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27c85544e31e0766/ドキュメント/ホームページ/日高クラブ/info/"/>
    </mc:Choice>
  </mc:AlternateContent>
  <xr:revisionPtr revIDLastSave="558" documentId="13_ncr:1_{BE0C7C96-2A9F-49EC-A636-A69E2D6AD526}" xr6:coauthVersionLast="47" xr6:coauthVersionMax="47" xr10:uidLastSave="{A8C13C64-7EC8-4B18-B7E0-019CF6B135BD}"/>
  <workbookProtection workbookAlgorithmName="SHA-512" workbookHashValue="Np0IdyWZAw+SzdlXfUUmSqeobMry7xNJ1gjN3WXrchwrmFikXHWEYYb7Ew6fCYuLyQKkQ5fZEoiwBHPBXmDL2A==" workbookSaltValue="AYd0HbUcvYy/l4PTh1xTYw==" workbookSpinCount="100000" lockStructure="1"/>
  <bookViews>
    <workbookView xWindow="-108" yWindow="-108" windowWidth="23256" windowHeight="12456" tabRatio="906" xr2:uid="{E6C0A30C-3A86-4C97-B85A-D60598EC2323}"/>
  </bookViews>
  <sheets>
    <sheet name="Par90" sheetId="1" r:id="rId1"/>
    <sheet name="202504" sheetId="55" state="hidden" r:id="rId2"/>
    <sheet name="202503" sheetId="53" state="hidden" r:id="rId3"/>
    <sheet name="202501" sheetId="51" state="hidden" r:id="rId4"/>
    <sheet name="202412" sheetId="50" state="hidden" r:id="rId5"/>
    <sheet name="202410" sheetId="48" state="hidden" r:id="rId6"/>
    <sheet name="202411" sheetId="49" state="hidden" r:id="rId7"/>
    <sheet name="202409" sheetId="47" state="hidden" r:id="rId8"/>
    <sheet name="202408" sheetId="45" state="hidden" r:id="rId9"/>
    <sheet name="202407" sheetId="44" state="hidden" r:id="rId10"/>
    <sheet name="202403" sheetId="39" state="hidden" r:id="rId11"/>
    <sheet name="202405" sheetId="41" state="hidden" r:id="rId12"/>
    <sheet name="202404" sheetId="40" state="hidden" r:id="rId13"/>
    <sheet name="202401" sheetId="37" state="hidden" r:id="rId14"/>
    <sheet name="202308" sheetId="30" state="hidden" r:id="rId15"/>
    <sheet name="202309" sheetId="32" state="hidden" r:id="rId16"/>
    <sheet name="202307" sheetId="28" state="hidden" r:id="rId17"/>
    <sheet name="202306" sheetId="26" state="hidden" r:id="rId18"/>
    <sheet name="202305" sheetId="25" state="hidden" r:id="rId19"/>
    <sheet name="202304" sheetId="24" state="hidden" r:id="rId20"/>
    <sheet name="202303" sheetId="23" state="hidden" r:id="rId21"/>
    <sheet name="202212" sheetId="19" state="hidden" r:id="rId22"/>
    <sheet name="202211" sheetId="18" state="hidden" r:id="rId23"/>
    <sheet name="202210" sheetId="16" state="hidden" r:id="rId24"/>
    <sheet name="202209" sheetId="15" state="hidden" r:id="rId25"/>
    <sheet name="202402" sheetId="38" state="hidden" r:id="rId26"/>
    <sheet name="202406" sheetId="43" state="hidden" r:id="rId27"/>
    <sheet name="年間推移" sheetId="22" r:id="rId28"/>
    <sheet name="萩友会" sheetId="10" r:id="rId29"/>
    <sheet name="202302" sheetId="21" state="hidden" r:id="rId30"/>
    <sheet name="202311" sheetId="34" state="hidden" r:id="rId31"/>
    <sheet name="202310" sheetId="33" state="hidden" r:id="rId32"/>
    <sheet name="202312" sheetId="35" state="hidden" r:id="rId33"/>
    <sheet name="会員名簿" sheetId="5" r:id="rId34"/>
    <sheet name="2024年6月" sheetId="46" state="hidden" r:id="rId35"/>
    <sheet name="2024年12月" sheetId="54" state="hidden" r:id="rId36"/>
    <sheet name="更新履歴" sheetId="13" r:id="rId37"/>
    <sheet name="HP" sheetId="27" r:id="rId38"/>
    <sheet name="202505" sheetId="56" state="hidden" r:id="rId39"/>
    <sheet name="ソート用" sheetId="36" r:id="rId40"/>
    <sheet name="202502" sheetId="52" state="hidden" r:id="rId41"/>
    <sheet name="2023年4月" sheetId="29" state="hidden" r:id="rId42"/>
    <sheet name="2023年10月" sheetId="42" state="hidden" r:id="rId43"/>
    <sheet name="202301" sheetId="20" state="hidden" r:id="rId44"/>
    <sheet name="202208" sheetId="11" state="hidden" r:id="rId45"/>
    <sheet name="202207" sheetId="9" state="hidden" r:id="rId46"/>
    <sheet name="202206" sheetId="8" state="hidden" r:id="rId47"/>
    <sheet name="202205" sheetId="14" state="hidden" r:id="rId48"/>
    <sheet name="202204" sheetId="3" state="hidden" r:id="rId49"/>
    <sheet name="202203" sheetId="2" state="hidden" r:id="rId50"/>
    <sheet name="2022年8月" sheetId="17" state="hidden" r:id="rId51"/>
    <sheet name="2022年6月" sheetId="12" state="hidden" r:id="rId52"/>
    <sheet name="2023年6月" sheetId="31" state="hidden" r:id="rId53"/>
    <sheet name="2021年12月" sheetId="6" state="hidden" r:id="rId54"/>
  </sheets>
  <definedNames>
    <definedName name="_xlnm._FilterDatabase" localSheetId="48" hidden="1">'202204'!$A$1:$C$1</definedName>
    <definedName name="_xlnm._FilterDatabase" localSheetId="52" hidden="1">'2023年6月'!$A$12:$F$12</definedName>
    <definedName name="_xlnm._FilterDatabase" localSheetId="0" hidden="1">'Par90'!$A$1:$N$28</definedName>
    <definedName name="_xlnm._FilterDatabase" localSheetId="39" hidden="1">ソート用!$A$3:$F$27</definedName>
    <definedName name="_xlnm._FilterDatabase" localSheetId="27" hidden="1">年間推移!$B$5:$T$29</definedName>
    <definedName name="_xlnm._FilterDatabase" localSheetId="28" hidden="1">萩友会!$B$1:$U$50</definedName>
    <definedName name="_xlnm.Print_Area" localSheetId="0">'Par90'!$F$1:$Q$28</definedName>
    <definedName name="_xlnm.Print_Area" localSheetId="33">会員名簿!$B:$E</definedName>
    <definedName name="_xlnm.Print_Area" localSheetId="27">年間推移!$D:$T</definedName>
    <definedName name="_xlnm.Print_Area" localSheetId="28">萩友会!$E:$U</definedName>
    <definedName name="_xlnm.Print_Titles" localSheetId="0">'Par90'!$1:$4</definedName>
    <definedName name="_xlnm.Print_Titles" localSheetId="27">年間推移!$1:$5</definedName>
    <definedName name="_xlnm.Print_Titles" localSheetId="28">萩友会!$1:$5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50" i="27" l="1"/>
  <c r="J50" i="27"/>
  <c r="H51" i="27"/>
  <c r="J51" i="27"/>
  <c r="H52" i="27"/>
  <c r="J52" i="27"/>
  <c r="H53" i="27"/>
  <c r="J53" i="27"/>
  <c r="H54" i="27"/>
  <c r="J54" i="27"/>
  <c r="K54" i="27"/>
  <c r="L54" i="27"/>
  <c r="M54" i="27"/>
  <c r="H49" i="27" l="1"/>
  <c r="J49" i="27"/>
  <c r="A28" i="27" l="1"/>
  <c r="B28" i="27"/>
  <c r="C28" i="27"/>
  <c r="D28" i="27"/>
  <c r="E28" i="27"/>
  <c r="F28" i="27"/>
  <c r="I31" i="1"/>
  <c r="H48" i="27"/>
  <c r="J48" i="27"/>
  <c r="I3" i="1"/>
  <c r="I2" i="1"/>
  <c r="V6" i="22" l="1"/>
  <c r="V4" i="22"/>
  <c r="H5" i="27"/>
  <c r="H6" i="27"/>
  <c r="H7" i="27"/>
  <c r="H8" i="27"/>
  <c r="H9" i="27"/>
  <c r="H10" i="27"/>
  <c r="H11" i="27"/>
  <c r="H12" i="27"/>
  <c r="H13" i="27"/>
  <c r="H14" i="27"/>
  <c r="H15" i="27"/>
  <c r="H16" i="27"/>
  <c r="H17" i="27"/>
  <c r="H18" i="27"/>
  <c r="H19" i="27"/>
  <c r="H20" i="27"/>
  <c r="H21" i="27"/>
  <c r="H22" i="27"/>
  <c r="H23" i="27"/>
  <c r="H24" i="27"/>
  <c r="H25" i="27"/>
  <c r="H26" i="27"/>
  <c r="H27" i="27"/>
  <c r="H28" i="27"/>
  <c r="H29" i="27"/>
  <c r="H30" i="27"/>
  <c r="H31" i="27"/>
  <c r="H32" i="27"/>
  <c r="H33" i="27"/>
  <c r="H34" i="27"/>
  <c r="H35" i="27"/>
  <c r="H36" i="27"/>
  <c r="H37" i="27"/>
  <c r="H38" i="27"/>
  <c r="H39" i="27"/>
  <c r="H40" i="27"/>
  <c r="H41" i="27"/>
  <c r="H42" i="27"/>
  <c r="H43" i="27"/>
  <c r="H44" i="27"/>
  <c r="H45" i="27"/>
  <c r="H46" i="27"/>
  <c r="H47" i="27"/>
  <c r="H4" i="27"/>
  <c r="A5" i="27"/>
  <c r="A6" i="27"/>
  <c r="A7" i="27"/>
  <c r="A8" i="27"/>
  <c r="A9" i="27"/>
  <c r="A10" i="27"/>
  <c r="A11" i="27"/>
  <c r="A12" i="27"/>
  <c r="A13" i="27"/>
  <c r="A14" i="27"/>
  <c r="A15" i="27"/>
  <c r="A16" i="27"/>
  <c r="A17" i="27"/>
  <c r="A18" i="27"/>
  <c r="A19" i="27"/>
  <c r="A20" i="27"/>
  <c r="A21" i="27"/>
  <c r="A22" i="27"/>
  <c r="A23" i="27"/>
  <c r="A24" i="27"/>
  <c r="A25" i="27"/>
  <c r="A26" i="27"/>
  <c r="A27" i="27"/>
  <c r="A4" i="27"/>
  <c r="B3" i="27"/>
  <c r="I32" i="1"/>
  <c r="M9" i="1"/>
  <c r="M18" i="1"/>
  <c r="M10" i="1"/>
  <c r="M27" i="1"/>
  <c r="M28" i="1"/>
  <c r="M5" i="1"/>
  <c r="M24" i="1"/>
  <c r="M12" i="1"/>
  <c r="M26" i="1"/>
  <c r="M25" i="1"/>
  <c r="M34" i="1"/>
  <c r="M14" i="1"/>
  <c r="M13" i="1"/>
  <c r="M15" i="1"/>
  <c r="M19" i="1"/>
  <c r="M21" i="1"/>
  <c r="M17" i="1"/>
  <c r="M16" i="1"/>
  <c r="M6" i="1"/>
  <c r="M20" i="1"/>
  <c r="M8" i="1"/>
  <c r="M23" i="1"/>
  <c r="M7" i="1"/>
  <c r="M22" i="1"/>
  <c r="M11" i="1"/>
  <c r="S8" i="1" l="1"/>
  <c r="M33" i="1"/>
  <c r="C13" i="5"/>
  <c r="C10" i="5"/>
  <c r="K21" i="1"/>
  <c r="K11" i="1"/>
  <c r="K8" i="1"/>
  <c r="K22" i="1"/>
  <c r="K9" i="1"/>
  <c r="K20" i="1"/>
  <c r="K12" i="1"/>
  <c r="K18" i="1"/>
  <c r="K33" i="1"/>
  <c r="K7" i="1"/>
  <c r="K27" i="1"/>
  <c r="K13" i="1"/>
  <c r="K28" i="1"/>
  <c r="K25" i="1"/>
  <c r="K10" i="1"/>
  <c r="K17" i="1"/>
  <c r="K5" i="1"/>
  <c r="K6" i="1"/>
  <c r="K15" i="1"/>
  <c r="K24" i="1"/>
  <c r="K26" i="1"/>
  <c r="K23" i="1"/>
  <c r="K16" i="1"/>
  <c r="K19" i="1"/>
  <c r="K14" i="1"/>
  <c r="E10" i="5" l="1"/>
  <c r="L8" i="1"/>
  <c r="L20" i="1"/>
  <c r="L25" i="1"/>
  <c r="L26" i="1"/>
  <c r="L7" i="1"/>
  <c r="L12" i="1"/>
  <c r="L17" i="1"/>
  <c r="L13" i="1"/>
  <c r="L6" i="1"/>
  <c r="L18" i="1"/>
  <c r="L11" i="1"/>
  <c r="L23" i="1"/>
  <c r="L16" i="1"/>
  <c r="L28" i="1"/>
  <c r="L9" i="1"/>
  <c r="L21" i="1"/>
  <c r="L14" i="1"/>
  <c r="L19" i="1"/>
  <c r="L24" i="1"/>
  <c r="L10" i="1"/>
  <c r="L22" i="1"/>
  <c r="L15" i="1"/>
  <c r="L27" i="1"/>
  <c r="S9" i="1"/>
  <c r="J47" i="27"/>
  <c r="B27" i="27"/>
  <c r="J3" i="27"/>
  <c r="I1" i="27"/>
  <c r="J5" i="27"/>
  <c r="J6" i="27"/>
  <c r="J7" i="27"/>
  <c r="J8" i="27"/>
  <c r="J9" i="27"/>
  <c r="J10" i="27"/>
  <c r="J11" i="27"/>
  <c r="J12" i="27"/>
  <c r="J13" i="27"/>
  <c r="J14" i="27"/>
  <c r="J15" i="27"/>
  <c r="J16" i="27"/>
  <c r="J17" i="27"/>
  <c r="J18" i="27"/>
  <c r="J19" i="27"/>
  <c r="J20" i="27"/>
  <c r="J21" i="27"/>
  <c r="J22" i="27"/>
  <c r="J23" i="27"/>
  <c r="J24" i="27"/>
  <c r="J25" i="27"/>
  <c r="J26" i="27"/>
  <c r="J27" i="27"/>
  <c r="J28" i="27"/>
  <c r="J29" i="27"/>
  <c r="J30" i="27"/>
  <c r="J31" i="27"/>
  <c r="J32" i="27"/>
  <c r="J33" i="27"/>
  <c r="J34" i="27"/>
  <c r="J35" i="27"/>
  <c r="J36" i="27"/>
  <c r="J37" i="27"/>
  <c r="J38" i="27"/>
  <c r="J39" i="27"/>
  <c r="J40" i="27"/>
  <c r="J41" i="27"/>
  <c r="J42" i="27"/>
  <c r="J43" i="27"/>
  <c r="J44" i="27"/>
  <c r="J45" i="27"/>
  <c r="J46" i="27"/>
  <c r="J4" i="27"/>
  <c r="I4" i="1"/>
  <c r="B5" i="27"/>
  <c r="B6" i="27"/>
  <c r="B7" i="27"/>
  <c r="B8" i="27"/>
  <c r="B9" i="27"/>
  <c r="B10" i="27"/>
  <c r="B11" i="27"/>
  <c r="B12" i="27"/>
  <c r="B13" i="27"/>
  <c r="B14" i="27"/>
  <c r="B15" i="27"/>
  <c r="B16" i="27"/>
  <c r="B17" i="27"/>
  <c r="B18" i="27"/>
  <c r="B19" i="27"/>
  <c r="B20" i="27"/>
  <c r="B21" i="27"/>
  <c r="B22" i="27"/>
  <c r="B23" i="27"/>
  <c r="B24" i="27"/>
  <c r="B25" i="27"/>
  <c r="B26" i="27"/>
  <c r="B4" i="27"/>
  <c r="F1" i="22"/>
  <c r="I4" i="22" s="1"/>
  <c r="E27" i="22"/>
  <c r="E28" i="22"/>
  <c r="E29" i="22"/>
  <c r="D1" i="22"/>
  <c r="G3" i="22" s="1"/>
  <c r="V8" i="22"/>
  <c r="E6" i="22"/>
  <c r="E7" i="22"/>
  <c r="E8" i="22"/>
  <c r="E9" i="22"/>
  <c r="E10" i="22"/>
  <c r="E11" i="22"/>
  <c r="E12" i="22"/>
  <c r="E13" i="22"/>
  <c r="E14" i="22"/>
  <c r="E15" i="22"/>
  <c r="E16" i="22"/>
  <c r="E17" i="22"/>
  <c r="E18" i="22"/>
  <c r="E19" i="22"/>
  <c r="E20" i="22"/>
  <c r="E21" i="22"/>
  <c r="E22" i="22"/>
  <c r="E23" i="22"/>
  <c r="E24" i="22"/>
  <c r="E25" i="22"/>
  <c r="E26" i="22"/>
  <c r="E5" i="22"/>
  <c r="J3" i="22"/>
  <c r="K3" i="10"/>
  <c r="U1" i="10"/>
  <c r="X8" i="10"/>
  <c r="B13" i="5"/>
  <c r="B25" i="5"/>
  <c r="G12" i="5"/>
  <c r="K32" i="1"/>
  <c r="K4" i="1"/>
  <c r="E1" i="10"/>
  <c r="H3" i="10" s="1"/>
  <c r="G1" i="10"/>
  <c r="J4" i="10" s="1"/>
  <c r="L4" i="10" s="1"/>
  <c r="L3" i="10" s="1"/>
  <c r="B24" i="5"/>
  <c r="B22" i="5"/>
  <c r="B23" i="5"/>
  <c r="B12" i="5"/>
  <c r="B11" i="5"/>
  <c r="B10" i="5"/>
  <c r="I2164" i="6"/>
  <c r="I2163" i="6"/>
  <c r="I2162" i="6"/>
  <c r="I2161" i="6"/>
  <c r="I2160" i="6"/>
  <c r="I2159" i="6"/>
  <c r="I2158" i="6"/>
  <c r="I2157" i="6"/>
  <c r="I2156" i="6"/>
  <c r="I2155" i="6"/>
  <c r="I2154" i="6"/>
  <c r="I2153" i="6"/>
  <c r="I2152" i="6"/>
  <c r="I2151" i="6"/>
  <c r="I2150" i="6"/>
  <c r="I2149" i="6"/>
  <c r="I2148" i="6"/>
  <c r="I2147" i="6"/>
  <c r="I2146" i="6"/>
  <c r="I2145" i="6"/>
  <c r="I2144" i="6"/>
  <c r="I2143" i="6"/>
  <c r="I2142" i="6"/>
  <c r="I2141" i="6"/>
  <c r="I2140" i="6"/>
  <c r="I2139" i="6"/>
  <c r="I2138" i="6"/>
  <c r="I2137" i="6"/>
  <c r="I2136" i="6"/>
  <c r="I2135" i="6"/>
  <c r="I2134" i="6"/>
  <c r="I2133" i="6"/>
  <c r="I2132" i="6"/>
  <c r="I2131" i="6"/>
  <c r="I2130" i="6"/>
  <c r="I2129" i="6"/>
  <c r="I2128" i="6"/>
  <c r="I2127" i="6"/>
  <c r="I2126" i="6"/>
  <c r="I2125" i="6"/>
  <c r="I2124" i="6"/>
  <c r="I2123" i="6"/>
  <c r="I2122" i="6"/>
  <c r="I2121" i="6"/>
  <c r="I2120" i="6"/>
  <c r="I2119" i="6"/>
  <c r="I2118" i="6"/>
  <c r="I2117" i="6"/>
  <c r="I2116" i="6"/>
  <c r="I2115" i="6"/>
  <c r="I2114" i="6"/>
  <c r="I2113" i="6"/>
  <c r="I2112" i="6"/>
  <c r="I2111" i="6"/>
  <c r="I2110" i="6"/>
  <c r="I2109" i="6"/>
  <c r="I2108" i="6"/>
  <c r="I2107" i="6"/>
  <c r="I2106" i="6"/>
  <c r="I2105" i="6"/>
  <c r="I2104" i="6"/>
  <c r="I2103" i="6"/>
  <c r="I2102" i="6"/>
  <c r="I2101" i="6"/>
  <c r="I2100" i="6"/>
  <c r="I2099" i="6"/>
  <c r="I2098" i="6"/>
  <c r="I2097" i="6"/>
  <c r="I2096" i="6"/>
  <c r="I2095" i="6"/>
  <c r="I2094" i="6"/>
  <c r="I2093" i="6"/>
  <c r="I2092" i="6"/>
  <c r="I2091" i="6"/>
  <c r="I2090" i="6"/>
  <c r="I2089" i="6"/>
  <c r="I2088" i="6"/>
  <c r="I2087" i="6"/>
  <c r="I2086" i="6"/>
  <c r="I2085" i="6"/>
  <c r="I2084" i="6"/>
  <c r="I2083" i="6"/>
  <c r="I2082" i="6"/>
  <c r="I2081" i="6"/>
  <c r="I2080" i="6"/>
  <c r="I2079" i="6"/>
  <c r="I2078" i="6"/>
  <c r="I2077" i="6"/>
  <c r="I2076" i="6"/>
  <c r="I2075" i="6"/>
  <c r="I2074" i="6"/>
  <c r="I2073" i="6"/>
  <c r="I2072" i="6"/>
  <c r="I2071" i="6"/>
  <c r="I2070" i="6"/>
  <c r="I2069" i="6"/>
  <c r="I2068" i="6"/>
  <c r="I2067" i="6"/>
  <c r="I2066" i="6"/>
  <c r="I2065" i="6"/>
  <c r="I2064" i="6"/>
  <c r="I2063" i="6"/>
  <c r="I2062" i="6"/>
  <c r="I2061" i="6"/>
  <c r="I2060" i="6"/>
  <c r="I2059" i="6"/>
  <c r="I2058" i="6"/>
  <c r="I2057" i="6"/>
  <c r="I2056" i="6"/>
  <c r="I2055" i="6"/>
  <c r="I2054" i="6"/>
  <c r="I2053" i="6"/>
  <c r="I2052" i="6"/>
  <c r="I2051" i="6"/>
  <c r="I2050" i="6"/>
  <c r="I2049" i="6"/>
  <c r="I2048" i="6"/>
  <c r="I2047" i="6"/>
  <c r="I2046" i="6"/>
  <c r="I2045" i="6"/>
  <c r="I2044" i="6"/>
  <c r="I2043" i="6"/>
  <c r="I2042" i="6"/>
  <c r="I2041" i="6"/>
  <c r="I2040" i="6"/>
  <c r="I2039" i="6"/>
  <c r="I2038" i="6"/>
  <c r="I2037" i="6"/>
  <c r="I2036" i="6"/>
  <c r="I2035" i="6"/>
  <c r="I2034" i="6"/>
  <c r="I2033" i="6"/>
  <c r="I2032" i="6"/>
  <c r="I2031" i="6"/>
  <c r="I2030" i="6"/>
  <c r="I2029" i="6"/>
  <c r="I2028" i="6"/>
  <c r="I2027" i="6"/>
  <c r="I2026" i="6"/>
  <c r="I2025" i="6"/>
  <c r="I2024" i="6"/>
  <c r="I2023" i="6"/>
  <c r="I2022" i="6"/>
  <c r="I2021" i="6"/>
  <c r="I2020" i="6"/>
  <c r="I2019" i="6"/>
  <c r="I2018" i="6"/>
  <c r="I2017" i="6"/>
  <c r="I2016" i="6"/>
  <c r="I2015" i="6"/>
  <c r="I2014" i="6"/>
  <c r="I2013" i="6"/>
  <c r="I2012" i="6"/>
  <c r="I2011" i="6"/>
  <c r="I2010" i="6"/>
  <c r="I2009" i="6"/>
  <c r="I2008" i="6"/>
  <c r="I2007" i="6"/>
  <c r="I2006" i="6"/>
  <c r="I2005" i="6"/>
  <c r="I2004" i="6"/>
  <c r="I2003" i="6"/>
  <c r="I2002" i="6"/>
  <c r="I2001" i="6"/>
  <c r="I2000" i="6"/>
  <c r="I1999" i="6"/>
  <c r="I1998" i="6"/>
  <c r="I1997" i="6"/>
  <c r="I1996" i="6"/>
  <c r="I1995" i="6"/>
  <c r="I1994" i="6"/>
  <c r="I1993" i="6"/>
  <c r="I1992" i="6"/>
  <c r="I1991" i="6"/>
  <c r="I1990" i="6"/>
  <c r="I1989" i="6"/>
  <c r="I1988" i="6"/>
  <c r="I1987" i="6"/>
  <c r="I1986" i="6"/>
  <c r="I1985" i="6"/>
  <c r="I1984" i="6"/>
  <c r="I1983" i="6"/>
  <c r="I1982" i="6"/>
  <c r="I1981" i="6"/>
  <c r="I1980" i="6"/>
  <c r="I1979" i="6"/>
  <c r="I1978" i="6"/>
  <c r="I1977" i="6"/>
  <c r="I1976" i="6"/>
  <c r="I1975" i="6"/>
  <c r="I1974" i="6"/>
  <c r="I1973" i="6"/>
  <c r="I1972" i="6"/>
  <c r="I1971" i="6"/>
  <c r="I1970" i="6"/>
  <c r="I1969" i="6"/>
  <c r="I1968" i="6"/>
  <c r="I1967" i="6"/>
  <c r="I1966" i="6"/>
  <c r="I1965" i="6"/>
  <c r="I1964" i="6"/>
  <c r="I1963" i="6"/>
  <c r="I1962" i="6"/>
  <c r="I1961" i="6"/>
  <c r="I1960" i="6"/>
  <c r="I1959" i="6"/>
  <c r="I1958" i="6"/>
  <c r="I1957" i="6"/>
  <c r="I1956" i="6"/>
  <c r="I1955" i="6"/>
  <c r="I1954" i="6"/>
  <c r="I1953" i="6"/>
  <c r="I1952" i="6"/>
  <c r="I1951" i="6"/>
  <c r="I1950" i="6"/>
  <c r="I1949" i="6"/>
  <c r="I1948" i="6"/>
  <c r="I1947" i="6"/>
  <c r="I1946" i="6"/>
  <c r="I1945" i="6"/>
  <c r="I1944" i="6"/>
  <c r="I1943" i="6"/>
  <c r="I1942" i="6"/>
  <c r="I1941" i="6"/>
  <c r="I1940" i="6"/>
  <c r="I1939" i="6"/>
  <c r="I1938" i="6"/>
  <c r="I1937" i="6"/>
  <c r="I1936" i="6"/>
  <c r="I1935" i="6"/>
  <c r="I1934" i="6"/>
  <c r="I1933" i="6"/>
  <c r="I1932" i="6"/>
  <c r="I1931" i="6"/>
  <c r="I1930" i="6"/>
  <c r="I1929" i="6"/>
  <c r="I1928" i="6"/>
  <c r="I1927" i="6"/>
  <c r="I1926" i="6"/>
  <c r="I1925" i="6"/>
  <c r="I1924" i="6"/>
  <c r="I1923" i="6"/>
  <c r="I1922" i="6"/>
  <c r="I1921" i="6"/>
  <c r="I1920" i="6"/>
  <c r="I1919" i="6"/>
  <c r="I1918" i="6"/>
  <c r="I1917" i="6"/>
  <c r="I1916" i="6"/>
  <c r="I1915" i="6"/>
  <c r="I1914" i="6"/>
  <c r="I1913" i="6"/>
  <c r="I1912" i="6"/>
  <c r="I1911" i="6"/>
  <c r="I1910" i="6"/>
  <c r="I1909" i="6"/>
  <c r="I1908" i="6"/>
  <c r="I1907" i="6"/>
  <c r="I1906" i="6"/>
  <c r="I1905" i="6"/>
  <c r="I1904" i="6"/>
  <c r="I1903" i="6"/>
  <c r="I1902" i="6"/>
  <c r="I1901" i="6"/>
  <c r="I1900" i="6"/>
  <c r="I1899" i="6"/>
  <c r="I1898" i="6"/>
  <c r="I1897" i="6"/>
  <c r="I1896" i="6"/>
  <c r="I1895" i="6"/>
  <c r="I1894" i="6"/>
  <c r="I1893" i="6"/>
  <c r="I1892" i="6"/>
  <c r="I1891" i="6"/>
  <c r="I1890" i="6"/>
  <c r="I1889" i="6"/>
  <c r="I1888" i="6"/>
  <c r="I1887" i="6"/>
  <c r="I1886" i="6"/>
  <c r="I1885" i="6"/>
  <c r="I1884" i="6"/>
  <c r="I1883" i="6"/>
  <c r="I1882" i="6"/>
  <c r="I1881" i="6"/>
  <c r="I1880" i="6"/>
  <c r="I1879" i="6"/>
  <c r="I1878" i="6"/>
  <c r="I1877" i="6"/>
  <c r="I1876" i="6"/>
  <c r="I1875" i="6"/>
  <c r="I1874" i="6"/>
  <c r="I1873" i="6"/>
  <c r="I1872" i="6"/>
  <c r="I1871" i="6"/>
  <c r="I1870" i="6"/>
  <c r="I1869" i="6"/>
  <c r="I1868" i="6"/>
  <c r="I1867" i="6"/>
  <c r="I1866" i="6"/>
  <c r="I1865" i="6"/>
  <c r="I1864" i="6"/>
  <c r="I1863" i="6"/>
  <c r="I1862" i="6"/>
  <c r="I1861" i="6"/>
  <c r="I1860" i="6"/>
  <c r="I1859" i="6"/>
  <c r="I1858" i="6"/>
  <c r="I1857" i="6"/>
  <c r="I1856" i="6"/>
  <c r="I1855" i="6"/>
  <c r="I1854" i="6"/>
  <c r="I1853" i="6"/>
  <c r="I1852" i="6"/>
  <c r="I1851" i="6"/>
  <c r="I1850" i="6"/>
  <c r="I1849" i="6"/>
  <c r="I1848" i="6"/>
  <c r="I1847" i="6"/>
  <c r="I1846" i="6"/>
  <c r="I1845" i="6"/>
  <c r="I1844" i="6"/>
  <c r="I1843" i="6"/>
  <c r="I1842" i="6"/>
  <c r="I1841" i="6"/>
  <c r="I1840" i="6"/>
  <c r="I1839" i="6"/>
  <c r="I1838" i="6"/>
  <c r="I1837" i="6"/>
  <c r="I1836" i="6"/>
  <c r="I1835" i="6"/>
  <c r="I1834" i="6"/>
  <c r="I1833" i="6"/>
  <c r="I1832" i="6"/>
  <c r="I1831" i="6"/>
  <c r="I1830" i="6"/>
  <c r="I1829" i="6"/>
  <c r="I1828" i="6"/>
  <c r="I1827" i="6"/>
  <c r="I1826" i="6"/>
  <c r="I1825" i="6"/>
  <c r="I1824" i="6"/>
  <c r="I1823" i="6"/>
  <c r="I1822" i="6"/>
  <c r="I1821" i="6"/>
  <c r="I1820" i="6"/>
  <c r="I1819" i="6"/>
  <c r="I1818" i="6"/>
  <c r="I1817" i="6"/>
  <c r="I1816" i="6"/>
  <c r="I1815" i="6"/>
  <c r="I1814" i="6"/>
  <c r="I1813" i="6"/>
  <c r="I1812" i="6"/>
  <c r="I1811" i="6"/>
  <c r="I1810" i="6"/>
  <c r="I1809" i="6"/>
  <c r="I1808" i="6"/>
  <c r="I1807" i="6"/>
  <c r="I1806" i="6"/>
  <c r="I1805" i="6"/>
  <c r="I1804" i="6"/>
  <c r="I1803" i="6"/>
  <c r="I1802" i="6"/>
  <c r="I1801" i="6"/>
  <c r="I1800" i="6"/>
  <c r="I1799" i="6"/>
  <c r="I1798" i="6"/>
  <c r="I1797" i="6"/>
  <c r="I1796" i="6"/>
  <c r="I1795" i="6"/>
  <c r="I1794" i="6"/>
  <c r="I1793" i="6"/>
  <c r="I1792" i="6"/>
  <c r="I1791" i="6"/>
  <c r="I1790" i="6"/>
  <c r="I1789" i="6"/>
  <c r="I1788" i="6"/>
  <c r="I1787" i="6"/>
  <c r="I1786" i="6"/>
  <c r="I1785" i="6"/>
  <c r="I1784" i="6"/>
  <c r="I1783" i="6"/>
  <c r="I1782" i="6"/>
  <c r="I1781" i="6"/>
  <c r="I1780" i="6"/>
  <c r="I1779" i="6"/>
  <c r="I1778" i="6"/>
  <c r="I1777" i="6"/>
  <c r="I1776" i="6"/>
  <c r="I1775" i="6"/>
  <c r="I1774" i="6"/>
  <c r="I1773" i="6"/>
  <c r="I1772" i="6"/>
  <c r="I1771" i="6"/>
  <c r="I1770" i="6"/>
  <c r="I1769" i="6"/>
  <c r="I1768" i="6"/>
  <c r="I1767" i="6"/>
  <c r="I1766" i="6"/>
  <c r="I1765" i="6"/>
  <c r="I1764" i="6"/>
  <c r="I1763" i="6"/>
  <c r="I1762" i="6"/>
  <c r="I1761" i="6"/>
  <c r="I1760" i="6"/>
  <c r="I1759" i="6"/>
  <c r="I1758" i="6"/>
  <c r="I1757" i="6"/>
  <c r="I1756" i="6"/>
  <c r="I1755" i="6"/>
  <c r="I1754" i="6"/>
  <c r="I1753" i="6"/>
  <c r="I1752" i="6"/>
  <c r="I1751" i="6"/>
  <c r="I1750" i="6"/>
  <c r="I1749" i="6"/>
  <c r="I1748" i="6"/>
  <c r="I1747" i="6"/>
  <c r="I1746" i="6"/>
  <c r="I1745" i="6"/>
  <c r="I1744" i="6"/>
  <c r="I1743" i="6"/>
  <c r="I1742" i="6"/>
  <c r="I1741" i="6"/>
  <c r="I1740" i="6"/>
  <c r="I1739" i="6"/>
  <c r="I1738" i="6"/>
  <c r="I1737" i="6"/>
  <c r="I1736" i="6"/>
  <c r="I1735" i="6"/>
  <c r="I1734" i="6"/>
  <c r="I1733" i="6"/>
  <c r="I1732" i="6"/>
  <c r="I1731" i="6"/>
  <c r="I1730" i="6"/>
  <c r="I1729" i="6"/>
  <c r="I1728" i="6"/>
  <c r="I1727" i="6"/>
  <c r="I1726" i="6"/>
  <c r="I1725" i="6"/>
  <c r="I1724" i="6"/>
  <c r="I1723" i="6"/>
  <c r="I1722" i="6"/>
  <c r="I1721" i="6"/>
  <c r="I1720" i="6"/>
  <c r="I1719" i="6"/>
  <c r="I1718" i="6"/>
  <c r="I1717" i="6"/>
  <c r="I1716" i="6"/>
  <c r="I1715" i="6"/>
  <c r="I1714" i="6"/>
  <c r="I1713" i="6"/>
  <c r="I1712" i="6"/>
  <c r="I1711" i="6"/>
  <c r="I1710" i="6"/>
  <c r="I1709" i="6"/>
  <c r="I1708" i="6"/>
  <c r="I1707" i="6"/>
  <c r="I1706" i="6"/>
  <c r="I1705" i="6"/>
  <c r="I1704" i="6"/>
  <c r="I1703" i="6"/>
  <c r="I1702" i="6"/>
  <c r="I1701" i="6"/>
  <c r="I1700" i="6"/>
  <c r="I1699" i="6"/>
  <c r="I1698" i="6"/>
  <c r="I1697" i="6"/>
  <c r="I1696" i="6"/>
  <c r="I1695" i="6"/>
  <c r="I1694" i="6"/>
  <c r="I1693" i="6"/>
  <c r="I1692" i="6"/>
  <c r="I1691" i="6"/>
  <c r="I1690" i="6"/>
  <c r="I1689" i="6"/>
  <c r="I1688" i="6"/>
  <c r="I1687" i="6"/>
  <c r="I1686" i="6"/>
  <c r="I1685" i="6"/>
  <c r="I1684" i="6"/>
  <c r="I1683" i="6"/>
  <c r="I1682" i="6"/>
  <c r="I1681" i="6"/>
  <c r="I1680" i="6"/>
  <c r="I1679" i="6"/>
  <c r="I1678" i="6"/>
  <c r="I1677" i="6"/>
  <c r="I1676" i="6"/>
  <c r="I1675" i="6"/>
  <c r="I1674" i="6"/>
  <c r="I1673" i="6"/>
  <c r="I1672" i="6"/>
  <c r="I1671" i="6"/>
  <c r="I1670" i="6"/>
  <c r="I1669" i="6"/>
  <c r="I1668" i="6"/>
  <c r="I1667" i="6"/>
  <c r="I1666" i="6"/>
  <c r="I1665" i="6"/>
  <c r="I1664" i="6"/>
  <c r="I1663" i="6"/>
  <c r="I1662" i="6"/>
  <c r="I1661" i="6"/>
  <c r="I1660" i="6"/>
  <c r="I1659" i="6"/>
  <c r="I1658" i="6"/>
  <c r="I1657" i="6"/>
  <c r="I1656" i="6"/>
  <c r="I1655" i="6"/>
  <c r="I1654" i="6"/>
  <c r="I1653" i="6"/>
  <c r="I1652" i="6"/>
  <c r="I1651" i="6"/>
  <c r="I1650" i="6"/>
  <c r="I1649" i="6"/>
  <c r="I1648" i="6"/>
  <c r="I1647" i="6"/>
  <c r="I1646" i="6"/>
  <c r="I1645" i="6"/>
  <c r="I1644" i="6"/>
  <c r="I1643" i="6"/>
  <c r="I1642" i="6"/>
  <c r="I1641" i="6"/>
  <c r="I1640" i="6"/>
  <c r="I1639" i="6"/>
  <c r="I1638" i="6"/>
  <c r="I1637" i="6"/>
  <c r="I1636" i="6"/>
  <c r="I1635" i="6"/>
  <c r="I1634" i="6"/>
  <c r="I1633" i="6"/>
  <c r="I1632" i="6"/>
  <c r="I1631" i="6"/>
  <c r="I1630" i="6"/>
  <c r="I1629" i="6"/>
  <c r="I1628" i="6"/>
  <c r="I1627" i="6"/>
  <c r="I1626" i="6"/>
  <c r="I1625" i="6"/>
  <c r="I1624" i="6"/>
  <c r="I1623" i="6"/>
  <c r="I1622" i="6"/>
  <c r="I1621" i="6"/>
  <c r="I1620" i="6"/>
  <c r="I1619" i="6"/>
  <c r="I1618" i="6"/>
  <c r="I1617" i="6"/>
  <c r="I1616" i="6"/>
  <c r="I1615" i="6"/>
  <c r="I1614" i="6"/>
  <c r="I1613" i="6"/>
  <c r="I1612" i="6"/>
  <c r="I1611" i="6"/>
  <c r="I1610" i="6"/>
  <c r="I1609" i="6"/>
  <c r="I1608" i="6"/>
  <c r="I1607" i="6"/>
  <c r="I1606" i="6"/>
  <c r="I1605" i="6"/>
  <c r="I1604" i="6"/>
  <c r="I1603" i="6"/>
  <c r="I1602" i="6"/>
  <c r="I1601" i="6"/>
  <c r="I1600" i="6"/>
  <c r="I1599" i="6"/>
  <c r="I1598" i="6"/>
  <c r="I1597" i="6"/>
  <c r="I1596" i="6"/>
  <c r="I1595" i="6"/>
  <c r="I1594" i="6"/>
  <c r="I1593" i="6"/>
  <c r="I1592" i="6"/>
  <c r="I1591" i="6"/>
  <c r="I1590" i="6"/>
  <c r="I1589" i="6"/>
  <c r="I1588" i="6"/>
  <c r="I1587" i="6"/>
  <c r="I1586" i="6"/>
  <c r="I1585" i="6"/>
  <c r="I1584" i="6"/>
  <c r="I1583" i="6"/>
  <c r="I1582" i="6"/>
  <c r="I1581" i="6"/>
  <c r="I1580" i="6"/>
  <c r="I1579" i="6"/>
  <c r="I1578" i="6"/>
  <c r="I1577" i="6"/>
  <c r="I1576" i="6"/>
  <c r="I1575" i="6"/>
  <c r="I1574" i="6"/>
  <c r="I1573" i="6"/>
  <c r="I1572" i="6"/>
  <c r="I1571" i="6"/>
  <c r="I1570" i="6"/>
  <c r="I1569" i="6"/>
  <c r="I1568" i="6"/>
  <c r="I1567" i="6"/>
  <c r="I1566" i="6"/>
  <c r="I1565" i="6"/>
  <c r="I1564" i="6"/>
  <c r="I1563" i="6"/>
  <c r="I1562" i="6"/>
  <c r="I1561" i="6"/>
  <c r="I1560" i="6"/>
  <c r="I1559" i="6"/>
  <c r="I1558" i="6"/>
  <c r="I1557" i="6"/>
  <c r="I1556" i="6"/>
  <c r="I1555" i="6"/>
  <c r="I1554" i="6"/>
  <c r="I1553" i="6"/>
  <c r="I1552" i="6"/>
  <c r="I1551" i="6"/>
  <c r="I1550" i="6"/>
  <c r="I1549" i="6"/>
  <c r="I1548" i="6"/>
  <c r="I1547" i="6"/>
  <c r="I1546" i="6"/>
  <c r="I1545" i="6"/>
  <c r="I1544" i="6"/>
  <c r="I1543" i="6"/>
  <c r="I1542" i="6"/>
  <c r="I1541" i="6"/>
  <c r="I1540" i="6"/>
  <c r="I1539" i="6"/>
  <c r="I1538" i="6"/>
  <c r="I1537" i="6"/>
  <c r="I1536" i="6"/>
  <c r="I1535" i="6"/>
  <c r="I1534" i="6"/>
  <c r="I1533" i="6"/>
  <c r="I1532" i="6"/>
  <c r="I1531" i="6"/>
  <c r="I1530" i="6"/>
  <c r="I1529" i="6"/>
  <c r="I1528" i="6"/>
  <c r="I1527" i="6"/>
  <c r="I1526" i="6"/>
  <c r="I1525" i="6"/>
  <c r="I1524" i="6"/>
  <c r="I1523" i="6"/>
  <c r="I1522" i="6"/>
  <c r="I1521" i="6"/>
  <c r="I1520" i="6"/>
  <c r="I1519" i="6"/>
  <c r="I1518" i="6"/>
  <c r="I1517" i="6"/>
  <c r="I1516" i="6"/>
  <c r="I1515" i="6"/>
  <c r="I1514" i="6"/>
  <c r="I1513" i="6"/>
  <c r="I1512" i="6"/>
  <c r="I1511" i="6"/>
  <c r="I1510" i="6"/>
  <c r="I1509" i="6"/>
  <c r="I1508" i="6"/>
  <c r="I1507" i="6"/>
  <c r="I1506" i="6"/>
  <c r="I1505" i="6"/>
  <c r="I1504" i="6"/>
  <c r="I1503" i="6"/>
  <c r="I1502" i="6"/>
  <c r="I1501" i="6"/>
  <c r="I1500" i="6"/>
  <c r="I1499" i="6"/>
  <c r="I1498" i="6"/>
  <c r="I1497" i="6"/>
  <c r="I1496" i="6"/>
  <c r="I1495" i="6"/>
  <c r="I1494" i="6"/>
  <c r="I1493" i="6"/>
  <c r="I1492" i="6"/>
  <c r="I1491" i="6"/>
  <c r="I1490" i="6"/>
  <c r="I1489" i="6"/>
  <c r="I1488" i="6"/>
  <c r="I1487" i="6"/>
  <c r="I1486" i="6"/>
  <c r="I1485" i="6"/>
  <c r="I1484" i="6"/>
  <c r="I1483" i="6"/>
  <c r="I1482" i="6"/>
  <c r="I1481" i="6"/>
  <c r="I1480" i="6"/>
  <c r="I1479" i="6"/>
  <c r="I1478" i="6"/>
  <c r="I1477" i="6"/>
  <c r="I1476" i="6"/>
  <c r="I1475" i="6"/>
  <c r="I1474" i="6"/>
  <c r="I1473" i="6"/>
  <c r="I1472" i="6"/>
  <c r="I1471" i="6"/>
  <c r="I1470" i="6"/>
  <c r="I1469" i="6"/>
  <c r="I1468" i="6"/>
  <c r="I1467" i="6"/>
  <c r="I1466" i="6"/>
  <c r="I1465" i="6"/>
  <c r="I1464" i="6"/>
  <c r="I1463" i="6"/>
  <c r="I1462" i="6"/>
  <c r="I1461" i="6"/>
  <c r="I1460" i="6"/>
  <c r="I1459" i="6"/>
  <c r="I1458" i="6"/>
  <c r="I1457" i="6"/>
  <c r="I1456" i="6"/>
  <c r="I1455" i="6"/>
  <c r="I1454" i="6"/>
  <c r="I1453" i="6"/>
  <c r="I1452" i="6"/>
  <c r="I1451" i="6"/>
  <c r="I1450" i="6"/>
  <c r="I1449" i="6"/>
  <c r="I1448" i="6"/>
  <c r="I1447" i="6"/>
  <c r="I1446" i="6"/>
  <c r="I1445" i="6"/>
  <c r="I1444" i="6"/>
  <c r="I1443" i="6"/>
  <c r="I1442" i="6"/>
  <c r="I1441" i="6"/>
  <c r="I1440" i="6"/>
  <c r="I1439" i="6"/>
  <c r="I1438" i="6"/>
  <c r="I1437" i="6"/>
  <c r="I1436" i="6"/>
  <c r="I1435" i="6"/>
  <c r="I1434" i="6"/>
  <c r="I1433" i="6"/>
  <c r="I1432" i="6"/>
  <c r="I1431" i="6"/>
  <c r="I1430" i="6"/>
  <c r="I1429" i="6"/>
  <c r="I1428" i="6"/>
  <c r="I1427" i="6"/>
  <c r="I1426" i="6"/>
  <c r="I1425" i="6"/>
  <c r="I1424" i="6"/>
  <c r="I1423" i="6"/>
  <c r="I1422" i="6"/>
  <c r="I1421" i="6"/>
  <c r="I1420" i="6"/>
  <c r="I1419" i="6"/>
  <c r="I1418" i="6"/>
  <c r="I1417" i="6"/>
  <c r="I1416" i="6"/>
  <c r="I1415" i="6"/>
  <c r="I1414" i="6"/>
  <c r="I1413" i="6"/>
  <c r="I1412" i="6"/>
  <c r="I1411" i="6"/>
  <c r="I1410" i="6"/>
  <c r="I1409" i="6"/>
  <c r="I1408" i="6"/>
  <c r="I1407" i="6"/>
  <c r="I1406" i="6"/>
  <c r="I1405" i="6"/>
  <c r="I1404" i="6"/>
  <c r="I1403" i="6"/>
  <c r="I1402" i="6"/>
  <c r="I1401" i="6"/>
  <c r="I1400" i="6"/>
  <c r="I1399" i="6"/>
  <c r="I1398" i="6"/>
  <c r="I1397" i="6"/>
  <c r="I1396" i="6"/>
  <c r="I1395" i="6"/>
  <c r="I1394" i="6"/>
  <c r="I1393" i="6"/>
  <c r="I1392" i="6"/>
  <c r="I1391" i="6"/>
  <c r="I1390" i="6"/>
  <c r="I1389" i="6"/>
  <c r="I1388" i="6"/>
  <c r="I1387" i="6"/>
  <c r="I1386" i="6"/>
  <c r="I1385" i="6"/>
  <c r="I1384" i="6"/>
  <c r="I1383" i="6"/>
  <c r="I1382" i="6"/>
  <c r="I1381" i="6"/>
  <c r="I1380" i="6"/>
  <c r="I1379" i="6"/>
  <c r="I1378" i="6"/>
  <c r="I1377" i="6"/>
  <c r="I1376" i="6"/>
  <c r="I1375" i="6"/>
  <c r="I1374" i="6"/>
  <c r="I1373" i="6"/>
  <c r="I1372" i="6"/>
  <c r="I1371" i="6"/>
  <c r="I1370" i="6"/>
  <c r="I1369" i="6"/>
  <c r="I1368" i="6"/>
  <c r="I1367" i="6"/>
  <c r="I1366" i="6"/>
  <c r="I1365" i="6"/>
  <c r="I1364" i="6"/>
  <c r="I1363" i="6"/>
  <c r="I1362" i="6"/>
  <c r="I1361" i="6"/>
  <c r="I1360" i="6"/>
  <c r="I1359" i="6"/>
  <c r="I1358" i="6"/>
  <c r="I1357" i="6"/>
  <c r="I1356" i="6"/>
  <c r="I1355" i="6"/>
  <c r="I1354" i="6"/>
  <c r="I1353" i="6"/>
  <c r="I1352" i="6"/>
  <c r="I1351" i="6"/>
  <c r="I1350" i="6"/>
  <c r="I1349" i="6"/>
  <c r="I1348" i="6"/>
  <c r="I1347" i="6"/>
  <c r="I1346" i="6"/>
  <c r="I1345" i="6"/>
  <c r="I1344" i="6"/>
  <c r="I1343" i="6"/>
  <c r="I1342" i="6"/>
  <c r="I1341" i="6"/>
  <c r="I1340" i="6"/>
  <c r="I1339" i="6"/>
  <c r="I1338" i="6"/>
  <c r="I1337" i="6"/>
  <c r="I1336" i="6"/>
  <c r="I1335" i="6"/>
  <c r="I1334" i="6"/>
  <c r="I1333" i="6"/>
  <c r="I1332" i="6"/>
  <c r="I1331" i="6"/>
  <c r="I1330" i="6"/>
  <c r="I1329" i="6"/>
  <c r="I1328" i="6"/>
  <c r="I1327" i="6"/>
  <c r="I1326" i="6"/>
  <c r="I1325" i="6"/>
  <c r="I1324" i="6"/>
  <c r="I1323" i="6"/>
  <c r="I1322" i="6"/>
  <c r="I1321" i="6"/>
  <c r="I1320" i="6"/>
  <c r="I1319" i="6"/>
  <c r="I1318" i="6"/>
  <c r="I1317" i="6"/>
  <c r="I1316" i="6"/>
  <c r="I1315" i="6"/>
  <c r="I1314" i="6"/>
  <c r="I1313" i="6"/>
  <c r="I1312" i="6"/>
  <c r="I1311" i="6"/>
  <c r="I1310" i="6"/>
  <c r="I1309" i="6"/>
  <c r="I1308" i="6"/>
  <c r="I1307" i="6"/>
  <c r="I1306" i="6"/>
  <c r="I1305" i="6"/>
  <c r="I1304" i="6"/>
  <c r="I1303" i="6"/>
  <c r="I1302" i="6"/>
  <c r="I1301" i="6"/>
  <c r="I1300" i="6"/>
  <c r="I1299" i="6"/>
  <c r="I1298" i="6"/>
  <c r="I1297" i="6"/>
  <c r="I1296" i="6"/>
  <c r="I1295" i="6"/>
  <c r="I1294" i="6"/>
  <c r="I1293" i="6"/>
  <c r="I1292" i="6"/>
  <c r="I1291" i="6"/>
  <c r="I1290" i="6"/>
  <c r="I1289" i="6"/>
  <c r="I1288" i="6"/>
  <c r="I1287" i="6"/>
  <c r="I1286" i="6"/>
  <c r="I1285" i="6"/>
  <c r="I1284" i="6"/>
  <c r="I1283" i="6"/>
  <c r="I1282" i="6"/>
  <c r="I1281" i="6"/>
  <c r="I1280" i="6"/>
  <c r="I1279" i="6"/>
  <c r="I1278" i="6"/>
  <c r="I1277" i="6"/>
  <c r="I1276" i="6"/>
  <c r="I1275" i="6"/>
  <c r="I1274" i="6"/>
  <c r="I1273" i="6"/>
  <c r="I1272" i="6"/>
  <c r="I1271" i="6"/>
  <c r="I1270" i="6"/>
  <c r="I1269" i="6"/>
  <c r="I1268" i="6"/>
  <c r="I1267" i="6"/>
  <c r="I1266" i="6"/>
  <c r="I1265" i="6"/>
  <c r="I1264" i="6"/>
  <c r="I1263" i="6"/>
  <c r="I1262" i="6"/>
  <c r="I1261" i="6"/>
  <c r="I1260" i="6"/>
  <c r="I1259" i="6"/>
  <c r="I1258" i="6"/>
  <c r="I1257" i="6"/>
  <c r="I1256" i="6"/>
  <c r="I1255" i="6"/>
  <c r="I1254" i="6"/>
  <c r="I1253" i="6"/>
  <c r="I1252" i="6"/>
  <c r="I1251" i="6"/>
  <c r="I1250" i="6"/>
  <c r="I1249" i="6"/>
  <c r="I1248" i="6"/>
  <c r="I1247" i="6"/>
  <c r="I1246" i="6"/>
  <c r="I1245" i="6"/>
  <c r="I1244" i="6"/>
  <c r="I1243" i="6"/>
  <c r="I1242" i="6"/>
  <c r="I1241" i="6"/>
  <c r="I1240" i="6"/>
  <c r="I1239" i="6"/>
  <c r="I1238" i="6"/>
  <c r="I1237" i="6"/>
  <c r="I1236" i="6"/>
  <c r="I1235" i="6"/>
  <c r="I1234" i="6"/>
  <c r="I1233" i="6"/>
  <c r="I1232" i="6"/>
  <c r="I1231" i="6"/>
  <c r="I1230" i="6"/>
  <c r="I1229" i="6"/>
  <c r="I1228" i="6"/>
  <c r="I1227" i="6"/>
  <c r="I1226" i="6"/>
  <c r="I1225" i="6"/>
  <c r="I1224" i="6"/>
  <c r="I1223" i="6"/>
  <c r="I1222" i="6"/>
  <c r="I1221" i="6"/>
  <c r="I1220" i="6"/>
  <c r="I1219" i="6"/>
  <c r="I1218" i="6"/>
  <c r="I1217" i="6"/>
  <c r="I1216" i="6"/>
  <c r="I1215" i="6"/>
  <c r="I1214" i="6"/>
  <c r="I1213" i="6"/>
  <c r="I1212" i="6"/>
  <c r="I1211" i="6"/>
  <c r="I1210" i="6"/>
  <c r="I1209" i="6"/>
  <c r="I1208" i="6"/>
  <c r="I1207" i="6"/>
  <c r="I1206" i="6"/>
  <c r="I1205" i="6"/>
  <c r="I1204" i="6"/>
  <c r="I1203" i="6"/>
  <c r="I1202" i="6"/>
  <c r="I1201" i="6"/>
  <c r="I1200" i="6"/>
  <c r="I1199" i="6"/>
  <c r="I1198" i="6"/>
  <c r="I1197" i="6"/>
  <c r="I1196" i="6"/>
  <c r="I1195" i="6"/>
  <c r="I1194" i="6"/>
  <c r="I1193" i="6"/>
  <c r="I1192" i="6"/>
  <c r="I1191" i="6"/>
  <c r="I1190" i="6"/>
  <c r="I1189" i="6"/>
  <c r="I1188" i="6"/>
  <c r="I1187" i="6"/>
  <c r="I1186" i="6"/>
  <c r="I1185" i="6"/>
  <c r="I1184" i="6"/>
  <c r="I1183" i="6"/>
  <c r="I1182" i="6"/>
  <c r="I1181" i="6"/>
  <c r="I1180" i="6"/>
  <c r="I1179" i="6"/>
  <c r="I1178" i="6"/>
  <c r="I1177" i="6"/>
  <c r="I1176" i="6"/>
  <c r="I1175" i="6"/>
  <c r="I1174" i="6"/>
  <c r="I1173" i="6"/>
  <c r="I1172" i="6"/>
  <c r="I1171" i="6"/>
  <c r="I1170" i="6"/>
  <c r="I1169" i="6"/>
  <c r="I1168" i="6"/>
  <c r="I1167" i="6"/>
  <c r="I1166" i="6"/>
  <c r="I1165" i="6"/>
  <c r="I1164" i="6"/>
  <c r="I1163" i="6"/>
  <c r="I1162" i="6"/>
  <c r="I1161" i="6"/>
  <c r="I1160" i="6"/>
  <c r="I1159" i="6"/>
  <c r="I1158" i="6"/>
  <c r="I1157" i="6"/>
  <c r="I1156" i="6"/>
  <c r="I1155" i="6"/>
  <c r="I1154" i="6"/>
  <c r="I1153" i="6"/>
  <c r="I1152" i="6"/>
  <c r="I1151" i="6"/>
  <c r="I1150" i="6"/>
  <c r="I1149" i="6"/>
  <c r="I1148" i="6"/>
  <c r="I1147" i="6"/>
  <c r="I1146" i="6"/>
  <c r="I1145" i="6"/>
  <c r="I1144" i="6"/>
  <c r="I1143" i="6"/>
  <c r="I1142" i="6"/>
  <c r="I1141" i="6"/>
  <c r="I1140" i="6"/>
  <c r="I1139" i="6"/>
  <c r="I1138" i="6"/>
  <c r="I1137" i="6"/>
  <c r="I1136" i="6"/>
  <c r="I1135" i="6"/>
  <c r="I1134" i="6"/>
  <c r="I1133" i="6"/>
  <c r="I1132" i="6"/>
  <c r="I1131" i="6"/>
  <c r="I1130" i="6"/>
  <c r="I1129" i="6"/>
  <c r="I1128" i="6"/>
  <c r="I1127" i="6"/>
  <c r="I1126" i="6"/>
  <c r="I1125" i="6"/>
  <c r="I1124" i="6"/>
  <c r="I1123" i="6"/>
  <c r="I1122" i="6"/>
  <c r="I1121" i="6"/>
  <c r="I1120" i="6"/>
  <c r="I1119" i="6"/>
  <c r="I1118" i="6"/>
  <c r="I1117" i="6"/>
  <c r="I1116" i="6"/>
  <c r="I1115" i="6"/>
  <c r="I1114" i="6"/>
  <c r="I1113" i="6"/>
  <c r="I1112" i="6"/>
  <c r="I1111" i="6"/>
  <c r="I1110" i="6"/>
  <c r="I1109" i="6"/>
  <c r="I1108" i="6"/>
  <c r="I1107" i="6"/>
  <c r="I1106" i="6"/>
  <c r="I1105" i="6"/>
  <c r="I1104" i="6"/>
  <c r="I1103" i="6"/>
  <c r="I1102" i="6"/>
  <c r="I1101" i="6"/>
  <c r="I1100" i="6"/>
  <c r="I1099" i="6"/>
  <c r="I1098" i="6"/>
  <c r="I1097" i="6"/>
  <c r="I1096" i="6"/>
  <c r="I1095" i="6"/>
  <c r="I1094" i="6"/>
  <c r="I1093" i="6"/>
  <c r="I1092" i="6"/>
  <c r="I1091" i="6"/>
  <c r="I1090" i="6"/>
  <c r="I1089" i="6"/>
  <c r="I1088" i="6"/>
  <c r="I1087" i="6"/>
  <c r="I1086" i="6"/>
  <c r="I1085" i="6"/>
  <c r="I1084" i="6"/>
  <c r="I1083" i="6"/>
  <c r="I1082" i="6"/>
  <c r="I1081" i="6"/>
  <c r="I1080" i="6"/>
  <c r="I1079" i="6"/>
  <c r="I1078" i="6"/>
  <c r="I1077" i="6"/>
  <c r="I1076" i="6"/>
  <c r="I1075" i="6"/>
  <c r="I1074" i="6"/>
  <c r="I1073" i="6"/>
  <c r="I1072" i="6"/>
  <c r="I1071" i="6"/>
  <c r="I1070" i="6"/>
  <c r="I1069" i="6"/>
  <c r="I1068" i="6"/>
  <c r="I1067" i="6"/>
  <c r="I1066" i="6"/>
  <c r="I1065" i="6"/>
  <c r="I1064" i="6"/>
  <c r="I1063" i="6"/>
  <c r="I1062" i="6"/>
  <c r="I1061" i="6"/>
  <c r="I1060" i="6"/>
  <c r="I1059" i="6"/>
  <c r="I1058" i="6"/>
  <c r="I1057" i="6"/>
  <c r="I1056" i="6"/>
  <c r="I1055" i="6"/>
  <c r="I1054" i="6"/>
  <c r="I1053" i="6"/>
  <c r="I1052" i="6"/>
  <c r="I1051" i="6"/>
  <c r="I1050" i="6"/>
  <c r="I1049" i="6"/>
  <c r="I1048" i="6"/>
  <c r="I1047" i="6"/>
  <c r="I1046" i="6"/>
  <c r="I1045" i="6"/>
  <c r="I1044" i="6"/>
  <c r="I1043" i="6"/>
  <c r="I1042" i="6"/>
  <c r="I1041" i="6"/>
  <c r="I1040" i="6"/>
  <c r="I1039" i="6"/>
  <c r="I1038" i="6"/>
  <c r="I1037" i="6"/>
  <c r="I1036" i="6"/>
  <c r="I1035" i="6"/>
  <c r="I1034" i="6"/>
  <c r="I1033" i="6"/>
  <c r="I1032" i="6"/>
  <c r="I1031" i="6"/>
  <c r="I1030" i="6"/>
  <c r="I1029" i="6"/>
  <c r="I1028" i="6"/>
  <c r="I1027" i="6"/>
  <c r="I1026" i="6"/>
  <c r="I1025" i="6"/>
  <c r="I1024" i="6"/>
  <c r="I1023" i="6"/>
  <c r="I1022" i="6"/>
  <c r="I1021" i="6"/>
  <c r="I1020" i="6"/>
  <c r="I1019" i="6"/>
  <c r="I1018" i="6"/>
  <c r="I1017" i="6"/>
  <c r="I1016" i="6"/>
  <c r="I1015" i="6"/>
  <c r="I1014" i="6"/>
  <c r="I1013" i="6"/>
  <c r="I1012" i="6"/>
  <c r="I1011" i="6"/>
  <c r="I1010" i="6"/>
  <c r="I1009" i="6"/>
  <c r="I1008" i="6"/>
  <c r="I1007" i="6"/>
  <c r="I1006" i="6"/>
  <c r="I1005" i="6"/>
  <c r="I1004" i="6"/>
  <c r="I1003" i="6"/>
  <c r="I1002" i="6"/>
  <c r="I1001" i="6"/>
  <c r="I1000" i="6"/>
  <c r="I999" i="6"/>
  <c r="I998" i="6"/>
  <c r="I997" i="6"/>
  <c r="I996" i="6"/>
  <c r="I995" i="6"/>
  <c r="I994" i="6"/>
  <c r="I993" i="6"/>
  <c r="I992" i="6"/>
  <c r="I991" i="6"/>
  <c r="I990" i="6"/>
  <c r="I989" i="6"/>
  <c r="I988" i="6"/>
  <c r="I987" i="6"/>
  <c r="I986" i="6"/>
  <c r="I985" i="6"/>
  <c r="I984" i="6"/>
  <c r="I983" i="6"/>
  <c r="I982" i="6"/>
  <c r="I981" i="6"/>
  <c r="I980" i="6"/>
  <c r="I979" i="6"/>
  <c r="I978" i="6"/>
  <c r="I977" i="6"/>
  <c r="I976" i="6"/>
  <c r="I975" i="6"/>
  <c r="I974" i="6"/>
  <c r="I973" i="6"/>
  <c r="I972" i="6"/>
  <c r="I971" i="6"/>
  <c r="I970" i="6"/>
  <c r="I969" i="6"/>
  <c r="I968" i="6"/>
  <c r="I967" i="6"/>
  <c r="I966" i="6"/>
  <c r="I965" i="6"/>
  <c r="I964" i="6"/>
  <c r="I963" i="6"/>
  <c r="I962" i="6"/>
  <c r="I961" i="6"/>
  <c r="I960" i="6"/>
  <c r="I959" i="6"/>
  <c r="I958" i="6"/>
  <c r="I957" i="6"/>
  <c r="I956" i="6"/>
  <c r="I955" i="6"/>
  <c r="I954" i="6"/>
  <c r="I953" i="6"/>
  <c r="I952" i="6"/>
  <c r="I951" i="6"/>
  <c r="I950" i="6"/>
  <c r="I949" i="6"/>
  <c r="I948" i="6"/>
  <c r="I947" i="6"/>
  <c r="I946" i="6"/>
  <c r="I945" i="6"/>
  <c r="I944" i="6"/>
  <c r="I943" i="6"/>
  <c r="I942" i="6"/>
  <c r="I941" i="6"/>
  <c r="I940" i="6"/>
  <c r="I939" i="6"/>
  <c r="I938" i="6"/>
  <c r="I937" i="6"/>
  <c r="I936" i="6"/>
  <c r="I935" i="6"/>
  <c r="I934" i="6"/>
  <c r="I933" i="6"/>
  <c r="I932" i="6"/>
  <c r="I931" i="6"/>
  <c r="I930" i="6"/>
  <c r="I929" i="6"/>
  <c r="I928" i="6"/>
  <c r="I927" i="6"/>
  <c r="I926" i="6"/>
  <c r="I925" i="6"/>
  <c r="I924" i="6"/>
  <c r="I923" i="6"/>
  <c r="I922" i="6"/>
  <c r="I921" i="6"/>
  <c r="I920" i="6"/>
  <c r="I919" i="6"/>
  <c r="I918" i="6"/>
  <c r="I917" i="6"/>
  <c r="I916" i="6"/>
  <c r="I915" i="6"/>
  <c r="I914" i="6"/>
  <c r="I913" i="6"/>
  <c r="I912" i="6"/>
  <c r="I911" i="6"/>
  <c r="I910" i="6"/>
  <c r="I909" i="6"/>
  <c r="I908" i="6"/>
  <c r="I907" i="6"/>
  <c r="I906" i="6"/>
  <c r="I905" i="6"/>
  <c r="I904" i="6"/>
  <c r="I903" i="6"/>
  <c r="I902" i="6"/>
  <c r="I901" i="6"/>
  <c r="I900" i="6"/>
  <c r="I899" i="6"/>
  <c r="I898" i="6"/>
  <c r="I897" i="6"/>
  <c r="I896" i="6"/>
  <c r="I895" i="6"/>
  <c r="I894" i="6"/>
  <c r="I893" i="6"/>
  <c r="I892" i="6"/>
  <c r="I891" i="6"/>
  <c r="I890" i="6"/>
  <c r="I889" i="6"/>
  <c r="I888" i="6"/>
  <c r="I887" i="6"/>
  <c r="I886" i="6"/>
  <c r="I885" i="6"/>
  <c r="I884" i="6"/>
  <c r="I883" i="6"/>
  <c r="I882" i="6"/>
  <c r="I881" i="6"/>
  <c r="I880" i="6"/>
  <c r="I879" i="6"/>
  <c r="I878" i="6"/>
  <c r="I877" i="6"/>
  <c r="I876" i="6"/>
  <c r="I875" i="6"/>
  <c r="I874" i="6"/>
  <c r="I873" i="6"/>
  <c r="I872" i="6"/>
  <c r="I871" i="6"/>
  <c r="I870" i="6"/>
  <c r="I869" i="6"/>
  <c r="I868" i="6"/>
  <c r="I867" i="6"/>
  <c r="I866" i="6"/>
  <c r="I865" i="6"/>
  <c r="I864" i="6"/>
  <c r="I863" i="6"/>
  <c r="I862" i="6"/>
  <c r="I861" i="6"/>
  <c r="I860" i="6"/>
  <c r="I859" i="6"/>
  <c r="I858" i="6"/>
  <c r="I857" i="6"/>
  <c r="I856" i="6"/>
  <c r="I855" i="6"/>
  <c r="I854" i="6"/>
  <c r="I853" i="6"/>
  <c r="I852" i="6"/>
  <c r="I851" i="6"/>
  <c r="I850" i="6"/>
  <c r="I849" i="6"/>
  <c r="I848" i="6"/>
  <c r="I847" i="6"/>
  <c r="I846" i="6"/>
  <c r="I845" i="6"/>
  <c r="I844" i="6"/>
  <c r="I843" i="6"/>
  <c r="I842" i="6"/>
  <c r="I841" i="6"/>
  <c r="I840" i="6"/>
  <c r="I839" i="6"/>
  <c r="I838" i="6"/>
  <c r="I837" i="6"/>
  <c r="I836" i="6"/>
  <c r="I835" i="6"/>
  <c r="I834" i="6"/>
  <c r="I833" i="6"/>
  <c r="I832" i="6"/>
  <c r="I831" i="6"/>
  <c r="I830" i="6"/>
  <c r="I829" i="6"/>
  <c r="I828" i="6"/>
  <c r="I827" i="6"/>
  <c r="I826" i="6"/>
  <c r="I825" i="6"/>
  <c r="I824" i="6"/>
  <c r="I823" i="6"/>
  <c r="I822" i="6"/>
  <c r="I821" i="6"/>
  <c r="I820" i="6"/>
  <c r="I819" i="6"/>
  <c r="I818" i="6"/>
  <c r="I817" i="6"/>
  <c r="I816" i="6"/>
  <c r="I815" i="6"/>
  <c r="I814" i="6"/>
  <c r="I813" i="6"/>
  <c r="I812" i="6"/>
  <c r="I811" i="6"/>
  <c r="I810" i="6"/>
  <c r="I809" i="6"/>
  <c r="I808" i="6"/>
  <c r="I807" i="6"/>
  <c r="I806" i="6"/>
  <c r="I805" i="6"/>
  <c r="I804" i="6"/>
  <c r="I803" i="6"/>
  <c r="I802" i="6"/>
  <c r="I801" i="6"/>
  <c r="I800" i="6"/>
  <c r="I799" i="6"/>
  <c r="I798" i="6"/>
  <c r="I797" i="6"/>
  <c r="I796" i="6"/>
  <c r="I795" i="6"/>
  <c r="I794" i="6"/>
  <c r="I793" i="6"/>
  <c r="I792" i="6"/>
  <c r="I791" i="6"/>
  <c r="I790" i="6"/>
  <c r="I789" i="6"/>
  <c r="I788" i="6"/>
  <c r="I787" i="6"/>
  <c r="I786" i="6"/>
  <c r="I785" i="6"/>
  <c r="I784" i="6"/>
  <c r="I783" i="6"/>
  <c r="I782" i="6"/>
  <c r="I781" i="6"/>
  <c r="I780" i="6"/>
  <c r="I779" i="6"/>
  <c r="I778" i="6"/>
  <c r="I777" i="6"/>
  <c r="I776" i="6"/>
  <c r="I775" i="6"/>
  <c r="I774" i="6"/>
  <c r="I773" i="6"/>
  <c r="I772" i="6"/>
  <c r="I771" i="6"/>
  <c r="I770" i="6"/>
  <c r="I769" i="6"/>
  <c r="I768" i="6"/>
  <c r="I767" i="6"/>
  <c r="I766" i="6"/>
  <c r="I765" i="6"/>
  <c r="I764" i="6"/>
  <c r="I763" i="6"/>
  <c r="I762" i="6"/>
  <c r="I761" i="6"/>
  <c r="I760" i="6"/>
  <c r="I759" i="6"/>
  <c r="I758" i="6"/>
  <c r="I757" i="6"/>
  <c r="I756" i="6"/>
  <c r="I755" i="6"/>
  <c r="I754" i="6"/>
  <c r="I753" i="6"/>
  <c r="I752" i="6"/>
  <c r="I751" i="6"/>
  <c r="I750" i="6"/>
  <c r="I749" i="6"/>
  <c r="I748" i="6"/>
  <c r="I747" i="6"/>
  <c r="I746" i="6"/>
  <c r="I745" i="6"/>
  <c r="I744" i="6"/>
  <c r="I743" i="6"/>
  <c r="I742" i="6"/>
  <c r="I741" i="6"/>
  <c r="I740" i="6"/>
  <c r="I739" i="6"/>
  <c r="I738" i="6"/>
  <c r="I737" i="6"/>
  <c r="I736" i="6"/>
  <c r="I735" i="6"/>
  <c r="I734" i="6"/>
  <c r="I733" i="6"/>
  <c r="I732" i="6"/>
  <c r="I731" i="6"/>
  <c r="I730" i="6"/>
  <c r="I729" i="6"/>
  <c r="I728" i="6"/>
  <c r="I727" i="6"/>
  <c r="I726" i="6"/>
  <c r="I725" i="6"/>
  <c r="I724" i="6"/>
  <c r="I723" i="6"/>
  <c r="I722" i="6"/>
  <c r="I721" i="6"/>
  <c r="I720" i="6"/>
  <c r="I719" i="6"/>
  <c r="I718" i="6"/>
  <c r="I717" i="6"/>
  <c r="I716" i="6"/>
  <c r="I715" i="6"/>
  <c r="I714" i="6"/>
  <c r="I713" i="6"/>
  <c r="I712" i="6"/>
  <c r="I711" i="6"/>
  <c r="I710" i="6"/>
  <c r="I709" i="6"/>
  <c r="I708" i="6"/>
  <c r="I707" i="6"/>
  <c r="I706" i="6"/>
  <c r="I705" i="6"/>
  <c r="I704" i="6"/>
  <c r="I703" i="6"/>
  <c r="I702" i="6"/>
  <c r="I701" i="6"/>
  <c r="I700" i="6"/>
  <c r="I699" i="6"/>
  <c r="I698" i="6"/>
  <c r="I697" i="6"/>
  <c r="I696" i="6"/>
  <c r="I695" i="6"/>
  <c r="I694" i="6"/>
  <c r="I693" i="6"/>
  <c r="I692" i="6"/>
  <c r="I691" i="6"/>
  <c r="I690" i="6"/>
  <c r="I689" i="6"/>
  <c r="I688" i="6"/>
  <c r="I687" i="6"/>
  <c r="I686" i="6"/>
  <c r="I685" i="6"/>
  <c r="I684" i="6"/>
  <c r="I683" i="6"/>
  <c r="I682" i="6"/>
  <c r="I681" i="6"/>
  <c r="I680" i="6"/>
  <c r="I679" i="6"/>
  <c r="I678" i="6"/>
  <c r="I677" i="6"/>
  <c r="I676" i="6"/>
  <c r="I675" i="6"/>
  <c r="I674" i="6"/>
  <c r="I673" i="6"/>
  <c r="I672" i="6"/>
  <c r="I671" i="6"/>
  <c r="I670" i="6"/>
  <c r="I669" i="6"/>
  <c r="I668" i="6"/>
  <c r="I667" i="6"/>
  <c r="I666" i="6"/>
  <c r="I665" i="6"/>
  <c r="I664" i="6"/>
  <c r="I663" i="6"/>
  <c r="I662" i="6"/>
  <c r="I661" i="6"/>
  <c r="I660" i="6"/>
  <c r="I659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4" i="6"/>
  <c r="I643" i="6"/>
  <c r="I642" i="6"/>
  <c r="I641" i="6"/>
  <c r="I640" i="6"/>
  <c r="I639" i="6"/>
  <c r="I638" i="6"/>
  <c r="I637" i="6"/>
  <c r="I636" i="6"/>
  <c r="I635" i="6"/>
  <c r="I634" i="6"/>
  <c r="I633" i="6"/>
  <c r="I632" i="6"/>
  <c r="I631" i="6"/>
  <c r="I630" i="6"/>
  <c r="I629" i="6"/>
  <c r="I628" i="6"/>
  <c r="I627" i="6"/>
  <c r="I626" i="6"/>
  <c r="I625" i="6"/>
  <c r="I624" i="6"/>
  <c r="I623" i="6"/>
  <c r="I622" i="6"/>
  <c r="I621" i="6"/>
  <c r="I620" i="6"/>
  <c r="I619" i="6"/>
  <c r="I618" i="6"/>
  <c r="I617" i="6"/>
  <c r="I616" i="6"/>
  <c r="I615" i="6"/>
  <c r="I614" i="6"/>
  <c r="I613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7" i="6"/>
  <c r="I596" i="6"/>
  <c r="I595" i="6"/>
  <c r="I594" i="6"/>
  <c r="I593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8" i="6"/>
  <c r="I577" i="6"/>
  <c r="I576" i="6"/>
  <c r="I575" i="6"/>
  <c r="I574" i="6"/>
  <c r="I573" i="6"/>
  <c r="I572" i="6"/>
  <c r="I571" i="6"/>
  <c r="I570" i="6"/>
  <c r="I569" i="6"/>
  <c r="I568" i="6"/>
  <c r="I567" i="6"/>
  <c r="I566" i="6"/>
  <c r="I565" i="6"/>
  <c r="I564" i="6"/>
  <c r="I563" i="6"/>
  <c r="I562" i="6"/>
  <c r="I561" i="6"/>
  <c r="I560" i="6"/>
  <c r="I559" i="6"/>
  <c r="I558" i="6"/>
  <c r="I557" i="6"/>
  <c r="I556" i="6"/>
  <c r="I555" i="6"/>
  <c r="I554" i="6"/>
  <c r="I553" i="6"/>
  <c r="I552" i="6"/>
  <c r="I551" i="6"/>
  <c r="I550" i="6"/>
  <c r="I549" i="6"/>
  <c r="I548" i="6"/>
  <c r="I547" i="6"/>
  <c r="I546" i="6"/>
  <c r="I545" i="6"/>
  <c r="I544" i="6"/>
  <c r="I543" i="6"/>
  <c r="I542" i="6"/>
  <c r="I541" i="6"/>
  <c r="I540" i="6"/>
  <c r="I539" i="6"/>
  <c r="I538" i="6"/>
  <c r="I537" i="6"/>
  <c r="I536" i="6"/>
  <c r="I535" i="6"/>
  <c r="I534" i="6"/>
  <c r="I533" i="6"/>
  <c r="I532" i="6"/>
  <c r="I531" i="6"/>
  <c r="I530" i="6"/>
  <c r="I529" i="6"/>
  <c r="I528" i="6"/>
  <c r="I527" i="6"/>
  <c r="I526" i="6"/>
  <c r="I525" i="6"/>
  <c r="I524" i="6"/>
  <c r="I523" i="6"/>
  <c r="I522" i="6"/>
  <c r="I521" i="6"/>
  <c r="I520" i="6"/>
  <c r="I519" i="6"/>
  <c r="I518" i="6"/>
  <c r="I517" i="6"/>
  <c r="I516" i="6"/>
  <c r="I515" i="6"/>
  <c r="I514" i="6"/>
  <c r="I513" i="6"/>
  <c r="I512" i="6"/>
  <c r="I511" i="6"/>
  <c r="I510" i="6"/>
  <c r="I509" i="6"/>
  <c r="I508" i="6"/>
  <c r="I507" i="6"/>
  <c r="I506" i="6"/>
  <c r="I505" i="6"/>
  <c r="I504" i="6"/>
  <c r="I503" i="6"/>
  <c r="I502" i="6"/>
  <c r="I501" i="6"/>
  <c r="I500" i="6"/>
  <c r="I499" i="6"/>
  <c r="I498" i="6"/>
  <c r="I497" i="6"/>
  <c r="I496" i="6"/>
  <c r="I495" i="6"/>
  <c r="I494" i="6"/>
  <c r="I493" i="6"/>
  <c r="I492" i="6"/>
  <c r="I491" i="6"/>
  <c r="I490" i="6"/>
  <c r="I489" i="6"/>
  <c r="I488" i="6"/>
  <c r="I487" i="6"/>
  <c r="I486" i="6"/>
  <c r="I485" i="6"/>
  <c r="I484" i="6"/>
  <c r="I483" i="6"/>
  <c r="I482" i="6"/>
  <c r="I481" i="6"/>
  <c r="I480" i="6"/>
  <c r="I479" i="6"/>
  <c r="I478" i="6"/>
  <c r="I477" i="6"/>
  <c r="I476" i="6"/>
  <c r="I475" i="6"/>
  <c r="I474" i="6"/>
  <c r="I473" i="6"/>
  <c r="I472" i="6"/>
  <c r="I471" i="6"/>
  <c r="I470" i="6"/>
  <c r="I469" i="6"/>
  <c r="I468" i="6"/>
  <c r="I467" i="6"/>
  <c r="I466" i="6"/>
  <c r="I465" i="6"/>
  <c r="I464" i="6"/>
  <c r="I463" i="6"/>
  <c r="I462" i="6"/>
  <c r="I461" i="6"/>
  <c r="I460" i="6"/>
  <c r="I459" i="6"/>
  <c r="I458" i="6"/>
  <c r="I457" i="6"/>
  <c r="I456" i="6"/>
  <c r="I455" i="6"/>
  <c r="I454" i="6"/>
  <c r="I453" i="6"/>
  <c r="I452" i="6"/>
  <c r="I451" i="6"/>
  <c r="I450" i="6"/>
  <c r="I449" i="6"/>
  <c r="I448" i="6"/>
  <c r="I447" i="6"/>
  <c r="I446" i="6"/>
  <c r="I445" i="6"/>
  <c r="I444" i="6"/>
  <c r="I443" i="6"/>
  <c r="I442" i="6"/>
  <c r="I441" i="6"/>
  <c r="I440" i="6"/>
  <c r="I439" i="6"/>
  <c r="I438" i="6"/>
  <c r="I437" i="6"/>
  <c r="I436" i="6"/>
  <c r="I435" i="6"/>
  <c r="I434" i="6"/>
  <c r="I433" i="6"/>
  <c r="I432" i="6"/>
  <c r="I431" i="6"/>
  <c r="I430" i="6"/>
  <c r="I429" i="6"/>
  <c r="I428" i="6"/>
  <c r="I427" i="6"/>
  <c r="I426" i="6"/>
  <c r="I425" i="6"/>
  <c r="I424" i="6"/>
  <c r="I423" i="6"/>
  <c r="I422" i="6"/>
  <c r="I421" i="6"/>
  <c r="I420" i="6"/>
  <c r="I419" i="6"/>
  <c r="I418" i="6"/>
  <c r="I417" i="6"/>
  <c r="I416" i="6"/>
  <c r="I415" i="6"/>
  <c r="I414" i="6"/>
  <c r="I413" i="6"/>
  <c r="I412" i="6"/>
  <c r="I411" i="6"/>
  <c r="I410" i="6"/>
  <c r="I409" i="6"/>
  <c r="I408" i="6"/>
  <c r="I407" i="6"/>
  <c r="I406" i="6"/>
  <c r="I405" i="6"/>
  <c r="I404" i="6"/>
  <c r="I403" i="6"/>
  <c r="I402" i="6"/>
  <c r="I401" i="6"/>
  <c r="I400" i="6"/>
  <c r="I399" i="6"/>
  <c r="I398" i="6"/>
  <c r="I397" i="6"/>
  <c r="I396" i="6"/>
  <c r="I395" i="6"/>
  <c r="I394" i="6"/>
  <c r="I393" i="6"/>
  <c r="I392" i="6"/>
  <c r="I391" i="6"/>
  <c r="I390" i="6"/>
  <c r="I389" i="6"/>
  <c r="I388" i="6"/>
  <c r="I387" i="6"/>
  <c r="I386" i="6"/>
  <c r="I385" i="6"/>
  <c r="I384" i="6"/>
  <c r="I383" i="6"/>
  <c r="I382" i="6"/>
  <c r="I381" i="6"/>
  <c r="I380" i="6"/>
  <c r="I379" i="6"/>
  <c r="I378" i="6"/>
  <c r="I377" i="6"/>
  <c r="I376" i="6"/>
  <c r="I375" i="6"/>
  <c r="I374" i="6"/>
  <c r="I373" i="6"/>
  <c r="I372" i="6"/>
  <c r="I371" i="6"/>
  <c r="I370" i="6"/>
  <c r="I369" i="6"/>
  <c r="I368" i="6"/>
  <c r="I367" i="6"/>
  <c r="I366" i="6"/>
  <c r="I365" i="6"/>
  <c r="I364" i="6"/>
  <c r="I363" i="6"/>
  <c r="I362" i="6"/>
  <c r="I361" i="6"/>
  <c r="I360" i="6"/>
  <c r="I359" i="6"/>
  <c r="I358" i="6"/>
  <c r="I357" i="6"/>
  <c r="I356" i="6"/>
  <c r="I355" i="6"/>
  <c r="I354" i="6"/>
  <c r="I353" i="6"/>
  <c r="I352" i="6"/>
  <c r="I351" i="6"/>
  <c r="I350" i="6"/>
  <c r="I349" i="6"/>
  <c r="I348" i="6"/>
  <c r="I347" i="6"/>
  <c r="I346" i="6"/>
  <c r="I345" i="6"/>
  <c r="I344" i="6"/>
  <c r="I343" i="6"/>
  <c r="I342" i="6"/>
  <c r="I341" i="6"/>
  <c r="I340" i="6"/>
  <c r="I339" i="6"/>
  <c r="I338" i="6"/>
  <c r="I337" i="6"/>
  <c r="I336" i="6"/>
  <c r="I335" i="6"/>
  <c r="I334" i="6"/>
  <c r="I333" i="6"/>
  <c r="I332" i="6"/>
  <c r="I331" i="6"/>
  <c r="I330" i="6"/>
  <c r="I329" i="6"/>
  <c r="I328" i="6"/>
  <c r="I327" i="6"/>
  <c r="I326" i="6"/>
  <c r="I325" i="6"/>
  <c r="I324" i="6"/>
  <c r="I323" i="6"/>
  <c r="I322" i="6"/>
  <c r="I321" i="6"/>
  <c r="I320" i="6"/>
  <c r="I319" i="6"/>
  <c r="I318" i="6"/>
  <c r="I317" i="6"/>
  <c r="I316" i="6"/>
  <c r="I315" i="6"/>
  <c r="I314" i="6"/>
  <c r="I313" i="6"/>
  <c r="I312" i="6"/>
  <c r="I311" i="6"/>
  <c r="I310" i="6"/>
  <c r="I309" i="6"/>
  <c r="I308" i="6"/>
  <c r="I307" i="6"/>
  <c r="I306" i="6"/>
  <c r="I305" i="6"/>
  <c r="I304" i="6"/>
  <c r="I303" i="6"/>
  <c r="I302" i="6"/>
  <c r="I301" i="6"/>
  <c r="I300" i="6"/>
  <c r="I299" i="6"/>
  <c r="I298" i="6"/>
  <c r="I297" i="6"/>
  <c r="I296" i="6"/>
  <c r="I295" i="6"/>
  <c r="I294" i="6"/>
  <c r="I293" i="6"/>
  <c r="I292" i="6"/>
  <c r="I291" i="6"/>
  <c r="I290" i="6"/>
  <c r="I289" i="6"/>
  <c r="I288" i="6"/>
  <c r="I287" i="6"/>
  <c r="I286" i="6"/>
  <c r="I285" i="6"/>
  <c r="I284" i="6"/>
  <c r="I283" i="6"/>
  <c r="I282" i="6"/>
  <c r="I281" i="6"/>
  <c r="I280" i="6"/>
  <c r="I279" i="6"/>
  <c r="I278" i="6"/>
  <c r="I277" i="6"/>
  <c r="I276" i="6"/>
  <c r="I275" i="6"/>
  <c r="I274" i="6"/>
  <c r="I273" i="6"/>
  <c r="I272" i="6"/>
  <c r="I271" i="6"/>
  <c r="I270" i="6"/>
  <c r="I269" i="6"/>
  <c r="I268" i="6"/>
  <c r="I267" i="6"/>
  <c r="I266" i="6"/>
  <c r="I265" i="6"/>
  <c r="I264" i="6"/>
  <c r="I263" i="6"/>
  <c r="I262" i="6"/>
  <c r="I261" i="6"/>
  <c r="I260" i="6"/>
  <c r="I259" i="6"/>
  <c r="I258" i="6"/>
  <c r="I257" i="6"/>
  <c r="I256" i="6"/>
  <c r="I255" i="6"/>
  <c r="I254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3" i="6"/>
  <c r="I232" i="6"/>
  <c r="I231" i="6"/>
  <c r="I230" i="6"/>
  <c r="I229" i="6"/>
  <c r="I228" i="6"/>
  <c r="I227" i="6"/>
  <c r="I226" i="6"/>
  <c r="I225" i="6"/>
  <c r="I224" i="6"/>
  <c r="I223" i="6"/>
  <c r="I222" i="6"/>
  <c r="I221" i="6"/>
  <c r="I220" i="6"/>
  <c r="I219" i="6"/>
  <c r="I218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5" i="6"/>
  <c r="I204" i="6"/>
  <c r="I203" i="6"/>
  <c r="I202" i="6"/>
  <c r="I201" i="6"/>
  <c r="I200" i="6"/>
  <c r="I199" i="6"/>
  <c r="I198" i="6"/>
  <c r="I197" i="6"/>
  <c r="I196" i="6"/>
  <c r="I195" i="6"/>
  <c r="I194" i="6"/>
  <c r="I193" i="6"/>
  <c r="I192" i="6"/>
  <c r="I191" i="6"/>
  <c r="I190" i="6"/>
  <c r="I189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6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3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9" i="6"/>
  <c r="I148" i="6"/>
  <c r="I147" i="6"/>
  <c r="I146" i="6"/>
  <c r="I145" i="6"/>
  <c r="I144" i="6"/>
  <c r="I143" i="6"/>
  <c r="I142" i="6"/>
  <c r="I141" i="6"/>
  <c r="I140" i="6"/>
  <c r="I139" i="6"/>
  <c r="I138" i="6"/>
  <c r="I137" i="6"/>
  <c r="I136" i="6"/>
  <c r="I135" i="6"/>
  <c r="I134" i="6"/>
  <c r="I133" i="6"/>
  <c r="I132" i="6"/>
  <c r="I131" i="6"/>
  <c r="I130" i="6"/>
  <c r="I129" i="6"/>
  <c r="I128" i="6"/>
  <c r="I127" i="6"/>
  <c r="I126" i="6"/>
  <c r="I125" i="6"/>
  <c r="I124" i="6"/>
  <c r="I123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10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7" i="6"/>
  <c r="I96" i="6"/>
  <c r="I95" i="6"/>
  <c r="I94" i="6"/>
  <c r="I93" i="6"/>
  <c r="I92" i="6"/>
  <c r="I91" i="6"/>
  <c r="I90" i="6"/>
  <c r="I89" i="6"/>
  <c r="I88" i="6"/>
  <c r="I87" i="6"/>
  <c r="I86" i="6"/>
  <c r="I85" i="6"/>
  <c r="I84" i="6"/>
  <c r="I83" i="6"/>
  <c r="I82" i="6"/>
  <c r="I81" i="6"/>
  <c r="I80" i="6"/>
  <c r="I79" i="6"/>
  <c r="I78" i="6"/>
  <c r="I77" i="6"/>
  <c r="I76" i="6"/>
  <c r="I75" i="6"/>
  <c r="I74" i="6"/>
  <c r="I73" i="6"/>
  <c r="I72" i="6"/>
  <c r="I71" i="6"/>
  <c r="I70" i="6"/>
  <c r="I69" i="6"/>
  <c r="I68" i="6"/>
  <c r="I67" i="6"/>
  <c r="I66" i="6"/>
  <c r="I65" i="6"/>
  <c r="I64" i="6"/>
  <c r="I63" i="6"/>
  <c r="I62" i="6"/>
  <c r="I61" i="6"/>
  <c r="I60" i="6"/>
  <c r="I59" i="6"/>
  <c r="I58" i="6"/>
  <c r="I57" i="6"/>
  <c r="I56" i="6"/>
  <c r="I55" i="6"/>
  <c r="I54" i="6"/>
  <c r="I53" i="6"/>
  <c r="I52" i="6"/>
  <c r="I51" i="6"/>
  <c r="I50" i="6"/>
  <c r="I49" i="6"/>
  <c r="I48" i="6"/>
  <c r="I47" i="6"/>
  <c r="I46" i="6"/>
  <c r="I45" i="6"/>
  <c r="I44" i="6"/>
  <c r="I43" i="6"/>
  <c r="I42" i="6"/>
  <c r="I41" i="6"/>
  <c r="I40" i="6"/>
  <c r="I39" i="6"/>
  <c r="I38" i="6"/>
  <c r="I37" i="6"/>
  <c r="I36" i="6"/>
  <c r="I35" i="6"/>
  <c r="I34" i="6"/>
  <c r="I33" i="6"/>
  <c r="I32" i="6"/>
  <c r="I31" i="6"/>
  <c r="I30" i="6"/>
  <c r="I29" i="6"/>
  <c r="I28" i="6"/>
  <c r="I27" i="6"/>
  <c r="I26" i="6"/>
  <c r="I25" i="6"/>
  <c r="I24" i="6"/>
  <c r="I23" i="6"/>
  <c r="I22" i="6"/>
  <c r="I21" i="6"/>
  <c r="I20" i="6"/>
  <c r="I19" i="6"/>
  <c r="I18" i="6"/>
  <c r="I17" i="6"/>
  <c r="I16" i="6"/>
  <c r="I15" i="6"/>
  <c r="I14" i="6"/>
  <c r="I13" i="6"/>
  <c r="I12" i="6"/>
  <c r="I11" i="6"/>
  <c r="I10" i="6"/>
  <c r="I9" i="6"/>
  <c r="I8" i="6"/>
  <c r="I7" i="6"/>
  <c r="I6" i="6"/>
  <c r="I5" i="6"/>
  <c r="I4" i="6"/>
  <c r="B21" i="5"/>
  <c r="B20" i="5"/>
  <c r="B19" i="5"/>
  <c r="B18" i="5"/>
  <c r="B17" i="5"/>
  <c r="B16" i="5"/>
  <c r="B9" i="5"/>
  <c r="B8" i="5"/>
  <c r="B7" i="5"/>
  <c r="B6" i="5"/>
  <c r="B5" i="5"/>
  <c r="B4" i="5"/>
  <c r="U6" i="1"/>
  <c r="B33" i="1"/>
  <c r="C17" i="5"/>
  <c r="C16" i="5"/>
  <c r="C20" i="5"/>
  <c r="C19" i="5"/>
  <c r="C18" i="5"/>
  <c r="C21" i="5"/>
  <c r="C9" i="5"/>
  <c r="C5" i="5"/>
  <c r="C6" i="5"/>
  <c r="C7" i="5"/>
  <c r="C8" i="5"/>
  <c r="C4" i="5"/>
  <c r="C11" i="5"/>
  <c r="I9" i="1"/>
  <c r="I17" i="1"/>
  <c r="I27" i="1"/>
  <c r="I16" i="1"/>
  <c r="I22" i="1"/>
  <c r="I5" i="1"/>
  <c r="I20" i="1"/>
  <c r="I12" i="1"/>
  <c r="I24" i="1"/>
  <c r="I6" i="1"/>
  <c r="I10" i="1"/>
  <c r="I11" i="1"/>
  <c r="K34" i="1"/>
  <c r="I14" i="1"/>
  <c r="I23" i="1"/>
  <c r="I15" i="1"/>
  <c r="I13" i="1"/>
  <c r="I8" i="1"/>
  <c r="I25" i="1"/>
  <c r="I18" i="1"/>
  <c r="I33" i="1"/>
  <c r="I21" i="1"/>
  <c r="I7" i="1"/>
  <c r="I19" i="1"/>
  <c r="I28" i="1"/>
  <c r="I26" i="1"/>
  <c r="D3" i="27" l="1"/>
  <c r="F3" i="27" s="1"/>
  <c r="C3" i="27"/>
  <c r="K3" i="27" s="1"/>
  <c r="E11" i="5"/>
  <c r="J6" i="1"/>
  <c r="AB6" i="1" s="1"/>
  <c r="J18" i="1"/>
  <c r="AB18" i="1" s="1"/>
  <c r="J23" i="1"/>
  <c r="AB23" i="1" s="1"/>
  <c r="J17" i="1"/>
  <c r="AB17" i="1" s="1"/>
  <c r="J22" i="1"/>
  <c r="AB22" i="1" s="1"/>
  <c r="J27" i="1"/>
  <c r="AB27" i="1" s="1"/>
  <c r="J13" i="1"/>
  <c r="AB13" i="1" s="1"/>
  <c r="J25" i="1"/>
  <c r="AB25" i="1" s="1"/>
  <c r="J11" i="1"/>
  <c r="AB11" i="1" s="1"/>
  <c r="J16" i="1"/>
  <c r="AB16" i="1" s="1"/>
  <c r="J28" i="1"/>
  <c r="AB28" i="1" s="1"/>
  <c r="J9" i="1"/>
  <c r="AB9" i="1" s="1"/>
  <c r="J21" i="1"/>
  <c r="AB21" i="1" s="1"/>
  <c r="J14" i="1"/>
  <c r="AB14" i="1" s="1"/>
  <c r="J26" i="1"/>
  <c r="AB26" i="1" s="1"/>
  <c r="J7" i="1"/>
  <c r="AB7" i="1" s="1"/>
  <c r="J19" i="1"/>
  <c r="AB19" i="1" s="1"/>
  <c r="J12" i="1"/>
  <c r="AB12" i="1" s="1"/>
  <c r="J24" i="1"/>
  <c r="AB24" i="1" s="1"/>
  <c r="J10" i="1"/>
  <c r="AB10" i="1" s="1"/>
  <c r="J15" i="1"/>
  <c r="AB15" i="1" s="1"/>
  <c r="J8" i="1"/>
  <c r="AB8" i="1" s="1"/>
  <c r="J20" i="1"/>
  <c r="AB20" i="1" s="1"/>
  <c r="J33" i="1"/>
  <c r="L34" i="1"/>
  <c r="C22" i="5"/>
  <c r="C25" i="5"/>
  <c r="C23" i="5"/>
  <c r="I34" i="1"/>
  <c r="L3" i="27" l="1"/>
  <c r="E23" i="5"/>
  <c r="E22" i="5"/>
  <c r="L33" i="1"/>
  <c r="F22" i="27"/>
  <c r="F9" i="27"/>
  <c r="J34" i="1"/>
  <c r="H34" i="1"/>
  <c r="S10" i="1"/>
  <c r="V12" i="22"/>
  <c r="J3" i="10"/>
  <c r="V11" i="22"/>
  <c r="G4" i="22"/>
  <c r="C24" i="5"/>
  <c r="C12" i="5"/>
  <c r="G6" i="22"/>
  <c r="G14" i="22"/>
  <c r="I7" i="22"/>
  <c r="I20" i="22"/>
  <c r="I21" i="22"/>
  <c r="I14" i="22"/>
  <c r="I5" i="22"/>
  <c r="I28" i="22"/>
  <c r="G25" i="22"/>
  <c r="I24" i="22"/>
  <c r="G27" i="22"/>
  <c r="I11" i="22"/>
  <c r="G5" i="22"/>
  <c r="G7" i="22"/>
  <c r="I22" i="22"/>
  <c r="G21" i="22"/>
  <c r="I23" i="22"/>
  <c r="G15" i="22"/>
  <c r="I6" i="22"/>
  <c r="I8" i="22"/>
  <c r="I17" i="22"/>
  <c r="G17" i="22"/>
  <c r="I9" i="22"/>
  <c r="B7" i="1"/>
  <c r="G24" i="22"/>
  <c r="G16" i="22"/>
  <c r="I26" i="22"/>
  <c r="I16" i="22"/>
  <c r="G29" i="22"/>
  <c r="I29" i="22"/>
  <c r="I19" i="22"/>
  <c r="G9" i="22"/>
  <c r="G10" i="22"/>
  <c r="I18" i="22"/>
  <c r="I15" i="22"/>
  <c r="G22" i="22"/>
  <c r="E12" i="5" l="1"/>
  <c r="E24" i="5"/>
  <c r="S11" i="1"/>
  <c r="V14" i="22" s="1"/>
  <c r="J20" i="22"/>
  <c r="J11" i="22"/>
  <c r="J21" i="22"/>
  <c r="J15" i="22"/>
  <c r="J18" i="22"/>
  <c r="J17" i="22"/>
  <c r="J19" i="22"/>
  <c r="J7" i="22"/>
  <c r="J29" i="22"/>
  <c r="J8" i="22"/>
  <c r="J6" i="22"/>
  <c r="J16" i="22"/>
  <c r="J23" i="22"/>
  <c r="J22" i="22"/>
  <c r="J28" i="22"/>
  <c r="J14" i="22"/>
  <c r="J26" i="22"/>
  <c r="J9" i="22"/>
  <c r="J24" i="22"/>
  <c r="H29" i="22"/>
  <c r="H15" i="22"/>
  <c r="H21" i="22"/>
  <c r="H22" i="22"/>
  <c r="H10" i="22"/>
  <c r="H6" i="22"/>
  <c r="H7" i="22"/>
  <c r="H9" i="22"/>
  <c r="H16" i="22"/>
  <c r="H27" i="22"/>
  <c r="H14" i="22"/>
  <c r="H17" i="22"/>
  <c r="H25" i="22"/>
  <c r="H24" i="22"/>
  <c r="P33" i="1"/>
  <c r="Q33" i="1" s="1"/>
  <c r="N33" i="1"/>
  <c r="O33" i="1" s="1"/>
  <c r="N23" i="1"/>
  <c r="P23" i="1"/>
  <c r="N10" i="1"/>
  <c r="P10" i="1"/>
  <c r="V13" i="22"/>
  <c r="D7" i="1"/>
  <c r="H24" i="5"/>
  <c r="H12" i="5"/>
  <c r="I13" i="22"/>
  <c r="G20" i="22"/>
  <c r="K24" i="22"/>
  <c r="I27" i="22"/>
  <c r="K17" i="22"/>
  <c r="K13" i="22"/>
  <c r="G26" i="22"/>
  <c r="G8" i="22"/>
  <c r="G11" i="22"/>
  <c r="K20" i="22"/>
  <c r="K23" i="22"/>
  <c r="G23" i="22"/>
  <c r="K5" i="22"/>
  <c r="G18" i="22"/>
  <c r="K12" i="22"/>
  <c r="G13" i="22"/>
  <c r="G12" i="22"/>
  <c r="K29" i="22"/>
  <c r="K6" i="22"/>
  <c r="K11" i="22"/>
  <c r="I10" i="22"/>
  <c r="G19" i="22"/>
  <c r="I12" i="22"/>
  <c r="K25" i="22"/>
  <c r="I25" i="22"/>
  <c r="K15" i="22"/>
  <c r="K18" i="22"/>
  <c r="K7" i="22"/>
  <c r="G28" i="22"/>
  <c r="J27" i="22" l="1"/>
  <c r="J13" i="22"/>
  <c r="H12" i="22"/>
  <c r="H26" i="22"/>
  <c r="J25" i="22"/>
  <c r="H13" i="22"/>
  <c r="H19" i="22"/>
  <c r="H28" i="22"/>
  <c r="J10" i="22"/>
  <c r="H8" i="22"/>
  <c r="H11" i="22"/>
  <c r="H18" i="22"/>
  <c r="H23" i="22"/>
  <c r="J12" i="22"/>
  <c r="H20" i="22"/>
  <c r="I12" i="5"/>
  <c r="I24" i="5"/>
  <c r="T8" i="1"/>
  <c r="X15" i="10" s="1"/>
  <c r="F6" i="27"/>
  <c r="H33" i="1"/>
  <c r="I3" i="22"/>
  <c r="K4" i="22"/>
  <c r="X13" i="10"/>
  <c r="X11" i="10"/>
  <c r="X12" i="10"/>
  <c r="X14" i="10"/>
  <c r="H4" i="10"/>
  <c r="M4" i="10"/>
  <c r="M3" i="10" s="1"/>
  <c r="I2165" i="6"/>
  <c r="D33" i="1"/>
  <c r="N51" i="10"/>
  <c r="N53" i="10"/>
  <c r="N54" i="10"/>
  <c r="N50" i="10"/>
  <c r="N52" i="10"/>
  <c r="J54" i="10"/>
  <c r="J52" i="10"/>
  <c r="J53" i="10"/>
  <c r="J50" i="10"/>
  <c r="J51" i="10"/>
  <c r="L51" i="10"/>
  <c r="L50" i="10"/>
  <c r="L52" i="10"/>
  <c r="L54" i="10"/>
  <c r="L53" i="10"/>
  <c r="H51" i="10"/>
  <c r="H50" i="10"/>
  <c r="H52" i="10"/>
  <c r="H54" i="10"/>
  <c r="H53" i="10"/>
  <c r="M54" i="10"/>
  <c r="M52" i="10"/>
  <c r="M53" i="10"/>
  <c r="M51" i="10"/>
  <c r="M50" i="10"/>
  <c r="N17" i="10"/>
  <c r="N44" i="10"/>
  <c r="L24" i="22"/>
  <c r="H29" i="10"/>
  <c r="H33" i="10"/>
  <c r="L11" i="22"/>
  <c r="N18" i="10"/>
  <c r="L21" i="22"/>
  <c r="N14" i="10"/>
  <c r="L25" i="22"/>
  <c r="H16" i="10"/>
  <c r="N27" i="10"/>
  <c r="L6" i="22"/>
  <c r="K22" i="22"/>
  <c r="H6" i="10"/>
  <c r="N33" i="10"/>
  <c r="N20" i="10"/>
  <c r="L29" i="22"/>
  <c r="H25" i="10"/>
  <c r="K8" i="22"/>
  <c r="N12" i="10"/>
  <c r="J13" i="10"/>
  <c r="J25" i="10"/>
  <c r="N21" i="10"/>
  <c r="L26" i="22"/>
  <c r="K10" i="22"/>
  <c r="H47" i="10"/>
  <c r="J19" i="10"/>
  <c r="L20" i="22"/>
  <c r="H36" i="10"/>
  <c r="J33" i="10"/>
  <c r="K16" i="22"/>
  <c r="J27" i="10"/>
  <c r="J28" i="10"/>
  <c r="N10" i="10"/>
  <c r="H40" i="10"/>
  <c r="J10" i="10"/>
  <c r="J11" i="10"/>
  <c r="L13" i="22"/>
  <c r="H45" i="10"/>
  <c r="L15" i="22"/>
  <c r="N36" i="10"/>
  <c r="N47" i="10"/>
  <c r="J9" i="10"/>
  <c r="H11" i="10"/>
  <c r="L16" i="22"/>
  <c r="K19" i="22"/>
  <c r="K14" i="22"/>
  <c r="L7" i="22"/>
  <c r="H24" i="10"/>
  <c r="H17" i="10"/>
  <c r="J12" i="10"/>
  <c r="H39" i="10"/>
  <c r="M43" i="10"/>
  <c r="L9" i="22"/>
  <c r="H35" i="10"/>
  <c r="L12" i="22"/>
  <c r="M17" i="10"/>
  <c r="N43" i="10"/>
  <c r="N32" i="10"/>
  <c r="K9" i="22"/>
  <c r="J29" i="10"/>
  <c r="H42" i="10"/>
  <c r="H34" i="10"/>
  <c r="J22" i="10"/>
  <c r="N37" i="10"/>
  <c r="J38" i="10"/>
  <c r="H13" i="10"/>
  <c r="J21" i="10"/>
  <c r="N31" i="10"/>
  <c r="N7" i="10"/>
  <c r="L30" i="10"/>
  <c r="N34" i="10"/>
  <c r="H32" i="10"/>
  <c r="J30" i="10"/>
  <c r="J49" i="10"/>
  <c r="N26" i="10"/>
  <c r="H15" i="10"/>
  <c r="J26" i="10"/>
  <c r="N25" i="10"/>
  <c r="M49" i="10"/>
  <c r="J31" i="10"/>
  <c r="L25" i="10"/>
  <c r="N24" i="10"/>
  <c r="L17" i="22"/>
  <c r="L19" i="22"/>
  <c r="J48" i="10"/>
  <c r="J6" i="10"/>
  <c r="H9" i="10"/>
  <c r="N46" i="10"/>
  <c r="H30" i="10"/>
  <c r="L16" i="10"/>
  <c r="H10" i="10"/>
  <c r="L18" i="22"/>
  <c r="N35" i="10"/>
  <c r="H23" i="10"/>
  <c r="H38" i="10"/>
  <c r="N23" i="10"/>
  <c r="J40" i="10"/>
  <c r="K21" i="22"/>
  <c r="H21" i="10"/>
  <c r="J14" i="10"/>
  <c r="N19" i="10"/>
  <c r="J39" i="10"/>
  <c r="J47" i="10"/>
  <c r="N13" i="10"/>
  <c r="J16" i="10"/>
  <c r="H5" i="10"/>
  <c r="H22" i="10"/>
  <c r="N9" i="10"/>
  <c r="L8" i="22"/>
  <c r="J32" i="10"/>
  <c r="H26" i="10"/>
  <c r="L27" i="22"/>
  <c r="H49" i="10"/>
  <c r="J46" i="10"/>
  <c r="N39" i="10"/>
  <c r="J42" i="10"/>
  <c r="L23" i="22"/>
  <c r="M8" i="10"/>
  <c r="M25" i="10"/>
  <c r="M18" i="10"/>
  <c r="N40" i="10"/>
  <c r="J43" i="10"/>
  <c r="J45" i="10"/>
  <c r="H14" i="10"/>
  <c r="J34" i="10"/>
  <c r="N29" i="10"/>
  <c r="N48" i="10"/>
  <c r="H41" i="10"/>
  <c r="L12" i="10"/>
  <c r="J35" i="10"/>
  <c r="J44" i="10"/>
  <c r="M21" i="10"/>
  <c r="K28" i="22"/>
  <c r="J18" i="10"/>
  <c r="J41" i="10"/>
  <c r="J7" i="10"/>
  <c r="J37" i="10"/>
  <c r="K26" i="22"/>
  <c r="L5" i="22"/>
  <c r="J23" i="10"/>
  <c r="L22" i="22"/>
  <c r="M23" i="10"/>
  <c r="N11" i="10"/>
  <c r="J8" i="10"/>
  <c r="H7" i="10"/>
  <c r="L10" i="22"/>
  <c r="J15" i="10"/>
  <c r="M14" i="10"/>
  <c r="N45" i="10"/>
  <c r="H46" i="10"/>
  <c r="J36" i="10"/>
  <c r="J5" i="10"/>
  <c r="N8" i="10"/>
  <c r="J24" i="10"/>
  <c r="L14" i="22"/>
  <c r="K27" i="22"/>
  <c r="H12" i="10"/>
  <c r="L28" i="22"/>
  <c r="N49" i="10"/>
  <c r="H20" i="10"/>
  <c r="J17" i="10"/>
  <c r="H44" i="10"/>
  <c r="N15" i="10"/>
  <c r="J20" i="10"/>
  <c r="H27" i="10"/>
  <c r="I53" i="10" l="1"/>
  <c r="L52" i="27" s="1"/>
  <c r="I54" i="10"/>
  <c r="L53" i="27" s="1"/>
  <c r="I52" i="10"/>
  <c r="L51" i="27" s="1"/>
  <c r="I50" i="10"/>
  <c r="I51" i="10"/>
  <c r="L50" i="27" s="1"/>
  <c r="K51" i="10"/>
  <c r="K50" i="27" s="1"/>
  <c r="K50" i="10"/>
  <c r="K53" i="10"/>
  <c r="K52" i="27" s="1"/>
  <c r="G53" i="10"/>
  <c r="M52" i="27" s="1"/>
  <c r="K52" i="10"/>
  <c r="K51" i="27" s="1"/>
  <c r="K54" i="10"/>
  <c r="K53" i="27" s="1"/>
  <c r="G54" i="10"/>
  <c r="M53" i="27" s="1"/>
  <c r="K25" i="10"/>
  <c r="I25" i="10"/>
  <c r="T9" i="1"/>
  <c r="V15" i="22"/>
  <c r="I46" i="10"/>
  <c r="I34" i="10"/>
  <c r="I20" i="10"/>
  <c r="I15" i="10"/>
  <c r="I35" i="10"/>
  <c r="I13" i="10"/>
  <c r="I14" i="10"/>
  <c r="I7" i="10"/>
  <c r="I21" i="10"/>
  <c r="I6" i="10"/>
  <c r="I16" i="10"/>
  <c r="I36" i="10"/>
  <c r="I29" i="10"/>
  <c r="I9" i="10"/>
  <c r="I42" i="10"/>
  <c r="I12" i="10"/>
  <c r="I32" i="10"/>
  <c r="I38" i="10"/>
  <c r="I47" i="10"/>
  <c r="I33" i="10"/>
  <c r="I45" i="10"/>
  <c r="I26" i="10"/>
  <c r="I10" i="10"/>
  <c r="I17" i="10"/>
  <c r="I11" i="10"/>
  <c r="I30" i="10"/>
  <c r="I22" i="10"/>
  <c r="I41" i="10"/>
  <c r="I24" i="10"/>
  <c r="I27" i="10"/>
  <c r="I40" i="10"/>
  <c r="I49" i="10"/>
  <c r="I44" i="10"/>
  <c r="I39" i="10"/>
  <c r="I23" i="10"/>
  <c r="K7" i="10"/>
  <c r="K44" i="10"/>
  <c r="K10" i="10"/>
  <c r="K35" i="10"/>
  <c r="K40" i="10"/>
  <c r="K31" i="10"/>
  <c r="K27" i="10"/>
  <c r="K18" i="10"/>
  <c r="K8" i="10"/>
  <c r="K47" i="10"/>
  <c r="K49" i="10"/>
  <c r="K16" i="10"/>
  <c r="K12" i="10"/>
  <c r="K17" i="10"/>
  <c r="K19" i="10"/>
  <c r="K43" i="10"/>
  <c r="K33" i="10"/>
  <c r="K46" i="10"/>
  <c r="K41" i="10"/>
  <c r="K28" i="10"/>
  <c r="K15" i="10"/>
  <c r="K42" i="10"/>
  <c r="K13" i="10"/>
  <c r="K24" i="10"/>
  <c r="K23" i="10"/>
  <c r="K45" i="10"/>
  <c r="K30" i="10"/>
  <c r="K36" i="10"/>
  <c r="K37" i="10"/>
  <c r="K20" i="10"/>
  <c r="K38" i="10"/>
  <c r="K9" i="10"/>
  <c r="K21" i="10"/>
  <c r="K29" i="10"/>
  <c r="K32" i="10"/>
  <c r="K11" i="10"/>
  <c r="K39" i="10"/>
  <c r="K34" i="10"/>
  <c r="K26" i="10"/>
  <c r="K6" i="10"/>
  <c r="K22" i="10"/>
  <c r="K14" i="10"/>
  <c r="K48" i="10"/>
  <c r="P7" i="1"/>
  <c r="Q7" i="1" s="1"/>
  <c r="D6" i="27"/>
  <c r="N7" i="1"/>
  <c r="O7" i="1" s="1"/>
  <c r="H5" i="22"/>
  <c r="C6" i="27"/>
  <c r="C7" i="1"/>
  <c r="H48" i="10"/>
  <c r="M7" i="22"/>
  <c r="L42" i="10"/>
  <c r="M21" i="22"/>
  <c r="M15" i="22"/>
  <c r="M39" i="10"/>
  <c r="L44" i="10"/>
  <c r="M33" i="10"/>
  <c r="M42" i="10"/>
  <c r="M12" i="10"/>
  <c r="L9" i="10"/>
  <c r="M18" i="22"/>
  <c r="M20" i="10"/>
  <c r="M6" i="22"/>
  <c r="L47" i="10"/>
  <c r="L15" i="10"/>
  <c r="M28" i="22"/>
  <c r="M10" i="10"/>
  <c r="M16" i="22"/>
  <c r="L31" i="10"/>
  <c r="L8" i="10"/>
  <c r="M29" i="10"/>
  <c r="N6" i="10"/>
  <c r="L11" i="10"/>
  <c r="M47" i="10"/>
  <c r="L5" i="10"/>
  <c r="M6" i="10"/>
  <c r="M5" i="22"/>
  <c r="M17" i="22"/>
  <c r="N22" i="10"/>
  <c r="L35" i="10"/>
  <c r="M31" i="10"/>
  <c r="M30" i="10"/>
  <c r="M9" i="22"/>
  <c r="M22" i="10"/>
  <c r="L28" i="10"/>
  <c r="M26" i="22"/>
  <c r="L14" i="10"/>
  <c r="M26" i="10"/>
  <c r="L17" i="10"/>
  <c r="L10" i="10"/>
  <c r="H43" i="10"/>
  <c r="N5" i="10"/>
  <c r="H18" i="10"/>
  <c r="N16" i="10"/>
  <c r="N42" i="10"/>
  <c r="L48" i="10"/>
  <c r="L33" i="10"/>
  <c r="M34" i="10"/>
  <c r="H31" i="10"/>
  <c r="M14" i="22"/>
  <c r="L40" i="10"/>
  <c r="L34" i="10"/>
  <c r="M20" i="22"/>
  <c r="L13" i="10"/>
  <c r="M28" i="10"/>
  <c r="M29" i="22"/>
  <c r="M45" i="10"/>
  <c r="M44" i="10"/>
  <c r="H8" i="10"/>
  <c r="N41" i="10"/>
  <c r="L20" i="10"/>
  <c r="M10" i="22"/>
  <c r="M11" i="22"/>
  <c r="M19" i="22"/>
  <c r="M16" i="10"/>
  <c r="M41" i="10"/>
  <c r="L22" i="10"/>
  <c r="M24" i="22"/>
  <c r="M37" i="10"/>
  <c r="M22" i="22"/>
  <c r="M35" i="10"/>
  <c r="M11" i="10"/>
  <c r="M19" i="10"/>
  <c r="M13" i="10"/>
  <c r="M8" i="22"/>
  <c r="M27" i="22"/>
  <c r="L7" i="10"/>
  <c r="L6" i="10"/>
  <c r="N38" i="10"/>
  <c r="M23" i="22"/>
  <c r="M15" i="10"/>
  <c r="M24" i="10"/>
  <c r="M9" i="10"/>
  <c r="M12" i="22"/>
  <c r="M13" i="22"/>
  <c r="N30" i="10"/>
  <c r="H37" i="10"/>
  <c r="M25" i="22"/>
  <c r="G52" i="10" l="1"/>
  <c r="M51" i="27" s="1"/>
  <c r="G50" i="10"/>
  <c r="G51" i="10"/>
  <c r="M50" i="27" s="1"/>
  <c r="G9" i="10"/>
  <c r="G30" i="10"/>
  <c r="G13" i="10"/>
  <c r="G47" i="10"/>
  <c r="G38" i="10"/>
  <c r="G23" i="10"/>
  <c r="G12" i="10"/>
  <c r="G14" i="10"/>
  <c r="G42" i="10"/>
  <c r="G34" i="10"/>
  <c r="G25" i="10"/>
  <c r="M24" i="27" s="1"/>
  <c r="G49" i="10"/>
  <c r="G24" i="10"/>
  <c r="G11" i="10"/>
  <c r="G45" i="10"/>
  <c r="G32" i="10"/>
  <c r="G21" i="10"/>
  <c r="G35" i="10"/>
  <c r="G46" i="10"/>
  <c r="G36" i="10"/>
  <c r="G41" i="10"/>
  <c r="G17" i="10"/>
  <c r="G33" i="10"/>
  <c r="G7" i="10"/>
  <c r="G15" i="10"/>
  <c r="G29" i="10"/>
  <c r="G39" i="10"/>
  <c r="G40" i="10"/>
  <c r="G22" i="10"/>
  <c r="G10" i="10"/>
  <c r="G16" i="10"/>
  <c r="G20" i="10"/>
  <c r="G44" i="10"/>
  <c r="G27" i="10"/>
  <c r="G26" i="10"/>
  <c r="G6" i="10"/>
  <c r="K49" i="27"/>
  <c r="L49" i="27"/>
  <c r="T10" i="1"/>
  <c r="V16" i="22"/>
  <c r="X16" i="10"/>
  <c r="I18" i="10"/>
  <c r="G18" i="10" s="1"/>
  <c r="I8" i="10"/>
  <c r="G8" i="10" s="1"/>
  <c r="I37" i="10"/>
  <c r="G37" i="10" s="1"/>
  <c r="I31" i="10"/>
  <c r="G31" i="10" s="1"/>
  <c r="I48" i="10"/>
  <c r="G48" i="10" s="1"/>
  <c r="I43" i="10"/>
  <c r="G43" i="10" s="1"/>
  <c r="L13" i="27"/>
  <c r="L14" i="27"/>
  <c r="L10" i="27"/>
  <c r="H7" i="1"/>
  <c r="D28" i="1"/>
  <c r="L4" i="22"/>
  <c r="K3" i="22"/>
  <c r="N4" i="10"/>
  <c r="N3" i="10" s="1"/>
  <c r="D10" i="5"/>
  <c r="D12" i="5"/>
  <c r="D11" i="5"/>
  <c r="C33" i="1"/>
  <c r="O54" i="10"/>
  <c r="O52" i="10"/>
  <c r="O53" i="10"/>
  <c r="O51" i="10"/>
  <c r="O50" i="10"/>
  <c r="L41" i="10"/>
  <c r="L37" i="10"/>
  <c r="L26" i="10"/>
  <c r="L38" i="10"/>
  <c r="L43" i="10"/>
  <c r="L19" i="10"/>
  <c r="N28" i="10"/>
  <c r="M46" i="10"/>
  <c r="L18" i="10"/>
  <c r="L36" i="10"/>
  <c r="N27" i="22"/>
  <c r="L27" i="10"/>
  <c r="M48" i="10"/>
  <c r="M36" i="10"/>
  <c r="L24" i="10"/>
  <c r="M7" i="10"/>
  <c r="L39" i="10"/>
  <c r="M40" i="10"/>
  <c r="M27" i="10"/>
  <c r="L49" i="10"/>
  <c r="L45" i="10"/>
  <c r="H28" i="10"/>
  <c r="E6" i="27" l="1"/>
  <c r="I28" i="10"/>
  <c r="G28" i="10" s="1"/>
  <c r="O34" i="10"/>
  <c r="M32" i="10"/>
  <c r="L23" i="10"/>
  <c r="L32" i="10"/>
  <c r="O25" i="10"/>
  <c r="L21" i="10"/>
  <c r="M5" i="10"/>
  <c r="L29" i="10"/>
  <c r="L46" i="10"/>
  <c r="H19" i="10"/>
  <c r="M38" i="10"/>
  <c r="N5" i="22"/>
  <c r="N22" i="22"/>
  <c r="N20" i="22"/>
  <c r="I19" i="10" l="1"/>
  <c r="G19" i="10" s="1"/>
  <c r="O13" i="10"/>
  <c r="O18" i="10"/>
  <c r="O49" i="10"/>
  <c r="O15" i="10"/>
  <c r="O27" i="10"/>
  <c r="O14" i="10"/>
  <c r="O23" i="10"/>
  <c r="N29" i="22"/>
  <c r="N18" i="22"/>
  <c r="O36" i="10"/>
  <c r="N11" i="22"/>
  <c r="N7" i="22"/>
  <c r="N10" i="22"/>
  <c r="N9" i="22"/>
  <c r="O48" i="10"/>
  <c r="O24" i="10"/>
  <c r="O21" i="10"/>
  <c r="O43" i="10"/>
  <c r="O35" i="10"/>
  <c r="O41" i="10"/>
  <c r="N28" i="22"/>
  <c r="O30" i="10"/>
  <c r="O16" i="10"/>
  <c r="N17" i="22"/>
  <c r="O7" i="10"/>
  <c r="O31" i="10"/>
  <c r="O5" i="10"/>
  <c r="O45" i="10"/>
  <c r="N13" i="22"/>
  <c r="N15" i="22"/>
  <c r="O11" i="10"/>
  <c r="O22" i="10"/>
  <c r="N8" i="22"/>
  <c r="O28" i="10"/>
  <c r="O6" i="10"/>
  <c r="N19" i="22"/>
  <c r="O32" i="10"/>
  <c r="N25" i="22"/>
  <c r="O47" i="10"/>
  <c r="O44" i="10"/>
  <c r="N12" i="22"/>
  <c r="O29" i="10"/>
  <c r="O46" i="10"/>
  <c r="O40" i="10"/>
  <c r="O33" i="10"/>
  <c r="O37" i="10"/>
  <c r="O10" i="10"/>
  <c r="O38" i="10"/>
  <c r="N14" i="22"/>
  <c r="N23" i="22"/>
  <c r="N6" i="22"/>
  <c r="O42" i="10"/>
  <c r="N16" i="22"/>
  <c r="O20" i="10"/>
  <c r="N24" i="22"/>
  <c r="N21" i="22"/>
  <c r="O17" i="10"/>
  <c r="O19" i="10"/>
  <c r="O12" i="10"/>
  <c r="O26" i="10"/>
  <c r="O8" i="10"/>
  <c r="N26" i="22"/>
  <c r="V17" i="22" l="1"/>
  <c r="T11" i="1"/>
  <c r="X17" i="10"/>
  <c r="F16" i="22"/>
  <c r="L3" i="22"/>
  <c r="M4" i="22"/>
  <c r="O4" i="10"/>
  <c r="O3" i="10" s="1"/>
  <c r="D23" i="5"/>
  <c r="D22" i="5"/>
  <c r="D24" i="5"/>
  <c r="P50" i="10"/>
  <c r="P51" i="10"/>
  <c r="P52" i="10"/>
  <c r="P53" i="10"/>
  <c r="P54" i="10"/>
  <c r="P20" i="10"/>
  <c r="O26" i="22"/>
  <c r="P49" i="10"/>
  <c r="O21" i="22"/>
  <c r="P26" i="10"/>
  <c r="P30" i="10"/>
  <c r="P22" i="10"/>
  <c r="O19" i="22"/>
  <c r="P17" i="10"/>
  <c r="P21" i="10"/>
  <c r="P24" i="10"/>
  <c r="P42" i="10"/>
  <c r="P37" i="10"/>
  <c r="P14" i="10"/>
  <c r="P8" i="10"/>
  <c r="O9" i="22"/>
  <c r="O39" i="10"/>
  <c r="P23" i="10"/>
  <c r="P36" i="10"/>
  <c r="P5" i="10"/>
  <c r="O7" i="22"/>
  <c r="P41" i="10"/>
  <c r="P10" i="10"/>
  <c r="P9" i="10"/>
  <c r="O17" i="22"/>
  <c r="P33" i="10"/>
  <c r="P46" i="10"/>
  <c r="O20" i="22"/>
  <c r="O22" i="22"/>
  <c r="P28" i="10"/>
  <c r="O6" i="22"/>
  <c r="P35" i="10"/>
  <c r="P39" i="10"/>
  <c r="O13" i="22"/>
  <c r="O18" i="22"/>
  <c r="O5" i="22"/>
  <c r="P12" i="10"/>
  <c r="P43" i="10"/>
  <c r="P48" i="10"/>
  <c r="P45" i="10"/>
  <c r="O8" i="22"/>
  <c r="P19" i="10"/>
  <c r="O29" i="22"/>
  <c r="O9" i="10"/>
  <c r="P7" i="10"/>
  <c r="P13" i="10"/>
  <c r="P31" i="10"/>
  <c r="P32" i="10"/>
  <c r="O12" i="22"/>
  <c r="P18" i="10"/>
  <c r="O16" i="22"/>
  <c r="O10" i="22"/>
  <c r="P6" i="10"/>
  <c r="O15" i="22"/>
  <c r="O25" i="22"/>
  <c r="O11" i="22"/>
  <c r="O23" i="22"/>
  <c r="O27" i="22"/>
  <c r="O14" i="22"/>
  <c r="O24" i="22"/>
  <c r="P27" i="10"/>
  <c r="P38" i="10"/>
  <c r="P47" i="10"/>
  <c r="P25" i="10"/>
  <c r="P34" i="10"/>
  <c r="O28" i="22"/>
  <c r="U8" i="1" l="1"/>
  <c r="V18" i="22"/>
  <c r="X18" i="10"/>
  <c r="N4" i="22"/>
  <c r="M3" i="22"/>
  <c r="P4" i="10"/>
  <c r="P3" i="10" s="1"/>
  <c r="Q54" i="10"/>
  <c r="Q53" i="10"/>
  <c r="Q52" i="10"/>
  <c r="Q51" i="10"/>
  <c r="Q50" i="10"/>
  <c r="Q25" i="10"/>
  <c r="P15" i="10"/>
  <c r="P15" i="22"/>
  <c r="P12" i="22"/>
  <c r="Q47" i="10"/>
  <c r="Q17" i="10"/>
  <c r="B14" i="1"/>
  <c r="Q38" i="10"/>
  <c r="Q14" i="10"/>
  <c r="Q22" i="10"/>
  <c r="P17" i="22"/>
  <c r="Q8" i="10"/>
  <c r="Q26" i="10"/>
  <c r="P16" i="10"/>
  <c r="Q10" i="10"/>
  <c r="P8" i="22"/>
  <c r="P14" i="22"/>
  <c r="Q33" i="10"/>
  <c r="Q45" i="10"/>
  <c r="P27" i="22"/>
  <c r="P26" i="22"/>
  <c r="P29" i="10"/>
  <c r="Q34" i="10"/>
  <c r="P7" i="22"/>
  <c r="P6" i="22"/>
  <c r="Q42" i="10"/>
  <c r="Q36" i="10"/>
  <c r="P18" i="22"/>
  <c r="Q11" i="10"/>
  <c r="Q32" i="10"/>
  <c r="P40" i="10"/>
  <c r="P9" i="22"/>
  <c r="Q16" i="10"/>
  <c r="P13" i="22"/>
  <c r="P20" i="22"/>
  <c r="P25" i="22"/>
  <c r="P44" i="10"/>
  <c r="Q35" i="10"/>
  <c r="P22" i="22"/>
  <c r="P28" i="22"/>
  <c r="Q19" i="10"/>
  <c r="P11" i="22"/>
  <c r="P10" i="22"/>
  <c r="Q6" i="10"/>
  <c r="P11" i="10"/>
  <c r="Q7" i="10"/>
  <c r="P24" i="22"/>
  <c r="P16" i="22"/>
  <c r="P19" i="22"/>
  <c r="Q9" i="10"/>
  <c r="Q41" i="10"/>
  <c r="U9" i="1" l="1"/>
  <c r="X19" i="10"/>
  <c r="V19" i="22"/>
  <c r="F27" i="27"/>
  <c r="F13" i="27"/>
  <c r="F8" i="22"/>
  <c r="F6" i="22"/>
  <c r="F10" i="22"/>
  <c r="J5" i="22"/>
  <c r="F11" i="22"/>
  <c r="C13" i="27"/>
  <c r="C27" i="27"/>
  <c r="F29" i="22"/>
  <c r="D14" i="1"/>
  <c r="N3" i="22"/>
  <c r="O4" i="22"/>
  <c r="Q4" i="10"/>
  <c r="Q3" i="10" s="1"/>
  <c r="R52" i="10"/>
  <c r="R51" i="10"/>
  <c r="R50" i="10"/>
  <c r="R54" i="10"/>
  <c r="R53" i="10"/>
  <c r="Q17" i="22"/>
  <c r="R47" i="10"/>
  <c r="Q21" i="22"/>
  <c r="Q37" i="10"/>
  <c r="Q5" i="10"/>
  <c r="Q24" i="10"/>
  <c r="Q21" i="10"/>
  <c r="Q28" i="10"/>
  <c r="Q31" i="10"/>
  <c r="Q48" i="10"/>
  <c r="Q27" i="10"/>
  <c r="Q40" i="10"/>
  <c r="R18" i="10"/>
  <c r="R12" i="10"/>
  <c r="Q20" i="22"/>
  <c r="Q23" i="10"/>
  <c r="Q13" i="10"/>
  <c r="Q44" i="10"/>
  <c r="Q46" i="10"/>
  <c r="R34" i="10"/>
  <c r="Q12" i="10"/>
  <c r="R19" i="10"/>
  <c r="Q43" i="10"/>
  <c r="Q27" i="22"/>
  <c r="P23" i="22"/>
  <c r="P5" i="22"/>
  <c r="R23" i="10"/>
  <c r="Q20" i="10"/>
  <c r="P21" i="22"/>
  <c r="Q18" i="10"/>
  <c r="Q6" i="22"/>
  <c r="P29" i="22"/>
  <c r="Q30" i="10"/>
  <c r="U10" i="1" l="1"/>
  <c r="X20" i="10"/>
  <c r="V20" i="22"/>
  <c r="P28" i="1"/>
  <c r="Q28" i="1" s="1"/>
  <c r="P14" i="1"/>
  <c r="Q14" i="1" s="1"/>
  <c r="D27" i="27"/>
  <c r="N28" i="1"/>
  <c r="O28" i="1" s="1"/>
  <c r="D13" i="27"/>
  <c r="N14" i="1"/>
  <c r="O14" i="1" s="1"/>
  <c r="F5" i="22"/>
  <c r="F28" i="22"/>
  <c r="F14" i="22"/>
  <c r="C28" i="1"/>
  <c r="C14" i="1"/>
  <c r="F27" i="22"/>
  <c r="F9" i="22"/>
  <c r="F23" i="22"/>
  <c r="F26" i="22"/>
  <c r="F17" i="22"/>
  <c r="F13" i="22"/>
  <c r="F25" i="22"/>
  <c r="F20" i="22"/>
  <c r="F19" i="22"/>
  <c r="F21" i="22"/>
  <c r="F24" i="22"/>
  <c r="F15" i="22"/>
  <c r="F18" i="22"/>
  <c r="F7" i="22"/>
  <c r="F12" i="22"/>
  <c r="F22" i="22"/>
  <c r="P4" i="22"/>
  <c r="O3" i="22"/>
  <c r="R4" i="10"/>
  <c r="R3" i="10" s="1"/>
  <c r="S51" i="10"/>
  <c r="S54" i="10"/>
  <c r="S53" i="10"/>
  <c r="S52" i="10"/>
  <c r="S50" i="10"/>
  <c r="Q28" i="22"/>
  <c r="S23" i="10"/>
  <c r="R28" i="22"/>
  <c r="Q10" i="22"/>
  <c r="S21" i="10"/>
  <c r="R31" i="10"/>
  <c r="S15" i="10"/>
  <c r="R9" i="10"/>
  <c r="R49" i="10"/>
  <c r="S44" i="10"/>
  <c r="S18" i="10"/>
  <c r="S29" i="10"/>
  <c r="S38" i="10"/>
  <c r="R10" i="10"/>
  <c r="S10" i="10"/>
  <c r="S36" i="10"/>
  <c r="R45" i="10"/>
  <c r="Q49" i="10"/>
  <c r="Q8" i="22"/>
  <c r="S47" i="10"/>
  <c r="S16" i="10"/>
  <c r="Q11" i="22"/>
  <c r="Q13" i="22"/>
  <c r="Q12" i="22"/>
  <c r="S12" i="10"/>
  <c r="R13" i="22"/>
  <c r="S20" i="10"/>
  <c r="S40" i="10"/>
  <c r="R14" i="22"/>
  <c r="S39" i="10"/>
  <c r="R10" i="22"/>
  <c r="S28" i="10"/>
  <c r="S43" i="10"/>
  <c r="S48" i="10"/>
  <c r="Q9" i="22"/>
  <c r="Q18" i="22"/>
  <c r="S37" i="10"/>
  <c r="S25" i="10"/>
  <c r="R17" i="22"/>
  <c r="R41" i="10"/>
  <c r="R48" i="10"/>
  <c r="R26" i="10"/>
  <c r="S11" i="10"/>
  <c r="R24" i="10"/>
  <c r="Q15" i="22"/>
  <c r="S6" i="10"/>
  <c r="S34" i="10"/>
  <c r="R6" i="10"/>
  <c r="Q29" i="22"/>
  <c r="S35" i="10"/>
  <c r="R26" i="22"/>
  <c r="R36" i="10"/>
  <c r="Q14" i="22"/>
  <c r="R25" i="10"/>
  <c r="R21" i="22"/>
  <c r="R16" i="10"/>
  <c r="S19" i="10"/>
  <c r="S46" i="10"/>
  <c r="R28" i="10"/>
  <c r="R15" i="10"/>
  <c r="R30" i="10"/>
  <c r="R12" i="22"/>
  <c r="R9" i="22"/>
  <c r="Q24" i="22"/>
  <c r="R37" i="10"/>
  <c r="Q5" i="22"/>
  <c r="R29" i="22"/>
  <c r="R22" i="22"/>
  <c r="S8" i="10"/>
  <c r="R20" i="10"/>
  <c r="Q26" i="22"/>
  <c r="R7" i="22"/>
  <c r="R11" i="10"/>
  <c r="Q16" i="22"/>
  <c r="Q7" i="22"/>
  <c r="R43" i="10"/>
  <c r="S26" i="10"/>
  <c r="R39" i="10"/>
  <c r="R5" i="22"/>
  <c r="S32" i="10"/>
  <c r="R14" i="10"/>
  <c r="R20" i="22"/>
  <c r="R15" i="22"/>
  <c r="R44" i="10"/>
  <c r="R46" i="10"/>
  <c r="R42" i="10"/>
  <c r="Q15" i="10"/>
  <c r="S17" i="10"/>
  <c r="S14" i="10"/>
  <c r="S30" i="10"/>
  <c r="Q19" i="22"/>
  <c r="Q22" i="22"/>
  <c r="S24" i="10"/>
  <c r="R27" i="10"/>
  <c r="S41" i="10"/>
  <c r="R32" i="10"/>
  <c r="R27" i="22"/>
  <c r="R5" i="10"/>
  <c r="Q23" i="22"/>
  <c r="S5" i="10"/>
  <c r="R7" i="10"/>
  <c r="S22" i="10"/>
  <c r="R29" i="10"/>
  <c r="R23" i="22"/>
  <c r="Q29" i="10"/>
  <c r="R8" i="10"/>
  <c r="S31" i="10"/>
  <c r="R16" i="22"/>
  <c r="R25" i="22"/>
  <c r="R38" i="10"/>
  <c r="R13" i="10"/>
  <c r="R6" i="22"/>
  <c r="R8" i="22"/>
  <c r="S33" i="10"/>
  <c r="S7" i="10"/>
  <c r="S9" i="10"/>
  <c r="R19" i="22"/>
  <c r="R24" i="22"/>
  <c r="R40" i="10"/>
  <c r="S45" i="10"/>
  <c r="S42" i="10"/>
  <c r="R35" i="10"/>
  <c r="R33" i="10"/>
  <c r="R21" i="10"/>
  <c r="S13" i="10"/>
  <c r="Q39" i="10"/>
  <c r="Q25" i="22"/>
  <c r="S49" i="10"/>
  <c r="R18" i="22"/>
  <c r="R11" i="22"/>
  <c r="U11" i="1" l="1"/>
  <c r="V21" i="22"/>
  <c r="X21" i="10"/>
  <c r="H14" i="1"/>
  <c r="H28" i="1"/>
  <c r="P3" i="22"/>
  <c r="Q4" i="22"/>
  <c r="S4" i="10"/>
  <c r="S3" i="10" s="1"/>
  <c r="T52" i="10"/>
  <c r="T50" i="10"/>
  <c r="T54" i="10"/>
  <c r="T51" i="10"/>
  <c r="T53" i="10"/>
  <c r="S20" i="22"/>
  <c r="T38" i="10"/>
  <c r="S14" i="22"/>
  <c r="T8" i="10"/>
  <c r="S8" i="22"/>
  <c r="T6" i="10"/>
  <c r="T48" i="10"/>
  <c r="S26" i="22"/>
  <c r="T49" i="10"/>
  <c r="S13" i="22"/>
  <c r="T12" i="10"/>
  <c r="T39" i="10"/>
  <c r="T41" i="10"/>
  <c r="S11" i="22"/>
  <c r="T37" i="10"/>
  <c r="S16" i="22"/>
  <c r="T28" i="10"/>
  <c r="T47" i="10"/>
  <c r="T46" i="10"/>
  <c r="T45" i="10"/>
  <c r="S17" i="22"/>
  <c r="S29" i="22"/>
  <c r="T44" i="10"/>
  <c r="T10" i="10"/>
  <c r="T32" i="10"/>
  <c r="T13" i="10"/>
  <c r="T30" i="10"/>
  <c r="T5" i="10"/>
  <c r="S6" i="22"/>
  <c r="T26" i="10"/>
  <c r="T35" i="10"/>
  <c r="T7" i="10"/>
  <c r="T40" i="10"/>
  <c r="S21" i="22"/>
  <c r="S12" i="22"/>
  <c r="T31" i="10"/>
  <c r="T36" i="10"/>
  <c r="S27" i="22"/>
  <c r="T33" i="10"/>
  <c r="S24" i="22"/>
  <c r="S9" i="22"/>
  <c r="T34" i="10"/>
  <c r="S23" i="22"/>
  <c r="S22" i="22"/>
  <c r="T9" i="10"/>
  <c r="S28" i="22"/>
  <c r="S27" i="10"/>
  <c r="S18" i="22"/>
  <c r="T29" i="10"/>
  <c r="T15" i="10"/>
  <c r="T43" i="10"/>
  <c r="T17" i="10"/>
  <c r="S10" i="22"/>
  <c r="S15" i="22"/>
  <c r="T21" i="10"/>
  <c r="T27" i="10"/>
  <c r="R22" i="10"/>
  <c r="T18" i="10"/>
  <c r="S25" i="22"/>
  <c r="T16" i="10"/>
  <c r="S5" i="22"/>
  <c r="T24" i="10"/>
  <c r="S7" i="22"/>
  <c r="T19" i="10"/>
  <c r="S19" i="22"/>
  <c r="E27" i="27" l="1"/>
  <c r="E13" i="27"/>
  <c r="V22" i="22"/>
  <c r="X22" i="10"/>
  <c r="Q3" i="22"/>
  <c r="R4" i="22"/>
  <c r="T4" i="10"/>
  <c r="T3" i="10" s="1"/>
  <c r="U51" i="10"/>
  <c r="U54" i="10"/>
  <c r="U52" i="10"/>
  <c r="U53" i="10"/>
  <c r="U50" i="10"/>
  <c r="T10" i="22"/>
  <c r="T8" i="22"/>
  <c r="T7" i="22"/>
  <c r="U47" i="10"/>
  <c r="U31" i="10"/>
  <c r="T11" i="22"/>
  <c r="U12" i="10"/>
  <c r="T26" i="22"/>
  <c r="T12" i="22"/>
  <c r="T25" i="10"/>
  <c r="T22" i="10"/>
  <c r="T23" i="10"/>
  <c r="U5" i="10"/>
  <c r="T18" i="22"/>
  <c r="U15" i="10"/>
  <c r="U29" i="10"/>
  <c r="T27" i="22"/>
  <c r="T42" i="10"/>
  <c r="U24" i="10"/>
  <c r="U45" i="10"/>
  <c r="U33" i="10"/>
  <c r="T20" i="22"/>
  <c r="T11" i="10"/>
  <c r="U43" i="10"/>
  <c r="T29" i="22"/>
  <c r="U36" i="10"/>
  <c r="U18" i="10"/>
  <c r="U34" i="10"/>
  <c r="U26" i="10"/>
  <c r="U19" i="10"/>
  <c r="U7" i="10"/>
  <c r="T9" i="22"/>
  <c r="U11" i="10"/>
  <c r="U10" i="10"/>
  <c r="U9" i="10"/>
  <c r="U17" i="10"/>
  <c r="U37" i="10"/>
  <c r="T16" i="22"/>
  <c r="U39" i="10"/>
  <c r="T28" i="22"/>
  <c r="U27" i="10"/>
  <c r="U49" i="10"/>
  <c r="T22" i="22"/>
  <c r="R17" i="10"/>
  <c r="T5" i="22"/>
  <c r="T13" i="22"/>
  <c r="U32" i="10"/>
  <c r="U22" i="10"/>
  <c r="T25" i="22"/>
  <c r="U42" i="10"/>
  <c r="U16" i="10"/>
  <c r="U23" i="10"/>
  <c r="U40" i="10"/>
  <c r="U46" i="10"/>
  <c r="U38" i="10"/>
  <c r="U44" i="10"/>
  <c r="T20" i="10"/>
  <c r="U25" i="10"/>
  <c r="U48" i="10"/>
  <c r="T23" i="22"/>
  <c r="U35" i="10"/>
  <c r="T15" i="22"/>
  <c r="T14" i="10"/>
  <c r="T21" i="22"/>
  <c r="T24" i="22"/>
  <c r="T17" i="22"/>
  <c r="T6" i="22"/>
  <c r="T19" i="22"/>
  <c r="T14" i="22"/>
  <c r="U14" i="10"/>
  <c r="R3" i="22" l="1"/>
  <c r="S4" i="22"/>
  <c r="U4" i="10"/>
  <c r="U3" i="10" s="1"/>
  <c r="U28" i="10"/>
  <c r="U21" i="10"/>
  <c r="U13" i="10"/>
  <c r="U30" i="10"/>
  <c r="U8" i="10"/>
  <c r="U20" i="10"/>
  <c r="U6" i="10"/>
  <c r="U41" i="10"/>
  <c r="T4" i="22" l="1"/>
  <c r="T3" i="22" s="1"/>
  <c r="S3" i="22"/>
  <c r="D22" i="27" l="1"/>
  <c r="D9" i="27"/>
  <c r="C21" i="27" l="1"/>
  <c r="C20" i="27"/>
  <c r="C19" i="27"/>
  <c r="Q10" i="1"/>
  <c r="O10" i="1"/>
  <c r="Q23" i="1"/>
  <c r="O23" i="1"/>
  <c r="L15" i="27" l="1"/>
  <c r="L11" i="27"/>
  <c r="B27" i="1"/>
  <c r="B23" i="1"/>
  <c r="B20" i="1"/>
  <c r="B21" i="1"/>
  <c r="B6" i="1"/>
  <c r="B16" i="1"/>
  <c r="B19" i="1"/>
  <c r="B13" i="1"/>
  <c r="E2" i="5" a="1"/>
  <c r="B25" i="1"/>
  <c r="B8" i="1"/>
  <c r="B5" i="1"/>
  <c r="B9" i="1"/>
  <c r="B24" i="1"/>
  <c r="B26" i="1"/>
  <c r="B15" i="1"/>
  <c r="B17" i="1"/>
  <c r="B10" i="1"/>
  <c r="B12" i="1"/>
  <c r="B18" i="1"/>
  <c r="B22" i="1"/>
  <c r="B11" i="1"/>
  <c r="F10" i="27" l="1"/>
  <c r="D10" i="27"/>
  <c r="D21" i="27"/>
  <c r="F21" i="27"/>
  <c r="K8" i="27"/>
  <c r="K35" i="27"/>
  <c r="D20" i="27"/>
  <c r="F20" i="27"/>
  <c r="C24" i="27"/>
  <c r="D24" i="1"/>
  <c r="K16" i="27"/>
  <c r="C26" i="27"/>
  <c r="L5" i="1"/>
  <c r="F4" i="27"/>
  <c r="K43" i="27"/>
  <c r="D12" i="1"/>
  <c r="K5" i="10"/>
  <c r="K4" i="27" s="1"/>
  <c r="D9" i="1"/>
  <c r="C12" i="27"/>
  <c r="C17" i="1"/>
  <c r="F16" i="27"/>
  <c r="K29" i="27"/>
  <c r="D8" i="1"/>
  <c r="M11" i="27"/>
  <c r="F7" i="27"/>
  <c r="D7" i="27"/>
  <c r="M13" i="27"/>
  <c r="K18" i="27"/>
  <c r="K40" i="27"/>
  <c r="E2" i="5"/>
  <c r="D15" i="1"/>
  <c r="D13" i="1"/>
  <c r="K9" i="27"/>
  <c r="I5" i="10"/>
  <c r="D6" i="1"/>
  <c r="C22" i="27"/>
  <c r="K17" i="27"/>
  <c r="F12" i="27"/>
  <c r="C13" i="1"/>
  <c r="D18" i="1"/>
  <c r="C14" i="27"/>
  <c r="K30" i="27"/>
  <c r="F24" i="27"/>
  <c r="D24" i="27"/>
  <c r="K37" i="27"/>
  <c r="K31" i="27"/>
  <c r="C15" i="27"/>
  <c r="K7" i="27"/>
  <c r="J5" i="1"/>
  <c r="AB5" i="1" s="1"/>
  <c r="D25" i="1"/>
  <c r="K12" i="27"/>
  <c r="C5" i="27"/>
  <c r="L22" i="27"/>
  <c r="C17" i="27"/>
  <c r="F18" i="27"/>
  <c r="D16" i="1"/>
  <c r="C23" i="27"/>
  <c r="F11" i="27"/>
  <c r="C12" i="1"/>
  <c r="K27" i="27"/>
  <c r="D5" i="1"/>
  <c r="D20" i="1"/>
  <c r="K34" i="27"/>
  <c r="C18" i="27"/>
  <c r="D26" i="1"/>
  <c r="M15" i="27"/>
  <c r="D17" i="27"/>
  <c r="F17" i="27"/>
  <c r="C8" i="27"/>
  <c r="C9" i="27"/>
  <c r="D19" i="1"/>
  <c r="D10" i="1"/>
  <c r="C10" i="1"/>
  <c r="K41" i="27"/>
  <c r="C9" i="1"/>
  <c r="F8" i="27"/>
  <c r="C15" i="1"/>
  <c r="F14" i="27"/>
  <c r="F26" i="27"/>
  <c r="C27" i="1"/>
  <c r="C23" i="1"/>
  <c r="D23" i="1"/>
  <c r="F5" i="27"/>
  <c r="D27" i="1"/>
  <c r="K23" i="27"/>
  <c r="C11" i="27"/>
  <c r="K10" i="27"/>
  <c r="C20" i="1"/>
  <c r="F19" i="27"/>
  <c r="F15" i="27"/>
  <c r="D15" i="27"/>
  <c r="K45" i="27"/>
  <c r="C25" i="27"/>
  <c r="D23" i="27"/>
  <c r="F23" i="27"/>
  <c r="K6" i="27"/>
  <c r="D22" i="1"/>
  <c r="L34" i="27"/>
  <c r="K5" i="27"/>
  <c r="C7" i="27"/>
  <c r="K28" i="27"/>
  <c r="C10" i="27"/>
  <c r="D21" i="1"/>
  <c r="C16" i="27"/>
  <c r="F25" i="27"/>
  <c r="C26" i="1"/>
  <c r="M14" i="27"/>
  <c r="D17" i="1"/>
  <c r="K42" i="27"/>
  <c r="K33" i="27"/>
  <c r="K48" i="27"/>
  <c r="D11" i="1"/>
  <c r="G5" i="10" l="1"/>
  <c r="M4" i="27" s="1"/>
  <c r="E2" i="10"/>
  <c r="F3" i="1"/>
  <c r="B2" i="36" s="1"/>
  <c r="C5" i="1"/>
  <c r="C4" i="27"/>
  <c r="C22" i="1"/>
  <c r="C11" i="1"/>
  <c r="K11" i="27"/>
  <c r="L31" i="27"/>
  <c r="K19" i="27"/>
  <c r="L5" i="27"/>
  <c r="L6" i="27"/>
  <c r="H23" i="1"/>
  <c r="L38" i="27"/>
  <c r="K25" i="27"/>
  <c r="L37" i="27"/>
  <c r="L42" i="27"/>
  <c r="K22" i="27"/>
  <c r="L12" i="27"/>
  <c r="K24" i="27"/>
  <c r="L35" i="27"/>
  <c r="K20" i="27"/>
  <c r="K21" i="27"/>
  <c r="L19" i="27"/>
  <c r="M22" i="27"/>
  <c r="K38" i="27"/>
  <c r="M31" i="27"/>
  <c r="L27" i="27"/>
  <c r="L33" i="27"/>
  <c r="C16" i="1"/>
  <c r="L32" i="27"/>
  <c r="K14" i="27"/>
  <c r="L36" i="27"/>
  <c r="L43" i="27"/>
  <c r="D25" i="27"/>
  <c r="L16" i="27"/>
  <c r="L24" i="27"/>
  <c r="K44" i="27"/>
  <c r="D11" i="27"/>
  <c r="L18" i="27"/>
  <c r="M33" i="27"/>
  <c r="L48" i="27"/>
  <c r="H10" i="1"/>
  <c r="L40" i="27"/>
  <c r="D8" i="27"/>
  <c r="K47" i="27"/>
  <c r="L20" i="27"/>
  <c r="L28" i="27"/>
  <c r="C21" i="1"/>
  <c r="L44" i="27"/>
  <c r="M25" i="27"/>
  <c r="M26" i="27"/>
  <c r="M10" i="27"/>
  <c r="C24" i="1"/>
  <c r="K36" i="27"/>
  <c r="M16" i="27"/>
  <c r="C25" i="1"/>
  <c r="M7" i="27"/>
  <c r="M6" i="27"/>
  <c r="L25" i="27"/>
  <c r="L9" i="27"/>
  <c r="L23" i="27"/>
  <c r="M17" i="27"/>
  <c r="D5" i="27"/>
  <c r="N6" i="1"/>
  <c r="O6" i="1" s="1"/>
  <c r="P6" i="1"/>
  <c r="Q6" i="1" s="1"/>
  <c r="N19" i="1"/>
  <c r="O19" i="1" s="1"/>
  <c r="P19" i="1"/>
  <c r="Q19" i="1" s="1"/>
  <c r="M32" i="27"/>
  <c r="D18" i="27"/>
  <c r="K32" i="27"/>
  <c r="N26" i="1"/>
  <c r="O26" i="1" s="1"/>
  <c r="P26" i="1"/>
  <c r="Q26" i="1" s="1"/>
  <c r="M5" i="27"/>
  <c r="N16" i="1"/>
  <c r="O16" i="1" s="1"/>
  <c r="P16" i="1"/>
  <c r="Q16" i="1" s="1"/>
  <c r="D26" i="27"/>
  <c r="P27" i="1"/>
  <c r="Q27" i="1" s="1"/>
  <c r="N27" i="1"/>
  <c r="O27" i="1" s="1"/>
  <c r="P9" i="1"/>
  <c r="Q9" i="1" s="1"/>
  <c r="N9" i="1"/>
  <c r="O9" i="1" s="1"/>
  <c r="L21" i="27"/>
  <c r="L45" i="27"/>
  <c r="L39" i="27"/>
  <c r="P21" i="1"/>
  <c r="Q21" i="1" s="1"/>
  <c r="N21" i="1"/>
  <c r="O21" i="1" s="1"/>
  <c r="L30" i="27"/>
  <c r="M9" i="27"/>
  <c r="N22" i="1"/>
  <c r="O22" i="1" s="1"/>
  <c r="P22" i="1"/>
  <c r="Q22" i="1" s="1"/>
  <c r="C19" i="1"/>
  <c r="D12" i="27"/>
  <c r="N13" i="1"/>
  <c r="O13" i="1" s="1"/>
  <c r="P13" i="1"/>
  <c r="Q13" i="1" s="1"/>
  <c r="C6" i="1"/>
  <c r="M36" i="27"/>
  <c r="D4" i="27"/>
  <c r="P5" i="1"/>
  <c r="Q5" i="1" s="1"/>
  <c r="N5" i="1"/>
  <c r="O5" i="1" s="1"/>
  <c r="C18" i="1"/>
  <c r="P18" i="1"/>
  <c r="Q18" i="1" s="1"/>
  <c r="N18" i="1"/>
  <c r="O18" i="1" s="1"/>
  <c r="N12" i="1"/>
  <c r="O12" i="1" s="1"/>
  <c r="P12" i="1"/>
  <c r="Q12" i="1" s="1"/>
  <c r="K15" i="27"/>
  <c r="K39" i="27"/>
  <c r="D16" i="27"/>
  <c r="P17" i="1"/>
  <c r="Q17" i="1" s="1"/>
  <c r="N17" i="1"/>
  <c r="O17" i="1" s="1"/>
  <c r="D19" i="27"/>
  <c r="P20" i="1"/>
  <c r="Q20" i="1" s="1"/>
  <c r="N20" i="1"/>
  <c r="O20" i="1" s="1"/>
  <c r="M18" i="27"/>
  <c r="M34" i="27"/>
  <c r="M20" i="27"/>
  <c r="M29" i="27"/>
  <c r="M21" i="27"/>
  <c r="M23" i="27"/>
  <c r="K26" i="27"/>
  <c r="K46" i="27"/>
  <c r="L46" i="27"/>
  <c r="L47" i="27"/>
  <c r="M27" i="27"/>
  <c r="M30" i="27"/>
  <c r="N8" i="1"/>
  <c r="O8" i="1" s="1"/>
  <c r="P8" i="1"/>
  <c r="Q8" i="1" s="1"/>
  <c r="L7" i="27"/>
  <c r="N11" i="1"/>
  <c r="O11" i="1" s="1"/>
  <c r="P11" i="1"/>
  <c r="Q11" i="1" s="1"/>
  <c r="L29" i="27"/>
  <c r="M35" i="27"/>
  <c r="N24" i="1"/>
  <c r="O24" i="1" s="1"/>
  <c r="P24" i="1"/>
  <c r="Q24" i="1" s="1"/>
  <c r="D14" i="27"/>
  <c r="P15" i="1"/>
  <c r="Q15" i="1" s="1"/>
  <c r="N15" i="1"/>
  <c r="O15" i="1" s="1"/>
  <c r="M19" i="27"/>
  <c r="M12" i="27"/>
  <c r="L41" i="27"/>
  <c r="P25" i="1"/>
  <c r="Q25" i="1" s="1"/>
  <c r="N25" i="1"/>
  <c r="O25" i="1" s="1"/>
  <c r="L17" i="27"/>
  <c r="L4" i="27"/>
  <c r="K13" i="27"/>
  <c r="C8" i="1"/>
  <c r="M47" i="27" l="1"/>
  <c r="E9" i="27"/>
  <c r="M42" i="27"/>
  <c r="M45" i="27"/>
  <c r="M38" i="27"/>
  <c r="M40" i="27"/>
  <c r="M41" i="27"/>
  <c r="M43" i="27"/>
  <c r="M46" i="27"/>
  <c r="M37" i="27"/>
  <c r="M49" i="27"/>
  <c r="M44" i="27"/>
  <c r="M39" i="27"/>
  <c r="M48" i="27"/>
  <c r="E22" i="27"/>
  <c r="D3" i="22"/>
  <c r="H25" i="1"/>
  <c r="H17" i="1"/>
  <c r="H5" i="1"/>
  <c r="I2" i="27"/>
  <c r="M28" i="27"/>
  <c r="M8" i="27"/>
  <c r="L8" i="27"/>
  <c r="L26" i="27"/>
  <c r="H20" i="1"/>
  <c r="H18" i="1"/>
  <c r="H21" i="1"/>
  <c r="H27" i="1"/>
  <c r="H15" i="1"/>
  <c r="H16" i="1"/>
  <c r="H19" i="1"/>
  <c r="H22" i="1"/>
  <c r="H12" i="1"/>
  <c r="H8" i="1"/>
  <c r="H24" i="1"/>
  <c r="H11" i="1"/>
  <c r="H13" i="1"/>
  <c r="H6" i="1"/>
  <c r="H9" i="1"/>
  <c r="H26" i="1"/>
  <c r="E20" i="27" l="1"/>
  <c r="E10" i="27"/>
  <c r="E7" i="27"/>
  <c r="E21" i="27"/>
  <c r="E18" i="27"/>
  <c r="E16" i="27"/>
  <c r="E14" i="27"/>
  <c r="E25" i="27"/>
  <c r="E8" i="27"/>
  <c r="E5" i="27"/>
  <c r="E17" i="27"/>
  <c r="E23" i="27"/>
  <c r="E4" i="27"/>
  <c r="E15" i="27"/>
  <c r="E24" i="27"/>
  <c r="E26" i="27"/>
  <c r="E12" i="27"/>
  <c r="E19" i="27"/>
  <c r="E11" i="27"/>
  <c r="G24" i="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<sst xmlns="http://schemas.openxmlformats.org/spreadsheetml/2006/main" count="241500" uniqueCount="10579">
  <si>
    <t>月競技用（年月を変更できます）</t>
    <rPh sb="1" eb="4">
      <t>キョウギヨウ</t>
    </rPh>
    <rPh sb="5" eb="7">
      <t>ネンゲツ</t>
    </rPh>
    <rPh sb="8" eb="10">
      <t>ヘンコウ</t>
    </rPh>
    <phoneticPr fontId="1"/>
  </si>
  <si>
    <t>※ 月を変更すると過去のデータも確認できます。</t>
    <rPh sb="2" eb="3">
      <t>ツキ</t>
    </rPh>
    <rPh sb="4" eb="6">
      <t>ヘンコウ</t>
    </rPh>
    <rPh sb="9" eb="11">
      <t>カコ</t>
    </rPh>
    <rPh sb="16" eb="18">
      <t>カクニン</t>
    </rPh>
    <phoneticPr fontId="1"/>
  </si>
  <si>
    <t>ふりがな</t>
    <phoneticPr fontId="1"/>
  </si>
  <si>
    <t>性別</t>
    <rPh sb="0" eb="2">
      <t>セイベツ</t>
    </rPh>
    <phoneticPr fontId="1"/>
  </si>
  <si>
    <t>クラス別</t>
    <rPh sb="3" eb="4">
      <t>ベツ</t>
    </rPh>
    <phoneticPr fontId="1"/>
  </si>
  <si>
    <t>全体合同</t>
    <rPh sb="0" eb="2">
      <t>ゼンタイ</t>
    </rPh>
    <rPh sb="2" eb="4">
      <t>ゴウドウ</t>
    </rPh>
    <phoneticPr fontId="1"/>
  </si>
  <si>
    <t>Par90メンバー</t>
    <phoneticPr fontId="1"/>
  </si>
  <si>
    <t>備　考</t>
    <rPh sb="0" eb="1">
      <t>ビ</t>
    </rPh>
    <rPh sb="2" eb="3">
      <t>コウ</t>
    </rPh>
    <phoneticPr fontId="1"/>
  </si>
  <si>
    <t>上昇
ライン</t>
    <rPh sb="0" eb="2">
      <t>ジョウショウ</t>
    </rPh>
    <phoneticPr fontId="1"/>
  </si>
  <si>
    <t>脱落
ライン</t>
    <rPh sb="0" eb="2">
      <t>ダツラク</t>
    </rPh>
    <phoneticPr fontId="1"/>
  </si>
  <si>
    <t>　（2022年4月競技分以降を収録）</t>
    <rPh sb="6" eb="7">
      <t>ネン</t>
    </rPh>
    <rPh sb="8" eb="9">
      <t>ガツ</t>
    </rPh>
    <rPh sb="9" eb="11">
      <t>キョウギ</t>
    </rPh>
    <rPh sb="11" eb="12">
      <t>ブン</t>
    </rPh>
    <rPh sb="12" eb="14">
      <t>イコウ</t>
    </rPh>
    <rPh sb="15" eb="17">
      <t>シュウロク</t>
    </rPh>
    <phoneticPr fontId="1"/>
  </si>
  <si>
    <t>□ 日高会員専用ホームページへ</t>
    <rPh sb="2" eb="4">
      <t>ヒダカ</t>
    </rPh>
    <rPh sb="4" eb="6">
      <t>カイイン</t>
    </rPh>
    <rPh sb="6" eb="8">
      <t>センヨウ</t>
    </rPh>
    <phoneticPr fontId="1"/>
  </si>
  <si>
    <t>□ 萩友会メンバー ハンデ表へ</t>
    <rPh sb="2" eb="5">
      <t>シュウユウカイ</t>
    </rPh>
    <rPh sb="13" eb="14">
      <t>ヒョウ</t>
    </rPh>
    <phoneticPr fontId="1"/>
  </si>
  <si>
    <t>あらの</t>
    <phoneticPr fontId="1"/>
  </si>
  <si>
    <t xml:space="preserve"> </t>
    <phoneticPr fontId="1"/>
  </si>
  <si>
    <t>荒野 泰男</t>
    <phoneticPr fontId="1"/>
  </si>
  <si>
    <t>Sクラス</t>
    <phoneticPr fontId="1"/>
  </si>
  <si>
    <t>Aクラス</t>
    <phoneticPr fontId="1"/>
  </si>
  <si>
    <t>Bクラス</t>
    <phoneticPr fontId="1"/>
  </si>
  <si>
    <t>うえの</t>
    <phoneticPr fontId="1"/>
  </si>
  <si>
    <t>上野 一秋</t>
    <phoneticPr fontId="1"/>
  </si>
  <si>
    <t>えのもと</t>
    <phoneticPr fontId="1"/>
  </si>
  <si>
    <t>榎本 裕司</t>
    <phoneticPr fontId="1"/>
  </si>
  <si>
    <t>おおまち</t>
    <phoneticPr fontId="1"/>
  </si>
  <si>
    <t>大間知 基彰</t>
    <phoneticPr fontId="1"/>
  </si>
  <si>
    <t>かの</t>
    <phoneticPr fontId="1"/>
  </si>
  <si>
    <t>狩野 裕昭</t>
    <phoneticPr fontId="1"/>
  </si>
  <si>
    <t>かもした</t>
    <phoneticPr fontId="1"/>
  </si>
  <si>
    <t>鴨下 隆一</t>
    <phoneticPr fontId="1"/>
  </si>
  <si>
    <t>きたむら</t>
    <phoneticPr fontId="1"/>
  </si>
  <si>
    <t>北村 肇</t>
    <phoneticPr fontId="1"/>
  </si>
  <si>
    <t>さくらい</t>
    <phoneticPr fontId="1"/>
  </si>
  <si>
    <t>櫻井 将</t>
    <rPh sb="3" eb="4">
      <t>マサル</t>
    </rPh>
    <phoneticPr fontId="1"/>
  </si>
  <si>
    <t>しばた</t>
    <phoneticPr fontId="1"/>
  </si>
  <si>
    <t>柴田 保夫</t>
    <phoneticPr fontId="1"/>
  </si>
  <si>
    <t>https://hcp.jga.or.jp/ratings/search</t>
    <phoneticPr fontId="1"/>
  </si>
  <si>
    <t>すえおか</t>
    <phoneticPr fontId="1"/>
  </si>
  <si>
    <t>末岡 いずみ</t>
    <rPh sb="0" eb="2">
      <t>スエオカ</t>
    </rPh>
    <phoneticPr fontId="1"/>
  </si>
  <si>
    <t>ながはま</t>
    <phoneticPr fontId="1"/>
  </si>
  <si>
    <t>長濱 正信</t>
    <phoneticPr fontId="1"/>
  </si>
  <si>
    <t>なかやま</t>
    <phoneticPr fontId="1"/>
  </si>
  <si>
    <t>中山 博</t>
    <phoneticPr fontId="1"/>
  </si>
  <si>
    <t>はしもと</t>
    <phoneticPr fontId="1"/>
  </si>
  <si>
    <t>橋本 宏</t>
    <phoneticPr fontId="1"/>
  </si>
  <si>
    <t>ばば</t>
    <phoneticPr fontId="1"/>
  </si>
  <si>
    <t>馬場 正利</t>
    <phoneticPr fontId="1"/>
  </si>
  <si>
    <t>ほった</t>
    <phoneticPr fontId="1"/>
  </si>
  <si>
    <t>堀田 和彦</t>
    <phoneticPr fontId="1"/>
  </si>
  <si>
    <t>まつおかたまき</t>
    <phoneticPr fontId="1"/>
  </si>
  <si>
    <t>松岡 玉樹</t>
    <phoneticPr fontId="1"/>
  </si>
  <si>
    <t>まつもと</t>
    <phoneticPr fontId="1"/>
  </si>
  <si>
    <t>松本 英彦</t>
    <phoneticPr fontId="1"/>
  </si>
  <si>
    <t>まつやま</t>
    <phoneticPr fontId="1"/>
  </si>
  <si>
    <t>松山 昌弘</t>
    <phoneticPr fontId="1"/>
  </si>
  <si>
    <t>まぶち</t>
    <phoneticPr fontId="1"/>
  </si>
  <si>
    <t>間渕 清貴</t>
    <phoneticPr fontId="1"/>
  </si>
  <si>
    <t>みつぎ</t>
    <phoneticPr fontId="1"/>
  </si>
  <si>
    <t>三ツ木 一</t>
    <phoneticPr fontId="1"/>
  </si>
  <si>
    <t>やなぎもと</t>
    <phoneticPr fontId="1"/>
  </si>
  <si>
    <t>柳本 保武</t>
    <phoneticPr fontId="1"/>
  </si>
  <si>
    <t>やまおか</t>
    <phoneticPr fontId="1"/>
  </si>
  <si>
    <t>山岡 昭治</t>
    <phoneticPr fontId="1"/>
  </si>
  <si>
    <t>やまぐち</t>
    <phoneticPr fontId="1"/>
  </si>
  <si>
    <t>山口 修</t>
    <phoneticPr fontId="1"/>
  </si>
  <si>
    <t>わき</t>
    <phoneticPr fontId="1"/>
  </si>
  <si>
    <t>男子</t>
    <rPh sb="0" eb="2">
      <t>ダンシ</t>
    </rPh>
    <phoneticPr fontId="1"/>
  </si>
  <si>
    <t>脇 敏博</t>
    <rPh sb="0" eb="1">
      <t>ワキ</t>
    </rPh>
    <rPh sb="2" eb="4">
      <t>トシヒロ</t>
    </rPh>
    <phoneticPr fontId="1"/>
  </si>
  <si>
    <t>氏　　名</t>
    <rPh sb="0" eb="1">
      <t>シ</t>
    </rPh>
    <rPh sb="3" eb="4">
      <t>ナ</t>
    </rPh>
    <phoneticPr fontId="1"/>
  </si>
  <si>
    <t>ホーム</t>
    <phoneticPr fontId="1"/>
  </si>
  <si>
    <t>スマホでは、入力項目をダブルクリックすると入力できます。</t>
    <rPh sb="6" eb="8">
      <t>ニュウリョク</t>
    </rPh>
    <rPh sb="8" eb="10">
      <t>コウモク</t>
    </rPh>
    <phoneticPr fontId="1"/>
  </si>
  <si>
    <t>月を変更することにより前月分も閲覧可能です。</t>
    <rPh sb="0" eb="1">
      <t>ツキ</t>
    </rPh>
    <rPh sb="2" eb="4">
      <t>ヘンコウ</t>
    </rPh>
    <rPh sb="11" eb="14">
      <t>ゼンゲツブン</t>
    </rPh>
    <rPh sb="15" eb="17">
      <t>エツラン</t>
    </rPh>
    <rPh sb="17" eb="19">
      <t>カノウ</t>
    </rPh>
    <phoneticPr fontId="1"/>
  </si>
  <si>
    <t>氏名の漢字が不明な場合は、ここを押して会員名簿メニューで調べられます。</t>
    <rPh sb="0" eb="2">
      <t>シメイ</t>
    </rPh>
    <rPh sb="3" eb="5">
      <t>カンジ</t>
    </rPh>
    <rPh sb="6" eb="8">
      <t>フメイ</t>
    </rPh>
    <rPh sb="9" eb="11">
      <t>バアイ</t>
    </rPh>
    <rPh sb="16" eb="17">
      <t>オ</t>
    </rPh>
    <rPh sb="19" eb="21">
      <t>カイイン</t>
    </rPh>
    <rPh sb="21" eb="23">
      <t>メイボ</t>
    </rPh>
    <rPh sb="28" eb="29">
      <t>シラ</t>
    </rPh>
    <phoneticPr fontId="1"/>
  </si>
  <si>
    <t>ハンディキャップインデックス一覧</t>
  </si>
  <si>
    <t>相原明義</t>
  </si>
  <si>
    <t>日高CC</t>
  </si>
  <si>
    <t>相原陽夫</t>
  </si>
  <si>
    <t>相場育男</t>
  </si>
  <si>
    <t>相場康雄</t>
  </si>
  <si>
    <t>相山英生</t>
  </si>
  <si>
    <t>青木健一</t>
  </si>
  <si>
    <t>青木茂</t>
  </si>
  <si>
    <t>武蔵野GC</t>
  </si>
  <si>
    <t>青木誠司</t>
  </si>
  <si>
    <t>青木隆雄</t>
  </si>
  <si>
    <t>青木郁稔</t>
  </si>
  <si>
    <t>霞ヶ関CC</t>
  </si>
  <si>
    <t>青木政司</t>
  </si>
  <si>
    <t>青木基秀</t>
  </si>
  <si>
    <t>青木令</t>
  </si>
  <si>
    <t>青柳和也</t>
  </si>
  <si>
    <t>赤坂慶太</t>
  </si>
  <si>
    <t>赤坂晋介</t>
  </si>
  <si>
    <t>桂GC</t>
  </si>
  <si>
    <t>赤迫哲也</t>
  </si>
  <si>
    <t>明石衛</t>
  </si>
  <si>
    <t>赤羽哲郎</t>
  </si>
  <si>
    <t>赤羽明</t>
  </si>
  <si>
    <t>赤星賢太</t>
  </si>
  <si>
    <t>千葉夷隅GC</t>
  </si>
  <si>
    <t>縣俊明</t>
  </si>
  <si>
    <t>秋葉繁樹</t>
  </si>
  <si>
    <t>長瀞CC</t>
  </si>
  <si>
    <t>秋元大育</t>
  </si>
  <si>
    <t>秋山賢一</t>
  </si>
  <si>
    <t>阿久澤俊彦</t>
  </si>
  <si>
    <t>明田昭男</t>
  </si>
  <si>
    <t>浅井聰</t>
  </si>
  <si>
    <t>浅海隆</t>
  </si>
  <si>
    <t>朝木宗佑</t>
  </si>
  <si>
    <t>朝妻伸雄</t>
  </si>
  <si>
    <t>浅野喜一郎</t>
  </si>
  <si>
    <t>朝比奈成樹</t>
  </si>
  <si>
    <t>浅見郁樹</t>
  </si>
  <si>
    <t>浅見公一</t>
  </si>
  <si>
    <t>厚川肇治朗</t>
  </si>
  <si>
    <t>阿藤俊一</t>
  </si>
  <si>
    <t>阿部逸朗</t>
  </si>
  <si>
    <t>東京よみうりCC</t>
  </si>
  <si>
    <t>阿部毅一郎</t>
  </si>
  <si>
    <t>鳩山CC</t>
  </si>
  <si>
    <t>阿部静隆</t>
  </si>
  <si>
    <t>阿部光志</t>
  </si>
  <si>
    <t>天野克己</t>
  </si>
  <si>
    <t>天野太道</t>
  </si>
  <si>
    <t>綾目正朋</t>
  </si>
  <si>
    <t>新井幸正</t>
  </si>
  <si>
    <t>新井修次</t>
  </si>
  <si>
    <t>新井武</t>
  </si>
  <si>
    <t>荒井昭雄</t>
  </si>
  <si>
    <t>荒井一</t>
  </si>
  <si>
    <t>新井秀浩</t>
  </si>
  <si>
    <t>都ゴルフクラブ</t>
  </si>
  <si>
    <t>新井洋文</t>
  </si>
  <si>
    <t>荒井啓道</t>
  </si>
  <si>
    <t>荒井宏幸</t>
  </si>
  <si>
    <t>新井義弘</t>
  </si>
  <si>
    <t>荒金光夫</t>
  </si>
  <si>
    <t>荒野泰男</t>
  </si>
  <si>
    <t>有吉英明</t>
  </si>
  <si>
    <t>安齋健一郎</t>
  </si>
  <si>
    <t>安藤広司</t>
  </si>
  <si>
    <t>安藤勝</t>
  </si>
  <si>
    <t>伊井康高</t>
  </si>
  <si>
    <t>飯泉正</t>
  </si>
  <si>
    <t>飯田貴昭</t>
  </si>
  <si>
    <t>飯塚浩一郎</t>
  </si>
  <si>
    <t>久邇CC</t>
  </si>
  <si>
    <t>飯野光則</t>
  </si>
  <si>
    <t>井川潤</t>
  </si>
  <si>
    <t>五十嵐一眞</t>
  </si>
  <si>
    <t>五十嵐清和</t>
  </si>
  <si>
    <t>井口明</t>
  </si>
  <si>
    <t>井口潔</t>
  </si>
  <si>
    <t>池田和広</t>
  </si>
  <si>
    <t>石坂GC</t>
  </si>
  <si>
    <t>池田正樹</t>
  </si>
  <si>
    <t>石井一豊</t>
  </si>
  <si>
    <t>石井勝己</t>
  </si>
  <si>
    <t>石井浩</t>
  </si>
  <si>
    <t>石井務</t>
  </si>
  <si>
    <t>石井稔晃</t>
  </si>
  <si>
    <t>石井富夫</t>
  </si>
  <si>
    <t>石井良章</t>
  </si>
  <si>
    <t>石川明彦</t>
  </si>
  <si>
    <t>石川進</t>
  </si>
  <si>
    <t>石川常夫</t>
  </si>
  <si>
    <t>石川敏夫</t>
  </si>
  <si>
    <t>石川雅雄</t>
  </si>
  <si>
    <t>石垣徹</t>
  </si>
  <si>
    <t>石塚匡史</t>
  </si>
  <si>
    <t>石田克己</t>
  </si>
  <si>
    <t>石田耕司</t>
  </si>
  <si>
    <t>石田敏彦</t>
  </si>
  <si>
    <t>石田直紀</t>
  </si>
  <si>
    <t>石田直史</t>
  </si>
  <si>
    <t>石田光之</t>
  </si>
  <si>
    <t>石田愛人</t>
  </si>
  <si>
    <t>石原謙二</t>
  </si>
  <si>
    <t>石原康広</t>
  </si>
  <si>
    <t>磯貝隼人</t>
  </si>
  <si>
    <t>礒田憲治</t>
  </si>
  <si>
    <t>礒田淳一</t>
  </si>
  <si>
    <t>龍ヶ崎CC</t>
  </si>
  <si>
    <t>磯野進</t>
  </si>
  <si>
    <t>磯野英夫</t>
  </si>
  <si>
    <t>大相模CC</t>
  </si>
  <si>
    <t>磯部玲二</t>
  </si>
  <si>
    <t>板野秦之</t>
  </si>
  <si>
    <t>井田明夫</t>
  </si>
  <si>
    <t>井田和宏</t>
  </si>
  <si>
    <t>井田真介</t>
  </si>
  <si>
    <t>市川多喜次</t>
  </si>
  <si>
    <t>市川尚也</t>
  </si>
  <si>
    <t>都賀CC</t>
  </si>
  <si>
    <t>市川昌広</t>
  </si>
  <si>
    <t>市毛彰</t>
  </si>
  <si>
    <t>一條秀夫</t>
  </si>
  <si>
    <t>市橋正仁</t>
  </si>
  <si>
    <t>市原茂人</t>
  </si>
  <si>
    <t>一方井孝治</t>
  </si>
  <si>
    <t>伊藤彰浩</t>
  </si>
  <si>
    <t>伊藤晃</t>
  </si>
  <si>
    <t>伊藤覚</t>
  </si>
  <si>
    <t>伊藤憲</t>
  </si>
  <si>
    <t>伊藤憲治</t>
  </si>
  <si>
    <t>伊藤晃嗣</t>
  </si>
  <si>
    <t>伊藤泉</t>
  </si>
  <si>
    <t>伊藤隆弘</t>
  </si>
  <si>
    <t>伊東千明</t>
  </si>
  <si>
    <t>伊東輝昌</t>
  </si>
  <si>
    <t>伊藤信雄</t>
  </si>
  <si>
    <t>伊東則昭</t>
  </si>
  <si>
    <t>相模原GC</t>
  </si>
  <si>
    <t>伊藤秀樹</t>
  </si>
  <si>
    <t>伊藤英也</t>
  </si>
  <si>
    <t>伊藤弘</t>
  </si>
  <si>
    <t>伊藤博通</t>
  </si>
  <si>
    <t>伊藤平司</t>
  </si>
  <si>
    <t>伊藤樹</t>
  </si>
  <si>
    <t>伊藤智樹</t>
  </si>
  <si>
    <t>伊藤義和</t>
  </si>
  <si>
    <t>伊藤隆二</t>
  </si>
  <si>
    <t>東松山CC</t>
  </si>
  <si>
    <t>稲垣翔太郎</t>
  </si>
  <si>
    <t>稲垣徹</t>
  </si>
  <si>
    <t>稲垣裕志</t>
  </si>
  <si>
    <t>稲垣裕</t>
  </si>
  <si>
    <t>稲葉昭典</t>
  </si>
  <si>
    <t>居波治行</t>
  </si>
  <si>
    <t>稲吉真</t>
  </si>
  <si>
    <t>犬竹辰年</t>
  </si>
  <si>
    <t>井上明</t>
  </si>
  <si>
    <t>中津川CC</t>
  </si>
  <si>
    <t>井上堯</t>
  </si>
  <si>
    <t>井上毅</t>
  </si>
  <si>
    <t>井上裕生</t>
  </si>
  <si>
    <t>井上博文</t>
  </si>
  <si>
    <t>井上善雄</t>
  </si>
  <si>
    <t>井ノ口信行</t>
  </si>
  <si>
    <t>井花富雄</t>
  </si>
  <si>
    <t>井深謙</t>
  </si>
  <si>
    <t>岐阜関CC</t>
  </si>
  <si>
    <t>井深幸男</t>
  </si>
  <si>
    <t>今尾正純</t>
  </si>
  <si>
    <t>今川典彦</t>
  </si>
  <si>
    <t>今給黎篤弘</t>
  </si>
  <si>
    <t>赤羽GC</t>
  </si>
  <si>
    <t>今給黎直明</t>
  </si>
  <si>
    <t>今野祥之</t>
  </si>
  <si>
    <t>今平博康</t>
  </si>
  <si>
    <t>メイプルポイントGC</t>
  </si>
  <si>
    <t>今道健</t>
  </si>
  <si>
    <t>今道豊</t>
  </si>
  <si>
    <t>今村愼太郎</t>
  </si>
  <si>
    <t>井本充彦</t>
  </si>
  <si>
    <t>カメリアヒルズCC</t>
  </si>
  <si>
    <t>入澤茂</t>
  </si>
  <si>
    <t>岩井幸司</t>
  </si>
  <si>
    <t>湘南CC</t>
  </si>
  <si>
    <t>岩井浩</t>
  </si>
  <si>
    <t>岩城彰</t>
  </si>
  <si>
    <t>岩木洋一</t>
  </si>
  <si>
    <t>岩﨑賢二</t>
  </si>
  <si>
    <t>岩﨑静也</t>
  </si>
  <si>
    <t>岩崎伸二</t>
  </si>
  <si>
    <t>岩崎武一郎</t>
  </si>
  <si>
    <t>岩崎恒夫</t>
  </si>
  <si>
    <t>岩崎徳雄</t>
  </si>
  <si>
    <t>岩崎浩</t>
  </si>
  <si>
    <t>岩澤昭</t>
  </si>
  <si>
    <t>岩下壽夫</t>
  </si>
  <si>
    <t>岩野一郎</t>
  </si>
  <si>
    <t>岩間信憲</t>
  </si>
  <si>
    <t>岩本重雄</t>
  </si>
  <si>
    <t>岩本泰昌</t>
  </si>
  <si>
    <t>袖ヶ浦CC</t>
  </si>
  <si>
    <t>上杉登</t>
  </si>
  <si>
    <t>上田浩太郎</t>
  </si>
  <si>
    <t>上田昌孝</t>
  </si>
  <si>
    <t>上田永</t>
  </si>
  <si>
    <t>上野一秋</t>
  </si>
  <si>
    <t>上野勝久</t>
  </si>
  <si>
    <t>上野孝二</t>
  </si>
  <si>
    <t>上野治久</t>
  </si>
  <si>
    <t>上野宗久</t>
  </si>
  <si>
    <t>上野由喜</t>
  </si>
  <si>
    <t>上原広一</t>
  </si>
  <si>
    <t>上原徹也</t>
  </si>
  <si>
    <t>臼井智之</t>
  </si>
  <si>
    <t>臼杵美志</t>
  </si>
  <si>
    <t>臼倉善行</t>
  </si>
  <si>
    <t>内河幸男</t>
  </si>
  <si>
    <t>打越圭介</t>
  </si>
  <si>
    <t>内田章</t>
  </si>
  <si>
    <t>内田勇</t>
  </si>
  <si>
    <t>内田利男</t>
  </si>
  <si>
    <t>内田雅之</t>
  </si>
  <si>
    <t>内田雅幸</t>
  </si>
  <si>
    <t>内田勝</t>
  </si>
  <si>
    <t>内田南</t>
  </si>
  <si>
    <t>内山淳実</t>
  </si>
  <si>
    <t>内山一郎</t>
  </si>
  <si>
    <t>内山祐助</t>
  </si>
  <si>
    <t>内山豊</t>
  </si>
  <si>
    <t>宇藤公高</t>
  </si>
  <si>
    <t>宇根等</t>
  </si>
  <si>
    <t>梅田良雄</t>
  </si>
  <si>
    <t>浦修治</t>
  </si>
  <si>
    <t>瓜生徹</t>
  </si>
  <si>
    <t>榎本裕司</t>
  </si>
  <si>
    <t>江原賢二</t>
  </si>
  <si>
    <t>海老俊一</t>
  </si>
  <si>
    <t>海老沢正行</t>
  </si>
  <si>
    <t>遠藤新二</t>
  </si>
  <si>
    <t>遠藤寛</t>
  </si>
  <si>
    <t>追川三蔵</t>
  </si>
  <si>
    <t>及川幸秦</t>
  </si>
  <si>
    <t>王小龍</t>
  </si>
  <si>
    <t>大家武</t>
  </si>
  <si>
    <t>大池泰仁</t>
  </si>
  <si>
    <t>大石悟</t>
  </si>
  <si>
    <t>大内猛彦</t>
  </si>
  <si>
    <t>大江克典</t>
  </si>
  <si>
    <t>大河敏浩</t>
  </si>
  <si>
    <t>大川博士</t>
  </si>
  <si>
    <t>大河原茂夫</t>
  </si>
  <si>
    <t>大河原幹夫</t>
  </si>
  <si>
    <t>大垣宣久</t>
  </si>
  <si>
    <t>大久保晃</t>
  </si>
  <si>
    <t>飯能GC</t>
  </si>
  <si>
    <t>大久保幸次</t>
  </si>
  <si>
    <t>大久保幸徳</t>
  </si>
  <si>
    <t>大熊孝</t>
  </si>
  <si>
    <t>大澤克己</t>
  </si>
  <si>
    <t>大澤大</t>
  </si>
  <si>
    <t>大澤康男</t>
  </si>
  <si>
    <t>大島秀二</t>
  </si>
  <si>
    <t>大島修治</t>
  </si>
  <si>
    <t>大島孝夫</t>
  </si>
  <si>
    <t>大島哲也</t>
  </si>
  <si>
    <t>大住敏夫</t>
  </si>
  <si>
    <t>太田香</t>
  </si>
  <si>
    <t>太田龍宏</t>
  </si>
  <si>
    <t>立野クラシックGC</t>
  </si>
  <si>
    <t>太田富雄</t>
  </si>
  <si>
    <t>太田雄三</t>
  </si>
  <si>
    <t>越生GC</t>
  </si>
  <si>
    <t>太田芳伸</t>
  </si>
  <si>
    <t>大寶啓彰</t>
  </si>
  <si>
    <t>大瀧克仁</t>
  </si>
  <si>
    <t>入間CC</t>
  </si>
  <si>
    <t>大竹茂</t>
  </si>
  <si>
    <t>大竹浩史</t>
  </si>
  <si>
    <t>大竹眞</t>
  </si>
  <si>
    <t>大谷浩</t>
  </si>
  <si>
    <t>大谷賢明</t>
  </si>
  <si>
    <t>大館歳弘</t>
  </si>
  <si>
    <t>大舘良夫</t>
  </si>
  <si>
    <t>大塚浩一</t>
  </si>
  <si>
    <t>大西正悟</t>
  </si>
  <si>
    <t>大西哲夫</t>
  </si>
  <si>
    <t>大西史一</t>
  </si>
  <si>
    <t>大野孝一</t>
  </si>
  <si>
    <t>大野隆道</t>
  </si>
  <si>
    <t>大野剛広</t>
  </si>
  <si>
    <t>大野博文</t>
  </si>
  <si>
    <t>大間知基彰</t>
  </si>
  <si>
    <t>大村健太郎</t>
  </si>
  <si>
    <t>大元成和</t>
  </si>
  <si>
    <t>大本豊</t>
  </si>
  <si>
    <t>大森重男</t>
  </si>
  <si>
    <t>大森正明</t>
  </si>
  <si>
    <t>大森政男</t>
  </si>
  <si>
    <t>大山博</t>
  </si>
  <si>
    <t>岡典男</t>
  </si>
  <si>
    <t>岡﨑栄一</t>
  </si>
  <si>
    <t>岡崎行晃</t>
  </si>
  <si>
    <t>岡田明</t>
  </si>
  <si>
    <t>岡田伸一郎</t>
  </si>
  <si>
    <t>岡田東浩</t>
  </si>
  <si>
    <t>岡田道雄</t>
  </si>
  <si>
    <t>岡庭伸行</t>
  </si>
  <si>
    <t>岡部達彦</t>
  </si>
  <si>
    <t>岡部敏男</t>
  </si>
  <si>
    <t>岡部安治</t>
  </si>
  <si>
    <t>岡部雄二</t>
  </si>
  <si>
    <t>岡村一芳</t>
  </si>
  <si>
    <t>岡本秀幸</t>
  </si>
  <si>
    <t>岡本裕司</t>
  </si>
  <si>
    <t>小笠原八郎</t>
  </si>
  <si>
    <t>小川勝久</t>
  </si>
  <si>
    <t>小川勝人</t>
  </si>
  <si>
    <t>小川鎮雄</t>
  </si>
  <si>
    <t>小川眞一</t>
  </si>
  <si>
    <t>小川慎司</t>
  </si>
  <si>
    <t>小川次弘</t>
  </si>
  <si>
    <t>嵐山CC</t>
  </si>
  <si>
    <t>小川裕久</t>
  </si>
  <si>
    <t>小川裕由</t>
  </si>
  <si>
    <t>小川雅弘</t>
  </si>
  <si>
    <t>小木曽忠孝</t>
  </si>
  <si>
    <t>荻野裕朗</t>
  </si>
  <si>
    <t>荻野喜孝</t>
  </si>
  <si>
    <t>奥賢二郎</t>
  </si>
  <si>
    <t>奥住茂</t>
  </si>
  <si>
    <t>奥田俊介</t>
  </si>
  <si>
    <t>奥田博一</t>
  </si>
  <si>
    <t>奥積賢一</t>
  </si>
  <si>
    <t>屋宮淳一</t>
  </si>
  <si>
    <t>長田之孝</t>
  </si>
  <si>
    <t>尾崎砂夫</t>
  </si>
  <si>
    <t>尾崎隆昌</t>
  </si>
  <si>
    <t>小澤和彦</t>
  </si>
  <si>
    <t>尾澤哲郎</t>
  </si>
  <si>
    <t>押鐘冨士雄</t>
  </si>
  <si>
    <t>落裕美</t>
  </si>
  <si>
    <t>落合賢一郎</t>
  </si>
  <si>
    <t>落合義昭</t>
  </si>
  <si>
    <t>乙守俊秀</t>
  </si>
  <si>
    <t>鬼塚義久</t>
  </si>
  <si>
    <t>鬼丸卓哉</t>
  </si>
  <si>
    <t>小野喜世彦</t>
  </si>
  <si>
    <t>小野真</t>
  </si>
  <si>
    <t>小野光雄</t>
  </si>
  <si>
    <t>鶴舞CC</t>
  </si>
  <si>
    <t>小野義之</t>
  </si>
  <si>
    <t>小野田繁</t>
  </si>
  <si>
    <t>小野寺亮一</t>
  </si>
  <si>
    <t>小野部宏</t>
  </si>
  <si>
    <t>小幡直樹</t>
  </si>
  <si>
    <t>小原敏彦</t>
  </si>
  <si>
    <t>大日方勝彦</t>
  </si>
  <si>
    <t>小山睦生</t>
  </si>
  <si>
    <t>ノーザン錦ヶ原</t>
  </si>
  <si>
    <t>小山田純</t>
  </si>
  <si>
    <t>小山田壮権</t>
  </si>
  <si>
    <t>河口湖CC</t>
  </si>
  <si>
    <t>甲斐賢治</t>
  </si>
  <si>
    <t>香川明久</t>
  </si>
  <si>
    <t>武蔵CC</t>
  </si>
  <si>
    <t>柿島一暢</t>
  </si>
  <si>
    <t>鍵市佳克</t>
  </si>
  <si>
    <t>角山富雄</t>
  </si>
  <si>
    <t>影浦雅之</t>
  </si>
  <si>
    <t>葛西俊夫</t>
  </si>
  <si>
    <t>風祭七郎</t>
  </si>
  <si>
    <t>樫山映</t>
  </si>
  <si>
    <t>柏木正和</t>
  </si>
  <si>
    <t>富士桜CC</t>
  </si>
  <si>
    <t>梶秀雄</t>
  </si>
  <si>
    <t>梶田昌興</t>
  </si>
  <si>
    <t>梶野宏文</t>
  </si>
  <si>
    <t>梶村尚史</t>
  </si>
  <si>
    <t>梶山治</t>
  </si>
  <si>
    <t>梶山虎雄</t>
  </si>
  <si>
    <t>梶原功嗣</t>
  </si>
  <si>
    <t>粕谷充史</t>
  </si>
  <si>
    <t>粕谷時夫</t>
  </si>
  <si>
    <t>数野純一</t>
  </si>
  <si>
    <t>片桐春一</t>
  </si>
  <si>
    <t>片平拓</t>
  </si>
  <si>
    <t>湘南シーサイドCC</t>
  </si>
  <si>
    <t>加地英生</t>
  </si>
  <si>
    <t>勝田敦彦</t>
  </si>
  <si>
    <t>飯能グリーンCC</t>
  </si>
  <si>
    <t>勝部泰弘</t>
  </si>
  <si>
    <t>加藤明男</t>
  </si>
  <si>
    <t>成田GC</t>
  </si>
  <si>
    <t>加藤昭夫</t>
  </si>
  <si>
    <t>加藤千典</t>
  </si>
  <si>
    <t>加藤一美</t>
  </si>
  <si>
    <t>加藤耕次</t>
  </si>
  <si>
    <t>加藤昇次</t>
  </si>
  <si>
    <t>加藤徹</t>
  </si>
  <si>
    <t>加藤利久</t>
  </si>
  <si>
    <t>加藤文男</t>
  </si>
  <si>
    <t>加藤文庶</t>
  </si>
  <si>
    <t>加藤正司</t>
  </si>
  <si>
    <t>加藤雄一朗</t>
  </si>
  <si>
    <t>門間友太郎</t>
  </si>
  <si>
    <t>門脇清</t>
  </si>
  <si>
    <t>金井透</t>
  </si>
  <si>
    <t>金澤實</t>
  </si>
  <si>
    <t>金森通天</t>
  </si>
  <si>
    <t>金成忠夫</t>
  </si>
  <si>
    <t>兼石浩一</t>
  </si>
  <si>
    <t>金子重夫</t>
  </si>
  <si>
    <t>金子貴昌</t>
  </si>
  <si>
    <t>金子昇</t>
  </si>
  <si>
    <t>金子雅俊</t>
  </si>
  <si>
    <t>金本真幸</t>
  </si>
  <si>
    <t>狩野裕昭</t>
  </si>
  <si>
    <t>上子道雄</t>
  </si>
  <si>
    <t>亀嶋庸一</t>
  </si>
  <si>
    <t>鴨下三夫</t>
  </si>
  <si>
    <t>鴨下隆一</t>
  </si>
  <si>
    <t>川井昭宏</t>
  </si>
  <si>
    <t>河合啓太郎</t>
  </si>
  <si>
    <t>川上寛人</t>
  </si>
  <si>
    <t>河上文雄</t>
  </si>
  <si>
    <t>川口茂</t>
  </si>
  <si>
    <t>川口高史</t>
  </si>
  <si>
    <t>川口豊明</t>
  </si>
  <si>
    <t>川越敬之</t>
  </si>
  <si>
    <t>河嶋利弘</t>
  </si>
  <si>
    <t>名古屋GC</t>
  </si>
  <si>
    <t>川島正彦</t>
  </si>
  <si>
    <t>河地久直</t>
  </si>
  <si>
    <t>川野昇</t>
  </si>
  <si>
    <t>河野昌弘</t>
  </si>
  <si>
    <t>川幡康成</t>
  </si>
  <si>
    <t>河原近雄</t>
  </si>
  <si>
    <t>川原田浩</t>
  </si>
  <si>
    <t>川本公英</t>
  </si>
  <si>
    <t>瓦谷清</t>
  </si>
  <si>
    <t>河和哲雄</t>
  </si>
  <si>
    <t>菅岳之</t>
  </si>
  <si>
    <t>神田隆弘</t>
  </si>
  <si>
    <t>菅野雅明</t>
  </si>
  <si>
    <t>神戸滋雄</t>
  </si>
  <si>
    <t>木内守</t>
  </si>
  <si>
    <t>記内康明</t>
  </si>
  <si>
    <t>菊嶋和彦</t>
  </si>
  <si>
    <t>菊池文男</t>
  </si>
  <si>
    <t>菊地文夫</t>
  </si>
  <si>
    <t>菊地宗一</t>
  </si>
  <si>
    <t>宍戸ヒルズCC</t>
  </si>
  <si>
    <t>岸璋</t>
  </si>
  <si>
    <t>岸川勝年</t>
  </si>
  <si>
    <t>岸田勝道</t>
  </si>
  <si>
    <t>レインボーCC</t>
  </si>
  <si>
    <t>岸田祐三</t>
  </si>
  <si>
    <t>岸野洋</t>
  </si>
  <si>
    <t>岸本剛一</t>
  </si>
  <si>
    <t>木須良一</t>
  </si>
  <si>
    <t>喜早冬比古</t>
  </si>
  <si>
    <t>喜多文夫</t>
  </si>
  <si>
    <t>北垣雅之</t>
  </si>
  <si>
    <t>北澤真一</t>
  </si>
  <si>
    <t>北田孫</t>
  </si>
  <si>
    <t>北原信也</t>
  </si>
  <si>
    <t>北畠輝幸</t>
  </si>
  <si>
    <t>北村肇</t>
  </si>
  <si>
    <t>北脇裕</t>
  </si>
  <si>
    <t>ザナショナルCC埼玉</t>
  </si>
  <si>
    <t>橘川稔</t>
  </si>
  <si>
    <t>切手久夫</t>
  </si>
  <si>
    <t>寄居CC</t>
  </si>
  <si>
    <t>吉津雄次</t>
  </si>
  <si>
    <t>木藤晃</t>
  </si>
  <si>
    <t>木下清</t>
  </si>
  <si>
    <t>木下恵</t>
  </si>
  <si>
    <t>木下翔</t>
  </si>
  <si>
    <t>公森光郎</t>
  </si>
  <si>
    <t>金玉晶</t>
  </si>
  <si>
    <t>金永植</t>
  </si>
  <si>
    <t>木村訓久</t>
  </si>
  <si>
    <t>木村哲人</t>
  </si>
  <si>
    <t>木村信孝</t>
  </si>
  <si>
    <t>木村正弘</t>
  </si>
  <si>
    <t>木元公二</t>
  </si>
  <si>
    <t>京野功</t>
  </si>
  <si>
    <t>草野直樹</t>
  </si>
  <si>
    <t>楠田智昭</t>
  </si>
  <si>
    <t>葛生明</t>
  </si>
  <si>
    <t>工藤長</t>
  </si>
  <si>
    <t>工藤敏寛</t>
  </si>
  <si>
    <t>國井隆</t>
  </si>
  <si>
    <t>久保武</t>
  </si>
  <si>
    <t>久保木幹太</t>
  </si>
  <si>
    <t>久保田税</t>
  </si>
  <si>
    <t>久保田俊昭</t>
  </si>
  <si>
    <t>窪田政弘</t>
  </si>
  <si>
    <t>熊谷好真</t>
  </si>
  <si>
    <t>姉ヶ崎CC</t>
  </si>
  <si>
    <t>熊澤英男</t>
  </si>
  <si>
    <t>久山大典</t>
  </si>
  <si>
    <t>倉片治郎</t>
  </si>
  <si>
    <t>倉重喜芳</t>
  </si>
  <si>
    <t>倉持正太郎</t>
  </si>
  <si>
    <t>栗原修</t>
  </si>
  <si>
    <t>栗原誠一</t>
  </si>
  <si>
    <t>栗原健博</t>
  </si>
  <si>
    <t>呉英樹</t>
  </si>
  <si>
    <t>久礼亮一</t>
  </si>
  <si>
    <t>黒岩雅志</t>
  </si>
  <si>
    <t>黒﨑孝一</t>
  </si>
  <si>
    <t>黒澤義弘</t>
  </si>
  <si>
    <t>黒島正明</t>
  </si>
  <si>
    <t>黒田高史</t>
  </si>
  <si>
    <t>黒柳哲</t>
  </si>
  <si>
    <t>桑原信人</t>
  </si>
  <si>
    <t>剣持忠</t>
  </si>
  <si>
    <t>那須GC</t>
  </si>
  <si>
    <t>小池泰之</t>
  </si>
  <si>
    <t>小池義男</t>
  </si>
  <si>
    <t>小出和良</t>
  </si>
  <si>
    <t>肥沼俊男</t>
  </si>
  <si>
    <t>肥沼直明</t>
  </si>
  <si>
    <t>髙勲</t>
  </si>
  <si>
    <t>甲坂友昭</t>
  </si>
  <si>
    <t>鴻池健夫</t>
  </si>
  <si>
    <t>神山秀雄</t>
  </si>
  <si>
    <t>飯能パークCC</t>
  </si>
  <si>
    <t>古賀一範</t>
  </si>
  <si>
    <t>古賀信博</t>
  </si>
  <si>
    <t>國分裕司</t>
  </si>
  <si>
    <t>小久保昇</t>
  </si>
  <si>
    <t>小暮斉</t>
  </si>
  <si>
    <t>小坂利徳</t>
  </si>
  <si>
    <t>小坂友康</t>
  </si>
  <si>
    <t>輿石逸樹</t>
  </si>
  <si>
    <t>古塩慎</t>
  </si>
  <si>
    <t>輿水賢哉</t>
  </si>
  <si>
    <t>小島孝夫</t>
  </si>
  <si>
    <t>小島達史</t>
  </si>
  <si>
    <t>小島好夫</t>
  </si>
  <si>
    <t>飯能くすの樹CC</t>
  </si>
  <si>
    <t>小菅豊太郎</t>
  </si>
  <si>
    <t>小杉茂夫</t>
  </si>
  <si>
    <t>古菅君夫</t>
  </si>
  <si>
    <t>小須田文明</t>
  </si>
  <si>
    <t>小竹完治</t>
  </si>
  <si>
    <t>多摩CC</t>
  </si>
  <si>
    <t>小西克憲</t>
  </si>
  <si>
    <t>小西清一朗</t>
  </si>
  <si>
    <t>小西信彰</t>
  </si>
  <si>
    <t>小原雅博</t>
  </si>
  <si>
    <t>小林一于</t>
  </si>
  <si>
    <t>小林和夫</t>
  </si>
  <si>
    <t>小林勝幸</t>
  </si>
  <si>
    <t>小林淳</t>
  </si>
  <si>
    <t>小林智</t>
  </si>
  <si>
    <t>総武CC</t>
  </si>
  <si>
    <t>小林隆夫</t>
  </si>
  <si>
    <t>小林孝也</t>
  </si>
  <si>
    <t>大利根CC</t>
  </si>
  <si>
    <t>小林達哉</t>
  </si>
  <si>
    <t>小林徹郎</t>
  </si>
  <si>
    <t>小林直樹</t>
  </si>
  <si>
    <t>高根CC</t>
  </si>
  <si>
    <t>小林元樹</t>
  </si>
  <si>
    <t>小林靖史</t>
  </si>
  <si>
    <t>小堀浩之</t>
  </si>
  <si>
    <t>高麗行武</t>
  </si>
  <si>
    <t>小松英司</t>
  </si>
  <si>
    <t>小峰喜雄</t>
  </si>
  <si>
    <t>小宮隆</t>
  </si>
  <si>
    <t>小森明彦</t>
  </si>
  <si>
    <t>小森雅裕</t>
  </si>
  <si>
    <t>小山明宏</t>
  </si>
  <si>
    <t>麻倉GC</t>
  </si>
  <si>
    <t>小山啓二</t>
  </si>
  <si>
    <t>小山健</t>
  </si>
  <si>
    <t>小山正人</t>
  </si>
  <si>
    <t>近藤邦夫</t>
  </si>
  <si>
    <t>近藤博</t>
  </si>
  <si>
    <t>金野正英</t>
  </si>
  <si>
    <t>呉良樹</t>
  </si>
  <si>
    <t>郷田泰広</t>
  </si>
  <si>
    <t>後藤清</t>
  </si>
  <si>
    <t>後藤眞一</t>
  </si>
  <si>
    <t>五味洋行</t>
  </si>
  <si>
    <t>崔翔栄</t>
  </si>
  <si>
    <t>崔宗林</t>
  </si>
  <si>
    <t>斉木泰光</t>
  </si>
  <si>
    <t>三枝美弘</t>
  </si>
  <si>
    <t>齋藤敦</t>
  </si>
  <si>
    <t>斉藤栄一</t>
  </si>
  <si>
    <t>齋藤清</t>
  </si>
  <si>
    <t>齋藤邦夫</t>
  </si>
  <si>
    <t>齊藤滋</t>
  </si>
  <si>
    <t>齊藤秀久</t>
  </si>
  <si>
    <t>齋藤雅之</t>
  </si>
  <si>
    <t>斎藤勝</t>
  </si>
  <si>
    <t>齊藤義雄</t>
  </si>
  <si>
    <t>齊藤吉信</t>
  </si>
  <si>
    <t>酒井敬介</t>
  </si>
  <si>
    <t>酒井賢治</t>
  </si>
  <si>
    <t>酒井秀幸</t>
  </si>
  <si>
    <t>酒井政友</t>
  </si>
  <si>
    <t>堺谷昭</t>
  </si>
  <si>
    <t>坂田越男</t>
  </si>
  <si>
    <t>坂田廣</t>
  </si>
  <si>
    <t>坂野上泰</t>
  </si>
  <si>
    <t>坂本一博</t>
  </si>
  <si>
    <t>坂本圭吾</t>
  </si>
  <si>
    <t>坂本俊幸</t>
  </si>
  <si>
    <t>坂本巳由</t>
  </si>
  <si>
    <t>阪栁敏春</t>
  </si>
  <si>
    <t>作野周平</t>
  </si>
  <si>
    <t>桜井真一</t>
  </si>
  <si>
    <t>高坂CC</t>
  </si>
  <si>
    <t>櫻井将</t>
  </si>
  <si>
    <t>櫻井真澄</t>
  </si>
  <si>
    <t>櫻田二友</t>
  </si>
  <si>
    <t>笹川和男</t>
  </si>
  <si>
    <t>仙台CC</t>
  </si>
  <si>
    <t>佐々木章夫</t>
  </si>
  <si>
    <t>佐々木健次</t>
  </si>
  <si>
    <t>佐々木秀次</t>
  </si>
  <si>
    <t>佐々木康雄</t>
  </si>
  <si>
    <t>PGMマリアGL</t>
  </si>
  <si>
    <t>完山松夫</t>
  </si>
  <si>
    <t>佐藤彰</t>
  </si>
  <si>
    <t>佐藤篤</t>
  </si>
  <si>
    <t>佐藤和善</t>
  </si>
  <si>
    <t>佐藤公雄</t>
  </si>
  <si>
    <t>佐藤浩一</t>
  </si>
  <si>
    <t>佐藤真也</t>
  </si>
  <si>
    <t>佐藤隆</t>
  </si>
  <si>
    <t>佐藤力</t>
  </si>
  <si>
    <t>佐藤富保</t>
  </si>
  <si>
    <t>佐藤均</t>
  </si>
  <si>
    <t>佐藤文夫</t>
  </si>
  <si>
    <t>佐藤正夫</t>
  </si>
  <si>
    <t>佐藤裕輔</t>
  </si>
  <si>
    <t>佐藤雄高</t>
  </si>
  <si>
    <t>佐藤嘉友</t>
  </si>
  <si>
    <t>佐藤亮</t>
  </si>
  <si>
    <t>佐山哲夫</t>
  </si>
  <si>
    <t>澤谷繁幸</t>
  </si>
  <si>
    <t>澤田耕一郎</t>
  </si>
  <si>
    <t>澤村治道</t>
  </si>
  <si>
    <t>塩澤広宣</t>
  </si>
  <si>
    <t>塩谷和彦</t>
  </si>
  <si>
    <t>塩谷禎</t>
  </si>
  <si>
    <t>志賀信道</t>
  </si>
  <si>
    <t>志賀誠</t>
  </si>
  <si>
    <t>宍戸善一</t>
  </si>
  <si>
    <t>宍戸稔昭</t>
  </si>
  <si>
    <t>紫藤秀文</t>
  </si>
  <si>
    <t>篠崎浩幸</t>
  </si>
  <si>
    <t>篠塚茂</t>
  </si>
  <si>
    <t>篠田和之</t>
  </si>
  <si>
    <t>篠原雄一郎</t>
  </si>
  <si>
    <t>柴恒雄</t>
  </si>
  <si>
    <t>柴田明</t>
  </si>
  <si>
    <t>芝田武司</t>
  </si>
  <si>
    <t>柴田徳次郎</t>
  </si>
  <si>
    <t>芝田利則</t>
  </si>
  <si>
    <t>柴田保夫</t>
  </si>
  <si>
    <t>渋谷勝則</t>
  </si>
  <si>
    <t>島崎俊之</t>
  </si>
  <si>
    <t>嶌田良彦</t>
  </si>
  <si>
    <t>島名文忠</t>
  </si>
  <si>
    <t>島本隆夫</t>
  </si>
  <si>
    <t>清水武信</t>
  </si>
  <si>
    <t>清水友冶郎</t>
  </si>
  <si>
    <t>清水幸彦</t>
  </si>
  <si>
    <t>志村哲文</t>
  </si>
  <si>
    <t>下島弘</t>
  </si>
  <si>
    <t>下田孝治</t>
  </si>
  <si>
    <t>相模湖CC</t>
  </si>
  <si>
    <t>下田正義</t>
  </si>
  <si>
    <t>下平章</t>
  </si>
  <si>
    <t>下村俊晴</t>
  </si>
  <si>
    <t>戸塚CC</t>
  </si>
  <si>
    <t>白井努</t>
  </si>
  <si>
    <t>白石亮</t>
  </si>
  <si>
    <t>白石正喜</t>
  </si>
  <si>
    <t>白石亮二</t>
  </si>
  <si>
    <t>白川健二</t>
  </si>
  <si>
    <t>白川優二</t>
  </si>
  <si>
    <t>白木貴範</t>
  </si>
  <si>
    <t>白倉利男</t>
  </si>
  <si>
    <t>白子好行</t>
  </si>
  <si>
    <t>張士洛</t>
  </si>
  <si>
    <t>城裕也</t>
  </si>
  <si>
    <t>神宮知茂</t>
  </si>
  <si>
    <t>菅原真哉</t>
  </si>
  <si>
    <t>杉井浩一郎</t>
  </si>
  <si>
    <t>杉崎直巳</t>
  </si>
  <si>
    <t>杉瀬直樹</t>
  </si>
  <si>
    <t>杉田謙三</t>
  </si>
  <si>
    <t>杉田成豊</t>
  </si>
  <si>
    <t>杉町真</t>
  </si>
  <si>
    <t>杉山茂樹</t>
  </si>
  <si>
    <t>杉山俊一</t>
  </si>
  <si>
    <t>杉山雄一</t>
  </si>
  <si>
    <t>菅田孝之</t>
  </si>
  <si>
    <t>筋野房雄</t>
  </si>
  <si>
    <t>鈴木啓友</t>
  </si>
  <si>
    <t>鈴木昭一郎</t>
  </si>
  <si>
    <t>鈴木純平</t>
  </si>
  <si>
    <t>神奈川CC</t>
  </si>
  <si>
    <t>鈴木隆寛</t>
  </si>
  <si>
    <t>鈴木利久</t>
  </si>
  <si>
    <t>鈴木智晴</t>
  </si>
  <si>
    <t>鈴木昇</t>
  </si>
  <si>
    <t>鈴木晴久</t>
  </si>
  <si>
    <t>鈴木仁</t>
  </si>
  <si>
    <t>鈴木寛</t>
  </si>
  <si>
    <t>鈴木雅則</t>
  </si>
  <si>
    <t>鈴木正美</t>
  </si>
  <si>
    <t>鈴木稔</t>
  </si>
  <si>
    <t>鈴木実</t>
  </si>
  <si>
    <t>鈴木宮夫</t>
  </si>
  <si>
    <t>鈴木龍太郎</t>
  </si>
  <si>
    <t>メイフラワーGC</t>
  </si>
  <si>
    <t>鈴村暁男</t>
  </si>
  <si>
    <t>須永健二</t>
  </si>
  <si>
    <t>春原盛基</t>
  </si>
  <si>
    <t>住田晶範</t>
  </si>
  <si>
    <t>住田憲司</t>
  </si>
  <si>
    <t>住田敏郎</t>
  </si>
  <si>
    <t>住田喜代治</t>
  </si>
  <si>
    <t>角屋守廣</t>
  </si>
  <si>
    <t>瀬川雄次</t>
  </si>
  <si>
    <t>関亀春</t>
  </si>
  <si>
    <t>関敏夫</t>
  </si>
  <si>
    <t>関正志</t>
  </si>
  <si>
    <t>清川CC</t>
  </si>
  <si>
    <t>関口收</t>
  </si>
  <si>
    <t>関口三郎</t>
  </si>
  <si>
    <t>関口茂</t>
  </si>
  <si>
    <t>関口昌和</t>
  </si>
  <si>
    <t>関田利幸</t>
  </si>
  <si>
    <t>関谷永久</t>
  </si>
  <si>
    <t>脊黒守正</t>
  </si>
  <si>
    <t>芹澤譲治</t>
  </si>
  <si>
    <t>善徳訓寛</t>
  </si>
  <si>
    <t>厚木国際CC</t>
  </si>
  <si>
    <t>相馬次郎</t>
  </si>
  <si>
    <t>相馬聡夫</t>
  </si>
  <si>
    <t>茨城GC</t>
  </si>
  <si>
    <t>副田護</t>
  </si>
  <si>
    <t>曽我基行</t>
  </si>
  <si>
    <t>園部誠</t>
  </si>
  <si>
    <t>高木泰文</t>
  </si>
  <si>
    <t>高木嘉之</t>
  </si>
  <si>
    <t>髙田知明</t>
  </si>
  <si>
    <t>高田博也</t>
  </si>
  <si>
    <t>高田龍三</t>
  </si>
  <si>
    <t>髙槻幹雄</t>
  </si>
  <si>
    <t>高土哲夫</t>
  </si>
  <si>
    <t>高梨壮雄</t>
  </si>
  <si>
    <t>桜ヶ丘CC</t>
  </si>
  <si>
    <t>高野榮一</t>
  </si>
  <si>
    <t>高橋郁夫</t>
  </si>
  <si>
    <t>髙橋薫</t>
  </si>
  <si>
    <t>ゴルフクラブ竜ヶ崎</t>
  </si>
  <si>
    <t>髙橋賢二</t>
  </si>
  <si>
    <t>高橋信一</t>
  </si>
  <si>
    <t>髙橋伸知</t>
  </si>
  <si>
    <t>高橋信行</t>
  </si>
  <si>
    <t>高橋秀寿</t>
  </si>
  <si>
    <t>ツインレイクスCC</t>
  </si>
  <si>
    <t>高橋昌詩</t>
  </si>
  <si>
    <t>髙橋正孝</t>
  </si>
  <si>
    <t>髙橋昌美</t>
  </si>
  <si>
    <t>高橋実</t>
  </si>
  <si>
    <t>GMG八王子</t>
  </si>
  <si>
    <t>高橋礼次郎</t>
  </si>
  <si>
    <t>江戸崎CC</t>
  </si>
  <si>
    <t>高松勝</t>
  </si>
  <si>
    <t>髙村武秀</t>
  </si>
  <si>
    <t>高本修</t>
  </si>
  <si>
    <t>高柳清孝</t>
  </si>
  <si>
    <t>高柳尚弘</t>
  </si>
  <si>
    <t>高柳孔亮</t>
  </si>
  <si>
    <t>高山知泰</t>
  </si>
  <si>
    <t>高山泰</t>
  </si>
  <si>
    <t>宝井繁夫</t>
  </si>
  <si>
    <t>多賀谷晴敏</t>
  </si>
  <si>
    <t>田川勝人</t>
  </si>
  <si>
    <t>田川精一</t>
  </si>
  <si>
    <t>瀧章夫</t>
  </si>
  <si>
    <t>多木幸夫</t>
  </si>
  <si>
    <t>瀧口和彦</t>
  </si>
  <si>
    <t>瀧澤勝</t>
  </si>
  <si>
    <t>瀧島誠一</t>
  </si>
  <si>
    <t>滝島拓</t>
  </si>
  <si>
    <t>瀧島正男</t>
  </si>
  <si>
    <t>田熊樹美</t>
  </si>
  <si>
    <t>田口勇男</t>
  </si>
  <si>
    <t>田口修身</t>
  </si>
  <si>
    <t>田口幸太郎</t>
  </si>
  <si>
    <t>田口孝志</t>
  </si>
  <si>
    <t>武居和明</t>
  </si>
  <si>
    <t>竹井大輔</t>
  </si>
  <si>
    <t>武内健二</t>
  </si>
  <si>
    <t>竹内秀一</t>
  </si>
  <si>
    <t>竹内貴広</t>
  </si>
  <si>
    <t>鴻巣CC</t>
  </si>
  <si>
    <t>竹内照悦</t>
  </si>
  <si>
    <t>竹内憲司</t>
  </si>
  <si>
    <t>竹内博行</t>
  </si>
  <si>
    <t>竹内正己</t>
  </si>
  <si>
    <t>川越CC</t>
  </si>
  <si>
    <t>竹厚四郎</t>
  </si>
  <si>
    <t>プリンスランドGC</t>
  </si>
  <si>
    <t>竹﨑将人</t>
  </si>
  <si>
    <t>竹島圭太郎</t>
  </si>
  <si>
    <t>竹田景</t>
  </si>
  <si>
    <t>武田真士男</t>
  </si>
  <si>
    <t>武内護</t>
  </si>
  <si>
    <t>武政誠</t>
  </si>
  <si>
    <t>竹村真</t>
  </si>
  <si>
    <t>田代智彦</t>
  </si>
  <si>
    <t>田島進</t>
  </si>
  <si>
    <t>田島義之</t>
  </si>
  <si>
    <t>多田健一郎</t>
  </si>
  <si>
    <t>達城基之</t>
  </si>
  <si>
    <t>桂ヶ丘CC</t>
  </si>
  <si>
    <t>辰己一道</t>
  </si>
  <si>
    <t>棚網俊</t>
  </si>
  <si>
    <t>田中和夫</t>
  </si>
  <si>
    <t>田中倉造</t>
  </si>
  <si>
    <t>田中健三</t>
  </si>
  <si>
    <t>田中貞男</t>
  </si>
  <si>
    <t>田中繁吉</t>
  </si>
  <si>
    <t>田中七郎</t>
  </si>
  <si>
    <t>田中信也</t>
  </si>
  <si>
    <t>田中愼也</t>
  </si>
  <si>
    <t>田中武一</t>
  </si>
  <si>
    <t>田中紀道</t>
  </si>
  <si>
    <t>田中秀明</t>
  </si>
  <si>
    <t>田中均</t>
  </si>
  <si>
    <t>田中廣頼</t>
  </si>
  <si>
    <t>田中宏幸</t>
  </si>
  <si>
    <t>田中正夫</t>
  </si>
  <si>
    <t>田中正徳</t>
  </si>
  <si>
    <t>田中照浩</t>
  </si>
  <si>
    <t>田中義克</t>
  </si>
  <si>
    <t>田中良之</t>
  </si>
  <si>
    <t>田中良</t>
  </si>
  <si>
    <t>田中丸起久雄</t>
  </si>
  <si>
    <t>サンヒルズCC</t>
  </si>
  <si>
    <t>谷雅明</t>
  </si>
  <si>
    <t>谷口博史</t>
  </si>
  <si>
    <t>太幡豊</t>
  </si>
  <si>
    <t>玉井克彦</t>
  </si>
  <si>
    <t>玉井毅</t>
  </si>
  <si>
    <t>田村耕一</t>
  </si>
  <si>
    <t>田村浩三</t>
  </si>
  <si>
    <t>田村誠</t>
  </si>
  <si>
    <t>田村正芳</t>
  </si>
  <si>
    <t>樽井利典</t>
  </si>
  <si>
    <t>垂水有三</t>
  </si>
  <si>
    <t>丹野隆仁</t>
  </si>
  <si>
    <t>千明賢治</t>
  </si>
  <si>
    <t>千葉洋嗣</t>
  </si>
  <si>
    <t>千葉昌孝</t>
  </si>
  <si>
    <t>千葉雄二郎</t>
  </si>
  <si>
    <t>塚原光正</t>
  </si>
  <si>
    <t>塚本高志</t>
  </si>
  <si>
    <t>津川伸介</t>
  </si>
  <si>
    <t>嗣永芳弘</t>
  </si>
  <si>
    <t>辻隆次</t>
  </si>
  <si>
    <t>津田徹</t>
  </si>
  <si>
    <t>土屋敦之</t>
  </si>
  <si>
    <t>小金井CC</t>
  </si>
  <si>
    <t>土屋雅史</t>
  </si>
  <si>
    <t>筒井哲也</t>
  </si>
  <si>
    <t>堤修一</t>
  </si>
  <si>
    <t>葛貫範雄</t>
  </si>
  <si>
    <t>常見満</t>
  </si>
  <si>
    <t>恒吉満男</t>
  </si>
  <si>
    <t>角田雄彦</t>
  </si>
  <si>
    <t>角田秀生</t>
  </si>
  <si>
    <t>坪内良人</t>
  </si>
  <si>
    <t>坪根一三</t>
  </si>
  <si>
    <t>津村竜浩</t>
  </si>
  <si>
    <t>寺岡由則</t>
  </si>
  <si>
    <t>寺嶋保男</t>
  </si>
  <si>
    <t>寺田恭一</t>
  </si>
  <si>
    <t>出口宣夫</t>
  </si>
  <si>
    <t>戸川隆夫</t>
  </si>
  <si>
    <t>時田昌久</t>
  </si>
  <si>
    <t>徳岡光洋</t>
  </si>
  <si>
    <t>千葉CC</t>
  </si>
  <si>
    <t>徳竹明士</t>
  </si>
  <si>
    <t>徳田勝</t>
  </si>
  <si>
    <t>徳永光正</t>
  </si>
  <si>
    <t>富田健太郎</t>
  </si>
  <si>
    <t>冨田正一</t>
  </si>
  <si>
    <t>富森寛重</t>
  </si>
  <si>
    <t>戸谷英雄</t>
  </si>
  <si>
    <t>豊泉良一</t>
  </si>
  <si>
    <t>豊島基良</t>
  </si>
  <si>
    <t>豊田守</t>
  </si>
  <si>
    <t>土井清一</t>
  </si>
  <si>
    <t>土開基司</t>
  </si>
  <si>
    <t>内藤潔</t>
  </si>
  <si>
    <t>内藤大介</t>
  </si>
  <si>
    <t>内藤統祥</t>
  </si>
  <si>
    <t>内藤益</t>
  </si>
  <si>
    <t>内藤松雄</t>
  </si>
  <si>
    <t>中井哲哉</t>
  </si>
  <si>
    <t>中井隆一</t>
  </si>
  <si>
    <t>中川浩</t>
  </si>
  <si>
    <t>中越博</t>
  </si>
  <si>
    <t>中込太智</t>
  </si>
  <si>
    <t>中澤久幸</t>
  </si>
  <si>
    <t>中島祥文</t>
  </si>
  <si>
    <t>中嶋寛</t>
  </si>
  <si>
    <t>中島正章</t>
  </si>
  <si>
    <t>中島淑夫</t>
  </si>
  <si>
    <t>中世憲治</t>
  </si>
  <si>
    <t>中富紀雄</t>
  </si>
  <si>
    <t>中野修</t>
  </si>
  <si>
    <t>中野幸司</t>
  </si>
  <si>
    <t>中野勝</t>
  </si>
  <si>
    <t>中濱鉄志</t>
  </si>
  <si>
    <t>中原広</t>
  </si>
  <si>
    <t>中町純一</t>
  </si>
  <si>
    <t>中丸繁男</t>
  </si>
  <si>
    <t>中村明利</t>
  </si>
  <si>
    <t>中村有道</t>
  </si>
  <si>
    <t>中村多喜雄</t>
  </si>
  <si>
    <t>中村毅</t>
  </si>
  <si>
    <t>中村哲也</t>
  </si>
  <si>
    <t>中村治人</t>
  </si>
  <si>
    <t>中村久</t>
  </si>
  <si>
    <t>中村仁</t>
  </si>
  <si>
    <t>中村裕昌</t>
  </si>
  <si>
    <t>中村正秋</t>
  </si>
  <si>
    <t>中村康彦</t>
  </si>
  <si>
    <t>中村泰彦</t>
  </si>
  <si>
    <t>仲村泰昌</t>
  </si>
  <si>
    <t>中村行雄</t>
  </si>
  <si>
    <t>中村洋一郎</t>
  </si>
  <si>
    <t>中村芳彦</t>
  </si>
  <si>
    <t>中山新司</t>
  </si>
  <si>
    <t>中山博</t>
  </si>
  <si>
    <t>中山雄三</t>
  </si>
  <si>
    <t>長井生一</t>
  </si>
  <si>
    <t>永井博</t>
  </si>
  <si>
    <t>永井正行</t>
  </si>
  <si>
    <t>長坂栄介</t>
  </si>
  <si>
    <t>長島正</t>
  </si>
  <si>
    <t>永島政行</t>
  </si>
  <si>
    <t>長田健志</t>
  </si>
  <si>
    <t>永田智一</t>
  </si>
  <si>
    <t>永田秀行</t>
  </si>
  <si>
    <t>長濱正孝</t>
  </si>
  <si>
    <t>長濱正信</t>
  </si>
  <si>
    <t>長見直治</t>
  </si>
  <si>
    <t>長山具本</t>
  </si>
  <si>
    <t>那須健二</t>
  </si>
  <si>
    <t>灘岡満</t>
  </si>
  <si>
    <t>夏井崇</t>
  </si>
  <si>
    <t>並木敏治</t>
  </si>
  <si>
    <t>奈良茂</t>
  </si>
  <si>
    <t>奈良知幸</t>
  </si>
  <si>
    <t>楢屋光之</t>
  </si>
  <si>
    <t>成田顕彦</t>
  </si>
  <si>
    <t>成田高幸</t>
  </si>
  <si>
    <t>鳴海秀樹</t>
  </si>
  <si>
    <t>南東秀憲</t>
  </si>
  <si>
    <t>南波裕樹</t>
  </si>
  <si>
    <t>新関昌之</t>
  </si>
  <si>
    <t>GC成田ハイツリー</t>
  </si>
  <si>
    <t>新美康之</t>
  </si>
  <si>
    <t>西淳一</t>
  </si>
  <si>
    <t>西井敏次</t>
  </si>
  <si>
    <t>西川紀男</t>
  </si>
  <si>
    <t>西口恭彦</t>
  </si>
  <si>
    <t>西﨑哲章</t>
  </si>
  <si>
    <t>西澤幹雄</t>
  </si>
  <si>
    <t>西島武彦</t>
  </si>
  <si>
    <t>西田政隆</t>
  </si>
  <si>
    <t>仁科眞雄</t>
  </si>
  <si>
    <t>鷹之台CC</t>
  </si>
  <si>
    <t>西村行功</t>
  </si>
  <si>
    <t>西山忠志</t>
  </si>
  <si>
    <t>西山英徳</t>
  </si>
  <si>
    <t>西山昌樹</t>
  </si>
  <si>
    <t>糠信秀企</t>
  </si>
  <si>
    <t>沼澤博</t>
  </si>
  <si>
    <t>沼尻克美</t>
  </si>
  <si>
    <t>沼田栄一郎</t>
  </si>
  <si>
    <t>沼津俊彦</t>
  </si>
  <si>
    <t>根岸俊介</t>
  </si>
  <si>
    <t>根本昭</t>
  </si>
  <si>
    <t>根本剛光</t>
  </si>
  <si>
    <t>根本道男</t>
  </si>
  <si>
    <t>野口甚一</t>
  </si>
  <si>
    <t>野口信</t>
  </si>
  <si>
    <t>野口将人</t>
  </si>
  <si>
    <t>野口譲</t>
  </si>
  <si>
    <t>野口義光</t>
  </si>
  <si>
    <t>野崎重弥</t>
  </si>
  <si>
    <t>野崎昭司</t>
  </si>
  <si>
    <t>野澤公司</t>
  </si>
  <si>
    <t>野澤誠司</t>
  </si>
  <si>
    <t>野澤拓也</t>
  </si>
  <si>
    <t>野田修</t>
  </si>
  <si>
    <t>野田秀一</t>
  </si>
  <si>
    <t>野田崇</t>
  </si>
  <si>
    <t>能登信孝</t>
  </si>
  <si>
    <t>野中章男</t>
  </si>
  <si>
    <t>美里GC</t>
  </si>
  <si>
    <t>野中昭信</t>
  </si>
  <si>
    <t>野中徳昭</t>
  </si>
  <si>
    <t>野中治孝</t>
  </si>
  <si>
    <t>野村豊</t>
  </si>
  <si>
    <t>萩原直幸</t>
  </si>
  <si>
    <t>橋口拓之進</t>
  </si>
  <si>
    <t>橋口秀之</t>
  </si>
  <si>
    <t>橋本功</t>
  </si>
  <si>
    <t>橋本信一</t>
  </si>
  <si>
    <t>橋本宏</t>
  </si>
  <si>
    <t>橋本剛昌</t>
  </si>
  <si>
    <t>長谷川純嗣</t>
  </si>
  <si>
    <t>長谷川智和</t>
  </si>
  <si>
    <t>長谷川博昭</t>
  </si>
  <si>
    <t>長谷川裕</t>
  </si>
  <si>
    <t>長谷沼清司</t>
  </si>
  <si>
    <t>長谷沼隆司</t>
  </si>
  <si>
    <t>畑中良介</t>
  </si>
  <si>
    <t>波多野恒則</t>
  </si>
  <si>
    <t>羽田仁</t>
  </si>
  <si>
    <t>八丸善広</t>
  </si>
  <si>
    <t>蜂谷紀生</t>
  </si>
  <si>
    <t>服部總一郎</t>
  </si>
  <si>
    <t>服部直人</t>
  </si>
  <si>
    <t>服部正幸</t>
  </si>
  <si>
    <t>服部良太</t>
  </si>
  <si>
    <t>濱筆治</t>
  </si>
  <si>
    <t>濵﨑真人</t>
  </si>
  <si>
    <t>濱中孝之</t>
  </si>
  <si>
    <t>濱野雅章</t>
  </si>
  <si>
    <t>早川浩太郎</t>
  </si>
  <si>
    <t>早川成明</t>
  </si>
  <si>
    <t>早川徹</t>
  </si>
  <si>
    <t>早川喜弘</t>
  </si>
  <si>
    <t>林明</t>
  </si>
  <si>
    <t>林一夫</t>
  </si>
  <si>
    <t>林一義</t>
  </si>
  <si>
    <t>林健一郎</t>
  </si>
  <si>
    <t>林秀行</t>
  </si>
  <si>
    <t>林宏之</t>
  </si>
  <si>
    <t>林誠</t>
  </si>
  <si>
    <t>林雅俊</t>
  </si>
  <si>
    <t>林洋一</t>
  </si>
  <si>
    <t>林吉男</t>
  </si>
  <si>
    <t>林田達也</t>
  </si>
  <si>
    <t>早田昌弘</t>
  </si>
  <si>
    <t>原恒雄</t>
  </si>
  <si>
    <t>原裕樹</t>
  </si>
  <si>
    <t>原洋二</t>
  </si>
  <si>
    <t>原木幸夫</t>
  </si>
  <si>
    <t>原口春三</t>
  </si>
  <si>
    <t>原口泰裕</t>
  </si>
  <si>
    <t>原澤俊治</t>
  </si>
  <si>
    <t>原田昭彦</t>
  </si>
  <si>
    <t>原田勉</t>
  </si>
  <si>
    <t>針生恭一</t>
  </si>
  <si>
    <t>羽後CC</t>
  </si>
  <si>
    <t>半田武</t>
  </si>
  <si>
    <t>繁田光</t>
  </si>
  <si>
    <t>馬場一美</t>
  </si>
  <si>
    <t>馬場邦彦</t>
  </si>
  <si>
    <t>馬場孝一</t>
  </si>
  <si>
    <t>馬場順一</t>
  </si>
  <si>
    <t>馬場常正</t>
  </si>
  <si>
    <t>馬場正利</t>
  </si>
  <si>
    <t>馬場康之</t>
  </si>
  <si>
    <t>茨田浩之</t>
  </si>
  <si>
    <t>坂東日出彦</t>
  </si>
  <si>
    <t>板東雅武</t>
  </si>
  <si>
    <t>檜垣浩</t>
  </si>
  <si>
    <t>東田明</t>
  </si>
  <si>
    <t>樋口武司</t>
  </si>
  <si>
    <t>樋口裕幸</t>
  </si>
  <si>
    <t>日暮信二</t>
  </si>
  <si>
    <t>菱田政清</t>
  </si>
  <si>
    <t>日高襄</t>
  </si>
  <si>
    <t>日野義則</t>
  </si>
  <si>
    <t>平井隆</t>
  </si>
  <si>
    <t>平河内孝男</t>
  </si>
  <si>
    <t>平城弘昭</t>
  </si>
  <si>
    <t>平田章</t>
  </si>
  <si>
    <t>平田利幸</t>
  </si>
  <si>
    <t>平沼浩一</t>
  </si>
  <si>
    <t>平野和人</t>
  </si>
  <si>
    <t>平野啓司</t>
  </si>
  <si>
    <t>平野信任</t>
  </si>
  <si>
    <t>平林昌樹</t>
  </si>
  <si>
    <t>比留間邦夫</t>
  </si>
  <si>
    <t>比留間秀夫</t>
  </si>
  <si>
    <t>廣嶋正夫</t>
  </si>
  <si>
    <t>広瀬智</t>
  </si>
  <si>
    <t>広瀬信幸</t>
  </si>
  <si>
    <t>廣瀬雅則</t>
  </si>
  <si>
    <t>廣瀬峰夫</t>
  </si>
  <si>
    <t>廣田直人</t>
  </si>
  <si>
    <t>深澤博</t>
  </si>
  <si>
    <t>深田治良</t>
  </si>
  <si>
    <t>深見浩</t>
  </si>
  <si>
    <t>福井政興</t>
  </si>
  <si>
    <t>福重隆一</t>
  </si>
  <si>
    <t>福下健一</t>
  </si>
  <si>
    <t>東松苑GC</t>
  </si>
  <si>
    <t>福島静雄</t>
  </si>
  <si>
    <t>福島要一</t>
  </si>
  <si>
    <t>福谷勝匡</t>
  </si>
  <si>
    <t>福田賢造</t>
  </si>
  <si>
    <t>福地潔</t>
  </si>
  <si>
    <t>福永哲弥</t>
  </si>
  <si>
    <t>藤井和彰</t>
  </si>
  <si>
    <t>藤井貴</t>
  </si>
  <si>
    <t>藤井英博</t>
  </si>
  <si>
    <t>藤井誠</t>
  </si>
  <si>
    <t>藤井良治</t>
  </si>
  <si>
    <t>藤江英一</t>
  </si>
  <si>
    <t>藤江雄彦</t>
  </si>
  <si>
    <t>藤川浩二</t>
  </si>
  <si>
    <t>藤川貴敏</t>
  </si>
  <si>
    <t>藤久保力也</t>
  </si>
  <si>
    <t>藤崎純博</t>
  </si>
  <si>
    <t>藤田紀良</t>
  </si>
  <si>
    <t>藤永明彦</t>
  </si>
  <si>
    <t>藤野孝廣</t>
  </si>
  <si>
    <t>藤宮浩</t>
  </si>
  <si>
    <t>藤村隆一</t>
  </si>
  <si>
    <t>藤本幸彦</t>
  </si>
  <si>
    <t>藤本俊介</t>
  </si>
  <si>
    <t>藤原大輔</t>
  </si>
  <si>
    <t>二村敦</t>
  </si>
  <si>
    <t>渕上敏光</t>
  </si>
  <si>
    <t>船場章法</t>
  </si>
  <si>
    <t>船場一章</t>
  </si>
  <si>
    <t>舟橋邦夫</t>
  </si>
  <si>
    <t>古川弘介</t>
  </si>
  <si>
    <t>古澤健志</t>
  </si>
  <si>
    <t>古谷賢一</t>
  </si>
  <si>
    <t>不破信</t>
  </si>
  <si>
    <t>辺見直樹</t>
  </si>
  <si>
    <t>星晃</t>
  </si>
  <si>
    <t>星野馨</t>
  </si>
  <si>
    <t>星野敏</t>
  </si>
  <si>
    <t>細井康二</t>
  </si>
  <si>
    <t>細川幸哉</t>
  </si>
  <si>
    <t>細田佳晴</t>
  </si>
  <si>
    <t>細野晃弘</t>
  </si>
  <si>
    <t>堀田和彦</t>
  </si>
  <si>
    <t>發知秀臣</t>
  </si>
  <si>
    <t>保戸塚隆</t>
  </si>
  <si>
    <t>堀恵介</t>
  </si>
  <si>
    <t>堀内速人</t>
  </si>
  <si>
    <t>アコーディア・ゴルフ習志野CC</t>
  </si>
  <si>
    <t>堀江浩司</t>
  </si>
  <si>
    <t>堀江朗</t>
  </si>
  <si>
    <t>朝霧ジャンボリーGC</t>
  </si>
  <si>
    <t>堀川隆一</t>
  </si>
  <si>
    <t>堀口信浩</t>
  </si>
  <si>
    <t>堀籠朗</t>
  </si>
  <si>
    <t>堀地史郎</t>
  </si>
  <si>
    <t>本多広樹</t>
  </si>
  <si>
    <t>本田弘之</t>
  </si>
  <si>
    <t>本藤利一</t>
  </si>
  <si>
    <t>本間顯</t>
  </si>
  <si>
    <t>本間和夫</t>
  </si>
  <si>
    <t>本間政一</t>
  </si>
  <si>
    <t>前川泰鑑</t>
  </si>
  <si>
    <t>前澤央</t>
  </si>
  <si>
    <t>前島久尚</t>
  </si>
  <si>
    <t>前田和彦</t>
  </si>
  <si>
    <t>さいたまGC</t>
  </si>
  <si>
    <t>前田隆文</t>
  </si>
  <si>
    <t>前田正雄</t>
  </si>
  <si>
    <t>前田隆一郎</t>
  </si>
  <si>
    <t>前村善美</t>
  </si>
  <si>
    <t>真木敦</t>
  </si>
  <si>
    <t>間下喜一</t>
  </si>
  <si>
    <t>益田一將</t>
  </si>
  <si>
    <t>増田俊明</t>
  </si>
  <si>
    <t>増田友夫</t>
  </si>
  <si>
    <t>増渕健二</t>
  </si>
  <si>
    <t>間瀬康之</t>
  </si>
  <si>
    <t>町田知可雄</t>
  </si>
  <si>
    <t>町田輝三</t>
  </si>
  <si>
    <t>松井和則</t>
  </si>
  <si>
    <t>松井義明</t>
  </si>
  <si>
    <t>松浦逸郎</t>
  </si>
  <si>
    <t>松浦恒雄</t>
  </si>
  <si>
    <t>松浦康</t>
  </si>
  <si>
    <t>羊ヶ丘CC</t>
  </si>
  <si>
    <t>松尾裕一</t>
  </si>
  <si>
    <t>松尾洋二</t>
  </si>
  <si>
    <t>松岡玉樹</t>
  </si>
  <si>
    <t>松岡則之</t>
  </si>
  <si>
    <t>松方正輝</t>
  </si>
  <si>
    <t>松木義則</t>
  </si>
  <si>
    <t>松澤秀俊</t>
  </si>
  <si>
    <t>松澤寛</t>
  </si>
  <si>
    <t>松重忠之</t>
  </si>
  <si>
    <t>松田聰</t>
  </si>
  <si>
    <t>松永日出人</t>
  </si>
  <si>
    <t>松林太一郎</t>
  </si>
  <si>
    <t>松原五夫</t>
  </si>
  <si>
    <t>松村章司</t>
  </si>
  <si>
    <t>松本乙彦</t>
  </si>
  <si>
    <t>松本一男</t>
  </si>
  <si>
    <t>松本直樹</t>
  </si>
  <si>
    <t>松本治雄</t>
  </si>
  <si>
    <t>松本英彦</t>
  </si>
  <si>
    <t>松本二三男</t>
  </si>
  <si>
    <t>松本雅彦</t>
  </si>
  <si>
    <t>松本安</t>
  </si>
  <si>
    <t>松本連平</t>
  </si>
  <si>
    <t>松山昌弘</t>
  </si>
  <si>
    <t>眞鍋公二</t>
  </si>
  <si>
    <t>間野理仁</t>
  </si>
  <si>
    <t>間渕清貴</t>
  </si>
  <si>
    <t>馬渕尚武</t>
  </si>
  <si>
    <t>三浦秀雄</t>
  </si>
  <si>
    <t>三浦秀利</t>
  </si>
  <si>
    <t>三江秀徳</t>
  </si>
  <si>
    <t>三木利文</t>
  </si>
  <si>
    <t>水田貴朗</t>
  </si>
  <si>
    <t>水竹東</t>
  </si>
  <si>
    <t>水野潤一</t>
  </si>
  <si>
    <t>水野成夫</t>
  </si>
  <si>
    <t>水野道訓</t>
  </si>
  <si>
    <t>水野吉章</t>
  </si>
  <si>
    <t>水村喜一朗</t>
  </si>
  <si>
    <t>水村福徳</t>
  </si>
  <si>
    <t>溝口秀二</t>
  </si>
  <si>
    <t>三ツ木一</t>
  </si>
  <si>
    <t>三ツ木義人</t>
  </si>
  <si>
    <t>三橋秀基</t>
  </si>
  <si>
    <t>緑川喜美雄</t>
  </si>
  <si>
    <t>緑川喜吉</t>
  </si>
  <si>
    <t>緑野恵司</t>
  </si>
  <si>
    <t>皆川明慶</t>
  </si>
  <si>
    <t>富士小山GC</t>
  </si>
  <si>
    <t>三奈木輝良</t>
  </si>
  <si>
    <t>湊谷敏男</t>
  </si>
  <si>
    <t>湊谷敏一</t>
  </si>
  <si>
    <t>南公敏</t>
  </si>
  <si>
    <t>南孝</t>
  </si>
  <si>
    <t>峰重克己</t>
  </si>
  <si>
    <t>簑輪浩</t>
  </si>
  <si>
    <t>宮岡一夫</t>
  </si>
  <si>
    <t>宮城邦弘</t>
  </si>
  <si>
    <t>宮城眞一</t>
  </si>
  <si>
    <t>三宅諌</t>
  </si>
  <si>
    <t>三宅信一</t>
  </si>
  <si>
    <t>宮坂隆</t>
  </si>
  <si>
    <t>宮迫泰郎</t>
  </si>
  <si>
    <t>宮崎徹</t>
  </si>
  <si>
    <t>宮崎秀夫</t>
  </si>
  <si>
    <t>宮澤一隆</t>
  </si>
  <si>
    <t>宮澤吉彦</t>
  </si>
  <si>
    <t>立川国際CC</t>
  </si>
  <si>
    <t>宮嶋義伸</t>
  </si>
  <si>
    <t>宮武秀三郎</t>
  </si>
  <si>
    <t>宮武孝誠</t>
  </si>
  <si>
    <t>宮武善樹</t>
  </si>
  <si>
    <t>宮鍋孝春</t>
  </si>
  <si>
    <t>宮原昌一</t>
  </si>
  <si>
    <t>宮本登</t>
  </si>
  <si>
    <t>宮本英雄</t>
  </si>
  <si>
    <t>東京国際GC</t>
  </si>
  <si>
    <t>宮本英勝</t>
  </si>
  <si>
    <t>宮本勝</t>
  </si>
  <si>
    <t>三吉義忠</t>
  </si>
  <si>
    <t>三和武二</t>
  </si>
  <si>
    <t>三輪敏之</t>
  </si>
  <si>
    <t>向山裕喜</t>
  </si>
  <si>
    <t>向山路一</t>
  </si>
  <si>
    <t>武藤悟</t>
  </si>
  <si>
    <t>武藤雅俊</t>
  </si>
  <si>
    <t>村岡孝男</t>
  </si>
  <si>
    <t>村岡正康</t>
  </si>
  <si>
    <t>村上晃</t>
  </si>
  <si>
    <t>村上享司</t>
  </si>
  <si>
    <t>村上範之</t>
  </si>
  <si>
    <t>村上文庸</t>
  </si>
  <si>
    <t>村田新輔</t>
  </si>
  <si>
    <t>村田紀敏</t>
  </si>
  <si>
    <t>村田泰重</t>
  </si>
  <si>
    <t>村田芳夫</t>
  </si>
  <si>
    <t>村野志朗</t>
  </si>
  <si>
    <t>村山和人</t>
  </si>
  <si>
    <t>村山邦裕</t>
  </si>
  <si>
    <t>望月航二郎</t>
  </si>
  <si>
    <t>望月一</t>
  </si>
  <si>
    <t>持田和男</t>
  </si>
  <si>
    <t>望月敬市</t>
  </si>
  <si>
    <t>望月寿文</t>
  </si>
  <si>
    <t>望月泰廣</t>
  </si>
  <si>
    <t>芳賀CC</t>
  </si>
  <si>
    <t>本澤顯一</t>
  </si>
  <si>
    <t>本下俊秀</t>
  </si>
  <si>
    <t>本橋博昭</t>
  </si>
  <si>
    <t>桃木茂</t>
  </si>
  <si>
    <t>森和憲</t>
  </si>
  <si>
    <t>森務</t>
  </si>
  <si>
    <t>森雅裕</t>
  </si>
  <si>
    <t>森正美</t>
  </si>
  <si>
    <t>森口篤</t>
  </si>
  <si>
    <t>森口英</t>
  </si>
  <si>
    <t>森崎純成</t>
  </si>
  <si>
    <t>森下陽一郎</t>
  </si>
  <si>
    <t>横浜CC</t>
  </si>
  <si>
    <t>森田仁一</t>
  </si>
  <si>
    <t>森田英明</t>
  </si>
  <si>
    <t>森田洋行</t>
  </si>
  <si>
    <t>森田泰彦</t>
  </si>
  <si>
    <t>森田幸夫</t>
  </si>
  <si>
    <t>杜塚裕二</t>
  </si>
  <si>
    <t>森永隆史</t>
  </si>
  <si>
    <t>森政英二</t>
  </si>
  <si>
    <t>守屋朝夫</t>
  </si>
  <si>
    <t>守屋和郎</t>
  </si>
  <si>
    <t>守安清</t>
  </si>
  <si>
    <t>盛山毅</t>
  </si>
  <si>
    <t>森山学</t>
  </si>
  <si>
    <t>諸岡威之</t>
  </si>
  <si>
    <t>諸星直樹</t>
  </si>
  <si>
    <t>門間拓歩</t>
  </si>
  <si>
    <t>八木常夫</t>
  </si>
  <si>
    <t>八木善冶</t>
  </si>
  <si>
    <t>柳橋晃一郎</t>
  </si>
  <si>
    <t>谷澤薫</t>
  </si>
  <si>
    <t>八嶋忠雄</t>
  </si>
  <si>
    <t>谷島秀樹</t>
  </si>
  <si>
    <t>谷島稔</t>
  </si>
  <si>
    <t>安井誠一</t>
  </si>
  <si>
    <t>安井亮一</t>
  </si>
  <si>
    <t>安武潤</t>
  </si>
  <si>
    <t>安田利正</t>
  </si>
  <si>
    <t>安田望</t>
  </si>
  <si>
    <t>安田正樹</t>
  </si>
  <si>
    <t>柳内良夫</t>
  </si>
  <si>
    <t>柳勝利</t>
  </si>
  <si>
    <t>栁澤稔</t>
  </si>
  <si>
    <t>柳本保武</t>
  </si>
  <si>
    <t>矢野孝明</t>
  </si>
  <si>
    <t>矢野正文</t>
  </si>
  <si>
    <t>藪崎秀明</t>
  </si>
  <si>
    <t>山岡昭治</t>
  </si>
  <si>
    <t>山川涼</t>
  </si>
  <si>
    <t>山形章</t>
  </si>
  <si>
    <t>山縣秀則</t>
  </si>
  <si>
    <t>山形佳充</t>
  </si>
  <si>
    <t>レイク相模CC</t>
  </si>
  <si>
    <t>山木介二</t>
  </si>
  <si>
    <t>山岸茂夫</t>
  </si>
  <si>
    <t>山口修</t>
  </si>
  <si>
    <t>山口幸蔵</t>
  </si>
  <si>
    <t>山口太郎</t>
  </si>
  <si>
    <t>山崎哲也</t>
  </si>
  <si>
    <t>山崎一成</t>
  </si>
  <si>
    <t>山崎忠</t>
  </si>
  <si>
    <t>山崎龍法</t>
  </si>
  <si>
    <t>山崎隆二</t>
  </si>
  <si>
    <t>山下敬一</t>
  </si>
  <si>
    <t>山下真一</t>
  </si>
  <si>
    <t>山下信也</t>
  </si>
  <si>
    <t>山下純</t>
  </si>
  <si>
    <t>山下甚造</t>
  </si>
  <si>
    <t>山下誠一</t>
  </si>
  <si>
    <t>山下英昭</t>
  </si>
  <si>
    <t>山城孝之</t>
  </si>
  <si>
    <t>山田明雄</t>
  </si>
  <si>
    <t>山田勝司</t>
  </si>
  <si>
    <t>山田幸三</t>
  </si>
  <si>
    <t>山田耕平</t>
  </si>
  <si>
    <t>山田伸一</t>
  </si>
  <si>
    <t>山田隆雄</t>
  </si>
  <si>
    <t>山田隆久</t>
  </si>
  <si>
    <t>山田隆正</t>
  </si>
  <si>
    <t>山田俊之</t>
  </si>
  <si>
    <t>山田英樹</t>
  </si>
  <si>
    <t>山田博尚</t>
  </si>
  <si>
    <t>山田安彦</t>
  </si>
  <si>
    <t>山田泰裕</t>
  </si>
  <si>
    <t>山田豊</t>
  </si>
  <si>
    <t>山中宏三</t>
  </si>
  <si>
    <t>山中幹之</t>
  </si>
  <si>
    <t>山中豊</t>
  </si>
  <si>
    <t>山根大</t>
  </si>
  <si>
    <t>山村章嘉</t>
  </si>
  <si>
    <t>青梅GC</t>
  </si>
  <si>
    <t>山村康友</t>
  </si>
  <si>
    <t>山室晋也</t>
  </si>
  <si>
    <t>山本猪一郎</t>
  </si>
  <si>
    <t>山本格</t>
  </si>
  <si>
    <t>山本浩治</t>
  </si>
  <si>
    <t>山本敬</t>
  </si>
  <si>
    <t>山本隆弘</t>
  </si>
  <si>
    <t>山本卓也</t>
  </si>
  <si>
    <t>山本拓也</t>
  </si>
  <si>
    <t>山本徹</t>
  </si>
  <si>
    <t>山本知彦</t>
  </si>
  <si>
    <t>山本登</t>
  </si>
  <si>
    <t>山本秀樹</t>
  </si>
  <si>
    <t>山本雅一</t>
  </si>
  <si>
    <t>山本勝</t>
  </si>
  <si>
    <t>山本睦生</t>
  </si>
  <si>
    <t>湯川康正</t>
  </si>
  <si>
    <t>湯澤俊</t>
  </si>
  <si>
    <t>湯澤正樹</t>
  </si>
  <si>
    <t>横井勉</t>
  </si>
  <si>
    <t>横川尚三</t>
  </si>
  <si>
    <t>唐沢GC</t>
  </si>
  <si>
    <t>横川友則</t>
  </si>
  <si>
    <t>横川隆</t>
  </si>
  <si>
    <t>横田圭一郎</t>
  </si>
  <si>
    <t>横田薫</t>
  </si>
  <si>
    <t>横田浩</t>
  </si>
  <si>
    <t>横畠啓太郎</t>
  </si>
  <si>
    <t>横山幸司</t>
  </si>
  <si>
    <t>横山茂樹</t>
  </si>
  <si>
    <t>横山徹</t>
  </si>
  <si>
    <t>横山豊治</t>
  </si>
  <si>
    <t>横山博史</t>
  </si>
  <si>
    <t>横山寛美</t>
  </si>
  <si>
    <t>横山裕司郎</t>
  </si>
  <si>
    <t>吉岡茂</t>
  </si>
  <si>
    <t>吉岡立臣</t>
  </si>
  <si>
    <t>吉岡秀高</t>
  </si>
  <si>
    <t>吉川弘二</t>
  </si>
  <si>
    <t>吉川洋志</t>
  </si>
  <si>
    <t>吉住豊</t>
  </si>
  <si>
    <t>吉田和夫</t>
  </si>
  <si>
    <t>吉田勝弘</t>
  </si>
  <si>
    <t>吉田圭吾</t>
  </si>
  <si>
    <t>吉田治郎</t>
  </si>
  <si>
    <t>吉田善一</t>
  </si>
  <si>
    <t>吉田孝司</t>
  </si>
  <si>
    <t>吉田智彦</t>
  </si>
  <si>
    <t>吉田英夫</t>
  </si>
  <si>
    <t>吉田守</t>
  </si>
  <si>
    <t>吉利友克</t>
  </si>
  <si>
    <t>吉野英夫</t>
  </si>
  <si>
    <t>吉橋厚司</t>
  </si>
  <si>
    <t>吉原貞夫</t>
  </si>
  <si>
    <t>吉原三千夫</t>
  </si>
  <si>
    <t>吉部宏</t>
  </si>
  <si>
    <t>吉松孝吉</t>
  </si>
  <si>
    <t>吉村基</t>
  </si>
  <si>
    <t>米倉平喜</t>
  </si>
  <si>
    <t>米瀬淳二</t>
  </si>
  <si>
    <t>米原恭淳</t>
  </si>
  <si>
    <t>米山尚志</t>
  </si>
  <si>
    <t>若佐吉正</t>
  </si>
  <si>
    <t>若山泰輔</t>
  </si>
  <si>
    <t>若山達治</t>
  </si>
  <si>
    <t>脇敏博</t>
  </si>
  <si>
    <t>和氣一</t>
  </si>
  <si>
    <t>渡辺敦夫</t>
  </si>
  <si>
    <t>渡邊勲</t>
  </si>
  <si>
    <t>渡邉悦男</t>
  </si>
  <si>
    <t>渡邊哲男</t>
  </si>
  <si>
    <t>渡邉尚武</t>
  </si>
  <si>
    <t>渡辺規人</t>
  </si>
  <si>
    <t>渡邊裕</t>
  </si>
  <si>
    <t>渡邉政榮</t>
  </si>
  <si>
    <t>渡辺昌敬</t>
  </si>
  <si>
    <t>渡部雅彦</t>
  </si>
  <si>
    <t>渡部秀晴</t>
  </si>
  <si>
    <t>和田雅夫</t>
  </si>
  <si>
    <t>和田祐一</t>
  </si>
  <si>
    <t>青本興子</t>
  </si>
  <si>
    <t>青山宏美</t>
  </si>
  <si>
    <t>秋田洋美</t>
  </si>
  <si>
    <t>秋山美枝</t>
  </si>
  <si>
    <t>浅田淳子</t>
  </si>
  <si>
    <t>阿部君子</t>
  </si>
  <si>
    <t>安部恵</t>
  </si>
  <si>
    <t>彩の森CC</t>
  </si>
  <si>
    <t>安齋和子</t>
  </si>
  <si>
    <t>安藤祥子</t>
  </si>
  <si>
    <t>石井典子</t>
  </si>
  <si>
    <t>石田美智子</t>
  </si>
  <si>
    <t>石本純子</t>
  </si>
  <si>
    <t>泉郁子</t>
  </si>
  <si>
    <t>市川喜世子</t>
  </si>
  <si>
    <t>富士CC</t>
  </si>
  <si>
    <t>市川浩子</t>
  </si>
  <si>
    <t>伊東恵理子</t>
  </si>
  <si>
    <t>伊東京子</t>
  </si>
  <si>
    <t>伊藤恵子</t>
  </si>
  <si>
    <t>伊東正子</t>
  </si>
  <si>
    <t>伊藤康子</t>
  </si>
  <si>
    <t>井花宏子</t>
  </si>
  <si>
    <t>今田妙子</t>
  </si>
  <si>
    <t>今平正美</t>
  </si>
  <si>
    <t>岩﨑晴美</t>
  </si>
  <si>
    <t>浦和GC</t>
  </si>
  <si>
    <t>岩間理加</t>
  </si>
  <si>
    <t>岩村江美子</t>
  </si>
  <si>
    <t>上野毅子</t>
  </si>
  <si>
    <t>植野葉子</t>
  </si>
  <si>
    <t>上原恵子</t>
  </si>
  <si>
    <t>内田恵美子</t>
  </si>
  <si>
    <t>江口かがり</t>
  </si>
  <si>
    <t>大井圭子</t>
  </si>
  <si>
    <t>大江麻里子</t>
  </si>
  <si>
    <t>大河原せつ子</t>
  </si>
  <si>
    <t>大熊祐子</t>
  </si>
  <si>
    <t>太田陽子</t>
  </si>
  <si>
    <t>大滝美津子</t>
  </si>
  <si>
    <t>大林静江</t>
  </si>
  <si>
    <t>大森ユキ子</t>
  </si>
  <si>
    <t>大山久代</t>
  </si>
  <si>
    <t>岡島京子</t>
  </si>
  <si>
    <t>荻沢美津</t>
  </si>
  <si>
    <t>長田枝里</t>
  </si>
  <si>
    <t>尾崎幾子</t>
  </si>
  <si>
    <t>尾崎房子</t>
  </si>
  <si>
    <t>尾﨑美穂子</t>
  </si>
  <si>
    <t>小澤八重子</t>
  </si>
  <si>
    <t>押鐘篤子</t>
  </si>
  <si>
    <t>落ゆかり</t>
  </si>
  <si>
    <t>小野田知津子</t>
  </si>
  <si>
    <t>香川美加</t>
  </si>
  <si>
    <t>柏木幸枝</t>
  </si>
  <si>
    <t>柏崎香織</t>
  </si>
  <si>
    <t>勝浦季重美</t>
  </si>
  <si>
    <t>加藤謙子</t>
  </si>
  <si>
    <t>加藤めぐみ</t>
  </si>
  <si>
    <t>金尾ゆき子</t>
  </si>
  <si>
    <t>兼石典子</t>
  </si>
  <si>
    <t>金子英子</t>
  </si>
  <si>
    <t>亀嶋智子</t>
  </si>
  <si>
    <t>香山智恵子</t>
  </si>
  <si>
    <t>川越裕子</t>
  </si>
  <si>
    <t>菅野桂子</t>
  </si>
  <si>
    <t>神戸絵美子</t>
  </si>
  <si>
    <t>喜早尚子</t>
  </si>
  <si>
    <t>木下かおり</t>
  </si>
  <si>
    <t>木村素子</t>
  </si>
  <si>
    <t>熊澤みさ子</t>
  </si>
  <si>
    <t>桑畑多恵</t>
  </si>
  <si>
    <t>小池道子</t>
  </si>
  <si>
    <t>小池ヨシ子</t>
  </si>
  <si>
    <t>小坂暁美</t>
  </si>
  <si>
    <t>輿水洋子</t>
  </si>
  <si>
    <t>小菅ミチ</t>
  </si>
  <si>
    <t>小杉友紀子</t>
  </si>
  <si>
    <t>古菅敬子</t>
  </si>
  <si>
    <t>小峰かほる</t>
  </si>
  <si>
    <t>小峰利恵</t>
  </si>
  <si>
    <t>小宮妙子</t>
  </si>
  <si>
    <t>東京GC</t>
  </si>
  <si>
    <t>小山純子</t>
  </si>
  <si>
    <t>近藤かほる</t>
  </si>
  <si>
    <t>後藤雅子</t>
  </si>
  <si>
    <t>斎藤静枝</t>
  </si>
  <si>
    <t>酒井順子</t>
  </si>
  <si>
    <t>櫻田直子</t>
  </si>
  <si>
    <t>佐々木かやの</t>
  </si>
  <si>
    <t>佐々木谷津子</t>
  </si>
  <si>
    <t>完山百合子</t>
  </si>
  <si>
    <t>佐藤裕美</t>
  </si>
  <si>
    <t>佐藤路子</t>
  </si>
  <si>
    <t>塩谷亜紀</t>
  </si>
  <si>
    <t>柴本尚美</t>
  </si>
  <si>
    <t>嶋田真理</t>
  </si>
  <si>
    <t>下田孝子</t>
  </si>
  <si>
    <t>下山元香</t>
  </si>
  <si>
    <t>陣内久美子</t>
  </si>
  <si>
    <t>末岡いずみ</t>
  </si>
  <si>
    <t>鈴木満寿美</t>
  </si>
  <si>
    <t>鈴木道子</t>
  </si>
  <si>
    <t>鈴村三知</t>
  </si>
  <si>
    <t>数土和美</t>
  </si>
  <si>
    <t>徐貞玉</t>
  </si>
  <si>
    <t>宗司西美</t>
  </si>
  <si>
    <t>髙橋明里</t>
  </si>
  <si>
    <t>高橋幸子</t>
  </si>
  <si>
    <t>瀧晶子</t>
  </si>
  <si>
    <t>武内路子</t>
  </si>
  <si>
    <t>武内真由美</t>
  </si>
  <si>
    <t>田中千枝子</t>
  </si>
  <si>
    <t>田中雅子</t>
  </si>
  <si>
    <t>田中理恵</t>
  </si>
  <si>
    <t>谷山明美</t>
  </si>
  <si>
    <t>千葉千代美</t>
  </si>
  <si>
    <t>辻淑子</t>
  </si>
  <si>
    <t>土谷三枝</t>
  </si>
  <si>
    <t>徳岡恵子</t>
  </si>
  <si>
    <t>戸谷真奈美</t>
  </si>
  <si>
    <t>内藤啓子</t>
  </si>
  <si>
    <t>内藤洋子</t>
  </si>
  <si>
    <t>中西満里子</t>
  </si>
  <si>
    <t>中野めぐみ</t>
  </si>
  <si>
    <t>中野亮子</t>
  </si>
  <si>
    <t>中村紀美子</t>
  </si>
  <si>
    <t>中村節子</t>
  </si>
  <si>
    <t>札幌南G駒丘</t>
  </si>
  <si>
    <t>中村麻友子</t>
  </si>
  <si>
    <t>中谷峯子</t>
  </si>
  <si>
    <t>長田恵美子</t>
  </si>
  <si>
    <t>長山桂子</t>
  </si>
  <si>
    <t>長山尚代</t>
  </si>
  <si>
    <t>成田弓子</t>
  </si>
  <si>
    <t>南里静香</t>
  </si>
  <si>
    <t>西川美知子</t>
  </si>
  <si>
    <t>根本亜津子</t>
  </si>
  <si>
    <t>野崎きみ子</t>
  </si>
  <si>
    <t>野尻ゆかり</t>
  </si>
  <si>
    <t>原木英子</t>
  </si>
  <si>
    <t>原澤京子</t>
  </si>
  <si>
    <t>原田いづみ</t>
  </si>
  <si>
    <t>馬場清子</t>
  </si>
  <si>
    <t>馬場弘子</t>
  </si>
  <si>
    <t>馬場文子</t>
  </si>
  <si>
    <t>檜垣協子</t>
  </si>
  <si>
    <t>平木温子</t>
  </si>
  <si>
    <t>深澤美奈子</t>
  </si>
  <si>
    <t>福井浩子</t>
  </si>
  <si>
    <t>福岡節子</t>
  </si>
  <si>
    <t>藤井まさみ</t>
  </si>
  <si>
    <t>高麗川CC</t>
  </si>
  <si>
    <t>藤江紀代子</t>
  </si>
  <si>
    <t>保谷恵美子</t>
  </si>
  <si>
    <t>星雅恵</t>
  </si>
  <si>
    <t>前川久美子</t>
  </si>
  <si>
    <t>松井訓子</t>
  </si>
  <si>
    <t>松岡珠美</t>
  </si>
  <si>
    <t>松田美千代</t>
  </si>
  <si>
    <t>松任谷玉子</t>
  </si>
  <si>
    <t>松本輝美</t>
  </si>
  <si>
    <t>真子美英</t>
  </si>
  <si>
    <t>水野好子</t>
  </si>
  <si>
    <t>緑川芳子</t>
  </si>
  <si>
    <t>湊谷淳子</t>
  </si>
  <si>
    <t>三宅政子</t>
  </si>
  <si>
    <t>宮田愛子</t>
  </si>
  <si>
    <t>宮本みさき</t>
  </si>
  <si>
    <t>三輪静枝</t>
  </si>
  <si>
    <t>村田香</t>
  </si>
  <si>
    <t>森嶺子</t>
  </si>
  <si>
    <t>安武明子</t>
  </si>
  <si>
    <t>柳澤久美子</t>
  </si>
  <si>
    <t>矢野眞知子</t>
  </si>
  <si>
    <t>藪崎康惠</t>
  </si>
  <si>
    <t>山田千津子</t>
  </si>
  <si>
    <t>山田初美</t>
  </si>
  <si>
    <t>山根方子</t>
  </si>
  <si>
    <t>山根ミドリ</t>
  </si>
  <si>
    <t>山村春子</t>
  </si>
  <si>
    <t>山本文代</t>
  </si>
  <si>
    <t>湯川信子</t>
  </si>
  <si>
    <t>横川民子</t>
  </si>
  <si>
    <t>横山香保里</t>
  </si>
  <si>
    <t>若田啓子</t>
  </si>
  <si>
    <t>氏名</t>
  </si>
  <si>
    <t>ホーム</t>
  </si>
  <si>
    <t>朝比奈理</t>
  </si>
  <si>
    <t>荒井正和</t>
  </si>
  <si>
    <t>井上博史</t>
  </si>
  <si>
    <t>大橋武広</t>
  </si>
  <si>
    <t>日本CC</t>
  </si>
  <si>
    <t>加藤木慎</t>
  </si>
  <si>
    <t>葉山国際CC</t>
  </si>
  <si>
    <t>齋藤静一郎</t>
  </si>
  <si>
    <t>白井貴之</t>
  </si>
  <si>
    <t>アスレチックガーデンGC</t>
  </si>
  <si>
    <t>田中浩史</t>
  </si>
  <si>
    <t>5月Bクラス優勝</t>
    <rPh sb="6" eb="8">
      <t>ユウショウ</t>
    </rPh>
    <phoneticPr fontId="1"/>
  </si>
  <si>
    <t>ノージョンソク</t>
  </si>
  <si>
    <t>三輪悟</t>
  </si>
  <si>
    <t>浅井秀樹</t>
  </si>
  <si>
    <t>伊藤菊三郎</t>
  </si>
  <si>
    <t>入来院重宏</t>
  </si>
  <si>
    <t>岩下徹郎</t>
  </si>
  <si>
    <t>臼井征之</t>
  </si>
  <si>
    <t>雲所誠治</t>
  </si>
  <si>
    <t>小澤達</t>
  </si>
  <si>
    <t>加藤啓</t>
  </si>
  <si>
    <t>河本誠</t>
  </si>
  <si>
    <t>菊池義公</t>
  </si>
  <si>
    <t>河野光孝</t>
  </si>
  <si>
    <t>小林豊</t>
  </si>
  <si>
    <t>小宮誠司</t>
  </si>
  <si>
    <t>澤柳明</t>
  </si>
  <si>
    <t>隅田城</t>
  </si>
  <si>
    <t>高橋存</t>
  </si>
  <si>
    <t>竹崎一郎</t>
  </si>
  <si>
    <t>田村恒俊</t>
  </si>
  <si>
    <t>津谷洋</t>
  </si>
  <si>
    <t>寺川茂喜</t>
  </si>
  <si>
    <t>朝日野CC</t>
  </si>
  <si>
    <t>おおむらさきGC</t>
  </si>
  <si>
    <t>長松克己</t>
  </si>
  <si>
    <t>西森英彦</t>
  </si>
  <si>
    <t>根本光夫</t>
  </si>
  <si>
    <t>野澤宏</t>
  </si>
  <si>
    <t>堀川勝志</t>
  </si>
  <si>
    <t>町田尚史</t>
  </si>
  <si>
    <t>松川潔</t>
  </si>
  <si>
    <t>三浦和夫</t>
  </si>
  <si>
    <t>水村重美</t>
  </si>
  <si>
    <t>村山邦弘</t>
  </si>
  <si>
    <t>山崎政弥</t>
  </si>
  <si>
    <t>山下誠</t>
  </si>
  <si>
    <t>山田良之助</t>
  </si>
  <si>
    <t>山本昌宏</t>
  </si>
  <si>
    <t>山本眞儀</t>
  </si>
  <si>
    <t>山本律夫</t>
  </si>
  <si>
    <t>吉野友康</t>
  </si>
  <si>
    <t>渡辺建穂</t>
  </si>
  <si>
    <t>渡邉雄一</t>
  </si>
  <si>
    <t>岩崎由紀子</t>
  </si>
  <si>
    <t>糟谷益美</t>
  </si>
  <si>
    <t>小森直美</t>
  </si>
  <si>
    <t>田草川萬里子</t>
  </si>
  <si>
    <t>常見布佐子</t>
  </si>
  <si>
    <t>吉村好子</t>
  </si>
  <si>
    <t>生田憲司</t>
  </si>
  <si>
    <t>石神卓朗</t>
  </si>
  <si>
    <t>荻野敏行</t>
  </si>
  <si>
    <t>奥野勝則</t>
  </si>
  <si>
    <t>景山晋作</t>
  </si>
  <si>
    <t>熊本圭</t>
  </si>
  <si>
    <t>7月Bクラス優勝</t>
    <phoneticPr fontId="1"/>
  </si>
  <si>
    <t>浜野GC</t>
  </si>
  <si>
    <t>安藤由美子</t>
  </si>
  <si>
    <t>9月Cクラス優勝</t>
    <rPh sb="1" eb="2">
      <t>ガツ</t>
    </rPh>
    <rPh sb="6" eb="8">
      <t>ユウショウ</t>
    </rPh>
    <phoneticPr fontId="1"/>
  </si>
  <si>
    <t>9月Bクラス優勝</t>
    <rPh sb="1" eb="2">
      <t>ガツ</t>
    </rPh>
    <rPh sb="6" eb="8">
      <t>ユウショウ</t>
    </rPh>
    <phoneticPr fontId="1"/>
  </si>
  <si>
    <t>6月Bクラス優勝</t>
    <rPh sb="1" eb="2">
      <t>ガツ</t>
    </rPh>
    <rPh sb="6" eb="8">
      <t>ユウショウ</t>
    </rPh>
    <phoneticPr fontId="1"/>
  </si>
  <si>
    <t>井ノロ信行</t>
  </si>
  <si>
    <t>7月Bクラス優勝</t>
    <rPh sb="1" eb="2">
      <t>ガツ</t>
    </rPh>
    <rPh sb="6" eb="8">
      <t>ユウショウ</t>
    </rPh>
    <phoneticPr fontId="1"/>
  </si>
  <si>
    <t>青山耕三</t>
  </si>
  <si>
    <t>浅田耕一</t>
  </si>
  <si>
    <t>藤ヶ谷CC</t>
  </si>
  <si>
    <t>新井裕英</t>
  </si>
  <si>
    <t>有山賢市</t>
  </si>
  <si>
    <t>飯塚耕司</t>
  </si>
  <si>
    <t>太田寛</t>
  </si>
  <si>
    <t>大西基之</t>
  </si>
  <si>
    <t>奥村隆次</t>
  </si>
  <si>
    <t>小幡雅之</t>
  </si>
  <si>
    <t>河野善教</t>
  </si>
  <si>
    <t>斉木信宏</t>
  </si>
  <si>
    <t>佐竹和美</t>
  </si>
  <si>
    <t>三井の森蓼科GC</t>
  </si>
  <si>
    <t>鈴木運夫</t>
  </si>
  <si>
    <t>関谷久</t>
  </si>
  <si>
    <t>高橋敏朗</t>
  </si>
  <si>
    <t>富田邦裕</t>
  </si>
  <si>
    <t>富田晧一</t>
  </si>
  <si>
    <t>古賀GC</t>
  </si>
  <si>
    <t>長岡治男</t>
  </si>
  <si>
    <t>西沢彰敏</t>
  </si>
  <si>
    <t>仁正寺浩喜</t>
  </si>
  <si>
    <t>野村健一</t>
  </si>
  <si>
    <t>橋本昌二</t>
  </si>
  <si>
    <t>長谷川保</t>
  </si>
  <si>
    <t>平野伊助</t>
  </si>
  <si>
    <t>藤井栄一</t>
  </si>
  <si>
    <t>藤巻輝一</t>
  </si>
  <si>
    <t>星野雄次</t>
  </si>
  <si>
    <t>松井十三八</t>
  </si>
  <si>
    <t>向山幸雄</t>
  </si>
  <si>
    <t>森田眞一</t>
  </si>
  <si>
    <t>柳田尚男</t>
  </si>
  <si>
    <t>柳町忠昭</t>
  </si>
  <si>
    <t>横山文夫</t>
  </si>
  <si>
    <t>相原尚子</t>
  </si>
  <si>
    <t>嶋田誠子</t>
  </si>
  <si>
    <t>みどりの日杯優勝</t>
    <rPh sb="4" eb="5">
      <t>ヒ</t>
    </rPh>
    <rPh sb="5" eb="6">
      <t>ハイ</t>
    </rPh>
    <rPh sb="6" eb="8">
      <t>ユウショウ</t>
    </rPh>
    <phoneticPr fontId="1"/>
  </si>
  <si>
    <t>高橋勢津子</t>
  </si>
  <si>
    <t>富田真木</t>
  </si>
  <si>
    <t>中野幸子</t>
  </si>
  <si>
    <t>4月Cクラス優勝</t>
    <rPh sb="1" eb="2">
      <t>ガツ</t>
    </rPh>
    <rPh sb="6" eb="8">
      <t>ユウショウ</t>
    </rPh>
    <phoneticPr fontId="1"/>
  </si>
  <si>
    <r>
      <rPr>
        <sz val="9"/>
        <color rgb="FF000000"/>
        <rFont val="MS PGothic"/>
        <family val="3"/>
        <charset val="128"/>
      </rPr>
      <t>日高CC</t>
    </r>
  </si>
  <si>
    <r>
      <rPr>
        <sz val="9"/>
        <color rgb="FF000000"/>
        <rFont val="MS PGothic"/>
        <family val="3"/>
        <charset val="128"/>
      </rPr>
      <t>武蔵野GC</t>
    </r>
  </si>
  <si>
    <r>
      <rPr>
        <sz val="9"/>
        <color rgb="FF000000"/>
        <rFont val="MS PGothic"/>
        <family val="3"/>
        <charset val="128"/>
      </rPr>
      <t>霞ヶ関CC</t>
    </r>
  </si>
  <si>
    <r>
      <rPr>
        <sz val="9"/>
        <color rgb="FF000000"/>
        <rFont val="MS PGothic"/>
        <family val="3"/>
        <charset val="128"/>
      </rPr>
      <t>長瀞CC</t>
    </r>
  </si>
  <si>
    <r>
      <rPr>
        <sz val="9"/>
        <color rgb="FF000000"/>
        <rFont val="MS PGothic"/>
        <family val="3"/>
        <charset val="128"/>
      </rPr>
      <t>藤ヶ谷CC</t>
    </r>
  </si>
  <si>
    <r>
      <rPr>
        <sz val="9"/>
        <color rgb="FF000000"/>
        <rFont val="MS PGothic"/>
        <family val="3"/>
        <charset val="128"/>
      </rPr>
      <t>東京よみうりCC</t>
    </r>
  </si>
  <si>
    <r>
      <rPr>
        <sz val="9"/>
        <color rgb="FF000000"/>
        <rFont val="MS PGothic"/>
        <family val="3"/>
        <charset val="128"/>
      </rPr>
      <t>鳩山CC</t>
    </r>
  </si>
  <si>
    <r>
      <rPr>
        <sz val="9"/>
        <color rgb="FF000000"/>
        <rFont val="MS PGothic"/>
        <family val="3"/>
        <charset val="128"/>
      </rPr>
      <t>都ゴルフクラブ</t>
    </r>
  </si>
  <si>
    <r>
      <rPr>
        <sz val="9"/>
        <color rgb="FF000000"/>
        <rFont val="MS PGothic"/>
        <family val="3"/>
        <charset val="128"/>
      </rPr>
      <t>久邇CC</t>
    </r>
  </si>
  <si>
    <r>
      <rPr>
        <sz val="9"/>
        <color rgb="FF000000"/>
        <rFont val="MS PGothic"/>
        <family val="3"/>
        <charset val="128"/>
      </rPr>
      <t>石坂GC</t>
    </r>
  </si>
  <si>
    <r>
      <rPr>
        <sz val="9"/>
        <color rgb="FF000000"/>
        <rFont val="MS PGothic"/>
        <family val="3"/>
        <charset val="128"/>
      </rPr>
      <t>さいたまGC</t>
    </r>
  </si>
  <si>
    <r>
      <rPr>
        <sz val="9"/>
        <color rgb="FF000000"/>
        <rFont val="MS PGothic"/>
        <family val="3"/>
        <charset val="128"/>
      </rPr>
      <t>龍ヶ崎CC</t>
    </r>
  </si>
  <si>
    <r>
      <rPr>
        <sz val="9"/>
        <color rgb="FF000000"/>
        <rFont val="MS PGothic"/>
        <family val="3"/>
        <charset val="128"/>
      </rPr>
      <t>大相模CC</t>
    </r>
  </si>
  <si>
    <r>
      <rPr>
        <sz val="9"/>
        <color rgb="FF000000"/>
        <rFont val="MS PGothic"/>
        <family val="3"/>
        <charset val="128"/>
      </rPr>
      <t>相模原GC</t>
    </r>
  </si>
  <si>
    <r>
      <rPr>
        <sz val="9"/>
        <color rgb="FF000000"/>
        <rFont val="MS PGothic"/>
        <family val="3"/>
        <charset val="128"/>
      </rPr>
      <t>東松山CC</t>
    </r>
  </si>
  <si>
    <r>
      <rPr>
        <sz val="9"/>
        <color rgb="FF000000"/>
        <rFont val="MS PGothic"/>
        <family val="3"/>
        <charset val="128"/>
      </rPr>
      <t>中津川CC</t>
    </r>
  </si>
  <si>
    <r>
      <rPr>
        <sz val="9"/>
        <color rgb="FF000000"/>
        <rFont val="MS PGothic"/>
        <family val="3"/>
        <charset val="128"/>
      </rPr>
      <t>岐阜関CC</t>
    </r>
  </si>
  <si>
    <r>
      <rPr>
        <sz val="9"/>
        <color rgb="FF000000"/>
        <rFont val="MS PGothic"/>
        <family val="3"/>
        <charset val="128"/>
      </rPr>
      <t>赤羽GC</t>
    </r>
  </si>
  <si>
    <r>
      <rPr>
        <sz val="9"/>
        <color rgb="FF000000"/>
        <rFont val="MS PGothic"/>
        <family val="3"/>
        <charset val="128"/>
      </rPr>
      <t>メイプルポイントGC</t>
    </r>
  </si>
  <si>
    <r>
      <rPr>
        <sz val="9"/>
        <color rgb="FF000000"/>
        <rFont val="MS PGothic"/>
        <family val="3"/>
        <charset val="128"/>
      </rPr>
      <t>カメリアヒルズCC</t>
    </r>
  </si>
  <si>
    <r>
      <rPr>
        <sz val="9"/>
        <color rgb="FF000000"/>
        <rFont val="MS PGothic"/>
        <family val="3"/>
        <charset val="128"/>
      </rPr>
      <t>湘南CC</t>
    </r>
  </si>
  <si>
    <r>
      <rPr>
        <sz val="9"/>
        <color rgb="FF000000"/>
        <rFont val="MS PGothic"/>
        <family val="3"/>
        <charset val="128"/>
      </rPr>
      <t>袖ヶ浦CC</t>
    </r>
  </si>
  <si>
    <r>
      <rPr>
        <sz val="9"/>
        <color rgb="FF000000"/>
        <rFont val="MS PGothic"/>
        <family val="3"/>
        <charset val="128"/>
      </rPr>
      <t>飯能GC</t>
    </r>
  </si>
  <si>
    <r>
      <rPr>
        <sz val="9"/>
        <color rgb="FF000000"/>
        <rFont val="MS PGothic"/>
        <family val="3"/>
        <charset val="128"/>
      </rPr>
      <t>立野クラシックGC</t>
    </r>
  </si>
  <si>
    <r>
      <rPr>
        <sz val="9"/>
        <color rgb="FF000000"/>
        <rFont val="MS PGothic"/>
        <family val="3"/>
        <charset val="128"/>
      </rPr>
      <t>越生GC</t>
    </r>
  </si>
  <si>
    <r>
      <rPr>
        <sz val="9"/>
        <color rgb="FF000000"/>
        <rFont val="MS PGothic"/>
        <family val="3"/>
        <charset val="128"/>
      </rPr>
      <t>入間CC</t>
    </r>
  </si>
  <si>
    <r>
      <rPr>
        <sz val="9"/>
        <color rgb="FF000000"/>
        <rFont val="MS PGothic"/>
        <family val="3"/>
        <charset val="128"/>
      </rPr>
      <t>嵐山CC</t>
    </r>
  </si>
  <si>
    <r>
      <rPr>
        <sz val="9"/>
        <color rgb="FF000000"/>
        <rFont val="MS PGothic"/>
        <family val="3"/>
        <charset val="128"/>
      </rPr>
      <t>川越CC</t>
    </r>
  </si>
  <si>
    <r>
      <rPr>
        <sz val="9"/>
        <color rgb="FF000000"/>
        <rFont val="MS PGothic"/>
        <family val="3"/>
        <charset val="128"/>
      </rPr>
      <t>ノーザン錦ヶ原</t>
    </r>
  </si>
  <si>
    <r>
      <rPr>
        <sz val="9"/>
        <color rgb="FF000000"/>
        <rFont val="MS PGothic"/>
        <family val="3"/>
        <charset val="128"/>
      </rPr>
      <t>河口湖CC</t>
    </r>
  </si>
  <si>
    <r>
      <rPr>
        <sz val="9"/>
        <color rgb="FF000000"/>
        <rFont val="MS PGothic"/>
        <family val="3"/>
        <charset val="128"/>
      </rPr>
      <t>武蔵CC</t>
    </r>
  </si>
  <si>
    <r>
      <rPr>
        <sz val="9"/>
        <color rgb="FF000000"/>
        <rFont val="MS PGothic"/>
        <family val="3"/>
        <charset val="128"/>
      </rPr>
      <t>湘南シーサイドCC</t>
    </r>
  </si>
  <si>
    <r>
      <rPr>
        <sz val="9"/>
        <color rgb="FF000000"/>
        <rFont val="MS PGothic"/>
        <family val="3"/>
        <charset val="128"/>
      </rPr>
      <t>飯能グリーンCC</t>
    </r>
  </si>
  <si>
    <r>
      <rPr>
        <sz val="9"/>
        <color rgb="FF000000"/>
        <rFont val="MS PGothic"/>
        <family val="3"/>
        <charset val="128"/>
      </rPr>
      <t>成田GC</t>
    </r>
  </si>
  <si>
    <r>
      <rPr>
        <sz val="9"/>
        <color rgb="FF000000"/>
        <rFont val="MS PGothic"/>
        <family val="3"/>
        <charset val="128"/>
      </rPr>
      <t>宍戸ヒルズCC</t>
    </r>
  </si>
  <si>
    <r>
      <rPr>
        <sz val="9"/>
        <color rgb="FF000000"/>
        <rFont val="MS PGothic"/>
        <family val="3"/>
        <charset val="128"/>
      </rPr>
      <t>名古屋GC</t>
    </r>
  </si>
  <si>
    <r>
      <rPr>
        <sz val="9"/>
        <color rgb="FF000000"/>
        <rFont val="MS PGothic"/>
        <family val="3"/>
        <charset val="128"/>
      </rPr>
      <t>レインボーCC</t>
    </r>
  </si>
  <si>
    <r>
      <rPr>
        <sz val="9"/>
        <color rgb="FF000000"/>
        <rFont val="MS PGothic"/>
        <family val="3"/>
        <charset val="128"/>
      </rPr>
      <t>姉ヶ崎CC</t>
    </r>
  </si>
  <si>
    <r>
      <rPr>
        <sz val="9"/>
        <color rgb="FF000000"/>
        <rFont val="MS PGothic"/>
        <family val="3"/>
        <charset val="128"/>
      </rPr>
      <t>飯能パークCC</t>
    </r>
  </si>
  <si>
    <r>
      <rPr>
        <sz val="9"/>
        <color rgb="FF000000"/>
        <rFont val="MS PGothic"/>
        <family val="3"/>
        <charset val="128"/>
      </rPr>
      <t>都賀CC</t>
    </r>
  </si>
  <si>
    <r>
      <rPr>
        <sz val="9"/>
        <color rgb="FF000000"/>
        <rFont val="MS PGothic"/>
        <family val="3"/>
        <charset val="128"/>
      </rPr>
      <t>飯能くすの樹CC</t>
    </r>
  </si>
  <si>
    <r>
      <rPr>
        <sz val="9"/>
        <color rgb="FF000000"/>
        <rFont val="MS PGothic"/>
        <family val="3"/>
        <charset val="128"/>
      </rPr>
      <t>那須GC</t>
    </r>
  </si>
  <si>
    <r>
      <rPr>
        <sz val="9"/>
        <color rgb="FF000000"/>
        <rFont val="MS PGothic"/>
        <family val="3"/>
        <charset val="128"/>
      </rPr>
      <t>多摩CC</t>
    </r>
  </si>
  <si>
    <r>
      <rPr>
        <sz val="9"/>
        <color rgb="FF000000"/>
        <rFont val="MS PGothic"/>
        <family val="3"/>
        <charset val="128"/>
      </rPr>
      <t>総武CC</t>
    </r>
  </si>
  <si>
    <r>
      <rPr>
        <sz val="9"/>
        <color rgb="FF000000"/>
        <rFont val="MS PGothic"/>
        <family val="3"/>
        <charset val="128"/>
      </rPr>
      <t>大利根CC</t>
    </r>
  </si>
  <si>
    <r>
      <rPr>
        <sz val="9"/>
        <color rgb="FF000000"/>
        <rFont val="MS PGothic"/>
        <family val="3"/>
        <charset val="128"/>
      </rPr>
      <t>高根CC</t>
    </r>
  </si>
  <si>
    <r>
      <rPr>
        <sz val="9"/>
        <color rgb="FF000000"/>
        <rFont val="MS PGothic"/>
        <family val="3"/>
        <charset val="128"/>
      </rPr>
      <t>麻倉GC</t>
    </r>
  </si>
  <si>
    <r>
      <rPr>
        <sz val="9"/>
        <color rgb="FF000000"/>
        <rFont val="MS PGothic"/>
        <family val="3"/>
        <charset val="128"/>
      </rPr>
      <t>高坂CC</t>
    </r>
  </si>
  <si>
    <r>
      <rPr>
        <sz val="9"/>
        <color rgb="FF000000"/>
        <rFont val="MS PGothic"/>
        <family val="3"/>
        <charset val="128"/>
      </rPr>
      <t>仙台CC</t>
    </r>
  </si>
  <si>
    <r>
      <rPr>
        <sz val="9"/>
        <color rgb="FF000000"/>
        <rFont val="MS PGothic"/>
        <family val="3"/>
        <charset val="128"/>
      </rPr>
      <t>PGMマリアGL</t>
    </r>
  </si>
  <si>
    <r>
      <rPr>
        <sz val="9"/>
        <color rgb="FF000000"/>
        <rFont val="MS PGothic"/>
        <family val="3"/>
        <charset val="128"/>
      </rPr>
      <t>三井の森蓼科GC</t>
    </r>
  </si>
  <si>
    <r>
      <rPr>
        <sz val="9"/>
        <color rgb="FF000000"/>
        <rFont val="MS PGothic"/>
        <family val="3"/>
        <charset val="128"/>
      </rPr>
      <t>美里GC</t>
    </r>
  </si>
  <si>
    <r>
      <rPr>
        <sz val="9"/>
        <color rgb="FF000000"/>
        <rFont val="MS PGothic"/>
        <family val="3"/>
        <charset val="128"/>
      </rPr>
      <t>相模湖CC</t>
    </r>
  </si>
  <si>
    <r>
      <rPr>
        <sz val="9"/>
        <color rgb="FF000000"/>
        <rFont val="MS PGothic"/>
        <family val="3"/>
        <charset val="128"/>
      </rPr>
      <t>戸塚CC</t>
    </r>
  </si>
  <si>
    <r>
      <rPr>
        <sz val="9"/>
        <color rgb="FF000000"/>
        <rFont val="MS PGothic"/>
        <family val="3"/>
        <charset val="128"/>
      </rPr>
      <t>浜野GC</t>
    </r>
  </si>
  <si>
    <r>
      <rPr>
        <sz val="9"/>
        <color rgb="FF000000"/>
        <rFont val="MS PGothic"/>
        <family val="3"/>
        <charset val="128"/>
      </rPr>
      <t>メイフラワーGC</t>
    </r>
  </si>
  <si>
    <r>
      <rPr>
        <sz val="9"/>
        <color rgb="FF000000"/>
        <rFont val="MS PGothic"/>
        <family val="3"/>
        <charset val="128"/>
      </rPr>
      <t>桜ヶ丘CC</t>
    </r>
  </si>
  <si>
    <r>
      <rPr>
        <sz val="9"/>
        <color rgb="FF000000"/>
        <rFont val="MS PGothic"/>
        <family val="3"/>
        <charset val="128"/>
      </rPr>
      <t>厚木国際CC</t>
    </r>
  </si>
  <si>
    <r>
      <rPr>
        <sz val="9"/>
        <color rgb="FF000000"/>
        <rFont val="MS PGothic"/>
        <family val="3"/>
        <charset val="128"/>
      </rPr>
      <t>茨城GC</t>
    </r>
  </si>
  <si>
    <r>
      <rPr>
        <sz val="9"/>
        <color rgb="FF000000"/>
        <rFont val="MS PGothic"/>
        <family val="3"/>
        <charset val="128"/>
      </rPr>
      <t>ツインレイクスCC</t>
    </r>
  </si>
  <si>
    <r>
      <rPr>
        <sz val="9"/>
        <color rgb="FF000000"/>
        <rFont val="MS PGothic"/>
        <family val="3"/>
        <charset val="128"/>
      </rPr>
      <t>GMG八王子</t>
    </r>
  </si>
  <si>
    <r>
      <rPr>
        <sz val="9"/>
        <color rgb="FF000000"/>
        <rFont val="MS PGothic"/>
        <family val="3"/>
        <charset val="128"/>
      </rPr>
      <t>江戸崎CC</t>
    </r>
  </si>
  <si>
    <r>
      <rPr>
        <sz val="9"/>
        <color rgb="FF000000"/>
        <rFont val="MS PGothic"/>
        <family val="3"/>
        <charset val="128"/>
      </rPr>
      <t>鴻巣CC</t>
    </r>
  </si>
  <si>
    <r>
      <rPr>
        <sz val="9"/>
        <color rgb="FF000000"/>
        <rFont val="MS PGothic"/>
        <family val="3"/>
        <charset val="128"/>
      </rPr>
      <t>プリンスランドGC</t>
    </r>
  </si>
  <si>
    <r>
      <rPr>
        <sz val="9"/>
        <color rgb="FF000000"/>
        <rFont val="MS PGothic"/>
        <family val="3"/>
        <charset val="128"/>
      </rPr>
      <t>サンヒルズCC</t>
    </r>
  </si>
  <si>
    <r>
      <rPr>
        <sz val="9"/>
        <color rgb="FF000000"/>
        <rFont val="MS PGothic"/>
        <family val="3"/>
        <charset val="128"/>
      </rPr>
      <t>小金井CC</t>
    </r>
  </si>
  <si>
    <r>
      <rPr>
        <sz val="9"/>
        <color rgb="FF000000"/>
        <rFont val="MS PGothic"/>
        <family val="3"/>
        <charset val="128"/>
      </rPr>
      <t>朝日野CC</t>
    </r>
  </si>
  <si>
    <r>
      <rPr>
        <sz val="9"/>
        <color rgb="FF000000"/>
        <rFont val="MS PGothic"/>
        <family val="3"/>
        <charset val="128"/>
      </rPr>
      <t>千葉CC</t>
    </r>
  </si>
  <si>
    <r>
      <rPr>
        <sz val="9"/>
        <color rgb="FF000000"/>
        <rFont val="MS PGothic"/>
        <family val="3"/>
        <charset val="128"/>
      </rPr>
      <t>古賀GC</t>
    </r>
  </si>
  <si>
    <r>
      <rPr>
        <sz val="9"/>
        <color rgb="FF000000"/>
        <rFont val="MS PGothic"/>
        <family val="3"/>
        <charset val="128"/>
      </rPr>
      <t>おおむらさきGC</t>
    </r>
  </si>
  <si>
    <r>
      <rPr>
        <sz val="9"/>
        <color rgb="FF000000"/>
        <rFont val="MS PGothic"/>
        <family val="3"/>
        <charset val="128"/>
      </rPr>
      <t>GC成田ハイツリー</t>
    </r>
  </si>
  <si>
    <r>
      <rPr>
        <sz val="9"/>
        <color rgb="FF000000"/>
        <rFont val="MS PGothic"/>
        <family val="3"/>
        <charset val="128"/>
      </rPr>
      <t>鷹之台CC</t>
    </r>
  </si>
  <si>
    <r>
      <rPr>
        <sz val="9"/>
        <color rgb="FF000000"/>
        <rFont val="MS PGothic"/>
        <family val="3"/>
        <charset val="128"/>
      </rPr>
      <t>羽後CC</t>
    </r>
  </si>
  <si>
    <r>
      <rPr>
        <sz val="9"/>
        <color rgb="FF000000"/>
        <rFont val="MS PGothic"/>
        <family val="3"/>
        <charset val="128"/>
      </rPr>
      <t>東松苑GC</t>
    </r>
  </si>
  <si>
    <r>
      <rPr>
        <sz val="7"/>
        <color rgb="FF000000"/>
        <rFont val="MS PGothic"/>
        <family val="3"/>
        <charset val="128"/>
      </rPr>
      <t>アコーディア・ゴルフ習志野CC</t>
    </r>
  </si>
  <si>
    <r>
      <rPr>
        <sz val="9"/>
        <color rgb="FF000000"/>
        <rFont val="MS PGothic"/>
        <family val="3"/>
        <charset val="128"/>
      </rPr>
      <t>朝霧ジャンボリーGC</t>
    </r>
  </si>
  <si>
    <r>
      <rPr>
        <sz val="9"/>
        <color rgb="FF000000"/>
        <rFont val="MS PGothic"/>
        <family val="3"/>
        <charset val="128"/>
      </rPr>
      <t>富里GC</t>
    </r>
  </si>
  <si>
    <r>
      <rPr>
        <sz val="9"/>
        <color rgb="FF000000"/>
        <rFont val="MS PGothic"/>
        <family val="3"/>
        <charset val="128"/>
      </rPr>
      <t>羊ヶ丘CC</t>
    </r>
  </si>
  <si>
    <r>
      <rPr>
        <sz val="9"/>
        <color rgb="FF000000"/>
        <rFont val="MS PGothic"/>
        <family val="3"/>
        <charset val="128"/>
      </rPr>
      <t>立川国際CC</t>
    </r>
  </si>
  <si>
    <r>
      <rPr>
        <sz val="9"/>
        <color rgb="FF000000"/>
        <rFont val="MS PGothic"/>
        <family val="3"/>
        <charset val="128"/>
      </rPr>
      <t>東京国際GC</t>
    </r>
  </si>
  <si>
    <r>
      <rPr>
        <sz val="9"/>
        <color rgb="FF000000"/>
        <rFont val="MS PGothic"/>
        <family val="3"/>
        <charset val="128"/>
      </rPr>
      <t>芳賀CC</t>
    </r>
  </si>
  <si>
    <r>
      <rPr>
        <sz val="9"/>
        <color rgb="FF000000"/>
        <rFont val="MS PGothic"/>
        <family val="3"/>
        <charset val="128"/>
      </rPr>
      <t>横浜CC</t>
    </r>
  </si>
  <si>
    <r>
      <rPr>
        <sz val="9"/>
        <color rgb="FF000000"/>
        <rFont val="MS PGothic"/>
        <family val="3"/>
        <charset val="128"/>
      </rPr>
      <t>レイク相模CC</t>
    </r>
  </si>
  <si>
    <r>
      <rPr>
        <sz val="9"/>
        <color rgb="FF000000"/>
        <rFont val="MS PGothic"/>
        <family val="3"/>
        <charset val="128"/>
      </rPr>
      <t>寄居CC</t>
    </r>
  </si>
  <si>
    <r>
      <rPr>
        <sz val="9"/>
        <color rgb="FF000000"/>
        <rFont val="MS PGothic"/>
        <family val="3"/>
        <charset val="128"/>
      </rPr>
      <t>青梅GC</t>
    </r>
  </si>
  <si>
    <r>
      <rPr>
        <sz val="9"/>
        <color rgb="FF000000"/>
        <rFont val="MS PGothic"/>
        <family val="3"/>
        <charset val="128"/>
      </rPr>
      <t>唐沢GC</t>
    </r>
  </si>
  <si>
    <r>
      <rPr>
        <sz val="9"/>
        <color rgb="FF000000"/>
        <rFont val="MS PGothic"/>
        <family val="3"/>
        <charset val="128"/>
      </rPr>
      <t>彩の森CC</t>
    </r>
  </si>
  <si>
    <r>
      <rPr>
        <sz val="9"/>
        <color rgb="FF000000"/>
        <rFont val="MS PGothic"/>
        <family val="3"/>
        <charset val="128"/>
      </rPr>
      <t>富士CC</t>
    </r>
  </si>
  <si>
    <r>
      <rPr>
        <sz val="9"/>
        <color rgb="FF000000"/>
        <rFont val="MS PGothic"/>
        <family val="3"/>
        <charset val="128"/>
      </rPr>
      <t>浦和GC</t>
    </r>
  </si>
  <si>
    <r>
      <rPr>
        <sz val="9"/>
        <color rgb="FF000000"/>
        <rFont val="MS PGothic"/>
        <family val="3"/>
        <charset val="128"/>
      </rPr>
      <t>東京GC</t>
    </r>
  </si>
  <si>
    <r>
      <rPr>
        <sz val="9"/>
        <color rgb="FF000000"/>
        <rFont val="MS PGothic"/>
        <family val="3"/>
        <charset val="128"/>
      </rPr>
      <t>札幌南G駒丘</t>
    </r>
  </si>
  <si>
    <r>
      <rPr>
        <sz val="9"/>
        <color rgb="FF000000"/>
        <rFont val="MS PGothic"/>
        <family val="3"/>
        <charset val="128"/>
      </rPr>
      <t>高麗川CC</t>
    </r>
  </si>
  <si>
    <t>白帆CC</t>
  </si>
  <si>
    <t>1月の競技3冠</t>
    <rPh sb="1" eb="2">
      <t>ガツ</t>
    </rPh>
    <rPh sb="3" eb="5">
      <t>キョウギ</t>
    </rPh>
    <rPh sb="6" eb="7">
      <t>カンムリ</t>
    </rPh>
    <phoneticPr fontId="1"/>
  </si>
  <si>
    <t>2月Cクラス優勝</t>
    <rPh sb="1" eb="2">
      <t>ガツ</t>
    </rPh>
    <rPh sb="6" eb="8">
      <t>ユウショウ</t>
    </rPh>
    <phoneticPr fontId="1"/>
  </si>
  <si>
    <t>相原明義</t>
    <phoneticPr fontId="1"/>
  </si>
  <si>
    <t>井上晃</t>
  </si>
  <si>
    <t>木村達郎</t>
  </si>
  <si>
    <t>平塚富士見CC</t>
  </si>
  <si>
    <t>栗林義信</t>
  </si>
  <si>
    <t>小山修</t>
  </si>
  <si>
    <t>嶋田静雄</t>
  </si>
  <si>
    <t>オリムピックナショナルGC</t>
  </si>
  <si>
    <t>高柳清</t>
  </si>
  <si>
    <t>高山恒男</t>
  </si>
  <si>
    <t>平田英夫</t>
  </si>
  <si>
    <t>深田譽</t>
  </si>
  <si>
    <t>油井大成</t>
  </si>
  <si>
    <t>方山和香子</t>
  </si>
  <si>
    <t>玉川CC</t>
  </si>
  <si>
    <t>増井伶子</t>
  </si>
  <si>
    <t>10.01
イン</t>
  </si>
  <si>
    <t>デック</t>
  </si>
  <si>
    <t>東淳一</t>
  </si>
  <si>
    <t>内山敦実</t>
  </si>
  <si>
    <t>梅田睦</t>
  </si>
  <si>
    <t>菊池眞紀</t>
  </si>
  <si>
    <t>古賀淳一</t>
  </si>
  <si>
    <t>齊藤京一</t>
  </si>
  <si>
    <t>末綱英俊</t>
  </si>
  <si>
    <t>富里GC</t>
  </si>
  <si>
    <t>星川譲治</t>
  </si>
  <si>
    <t>松田浩太郎</t>
  </si>
  <si>
    <t>三栖賢治</t>
  </si>
  <si>
    <t>村上浩之</t>
  </si>
  <si>
    <t>村崎正樹</t>
  </si>
  <si>
    <t>森林公園GC</t>
  </si>
  <si>
    <t>吉岡肇</t>
  </si>
  <si>
    <t>吉田米彌</t>
  </si>
  <si>
    <t>平成倶楽部鉢形城</t>
  </si>
  <si>
    <t>青柳明美</t>
  </si>
  <si>
    <t>沢田紀子</t>
  </si>
  <si>
    <t>田草川萬里子</t>
    <phoneticPr fontId="1"/>
  </si>
  <si>
    <t>2022.09
.01</t>
    <phoneticPr fontId="1"/>
  </si>
  <si>
    <t>オリムピックCCレイクつぶらだ</t>
  </si>
  <si>
    <t>ハンディキャップインデックス一覧</t>
    <phoneticPr fontId="1"/>
  </si>
  <si>
    <t>2022.08
.01</t>
    <phoneticPr fontId="1"/>
  </si>
  <si>
    <t>イン</t>
  </si>
  <si>
    <t>金森圭史朗</t>
  </si>
  <si>
    <t>金森圭太朗</t>
  </si>
  <si>
    <t>河野義明</t>
  </si>
  <si>
    <t>ゴールド佐野CC</t>
  </si>
  <si>
    <t>小林秀行</t>
  </si>
  <si>
    <t>高橋邦昌</t>
  </si>
  <si>
    <t>内藤一昭</t>
  </si>
  <si>
    <t>中西新</t>
  </si>
  <si>
    <t>長門祥一</t>
  </si>
  <si>
    <t>羽迫務</t>
  </si>
  <si>
    <t>八十義則</t>
  </si>
  <si>
    <t>大西昭子</t>
  </si>
  <si>
    <t>New</t>
    <phoneticPr fontId="1"/>
  </si>
  <si>
    <t>PGM石岡GC</t>
  </si>
  <si>
    <t>相原信夫</t>
  </si>
  <si>
    <t>岩元孝</t>
  </si>
  <si>
    <t>加藤実</t>
  </si>
  <si>
    <t>亀谷穣</t>
  </si>
  <si>
    <t>迫上孝司</t>
  </si>
  <si>
    <t>下村久幸</t>
  </si>
  <si>
    <t>藤井昭人</t>
  </si>
  <si>
    <t>藤岡淳</t>
  </si>
  <si>
    <t>ディアレイクCC</t>
  </si>
  <si>
    <t>三浦晃</t>
  </si>
  <si>
    <t>溝口正士</t>
  </si>
  <si>
    <t>矢部嘉一</t>
  </si>
  <si>
    <t>吉田太</t>
  </si>
  <si>
    <t>白井由美</t>
  </si>
  <si>
    <t>月までの競技用 JGAハンディキャップ推移</t>
    <rPh sb="4" eb="7">
      <t>キョウギヨウ</t>
    </rPh>
    <rPh sb="19" eb="21">
      <t>スイイ</t>
    </rPh>
    <phoneticPr fontId="1"/>
  </si>
  <si>
    <t>ハンディキャップ推移</t>
    <rPh sb="8" eb="10">
      <t>スイイ</t>
    </rPh>
    <phoneticPr fontId="1"/>
  </si>
  <si>
    <t>あかばね</t>
    <phoneticPr fontId="1"/>
  </si>
  <si>
    <t>あらい</t>
    <phoneticPr fontId="1"/>
  </si>
  <si>
    <t>Cクラス</t>
    <phoneticPr fontId="1"/>
  </si>
  <si>
    <t>いしかわ</t>
    <phoneticPr fontId="1"/>
  </si>
  <si>
    <t>いしはら</t>
    <phoneticPr fontId="1"/>
  </si>
  <si>
    <t>うすくら</t>
    <phoneticPr fontId="1"/>
  </si>
  <si>
    <t>えびさわ</t>
    <phoneticPr fontId="1"/>
  </si>
  <si>
    <t>おいかわ</t>
    <phoneticPr fontId="1"/>
  </si>
  <si>
    <t>おおしま</t>
    <phoneticPr fontId="1"/>
  </si>
  <si>
    <t>おがさわら</t>
    <phoneticPr fontId="1"/>
  </si>
  <si>
    <t>おかだ</t>
    <phoneticPr fontId="1"/>
  </si>
  <si>
    <t>おにまる</t>
    <phoneticPr fontId="1"/>
  </si>
  <si>
    <t>こばやし</t>
    <phoneticPr fontId="1"/>
  </si>
  <si>
    <t>すぎざき</t>
    <phoneticPr fontId="1"/>
  </si>
  <si>
    <t>たむら</t>
    <phoneticPr fontId="1"/>
  </si>
  <si>
    <t>なかはま</t>
    <phoneticPr fontId="1"/>
  </si>
  <si>
    <t>にしい</t>
    <phoneticPr fontId="1"/>
  </si>
  <si>
    <t>にしやま</t>
    <phoneticPr fontId="1"/>
  </si>
  <si>
    <t>のなか</t>
    <phoneticPr fontId="1"/>
  </si>
  <si>
    <t>月までの競技用 JGAハンディキャップ（萩友会）</t>
    <rPh sb="4" eb="7">
      <t>キョウギヨウ</t>
    </rPh>
    <rPh sb="20" eb="23">
      <t>シュウユウカイ</t>
    </rPh>
    <phoneticPr fontId="1"/>
  </si>
  <si>
    <t>※ 年月は「Par90」シートから変更できます。</t>
    <rPh sb="2" eb="3">
      <t>ネン</t>
    </rPh>
    <rPh sb="3" eb="4">
      <t>ツキ</t>
    </rPh>
    <rPh sb="17" eb="19">
      <t>ヘンコウ</t>
    </rPh>
    <phoneticPr fontId="1"/>
  </si>
  <si>
    <t>番号</t>
    <rPh sb="0" eb="2">
      <t>バンゴウ</t>
    </rPh>
    <phoneticPr fontId="1"/>
  </si>
  <si>
    <t>小野 義之</t>
  </si>
  <si>
    <t>01.01
イン</t>
  </si>
  <si>
    <t>1月C、開場記念杯、長寿杯優勝</t>
    <rPh sb="1" eb="2">
      <t>ガツ</t>
    </rPh>
    <rPh sb="4" eb="6">
      <t>カイジョウ</t>
    </rPh>
    <rPh sb="6" eb="9">
      <t>キネンハイ</t>
    </rPh>
    <rPh sb="10" eb="12">
      <t>チョウジュ</t>
    </rPh>
    <rPh sb="12" eb="13">
      <t>ハイ</t>
    </rPh>
    <rPh sb="13" eb="15">
      <t>ユウショウ</t>
    </rPh>
    <phoneticPr fontId="1"/>
  </si>
  <si>
    <r>
      <rPr>
        <sz val="9"/>
        <color rgb="FF000000"/>
        <rFont val="ＭＳ 明朝"/>
        <family val="1"/>
        <charset val="128"/>
      </rPr>
      <t>日高CC</t>
    </r>
  </si>
  <si>
    <r>
      <rPr>
        <sz val="9"/>
        <color rgb="FF000000"/>
        <rFont val="ＭＳ 明朝"/>
        <family val="1"/>
        <charset val="128"/>
      </rPr>
      <t>武蔵野GC</t>
    </r>
  </si>
  <si>
    <r>
      <rPr>
        <sz val="9"/>
        <color rgb="FF000000"/>
        <rFont val="ＭＳ 明朝"/>
        <family val="1"/>
        <charset val="128"/>
      </rPr>
      <t>霞ヶ関CC</t>
    </r>
  </si>
  <si>
    <r>
      <rPr>
        <sz val="9"/>
        <color rgb="FF000000"/>
        <rFont val="ＭＳ 明朝"/>
        <family val="1"/>
        <charset val="128"/>
      </rPr>
      <t>桂GC</t>
    </r>
  </si>
  <si>
    <r>
      <rPr>
        <sz val="9"/>
        <color rgb="FF000000"/>
        <rFont val="ＭＳ 明朝"/>
        <family val="1"/>
        <charset val="128"/>
      </rPr>
      <t>千葉夷隅GC</t>
    </r>
  </si>
  <si>
    <r>
      <rPr>
        <sz val="9"/>
        <color rgb="FF000000"/>
        <rFont val="ＭＳ 明朝"/>
        <family val="1"/>
        <charset val="128"/>
      </rPr>
      <t>長瀞CC</t>
    </r>
  </si>
  <si>
    <r>
      <rPr>
        <sz val="9"/>
        <color rgb="FF000000"/>
        <rFont val="ＭＳ 明朝"/>
        <family val="1"/>
        <charset val="128"/>
      </rPr>
      <t>東京よみうりCC</t>
    </r>
  </si>
  <si>
    <r>
      <rPr>
        <sz val="9"/>
        <color rgb="FF000000"/>
        <rFont val="ＭＳ 明朝"/>
        <family val="1"/>
        <charset val="128"/>
      </rPr>
      <t>鳩山CC</t>
    </r>
  </si>
  <si>
    <r>
      <rPr>
        <sz val="9"/>
        <color rgb="FF000000"/>
        <rFont val="ＭＳ 明朝"/>
        <family val="1"/>
        <charset val="128"/>
      </rPr>
      <t>都ゴルフクラブ</t>
    </r>
  </si>
  <si>
    <r>
      <rPr>
        <sz val="9"/>
        <color rgb="FF000000"/>
        <rFont val="ＭＳ 明朝"/>
        <family val="1"/>
        <charset val="128"/>
      </rPr>
      <t>久邇CC</t>
    </r>
  </si>
  <si>
    <r>
      <rPr>
        <sz val="9"/>
        <color rgb="FF000000"/>
        <rFont val="ＭＳ 明朝"/>
        <family val="1"/>
        <charset val="128"/>
      </rPr>
      <t>石坂GC</t>
    </r>
  </si>
  <si>
    <r>
      <rPr>
        <sz val="9"/>
        <color rgb="FF000000"/>
        <rFont val="ＭＳ 明朝"/>
        <family val="1"/>
        <charset val="128"/>
      </rPr>
      <t>龍ヶ崎CC</t>
    </r>
  </si>
  <si>
    <r>
      <rPr>
        <sz val="9"/>
        <color rgb="FF000000"/>
        <rFont val="ＭＳ 明朝"/>
        <family val="1"/>
        <charset val="128"/>
      </rPr>
      <t>大相模CC</t>
    </r>
  </si>
  <si>
    <r>
      <rPr>
        <sz val="9"/>
        <color rgb="FF000000"/>
        <rFont val="ＭＳ 明朝"/>
        <family val="1"/>
        <charset val="128"/>
      </rPr>
      <t>相模原GC</t>
    </r>
  </si>
  <si>
    <r>
      <rPr>
        <sz val="9"/>
        <color rgb="FF000000"/>
        <rFont val="ＭＳ 明朝"/>
        <family val="1"/>
        <charset val="128"/>
      </rPr>
      <t>東松山CC</t>
    </r>
  </si>
  <si>
    <r>
      <rPr>
        <sz val="9"/>
        <color rgb="FF000000"/>
        <rFont val="ＭＳ 明朝"/>
        <family val="1"/>
        <charset val="128"/>
      </rPr>
      <t>中津川CC</t>
    </r>
  </si>
  <si>
    <r>
      <rPr>
        <sz val="9"/>
        <color rgb="FF000000"/>
        <rFont val="ＭＳ 明朝"/>
        <family val="1"/>
        <charset val="128"/>
      </rPr>
      <t>岐阜関CC</t>
    </r>
  </si>
  <si>
    <r>
      <rPr>
        <sz val="9"/>
        <color rgb="FF000000"/>
        <rFont val="ＭＳ 明朝"/>
        <family val="1"/>
        <charset val="128"/>
      </rPr>
      <t>赤羽GC</t>
    </r>
  </si>
  <si>
    <r>
      <rPr>
        <sz val="9"/>
        <color rgb="FF000000"/>
        <rFont val="ＭＳ 明朝"/>
        <family val="1"/>
        <charset val="128"/>
      </rPr>
      <t>メイプルポイントGC</t>
    </r>
  </si>
  <si>
    <r>
      <rPr>
        <sz val="9"/>
        <color rgb="FF000000"/>
        <rFont val="ＭＳ 明朝"/>
        <family val="1"/>
        <charset val="128"/>
      </rPr>
      <t>カメリアヒルズCC</t>
    </r>
  </si>
  <si>
    <r>
      <rPr>
        <sz val="9"/>
        <color rgb="FF000000"/>
        <rFont val="ＭＳ 明朝"/>
        <family val="1"/>
        <charset val="128"/>
      </rPr>
      <t>湘南CC</t>
    </r>
  </si>
  <si>
    <r>
      <rPr>
        <sz val="9"/>
        <color rgb="FF000000"/>
        <rFont val="ＭＳ 明朝"/>
        <family val="1"/>
        <charset val="128"/>
      </rPr>
      <t>GMG八王子</t>
    </r>
  </si>
  <si>
    <r>
      <rPr>
        <sz val="9"/>
        <color rgb="FF000000"/>
        <rFont val="ＭＳ 明朝"/>
        <family val="1"/>
        <charset val="128"/>
      </rPr>
      <t>袖ヶ浦CC</t>
    </r>
  </si>
  <si>
    <t>11月Cクラス準優勝</t>
    <rPh sb="2" eb="3">
      <t>ガツ</t>
    </rPh>
    <rPh sb="7" eb="10">
      <t>ジュンユウショウ</t>
    </rPh>
    <phoneticPr fontId="1"/>
  </si>
  <si>
    <r>
      <rPr>
        <sz val="9"/>
        <color rgb="FF000000"/>
        <rFont val="ＭＳ 明朝"/>
        <family val="1"/>
        <charset val="128"/>
      </rPr>
      <t>飯能GC</t>
    </r>
  </si>
  <si>
    <r>
      <rPr>
        <sz val="9"/>
        <color rgb="FF000000"/>
        <rFont val="ＭＳ 明朝"/>
        <family val="1"/>
        <charset val="128"/>
      </rPr>
      <t>立野クラシックGC</t>
    </r>
  </si>
  <si>
    <r>
      <rPr>
        <sz val="9"/>
        <color rgb="FF000000"/>
        <rFont val="ＭＳ 明朝"/>
        <family val="1"/>
        <charset val="128"/>
      </rPr>
      <t>越生GC</t>
    </r>
  </si>
  <si>
    <r>
      <rPr>
        <sz val="9"/>
        <color rgb="FF000000"/>
        <rFont val="ＭＳ 明朝"/>
        <family val="1"/>
        <charset val="128"/>
      </rPr>
      <t>入間CC</t>
    </r>
  </si>
  <si>
    <r>
      <rPr>
        <sz val="9"/>
        <color rgb="FF000000"/>
        <rFont val="ＭＳ 明朝"/>
        <family val="1"/>
        <charset val="128"/>
      </rPr>
      <t>嵐山CC</t>
    </r>
  </si>
  <si>
    <r>
      <rPr>
        <sz val="9"/>
        <color rgb="FF000000"/>
        <rFont val="ＭＳ 明朝"/>
        <family val="1"/>
        <charset val="128"/>
      </rPr>
      <t>鶴舞CC</t>
    </r>
  </si>
  <si>
    <r>
      <rPr>
        <sz val="9"/>
        <color rgb="FF000000"/>
        <rFont val="ＭＳ 明朝"/>
        <family val="1"/>
        <charset val="128"/>
      </rPr>
      <t>ノーザン錦ヶ原</t>
    </r>
  </si>
  <si>
    <r>
      <rPr>
        <sz val="9"/>
        <color rgb="FF000000"/>
        <rFont val="ＭＳ 明朝"/>
        <family val="1"/>
        <charset val="128"/>
      </rPr>
      <t>河口湖CC</t>
    </r>
  </si>
  <si>
    <r>
      <rPr>
        <sz val="9"/>
        <color rgb="FF000000"/>
        <rFont val="ＭＳ 明朝"/>
        <family val="1"/>
        <charset val="128"/>
      </rPr>
      <t>武蔵CC</t>
    </r>
  </si>
  <si>
    <r>
      <rPr>
        <sz val="9"/>
        <color rgb="FF000000"/>
        <rFont val="ＭＳ 明朝"/>
        <family val="1"/>
        <charset val="128"/>
      </rPr>
      <t>湘南シーサイドCC</t>
    </r>
  </si>
  <si>
    <r>
      <rPr>
        <sz val="9"/>
        <color rgb="FF000000"/>
        <rFont val="ＭＳ 明朝"/>
        <family val="1"/>
        <charset val="128"/>
      </rPr>
      <t>飯能グリーンCC</t>
    </r>
  </si>
  <si>
    <r>
      <rPr>
        <sz val="9"/>
        <color rgb="FF000000"/>
        <rFont val="ＭＳ 明朝"/>
        <family val="1"/>
        <charset val="128"/>
      </rPr>
      <t>成田GC</t>
    </r>
  </si>
  <si>
    <r>
      <rPr>
        <sz val="9"/>
        <color rgb="FF000000"/>
        <rFont val="ＭＳ 明朝"/>
        <family val="1"/>
        <charset val="128"/>
      </rPr>
      <t>宍戸ヒルズCC</t>
    </r>
  </si>
  <si>
    <r>
      <rPr>
        <sz val="9"/>
        <color rgb="FF000000"/>
        <rFont val="ＭＳ 明朝"/>
        <family val="1"/>
        <charset val="128"/>
      </rPr>
      <t>名古屋GC</t>
    </r>
  </si>
  <si>
    <r>
      <rPr>
        <sz val="9"/>
        <color rgb="FF000000"/>
        <rFont val="ＭＳ 明朝"/>
        <family val="1"/>
        <charset val="128"/>
      </rPr>
      <t>レインボーCC</t>
    </r>
  </si>
  <si>
    <r>
      <rPr>
        <sz val="9"/>
        <color rgb="FF000000"/>
        <rFont val="ＭＳ 明朝"/>
        <family val="1"/>
        <charset val="128"/>
      </rPr>
      <t>寄居CC</t>
    </r>
  </si>
  <si>
    <r>
      <rPr>
        <sz val="9"/>
        <color rgb="FF000000"/>
        <rFont val="ＭＳ 明朝"/>
        <family val="1"/>
        <charset val="128"/>
      </rPr>
      <t>姉ヶ崎CC</t>
    </r>
  </si>
  <si>
    <r>
      <rPr>
        <sz val="9"/>
        <color rgb="FF000000"/>
        <rFont val="ＭＳ 明朝"/>
        <family val="1"/>
        <charset val="128"/>
      </rPr>
      <t>那須GC</t>
    </r>
  </si>
  <si>
    <r>
      <rPr>
        <sz val="9"/>
        <color rgb="FF000000"/>
        <rFont val="ＭＳ 明朝"/>
        <family val="1"/>
        <charset val="128"/>
      </rPr>
      <t>飯能パークCC</t>
    </r>
  </si>
  <si>
    <r>
      <rPr>
        <sz val="9"/>
        <color rgb="FF000000"/>
        <rFont val="ＭＳ 明朝"/>
        <family val="1"/>
        <charset val="128"/>
      </rPr>
      <t>都賀CC</t>
    </r>
  </si>
  <si>
    <r>
      <rPr>
        <sz val="9"/>
        <color rgb="FF000000"/>
        <rFont val="ＭＳ 明朝"/>
        <family val="1"/>
        <charset val="128"/>
      </rPr>
      <t>飯能くすの樹CC</t>
    </r>
  </si>
  <si>
    <r>
      <rPr>
        <sz val="9"/>
        <color rgb="FF000000"/>
        <rFont val="ＭＳ 明朝"/>
        <family val="1"/>
        <charset val="128"/>
      </rPr>
      <t>多摩CC</t>
    </r>
  </si>
  <si>
    <r>
      <rPr>
        <sz val="9"/>
        <color rgb="FF000000"/>
        <rFont val="ＭＳ 明朝"/>
        <family val="1"/>
        <charset val="128"/>
      </rPr>
      <t>総武CC</t>
    </r>
  </si>
  <si>
    <r>
      <rPr>
        <sz val="9"/>
        <color rgb="FF000000"/>
        <rFont val="ＭＳ 明朝"/>
        <family val="1"/>
        <charset val="128"/>
      </rPr>
      <t>大利根CC</t>
    </r>
  </si>
  <si>
    <r>
      <rPr>
        <sz val="9"/>
        <color rgb="FF000000"/>
        <rFont val="ＭＳ 明朝"/>
        <family val="1"/>
        <charset val="128"/>
      </rPr>
      <t>高根CC</t>
    </r>
  </si>
  <si>
    <r>
      <rPr>
        <sz val="9"/>
        <color rgb="FF000000"/>
        <rFont val="ＭＳ 明朝"/>
        <family val="1"/>
        <charset val="128"/>
      </rPr>
      <t>麻倉GC</t>
    </r>
  </si>
  <si>
    <r>
      <rPr>
        <sz val="9"/>
        <color rgb="FF000000"/>
        <rFont val="ＭＳ 明朝"/>
        <family val="1"/>
        <charset val="128"/>
      </rPr>
      <t>高坂CC</t>
    </r>
  </si>
  <si>
    <r>
      <rPr>
        <sz val="9"/>
        <color rgb="FF000000"/>
        <rFont val="ＭＳ 明朝"/>
        <family val="1"/>
        <charset val="128"/>
      </rPr>
      <t>仙台CC</t>
    </r>
  </si>
  <si>
    <r>
      <rPr>
        <sz val="9"/>
        <color rgb="FF000000"/>
        <rFont val="ＭＳ 明朝"/>
        <family val="1"/>
        <charset val="128"/>
      </rPr>
      <t>PGMマリアGL</t>
    </r>
  </si>
  <si>
    <r>
      <rPr>
        <sz val="9"/>
        <color rgb="FF000000"/>
        <rFont val="ＭＳ 明朝"/>
        <family val="1"/>
        <charset val="128"/>
      </rPr>
      <t>相模湖CC</t>
    </r>
  </si>
  <si>
    <r>
      <rPr>
        <sz val="9"/>
        <color rgb="FF000000"/>
        <rFont val="ＭＳ 明朝"/>
        <family val="1"/>
        <charset val="128"/>
      </rPr>
      <t>戸塚CC</t>
    </r>
  </si>
  <si>
    <r>
      <rPr>
        <sz val="9"/>
        <color rgb="FF000000"/>
        <rFont val="ＭＳ 明朝"/>
        <family val="1"/>
        <charset val="128"/>
      </rPr>
      <t>神奈川CC</t>
    </r>
  </si>
  <si>
    <r>
      <rPr>
        <sz val="9"/>
        <color rgb="FF000000"/>
        <rFont val="ＭＳ 明朝"/>
        <family val="1"/>
        <charset val="128"/>
      </rPr>
      <t>メイフラワーGC</t>
    </r>
  </si>
  <si>
    <r>
      <rPr>
        <sz val="9"/>
        <color rgb="FF000000"/>
        <rFont val="ＭＳ 明朝"/>
        <family val="1"/>
        <charset val="128"/>
      </rPr>
      <t>桜ヶ丘CC</t>
    </r>
  </si>
  <si>
    <r>
      <rPr>
        <sz val="9"/>
        <color rgb="FF000000"/>
        <rFont val="ＭＳ 明朝"/>
        <family val="1"/>
        <charset val="128"/>
      </rPr>
      <t>清川CC</t>
    </r>
  </si>
  <si>
    <r>
      <rPr>
        <sz val="9"/>
        <color rgb="FF000000"/>
        <rFont val="ＭＳ 明朝"/>
        <family val="1"/>
        <charset val="128"/>
      </rPr>
      <t>厚木国際CC</t>
    </r>
  </si>
  <si>
    <r>
      <rPr>
        <sz val="9"/>
        <color rgb="FF000000"/>
        <rFont val="ＭＳ 明朝"/>
        <family val="1"/>
        <charset val="128"/>
      </rPr>
      <t>茨城GC</t>
    </r>
  </si>
  <si>
    <r>
      <rPr>
        <sz val="9"/>
        <color rgb="FF000000"/>
        <rFont val="ＭＳ 明朝"/>
        <family val="1"/>
        <charset val="128"/>
      </rPr>
      <t>ゴルフクラブ竜ヶ崎</t>
    </r>
  </si>
  <si>
    <r>
      <rPr>
        <sz val="9"/>
        <color rgb="FF000000"/>
        <rFont val="ＭＳ 明朝"/>
        <family val="1"/>
        <charset val="128"/>
      </rPr>
      <t>ツインレイクスCC</t>
    </r>
  </si>
  <si>
    <r>
      <rPr>
        <sz val="9"/>
        <color rgb="FF000000"/>
        <rFont val="ＭＳ 明朝"/>
        <family val="1"/>
        <charset val="128"/>
      </rPr>
      <t>江戸崎CC</t>
    </r>
  </si>
  <si>
    <r>
      <rPr>
        <sz val="9"/>
        <color rgb="FF000000"/>
        <rFont val="ＭＳ 明朝"/>
        <family val="1"/>
        <charset val="128"/>
      </rPr>
      <t>鴻巣CC</t>
    </r>
  </si>
  <si>
    <r>
      <rPr>
        <sz val="9"/>
        <color rgb="FF000000"/>
        <rFont val="ＭＳ 明朝"/>
        <family val="1"/>
        <charset val="128"/>
      </rPr>
      <t>川越CC</t>
    </r>
  </si>
  <si>
    <r>
      <rPr>
        <sz val="9"/>
        <color rgb="FF000000"/>
        <rFont val="ＭＳ 明朝"/>
        <family val="1"/>
        <charset val="128"/>
      </rPr>
      <t>プリンスランドGC</t>
    </r>
  </si>
  <si>
    <r>
      <rPr>
        <sz val="9"/>
        <color rgb="FF000000"/>
        <rFont val="ＭＳ 明朝"/>
        <family val="1"/>
        <charset val="128"/>
      </rPr>
      <t>桂ヶ丘CC</t>
    </r>
  </si>
  <si>
    <r>
      <rPr>
        <sz val="9"/>
        <color rgb="FF000000"/>
        <rFont val="ＭＳ 明朝"/>
        <family val="1"/>
        <charset val="128"/>
      </rPr>
      <t>サンヒルズCC</t>
    </r>
  </si>
  <si>
    <r>
      <rPr>
        <sz val="9"/>
        <color rgb="FF000000"/>
        <rFont val="ＭＳ 明朝"/>
        <family val="1"/>
        <charset val="128"/>
      </rPr>
      <t>小金井CC</t>
    </r>
  </si>
  <si>
    <r>
      <rPr>
        <sz val="9"/>
        <color rgb="FF000000"/>
        <rFont val="ＭＳ 明朝"/>
        <family val="1"/>
        <charset val="128"/>
      </rPr>
      <t>朝日野CC</t>
    </r>
  </si>
  <si>
    <r>
      <rPr>
        <sz val="9"/>
        <color rgb="FF000000"/>
        <rFont val="ＭＳ 明朝"/>
        <family val="1"/>
        <charset val="128"/>
      </rPr>
      <t>千葉CC</t>
    </r>
  </si>
  <si>
    <r>
      <rPr>
        <sz val="9"/>
        <color rgb="FF000000"/>
        <rFont val="ＭＳ 明朝"/>
        <family val="1"/>
        <charset val="128"/>
      </rPr>
      <t>おおむらさきGC</t>
    </r>
  </si>
  <si>
    <t>11月Cクラス優勝</t>
    <rPh sb="2" eb="3">
      <t>ガツ</t>
    </rPh>
    <rPh sb="7" eb="9">
      <t>ユウショウ</t>
    </rPh>
    <phoneticPr fontId="1"/>
  </si>
  <si>
    <r>
      <rPr>
        <sz val="9"/>
        <color rgb="FF000000"/>
        <rFont val="ＭＳ 明朝"/>
        <family val="1"/>
        <charset val="128"/>
      </rPr>
      <t>GC成田ハイツリー</t>
    </r>
  </si>
  <si>
    <r>
      <rPr>
        <sz val="9"/>
        <color rgb="FF000000"/>
        <rFont val="ＭＳ 明朝"/>
        <family val="1"/>
        <charset val="128"/>
      </rPr>
      <t>鷹之台CC</t>
    </r>
  </si>
  <si>
    <r>
      <rPr>
        <sz val="9"/>
        <color rgb="FF000000"/>
        <rFont val="ＭＳ 明朝"/>
        <family val="1"/>
        <charset val="128"/>
      </rPr>
      <t>湯河原CC</t>
    </r>
  </si>
  <si>
    <r>
      <rPr>
        <sz val="9"/>
        <color rgb="FF000000"/>
        <rFont val="ＭＳ 明朝"/>
        <family val="1"/>
        <charset val="128"/>
      </rPr>
      <t>美里GC</t>
    </r>
  </si>
  <si>
    <r>
      <rPr>
        <sz val="9"/>
        <color rgb="FF000000"/>
        <rFont val="ＭＳ 明朝"/>
        <family val="1"/>
        <charset val="128"/>
      </rPr>
      <t>羽後CC</t>
    </r>
  </si>
  <si>
    <r>
      <rPr>
        <sz val="9"/>
        <color rgb="FF000000"/>
        <rFont val="ＭＳ 明朝"/>
        <family val="1"/>
        <charset val="128"/>
      </rPr>
      <t>東松苑GC</t>
    </r>
  </si>
  <si>
    <r>
      <rPr>
        <sz val="7"/>
        <color rgb="FF000000"/>
        <rFont val="ＭＳ 明朝"/>
        <family val="1"/>
        <charset val="128"/>
      </rPr>
      <t>アコーディア・ゴルフ習志野CC</t>
    </r>
  </si>
  <si>
    <r>
      <rPr>
        <sz val="9"/>
        <color rgb="FF000000"/>
        <rFont val="ＭＳ 明朝"/>
        <family val="1"/>
        <charset val="128"/>
      </rPr>
      <t>朝霧ジャンボリーGC</t>
    </r>
  </si>
  <si>
    <r>
      <rPr>
        <sz val="9"/>
        <color rgb="FF000000"/>
        <rFont val="ＭＳ 明朝"/>
        <family val="1"/>
        <charset val="128"/>
      </rPr>
      <t>さいたまGC</t>
    </r>
  </si>
  <si>
    <r>
      <rPr>
        <sz val="9"/>
        <color rgb="FF000000"/>
        <rFont val="ＭＳ 明朝"/>
        <family val="1"/>
        <charset val="128"/>
      </rPr>
      <t>羊ヶ丘CC</t>
    </r>
  </si>
  <si>
    <r>
      <rPr>
        <sz val="9"/>
        <color rgb="FF000000"/>
        <rFont val="ＭＳ 明朝"/>
        <family val="1"/>
        <charset val="128"/>
      </rPr>
      <t>立川国際CC</t>
    </r>
  </si>
  <si>
    <r>
      <rPr>
        <sz val="9"/>
        <color rgb="FF000000"/>
        <rFont val="ＭＳ 明朝"/>
        <family val="1"/>
        <charset val="128"/>
      </rPr>
      <t>東京国際GC</t>
    </r>
  </si>
  <si>
    <r>
      <rPr>
        <sz val="9"/>
        <color rgb="FF000000"/>
        <rFont val="ＭＳ 明朝"/>
        <family val="1"/>
        <charset val="128"/>
      </rPr>
      <t>芳賀CC</t>
    </r>
  </si>
  <si>
    <r>
      <rPr>
        <sz val="9"/>
        <color rgb="FF000000"/>
        <rFont val="ＭＳ 明朝"/>
        <family val="1"/>
        <charset val="128"/>
      </rPr>
      <t>横浜CC</t>
    </r>
  </si>
  <si>
    <r>
      <rPr>
        <sz val="9"/>
        <color rgb="FF000000"/>
        <rFont val="ＭＳ 明朝"/>
        <family val="1"/>
        <charset val="128"/>
      </rPr>
      <t>レイク相模CC</t>
    </r>
  </si>
  <si>
    <r>
      <rPr>
        <sz val="9"/>
        <color rgb="FF000000"/>
        <rFont val="ＭＳ 明朝"/>
        <family val="1"/>
        <charset val="128"/>
      </rPr>
      <t>青梅GC</t>
    </r>
  </si>
  <si>
    <r>
      <rPr>
        <sz val="9"/>
        <color rgb="FF000000"/>
        <rFont val="ＭＳ 明朝"/>
        <family val="1"/>
        <charset val="128"/>
      </rPr>
      <t>唐沢GC</t>
    </r>
  </si>
  <si>
    <r>
      <rPr>
        <sz val="9"/>
        <color rgb="FF000000"/>
        <rFont val="ＭＳ 明朝"/>
        <family val="1"/>
        <charset val="128"/>
      </rPr>
      <t>彩の森CC</t>
    </r>
  </si>
  <si>
    <r>
      <rPr>
        <sz val="9"/>
        <color rgb="FF000000"/>
        <rFont val="ＭＳ 明朝"/>
        <family val="1"/>
        <charset val="128"/>
      </rPr>
      <t>富士CC</t>
    </r>
  </si>
  <si>
    <r>
      <rPr>
        <sz val="9"/>
        <color rgb="FF000000"/>
        <rFont val="ＭＳ 明朝"/>
        <family val="1"/>
        <charset val="128"/>
      </rPr>
      <t>浦和GC</t>
    </r>
  </si>
  <si>
    <r>
      <rPr>
        <sz val="9"/>
        <color rgb="FF000000"/>
        <rFont val="ＭＳ 明朝"/>
        <family val="1"/>
        <charset val="128"/>
      </rPr>
      <t>東京GC</t>
    </r>
  </si>
  <si>
    <r>
      <rPr>
        <sz val="9"/>
        <color rgb="FF000000"/>
        <rFont val="ＭＳ 明朝"/>
        <family val="1"/>
        <charset val="128"/>
      </rPr>
      <t>札幌南G駒丘</t>
    </r>
  </si>
  <si>
    <r>
      <rPr>
        <sz val="9"/>
        <color rgb="FF000000"/>
        <rFont val="ＭＳ 明朝"/>
        <family val="1"/>
        <charset val="128"/>
      </rPr>
      <t>高麗川CC</t>
    </r>
  </si>
  <si>
    <r>
      <rPr>
        <sz val="12"/>
        <color rgb="FF000000"/>
        <rFont val="ＭＳ 明朝"/>
        <family val="1"/>
        <charset val="128"/>
      </rPr>
      <t>ハンディキャップインデックス一覧</t>
    </r>
  </si>
  <si>
    <r>
      <rPr>
        <sz val="9"/>
        <color rgb="FF000000"/>
        <rFont val="ＭＳ 明朝"/>
        <family val="1"/>
        <charset val="128"/>
      </rPr>
      <t>氏名</t>
    </r>
  </si>
  <si>
    <r>
      <rPr>
        <sz val="9"/>
        <color rgb="FF000000"/>
        <rFont val="ＭＳ 明朝"/>
        <family val="1"/>
        <charset val="128"/>
      </rPr>
      <t>ホーム</t>
    </r>
  </si>
  <si>
    <r>
      <rPr>
        <sz val="9"/>
        <color rgb="FF000000"/>
        <rFont val="ＭＳ 明朝"/>
        <family val="1"/>
        <charset val="128"/>
      </rPr>
      <t>浜野GC</t>
    </r>
  </si>
  <si>
    <r>
      <t>11</t>
    </r>
    <r>
      <rPr>
        <sz val="10"/>
        <rFont val="ＭＳ Ｐゴシック"/>
        <family val="2"/>
        <charset val="128"/>
      </rPr>
      <t>月</t>
    </r>
    <r>
      <rPr>
        <sz val="10"/>
        <rFont val="Verdana"/>
        <family val="2"/>
      </rPr>
      <t>C</t>
    </r>
    <r>
      <rPr>
        <sz val="10"/>
        <rFont val="ＭＳ Ｐゴシック"/>
        <family val="2"/>
        <charset val="128"/>
      </rPr>
      <t>クラス準優勝</t>
    </r>
    <rPh sb="7" eb="10">
      <t>ジュンユウショウ</t>
    </rPh>
    <phoneticPr fontId="1"/>
  </si>
  <si>
    <r>
      <t>11</t>
    </r>
    <r>
      <rPr>
        <sz val="10"/>
        <rFont val="ＭＳ Ｐゴシック"/>
        <family val="2"/>
        <charset val="128"/>
      </rPr>
      <t>月</t>
    </r>
    <r>
      <rPr>
        <sz val="10"/>
        <rFont val="Verdana"/>
        <family val="2"/>
      </rPr>
      <t>C</t>
    </r>
    <r>
      <rPr>
        <sz val="10"/>
        <rFont val="ＭＳ Ｐゴシック"/>
        <family val="2"/>
        <charset val="128"/>
      </rPr>
      <t>クラス優勝</t>
    </r>
    <phoneticPr fontId="1"/>
  </si>
  <si>
    <t>　　日高会員検索</t>
    <rPh sb="2" eb="4">
      <t>ヒダカ</t>
    </rPh>
    <rPh sb="4" eb="6">
      <t>カイイン</t>
    </rPh>
    <rPh sb="6" eb="8">
      <t>ケンサク</t>
    </rPh>
    <phoneticPr fontId="1"/>
  </si>
  <si>
    <t>　←名簿選択</t>
    <rPh sb="2" eb="4">
      <t>メイボ</t>
    </rPh>
    <rPh sb="4" eb="6">
      <t>センタク</t>
    </rPh>
    <phoneticPr fontId="1"/>
  </si>
  <si>
    <t>氏名(漢字)</t>
    <rPh sb="0" eb="2">
      <t>シメイ</t>
    </rPh>
    <rPh sb="3" eb="5">
      <t>カンジ</t>
    </rPh>
    <phoneticPr fontId="1"/>
  </si>
  <si>
    <t>参考　日高会員専用ホームページ</t>
    <rPh sb="0" eb="2">
      <t>サンコウ</t>
    </rPh>
    <rPh sb="3" eb="5">
      <t>ヒダカ</t>
    </rPh>
    <rPh sb="5" eb="7">
      <t>カイイン</t>
    </rPh>
    <rPh sb="7" eb="9">
      <t>センヨウ</t>
    </rPh>
    <phoneticPr fontId="1"/>
  </si>
  <si>
    <t>□ Par90メンバー ハンデ表へ</t>
    <rPh sb="15" eb="16">
      <t>ヒョウ</t>
    </rPh>
    <phoneticPr fontId="1"/>
  </si>
  <si>
    <t>氏名(カナ)</t>
    <rPh sb="0" eb="2">
      <t>シメイ</t>
    </rPh>
    <phoneticPr fontId="1"/>
  </si>
  <si>
    <t>※　表示月は「Par90」メニューの月を変更</t>
    <rPh sb="2" eb="4">
      <t>ヒョウジ</t>
    </rPh>
    <rPh sb="4" eb="5">
      <t>ツキ</t>
    </rPh>
    <rPh sb="18" eb="19">
      <t>ツキ</t>
    </rPh>
    <rPh sb="20" eb="22">
      <t>ヘンコウ</t>
    </rPh>
    <phoneticPr fontId="1"/>
  </si>
  <si>
    <t>　すると更新されます。</t>
    <rPh sb="4" eb="6">
      <t>コウシン</t>
    </rPh>
    <phoneticPr fontId="1"/>
  </si>
  <si>
    <t>※　スマホでは、入力項目をダブルクリック</t>
    <rPh sb="8" eb="10">
      <t>ニュウリョク</t>
    </rPh>
    <rPh sb="10" eb="12">
      <t>コウモク</t>
    </rPh>
    <phoneticPr fontId="1"/>
  </si>
  <si>
    <t>　すると入力できます。</t>
    <rPh sb="4" eb="6">
      <t>ニュウリョク</t>
    </rPh>
    <phoneticPr fontId="1"/>
  </si>
  <si>
    <t>※　同姓同名の会員がいる場合には、上位に</t>
    <rPh sb="2" eb="4">
      <t>ドウセイ</t>
    </rPh>
    <rPh sb="4" eb="6">
      <t>ドウメイ</t>
    </rPh>
    <rPh sb="7" eb="9">
      <t>カイイン</t>
    </rPh>
    <rPh sb="12" eb="14">
      <t>バアイ</t>
    </rPh>
    <rPh sb="17" eb="19">
      <t>ジョウイ</t>
    </rPh>
    <phoneticPr fontId="1"/>
  </si>
  <si>
    <t>　 登載されている人しか表示されません。</t>
    <rPh sb="2" eb="4">
      <t>トウサイ</t>
    </rPh>
    <rPh sb="9" eb="10">
      <t>ヒト</t>
    </rPh>
    <rPh sb="12" eb="14">
      <t>ヒョウジ</t>
    </rPh>
    <phoneticPr fontId="1"/>
  </si>
  <si>
    <t>　 該当の方は日高HPでご確認ください。</t>
    <rPh sb="2" eb="4">
      <t>ガイトウ</t>
    </rPh>
    <rPh sb="5" eb="6">
      <t>ホウ</t>
    </rPh>
    <rPh sb="7" eb="9">
      <t>ヒダカ</t>
    </rPh>
    <rPh sb="13" eb="15">
      <t>カクニン</t>
    </rPh>
    <phoneticPr fontId="1"/>
  </si>
  <si>
    <t xml:space="preserve"> 主な更新履歴</t>
    <rPh sb="1" eb="2">
      <t>オモ</t>
    </rPh>
    <rPh sb="3" eb="5">
      <t>コウシン</t>
    </rPh>
    <rPh sb="5" eb="7">
      <t>リレキ</t>
    </rPh>
    <phoneticPr fontId="1"/>
  </si>
  <si>
    <t>更新日</t>
    <rPh sb="0" eb="3">
      <t>コウシンビ</t>
    </rPh>
    <phoneticPr fontId="1"/>
  </si>
  <si>
    <t>ファイル</t>
    <phoneticPr fontId="1"/>
  </si>
  <si>
    <t>更　新　内　容</t>
    <rPh sb="0" eb="1">
      <t>サラ</t>
    </rPh>
    <rPh sb="2" eb="3">
      <t>シン</t>
    </rPh>
    <rPh sb="4" eb="5">
      <t>ウチ</t>
    </rPh>
    <rPh sb="6" eb="7">
      <t>カタチ</t>
    </rPh>
    <phoneticPr fontId="1"/>
  </si>
  <si>
    <t>2022年8月号</t>
    <rPh sb="4" eb="5">
      <t>ネン</t>
    </rPh>
    <rPh sb="6" eb="8">
      <t>ガツゴウ</t>
    </rPh>
    <phoneticPr fontId="1"/>
  </si>
  <si>
    <t>ハンディキャップ</t>
    <phoneticPr fontId="1"/>
  </si>
  <si>
    <t>8月競技分に対応</t>
    <rPh sb="1" eb="2">
      <t>ガツ</t>
    </rPh>
    <rPh sb="2" eb="4">
      <t>キョウギ</t>
    </rPh>
    <rPh sb="4" eb="5">
      <t>ブン</t>
    </rPh>
    <rPh sb="6" eb="8">
      <t>タイオウ</t>
    </rPh>
    <phoneticPr fontId="1"/>
  </si>
  <si>
    <t>会員名簿</t>
    <rPh sb="0" eb="2">
      <t>カイイン</t>
    </rPh>
    <rPh sb="2" eb="4">
      <t>メイボ</t>
    </rPh>
    <phoneticPr fontId="1"/>
  </si>
  <si>
    <t>2022年6月版に対応</t>
    <rPh sb="4" eb="5">
      <t>ネン</t>
    </rPh>
    <rPh sb="6" eb="8">
      <t>ガツバン</t>
    </rPh>
    <rPh sb="9" eb="11">
      <t>タイオウ</t>
    </rPh>
    <phoneticPr fontId="1"/>
  </si>
  <si>
    <t>2022年9月号</t>
    <rPh sb="4" eb="5">
      <t>ネン</t>
    </rPh>
    <rPh sb="6" eb="8">
      <t>ガツゴウ</t>
    </rPh>
    <phoneticPr fontId="1"/>
  </si>
  <si>
    <t>9月競技分に対応</t>
    <rPh sb="1" eb="2">
      <t>ガツ</t>
    </rPh>
    <rPh sb="2" eb="4">
      <t>キョウギ</t>
    </rPh>
    <rPh sb="4" eb="5">
      <t>ブン</t>
    </rPh>
    <rPh sb="6" eb="8">
      <t>タイオウ</t>
    </rPh>
    <phoneticPr fontId="1"/>
  </si>
  <si>
    <t>Par90名簿</t>
    <rPh sb="5" eb="7">
      <t>メイボ</t>
    </rPh>
    <phoneticPr fontId="1"/>
  </si>
  <si>
    <t>2名分追加</t>
    <rPh sb="1" eb="3">
      <t>メイブン</t>
    </rPh>
    <rPh sb="3" eb="5">
      <t>ツイカ</t>
    </rPh>
    <phoneticPr fontId="1"/>
  </si>
  <si>
    <t>サイズの軽減</t>
    <rPh sb="4" eb="6">
      <t>ケイゲン</t>
    </rPh>
    <phoneticPr fontId="1"/>
  </si>
  <si>
    <t>662kb→582kb　不要データの整理</t>
    <rPh sb="12" eb="14">
      <t>フヨウ</t>
    </rPh>
    <rPh sb="18" eb="20">
      <t>セイリ</t>
    </rPh>
    <phoneticPr fontId="1"/>
  </si>
  <si>
    <t>競技用ハンデ</t>
    <rPh sb="0" eb="3">
      <t>キョウギヨウ</t>
    </rPh>
    <phoneticPr fontId="1"/>
  </si>
  <si>
    <t>月例等で採用されるHDを追加</t>
    <rPh sb="0" eb="2">
      <t>ゲツレイ</t>
    </rPh>
    <rPh sb="2" eb="3">
      <t>トウ</t>
    </rPh>
    <rPh sb="4" eb="6">
      <t>サイヨウ</t>
    </rPh>
    <rPh sb="12" eb="14">
      <t>ツイカ</t>
    </rPh>
    <phoneticPr fontId="1"/>
  </si>
  <si>
    <t>仕様変更</t>
    <rPh sb="0" eb="2">
      <t>シヨウ</t>
    </rPh>
    <rPh sb="2" eb="4">
      <t>ヘンコウ</t>
    </rPh>
    <phoneticPr fontId="1"/>
  </si>
  <si>
    <t>競技・各人ごとのHD、目標PARを表示
月例の各クラスコースは手帳記載のもの</t>
    <rPh sb="0" eb="2">
      <t>キョウギ</t>
    </rPh>
    <rPh sb="3" eb="5">
      <t>カクジン</t>
    </rPh>
    <rPh sb="11" eb="13">
      <t>モクヒョウ</t>
    </rPh>
    <rPh sb="17" eb="19">
      <t>ヒョウジ</t>
    </rPh>
    <rPh sb="20" eb="22">
      <t>ゲツレイ</t>
    </rPh>
    <rPh sb="23" eb="24">
      <t>カク</t>
    </rPh>
    <rPh sb="31" eb="33">
      <t>テチョウ</t>
    </rPh>
    <rPh sb="33" eb="35">
      <t>キサイ</t>
    </rPh>
    <phoneticPr fontId="1"/>
  </si>
  <si>
    <t>各ページから他ページへのリンクを設定</t>
    <rPh sb="0" eb="1">
      <t>カク</t>
    </rPh>
    <rPh sb="6" eb="7">
      <t>ホカ</t>
    </rPh>
    <rPh sb="16" eb="18">
      <t>セッテイ</t>
    </rPh>
    <phoneticPr fontId="1"/>
  </si>
  <si>
    <t>2022年10月号</t>
    <rPh sb="4" eb="5">
      <t>ネン</t>
    </rPh>
    <rPh sb="7" eb="9">
      <t>ガツゴウ</t>
    </rPh>
    <phoneticPr fontId="1"/>
  </si>
  <si>
    <t>2022年8月版に対応</t>
    <rPh sb="4" eb="5">
      <t>ネン</t>
    </rPh>
    <rPh sb="6" eb="8">
      <t>ガツバン</t>
    </rPh>
    <rPh sb="9" eb="11">
      <t>タイオウ</t>
    </rPh>
    <phoneticPr fontId="1"/>
  </si>
  <si>
    <t>2023年1月号</t>
    <rPh sb="4" eb="5">
      <t>ネン</t>
    </rPh>
    <rPh sb="6" eb="8">
      <t>ガツゴウ</t>
    </rPh>
    <phoneticPr fontId="1"/>
  </si>
  <si>
    <t>萩友会ページ</t>
    <rPh sb="0" eb="3">
      <t>シュウユウカイ</t>
    </rPh>
    <phoneticPr fontId="1"/>
  </si>
  <si>
    <t>過去1年分履歴を表示するように改訂</t>
    <rPh sb="0" eb="2">
      <t>カコ</t>
    </rPh>
    <rPh sb="3" eb="5">
      <t>ネンブン</t>
    </rPh>
    <rPh sb="5" eb="7">
      <t>リレキ</t>
    </rPh>
    <rPh sb="8" eb="10">
      <t>ヒョウジ</t>
    </rPh>
    <rPh sb="15" eb="17">
      <t>カイテイ</t>
    </rPh>
    <phoneticPr fontId="1"/>
  </si>
  <si>
    <t>Par90履歴ページ</t>
    <rPh sb="5" eb="7">
      <t>リレキ</t>
    </rPh>
    <phoneticPr fontId="1"/>
  </si>
  <si>
    <t>過去1年分履歴ページを追加</t>
    <rPh sb="0" eb="2">
      <t>カコ</t>
    </rPh>
    <rPh sb="3" eb="5">
      <t>ネンブン</t>
    </rPh>
    <rPh sb="5" eb="7">
      <t>リレキ</t>
    </rPh>
    <rPh sb="11" eb="13">
      <t>ツイカ</t>
    </rPh>
    <phoneticPr fontId="1"/>
  </si>
  <si>
    <t>2023年7月号</t>
    <rPh sb="4" eb="5">
      <t>ネン</t>
    </rPh>
    <rPh sb="6" eb="8">
      <t>ガツゴウ</t>
    </rPh>
    <phoneticPr fontId="1"/>
  </si>
  <si>
    <t>各ページ</t>
    <rPh sb="0" eb="1">
      <t>カク</t>
    </rPh>
    <phoneticPr fontId="1"/>
  </si>
  <si>
    <t>クラス別の色分けに対応</t>
    <rPh sb="3" eb="4">
      <t>ベツ</t>
    </rPh>
    <rPh sb="5" eb="7">
      <t>イロワ</t>
    </rPh>
    <rPh sb="9" eb="11">
      <t>タイオウ</t>
    </rPh>
    <phoneticPr fontId="1"/>
  </si>
  <si>
    <t>2023年8月号</t>
    <rPh sb="4" eb="5">
      <t>ネン</t>
    </rPh>
    <rPh sb="6" eb="8">
      <t>ガツゴウ</t>
    </rPh>
    <phoneticPr fontId="1"/>
  </si>
  <si>
    <t>令和5年6月30日付会員名簿に対応</t>
    <rPh sb="0" eb="2">
      <t>レイワ</t>
    </rPh>
    <rPh sb="3" eb="4">
      <t>ネン</t>
    </rPh>
    <rPh sb="5" eb="6">
      <t>ガツ</t>
    </rPh>
    <rPh sb="8" eb="9">
      <t>ニチ</t>
    </rPh>
    <rPh sb="9" eb="10">
      <t>ヅ</t>
    </rPh>
    <rPh sb="10" eb="12">
      <t>カイイン</t>
    </rPh>
    <rPh sb="12" eb="14">
      <t>メイボ</t>
    </rPh>
    <rPh sb="15" eb="17">
      <t>タイオウ</t>
    </rPh>
    <phoneticPr fontId="1"/>
  </si>
  <si>
    <t>2024年1月号</t>
    <rPh sb="4" eb="5">
      <t>ネン</t>
    </rPh>
    <rPh sb="6" eb="8">
      <t>ガツゴウ</t>
    </rPh>
    <phoneticPr fontId="1"/>
  </si>
  <si>
    <t>新クラス分けに対応（A･B･C→S･A･B）</t>
    <rPh sb="0" eb="1">
      <t>シン</t>
    </rPh>
    <rPh sb="4" eb="5">
      <t>ワ</t>
    </rPh>
    <rPh sb="7" eb="9">
      <t>タイオウ</t>
    </rPh>
    <phoneticPr fontId="1"/>
  </si>
  <si>
    <t>2024年6月号</t>
    <rPh sb="4" eb="5">
      <t>ネン</t>
    </rPh>
    <rPh sb="6" eb="8">
      <t>ガツゴウ</t>
    </rPh>
    <phoneticPr fontId="1"/>
  </si>
  <si>
    <t>ファイルサイズの縮小 1.7MB→1.5MB</t>
    <rPh sb="8" eb="10">
      <t>シュクショウ</t>
    </rPh>
    <phoneticPr fontId="1"/>
  </si>
  <si>
    <t>Par90</t>
    <phoneticPr fontId="1"/>
  </si>
  <si>
    <t>※</t>
    <phoneticPr fontId="1"/>
  </si>
  <si>
    <t>ソート①</t>
    <phoneticPr fontId="1"/>
  </si>
  <si>
    <t>HP掲載範囲</t>
    <rPh sb="2" eb="4">
      <t>ケイサイ</t>
    </rPh>
    <rPh sb="4" eb="6">
      <t>ハンイ</t>
    </rPh>
    <phoneticPr fontId="1"/>
  </si>
  <si>
    <t>令和5年4月25日現在</t>
  </si>
  <si>
    <t>日高カントリークラブ会員名簿</t>
  </si>
  <si>
    <t>凡例：正（正会員）平日（平日会員）家族（家族会員）法（法人会員）代理（代理会員）期（期間会員）</t>
  </si>
  <si>
    <t>相澤正治</t>
  </si>
  <si>
    <t>ｱｲｻﾞﾜｼｮｳｼﾞ</t>
  </si>
  <si>
    <t>埼玉県日高市</t>
  </si>
  <si>
    <t>㈱コスモハウス</t>
  </si>
  <si>
    <t>042-985-0008</t>
  </si>
  <si>
    <t>平日・法</t>
  </si>
  <si>
    <t>ｱｲﾊﾞｲｸｵ</t>
  </si>
  <si>
    <t>東京都中野区</t>
  </si>
  <si>
    <t>公財）自動車ﾘｻｲｸﾙ促進ｾﾝﾀｰ</t>
  </si>
  <si>
    <t>東京都港区</t>
  </si>
  <si>
    <t>平日</t>
  </si>
  <si>
    <t>ｱｲﾊﾞﾔｽｵ</t>
  </si>
  <si>
    <t>東京都練馬区</t>
  </si>
  <si>
    <t>(株)アイコー</t>
  </si>
  <si>
    <t>東京都中央区</t>
  </si>
  <si>
    <t>03-6661-7951</t>
  </si>
  <si>
    <t>正・法人</t>
  </si>
  <si>
    <t>ｱｲﾊﾗｱｷﾖｼ</t>
  </si>
  <si>
    <t>㈱東京ソワール</t>
  </si>
  <si>
    <t>正</t>
  </si>
  <si>
    <t>ｱｲﾊﾗﾊﾙｵ</t>
  </si>
  <si>
    <t>ムサシ食品㈱</t>
  </si>
  <si>
    <t>相本秀次郎</t>
  </si>
  <si>
    <t>ｱｲﾓﾄﾋﾃﾞｼﾞﾛｳ</t>
  </si>
  <si>
    <t>東京都杉並区</t>
  </si>
  <si>
    <t>㈱マツス</t>
  </si>
  <si>
    <t>東京都文京区</t>
  </si>
  <si>
    <t>ｱｲﾔﾏﾃﾙｵ</t>
  </si>
  <si>
    <t>埼玉県所沢市</t>
  </si>
  <si>
    <t>ｱｵｷｹﾝｲﾁ</t>
  </si>
  <si>
    <t>東京都世田谷区</t>
  </si>
  <si>
    <t>イーデザイン損害保険㈱</t>
  </si>
  <si>
    <t>東京都新宿区</t>
  </si>
  <si>
    <t>ｱｵｷｼｹﾞﾙ</t>
  </si>
  <si>
    <t>東京都足立区</t>
  </si>
  <si>
    <t>ミアヘルサホールディングス（株）</t>
  </si>
  <si>
    <t>東京都小平市</t>
  </si>
  <si>
    <t>（株）ホンダクリオ小平</t>
  </si>
  <si>
    <t>042-344-6715</t>
  </si>
  <si>
    <t>青木章太</t>
  </si>
  <si>
    <t>ｱｵｷｼｮｳﾀ</t>
  </si>
  <si>
    <t>東京都国分寺市</t>
  </si>
  <si>
    <t>青木公認会計士税理士事務所</t>
  </si>
  <si>
    <t>ｱｵｷｾｲｼﾞ</t>
  </si>
  <si>
    <t>埼玉県さいたま市緑区</t>
  </si>
  <si>
    <t>住友ﾌｧｰｱﾏﾌｰﾄﾞ&amp;ｹﾐｶﾙ（株）</t>
  </si>
  <si>
    <t>03-5643-3615</t>
  </si>
  <si>
    <t>ｱｵｷﾀｶｵ</t>
  </si>
  <si>
    <t>東京都大田区</t>
  </si>
  <si>
    <t>(株)ジェーピーシー</t>
  </si>
  <si>
    <t>青木恒雄</t>
  </si>
  <si>
    <t>ｱｵｷﾂﾈｵ</t>
  </si>
  <si>
    <t>埼玉県狭山市</t>
  </si>
  <si>
    <t>ｱｵｷﾌﾐﾄｼ</t>
  </si>
  <si>
    <t>埼玉県ふじみ野市</t>
  </si>
  <si>
    <t>共栄企画㈱</t>
  </si>
  <si>
    <t>049-261-1151</t>
  </si>
  <si>
    <t>ｱｵｷﾏｻｼ</t>
  </si>
  <si>
    <t>東京都府中市</t>
  </si>
  <si>
    <t>青木美樹子</t>
  </si>
  <si>
    <t>ｱｵｷﾐｷｺ</t>
  </si>
  <si>
    <t>（株）中外医学社</t>
  </si>
  <si>
    <t>03-3268-2701</t>
  </si>
  <si>
    <t>青木三千雄</t>
  </si>
  <si>
    <t>ｱｵｷﾐﾁｵ</t>
  </si>
  <si>
    <t>ｱｵｷﾓﾄﾋﾃﾞ</t>
  </si>
  <si>
    <t>㈱青和ハウジングサービス</t>
  </si>
  <si>
    <t>ｱｵｷﾘｮｳ</t>
  </si>
  <si>
    <t>埼玉県坂戸市</t>
  </si>
  <si>
    <t>（株）エヴァーブルー</t>
  </si>
  <si>
    <t>静岡県浜松市東区</t>
  </si>
  <si>
    <t>053-462-2782</t>
  </si>
  <si>
    <t>青木亮治</t>
  </si>
  <si>
    <t>ｱｵｷﾘｮｳｼﾞ</t>
  </si>
  <si>
    <t>千葉県船橋市</t>
  </si>
  <si>
    <t>（株）ＩＨＩプラント</t>
  </si>
  <si>
    <t>東京都江東区</t>
  </si>
  <si>
    <t>03-6204-8302</t>
  </si>
  <si>
    <t>青鹿昌純</t>
  </si>
  <si>
    <t>ｱｵｼｶﾏｻｽﾞﾐ</t>
  </si>
  <si>
    <t>埼玉県飯能市</t>
  </si>
  <si>
    <t>アオシカ歯科矯正</t>
  </si>
  <si>
    <t>青本健作</t>
  </si>
  <si>
    <t>ｱｵﾓﾄｹﾝｻｸ</t>
  </si>
  <si>
    <t>学校法人明治学院</t>
  </si>
  <si>
    <t>ｱｵﾓﾄｺｳｺ</t>
  </si>
  <si>
    <t>家族</t>
  </si>
  <si>
    <t>青栁和也</t>
  </si>
  <si>
    <t>ｱｵﾔｷﾞｶｽﾞﾔ</t>
  </si>
  <si>
    <t>青柳努</t>
  </si>
  <si>
    <t>ｱｵﾔｷﾞﾂﾄﾑ</t>
  </si>
  <si>
    <t>（株）ベイプランニング</t>
  </si>
  <si>
    <t>03-3275-3521</t>
  </si>
  <si>
    <t>青山悟</t>
  </si>
  <si>
    <t>ｱｵﾔﾏｻﾄﾙ</t>
  </si>
  <si>
    <t>医療法人社団青山会</t>
  </si>
  <si>
    <t>047-420-8630</t>
  </si>
  <si>
    <t>ｱｵﾔﾏﾋﾛﾐ</t>
  </si>
  <si>
    <t>ｱｶｻｶｹｲﾀ</t>
  </si>
  <si>
    <t>小平市役所</t>
  </si>
  <si>
    <t>ｱｶｻｶｼﾝｽｹ</t>
  </si>
  <si>
    <t>東京都東村山市</t>
  </si>
  <si>
    <t>旭硝子㈱</t>
  </si>
  <si>
    <t>東京都千代田区</t>
  </si>
  <si>
    <t>赤崎達也</t>
  </si>
  <si>
    <t>ｱｶｻｷﾀﾂﾔ</t>
  </si>
  <si>
    <t>東京都日野市</t>
  </si>
  <si>
    <t>共栄火災海上保険（株）</t>
  </si>
  <si>
    <t>03-3504-0321</t>
  </si>
  <si>
    <t>ｱｶｻｺﾃﾂﾔ</t>
  </si>
  <si>
    <t>東京都江戸川区</t>
  </si>
  <si>
    <t>山王観光㈱</t>
  </si>
  <si>
    <t>ｱｶｼﾏﾓﾙ</t>
  </si>
  <si>
    <t>第一生命ホールディングス（株）</t>
  </si>
  <si>
    <t>03-3216-1211</t>
  </si>
  <si>
    <t>ｱｶﾞﾀﾄｼｱｷ</t>
  </si>
  <si>
    <t>埼玉県深谷市</t>
  </si>
  <si>
    <t>（株）アペックエンジニアリング</t>
  </si>
  <si>
    <t>03-6222-2830</t>
  </si>
  <si>
    <t>ｱｶﾊﾞﾈｱｷﾗ</t>
  </si>
  <si>
    <t>㈱富士工芸</t>
  </si>
  <si>
    <t>ｱｶﾊﾈﾃﾂﾛｳ</t>
  </si>
  <si>
    <t>埼玉県川越市</t>
  </si>
  <si>
    <t>赤羽税務会計事務所</t>
  </si>
  <si>
    <t>ｱｶﾎｼｹﾝﾀ</t>
  </si>
  <si>
    <t>(株)ＮＴＴカードソリューション</t>
  </si>
  <si>
    <t>東京都品川区</t>
  </si>
  <si>
    <t>03-6433-9481</t>
  </si>
  <si>
    <t>ｱｷﾀﾋﾛﾐ</t>
  </si>
  <si>
    <t>日本銀行</t>
  </si>
  <si>
    <t>秋葉浩二</t>
  </si>
  <si>
    <t>ｱｷﾊﾞｺｳｼﾞ</t>
  </si>
  <si>
    <t>東京都東久留米市</t>
  </si>
  <si>
    <t>（株）大協工業</t>
  </si>
  <si>
    <t>049-234-1141</t>
  </si>
  <si>
    <t>ｱｷﾊﾞｼｹﾞｷ</t>
  </si>
  <si>
    <t>山形県酒田市</t>
  </si>
  <si>
    <t>賃貸経営</t>
  </si>
  <si>
    <t>ｱｷﾓﾄﾀﾞｲｽｹ</t>
  </si>
  <si>
    <t>宮本製粉(株)</t>
  </si>
  <si>
    <t>03-3926-0015</t>
  </si>
  <si>
    <t>秋元勇人</t>
  </si>
  <si>
    <t>ｱｷﾓﾄﾊﾔﾄ</t>
  </si>
  <si>
    <t>親和工業㈱</t>
  </si>
  <si>
    <t>埼玉県川口市</t>
  </si>
  <si>
    <t>ｱｷﾔﾏｹﾝｲﾁ</t>
  </si>
  <si>
    <t>埼玉県さいたま市大宮区</t>
  </si>
  <si>
    <t>秋山建材工業㈱</t>
  </si>
  <si>
    <t>埼玉県北足立郡伊奈町</t>
  </si>
  <si>
    <t>ｱｷﾔﾏﾐｴ</t>
  </si>
  <si>
    <t>東京都北区</t>
  </si>
  <si>
    <t>(有)アキヤマメディカルサービス</t>
  </si>
  <si>
    <t>03-3915-5210</t>
  </si>
  <si>
    <t>ｱｸｻﾞﾜﾄｼﾋｺ</t>
  </si>
  <si>
    <t>㈱博報堂</t>
  </si>
  <si>
    <t>ｱｹﾀｱｷｵ</t>
  </si>
  <si>
    <t>ｱｻｲｻﾄｼ</t>
  </si>
  <si>
    <t>東京都豊島区</t>
  </si>
  <si>
    <t>日本大学医学部</t>
  </si>
  <si>
    <t>東京都板橋区</t>
  </si>
  <si>
    <t>ｱｻｲﾋﾃﾞｷ</t>
  </si>
  <si>
    <t>（株）リブコーポレーション</t>
  </si>
  <si>
    <t>049-248-3555</t>
  </si>
  <si>
    <t>ｱｻｳﾐﾀｶｼ</t>
  </si>
  <si>
    <t>埼玉県新座市</t>
  </si>
  <si>
    <t>武蔵企業㈲</t>
  </si>
  <si>
    <t>浅賀正親</t>
  </si>
  <si>
    <t>ｱｻｶﾞﾏｻﾁｶ</t>
  </si>
  <si>
    <t>浅賀康敏</t>
  </si>
  <si>
    <t>ｱｻｶﾞﾔｽﾄｼ</t>
  </si>
  <si>
    <t>㈱三菱ＵＦＪ銀行</t>
  </si>
  <si>
    <t>ニューヨーク駐在</t>
  </si>
  <si>
    <t>ｱｻｷｿｳﾕｳ</t>
  </si>
  <si>
    <t>（宗）徳蔵寺</t>
  </si>
  <si>
    <t>ｱｻﾀﾞｱﾂｺ</t>
  </si>
  <si>
    <t>サントリー（株）</t>
  </si>
  <si>
    <t>ｱｻﾂﾞﾏﾉﾌﾞｵ</t>
  </si>
  <si>
    <t>ｱｻﾉｷｲﾁﾛｳ</t>
  </si>
  <si>
    <t>日本光電工業㈱</t>
  </si>
  <si>
    <t>浅野純次</t>
  </si>
  <si>
    <t>ｱｻﾉｼﾞｭﾝｼﾞ</t>
  </si>
  <si>
    <t>埼玉県さいたま市浦和区</t>
  </si>
  <si>
    <t>ｱｻﾋﾅｼｹﾞｷ</t>
  </si>
  <si>
    <t>㈱名和</t>
  </si>
  <si>
    <t>03-3501-1316</t>
  </si>
  <si>
    <t>淺見郁樹</t>
  </si>
  <si>
    <t>ｱｻﾐｲｸｼﾞｭ</t>
  </si>
  <si>
    <t>埼玉県春日部市</t>
  </si>
  <si>
    <t>東日本旅客鉄道（株）</t>
  </si>
  <si>
    <t>東京都渋谷区</t>
  </si>
  <si>
    <t>ｱｻﾐｺｳｲﾁ</t>
  </si>
  <si>
    <t>レーザーテック（株）</t>
  </si>
  <si>
    <t>神奈川県横浜市港北区</t>
  </si>
  <si>
    <t>東英夫</t>
  </si>
  <si>
    <t>ｱｽﾞﾏﾋﾃﾞｵ</t>
  </si>
  <si>
    <t>東京都目黒区</t>
  </si>
  <si>
    <t>三菱電機㈱</t>
  </si>
  <si>
    <t>足立淳</t>
  </si>
  <si>
    <t>ｱﾀﾞﾁｼﾞｭﾝ</t>
  </si>
  <si>
    <t>神奈川県横浜市戸塚区</t>
  </si>
  <si>
    <t>鹿島建設（株）</t>
  </si>
  <si>
    <t>ミャンマー駐在</t>
  </si>
  <si>
    <t>厚海好次</t>
  </si>
  <si>
    <t>ｱﾂｳﾐﾖｼﾂｸﾞ</t>
  </si>
  <si>
    <t>五洋紙工（株）</t>
  </si>
  <si>
    <t>03-5643-5851</t>
  </si>
  <si>
    <t>ｱﾂｶﾜｹｲｼﾞﾛｳ</t>
  </si>
  <si>
    <t>埼玉県朝霞市</t>
  </si>
  <si>
    <t>(株)厚川物流センター</t>
  </si>
  <si>
    <t>ｱﾄｳｼｭﾝｲﾁ</t>
  </si>
  <si>
    <t>東京都三鷹市</t>
  </si>
  <si>
    <t>あとうデンタルクリニック</t>
  </si>
  <si>
    <t>ｱﾍﾞｲﾂﾛｳ</t>
  </si>
  <si>
    <t>（株）富士防災</t>
  </si>
  <si>
    <t>ｱﾍﾞｷｲﾁﾛｳ</t>
  </si>
  <si>
    <t>ｱﾍﾞｷﾐｺ</t>
  </si>
  <si>
    <t>㈱アベックス</t>
  </si>
  <si>
    <t>阿部光一</t>
  </si>
  <si>
    <t>ｱﾍﾞｺｳｲﾁ</t>
  </si>
  <si>
    <t>(株)阿部製作所</t>
  </si>
  <si>
    <t>ｱﾍﾞｼｽﾞﾀｶ</t>
  </si>
  <si>
    <t>阿部裕</t>
  </si>
  <si>
    <t>ｱﾍﾞﾋﾛｼ</t>
  </si>
  <si>
    <t>千葉県千葉市花見川区</t>
  </si>
  <si>
    <t>阿部正明</t>
  </si>
  <si>
    <t>ｱﾍﾞﾏｻｱｷ</t>
  </si>
  <si>
    <t>（株）パルコ</t>
  </si>
  <si>
    <t>03-3477-5720</t>
  </si>
  <si>
    <t>ｱﾍﾞﾐﾂﾕｷ</t>
  </si>
  <si>
    <t>㈱阿部製作所</t>
  </si>
  <si>
    <t>ｱﾍﾞﾒｸﾞﾐ</t>
  </si>
  <si>
    <t>三菱商事㈱</t>
  </si>
  <si>
    <t>ｱﾏﾉｶﾂﾐ</t>
  </si>
  <si>
    <t>㈲アマノ</t>
  </si>
  <si>
    <t>天野博</t>
  </si>
  <si>
    <t>ｱﾏﾉﾋﾛｼ</t>
  </si>
  <si>
    <t>東京都福生市</t>
  </si>
  <si>
    <t>トヨタＳ＆Ｄ西東京（株）</t>
  </si>
  <si>
    <t>042-551-2811</t>
  </si>
  <si>
    <t>ｱﾏﾉﾌﾄﾐﾁ</t>
  </si>
  <si>
    <t>Ｈ.Ｕ.グループホールディングス（株）</t>
  </si>
  <si>
    <t>雨宮正明</t>
  </si>
  <si>
    <t>ｱﾒﾐﾔﾏｻｱｷ</t>
  </si>
  <si>
    <t>東京都西多摩郡瑞穂町</t>
  </si>
  <si>
    <t>綾目方子</t>
  </si>
  <si>
    <t>ｱﾔﾒﾏｻｺ</t>
  </si>
  <si>
    <t>ｱﾔﾒﾏｻﾄﾓ</t>
  </si>
  <si>
    <t>アルテアエンジニアリング（株）</t>
  </si>
  <si>
    <t>ｱﾗｲｺｳｾｲ</t>
  </si>
  <si>
    <t>(株)進栄</t>
  </si>
  <si>
    <t>ｱﾗｲｼｭｳｼﾞ</t>
  </si>
  <si>
    <t>埼玉県鴻巣市</t>
  </si>
  <si>
    <t>研友社印刷㈱</t>
  </si>
  <si>
    <t>荒井伸也</t>
  </si>
  <si>
    <t>ｱﾗｲｼﾝﾔ</t>
  </si>
  <si>
    <t>㈲リテイラーズ・ブレイン</t>
  </si>
  <si>
    <t>新井威夫</t>
  </si>
  <si>
    <t>ｱﾗｲﾀｹｵ</t>
  </si>
  <si>
    <t>埼玉県鶴ヶ島市</t>
  </si>
  <si>
    <t>ｱﾗｲﾀｹｼ</t>
  </si>
  <si>
    <t>新井武事務所</t>
  </si>
  <si>
    <t>新井忠佑</t>
  </si>
  <si>
    <t>ｱﾗｲﾀﾀﾞｽｹ</t>
  </si>
  <si>
    <t>㈲国際商事</t>
  </si>
  <si>
    <t>ｱﾗｲﾃﾙｵ</t>
  </si>
  <si>
    <t>東京都昭島市</t>
  </si>
  <si>
    <t>三菱地所（株）</t>
  </si>
  <si>
    <t>ｱﾗｲﾊｼﾞﾒ</t>
  </si>
  <si>
    <t>日信防災㈱</t>
  </si>
  <si>
    <t>新井久恵</t>
  </si>
  <si>
    <t>ｱﾗｲﾋｻｴ</t>
  </si>
  <si>
    <t>ｱﾗｲﾋﾃﾞﾋﾛ</t>
  </si>
  <si>
    <t>東京都八王子市</t>
  </si>
  <si>
    <t>(有)永宝商事</t>
  </si>
  <si>
    <t>ｱﾗｲﾋﾛﾌﾞﾐ</t>
  </si>
  <si>
    <t>ｱﾗｲﾋﾛﾐﾁ</t>
  </si>
  <si>
    <t>野村不動産(株)</t>
  </si>
  <si>
    <t>ｱﾗｲﾋﾛﾕｷ</t>
  </si>
  <si>
    <t>（株）ミライト・ワン</t>
  </si>
  <si>
    <t>新井基子</t>
  </si>
  <si>
    <t>ｱﾗｲﾓﾄｺ</t>
  </si>
  <si>
    <t>(有)国際商事</t>
  </si>
  <si>
    <t>ｱﾗｲﾖｼﾋﾛ</t>
  </si>
  <si>
    <t>㈱イオンハウス</t>
  </si>
  <si>
    <t>ｱﾗｶﾈﾐﾂｵ</t>
  </si>
  <si>
    <t>アルファ歯科医院</t>
  </si>
  <si>
    <t>ｱﾗﾉﾔｽｵ</t>
  </si>
  <si>
    <t>荒谷等</t>
  </si>
  <si>
    <t>ｱﾗﾔﾋﾄｼ</t>
  </si>
  <si>
    <t>鳳建興㈱</t>
  </si>
  <si>
    <t>有川英明</t>
  </si>
  <si>
    <t>ｱﾘｶﾜﾋﾃﾞｱｷ</t>
  </si>
  <si>
    <t>有川工業（株）</t>
  </si>
  <si>
    <t>有馬克朗</t>
  </si>
  <si>
    <t>ｱﾘﾏｶﾂﾛｳ</t>
  </si>
  <si>
    <t>埼玉県さいたま市北区</t>
  </si>
  <si>
    <t>(株)ＩＨＩビジネスサポート</t>
  </si>
  <si>
    <t>03-3213-7800</t>
  </si>
  <si>
    <t>有村博英</t>
  </si>
  <si>
    <t>ｱﾘﾑﾗﾋﾛﾋﾃﾞ</t>
  </si>
  <si>
    <t>有村建設㈱</t>
  </si>
  <si>
    <t>有山紀之</t>
  </si>
  <si>
    <t>ｱﾘﾔﾏﾉﾘﾕｷ</t>
  </si>
  <si>
    <t>埼玉設備工業（株）</t>
  </si>
  <si>
    <t>049-241-4343</t>
  </si>
  <si>
    <t>ｱﾝｻﾞｲｶｽﾞｺ</t>
  </si>
  <si>
    <t>ｱﾝｻﾞｲｹﾝｲﾁﾛｳ</t>
  </si>
  <si>
    <t>日本テレビ放送網（株）</t>
  </si>
  <si>
    <t>安藤和弘</t>
  </si>
  <si>
    <t>ｱﾝﾄﾞｳｶｽﾞﾋﾛ</t>
  </si>
  <si>
    <t>神奈川県川崎市宮前区</t>
  </si>
  <si>
    <t>三菱ｴﾝｼﾞﾆｱﾘﾝｸﾞﾌﾟﾗｽﾁｯｸｽ(株)</t>
  </si>
  <si>
    <t>03-6274-9000</t>
  </si>
  <si>
    <t>ｱﾝﾄﾞｳｺｳｼﾞ</t>
  </si>
  <si>
    <t>ｼﾞｬﾊﾟﾝｴﾚﾍﾞｰﾀｰｻｰﾋﾞｽﾎｰﾙﾃﾞｨﾝｸﾞｽ㈱</t>
  </si>
  <si>
    <t>ｱﾝﾄﾞｳｻﾁｺ</t>
  </si>
  <si>
    <t>（株）アンドー商事</t>
  </si>
  <si>
    <t>安藤智洋</t>
  </si>
  <si>
    <t>ｱﾝﾄﾞｳﾄﾓﾋﾛ</t>
  </si>
  <si>
    <t>(株)ウィステリアコンシェル</t>
  </si>
  <si>
    <t>ｱﾝﾄﾞｳﾏｻﾙ</t>
  </si>
  <si>
    <t>㈱アンドー商事</t>
  </si>
  <si>
    <t>042-989-0365</t>
  </si>
  <si>
    <t>ｱﾝﾄﾞｳﾕﾐｺ</t>
  </si>
  <si>
    <t>ｲｲﾔｽﾀｶ</t>
  </si>
  <si>
    <t>東京都墨田区</t>
  </si>
  <si>
    <t>住友ゴム工業㈱</t>
  </si>
  <si>
    <t>アメリカ駐在</t>
  </si>
  <si>
    <t>飯島勝美</t>
  </si>
  <si>
    <t>ｲｲｼﾞﾏｶﾂﾐ</t>
  </si>
  <si>
    <t>埼玉県北葛飾郡松伏町</t>
  </si>
  <si>
    <t>(株)ＮＴＴデータＳＭＳ</t>
  </si>
  <si>
    <t>03-6803-5000</t>
  </si>
  <si>
    <t>ｲｲｽﾞﾐﾀﾀﾞｼ</t>
  </si>
  <si>
    <t>三和エステート㈱</t>
  </si>
  <si>
    <t>ｲｲﾀﾞﾖｼｱｷ</t>
  </si>
  <si>
    <t>㈱寿飯田</t>
  </si>
  <si>
    <t>ｲｲﾂﾞｶｺｳｲﾁﾛｳ</t>
  </si>
  <si>
    <t>昭和興業（株）</t>
  </si>
  <si>
    <t>飯野重義</t>
  </si>
  <si>
    <t>ｲｲﾉｼｹﾞﾖｼ</t>
  </si>
  <si>
    <t>埼玉県入間市</t>
  </si>
  <si>
    <t>(有)ジェイシー日高</t>
  </si>
  <si>
    <t>ｲｲﾉﾐﾂﾉﾘ</t>
  </si>
  <si>
    <t>あさか野農業協同組合</t>
  </si>
  <si>
    <t>伊賀堅太郎</t>
  </si>
  <si>
    <t>ｲｶﾞｹﾝﾀﾛｳ</t>
  </si>
  <si>
    <t>赤塚内科伊賀医院</t>
  </si>
  <si>
    <t>ｲｶﾞﾗｼｶｽﾞﾏｻ</t>
  </si>
  <si>
    <t>日産厚生会玉川病院</t>
  </si>
  <si>
    <t>ｲｶﾞﾗｼｷﾖｶｽﾞ</t>
  </si>
  <si>
    <t>五十嵐雅和</t>
  </si>
  <si>
    <t>ｲｶﾞﾗｼﾏｻｶｽﾞ</t>
  </si>
  <si>
    <t>神奈川県横須賀市</t>
  </si>
  <si>
    <t>長岡香料（株）</t>
  </si>
  <si>
    <t>03-3615-8822</t>
  </si>
  <si>
    <t>碇智宏</t>
  </si>
  <si>
    <t>ｲｶﾘﾄﾓﾋﾛ</t>
  </si>
  <si>
    <t>関谷歯科医院</t>
  </si>
  <si>
    <t>ｲｶﾜｼﾞｭﾝ</t>
  </si>
  <si>
    <t>（株）ぷらす</t>
  </si>
  <si>
    <t>ｲｸﾀｹﾝｼﾞ</t>
  </si>
  <si>
    <t>㈱ケーアイ</t>
  </si>
  <si>
    <t>ｲｸﾞﾁｱｷﾗ</t>
  </si>
  <si>
    <t>井草体験農園</t>
  </si>
  <si>
    <t>ｲｸﾞﾁｷﾖｼ</t>
  </si>
  <si>
    <t>井口茂樹</t>
  </si>
  <si>
    <t>ｲｸﾞﾁｼｹﾞｷ</t>
  </si>
  <si>
    <t>練馬関町郵便局</t>
  </si>
  <si>
    <t>井口典子</t>
  </si>
  <si>
    <t>ｲｸﾞﾁﾉﾘｺ</t>
  </si>
  <si>
    <t>井口芳雄</t>
  </si>
  <si>
    <t>ｲｸﾞﾁﾖｼｵ</t>
  </si>
  <si>
    <t>井口ポリエチレン（株）</t>
  </si>
  <si>
    <t>03-3920-3131</t>
  </si>
  <si>
    <t>ｲｹﾀﾞｶｽﾞﾋﾛ</t>
  </si>
  <si>
    <t>池田義一</t>
  </si>
  <si>
    <t>ｲｹﾀﾞｷﾞｲﾁ</t>
  </si>
  <si>
    <t>池田秀樹</t>
  </si>
  <si>
    <t>ｲｹﾀﾞﾋﾃﾞｷ</t>
  </si>
  <si>
    <t>みずほファクター㈱</t>
  </si>
  <si>
    <t>池田宏</t>
  </si>
  <si>
    <t>ｲｹﾀﾞﾋﾛｼ</t>
  </si>
  <si>
    <t>ｲｹﾀﾞﾏｻｷ</t>
  </si>
  <si>
    <t>㈱池田商店</t>
  </si>
  <si>
    <t>ｲｼｲｶｽﾞﾄﾖ</t>
  </si>
  <si>
    <t>(株)ユニ・マックス</t>
  </si>
  <si>
    <t>03-3935-5501</t>
  </si>
  <si>
    <t>ｲｼｲｶﾂﾐ</t>
  </si>
  <si>
    <t>石井健太郎</t>
  </si>
  <si>
    <t>ｲｼｲｹﾝﾀﾛｳ</t>
  </si>
  <si>
    <t>埼玉県さいたま市岩槻区</t>
  </si>
  <si>
    <t>（株）小森安全機研究所</t>
  </si>
  <si>
    <t>埼玉県越谷市</t>
  </si>
  <si>
    <t>048-961-6789</t>
  </si>
  <si>
    <t>ｲｼｲｺｳ</t>
  </si>
  <si>
    <t>石井成人</t>
  </si>
  <si>
    <t>ｲｼｲｼｹﾞﾄ</t>
  </si>
  <si>
    <t>昭和工業㈱</t>
  </si>
  <si>
    <t>ｲｼｲﾂﾄﾑ</t>
  </si>
  <si>
    <t>野原ホールディングス（株）</t>
  </si>
  <si>
    <t>03-3357-2231</t>
  </si>
  <si>
    <t>ｲｼｲﾄｼｱｷ</t>
  </si>
  <si>
    <t>㈱ナルミヤ･インターナショナル</t>
  </si>
  <si>
    <t>ｲｼｲﾄﾐｵ</t>
  </si>
  <si>
    <t>埼玉県入間郡毛呂山町</t>
  </si>
  <si>
    <t>㈱イシイ</t>
  </si>
  <si>
    <t>ｲｼｲﾉﾘｺ</t>
  </si>
  <si>
    <t>ｲｼｲﾖｼｱｷ</t>
  </si>
  <si>
    <t>ｲｼｶﾞｷﾄｵﾙ</t>
  </si>
  <si>
    <t>（医）七色会石垣整形外科</t>
  </si>
  <si>
    <t>042-470-0620</t>
  </si>
  <si>
    <t>ｲｼｶﾜｱｷﾋｺ</t>
  </si>
  <si>
    <t>(株)ＪＲ東日本ビルディング</t>
  </si>
  <si>
    <t>ｲｼｶﾜｽｽﾑ</t>
  </si>
  <si>
    <t>（株）アイエスコート</t>
  </si>
  <si>
    <t>ｲｼｶﾜﾂﾈｵ</t>
  </si>
  <si>
    <t>㈱整理回収機構</t>
  </si>
  <si>
    <t>ｲｼｶﾜﾄｼｵ</t>
  </si>
  <si>
    <t>石川税務会計事務所</t>
  </si>
  <si>
    <t>ｲｼｶﾜﾏｻｵ</t>
  </si>
  <si>
    <t>三菱重工業(株)</t>
  </si>
  <si>
    <t>石嵜信憲</t>
  </si>
  <si>
    <t>ｲｼｻﾞｷﾉﾌﾞﾉﾘ</t>
  </si>
  <si>
    <t>石嵜信憲法律事務所</t>
  </si>
  <si>
    <t>ｲｼﾀﾞｶﾂﾐ</t>
  </si>
  <si>
    <t>(株)保険あっとなびプラネット</t>
  </si>
  <si>
    <t>東京都荒川区</t>
  </si>
  <si>
    <t>03-3891-2738</t>
  </si>
  <si>
    <t>石田耕</t>
  </si>
  <si>
    <t>ｲｼﾀﾞｺｳ</t>
  </si>
  <si>
    <t>正・期間</t>
  </si>
  <si>
    <t>ｲｼﾀﾞｺｳｼﾞ</t>
  </si>
  <si>
    <t>ｲｼﾀﾞﾄｼﾋｺ</t>
  </si>
  <si>
    <t>ｲｼﾀﾞﾅｵｷ</t>
  </si>
  <si>
    <t>司法書士石田事務所</t>
  </si>
  <si>
    <t>ｲｼﾀﾞﾅｵﾌﾐ</t>
  </si>
  <si>
    <t>(株)日建ハウジングシステム</t>
  </si>
  <si>
    <t>03-5804-3141</t>
  </si>
  <si>
    <t>ｲｼﾀﾞﾐﾁｺ</t>
  </si>
  <si>
    <t>ｲｼﾀﾞﾐﾂﾕｷ</t>
  </si>
  <si>
    <t>美和商事（株）</t>
  </si>
  <si>
    <t>東京都中央区日本橋</t>
  </si>
  <si>
    <t>03-3272-6036</t>
  </si>
  <si>
    <t>ｲｼﾀﾞﾔｽﾋﾄ</t>
  </si>
  <si>
    <t>ｲｼﾂﾞｶﾀﾀﾞｼ</t>
  </si>
  <si>
    <t>大和木材（株）</t>
  </si>
  <si>
    <t>042-363-2421</t>
  </si>
  <si>
    <t>ｲｼﾊﾗｹﾝｼﾞ</t>
  </si>
  <si>
    <t>清水建設（株）</t>
  </si>
  <si>
    <t>神奈川県横浜市中区</t>
  </si>
  <si>
    <t>石原智憲</t>
  </si>
  <si>
    <t>ｲｼﾊﾗﾄﾓﾉﾘ</t>
  </si>
  <si>
    <t>埼玉県桶川市</t>
  </si>
  <si>
    <t>ウェーブロックホールディングス（株）</t>
  </si>
  <si>
    <t>03-6830-6000</t>
  </si>
  <si>
    <t>ｲｼﾊﾗﾔｽﾋﾛ</t>
  </si>
  <si>
    <t>東京都小金井市</t>
  </si>
  <si>
    <t>加賀電子（株）</t>
  </si>
  <si>
    <t>03-5657-0111</t>
  </si>
  <si>
    <t>ｲｼﾓﾄｼﾞｭﾝｺ</t>
  </si>
  <si>
    <t>埼玉県志木市</t>
  </si>
  <si>
    <t>日本生命保険相互会社</t>
  </si>
  <si>
    <t>石山敦朗</t>
  </si>
  <si>
    <t>ｲｼﾔﾏｱﾂﾛｳ</t>
  </si>
  <si>
    <t>伸陽軽金属(株)</t>
  </si>
  <si>
    <t>048-282-5756</t>
  </si>
  <si>
    <t>伊集院正二</t>
  </si>
  <si>
    <t>ｲｼﾞｭｳｲﾝｼｮｳｼﾞ</t>
  </si>
  <si>
    <t>ナブテスコ㈱</t>
  </si>
  <si>
    <t>03-5213-1133</t>
  </si>
  <si>
    <t>和泉晃</t>
  </si>
  <si>
    <t>ｲｽﾞﾐｱｷﾗ</t>
  </si>
  <si>
    <t>東京建物（株）</t>
  </si>
  <si>
    <t>03-3274-0110</t>
  </si>
  <si>
    <t>ｲｽﾞﾐｲｸｺ</t>
  </si>
  <si>
    <t>ｲｿｶﾞｲﾊﾔﾄ</t>
  </si>
  <si>
    <t>ｲﾝﾀｰﾅｼｮﾅﾙｱｼｽﾀﾝｽ㈱</t>
  </si>
  <si>
    <t>ｲｿﾀﾞｹﾝｼﾞ</t>
  </si>
  <si>
    <t>ｲｿﾀﾞｼﾞｭﾝｲﾁ</t>
  </si>
  <si>
    <t>イソダ事務所</t>
  </si>
  <si>
    <t>ｲｿﾉｽｽﾑ</t>
  </si>
  <si>
    <t>東京都武蔵野市</t>
  </si>
  <si>
    <t>平日・期間</t>
  </si>
  <si>
    <t>ｲｿﾉﾋﾃﾞｵ</t>
  </si>
  <si>
    <t>(株)集英社</t>
  </si>
  <si>
    <t>礒部玲二</t>
  </si>
  <si>
    <t>ｲｿﾍﾞﾚｲｼﾞ</t>
  </si>
  <si>
    <t>㈱東邦製作所</t>
  </si>
  <si>
    <t>ｲﾀﾞｱｷｵ</t>
  </si>
  <si>
    <t>ｲﾀﾞｶｽﾞﾋﾛ</t>
  </si>
  <si>
    <t>埼玉県入間郡</t>
  </si>
  <si>
    <t>(有)井田倉庫</t>
  </si>
  <si>
    <t>049-258-0956</t>
  </si>
  <si>
    <t>ｲﾀﾞｼﾝｽｹ</t>
  </si>
  <si>
    <t>すまいえ（株）</t>
  </si>
  <si>
    <t>03-6886-4855</t>
  </si>
  <si>
    <t>板倉秀男</t>
  </si>
  <si>
    <t>ｲﾀｸﾗﾋﾃﾞｵ</t>
  </si>
  <si>
    <t>神奈川県横浜市港南区</t>
  </si>
  <si>
    <t>第一法規㈱</t>
  </si>
  <si>
    <t>03-3404-2251</t>
  </si>
  <si>
    <t>板野泰之</t>
  </si>
  <si>
    <t>ｲﾀﾉﾋﾛｼ</t>
  </si>
  <si>
    <t>(株)野村総合研究所</t>
  </si>
  <si>
    <t>市川章夫</t>
  </si>
  <si>
    <t>ｲﾁｶﾜｱｷｵ</t>
  </si>
  <si>
    <t>（株）横河ﾌﾞﾘｯｼﾞﾎｰﾙﾃﾞｨﾝｸﾞｽ</t>
  </si>
  <si>
    <t>03-3453-4112</t>
  </si>
  <si>
    <t>市川一夫</t>
  </si>
  <si>
    <t>ｲﾁｶﾜｶｽﾞｵ</t>
  </si>
  <si>
    <t>㈱市川総業</t>
  </si>
  <si>
    <t>ｲﾁｶﾜｷﾖｺ</t>
  </si>
  <si>
    <t>市川俊哉</t>
  </si>
  <si>
    <t>ｲﾁｶﾜｼｭﾝﾔ</t>
  </si>
  <si>
    <t>MeijiSeikaファルマ(株)</t>
  </si>
  <si>
    <t>03-3273-6030</t>
  </si>
  <si>
    <t>ｲﾁｶﾜﾀｷｼﾞ</t>
  </si>
  <si>
    <t>（有）バウ広告事務所</t>
  </si>
  <si>
    <t>ｲﾁｶﾜﾋﾛｺ</t>
  </si>
  <si>
    <t>ｲﾁｶﾜﾏｻﾋﾛ</t>
  </si>
  <si>
    <t>ｲﾁｹﾞｱｷﾗ</t>
  </si>
  <si>
    <t>（医）市毛整形外科診療所</t>
  </si>
  <si>
    <t>ｲﾁｼﾞｮｳﾋﾃﾞｵ</t>
  </si>
  <si>
    <t>(株)一條測量設計</t>
  </si>
  <si>
    <t>市瀬照子</t>
  </si>
  <si>
    <t>ｲﾁｾﾃﾙｺ</t>
  </si>
  <si>
    <t>ｲﾁﾊｼﾏｻﾋﾄ</t>
  </si>
  <si>
    <t>埼玉県戸田市</t>
  </si>
  <si>
    <t>（株）デジット</t>
  </si>
  <si>
    <t>048-212-7959</t>
  </si>
  <si>
    <t>ｲﾁﾊﾗｼｹﾞﾄ</t>
  </si>
  <si>
    <t>東京都西東京市</t>
  </si>
  <si>
    <t>市原真治</t>
  </si>
  <si>
    <t>ｲﾁﾊﾗｼﾝｼﾞ</t>
  </si>
  <si>
    <t>（株）石垣</t>
  </si>
  <si>
    <t>ｲｯｶﾀｲｺｳｼﾞ</t>
  </si>
  <si>
    <t>鹿島建設㈱</t>
  </si>
  <si>
    <t>伊藤愛子</t>
  </si>
  <si>
    <t>ｲﾄｳｱｲｺ</t>
  </si>
  <si>
    <t>伊藤歯科医院</t>
  </si>
  <si>
    <t>ｲﾄｳｱｷﾋﾛ</t>
  </si>
  <si>
    <t>(株)アクリート</t>
  </si>
  <si>
    <t>ｲﾄｳｱｷﾗ</t>
  </si>
  <si>
    <t>ｲﾄｳｴﾘｺ</t>
  </si>
  <si>
    <t>ｲﾄｳｶｸ</t>
  </si>
  <si>
    <t>（株）伊藤ガラス</t>
  </si>
  <si>
    <t>伊藤勝昭</t>
  </si>
  <si>
    <t>ｲﾄｳｶﾂｱｷ</t>
  </si>
  <si>
    <t>（株）ケーアイホーム</t>
  </si>
  <si>
    <t>埼玉県比企郡川島町</t>
  </si>
  <si>
    <t>049-256-9934</t>
  </si>
  <si>
    <t>ｲﾄｳｷｸｻﾌﾞﾛｳ</t>
  </si>
  <si>
    <t>㈱イトー工芸</t>
  </si>
  <si>
    <t>ｲﾄｳｷｮｳｺ</t>
  </si>
  <si>
    <t>ｲﾄｳｹｲｺ</t>
  </si>
  <si>
    <t>ｲﾄｳｹﾝ</t>
  </si>
  <si>
    <t>神奈川県藤沢市</t>
  </si>
  <si>
    <t>ｲﾄｳｹﾝｼﾞ</t>
  </si>
  <si>
    <t>㈱東急コミュニティー</t>
  </si>
  <si>
    <t>ｲﾄｳｺｳｼﾞ</t>
  </si>
  <si>
    <t>(株)アイプロホールディングス</t>
  </si>
  <si>
    <t>03-3849-2117</t>
  </si>
  <si>
    <t>ｲﾄｳｾﾝ</t>
  </si>
  <si>
    <t>コムシスエンジニアリング（株）</t>
  </si>
  <si>
    <t>03-6810-3890</t>
  </si>
  <si>
    <t>伊藤隆史</t>
  </si>
  <si>
    <t>ｲﾄｳﾀｶｼ</t>
  </si>
  <si>
    <t>大和興業（株）</t>
  </si>
  <si>
    <t>03-3861-3371</t>
  </si>
  <si>
    <t>伊藤隆弘</t>
  </si>
  <si>
    <t>ｲﾄｳﾀｶﾋﾛ</t>
  </si>
  <si>
    <t>（株）アイトップ</t>
  </si>
  <si>
    <t>ｲﾄｳﾁｱｷ</t>
  </si>
  <si>
    <t>横河電機㈱</t>
  </si>
  <si>
    <t>ｲﾄｳﾃﾙﾏｻ</t>
  </si>
  <si>
    <t>㈱日高カントリー倶楽部</t>
  </si>
  <si>
    <t>ｲﾄｳﾉﾌﾞｵ</t>
  </si>
  <si>
    <t>東芝家電製造㈱</t>
  </si>
  <si>
    <t>大阪府茨木市</t>
  </si>
  <si>
    <t>ｲﾄｳﾉﾘｱｷ</t>
  </si>
  <si>
    <t>日本コムシス(株)</t>
  </si>
  <si>
    <t>伊藤晴康</t>
  </si>
  <si>
    <t>ｲﾄｳﾊﾙﾔｽ</t>
  </si>
  <si>
    <t>ザ・パック(株)</t>
  </si>
  <si>
    <t>大阪府大阪市北区</t>
  </si>
  <si>
    <t>06-4967-1221</t>
  </si>
  <si>
    <t>ｲﾄｳﾋﾃﾞｷ</t>
  </si>
  <si>
    <t>㈱ｱﾍﾟｯｸｽ･ｲﾝﾀｰﾅｼｮﾅﾙ</t>
  </si>
  <si>
    <t>ｲﾄｳﾋﾃﾞﾔ</t>
  </si>
  <si>
    <t>日本赤十字社医療センター</t>
  </si>
  <si>
    <t>ｲﾄｳﾋﾛｼ</t>
  </si>
  <si>
    <t>（株）スポーツ＆テクノロジーズ</t>
  </si>
  <si>
    <t>ｲﾄｳﾋﾛﾐﾁ</t>
  </si>
  <si>
    <t>（株）イトーゴルフガーデン</t>
  </si>
  <si>
    <t>ｲﾄｳﾍｲｼﾞ</t>
  </si>
  <si>
    <t>ｲﾄｳﾏｻｺ</t>
  </si>
  <si>
    <t>(有)中尾</t>
  </si>
  <si>
    <t>03-3983-1191</t>
  </si>
  <si>
    <t>ｲﾄｳﾐｷ</t>
  </si>
  <si>
    <t>伊藤光男</t>
  </si>
  <si>
    <t>ｲﾄｳﾐﾂｵ</t>
  </si>
  <si>
    <t>伊藤鉄工㈱</t>
  </si>
  <si>
    <t>伊藤光弘</t>
  </si>
  <si>
    <t>ｲﾄｳﾐﾂﾋﾛ</t>
  </si>
  <si>
    <t>ｲﾄｳﾓﾄｷ</t>
  </si>
  <si>
    <t>住友商事株式会社</t>
  </si>
  <si>
    <t>ｲﾄｳﾔｽｺ</t>
  </si>
  <si>
    <t>伊藤八千代</t>
  </si>
  <si>
    <t>ｲﾄｳﾔﾁﾖ</t>
  </si>
  <si>
    <t>ｲﾄｳﾖｼｶｽﾞ</t>
  </si>
  <si>
    <t>（株）ラムザ都市開発</t>
  </si>
  <si>
    <t>埼玉県さいたま市南区</t>
  </si>
  <si>
    <t>ｲﾄｳﾘｭｳｼﾞ</t>
  </si>
  <si>
    <t>(有)コスミック</t>
  </si>
  <si>
    <t>ｲﾅｶﾞｷｼｮｳﾀﾛｳ</t>
  </si>
  <si>
    <t>(株)エス・アイ・コーポレーション</t>
  </si>
  <si>
    <t>03-3978-5585</t>
  </si>
  <si>
    <t>稲垣誠二郎</t>
  </si>
  <si>
    <t>ｲﾅｶﾞｷｾｲｼﾞﾛｳ</t>
  </si>
  <si>
    <t>稲垣卓也</t>
  </si>
  <si>
    <t>ｲﾅｶﾞｷﾀｸﾔ</t>
  </si>
  <si>
    <t>神奈川県横浜市保土ケ谷区</t>
  </si>
  <si>
    <t>本州化学工業(株)</t>
  </si>
  <si>
    <t>03-3272-1481</t>
  </si>
  <si>
    <t>ｲﾅｶﾞｷﾄｵﾙ</t>
  </si>
  <si>
    <t>福生駅前クリニック</t>
  </si>
  <si>
    <t>稲垣登</t>
  </si>
  <si>
    <t>ｲﾅｶﾞｷﾉﾎﾞﾙ</t>
  </si>
  <si>
    <t>三和出版（株）</t>
  </si>
  <si>
    <t>03-5907-7011</t>
  </si>
  <si>
    <t>ｲﾅｶﾞｷﾕｳｼﾞ</t>
  </si>
  <si>
    <t>公益財団法人原田積善会</t>
  </si>
  <si>
    <t>ｲﾅｶﾞｷﾕﾀｶ</t>
  </si>
  <si>
    <t>神奈川県横浜市青葉区</t>
  </si>
  <si>
    <t>稲田義行</t>
  </si>
  <si>
    <t>ｲﾅﾀﾞﾖｼﾕｷ</t>
  </si>
  <si>
    <t>ドーピー建設工業（株）</t>
  </si>
  <si>
    <t>東京都台東区</t>
  </si>
  <si>
    <t>03-5806-5410</t>
  </si>
  <si>
    <t>ｲﾅﾊﾞｱｷﾉﾘ</t>
  </si>
  <si>
    <t>(有)enken-ride</t>
  </si>
  <si>
    <t>ｲﾅﾐﾊﾙﾕｷ</t>
  </si>
  <si>
    <t>ｲﾅﾖｼﾏｺﾄ</t>
  </si>
  <si>
    <t>みらい薬局</t>
  </si>
  <si>
    <t>伊西祐一</t>
  </si>
  <si>
    <t>ｲﾆｼﾕｳｲﾁ</t>
  </si>
  <si>
    <t>東京都東大和市</t>
  </si>
  <si>
    <t>（株）実栄</t>
  </si>
  <si>
    <t>ｲﾇﾀｹﾀﾂﾄｼ</t>
  </si>
  <si>
    <t>ユニプレス㈱</t>
  </si>
  <si>
    <t>ｲﾉｳｴｱｷﾗ</t>
  </si>
  <si>
    <t>井上久仁子</t>
  </si>
  <si>
    <t>ｲﾉｳｴｸﾆｺ</t>
  </si>
  <si>
    <t>井上浩治</t>
  </si>
  <si>
    <t>ｲﾉｳｴｺｳｼﾞ</t>
  </si>
  <si>
    <t>理研計器（株）</t>
  </si>
  <si>
    <t>03-3966-1121</t>
  </si>
  <si>
    <t>ｲﾉｳｴﾀｶｼ</t>
  </si>
  <si>
    <t>㈱アトムエンタープライズ</t>
  </si>
  <si>
    <t>ｲﾉｳｴﾀｹｼ</t>
  </si>
  <si>
    <t>ｲﾉｳｴﾋﾛｵ</t>
  </si>
  <si>
    <t>㈱ＮＴＴデータ</t>
  </si>
  <si>
    <t>ｲﾉｳｴﾋﾛﾌﾐ</t>
  </si>
  <si>
    <t>埼玉県富士見市</t>
  </si>
  <si>
    <t>井上歯科クリニック</t>
  </si>
  <si>
    <t>井上幸夫</t>
  </si>
  <si>
    <t>ｲﾉｳｴﾕｷｵ</t>
  </si>
  <si>
    <t>(有)オフィスアーク</t>
  </si>
  <si>
    <t>神奈川県川崎市麻生区</t>
  </si>
  <si>
    <t>ｲﾉｳｴﾖｼｵ</t>
  </si>
  <si>
    <t>（株）巴川製紙所</t>
  </si>
  <si>
    <t>03-3561-7121</t>
  </si>
  <si>
    <t>ｲﾉｸﾞﾁﾉﾌﾞﾕｷ</t>
  </si>
  <si>
    <t>常盤興業㈱</t>
  </si>
  <si>
    <t>03-3971-7550</t>
  </si>
  <si>
    <t>井ノロ芙佐子</t>
  </si>
  <si>
    <t>ｲﾉｸﾞﾁﾌｻｺ</t>
  </si>
  <si>
    <t>ｲﾊﾅﾄﾐｵ</t>
  </si>
  <si>
    <t>ｲﾊﾅﾋﾛｺ</t>
  </si>
  <si>
    <t>ｲﾌﾞｶｹﾝ</t>
  </si>
  <si>
    <t>北島水産（株）</t>
  </si>
  <si>
    <t>岐阜県岐阜市</t>
  </si>
  <si>
    <t>058-274-8862</t>
  </si>
  <si>
    <t>ｲﾌﾞｶﾕｷｵ</t>
  </si>
  <si>
    <t>今井栄太</t>
  </si>
  <si>
    <t>ｲﾏｲｴｲﾀ</t>
  </si>
  <si>
    <t>東京海上日動火災保険（株）</t>
  </si>
  <si>
    <t>03-6704-4441</t>
  </si>
  <si>
    <t>ｲﾏｵﾏｻｽﾞﾐ</t>
  </si>
  <si>
    <t>㈱博報堂ＤＹメディアパートナーズ</t>
  </si>
  <si>
    <t>ｲﾏｶﾞﾜﾉﾘﾋｺ</t>
  </si>
  <si>
    <t>(有)エスアンドエイ</t>
  </si>
  <si>
    <t>ｲﾏｷｲﾚｱﾂﾋﾛ</t>
  </si>
  <si>
    <t>ｲﾏｷｲﾚﾅｵｱｷ</t>
  </si>
  <si>
    <t>(医)明由会今給黎整形外科クリニック</t>
  </si>
  <si>
    <t>ｲﾏﾀﾞﾀｴｺ</t>
  </si>
  <si>
    <t>㈱今田工業</t>
  </si>
  <si>
    <t>今田光保</t>
  </si>
  <si>
    <t>ｲﾏﾀﾞﾐﾂﾔｽ</t>
  </si>
  <si>
    <t>03-3986-3311</t>
  </si>
  <si>
    <t>ｲﾏﾉﾖｼﾕｷ</t>
  </si>
  <si>
    <t>(有)今野電機</t>
  </si>
  <si>
    <t>ｲﾏﾋﾗﾋﾛﾔｽ</t>
  </si>
  <si>
    <t>㈱トレーノ</t>
  </si>
  <si>
    <t>ｲﾏﾋﾗﾏｻﾐ</t>
  </si>
  <si>
    <t>ｲﾏﾐﾁﾀｹｼ</t>
  </si>
  <si>
    <t>常和ホールディングス㈱</t>
  </si>
  <si>
    <t>ｲﾏﾐﾁﾕﾀｶ</t>
  </si>
  <si>
    <t>三井住友海上火災保険㈱</t>
  </si>
  <si>
    <t>ｲﾏﾑﾗｼﾝﾀﾛｳ</t>
  </si>
  <si>
    <t>アスクプロ（株）</t>
  </si>
  <si>
    <t>ｲﾓﾄﾐﾂﾋｺ</t>
  </si>
  <si>
    <t>宇部三菱セメント（株）</t>
  </si>
  <si>
    <t>ｲﾘｻﾜｼｹﾞﾙ</t>
  </si>
  <si>
    <t>（株）法研</t>
  </si>
  <si>
    <t>03-3562-7654</t>
  </si>
  <si>
    <t>ｲﾜｲｺｳｼﾞ</t>
  </si>
  <si>
    <t>東京海上日動火災保険(株)</t>
  </si>
  <si>
    <t>ｲﾜｲﾋﾛｼ</t>
  </si>
  <si>
    <t>(株)デイライン</t>
  </si>
  <si>
    <t>04-2955-3553</t>
  </si>
  <si>
    <t>ｲﾜｷｱｷﾗ</t>
  </si>
  <si>
    <t>伊藤忠食品㈱</t>
  </si>
  <si>
    <t>大阪府大阪市中央区</t>
  </si>
  <si>
    <t>ｲﾜｷﾖｳｲﾁ</t>
  </si>
  <si>
    <t>東京都清瀬市</t>
  </si>
  <si>
    <t>㈱ヤクルト本社</t>
  </si>
  <si>
    <t>岩倉永一</t>
  </si>
  <si>
    <t>ｲﾜｸﾗｴｲｲﾁ</t>
  </si>
  <si>
    <t>コンパス会計事務所</t>
  </si>
  <si>
    <t>岩崎賢二</t>
  </si>
  <si>
    <t>ｲﾜｻｷｹﾝｼﾞ</t>
  </si>
  <si>
    <t>一般社団法人日本損害保険協会</t>
  </si>
  <si>
    <t>岩﨑靜也</t>
  </si>
  <si>
    <t>ｲﾜｻｷｼｽﾞﾔ</t>
  </si>
  <si>
    <t>㈱ヤマザキ電機</t>
  </si>
  <si>
    <t>ｲﾜｻｷｼﾝｼﾞ</t>
  </si>
  <si>
    <t>東京都稲城市</t>
  </si>
  <si>
    <t>ｲﾜｻｷﾀｹｲﾁﾛｳ</t>
  </si>
  <si>
    <t>（株）フィアロコーポレーション</t>
  </si>
  <si>
    <t>ｲﾜｻｷﾂﾈｵ</t>
  </si>
  <si>
    <t>岩崎照幸</t>
  </si>
  <si>
    <t>ｲﾜｻｷﾃﾙﾕｷ</t>
  </si>
  <si>
    <t>㈲岩崎商店</t>
  </si>
  <si>
    <t>岩﨑徳雄</t>
  </si>
  <si>
    <t>ｲﾜｻｷﾄｸｵ</t>
  </si>
  <si>
    <t>㈲岩崎織物工場</t>
  </si>
  <si>
    <t>ｲﾜｻｷﾊﾙﾐ</t>
  </si>
  <si>
    <t>医療法人社団三碧会</t>
  </si>
  <si>
    <t>042-425-1178</t>
  </si>
  <si>
    <t>ｲﾜｻｷﾋﾛｼ</t>
  </si>
  <si>
    <t>ｵｰﾄﾓｰﾃｨﾌﾞﾗｲﾃｨﾝｸﾞ･ｼﾞｬﾊﾟﾝ㈱</t>
  </si>
  <si>
    <t>ｲﾜｻﾜｱｷﾗ</t>
  </si>
  <si>
    <t>㈲岩澤紙器</t>
  </si>
  <si>
    <t>ｲﾜｼﾀﾃﾂﾛｳ</t>
  </si>
  <si>
    <t>（株）芝原建設</t>
  </si>
  <si>
    <t>0426-70-8321</t>
  </si>
  <si>
    <t>ｲﾜｼﾀﾋｻｵ</t>
  </si>
  <si>
    <t>㈱日本製鋼所</t>
  </si>
  <si>
    <t>岩瀬秀郎</t>
  </si>
  <si>
    <t>ｲﾜｾﾋﾃﾞﾛｳ</t>
  </si>
  <si>
    <t>東曹産業（株）</t>
  </si>
  <si>
    <t>03-3265-2721</t>
  </si>
  <si>
    <t>岩田保志</t>
  </si>
  <si>
    <t>ｲﾜﾀﾔｽｼ</t>
  </si>
  <si>
    <t>フィグラ（株）</t>
  </si>
  <si>
    <t>ｲﾜﾉｲﾁﾛｳ</t>
  </si>
  <si>
    <t>岩橋誠</t>
  </si>
  <si>
    <t>ｲﾜﾊｼﾏｺﾄ</t>
  </si>
  <si>
    <t>オーミインダストリー㈱</t>
  </si>
  <si>
    <t>03-5733-0545</t>
  </si>
  <si>
    <t>ｲﾜﾏﾉﾌﾞﾉﾘ</t>
  </si>
  <si>
    <t>（株）日本直販総本社</t>
  </si>
  <si>
    <t>03-3356-0621</t>
  </si>
  <si>
    <t>ｲﾜﾏﾘｶ</t>
  </si>
  <si>
    <t>ｲﾜﾑﾗｴﾐｺ</t>
  </si>
  <si>
    <t>ｲﾜﾓﾄｼｹﾞｵ</t>
  </si>
  <si>
    <t>ｲﾜﾓﾄﾀｶｼ</t>
  </si>
  <si>
    <t>エーシーテクノサンヨー（株）</t>
  </si>
  <si>
    <t>ｲﾜﾓﾄﾔｽﾏｻ</t>
  </si>
  <si>
    <t>岩本有希子</t>
  </si>
  <si>
    <t>ｲﾜﾓﾄﾕｷｺ</t>
  </si>
  <si>
    <t>(有)ワイツートラスト</t>
  </si>
  <si>
    <t>岩本洋子</t>
  </si>
  <si>
    <t>ｲﾜﾓﾄﾖｳｺ</t>
  </si>
  <si>
    <t>03-3366-7557</t>
  </si>
  <si>
    <t>岩本吉広</t>
  </si>
  <si>
    <t>ｲﾜﾓﾄﾖｼﾋﾛ</t>
  </si>
  <si>
    <t>(有)大喜</t>
  </si>
  <si>
    <t>042-461-1476</t>
  </si>
  <si>
    <t>ｳｴｽｷﾞﾉﾎﾞﾙ</t>
  </si>
  <si>
    <t>三菱商事アグリサービス㈱</t>
  </si>
  <si>
    <t>ｳｴﾀﾞｺｳﾀﾛｳ</t>
  </si>
  <si>
    <t>萬世建設（株）</t>
  </si>
  <si>
    <t>03-3270-3911</t>
  </si>
  <si>
    <t>ｳｴﾀﾞﾏｻﾀｶ</t>
  </si>
  <si>
    <t>㈱ディノス・セシール</t>
  </si>
  <si>
    <t>ｳｴﾀﾞﾖｳ</t>
  </si>
  <si>
    <t>大星ビル管理㈱</t>
  </si>
  <si>
    <t>ｳｴﾉｶｽﾞｱｷ</t>
  </si>
  <si>
    <t>(株)ミクロ電興</t>
  </si>
  <si>
    <t>03-3922-5139</t>
  </si>
  <si>
    <t>ｳｴﾉｶﾂﾋｻ</t>
  </si>
  <si>
    <t>（株）和孝</t>
  </si>
  <si>
    <t>ｳｴﾉﾀｶｺ</t>
  </si>
  <si>
    <t>新世界（株）</t>
  </si>
  <si>
    <t>ｳｴﾉﾀｶｼﾞ</t>
  </si>
  <si>
    <t>04-2995-2111</t>
  </si>
  <si>
    <t>ｳｴﾉﾊﾙﾋｻ</t>
  </si>
  <si>
    <t>大和證券㈱</t>
  </si>
  <si>
    <t>ｳｴﾉﾑﾈﾋｻ</t>
  </si>
  <si>
    <t>さいたま泌尿器ひふ科クリニック</t>
  </si>
  <si>
    <t>ｳｴﾉﾖｳｺ</t>
  </si>
  <si>
    <t>エーシーアイ㈱</t>
  </si>
  <si>
    <t>ｳｴﾉﾖｼｷ</t>
  </si>
  <si>
    <t>三菱ＵＦＪ信託銀行</t>
  </si>
  <si>
    <t>ｳｴﾊﾗｹｲｺ</t>
  </si>
  <si>
    <t>(株)カマキュー</t>
  </si>
  <si>
    <t>ｳｴﾊﾗｺｳｲﾁ</t>
  </si>
  <si>
    <t>㈱カマキュー</t>
  </si>
  <si>
    <t>上原タマ子</t>
  </si>
  <si>
    <t>ｳｴﾊﾗﾀﾏｺ</t>
  </si>
  <si>
    <t>ｳｴﾊﾗﾃﾂﾔ</t>
  </si>
  <si>
    <t>上原広明</t>
  </si>
  <si>
    <t>ｳｴﾊﾗﾋﾛｱｷ</t>
  </si>
  <si>
    <t>植松泰右</t>
  </si>
  <si>
    <t>ｳｴﾏﾂﾀｲｽｹ</t>
  </si>
  <si>
    <t>（株）トーヨーアサノ</t>
  </si>
  <si>
    <t>静岡県沼津市</t>
  </si>
  <si>
    <t>植村洋</t>
  </si>
  <si>
    <t>ｳｴﾑﾗﾋﾛｼ</t>
  </si>
  <si>
    <t>植村洋税理士事務所</t>
  </si>
  <si>
    <t>ｳｽｲﾄﾓﾕｷ</t>
  </si>
  <si>
    <t>(株)エル・テクノロジー</t>
  </si>
  <si>
    <t>03-3369-0841</t>
  </si>
  <si>
    <t>薄金孝太郎</t>
  </si>
  <si>
    <t>ｳｽｶﾞﾈｺｳﾀﾛｳ</t>
  </si>
  <si>
    <t>薄金法律事務所</t>
  </si>
  <si>
    <t>薄金珠美</t>
  </si>
  <si>
    <t>ｳｽｶﾞﾈﾀﾏﾐ</t>
  </si>
  <si>
    <t>ｳｽｷﾖｼﾕｷ</t>
  </si>
  <si>
    <t>㈱シー・エス・エス</t>
  </si>
  <si>
    <t>ｳｽｸﾗﾖｼﾕｷ</t>
  </si>
  <si>
    <t>㈱中央梱包運輸</t>
  </si>
  <si>
    <t>内川進</t>
  </si>
  <si>
    <t>ｳﾁｶﾜｽｽﾑ</t>
  </si>
  <si>
    <t>ｳﾁｶﾜﾕｷｵ</t>
  </si>
  <si>
    <t>ｳﾁｺｼｹｲｽｹ</t>
  </si>
  <si>
    <t>東京都調布市</t>
  </si>
  <si>
    <t>三幸社ホールディングス(株)</t>
  </si>
  <si>
    <t>042-621-1181</t>
  </si>
  <si>
    <t>打越志乃</t>
  </si>
  <si>
    <t>ｳﾁｺｼｼﾉ</t>
  </si>
  <si>
    <t>打越まさ子</t>
  </si>
  <si>
    <t>ｳﾁｺｼﾏｻｺ</t>
  </si>
  <si>
    <t>打越満幸</t>
  </si>
  <si>
    <t>ｳﾁｺｼﾐﾂﾕｷ</t>
  </si>
  <si>
    <t>㈱三幸社</t>
  </si>
  <si>
    <t>打越裕介</t>
  </si>
  <si>
    <t>ｳﾁｺｼﾕｳｽｹ</t>
  </si>
  <si>
    <t>ｳﾁﾀﾞｱｷﾗ</t>
  </si>
  <si>
    <t>東レ(株)</t>
  </si>
  <si>
    <t>ｳﾁﾀﾞｲｻﾑ</t>
  </si>
  <si>
    <t>工新建設㈱</t>
  </si>
  <si>
    <t>ｳﾁﾀﾞｴﾐｺ</t>
  </si>
  <si>
    <t>板橋区立志村第四中学校</t>
  </si>
  <si>
    <t>ｳﾁﾀﾞﾄｼｵ</t>
  </si>
  <si>
    <t>㈱ＥＮＥＯＳﾌﾛﾝﾃｨｱ</t>
  </si>
  <si>
    <t>内田直之</t>
  </si>
  <si>
    <t>ｳﾁﾀﾞﾅｵﾕｷ</t>
  </si>
  <si>
    <t>内田都市建築計画研究所</t>
  </si>
  <si>
    <t>ｳﾁﾀﾞﾏｻﾕｷ</t>
  </si>
  <si>
    <t>（株）中川製作所</t>
  </si>
  <si>
    <t>(有)中幸産業</t>
  </si>
  <si>
    <t>ｳﾁﾀﾞﾏｻﾙ</t>
  </si>
  <si>
    <t>ｳﾁﾀﾞﾐﾅﾐ</t>
  </si>
  <si>
    <t>新日本有限責任監査法人</t>
  </si>
  <si>
    <t>ｳﾁﾔﾏｱﾂﾐ</t>
  </si>
  <si>
    <t>埼玉県入間郡越生町</t>
  </si>
  <si>
    <t>（株）内山木材建設</t>
  </si>
  <si>
    <t>049-292-5719</t>
  </si>
  <si>
    <t>ｳﾁﾔﾏｲﾁﾛｳ</t>
  </si>
  <si>
    <t>東京ガス㈱</t>
  </si>
  <si>
    <t>ｳﾁﾔﾏﾕｳｽｹ</t>
  </si>
  <si>
    <t>ｳﾁﾔﾏﾕﾀｶ</t>
  </si>
  <si>
    <t>㈱内山建具</t>
  </si>
  <si>
    <t>内海史夫</t>
  </si>
  <si>
    <t>ｳﾂﾐﾌﾐｵ</t>
  </si>
  <si>
    <t>ＮＸトランスポート(株)</t>
  </si>
  <si>
    <t>03-5829-1001</t>
  </si>
  <si>
    <t>ｳﾄｳｷﾐﾀｶ</t>
  </si>
  <si>
    <t>㈱プロネクサス</t>
  </si>
  <si>
    <t>ｳﾈﾋﾄｼ</t>
  </si>
  <si>
    <t>㈱アスコットジャパン</t>
  </si>
  <si>
    <t>梅澤俊彦</t>
  </si>
  <si>
    <t>ｳﾒｻﾞﾜﾄｼﾋｺ</t>
  </si>
  <si>
    <t>日本医事新報医師歯科医師紹介所</t>
  </si>
  <si>
    <t>03-3292-1551</t>
  </si>
  <si>
    <t>ｳﾒﾀﾞﾖｼｵ</t>
  </si>
  <si>
    <t>㈱ウメダ</t>
  </si>
  <si>
    <t>東京都西多摩郡</t>
  </si>
  <si>
    <t>梅本勝利</t>
  </si>
  <si>
    <t>ｳﾒﾓﾄｶﾂﾄｼ</t>
  </si>
  <si>
    <t>損害保険ジャパン日本興亜(株)</t>
  </si>
  <si>
    <t>福岡県福岡市博多区</t>
  </si>
  <si>
    <t>ｳﾗｼｭｳｼﾞ</t>
  </si>
  <si>
    <t>昭栄産業（株）</t>
  </si>
  <si>
    <t>瓜生三郎</t>
  </si>
  <si>
    <t>ｳﾘｳｻﾌﾞﾛｳ</t>
  </si>
  <si>
    <t>㈱ラ・エメラルダ</t>
  </si>
  <si>
    <t>ｳﾘｳﾄｵﾙ</t>
  </si>
  <si>
    <t>（株）不二家</t>
  </si>
  <si>
    <t>03-5978-8320</t>
  </si>
  <si>
    <t>ｳﾝｼﾞｮｾｲｼﾞ</t>
  </si>
  <si>
    <t>東京都立川市</t>
  </si>
  <si>
    <t>ｴｸﾞﾁｶｶﾞﾘ</t>
  </si>
  <si>
    <t>ｴﾉﾓﾄﾕｳｼﾞ</t>
  </si>
  <si>
    <t>石福金属興業（株）</t>
  </si>
  <si>
    <t>03-3252-3131</t>
  </si>
  <si>
    <t>江花昭彦</t>
  </si>
  <si>
    <t>ｴﾊﾞﾅｱｷﾋｺ</t>
  </si>
  <si>
    <t>(株)博報堂</t>
  </si>
  <si>
    <t>03-6441-8111</t>
  </si>
  <si>
    <t>ｴﾊﾞﾗｹﾝｼﾞ</t>
  </si>
  <si>
    <t>ｴﾋﾞﾄｼｶｽﾞ</t>
  </si>
  <si>
    <t>㈱建築経済研究所</t>
  </si>
  <si>
    <t>ｴﾋﾞｻﾜﾏｻﾕｷ</t>
  </si>
  <si>
    <t>遠藤恵司</t>
  </si>
  <si>
    <t>ｴﾝﾄﾞｳｹｲｼ</t>
  </si>
  <si>
    <t>(株)ビームス</t>
  </si>
  <si>
    <t>03-3470-2184</t>
  </si>
  <si>
    <t>遠藤玄一郎</t>
  </si>
  <si>
    <t>ｴﾝﾄﾞｳｹﾞﾝｲﾁﾛｳ</t>
  </si>
  <si>
    <t>（株）タカンナ</t>
  </si>
  <si>
    <t>東京都国立市</t>
  </si>
  <si>
    <t>042-572-5532</t>
  </si>
  <si>
    <t>ｴﾝﾄﾞｳｼﾝｼﾞ</t>
  </si>
  <si>
    <t>（株）アイビートラスト</t>
  </si>
  <si>
    <t>03-5389-3180</t>
  </si>
  <si>
    <t>ｴﾝﾄﾞｳﾋﾛｼ</t>
  </si>
  <si>
    <t>東京海上ホールディングス㈱</t>
  </si>
  <si>
    <t>遠藤好照</t>
  </si>
  <si>
    <t>ｴﾝﾄﾞｳﾖｼﾃﾙ</t>
  </si>
  <si>
    <t>（有）司商事</t>
  </si>
  <si>
    <t>042-490-5331</t>
  </si>
  <si>
    <t>ｵｲｶﾜｻﾝｿﾞｳ</t>
  </si>
  <si>
    <t>及川幸泰</t>
  </si>
  <si>
    <t>ｵｲｶﾜﾕｷﾋﾛ</t>
  </si>
  <si>
    <t>富士測地(株)</t>
  </si>
  <si>
    <t>048-265-3345</t>
  </si>
  <si>
    <t>ｵｳｼｮｳﾘｭｳ</t>
  </si>
  <si>
    <t>オミ(株)</t>
  </si>
  <si>
    <t>03-6280-6886</t>
  </si>
  <si>
    <t>ｵｵｲｹｲｺ</t>
  </si>
  <si>
    <t>神奈川県鎌倉市</t>
  </si>
  <si>
    <t>ｵｵｲｴﾀｹｼ</t>
  </si>
  <si>
    <t>ｵｵｲｹﾔｽﾋﾄ</t>
  </si>
  <si>
    <t>ｲﾝﾌｨﾆｵﾝﾃｸﾉﾛｼﾞｰｽﾞｼﾞｬﾊﾟﾝ（株）</t>
  </si>
  <si>
    <t>ｵｵｲｼｻﾄﾙ</t>
  </si>
  <si>
    <t>埼玉県さいたま市中央区</t>
  </si>
  <si>
    <t>三光設備(株)</t>
  </si>
  <si>
    <t>03-3524-3021</t>
  </si>
  <si>
    <t>大石貴之</t>
  </si>
  <si>
    <t>ｵｵｲｼﾀｶｼ</t>
  </si>
  <si>
    <t>大石塗装工業㈱</t>
  </si>
  <si>
    <t>048-851-7154</t>
  </si>
  <si>
    <t>大内聖子</t>
  </si>
  <si>
    <t>ｵｵｳﾁｾｲｺ</t>
  </si>
  <si>
    <t>ｵｵｳﾁﾀｹﾋｺ</t>
  </si>
  <si>
    <t>あたご法律事務所</t>
  </si>
  <si>
    <t>ｵｵｴｶﾂﾉﾘ</t>
  </si>
  <si>
    <t>イワキ（株）</t>
  </si>
  <si>
    <t>ｵｵｴﾏﾘｺ</t>
  </si>
  <si>
    <t>村橋医院</t>
  </si>
  <si>
    <t>ｵｵｶﾞｷﾉﾌﾞﾋｻ</t>
  </si>
  <si>
    <t>大川敏夫</t>
  </si>
  <si>
    <t>ｵｵｶﾜﾄｼｵ</t>
  </si>
  <si>
    <t>ｵｵｶﾜﾄｼﾋﾛ</t>
  </si>
  <si>
    <t>ｵｵｶﾜﾋﾛｼ</t>
  </si>
  <si>
    <t>日本ホテル</t>
  </si>
  <si>
    <t>ｵｵｶﾜﾗｼｹﾞｵ</t>
  </si>
  <si>
    <t>ｵｵｶﾜﾗｾﾂｺ</t>
  </si>
  <si>
    <t>ｵｵｶﾜﾗﾐｷｵ</t>
  </si>
  <si>
    <t>ｵｵｸﾎﾞｱｷﾗ</t>
  </si>
  <si>
    <t>東京建物㈱</t>
  </si>
  <si>
    <t>大久保憲一</t>
  </si>
  <si>
    <t>ｵｵｸﾎﾞｹﾝｲﾁ</t>
  </si>
  <si>
    <t>（株）富士Ｐ＆Ｂ</t>
  </si>
  <si>
    <t>03-5241-7780</t>
  </si>
  <si>
    <t>ｵｵｸﾎﾞｺｳｼﾞ</t>
  </si>
  <si>
    <t>大久保正充</t>
  </si>
  <si>
    <t>ｵｵｸﾎﾞﾏｻﾐﾂ</t>
  </si>
  <si>
    <t>富士産業㈱</t>
  </si>
  <si>
    <t>ｵｵｸﾎﾞﾕｷﾉﾘ</t>
  </si>
  <si>
    <t>不動産管理</t>
  </si>
  <si>
    <t>ｵｵｸﾏｻﾁｺ</t>
  </si>
  <si>
    <t>ｵｵｸﾏﾀｶｼ</t>
  </si>
  <si>
    <t>大河内一城</t>
  </si>
  <si>
    <t>ｵｵｺｳﾁｶｽﾞｷ</t>
  </si>
  <si>
    <t>㈱くすりのダイイチ</t>
  </si>
  <si>
    <t>大沢一実</t>
  </si>
  <si>
    <t>ｵｵｻﾜｶｽﾞﾐ</t>
  </si>
  <si>
    <t>三信建設工業(株)</t>
  </si>
  <si>
    <t>ｵｵｻﾜｶﾂﾐ</t>
  </si>
  <si>
    <t>(株)大佐和老舗</t>
  </si>
  <si>
    <t>ｵｵｻﾜﾏｻﾙ</t>
  </si>
  <si>
    <t>横河ソリューションサービス（株）</t>
  </si>
  <si>
    <t>ｵｵｻﾜﾔｽｵ</t>
  </si>
  <si>
    <t>大康㈱</t>
  </si>
  <si>
    <t>03-3397-0112</t>
  </si>
  <si>
    <t>ｵｵｼﾏｼｭｳｼﾞ</t>
  </si>
  <si>
    <t>埼玉県蕨市</t>
  </si>
  <si>
    <t>タックスネットワーク</t>
  </si>
  <si>
    <t>三光（株）</t>
  </si>
  <si>
    <t>03-5204-0571</t>
  </si>
  <si>
    <t>ｵｵｼﾏﾀｶｵ</t>
  </si>
  <si>
    <t>(株)ＳＢＳ企画</t>
  </si>
  <si>
    <t>大島剛生</t>
  </si>
  <si>
    <t>ｵｵｼﾏﾀｹｵ</t>
  </si>
  <si>
    <t>大島会計事務所</t>
  </si>
  <si>
    <t>ｵｵｼﾏﾃﾂﾔ</t>
  </si>
  <si>
    <t>勇進印刷（株）</t>
  </si>
  <si>
    <t>大島正範</t>
  </si>
  <si>
    <t>ｵｵｼﾏﾏｻﾉﾘ</t>
  </si>
  <si>
    <t>ＰＷＣあらた有限責任監査法人</t>
  </si>
  <si>
    <t>ｵｵｽﾐﾄｼｵ</t>
  </si>
  <si>
    <t>ソフトブレーン・オフショア㈱</t>
  </si>
  <si>
    <t>ｵｵﾀｶｵﾙ</t>
  </si>
  <si>
    <t>横須賀電工（株）</t>
  </si>
  <si>
    <t>048-716-8961</t>
  </si>
  <si>
    <t>大田和興</t>
  </si>
  <si>
    <t>ｵｵﾀｶｽﾞｵｷ</t>
  </si>
  <si>
    <t>太田貞幸</t>
  </si>
  <si>
    <t>ｵｵﾀｻﾀﾞﾕｷ</t>
  </si>
  <si>
    <t>八千代工業(株)</t>
  </si>
  <si>
    <t>04-2955-1211</t>
  </si>
  <si>
    <t>太田忠</t>
  </si>
  <si>
    <t>ｵｵﾀﾀﾀﾞｼ</t>
  </si>
  <si>
    <t>太田PROGOLFSchool</t>
  </si>
  <si>
    <t>ｵｵﾀﾀﾂﾋﾛ</t>
  </si>
  <si>
    <t>千葉県市川市</t>
  </si>
  <si>
    <t>（株）ニシヤマ</t>
  </si>
  <si>
    <t>03-5767-5351</t>
  </si>
  <si>
    <t>ｵｵﾀﾄﾐｵ</t>
  </si>
  <si>
    <t>㈱集英社</t>
  </si>
  <si>
    <t>03-3230-6111</t>
  </si>
  <si>
    <t>太田知子</t>
  </si>
  <si>
    <t>ｵｵﾀﾄﾓｺ</t>
  </si>
  <si>
    <t>ｵｵﾀﾕｳｿﾞｳ</t>
  </si>
  <si>
    <t>三菱自動車工業（株）</t>
  </si>
  <si>
    <t>ｵｵﾀﾖｳｺ</t>
  </si>
  <si>
    <t>ｵｵﾀﾖｼﾉﾌﾞ</t>
  </si>
  <si>
    <t>ｵｵﾀｶﾗﾋﾛｱｷ</t>
  </si>
  <si>
    <t>日本ﾋﾞﾙﾌｧﾝﾄﾞﾏﾈｼﾞﾒﾝﾄ(株)</t>
  </si>
  <si>
    <t>ｵｵﾀｷｶﾂﾋﾄ</t>
  </si>
  <si>
    <t>公認会計士あずさ監査法人</t>
  </si>
  <si>
    <t>ｵｵﾀｷﾐﾂｺ</t>
  </si>
  <si>
    <t>㈱泉澤物商</t>
  </si>
  <si>
    <t>ｵｵﾀｹｼｹﾞﾙ</t>
  </si>
  <si>
    <t>（株）日高カントリー倶楽部</t>
  </si>
  <si>
    <t>大竹紀子</t>
  </si>
  <si>
    <t>ｵｵﾀｹﾉﾘｺ</t>
  </si>
  <si>
    <t>(有)大竹商事</t>
  </si>
  <si>
    <t>ｵｵﾀｹﾋﾛｼ</t>
  </si>
  <si>
    <t>㈱フォーエバーサンクス</t>
  </si>
  <si>
    <t>03-5733-7033</t>
  </si>
  <si>
    <t>ｵｵﾀｹﾏｺﾄ</t>
  </si>
  <si>
    <t>横河電機(株)</t>
  </si>
  <si>
    <t>大竹美彩子</t>
  </si>
  <si>
    <t>ｵｵﾀｹﾐｻｺ</t>
  </si>
  <si>
    <t>大舘歳弘</t>
  </si>
  <si>
    <t>ｵｵﾀﾞﾃﾄｼﾋﾛ</t>
  </si>
  <si>
    <t>ｵｵﾀﾞﾃﾖｼｵ</t>
  </si>
  <si>
    <t>ｵｵﾀﾆﾋﾛｼ</t>
  </si>
  <si>
    <t>（株）ｱｲ･ｴｽ･ｼｰ･ｴﾝｼﾞﾆｱﾘﾝｸﾞ</t>
  </si>
  <si>
    <t>ｵｵﾀﾆﾏｻｱｷ</t>
  </si>
  <si>
    <t>大谷賢明税理士事務所</t>
  </si>
  <si>
    <t>大塚健一</t>
  </si>
  <si>
    <t>ｵｵﾂｶｹﾝｲﾁ</t>
  </si>
  <si>
    <t>城南信用金庫</t>
  </si>
  <si>
    <t>ｵｵﾆｼｼｮｳｺﾞ</t>
  </si>
  <si>
    <t>大西国際特許事務所</t>
  </si>
  <si>
    <t>ｵｵﾆｼﾃﾂｵ</t>
  </si>
  <si>
    <t>ｵｵﾆｼﾌﾐｶｽﾞ</t>
  </si>
  <si>
    <t>ＳＭＢＣ日興証券(株)</t>
  </si>
  <si>
    <t>大沼一重</t>
  </si>
  <si>
    <t>ｵｵﾇﾏｶｽﾞｼｹﾞ</t>
  </si>
  <si>
    <t>大沼英樹</t>
  </si>
  <si>
    <t>ｵｵﾇﾏﾋﾃﾞｷ</t>
  </si>
  <si>
    <t>大沼工業㈱</t>
  </si>
  <si>
    <t>049-231-8570</t>
  </si>
  <si>
    <t>ｵｵﾉｺｳｲﾁ</t>
  </si>
  <si>
    <t>㈱孝商</t>
  </si>
  <si>
    <t>大野サチ子</t>
  </si>
  <si>
    <t>ｵｵﾉｻﾁｺ</t>
  </si>
  <si>
    <t>ｵｵﾉﾀｶﾐﾁ</t>
  </si>
  <si>
    <t>ｵｵﾉﾀｹﾋﾛ</t>
  </si>
  <si>
    <t>三菱UFJ信託銀行㈱</t>
  </si>
  <si>
    <t>多忠貴</t>
  </si>
  <si>
    <t>ｵｵﾉﾀﾀﾞﾀｶ</t>
  </si>
  <si>
    <t>学校法人電子学園</t>
  </si>
  <si>
    <t>03-3363-7761</t>
  </si>
  <si>
    <t>大野暉彦</t>
  </si>
  <si>
    <t>ｵｵﾉﾃﾙﾋｺ</t>
  </si>
  <si>
    <t>中日工業㈱</t>
  </si>
  <si>
    <t>03-5294-2201</t>
  </si>
  <si>
    <t>ｵｵﾉﾋﾛﾌﾞﾐ</t>
  </si>
  <si>
    <t>大橋康利</t>
  </si>
  <si>
    <t>ｵｵﾊｼﾔｽﾄｼ</t>
  </si>
  <si>
    <t>日本運輸倉庫（株）</t>
  </si>
  <si>
    <t>03-3510-3520</t>
  </si>
  <si>
    <t>ｵｵﾊﾞﾔｼｼｽﾞｴ</t>
  </si>
  <si>
    <t>ｵｵﾏﾁﾓﾄｱｷ</t>
  </si>
  <si>
    <t>エソテリック(株)</t>
  </si>
  <si>
    <t>東京都多摩市</t>
  </si>
  <si>
    <t>ｵｵﾑﾗｹﾝﾀﾛｳ</t>
  </si>
  <si>
    <t>ｵｵﾓﾄｼｹﾞｶｽﾞ</t>
  </si>
  <si>
    <t>ｵｵﾓﾄﾕﾀｶ</t>
  </si>
  <si>
    <t>ｵｵﾓﾘｼｹﾞｵ</t>
  </si>
  <si>
    <t>大政木材(株)</t>
  </si>
  <si>
    <t>ｵｵﾓﾘﾏｻｱｷ</t>
  </si>
  <si>
    <t>ｵｵﾓﾘﾏｻｵ</t>
  </si>
  <si>
    <t>ｵｵﾓﾘﾕｷｺ</t>
  </si>
  <si>
    <t>ｵｵﾔﾏﾋｻﾖ</t>
  </si>
  <si>
    <t>ｵｵﾔﾏﾋﾛｼ</t>
  </si>
  <si>
    <t>(株)埼玉第一興商</t>
  </si>
  <si>
    <t>ｵｶﾉﾘｵ</t>
  </si>
  <si>
    <t>岡歯科医院</t>
  </si>
  <si>
    <t>ｵｶｻﾞｷｴｲｲﾁ</t>
  </si>
  <si>
    <t>（株）ＩＨＩエスキューブ</t>
  </si>
  <si>
    <t>03-6204-8031</t>
  </si>
  <si>
    <t>岡﨑行晃</t>
  </si>
  <si>
    <t>ｵｶｻﾞｷﾕｷﾃﾙ</t>
  </si>
  <si>
    <t>岡崎機工（株）</t>
  </si>
  <si>
    <t>042-379-8839</t>
  </si>
  <si>
    <t>ｵｶﾞｻﾜﾗﾊﾁﾛｳ</t>
  </si>
  <si>
    <t>ｵｶｼﾞﾏｷｮｳｺ</t>
  </si>
  <si>
    <t>(有)賛美</t>
  </si>
  <si>
    <t>ｵｶﾀﾞｱｷﾗ</t>
  </si>
  <si>
    <t>小形滋彦</t>
  </si>
  <si>
    <t>ｵｶﾞﾀｼｹﾞﾋｺ</t>
  </si>
  <si>
    <t>戸田駅前クリニック</t>
  </si>
  <si>
    <t>ｵｶﾀﾞｼﾝｲﾁﾛｳ</t>
  </si>
  <si>
    <t>サウディ石油化学㈱</t>
  </si>
  <si>
    <t>岡田徹也</t>
  </si>
  <si>
    <t>ｵｶﾀﾞﾃﾂﾔ</t>
  </si>
  <si>
    <t>医療法人社団岡田医院</t>
  </si>
  <si>
    <t>03-3920-1232</t>
  </si>
  <si>
    <t>ｵｶﾀﾞﾄｳｺｳ</t>
  </si>
  <si>
    <t>東栄商事（株）</t>
  </si>
  <si>
    <t>048-643-6558</t>
  </si>
  <si>
    <t>ｵｶﾀﾞﾐﾁｵ</t>
  </si>
  <si>
    <t>ｵｶﾆﾜﾉﾌﾞﾕｷ</t>
  </si>
  <si>
    <t>岡庭建設（株）</t>
  </si>
  <si>
    <t>042-468-1166</t>
  </si>
  <si>
    <t>ｵｶﾍﾞﾀﾂﾋｺ</t>
  </si>
  <si>
    <t>ランドアーク㈱</t>
  </si>
  <si>
    <t>ｵｶﾍﾞﾄｼｵ</t>
  </si>
  <si>
    <t>岡部敏男税理士事務所</t>
  </si>
  <si>
    <t>ｵｶﾍﾞﾔｽﾊﾙ</t>
  </si>
  <si>
    <t>尼崎築港㈱</t>
  </si>
  <si>
    <t>03-6228-6128</t>
  </si>
  <si>
    <t>ｵｶﾍﾞﾕｳｼﾞ</t>
  </si>
  <si>
    <t>㈱ＣＦＪＩＮＣ.</t>
  </si>
  <si>
    <t>ｵｶﾑﾗｶｽﾞﾖｼ</t>
  </si>
  <si>
    <t>バラのシャーリー美容室</t>
  </si>
  <si>
    <t>岡本光正</t>
  </si>
  <si>
    <t>ｵｶﾓﾄｺｳｾｲ</t>
  </si>
  <si>
    <t>㈱東北新社</t>
  </si>
  <si>
    <t>03-5414-0211</t>
  </si>
  <si>
    <t>ｵｶﾓﾄﾋﾃﾞﾕｷ</t>
  </si>
  <si>
    <t>ｵｶﾞﾜｶﾂﾋｻ</t>
  </si>
  <si>
    <t>㈱ミッシュインターナショナル</t>
  </si>
  <si>
    <t>042-538-7650</t>
  </si>
  <si>
    <t>ｵｶﾞﾜｶﾂﾋﾄ</t>
  </si>
  <si>
    <t>おがわこどもクリニック</t>
  </si>
  <si>
    <t>小川智</t>
  </si>
  <si>
    <t>ｵｶﾞﾜｻﾄﾙ</t>
  </si>
  <si>
    <t>第一三共（株）</t>
  </si>
  <si>
    <t>03-6225-1025</t>
  </si>
  <si>
    <t>小川鎭雄</t>
  </si>
  <si>
    <t>ｵｶﾞﾜｼｽﾞｵ</t>
  </si>
  <si>
    <t>ｵｶﾞﾜｼﾝｲﾁ</t>
  </si>
  <si>
    <t>㈱大阪キタニュームテクノロジーズ</t>
  </si>
  <si>
    <t>ｵｶﾞﾜｼﾝｼﾞ</t>
  </si>
  <si>
    <t>㈱ＳＯＮＫ</t>
  </si>
  <si>
    <t>058-246-0421</t>
  </si>
  <si>
    <t>ｵｶﾞﾜﾂｸﾞﾋﾛ</t>
  </si>
  <si>
    <t>若葉駅前メンタルクリニック</t>
  </si>
  <si>
    <t>小川尚史</t>
  </si>
  <si>
    <t>ｵｶﾞﾜﾅｵﾌﾐ</t>
  </si>
  <si>
    <t>日比谷パーク法律事務所</t>
  </si>
  <si>
    <t>小川伴次</t>
  </si>
  <si>
    <t>ｵｶﾞﾜﾊﾞﾝｼﾞ</t>
  </si>
  <si>
    <t>ｵｶﾞﾜﾋﾛﾋｻ</t>
  </si>
  <si>
    <t>中村展設（株）</t>
  </si>
  <si>
    <t>ｵｶﾞﾜﾋﾛﾕｷ</t>
  </si>
  <si>
    <t>リバーツリーコンサルティング㈱</t>
  </si>
  <si>
    <t>03-6890-1409</t>
  </si>
  <si>
    <t>ｵｶﾞﾜﾏｻﾋﾛ</t>
  </si>
  <si>
    <t>東京海上日動調査サービス(株)</t>
  </si>
  <si>
    <t>ｵｷﾞｻﾜﾐﾂ</t>
  </si>
  <si>
    <t>三幸交通（株）</t>
  </si>
  <si>
    <t>小木曽愛子</t>
  </si>
  <si>
    <t>ｵｷﾞｿｱｲｺ</t>
  </si>
  <si>
    <t>ｵｷﾞｿﾀﾀﾞﾀｶ</t>
  </si>
  <si>
    <t>一般社団法人日本マンション協会</t>
  </si>
  <si>
    <t>ｵｷﾞﾉﾋﾛｱｷ</t>
  </si>
  <si>
    <t>大成建設㈱</t>
  </si>
  <si>
    <t>ｵｷﾞﾉﾖｼﾉﾘ</t>
  </si>
  <si>
    <t>㈱荻野製作所</t>
  </si>
  <si>
    <t>042-989-8549</t>
  </si>
  <si>
    <t>ｵｸｹﾝｼﾞﾛｳ</t>
  </si>
  <si>
    <t>明治ロジテック㈱</t>
  </si>
  <si>
    <t>奥井正夫</t>
  </si>
  <si>
    <t>ｵｸｲﾏｻｵ</t>
  </si>
  <si>
    <t>㈱奥井組</t>
  </si>
  <si>
    <t>04-2931-1091</t>
  </si>
  <si>
    <t>ｵｸｽﾞﾐｼｹﾞﾙ</t>
  </si>
  <si>
    <t>ｵｸﾀﾞｼｭﾝｽｹ</t>
  </si>
  <si>
    <t>三樹ﾊｳｼﾞﾝｸﾞ㈱</t>
  </si>
  <si>
    <t>ｵｸﾀﾞﾋﾛｶｽﾞ</t>
  </si>
  <si>
    <t>東京ガレーヂ(株)</t>
  </si>
  <si>
    <t>ｵｸﾂﾞﾐｹﾝｲﾁ</t>
  </si>
  <si>
    <t>税理士法人アスカ</t>
  </si>
  <si>
    <t>03-5375-1631</t>
  </si>
  <si>
    <t>奥富猛</t>
  </si>
  <si>
    <t>ｵｸﾄﾐﾀｹｼ</t>
  </si>
  <si>
    <t>奥富興産（株）</t>
  </si>
  <si>
    <t>04-2952-3332</t>
  </si>
  <si>
    <t>ｵｸﾐﾔｼﾞｭﾝｲﾁ</t>
  </si>
  <si>
    <t>㈱ブイティアール</t>
  </si>
  <si>
    <t>小倉良</t>
  </si>
  <si>
    <t>ｵｸﾞﾗﾘｮｳ</t>
  </si>
  <si>
    <t>日清紡マイクロデバイス（株）</t>
  </si>
  <si>
    <t>03-5642-8222</t>
  </si>
  <si>
    <t>ｵｻﾞｷｲｸｺ</t>
  </si>
  <si>
    <t>尾崎健</t>
  </si>
  <si>
    <t>ｵｻﾞｷｹﾝ</t>
  </si>
  <si>
    <t>（株）加藤建設工業</t>
  </si>
  <si>
    <t>042-974-1700</t>
  </si>
  <si>
    <t>尾﨑砂夫</t>
  </si>
  <si>
    <t>ｵｻﾞｷｽﾅｵ</t>
  </si>
  <si>
    <t>東京都羽村市</t>
  </si>
  <si>
    <t>大富運輸㈱</t>
  </si>
  <si>
    <t>尾崎隆昌</t>
  </si>
  <si>
    <t>ｵｻﾞｷﾀｶﾏｻ</t>
  </si>
  <si>
    <t>公認会計士尾崎隆昌事務所</t>
  </si>
  <si>
    <t>尾﨑房子</t>
  </si>
  <si>
    <t>ｵｻﾞｷﾌｻｺ</t>
  </si>
  <si>
    <t>ｵｻﾞｷﾐﾎｺ</t>
  </si>
  <si>
    <t>ＯＺＡＣ（株）</t>
  </si>
  <si>
    <t>ｵｻﾀﾞｴﾘ</t>
  </si>
  <si>
    <t>ｵｻﾀﾞﾉﾌﾞﾀｶ</t>
  </si>
  <si>
    <t>ｵｻﾞﾜｶｽﾞﾋｺ</t>
  </si>
  <si>
    <t>ティー･ティー･ビジネスサービス㈱</t>
  </si>
  <si>
    <t>ｵｻﾞﾜｻﾄｼ</t>
  </si>
  <si>
    <t>小澤茂</t>
  </si>
  <si>
    <t>ｵｻﾞﾜｼｹﾞﾙ</t>
  </si>
  <si>
    <t>小澤会計事務所</t>
  </si>
  <si>
    <t>ｵｻﾞﾜﾃﾂｵ</t>
  </si>
  <si>
    <t>富澤資材産業㈱</t>
  </si>
  <si>
    <t>ｵｻﾞﾜﾔｴｺ</t>
  </si>
  <si>
    <t>小澤工業(有)</t>
  </si>
  <si>
    <t>ｵｼｶﾈｱﾂｺ</t>
  </si>
  <si>
    <t>押鐘太陽</t>
  </si>
  <si>
    <t>ｵｼｶﾈﾀｲﾖｳ</t>
  </si>
  <si>
    <t>（株）三笠書房</t>
  </si>
  <si>
    <t>03-5226-5738</t>
  </si>
  <si>
    <t>ｵｼｶﾈﾌｼﾞｵ</t>
  </si>
  <si>
    <t>忍田昇</t>
  </si>
  <si>
    <t>ｵｼﾀﾞﾉﾎﾞﾙ</t>
  </si>
  <si>
    <t>(有)忍田製作所</t>
  </si>
  <si>
    <t>越智伸一</t>
  </si>
  <si>
    <t>ｵﾁｼﾝｲﾁ</t>
  </si>
  <si>
    <t>神奈川県川崎市幸区</t>
  </si>
  <si>
    <t>大陽日酸ガス＆ウェルディング（株）</t>
  </si>
  <si>
    <t>044-549-9187</t>
  </si>
  <si>
    <t>ｵﾁﾋﾛﾐ</t>
  </si>
  <si>
    <t>久留米ヶ丘病院</t>
  </si>
  <si>
    <t>ｵﾁﾕｶﾘ</t>
  </si>
  <si>
    <t>ｵﾁｱｲｹﾝｲﾁﾛｳ</t>
  </si>
  <si>
    <t>さいたま地方裁判所川越支部</t>
  </si>
  <si>
    <t>落合文四郎</t>
  </si>
  <si>
    <t>ｵﾁｱｲﾌﾞﾝｼﾛｳ</t>
  </si>
  <si>
    <t>アルー(株)</t>
  </si>
  <si>
    <t>ｵﾁｱｲﾖｼｱｷ</t>
  </si>
  <si>
    <t>㈲落合商会</t>
  </si>
  <si>
    <t>ｵﾄﾓﾘﾄｼﾋﾃﾞ</t>
  </si>
  <si>
    <t>(株)三菱ＵＦＪ銀行</t>
  </si>
  <si>
    <t>ｵﾆﾂｶﾖｼﾋｻ</t>
  </si>
  <si>
    <t>おおなりクリニック</t>
  </si>
  <si>
    <t>ｵﾆﾏﾙﾀｸﾔ</t>
  </si>
  <si>
    <t>㈱城南建材社</t>
  </si>
  <si>
    <t>ｵﾉｷﾖﾋｺ</t>
  </si>
  <si>
    <t>㈱ＮＴＴロジスコ</t>
  </si>
  <si>
    <t>小野文夫</t>
  </si>
  <si>
    <t>ｵﾉﾌﾐｵ</t>
  </si>
  <si>
    <t>埼玉県和光市</t>
  </si>
  <si>
    <t>ｵﾉﾏｺﾄ</t>
  </si>
  <si>
    <t>㈱東京海上日動ｷｬﾘｱｻｰﾋﾞｽ</t>
  </si>
  <si>
    <t>ｵﾉﾐﾂｵ</t>
  </si>
  <si>
    <t>ＵＢＥ三菱セメント（株）</t>
  </si>
  <si>
    <t>ｵﾉﾖｼﾕｷ</t>
  </si>
  <si>
    <t>ｵﾉﾀﾞｼｹﾞﾙ</t>
  </si>
  <si>
    <t>小野田歯科医院</t>
  </si>
  <si>
    <t>ｵﾉﾀﾞﾁｽﾞｺ</t>
  </si>
  <si>
    <t>小野塚幾澄</t>
  </si>
  <si>
    <t>ｵﾉﾂﾞｶｷﾁｮｳ</t>
  </si>
  <si>
    <t>大正大学</t>
  </si>
  <si>
    <t>小野寺利浩</t>
  </si>
  <si>
    <t>ｵﾉﾃﾞﾗﾄｼﾋﾛ</t>
  </si>
  <si>
    <t>協和メデックス㈱</t>
  </si>
  <si>
    <t>ｵﾉﾃﾞﾗﾘｮｳｲﾁ</t>
  </si>
  <si>
    <t>ｵﾉﾍﾞﾋﾛｼ</t>
  </si>
  <si>
    <t>ｵﾊﾞﾀﾅｵｷ</t>
  </si>
  <si>
    <t>小幡歯科医院</t>
  </si>
  <si>
    <t>ｵﾊﾞﾗﾄｼﾋｺ</t>
  </si>
  <si>
    <t>鹿島建物総合管理㈱</t>
  </si>
  <si>
    <t>ｵﾋﾞﾅﾀｶﾂﾋｺ</t>
  </si>
  <si>
    <t>オリジン電気(株)</t>
  </si>
  <si>
    <t>ｵﾔﾏﾑﾂｵ</t>
  </si>
  <si>
    <t>（株）トラスト</t>
  </si>
  <si>
    <t>ｵﾔﾏﾀﾞｼﾞｭﾝ</t>
  </si>
  <si>
    <t>東ソー（株）</t>
  </si>
  <si>
    <t>03-5427-5108</t>
  </si>
  <si>
    <t>ｵﾔﾏﾀﾞｿｳｹﾝ</t>
  </si>
  <si>
    <t>㈱ＪＳＣｒｅａｔｉｏｎ</t>
  </si>
  <si>
    <t>03-3559-1212</t>
  </si>
  <si>
    <t>織茂章則</t>
  </si>
  <si>
    <t>ｵﾘﾓｱｷﾉﾘ</t>
  </si>
  <si>
    <t>東信水産（株）</t>
  </si>
  <si>
    <t>03-3391-2226</t>
  </si>
  <si>
    <t>恩幣栄</t>
  </si>
  <si>
    <t>ｵﾝﾍﾞｻｶｴ</t>
  </si>
  <si>
    <t>㈱おんべ</t>
  </si>
  <si>
    <t>ｶｲｹﾝｼﾞ</t>
  </si>
  <si>
    <t>トーヨーエナジー㈱</t>
  </si>
  <si>
    <t>ｶｶﾞﾜｱｷﾋｻ</t>
  </si>
  <si>
    <t>香川法律事務所</t>
  </si>
  <si>
    <t>ｶｶﾞﾜﾐｶ</t>
  </si>
  <si>
    <t>鍵市秀則</t>
  </si>
  <si>
    <t>ｶｷﾞｲﾁﾋﾃﾞﾉﾘ</t>
  </si>
  <si>
    <t>兼六土地建物(株)</t>
  </si>
  <si>
    <t>ｶｷﾞｲﾁﾖｼｶﾂ</t>
  </si>
  <si>
    <t>兼六土地建物（株）</t>
  </si>
  <si>
    <t>0422-20-5831</t>
  </si>
  <si>
    <t>郭豊子</t>
  </si>
  <si>
    <t>ｶｸﾄﾖｺ</t>
  </si>
  <si>
    <t>ｶｸﾔﾏﾄﾐｵ</t>
  </si>
  <si>
    <t>（株）グローセル</t>
  </si>
  <si>
    <t>鹿毛之</t>
  </si>
  <si>
    <t>ｶｹﾞｲﾀﾙ</t>
  </si>
  <si>
    <t>第一実業(株)</t>
  </si>
  <si>
    <t>03-6370-8600</t>
  </si>
  <si>
    <t>ｶｹﾞｳﾗﾏｻﾕｷ</t>
  </si>
  <si>
    <t>㈱影浦工務店</t>
  </si>
  <si>
    <t>049-245-3922</t>
  </si>
  <si>
    <t>ｶｻｲﾄｼｵ</t>
  </si>
  <si>
    <t>（株）アートマン</t>
  </si>
  <si>
    <t>048-469-4777</t>
  </si>
  <si>
    <t>ｶｻﾞﾏﾂﾘｼﾁﾛｳ</t>
  </si>
  <si>
    <t>ｶｼﾞﾋﾃﾞｵ</t>
  </si>
  <si>
    <t>(有)天和庵</t>
  </si>
  <si>
    <t>049-262-0561</t>
  </si>
  <si>
    <t>ｶｼﾞﾀﾏｻｵｷ</t>
  </si>
  <si>
    <t>いるま野農業協同組合</t>
  </si>
  <si>
    <t>ｶｼﾞﾉﾋﾛﾌﾐ</t>
  </si>
  <si>
    <t>ｶｼﾞﾑﾗﾅｵﾌﾐ</t>
  </si>
  <si>
    <t>むさしクリニック</t>
  </si>
  <si>
    <t>ｶｼﾔﾏｴｲ</t>
  </si>
  <si>
    <t>ｶｼﾞﾔﾏｵｻﾑ</t>
  </si>
  <si>
    <t>(株)フクスイ</t>
  </si>
  <si>
    <t>神奈川県相模原市緑区</t>
  </si>
  <si>
    <t>ｶｼﾞﾔﾏﾄﾗｵ</t>
  </si>
  <si>
    <t>㈱ユー企画印刷</t>
  </si>
  <si>
    <t>ｶｼﾜｷﾞｻﾁｴ</t>
  </si>
  <si>
    <t>ｶｼﾜｷﾞﾏｻｶｽﾞ</t>
  </si>
  <si>
    <t>ｶｼﾜｻﾞｷｶｵﾘ</t>
  </si>
  <si>
    <t>（医）かしわ会かしわざき産婦人科</t>
  </si>
  <si>
    <t>048-641-8077</t>
  </si>
  <si>
    <t>ｶｼﾞﾜﾗｺｳｼﾞ</t>
  </si>
  <si>
    <t>神奈川県相模原市</t>
  </si>
  <si>
    <t>医療法人司命堂</t>
  </si>
  <si>
    <t>042-685-0611</t>
  </si>
  <si>
    <t>ｶｽﾞﾉｼﾞｭﾝｲﾁ</t>
  </si>
  <si>
    <t>(有)霞ゴルフプラザ</t>
  </si>
  <si>
    <t>049-233-2741</t>
  </si>
  <si>
    <t>ｶｽﾔｱﾂｼ</t>
  </si>
  <si>
    <t>（株）粕谷自動車</t>
  </si>
  <si>
    <t>ｶｽﾔﾄｷｵ</t>
  </si>
  <si>
    <t>㈱ヘルス</t>
  </si>
  <si>
    <t>04-2995-0555</t>
  </si>
  <si>
    <t>ｶｽﾔﾏｽﾐ</t>
  </si>
  <si>
    <t>ｶﾀｷﾞﾘｼｭﾝｲﾁ</t>
  </si>
  <si>
    <t>前田製管(株)</t>
  </si>
  <si>
    <t>片桐真喜子</t>
  </si>
  <si>
    <t>ｶﾀｷﾞﾘﾏｷｺ</t>
  </si>
  <si>
    <t>ｶﾀﾋﾗﾀｸ</t>
  </si>
  <si>
    <t>（株）千代田グラビヤ</t>
  </si>
  <si>
    <t>ｶﾁｴｲｾｲ</t>
  </si>
  <si>
    <t>朝日町クリニック</t>
  </si>
  <si>
    <t>ｶﾂｳﾗｷｴﾐ</t>
  </si>
  <si>
    <t>ｶﾂﾀｱﾂﾋｺ</t>
  </si>
  <si>
    <t>情報システム監査㈱</t>
  </si>
  <si>
    <t>ｶﾂﾍﾞﾔｽﾋﾛ</t>
  </si>
  <si>
    <t>国際チャート㈱</t>
  </si>
  <si>
    <t>勝本誠之</t>
  </si>
  <si>
    <t>ｶﾂﾓﾄｾｲｼﾞ</t>
  </si>
  <si>
    <t>埼玉県上尾市</t>
  </si>
  <si>
    <t>埼群スリーボンド(株)</t>
  </si>
  <si>
    <t>048-787-7385</t>
  </si>
  <si>
    <t>桂俊三</t>
  </si>
  <si>
    <t>ｶﾂﾗｼｭﾝｿﾞｳ</t>
  </si>
  <si>
    <t>協伸ホールディング（株）</t>
  </si>
  <si>
    <t>03-6205-8337</t>
  </si>
  <si>
    <t>ｶﾄｳｱｷｵ</t>
  </si>
  <si>
    <t>税理士法人加藤事務所</t>
  </si>
  <si>
    <t>㈲大泉ゴルフセンター</t>
  </si>
  <si>
    <t>ｶﾄｳｶｽﾞﾉﾘ</t>
  </si>
  <si>
    <t>（株）帝国倉庫</t>
  </si>
  <si>
    <t>ｶﾄｳｶｽﾞﾐ</t>
  </si>
  <si>
    <t>（株）メディカルリーダース</t>
  </si>
  <si>
    <t>ｶﾄｳｹｲ</t>
  </si>
  <si>
    <t>ＳＣＳＫ(株)</t>
  </si>
  <si>
    <t>03-5166-1702</t>
  </si>
  <si>
    <t>ｶﾄｳｺｳｼﾞ</t>
  </si>
  <si>
    <t>東京都青梅市</t>
  </si>
  <si>
    <t>（株）加藤</t>
  </si>
  <si>
    <t>042-513-4656</t>
  </si>
  <si>
    <t>ｶﾄｳｼｮｳｼﾞ</t>
  </si>
  <si>
    <t>加藤海運㈱</t>
  </si>
  <si>
    <t>加藤哲也</t>
  </si>
  <si>
    <t>ｶﾄｳﾃﾂﾔ</t>
  </si>
  <si>
    <t>(有)加藤工業</t>
  </si>
  <si>
    <t>ｶﾄｳﾄｵﾙ</t>
  </si>
  <si>
    <t>パケットビデオ･ジャパン㈱</t>
  </si>
  <si>
    <t>ｶﾄｳﾄｼﾋｻ</t>
  </si>
  <si>
    <t>東鋼管工業(株)</t>
  </si>
  <si>
    <t>ｶﾄｳﾉﾘｺ</t>
  </si>
  <si>
    <t>加藤久雄</t>
  </si>
  <si>
    <t>ｶﾄｳﾋｻｵ</t>
  </si>
  <si>
    <t>加藤秀康</t>
  </si>
  <si>
    <t>ｶﾄｳﾋﾃﾞﾔｽ</t>
  </si>
  <si>
    <t>ＥＮＥＯＳ（株）</t>
  </si>
  <si>
    <t>03-6275-5000</t>
  </si>
  <si>
    <t>ｶﾄｳﾌﾐｵ</t>
  </si>
  <si>
    <t>㈱加藤文明社印刷所</t>
  </si>
  <si>
    <t>03-3261-8520</t>
  </si>
  <si>
    <t>ｶﾄｳﾌﾐﾁｶ</t>
  </si>
  <si>
    <t>ｶﾄｳﾏｻｼ</t>
  </si>
  <si>
    <t>㈱トータルオート和光</t>
  </si>
  <si>
    <t>ｶﾄｳﾒｸﾞﾐ</t>
  </si>
  <si>
    <t>三楽病院</t>
  </si>
  <si>
    <t>ｶﾄｳﾕｳｲﾁﾛｳ</t>
  </si>
  <si>
    <t>住友生命保険相互会社</t>
  </si>
  <si>
    <t>廉田孝雄</t>
  </si>
  <si>
    <t>ｶﾄﾞﾀﾀｶｵ</t>
  </si>
  <si>
    <t>栃木県宇都宮市</t>
  </si>
  <si>
    <t>ｶﾄﾞﾏﾕｳﾀﾛｳ</t>
  </si>
  <si>
    <t>アステラス営業サポート(株)</t>
  </si>
  <si>
    <t>ｶﾄﾞﾜｷｷﾖｼ</t>
  </si>
  <si>
    <t>神奈川県川崎市多摩区</t>
  </si>
  <si>
    <t>ｶﾅｲﾄｵﾙ</t>
  </si>
  <si>
    <t>金井浩</t>
  </si>
  <si>
    <t>ｶﾅｲﾋﾛｼ</t>
  </si>
  <si>
    <t>マレリ（株）</t>
  </si>
  <si>
    <t>048-660-2111</t>
  </si>
  <si>
    <t>金井文隆</t>
  </si>
  <si>
    <t>ｶﾅｲﾌﾐﾀｶ</t>
  </si>
  <si>
    <t>東京商工会議所</t>
  </si>
  <si>
    <t>ｶﾅｵﾕｷｺ</t>
  </si>
  <si>
    <t>金沢朋子</t>
  </si>
  <si>
    <t>ｶﾅｻﾞﾜﾄﾓｺ</t>
  </si>
  <si>
    <t>ｶﾅｻﾞﾜﾐﾉﾙ</t>
  </si>
  <si>
    <t>埼玉医科大学</t>
  </si>
  <si>
    <t>ｶﾅﾓﾘﾐﾁﾉﾘ</t>
  </si>
  <si>
    <t>（株）ヤエックス</t>
  </si>
  <si>
    <t>金屋栄</t>
  </si>
  <si>
    <t>ｶﾅﾔｻｶｴ</t>
  </si>
  <si>
    <t>新興電気（株）</t>
  </si>
  <si>
    <t>03-3662-5271</t>
  </si>
  <si>
    <t>ｶﾅﾘﾀﾀﾞｵ</t>
  </si>
  <si>
    <t>ｶﾈｲｼｺｳｲﾁ</t>
  </si>
  <si>
    <t>ｶﾈｲｼﾉﾘｺ</t>
  </si>
  <si>
    <t>ｶﾈｺｴｲｺ</t>
  </si>
  <si>
    <t>㈲日高ゴルフレインジ</t>
  </si>
  <si>
    <t>金子和太</t>
  </si>
  <si>
    <t>ｶﾈｺｶｽﾞﾀ</t>
  </si>
  <si>
    <t>㈱ブリヂストン</t>
  </si>
  <si>
    <t>ｶﾈｺｼｹﾞｵ</t>
  </si>
  <si>
    <t>042-989-2685</t>
  </si>
  <si>
    <t>ｶﾈｺﾀｶﾏｻ</t>
  </si>
  <si>
    <t>（株）本屋敷</t>
  </si>
  <si>
    <t>048-442-6031</t>
  </si>
  <si>
    <t>ｶﾈｺﾉﾎﾞﾙ</t>
  </si>
  <si>
    <t>あさひ整形外科・皮ふ科</t>
  </si>
  <si>
    <t>ｶﾈｺﾏｻﾄｼ</t>
  </si>
  <si>
    <t>日本マスタートラスト信託銀行(株)</t>
  </si>
  <si>
    <t>金子光男</t>
  </si>
  <si>
    <t>ｶﾈｺﾐﾂｵ</t>
  </si>
  <si>
    <t>直治薬品（株）</t>
  </si>
  <si>
    <t>048-476-3511</t>
  </si>
  <si>
    <t>金子靖</t>
  </si>
  <si>
    <t>ｶﾈｺﾔｽｼ</t>
  </si>
  <si>
    <t>金原東憲</t>
  </si>
  <si>
    <t>ｶﾈﾊﾗﾄｳｹﾝ</t>
  </si>
  <si>
    <t>(株)榮林</t>
  </si>
  <si>
    <t>03-5337-1515</t>
  </si>
  <si>
    <t>ｶﾈﾓﾄﾏｻﾕｷ</t>
  </si>
  <si>
    <t>社会福祉法人園盛会</t>
  </si>
  <si>
    <t>金山昭次朗</t>
  </si>
  <si>
    <t>ｶﾈﾔﾏｼｮｳｼﾞﾛｳ</t>
  </si>
  <si>
    <t>山形県山形市</t>
  </si>
  <si>
    <t>山形県食糧㈱</t>
  </si>
  <si>
    <t>ｶﾉﾋﾛｱｷ</t>
  </si>
  <si>
    <t>(有)エルピージー</t>
  </si>
  <si>
    <t>加納世志郎</t>
  </si>
  <si>
    <t>ｶﾉｳｾｲｼﾛｳ</t>
  </si>
  <si>
    <t>東京エナメル工業㈱</t>
  </si>
  <si>
    <t>03-3842-5751</t>
  </si>
  <si>
    <t>加納達信</t>
  </si>
  <si>
    <t>ｶﾉｳﾀﾂﾉﾌﾞ</t>
  </si>
  <si>
    <t>椛澤賢</t>
  </si>
  <si>
    <t>ｶﾊﾞｻﾜﾏｻﾙ</t>
  </si>
  <si>
    <t>旭硝子(株)</t>
  </si>
  <si>
    <t>ｶﾐｺﾐﾁｵ</t>
  </si>
  <si>
    <t>上西健二郎</t>
  </si>
  <si>
    <t>ｶﾐﾆｼｹﾝｼﾞﾛｳ</t>
  </si>
  <si>
    <t>埼玉県久喜市</t>
  </si>
  <si>
    <t>神野光正</t>
  </si>
  <si>
    <t>ｶﾐﾉﾐﾂﾏｻ</t>
  </si>
  <si>
    <t>滋賀県草津市</t>
  </si>
  <si>
    <t>丸安産業(株)</t>
  </si>
  <si>
    <t>06-6203-3031</t>
  </si>
  <si>
    <t>ｶﾒｼﾞﾏﾄﾓｺ</t>
  </si>
  <si>
    <t>ｶﾒｼﾞﾏﾖｳｲﾁ</t>
  </si>
  <si>
    <t>蒲生雅一</t>
  </si>
  <si>
    <t>ｶﾞﾓｳﾏｻｶｽﾞ</t>
  </si>
  <si>
    <t>十和田オーディオ（株）</t>
  </si>
  <si>
    <t>03-5939-6681</t>
  </si>
  <si>
    <t>鴨下治郎</t>
  </si>
  <si>
    <t>ｶﾓｼﾀｼﾞﾛｳ</t>
  </si>
  <si>
    <t>㈱鴨下商店</t>
  </si>
  <si>
    <t>ｶﾓｼﾀﾐﾂｵ</t>
  </si>
  <si>
    <t>(株)三愛メモリアル</t>
  </si>
  <si>
    <t>049-279-6888</t>
  </si>
  <si>
    <t>ｶﾓｼﾀﾘｭｳｲﾁ</t>
  </si>
  <si>
    <t>東京中央農業協同組合</t>
  </si>
  <si>
    <t>佳山基炳</t>
  </si>
  <si>
    <t>ｶﾔﾏｷﾍｲ</t>
  </si>
  <si>
    <t>ｶﾔﾏﾁｴｺ</t>
  </si>
  <si>
    <t>唐木田悟</t>
  </si>
  <si>
    <t>ｶﾗｷﾀﾞｻﾄﾙ</t>
  </si>
  <si>
    <t>（株）向現テクノ</t>
  </si>
  <si>
    <t>ｶﾜｲｱｷﾋﾛ</t>
  </si>
  <si>
    <t>第一実業㈱</t>
  </si>
  <si>
    <t>川勝正之</t>
  </si>
  <si>
    <t>ｶﾜｶﾂﾏｻﾕｷ</t>
  </si>
  <si>
    <t>埼玉県比企郡嵐山町</t>
  </si>
  <si>
    <t>(有)カワカツ</t>
  </si>
  <si>
    <t>川上潤</t>
  </si>
  <si>
    <t>ｶﾜｶﾐｼﾞｭﾝ</t>
  </si>
  <si>
    <t>（株）リガク</t>
  </si>
  <si>
    <t>042-545-8111</t>
  </si>
  <si>
    <t>ｶﾜｶﾐﾋﾛﾄ</t>
  </si>
  <si>
    <t>君津中央病院大佐和分院</t>
  </si>
  <si>
    <t>千葉県富津市</t>
  </si>
  <si>
    <t>ｶﾜｶﾐﾌﾐｵ</t>
  </si>
  <si>
    <t>ｶﾜｸﾞﾁｼｹﾞﾙ</t>
  </si>
  <si>
    <t>若葉病院</t>
  </si>
  <si>
    <t>ｶﾜｸﾞﾁﾀｶｼ</t>
  </si>
  <si>
    <t>川口電設（株）</t>
  </si>
  <si>
    <t>ｶﾜｸﾞﾁﾄﾖｱｷ</t>
  </si>
  <si>
    <t>川口晴年</t>
  </si>
  <si>
    <t>ｶﾜｸﾞﾁﾊﾙﾄｼ</t>
  </si>
  <si>
    <t>㈱伊正商事</t>
  </si>
  <si>
    <t>03-3874-3161</t>
  </si>
  <si>
    <t>ｶﾜｺﾞｴﾋﾛﾕｷ</t>
  </si>
  <si>
    <t>川越経営労務コンサルティングオフィス</t>
  </si>
  <si>
    <t>ｶﾜｺﾞｴﾕｳｺ</t>
  </si>
  <si>
    <t>河﨑英之</t>
  </si>
  <si>
    <t>ｶﾜｻｷﾋﾃﾞﾕｷ</t>
  </si>
  <si>
    <t>（株）文友社</t>
  </si>
  <si>
    <t>03-5625-5111</t>
  </si>
  <si>
    <t>川島清秀</t>
  </si>
  <si>
    <t>ｶﾜｼﾏｷﾖﾋﾃﾞ</t>
  </si>
  <si>
    <t>静岡銀行東京支店</t>
  </si>
  <si>
    <t>ｶﾜｼﾏﾄｼﾋﾛ</t>
  </si>
  <si>
    <t>愛知県名古屋市東区</t>
  </si>
  <si>
    <t>名古屋電気㈱</t>
  </si>
  <si>
    <t>愛知県名古屋市中区</t>
  </si>
  <si>
    <t>052-951-9112</t>
  </si>
  <si>
    <t>川嶋典恭</t>
  </si>
  <si>
    <t>ｶﾜｼﾏﾉﾘﾔｽ</t>
  </si>
  <si>
    <t>ｶﾜｼﾏﾏｻﾋｺ</t>
  </si>
  <si>
    <t>㈱ジュンエイサークル</t>
  </si>
  <si>
    <t>川島真理子</t>
  </si>
  <si>
    <t>ｶﾜｼﾏﾏﾘｺ</t>
  </si>
  <si>
    <t>川田博之</t>
  </si>
  <si>
    <t>ｶﾜﾀﾋﾛﾕｷ</t>
  </si>
  <si>
    <t>(株)メトロアドエージェンシー</t>
  </si>
  <si>
    <t>03-5501-7831</t>
  </si>
  <si>
    <t>ｶﾜﾁﾋｻﾅｵ</t>
  </si>
  <si>
    <t>一般社団法人国際ﾌﾚｽﾄﾌｫﾜｰﾀﾞｰｽﾞ協会</t>
  </si>
  <si>
    <t>ｶﾜﾉﾉﾎﾞﾙ</t>
  </si>
  <si>
    <t>埼玉県鶴ケ島市</t>
  </si>
  <si>
    <t>川野医院</t>
  </si>
  <si>
    <t>ｶﾜﾉﾏｻﾋﾛ</t>
  </si>
  <si>
    <t>(有)ラ・モード・セピア</t>
  </si>
  <si>
    <t>ｶﾜﾊﾀﾔｽﾅﾘ</t>
  </si>
  <si>
    <t>㈱八王子アイスフードセンター</t>
  </si>
  <si>
    <t>042-636-8181</t>
  </si>
  <si>
    <t>ｶﾜﾊﾗﾁｶｵ</t>
  </si>
  <si>
    <t>ｶﾜﾊﾗﾀﾞﾋﾛｼ</t>
  </si>
  <si>
    <t>川部隆</t>
  </si>
  <si>
    <t>ｶﾜﾍﾞﾀｶｼ</t>
  </si>
  <si>
    <t>川邉紀雄</t>
  </si>
  <si>
    <t>ｶﾜﾍﾞﾉﾘｵ</t>
  </si>
  <si>
    <t>㈲陽光</t>
  </si>
  <si>
    <t>川本一郎</t>
  </si>
  <si>
    <t>ｶﾜﾓﾄｲﾁﾛｳ</t>
  </si>
  <si>
    <t>㈱プチクレ</t>
  </si>
  <si>
    <t>03-3380-0350</t>
  </si>
  <si>
    <t>川本勝一</t>
  </si>
  <si>
    <t>ｶﾜﾓﾄｶﾂｲﾁ</t>
  </si>
  <si>
    <t>㈱スカラベ</t>
  </si>
  <si>
    <t>ｶﾜﾓﾄﾏｺﾄ</t>
  </si>
  <si>
    <t>大阪府吹田市</t>
  </si>
  <si>
    <t>03-6807-3700</t>
  </si>
  <si>
    <t>ｶﾜﾓﾄﾏｻﾋﾃﾞ</t>
  </si>
  <si>
    <t>東海東京ﾌｨﾅﾝｼｬﾙ･ﾎｰﾙﾃﾞｨﾝｸﾞｽ㈱</t>
  </si>
  <si>
    <t>川元義之</t>
  </si>
  <si>
    <t>ｶﾜﾓﾄﾖｼﾕｷ</t>
  </si>
  <si>
    <t>㈱川元工務店</t>
  </si>
  <si>
    <t>04-2944-3735</t>
  </si>
  <si>
    <t>ｶﾜﾗﾀﾆｷﾖｼ</t>
  </si>
  <si>
    <t>ｶﾜﾜﾃﾂｵ</t>
  </si>
  <si>
    <t>河和法律事務所</t>
  </si>
  <si>
    <t>姜政佑</t>
  </si>
  <si>
    <t>ｶﾝｼﾞｮﾝｳ</t>
  </si>
  <si>
    <t>大東㈱</t>
  </si>
  <si>
    <t>03-3713-8178</t>
  </si>
  <si>
    <t>ｶﾝﾀｹﾕｷ</t>
  </si>
  <si>
    <t>(株)希粋</t>
  </si>
  <si>
    <t>03-5999-9001</t>
  </si>
  <si>
    <t>神田克己</t>
  </si>
  <si>
    <t>ｶﾝﾀﾞｶﾂﾐ</t>
  </si>
  <si>
    <t>㈱トリル</t>
  </si>
  <si>
    <t>03-3865-9050</t>
  </si>
  <si>
    <t>ｶﾝﾀﾞﾀｶﾋﾛ</t>
  </si>
  <si>
    <t>神田建築設計（株）</t>
  </si>
  <si>
    <t>ｶﾝﾉｹｲｺ</t>
  </si>
  <si>
    <t>ｶﾝﾉﾏｻｱｷ</t>
  </si>
  <si>
    <t>ＪＰモルガン証券</t>
  </si>
  <si>
    <t>ｶﾝﾍﾞｴﾐｺ</t>
  </si>
  <si>
    <t>ｶﾝﾍﾞｼｹﾞｵ</t>
  </si>
  <si>
    <t>三菱ＵＦＪ不動産販売（株）</t>
  </si>
  <si>
    <t>ｷｳﾁﾏﾓﾙ</t>
  </si>
  <si>
    <t>㈱タカキュー</t>
  </si>
  <si>
    <t>ｷｳﾁﾔｽｱｷ</t>
  </si>
  <si>
    <t>ダイヤケミカル㈱</t>
  </si>
  <si>
    <t>ｷｸｼﾏｶｽﾞﾋｺ</t>
  </si>
  <si>
    <t>菊池夏樹</t>
  </si>
  <si>
    <t>ｷｸﾁﾅﾂｷ</t>
  </si>
  <si>
    <t>高松市菊池寛記念館</t>
  </si>
  <si>
    <t>ｷｸﾁﾌﾐｵ</t>
  </si>
  <si>
    <t>神奈川県川崎市川崎区</t>
  </si>
  <si>
    <t>日産東京販売ホールディングス(株)</t>
  </si>
  <si>
    <t>03-5496-5213</t>
  </si>
  <si>
    <t>ｷｼｱｷﾗ</t>
  </si>
  <si>
    <t>㈱サブニード技研</t>
  </si>
  <si>
    <t>03-3503-0121</t>
  </si>
  <si>
    <t>ｷｼｶﾜｶﾂﾄｼ</t>
  </si>
  <si>
    <t>㈱ＮＴＴデータスリーシー</t>
  </si>
  <si>
    <t>ｷｼﾀﾞｶﾂﾐﾁ</t>
  </si>
  <si>
    <t>ｷｼﾀﾞﾕｳｿﾞｳ</t>
  </si>
  <si>
    <t>ｷｼﾉﾋﾛｼ</t>
  </si>
  <si>
    <t>岸野胃腸科クリニック</t>
  </si>
  <si>
    <t>ｷｼﾓﾄﾀｹｶｽﾞ</t>
  </si>
  <si>
    <t>ＫＩＳＣＯ㈱</t>
  </si>
  <si>
    <t>03-3663-0254</t>
  </si>
  <si>
    <t>岸本泰彦</t>
  </si>
  <si>
    <t>ｷｼﾓﾄﾔｽﾋｺ</t>
  </si>
  <si>
    <t>東リ㈱広島営業所</t>
  </si>
  <si>
    <t>広島県広島市西区</t>
  </si>
  <si>
    <t>ｷｽﾘｮｳｲﾁ</t>
  </si>
  <si>
    <t>(株)ケイアイフーズ</t>
  </si>
  <si>
    <t>ｷｿｳﾋｻｺ</t>
  </si>
  <si>
    <t>ｷｿｳﾌﾕﾋｺ</t>
  </si>
  <si>
    <t>(株)電通</t>
  </si>
  <si>
    <t>ｷﾀﾌﾐｵ</t>
  </si>
  <si>
    <t>昭和情報機器㈱</t>
  </si>
  <si>
    <t>北垣隆夫</t>
  </si>
  <si>
    <t>ｷﾀｶﾞｷﾀｶｵ</t>
  </si>
  <si>
    <t>(株)ダイエイ</t>
  </si>
  <si>
    <t>北垣寿子</t>
  </si>
  <si>
    <t>ｷﾀｶﾞｷﾋｻｺ</t>
  </si>
  <si>
    <t>ｷﾀｶﾞｷﾏｻﾕｷ</t>
  </si>
  <si>
    <t>東日本電信電話(株)</t>
  </si>
  <si>
    <t>北川政知</t>
  </si>
  <si>
    <t>ｷﾀｶﾞﾜﾏｻﾄﾓ</t>
  </si>
  <si>
    <t>(株)サードアイズ</t>
  </si>
  <si>
    <t>042-527-3688</t>
  </si>
  <si>
    <t>ｷﾀﾀﾞﾏｺﾞ</t>
  </si>
  <si>
    <t>北野嘉哉</t>
  </si>
  <si>
    <t>ｷﾀﾉﾖｼﾔ</t>
  </si>
  <si>
    <t>㈱北野嘉哉事務所</t>
  </si>
  <si>
    <t>ｷﾀﾊﾞﾀｹﾃﾙﾕｷ</t>
  </si>
  <si>
    <t>03-3230-6116</t>
  </si>
  <si>
    <t>ｷﾀﾊﾗﾉﾌﾞﾔ</t>
  </si>
  <si>
    <t>医療法人社団聖功会</t>
  </si>
  <si>
    <t>03-6225-5005</t>
  </si>
  <si>
    <t>北見伸吾</t>
  </si>
  <si>
    <t>ｷﾀﾐｼﾝｺﾞ</t>
  </si>
  <si>
    <t>コスモ技研(株)</t>
  </si>
  <si>
    <t>04-2948-1271</t>
  </si>
  <si>
    <t>ｷﾀﾑﾗﾊｼﾞﾒ</t>
  </si>
  <si>
    <t>㈱東京スタイル</t>
  </si>
  <si>
    <t>ｷﾀﾜｷﾋﾛｼ</t>
  </si>
  <si>
    <t>キタワキ設備(有)</t>
  </si>
  <si>
    <t>ｷﾂﾕｳｼﾞ</t>
  </si>
  <si>
    <t>吉津会計事務所</t>
  </si>
  <si>
    <t>ｷｯｶﾜﾐﾉﾙ</t>
  </si>
  <si>
    <t>東京海上日動調査サービス（株）</t>
  </si>
  <si>
    <t>絹谷幸二</t>
  </si>
  <si>
    <t>ｷﾇﾀﾆｺｳｼﾞ</t>
  </si>
  <si>
    <t>東京芸術大学</t>
  </si>
  <si>
    <t>木野美幸</t>
  </si>
  <si>
    <t>ｷﾉﾐﾕｷ</t>
  </si>
  <si>
    <t>ｷﾉｼﾀｶｵﾘ</t>
  </si>
  <si>
    <t>ｷﾉｼﾀｷﾖｼ</t>
  </si>
  <si>
    <t>エーザイ㈱</t>
  </si>
  <si>
    <t>ｷﾉｼﾀｹｲ</t>
  </si>
  <si>
    <t>三井住友海上火災保険(株)</t>
  </si>
  <si>
    <t>ｷﾉｼﾀｼｮｳ</t>
  </si>
  <si>
    <t>神奈川県横浜市都筑区</t>
  </si>
  <si>
    <t>ベイリアルティ合同会社</t>
  </si>
  <si>
    <t>木下暢起</t>
  </si>
  <si>
    <t>ｷﾉｼﾀﾉﾌﾞｵｷ</t>
  </si>
  <si>
    <t>（株）ホーム社</t>
  </si>
  <si>
    <t>03-5211-2650</t>
  </si>
  <si>
    <t>木全幸治</t>
  </si>
  <si>
    <t>ｷﾏﾀｺｳｼﾞ</t>
  </si>
  <si>
    <t>竹田印刷(株)</t>
  </si>
  <si>
    <t>愛知県名古屋市昭和区</t>
  </si>
  <si>
    <t>052-871-6351</t>
  </si>
  <si>
    <t>ｷﾐﾓﾘﾐﾂﾛｳ</t>
  </si>
  <si>
    <t>ｷﾑｵｸﾁｫﾝ</t>
  </si>
  <si>
    <t>㈱カーナエンタプライズ</t>
  </si>
  <si>
    <t>ｷﾑﾖﾝｼｸ</t>
  </si>
  <si>
    <t>神奈川県川崎市高津区</t>
  </si>
  <si>
    <t>明治安田生命</t>
  </si>
  <si>
    <t>ｷﾑﾗｸﾆﾋｻ</t>
  </si>
  <si>
    <t>能美防災㈱</t>
  </si>
  <si>
    <t>木村早苗</t>
  </si>
  <si>
    <t>ｷﾑﾗｻﾅｴ</t>
  </si>
  <si>
    <t>(株)エムティーエス</t>
  </si>
  <si>
    <t>木村忠雄</t>
  </si>
  <si>
    <t>ｷﾑﾗﾀﾀﾞｵ</t>
  </si>
  <si>
    <t>エフティーエス(株)</t>
  </si>
  <si>
    <t>ｷﾑﾗﾃﾂﾄ</t>
  </si>
  <si>
    <t>東武実業（株）</t>
  </si>
  <si>
    <t>ｷﾑﾗﾉﾌﾞﾀｶ</t>
  </si>
  <si>
    <t>一般財団法人日本海事協会</t>
  </si>
  <si>
    <t>ｷﾑﾗﾏｻﾋﾛ</t>
  </si>
  <si>
    <t>広告業協同組合</t>
  </si>
  <si>
    <t>ｷﾑﾗﾓﾄｺ</t>
  </si>
  <si>
    <t>アールシー建築デザイン（株）</t>
  </si>
  <si>
    <t>ｷﾓﾄｺｳｼﾞ</t>
  </si>
  <si>
    <t>宮園輸入車販売㈱</t>
  </si>
  <si>
    <t>木山靖浩</t>
  </si>
  <si>
    <t>ｷﾔﾏﾔｽﾋﾛ</t>
  </si>
  <si>
    <t>（株）三経本社</t>
  </si>
  <si>
    <t>清永崇司</t>
  </si>
  <si>
    <t>ｷﾖﾅｶﾞﾀｶｼ</t>
  </si>
  <si>
    <t>イオンマーケティング（株）</t>
  </si>
  <si>
    <t>千葉県千葉市美浜区</t>
  </si>
  <si>
    <t>ｸｻﾉﾅｵｷ</t>
  </si>
  <si>
    <t>(株)花研</t>
  </si>
  <si>
    <t>03-3983-2066</t>
  </si>
  <si>
    <t>串本達治</t>
  </si>
  <si>
    <t>ｸｼﾓﾄﾀﾂｼﾞ</t>
  </si>
  <si>
    <t>東ソー(株)</t>
  </si>
  <si>
    <t>ｸｽﾞｳｱｷﾗ</t>
  </si>
  <si>
    <t>千葉県鎌ケ谷市</t>
  </si>
  <si>
    <t>(株)電気炉サービス</t>
  </si>
  <si>
    <t>03-3254-5626</t>
  </si>
  <si>
    <t>ｸｽﾀﾞﾄﾓｱｷ</t>
  </si>
  <si>
    <t>㈱大和証券グループ本社</t>
  </si>
  <si>
    <t>ｸﾄﾞｳｵｻﾑ</t>
  </si>
  <si>
    <t>（株）ｿﾆｰ・ﾐｭｰｼﾞｯｸｿﾘｭｰｼｮﾝｽﾞ</t>
  </si>
  <si>
    <t>03-3515-5606</t>
  </si>
  <si>
    <t>ｸﾄﾞｳﾄｼﾋﾛ</t>
  </si>
  <si>
    <t>ＪＡ三井リースアセット(株)</t>
  </si>
  <si>
    <t>ｸﾆｲﾀｶｼ</t>
  </si>
  <si>
    <t>公認会計士國井事務所</t>
  </si>
  <si>
    <t>國澤克子</t>
  </si>
  <si>
    <t>ｸﾆｻﾞﾜﾖｼｺ</t>
  </si>
  <si>
    <t>上藤沢歯科</t>
  </si>
  <si>
    <t>ｸﾎﾞﾀｹｼ</t>
  </si>
  <si>
    <t>㈱九段インシュアランスサービス</t>
  </si>
  <si>
    <t>久保弘憲</t>
  </si>
  <si>
    <t>ｸﾎﾞﾋﾛﾉﾘ</t>
  </si>
  <si>
    <t>㈱ウテナ</t>
  </si>
  <si>
    <t>03-3303-4112</t>
  </si>
  <si>
    <t>ｸﾎﾞｷｶﾝﾀ</t>
  </si>
  <si>
    <t>（株）日新服装商会</t>
  </si>
  <si>
    <t>03-3383-7551</t>
  </si>
  <si>
    <t>久保田清一</t>
  </si>
  <si>
    <t>ｸﾎﾞﾀｷﾖｶｽﾞ</t>
  </si>
  <si>
    <t>羽衣興業（株）</t>
  </si>
  <si>
    <t>ｸﾎﾞﾀﾁｶﾗ</t>
  </si>
  <si>
    <t>（株）ゼンコー</t>
  </si>
  <si>
    <t>ｸﾎﾞﾀﾄｼｱｷ</t>
  </si>
  <si>
    <t>東京都武蔵村山市</t>
  </si>
  <si>
    <t>昭美印刷(有)</t>
  </si>
  <si>
    <t>ｸﾎﾞﾀﾏｻﾋﾛ</t>
  </si>
  <si>
    <t>前澤化成工業（株）</t>
  </si>
  <si>
    <t>ｸﾏｶﾞｲﾖｼﾏｻ</t>
  </si>
  <si>
    <t>(株)中日新聞社東京本社</t>
  </si>
  <si>
    <t>03-6910-2494</t>
  </si>
  <si>
    <t>ｸﾏｻﾜﾋﾃﾞｵ</t>
  </si>
  <si>
    <t>ｸﾏｻﾜﾐｻｺ</t>
  </si>
  <si>
    <t>ｸﾏﾓﾄｹｲ</t>
  </si>
  <si>
    <t>（株）ケイズホールディングス</t>
  </si>
  <si>
    <t>埼玉県草加市</t>
  </si>
  <si>
    <t>048-931-0782</t>
  </si>
  <si>
    <t>ｸﾔﾏﾀﾞｲｽｹ</t>
  </si>
  <si>
    <t>埼玉県白岡市</t>
  </si>
  <si>
    <t>日本損害保険協会</t>
  </si>
  <si>
    <t>ｸﾗｶﾀｼﾞﾛｳ</t>
  </si>
  <si>
    <t>鈴木慶やすらぎクリニック</t>
  </si>
  <si>
    <t>倉沢延寿</t>
  </si>
  <si>
    <t>ｸﾗｻﾜﾉﾌﾞﾋｻ</t>
  </si>
  <si>
    <t>倉沢建設（株）</t>
  </si>
  <si>
    <t>049-241-6789</t>
  </si>
  <si>
    <t>ｸﾗｼｹﾞｷﾖｼ</t>
  </si>
  <si>
    <t>東京建物不動産販売㈱</t>
  </si>
  <si>
    <t>倉田琢自</t>
  </si>
  <si>
    <t>ｸﾗﾀﾀｸｼﾞ</t>
  </si>
  <si>
    <t>（株）クエストジャパン</t>
  </si>
  <si>
    <t>03-6810-0911</t>
  </si>
  <si>
    <t>倉田信靖</t>
  </si>
  <si>
    <t>ｸﾗﾀﾉﾌﾞﾔｽ</t>
  </si>
  <si>
    <t>学校法人東京国際大学</t>
  </si>
  <si>
    <t>03-3362-9641</t>
  </si>
  <si>
    <t>ｸﾗﾓﾁｼｮｳﾀﾛｳ</t>
  </si>
  <si>
    <t>倉本周治</t>
  </si>
  <si>
    <t>ｸﾗﾓﾄｼｭｳｼﾞ</t>
  </si>
  <si>
    <t>神奈川県横浜市鶴見区</t>
  </si>
  <si>
    <t>ｼﾞｬﾊﾟﾝｴﾚﾍﾞｰﾀｰｻｰﾋﾞｽﾎｰﾙﾃﾞｨﾝｸﾞｽ（株）</t>
  </si>
  <si>
    <t>栗田喜行</t>
  </si>
  <si>
    <t>ｸﾘﾀﾖｼﾕｷ</t>
  </si>
  <si>
    <t>（株）関東建設</t>
  </si>
  <si>
    <t>ｸﾘﾊﾞﾔｼﾖｼﾉﾌﾞ</t>
  </si>
  <si>
    <t>（財)東京二期会</t>
  </si>
  <si>
    <t>ｸﾘﾊﾗｵｻﾑ</t>
  </si>
  <si>
    <t>東京海上アシスタンス（株）</t>
  </si>
  <si>
    <t>栗原貞夫</t>
  </si>
  <si>
    <t>ｸﾘﾊﾗｻﾀﾞｵ</t>
  </si>
  <si>
    <t>㈱イルマオートセンター</t>
  </si>
  <si>
    <t>042-989-6633</t>
  </si>
  <si>
    <t>栗原敏</t>
  </si>
  <si>
    <t>ｸﾘﾊﾗｻﾄｼ</t>
  </si>
  <si>
    <t>ｸﾘﾊﾗｾｲｲﾁ</t>
  </si>
  <si>
    <t>ｸﾘﾊﾗﾀｹﾋﾛ</t>
  </si>
  <si>
    <t>㈱ティーケーアセット</t>
  </si>
  <si>
    <t>栗原啓彰</t>
  </si>
  <si>
    <t>ｸﾘﾊﾗﾋﾛｱｷ</t>
  </si>
  <si>
    <t>(有)ベイブコーポレーション</t>
  </si>
  <si>
    <t>栗山寿敬</t>
  </si>
  <si>
    <t>ｸﾘﾔﾏﾄｼﾀｶ</t>
  </si>
  <si>
    <t>東京都葛飾区</t>
  </si>
  <si>
    <t>第一中央汽船（株）</t>
  </si>
  <si>
    <t>03-6436-7352</t>
  </si>
  <si>
    <t>ｸﾚﾋﾃﾞｷ</t>
  </si>
  <si>
    <t>西大宮整形外科くれクリニック</t>
  </si>
  <si>
    <t>埼玉県さいたま市西区</t>
  </si>
  <si>
    <t>ｸﾚﾘｮｳｲﾁ</t>
  </si>
  <si>
    <t>㈱ケーロッド</t>
  </si>
  <si>
    <t>ｸﾛｲﾜﾏｻｼ</t>
  </si>
  <si>
    <t>（株）スペースニキ</t>
  </si>
  <si>
    <t>03-3836-2322</t>
  </si>
  <si>
    <t>黒川弘</t>
  </si>
  <si>
    <t>ｸﾛｶﾜﾋﾛｼ</t>
  </si>
  <si>
    <t>ｸﾛｻｷｺｳｲﾁ</t>
  </si>
  <si>
    <t>日本アクセス工業（株）</t>
  </si>
  <si>
    <t>042-984-1717</t>
  </si>
  <si>
    <t>ｸﾛｻﾜﾖｼﾋﾛ</t>
  </si>
  <si>
    <t>かどや製油（株）</t>
  </si>
  <si>
    <t>ｸﾛｼﾏﾏｻｱｷ</t>
  </si>
  <si>
    <t>東レエンタープライズ（株）</t>
  </si>
  <si>
    <t>03-3270-0678</t>
  </si>
  <si>
    <t>黒須謙二</t>
  </si>
  <si>
    <t>ｸﾛｽｹﾝｼﾞ</t>
  </si>
  <si>
    <t>（株）山利屋</t>
  </si>
  <si>
    <t>ｸﾛﾀﾞﾀｶｼ</t>
  </si>
  <si>
    <t>黒田雄一郎</t>
  </si>
  <si>
    <t>ｸﾛﾀﾞﾕｳｲﾁﾛｳ</t>
  </si>
  <si>
    <t>ユニット(株)</t>
  </si>
  <si>
    <t>03-5248-7336</t>
  </si>
  <si>
    <t>黒竹光弘</t>
  </si>
  <si>
    <t>ｸﾛﾀｹﾐﾂﾋﾛ</t>
  </si>
  <si>
    <t>黒竹ビル㈱</t>
  </si>
  <si>
    <t>黒沼和彦</t>
  </si>
  <si>
    <t>ｸﾛﾇﾏｶｽﾞﾋｺ</t>
  </si>
  <si>
    <t>大樹生命保険(株)</t>
  </si>
  <si>
    <t>03-6831-8080</t>
  </si>
  <si>
    <t>ｸﾛﾔﾅｷﾞﾃﾂ</t>
  </si>
  <si>
    <t>(有)クロヤナギ商事</t>
  </si>
  <si>
    <t>ｸﾜﾊﾗﾉﾌﾞﾋﾄ</t>
  </si>
  <si>
    <t>新栄ダクト工業(株)</t>
  </si>
  <si>
    <t>049-293-3431</t>
  </si>
  <si>
    <t>ｹﾝﾓﾁﾀﾀﾞｼ</t>
  </si>
  <si>
    <t>㈱メンバーズ</t>
  </si>
  <si>
    <t>呉春雄</t>
  </si>
  <si>
    <t>ｺﾞﾊﾙｵ</t>
  </si>
  <si>
    <t>東英商事㈱</t>
  </si>
  <si>
    <t>ｺﾞﾋﾃﾞｷ</t>
  </si>
  <si>
    <t>（株）サルビア</t>
  </si>
  <si>
    <t>ｺﾞﾖｼｷ</t>
  </si>
  <si>
    <t>ｺｲｹﾐﾁｺ</t>
  </si>
  <si>
    <t>㈱イナ・エステート</t>
  </si>
  <si>
    <t>ｺｲｹﾔｽﾕｷ</t>
  </si>
  <si>
    <t>（株）丸池洋行</t>
  </si>
  <si>
    <t>049-266-1188</t>
  </si>
  <si>
    <t>ｺｲｹﾖｼｵ</t>
  </si>
  <si>
    <t>小池園</t>
  </si>
  <si>
    <t>ｺｲｹﾖｼｺ</t>
  </si>
  <si>
    <t>小石良明</t>
  </si>
  <si>
    <t>ｺｲｼﾖｼｱｷ</t>
  </si>
  <si>
    <t>ＢＩＰＲＯＧＹ（株）</t>
  </si>
  <si>
    <t>03-5546-4111</t>
  </si>
  <si>
    <t>小泉栄</t>
  </si>
  <si>
    <t>ｺｲｽﾞﾐｻｶｴ</t>
  </si>
  <si>
    <t>㈱小泉塗装工業所</t>
  </si>
  <si>
    <t>ｺｲﾃﾞｶｽﾞﾖｼ</t>
  </si>
  <si>
    <t>㈱大洋図書</t>
  </si>
  <si>
    <t>03-3263-6262</t>
  </si>
  <si>
    <t>ｺｲﾇﾏﾄｼｵ</t>
  </si>
  <si>
    <t>㈱コイヌマ</t>
  </si>
  <si>
    <t>ｺｲﾇﾏﾅｵｱｷ</t>
  </si>
  <si>
    <t>ｺｳｲｻｵ</t>
  </si>
  <si>
    <t>GPVentures</t>
  </si>
  <si>
    <t>ｺｳｻｶﾄﾓｱｷ</t>
  </si>
  <si>
    <t>名工建設(株)</t>
  </si>
  <si>
    <t>愛知県名古屋市</t>
  </si>
  <si>
    <t>ｺﾞｳﾀﾞﾔｽﾋﾛ</t>
  </si>
  <si>
    <t>野村不動産（株）</t>
  </si>
  <si>
    <t>国府田渉</t>
  </si>
  <si>
    <t>ｺｳﾀﾞﾜﾀﾙ</t>
  </si>
  <si>
    <t>綜合電材㈱</t>
  </si>
  <si>
    <t>ｺｳﾉﾐﾂﾀｶ</t>
  </si>
  <si>
    <t>(株)ＳＫビル</t>
  </si>
  <si>
    <t>ｺｳﾉｲｹﾀｹｵ</t>
  </si>
  <si>
    <t>㈱鴻池製作所</t>
  </si>
  <si>
    <t>高村伸彦</t>
  </si>
  <si>
    <t>ｺｳﾑﾗﾉﾌﾞﾋｺ</t>
  </si>
  <si>
    <t>東邦重機開発㈱</t>
  </si>
  <si>
    <t>ｺｳﾔﾏﾋﾃﾞｵ</t>
  </si>
  <si>
    <t>神山塗料(株)</t>
  </si>
  <si>
    <t>042-324-3381</t>
  </si>
  <si>
    <t>ｺｶﾞｶｽﾞﾉﾘ</t>
  </si>
  <si>
    <t>古賀雄子税理士事務所</t>
  </si>
  <si>
    <t>ｺｶﾞﾉﾌﾞﾋﾛ</t>
  </si>
  <si>
    <t>共立建設㈱</t>
  </si>
  <si>
    <t>国分紀之</t>
  </si>
  <si>
    <t>ｺｸﾌﾞﾉﾘﾕｷ</t>
  </si>
  <si>
    <t>千代田化工建設㈱</t>
  </si>
  <si>
    <t>ｺｸﾌﾞﾝﾕｳｼﾞ</t>
  </si>
  <si>
    <t>こくぶん医院</t>
  </si>
  <si>
    <t>小久保憲二</t>
  </si>
  <si>
    <t>ｺｸﾎﾞｹﾝｼﾞ</t>
  </si>
  <si>
    <t>ｺｸﾎﾞﾉﾎﾞﾙ</t>
  </si>
  <si>
    <t>（有）堤新亭</t>
  </si>
  <si>
    <t>ｺｸﾞﾚﾋﾄｼ</t>
  </si>
  <si>
    <t>㈱三水社</t>
  </si>
  <si>
    <t>ｺｻｶｱｹﾐ</t>
  </si>
  <si>
    <t>ｺｻｶﾄｼﾉﾘ</t>
  </si>
  <si>
    <t>二葉紙業（株）</t>
  </si>
  <si>
    <t>ｺｻｶﾄﾓﾔｽ</t>
  </si>
  <si>
    <t>(株)東邦システムサイエンス</t>
  </si>
  <si>
    <t>03-3868-6060</t>
  </si>
  <si>
    <t>ｺｼｲｼｲﾂｷ</t>
  </si>
  <si>
    <t>東日本旅客鉄道㈱</t>
  </si>
  <si>
    <t>ｺｼｵﾏｺﾄ</t>
  </si>
  <si>
    <t>埼玉県さいたま市見沼区</t>
  </si>
  <si>
    <t>㈱エム・エム・エス</t>
  </si>
  <si>
    <t>ｺｼﾞﾏﾀﾂｼ</t>
  </si>
  <si>
    <t>東京海上日動火災保険㈱</t>
  </si>
  <si>
    <t>ｺｼﾞﾏﾖｼｵ</t>
  </si>
  <si>
    <t>不動産管理業</t>
  </si>
  <si>
    <t>ｺｼﾐｽﾞｹﾝﾔ</t>
  </si>
  <si>
    <t>（株）みずほ銀行</t>
  </si>
  <si>
    <t>ｺｼﾐｽﾞﾖｳｺ</t>
  </si>
  <si>
    <t>牛頭康雄</t>
  </si>
  <si>
    <t>ｺﾞｽﾞﾔｽｵ</t>
  </si>
  <si>
    <t>千葉県浦安市</t>
  </si>
  <si>
    <t>三井不動産レジデンシャル(株)</t>
  </si>
  <si>
    <t>03-3246-3602</t>
  </si>
  <si>
    <t>ｺｽｶﾞﾄﾖﾀﾛｳ</t>
  </si>
  <si>
    <t>ｺｽｶﾞﾐﾁ</t>
  </si>
  <si>
    <t>ｺｽｷﾞｼｹﾞｵ</t>
  </si>
  <si>
    <t>㈱ミトヨ</t>
  </si>
  <si>
    <t>ｺｽｷﾞﾕｷｺ</t>
  </si>
  <si>
    <t>ｺｽｹﾞｷﾐｵ</t>
  </si>
  <si>
    <t>（株）三光堂</t>
  </si>
  <si>
    <t>ｺｽｹﾞｹｲｺ</t>
  </si>
  <si>
    <t>小菅敬昌</t>
  </si>
  <si>
    <t>ｺｽｹﾞﾋﾛﾏｻ</t>
  </si>
  <si>
    <t>（株）鉄道広告社</t>
  </si>
  <si>
    <t>04-2991-2888</t>
  </si>
  <si>
    <t>ｺﾀｹｶﾝｼﾞ</t>
  </si>
  <si>
    <t>ＪＣＯＭ（株）</t>
  </si>
  <si>
    <t>03-6365-8010</t>
  </si>
  <si>
    <t>ｺﾞﾄｳｷﾖｼ</t>
  </si>
  <si>
    <t>㈱ゴトー養殖研究所</t>
  </si>
  <si>
    <t>ｺﾞﾄｳﾏｻｲﾁ</t>
  </si>
  <si>
    <t>ｺﾞﾄｳﾏｻｺ</t>
  </si>
  <si>
    <t>後藤美智子</t>
  </si>
  <si>
    <t>ｺﾞﾄｳﾐﾁｺ</t>
  </si>
  <si>
    <t>後藤康</t>
  </si>
  <si>
    <t>ｺﾞﾄｳﾔｽｼ</t>
  </si>
  <si>
    <t>オリエント通信㈱</t>
  </si>
  <si>
    <t>ｺﾆｼｶﾂﾉﾘ</t>
  </si>
  <si>
    <t>ｺﾆｼｾｲｲﾁﾛｳ</t>
  </si>
  <si>
    <t>ｺﾆｼﾉﾌﾞｱｷ</t>
  </si>
  <si>
    <t>小西裕貴子</t>
  </si>
  <si>
    <t>ｺﾆｼﾕｷｺ</t>
  </si>
  <si>
    <t>小西湧之助</t>
  </si>
  <si>
    <t>ｺﾆｼﾖｳﾉｽｹ</t>
  </si>
  <si>
    <t>小林明男</t>
  </si>
  <si>
    <t>ｺﾊﾞﾔｼｱｷｵ</t>
  </si>
  <si>
    <t>ｺﾊﾞﾔｼｶｽﾞｵ</t>
  </si>
  <si>
    <t>ｺﾊﾞﾔｼｶﾂﾕｷ</t>
  </si>
  <si>
    <t>(株)フォーカスシステムズ</t>
  </si>
  <si>
    <t>03-5421-7777</t>
  </si>
  <si>
    <t>ｺﾊﾞﾔｼｷﾖｼ</t>
  </si>
  <si>
    <t>㈱エムエムシー保険サービス</t>
  </si>
  <si>
    <t>ｺﾊﾞﾔｼｻﾄｼ</t>
  </si>
  <si>
    <t>（株）小林インベストメンツ</t>
  </si>
  <si>
    <t>03-6908-5790</t>
  </si>
  <si>
    <t>小林隆夫</t>
  </si>
  <si>
    <t>ｺﾊﾞﾔｼﾀｶｵ</t>
  </si>
  <si>
    <t>ｺﾊﾞﾔｼﾀｶﾔ</t>
  </si>
  <si>
    <t>自由ヶ丘税理士事務所</t>
  </si>
  <si>
    <t>小林助</t>
  </si>
  <si>
    <t>ｺﾊﾞﾔｼﾀｽｸ</t>
  </si>
  <si>
    <t>エスエス製薬（株）</t>
  </si>
  <si>
    <t>小林達也</t>
  </si>
  <si>
    <t>ｺﾊﾞﾔｼﾀﾂﾔ</t>
  </si>
  <si>
    <t>小林建設工業（株）</t>
  </si>
  <si>
    <t>埼玉県日高市田</t>
  </si>
  <si>
    <t>042-989-9599</t>
  </si>
  <si>
    <t>あいおいニッセイ同和損害保険</t>
  </si>
  <si>
    <t>ｺﾊﾞﾔｼﾃﾂﾛｳ</t>
  </si>
  <si>
    <t>医療法人社団豊信会</t>
  </si>
  <si>
    <t>ｺﾊﾞﾔｼﾅｵｷ</t>
  </si>
  <si>
    <t>旭化学合成(株)</t>
  </si>
  <si>
    <t>03-3966-7401</t>
  </si>
  <si>
    <t>ｺﾊﾞﾔｼﾓﾄｷ</t>
  </si>
  <si>
    <t>旭化学合成㈱</t>
  </si>
  <si>
    <t>048-441-5625</t>
  </si>
  <si>
    <t>ｺﾊﾞﾔｼﾔｽｼ</t>
  </si>
  <si>
    <t>セントラル短資(株)</t>
  </si>
  <si>
    <t>ｺﾊﾞﾔｼﾕﾀｶ</t>
  </si>
  <si>
    <t>公認会計士小林豊事務所</t>
  </si>
  <si>
    <t>ｺﾊﾗﾏｻﾋﾛ</t>
  </si>
  <si>
    <t>東京大学</t>
  </si>
  <si>
    <t>ｺﾎﾞﾘﾋﾛｼ</t>
  </si>
  <si>
    <t>（株）ケイサンテクノ</t>
  </si>
  <si>
    <t>ｺﾏｷﾞｮｳﾌﾞ</t>
  </si>
  <si>
    <t>宗教法人如意輪寺</t>
  </si>
  <si>
    <t>042-421-3014</t>
  </si>
  <si>
    <t>ｺﾞﾐﾋﾛﾕｷ</t>
  </si>
  <si>
    <t>(株)エグゼクティブ・パートナーズ</t>
  </si>
  <si>
    <t>ｺﾐﾈｶﾎﾙ</t>
  </si>
  <si>
    <t>ｺﾐﾈﾖｼｵ</t>
  </si>
  <si>
    <t>みずほ不動産調査サービス㈱</t>
  </si>
  <si>
    <t>ｺﾐﾈﾘｴ</t>
  </si>
  <si>
    <t>ｺﾐﾔﾀｴｺ</t>
  </si>
  <si>
    <t>ｺﾐﾔﾀｶｼ</t>
  </si>
  <si>
    <t>㈱小宮商店</t>
  </si>
  <si>
    <t>小見山康司</t>
  </si>
  <si>
    <t>ｺﾐﾔﾏｺｳｼﾞ</t>
  </si>
  <si>
    <t>(株)白泉社</t>
  </si>
  <si>
    <t>03-3526-8000</t>
  </si>
  <si>
    <t>ｺﾓﾘｱｷﾋｺ</t>
  </si>
  <si>
    <t>㈱小森安全機研究所</t>
  </si>
  <si>
    <t>ｺﾓﾘﾅｵﾐ</t>
  </si>
  <si>
    <t>ｺﾓﾘﾏｻﾋﾛ</t>
  </si>
  <si>
    <t>ｺﾔﾏｱｷﾋﾛ</t>
  </si>
  <si>
    <t>テックプランニング(株)</t>
  </si>
  <si>
    <t>03-6206-4771</t>
  </si>
  <si>
    <t>小山一次</t>
  </si>
  <si>
    <t>ｺﾔﾏｲﾁｼﾞ</t>
  </si>
  <si>
    <t>ｺﾔﾏｹｲｼﾞ</t>
  </si>
  <si>
    <t>ＪＧＳホールディングス（株）</t>
  </si>
  <si>
    <t>03-6847-5890</t>
  </si>
  <si>
    <t>ｺﾔﾏｼﾞｭﾝｺ</t>
  </si>
  <si>
    <t>ｺﾔﾏﾀｹｼ</t>
  </si>
  <si>
    <t>積和グランドマスト㈱</t>
  </si>
  <si>
    <t>ｺﾔﾏﾏｻﾄ</t>
  </si>
  <si>
    <t>ジブラルタ生命保険㈱</t>
  </si>
  <si>
    <t>ｺﾝﾄﾞｳﾋﾛｼ</t>
  </si>
  <si>
    <t>(有)ケイプラス</t>
  </si>
  <si>
    <t>近藤博政</t>
  </si>
  <si>
    <t>ｺﾝﾄﾞｳﾋﾛﾏｻ</t>
  </si>
  <si>
    <t>近藤不動産（株）</t>
  </si>
  <si>
    <t>ｺﾝﾉﾏｻﾋﾃﾞ</t>
  </si>
  <si>
    <t>ｻｲｼｮｳｴｲ</t>
  </si>
  <si>
    <t>昭和大学病院</t>
  </si>
  <si>
    <t>崔翔陽</t>
  </si>
  <si>
    <t>ｻｲｼｮｳﾖｳ</t>
  </si>
  <si>
    <t>(株)ＳＡＮＫＹＯ</t>
  </si>
  <si>
    <t>ｻｲﾀｶｼ</t>
  </si>
  <si>
    <t>㈱野村総合研究所</t>
  </si>
  <si>
    <t>ｻｲｷﾔｽﾐﾂ</t>
  </si>
  <si>
    <t>斎木ガス㈱</t>
  </si>
  <si>
    <t>049-261-0101</t>
  </si>
  <si>
    <t>ｻｲｸﾞｻﾖｼﾋﾛ</t>
  </si>
  <si>
    <t>光洋産業㈱</t>
  </si>
  <si>
    <t>斉田哲也</t>
  </si>
  <si>
    <t>ｻｲﾀﾃﾂﾔ</t>
  </si>
  <si>
    <t>（株）大黒屋</t>
  </si>
  <si>
    <t>04-2944-5450</t>
  </si>
  <si>
    <t>ｻｲﾄｳｱﾂｼ</t>
  </si>
  <si>
    <t>齋藤医院</t>
  </si>
  <si>
    <t>齋藤淳</t>
  </si>
  <si>
    <t>（株）オー・エンタープライズ</t>
  </si>
  <si>
    <t>ｻｲﾄｳｴｲｲﾁ</t>
  </si>
  <si>
    <t>LISAKAMEX㈱</t>
  </si>
  <si>
    <t>03-5809-7505</t>
  </si>
  <si>
    <t>ｻｲﾄｳｷﾖｼ</t>
  </si>
  <si>
    <t>ｻｲﾄｳｸﾆｵ</t>
  </si>
  <si>
    <t>㈱くに商会</t>
  </si>
  <si>
    <t>ｻｲﾄｳｼｹﾞﾙ</t>
  </si>
  <si>
    <t>㈱ミネルヴァコーポレーション</t>
  </si>
  <si>
    <t>ｻｲﾄｳｼｽﾞｴ</t>
  </si>
  <si>
    <t>齋藤治郎</t>
  </si>
  <si>
    <t>ｻｲﾄｳｼﾞﾛｳ</t>
  </si>
  <si>
    <t>(有)Ｖ＆Ｓ</t>
  </si>
  <si>
    <t>ｻｲﾄｳﾋﾃﾞﾋｻ</t>
  </si>
  <si>
    <t>（独）日本貿易振興機構</t>
  </si>
  <si>
    <t>ｻｲﾄｳﾏｻﾕｷ</t>
  </si>
  <si>
    <t>ｻｲﾄｳﾏｻﾙ</t>
  </si>
  <si>
    <t>斎藤眞人</t>
  </si>
  <si>
    <t>ｻｲﾄｳﾏﾋﾄ</t>
  </si>
  <si>
    <t>ｻｲﾄｳﾖｼｵ</t>
  </si>
  <si>
    <t>斉藤芳男</t>
  </si>
  <si>
    <t>㈲斉藤建材</t>
  </si>
  <si>
    <t>ｻｲﾄｳﾖｼﾉﾌﾞ</t>
  </si>
  <si>
    <t>㈱タカヤマ</t>
  </si>
  <si>
    <t>04-2993-1213</t>
  </si>
  <si>
    <t>ｻｶｲｹｲｽｹ</t>
  </si>
  <si>
    <t>坂井健吾</t>
  </si>
  <si>
    <t>ｻｶｲｹﾝｺﾞ</t>
  </si>
  <si>
    <t>ｿﾞﾝﾃﾞﾙﾎﾌ&amp;ｱｲﾝｾﾞﾙ法律特許事務所</t>
  </si>
  <si>
    <t>ｻｶｲｹﾝｼﾞ</t>
  </si>
  <si>
    <t>（株）Ｓａｋａｔｅｃ</t>
  </si>
  <si>
    <t>山梨県南巨摩郡</t>
  </si>
  <si>
    <t>0556-42-7388</t>
  </si>
  <si>
    <t>ｻｶｲｼﾞｭﾝｺ</t>
  </si>
  <si>
    <t>㈱友建</t>
  </si>
  <si>
    <t>048-470-6977</t>
  </si>
  <si>
    <t>ｻｶｲﾏｻﾄﾓ</t>
  </si>
  <si>
    <t>ｻｶｲﾀﾆｱｷﾗ</t>
  </si>
  <si>
    <t>㈱サカイヤ</t>
  </si>
  <si>
    <t>049-225-5321</t>
  </si>
  <si>
    <t>坂木慎吾</t>
  </si>
  <si>
    <t>ｻｶｷｼﾝｺﾞ</t>
  </si>
  <si>
    <t>５－ＥＶＥＲ（株）</t>
  </si>
  <si>
    <t>榊原廣成</t>
  </si>
  <si>
    <t>ｻｶｷﾊﾞﾗﾋﾛｼｹﾞ</t>
  </si>
  <si>
    <t>野々宮神社</t>
  </si>
  <si>
    <t>ｻｶﾀｴﾂｵ</t>
  </si>
  <si>
    <t>デクセリアルズ(株)</t>
  </si>
  <si>
    <t>ｻｶﾀﾋﾛｼ</t>
  </si>
  <si>
    <t>ｻｶﾉｳｴﾔｽｼ</t>
  </si>
  <si>
    <t>アサカコーポレーション（株）</t>
  </si>
  <si>
    <t>坂間正衛</t>
  </si>
  <si>
    <t>ｻｶﾏﾏｻｴ</t>
  </si>
  <si>
    <t>坂間税理士事務所</t>
  </si>
  <si>
    <t>ｻｶﾓﾄｶｽﾞﾋﾛ</t>
  </si>
  <si>
    <t>(株)坂本メモリアルプロデュース</t>
  </si>
  <si>
    <t>03-6904-0207</t>
  </si>
  <si>
    <t>ｻｶﾓﾄｹｲｺﾞ</t>
  </si>
  <si>
    <t>（株）トライサーブ</t>
  </si>
  <si>
    <t>阪本聖司</t>
  </si>
  <si>
    <t>ｻｶﾓﾄｾｲｼﾞ</t>
  </si>
  <si>
    <t>埼玉県入間郡三芳町</t>
  </si>
  <si>
    <t>（株）エス・エー・エス</t>
  </si>
  <si>
    <t>03-5759-4156</t>
  </si>
  <si>
    <t>坂本俊英</t>
  </si>
  <si>
    <t>ｻｶﾓﾄﾄｼﾋﾃﾞ</t>
  </si>
  <si>
    <t>東京マシン・アンド・ツール㈱</t>
  </si>
  <si>
    <t>ｻｶﾓﾄﾄｼﾕｷ</t>
  </si>
  <si>
    <t>岡谷鋼機(株)</t>
  </si>
  <si>
    <t>ｻｶﾓﾄﾐﾖｼ</t>
  </si>
  <si>
    <t>(株)共立</t>
  </si>
  <si>
    <t>03-5933-6909</t>
  </si>
  <si>
    <t>ｻｶﾔﾅｷﾞﾄｼﾊﾙ</t>
  </si>
  <si>
    <t>さかやなぎ歯科医院</t>
  </si>
  <si>
    <t>佐川八重子</t>
  </si>
  <si>
    <t>ｻｶﾞﾜﾔｴｺ</t>
  </si>
  <si>
    <t>㈱桜ゴルフ</t>
  </si>
  <si>
    <t>ｻｸﾉｼｭｳﾍｲ</t>
  </si>
  <si>
    <t>横河ソリューションサービス㈱</t>
  </si>
  <si>
    <t>櫻井眞一</t>
  </si>
  <si>
    <t>ｻｸﾗｲｼﾝｲﾁ</t>
  </si>
  <si>
    <t>ｻｸﾗｲﾏｻﾙ</t>
  </si>
  <si>
    <t>櫻井将税理士事務所</t>
  </si>
  <si>
    <t>ｻｸﾗｲﾏｽﾐ</t>
  </si>
  <si>
    <t>㈱エスアンドエス</t>
  </si>
  <si>
    <t>ｻｸﾗﾀﾞﾂｸﾞﾄﾓ</t>
  </si>
  <si>
    <t>氷川台内科クリニック</t>
  </si>
  <si>
    <t>ｻｸﾗﾀﾞﾅｵｺ</t>
  </si>
  <si>
    <t>篠岡美長</t>
  </si>
  <si>
    <t>ｻｻｵｶﾖｼﾅｶﾞ</t>
  </si>
  <si>
    <t>篠岡歯科医院</t>
  </si>
  <si>
    <t>ｻｻｶﾞﾜｶｽﾞｵ</t>
  </si>
  <si>
    <t>鈴和建設㈱</t>
  </si>
  <si>
    <t>ｻｻｷｱｷｵ</t>
  </si>
  <si>
    <t>日鉄鋼管(株)</t>
  </si>
  <si>
    <t>中国広州駐在</t>
  </si>
  <si>
    <t>ｻｻｷｶﾔﾉ</t>
  </si>
  <si>
    <t>ｻｻｷｹﾝｼﾞ</t>
  </si>
  <si>
    <t>一般財団法人郵政福祉</t>
  </si>
  <si>
    <t>ｻｻｷｼｭｳｼﾞ</t>
  </si>
  <si>
    <t>佐々木綱彦</t>
  </si>
  <si>
    <t>ｻｻｷﾂﾅﾋｺ</t>
  </si>
  <si>
    <t>ｻｻｷﾔｽｵ</t>
  </si>
  <si>
    <t>ｻｻｷﾔﾂｺ</t>
  </si>
  <si>
    <t>指田裕士</t>
  </si>
  <si>
    <t>ｻｼﾀﾞﾋﾛｼ</t>
  </si>
  <si>
    <t>㈱指田商事</t>
  </si>
  <si>
    <t>佐竹繁寿</t>
  </si>
  <si>
    <t>ｻﾀｹｼｹﾞｼﾞ</t>
  </si>
  <si>
    <t>ｻﾀﾞﾔﾏﾏﾂｵ</t>
  </si>
  <si>
    <t>ｻﾀﾞﾔﾏﾕﾘｺ</t>
  </si>
  <si>
    <t>ｻﾄｳｱｷﾗ</t>
  </si>
  <si>
    <t>池口洋紙㈱</t>
  </si>
  <si>
    <t>03-3987-0881</t>
  </si>
  <si>
    <t>ｻﾄｳｱﾂｼ</t>
  </si>
  <si>
    <t>横河レンタ・リース㈱</t>
  </si>
  <si>
    <t>佐藤功</t>
  </si>
  <si>
    <t>ｻﾄｳｲｻｵ</t>
  </si>
  <si>
    <t>(株)椿本チエイン</t>
  </si>
  <si>
    <t>042-973-1131</t>
  </si>
  <si>
    <t>ｻﾄｳｶｽﾞﾖｼ</t>
  </si>
  <si>
    <t>ニッセイ電気㈱</t>
  </si>
  <si>
    <t>03-3267-0701</t>
  </si>
  <si>
    <t>ｻﾄｳｷﾐｵ</t>
  </si>
  <si>
    <t>佐藤興業㈱</t>
  </si>
  <si>
    <t>佐藤公男</t>
  </si>
  <si>
    <t>ユアサ電池サービス㈱</t>
  </si>
  <si>
    <t>048-461-4141</t>
  </si>
  <si>
    <t>ｻﾄｳｺｳｲﾁ</t>
  </si>
  <si>
    <t>㈱ニッケンビルド</t>
  </si>
  <si>
    <t>佐藤聡</t>
  </si>
  <si>
    <t>ｻﾄｳｻﾄｼ</t>
  </si>
  <si>
    <t>税理士法人ライズ</t>
  </si>
  <si>
    <t>03-5926-8773</t>
  </si>
  <si>
    <t>ｻﾄｳｼﾝﾔ</t>
  </si>
  <si>
    <t>エルズヴィーダ（株）</t>
  </si>
  <si>
    <t>ｻﾄｳﾀｶｼ</t>
  </si>
  <si>
    <t>QBEﾏﾈｰｼﾞﾒﾝﾄｻｰﾋﾞｽ会社</t>
  </si>
  <si>
    <t>佐藤岳彦</t>
  </si>
  <si>
    <t>ｻﾄｳﾀｹﾋｺ</t>
  </si>
  <si>
    <t>サトー運送㈱</t>
  </si>
  <si>
    <t>正・代理</t>
  </si>
  <si>
    <t>ｻﾄｳﾂﾄﾑ</t>
  </si>
  <si>
    <t>㈱ティエス</t>
  </si>
  <si>
    <t>04-2924-9459</t>
  </si>
  <si>
    <t>佐藤俊男</t>
  </si>
  <si>
    <t>ｻﾄｳﾄｼｵ</t>
  </si>
  <si>
    <t>（株）東邦製作所</t>
  </si>
  <si>
    <t>佐藤俊郁</t>
  </si>
  <si>
    <t>ｻﾄｳﾄｼｸﾆ</t>
  </si>
  <si>
    <t>(株)キューブシステム</t>
  </si>
  <si>
    <t>ｻﾄｳﾄﾐﾎ</t>
  </si>
  <si>
    <t>佐藤晴彦</t>
  </si>
  <si>
    <t>ｻﾄｳﾊﾙﾋｺ</t>
  </si>
  <si>
    <t>ｻﾄｳﾋﾄｼ</t>
  </si>
  <si>
    <t>㈱光文社</t>
  </si>
  <si>
    <t>03-5395-8120</t>
  </si>
  <si>
    <t>ｻﾄｳﾋﾛﾐ</t>
  </si>
  <si>
    <t>ｻﾄｳﾌﾐｵ</t>
  </si>
  <si>
    <t>埼玉県児玉郡</t>
  </si>
  <si>
    <t>日本フエルト㈱</t>
  </si>
  <si>
    <t>03-5993-2030</t>
  </si>
  <si>
    <t>ｻﾄｳﾏｻｵ</t>
  </si>
  <si>
    <t>佐藤雅彦</t>
  </si>
  <si>
    <t>ｻﾄｳﾏｻﾋｺ</t>
  </si>
  <si>
    <t>㈱ウッドハウス</t>
  </si>
  <si>
    <t>03-3376-1171</t>
  </si>
  <si>
    <t>ｻﾄｳﾐﾁｺ</t>
  </si>
  <si>
    <t>佐藤靖</t>
  </si>
  <si>
    <t>ｻﾄｳﾔｽｼ</t>
  </si>
  <si>
    <t>㈱大和書房</t>
  </si>
  <si>
    <t>ｻﾄｳﾕｳｽｹ</t>
  </si>
  <si>
    <t>サノフィ㈱</t>
  </si>
  <si>
    <t>ｻﾄｳﾕﾀｶ</t>
  </si>
  <si>
    <t>ＭＳ＆ＡＤビジネスサポート（株）</t>
  </si>
  <si>
    <t>ｻﾄｳﾕﾐ</t>
  </si>
  <si>
    <t>大宮双愛病院</t>
  </si>
  <si>
    <t>ｻﾄｳﾖｼﾄﾓ</t>
  </si>
  <si>
    <t>ユアサ電池サービス販売㈱</t>
  </si>
  <si>
    <t>048-461-4155</t>
  </si>
  <si>
    <t>ｻﾄｳﾘｮｳ</t>
  </si>
  <si>
    <t>日鉄物産（株）</t>
  </si>
  <si>
    <t>佐原勝富</t>
  </si>
  <si>
    <t>ｻﾊﾗｶﾂﾄﾐ</t>
  </si>
  <si>
    <t>㈲八景坂不動産</t>
  </si>
  <si>
    <t>ｻﾔﾏﾃﾂｵ</t>
  </si>
  <si>
    <t>澤新三郎</t>
  </si>
  <si>
    <t>ｻﾜｼﾝｻﾌﾞﾛｳ</t>
  </si>
  <si>
    <t>大成建設（株）</t>
  </si>
  <si>
    <t>ｻﾜﾀﾞｺｳｲﾁﾛｳ</t>
  </si>
  <si>
    <t>浦和中央倉庫㈱</t>
  </si>
  <si>
    <t>048-863-3811</t>
  </si>
  <si>
    <t>ｻﾜﾀﾆｼｹﾞﾕｷ</t>
  </si>
  <si>
    <t>西東京市役所</t>
  </si>
  <si>
    <t>ｻﾜﾑﾗﾊﾙﾐﾁ</t>
  </si>
  <si>
    <t>（株）サンエバー</t>
  </si>
  <si>
    <t>ｻﾜﾔﾅｷﾞｱｷﾗ</t>
  </si>
  <si>
    <t>日本ハウズイング㈱</t>
  </si>
  <si>
    <t>塩川哲夫</t>
  </si>
  <si>
    <t>ｼｵｶﾜﾃﾂｵ</t>
  </si>
  <si>
    <t>ｼｵｻﾞﾜﾋﾛﾉﾘ</t>
  </si>
  <si>
    <t>三菱ＵＦＪリース(株)</t>
  </si>
  <si>
    <t>ｼｵﾀﾆｱｷ</t>
  </si>
  <si>
    <t>ｼｵﾀﾆｶｽﾞﾋｺ</t>
  </si>
  <si>
    <t>㈱アペックスインターナショナル</t>
  </si>
  <si>
    <t>ｼｵﾀﾆﾀﾀﾞｼ</t>
  </si>
  <si>
    <t>ｼｶﾞﾉﾌﾞﾐﾁ</t>
  </si>
  <si>
    <t>住友軽金属工業㈱</t>
  </si>
  <si>
    <t>宍倉健作</t>
  </si>
  <si>
    <t>ｼｼｸﾗｹﾝｻｸ</t>
  </si>
  <si>
    <t>㈱サンキャピタル</t>
  </si>
  <si>
    <t>宍倉八重子</t>
  </si>
  <si>
    <t>ｼｼｸﾗﾔｴｺ</t>
  </si>
  <si>
    <t>ｼｼﾄﾞｾﾞﾝｲﾁ</t>
  </si>
  <si>
    <t>成蹊大学法科大学院</t>
  </si>
  <si>
    <t>ｼｼﾄﾞﾄｼｱｷ</t>
  </si>
  <si>
    <t>宍戸美恵子</t>
  </si>
  <si>
    <t>ｼｼﾄﾞﾐｴｺ</t>
  </si>
  <si>
    <t>ｼﾄｳﾋﾃﾞﾌﾐ</t>
  </si>
  <si>
    <t>学校法人東京医科大学</t>
  </si>
  <si>
    <t>ｼﾉｻﾞｷﾋﾛﾕｷ</t>
  </si>
  <si>
    <t>コンフェックス（株）</t>
  </si>
  <si>
    <t>ｼﾉﾀﾞｶｽﾞﾕｷ</t>
  </si>
  <si>
    <t>アウディジャパン(株)</t>
  </si>
  <si>
    <t>ｼﾉﾂﾞｶｼｹﾞﾙ</t>
  </si>
  <si>
    <t>(有)京唐</t>
  </si>
  <si>
    <t>04-2928-0722</t>
  </si>
  <si>
    <t>篠根俊光</t>
  </si>
  <si>
    <t>ｼﾉﾈﾄｼﾐﾂ</t>
  </si>
  <si>
    <t>篠原智士</t>
  </si>
  <si>
    <t>ｼﾉﾊﾗｻﾄｼ</t>
  </si>
  <si>
    <t>東映(株)</t>
  </si>
  <si>
    <t>ｼﾉﾊﾗﾕｳｲﾁﾛｳ</t>
  </si>
  <si>
    <t>㈱篠原商店</t>
  </si>
  <si>
    <t>ｼﾊﾞﾂﾈｵ</t>
  </si>
  <si>
    <t>ｼﾊﾞﾀｱｷﾗ</t>
  </si>
  <si>
    <t>（株）ＦＡＳＴＯＲＹ</t>
  </si>
  <si>
    <t>ｼﾊﾞﾀﾀｹｼ</t>
  </si>
  <si>
    <t>東京カウンセリングオフィス</t>
  </si>
  <si>
    <t>ｼﾊﾞﾀﾄｸｼﾞﾛｳ</t>
  </si>
  <si>
    <t>(株)カクヤス</t>
  </si>
  <si>
    <t>ｼﾊﾞﾀﾄｼﾉﾘ</t>
  </si>
  <si>
    <t>海上商事㈱</t>
  </si>
  <si>
    <t>柴田尚彦</t>
  </si>
  <si>
    <t>ｼﾊﾞﾀﾅｵﾋｺ</t>
  </si>
  <si>
    <t>東毛不動産（株）</t>
  </si>
  <si>
    <t>ｼﾊﾞﾀﾔｽｵ</t>
  </si>
  <si>
    <t>ｼﾊﾞﾓﾄﾅｵﾐ</t>
  </si>
  <si>
    <t>赤坂ツーシー・デンタル</t>
  </si>
  <si>
    <t>渋江正雄</t>
  </si>
  <si>
    <t>ｼﾌﾞｴﾏｻｵ</t>
  </si>
  <si>
    <t>ｼﾌﾞﾔｶﾂﾉﾘ</t>
  </si>
  <si>
    <t>協栄メンテナンスシステム（株）</t>
  </si>
  <si>
    <t>渋谷恒雄</t>
  </si>
  <si>
    <t>ｼﾌﾞﾔﾂﾈｵ</t>
  </si>
  <si>
    <t>渋谷電通工業（株）</t>
  </si>
  <si>
    <t>嶋義憲</t>
  </si>
  <si>
    <t>ｼﾏﾖｼﾉﾘ</t>
  </si>
  <si>
    <t>㈱アイランド</t>
  </si>
  <si>
    <t>03-3400-8501</t>
  </si>
  <si>
    <t>島崎隆夫</t>
  </si>
  <si>
    <t>ｼﾏｻﾞｷﾀｶｵ</t>
  </si>
  <si>
    <t>島崎歯科医院</t>
  </si>
  <si>
    <t>ｼﾏｻﾞｷﾄｼﾕｷ</t>
  </si>
  <si>
    <t>㈱大東</t>
  </si>
  <si>
    <t>嶋田憲人</t>
  </si>
  <si>
    <t>ｼﾏﾀﾞｶｽﾞﾋﾄ</t>
  </si>
  <si>
    <t>ブリヂストンスポーツ（株）</t>
  </si>
  <si>
    <t>ｼﾏﾀﾞﾏﾘ</t>
  </si>
  <si>
    <t>ｼﾏﾀﾞﾖｼﾋｺ</t>
  </si>
  <si>
    <t>ｼﾏﾅﾌﾐﾀﾀﾞ</t>
  </si>
  <si>
    <t>嶋村昇</t>
  </si>
  <si>
    <t>ｼﾏﾑﾗﾉﾎﾞﾙ</t>
  </si>
  <si>
    <t>（株）アドバネクス</t>
  </si>
  <si>
    <t>03-3822-5860</t>
  </si>
  <si>
    <t>ｼﾏﾓﾄﾀｶｵ</t>
  </si>
  <si>
    <t>（株）ロッテ</t>
  </si>
  <si>
    <t>清水修</t>
  </si>
  <si>
    <t>ｼﾐｽﾞｵｻﾑ</t>
  </si>
  <si>
    <t>㈱ｼﾞｪｲｱｰﾙｼｽﾃﾑ･ｴﾝｼﾞﾆｱﾘﾝｸﾞ</t>
  </si>
  <si>
    <t>03-5334-0680</t>
  </si>
  <si>
    <t>清水吉三</t>
  </si>
  <si>
    <t>ｼﾐｽﾞｷﾁｿﾞｳ</t>
  </si>
  <si>
    <t>日高ガス㈱</t>
  </si>
  <si>
    <t>清水敬一郎</t>
  </si>
  <si>
    <t>ｼﾐｽﾞｹｲｲﾁﾛｳ</t>
  </si>
  <si>
    <t>㈱備前屋</t>
  </si>
  <si>
    <t>清水武志</t>
  </si>
  <si>
    <t>ｼﾐｽﾞﾀｹｼ</t>
  </si>
  <si>
    <t>(株)武蔵</t>
  </si>
  <si>
    <t>ｼﾐｽﾞﾀｹﾉﾌﾞ</t>
  </si>
  <si>
    <t>清水会計事務所</t>
  </si>
  <si>
    <t>清水友治郎</t>
  </si>
  <si>
    <t>ｼﾐｽﾞﾄﾓｼﾞﾛｳ</t>
  </si>
  <si>
    <t>自営業</t>
  </si>
  <si>
    <t>清水知幸</t>
  </si>
  <si>
    <t>ｼﾐｽﾞﾄﾓﾕｷ</t>
  </si>
  <si>
    <t>埼玉県熊谷市</t>
  </si>
  <si>
    <t>(株)ロココ</t>
  </si>
  <si>
    <t>06-6214-3665</t>
  </si>
  <si>
    <t>清水宏通</t>
  </si>
  <si>
    <t>ｼﾐｽﾞﾋﾛﾐﾁ</t>
  </si>
  <si>
    <t>東京都町田市</t>
  </si>
  <si>
    <t>ｼﾐｽﾞﾕｷﾋｺ</t>
  </si>
  <si>
    <t>ｼﾑﾗﾉﾘﾌﾐ</t>
  </si>
  <si>
    <t>㈱山田商会</t>
  </si>
  <si>
    <t>志茂光男</t>
  </si>
  <si>
    <t>ｼﾓﾐﾂｵ</t>
  </si>
  <si>
    <t>㈱シモビルディング</t>
  </si>
  <si>
    <t>ｼﾓｼﾞﾏﾋﾛｼ</t>
  </si>
  <si>
    <t>（株）MoonRabbit</t>
  </si>
  <si>
    <t>03-3992-5374</t>
  </si>
  <si>
    <t>ｼﾓﾀﾞﾀｶｺ</t>
  </si>
  <si>
    <t>不動産賃貸業</t>
  </si>
  <si>
    <t>ｼﾓﾀﾞﾀｶﾊﾙ</t>
  </si>
  <si>
    <t>賃貸管理</t>
  </si>
  <si>
    <t>ｼﾓﾀﾞﾏｻﾖｼ</t>
  </si>
  <si>
    <t>下田商事（株）</t>
  </si>
  <si>
    <t>ｼﾓﾀﾞｲﾗｱｷﾗ</t>
  </si>
  <si>
    <t>㈱下平工房</t>
  </si>
  <si>
    <t>ｼﾓﾑﾗﾄｼﾊﾙ</t>
  </si>
  <si>
    <t>CRESSUNITE（株）</t>
  </si>
  <si>
    <t>03-3504-1661</t>
  </si>
  <si>
    <t>ｼﾓﾔﾏﾓﾄｶ</t>
  </si>
  <si>
    <t>城地保美</t>
  </si>
  <si>
    <t>ｼﾞｮｳﾁﾔｽﾐ</t>
  </si>
  <si>
    <t>ｼﾗｲﾂﾄﾑ</t>
  </si>
  <si>
    <t>㈱C・C・＆・G</t>
  </si>
  <si>
    <t>ｼﾗｲｼﾏｺﾄ</t>
  </si>
  <si>
    <t>㈱白石重機</t>
  </si>
  <si>
    <t>ｼﾗｲｼﾏｻｷ</t>
  </si>
  <si>
    <t>MeijiSeikaﾌｧﾙﾏ㈱</t>
  </si>
  <si>
    <t>ｼﾗｲｼﾘｮｳｼﾞ</t>
  </si>
  <si>
    <t>ｼﾗｶﾜｹﾝｼﾞ</t>
  </si>
  <si>
    <t>ｼﾗｶﾜﾕｳｼﾞ</t>
  </si>
  <si>
    <t>（株）サンワエース</t>
  </si>
  <si>
    <t>03-5226-5471</t>
  </si>
  <si>
    <t>白川龍一</t>
  </si>
  <si>
    <t>ｼﾗｶﾜﾘｭｳｲﾁ</t>
  </si>
  <si>
    <t>（株）ＨＡＬ</t>
  </si>
  <si>
    <t>ｼﾗｷﾀｶﾉﾘ</t>
  </si>
  <si>
    <t>ｼﾗｸﾗﾄｼｵ</t>
  </si>
  <si>
    <t>城田賢一郎</t>
  </si>
  <si>
    <t>ｼﾛﾀｹﾝｲﾁﾛｳ</t>
  </si>
  <si>
    <t>城田電気炉材㈱</t>
  </si>
  <si>
    <t>ｼﾞﾝﾉｳﾁｸﾐｺ</t>
  </si>
  <si>
    <t>陣内法律事務所</t>
  </si>
  <si>
    <t>神保勝雄</t>
  </si>
  <si>
    <t>ｼﾞﾝﾎﾞｶﾂｵ</t>
  </si>
  <si>
    <t>（株）定義</t>
  </si>
  <si>
    <t>ｽｴｵｶｲｽﾞﾐ</t>
  </si>
  <si>
    <t>菅田光孝</t>
  </si>
  <si>
    <t>ｽｶﾞﾀﾐﾂﾀｶ</t>
  </si>
  <si>
    <t>03-5427-5162</t>
  </si>
  <si>
    <t>ｽｶﾞﾊﾗｼﾝﾔ</t>
  </si>
  <si>
    <t>国立病院機構東京病院</t>
  </si>
  <si>
    <t>ｽｷﾞｲｺｳｲﾁﾛｳ</t>
  </si>
  <si>
    <t>ＢＮＰパリバ証券（株）</t>
  </si>
  <si>
    <t>ｽｷﾞｻﾞｷﾅｵﾐ</t>
  </si>
  <si>
    <t>(株)東洋土木</t>
  </si>
  <si>
    <t>03-3326-0141</t>
  </si>
  <si>
    <t>ｽｷﾞｾﾅｵｷ</t>
  </si>
  <si>
    <t>明治ゴルフ(株)</t>
  </si>
  <si>
    <t>03-3358-4111</t>
  </si>
  <si>
    <t>ｽｷﾞﾀｹﾝｿﾞｳ</t>
  </si>
  <si>
    <t>㈱たかしまや</t>
  </si>
  <si>
    <t>048-443-2016</t>
  </si>
  <si>
    <t>ｽｷﾞﾀｼｹﾞﾄﾖ</t>
  </si>
  <si>
    <t>㈲ＹＫ杉田企画</t>
  </si>
  <si>
    <t>杉原寿彦</t>
  </si>
  <si>
    <t>ｽｷﾞﾊﾗﾄｼﾋｺ</t>
  </si>
  <si>
    <t>（医）仁友会国際仁友病院</t>
  </si>
  <si>
    <t>03-3372-5121</t>
  </si>
  <si>
    <t>ｽｷﾞﾏﾁﾏｺﾄ</t>
  </si>
  <si>
    <t>アイペット損害保険（株）</t>
  </si>
  <si>
    <t>ｽｷﾞﾔﾏｼｹﾞｷ</t>
  </si>
  <si>
    <t>Ｓ･Ｒトラック㈱</t>
  </si>
  <si>
    <t>ｽｷﾞﾔﾏﾄｼｶｽﾞ</t>
  </si>
  <si>
    <t>㈲協立ホーム</t>
  </si>
  <si>
    <t>杉山友秀</t>
  </si>
  <si>
    <t>ｽｷﾞﾔﾏﾄﾓﾋﾃﾞ</t>
  </si>
  <si>
    <t>化研マテリアル（株）</t>
  </si>
  <si>
    <t>03-3436-4001</t>
  </si>
  <si>
    <t>杉山正道</t>
  </si>
  <si>
    <t>ｽｷﾞﾔﾏﾏｻﾐﾁ</t>
  </si>
  <si>
    <t>帝都博善（株）</t>
  </si>
  <si>
    <t>ｽｷﾞﾔﾏﾕｳｲﾁ</t>
  </si>
  <si>
    <t>ＨＫＫチェインコーポレーション</t>
  </si>
  <si>
    <t>ニューシャージー駐在</t>
  </si>
  <si>
    <t>ｽｹﾞﾀﾀｶﾕｷ</t>
  </si>
  <si>
    <t>イーラムダネット㈱</t>
  </si>
  <si>
    <t>ｽｼﾞﾉﾌｻヲ</t>
  </si>
  <si>
    <t>筋野園</t>
  </si>
  <si>
    <t>鈴木栄一</t>
  </si>
  <si>
    <t>ｽｽﾞｷｴｲｲﾁ</t>
  </si>
  <si>
    <t>（有）白鳳堂表装店</t>
  </si>
  <si>
    <t>鈴木和佳</t>
  </si>
  <si>
    <t>ｽｽﾞｷｶｽﾞﾖｼ</t>
  </si>
  <si>
    <t>コメット電機（株）</t>
  </si>
  <si>
    <t>0422-53-2171</t>
  </si>
  <si>
    <t>鈴木敬一</t>
  </si>
  <si>
    <t>ｽｽﾞｷｹｲｲﾁ</t>
  </si>
  <si>
    <t>小野田ケミコ(株)</t>
  </si>
  <si>
    <t>03-6386-7030</t>
  </si>
  <si>
    <t>ｽｽﾞｷｹｲｽｹ</t>
  </si>
  <si>
    <t>日本建電（株）</t>
  </si>
  <si>
    <t>鈴木孝一</t>
  </si>
  <si>
    <t>ｽｽﾞｷｺｳｲﾁ</t>
  </si>
  <si>
    <t>（有）鈴木商店</t>
  </si>
  <si>
    <t>03-3996-8775</t>
  </si>
  <si>
    <t>ｽｽﾞｷｼﾞｭﾝﾍﾟｲ</t>
  </si>
  <si>
    <t>ハマテック（株）</t>
  </si>
  <si>
    <t>044-280-6371</t>
  </si>
  <si>
    <t>ｽｽﾞｷｼｮｳｲﾁﾛｳ</t>
  </si>
  <si>
    <t>所沢明生病院</t>
  </si>
  <si>
    <t>ｽｽﾞｷﾀｶﾋﾛ</t>
  </si>
  <si>
    <t>綜合ヘルス・ケア㈱</t>
  </si>
  <si>
    <t>ｽｽﾞｷﾄｼﾋｻ</t>
  </si>
  <si>
    <t>（株）鈴建</t>
  </si>
  <si>
    <t>0422-46-0111</t>
  </si>
  <si>
    <t>ｽｽﾞｷﾄﾓﾊﾙ</t>
  </si>
  <si>
    <t>那須電機鉄工㈱</t>
  </si>
  <si>
    <t>鈴木伸幸</t>
  </si>
  <si>
    <t>ｽｽﾞｷﾉﾌﾞﾕｷ</t>
  </si>
  <si>
    <t>ｽｽﾞｷﾉﾎﾞﾙ</t>
  </si>
  <si>
    <t>第一勧業信用組合</t>
  </si>
  <si>
    <t>ｽｽﾞｷﾊﾙﾋｻ</t>
  </si>
  <si>
    <t>ｽｽﾞｷﾋﾄｼ</t>
  </si>
  <si>
    <t>ｽｽﾞｷﾋﾛｼ</t>
  </si>
  <si>
    <t>鈴木正信</t>
  </si>
  <si>
    <t>ｽｽﾞｷﾏｻﾉﾌﾞ</t>
  </si>
  <si>
    <t>ｽｽﾞｷﾏｻﾉﾘ</t>
  </si>
  <si>
    <t>アクティ・トラスト(株)</t>
  </si>
  <si>
    <t>048-826-2311</t>
  </si>
  <si>
    <t>ｽｽﾞｷﾏｻﾐ</t>
  </si>
  <si>
    <t>鈴木正美税理士事務所</t>
  </si>
  <si>
    <t>ｽｽﾞｷﾏｽﾐ</t>
  </si>
  <si>
    <t>㈱鈴清</t>
  </si>
  <si>
    <t>ｽｽﾞｷﾐﾁｺ</t>
  </si>
  <si>
    <t>ｽｽﾞｷﾐﾉﾙ</t>
  </si>
  <si>
    <t>ｽｽﾞｷﾐﾔｵ</t>
  </si>
  <si>
    <t>ｽｽﾞｷﾘｭｳﾀﾛｳ</t>
  </si>
  <si>
    <t>（株）ラクセス</t>
  </si>
  <si>
    <t>03-6318-8961</t>
  </si>
  <si>
    <t>ｽｽﾞﾑﾗｱｷｵ</t>
  </si>
  <si>
    <t>ｽｽﾞﾑﾗﾐﾁ</t>
  </si>
  <si>
    <t>須田すい</t>
  </si>
  <si>
    <t>ｽﾀﾞｽｲ</t>
  </si>
  <si>
    <t>㈲須田</t>
  </si>
  <si>
    <t>須田健人</t>
  </si>
  <si>
    <t>ｽﾀﾞﾀｹﾋﾄ</t>
  </si>
  <si>
    <t>ｽﾄﾞｶｽﾞﾐ</t>
  </si>
  <si>
    <t>須藤英仁</t>
  </si>
  <si>
    <t>ｽﾄｳｴｲｼﾞﾝ</t>
  </si>
  <si>
    <t>群馬県安中市</t>
  </si>
  <si>
    <t>医療法人済恵会</t>
  </si>
  <si>
    <t>027-382-3131</t>
  </si>
  <si>
    <t>ｽﾅｶﾞｹﾝｼﾞ</t>
  </si>
  <si>
    <t>（株）ハウジングプラザ</t>
  </si>
  <si>
    <t>ｽﾉﾊﾗｾｲｷ</t>
  </si>
  <si>
    <t>(有)ドリーム・クリエーション</t>
  </si>
  <si>
    <t>042-460-7175</t>
  </si>
  <si>
    <t>ｽﾐﾀｷﾖｼﾞ</t>
  </si>
  <si>
    <t>㈱サンシン</t>
  </si>
  <si>
    <t>ｽﾐﾀﾞｼﾞｮｳ</t>
  </si>
  <si>
    <t>ｽﾐﾀﾞﾄｼﾛｳ</t>
  </si>
  <si>
    <t>日光商事（株）</t>
  </si>
  <si>
    <t>住田とみ子</t>
  </si>
  <si>
    <t>ｽﾐﾀﾄﾐｺ</t>
  </si>
  <si>
    <t>隅野叙雄</t>
  </si>
  <si>
    <t>ｽﾐﾉﾉﾌﾞｵ</t>
  </si>
  <si>
    <t>ｽﾐﾔﾓﾘﾋﾛ</t>
  </si>
  <si>
    <t>日本ハーデス㈱</t>
  </si>
  <si>
    <t>ｾｶﾞﾜﾕｳｼﾞ</t>
  </si>
  <si>
    <t>独立行政法人鉄道建設運輸施設整備支援機構</t>
  </si>
  <si>
    <t>ｾｷｶﾒﾊﾙ</t>
  </si>
  <si>
    <t>関達彦</t>
  </si>
  <si>
    <t>ｾｷﾀﾂﾋｺ</t>
  </si>
  <si>
    <t>関歯科医院</t>
  </si>
  <si>
    <t>ｾｷﾄｼｵ</t>
  </si>
  <si>
    <t>Ｔ．Ｍトレーディング</t>
  </si>
  <si>
    <t>関直彦</t>
  </si>
  <si>
    <t>ｾｷﾅｵﾋｺ</t>
  </si>
  <si>
    <t>日本シイエムケイ（株）</t>
  </si>
  <si>
    <t>関信夫</t>
  </si>
  <si>
    <t>ｾｷﾉﾌﾞｵ</t>
  </si>
  <si>
    <t>長野県茅野市</t>
  </si>
  <si>
    <t>ゴルフインストラクター</t>
  </si>
  <si>
    <t>ｾｷﾏｻｼ</t>
  </si>
  <si>
    <t>神奈川県厚木市</t>
  </si>
  <si>
    <t>ジャパンケーブルキャスト（株）</t>
  </si>
  <si>
    <t>ｾｷｸﾞﾁｵｻﾑ</t>
  </si>
  <si>
    <t>新建物産㈱</t>
  </si>
  <si>
    <t>ｾｷｸﾞﾁｻﾌﾞﾛｳ</t>
  </si>
  <si>
    <t>ｾｷｸﾞﾁｼｹﾞﾙ</t>
  </si>
  <si>
    <t>㈲加満屋商店</t>
  </si>
  <si>
    <t>ｾｷｸﾞﾁﾏｻｶｽﾞ</t>
  </si>
  <si>
    <t>せきぐち整形外科</t>
  </si>
  <si>
    <t>ｾｷﾀﾄｼﾕｷ</t>
  </si>
  <si>
    <t>関根吉司</t>
  </si>
  <si>
    <t>ｾｷﾈﾖｼｼﾞ</t>
  </si>
  <si>
    <t>関根竜浩</t>
  </si>
  <si>
    <t>ｾｷﾈﾘｭｳｺｳ</t>
  </si>
  <si>
    <t>宗教法人宝晃院</t>
  </si>
  <si>
    <t>042-421-1871</t>
  </si>
  <si>
    <t>ｾｷﾔﾅｶﾞﾋｻ</t>
  </si>
  <si>
    <t>（有）関谷商事</t>
  </si>
  <si>
    <t>ｾｸﾞﾛﾓﾘﾏｻ</t>
  </si>
  <si>
    <t>（株）柿沼製作所</t>
  </si>
  <si>
    <t>ｾﾘｻﾞﾜｼﾞｮｳｼﾞ</t>
  </si>
  <si>
    <t>日墨ホテル投資（株）</t>
  </si>
  <si>
    <t>ｾﾞﾝﾄｸｸﾆﾋﾛ</t>
  </si>
  <si>
    <t>㈱ＩＰＭサービス</t>
  </si>
  <si>
    <t>徐東湖</t>
  </si>
  <si>
    <t>ｿﾄﾞﾝﾎ</t>
  </si>
  <si>
    <t>(株)ＤＨＳホールディングス</t>
  </si>
  <si>
    <t>03-5939-7818</t>
  </si>
  <si>
    <t>ｿｳﾁｮﾝｵｸ</t>
  </si>
  <si>
    <t>司法書士法人サン合同事務所</t>
  </si>
  <si>
    <t>ｿｳｼｽﾐ</t>
  </si>
  <si>
    <t>すみ眼科クリニック</t>
  </si>
  <si>
    <t>ｿｳﾏｼﾞﾛｳ</t>
  </si>
  <si>
    <t>（株）SKYｸﾞﾙｰﾌﾟﾎｰﾙﾃﾞｨﾝｸﾞｽ</t>
  </si>
  <si>
    <t>ｿｳﾏﾄｼｵ</t>
  </si>
  <si>
    <t>㈱トレス</t>
  </si>
  <si>
    <t>ｿｴﾀﾞﾏﾓﾙ</t>
  </si>
  <si>
    <t>ｿｶﾞﾓﾄﾕｷ</t>
  </si>
  <si>
    <t>医療法人邦友会曽我外科医院</t>
  </si>
  <si>
    <t>048-882-4950</t>
  </si>
  <si>
    <t>ｿﾉﾍﾞﾏｺﾄ</t>
  </si>
  <si>
    <t>(株)ビックライズ</t>
  </si>
  <si>
    <t>園部正人</t>
  </si>
  <si>
    <t>ｿﾉﾍﾞﾏｻﾋﾄ</t>
  </si>
  <si>
    <t>孫性祖</t>
  </si>
  <si>
    <t>ｿﾝｾｲｿ</t>
  </si>
  <si>
    <t>（株）協商</t>
  </si>
  <si>
    <t>田尾明新</t>
  </si>
  <si>
    <t>ﾀｵﾒｲｼﾝ</t>
  </si>
  <si>
    <t>タオ・コーポレーション㈱</t>
  </si>
  <si>
    <t>ﾀｶｷﾞﾀｲﾌﾞﾝ</t>
  </si>
  <si>
    <t>髙木嘉之</t>
  </si>
  <si>
    <t>ﾀｶｷﾞﾖｼﾕｷ</t>
  </si>
  <si>
    <t>髙篠勝正</t>
  </si>
  <si>
    <t>ﾀｶｼﾉｶﾂﾏｻ</t>
  </si>
  <si>
    <t>武蔵貨物自動車㈱</t>
  </si>
  <si>
    <t>049-222-4111</t>
  </si>
  <si>
    <t>髙田伊知郎</t>
  </si>
  <si>
    <t>ﾀｶﾀﾞｲﾁﾛｳ</t>
  </si>
  <si>
    <t>高田商事（株）</t>
  </si>
  <si>
    <t>ﾀｶﾀﾞﾄﾓｱｷ</t>
  </si>
  <si>
    <t>(有)ベーカリータカダ</t>
  </si>
  <si>
    <t>髙田博也</t>
  </si>
  <si>
    <t>ﾀｶﾀﾞﾋﾛﾔ</t>
  </si>
  <si>
    <t>髙田龍三</t>
  </si>
  <si>
    <t>ﾀｶﾀﾞﾘｭｳｿﾞｳ</t>
  </si>
  <si>
    <t>東邦ホールディングス(株)</t>
  </si>
  <si>
    <t>ﾀｶﾂｷﾐｷｵ</t>
  </si>
  <si>
    <t>(株)大林組</t>
  </si>
  <si>
    <t>宮城県仙台市青葉区</t>
  </si>
  <si>
    <t>髙土哲夫</t>
  </si>
  <si>
    <t>ﾀｶﾄﾞﾃﾂヲ</t>
  </si>
  <si>
    <t>髙土公認会計士事務所</t>
  </si>
  <si>
    <t>ﾀｶﾅｼﾀｹｵ</t>
  </si>
  <si>
    <t>髙梨㈱</t>
  </si>
  <si>
    <t>高梨昌亮</t>
  </si>
  <si>
    <t>ﾀｶﾅｼﾏｻｱｷ</t>
  </si>
  <si>
    <t>髙野榮一</t>
  </si>
  <si>
    <t>ﾀｶﾉｴｲｲﾁ</t>
  </si>
  <si>
    <t>髙野会計事務所</t>
  </si>
  <si>
    <t>ﾀｶﾊｼｹﾝｼﾞ</t>
  </si>
  <si>
    <t>宮田化学（株）</t>
  </si>
  <si>
    <t>髙橋健太郎</t>
  </si>
  <si>
    <t>ﾀｶﾊｼｹﾝﾀﾛｳ</t>
  </si>
  <si>
    <t>㈱協振技建</t>
  </si>
  <si>
    <t>髙橋幸子</t>
  </si>
  <si>
    <t>ﾀｶﾊｼｻﾁｺ</t>
  </si>
  <si>
    <t>(株)タカプランニング</t>
  </si>
  <si>
    <t>髙橋信一</t>
  </si>
  <si>
    <t>ﾀｶﾊｼｼﾝｲﾁ</t>
  </si>
  <si>
    <t>五洋建設工業（株）</t>
  </si>
  <si>
    <t>高橋清五郎</t>
  </si>
  <si>
    <t>ﾀｶﾊｼｾｲｺﾞﾛｳ</t>
  </si>
  <si>
    <t>新山ビル（株）</t>
  </si>
  <si>
    <t>髙橋清次</t>
  </si>
  <si>
    <t>ﾀｶﾊｼｾｲｼﾞ</t>
  </si>
  <si>
    <t>(有)髙喜商事</t>
  </si>
  <si>
    <t>髙橋信行</t>
  </si>
  <si>
    <t>ﾀｶﾊｼﾉﾌﾞﾕｷ</t>
  </si>
  <si>
    <t>（株）ペレニアル</t>
  </si>
  <si>
    <t>高橋秀壽</t>
  </si>
  <si>
    <t>ﾀｶﾊｼﾋﾃﾞﾄｼ</t>
  </si>
  <si>
    <t>(医)秀栄会所沢第一病院</t>
  </si>
  <si>
    <t>髙橋洋</t>
  </si>
  <si>
    <t>ﾀｶﾊｼﾋﾛｼ</t>
  </si>
  <si>
    <t>新宿野村ビルクリニック</t>
  </si>
  <si>
    <t>髙橋洋文</t>
  </si>
  <si>
    <t>ﾀｶﾊｼﾋﾛﾌﾐ</t>
  </si>
  <si>
    <t>高橋医院</t>
  </si>
  <si>
    <t>ﾀｶﾊｼﾏｻｼ</t>
  </si>
  <si>
    <t>(株)日本総合企画</t>
  </si>
  <si>
    <t>髙橋正光</t>
  </si>
  <si>
    <t>ﾀｶﾊｼﾏｻﾐﾂ</t>
  </si>
  <si>
    <t>高橋昌美</t>
  </si>
  <si>
    <t>ﾀｶﾊｼﾏｻﾖｼ</t>
  </si>
  <si>
    <t>山梨県北杜市</t>
  </si>
  <si>
    <t>(株)東京オーキット・ナーセリー</t>
  </si>
  <si>
    <t>03-3303-0909</t>
  </si>
  <si>
    <t>髙橋実</t>
  </si>
  <si>
    <t>ﾀｶﾊｼﾐﾉﾙ</t>
  </si>
  <si>
    <t>髙橋由美子</t>
  </si>
  <si>
    <t>ﾀｶﾊｼﾕﾐｺ</t>
  </si>
  <si>
    <t>髙橋礼次郎</t>
  </si>
  <si>
    <t>ﾀｶﾊｼﾚｲｼﾞﾛｳ</t>
  </si>
  <si>
    <t>高原伸生</t>
  </si>
  <si>
    <t>ﾀｶﾊﾗﾉﾌﾞｵ</t>
  </si>
  <si>
    <t>日本土地建物（株）</t>
  </si>
  <si>
    <t>髙平睦生</t>
  </si>
  <si>
    <t>ﾀｶﾋﾗﾑﾂｵ</t>
  </si>
  <si>
    <t>㈲アダム</t>
  </si>
  <si>
    <t>04-2969-6177</t>
  </si>
  <si>
    <t>ﾀｶﾏﾂｽｸﾞﾚ</t>
  </si>
  <si>
    <t>髙村愼一</t>
  </si>
  <si>
    <t>ﾀｶﾑﾗｼﾝｲﾁ</t>
  </si>
  <si>
    <t>高村建材工業（株）</t>
  </si>
  <si>
    <t>ﾀｶﾑﾗﾀｹﾋﾃﾞ</t>
  </si>
  <si>
    <t>（株）髙村ホールディングス</t>
  </si>
  <si>
    <t>ﾀｶﾓﾄｵｻﾑ</t>
  </si>
  <si>
    <t>ﾀｶﾞﾔﾊﾙﾄｼ</t>
  </si>
  <si>
    <t>髙栁喜代次</t>
  </si>
  <si>
    <t>ﾀｶﾔﾅｷﾞｷﾖｼﾞ</t>
  </si>
  <si>
    <t>髙栁清孝</t>
  </si>
  <si>
    <t>ﾀｶﾔﾅｷﾞｷﾖﾀｶ</t>
  </si>
  <si>
    <t>髙栁公認会計士事務所</t>
  </si>
  <si>
    <t>髙柳尚弘</t>
  </si>
  <si>
    <t>ﾀｶﾔﾅｷﾞﾅｵﾋﾛ</t>
  </si>
  <si>
    <t>髙柳公認会計士事務所</t>
  </si>
  <si>
    <t>ﾀｶﾔﾅｷﾞﾖｼｱｷ</t>
  </si>
  <si>
    <t>高柳造園土木㈱</t>
  </si>
  <si>
    <t>042-523-4751</t>
  </si>
  <si>
    <t>ﾀｶﾔﾏﾄﾓﾔｽ</t>
  </si>
  <si>
    <t>（株）アール・アンド・エー・シー</t>
  </si>
  <si>
    <t>ﾀｶﾔﾏﾔｽｼ</t>
  </si>
  <si>
    <t>東レインターナショナル㈱</t>
  </si>
  <si>
    <t>ﾀｶﾗｲｼｹﾞｵ</t>
  </si>
  <si>
    <t>ﾀｶﾞﾜｶﾂﾋﾄ</t>
  </si>
  <si>
    <t>（株）Ｂ－ｓｈｏｔ</t>
  </si>
  <si>
    <t>ﾀｶﾞﾜｾｲｲﾁ</t>
  </si>
  <si>
    <t>ﾀｷｱｷｵ</t>
  </si>
  <si>
    <t>ﾀｷｱｷｺ</t>
  </si>
  <si>
    <t>ﾀｷﾕｷｵ</t>
  </si>
  <si>
    <t>ﾀｷｸﾞﾁｶｽﾞﾋｺ</t>
  </si>
  <si>
    <t>前澤工業(株)</t>
  </si>
  <si>
    <t>ﾀｷｻﾞﾜﾏｻﾙ</t>
  </si>
  <si>
    <t>㈱まさるコーポレーション</t>
  </si>
  <si>
    <t>03-5946-8173</t>
  </si>
  <si>
    <t>ﾀｷｼﾏｾｲｲﾁ</t>
  </si>
  <si>
    <t>(有)瀧島倉庫</t>
  </si>
  <si>
    <t>ﾀｷｼﾏﾏｻｵ</t>
  </si>
  <si>
    <t>瀧島正男税理士事務所</t>
  </si>
  <si>
    <t>ﾀｸｻｶﾞﾜﾏﾘｺ</t>
  </si>
  <si>
    <t>ﾀｸﾞﾁｲｻｵ</t>
  </si>
  <si>
    <t>㈱田口土木</t>
  </si>
  <si>
    <t>ﾀｸﾞﾁｵｻﾐ</t>
  </si>
  <si>
    <t>(株)イーサポートエージェンシー</t>
  </si>
  <si>
    <t>ﾀｸﾞﾁｺｳﾀﾛｳ</t>
  </si>
  <si>
    <t>田口サヨ子</t>
  </si>
  <si>
    <t>ﾀｸﾞﾁｻﾖｺ</t>
  </si>
  <si>
    <t>ﾀｸﾞﾁﾀｶｼ</t>
  </si>
  <si>
    <t>田口ビル管財（株）</t>
  </si>
  <si>
    <t>04-2957-3188</t>
  </si>
  <si>
    <t>ﾀｸﾏﾀﾂﾐ</t>
  </si>
  <si>
    <t>（有）フライハイト</t>
  </si>
  <si>
    <t>03-3511-9031</t>
  </si>
  <si>
    <t>ﾀｹｲｶｽﾞｱｷ</t>
  </si>
  <si>
    <t>医療法人真正会</t>
  </si>
  <si>
    <t>049-234-2517</t>
  </si>
  <si>
    <t>竹井和昭</t>
  </si>
  <si>
    <t>ﾀｹｲﾀﾞｲｽｹ</t>
  </si>
  <si>
    <t>千葉県柏市</t>
  </si>
  <si>
    <t>竹内薫</t>
  </si>
  <si>
    <t>ﾀｹｳﾁｶｵﾙ</t>
  </si>
  <si>
    <t>東富士電機（株）</t>
  </si>
  <si>
    <t>ﾀｹｳﾁｹﾝｼﾞ</t>
  </si>
  <si>
    <t>九州朝日放送（株）</t>
  </si>
  <si>
    <t>福岡県福岡市中央区</t>
  </si>
  <si>
    <t>ﾀｹｳﾁｼｭｳｲﾁ</t>
  </si>
  <si>
    <t>高村建材(株)</t>
  </si>
  <si>
    <t>0422-22-3771</t>
  </si>
  <si>
    <t>ﾀｹｳﾁﾀｶﾋﾛ</t>
  </si>
  <si>
    <t>医療法人緑歯会グリーン歯科</t>
  </si>
  <si>
    <t>048-543-8899</t>
  </si>
  <si>
    <t>武内ちゑ美</t>
  </si>
  <si>
    <t>ﾀｹｳﾁﾁｴﾐ</t>
  </si>
  <si>
    <t>静岡県静岡市葵区</t>
  </si>
  <si>
    <t>ﾀｹｳﾁﾃﾙﾖｼ</t>
  </si>
  <si>
    <t>(有)竹由</t>
  </si>
  <si>
    <t>竹内暢行</t>
  </si>
  <si>
    <t>ﾀｹｳﾁﾉﾌﾞﾕｷ</t>
  </si>
  <si>
    <t>ﾀｹｳﾁﾉﾘｼﾞ</t>
  </si>
  <si>
    <t>ﾀｹｳﾁﾋﾛﾕｷ</t>
  </si>
  <si>
    <t>ﾀｹｳﾁﾏｻﾐ</t>
  </si>
  <si>
    <t>(株)グランドマネージメント</t>
  </si>
  <si>
    <t>03-5383-8585</t>
  </si>
  <si>
    <t>ﾀｹｳﾁﾐﾁｺ</t>
  </si>
  <si>
    <t>ﾀｹｺｳｼﾛｳ</t>
  </si>
  <si>
    <t>（有）創水エンジニアリング</t>
  </si>
  <si>
    <t>竹﨑一郎</t>
  </si>
  <si>
    <t>ﾀｹｻｷｲﾁﾛｳ</t>
  </si>
  <si>
    <t>ﾀｹｻｷﾏｻﾄ</t>
  </si>
  <si>
    <t>アクサ損害保険</t>
  </si>
  <si>
    <t>ﾀｹｼﾏｹｲﾀﾛｳ</t>
  </si>
  <si>
    <t>兼松シンガポール</t>
  </si>
  <si>
    <t>シンガポール駐在</t>
  </si>
  <si>
    <t>ﾀｹﾀﾞｹｲ</t>
  </si>
  <si>
    <t>竹田理化工業（株）</t>
  </si>
  <si>
    <t>03-5489-8511</t>
  </si>
  <si>
    <t>武田秀雄</t>
  </si>
  <si>
    <t>ﾀｹﾀﾞﾋﾃﾞｵ</t>
  </si>
  <si>
    <t>東京逓信病院</t>
  </si>
  <si>
    <t>ﾀｹﾀﾞﾏｼｵ</t>
  </si>
  <si>
    <t>(株)光文社</t>
  </si>
  <si>
    <t>03-5395-8188</t>
  </si>
  <si>
    <t>武内雅子</t>
  </si>
  <si>
    <t>ﾀｹﾉｳﾁﾏｻｺ</t>
  </si>
  <si>
    <t>ﾀｹﾉｳﾁﾏﾓﾙ</t>
  </si>
  <si>
    <t>みずほフィナンシャルグループ</t>
  </si>
  <si>
    <t>ﾀｹﾉｳﾁﾏﾕﾐ</t>
  </si>
  <si>
    <t>ﾀｹﾏｻﾏｺﾄ</t>
  </si>
  <si>
    <t>医療法人社団昌栄会</t>
  </si>
  <si>
    <t>神奈川県座間市</t>
  </si>
  <si>
    <t>竹松健次</t>
  </si>
  <si>
    <t>ﾀｹﾏﾂｹﾝｼﾞ</t>
  </si>
  <si>
    <t>竹松工業（株）</t>
  </si>
  <si>
    <t>ﾀｹﾑﾗｼﾝ</t>
  </si>
  <si>
    <t>竹村歯科クリニック</t>
  </si>
  <si>
    <t>ﾀｼﾞﾏｽｽﾑ</t>
  </si>
  <si>
    <t>ﾀｼﾞﾏﾖｼﾕｷ</t>
  </si>
  <si>
    <t>コスモビジネスアソシエイツ（株）</t>
  </si>
  <si>
    <t>03-3798-3100</t>
  </si>
  <si>
    <t>ﾀｼﾛﾄﾓﾋｺ</t>
  </si>
  <si>
    <t>SMBCコンシューマーファイナンス(株)</t>
  </si>
  <si>
    <t>多田有慶</t>
  </si>
  <si>
    <t>ﾀﾀﾞｱﾘﾖｼ</t>
  </si>
  <si>
    <t>ﾀﾀﾞｹﾝｲﾁﾛｳ</t>
  </si>
  <si>
    <t>内閣官房</t>
  </si>
  <si>
    <t>多田亮三</t>
  </si>
  <si>
    <t>ﾀﾀﾞﾘｮｳｿﾞｳ</t>
  </si>
  <si>
    <t>橘明宏</t>
  </si>
  <si>
    <t>ﾀﾁﾊﾞﾅｱｷﾋﾛ</t>
  </si>
  <si>
    <t>茨城県つくば市</t>
  </si>
  <si>
    <t>三井化学産資（株）</t>
  </si>
  <si>
    <t>03-3837-0281</t>
  </si>
  <si>
    <t>ﾀﾂﾐｲﾁﾄﾞｳ</t>
  </si>
  <si>
    <t>高千穂交易（株）</t>
  </si>
  <si>
    <t>ﾀﾅｱﾐｼｭﾝ</t>
  </si>
  <si>
    <t>広岡鉄工（株）</t>
  </si>
  <si>
    <t>0480-23-0131</t>
  </si>
  <si>
    <t>ﾀﾅｶｶｽﾞｵ</t>
  </si>
  <si>
    <t>ﾀﾅｶｸﾗｿﾞｳ</t>
  </si>
  <si>
    <t>田中葬祭(有)</t>
  </si>
  <si>
    <t>田中啓一</t>
  </si>
  <si>
    <t>ﾀﾅｶｹｲｲﾁ</t>
  </si>
  <si>
    <t>日本事務器（株）</t>
  </si>
  <si>
    <t>ﾀﾅｶｻﾀﾞｵ</t>
  </si>
  <si>
    <t>みずほﾌｧｸﾀｰ㈱</t>
  </si>
  <si>
    <t>ﾀﾅｶｼｹﾞﾖｼ</t>
  </si>
  <si>
    <t>（株）フォスター</t>
  </si>
  <si>
    <t>ﾀﾅｶｼﾁﾛｳ</t>
  </si>
  <si>
    <t>（株）埼京工機</t>
  </si>
  <si>
    <t>049-242-6415</t>
  </si>
  <si>
    <t>ﾀﾅｶｼﾝﾔ</t>
  </si>
  <si>
    <t>（株）プリケン</t>
  </si>
  <si>
    <t>049-278-5050</t>
  </si>
  <si>
    <t>ﾀﾅｶﾀｹｲﾁ</t>
  </si>
  <si>
    <t>(有)田八</t>
  </si>
  <si>
    <t>ﾀﾅｶﾁｴｺ</t>
  </si>
  <si>
    <t>田中紀昭</t>
  </si>
  <si>
    <t>ﾀﾅｶﾉﾘｱｷ</t>
  </si>
  <si>
    <t>田中歯科医院</t>
  </si>
  <si>
    <t>ﾀﾅｶﾉﾘﾐﾁ</t>
  </si>
  <si>
    <t>行政書士事務所</t>
  </si>
  <si>
    <t>ﾀﾅｶﾋﾃﾞｱｷ</t>
  </si>
  <si>
    <t>ﾀﾅｶﾋﾄｼ</t>
  </si>
  <si>
    <t>ﾀﾅｶﾋﾛﾉﾘ</t>
  </si>
  <si>
    <t>宗教法人教学院</t>
  </si>
  <si>
    <t>ﾀﾅｶﾋﾛﾕｷ</t>
  </si>
  <si>
    <t>住友不動産販売（株）</t>
  </si>
  <si>
    <t>ﾀﾅｶﾏｻｵ</t>
  </si>
  <si>
    <t>(有)向管財</t>
  </si>
  <si>
    <t>ﾀﾅｶﾏｻｺ</t>
  </si>
  <si>
    <t>ﾀﾅｶﾏｻﾉﾘ</t>
  </si>
  <si>
    <t>富士興業㈱</t>
  </si>
  <si>
    <t>田中学</t>
  </si>
  <si>
    <t>ﾀﾅｶﾏﾅﾌﾞ</t>
  </si>
  <si>
    <t>ﾀﾅｶﾐﾂﾋﾛ</t>
  </si>
  <si>
    <t>㈲新陽地所</t>
  </si>
  <si>
    <t>田中源政</t>
  </si>
  <si>
    <t>ﾀﾅｶﾓﾄﾏｻ</t>
  </si>
  <si>
    <t>巣鴨信用金庫</t>
  </si>
  <si>
    <t>田中嘉一</t>
  </si>
  <si>
    <t>ﾀﾅｶﾖｼｶｽﾞ</t>
  </si>
  <si>
    <t>田中産業（株）</t>
  </si>
  <si>
    <t>ﾀﾅｶﾖｼｶﾂ</t>
  </si>
  <si>
    <t>（株）関東宇部ホールディングス</t>
  </si>
  <si>
    <t>ﾀﾅｶﾖｼﾕｷ</t>
  </si>
  <si>
    <t>オリックス（株）</t>
  </si>
  <si>
    <t>ﾀﾅｶﾘｮｳ</t>
  </si>
  <si>
    <t>杉並区役所</t>
  </si>
  <si>
    <t>ﾀﾅｶﾏﾙｷｸｵ</t>
  </si>
  <si>
    <t>田邊昭治</t>
  </si>
  <si>
    <t>ﾀﾅﾍﾞｼｮｳｼﾞ</t>
  </si>
  <si>
    <t>日本リーテック㈱</t>
  </si>
  <si>
    <t>03-6880-2710</t>
  </si>
  <si>
    <t>谷典子</t>
  </si>
  <si>
    <t>ﾀﾆﾉﾘｺ</t>
  </si>
  <si>
    <t>ﾀﾆﾏｻｱｷ</t>
  </si>
  <si>
    <t>日本原燃(株)</t>
  </si>
  <si>
    <t>谷合一師</t>
  </si>
  <si>
    <t>ﾀﾆｱｲｶｽﾞｼ</t>
  </si>
  <si>
    <t>（株）ＹＯＳＨＩＭＩ</t>
  </si>
  <si>
    <t>049-258-5018</t>
  </si>
  <si>
    <t>ﾀﾆｸﾞﾁﾋﾛｼ</t>
  </si>
  <si>
    <t>KOYU&amp;UNITEKCO.，LTD</t>
  </si>
  <si>
    <t>ベトナム駐在</t>
  </si>
  <si>
    <t>ﾀﾆﾔﾏｱｹﾐ</t>
  </si>
  <si>
    <t>㈱グリーン・カンパニー</t>
  </si>
  <si>
    <t>ﾀﾊﾞﾀﾕﾀｶ</t>
  </si>
  <si>
    <t>㈱太幡不動産鑑定事務所</t>
  </si>
  <si>
    <t>ﾀﾏｲｶﾂﾋｺ</t>
  </si>
  <si>
    <t>大成ｻｰﾋﾞｽ㈱</t>
  </si>
  <si>
    <t>ﾀﾏｲﾀｹｼ</t>
  </si>
  <si>
    <t>菱電エレベーター施設（株）</t>
  </si>
  <si>
    <t>ﾀﾑﾗｺｳｲﾁ</t>
  </si>
  <si>
    <t>シャープシステムプロダクト㈱</t>
  </si>
  <si>
    <t>ﾀﾑﾗｺｳｿﾞｳ</t>
  </si>
  <si>
    <t>ﾀﾑﾗﾂﾈﾄｼ</t>
  </si>
  <si>
    <t>森田化学工業㈱</t>
  </si>
  <si>
    <t>ﾀﾑﾗﾏｺﾄ</t>
  </si>
  <si>
    <t>森松工業㈱</t>
  </si>
  <si>
    <t>田守千都子</t>
  </si>
  <si>
    <t>ﾀﾓﾘﾁｽﾞｺ</t>
  </si>
  <si>
    <t>日本アイ・ビー・エム㈱</t>
  </si>
  <si>
    <t>ﾀﾙｲﾄｼﾉﾘ</t>
  </si>
  <si>
    <t>（株）リロ・エクセルインターナショナル</t>
  </si>
  <si>
    <t>ﾀﾙﾐﾕｳｿﾞｳ</t>
  </si>
  <si>
    <t>㈱高研</t>
  </si>
  <si>
    <t>03-3816-3542</t>
  </si>
  <si>
    <t>丹野隆仁</t>
  </si>
  <si>
    <t>ﾀﾝﾉﾀｶﾋﾄ</t>
  </si>
  <si>
    <t>日鉄物産荒井オートモーティブ（株）</t>
  </si>
  <si>
    <t>ﾁｱｷｹﾝｼﾞ</t>
  </si>
  <si>
    <t>（株）東基サービス</t>
  </si>
  <si>
    <t>千葉樹之</t>
  </si>
  <si>
    <t>ﾁﾊﾞｼｹﾞﾕｷ</t>
  </si>
  <si>
    <t>ﾁﾊﾞﾋﾛｼ</t>
  </si>
  <si>
    <t>㈲ちばてつやプロダクション</t>
  </si>
  <si>
    <t>03-3999-4292</t>
  </si>
  <si>
    <t>ﾁﾊﾞﾏｻﾀｶ</t>
  </si>
  <si>
    <t>防衛装備庁</t>
  </si>
  <si>
    <t>千葉素久</t>
  </si>
  <si>
    <t>ﾁﾊﾞﾓﾄﾋｻ</t>
  </si>
  <si>
    <t>（株）講談社</t>
  </si>
  <si>
    <t>ﾁｮｳｼﾛｳ</t>
  </si>
  <si>
    <t>（株）日本能率協会マネジメントセンター</t>
  </si>
  <si>
    <t>03-6362-4361</t>
  </si>
  <si>
    <t>ﾂｶﾊﾗﾐﾂﾏｻ</t>
  </si>
  <si>
    <t>塚原佑太</t>
  </si>
  <si>
    <t>ﾂｶﾊﾗﾕｳﾀ</t>
  </si>
  <si>
    <t>グロウアップ（株）</t>
  </si>
  <si>
    <t>ﾂｶﾓﾄﾀｶｼ</t>
  </si>
  <si>
    <t>ﾂｶﾞﾜｼﾝｽｹ</t>
  </si>
  <si>
    <t>ﾂｸﾞﾅｶﾞﾖｼﾋﾛ</t>
  </si>
  <si>
    <t>宗教法人曹洞宗西照寺</t>
  </si>
  <si>
    <t>ﾂｼﾞﾖｼｺ</t>
  </si>
  <si>
    <t>ﾂｼﾞﾘｭｳｼﾞ</t>
  </si>
  <si>
    <t>㈱エイト</t>
  </si>
  <si>
    <t>ﾂﾀﾞﾄｵﾙ</t>
  </si>
  <si>
    <t>ﾂﾁﾔｱﾂﾕｷ</t>
  </si>
  <si>
    <t>(株)FastFitnessJapan</t>
  </si>
  <si>
    <t>ﾂﾁﾔﾏｻｼ</t>
  </si>
  <si>
    <t>㈲緑佑興産</t>
  </si>
  <si>
    <t>ﾂﾁﾔﾐｴ</t>
  </si>
  <si>
    <t>ﾂﾂｲﾃﾂﾔ</t>
  </si>
  <si>
    <t>（株）明治</t>
  </si>
  <si>
    <t>03-3273-0701</t>
  </si>
  <si>
    <t>ﾂﾂﾐｼｭｳｲﾁ</t>
  </si>
  <si>
    <t>㈲騎西屋</t>
  </si>
  <si>
    <t>堤誠之</t>
  </si>
  <si>
    <t>ﾂﾂﾐﾏｻﾕｷ</t>
  </si>
  <si>
    <t>ジャパンリアルター（株）</t>
  </si>
  <si>
    <t>ﾂﾂﾞﾗﾇｷﾉﾘｵ</t>
  </si>
  <si>
    <t>サンユー冷機工業（株）</t>
  </si>
  <si>
    <t>ﾂﾈﾐﾐﾂﾙ</t>
  </si>
  <si>
    <t>ﾂﾈﾖｼﾐﾂｵ</t>
  </si>
  <si>
    <t>（公財）東京海上スポーツ財団</t>
  </si>
  <si>
    <t>ﾂﾉﾀﾞﾀｹﾋｺ</t>
  </si>
  <si>
    <t>日本土地建物㈱</t>
  </si>
  <si>
    <t>角田信義</t>
  </si>
  <si>
    <t>ﾂﾉﾀﾞﾉﾌﾞﾖｼ</t>
  </si>
  <si>
    <t>神奈川県相模原市南区</t>
  </si>
  <si>
    <t>東上ガス(株)</t>
  </si>
  <si>
    <t>048-471-2311</t>
  </si>
  <si>
    <t>ﾂﾉﾀﾞﾋﾃﾞｷ</t>
  </si>
  <si>
    <t>(株)ナ・デックス</t>
  </si>
  <si>
    <t>ﾂﾎﾞｳﾁﾖｼﾄ</t>
  </si>
  <si>
    <t>東海旅客鉄道㈱</t>
  </si>
  <si>
    <t>ﾂﾎﾞﾈｶｽﾞﾐ</t>
  </si>
  <si>
    <t>ﾂﾑﾗﾀﾂﾋﾛ</t>
  </si>
  <si>
    <t>㈱竜王</t>
  </si>
  <si>
    <t>靏見浩</t>
  </si>
  <si>
    <t>ﾂﾙﾐﾋﾛｼ</t>
  </si>
  <si>
    <t>中央プレス工業（株）</t>
  </si>
  <si>
    <t>出口勝敏</t>
  </si>
  <si>
    <t>ﾃﾞｸﾞﾁｶﾂﾄｼ</t>
  </si>
  <si>
    <t>出口歯科医院</t>
  </si>
  <si>
    <t>ﾃﾞｸﾞﾁﾉﾌﾞｵ</t>
  </si>
  <si>
    <t>ﾃﾗｵｶﾖｼﾉﾘ</t>
  </si>
  <si>
    <t>カンナル印刷（株）</t>
  </si>
  <si>
    <t>大阪府大阪市淀川区</t>
  </si>
  <si>
    <t>ﾃﾗｶﾜｼｹﾞｷ</t>
  </si>
  <si>
    <t>ﾃﾗｼﾏﾔｽｵ</t>
  </si>
  <si>
    <t>㈱寺嶋建築設計事務所</t>
  </si>
  <si>
    <t>ﾃﾗﾀﾞｷｮｳｲﾁ</t>
  </si>
  <si>
    <t>寺田由美</t>
  </si>
  <si>
    <t>ﾃﾗﾀﾞﾕﾐ</t>
  </si>
  <si>
    <t>照本密雄</t>
  </si>
  <si>
    <t>ﾃﾙﾓﾄﾐﾂｵ</t>
  </si>
  <si>
    <t>宗教法人安楽寺</t>
  </si>
  <si>
    <t>03-3935-0909</t>
  </si>
  <si>
    <t>ﾄﾞｲｷﾖｶｽﾞ</t>
  </si>
  <si>
    <t>㈱土井ソイル</t>
  </si>
  <si>
    <t>當間龍馬</t>
  </si>
  <si>
    <t>ﾄｳﾏﾘｭｳﾏ</t>
  </si>
  <si>
    <t>常盤建設（株）</t>
  </si>
  <si>
    <t>ﾄﾞｶｲﾓﾄｼﾞ</t>
  </si>
  <si>
    <t>㈱ブックアート</t>
  </si>
  <si>
    <t>03-3960-9911</t>
  </si>
  <si>
    <t>富樫紀夫</t>
  </si>
  <si>
    <t>ﾄｶﾞｼﾉﾘｵ</t>
  </si>
  <si>
    <t>大和ハウス工業(株)</t>
  </si>
  <si>
    <t>03-5214-2010</t>
  </si>
  <si>
    <t>戸川隆夫</t>
  </si>
  <si>
    <t>ﾄｶﾞﾜﾀｶｵ</t>
  </si>
  <si>
    <t>ﾄｷﾀﾏｻﾋｻ</t>
  </si>
  <si>
    <t>日鉄住金ハード㈱</t>
  </si>
  <si>
    <t>時友豊</t>
  </si>
  <si>
    <t>ﾄｷﾄﾓﾕﾀｶ</t>
  </si>
  <si>
    <t>（有）山大</t>
  </si>
  <si>
    <t>ﾄｸｵｶｹｲｺ</t>
  </si>
  <si>
    <t>徳岡商会（株）</t>
  </si>
  <si>
    <t>ﾄｸｵｶﾐﾂﾋﾛ</t>
  </si>
  <si>
    <t>03-3892-5058</t>
  </si>
  <si>
    <t>ﾄｸﾀﾞﾏｻﾙ</t>
  </si>
  <si>
    <t>（株）カーメイト</t>
  </si>
  <si>
    <t>ﾄｸﾀｹｱｷｵ</t>
  </si>
  <si>
    <t>ﾏﾆｭﾗｲﾌ･ｲﾝﾍﾞｽﾄﾒﾝﾂ・ｼﾞｬﾊﾟﾝ㈱</t>
  </si>
  <si>
    <t>ﾄｸﾅｶﾞﾐﾂﾏｻ</t>
  </si>
  <si>
    <t>F5ﾈｯﾄﾜｰｸｽｼﾞｬﾊﾟﾝ合同会社</t>
  </si>
  <si>
    <t>殿村雅俊</t>
  </si>
  <si>
    <t>ﾄﾉﾑﾗﾏｻﾄｼ</t>
  </si>
  <si>
    <t>ﾄﾐﾀｹﾝﾀﾛｳ</t>
  </si>
  <si>
    <t>㈱ディ・アイ・システム</t>
  </si>
  <si>
    <t>ﾄﾐﾀｼｮｳｲﾁ</t>
  </si>
  <si>
    <t>（株）カイトー</t>
  </si>
  <si>
    <t>富田剛史</t>
  </si>
  <si>
    <t>ﾄﾐﾀﾀｶｼ</t>
  </si>
  <si>
    <t>（株）マクビーカタガイ</t>
  </si>
  <si>
    <t>冨田武</t>
  </si>
  <si>
    <t>ﾄﾐﾀﾀｹｼ</t>
  </si>
  <si>
    <t>サン・ユース㈱</t>
  </si>
  <si>
    <t>富田敏夫</t>
  </si>
  <si>
    <t>ﾄﾐﾀﾄｼｵ</t>
  </si>
  <si>
    <t>富田皮膚科眼科</t>
  </si>
  <si>
    <t>冨田実</t>
  </si>
  <si>
    <t>ﾄﾐﾀﾐﾉﾙ</t>
  </si>
  <si>
    <t>冨田会計事務所</t>
  </si>
  <si>
    <t>ﾄﾐﾓﾘﾋﾛｼｹﾞ</t>
  </si>
  <si>
    <t>大日本印刷㈱</t>
  </si>
  <si>
    <t>ﾄﾔﾏﾅﾐ</t>
  </si>
  <si>
    <t>ﾄﾖｲｽﾞﾐﾘｮｳｲﾁ</t>
  </si>
  <si>
    <t>ﾄﾖｼﾏﾓﾄﾖｼ</t>
  </si>
  <si>
    <t>豊田敏久</t>
  </si>
  <si>
    <t>ﾄﾖﾀﾞﾄｼﾋｻ</t>
  </si>
  <si>
    <t>三井･ダウポリケミカル（株）</t>
  </si>
  <si>
    <t>03-6880-7650</t>
  </si>
  <si>
    <t>ﾄﾖﾀﾞﾏﾓﾙ</t>
  </si>
  <si>
    <t>豊原潤在</t>
  </si>
  <si>
    <t>ﾄﾖﾊﾗｼﾞｭﾝｻﾞｲ</t>
  </si>
  <si>
    <t>（株）松美建設</t>
  </si>
  <si>
    <t>049-235-1623</t>
  </si>
  <si>
    <t>ﾅｲﾄｳｷﾖｼ</t>
  </si>
  <si>
    <t>㈱鍛冶屋敷</t>
  </si>
  <si>
    <t>ﾅｲﾄｳｹｲｺ</t>
  </si>
  <si>
    <t>ﾅｲﾄｳﾀﾞｲｽｹ</t>
  </si>
  <si>
    <t>(株)大榮</t>
  </si>
  <si>
    <t>048-837-5793</t>
  </si>
  <si>
    <t>ﾅｲﾄｳﾂﾈﾖｼ</t>
  </si>
  <si>
    <t>内藤眞光</t>
  </si>
  <si>
    <t>ﾅｲﾄｳﾏｻﾐﾂ</t>
  </si>
  <si>
    <t>大和クリーニング㈱</t>
  </si>
  <si>
    <t>ﾅｲﾄｳﾏｽ</t>
  </si>
  <si>
    <t>（株）エンバイシス</t>
  </si>
  <si>
    <t>ﾅｲﾄｳﾏﾂｵ</t>
  </si>
  <si>
    <t>ﾅｲﾄｳﾖｳｺ</t>
  </si>
  <si>
    <t>内藤喜達</t>
  </si>
  <si>
    <t>ﾅｲﾄｳﾖｼｻﾄ</t>
  </si>
  <si>
    <t>平和工業（株）</t>
  </si>
  <si>
    <t>仲威和郎</t>
  </si>
  <si>
    <t>ﾅｶｲﾜｵ</t>
  </si>
  <si>
    <t>坪田和光病院</t>
  </si>
  <si>
    <t>仲一弥</t>
  </si>
  <si>
    <t>ﾅｶｶｽﾞﾔ</t>
  </si>
  <si>
    <t>中康久</t>
  </si>
  <si>
    <t>ﾅｶﾔｽﾋｻ</t>
  </si>
  <si>
    <t>ﾅｶﾞｲｾｲｲﾁ</t>
  </si>
  <si>
    <t>サンアルミニウム工業㈱</t>
  </si>
  <si>
    <t>千葉県千葉市</t>
  </si>
  <si>
    <t>ﾅｶﾞｲﾋﾛｼ</t>
  </si>
  <si>
    <t>ﾅｶｶﾞﾜﾋﾛｼ</t>
  </si>
  <si>
    <t>ﾅｶｺﾞｼﾋﾛｼ</t>
  </si>
  <si>
    <t>ﾅｶｺﾞﾒﾀｲﾁ</t>
  </si>
  <si>
    <t>サンマックス・テクノロジーズ（株）</t>
  </si>
  <si>
    <t>03-5652-1571</t>
  </si>
  <si>
    <t>ﾅｶﾞｻｶｴｲｽｹ</t>
  </si>
  <si>
    <t>(株)アイ・エヌ・ジー</t>
  </si>
  <si>
    <t>中澤鬨男</t>
  </si>
  <si>
    <t>ﾅｶｻﾞﾜﾄｷｵ</t>
  </si>
  <si>
    <t>二引（株）</t>
  </si>
  <si>
    <t>ﾅｶｻﾞﾜﾋｻﾕｷ</t>
  </si>
  <si>
    <t>中澤亮大</t>
  </si>
  <si>
    <t>ﾅｶｻﾞﾜﾘｮｳﾀ</t>
  </si>
  <si>
    <t>イーグル工業（株）</t>
  </si>
  <si>
    <t>03-3432-3892</t>
  </si>
  <si>
    <t>ﾅｶﾞｼﾏﾀﾀﾞｼ</t>
  </si>
  <si>
    <t>ながしま脳神経・頭痛クリニック</t>
  </si>
  <si>
    <t>中島恒雄</t>
  </si>
  <si>
    <t>ﾅｶｼﾞﾏﾂﾈｵ</t>
  </si>
  <si>
    <t>東京福祉大学</t>
  </si>
  <si>
    <t>中嶋照子</t>
  </si>
  <si>
    <t>ﾅｶｼﾞﾏﾃﾙｺ</t>
  </si>
  <si>
    <t>中島敏博</t>
  </si>
  <si>
    <t>ﾅｶｼﾞﾏﾄｼﾋﾛ</t>
  </si>
  <si>
    <t>（株）栗原</t>
  </si>
  <si>
    <t>中島信亮</t>
  </si>
  <si>
    <t>ﾅｶｼﾞﾏﾉﾌﾞｱｷ</t>
  </si>
  <si>
    <t>中島秀明</t>
  </si>
  <si>
    <t>ﾅｶｼﾞﾏﾋﾃﾞｱｷ</t>
  </si>
  <si>
    <t>ﾅｶｼﾞﾏﾋﾛｼ</t>
  </si>
  <si>
    <t>ﾅｶｼﾞﾏﾏｻｱｷ</t>
  </si>
  <si>
    <t>ﾅｶﾞｼﾏﾏｻﾕｷ</t>
  </si>
  <si>
    <t>㈱永島商店</t>
  </si>
  <si>
    <t>048-787-0354</t>
  </si>
  <si>
    <t>ﾅｶｼﾞﾏﾖｼｵ</t>
  </si>
  <si>
    <t>ﾅｶｼﾏﾖｼﾌﾐ</t>
  </si>
  <si>
    <t>㈲ウェーブクリエーション</t>
  </si>
  <si>
    <t>ﾅｶｾｹﾝｼﾞ</t>
  </si>
  <si>
    <t>ﾅｶﾞﾀｴﾐｺ</t>
  </si>
  <si>
    <t>(株)ナガタ経営</t>
  </si>
  <si>
    <t>永田勝志</t>
  </si>
  <si>
    <t>ﾅｶﾞﾀｶﾂｼ</t>
  </si>
  <si>
    <t>ダイセーロジスティクス（株）</t>
  </si>
  <si>
    <t>03-3827-2551</t>
  </si>
  <si>
    <t>ﾅｶﾞﾀｹﾝｼﾞ</t>
  </si>
  <si>
    <t>永田幸子</t>
  </si>
  <si>
    <t>ﾅｶﾞﾀｻﾁｺ</t>
  </si>
  <si>
    <t>ﾅｶﾞﾀﾄﾓｶｽﾞ</t>
  </si>
  <si>
    <t>山梨県山梨市</t>
  </si>
  <si>
    <t>オリーブ歯科クリニック</t>
  </si>
  <si>
    <t>山梨県南アルプス市</t>
  </si>
  <si>
    <t>長田正俊</t>
  </si>
  <si>
    <t>ﾅｶﾞﾀﾏｻﾄｼ</t>
  </si>
  <si>
    <t>長田税務会計事務所</t>
  </si>
  <si>
    <t>永田万弓</t>
  </si>
  <si>
    <t>ﾅｶﾞﾀﾏﾕﾐ</t>
  </si>
  <si>
    <t>長瀧研一</t>
  </si>
  <si>
    <t>ﾅｶﾞﾀｷｹﾝｲﾁ</t>
  </si>
  <si>
    <t>03-5550-4827</t>
  </si>
  <si>
    <t>ﾅｶﾄﾐﾉﾘｵ</t>
  </si>
  <si>
    <t>ジェコス(株)</t>
  </si>
  <si>
    <t>中西昭夫</t>
  </si>
  <si>
    <t>ﾅｶﾆｼｱｷｵ</t>
  </si>
  <si>
    <t>㈱中西製作所</t>
  </si>
  <si>
    <t>ﾅｶﾆｼﾏﾘｺ</t>
  </si>
  <si>
    <t>ﾅｶﾉｵｻﾑ</t>
  </si>
  <si>
    <t>㈱アサヒ</t>
  </si>
  <si>
    <t>中野一孝</t>
  </si>
  <si>
    <t>ﾅｶﾉｶｽﾞﾀｶ</t>
  </si>
  <si>
    <t>ﾅｶﾉｺｳｼﾞ</t>
  </si>
  <si>
    <t>（株）ランドアクシス</t>
  </si>
  <si>
    <t>ﾅｶﾉﾏｻﾙ</t>
  </si>
  <si>
    <t>埼玉県吉川市</t>
  </si>
  <si>
    <t>㈱日本ﾄﾗﾌｨｯｸｺﾝﾋﾟｭｰﾀ-ｾﾝﾀｰ</t>
  </si>
  <si>
    <t>中野道彦</t>
  </si>
  <si>
    <t>ﾅｶﾉﾐﾁﾋｺ</t>
  </si>
  <si>
    <t>旭タンカー（株）</t>
  </si>
  <si>
    <t>03-3508-1631</t>
  </si>
  <si>
    <t>ﾅｶﾉﾒｸﾞﾐ</t>
  </si>
  <si>
    <t>(有)越後屋本店</t>
  </si>
  <si>
    <t>中野嘉樹</t>
  </si>
  <si>
    <t>ﾅｶﾉﾖｼｷ</t>
  </si>
  <si>
    <t>中野神経科クリニック</t>
  </si>
  <si>
    <t>ﾅｶﾉﾘｮｳｺ</t>
  </si>
  <si>
    <t>中浜鉄志</t>
  </si>
  <si>
    <t>ﾅｶﾊﾏﾃﾂｼ</t>
  </si>
  <si>
    <t>ﾅｶﾞﾊﾏﾏｻﾀｶ</t>
  </si>
  <si>
    <t>ﾅｶﾞﾊﾏﾏｻﾉﾌﾞ</t>
  </si>
  <si>
    <t>ﾅｶﾊﾗﾋﾛｼ</t>
  </si>
  <si>
    <t>信金中央金庫</t>
  </si>
  <si>
    <t>03-5202-7711</t>
  </si>
  <si>
    <t>中原良民</t>
  </si>
  <si>
    <t>ﾅｶﾊﾗﾖｼﾀﾐ</t>
  </si>
  <si>
    <t>ﾅｶﾏﾁｼﾞｭﾝｲﾁ</t>
  </si>
  <si>
    <t>ﾅｶﾏﾙｼｹﾞｵ</t>
  </si>
  <si>
    <t>㈲久米川リアルエステート</t>
  </si>
  <si>
    <t>ﾅｶﾞﾐﾅｵｼﾞ</t>
  </si>
  <si>
    <t>ﾅｶﾑﾗｱｷﾄｼ</t>
  </si>
  <si>
    <t>(株)ミルックス</t>
  </si>
  <si>
    <t>ﾅｶﾑﾗｱﾘﾐﾁ</t>
  </si>
  <si>
    <t>(株)山野楽器</t>
  </si>
  <si>
    <t>中村一雄</t>
  </si>
  <si>
    <t>ﾅｶﾑﾗｶｽﾞｵ</t>
  </si>
  <si>
    <t>（株）東方産業</t>
  </si>
  <si>
    <t>ﾅｶﾑﾗｷﾐｺ</t>
  </si>
  <si>
    <t>中村圭子</t>
  </si>
  <si>
    <t>ﾅｶﾑﾗｹｲｺ</t>
  </si>
  <si>
    <t>清瀬市役所</t>
  </si>
  <si>
    <t>ﾅｶﾑﾗｾﾂｺ</t>
  </si>
  <si>
    <t>北海道札幌市中央区</t>
  </si>
  <si>
    <t>㈱敷島屋</t>
  </si>
  <si>
    <t>ﾅｶﾑﾗﾀｷｵ</t>
  </si>
  <si>
    <t>ﾅｶﾑﾗﾀｹｼ</t>
  </si>
  <si>
    <t>（医）戸田中央総合病院</t>
  </si>
  <si>
    <t>ﾅｶﾑﾗﾃﾂﾔ</t>
  </si>
  <si>
    <t>明芳会板橋中央総合病院</t>
  </si>
  <si>
    <t>03-3967-1181</t>
  </si>
  <si>
    <t>中村藤司</t>
  </si>
  <si>
    <t>ﾅｶﾑﾗﾄｳｼﾞ</t>
  </si>
  <si>
    <t>所沢市役所</t>
  </si>
  <si>
    <t>中村成弘</t>
  </si>
  <si>
    <t>ﾅｶﾑﾗﾅﾘﾋﾛ</t>
  </si>
  <si>
    <t>みみはなのど吉祥寺なかむらクリニック</t>
  </si>
  <si>
    <t>ﾅｶﾑﾗﾊﾙﾋﾄ</t>
  </si>
  <si>
    <t>損害保険料率算出機構</t>
  </si>
  <si>
    <t>ﾅｶﾑﾗﾋｻｼ</t>
  </si>
  <si>
    <t>中村秀隆</t>
  </si>
  <si>
    <t>ﾅｶﾑﾗﾋﾃﾞﾀｶ</t>
  </si>
  <si>
    <t>中村オートパーツ㈱</t>
  </si>
  <si>
    <t>048-482-4145</t>
  </si>
  <si>
    <t>ﾅｶﾑﾗﾋﾄｼ</t>
  </si>
  <si>
    <t>中村商事（株）</t>
  </si>
  <si>
    <t>中村博昭</t>
  </si>
  <si>
    <t>ﾅｶﾑﾗﾋﾛｱｷ</t>
  </si>
  <si>
    <t>ﾅｶﾑﾗﾋﾛﾏｻ</t>
  </si>
  <si>
    <t>(株)クックランド</t>
  </si>
  <si>
    <t>ﾅｶﾑﾗﾏｻｱｷ</t>
  </si>
  <si>
    <t>(株)ナナホーム</t>
  </si>
  <si>
    <t>049-226-4534</t>
  </si>
  <si>
    <t>ﾅｶﾑﾗﾏﾕｺ</t>
  </si>
  <si>
    <t>ﾅｶﾑﾗﾔｽﾋｺ</t>
  </si>
  <si>
    <t>医療法人社団泰明会</t>
  </si>
  <si>
    <t>04-2954-7170</t>
  </si>
  <si>
    <t>上尾中央総合病院</t>
  </si>
  <si>
    <t>048-773-1111</t>
  </si>
  <si>
    <t>ﾅｶﾑﾗﾔｽﾏｻ</t>
  </si>
  <si>
    <t>㈱日窓</t>
  </si>
  <si>
    <t>中村佑子</t>
  </si>
  <si>
    <t>ﾅｶﾑﾗﾕｳｺ</t>
  </si>
  <si>
    <t>中村雄介</t>
  </si>
  <si>
    <t>ﾅｶﾑﾗﾕｳｽｹ</t>
  </si>
  <si>
    <t>三陸運送㈱</t>
  </si>
  <si>
    <t>03-3703-1331</t>
  </si>
  <si>
    <t>ﾅｶﾑﾗﾕｷｵ</t>
  </si>
  <si>
    <t>中村会計事務所</t>
  </si>
  <si>
    <t>ﾅｶﾑﾗﾖｳｲﾁﾛｳ</t>
  </si>
  <si>
    <t>(株)日本実業出版社</t>
  </si>
  <si>
    <t>03-3268-5163</t>
  </si>
  <si>
    <t>ﾅｶﾑﾗﾖｼﾋｺ</t>
  </si>
  <si>
    <t>埼玉県さいたま市桜区</t>
  </si>
  <si>
    <t>（株）彩善</t>
  </si>
  <si>
    <t>ﾅｶﾔﾐﾈｺ</t>
  </si>
  <si>
    <t>中山章</t>
  </si>
  <si>
    <t>ﾅｶﾔﾏｱｷﾗ</t>
  </si>
  <si>
    <t>ﾅｶﾞﾔﾏｸﾞﾎﾝ</t>
  </si>
  <si>
    <t>ﾅｶﾞﾔﾏｹｲｺ</t>
  </si>
  <si>
    <t>ﾅｶﾔﾏｼﾝｼﾞ</t>
  </si>
  <si>
    <t>ＮＳオート</t>
  </si>
  <si>
    <t>ﾅｶﾞﾔﾏﾅｵﾖ</t>
  </si>
  <si>
    <t>ﾅｶﾔﾏﾋﾛｼ</t>
  </si>
  <si>
    <t>ﾅｶﾔﾏﾕｳｿﾞｳ</t>
  </si>
  <si>
    <t>クラレトレーディング(株)</t>
  </si>
  <si>
    <t>ﾅｽｹﾝｼﾞ</t>
  </si>
  <si>
    <t>長野県東京事務所</t>
  </si>
  <si>
    <t>ﾅﾀﾞｵｶﾐﾂﾙ</t>
  </si>
  <si>
    <t>ラピスセミコンダクタ(株)</t>
  </si>
  <si>
    <t>ﾅﾂｲﾀｶｼ</t>
  </si>
  <si>
    <t>(株)みずほ銀行</t>
  </si>
  <si>
    <t>夏加直行</t>
  </si>
  <si>
    <t>ﾅﾂｶﾅｵﾕｷ</t>
  </si>
  <si>
    <t>埼玉県三郷市</t>
  </si>
  <si>
    <t>城北食糧運送㈱</t>
  </si>
  <si>
    <t>埼玉県八潮市</t>
  </si>
  <si>
    <t>夏目祐作</t>
  </si>
  <si>
    <t>ﾅﾂﾒﾕｳｻｸ</t>
  </si>
  <si>
    <t>夏目歯科医院</t>
  </si>
  <si>
    <t>鍋岡秀夫</t>
  </si>
  <si>
    <t>ﾅﾍﾞｵｶﾋﾃﾞｵ</t>
  </si>
  <si>
    <t>光工業㈱</t>
  </si>
  <si>
    <t>ﾅﾐｷﾄｼﾊﾙ</t>
  </si>
  <si>
    <t>㈲ﾔﾏﾄｼ産業</t>
  </si>
  <si>
    <t>並木文雄</t>
  </si>
  <si>
    <t>ﾅﾐｷﾌﾐｵ</t>
  </si>
  <si>
    <t>小平なみき幼稚園</t>
  </si>
  <si>
    <t>並木正幸</t>
  </si>
  <si>
    <t>ﾅﾐｷﾏｻﾕｷ</t>
  </si>
  <si>
    <t>㈱カギナミ</t>
  </si>
  <si>
    <t>ﾅﾗｼｹﾞﾙ</t>
  </si>
  <si>
    <t>ﾅﾗﾄﾓﾕｷ</t>
  </si>
  <si>
    <t>楢崎尚孝</t>
  </si>
  <si>
    <t>ﾅﾗｻｷﾅｵﾀｶ</t>
  </si>
  <si>
    <t>（株）ナラサキ</t>
  </si>
  <si>
    <t>ﾅﾗﾔﾐﾂﾕｷ</t>
  </si>
  <si>
    <t>ﾅﾘﾀｱｷﾋｺ</t>
  </si>
  <si>
    <t>ＥＹアドバイザリー㈱</t>
  </si>
  <si>
    <t>ﾅﾘﾀﾀｶﾕｷ</t>
  </si>
  <si>
    <t>（株）トウケンテクノ</t>
  </si>
  <si>
    <t>03-3329-5861</t>
  </si>
  <si>
    <t>ﾅﾙﾐﾋﾃﾞｷ</t>
  </si>
  <si>
    <t>(有)鳴海</t>
  </si>
  <si>
    <t>ﾅﾝﾄｳﾋﾃﾞﾉﾘ</t>
  </si>
  <si>
    <t>双信電機㈱</t>
  </si>
  <si>
    <t>南波秀哉</t>
  </si>
  <si>
    <t>ﾅﾝﾊﾞﾋﾃﾞﾔ</t>
  </si>
  <si>
    <t>ＥＹ新日本有限責任監査法人</t>
  </si>
  <si>
    <t>ﾅﾝﾊﾞﾋﾛｷ</t>
  </si>
  <si>
    <t>ﾅﾝﾘｼｽﾞｶ</t>
  </si>
  <si>
    <t>ﾆｲｾﾞｷﾏｻﾕｷ</t>
  </si>
  <si>
    <t>ﾆｲﾐﾔｽｼ</t>
  </si>
  <si>
    <t>㈱電通</t>
  </si>
  <si>
    <t>二階堂知広</t>
  </si>
  <si>
    <t>ﾆｶｲﾄﾞｳｶｽﾞﾋﾛ</t>
  </si>
  <si>
    <t>（株）図書文化社</t>
  </si>
  <si>
    <t>03-3943-2511</t>
  </si>
  <si>
    <t>ﾆｼｼﾞｭﾝｲﾁ</t>
  </si>
  <si>
    <t>しんきん東京サービス㈱</t>
  </si>
  <si>
    <t>ﾆｼｲﾄｼﾂｸﾞ</t>
  </si>
  <si>
    <t>（株）旭新</t>
  </si>
  <si>
    <t>03-5577-7061</t>
  </si>
  <si>
    <t>西方勇雄</t>
  </si>
  <si>
    <t>ﾆｼｶﾀｲｻｵ</t>
  </si>
  <si>
    <t>㈱ディーエムジェイ</t>
  </si>
  <si>
    <t>西方裕暢</t>
  </si>
  <si>
    <t>ﾆｼｶﾀﾋﾛﾉﾌﾞ</t>
  </si>
  <si>
    <t>㈱全日本通教</t>
  </si>
  <si>
    <t>ﾆｼｶﾜﾉﾘｵ</t>
  </si>
  <si>
    <t>西川洋治</t>
  </si>
  <si>
    <t>ﾆｼｶﾜﾋﾛﾐﾁ</t>
  </si>
  <si>
    <t>ﾆｼｶﾜﾐﾁｺ</t>
  </si>
  <si>
    <t>西口泰司</t>
  </si>
  <si>
    <t>ﾆｼｸﾞﾁﾔｽｼﾞ</t>
  </si>
  <si>
    <t>ﾆｼｸﾞﾁﾔｽﾋｺ</t>
  </si>
  <si>
    <t>神奈川県足柄上郡開成町</t>
  </si>
  <si>
    <t>ﾆｼｻﾞｷﾉﾘｱｷ</t>
  </si>
  <si>
    <t>協和工業(株)</t>
  </si>
  <si>
    <t>049-254-2422</t>
  </si>
  <si>
    <t>ﾆｼｻﾞﾜﾐｷｵ</t>
  </si>
  <si>
    <t>㈱ディーバ</t>
  </si>
  <si>
    <t>ﾆｼｼﾞﾏﾀｹﾋｺ</t>
  </si>
  <si>
    <t>㈱西島畜産</t>
  </si>
  <si>
    <t>西田政隆</t>
  </si>
  <si>
    <t>ﾆｼﾀﾞﾏｻﾀｶ</t>
  </si>
  <si>
    <t>税理士法人西田経理事務所</t>
  </si>
  <si>
    <t>西谷隆司</t>
  </si>
  <si>
    <t>ﾆｼﾀﾆﾀｶｼ</t>
  </si>
  <si>
    <t>宗教法人円光院</t>
  </si>
  <si>
    <t>ﾆｼﾅﾏｻｵ</t>
  </si>
  <si>
    <t>神奈川県横浜市西区</t>
  </si>
  <si>
    <t>いすゞ自動車（株）</t>
  </si>
  <si>
    <t>西野良三</t>
  </si>
  <si>
    <t>ﾆｼﾉﾘｮｳｿﾞｳ</t>
  </si>
  <si>
    <t>ﾆｼﾑﾗﾐﾁﾅﾘ</t>
  </si>
  <si>
    <t>㈱ｸﾞﾘｰﾝﾌｨｰﾙﾄﾞｺﾝｻﾙﾃｨﾝｸﾞ</t>
  </si>
  <si>
    <t>03-5431-6240</t>
  </si>
  <si>
    <t>ﾆｼﾔﾏﾀﾀﾞｼ</t>
  </si>
  <si>
    <t>西山友章</t>
  </si>
  <si>
    <t>ﾆｼﾔﾏﾄﾓｱｷ</t>
  </si>
  <si>
    <t>ﾆｼﾔﾏﾋﾃﾞﾉﾘ</t>
  </si>
  <si>
    <t>トキア企画(株)</t>
  </si>
  <si>
    <t>ﾆｼﾔﾏﾏｻｷ</t>
  </si>
  <si>
    <t>ニチコン㈱</t>
  </si>
  <si>
    <t>京都府京都市中京区</t>
  </si>
  <si>
    <t>新田義浩</t>
  </si>
  <si>
    <t>ﾆｯﾀﾖｼﾋﾛ</t>
  </si>
  <si>
    <t>日本液炭（株）</t>
  </si>
  <si>
    <t>03-6722-2250</t>
  </si>
  <si>
    <t>二宮尊志</t>
  </si>
  <si>
    <t>ﾆﾉﾐﾔﾀｶｼ</t>
  </si>
  <si>
    <t>日本製袋(株)</t>
  </si>
  <si>
    <t>03-3518-0380</t>
  </si>
  <si>
    <t>ﾇｶﾉﾌﾞﾋﾃﾞｷ</t>
  </si>
  <si>
    <t>（株）アイオン</t>
  </si>
  <si>
    <t>貫井正之</t>
  </si>
  <si>
    <t>ﾇｸｲﾏｻﾕｷ</t>
  </si>
  <si>
    <t>貫井会計事務所</t>
  </si>
  <si>
    <t>ﾇﾏｻﾜﾋﾛｼ</t>
  </si>
  <si>
    <t>医療法人社団博山会</t>
  </si>
  <si>
    <t>042-465-8841</t>
  </si>
  <si>
    <t>ﾇﾏｼﾞﾘｶﾂﾐ</t>
  </si>
  <si>
    <t>沼尻歯科</t>
  </si>
  <si>
    <t>ﾇﾏﾀｴｲｲﾁﾛｳ</t>
  </si>
  <si>
    <t>ライオンズマンション賃貸</t>
  </si>
  <si>
    <t>ﾇﾏﾂﾞﾄｼﾋｺ</t>
  </si>
  <si>
    <t>ﾈｷﾞｼｼｭﾝｽｹ</t>
  </si>
  <si>
    <t>埼玉県東松山市</t>
  </si>
  <si>
    <t>北関東秩父コンクリート㈱</t>
  </si>
  <si>
    <t>群馬県高崎市</t>
  </si>
  <si>
    <t>027-345-1771</t>
  </si>
  <si>
    <t>ﾈﾓﾄｱｷﾗ</t>
  </si>
  <si>
    <t>ティ・エス・テック㈱</t>
  </si>
  <si>
    <t>ﾈﾓﾄｱﾂｺ</t>
  </si>
  <si>
    <t>ﾈﾓﾄﾀｹﾐﾂ</t>
  </si>
  <si>
    <t>有限責任あずさ監査法人</t>
  </si>
  <si>
    <t>ﾈﾓﾄﾐﾁｵ</t>
  </si>
  <si>
    <t>ﾉｸﾞﾁｼﾞﾝｲﾁ</t>
  </si>
  <si>
    <t>住友金属鉱山（株）</t>
  </si>
  <si>
    <t>野口甚平</t>
  </si>
  <si>
    <t>ﾉｸﾞﾁｼﾞﾝﾍﾟｲ</t>
  </si>
  <si>
    <t>野口富夫</t>
  </si>
  <si>
    <t>ﾉｸﾞﾁﾄﾐｵ</t>
  </si>
  <si>
    <t>（株）泰秀</t>
  </si>
  <si>
    <t>ﾉｸﾞﾁﾏｺﾄ</t>
  </si>
  <si>
    <t>野口正昭</t>
  </si>
  <si>
    <t>ﾉｸﾞﾁﾏｻｱｷ</t>
  </si>
  <si>
    <t>㈱野口商店</t>
  </si>
  <si>
    <t>ﾉｸﾞﾁﾏｻﾄ</t>
  </si>
  <si>
    <t>（株）あおぞら銀行</t>
  </si>
  <si>
    <t>ﾉｸﾞﾁﾕｽﾞﾙ</t>
  </si>
  <si>
    <t>ﾉｸﾞﾁﾖｼﾐﾂ</t>
  </si>
  <si>
    <t>(株)野口商店</t>
  </si>
  <si>
    <t>野﨑きみ子</t>
  </si>
  <si>
    <t>ﾉｻﾞｷｷﾐｺ</t>
  </si>
  <si>
    <t>ﾉｻﾞｷｼｹﾞﾔ</t>
  </si>
  <si>
    <t>㈱野崎企業</t>
  </si>
  <si>
    <t>野﨑昭司</t>
  </si>
  <si>
    <t>ﾉｻﾞｷｼｮｳｼﾞ</t>
  </si>
  <si>
    <t>ﾉｻﾞﾜｺｳｼﾞ</t>
  </si>
  <si>
    <t>ﾉｻﾞﾜｾｲｼﾞ</t>
  </si>
  <si>
    <t>日光電機㈱</t>
  </si>
  <si>
    <t>ﾉｻﾞﾜﾀｸﾔ</t>
  </si>
  <si>
    <t>（株）マルノ</t>
  </si>
  <si>
    <t>ﾉｻﾞﾜﾋﾛｼ</t>
  </si>
  <si>
    <t>㈱テクト・プランニング</t>
  </si>
  <si>
    <t>ﾉｼﾞﾘﾕｶﾘ</t>
  </si>
  <si>
    <t>(有)ミストレス</t>
  </si>
  <si>
    <t>千葉県松戸市</t>
  </si>
  <si>
    <t>野田功</t>
  </si>
  <si>
    <t>ﾉﾀﾞｲｻｵ</t>
  </si>
  <si>
    <t>三成研機（株）</t>
  </si>
  <si>
    <t>ﾉﾀﾞｵｻﾑ</t>
  </si>
  <si>
    <t>ﾉﾀﾞｼｭｳｲﾁ</t>
  </si>
  <si>
    <t>ﾉﾀﾞﾀｶｼ</t>
  </si>
  <si>
    <t>ポスト・ライフ（株）</t>
  </si>
  <si>
    <t>ﾉﾄﾉﾌﾞﾀｶ</t>
  </si>
  <si>
    <t>（医）のと小児科クリニック</t>
  </si>
  <si>
    <t>03-5945-9855</t>
  </si>
  <si>
    <t>能登洋一</t>
  </si>
  <si>
    <t>ﾉﾄﾖｳｲﾁ</t>
  </si>
  <si>
    <t>ＮＲＳ（株）</t>
  </si>
  <si>
    <t>03-5281-8122</t>
  </si>
  <si>
    <t>ﾉﾅｶｱｷｵ</t>
  </si>
  <si>
    <t>(株)インフィールド</t>
  </si>
  <si>
    <t>04-2946-5900</t>
  </si>
  <si>
    <t>ﾉﾅｶｱｷﾉﾌﾞ</t>
  </si>
  <si>
    <t>野中昭宏</t>
  </si>
  <si>
    <t>ﾉﾅｶｱｷﾋﾛ</t>
  </si>
  <si>
    <t>ＪＵＮＫＯＫＯＳＨＩＮＯ（株）</t>
  </si>
  <si>
    <t>ﾉﾅｶﾉﾘｱｷ</t>
  </si>
  <si>
    <t>宗教法人宝憧院</t>
  </si>
  <si>
    <t>ﾉﾅｶﾊﾙﾀｶ</t>
  </si>
  <si>
    <t>㈱ゴーショー</t>
  </si>
  <si>
    <t>ﾉﾑﾗﾕﾀｶ</t>
  </si>
  <si>
    <t>丸紅㈱</t>
  </si>
  <si>
    <t>萩原勝秀</t>
  </si>
  <si>
    <t>ﾊｷﾞﾜﾗｶﾂﾋﾃﾞ</t>
  </si>
  <si>
    <t>萩原信一</t>
  </si>
  <si>
    <t>ﾊｷﾞﾜﾗｼﾝｲﾁ</t>
  </si>
  <si>
    <t>（株）フォレスト萩原</t>
  </si>
  <si>
    <t>萩原俊長</t>
  </si>
  <si>
    <t>ﾊｷﾞﾜﾗﾄｼﾅｶﾞ</t>
  </si>
  <si>
    <t>(株)ＴＣＪ</t>
  </si>
  <si>
    <t>03-6915-6081</t>
  </si>
  <si>
    <t>ﾊｷﾞﾜﾗﾅｵﾕｷ</t>
  </si>
  <si>
    <t>ＰＤＣ税理士法人</t>
  </si>
  <si>
    <t>萩原秀之</t>
  </si>
  <si>
    <t>ﾊｷﾞﾜﾗﾋﾃﾞﾕｷ</t>
  </si>
  <si>
    <t>萩原興業(株)</t>
  </si>
  <si>
    <t>萩原誠</t>
  </si>
  <si>
    <t>ﾊｷﾞﾜﾗﾏｺﾄ</t>
  </si>
  <si>
    <t>萩原印刷㈱</t>
  </si>
  <si>
    <t>03-3811-4272</t>
  </si>
  <si>
    <t>ﾊｼｸﾞﾁﾀｸﾉｼﾝ</t>
  </si>
  <si>
    <t>(有)高千穂工芸</t>
  </si>
  <si>
    <t>03-3867-7428</t>
  </si>
  <si>
    <t>ﾊｼｸﾞﾁﾋﾃﾞﾕｷ</t>
  </si>
  <si>
    <t>秀和海運（株）</t>
  </si>
  <si>
    <t>ﾊｼﾓﾄｲｻｵ</t>
  </si>
  <si>
    <t>日本電気（株）</t>
  </si>
  <si>
    <t>橋本岩樹</t>
  </si>
  <si>
    <t>ﾊｼﾓﾄｲﾜｷ</t>
  </si>
  <si>
    <t>㈱リゾン</t>
  </si>
  <si>
    <t>ﾊｼﾓﾄｼﾝｲﾁ</t>
  </si>
  <si>
    <t>㈱ユウキ屋</t>
  </si>
  <si>
    <t>03-3954-2261</t>
  </si>
  <si>
    <t>橋本高男</t>
  </si>
  <si>
    <t>ﾊｼﾓﾄﾀｶｵ</t>
  </si>
  <si>
    <t>平日・代理</t>
  </si>
  <si>
    <t>橋本孝子</t>
  </si>
  <si>
    <t>ﾊｼﾓﾄﾀｶｺ</t>
  </si>
  <si>
    <t>北海興業（株）</t>
  </si>
  <si>
    <t>03-3434-5361</t>
  </si>
  <si>
    <t>ﾊｼﾓﾄﾋﾛｼ</t>
  </si>
  <si>
    <t>ﾊｼﾓﾄﾖｼﾏｻ</t>
  </si>
  <si>
    <t>(株)ツガミ</t>
  </si>
  <si>
    <t>ﾊｾｶﾞﾜｼﾞｭﾝｼﾞ</t>
  </si>
  <si>
    <t>（株）クレハトレーディング</t>
  </si>
  <si>
    <t>長谷川澄雄</t>
  </si>
  <si>
    <t>ﾊｾｶﾞﾜｽﾐｵ</t>
  </si>
  <si>
    <t>ヤマト㈱</t>
  </si>
  <si>
    <t>長谷川徳次</t>
  </si>
  <si>
    <t>ﾊｾｶﾞﾜﾄｸｼﾞ</t>
  </si>
  <si>
    <t>㈱カントー</t>
  </si>
  <si>
    <t>03-3238-6111</t>
  </si>
  <si>
    <t>ﾊｾｶﾞﾜﾄﾓｶｽﾞ</t>
  </si>
  <si>
    <t>ルネサスエレクトロニクス(株)</t>
  </si>
  <si>
    <t>ﾊｾｶﾞﾜﾋﾛｱｷ</t>
  </si>
  <si>
    <t>（株）コクド住販</t>
  </si>
  <si>
    <t>ﾊｾｶﾞﾜﾋﾛｼ</t>
  </si>
  <si>
    <t>エーオンジャパン（株）</t>
  </si>
  <si>
    <t>長谷川豊</t>
  </si>
  <si>
    <t>ﾊｾｶﾞﾜﾕﾀｶ</t>
  </si>
  <si>
    <t>ﾊｾﾇﾏｷﾖｼ</t>
  </si>
  <si>
    <t>ﾊｾﾇﾏﾀｶｼ</t>
  </si>
  <si>
    <t>ﾊﾀﾞﾋﾄｼ</t>
  </si>
  <si>
    <t>羽田歯科医院</t>
  </si>
  <si>
    <t>畠山正一</t>
  </si>
  <si>
    <t>ﾊﾀｹﾔﾏｼｮｳｲﾁ</t>
  </si>
  <si>
    <t>東京発條（株）</t>
  </si>
  <si>
    <t>03-6658-1082</t>
  </si>
  <si>
    <t>ﾊﾀﾅｶﾘｮｳｽｹ</t>
  </si>
  <si>
    <t>（有）伊畑工務店</t>
  </si>
  <si>
    <t>04-2936-9541</t>
  </si>
  <si>
    <t>ﾊﾀﾉﾂﾈﾉﾘ</t>
  </si>
  <si>
    <t>ＳＯＭＰＯビジネスサービス(株)</t>
  </si>
  <si>
    <t>八丸喜広</t>
  </si>
  <si>
    <t>ﾊﾁﾏﾙﾖｼﾋﾛ</t>
  </si>
  <si>
    <t>（株）ジャパンメンテナンス</t>
  </si>
  <si>
    <t>ﾊﾁﾔﾄｼｵ</t>
  </si>
  <si>
    <t>ﾊｯﾄﾘｿｳｲﾁﾛｳ</t>
  </si>
  <si>
    <t>東京短資㈱</t>
  </si>
  <si>
    <t>ﾊｯﾄﾘﾅｵﾄ</t>
  </si>
  <si>
    <t>新潟県南魚沼市</t>
  </si>
  <si>
    <t>新和商事(株)</t>
  </si>
  <si>
    <t>ﾊｯﾄﾘﾏｻﾕｷ</t>
  </si>
  <si>
    <t>ﾊｯﾄﾘﾘｮｳﾀ</t>
  </si>
  <si>
    <t>花房伸広</t>
  </si>
  <si>
    <t>ﾊﾅﾌｻﾉﾌﾞﾋﾛ</t>
  </si>
  <si>
    <t>コンサルティング業</t>
  </si>
  <si>
    <t>ﾊﾞﾊﾞｶｽﾞﾖｼ</t>
  </si>
  <si>
    <t>昭和大学歯科病院</t>
  </si>
  <si>
    <t>ﾊﾞﾊﾞｷﾖｺ</t>
  </si>
  <si>
    <t>ﾊﾞﾊﾞｸﾆﾋｺ</t>
  </si>
  <si>
    <t>㈱サンカントサンク</t>
  </si>
  <si>
    <t>ﾊﾞﾊﾞｺｳｲﾁ</t>
  </si>
  <si>
    <t>日本ハーデス(株)</t>
  </si>
  <si>
    <t>ﾊﾞﾊﾞﾂﾈﾏｻ</t>
  </si>
  <si>
    <t>馬場食品工業㈱</t>
  </si>
  <si>
    <t>ﾊﾞﾊﾞﾋﾛｺ</t>
  </si>
  <si>
    <t>ﾊﾞﾊﾞﾌﾐｺ</t>
  </si>
  <si>
    <t>ﾊﾞﾊﾞﾏｻﾄｼ</t>
  </si>
  <si>
    <t>馬場康</t>
  </si>
  <si>
    <t>ﾊﾞﾊﾞﾔｽｼ</t>
  </si>
  <si>
    <t>馬場幸（株）</t>
  </si>
  <si>
    <t>ﾊﾞﾊﾞﾔｽﾕｷ</t>
  </si>
  <si>
    <t>新和㈱</t>
  </si>
  <si>
    <t>浜邦彦</t>
  </si>
  <si>
    <t>ﾊﾏｸﾆﾋｺ</t>
  </si>
  <si>
    <t>埼玉県北本市</t>
  </si>
  <si>
    <t>コスモス商事㈱</t>
  </si>
  <si>
    <t>03-3518-6911</t>
  </si>
  <si>
    <t>ﾊﾏﾌﾃﾞｼﾞ</t>
  </si>
  <si>
    <t>濱﨑真人</t>
  </si>
  <si>
    <t>ﾊﾏｻﾞｷﾏｻﾄ</t>
  </si>
  <si>
    <t>ＳＧホールディングス（株）</t>
  </si>
  <si>
    <t>ﾊﾏﾅｶﾀｶﾕｷ</t>
  </si>
  <si>
    <t>ﾊﾏﾉﾏｻｱｷ</t>
  </si>
  <si>
    <t>学校法人浜の真砂学園</t>
  </si>
  <si>
    <t>ﾊﾔｶﾜｺｳﾀﾛｳ</t>
  </si>
  <si>
    <t>早川浩太郎皮膚科</t>
  </si>
  <si>
    <t>ﾊﾔｶﾜｼｹﾞｱｷ</t>
  </si>
  <si>
    <t>(有)永山ロジステック</t>
  </si>
  <si>
    <t>042-984-4777</t>
  </si>
  <si>
    <t>ﾊﾔｶﾜﾄｵﾙ</t>
  </si>
  <si>
    <t>早川園</t>
  </si>
  <si>
    <t>ﾊﾔｶﾜﾖｼﾋﾛ</t>
  </si>
  <si>
    <t>早川医院</t>
  </si>
  <si>
    <t>ﾊﾔｼｱｷﾗ</t>
  </si>
  <si>
    <t>(有)エス・エル・シー</t>
  </si>
  <si>
    <t>ﾊﾔｼｶｽﾞｵ</t>
  </si>
  <si>
    <t>ﾊﾔｼｶｽﾞﾖｼ</t>
  </si>
  <si>
    <t>宗教法人梅岩寺</t>
  </si>
  <si>
    <t>林潔</t>
  </si>
  <si>
    <t>ﾊﾔｼｷﾖｼ</t>
  </si>
  <si>
    <t>林邦昭</t>
  </si>
  <si>
    <t>ﾊﾔｼｸﾆｱｷ</t>
  </si>
  <si>
    <t>(株)ゼコー</t>
  </si>
  <si>
    <t>ﾊﾔｼｹﾝｲﾁﾛｳ</t>
  </si>
  <si>
    <t>はやしハム(株)</t>
  </si>
  <si>
    <t>049-264-1126</t>
  </si>
  <si>
    <t>ﾊﾔｼﾋﾃﾞﾕｷ</t>
  </si>
  <si>
    <t>千代田建工（株）</t>
  </si>
  <si>
    <t>林寛</t>
  </si>
  <si>
    <t>ﾊﾔｼﾋﾛｼ</t>
  </si>
  <si>
    <t>神奈川県横浜市栄区</t>
  </si>
  <si>
    <t>ソリューション技術研究所</t>
  </si>
  <si>
    <t>ﾊﾔｼﾋﾛﾕｷ</t>
  </si>
  <si>
    <t>ﾊﾔｼﾏｺﾄ</t>
  </si>
  <si>
    <t>㈱東急エージェンシー</t>
  </si>
  <si>
    <t>林政雄</t>
  </si>
  <si>
    <t>ﾊﾔｼﾏｻｵ</t>
  </si>
  <si>
    <t>ﾊﾔｼﾏｻﾄｼ</t>
  </si>
  <si>
    <t>(株)シーエスラボ</t>
  </si>
  <si>
    <t>ﾊﾔｼﾖｳｲﾁ</t>
  </si>
  <si>
    <t>（株）エルイーテック</t>
  </si>
  <si>
    <t>03-5819-5300</t>
  </si>
  <si>
    <t>ﾊﾔｼﾖｼｵ</t>
  </si>
  <si>
    <t>日経印刷㈱</t>
  </si>
  <si>
    <t>ﾊﾔｼﾀﾞﾀﾂﾔ</t>
  </si>
  <si>
    <t>ﾊﾔﾀﾏｻﾋﾛ</t>
  </si>
  <si>
    <t>（株）アラジンイデア</t>
  </si>
  <si>
    <t>03-5276-7100</t>
  </si>
  <si>
    <t>早水彰</t>
  </si>
  <si>
    <t>ﾊﾔﾐｽﾞｱｷﾗ</t>
  </si>
  <si>
    <t>㈱ロペライオ</t>
  </si>
  <si>
    <t>03-5923-7227</t>
  </si>
  <si>
    <t>原隆昭</t>
  </si>
  <si>
    <t>ﾊﾗﾀｶｱｷ</t>
  </si>
  <si>
    <t>大興精機㈱</t>
  </si>
  <si>
    <t>ﾊﾗﾂﾈｵ</t>
  </si>
  <si>
    <t>人事院</t>
  </si>
  <si>
    <t>ﾊﾗﾕｳｷ</t>
  </si>
  <si>
    <t>ﾊﾗﾖｳｼﾞ</t>
  </si>
  <si>
    <t>ﾊﾗｷｴｲｺ</t>
  </si>
  <si>
    <t>原木龍俊</t>
  </si>
  <si>
    <t>ﾊﾗｷﾀﾂﾄｼ</t>
  </si>
  <si>
    <t>（有）ビーエムシー</t>
  </si>
  <si>
    <t>ﾊﾗｷﾕｷヲ</t>
  </si>
  <si>
    <t>武蔵野産業（株）</t>
  </si>
  <si>
    <t>042-422-4610</t>
  </si>
  <si>
    <t>ﾊﾗｸﾞﾁﾊﾙﾐﾂ</t>
  </si>
  <si>
    <t>ﾊﾗｸﾞﾁﾔｽﾋﾛ</t>
  </si>
  <si>
    <t>（株）協伸商会</t>
  </si>
  <si>
    <t>03-3502-6681</t>
  </si>
  <si>
    <t>ﾊﾗｻﾜｷｮｳｺ</t>
  </si>
  <si>
    <t>ﾊﾗｻﾜｼｭﾝｼﾞ</t>
  </si>
  <si>
    <t>(株)はらや</t>
  </si>
  <si>
    <t>原園浩一</t>
  </si>
  <si>
    <t>ﾊﾗｿﾞﾉｺｳｲﾁ</t>
  </si>
  <si>
    <t>㈱東芝</t>
  </si>
  <si>
    <t>03-3457-2190</t>
  </si>
  <si>
    <t>ﾊﾗﾀﾞｱｷﾋｺ</t>
  </si>
  <si>
    <t>ﾊﾗﾀﾞｲﾂﾞﾐ</t>
  </si>
  <si>
    <t>㈱ピカイア・コーポレーション</t>
  </si>
  <si>
    <t>ﾊﾗﾀﾞﾂﾄﾑ</t>
  </si>
  <si>
    <t>原田勉法律事務所</t>
  </si>
  <si>
    <t>ﾊﾞﾗﾀﾞﾋﾛﾕｷ</t>
  </si>
  <si>
    <t>（株）第一清美</t>
  </si>
  <si>
    <t>04-2968-5911</t>
  </si>
  <si>
    <t>ﾊﾘｳｷｮｳｲﾁ</t>
  </si>
  <si>
    <t>医療法人社団明芳会</t>
  </si>
  <si>
    <t>ﾊﾝﾀﾞﾀｹｼ</t>
  </si>
  <si>
    <t>半田税務会計事務所</t>
  </si>
  <si>
    <t>ﾊﾝﾀﾞﾋｶﾙ</t>
  </si>
  <si>
    <t>繁田醤油㈱</t>
  </si>
  <si>
    <t>万代恭嗣</t>
  </si>
  <si>
    <t>ﾊﾞﾝﾀﾞｲﾔｽﾂｸﾞ</t>
  </si>
  <si>
    <t>社会保険中央総合病院</t>
  </si>
  <si>
    <t>ﾊﾞﾝﾄﾞｳﾋﾃﾞﾋｺ</t>
  </si>
  <si>
    <t>横河電子機器㈱</t>
  </si>
  <si>
    <t>ﾊﾞﾝﾄﾞｳﾏｻﾀｹ</t>
  </si>
  <si>
    <t>坂東実</t>
  </si>
  <si>
    <t>ﾊﾞﾝﾄﾞｳﾐﾉﾙ</t>
  </si>
  <si>
    <t>㈲新富ゴルフプラザ</t>
  </si>
  <si>
    <t>ﾋｶﾞｷﾋﾛｼ</t>
  </si>
  <si>
    <t>光村印刷㈱</t>
  </si>
  <si>
    <t>ﾋｶﾞｷﾔｽｺ</t>
  </si>
  <si>
    <t>ﾋｶﾞｼﾀﾞｱｷﾗ</t>
  </si>
  <si>
    <t>ワイエイシイ㈱</t>
  </si>
  <si>
    <t>ﾋｸﾞﾁﾀｹｼ</t>
  </si>
  <si>
    <t>ﾋｸﾞﾁﾋﾛﾕｷ</t>
  </si>
  <si>
    <t>ＥＮＥＯＳ保険サービス（株）</t>
  </si>
  <si>
    <t>久富浩</t>
  </si>
  <si>
    <t>ﾋｻﾄﾐﾋﾛｼ</t>
  </si>
  <si>
    <t>（有）ブリッジスタジオ</t>
  </si>
  <si>
    <t>ﾋｼﾀﾞﾏｻｷﾖ</t>
  </si>
  <si>
    <t>原子力規制庁</t>
  </si>
  <si>
    <t>日高麻子</t>
  </si>
  <si>
    <t>ﾋﾀﾞｶｱｻｺ</t>
  </si>
  <si>
    <t>日髙襄</t>
  </si>
  <si>
    <t>ﾋﾀﾞｶｼﾞｮｳ</t>
  </si>
  <si>
    <t>ﾋﾉﾖｼﾉﾘ</t>
  </si>
  <si>
    <t>(株)集英社クリエイティブ</t>
  </si>
  <si>
    <t>03-3288-9821</t>
  </si>
  <si>
    <t>平井克典</t>
  </si>
  <si>
    <t>ﾋﾗｲｶﾂﾉﾘ</t>
  </si>
  <si>
    <t>03-5550-5800</t>
  </si>
  <si>
    <t>ﾋﾗｲﾀｶｼ</t>
  </si>
  <si>
    <t>㈱テクニスコ</t>
  </si>
  <si>
    <t>平井俊夫</t>
  </si>
  <si>
    <t>ﾋﾗｲﾄｼｵ</t>
  </si>
  <si>
    <t>（株）平井</t>
  </si>
  <si>
    <t>平岡英介</t>
  </si>
  <si>
    <t>ﾋﾗｵｶｴｲｽｹ</t>
  </si>
  <si>
    <t>丸天運送（株）</t>
  </si>
  <si>
    <t>平岡利彦</t>
  </si>
  <si>
    <t>ﾋﾗｵｶﾄｼﾋｺ</t>
  </si>
  <si>
    <t>医療法人社団雄飛会</t>
  </si>
  <si>
    <t>ﾋﾗｷｱﾂｺ</t>
  </si>
  <si>
    <t>ﾋﾗｺｳｼﾞﾀｶｵ</t>
  </si>
  <si>
    <t>ﾋﾗｼﾞｮｳﾋﾛｱｷ</t>
  </si>
  <si>
    <t>㈱ｵｰｴｽｼｰ平城事務所</t>
  </si>
  <si>
    <t>ﾋﾗﾀｱｷﾗ</t>
  </si>
  <si>
    <t>サン合同事務所</t>
  </si>
  <si>
    <t>ﾋﾗﾀﾄｼﾕｷ</t>
  </si>
  <si>
    <t>みずほファクター（株）</t>
  </si>
  <si>
    <t>ﾋﾗﾇﾏｺｳｲﾁ</t>
  </si>
  <si>
    <t>バイエルクロップサイエンス（株）</t>
  </si>
  <si>
    <t>平野英豪</t>
  </si>
  <si>
    <t>ﾋﾗﾉｴｲｺﾞｳ</t>
  </si>
  <si>
    <t>大東観光興業(株)</t>
  </si>
  <si>
    <t>ﾋﾗﾉｶｽﾞﾄ</t>
  </si>
  <si>
    <t>三菱マテリアル（株）</t>
  </si>
  <si>
    <t>ﾋﾗﾉｹｲｼﾞ</t>
  </si>
  <si>
    <t>大成建設(株)</t>
  </si>
  <si>
    <t>平野淳</t>
  </si>
  <si>
    <t>ﾋﾗﾉｼﾞｭﾝ</t>
  </si>
  <si>
    <t>東振化学（株）</t>
  </si>
  <si>
    <t>03-6811-7460</t>
  </si>
  <si>
    <t>ﾋﾗﾉﾉﾌﾞﾄ</t>
  </si>
  <si>
    <t>ジャパンマリンユナイテッド（株）</t>
  </si>
  <si>
    <t>平林英昭</t>
  </si>
  <si>
    <t>ﾋﾗﾊﾞﾔｼﾋﾃﾞｱｷ</t>
  </si>
  <si>
    <t>平林英昭法律事務所</t>
  </si>
  <si>
    <t>ﾋﾗﾊﾞﾔｼﾏｻｷ</t>
  </si>
  <si>
    <t>（株）博報堂</t>
  </si>
  <si>
    <t>平松裕之</t>
  </si>
  <si>
    <t>ﾋﾗﾏﾂﾋﾛﾕｷ</t>
  </si>
  <si>
    <t>（株）野村総合研究所</t>
  </si>
  <si>
    <t>ﾋﾙﾏｸﾆｵ</t>
  </si>
  <si>
    <t>㈱ＮＩＰＰＯ</t>
  </si>
  <si>
    <t>ﾋﾙﾏﾋﾃﾞｵ</t>
  </si>
  <si>
    <t>(有)比留間重機</t>
  </si>
  <si>
    <t>比留間政太郎</t>
  </si>
  <si>
    <t>ﾋﾙﾏﾏｻﾀﾛｳ</t>
  </si>
  <si>
    <t>お茶の水真菌アレルギー研究所</t>
  </si>
  <si>
    <t>廣井康士郎</t>
  </si>
  <si>
    <t>ﾋﾛｲｺｳｼﾛｳ</t>
  </si>
  <si>
    <t>ワイルドウエル合同会社</t>
  </si>
  <si>
    <t>ﾋﾛｼﾏﾏｻｵ</t>
  </si>
  <si>
    <t>廣嶋産業（株）</t>
  </si>
  <si>
    <t>049-285-5100</t>
  </si>
  <si>
    <t>ﾋﾛｾｻﾄｼ</t>
  </si>
  <si>
    <t>日経印刷（株）</t>
  </si>
  <si>
    <t>03-6758-1001</t>
  </si>
  <si>
    <t>ﾋﾛｾﾉﾌﾞﾕｷ</t>
  </si>
  <si>
    <t>ﾋﾛｾﾏｻﾉﾘ</t>
  </si>
  <si>
    <t>神奈川県大和市</t>
  </si>
  <si>
    <t>ﾋﾛｾﾐﾈｵ</t>
  </si>
  <si>
    <t>ﾋﾛﾀﾅｵﾄ</t>
  </si>
  <si>
    <t>ﾌｶｻﾞﾜﾋﾛｼ</t>
  </si>
  <si>
    <t>東レフィルム加工(株)</t>
  </si>
  <si>
    <t>03-5200-5611</t>
  </si>
  <si>
    <t>ﾌｶｻﾞﾜﾐﾅｺ</t>
  </si>
  <si>
    <t>ﾌｶﾀﾊﾙﾖｼ</t>
  </si>
  <si>
    <t>ﾌｶﾐﾋﾛｼ</t>
  </si>
  <si>
    <t>埼玉県羽生市</t>
  </si>
  <si>
    <t>ﾌｸｲﾋﾛｺ</t>
  </si>
  <si>
    <t>福井商事（株）</t>
  </si>
  <si>
    <t>ﾌｸｲﾏｻｵｷ</t>
  </si>
  <si>
    <t>福岡新五郎</t>
  </si>
  <si>
    <t>ﾌｸｵｶｼﾝｺﾞﾛｳ</t>
  </si>
  <si>
    <t>ウナック研究所</t>
  </si>
  <si>
    <t>ﾌｸｵｶｾﾂｺ</t>
  </si>
  <si>
    <t>㈱四国産業</t>
  </si>
  <si>
    <t>ﾌｸｼｹﾞﾀｶｲﾁ</t>
  </si>
  <si>
    <t>富士急行（株）</t>
  </si>
  <si>
    <t>ﾌｸｼﾀｹﾝｲﾁ</t>
  </si>
  <si>
    <t>(有)マザー食品</t>
  </si>
  <si>
    <t>03-5987-3513</t>
  </si>
  <si>
    <t>ﾌｸｼﾏｼｽﾞｵ</t>
  </si>
  <si>
    <t>福島産業(株)</t>
  </si>
  <si>
    <t>049-232-7195</t>
  </si>
  <si>
    <t>ﾌｸｼﾏﾖｳｲﾁ</t>
  </si>
  <si>
    <t>福島産業㈱</t>
  </si>
  <si>
    <t>福田貴代子</t>
  </si>
  <si>
    <t>ﾌｸﾀﾞｷﾖｺ</t>
  </si>
  <si>
    <t>ﾌｸﾀﾞｹﾝｿﾞｳ</t>
  </si>
  <si>
    <t>㈱吉本工業</t>
  </si>
  <si>
    <t>福田忠彦</t>
  </si>
  <si>
    <t>ﾌｸﾀﾞﾀﾀﾞﾋｺ</t>
  </si>
  <si>
    <t>杉並電機（株）</t>
  </si>
  <si>
    <t>福田康夫</t>
  </si>
  <si>
    <t>ﾌｸﾀﾞﾔｽｵ</t>
  </si>
  <si>
    <t>衆議院第一議員会館</t>
  </si>
  <si>
    <t>福田吉弘</t>
  </si>
  <si>
    <t>ﾌｸﾀﾞﾖｼﾋﾛ</t>
  </si>
  <si>
    <t>福田産業㈱</t>
  </si>
  <si>
    <t>ﾌｸﾀﾆｶﾂﾏｻ</t>
  </si>
  <si>
    <t>ﾌｸﾁｷﾖｼ</t>
  </si>
  <si>
    <t>ﾌｸﾅｶﾞﾃﾂﾔ</t>
  </si>
  <si>
    <t>ＳＣＳＫ（株）</t>
  </si>
  <si>
    <t>03-5166-2500</t>
  </si>
  <si>
    <t>ﾌｼﾞｲｶｽﾞｱｷ</t>
  </si>
  <si>
    <t>鉄道情報システム㈱</t>
  </si>
  <si>
    <t>03-5334-0671</t>
  </si>
  <si>
    <t>ﾌｼﾞｲﾀｶｼ</t>
  </si>
  <si>
    <t>シティバンク銀行㈱</t>
  </si>
  <si>
    <t>藤井宣哉</t>
  </si>
  <si>
    <t>ﾌｼﾞｲﾉﾌﾞﾔ</t>
  </si>
  <si>
    <t>ﾌｼﾞｲﾋﾃﾞﾋﾛ</t>
  </si>
  <si>
    <t>ナインアークス㈱</t>
  </si>
  <si>
    <t>ﾌｼﾞｲﾏｺﾄ</t>
  </si>
  <si>
    <t>（株）谷沢製作所</t>
  </si>
  <si>
    <t>ﾌｼﾞｲﾏｻﾐ</t>
  </si>
  <si>
    <t>藤井内科医院</t>
  </si>
  <si>
    <t>藤井満</t>
  </si>
  <si>
    <t>ﾌｼﾞｲﾐﾂﾙ</t>
  </si>
  <si>
    <t>(株)関電工</t>
  </si>
  <si>
    <t>03-5476-4504</t>
  </si>
  <si>
    <t>ﾌｼﾞｲﾘｮｳｼﾞ</t>
  </si>
  <si>
    <t>ﾌｼﾞｴｴｲｲﾁ</t>
  </si>
  <si>
    <t>藤江医院</t>
  </si>
  <si>
    <t>ﾌｼﾞｴｷﾖｺ</t>
  </si>
  <si>
    <t>ﾌｼﾞｴﾕｳﾋｺ</t>
  </si>
  <si>
    <t>ﾌｼﾞｶﾜｺｳｼﾞ</t>
  </si>
  <si>
    <t>芙蓉ﾊﾟｰｿﾅﾙｺﾐｭﾆｹｰｼｮﾝ（株）</t>
  </si>
  <si>
    <t>04-2969-7121</t>
  </si>
  <si>
    <t>ﾌｼﾞｸﾎﾞﾘｷﾔ</t>
  </si>
  <si>
    <t>安田不動産（株）</t>
  </si>
  <si>
    <t>03-5259-0511</t>
  </si>
  <si>
    <t>ﾌｼﾞｻｷｽﾐﾋﾛ</t>
  </si>
  <si>
    <t>東京材料（株）</t>
  </si>
  <si>
    <t>藤崎常典</t>
  </si>
  <si>
    <t>ﾌｼﾞｻｷﾂﾈﾉﾘ</t>
  </si>
  <si>
    <t>藤崎内科医院</t>
  </si>
  <si>
    <t>ﾌｼﾞﾀﾉﾘﾖｼ</t>
  </si>
  <si>
    <t>ﾌｼﾞﾅｶﾞｱｷﾋｺ</t>
  </si>
  <si>
    <t>ラサール不動産投資顧問(株)</t>
  </si>
  <si>
    <t>ﾌｼﾞﾉﾀｶﾋﾛ</t>
  </si>
  <si>
    <t>㈱斗米工業</t>
  </si>
  <si>
    <t>042-462-3325</t>
  </si>
  <si>
    <t>ﾌｼﾞﾑﾗﾘｭｳｲﾁ</t>
  </si>
  <si>
    <t>システム・コンサルタンツ(株)</t>
  </si>
  <si>
    <t>ﾌｼﾞﾓﾄｻﾁﾋｺ</t>
  </si>
  <si>
    <t>隼あすか法律事務所</t>
  </si>
  <si>
    <t>ﾌｼﾞﾓﾄｼｭﾝｽｹ</t>
  </si>
  <si>
    <t>（株）エネット</t>
  </si>
  <si>
    <t>03-5436-9912</t>
  </si>
  <si>
    <t>藤森賢一郎</t>
  </si>
  <si>
    <t>ﾌｼﾞﾓﾘｹﾝｲﾁﾛｳ</t>
  </si>
  <si>
    <t>品川電線（株）</t>
  </si>
  <si>
    <t>ﾌｼﾞﾜﾗﾀﾞｲｽｹ</t>
  </si>
  <si>
    <t>（株）ワンストップコミュニケーションズ</t>
  </si>
  <si>
    <t>042-513-4743</t>
  </si>
  <si>
    <t>二川俊二</t>
  </si>
  <si>
    <t>ﾌﾀｶﾞﾜｼｭﾝｼﾞ</t>
  </si>
  <si>
    <t>順天堂大学</t>
  </si>
  <si>
    <t>ﾌﾀﾑﾗｱﾂｼ</t>
  </si>
  <si>
    <t>東京ガス風呂販売店協同組合</t>
  </si>
  <si>
    <t>ﾌﾁｶﾞﾐﾄｼﾐﾂ</t>
  </si>
  <si>
    <t>船津正行</t>
  </si>
  <si>
    <t>ﾌﾅﾂﾏｻﾕｷ</t>
  </si>
  <si>
    <t>(有)船芳</t>
  </si>
  <si>
    <t>049-258-4474</t>
  </si>
  <si>
    <t>ﾌﾅﾊﾞｱｷﾉﾘ</t>
  </si>
  <si>
    <t>ﾌﾅﾊﾞｶｽﾞｱｷ</t>
  </si>
  <si>
    <t>双日㈱台湾法人</t>
  </si>
  <si>
    <t>ﾌﾅﾊﾞｼｸﾆｵ</t>
  </si>
  <si>
    <t>豊建材㈱</t>
  </si>
  <si>
    <t>042-366-0088</t>
  </si>
  <si>
    <t>ﾌﾙｶﾜｺｳｽｹ</t>
  </si>
  <si>
    <t>東海東京ﾌｨﾅﾝｼｬﾙﾎｰﾙﾃﾞｨﾝｸﾞｽ㈱</t>
  </si>
  <si>
    <t>ﾌﾙｻﾜﾀｹｼ</t>
  </si>
  <si>
    <t>(株)パセ</t>
  </si>
  <si>
    <t>03-5249-3933</t>
  </si>
  <si>
    <t>古田治雄</t>
  </si>
  <si>
    <t>ﾌﾙﾀﾊﾙｵ</t>
  </si>
  <si>
    <t>重林寺</t>
  </si>
  <si>
    <t>ﾌﾙﾔｹﾝｲﾁ</t>
  </si>
  <si>
    <t>（株）フルヤ</t>
  </si>
  <si>
    <t>ﾌﾜﾏｺﾄ</t>
  </si>
  <si>
    <t>筑波大学大学院</t>
  </si>
  <si>
    <t>ﾍﾝﾐﾅｵｷ</t>
  </si>
  <si>
    <t>北條仁康</t>
  </si>
  <si>
    <t>ﾎｳｼﾞｮｳﾋﾄﾔｽ</t>
  </si>
  <si>
    <t>ＮＴＴコムウェア(株)</t>
  </si>
  <si>
    <t>03-5463-5776</t>
  </si>
  <si>
    <t>ﾎｳﾔｴﾐｺ</t>
  </si>
  <si>
    <t>(株)青山財産ネットワークス</t>
  </si>
  <si>
    <t>ﾎｼｱｷﾗ</t>
  </si>
  <si>
    <t>(株)スターライト工業</t>
  </si>
  <si>
    <t>048-294-3966</t>
  </si>
  <si>
    <t>星君徳</t>
  </si>
  <si>
    <t>ﾎｼｷﾐﾉﾘ</t>
  </si>
  <si>
    <t>(株)トッパン・コスモ</t>
  </si>
  <si>
    <t>03-3835-6280</t>
  </si>
  <si>
    <t>星德行</t>
  </si>
  <si>
    <t>ﾎｼﾉﾘﾕｷ</t>
  </si>
  <si>
    <t>星法律事務所</t>
  </si>
  <si>
    <t>星雅惠</t>
  </si>
  <si>
    <t>ﾎｼﾏｻｴ</t>
  </si>
  <si>
    <t>（株）スターライト工業</t>
  </si>
  <si>
    <t>星川欣也</t>
  </si>
  <si>
    <t>ﾎｼｶﾜｷﾝﾔ</t>
  </si>
  <si>
    <t>㈱日商</t>
  </si>
  <si>
    <t>ﾎｼﾉｶｵﾙ</t>
  </si>
  <si>
    <t>銀座誠和法律事務所</t>
  </si>
  <si>
    <t>ﾎｼﾉｻﾄｼ</t>
  </si>
  <si>
    <t>群馬県沼田市</t>
  </si>
  <si>
    <t>ＮＥＸＵＳ㈱</t>
  </si>
  <si>
    <t>027-350-1818</t>
  </si>
  <si>
    <t>星野泰也</t>
  </si>
  <si>
    <t>ﾎｼﾉﾔｽﾅﾘ</t>
  </si>
  <si>
    <t>京都府京都市左京区</t>
  </si>
  <si>
    <t>数研出版㈱</t>
  </si>
  <si>
    <t>保條友宏</t>
  </si>
  <si>
    <t>ﾎｼﾞｮｳﾄﾓﾋﾛ</t>
  </si>
  <si>
    <t>東京不動産管理（株）</t>
  </si>
  <si>
    <t>ﾎｿｲｺｳｼﾞ</t>
  </si>
  <si>
    <t>ﾎｿｶﾜｺｳﾔ</t>
  </si>
  <si>
    <t>戸田建設（株）</t>
  </si>
  <si>
    <t>ﾎｿﾀﾞﾖｼﾊﾙ</t>
  </si>
  <si>
    <t>トヨタモビリティ東京（株）</t>
  </si>
  <si>
    <t>ﾎｿﾉｱｷﾋﾛ</t>
  </si>
  <si>
    <t>(株)リプロス</t>
  </si>
  <si>
    <t>ﾎｯﾀｶｽﾞﾋｺ</t>
  </si>
  <si>
    <t>ﾎｯﾁﾋﾃﾞｵﾐ</t>
  </si>
  <si>
    <t>ﾎﾄﾂﾞｶﾀｶｼ</t>
  </si>
  <si>
    <t>(有)保</t>
  </si>
  <si>
    <t>03-3999-0762</t>
  </si>
  <si>
    <t>ﾎﾘｹｲｽｹ</t>
  </si>
  <si>
    <t>㈱光潮社</t>
  </si>
  <si>
    <t>堀内薫</t>
  </si>
  <si>
    <t>ﾎﾘｳﾁｶｵﾙ</t>
  </si>
  <si>
    <t>ヨーコー産業（株）</t>
  </si>
  <si>
    <t>03-6222-0600</t>
  </si>
  <si>
    <t>ﾎﾘｳﾁﾊﾔﾄ</t>
  </si>
  <si>
    <t>㈱堀内印刷所</t>
  </si>
  <si>
    <t>03-3515-0031</t>
  </si>
  <si>
    <t>堀江完</t>
  </si>
  <si>
    <t>ﾎﾘｴｶﾝ</t>
  </si>
  <si>
    <t>第一生命保険相互会社</t>
  </si>
  <si>
    <t>ﾎﾘｴｺｳｼﾞ</t>
  </si>
  <si>
    <t>三井物産㈱</t>
  </si>
  <si>
    <t>ﾎﾘｴﾎｶﾞﾗ</t>
  </si>
  <si>
    <t>堀江医院</t>
  </si>
  <si>
    <t>ﾎﾘｶﾜｶﾂｼ</t>
  </si>
  <si>
    <t>㈱トウキョウワンク</t>
  </si>
  <si>
    <t>ﾎﾘｶﾜﾘｭｳｲﾁ</t>
  </si>
  <si>
    <t>(有)隆建社</t>
  </si>
  <si>
    <t>ﾎﾘｸﾞﾁﾉﾌﾞﾋﾛ</t>
  </si>
  <si>
    <t>ﾎﾘｺﾞﾒｱｷﾗ</t>
  </si>
  <si>
    <t>ＵＢＥ三菱セメント(株)</t>
  </si>
  <si>
    <t>03-6275-0330</t>
  </si>
  <si>
    <t>ﾎﾘﾁｼﾛｳ</t>
  </si>
  <si>
    <t>本郷敬三</t>
  </si>
  <si>
    <t>ﾎﾝｺﾞｳｹｲｿﾞｳ</t>
  </si>
  <si>
    <t>㈱ＨＳパッケージ</t>
  </si>
  <si>
    <t>03-3920-5572</t>
  </si>
  <si>
    <t>本多哲之</t>
  </si>
  <si>
    <t>ﾎﾝﾀﾞﾃﾂｼ</t>
  </si>
  <si>
    <t>オルガノ（株）</t>
  </si>
  <si>
    <t>03-5635-5110</t>
  </si>
  <si>
    <t>本田信治</t>
  </si>
  <si>
    <t>ﾎﾝﾀﾞﾉﾌﾞﾊﾙ</t>
  </si>
  <si>
    <t>本田会計事務所</t>
  </si>
  <si>
    <t>ﾎﾝﾀﾞﾋﾛｷ</t>
  </si>
  <si>
    <t>㈱医療企画</t>
  </si>
  <si>
    <t>本多博隆</t>
  </si>
  <si>
    <t>ﾎﾝﾀﾞﾋﾛﾀｶ</t>
  </si>
  <si>
    <t>神奈川県相模原市中央区</t>
  </si>
  <si>
    <t>03-5334-0655</t>
  </si>
  <si>
    <t>ﾎﾝﾀﾞﾋﾛﾕｷ</t>
  </si>
  <si>
    <t>パナソニックリフォーム㈱</t>
  </si>
  <si>
    <t>ﾎﾝﾄﾞｳﾘｲﾁ</t>
  </si>
  <si>
    <t>藤栄</t>
  </si>
  <si>
    <t>本間顕</t>
  </si>
  <si>
    <t>ﾎﾝﾏｱｷﾗ</t>
  </si>
  <si>
    <t>ﾎﾝﾏｶｽﾞｵ</t>
  </si>
  <si>
    <t>（株）ホンマ</t>
  </si>
  <si>
    <t>049-298-5180</t>
  </si>
  <si>
    <t>ﾎﾝﾏﾏｻｶｽﾞ</t>
  </si>
  <si>
    <t>（株）日装</t>
  </si>
  <si>
    <t>ﾏｴｶﾜｸﾐｺ</t>
  </si>
  <si>
    <t>前川歯科医院</t>
  </si>
  <si>
    <t>ﾏｴｻﾞﾜｱｷﾗ</t>
  </si>
  <si>
    <t>ソフトウエア情報開発㈱</t>
  </si>
  <si>
    <t>03-3568-7111</t>
  </si>
  <si>
    <t>ﾏｴｼﾞﾏﾋｻﾅｵ</t>
  </si>
  <si>
    <t>(株)カンダヤ</t>
  </si>
  <si>
    <t>前嶋洋左右</t>
  </si>
  <si>
    <t>ﾏｴｼﾞﾏﾖｳｿﾞｳ</t>
  </si>
  <si>
    <t>東都フォルダー工業（株）</t>
  </si>
  <si>
    <t>048-262-2838</t>
  </si>
  <si>
    <t>ﾏｴﾀﾞｶｽﾞﾋｺ</t>
  </si>
  <si>
    <t>東鋼管工業（株）</t>
  </si>
  <si>
    <t>ﾏｴﾀﾞﾀｶﾌﾐ</t>
  </si>
  <si>
    <t>富島海運（株）</t>
  </si>
  <si>
    <t>前田敏</t>
  </si>
  <si>
    <t>ﾏｴﾀﾞﾄｼ</t>
  </si>
  <si>
    <t>(有)前田建築設計事務所</t>
  </si>
  <si>
    <t>ﾏｴﾀﾞﾏｻｵ</t>
  </si>
  <si>
    <t>(有)マエダ工業</t>
  </si>
  <si>
    <t>04-2945-2671</t>
  </si>
  <si>
    <t>ﾏｴﾀﾞﾘｭｳｲﾁﾛｳ</t>
  </si>
  <si>
    <t>（株）光邦</t>
  </si>
  <si>
    <t>ﾏｴﾑﾗﾖｼﾐ</t>
  </si>
  <si>
    <t>ﾏｷｱﾂｼ</t>
  </si>
  <si>
    <t>（株）ヤマニ</t>
  </si>
  <si>
    <t>03-5821-5046</t>
  </si>
  <si>
    <t>牧村嗣人</t>
  </si>
  <si>
    <t>ﾏｷﾑﾗﾂｸﾞﾄ</t>
  </si>
  <si>
    <t>プライムエステート㈱</t>
  </si>
  <si>
    <t>ﾏｼﾀｷｲﾁ</t>
  </si>
  <si>
    <t>間下歯科</t>
  </si>
  <si>
    <t>ﾏｽﾀﾞｶｽﾞﾏｻ</t>
  </si>
  <si>
    <t>益田商事（株）</t>
  </si>
  <si>
    <t>03-3923-5555</t>
  </si>
  <si>
    <t>増田貴一郎</t>
  </si>
  <si>
    <t>ﾏｽﾀﾞｷｲﾁﾛｳ</t>
  </si>
  <si>
    <t>益田相一</t>
  </si>
  <si>
    <t>ﾏｽﾀﾞｿｳｲﾁ</t>
  </si>
  <si>
    <t>益田商事㈱</t>
  </si>
  <si>
    <t>ﾏｽﾀﾞﾄｼｱｷ</t>
  </si>
  <si>
    <t>ﾏｽﾀﾞﾄﾓｵ</t>
  </si>
  <si>
    <t>三菱ＵＦＪ信託銀行㈱</t>
  </si>
  <si>
    <t>増田至克</t>
  </si>
  <si>
    <t>ﾏｽﾀﾞﾖｼｶﾂ</t>
  </si>
  <si>
    <t>㈱Ｔ＆ＫＴＯＫＡ</t>
  </si>
  <si>
    <t>049-258-1611</t>
  </si>
  <si>
    <t>ﾏｽﾌﾞﾁｹﾝｼﾞ</t>
  </si>
  <si>
    <t>筑波ダイカスト工業㈱</t>
  </si>
  <si>
    <t>ﾏｾﾔｽﾕｷ</t>
  </si>
  <si>
    <t>ﾏﾁﾀﾞﾁｶｵ</t>
  </si>
  <si>
    <t>飯能信用金庫</t>
  </si>
  <si>
    <t>ﾏﾁﾀﾞﾃﾙﾐﾂ</t>
  </si>
  <si>
    <t>タウン・フィールド（株）</t>
  </si>
  <si>
    <t>ﾏﾁﾀﾞﾅｵﾌﾐ</t>
  </si>
  <si>
    <t>テーオー食品㈱</t>
  </si>
  <si>
    <t>ﾏﾂｲｶｽﾞﾉﾘ</t>
  </si>
  <si>
    <t>日本ポリエチレン製品工業連合会</t>
  </si>
  <si>
    <t>ﾏﾂｲﾉﾘｺ</t>
  </si>
  <si>
    <t>ﾏﾂｲﾖｼｱｷ</t>
  </si>
  <si>
    <t>（有）松栄</t>
  </si>
  <si>
    <t>ﾏﾂｳﾗｲﾂｵ</t>
  </si>
  <si>
    <t>ﾏﾂｳﾗﾂﾈｵ</t>
  </si>
  <si>
    <t>日本総合住生活㈱</t>
  </si>
  <si>
    <t>ﾏﾂｳﾗﾔｽｼ</t>
  </si>
  <si>
    <t>メルコトラベル（株）</t>
  </si>
  <si>
    <t>03-3218-2807</t>
  </si>
  <si>
    <t>ﾏﾂｵﾋﾛｶｽﾞ</t>
  </si>
  <si>
    <t>CipoShipping（H.K.）Co.，Lｔｄ</t>
  </si>
  <si>
    <t>香港駐在</t>
  </si>
  <si>
    <t>ﾏﾂｵﾖｳｼﾞ</t>
  </si>
  <si>
    <t>丸彦渡辺建設(株)</t>
  </si>
  <si>
    <t>ﾏﾂｵｶﾀﾏｷ</t>
  </si>
  <si>
    <t>ﾏﾂｵｶﾀﾏﾐ</t>
  </si>
  <si>
    <t>松岡珠美税理士事務所</t>
  </si>
  <si>
    <t>ﾏﾂｵｶﾉﾘﾕｷ</t>
  </si>
  <si>
    <t>三井住友信託銀行㈱</t>
  </si>
  <si>
    <t>松岡由起枝</t>
  </si>
  <si>
    <t>ﾏﾂｵｶﾕｷｴ</t>
  </si>
  <si>
    <t>ﾏﾂｶﾀﾏｻﾃﾙ</t>
  </si>
  <si>
    <t>恵豊自動車交通㈱</t>
  </si>
  <si>
    <t>ﾏﾂｶﾜｷﾖｼ</t>
  </si>
  <si>
    <t>松木康雄</t>
  </si>
  <si>
    <t>ﾏﾂｷﾔｽｵ</t>
  </si>
  <si>
    <t>タマポリ（株）</t>
  </si>
  <si>
    <t>03-3981-1431</t>
  </si>
  <si>
    <t>ﾏﾂｷﾖｼﾉﾘ</t>
  </si>
  <si>
    <t>ﾏﾂｼｹﾞﾀﾀﾞﾕｷ</t>
  </si>
  <si>
    <t>松下寿夫</t>
  </si>
  <si>
    <t>ﾏﾂｼﾀﾄｼｵ</t>
  </si>
  <si>
    <t>042-972-8111</t>
  </si>
  <si>
    <t>ﾏﾂﾀﾞｻﾄｼ</t>
  </si>
  <si>
    <t>ﾏﾂﾀﾞﾐﾁﾖ</t>
  </si>
  <si>
    <t>ﾏﾂﾄｳﾔﾀﾏｺ</t>
  </si>
  <si>
    <t>（株）エフエム東京</t>
  </si>
  <si>
    <t>03-3221-0080</t>
  </si>
  <si>
    <t>松永隆樹</t>
  </si>
  <si>
    <t>ﾏﾂﾅｶﾞﾀｶｷ</t>
  </si>
  <si>
    <t>学校法人慈光学園</t>
  </si>
  <si>
    <t>ﾏﾂﾅｶﾞﾋﾃﾞﾄ</t>
  </si>
  <si>
    <t>㈱松永塗装工業</t>
  </si>
  <si>
    <t>ﾏﾂﾊﾞﾔｼﾀｲﾁﾛｳ</t>
  </si>
  <si>
    <t>(株)ヴィアン</t>
  </si>
  <si>
    <t>ﾏﾂﾊﾞﾗｲﾂｵ</t>
  </si>
  <si>
    <t>㈱ＳＭＳデータテック</t>
  </si>
  <si>
    <t>松原等</t>
  </si>
  <si>
    <t>ﾏﾂﾊﾞﾗﾋﾄｼ</t>
  </si>
  <si>
    <t>㈱オート興業</t>
  </si>
  <si>
    <t>03-3262-6451</t>
  </si>
  <si>
    <t>ﾏﾂﾑﾗｼｮｳｼﾞ</t>
  </si>
  <si>
    <t>ﾕｰｼｰｼｰ上島珈琲㈱</t>
  </si>
  <si>
    <t>兵庫県神戸市中央区</t>
  </si>
  <si>
    <t>ﾏﾂﾓﾄｵﾄﾋｺ</t>
  </si>
  <si>
    <t>松本吉郎</t>
  </si>
  <si>
    <t>ﾏﾂﾓﾄｷﾁﾛｳ</t>
  </si>
  <si>
    <t>松本皮膚科形成外科医院</t>
  </si>
  <si>
    <t>松本圭三</t>
  </si>
  <si>
    <t>ﾏﾂﾓﾄｹｲｿﾞｳ</t>
  </si>
  <si>
    <t>あおぞら銀行</t>
  </si>
  <si>
    <t>松本高誌</t>
  </si>
  <si>
    <t>ﾏﾂﾓﾄﾀｶｼ</t>
  </si>
  <si>
    <t>日本写真工業（株）</t>
  </si>
  <si>
    <t>ﾏﾂﾓﾄﾃﾙﾐ</t>
  </si>
  <si>
    <t>社会福祉法人童会桃の木保育園</t>
  </si>
  <si>
    <t>松本虎一</t>
  </si>
  <si>
    <t>ﾏﾂﾓﾄﾄﾗｲﾁ</t>
  </si>
  <si>
    <t>大星商事㈱</t>
  </si>
  <si>
    <t>ﾏﾂﾓﾄﾅｵｷ</t>
  </si>
  <si>
    <t>松本興産（株）</t>
  </si>
  <si>
    <t>埼玉県秩父郡小鹿野町</t>
  </si>
  <si>
    <t>0494-75-0571</t>
  </si>
  <si>
    <t>ﾏﾂﾓﾄﾊﾙｵ</t>
  </si>
  <si>
    <t>ﾏﾂﾓﾄﾋﾃﾞﾋｺ</t>
  </si>
  <si>
    <t>医療法人新医研松本歯科医院</t>
  </si>
  <si>
    <t>ﾏﾂﾓﾄﾌﾐｵ</t>
  </si>
  <si>
    <t>松本工業㈱</t>
  </si>
  <si>
    <t>松本昌彰</t>
  </si>
  <si>
    <t>ﾏﾂﾓﾄﾏｻｱｷ</t>
  </si>
  <si>
    <t>南興セラミックス(株)</t>
  </si>
  <si>
    <t>03-6903-3117</t>
  </si>
  <si>
    <t>ﾏﾂﾓﾄﾏｻﾋｺ</t>
  </si>
  <si>
    <t>松本医院</t>
  </si>
  <si>
    <t>松本雅美</t>
  </si>
  <si>
    <t>ﾏﾂﾓﾄﾏｻﾐ</t>
  </si>
  <si>
    <t>アクサ損害保険㈱</t>
  </si>
  <si>
    <t>松本真美</t>
  </si>
  <si>
    <t>ﾏﾂﾓﾄﾏﾐ</t>
  </si>
  <si>
    <t>ﾏﾂﾓﾄﾔｽｼ</t>
  </si>
  <si>
    <t>シーケーエンジニアリング(株)</t>
  </si>
  <si>
    <t>松本祐人</t>
  </si>
  <si>
    <t>ﾏﾂﾓﾄﾕｳﾄ</t>
  </si>
  <si>
    <t>保土谷化学工業(株)</t>
  </si>
  <si>
    <t>03-6852-0300</t>
  </si>
  <si>
    <t>ﾏﾂﾓﾄﾚﾝﾍﾟｲ</t>
  </si>
  <si>
    <t>町田整形外科医院</t>
  </si>
  <si>
    <t>ﾏﾂﾔﾏﾏｻﾋﾛ</t>
  </si>
  <si>
    <t>㈱国際保険サービス</t>
  </si>
  <si>
    <t>ﾏﾅｺﾞﾐｴｲ</t>
  </si>
  <si>
    <t>ﾏﾅﾍﾞｺｳｼﾞ</t>
  </si>
  <si>
    <t>滝山病院</t>
  </si>
  <si>
    <t>ﾏﾉﾘﾋﾄ</t>
  </si>
  <si>
    <t>プルデンシャル生命保険（株）</t>
  </si>
  <si>
    <t>ﾏﾌﾞﾁｷﾖﾀｶ</t>
  </si>
  <si>
    <t>日本イーライ・リリー（株）</t>
  </si>
  <si>
    <t>ﾏﾌﾞﾁﾅｵﾀｹ</t>
  </si>
  <si>
    <t>丸田元太</t>
  </si>
  <si>
    <t>ﾏﾙﾀｹﾞﾝﾀ</t>
  </si>
  <si>
    <t>（株）タクマ</t>
  </si>
  <si>
    <t>兵庫県尼崎市</t>
  </si>
  <si>
    <t>06-6483-2609</t>
  </si>
  <si>
    <t>丸矢哲生</t>
  </si>
  <si>
    <t>ﾏﾙﾔﾃﾂｵ</t>
  </si>
  <si>
    <t>三重県鈴鹿市</t>
  </si>
  <si>
    <t>ホンダ運送（株）</t>
  </si>
  <si>
    <t>072-626-1231</t>
  </si>
  <si>
    <t>ﾐｳﾗｶｽﾞｵ</t>
  </si>
  <si>
    <t>ﾐｳﾗﾋﾃﾞｵ</t>
  </si>
  <si>
    <t>三成冷熱工業（株）</t>
  </si>
  <si>
    <t>03-6914-1787</t>
  </si>
  <si>
    <t>ﾐｳﾗﾋﾃﾞﾄｼ</t>
  </si>
  <si>
    <t>（株）つうけん</t>
  </si>
  <si>
    <t>ﾐｴｼｭｳﾄｸ</t>
  </si>
  <si>
    <t>㈲アスコーナミエビル</t>
  </si>
  <si>
    <t>ﾐｷﾄｼﾌﾐ</t>
  </si>
  <si>
    <t>㈱エルイーテック</t>
  </si>
  <si>
    <t>三﨑眞純</t>
  </si>
  <si>
    <t>ﾐｻｷﾏｻｽﾞﾐ</t>
  </si>
  <si>
    <t>水尻一郎</t>
  </si>
  <si>
    <t>ﾐｽﾞｼﾞﾘｲﾁﾛｳ</t>
  </si>
  <si>
    <t>㈱一水製作所</t>
  </si>
  <si>
    <t>ﾐｽﾞﾀﾀｶｵ</t>
  </si>
  <si>
    <t>（株）テレビユー山形</t>
  </si>
  <si>
    <t>ﾐｽﾞﾀｹｱｽﾞﾏ</t>
  </si>
  <si>
    <t>(株)読売ＩＳ</t>
  </si>
  <si>
    <t>水谷政司</t>
  </si>
  <si>
    <t>ﾐｽﾞﾀﾆﾏｻｼ</t>
  </si>
  <si>
    <t>エムエスピー販売(株)</t>
  </si>
  <si>
    <t>03-3385-7117</t>
  </si>
  <si>
    <t>ﾐｽﾞﾉｼﾞｭﾝｲﾁ</t>
  </si>
  <si>
    <t>宗教法人福寿院</t>
  </si>
  <si>
    <t>ﾐｽﾞﾉﾅﾘｵ</t>
  </si>
  <si>
    <t>ﾐｽﾞﾉﾐﾁﾉﾘ</t>
  </si>
  <si>
    <t>公益財団法人ソニー音楽財団</t>
  </si>
  <si>
    <t>ﾐｽﾞﾉﾖｼｱｷ</t>
  </si>
  <si>
    <t>ﾐｽﾞﾉﾖｼｺ</t>
  </si>
  <si>
    <t>ﾐｽﾞﾑﾗｷｲﾁﾛｳ</t>
  </si>
  <si>
    <t>（株）ケイ・エム</t>
  </si>
  <si>
    <t>ﾐｽﾞﾑﾗｼｹﾞﾖｼ</t>
  </si>
  <si>
    <t>水村医院</t>
  </si>
  <si>
    <t>水村福美</t>
  </si>
  <si>
    <t>ﾐｽﾞﾑﾗﾌｸﾖｼ</t>
  </si>
  <si>
    <t>㈲興福不動産</t>
  </si>
  <si>
    <t>ﾐｽﾞﾑﾗﾖｼﾉﾘ</t>
  </si>
  <si>
    <t>宮川住販㈱</t>
  </si>
  <si>
    <t>ﾐｿﾞｸﾞﾁｼｭｳｼﾞ</t>
  </si>
  <si>
    <t>㈱日本金剛砥石製作所</t>
  </si>
  <si>
    <t>茨城県水海道市</t>
  </si>
  <si>
    <t>溝口二朗</t>
  </si>
  <si>
    <t>ﾐｿﾞｸﾞﾁｼﾞﾛｳ</t>
  </si>
  <si>
    <t>ｾﾝﾄﾗﾙ･ﾅｼｮﾅﾙ･ｼﾞｬﾊﾟﾝﾘﾐﾃｯﾄﾞ</t>
  </si>
  <si>
    <t>ﾐｿﾞｸﾞﾁﾏｻｼ</t>
  </si>
  <si>
    <t>日本曹達（株）</t>
  </si>
  <si>
    <t>03-3245-6001</t>
  </si>
  <si>
    <t>ﾐﾂｷﾞﾊｼﾞﾒ</t>
  </si>
  <si>
    <t>ﾐﾂｷﾞﾖｼﾋﾄ</t>
  </si>
  <si>
    <t>光田宣行</t>
  </si>
  <si>
    <t>ﾐﾂﾀﾞﾉﾌﾞﾕｷ</t>
  </si>
  <si>
    <t>サイオステクノロジー(株)</t>
  </si>
  <si>
    <t>03-6401-5111</t>
  </si>
  <si>
    <t>光野稔</t>
  </si>
  <si>
    <t>ﾐﾂﾉﾐﾉﾙ</t>
  </si>
  <si>
    <t>福井県福井市</t>
  </si>
  <si>
    <t>福井テレビジョン放送（株）</t>
  </si>
  <si>
    <t>0776-21-2233</t>
  </si>
  <si>
    <t>ﾐﾂﾊｼﾋﾃﾞｷ</t>
  </si>
  <si>
    <t>群馬県前橋市</t>
  </si>
  <si>
    <t>全日本労働福祉協会</t>
  </si>
  <si>
    <t>ﾐﾄﾞﾘｶﾜｷﾐｵ</t>
  </si>
  <si>
    <t>ﾐﾄﾞﾘｶﾜｷﾖｼ</t>
  </si>
  <si>
    <t>（有）緑川自動車工業</t>
  </si>
  <si>
    <t>ﾐﾄﾞﾘｶﾜﾖｼｺ</t>
  </si>
  <si>
    <t>ﾐﾄﾞﾘﾉｹｲｼﾞ</t>
  </si>
  <si>
    <t>小宮山印刷（株）</t>
  </si>
  <si>
    <t>ﾐﾅｶﾞﾜｱｷﾖｼ</t>
  </si>
  <si>
    <t>ユーシービージャパン（株）</t>
  </si>
  <si>
    <t>皆川和実</t>
  </si>
  <si>
    <t>ﾐﾅｶﾞﾜｶｽﾞﾐ</t>
  </si>
  <si>
    <t>ﾐﾅｷﾃﾙﾖｼ</t>
  </si>
  <si>
    <t>ﾐﾅﾄﾔｼﾞｭﾝｺ</t>
  </si>
  <si>
    <t>ﾐﾅﾄﾔﾄｼｵ</t>
  </si>
  <si>
    <t>ﾐﾅﾄﾔﾄｼｶｽﾞ</t>
  </si>
  <si>
    <t>マリナー・ジャパン</t>
  </si>
  <si>
    <t>ﾐﾅﾐｷﾐﾄｼ</t>
  </si>
  <si>
    <t>三菱電機ｲﾝﾀﾞｽﾄﾘｱﾙｿﾘｭｰｼｮﾝｽﾞ（株）</t>
  </si>
  <si>
    <t>03-3214-6841</t>
  </si>
  <si>
    <t>南信明</t>
  </si>
  <si>
    <t>ﾐﾅﾐﾉﾌﾞｱｷ</t>
  </si>
  <si>
    <t>神奈川県三浦郡</t>
  </si>
  <si>
    <t>南山幸弘</t>
  </si>
  <si>
    <t>ﾐﾅﾐﾔﾏﾕｷﾋﾛ</t>
  </si>
  <si>
    <t>㈱音羽</t>
  </si>
  <si>
    <t>03-3957-5757</t>
  </si>
  <si>
    <t>ﾐﾈｼｹﾞｶﾂﾐ</t>
  </si>
  <si>
    <t>プラス・テク（株）</t>
  </si>
  <si>
    <t>03-5816-5321</t>
  </si>
  <si>
    <t>ﾐﾉﾜﾋﾛｼ</t>
  </si>
  <si>
    <t>（有）ミノワ産業</t>
  </si>
  <si>
    <t>三村康彦</t>
  </si>
  <si>
    <t>ﾐﾑﾗﾔｽﾋｺ</t>
  </si>
  <si>
    <t>豊通ケミプラス（株）</t>
  </si>
  <si>
    <t>03-4306-8660</t>
  </si>
  <si>
    <t>三森康亮</t>
  </si>
  <si>
    <t>ﾐﾓﾘﾔｽｱｷ</t>
  </si>
  <si>
    <t>セントラル石油瓦斯(株)</t>
  </si>
  <si>
    <t>ﾐﾔｵｶｶｽﾞｵ</t>
  </si>
  <si>
    <t>住友三井オートサービス(株)</t>
  </si>
  <si>
    <t>ﾐﾔｷﾞｸﾆﾋﾛ</t>
  </si>
  <si>
    <t>（株）ミヤギ</t>
  </si>
  <si>
    <t>ﾐﾔｷﾞｼﾝｲﾁ</t>
  </si>
  <si>
    <t>㈲ハンズデンタル</t>
  </si>
  <si>
    <t>ﾐﾔｹｲｻﾑ</t>
  </si>
  <si>
    <t>㈱サン・ホワイト</t>
  </si>
  <si>
    <t>042-568-7711</t>
  </si>
  <si>
    <t>三宅秀一</t>
  </si>
  <si>
    <t>ﾐﾔｹｼｭｳｲﾁ</t>
  </si>
  <si>
    <t>三菱電機ビルソリューションズ（株）</t>
  </si>
  <si>
    <t>03-6206-5000</t>
  </si>
  <si>
    <t>ﾐﾔｹｼﾝｲﾁ</t>
  </si>
  <si>
    <t>三宅伸幸</t>
  </si>
  <si>
    <t>ﾐﾔｹﾉﾌﾞﾕｷ</t>
  </si>
  <si>
    <t>日本パーカライジング㈱</t>
  </si>
  <si>
    <t>ﾐﾔｹﾏｻｺ</t>
  </si>
  <si>
    <t>ﾐﾔｻｶﾀｶｼ</t>
  </si>
  <si>
    <t>㈱ミヤコーポレーション</t>
  </si>
  <si>
    <t>宮﨑徹</t>
  </si>
  <si>
    <t>ﾐﾔｻﾞｷﾄｵﾙ</t>
  </si>
  <si>
    <t>ﾐﾔｻﾞｷﾋﾃﾞｵ</t>
  </si>
  <si>
    <t>(株)皐月</t>
  </si>
  <si>
    <t>ﾐﾔｻｺﾀｲﾛｳ</t>
  </si>
  <si>
    <t>㈱玄海</t>
  </si>
  <si>
    <t>宮澤一隆</t>
  </si>
  <si>
    <t>ﾐﾔｻﾞﾜｶｽﾞﾀｶ</t>
  </si>
  <si>
    <t>宮澤歯科医院</t>
  </si>
  <si>
    <t>宮澤勝江</t>
  </si>
  <si>
    <t>ﾐﾔｻﾞﾜｶﾂｴ</t>
  </si>
  <si>
    <t>ﾐﾔｻﾞﾜﾖｼﾋｺ</t>
  </si>
  <si>
    <t>ﾐﾔｼﾞﾏﾖｼﾉﾌﾞ</t>
  </si>
  <si>
    <t>（株）国土都市開発</t>
  </si>
  <si>
    <t>ﾐﾔﾀｱｲｺ</t>
  </si>
  <si>
    <t>独立行政法人都市再生機構</t>
  </si>
  <si>
    <t>宮田佳治</t>
  </si>
  <si>
    <t>ﾐﾔﾀﾖｼﾊﾙ</t>
  </si>
  <si>
    <t>宮田商事㈱</t>
  </si>
  <si>
    <t>ﾐﾔﾀｹｼｭｳｻﾞﾌﾞﾛｳ</t>
  </si>
  <si>
    <t>ﾐﾔﾀｹﾀｶﾉﾌﾞ</t>
  </si>
  <si>
    <t>アジア航測(株)</t>
  </si>
  <si>
    <t>ﾐﾔﾀｹﾖｼｷ</t>
  </si>
  <si>
    <t>社会保険労務士法人ＪＰＮ</t>
  </si>
  <si>
    <t>ﾐﾔﾅﾍﾞﾀｶﾊﾙ</t>
  </si>
  <si>
    <t>㈱一茶</t>
  </si>
  <si>
    <t>宮村栄蔵</t>
  </si>
  <si>
    <t>ﾐﾔﾑﾗｴｲｿﾞｳ</t>
  </si>
  <si>
    <t>ﾐﾔﾓﾄﾉﾎﾞﾙ</t>
  </si>
  <si>
    <t>宮本製粉㈱</t>
  </si>
  <si>
    <t>ﾐﾔﾓﾄﾋﾃﾞｵ</t>
  </si>
  <si>
    <t>小野薬品工業㈱</t>
  </si>
  <si>
    <t>ﾐﾔﾓﾄﾋﾃﾞｶﾂ</t>
  </si>
  <si>
    <t>(有)ケーエム三恵</t>
  </si>
  <si>
    <t>ﾐﾔﾓﾄﾏｻﾙ</t>
  </si>
  <si>
    <t>ﾐﾔﾓﾄﾐｻｷ</t>
  </si>
  <si>
    <t>ﾐﾖｼﾖｼﾀﾀﾞ</t>
  </si>
  <si>
    <t>富士電機㈱</t>
  </si>
  <si>
    <t>03-5435-7101</t>
  </si>
  <si>
    <t>ﾐﾜｼｽﾞｴ</t>
  </si>
  <si>
    <t>ﾐﾜﾀｹｼﾞ</t>
  </si>
  <si>
    <t>ﾐﾜﾄｼﾕｷ</t>
  </si>
  <si>
    <t>ｲﾝﾍﾞｽｺ･ｱｾｯﾄ･ﾏﾈｼﾞﾒﾝﾄ（株）</t>
  </si>
  <si>
    <t>ﾑｶｲﾔﾏﾕｳｷ</t>
  </si>
  <si>
    <t>新生債権回収㈱</t>
  </si>
  <si>
    <t>向笠邦彦</t>
  </si>
  <si>
    <t>ﾑｶｻｸﾆﾋｺ</t>
  </si>
  <si>
    <t>ﾑｺｳﾔﾏﾐﾁｶｽﾞ</t>
  </si>
  <si>
    <t>神奈川県川崎市中原区</t>
  </si>
  <si>
    <t>東日本旅客鉄道(株)</t>
  </si>
  <si>
    <t>ﾑﾄｳｻﾄﾙ</t>
  </si>
  <si>
    <t>日本製紙㈱</t>
  </si>
  <si>
    <t>03-6665-1111</t>
  </si>
  <si>
    <t>ﾑﾄｳﾏｻﾄｼ</t>
  </si>
  <si>
    <t>みずほ第一ﾌｨﾅﾝｼｬﾙﾃｸﾉﾛｼﾞｰ㈱</t>
  </si>
  <si>
    <t>武藤幸規</t>
  </si>
  <si>
    <t>ﾑﾄｳﾕｷﾉﾘ</t>
  </si>
  <si>
    <t>太平興業（株）</t>
  </si>
  <si>
    <t>03-3287-1681</t>
  </si>
  <si>
    <t>ﾑﾗｵｶﾀｶｵ</t>
  </si>
  <si>
    <t>アグロカネショウ㈱</t>
  </si>
  <si>
    <t>ﾑﾗｵｶﾏｻﾔｽ</t>
  </si>
  <si>
    <t>ﾑﾗｶﾐｱｷﾗ</t>
  </si>
  <si>
    <t>旭化成㈱</t>
  </si>
  <si>
    <t>ﾑﾗｶﾐｷｮｳｼﾞ</t>
  </si>
  <si>
    <t>医）村上耳鼻咽喉科医院</t>
  </si>
  <si>
    <t>村上幸子</t>
  </si>
  <si>
    <t>ﾑﾗｶﾐｻﾁｺ</t>
  </si>
  <si>
    <t>村上俊之</t>
  </si>
  <si>
    <t>ﾑﾗｶﾐﾄｼﾕｷ</t>
  </si>
  <si>
    <t>ﾑﾗｶﾐﾉﾘﾕｷ</t>
  </si>
  <si>
    <t>03-3553-2355</t>
  </si>
  <si>
    <t>ﾑﾗｶﾐﾌﾐﾂﾈ</t>
  </si>
  <si>
    <t>カシオ計算機㈱</t>
  </si>
  <si>
    <t>村上正光</t>
  </si>
  <si>
    <t>ﾑﾗｶﾐﾏｻﾐﾂ</t>
  </si>
  <si>
    <t>㈱エフエム東京</t>
  </si>
  <si>
    <t>ﾑﾗﾀｶｵﾘ</t>
  </si>
  <si>
    <t>（株）協栄商事</t>
  </si>
  <si>
    <t>村田和己</t>
  </si>
  <si>
    <t>ﾑﾗﾀｶｽﾞﾐ</t>
  </si>
  <si>
    <t>（株）松久</t>
  </si>
  <si>
    <t>ﾑﾗﾀｼﾝｽｹ</t>
  </si>
  <si>
    <t>㈱東日本住宅評価センター</t>
  </si>
  <si>
    <t>村田志実江</t>
  </si>
  <si>
    <t>ﾑﾗﾀｽﾐｴ</t>
  </si>
  <si>
    <t>村田登志江</t>
  </si>
  <si>
    <t>ﾑﾗﾀﾄｼｴ</t>
  </si>
  <si>
    <t>一ツ橋文芸教育振興会</t>
  </si>
  <si>
    <t>03-3230-6069</t>
  </si>
  <si>
    <t>ﾑﾗﾀﾉﾘﾄｼ</t>
  </si>
  <si>
    <t>㈱セブン＆アイ・ホールディングス</t>
  </si>
  <si>
    <t>ﾑﾗﾀﾔｽｼｹﾞ</t>
  </si>
  <si>
    <t>㈱協栄商事</t>
  </si>
  <si>
    <t>ﾑﾗﾀﾖｼｵ</t>
  </si>
  <si>
    <t>ﾑﾗﾉｼﾛｳ</t>
  </si>
  <si>
    <t>東京家政大学</t>
  </si>
  <si>
    <t>ﾑﾗﾔﾏｶｽﾞﾄ</t>
  </si>
  <si>
    <t>（株）功和設備</t>
  </si>
  <si>
    <t>049-264-2118</t>
  </si>
  <si>
    <t>ﾑﾗﾔﾏｸﾆﾋﾛ</t>
  </si>
  <si>
    <t>（株）アトラスシー</t>
  </si>
  <si>
    <t>03-6864-7781</t>
  </si>
  <si>
    <t>村山健</t>
  </si>
  <si>
    <t>ﾑﾗﾔﾏﾀｹｼ</t>
  </si>
  <si>
    <t>ﾓﾁﾀﾞｶｽﾞｵ</t>
  </si>
  <si>
    <t>ﾓﾁﾂﾞｷｹｲｲﾁ</t>
  </si>
  <si>
    <t>望月紘一</t>
  </si>
  <si>
    <t>ﾓﾁﾂﾞｷｺｳｲﾁ</t>
  </si>
  <si>
    <t>望月内科クリニック</t>
  </si>
  <si>
    <t>ﾓﾁﾂﾞｷｺｳｼﾞﾛｳ</t>
  </si>
  <si>
    <t>ﾓﾁﾂﾞｷﾊｼﾞﾒ</t>
  </si>
  <si>
    <t>三菱ＵＦＪ信託銀行（株）</t>
  </si>
  <si>
    <t>元木徹</t>
  </si>
  <si>
    <t>ﾓﾄｷﾄｵﾙ</t>
  </si>
  <si>
    <t>埼玉県幸手市</t>
  </si>
  <si>
    <t>日本ﾋｭｰﾚｯﾄ･ﾊﾟｯｶｰﾄﾞ合同会社</t>
  </si>
  <si>
    <t>03-5628-1054</t>
  </si>
  <si>
    <t>本澤顕一</t>
  </si>
  <si>
    <t>ﾓﾄｻﾞﾜｹﾝｲﾁ</t>
  </si>
  <si>
    <t>㈱アトラス</t>
  </si>
  <si>
    <t>ﾓﾄｼﾀﾄｼﾋﾃﾞ</t>
  </si>
  <si>
    <t>兼松（株）</t>
  </si>
  <si>
    <t>ﾓﾄﾊｼﾋﾛｱｷ</t>
  </si>
  <si>
    <t>柏栄産業（株）</t>
  </si>
  <si>
    <t>ﾓﾓｷｼｹﾞﾙ</t>
  </si>
  <si>
    <t>桃木内科クリニック</t>
  </si>
  <si>
    <t>ﾓﾘｶｽﾞﾉﾘ</t>
  </si>
  <si>
    <t>森貴美子</t>
  </si>
  <si>
    <t>ﾓﾘｷﾐｺ</t>
  </si>
  <si>
    <t>㈱新生ｵｰﾄﾌﾟﾗｻﾞ</t>
  </si>
  <si>
    <t>森孝之</t>
  </si>
  <si>
    <t>ﾓﾘﾀｶﾕｷ</t>
  </si>
  <si>
    <t>モリ歯科医院</t>
  </si>
  <si>
    <t>ﾓﾘﾂﾄﾑ</t>
  </si>
  <si>
    <t>㈱新生オートプラザ</t>
  </si>
  <si>
    <t>ﾓﾘﾏｻﾋﾛ</t>
  </si>
  <si>
    <t>スペースエナジー・イニシアティブ</t>
  </si>
  <si>
    <t>ﾓﾘﾏｻﾐ</t>
  </si>
  <si>
    <t>（株）西東京管財</t>
  </si>
  <si>
    <t>森美恵子</t>
  </si>
  <si>
    <t>ﾓﾘﾐｴｺ</t>
  </si>
  <si>
    <t>ﾓﾘﾚｲｺ</t>
  </si>
  <si>
    <t>森池宏</t>
  </si>
  <si>
    <t>ﾓﾘｲｹﾋﾛｼ</t>
  </si>
  <si>
    <t>中央ＩＴコンサルティング</t>
  </si>
  <si>
    <t>ﾓﾘｸﾞﾁｱﾂｼ</t>
  </si>
  <si>
    <t>静岡県浜松市南区</t>
  </si>
  <si>
    <t>ﾓﾘｸﾞﾁｽｸﾞﾙ</t>
  </si>
  <si>
    <t>工業所有権協力センター</t>
  </si>
  <si>
    <t>森﨑満</t>
  </si>
  <si>
    <t>ﾓﾘｻｷﾐﾂﾙ</t>
  </si>
  <si>
    <t>東西電気（株）</t>
  </si>
  <si>
    <t>森﨑純成</t>
  </si>
  <si>
    <t>ﾓﾘｻｷﾖｼﾅﾘ</t>
  </si>
  <si>
    <t>日本シェアホルダーサービス㈱</t>
  </si>
  <si>
    <t>森下信太郎</t>
  </si>
  <si>
    <t>ﾓﾘｼﾀｼﾝﾀﾛｳ</t>
  </si>
  <si>
    <t>静岡県熱海市</t>
  </si>
  <si>
    <t>㈱白夜書房</t>
  </si>
  <si>
    <t>ﾓﾘｼﾀﾖｳｲﾁﾛｳ</t>
  </si>
  <si>
    <t>森下産業㈱</t>
  </si>
  <si>
    <t>03-3861-5121</t>
  </si>
  <si>
    <t>ﾓﾘﾀｼﾞﾝｲﾁ</t>
  </si>
  <si>
    <t>(有)エムアールティー</t>
  </si>
  <si>
    <t>ﾓﾘﾀﾋﾃﾞｱｷ</t>
  </si>
  <si>
    <t>ﾓﾘﾀﾋﾛﾕｷ</t>
  </si>
  <si>
    <t>日本原燃（株）</t>
  </si>
  <si>
    <t>青森県上北郡六ヶ所村</t>
  </si>
  <si>
    <t>ﾓﾘﾀﾔｽﾋｺ</t>
  </si>
  <si>
    <t>ところの森整骨院</t>
  </si>
  <si>
    <t>森田良実</t>
  </si>
  <si>
    <t>ﾓﾘﾀﾖｼﾐ</t>
  </si>
  <si>
    <t>(有)森田左官工業所</t>
  </si>
  <si>
    <t>森田林三</t>
  </si>
  <si>
    <t>ﾓﾘﾀﾘﾝｿﾞｳ</t>
  </si>
  <si>
    <t>（株）森田商事</t>
  </si>
  <si>
    <t>ﾓﾘﾂｶﾕｳｼﾞ</t>
  </si>
  <si>
    <t>伊藤忠エネクス(株)</t>
  </si>
  <si>
    <t>ﾓﾘﾅｶﾞﾀｶｼ</t>
  </si>
  <si>
    <t>福岡県福岡市</t>
  </si>
  <si>
    <t>092-752-1234</t>
  </si>
  <si>
    <t>ﾓﾘﾏｻｴｲｼﾞ</t>
  </si>
  <si>
    <t>（株）建設環境研究所</t>
  </si>
  <si>
    <t>03-3988-1818</t>
  </si>
  <si>
    <t>ﾓﾘﾔｱｻｵ</t>
  </si>
  <si>
    <t>（医）狭山ヶ丘病院</t>
  </si>
  <si>
    <t>ﾓﾘﾔｶｽﾞｵ</t>
  </si>
  <si>
    <t>ﾓﾘﾔｽｷﾖｼ</t>
  </si>
  <si>
    <t>ﾓﾘﾔﾏﾀｹｼ</t>
  </si>
  <si>
    <t>ﾓﾘﾔﾏﾏﾅﾌﾞ</t>
  </si>
  <si>
    <t>損害保険ジャパン(株)</t>
  </si>
  <si>
    <t>03-3349-4604</t>
  </si>
  <si>
    <t>ﾓﾛｵｶﾀｹﾕｷ</t>
  </si>
  <si>
    <t>アポロビルサービス（株）</t>
  </si>
  <si>
    <t>03-5923-7231</t>
  </si>
  <si>
    <t>両角一惠</t>
  </si>
  <si>
    <t>ﾓﾛｽﾞﾐｶｽﾞｴ</t>
  </si>
  <si>
    <t>ﾓﾛﾎｼﾅｵｷ</t>
  </si>
  <si>
    <t>東京ガスエネルギー（株）</t>
  </si>
  <si>
    <t>ﾓﾝﾏﾀｸﾎ</t>
  </si>
  <si>
    <t>（株）アントレプレナー・イマ</t>
  </si>
  <si>
    <t>ﾔｷﾞﾂﾈｵ</t>
  </si>
  <si>
    <t>（株）ジュテーム東京</t>
  </si>
  <si>
    <t>03-5524-2431</t>
  </si>
  <si>
    <t>八木善治</t>
  </si>
  <si>
    <t>ﾔｷﾞﾖｼﾊﾙ</t>
  </si>
  <si>
    <t>柳沼清</t>
  </si>
  <si>
    <t>ﾔｷﾞﾇﾏｷﾖｼ</t>
  </si>
  <si>
    <t>栁沼敏之</t>
  </si>
  <si>
    <t>ﾔｷﾞﾇﾏﾄｼﾕｷ</t>
  </si>
  <si>
    <t>㈱長岐工業</t>
  </si>
  <si>
    <t>ﾔｷﾞﾊｼｺｳｲﾁﾛｳ</t>
  </si>
  <si>
    <t>柳橋陽一郎</t>
  </si>
  <si>
    <t>ﾔｷﾞﾊｼﾖｳｲﾁﾛｳ</t>
  </si>
  <si>
    <t>三井物産(株)</t>
  </si>
  <si>
    <t>ﾔｻﾞﾜｶｵﾙ</t>
  </si>
  <si>
    <t>㈱谷澤総合コンサルタント</t>
  </si>
  <si>
    <t>矢澤高伸</t>
  </si>
  <si>
    <t>ﾔｻﾞﾜｺｳｼﾝ</t>
  </si>
  <si>
    <t>大日本パックス（株）</t>
  </si>
  <si>
    <t>04-2953-6251</t>
  </si>
  <si>
    <t>ﾔｼﾏﾀﾀﾞｵ</t>
  </si>
  <si>
    <t>㈱メディア・ガーデン</t>
  </si>
  <si>
    <t>矢島友伸</t>
  </si>
  <si>
    <t>ﾔｼﾞﾏﾄﾓﾉﾌﾞ</t>
  </si>
  <si>
    <t>㈱中野計器</t>
  </si>
  <si>
    <t>ﾔｼﾞﾏﾐﾉﾙ</t>
  </si>
  <si>
    <t>狭山市役所</t>
  </si>
  <si>
    <t>ﾔｽｲﾘｮｳｲﾁ</t>
  </si>
  <si>
    <t>共栄産業㈱</t>
  </si>
  <si>
    <t>03-3371-1511</t>
  </si>
  <si>
    <t>ﾔｽﾀﾞﾄｼﾏｻ</t>
  </si>
  <si>
    <t>ﾔｽﾀﾞﾉｿﾞﾑ</t>
  </si>
  <si>
    <t>㈱安田望建築設計事務所</t>
  </si>
  <si>
    <t>安田信行</t>
  </si>
  <si>
    <t>ﾔｽﾀﾞﾉﾌﾞﾕｷ</t>
  </si>
  <si>
    <t>㈱武蔵野</t>
  </si>
  <si>
    <t>ﾔｽﾀﾞﾏｻｷ</t>
  </si>
  <si>
    <t>㈱アニメイトホールディングス</t>
  </si>
  <si>
    <t>安田優人</t>
  </si>
  <si>
    <t>ﾔｽﾀﾞﾏｻﾄ</t>
  </si>
  <si>
    <t>(独)石油天然ｶﾞｽ・金属鉱物資源機構</t>
  </si>
  <si>
    <t>ﾔｽﾀｹｱｷｺ</t>
  </si>
  <si>
    <t>ﾔｽﾀｹｼﾞｭﾝ</t>
  </si>
  <si>
    <t>（株）セラビ</t>
  </si>
  <si>
    <t>03-3404-4597</t>
  </si>
  <si>
    <t>ﾔﾅｲﾖｼｵ</t>
  </si>
  <si>
    <t>豫洲短板産業㈱</t>
  </si>
  <si>
    <t>ﾔﾅｷﾞｶﾂﾄｼ</t>
  </si>
  <si>
    <t>(株)関東油機サービス</t>
  </si>
  <si>
    <t>048-533-9322</t>
  </si>
  <si>
    <t>柳正昭</t>
  </si>
  <si>
    <t>ﾔﾅｷﾞﾏｻｱｷ</t>
  </si>
  <si>
    <t>03-5427-5106</t>
  </si>
  <si>
    <t>柳澤勇</t>
  </si>
  <si>
    <t>ﾔﾅｷﾞｻﾜｲｻﾑ</t>
  </si>
  <si>
    <t>ﾔﾅｷﾞｻﾜｸﾐｺ</t>
  </si>
  <si>
    <t>ﾔﾅｷﾞｻﾜﾐﾉﾙ</t>
  </si>
  <si>
    <t>(有)すこやかライフ･サポート</t>
  </si>
  <si>
    <t>0493-27-6633</t>
  </si>
  <si>
    <t>ﾔﾅｷﾞﾓﾄﾔｽﾀｹ</t>
  </si>
  <si>
    <t>ﾔﾉﾀｶｱｷ</t>
  </si>
  <si>
    <t>ﾔﾉﾏｻﾌﾐ</t>
  </si>
  <si>
    <t>㈱総合住販</t>
  </si>
  <si>
    <t>ﾔﾉﾏﾁｺ</t>
  </si>
  <si>
    <t>矢野眼科・耳鼻咽喉科</t>
  </si>
  <si>
    <t>ﾔﾌﾞｻﾞｷﾋﾃﾞｱｷ</t>
  </si>
  <si>
    <t>藪崎秀明税理士事務所</t>
  </si>
  <si>
    <t>藪崎康恵</t>
  </si>
  <si>
    <t>ﾔﾌﾞｻﾞｷﾔｽｴ</t>
  </si>
  <si>
    <t>山浦浩一</t>
  </si>
  <si>
    <t>ﾔﾏｳﾗｺｳｲﾁ</t>
  </si>
  <si>
    <t>伊藤忠テクノソりューションズ㈱</t>
  </si>
  <si>
    <t>ﾔﾏｵｶｼｮｳｼﾞ</t>
  </si>
  <si>
    <t>坂戸中央病院</t>
  </si>
  <si>
    <t>ﾔﾏｶﾞﾀｼｮｳ</t>
  </si>
  <si>
    <t>山形公認会計士事務所</t>
  </si>
  <si>
    <t>ﾔﾏｶﾞﾀﾋﾃﾞﾉﾘ</t>
  </si>
  <si>
    <t>公益財団法人日本環境協会</t>
  </si>
  <si>
    <t>ﾔﾏｶﾞﾀﾖｼﾐﾂ</t>
  </si>
  <si>
    <t>三菱ＵＦＪ投信㈱</t>
  </si>
  <si>
    <t>ﾔﾏｶﾜﾘｮｳ</t>
  </si>
  <si>
    <t>（株）ワールドゴルフ</t>
  </si>
  <si>
    <t>ﾔﾏｷｶｲｼﾞ</t>
  </si>
  <si>
    <t>ﾔﾏｷﾞｼｼｹﾞｵ</t>
  </si>
  <si>
    <t>クリニカ氷川台耳鼻咽喉科</t>
  </si>
  <si>
    <t>ﾔﾏｸﾞﾁｵｻﾑ</t>
  </si>
  <si>
    <t>ﾔﾏｸﾞﾁｺｳｿﾞｳ</t>
  </si>
  <si>
    <t>㈱東京化成製作所</t>
  </si>
  <si>
    <t>ﾔﾏｸﾞﾁﾀﾛｳ</t>
  </si>
  <si>
    <t>長唄演奏家</t>
  </si>
  <si>
    <t>山﨑一成</t>
  </si>
  <si>
    <t>ﾔﾏｻﾞｷｲｯｾｲ</t>
  </si>
  <si>
    <t>(株)櫟工業</t>
  </si>
  <si>
    <t>042-450-6750</t>
  </si>
  <si>
    <t>山﨑功三</t>
  </si>
  <si>
    <t>ﾔﾏｻﾞｷｺｳｿﾞｳ</t>
  </si>
  <si>
    <t>㈱ヤマザキ</t>
  </si>
  <si>
    <t>03-3492-4011</t>
  </si>
  <si>
    <t>山﨑滋</t>
  </si>
  <si>
    <t>ﾔﾏｻﾞｷｼｹﾞﾙ</t>
  </si>
  <si>
    <t>ＶＣビジネスパートナー</t>
  </si>
  <si>
    <t>山﨑孝</t>
  </si>
  <si>
    <t>ﾔﾏｻﾞｷﾀｶｼ</t>
  </si>
  <si>
    <t>入間デイサービスセンター大樹</t>
  </si>
  <si>
    <t>山﨑忠</t>
  </si>
  <si>
    <t>ﾔﾏｻﾞｷﾀﾀﾞｼ</t>
  </si>
  <si>
    <t>ﾔﾏｻﾞｷﾀﾂﾉﾘ</t>
  </si>
  <si>
    <t>浄土真宗本願寺派法善寺</t>
  </si>
  <si>
    <t>山﨑哲也</t>
  </si>
  <si>
    <t>ﾔﾏｻｷﾃﾂﾔ</t>
  </si>
  <si>
    <t>薩摩建設㈱</t>
  </si>
  <si>
    <t>東京都狛江市</t>
  </si>
  <si>
    <t>ﾔﾏｻﾞｷﾏｻﾔ</t>
  </si>
  <si>
    <t>ｸﾚｺﾝﾘｻｰﾁｱﾝﾄﾞｺﾝｻﾙﾃｨﾝｸﾞ㈱</t>
  </si>
  <si>
    <t>03-3407-2014</t>
  </si>
  <si>
    <t>山﨑敬人</t>
  </si>
  <si>
    <t>ﾔﾏｻﾞｷﾖｼﾄ</t>
  </si>
  <si>
    <t>アジア工業(有)</t>
  </si>
  <si>
    <t>ﾔﾏｻﾞｷﾘｭｳｼﾞ</t>
  </si>
  <si>
    <t>日本ユニシス㈱</t>
  </si>
  <si>
    <t>ﾔﾏｼﾀｹｲｲﾁ</t>
  </si>
  <si>
    <t>武陽液化ガス（株）</t>
  </si>
  <si>
    <t>042-578-1900</t>
  </si>
  <si>
    <t>ﾔﾏｼﾀｼﾞｭﾝ</t>
  </si>
  <si>
    <t>ﾔﾏｼﾀｼﾝｲﾁ</t>
  </si>
  <si>
    <t>ﾔﾏｼﾀｼﾞﾝｿﾞｳ</t>
  </si>
  <si>
    <t>㈱ヤマシタ</t>
  </si>
  <si>
    <t>ﾔﾏｼﾀｼﾝﾔ</t>
  </si>
  <si>
    <t>栄鋼管(株)</t>
  </si>
  <si>
    <t>ﾔﾏｼﾀｾｲｲﾁ</t>
  </si>
  <si>
    <t>（株）東光高岳</t>
  </si>
  <si>
    <t>ﾔﾏｼﾀﾋﾃﾞｱｷ</t>
  </si>
  <si>
    <t>03-3469-1221</t>
  </si>
  <si>
    <t>山下真粧子</t>
  </si>
  <si>
    <t>ﾔﾏｼﾀﾏｻｺ</t>
  </si>
  <si>
    <t>ﾔﾏｼﾛﾀｶﾕｷ</t>
  </si>
  <si>
    <t>練馬区役所</t>
  </si>
  <si>
    <t>山城哲一郎</t>
  </si>
  <si>
    <t>ﾔﾏｼﾛﾃﾂｲﾁﾛｳ</t>
  </si>
  <si>
    <t>ﾔﾏﾀﾞｱｷｵ</t>
  </si>
  <si>
    <t>山田会計事務所</t>
  </si>
  <si>
    <t>山田亜貴子</t>
  </si>
  <si>
    <t>ﾔﾏﾀﾞｱｷｺ</t>
  </si>
  <si>
    <t>山田榮津子</t>
  </si>
  <si>
    <t>ﾔﾏﾀﾞｴﾂｺ</t>
  </si>
  <si>
    <t>ﾔﾏﾀﾞｶﾂｼﾞ</t>
  </si>
  <si>
    <t>ﾔﾏﾀﾞｺｳｿﾞｳ</t>
  </si>
  <si>
    <t>ｴﾑ・ﾕｰ・ﾄﾗｽﾄ総合管理㈱</t>
  </si>
  <si>
    <t>ﾔﾏﾀﾞｺｳﾍｲ</t>
  </si>
  <si>
    <t>ﾔﾏﾀﾞｼﾝｲﾁ</t>
  </si>
  <si>
    <t>山田建設㈱</t>
  </si>
  <si>
    <t>山田真司</t>
  </si>
  <si>
    <t>ﾔﾏﾀﾞｼﾝｼﾞ</t>
  </si>
  <si>
    <t>（株）ＮＴＴＰＣコミュニケーションズ</t>
  </si>
  <si>
    <t>03-6203-2740</t>
  </si>
  <si>
    <t>ﾔﾏﾀﾞﾀｶｵ</t>
  </si>
  <si>
    <t>(株)メディアワークス</t>
  </si>
  <si>
    <t>049-259-8622</t>
  </si>
  <si>
    <t>ﾔﾏﾀﾞﾀｶﾋｻ</t>
  </si>
  <si>
    <t>ﾔﾏﾀﾞﾀｶﾏｻ</t>
  </si>
  <si>
    <t>山田宜良</t>
  </si>
  <si>
    <t>ﾔﾏﾀﾞﾀｶﾖｼ</t>
  </si>
  <si>
    <t>ﾔﾏﾀﾞﾁｽﾞｺ</t>
  </si>
  <si>
    <t>山田クリニック</t>
  </si>
  <si>
    <t>山田輝夫</t>
  </si>
  <si>
    <t>ﾔﾏﾀﾞﾃﾙｵ</t>
  </si>
  <si>
    <t>山田労働安全コンサルタント事務所</t>
  </si>
  <si>
    <t>ﾔﾏﾀﾞﾄｼﾕｷ</t>
  </si>
  <si>
    <t>リリカラ㈱</t>
  </si>
  <si>
    <t>03-3366-7845</t>
  </si>
  <si>
    <t>ﾔﾏﾀﾞﾊﾂﾐ</t>
  </si>
  <si>
    <t>ﾔﾏﾀﾞﾋﾃﾞｷ</t>
  </si>
  <si>
    <t>ﾔﾏﾀﾞﾋﾛﾅｵ</t>
  </si>
  <si>
    <t>㈲マヤエンタープライズ</t>
  </si>
  <si>
    <t>山田正義</t>
  </si>
  <si>
    <t>ﾔﾏﾀﾞﾏｻﾖｼ</t>
  </si>
  <si>
    <t>ﾔﾏﾀﾞﾔｽﾋｺ</t>
  </si>
  <si>
    <t>日本製鉄（株）</t>
  </si>
  <si>
    <t>ﾔﾏﾀﾞﾔｽﾋﾛ</t>
  </si>
  <si>
    <t>03-5366-0781</t>
  </si>
  <si>
    <t>ﾔﾏﾀﾞﾕﾀｶ</t>
  </si>
  <si>
    <t>(株)山田設備工業</t>
  </si>
  <si>
    <t>山田由美子</t>
  </si>
  <si>
    <t>ﾔﾏﾀﾞﾕﾐｺ</t>
  </si>
  <si>
    <t>ﾔﾏﾀﾞﾘｮｳﾉｽｹ</t>
  </si>
  <si>
    <t>ﾔﾏﾅｶｺｳｿﾞｳ</t>
  </si>
  <si>
    <t>山中歯科</t>
  </si>
  <si>
    <t>山中達成</t>
  </si>
  <si>
    <t>ﾔﾏﾅｶﾀﾂﾅﾘ</t>
  </si>
  <si>
    <t>日本ヒューム（株）</t>
  </si>
  <si>
    <t>03-3433-4111</t>
  </si>
  <si>
    <t>ﾔﾏﾅｶﾐｷﾕｷ</t>
  </si>
  <si>
    <t>山中建築設計事務所</t>
  </si>
  <si>
    <t>ﾔﾏﾅｶﾕﾀｶ</t>
  </si>
  <si>
    <t>山中税務会計事務所</t>
  </si>
  <si>
    <t>山次信</t>
  </si>
  <si>
    <t>ﾔﾏﾅﾐﾏｺﾄ</t>
  </si>
  <si>
    <t>ﾔﾏﾈﾏｻﾙ</t>
  </si>
  <si>
    <t>三和電化㈱</t>
  </si>
  <si>
    <t>ﾔﾏﾈﾐﾁｺ</t>
  </si>
  <si>
    <t>ﾔﾏﾈﾐﾄﾞﾘ</t>
  </si>
  <si>
    <t>山根康昭</t>
  </si>
  <si>
    <t>ﾔﾏﾈﾔｽｱｷ</t>
  </si>
  <si>
    <t>ﾔﾏﾑﾗｱｷﾖｼ</t>
  </si>
  <si>
    <t>㈱慶和</t>
  </si>
  <si>
    <t>0422-24-8585</t>
  </si>
  <si>
    <t>ﾔﾏﾑﾗﾊﾙｺ</t>
  </si>
  <si>
    <t>ﾔﾏﾑﾗﾔｽﾄﾓ</t>
  </si>
  <si>
    <t>ﾔﾏﾑﾛｼﾝﾔ</t>
  </si>
  <si>
    <t>(株)千葉ロッテマリーンズ</t>
  </si>
  <si>
    <t>山本明</t>
  </si>
  <si>
    <t>ﾔﾏﾓﾄｱｷﾗ</t>
  </si>
  <si>
    <t>ミナトエレクトロニクス（株）</t>
  </si>
  <si>
    <t>ﾔﾏﾓﾄｲｲﾁﾛｳ</t>
  </si>
  <si>
    <t>㈱進成</t>
  </si>
  <si>
    <t>048-479-6511</t>
  </si>
  <si>
    <t>ﾔﾏﾓﾄｲﾀﾙ</t>
  </si>
  <si>
    <t>（株）培風館</t>
  </si>
  <si>
    <t>ﾔﾏﾓﾄｺｳｼﾞ</t>
  </si>
  <si>
    <t>（株）ＮＴＣ</t>
  </si>
  <si>
    <t>03-6279-0480</t>
  </si>
  <si>
    <t>山本進</t>
  </si>
  <si>
    <t>ﾔﾏﾓﾄｽｽﾑ</t>
  </si>
  <si>
    <t>長野県中野市</t>
  </si>
  <si>
    <t>太陽誘電モバイルテクノロジー㈱</t>
  </si>
  <si>
    <t>0428-33-3600</t>
  </si>
  <si>
    <t>ﾔﾏﾓﾄﾀｶｼ</t>
  </si>
  <si>
    <t>（株）ウイングスター</t>
  </si>
  <si>
    <t>ﾔﾏﾓﾄﾀｶﾋﾛ</t>
  </si>
  <si>
    <t>埼玉県比企郡ときがわ町</t>
  </si>
  <si>
    <t>ﾔﾏﾓﾄﾀｸﾔ</t>
  </si>
  <si>
    <t>第一総合法律事務所</t>
  </si>
  <si>
    <t>ﾔﾏﾓﾄﾄｵﾙ</t>
  </si>
  <si>
    <t>大和証券（株）</t>
  </si>
  <si>
    <t>ﾔﾏﾓﾄﾉﾎﾞﾙ</t>
  </si>
  <si>
    <t>（株）マルクス</t>
  </si>
  <si>
    <t>神奈川県横浜市緑区</t>
  </si>
  <si>
    <t>045-937-8557</t>
  </si>
  <si>
    <t>ﾔﾏﾓﾄﾋﾃﾞｷ</t>
  </si>
  <si>
    <t>IQVIAｻｰﾋﾞｼｰｽﾞｼﾞｬﾊﾟﾝ（株）</t>
  </si>
  <si>
    <t>山本英也</t>
  </si>
  <si>
    <t>ﾔﾏﾓﾄﾋﾃﾞﾔ</t>
  </si>
  <si>
    <t>協同ｴﾝｼﾞﾆｱﾘﾝｸﾞ㈱</t>
  </si>
  <si>
    <t>ﾔﾏﾓﾄﾌﾐﾖ</t>
  </si>
  <si>
    <t>ﾔﾏﾓﾄﾏｻｶｽﾞ</t>
  </si>
  <si>
    <t>東京女子医科大学</t>
  </si>
  <si>
    <t>ﾔﾏﾓﾄﾏｻﾋﾛ</t>
  </si>
  <si>
    <t>寺岡オート・ドアシステム（株）</t>
  </si>
  <si>
    <t>03-3493-3585</t>
  </si>
  <si>
    <t>ﾔﾏﾓﾄﾏｻﾖｼ</t>
  </si>
  <si>
    <t>ﾔﾏﾓﾄﾏｻﾙ</t>
  </si>
  <si>
    <t>大和情報サービス㈱</t>
  </si>
  <si>
    <t>ﾔﾏﾓﾄﾑﾂｵ</t>
  </si>
  <si>
    <t>兵庫県芦屋市</t>
  </si>
  <si>
    <t>山本雄一</t>
  </si>
  <si>
    <t>ﾔﾏﾓﾄﾕｳｲﾁ</t>
  </si>
  <si>
    <t>ブリッジャーズ(有)</t>
  </si>
  <si>
    <t>ﾔﾏﾓﾄﾘﾂｵ</t>
  </si>
  <si>
    <t>湯川宗之助</t>
  </si>
  <si>
    <t>ﾕｶﾜｿｳﾉｽｹ</t>
  </si>
  <si>
    <t>湯川リウマチ内科クリニック</t>
  </si>
  <si>
    <t>ﾕｶﾜﾉﾌﾞｺ</t>
  </si>
  <si>
    <t>ﾕｶﾜﾔｽﾏｻ</t>
  </si>
  <si>
    <t>ﾕｻﾞﾜﾀｶｼ</t>
  </si>
  <si>
    <t>湯澤医院</t>
  </si>
  <si>
    <t>ﾕｻﾞﾜﾏｻｷ</t>
  </si>
  <si>
    <t>ﾖｺｲﾂﾄﾑ</t>
  </si>
  <si>
    <t>横川和子</t>
  </si>
  <si>
    <t>ﾖｺｶﾜｶｽﾞｺ</t>
  </si>
  <si>
    <t>ﾖｺｶﾜｼｮｳｿﾞｳ</t>
  </si>
  <si>
    <t>泉工材化工㈱</t>
  </si>
  <si>
    <t>ﾖｺｶﾜﾀﾐｺ</t>
  </si>
  <si>
    <t>㈲エスアールシー</t>
  </si>
  <si>
    <t>ﾖｺｶﾜﾄﾓﾉﾘ</t>
  </si>
  <si>
    <t>ﾖｺｶﾜﾘｭｳ</t>
  </si>
  <si>
    <t>三菱商事(株)</t>
  </si>
  <si>
    <t>インドネシア駐在</t>
  </si>
  <si>
    <t>横田惠里</t>
  </si>
  <si>
    <t>ﾖｺﾀｴﾘ</t>
  </si>
  <si>
    <t>ﾖｺﾀｹｲｲﾁﾛｳ</t>
  </si>
  <si>
    <t>横田豪</t>
  </si>
  <si>
    <t>ﾖｺﾀｺﾞｳ</t>
  </si>
  <si>
    <t>横田倉庫㈱</t>
  </si>
  <si>
    <t>ﾖｺﾀｼｹﾞﾙ</t>
  </si>
  <si>
    <t>ﾖｺﾀﾋﾛｼ</t>
  </si>
  <si>
    <t>(有)横田設備</t>
  </si>
  <si>
    <t>横田梨紗</t>
  </si>
  <si>
    <t>ﾖｺﾀﾘｻ</t>
  </si>
  <si>
    <t>ﾖｺﾊﾀｹｲﾀﾛｳ</t>
  </si>
  <si>
    <t>住友商事㈱</t>
  </si>
  <si>
    <t>ﾖｺﾔﾏｶｵﾘ</t>
  </si>
  <si>
    <t>大和ハウス工業（株）</t>
  </si>
  <si>
    <t>ﾖｺﾔﾏｼｹﾞｷ</t>
  </si>
  <si>
    <t>(株)ネーチャーズフォーレスト</t>
  </si>
  <si>
    <t>03-3996-0612</t>
  </si>
  <si>
    <t>ﾖｺﾔﾏﾄｵﾙ</t>
  </si>
  <si>
    <t>ナミキ商事（株）</t>
  </si>
  <si>
    <t>03-3354-4026</t>
  </si>
  <si>
    <t>ﾖｺﾔﾏﾄﾖｼﾞ</t>
  </si>
  <si>
    <t>(有)ヨコヤマ</t>
  </si>
  <si>
    <t>ﾖｺﾔﾏﾋﾛｼ</t>
  </si>
  <si>
    <t>ﾖｺﾔﾏﾋﾛﾐ</t>
  </si>
  <si>
    <t>ﾖｺﾔﾏﾕｳｼﾞﾛｳ</t>
  </si>
  <si>
    <t>㈲安曇野</t>
  </si>
  <si>
    <t>吉井正博</t>
  </si>
  <si>
    <t>ﾖｼｲﾏｻﾋﾛ</t>
  </si>
  <si>
    <t>東和電機㈱</t>
  </si>
  <si>
    <t>ﾖｼｵｶｼｹﾞﾙ</t>
  </si>
  <si>
    <t>（医）ゆうき会よしおか整形外科</t>
  </si>
  <si>
    <t>0493-25-5123</t>
  </si>
  <si>
    <t>吉岡泰一郎</t>
  </si>
  <si>
    <t>ﾖｼｵｶﾀｲｲﾁﾛｳ</t>
  </si>
  <si>
    <t>トラボックス（株）</t>
  </si>
  <si>
    <t>ﾖｼｵｶﾀﾂｵﾐ</t>
  </si>
  <si>
    <t>(有)吉岡商店</t>
  </si>
  <si>
    <t>ﾖｼｵｶﾋﾃﾞﾀｶ</t>
  </si>
  <si>
    <t>明成企画（株）</t>
  </si>
  <si>
    <t>03-3320-3131</t>
  </si>
  <si>
    <t>ﾖｼｶﾜｺｳｼﾞ</t>
  </si>
  <si>
    <t>吉川内科小児科病院</t>
  </si>
  <si>
    <t>ﾖｼｶﾜﾋﾛｼ</t>
  </si>
  <si>
    <t>吉川公認会計士事務所</t>
  </si>
  <si>
    <t>吉﨑恵輔</t>
  </si>
  <si>
    <t>ﾖｼｻﾞｷｹｲｽｹ</t>
  </si>
  <si>
    <t>東芝ソリューション㈱</t>
  </si>
  <si>
    <t>吉澤美知雄</t>
  </si>
  <si>
    <t>ﾖｼｻﾞﾜﾐﾁｵ</t>
  </si>
  <si>
    <t>(有)吉沢自動車</t>
  </si>
  <si>
    <t>ﾖｼｽﾞﾐﾕﾀｶ</t>
  </si>
  <si>
    <t>入間ハート病院</t>
  </si>
  <si>
    <t>吉田恵美子</t>
  </si>
  <si>
    <t>ﾖｼﾀﾞｴﾐｺ</t>
  </si>
  <si>
    <t>㈱ワイピーシステム</t>
  </si>
  <si>
    <t>ﾖｼﾀﾞｶｽﾞｵ</t>
  </si>
  <si>
    <t>ﾖｼﾀﾞｶﾂﾋﾛ</t>
  </si>
  <si>
    <t>ＮＴＴデータＭＨＩシステムズ（株）</t>
  </si>
  <si>
    <t>ﾖｼﾀﾞｹｲｺﾞ</t>
  </si>
  <si>
    <t>三菱ＵＦＪニコス(株)</t>
  </si>
  <si>
    <t>吉田健一</t>
  </si>
  <si>
    <t>ﾖｼﾀﾞｹﾝｲﾁ</t>
  </si>
  <si>
    <t>三多摩法律事務所</t>
  </si>
  <si>
    <t>吉田公司</t>
  </si>
  <si>
    <t>ﾖｼﾀﾞｺｳｼﾞ</t>
  </si>
  <si>
    <t>長瀬産業（株）</t>
  </si>
  <si>
    <t>03-3665-3020</t>
  </si>
  <si>
    <t>ﾖｼﾀﾞｼﾞﾛｳ</t>
  </si>
  <si>
    <t>トヨタＬ＆Ｆ埼玉(株)</t>
  </si>
  <si>
    <t>ﾖｼﾀﾞｾﾞﾝｲﾁ</t>
  </si>
  <si>
    <t>(有)宝栄リース</t>
  </si>
  <si>
    <t>ﾖｼﾀﾞﾀｶｼ</t>
  </si>
  <si>
    <t>(株)東京マイスターホールディングス</t>
  </si>
  <si>
    <t>吉田敏雄</t>
  </si>
  <si>
    <t>ﾖｼﾀﾞﾄｼｵ</t>
  </si>
  <si>
    <t>山手運送（株）</t>
  </si>
  <si>
    <t>03-3960-4670</t>
  </si>
  <si>
    <t>(株)アートプリントジャパン</t>
  </si>
  <si>
    <t>03-3904-3561</t>
  </si>
  <si>
    <t>ﾖｼﾀﾞﾄﾓﾋｺ</t>
  </si>
  <si>
    <t>㈱吉田</t>
  </si>
  <si>
    <t>吉田肇</t>
  </si>
  <si>
    <t>ﾖｼﾀﾞﾊｼﾞﾒ</t>
  </si>
  <si>
    <t>北海道名寄市</t>
  </si>
  <si>
    <t>吉田病院</t>
  </si>
  <si>
    <t>吉田英雄</t>
  </si>
  <si>
    <t>ﾖｼﾀﾞﾋﾃﾞｵ</t>
  </si>
  <si>
    <t>吉岡産業㈱</t>
  </si>
  <si>
    <t>吉田洋之</t>
  </si>
  <si>
    <t>ﾖｼﾀﾞﾋﾛﾕｷ</t>
  </si>
  <si>
    <t>(株)ビアン</t>
  </si>
  <si>
    <t>03-3220-4725</t>
  </si>
  <si>
    <t>ﾖｼﾀﾞﾏﾓﾙ</t>
  </si>
  <si>
    <t>吉田建設㈱</t>
  </si>
  <si>
    <t>吉田芳子</t>
  </si>
  <si>
    <t>ﾖｼﾀﾞﾖｼｺ</t>
  </si>
  <si>
    <t>ﾖｼﾄｼﾄﾓｶﾂ</t>
  </si>
  <si>
    <t>(株)イオン銀行</t>
  </si>
  <si>
    <t>吉富昭</t>
  </si>
  <si>
    <t>ﾖｼﾄﾐｱｷﾗ</t>
  </si>
  <si>
    <t>ハナプラ心療クリニック</t>
  </si>
  <si>
    <t>ﾖｼﾉﾄﾓﾔｽ</t>
  </si>
  <si>
    <t>晴海小野田レミコン㈱</t>
  </si>
  <si>
    <t>03-3520-0355</t>
  </si>
  <si>
    <t>ﾖｼﾉﾋﾃﾞｵ</t>
  </si>
  <si>
    <t>㈱吉野鉄工所</t>
  </si>
  <si>
    <t>吉野真弘</t>
  </si>
  <si>
    <t>ﾖｼﾉﾏｻﾋﾛ</t>
  </si>
  <si>
    <t>（株）武蔵野銀行</t>
  </si>
  <si>
    <t>ﾖｼﾊｼｺｳｼﾞ</t>
  </si>
  <si>
    <t>(株)吉橋興業</t>
  </si>
  <si>
    <t>ﾖｼﾊﾗｻﾀﾞｵ</t>
  </si>
  <si>
    <t>（有）サンシャーク</t>
  </si>
  <si>
    <t>ﾖｼﾊﾗﾐﾁｵ</t>
  </si>
  <si>
    <t>ﾖｼﾍﾞﾋﾛｼ</t>
  </si>
  <si>
    <t>ﾖｼﾏﾂｺｳｷﾁ</t>
  </si>
  <si>
    <t>吉松建設工業㈱</t>
  </si>
  <si>
    <t>ﾖｼﾑﾗﾓﾄｷ</t>
  </si>
  <si>
    <t>米川忠男</t>
  </si>
  <si>
    <t>ﾖﾈｶﾜﾀﾀﾞｵ</t>
  </si>
  <si>
    <t>不二建設㈱</t>
  </si>
  <si>
    <t>03-5476-5561</t>
  </si>
  <si>
    <t>ﾖﾈｸﾗﾋﾗｷ</t>
  </si>
  <si>
    <t>西部タンカー㈱</t>
  </si>
  <si>
    <t>ﾖﾈｾｼﾞｭﾝｼﾞ</t>
  </si>
  <si>
    <t>公財）がん研究会有明病院</t>
  </si>
  <si>
    <t>ﾖﾈﾊﾗｷｮｳｼﾞｭﾝ</t>
  </si>
  <si>
    <t>（株）秀拓</t>
  </si>
  <si>
    <t>ﾖﾈﾔﾏﾋｻｼ</t>
  </si>
  <si>
    <t>米山国際特許事務所</t>
  </si>
  <si>
    <t>林明成</t>
  </si>
  <si>
    <t>ﾘﾝﾒｲｾｲ</t>
  </si>
  <si>
    <t>大永興業（株）</t>
  </si>
  <si>
    <t>ﾜｶｻﾖｼﾏｻ</t>
  </si>
  <si>
    <t>（株）若佐</t>
  </si>
  <si>
    <t>03-3999-3340</t>
  </si>
  <si>
    <t>ﾜｶﾀｹｲｺ</t>
  </si>
  <si>
    <t>若林一</t>
  </si>
  <si>
    <t>ﾜｶﾊﾞﾔｼﾊｼﾞﾒ</t>
  </si>
  <si>
    <t>㈱若林製本工場</t>
  </si>
  <si>
    <t>03-3960-5181</t>
  </si>
  <si>
    <t>ﾜｶﾔﾏﾀｲｽｹ</t>
  </si>
  <si>
    <t>ﾜｶﾔﾏﾀﾂｼﾞ</t>
  </si>
  <si>
    <t>東邦シートフレーム㈱</t>
  </si>
  <si>
    <t>03-3274-6220</t>
  </si>
  <si>
    <t>ﾜｷﾄｼﾋﾛ</t>
  </si>
  <si>
    <t>ﾜｹﾊｼﾞﾒ</t>
  </si>
  <si>
    <t>和気不二夫</t>
  </si>
  <si>
    <t>ﾜｹﾌｼﾞｵ</t>
  </si>
  <si>
    <t>（医）和気歯科クリニック</t>
  </si>
  <si>
    <t>ﾜﾀﾞﾕｳｲﾁ</t>
  </si>
  <si>
    <t>(株)ローソン</t>
  </si>
  <si>
    <t>03-5435-2769</t>
  </si>
  <si>
    <t>和多島潔</t>
  </si>
  <si>
    <t>ﾜﾀｼﾞﾏｷﾖｼ</t>
  </si>
  <si>
    <t>ﾜﾀﾅﾍﾞｱﾂｵ</t>
  </si>
  <si>
    <t>ﾜﾀﾅﾍﾞｲｻｵ</t>
  </si>
  <si>
    <t>ﾜﾀﾅﾍﾞｴﾂｵ</t>
  </si>
  <si>
    <t>渡辺健次</t>
  </si>
  <si>
    <t>ﾜﾀﾅﾍﾞｹﾝｼﾞ</t>
  </si>
  <si>
    <t>㈱住協</t>
  </si>
  <si>
    <t>ﾜﾀﾅﾍﾞｹﾝﾎ</t>
  </si>
  <si>
    <t>ﾜﾀﾅﾍﾞﾃﾂｵ</t>
  </si>
  <si>
    <t>ﾜﾀﾅﾍﾞﾅｵﾀｹ</t>
  </si>
  <si>
    <t>（株）ワタナベ興産</t>
  </si>
  <si>
    <t>04-2922-3300</t>
  </si>
  <si>
    <t>ﾜﾀﾅﾍﾞﾉﾘﾋﾄ</t>
  </si>
  <si>
    <t>中野倉庫運輸（株）</t>
  </si>
  <si>
    <t>ﾜﾀﾅﾍﾞﾋﾛｼ</t>
  </si>
  <si>
    <t>(株)大幸洋紙店</t>
  </si>
  <si>
    <t>ﾜﾀﾅﾍﾞﾏｻｴｲ</t>
  </si>
  <si>
    <t>㈱エヌディーシー</t>
  </si>
  <si>
    <t>渡邊昌敬</t>
  </si>
  <si>
    <t>ﾜﾀﾅﾍﾞﾏｻﾉﾘ</t>
  </si>
  <si>
    <t>ﾜﾀﾅﾍﾞﾏｻﾋｺ</t>
  </si>
  <si>
    <t>（株）ＳＭＢＣ信託銀行</t>
  </si>
  <si>
    <t>ﾜﾀﾍﾞﾋﾃﾞﾊﾙ</t>
  </si>
  <si>
    <t>渡部防水工業(株)</t>
  </si>
  <si>
    <t>令和5年10月10日現在</t>
  </si>
  <si>
    <t>氏名カナ</t>
  </si>
  <si>
    <t>自宅住所</t>
  </si>
  <si>
    <t>勤務先</t>
  </si>
  <si>
    <t>勤務先住所</t>
  </si>
  <si>
    <t>勤務先電話</t>
  </si>
  <si>
    <t>種別</t>
  </si>
  <si>
    <t>平日・法人</t>
  </si>
  <si>
    <t>ＭＰ五協フード＆ケミカル（株）</t>
  </si>
  <si>
    <t>06-7177-6866</t>
  </si>
  <si>
    <t>北海道曹達（株）</t>
  </si>
  <si>
    <t>北海道苫小牧市</t>
  </si>
  <si>
    <t>048-650-7770</t>
  </si>
  <si>
    <t>秋葉忠雄</t>
  </si>
  <si>
    <t>ｱｷﾊﾞﾀﾀﾞｵ</t>
  </si>
  <si>
    <t>秋葉会計事務所</t>
  </si>
  <si>
    <t>秋山順</t>
  </si>
  <si>
    <t>ｱｷﾔﾏｼﾞｭﾝ</t>
  </si>
  <si>
    <t>クロッシアパートナーズ（株）</t>
  </si>
  <si>
    <t>03-6264-1749</t>
  </si>
  <si>
    <t>06-6671-0173</t>
  </si>
  <si>
    <t>03-3477-5731</t>
  </si>
  <si>
    <t>ｱﾘﾖｼﾋﾃﾞｱｷ</t>
  </si>
  <si>
    <t>（株）メトロアドエージェンシー</t>
  </si>
  <si>
    <t>078-265-3001</t>
  </si>
  <si>
    <t>06-6268-3450</t>
  </si>
  <si>
    <t>池頼広</t>
  </si>
  <si>
    <t>ｲｹﾖｼﾋﾛ</t>
  </si>
  <si>
    <t>スタジオキッチン（株）</t>
  </si>
  <si>
    <t>野原グループ（株）</t>
  </si>
  <si>
    <t>井上中</t>
  </si>
  <si>
    <t>ｲﾉｳｴｱﾀﾙ</t>
  </si>
  <si>
    <t>神奈川県横浜市瀬谷区</t>
  </si>
  <si>
    <t>ナブテスコ（株）</t>
  </si>
  <si>
    <t>03-3272-2405</t>
  </si>
  <si>
    <t>井ノ口芙佐子</t>
  </si>
  <si>
    <t>03-3515-4173</t>
  </si>
  <si>
    <t>06-6252-2470</t>
  </si>
  <si>
    <t>上村尚也</t>
  </si>
  <si>
    <t>ｳｴﾑﾗﾅｵﾔ</t>
  </si>
  <si>
    <t>03-6831-8000</t>
  </si>
  <si>
    <t>大河内一紀</t>
  </si>
  <si>
    <t>ｵｵｺｳﾁｶｽﾞﾉﾘ</t>
  </si>
  <si>
    <t>（株）くすりのダイイチ</t>
  </si>
  <si>
    <t>03-3568-2011</t>
  </si>
  <si>
    <t>0942-33-8411</t>
  </si>
  <si>
    <t>ｵｶﾓﾄﾕｳｼﾞ</t>
  </si>
  <si>
    <t>大日本印刷（株）</t>
  </si>
  <si>
    <t>03-6225-1111</t>
  </si>
  <si>
    <t>06-6541-9360</t>
  </si>
  <si>
    <t>ｶｷｼﾏｶｽﾞﾉﾌﾞ</t>
  </si>
  <si>
    <t>加藤正幸</t>
  </si>
  <si>
    <t>ｶﾄｳﾏｻﾕｷ</t>
  </si>
  <si>
    <t>（株）加藤工業</t>
  </si>
  <si>
    <t>042-421-9567</t>
  </si>
  <si>
    <t>ｶﾜｲｹｲﾀﾛｳ</t>
  </si>
  <si>
    <t>(有)高松製菓</t>
  </si>
  <si>
    <t>052-951-9111</t>
  </si>
  <si>
    <t>ｷｸﾁﾑﾈｶｽﾞ</t>
  </si>
  <si>
    <t>合同会社ＫＴ</t>
  </si>
  <si>
    <t>ｷﾀｻﾞﾜｼﾝｲﾁ</t>
  </si>
  <si>
    <t>北林登美雄</t>
  </si>
  <si>
    <t>ｷﾀﾊﾞﾔｼﾄﾐｵ</t>
  </si>
  <si>
    <t>社会福祉法人栄光会</t>
  </si>
  <si>
    <t>ｷｯﾃﾋｻｵ</t>
  </si>
  <si>
    <t>斎久工業（株）</t>
  </si>
  <si>
    <t>ｷﾄｳｱｷﾗ</t>
  </si>
  <si>
    <t>大和化成（株）</t>
  </si>
  <si>
    <t>03-5614-3181</t>
  </si>
  <si>
    <t>ｷｮｳﾉｲｻｵ</t>
  </si>
  <si>
    <t>(有)三幸クレーン</t>
  </si>
  <si>
    <t>042-978-9635</t>
  </si>
  <si>
    <t>03-3515-5050</t>
  </si>
  <si>
    <t>052-201-8811</t>
  </si>
  <si>
    <t>小嶋新治</t>
  </si>
  <si>
    <t>ｺｼﾞﾏｼﾝｼﾞ</t>
  </si>
  <si>
    <t>ｺﾏﾂｴｲｼﾞ</t>
  </si>
  <si>
    <t>日産化学（株）</t>
  </si>
  <si>
    <t>小室貴裕</t>
  </si>
  <si>
    <t>ｺﾑﾛﾖｼﾋﾛ</t>
  </si>
  <si>
    <t>金富建設工業（株）</t>
  </si>
  <si>
    <t>04-2947-5741</t>
  </si>
  <si>
    <t>03-6456-1728</t>
  </si>
  <si>
    <t>04-2953-7911</t>
  </si>
  <si>
    <t>ｻｶｲﾋﾃﾞﾕｷ</t>
  </si>
  <si>
    <t>住友商事（株）</t>
  </si>
  <si>
    <t>06-6441-0077</t>
  </si>
  <si>
    <t>03-5395-8181</t>
  </si>
  <si>
    <t>ｼｶﾞﾏｺﾄ</t>
  </si>
  <si>
    <t>（株）Fiveminutes</t>
  </si>
  <si>
    <t>042-354-2287</t>
  </si>
  <si>
    <t>ｼﾞｮｳﾋﾛﾔ</t>
  </si>
  <si>
    <t>ｼﾗｺﾖｼﾕｷ</t>
  </si>
  <si>
    <t>（株）ＩＨＩ</t>
  </si>
  <si>
    <t>ｽｼﾞﾉﾌｻｦ</t>
  </si>
  <si>
    <t>鈴木教一</t>
  </si>
  <si>
    <t>ｽｽﾞｷﾉﾘｶｽﾞ</t>
  </si>
  <si>
    <t>（株）このえ</t>
  </si>
  <si>
    <t>砂賀昌代</t>
  </si>
  <si>
    <t>ｽﾅｶﾞﾏｻﾖ</t>
  </si>
  <si>
    <t>ｽﾐﾀｱｷﾉﾘ</t>
  </si>
  <si>
    <t>（株）サンシン</t>
  </si>
  <si>
    <t>ｽﾐﾀｹﾝｼﾞ</t>
  </si>
  <si>
    <t>アステラス製薬（株）</t>
  </si>
  <si>
    <t>0424-21-1871</t>
  </si>
  <si>
    <t>外石馨</t>
  </si>
  <si>
    <t>ｿﾄｲｼｶｵﾙ</t>
  </si>
  <si>
    <t>（株）エックス</t>
  </si>
  <si>
    <t>048-788-3800</t>
  </si>
  <si>
    <t>ﾀｶﾄﾞﾃﾂｦ</t>
  </si>
  <si>
    <t>ﾀｶﾊｼｱｶﾘ</t>
  </si>
  <si>
    <t>相模大野病院</t>
  </si>
  <si>
    <t>ﾀｶﾊｼｶｵﾙ</t>
  </si>
  <si>
    <t>（株）Ｔライズ・スチール</t>
  </si>
  <si>
    <t>03-5612-0475</t>
  </si>
  <si>
    <t>（株）日本総合企画</t>
  </si>
  <si>
    <t>瀧井道治</t>
  </si>
  <si>
    <t>ﾀｷｲﾐﾁﾊﾙ</t>
  </si>
  <si>
    <t>（株）ＳＵＭＣＯ</t>
  </si>
  <si>
    <t>ﾀｷｼﾏﾀｸ</t>
  </si>
  <si>
    <t>竹内研一</t>
  </si>
  <si>
    <t>ﾀｹｳﾁｹﾝｲﾁ</t>
  </si>
  <si>
    <t>鉄建建設（株）</t>
  </si>
  <si>
    <t>03-3221-2152</t>
  </si>
  <si>
    <t>田嶋史雄</t>
  </si>
  <si>
    <t>ﾀｼﾞﾏﾌﾐｵ</t>
  </si>
  <si>
    <t>ﾀﾂｼﾛﾓﾄﾕｷ</t>
  </si>
  <si>
    <t>（株）成電社</t>
  </si>
  <si>
    <t>ﾀﾅｶｹﾝｿﾞｳ</t>
  </si>
  <si>
    <t>(有)秀幸商事</t>
  </si>
  <si>
    <t>ﾀﾅｶﾋﾛｼ</t>
  </si>
  <si>
    <t>ﾀﾅｶﾘｴ</t>
  </si>
  <si>
    <t>ﾀﾑﾗﾏｻﾖｼ</t>
  </si>
  <si>
    <t>丹田益生</t>
  </si>
  <si>
    <t>ﾀﾝﾀﾞﾏｽｵ</t>
  </si>
  <si>
    <t>（株）やまと石材</t>
  </si>
  <si>
    <t>03-3220-0716</t>
  </si>
  <si>
    <t>03-3294-5905</t>
  </si>
  <si>
    <t>外川信晃</t>
  </si>
  <si>
    <t>ﾄｶﾞﾜﾉﾌﾞｱｷ</t>
  </si>
  <si>
    <t>(有)外川ビル</t>
  </si>
  <si>
    <t>富田正樹</t>
  </si>
  <si>
    <t>ﾄﾐﾀﾏｻｷ</t>
  </si>
  <si>
    <t>北辰不動産（株）</t>
  </si>
  <si>
    <t>03-6441-0071</t>
  </si>
  <si>
    <t>ﾅｶﾞｲﾏｻﾕｷ</t>
  </si>
  <si>
    <t>(有)アプラン</t>
  </si>
  <si>
    <t>06-6937-1435</t>
  </si>
  <si>
    <t>048-997-7721</t>
  </si>
  <si>
    <t>馬場希代子</t>
  </si>
  <si>
    <t>邦友建設（株）</t>
  </si>
  <si>
    <t>ﾊﾞﾊﾞｼﾞｭﾝｲﾁ</t>
  </si>
  <si>
    <t>03-5948-9211</t>
  </si>
  <si>
    <t>濵野寛明</t>
  </si>
  <si>
    <t>ﾊﾏﾉﾋﾛｱｷ</t>
  </si>
  <si>
    <t>林郁江</t>
  </si>
  <si>
    <t>ﾊﾔｼｲｸｴ</t>
  </si>
  <si>
    <t>原達己</t>
  </si>
  <si>
    <t>ﾊﾗﾀﾂｷ</t>
  </si>
  <si>
    <t>03-3374-0411</t>
  </si>
  <si>
    <t>ﾊﾗｷﾕｷｦ</t>
  </si>
  <si>
    <t>ﾋｸﾞﾗｼｼﾝｼﾞ</t>
  </si>
  <si>
    <t>栄香料（株）</t>
  </si>
  <si>
    <t>03-3270-0731</t>
  </si>
  <si>
    <t>03-5476-2111</t>
  </si>
  <si>
    <t>ﾌｼﾞﾐﾔﾋﾛｼ</t>
  </si>
  <si>
    <t>（株）フジ総合鑑定</t>
  </si>
  <si>
    <t>03-3350-1061</t>
  </si>
  <si>
    <t>藤原大士</t>
  </si>
  <si>
    <t>ﾌｼﾞﾜﾗﾀﾞｲｼ</t>
  </si>
  <si>
    <t>（医）彩高会水村医院</t>
  </si>
  <si>
    <t>042-989-9351</t>
  </si>
  <si>
    <t>ﾏｴｶﾜﾔｽｶﾀ</t>
  </si>
  <si>
    <t>昭石化工（株）</t>
  </si>
  <si>
    <t>ｲﾊﾗﾌﾞﾗｽ･ｴｽｴｰ･ｲﾝﾀﾞｽﾄﾘｱｽ･ｷﾐｶｽ</t>
  </si>
  <si>
    <t>峯隆幸</t>
  </si>
  <si>
    <t>ﾐﾈﾀｶﾕｷ</t>
  </si>
  <si>
    <t>03-5810-5300</t>
  </si>
  <si>
    <t>福島県いわき市</t>
  </si>
  <si>
    <t>ﾐﾔﾊﾗﾏｻｶｽﾞ</t>
  </si>
  <si>
    <t>（株）アライモータース</t>
  </si>
  <si>
    <t>宮本明</t>
  </si>
  <si>
    <t>ﾐﾔﾓﾄｱｷﾗ</t>
  </si>
  <si>
    <t>（株）宮本設計</t>
  </si>
  <si>
    <t>04-2957-3339</t>
  </si>
  <si>
    <t>03-5435-7114</t>
  </si>
  <si>
    <t>ﾓﾘﾀﾕｷｵ</t>
  </si>
  <si>
    <t>所沢市役所建設部営繕課</t>
  </si>
  <si>
    <t>ＫＢＣグループホールディングス（株）</t>
  </si>
  <si>
    <t>森本馨</t>
  </si>
  <si>
    <t>ﾓﾘﾓﾄｹｲ</t>
  </si>
  <si>
    <t>神奈川県平塚市</t>
  </si>
  <si>
    <t>グローバルポリアセタール（株）</t>
  </si>
  <si>
    <t>03-6274-9200</t>
  </si>
  <si>
    <t>ﾔｼﾞﾏﾋﾃﾞｷ</t>
  </si>
  <si>
    <t>（医）新新会多摩あおば病院</t>
  </si>
  <si>
    <t>山田隆基</t>
  </si>
  <si>
    <t>ﾔﾏﾀﾞﾀｶｷ</t>
  </si>
  <si>
    <t>サンケン電気（株）</t>
  </si>
  <si>
    <t>山田直輝</t>
  </si>
  <si>
    <t>ﾔﾏﾀﾞﾅｵｷ</t>
  </si>
  <si>
    <t>03-6377-2000</t>
  </si>
  <si>
    <t>キリンビール（株）</t>
  </si>
  <si>
    <t>ﾔﾏﾓﾄﾄﾓﾋｺ</t>
  </si>
  <si>
    <t>（株）エムズコーポレーション</t>
  </si>
  <si>
    <t>ﾖｺﾔﾏｺｳｼﾞ</t>
  </si>
  <si>
    <t>明治安田生命相互会社</t>
  </si>
  <si>
    <t>06-6535-2114</t>
  </si>
  <si>
    <t>03-3274-6214</t>
  </si>
  <si>
    <t>渡邊和哉</t>
  </si>
  <si>
    <t>ﾜﾀﾅﾍﾞｶｽﾞﾔ</t>
  </si>
  <si>
    <t>グレンオークスCC</t>
  </si>
  <si>
    <t>2022.07
.01</t>
  </si>
  <si>
    <t>2022.7萩友会入会</t>
    <rPh sb="6" eb="9">
      <t>シュウユウカイ</t>
    </rPh>
    <rPh sb="9" eb="11">
      <t>ニュウカイ</t>
    </rPh>
    <phoneticPr fontId="1"/>
  </si>
  <si>
    <t>R4.7月 月例優勝</t>
    <rPh sb="4" eb="5">
      <t>ガツ</t>
    </rPh>
    <rPh sb="6" eb="8">
      <t>ゲツレイ</t>
    </rPh>
    <rPh sb="8" eb="10">
      <t>ユウショウ</t>
    </rPh>
    <phoneticPr fontId="1"/>
  </si>
  <si>
    <t>2022.06.01</t>
  </si>
  <si>
    <t>インデックス</t>
  </si>
  <si>
    <t>浅井聡</t>
  </si>
  <si>
    <t>大日向勝彦</t>
  </si>
  <si>
    <t>加藤秀樹</t>
  </si>
  <si>
    <t>小林貞雄</t>
  </si>
  <si>
    <t>渋谷勝彦</t>
  </si>
  <si>
    <t>GC</t>
  </si>
  <si>
    <t>畠中信二</t>
  </si>
  <si>
    <t>原富士郎</t>
  </si>
  <si>
    <t>志野CC</t>
  </si>
  <si>
    <t>2022.05.01</t>
  </si>
  <si>
    <t>調整</t>
  </si>
  <si>
    <t>2022.04.07</t>
  </si>
  <si>
    <t>御殿場GC</t>
  </si>
  <si>
    <t>Index</t>
  </si>
  <si>
    <t>（22.02.01）</t>
  </si>
  <si>
    <t>湯河原CC</t>
  </si>
  <si>
    <t>オリムピックCCレイクつ</t>
  </si>
  <si>
    <t>中丸繁男</t>
    <phoneticPr fontId="1"/>
  </si>
  <si>
    <t>アコーディア・ゴルフ習</t>
  </si>
  <si>
    <t>井花富男</t>
  </si>
  <si>
    <t>埼玉国際GC</t>
  </si>
  <si>
    <t>オリムピックナショナル</t>
  </si>
  <si>
    <t>寺嶋保夫</t>
  </si>
  <si>
    <t>3月1日改訂予定</t>
    <rPh sb="1" eb="2">
      <t>ガツ</t>
    </rPh>
    <rPh sb="3" eb="4">
      <t>ニチ</t>
    </rPh>
    <rPh sb="4" eb="6">
      <t>カイテイ</t>
    </rPh>
    <rPh sb="6" eb="8">
      <t>ヨテイ</t>
    </rPh>
    <phoneticPr fontId="1"/>
  </si>
  <si>
    <t>令和4年8月31日現在</t>
    <phoneticPr fontId="1"/>
  </si>
  <si>
    <t>凡例：正（正会員）平日（平日会員）家族（家族会員）法（法人会員）代（代理会員）期（期間会員）</t>
  </si>
  <si>
    <t>相澤正治</t>
    <phoneticPr fontId="1"/>
  </si>
  <si>
    <t>正・法</t>
  </si>
  <si>
    <t>ｱｲﾊﾗｼｮｳｺ</t>
  </si>
  <si>
    <t>青木一男</t>
  </si>
  <si>
    <t>ｱｵｷｶｽﾞｵ</t>
  </si>
  <si>
    <t>青木土木㈱</t>
  </si>
  <si>
    <t>㈱日本生科学研究所</t>
  </si>
  <si>
    <t>㈱ベイプランニング</t>
  </si>
  <si>
    <t>ｱｻﾀﾞｺｳｲﾁ</t>
  </si>
  <si>
    <t>千葉県習志野市</t>
  </si>
  <si>
    <t>(株)エムコム</t>
  </si>
  <si>
    <t>浅田安茂</t>
  </si>
  <si>
    <t>ｱｻﾀﾞﾔｽｼｹﾞ</t>
  </si>
  <si>
    <t>03-6433-9490</t>
  </si>
  <si>
    <t>東博彦</t>
  </si>
  <si>
    <t>ｱｽﾞﾏﾋﾛﾋｺ</t>
  </si>
  <si>
    <t>ネッツトヨタ多摩㈱</t>
  </si>
  <si>
    <t>ｱﾗｲﾋﾛﾋﾃﾞ</t>
  </si>
  <si>
    <t>(株)リブネット</t>
  </si>
  <si>
    <t>ｲｲﾂﾞｶｺｳｼﾞ</t>
  </si>
  <si>
    <t>五十嵐次男</t>
  </si>
  <si>
    <t>ｲｶﾞﾗｼﾂｷﾞｵ</t>
  </si>
  <si>
    <t>学園ゴルフセンター</t>
  </si>
  <si>
    <t>五十嵐洋子</t>
  </si>
  <si>
    <t>ｲｶﾞﾗｼﾖｳｺ</t>
  </si>
  <si>
    <t>池田俊幸</t>
  </si>
  <si>
    <t>ｲｹﾀﾞﾄｼﾕｷ</t>
  </si>
  <si>
    <t>ｲｼｶﾞﾐﾀｸﾛｳ</t>
  </si>
  <si>
    <t>正・期</t>
  </si>
  <si>
    <t>稲葉裕</t>
  </si>
  <si>
    <t>ｲﾅﾊﾞﾕﾀｶ</t>
  </si>
  <si>
    <t>ヤマトシステム開発㈱</t>
  </si>
  <si>
    <t>03-5633-5273</t>
  </si>
  <si>
    <t>㈱三陽</t>
  </si>
  <si>
    <t>今泉正義</t>
  </si>
  <si>
    <t>ｲﾏｲｽﾞﾐﾏｻﾖｼ</t>
  </si>
  <si>
    <t>日本メックス(株)</t>
  </si>
  <si>
    <t>03-5541-5510</t>
  </si>
  <si>
    <t>今尾正文</t>
  </si>
  <si>
    <t>ｲﾏｵﾏｻﾌﾐ</t>
  </si>
  <si>
    <t>ｲﾜｻｷﾕｷｺ</t>
  </si>
  <si>
    <t>藤江学園</t>
  </si>
  <si>
    <t>ｳｽｲﾏｻﾕｷ</t>
  </si>
  <si>
    <t>（有）ぽんぽこ亭</t>
  </si>
  <si>
    <t>03-5828-9801</t>
  </si>
  <si>
    <t>ｵｷﾞﾉﾄｼﾕｷ</t>
  </si>
  <si>
    <t>㈱三ヶ島製作所</t>
  </si>
  <si>
    <t>ｵｸﾉｶﾂﾉﾘ</t>
  </si>
  <si>
    <t>小澤工業㈲</t>
  </si>
  <si>
    <t>03-3952-8211</t>
  </si>
  <si>
    <t>ｶｹﾞﾔﾏｼﾝｻｸ</t>
  </si>
  <si>
    <t>ｶﾀﾔﾏﾜｶｺ</t>
  </si>
  <si>
    <t>学校法人成蹊学園</t>
  </si>
  <si>
    <t>ｷｸﾁﾖｼﾋﾛ</t>
  </si>
  <si>
    <t>医療法人財団宝積会</t>
  </si>
  <si>
    <t>04-2928-7311</t>
  </si>
  <si>
    <t>木村俊輔</t>
  </si>
  <si>
    <t>ｷﾑﾗｼｭﾝｽｹ</t>
  </si>
  <si>
    <t>ｷﾑﾗﾀﾂﾛｳ</t>
  </si>
  <si>
    <t>独立行政法人国立病院機構</t>
  </si>
  <si>
    <t>倉持健男</t>
  </si>
  <si>
    <t>ｸﾗﾓﾁﾀｹｵ</t>
  </si>
  <si>
    <t>東海興業（株）</t>
  </si>
  <si>
    <t>黒川隆</t>
  </si>
  <si>
    <t>ｸﾛｶﾜﾀｶｼ</t>
  </si>
  <si>
    <t>東レエンタープライズ㈱</t>
  </si>
  <si>
    <t>肥沼正之助</t>
  </si>
  <si>
    <t>ｺｲﾇﾏｼｮｳﾉｽｹ</t>
  </si>
  <si>
    <t>ｺｳﾉﾖｼﾐﾁ</t>
  </si>
  <si>
    <t>ｺﾐﾔｾｲｼﾞ</t>
  </si>
  <si>
    <t>ｻｲｷﾉﾌﾞﾋﾛ</t>
  </si>
  <si>
    <t>齊田克浩</t>
  </si>
  <si>
    <t>ｻｲﾀﾞｶﾂﾋﾛ</t>
  </si>
  <si>
    <t>ホンダ運送㈱</t>
  </si>
  <si>
    <t>代理</t>
  </si>
  <si>
    <t>ｼﾏﾀﾞｼｽﾞｵ</t>
  </si>
  <si>
    <t>ｼﾏﾀﾞｾｲｺ</t>
  </si>
  <si>
    <t>㈱サンユテクノス</t>
  </si>
  <si>
    <t>㈱サンワエース</t>
  </si>
  <si>
    <t>ＢＮＰパリバ証券㈱</t>
  </si>
  <si>
    <t>03-6377-2146</t>
  </si>
  <si>
    <t>鈴木輝男</t>
  </si>
  <si>
    <t>ｽｽﾞｷﾃﾙｵ</t>
  </si>
  <si>
    <t>鈴木義明</t>
  </si>
  <si>
    <t>ｽｽﾞｷﾖｼｱｷ</t>
  </si>
  <si>
    <t>逗子ヘルス・ケア㈱</t>
  </si>
  <si>
    <t>神奈川県逗子市</t>
  </si>
  <si>
    <t>ﾀｶﾊｼｾﾂｺ</t>
  </si>
  <si>
    <t>ﾀｶﾊｼﾀﾓﾂ</t>
  </si>
  <si>
    <t>（株）昭和コ－ポレ－ション</t>
  </si>
  <si>
    <t>高宮英幸</t>
  </si>
  <si>
    <t>ﾀｶﾐﾔﾋﾃﾞﾕｷ</t>
  </si>
  <si>
    <t>髙柳清</t>
  </si>
  <si>
    <t>ﾀｶﾔﾅｷﾞｷﾖｼ</t>
  </si>
  <si>
    <t>髙山恒男</t>
  </si>
  <si>
    <t>ﾀｶﾔﾏﾂﾈｵ</t>
  </si>
  <si>
    <t>（株）電通</t>
  </si>
  <si>
    <t>竹内恭一</t>
  </si>
  <si>
    <t>ﾀｹｳﾁｷｮｳｲﾁ</t>
  </si>
  <si>
    <t>（株）タケウチ</t>
  </si>
  <si>
    <t>03-3492-7031</t>
  </si>
  <si>
    <t>ﾂﾈﾐﾌｻｺ</t>
  </si>
  <si>
    <t>ﾂﾔﾋﾛｼ</t>
  </si>
  <si>
    <t>03-6253-4000</t>
  </si>
  <si>
    <t>中里明</t>
  </si>
  <si>
    <t>ﾅｶｻﾞﾄｱｷﾗ</t>
  </si>
  <si>
    <t>(株)中里機工</t>
  </si>
  <si>
    <t>049-227-5880</t>
  </si>
  <si>
    <t>永島富治</t>
  </si>
  <si>
    <t>ﾅｶﾞｼﾏﾄﾐｼﾞ</t>
  </si>
  <si>
    <t>ﾅｶﾉﾕｷｺ</t>
  </si>
  <si>
    <t>ﾅｶﾞﾏﾂｶﾂﾐ</t>
  </si>
  <si>
    <t>中村良元</t>
  </si>
  <si>
    <t>ﾅｶﾑﾗﾖｼﾓﾄ</t>
  </si>
  <si>
    <t>西澤恵一郎</t>
  </si>
  <si>
    <t>ﾆｼｻﾞﾜｹｲｲﾁﾛｳ</t>
  </si>
  <si>
    <t>東ソー㈱</t>
  </si>
  <si>
    <t>ﾆｼﾓﾘｴｲﾋｺ</t>
  </si>
  <si>
    <t>(有)ファミリ東京</t>
  </si>
  <si>
    <t>ﾈﾓﾄﾐﾂｵ</t>
  </si>
  <si>
    <t>㈱日陸</t>
  </si>
  <si>
    <t>ﾊｾｶﾞﾜﾀﾓﾂ</t>
  </si>
  <si>
    <t>03-3944-0591</t>
  </si>
  <si>
    <t>㈱アラジンイデア</t>
  </si>
  <si>
    <t>ﾋﾗﾀﾋﾃﾞｵ</t>
  </si>
  <si>
    <t>ﾋﾗﾉｲｽｹ</t>
  </si>
  <si>
    <t>福田実</t>
  </si>
  <si>
    <t>ﾌｸﾀﾞﾐﾉﾙ</t>
  </si>
  <si>
    <t>細田建設㈱</t>
  </si>
  <si>
    <t>福原千春</t>
  </si>
  <si>
    <t>ﾌｸﾊﾗﾁﾊﾙ</t>
  </si>
  <si>
    <t>芙蓉ﾊﾟｰｿﾅﾙｺﾐｭﾆｹｰｼｮﾝ㈱</t>
  </si>
  <si>
    <t>04-2937-3740</t>
  </si>
  <si>
    <t>細川勝弘</t>
  </si>
  <si>
    <t>ﾎｿｶﾜｶﾂﾋﾛ</t>
  </si>
  <si>
    <t>(有)細川樹脂工業</t>
  </si>
  <si>
    <t>ﾏｽｲﾚｲｺ</t>
  </si>
  <si>
    <t>03-5299-8000</t>
  </si>
  <si>
    <t>松吉基順</t>
  </si>
  <si>
    <t>ﾏﾂﾖｼﾓﾄﾉﾌﾞ</t>
  </si>
  <si>
    <t>日本運輸倉庫㈱</t>
  </si>
  <si>
    <t>恵愛堂病院</t>
  </si>
  <si>
    <t>群馬県みどり市</t>
  </si>
  <si>
    <t>南谷茂樹</t>
  </si>
  <si>
    <t>ﾐﾅﾐﾀﾆｼｹﾞｷ</t>
  </si>
  <si>
    <t>共栄製袋㈱</t>
  </si>
  <si>
    <t>03-3815-8241</t>
  </si>
  <si>
    <t>ﾑﾗｶﾐﾋﾛﾕｷ</t>
  </si>
  <si>
    <t>03-5829-1215</t>
  </si>
  <si>
    <t>㈱アドバンストラフィックシステムズ</t>
  </si>
  <si>
    <t>村山継義</t>
  </si>
  <si>
    <t>ﾑﾗﾔﾏﾂｷﾞﾖｼ</t>
  </si>
  <si>
    <t>スプリンソーセージ(株)</t>
  </si>
  <si>
    <t>ﾓﾁﾂﾞｷﾔｽﾋﾛ</t>
  </si>
  <si>
    <t>東京都主税局徴収部</t>
  </si>
  <si>
    <t>本橋嘉雄</t>
  </si>
  <si>
    <t>ﾓﾄﾊｼﾖｼｵ</t>
  </si>
  <si>
    <t>(株)ヤマ本</t>
  </si>
  <si>
    <t>03-3349-3111</t>
  </si>
  <si>
    <t>柳田好史</t>
  </si>
  <si>
    <t>ﾔﾅｷﾞﾀﾞﾖｼﾌﾐ</t>
  </si>
  <si>
    <t>山岡佑一</t>
  </si>
  <si>
    <t>ﾔﾏｵｶﾕｳｲﾁ</t>
  </si>
  <si>
    <t>（株）サンポウ</t>
  </si>
  <si>
    <t>ﾕｲﾋﾛﾅﾘ</t>
  </si>
  <si>
    <t>常福寺</t>
  </si>
  <si>
    <t>横倉伸樹</t>
  </si>
  <si>
    <t>ﾖｺｸﾗﾉﾌﾞｷ</t>
  </si>
  <si>
    <t>吉岡英敏</t>
  </si>
  <si>
    <t>ﾖｼｵｶﾋﾃﾞﾄｼ</t>
  </si>
  <si>
    <t>美和商事(株)</t>
  </si>
  <si>
    <t>吉田哲也</t>
  </si>
  <si>
    <t>ﾖｼﾀﾞﾃﾂﾔ</t>
  </si>
  <si>
    <t>㈱福井新聞社</t>
  </si>
  <si>
    <t>0776-57-5111</t>
  </si>
  <si>
    <t>ﾜﾀﾅﾍﾞﾕｳｲﾁ</t>
  </si>
  <si>
    <t>税理士法人睦月</t>
  </si>
  <si>
    <t>令和4年6月26日現在</t>
  </si>
  <si>
    <t>余分なスペースは削除すること</t>
    <rPh sb="0" eb="2">
      <t>ヨブン</t>
    </rPh>
    <rPh sb="8" eb="10">
      <t>サクジョ</t>
    </rPh>
    <phoneticPr fontId="1"/>
  </si>
  <si>
    <t>A列をHにコピーすること</t>
    <rPh sb="1" eb="2">
      <t>レツ</t>
    </rPh>
    <phoneticPr fontId="1"/>
  </si>
  <si>
    <t>その後、A列のデータは消去可</t>
    <rPh sb="2" eb="3">
      <t>ゴ</t>
    </rPh>
    <rPh sb="5" eb="6">
      <t>レツ</t>
    </rPh>
    <rPh sb="11" eb="13">
      <t>ショウキョ</t>
    </rPh>
    <rPh sb="13" eb="14">
      <t>カ</t>
    </rPh>
    <phoneticPr fontId="1"/>
  </si>
  <si>
    <t>ｱｵﾔｷﾞｱｹﾐ</t>
  </si>
  <si>
    <t>（社）霞ヶ関カンツリー倶楽部</t>
  </si>
  <si>
    <t>ｱｽﾞﾏｼﾞｭﾝｲﾁ</t>
  </si>
  <si>
    <t>㈱ランドスケープハウス</t>
  </si>
  <si>
    <t>平日・期</t>
  </si>
  <si>
    <t>一條靖久</t>
  </si>
  <si>
    <t>ｲﾁｼﾞｮｳﾔｽﾋｻ</t>
  </si>
  <si>
    <t>伊藤曉</t>
  </si>
  <si>
    <t>井上猛</t>
  </si>
  <si>
    <t>入耒院重宏</t>
  </si>
  <si>
    <t>ｲﾘｷｲﾝｼｹﾞﾋﾛ</t>
  </si>
  <si>
    <t>キリン社会保険労務士事務所</t>
  </si>
  <si>
    <t>ｳﾒﾀﾞﾑﾂﾐ</t>
  </si>
  <si>
    <t>宇部三菱セメント(株)</t>
  </si>
  <si>
    <t>03-3518-6230</t>
  </si>
  <si>
    <t>大井正康</t>
  </si>
  <si>
    <t>ｵｵｲﾏｻﾔｽ</t>
  </si>
  <si>
    <t>ｷｬﾋﾟﾀﾙ・ｲﾝﾀｰﾅｼｮﾅﾙ㈱</t>
  </si>
  <si>
    <t>ｵｵﾆｼｱｷｺ</t>
  </si>
  <si>
    <t>岡野義一</t>
  </si>
  <si>
    <t>ｵｶﾉｷﾞｲﾁ</t>
  </si>
  <si>
    <t>オカノ産業㈱</t>
  </si>
  <si>
    <t>048-461-3434</t>
  </si>
  <si>
    <t>ｶﾄｳﾋﾃﾞｷ</t>
  </si>
  <si>
    <t>㈱ミライト</t>
  </si>
  <si>
    <t>上川徹</t>
  </si>
  <si>
    <t>ｶﾐｶﾜﾄｵﾙ</t>
  </si>
  <si>
    <t>ｶﾜﾉﾖｼｱｷ</t>
  </si>
  <si>
    <t>(株)明和産業</t>
  </si>
  <si>
    <t>048-431-8954</t>
  </si>
  <si>
    <t>㈱ミライト・テクノロジーズ</t>
  </si>
  <si>
    <t>大阪府大阪市西区</t>
  </si>
  <si>
    <t>06-6466-3311</t>
  </si>
  <si>
    <t>菊池太志</t>
  </si>
  <si>
    <t>ｷｸﾁﾌﾄｼ</t>
  </si>
  <si>
    <t>ウィンテック(株)</t>
  </si>
  <si>
    <t>048-259-8500</t>
  </si>
  <si>
    <t>ｷｸﾁﾏｻﾉﾘ</t>
  </si>
  <si>
    <t>ポーライト（株）</t>
  </si>
  <si>
    <t>048-653-2221</t>
  </si>
  <si>
    <t>第一中央ロジスティクス(株)</t>
  </si>
  <si>
    <t>050-3132-8441</t>
  </si>
  <si>
    <t>ｺｶﾞｼﾞｭﾝｲﾁ</t>
  </si>
  <si>
    <t>第一三共㈱</t>
  </si>
  <si>
    <t>国田一</t>
  </si>
  <si>
    <t>ｺｸﾀﾞﾊｼﾞﾒ</t>
  </si>
  <si>
    <t>㈱ヤマト地所</t>
  </si>
  <si>
    <t>04-2952-1558</t>
  </si>
  <si>
    <t>(有)キャッチ</t>
  </si>
  <si>
    <t>ｺﾊﾞﾔｼﾋﾃﾞﾕｷ</t>
  </si>
  <si>
    <t>(株)ライトウエーブ</t>
  </si>
  <si>
    <t>045-311-7371</t>
  </si>
  <si>
    <t>小山靖</t>
  </si>
  <si>
    <t>ｺﾔﾏﾔｽｼ</t>
  </si>
  <si>
    <t>ｻｲﾄｳｷｮｳｲﾁ</t>
  </si>
  <si>
    <t>第一生命保険(株)</t>
  </si>
  <si>
    <t>坂田洋一</t>
  </si>
  <si>
    <t>ｻｶﾀﾖｳｲﾁ</t>
  </si>
  <si>
    <t>正・代</t>
  </si>
  <si>
    <t>ｻﾜﾀﾞﾄｼｺ</t>
  </si>
  <si>
    <t>下山田哲夫</t>
  </si>
  <si>
    <t>ｼﾓﾔﾏﾀﾞﾃﾂｵ</t>
  </si>
  <si>
    <t>化研マテリアル㈱</t>
  </si>
  <si>
    <t>白橋圀治</t>
  </si>
  <si>
    <t>ｼﾗﾊｼｸﾆﾊﾙ</t>
  </si>
  <si>
    <t>クニメディア（株）</t>
  </si>
  <si>
    <t>03-3526-2492</t>
  </si>
  <si>
    <t>新地挙雄</t>
  </si>
  <si>
    <t>ｼﾝﾁｼｹﾞｵ</t>
  </si>
  <si>
    <t>ｽｴﾂﾅﾋﾃﾞﾄｼ</t>
  </si>
  <si>
    <t>長瀬産業㈱</t>
  </si>
  <si>
    <t>須藤雅夫</t>
  </si>
  <si>
    <t>ｽﾄﾞｳﾏｻｵ</t>
  </si>
  <si>
    <t>ﾀｶﾊｼｸﾆﾏｻ</t>
  </si>
  <si>
    <t>田中成長</t>
  </si>
  <si>
    <t>ﾀﾅｶﾖｼﾋｻ</t>
  </si>
  <si>
    <t>大阪府四條畷市</t>
  </si>
  <si>
    <t>ザ・パック(株)東京工場</t>
  </si>
  <si>
    <t>埼玉県日高市大谷沢</t>
  </si>
  <si>
    <t>042-984-2611</t>
  </si>
  <si>
    <t>新日本空調㈱</t>
  </si>
  <si>
    <t>ﾅｲﾄｳｶｽﾞｱｷ</t>
  </si>
  <si>
    <t>ﾅｶﾞﾄｼｮｳｲﾁ</t>
  </si>
  <si>
    <t>日機装㈱</t>
  </si>
  <si>
    <t>03-3443-3718</t>
  </si>
  <si>
    <t>ﾅｶﾆｼｱﾗﾀ</t>
  </si>
  <si>
    <t>(株)ポータル・リンク</t>
  </si>
  <si>
    <t>ﾊｻｺﾂﾄﾑ</t>
  </si>
  <si>
    <t>(株)セイワハウジング</t>
  </si>
  <si>
    <t>平日・代</t>
  </si>
  <si>
    <t>福田永柱</t>
  </si>
  <si>
    <t>ﾌｸﾀﾞｴｲﾁｭｳ</t>
  </si>
  <si>
    <t>（株）永翔苑</t>
  </si>
  <si>
    <t>04-2929-3075</t>
  </si>
  <si>
    <t>ＳＣＳＫ㈱</t>
  </si>
  <si>
    <t>ﾎｼｶﾜｼﾞｮｳｼﾞ</t>
  </si>
  <si>
    <t>㈱リバスター</t>
  </si>
  <si>
    <t>星川美恵子</t>
  </si>
  <si>
    <t>ﾎｼｶﾜﾐｴｺ</t>
  </si>
  <si>
    <t>細川健二</t>
  </si>
  <si>
    <t>ﾎｿｶﾜｹﾝｼﾞ</t>
  </si>
  <si>
    <t>前田昇</t>
  </si>
  <si>
    <t>ﾏｴﾀﾞﾉﾎﾞﾙ</t>
  </si>
  <si>
    <t>前田歯科医院</t>
  </si>
  <si>
    <t>正岡英俊</t>
  </si>
  <si>
    <t>ﾏｻｵｶﾋﾃﾞﾄｼ</t>
  </si>
  <si>
    <t>ﾏﾂﾀﾞｺｳﾀﾛｳ</t>
  </si>
  <si>
    <t>パイルド興産㈱</t>
  </si>
  <si>
    <t>03-3341-0384</t>
  </si>
  <si>
    <t>ﾐｽｹﾝｼﾞ</t>
  </si>
  <si>
    <t>ﾑﾗｻｷﾏｻｷ</t>
  </si>
  <si>
    <t>富山県中新川郡上市町</t>
  </si>
  <si>
    <t>日本海商事(株)</t>
  </si>
  <si>
    <t>03-6679-0210</t>
  </si>
  <si>
    <t>ﾓﾘﾀｼﾝｲﾁ</t>
  </si>
  <si>
    <t>（株）MORINOBU</t>
  </si>
  <si>
    <t>ﾔｿﾖｼﾉﾘ</t>
  </si>
  <si>
    <t>山野井正行</t>
  </si>
  <si>
    <t>ﾔﾏﾉｲﾏｻﾕｷ</t>
  </si>
  <si>
    <t>㈱横河ﾌﾞﾘｯｼﾞﾎｰﾙﾃﾞｨﾝｸﾞｽ</t>
  </si>
  <si>
    <t>ﾖｼｵｶﾊｼﾞﾒ</t>
  </si>
  <si>
    <t>明治乳業㈱</t>
  </si>
  <si>
    <t>ﾖｼﾀﾞﾖﾈﾔ</t>
  </si>
  <si>
    <t>吉田工務店</t>
  </si>
  <si>
    <t>立漢長</t>
  </si>
  <si>
    <t>ﾘﾂｶﾝﾁｮｳ</t>
  </si>
  <si>
    <t>渡邊寛</t>
  </si>
  <si>
    <t>㈱テルナイト</t>
  </si>
  <si>
    <t>03-5843-0010</t>
  </si>
  <si>
    <t>令和5年6月30日現在</t>
  </si>
  <si>
    <r>
      <rPr>
        <sz val="10"/>
        <color rgb="FF000000"/>
        <rFont val="ＭＳ 明朝"/>
        <family val="1"/>
        <charset val="128"/>
      </rPr>
      <t>埼玉県日高市</t>
    </r>
  </si>
  <si>
    <r>
      <rPr>
        <sz val="10"/>
        <color rgb="FF000000"/>
        <rFont val="ＭＳ 明朝"/>
        <family val="1"/>
        <charset val="128"/>
      </rPr>
      <t>㈱コスモハウス</t>
    </r>
  </si>
  <si>
    <r>
      <rPr>
        <sz val="10"/>
        <color rgb="FF000000"/>
        <rFont val="ＭＳ 明朝"/>
        <family val="1"/>
        <charset val="128"/>
      </rPr>
      <t>042-985-0008</t>
    </r>
  </si>
  <si>
    <r>
      <rPr>
        <sz val="10"/>
        <color rgb="FF000000"/>
        <rFont val="ＭＳ 明朝"/>
        <family val="1"/>
        <charset val="128"/>
      </rPr>
      <t>平日・法人</t>
    </r>
  </si>
  <si>
    <r>
      <rPr>
        <sz val="10"/>
        <color rgb="FF000000"/>
        <rFont val="ＭＳ 明朝"/>
        <family val="1"/>
        <charset val="128"/>
      </rPr>
      <t>東京都中野区</t>
    </r>
  </si>
  <si>
    <r>
      <rPr>
        <sz val="10"/>
        <color rgb="FF000000"/>
        <rFont val="ＭＳ 明朝"/>
        <family val="1"/>
        <charset val="128"/>
      </rPr>
      <t>公財）自動車ﾘｻｲｸﾙ促進ｾﾝﾀｰ</t>
    </r>
  </si>
  <si>
    <r>
      <rPr>
        <sz val="10"/>
        <color rgb="FF000000"/>
        <rFont val="ＭＳ 明朝"/>
        <family val="1"/>
        <charset val="128"/>
      </rPr>
      <t>東京都港区</t>
    </r>
  </si>
  <si>
    <r>
      <rPr>
        <sz val="10"/>
        <color rgb="FF000000"/>
        <rFont val="ＭＳ 明朝"/>
        <family val="1"/>
        <charset val="128"/>
      </rPr>
      <t>平日</t>
    </r>
  </si>
  <si>
    <r>
      <rPr>
        <sz val="10"/>
        <color rgb="FF000000"/>
        <rFont val="ＭＳ 明朝"/>
        <family val="1"/>
        <charset val="128"/>
      </rPr>
      <t>東京都練馬区</t>
    </r>
  </si>
  <si>
    <r>
      <rPr>
        <sz val="10"/>
        <color rgb="FF000000"/>
        <rFont val="ＭＳ 明朝"/>
        <family val="1"/>
        <charset val="128"/>
      </rPr>
      <t>(株)アイコー</t>
    </r>
  </si>
  <si>
    <r>
      <rPr>
        <sz val="10"/>
        <color rgb="FF000000"/>
        <rFont val="ＭＳ 明朝"/>
        <family val="1"/>
        <charset val="128"/>
      </rPr>
      <t>東京都中央区</t>
    </r>
  </si>
  <si>
    <r>
      <rPr>
        <sz val="10"/>
        <color rgb="FF000000"/>
        <rFont val="ＭＳ 明朝"/>
        <family val="1"/>
        <charset val="128"/>
      </rPr>
      <t>03-6661-7951</t>
    </r>
  </si>
  <si>
    <r>
      <rPr>
        <sz val="10"/>
        <color rgb="FF000000"/>
        <rFont val="ＭＳ 明朝"/>
        <family val="1"/>
        <charset val="128"/>
      </rPr>
      <t>正・法人</t>
    </r>
  </si>
  <si>
    <r>
      <rPr>
        <sz val="10"/>
        <color rgb="FF000000"/>
        <rFont val="ＭＳ 明朝"/>
        <family val="1"/>
        <charset val="128"/>
      </rPr>
      <t>㈱東京ソワール</t>
    </r>
  </si>
  <si>
    <r>
      <rPr>
        <sz val="10"/>
        <color rgb="FF000000"/>
        <rFont val="ＭＳ 明朝"/>
        <family val="1"/>
        <charset val="128"/>
      </rPr>
      <t>正</t>
    </r>
  </si>
  <si>
    <r>
      <rPr>
        <sz val="10"/>
        <color rgb="FF000000"/>
        <rFont val="ＭＳ 明朝"/>
        <family val="1"/>
        <charset val="128"/>
      </rPr>
      <t>ムサシ食品㈱</t>
    </r>
  </si>
  <si>
    <r>
      <rPr>
        <sz val="10"/>
        <color rgb="FF000000"/>
        <rFont val="ＭＳ 明朝"/>
        <family val="1"/>
        <charset val="128"/>
      </rPr>
      <t>㈱マツス</t>
    </r>
  </si>
  <si>
    <r>
      <rPr>
        <sz val="10"/>
        <color rgb="FF000000"/>
        <rFont val="ＭＳ 明朝"/>
        <family val="1"/>
        <charset val="128"/>
      </rPr>
      <t>埼玉県所沢市</t>
    </r>
  </si>
  <si>
    <r>
      <rPr>
        <sz val="10"/>
        <color rgb="FF000000"/>
        <rFont val="ＭＳ 明朝"/>
        <family val="1"/>
        <charset val="128"/>
      </rPr>
      <t>東京都世田谷区</t>
    </r>
  </si>
  <si>
    <r>
      <rPr>
        <sz val="10"/>
        <color rgb="FF000000"/>
        <rFont val="ＭＳ 明朝"/>
        <family val="1"/>
        <charset val="128"/>
      </rPr>
      <t>イーデザイン損害保険㈱</t>
    </r>
  </si>
  <si>
    <r>
      <rPr>
        <sz val="10"/>
        <color rgb="FF000000"/>
        <rFont val="ＭＳ 明朝"/>
        <family val="1"/>
        <charset val="128"/>
      </rPr>
      <t>東京都新宿区</t>
    </r>
  </si>
  <si>
    <r>
      <rPr>
        <sz val="10"/>
        <color rgb="FF000000"/>
        <rFont val="ＭＳ 明朝"/>
        <family val="1"/>
        <charset val="128"/>
      </rPr>
      <t>東京都足立区</t>
    </r>
  </si>
  <si>
    <r>
      <rPr>
        <sz val="10"/>
        <color rgb="FF000000"/>
        <rFont val="ＭＳ 明朝"/>
        <family val="1"/>
        <charset val="128"/>
      </rPr>
      <t>ミアヘルサホールディングス（株）</t>
    </r>
  </si>
  <si>
    <r>
      <rPr>
        <sz val="10"/>
        <color rgb="FF000000"/>
        <rFont val="ＭＳ 明朝"/>
        <family val="1"/>
        <charset val="128"/>
      </rPr>
      <t>（株）ホンダクリオ小平</t>
    </r>
  </si>
  <si>
    <r>
      <rPr>
        <sz val="10"/>
        <color rgb="FF000000"/>
        <rFont val="ＭＳ 明朝"/>
        <family val="1"/>
        <charset val="128"/>
      </rPr>
      <t>042-344-6715</t>
    </r>
  </si>
  <si>
    <r>
      <rPr>
        <sz val="10"/>
        <color rgb="FF000000"/>
        <rFont val="ＭＳ 明朝"/>
        <family val="1"/>
        <charset val="128"/>
      </rPr>
      <t>東京都国分寺市</t>
    </r>
  </si>
  <si>
    <r>
      <rPr>
        <sz val="10"/>
        <color rgb="FF000000"/>
        <rFont val="ＭＳ 明朝"/>
        <family val="1"/>
        <charset val="128"/>
      </rPr>
      <t>青木公認会計士税理士事務所</t>
    </r>
  </si>
  <si>
    <r>
      <rPr>
        <sz val="10"/>
        <color rgb="FF000000"/>
        <rFont val="ＭＳ 明朝"/>
        <family val="1"/>
        <charset val="128"/>
      </rPr>
      <t>埼玉県さいたま市緑区</t>
    </r>
  </si>
  <si>
    <r>
      <rPr>
        <sz val="10"/>
        <color rgb="FF000000"/>
        <rFont val="ＭＳ 明朝"/>
        <family val="1"/>
        <charset val="128"/>
      </rPr>
      <t>ＭＰ五協フード＆ケミカル（株）</t>
    </r>
  </si>
  <si>
    <r>
      <rPr>
        <sz val="10"/>
        <color rgb="FF000000"/>
        <rFont val="ＭＳ 明朝"/>
        <family val="1"/>
        <charset val="128"/>
      </rPr>
      <t>03-5643-3615</t>
    </r>
  </si>
  <si>
    <r>
      <rPr>
        <sz val="10"/>
        <color rgb="FF000000"/>
        <rFont val="ＭＳ 明朝"/>
        <family val="1"/>
        <charset val="128"/>
      </rPr>
      <t>東京都大田区</t>
    </r>
  </si>
  <si>
    <r>
      <rPr>
        <sz val="10"/>
        <color rgb="FF000000"/>
        <rFont val="ＭＳ 明朝"/>
        <family val="1"/>
        <charset val="128"/>
      </rPr>
      <t>(株)ジェーピーシー</t>
    </r>
  </si>
  <si>
    <r>
      <rPr>
        <sz val="10"/>
        <color rgb="FF000000"/>
        <rFont val="ＭＳ 明朝"/>
        <family val="1"/>
        <charset val="128"/>
      </rPr>
      <t>埼玉県ふじみ野市</t>
    </r>
  </si>
  <si>
    <r>
      <rPr>
        <sz val="10"/>
        <color rgb="FF000000"/>
        <rFont val="ＭＳ 明朝"/>
        <family val="1"/>
        <charset val="128"/>
      </rPr>
      <t>共栄企画㈱</t>
    </r>
  </si>
  <si>
    <r>
      <rPr>
        <sz val="10"/>
        <color rgb="FF000000"/>
        <rFont val="ＭＳ 明朝"/>
        <family val="1"/>
        <charset val="128"/>
      </rPr>
      <t>049-261-1151</t>
    </r>
  </si>
  <si>
    <r>
      <rPr>
        <sz val="10"/>
        <color rgb="FF000000"/>
        <rFont val="ＭＳ 明朝"/>
        <family val="1"/>
        <charset val="128"/>
      </rPr>
      <t>東京都府中市</t>
    </r>
  </si>
  <si>
    <r>
      <rPr>
        <sz val="10"/>
        <color rgb="FF000000"/>
        <rFont val="ＭＳ 明朝"/>
        <family val="1"/>
        <charset val="128"/>
      </rPr>
      <t>（株）中外医学社</t>
    </r>
  </si>
  <si>
    <r>
      <rPr>
        <sz val="10"/>
        <color rgb="FF000000"/>
        <rFont val="ＭＳ 明朝"/>
        <family val="1"/>
        <charset val="128"/>
      </rPr>
      <t>03-3268-2701</t>
    </r>
  </si>
  <si>
    <r>
      <rPr>
        <sz val="10"/>
        <color rgb="FF000000"/>
        <rFont val="ＭＳ 明朝"/>
        <family val="1"/>
        <charset val="128"/>
      </rPr>
      <t>㈱青和ハウジングサービス</t>
    </r>
  </si>
  <si>
    <r>
      <rPr>
        <sz val="10"/>
        <color rgb="FF000000"/>
        <rFont val="ＭＳ 明朝"/>
        <family val="1"/>
        <charset val="128"/>
      </rPr>
      <t>東京都杉並区</t>
    </r>
  </si>
  <si>
    <r>
      <rPr>
        <sz val="10"/>
        <color rgb="FF000000"/>
        <rFont val="ＭＳ 明朝"/>
        <family val="1"/>
        <charset val="128"/>
      </rPr>
      <t>埼玉県坂戸市</t>
    </r>
  </si>
  <si>
    <r>
      <rPr>
        <sz val="10"/>
        <color rgb="FF000000"/>
        <rFont val="ＭＳ 明朝"/>
        <family val="1"/>
        <charset val="128"/>
      </rPr>
      <t>（株）エヴァーブルー</t>
    </r>
  </si>
  <si>
    <r>
      <rPr>
        <sz val="10"/>
        <color rgb="FF000000"/>
        <rFont val="ＭＳ 明朝"/>
        <family val="1"/>
        <charset val="128"/>
      </rPr>
      <t>静岡県浜松市東区</t>
    </r>
  </si>
  <si>
    <r>
      <rPr>
        <sz val="10"/>
        <color rgb="FF000000"/>
        <rFont val="ＭＳ 明朝"/>
        <family val="1"/>
        <charset val="128"/>
      </rPr>
      <t>053-462-2782</t>
    </r>
  </si>
  <si>
    <r>
      <rPr>
        <sz val="10"/>
        <color rgb="FF000000"/>
        <rFont val="ＭＳ 明朝"/>
        <family val="1"/>
        <charset val="128"/>
      </rPr>
      <t>千葉県船橋市</t>
    </r>
  </si>
  <si>
    <r>
      <rPr>
        <sz val="10"/>
        <color rgb="FF000000"/>
        <rFont val="ＭＳ 明朝"/>
        <family val="1"/>
        <charset val="128"/>
      </rPr>
      <t>（株）ＩＨＩプラント</t>
    </r>
  </si>
  <si>
    <r>
      <rPr>
        <sz val="10"/>
        <color rgb="FF000000"/>
        <rFont val="ＭＳ 明朝"/>
        <family val="1"/>
        <charset val="128"/>
      </rPr>
      <t>東京都江東区</t>
    </r>
  </si>
  <si>
    <r>
      <rPr>
        <sz val="10"/>
        <color rgb="FF000000"/>
        <rFont val="ＭＳ 明朝"/>
        <family val="1"/>
        <charset val="128"/>
      </rPr>
      <t>03-6204-8302</t>
    </r>
  </si>
  <si>
    <r>
      <rPr>
        <sz val="10"/>
        <color rgb="FF000000"/>
        <rFont val="ＭＳ 明朝"/>
        <family val="1"/>
        <charset val="128"/>
      </rPr>
      <t>埼玉県飯能市</t>
    </r>
  </si>
  <si>
    <r>
      <rPr>
        <sz val="10"/>
        <color rgb="FF000000"/>
        <rFont val="ＭＳ 明朝"/>
        <family val="1"/>
        <charset val="128"/>
      </rPr>
      <t>アオシカ歯科矯正</t>
    </r>
  </si>
  <si>
    <r>
      <rPr>
        <sz val="10"/>
        <color rgb="FF000000"/>
        <rFont val="ＭＳ 明朝"/>
        <family val="1"/>
        <charset val="128"/>
      </rPr>
      <t>家族</t>
    </r>
  </si>
  <si>
    <r>
      <rPr>
        <sz val="10"/>
        <color rgb="FF000000"/>
        <rFont val="ＭＳ 明朝"/>
        <family val="1"/>
        <charset val="128"/>
      </rPr>
      <t>（株）ベイプランニング</t>
    </r>
  </si>
  <si>
    <r>
      <rPr>
        <sz val="10"/>
        <color rgb="FF000000"/>
        <rFont val="ＭＳ 明朝"/>
        <family val="1"/>
        <charset val="128"/>
      </rPr>
      <t>03-3275-3521</t>
    </r>
  </si>
  <si>
    <r>
      <rPr>
        <sz val="10"/>
        <color rgb="FF000000"/>
        <rFont val="ＭＳ 明朝"/>
        <family val="1"/>
        <charset val="128"/>
      </rPr>
      <t>医療法人社団青山会</t>
    </r>
  </si>
  <si>
    <r>
      <rPr>
        <sz val="10"/>
        <color rgb="FF000000"/>
        <rFont val="ＭＳ 明朝"/>
        <family val="1"/>
        <charset val="128"/>
      </rPr>
      <t>047-420-8630</t>
    </r>
  </si>
  <si>
    <r>
      <rPr>
        <sz val="10"/>
        <color rgb="FF000000"/>
        <rFont val="ＭＳ 明朝"/>
        <family val="1"/>
        <charset val="128"/>
      </rPr>
      <t>小平市役所</t>
    </r>
  </si>
  <si>
    <r>
      <rPr>
        <sz val="10"/>
        <color rgb="FF000000"/>
        <rFont val="ＭＳ 明朝"/>
        <family val="1"/>
        <charset val="128"/>
      </rPr>
      <t>東京都小平市</t>
    </r>
  </si>
  <si>
    <r>
      <rPr>
        <sz val="10"/>
        <color rgb="FF000000"/>
        <rFont val="ＭＳ 明朝"/>
        <family val="1"/>
        <charset val="128"/>
      </rPr>
      <t>東京都東村山市</t>
    </r>
  </si>
  <si>
    <r>
      <rPr>
        <sz val="10"/>
        <color rgb="FF000000"/>
        <rFont val="ＭＳ 明朝"/>
        <family val="1"/>
        <charset val="128"/>
      </rPr>
      <t>北海道曹達（株）</t>
    </r>
  </si>
  <si>
    <r>
      <rPr>
        <sz val="10"/>
        <color rgb="FF000000"/>
        <rFont val="ＭＳ 明朝"/>
        <family val="1"/>
        <charset val="128"/>
      </rPr>
      <t>北海道苫小牧市</t>
    </r>
  </si>
  <si>
    <r>
      <rPr>
        <sz val="10"/>
        <color rgb="FF000000"/>
        <rFont val="ＭＳ 明朝"/>
        <family val="1"/>
        <charset val="128"/>
      </rPr>
      <t>東京都日野市</t>
    </r>
  </si>
  <si>
    <r>
      <rPr>
        <sz val="10"/>
        <color rgb="FF000000"/>
        <rFont val="ＭＳ 明朝"/>
        <family val="1"/>
        <charset val="128"/>
      </rPr>
      <t>共栄火災海上保険（株）</t>
    </r>
  </si>
  <si>
    <r>
      <rPr>
        <sz val="10"/>
        <color rgb="FF000000"/>
        <rFont val="ＭＳ 明朝"/>
        <family val="1"/>
        <charset val="128"/>
      </rPr>
      <t>03-3504-0321</t>
    </r>
  </si>
  <si>
    <r>
      <rPr>
        <sz val="10"/>
        <color rgb="FF000000"/>
        <rFont val="ＭＳ 明朝"/>
        <family val="1"/>
        <charset val="128"/>
      </rPr>
      <t>東京都江戸川区</t>
    </r>
  </si>
  <si>
    <r>
      <rPr>
        <sz val="10"/>
        <color rgb="FF000000"/>
        <rFont val="ＭＳ 明朝"/>
        <family val="1"/>
        <charset val="128"/>
      </rPr>
      <t>山王観光㈱</t>
    </r>
  </si>
  <si>
    <r>
      <rPr>
        <sz val="10"/>
        <color rgb="FF000000"/>
        <rFont val="ＭＳ 明朝"/>
        <family val="1"/>
        <charset val="128"/>
      </rPr>
      <t>第一生命ホールディングス（株）</t>
    </r>
  </si>
  <si>
    <r>
      <rPr>
        <sz val="10"/>
        <color rgb="FF000000"/>
        <rFont val="ＭＳ 明朝"/>
        <family val="1"/>
        <charset val="128"/>
      </rPr>
      <t>東京都千代田区</t>
    </r>
  </si>
  <si>
    <r>
      <rPr>
        <sz val="10"/>
        <color rgb="FF000000"/>
        <rFont val="ＭＳ 明朝"/>
        <family val="1"/>
        <charset val="128"/>
      </rPr>
      <t>03-3216-1211</t>
    </r>
  </si>
  <si>
    <r>
      <rPr>
        <sz val="10"/>
        <color rgb="FF000000"/>
        <rFont val="ＭＳ 明朝"/>
        <family val="1"/>
        <charset val="128"/>
      </rPr>
      <t>埼玉県深谷市</t>
    </r>
  </si>
  <si>
    <r>
      <rPr>
        <sz val="10"/>
        <color rgb="FF000000"/>
        <rFont val="ＭＳ 明朝"/>
        <family val="1"/>
        <charset val="128"/>
      </rPr>
      <t>（株）アペックエンジニアリング</t>
    </r>
  </si>
  <si>
    <r>
      <rPr>
        <sz val="10"/>
        <color rgb="FF000000"/>
        <rFont val="ＭＳ 明朝"/>
        <family val="1"/>
        <charset val="128"/>
      </rPr>
      <t>03-6222-2830</t>
    </r>
  </si>
  <si>
    <r>
      <rPr>
        <sz val="10"/>
        <color rgb="FF000000"/>
        <rFont val="ＭＳ 明朝"/>
        <family val="1"/>
        <charset val="128"/>
      </rPr>
      <t>㈱富士工芸</t>
    </r>
  </si>
  <si>
    <r>
      <rPr>
        <sz val="10"/>
        <color rgb="FF000000"/>
        <rFont val="ＭＳ 明朝"/>
        <family val="1"/>
        <charset val="128"/>
      </rPr>
      <t>埼玉県川越市</t>
    </r>
  </si>
  <si>
    <r>
      <rPr>
        <sz val="10"/>
        <color rgb="FF000000"/>
        <rFont val="ＭＳ 明朝"/>
        <family val="1"/>
        <charset val="128"/>
      </rPr>
      <t>赤羽税務会計事務所</t>
    </r>
  </si>
  <si>
    <r>
      <rPr>
        <sz val="10"/>
        <color rgb="FF000000"/>
        <rFont val="ＭＳ 明朝"/>
        <family val="1"/>
        <charset val="128"/>
      </rPr>
      <t>(株)ＮＴＴカードソリューション</t>
    </r>
  </si>
  <si>
    <r>
      <rPr>
        <sz val="10"/>
        <color rgb="FF000000"/>
        <rFont val="ＭＳ 明朝"/>
        <family val="1"/>
        <charset val="128"/>
      </rPr>
      <t>東京都品川区</t>
    </r>
  </si>
  <si>
    <r>
      <rPr>
        <sz val="10"/>
        <color rgb="FF000000"/>
        <rFont val="ＭＳ 明朝"/>
        <family val="1"/>
        <charset val="128"/>
      </rPr>
      <t>03-6433-9481</t>
    </r>
  </si>
  <si>
    <r>
      <rPr>
        <sz val="10"/>
        <color rgb="FF000000"/>
        <rFont val="ＭＳ 明朝"/>
        <family val="1"/>
        <charset val="128"/>
      </rPr>
      <t>日本銀行</t>
    </r>
  </si>
  <si>
    <r>
      <rPr>
        <sz val="10"/>
        <color rgb="FF000000"/>
        <rFont val="ＭＳ 明朝"/>
        <family val="1"/>
        <charset val="128"/>
      </rPr>
      <t>東京都東久留米市</t>
    </r>
  </si>
  <si>
    <r>
      <rPr>
        <sz val="10"/>
        <color rgb="FF000000"/>
        <rFont val="ＭＳ 明朝"/>
        <family val="1"/>
        <charset val="128"/>
      </rPr>
      <t>（株）大協工業</t>
    </r>
  </si>
  <si>
    <r>
      <rPr>
        <sz val="10"/>
        <color rgb="FF000000"/>
        <rFont val="ＭＳ 明朝"/>
        <family val="1"/>
        <charset val="128"/>
      </rPr>
      <t>049-234-1141</t>
    </r>
  </si>
  <si>
    <r>
      <rPr>
        <sz val="10"/>
        <color rgb="FF000000"/>
        <rFont val="ＭＳ 明朝"/>
        <family val="1"/>
        <charset val="128"/>
      </rPr>
      <t>山形県酒田市</t>
    </r>
  </si>
  <si>
    <r>
      <rPr>
        <sz val="10"/>
        <color rgb="FF000000"/>
        <rFont val="ＭＳ 明朝"/>
        <family val="1"/>
        <charset val="128"/>
      </rPr>
      <t>賃貸経営</t>
    </r>
  </si>
  <si>
    <r>
      <rPr>
        <sz val="10"/>
        <color rgb="FF000000"/>
        <rFont val="ＭＳ 明朝"/>
        <family val="1"/>
        <charset val="128"/>
      </rPr>
      <t>秋葉会計事務所</t>
    </r>
  </si>
  <si>
    <r>
      <rPr>
        <sz val="10"/>
        <color rgb="FF000000"/>
        <rFont val="ＭＳ 明朝"/>
        <family val="1"/>
        <charset val="128"/>
      </rPr>
      <t>宮本製粉(株)</t>
    </r>
  </si>
  <si>
    <r>
      <rPr>
        <sz val="10"/>
        <color rgb="FF000000"/>
        <rFont val="ＭＳ 明朝"/>
        <family val="1"/>
        <charset val="128"/>
      </rPr>
      <t>03-3926-0015</t>
    </r>
  </si>
  <si>
    <r>
      <rPr>
        <sz val="10"/>
        <color rgb="FF000000"/>
        <rFont val="ＭＳ 明朝"/>
        <family val="1"/>
        <charset val="128"/>
      </rPr>
      <t>親和工業㈱</t>
    </r>
  </si>
  <si>
    <r>
      <rPr>
        <sz val="10"/>
        <color rgb="FF000000"/>
        <rFont val="ＭＳ 明朝"/>
        <family val="1"/>
        <charset val="128"/>
      </rPr>
      <t>埼玉県川口市</t>
    </r>
  </si>
  <si>
    <r>
      <rPr>
        <sz val="10"/>
        <color rgb="FF000000"/>
        <rFont val="ＭＳ 明朝"/>
        <family val="1"/>
        <charset val="128"/>
      </rPr>
      <t>埼玉県さいたま市大宮区</t>
    </r>
  </si>
  <si>
    <r>
      <rPr>
        <sz val="10"/>
        <color rgb="FF000000"/>
        <rFont val="ＭＳ 明朝"/>
        <family val="1"/>
        <charset val="128"/>
      </rPr>
      <t>秋山建材工業㈱</t>
    </r>
  </si>
  <si>
    <r>
      <rPr>
        <sz val="10"/>
        <color rgb="FF000000"/>
        <rFont val="ＭＳ 明朝"/>
        <family val="1"/>
        <charset val="128"/>
      </rPr>
      <t>埼玉県北足立郡伊奈町</t>
    </r>
  </si>
  <si>
    <r>
      <rPr>
        <sz val="10"/>
        <color rgb="FF000000"/>
        <rFont val="ＭＳ 明朝"/>
        <family val="1"/>
        <charset val="128"/>
      </rPr>
      <t>東京都豊島区</t>
    </r>
  </si>
  <si>
    <r>
      <rPr>
        <sz val="10"/>
        <color rgb="FF000000"/>
        <rFont val="ＭＳ 明朝"/>
        <family val="1"/>
        <charset val="128"/>
      </rPr>
      <t>クロッシアパートナーズ（株）</t>
    </r>
  </si>
  <si>
    <r>
      <rPr>
        <sz val="10"/>
        <color rgb="FF000000"/>
        <rFont val="ＭＳ 明朝"/>
        <family val="1"/>
        <charset val="128"/>
      </rPr>
      <t>03-6264-1749</t>
    </r>
  </si>
  <si>
    <r>
      <rPr>
        <sz val="10"/>
        <color rgb="FF000000"/>
        <rFont val="ＭＳ 明朝"/>
        <family val="1"/>
        <charset val="128"/>
      </rPr>
      <t>東京都北区</t>
    </r>
  </si>
  <si>
    <r>
      <rPr>
        <sz val="10"/>
        <color rgb="FF000000"/>
        <rFont val="ＭＳ 明朝"/>
        <family val="1"/>
        <charset val="128"/>
      </rPr>
      <t>(有)アキヤマメディカルサービス</t>
    </r>
  </si>
  <si>
    <r>
      <rPr>
        <sz val="10"/>
        <color rgb="FF000000"/>
        <rFont val="ＭＳ 明朝"/>
        <family val="1"/>
        <charset val="128"/>
      </rPr>
      <t>03-3915-5210</t>
    </r>
  </si>
  <si>
    <r>
      <rPr>
        <sz val="10"/>
        <color rgb="FF000000"/>
        <rFont val="ＭＳ 明朝"/>
        <family val="1"/>
        <charset val="128"/>
      </rPr>
      <t>㈱博報堂</t>
    </r>
  </si>
  <si>
    <r>
      <rPr>
        <sz val="10"/>
        <color rgb="FF000000"/>
        <rFont val="ＭＳ 明朝"/>
        <family val="1"/>
        <charset val="128"/>
      </rPr>
      <t>東京都板橋区</t>
    </r>
  </si>
  <si>
    <r>
      <rPr>
        <sz val="10"/>
        <color rgb="FF000000"/>
        <rFont val="ＭＳ 明朝"/>
        <family val="1"/>
        <charset val="128"/>
      </rPr>
      <t>（株）リブコーポレーション</t>
    </r>
  </si>
  <si>
    <r>
      <rPr>
        <sz val="10"/>
        <color rgb="FF000000"/>
        <rFont val="ＭＳ 明朝"/>
        <family val="1"/>
        <charset val="128"/>
      </rPr>
      <t>049-248-3555</t>
    </r>
  </si>
  <si>
    <r>
      <rPr>
        <sz val="10"/>
        <color rgb="FF000000"/>
        <rFont val="ＭＳ 明朝"/>
        <family val="1"/>
        <charset val="128"/>
      </rPr>
      <t>埼玉県新座市</t>
    </r>
  </si>
  <si>
    <r>
      <rPr>
        <sz val="10"/>
        <color rgb="FF000000"/>
        <rFont val="ＭＳ 明朝"/>
        <family val="1"/>
        <charset val="128"/>
      </rPr>
      <t>武蔵企業㈲</t>
    </r>
  </si>
  <si>
    <r>
      <rPr>
        <sz val="10"/>
        <color rgb="FF000000"/>
        <rFont val="ＭＳ 明朝"/>
        <family val="1"/>
        <charset val="128"/>
      </rPr>
      <t>㈱三菱ＵＦＪ銀行</t>
    </r>
  </si>
  <si>
    <r>
      <rPr>
        <sz val="10"/>
        <color rgb="FF000000"/>
        <rFont val="ＭＳ 明朝"/>
        <family val="1"/>
        <charset val="128"/>
      </rPr>
      <t>ニューヨーク駐在</t>
    </r>
  </si>
  <si>
    <r>
      <rPr>
        <sz val="10"/>
        <color rgb="FF000000"/>
        <rFont val="ＭＳ 明朝"/>
        <family val="1"/>
        <charset val="128"/>
      </rPr>
      <t>（宗）徳蔵寺</t>
    </r>
  </si>
  <si>
    <r>
      <rPr>
        <sz val="10"/>
        <color rgb="FF000000"/>
        <rFont val="ＭＳ 明朝"/>
        <family val="1"/>
        <charset val="128"/>
      </rPr>
      <t>サントリー（株）</t>
    </r>
  </si>
  <si>
    <r>
      <rPr>
        <sz val="10"/>
        <color rgb="FF000000"/>
        <rFont val="ＭＳ 明朝"/>
        <family val="1"/>
        <charset val="128"/>
      </rPr>
      <t>日本光電工業㈱</t>
    </r>
  </si>
  <si>
    <r>
      <rPr>
        <sz val="10"/>
        <color rgb="FF000000"/>
        <rFont val="ＭＳ 明朝"/>
        <family val="1"/>
        <charset val="128"/>
      </rPr>
      <t>埼玉県さいたま市浦和区</t>
    </r>
  </si>
  <si>
    <r>
      <rPr>
        <sz val="10"/>
        <color rgb="FF000000"/>
        <rFont val="ＭＳ 明朝"/>
        <family val="1"/>
        <charset val="128"/>
      </rPr>
      <t>㈱名和</t>
    </r>
  </si>
  <si>
    <r>
      <rPr>
        <sz val="10"/>
        <color rgb="FF000000"/>
        <rFont val="ＭＳ 明朝"/>
        <family val="1"/>
        <charset val="128"/>
      </rPr>
      <t>03-3501-1316</t>
    </r>
  </si>
  <si>
    <r>
      <rPr>
        <sz val="10"/>
        <color rgb="FF000000"/>
        <rFont val="ＭＳ 明朝"/>
        <family val="1"/>
        <charset val="128"/>
      </rPr>
      <t>埼玉県春日部市</t>
    </r>
  </si>
  <si>
    <r>
      <rPr>
        <sz val="10"/>
        <color rgb="FF000000"/>
        <rFont val="ＭＳ 明朝"/>
        <family val="1"/>
        <charset val="128"/>
      </rPr>
      <t>東日本旅客鉄道（株）</t>
    </r>
  </si>
  <si>
    <r>
      <rPr>
        <sz val="10"/>
        <color rgb="FF000000"/>
        <rFont val="ＭＳ 明朝"/>
        <family val="1"/>
        <charset val="128"/>
      </rPr>
      <t>東京都渋谷区</t>
    </r>
  </si>
  <si>
    <r>
      <rPr>
        <sz val="10"/>
        <color rgb="FF000000"/>
        <rFont val="ＭＳ 明朝"/>
        <family val="1"/>
        <charset val="128"/>
      </rPr>
      <t>レーザーテック（株）</t>
    </r>
  </si>
  <si>
    <r>
      <rPr>
        <sz val="10"/>
        <color rgb="FF000000"/>
        <rFont val="ＭＳ 明朝"/>
        <family val="1"/>
        <charset val="128"/>
      </rPr>
      <t>神奈川県横浜市港北区</t>
    </r>
  </si>
  <si>
    <r>
      <rPr>
        <sz val="10"/>
        <color rgb="FF000000"/>
        <rFont val="ＭＳ 明朝"/>
        <family val="1"/>
        <charset val="128"/>
      </rPr>
      <t>東京都目黒区</t>
    </r>
  </si>
  <si>
    <r>
      <rPr>
        <sz val="10"/>
        <color rgb="FF000000"/>
        <rFont val="ＭＳ 明朝"/>
        <family val="1"/>
        <charset val="128"/>
      </rPr>
      <t>三菱電機㈱</t>
    </r>
  </si>
  <si>
    <r>
      <rPr>
        <sz val="10"/>
        <color rgb="FF000000"/>
        <rFont val="ＭＳ 明朝"/>
        <family val="1"/>
        <charset val="128"/>
      </rPr>
      <t>神奈川県横浜市戸塚区</t>
    </r>
  </si>
  <si>
    <r>
      <rPr>
        <sz val="10"/>
        <color rgb="FF000000"/>
        <rFont val="ＭＳ 明朝"/>
        <family val="1"/>
        <charset val="128"/>
      </rPr>
      <t>鹿島建設（株）</t>
    </r>
  </si>
  <si>
    <r>
      <rPr>
        <sz val="10"/>
        <color rgb="FF000000"/>
        <rFont val="ＭＳ 明朝"/>
        <family val="1"/>
        <charset val="128"/>
      </rPr>
      <t>ミャンマー駐在</t>
    </r>
  </si>
  <si>
    <r>
      <rPr>
        <sz val="10"/>
        <color rgb="FF000000"/>
        <rFont val="ＭＳ 明朝"/>
        <family val="1"/>
        <charset val="128"/>
      </rPr>
      <t>五洋紙工（株）</t>
    </r>
  </si>
  <si>
    <r>
      <rPr>
        <sz val="10"/>
        <color rgb="FF000000"/>
        <rFont val="ＭＳ 明朝"/>
        <family val="1"/>
        <charset val="128"/>
      </rPr>
      <t>03-5643-5851</t>
    </r>
  </si>
  <si>
    <r>
      <rPr>
        <sz val="10"/>
        <color rgb="FF000000"/>
        <rFont val="ＭＳ 明朝"/>
        <family val="1"/>
        <charset val="128"/>
      </rPr>
      <t>埼玉県朝霞市</t>
    </r>
  </si>
  <si>
    <r>
      <rPr>
        <sz val="10"/>
        <color rgb="FF000000"/>
        <rFont val="ＭＳ 明朝"/>
        <family val="1"/>
        <charset val="128"/>
      </rPr>
      <t>(株)厚川物流センター</t>
    </r>
  </si>
  <si>
    <r>
      <rPr>
        <sz val="10"/>
        <color rgb="FF000000"/>
        <rFont val="ＭＳ 明朝"/>
        <family val="1"/>
        <charset val="128"/>
      </rPr>
      <t>東京都三鷹市</t>
    </r>
  </si>
  <si>
    <r>
      <rPr>
        <sz val="10"/>
        <color rgb="FF000000"/>
        <rFont val="ＭＳ 明朝"/>
        <family val="1"/>
        <charset val="128"/>
      </rPr>
      <t>あとうデンタルクリニック</t>
    </r>
  </si>
  <si>
    <r>
      <rPr>
        <sz val="10"/>
        <color rgb="FF000000"/>
        <rFont val="ＭＳ 明朝"/>
        <family val="1"/>
        <charset val="128"/>
      </rPr>
      <t>（株）富士防災</t>
    </r>
  </si>
  <si>
    <r>
      <rPr>
        <sz val="10"/>
        <color rgb="FF000000"/>
        <rFont val="ＭＳ 明朝"/>
        <family val="1"/>
        <charset val="128"/>
      </rPr>
      <t>㈱アベックス</t>
    </r>
  </si>
  <si>
    <r>
      <rPr>
        <sz val="10"/>
        <color rgb="FF000000"/>
        <rFont val="ＭＳ 明朝"/>
        <family val="1"/>
        <charset val="128"/>
      </rPr>
      <t>(株)阿部製作所</t>
    </r>
  </si>
  <si>
    <r>
      <rPr>
        <sz val="10"/>
        <color rgb="FF000000"/>
        <rFont val="ＭＳ 明朝"/>
        <family val="1"/>
        <charset val="128"/>
      </rPr>
      <t>（株）パルコ</t>
    </r>
  </si>
  <si>
    <r>
      <rPr>
        <sz val="10"/>
        <color rgb="FF000000"/>
        <rFont val="ＭＳ 明朝"/>
        <family val="1"/>
        <charset val="128"/>
      </rPr>
      <t>03-3477-5720</t>
    </r>
  </si>
  <si>
    <r>
      <rPr>
        <sz val="10"/>
        <color rgb="FF000000"/>
        <rFont val="ＭＳ 明朝"/>
        <family val="1"/>
        <charset val="128"/>
      </rPr>
      <t>㈱阿部製作所</t>
    </r>
  </si>
  <si>
    <r>
      <rPr>
        <sz val="10"/>
        <color rgb="FF000000"/>
        <rFont val="ＭＳ 明朝"/>
        <family val="1"/>
        <charset val="128"/>
      </rPr>
      <t>三菱商事㈱</t>
    </r>
  </si>
  <si>
    <r>
      <rPr>
        <sz val="10"/>
        <color rgb="FF000000"/>
        <rFont val="ＭＳ 明朝"/>
        <family val="1"/>
        <charset val="128"/>
      </rPr>
      <t>㈲アマノ</t>
    </r>
  </si>
  <si>
    <r>
      <rPr>
        <sz val="10"/>
        <color rgb="FF000000"/>
        <rFont val="ＭＳ 明朝"/>
        <family val="1"/>
        <charset val="128"/>
      </rPr>
      <t>東京都福生市</t>
    </r>
  </si>
  <si>
    <r>
      <rPr>
        <sz val="10"/>
        <color rgb="FF000000"/>
        <rFont val="ＭＳ 明朝"/>
        <family val="1"/>
        <charset val="128"/>
      </rPr>
      <t>トヨタＳ＆Ｄ西東京（株）</t>
    </r>
  </si>
  <si>
    <r>
      <rPr>
        <sz val="10"/>
        <color rgb="FF000000"/>
        <rFont val="ＭＳ 明朝"/>
        <family val="1"/>
        <charset val="128"/>
      </rPr>
      <t>042-551-2811</t>
    </r>
  </si>
  <si>
    <r>
      <rPr>
        <sz val="10"/>
        <color rgb="FF000000"/>
        <rFont val="ＭＳ 明朝"/>
        <family val="1"/>
        <charset val="128"/>
      </rPr>
      <t>Ｈ.Ｕ.グループホールディングス（株）</t>
    </r>
  </si>
  <si>
    <r>
      <rPr>
        <sz val="10"/>
        <color rgb="FF000000"/>
        <rFont val="ＭＳ 明朝"/>
        <family val="1"/>
        <charset val="128"/>
      </rPr>
      <t>東京都西多摩郡瑞穂町</t>
    </r>
  </si>
  <si>
    <r>
      <rPr>
        <sz val="10"/>
        <color rgb="FF000000"/>
        <rFont val="ＭＳ 明朝"/>
        <family val="1"/>
        <charset val="128"/>
      </rPr>
      <t>アルテアエンジニアリング（株）</t>
    </r>
  </si>
  <si>
    <r>
      <rPr>
        <sz val="10"/>
        <color rgb="FF000000"/>
        <rFont val="ＭＳ 明朝"/>
        <family val="1"/>
        <charset val="128"/>
      </rPr>
      <t>(株)進栄</t>
    </r>
  </si>
  <si>
    <r>
      <rPr>
        <sz val="10"/>
        <color rgb="FF000000"/>
        <rFont val="ＭＳ 明朝"/>
        <family val="1"/>
        <charset val="128"/>
      </rPr>
      <t>埼玉県鴻巣市</t>
    </r>
  </si>
  <si>
    <r>
      <rPr>
        <sz val="10"/>
        <color rgb="FF000000"/>
        <rFont val="ＭＳ 明朝"/>
        <family val="1"/>
        <charset val="128"/>
      </rPr>
      <t>研友社印刷㈱</t>
    </r>
  </si>
  <si>
    <r>
      <rPr>
        <sz val="10"/>
        <color rgb="FF000000"/>
        <rFont val="ＭＳ 明朝"/>
        <family val="1"/>
        <charset val="128"/>
      </rPr>
      <t>㈲リテイラーズ・ブレイン</t>
    </r>
  </si>
  <si>
    <r>
      <rPr>
        <sz val="10"/>
        <color rgb="FF000000"/>
        <rFont val="ＭＳ 明朝"/>
        <family val="1"/>
        <charset val="128"/>
      </rPr>
      <t>埼玉県鶴ヶ島市</t>
    </r>
  </si>
  <si>
    <r>
      <rPr>
        <sz val="10"/>
        <color rgb="FF000000"/>
        <rFont val="ＭＳ 明朝"/>
        <family val="1"/>
        <charset val="128"/>
      </rPr>
      <t>新井武事務所</t>
    </r>
  </si>
  <si>
    <r>
      <rPr>
        <sz val="10"/>
        <color rgb="FF000000"/>
        <rFont val="ＭＳ 明朝"/>
        <family val="1"/>
        <charset val="128"/>
      </rPr>
      <t>㈲国際商事</t>
    </r>
  </si>
  <si>
    <r>
      <rPr>
        <sz val="10"/>
        <color rgb="FF000000"/>
        <rFont val="ＭＳ 明朝"/>
        <family val="1"/>
        <charset val="128"/>
      </rPr>
      <t>東京都昭島市</t>
    </r>
  </si>
  <si>
    <r>
      <rPr>
        <sz val="10"/>
        <color rgb="FF000000"/>
        <rFont val="ＭＳ 明朝"/>
        <family val="1"/>
        <charset val="128"/>
      </rPr>
      <t>三菱地所（株）</t>
    </r>
  </si>
  <si>
    <r>
      <rPr>
        <sz val="10"/>
        <color rgb="FF000000"/>
        <rFont val="ＭＳ 明朝"/>
        <family val="1"/>
        <charset val="128"/>
      </rPr>
      <t>日信防災㈱</t>
    </r>
  </si>
  <si>
    <r>
      <rPr>
        <sz val="10"/>
        <color rgb="FF000000"/>
        <rFont val="ＭＳ 明朝"/>
        <family val="1"/>
        <charset val="128"/>
      </rPr>
      <t>東京都文京区</t>
    </r>
  </si>
  <si>
    <r>
      <rPr>
        <sz val="10"/>
        <color rgb="FF000000"/>
        <rFont val="ＭＳ 明朝"/>
        <family val="1"/>
        <charset val="128"/>
      </rPr>
      <t>東京都八王子市</t>
    </r>
  </si>
  <si>
    <r>
      <rPr>
        <sz val="10"/>
        <color rgb="FF000000"/>
        <rFont val="ＭＳ 明朝"/>
        <family val="1"/>
        <charset val="128"/>
      </rPr>
      <t>(有)永宝商事</t>
    </r>
  </si>
  <si>
    <r>
      <rPr>
        <sz val="10"/>
        <color rgb="FF000000"/>
        <rFont val="ＭＳ 明朝"/>
        <family val="1"/>
        <charset val="128"/>
      </rPr>
      <t>野村不動産(株)</t>
    </r>
  </si>
  <si>
    <r>
      <rPr>
        <sz val="10"/>
        <color rgb="FF000000"/>
        <rFont val="ＭＳ 明朝"/>
        <family val="1"/>
        <charset val="128"/>
      </rPr>
      <t>（株）ミライト・ワン</t>
    </r>
  </si>
  <si>
    <r>
      <rPr>
        <sz val="10"/>
        <color rgb="FF000000"/>
        <rFont val="ＭＳ 明朝"/>
        <family val="1"/>
        <charset val="128"/>
      </rPr>
      <t>(有)国際商事</t>
    </r>
  </si>
  <si>
    <r>
      <rPr>
        <sz val="10"/>
        <color rgb="FF000000"/>
        <rFont val="ＭＳ 明朝"/>
        <family val="1"/>
        <charset val="128"/>
      </rPr>
      <t>㈱イオンハウス</t>
    </r>
  </si>
  <si>
    <r>
      <rPr>
        <sz val="10"/>
        <color rgb="FF000000"/>
        <rFont val="ＭＳ 明朝"/>
        <family val="1"/>
        <charset val="128"/>
      </rPr>
      <t>アルファ歯科医院</t>
    </r>
  </si>
  <si>
    <r>
      <rPr>
        <sz val="10"/>
        <color rgb="FF000000"/>
        <rFont val="ＭＳ 明朝"/>
        <family val="1"/>
        <charset val="128"/>
      </rPr>
      <t>鳳建興㈱</t>
    </r>
  </si>
  <si>
    <r>
      <rPr>
        <sz val="10"/>
        <color rgb="FF000000"/>
        <rFont val="ＭＳ 明朝"/>
        <family val="1"/>
        <charset val="128"/>
      </rPr>
      <t>有川工業（株）</t>
    </r>
  </si>
  <si>
    <r>
      <rPr>
        <sz val="10"/>
        <color rgb="FF000000"/>
        <rFont val="ＭＳ 明朝"/>
        <family val="1"/>
        <charset val="128"/>
      </rPr>
      <t>埼玉県さいたま市北区</t>
    </r>
  </si>
  <si>
    <r>
      <rPr>
        <sz val="10"/>
        <color rgb="FF000000"/>
        <rFont val="ＭＳ 明朝"/>
        <family val="1"/>
        <charset val="128"/>
      </rPr>
      <t>(株)ＩＨＩビジネスサポート</t>
    </r>
  </si>
  <si>
    <r>
      <rPr>
        <sz val="10"/>
        <color rgb="FF000000"/>
        <rFont val="ＭＳ 明朝"/>
        <family val="1"/>
        <charset val="128"/>
      </rPr>
      <t>03-3213-7800</t>
    </r>
  </si>
  <si>
    <r>
      <rPr>
        <sz val="10"/>
        <color rgb="FF000000"/>
        <rFont val="ＭＳ 明朝"/>
        <family val="1"/>
        <charset val="128"/>
      </rPr>
      <t>有村建設㈱</t>
    </r>
  </si>
  <si>
    <r>
      <rPr>
        <sz val="10"/>
        <color rgb="FF000000"/>
        <rFont val="ＭＳ 明朝"/>
        <family val="1"/>
        <charset val="128"/>
      </rPr>
      <t>埼玉設備工業（株）</t>
    </r>
  </si>
  <si>
    <r>
      <rPr>
        <sz val="10"/>
        <color rgb="FF000000"/>
        <rFont val="ＭＳ 明朝"/>
        <family val="1"/>
        <charset val="128"/>
      </rPr>
      <t>049-241-4343</t>
    </r>
  </si>
  <si>
    <r>
      <rPr>
        <sz val="10"/>
        <color rgb="FF000000"/>
        <rFont val="ＭＳ 明朝"/>
        <family val="1"/>
        <charset val="128"/>
      </rPr>
      <t>（株）メトロアドエージェンシー</t>
    </r>
  </si>
  <si>
    <r>
      <rPr>
        <sz val="10"/>
        <color rgb="FF000000"/>
        <rFont val="ＭＳ 明朝"/>
        <family val="1"/>
        <charset val="128"/>
      </rPr>
      <t>日本テレビ放送網（株）</t>
    </r>
  </si>
  <si>
    <r>
      <rPr>
        <sz val="10"/>
        <color rgb="FF000000"/>
        <rFont val="ＭＳ 明朝"/>
        <family val="1"/>
        <charset val="128"/>
      </rPr>
      <t>神奈川県川崎市宮前区</t>
    </r>
  </si>
  <si>
    <r>
      <rPr>
        <sz val="10"/>
        <color rgb="FF000000"/>
        <rFont val="ＭＳ 明朝"/>
        <family val="1"/>
        <charset val="128"/>
      </rPr>
      <t>三菱ｴﾝｼﾞﾆｱﾘﾝｸﾞﾌﾟﾗｽﾁｯｸｽ(株)</t>
    </r>
  </si>
  <si>
    <r>
      <rPr>
        <sz val="10"/>
        <color rgb="FF000000"/>
        <rFont val="ＭＳ 明朝"/>
        <family val="1"/>
        <charset val="128"/>
      </rPr>
      <t>03-6274-9000</t>
    </r>
  </si>
  <si>
    <r>
      <rPr>
        <sz val="10"/>
        <color rgb="FF000000"/>
        <rFont val="ＭＳ 明朝"/>
        <family val="1"/>
        <charset val="128"/>
      </rPr>
      <t>ｼﾞｬﾊﾟﾝｴﾚﾍﾞｰﾀｰｻｰﾋﾞｽﾎｰﾙﾃﾞｨﾝｸﾞｽ㈱</t>
    </r>
  </si>
  <si>
    <r>
      <rPr>
        <sz val="10"/>
        <color rgb="FF000000"/>
        <rFont val="ＭＳ 明朝"/>
        <family val="1"/>
        <charset val="128"/>
      </rPr>
      <t>（株）アンドー商事</t>
    </r>
  </si>
  <si>
    <r>
      <rPr>
        <sz val="10"/>
        <color rgb="FF000000"/>
        <rFont val="ＭＳ 明朝"/>
        <family val="1"/>
        <charset val="128"/>
      </rPr>
      <t>(株)ウィステリアコンシェル</t>
    </r>
  </si>
  <si>
    <r>
      <rPr>
        <sz val="10"/>
        <color rgb="FF000000"/>
        <rFont val="ＭＳ 明朝"/>
        <family val="1"/>
        <charset val="128"/>
      </rPr>
      <t>㈱アンドー商事</t>
    </r>
  </si>
  <si>
    <r>
      <rPr>
        <sz val="10"/>
        <color rgb="FF000000"/>
        <rFont val="ＭＳ 明朝"/>
        <family val="1"/>
        <charset val="128"/>
      </rPr>
      <t>042-989-0365</t>
    </r>
  </si>
  <si>
    <r>
      <rPr>
        <sz val="10"/>
        <color rgb="FF000000"/>
        <rFont val="ＭＳ 明朝"/>
        <family val="1"/>
        <charset val="128"/>
      </rPr>
      <t>東京都墨田区</t>
    </r>
  </si>
  <si>
    <r>
      <rPr>
        <sz val="10"/>
        <color rgb="FF000000"/>
        <rFont val="ＭＳ 明朝"/>
        <family val="1"/>
        <charset val="128"/>
      </rPr>
      <t>住友ゴム工業㈱</t>
    </r>
  </si>
  <si>
    <r>
      <rPr>
        <sz val="10"/>
        <color rgb="FF000000"/>
        <rFont val="ＭＳ 明朝"/>
        <family val="1"/>
        <charset val="128"/>
      </rPr>
      <t>アメリカ駐在</t>
    </r>
  </si>
  <si>
    <r>
      <rPr>
        <sz val="10"/>
        <color rgb="FF000000"/>
        <rFont val="ＭＳ 明朝"/>
        <family val="1"/>
        <charset val="128"/>
      </rPr>
      <t>埼玉県北葛飾郡松伏町</t>
    </r>
  </si>
  <si>
    <r>
      <rPr>
        <sz val="10"/>
        <color rgb="FF000000"/>
        <rFont val="ＭＳ 明朝"/>
        <family val="1"/>
        <charset val="128"/>
      </rPr>
      <t>(株)ＮＴＴデータＳＭＳ</t>
    </r>
  </si>
  <si>
    <r>
      <rPr>
        <sz val="10"/>
        <color rgb="FF000000"/>
        <rFont val="ＭＳ 明朝"/>
        <family val="1"/>
        <charset val="128"/>
      </rPr>
      <t>03-6803-5000</t>
    </r>
  </si>
  <si>
    <r>
      <rPr>
        <sz val="10"/>
        <color rgb="FF000000"/>
        <rFont val="ＭＳ 明朝"/>
        <family val="1"/>
        <charset val="128"/>
      </rPr>
      <t>三和エステート㈱</t>
    </r>
  </si>
  <si>
    <r>
      <rPr>
        <sz val="10"/>
        <color rgb="FF000000"/>
        <rFont val="ＭＳ 明朝"/>
        <family val="1"/>
        <charset val="128"/>
      </rPr>
      <t>㈱寿飯田</t>
    </r>
  </si>
  <si>
    <r>
      <rPr>
        <sz val="10"/>
        <color rgb="FF000000"/>
        <rFont val="ＭＳ 明朝"/>
        <family val="1"/>
        <charset val="128"/>
      </rPr>
      <t>昭和興業（株）</t>
    </r>
  </si>
  <si>
    <r>
      <rPr>
        <sz val="10"/>
        <color rgb="FF000000"/>
        <rFont val="ＭＳ 明朝"/>
        <family val="1"/>
        <charset val="128"/>
      </rPr>
      <t>あさか野農業協同組合</t>
    </r>
  </si>
  <si>
    <r>
      <rPr>
        <sz val="10"/>
        <color rgb="FF000000"/>
        <rFont val="ＭＳ 明朝"/>
        <family val="1"/>
        <charset val="128"/>
      </rPr>
      <t>日産厚生会玉川病院</t>
    </r>
  </si>
  <si>
    <r>
      <rPr>
        <sz val="10"/>
        <color rgb="FF000000"/>
        <rFont val="ＭＳ 明朝"/>
        <family val="1"/>
        <charset val="128"/>
      </rPr>
      <t>神奈川県横須賀市</t>
    </r>
  </si>
  <si>
    <r>
      <rPr>
        <sz val="10"/>
        <color rgb="FF000000"/>
        <rFont val="ＭＳ 明朝"/>
        <family val="1"/>
        <charset val="128"/>
      </rPr>
      <t>長岡香料（株）</t>
    </r>
  </si>
  <si>
    <r>
      <rPr>
        <sz val="10"/>
        <color rgb="FF000000"/>
        <rFont val="ＭＳ 明朝"/>
        <family val="1"/>
        <charset val="128"/>
      </rPr>
      <t>03-3615-8822</t>
    </r>
  </si>
  <si>
    <r>
      <rPr>
        <sz val="10"/>
        <color rgb="FF000000"/>
        <rFont val="ＭＳ 明朝"/>
        <family val="1"/>
        <charset val="128"/>
      </rPr>
      <t>関谷歯科医院</t>
    </r>
  </si>
  <si>
    <r>
      <rPr>
        <sz val="10"/>
        <color rgb="FF000000"/>
        <rFont val="ＭＳ 明朝"/>
        <family val="1"/>
        <charset val="128"/>
      </rPr>
      <t>（株）ぷらす</t>
    </r>
  </si>
  <si>
    <r>
      <rPr>
        <sz val="10"/>
        <color rgb="FF000000"/>
        <rFont val="ＭＳ 明朝"/>
        <family val="1"/>
        <charset val="128"/>
      </rPr>
      <t>井草体験農園</t>
    </r>
  </si>
  <si>
    <r>
      <rPr>
        <sz val="10"/>
        <color rgb="FF000000"/>
        <rFont val="ＭＳ 明朝"/>
        <family val="1"/>
        <charset val="128"/>
      </rPr>
      <t>練馬関町郵便局</t>
    </r>
  </si>
  <si>
    <r>
      <rPr>
        <sz val="10"/>
        <color rgb="FF000000"/>
        <rFont val="ＭＳ 明朝"/>
        <family val="1"/>
        <charset val="128"/>
      </rPr>
      <t>井口ポリエチレン（株）</t>
    </r>
  </si>
  <si>
    <r>
      <rPr>
        <sz val="10"/>
        <color rgb="FF000000"/>
        <rFont val="ＭＳ 明朝"/>
        <family val="1"/>
        <charset val="128"/>
      </rPr>
      <t>03-3920-3131</t>
    </r>
  </si>
  <si>
    <r>
      <rPr>
        <sz val="10"/>
        <color rgb="FF000000"/>
        <rFont val="ＭＳ 明朝"/>
        <family val="1"/>
        <charset val="128"/>
      </rPr>
      <t>埼玉県入間市</t>
    </r>
  </si>
  <si>
    <r>
      <rPr>
        <sz val="10"/>
        <color rgb="FF000000"/>
        <rFont val="ＭＳ 明朝"/>
        <family val="1"/>
        <charset val="128"/>
      </rPr>
      <t>みずほファクター㈱</t>
    </r>
  </si>
  <si>
    <r>
      <rPr>
        <sz val="10"/>
        <color rgb="FF000000"/>
        <rFont val="ＭＳ 明朝"/>
        <family val="1"/>
        <charset val="128"/>
      </rPr>
      <t>㈱池田商店</t>
    </r>
  </si>
  <si>
    <r>
      <rPr>
        <sz val="10"/>
        <color rgb="FF000000"/>
        <rFont val="ＭＳ 明朝"/>
        <family val="1"/>
        <charset val="128"/>
      </rPr>
      <t>(株)ユニ・マックス</t>
    </r>
  </si>
  <si>
    <r>
      <rPr>
        <sz val="10"/>
        <color rgb="FF000000"/>
        <rFont val="ＭＳ 明朝"/>
        <family val="1"/>
        <charset val="128"/>
      </rPr>
      <t>03-3935-5501</t>
    </r>
  </si>
  <si>
    <r>
      <rPr>
        <sz val="10"/>
        <color rgb="FF000000"/>
        <rFont val="ＭＳ 明朝"/>
        <family val="1"/>
        <charset val="128"/>
      </rPr>
      <t>埼玉県さいたま市岩槻区</t>
    </r>
  </si>
  <si>
    <r>
      <rPr>
        <sz val="10"/>
        <color rgb="FF000000"/>
        <rFont val="ＭＳ 明朝"/>
        <family val="1"/>
        <charset val="128"/>
      </rPr>
      <t>（株）小森安全機研究所</t>
    </r>
  </si>
  <si>
    <r>
      <rPr>
        <sz val="10"/>
        <color rgb="FF000000"/>
        <rFont val="ＭＳ 明朝"/>
        <family val="1"/>
        <charset val="128"/>
      </rPr>
      <t>埼玉県越谷市</t>
    </r>
  </si>
  <si>
    <r>
      <rPr>
        <sz val="10"/>
        <color rgb="FF000000"/>
        <rFont val="ＭＳ 明朝"/>
        <family val="1"/>
        <charset val="128"/>
      </rPr>
      <t>048-961-6789</t>
    </r>
  </si>
  <si>
    <r>
      <rPr>
        <sz val="10"/>
        <color rgb="FF000000"/>
        <rFont val="ＭＳ 明朝"/>
        <family val="1"/>
        <charset val="128"/>
      </rPr>
      <t>昭和工業㈱</t>
    </r>
  </si>
  <si>
    <r>
      <rPr>
        <sz val="10"/>
        <color rgb="FF000000"/>
        <rFont val="ＭＳ 明朝"/>
        <family val="1"/>
        <charset val="128"/>
      </rPr>
      <t>野原ホールディングス（株）</t>
    </r>
  </si>
  <si>
    <r>
      <rPr>
        <sz val="10"/>
        <color rgb="FF000000"/>
        <rFont val="ＭＳ 明朝"/>
        <family val="1"/>
        <charset val="128"/>
      </rPr>
      <t>03-3357-2231</t>
    </r>
  </si>
  <si>
    <r>
      <rPr>
        <sz val="10"/>
        <color rgb="FF000000"/>
        <rFont val="ＭＳ 明朝"/>
        <family val="1"/>
        <charset val="128"/>
      </rPr>
      <t>㈱ナルミヤ･インターナショナル</t>
    </r>
  </si>
  <si>
    <r>
      <rPr>
        <sz val="10"/>
        <color rgb="FF000000"/>
        <rFont val="ＭＳ 明朝"/>
        <family val="1"/>
        <charset val="128"/>
      </rPr>
      <t>埼玉県入間郡毛呂山町</t>
    </r>
  </si>
  <si>
    <r>
      <rPr>
        <sz val="10"/>
        <color rgb="FF000000"/>
        <rFont val="ＭＳ 明朝"/>
        <family val="1"/>
        <charset val="128"/>
      </rPr>
      <t>㈱イシイ</t>
    </r>
  </si>
  <si>
    <r>
      <rPr>
        <sz val="10"/>
        <color rgb="FF000000"/>
        <rFont val="ＭＳ 明朝"/>
        <family val="1"/>
        <charset val="128"/>
      </rPr>
      <t>042-470-0620</t>
    </r>
  </si>
  <si>
    <r>
      <rPr>
        <sz val="10"/>
        <color rgb="FF000000"/>
        <rFont val="ＭＳ 明朝"/>
        <family val="1"/>
        <charset val="128"/>
      </rPr>
      <t>(株)ＪＲ東日本ビルディング</t>
    </r>
  </si>
  <si>
    <r>
      <rPr>
        <sz val="10"/>
        <color rgb="FF000000"/>
        <rFont val="ＭＳ 明朝"/>
        <family val="1"/>
        <charset val="128"/>
      </rPr>
      <t>（株）アイエスコート</t>
    </r>
  </si>
  <si>
    <r>
      <rPr>
        <sz val="10"/>
        <color rgb="FF000000"/>
        <rFont val="ＭＳ 明朝"/>
        <family val="1"/>
        <charset val="128"/>
      </rPr>
      <t>㈱整理回収機構</t>
    </r>
  </si>
  <si>
    <r>
      <rPr>
        <sz val="10"/>
        <color rgb="FF000000"/>
        <rFont val="ＭＳ 明朝"/>
        <family val="1"/>
        <charset val="128"/>
      </rPr>
      <t>埼玉県狭山市</t>
    </r>
  </si>
  <si>
    <r>
      <rPr>
        <sz val="10"/>
        <color rgb="FF000000"/>
        <rFont val="ＭＳ 明朝"/>
        <family val="1"/>
        <charset val="128"/>
      </rPr>
      <t>石川税務会計事務所</t>
    </r>
  </si>
  <si>
    <r>
      <rPr>
        <sz val="10"/>
        <color rgb="FF000000"/>
        <rFont val="ＭＳ 明朝"/>
        <family val="1"/>
        <charset val="128"/>
      </rPr>
      <t>三菱重工業(株)</t>
    </r>
  </si>
  <si>
    <r>
      <rPr>
        <sz val="10"/>
        <color rgb="FF000000"/>
        <rFont val="ＭＳ 明朝"/>
        <family val="1"/>
        <charset val="128"/>
      </rPr>
      <t>石嵜信憲法律事務所</t>
    </r>
  </si>
  <si>
    <r>
      <rPr>
        <sz val="10"/>
        <color rgb="FF000000"/>
        <rFont val="ＭＳ 明朝"/>
        <family val="1"/>
        <charset val="128"/>
      </rPr>
      <t>(株)保険あっとなびプラネット</t>
    </r>
  </si>
  <si>
    <r>
      <rPr>
        <sz val="10"/>
        <color rgb="FF000000"/>
        <rFont val="ＭＳ 明朝"/>
        <family val="1"/>
        <charset val="128"/>
      </rPr>
      <t>東京都荒川区</t>
    </r>
  </si>
  <si>
    <r>
      <rPr>
        <sz val="10"/>
        <color rgb="FF000000"/>
        <rFont val="ＭＳ 明朝"/>
        <family val="1"/>
        <charset val="128"/>
      </rPr>
      <t>03-3891-2738</t>
    </r>
  </si>
  <si>
    <r>
      <rPr>
        <sz val="10"/>
        <color rgb="FF000000"/>
        <rFont val="ＭＳ 明朝"/>
        <family val="1"/>
        <charset val="128"/>
      </rPr>
      <t>正・期間</t>
    </r>
  </si>
  <si>
    <r>
      <rPr>
        <sz val="10"/>
        <color rgb="FF000000"/>
        <rFont val="ＭＳ 明朝"/>
        <family val="1"/>
        <charset val="128"/>
      </rPr>
      <t>(株)日建ハウジングシステム</t>
    </r>
  </si>
  <si>
    <r>
      <rPr>
        <sz val="10"/>
        <color rgb="FF000000"/>
        <rFont val="ＭＳ 明朝"/>
        <family val="1"/>
        <charset val="128"/>
      </rPr>
      <t>03-5804-3141</t>
    </r>
  </si>
  <si>
    <r>
      <rPr>
        <sz val="10"/>
        <color rgb="FF000000"/>
        <rFont val="ＭＳ 明朝"/>
        <family val="1"/>
        <charset val="128"/>
      </rPr>
      <t>美和商事（株）</t>
    </r>
  </si>
  <si>
    <r>
      <rPr>
        <sz val="10"/>
        <color rgb="FF000000"/>
        <rFont val="ＭＳ 明朝"/>
        <family val="1"/>
        <charset val="128"/>
      </rPr>
      <t>東京都中央区日本橋</t>
    </r>
  </si>
  <si>
    <r>
      <rPr>
        <sz val="10"/>
        <color rgb="FF000000"/>
        <rFont val="ＭＳ 明朝"/>
        <family val="1"/>
        <charset val="128"/>
      </rPr>
      <t>03-3272-6036</t>
    </r>
  </si>
  <si>
    <r>
      <rPr>
        <sz val="10"/>
        <color rgb="FF000000"/>
        <rFont val="ＭＳ 明朝"/>
        <family val="1"/>
        <charset val="128"/>
      </rPr>
      <t>大和木材（株）</t>
    </r>
  </si>
  <si>
    <r>
      <rPr>
        <sz val="10"/>
        <color rgb="FF000000"/>
        <rFont val="ＭＳ 明朝"/>
        <family val="1"/>
        <charset val="128"/>
      </rPr>
      <t>042-363-2421</t>
    </r>
  </si>
  <si>
    <r>
      <rPr>
        <sz val="10"/>
        <color rgb="FF000000"/>
        <rFont val="ＭＳ 明朝"/>
        <family val="1"/>
        <charset val="128"/>
      </rPr>
      <t>清水建設（株）</t>
    </r>
  </si>
  <si>
    <r>
      <rPr>
        <sz val="10"/>
        <color rgb="FF000000"/>
        <rFont val="ＭＳ 明朝"/>
        <family val="1"/>
        <charset val="128"/>
      </rPr>
      <t>神奈川県横浜市中区</t>
    </r>
  </si>
  <si>
    <r>
      <rPr>
        <sz val="10"/>
        <color rgb="FF000000"/>
        <rFont val="ＭＳ 明朝"/>
        <family val="1"/>
        <charset val="128"/>
      </rPr>
      <t>埼玉県桶川市</t>
    </r>
  </si>
  <si>
    <r>
      <rPr>
        <sz val="10"/>
        <color rgb="FF000000"/>
        <rFont val="ＭＳ 明朝"/>
        <family val="1"/>
        <charset val="128"/>
      </rPr>
      <t>ウェーブロックホールディングス（株）</t>
    </r>
  </si>
  <si>
    <r>
      <rPr>
        <sz val="10"/>
        <color rgb="FF000000"/>
        <rFont val="ＭＳ 明朝"/>
        <family val="1"/>
        <charset val="128"/>
      </rPr>
      <t>03-6830-6000</t>
    </r>
  </si>
  <si>
    <r>
      <rPr>
        <sz val="10"/>
        <color rgb="FF000000"/>
        <rFont val="ＭＳ 明朝"/>
        <family val="1"/>
        <charset val="128"/>
      </rPr>
      <t>東京都小金井市</t>
    </r>
  </si>
  <si>
    <r>
      <rPr>
        <sz val="10"/>
        <color rgb="FF000000"/>
        <rFont val="ＭＳ 明朝"/>
        <family val="1"/>
        <charset val="128"/>
      </rPr>
      <t>加賀電子（株）</t>
    </r>
  </si>
  <si>
    <r>
      <rPr>
        <sz val="10"/>
        <color rgb="FF000000"/>
        <rFont val="ＭＳ 明朝"/>
        <family val="1"/>
        <charset val="128"/>
      </rPr>
      <t>03-5657-0111</t>
    </r>
  </si>
  <si>
    <r>
      <rPr>
        <sz val="10"/>
        <color rgb="FF000000"/>
        <rFont val="ＭＳ 明朝"/>
        <family val="1"/>
        <charset val="128"/>
      </rPr>
      <t>埼玉県志木市</t>
    </r>
  </si>
  <si>
    <r>
      <rPr>
        <sz val="10"/>
        <color rgb="FF000000"/>
        <rFont val="ＭＳ 明朝"/>
        <family val="1"/>
        <charset val="128"/>
      </rPr>
      <t>日本生命保険相互会社</t>
    </r>
  </si>
  <si>
    <r>
      <rPr>
        <sz val="10"/>
        <color rgb="FF000000"/>
        <rFont val="ＭＳ 明朝"/>
        <family val="1"/>
        <charset val="128"/>
      </rPr>
      <t>伸陽軽金属(株)</t>
    </r>
  </si>
  <si>
    <r>
      <rPr>
        <sz val="10"/>
        <color rgb="FF000000"/>
        <rFont val="ＭＳ 明朝"/>
        <family val="1"/>
        <charset val="128"/>
      </rPr>
      <t>048-282-5756</t>
    </r>
  </si>
  <si>
    <r>
      <rPr>
        <sz val="10"/>
        <color rgb="FF000000"/>
        <rFont val="ＭＳ 明朝"/>
        <family val="1"/>
        <charset val="128"/>
      </rPr>
      <t>東京建物（株）</t>
    </r>
  </si>
  <si>
    <r>
      <rPr>
        <sz val="10"/>
        <color rgb="FF000000"/>
        <rFont val="ＭＳ 明朝"/>
        <family val="1"/>
        <charset val="128"/>
      </rPr>
      <t>03-3274-0110</t>
    </r>
  </si>
  <si>
    <r>
      <rPr>
        <sz val="10"/>
        <color rgb="FF000000"/>
        <rFont val="ＭＳ 明朝"/>
        <family val="1"/>
        <charset val="128"/>
      </rPr>
      <t>ｲﾝﾀｰﾅｼｮﾅﾙｱｼｽﾀﾝｽ㈱</t>
    </r>
  </si>
  <si>
    <r>
      <rPr>
        <sz val="10"/>
        <color rgb="FF000000"/>
        <rFont val="ＭＳ 明朝"/>
        <family val="1"/>
        <charset val="128"/>
      </rPr>
      <t>イソダ事務所</t>
    </r>
  </si>
  <si>
    <r>
      <rPr>
        <sz val="10"/>
        <color rgb="FF000000"/>
        <rFont val="ＭＳ 明朝"/>
        <family val="1"/>
        <charset val="128"/>
      </rPr>
      <t>東京都武蔵野市</t>
    </r>
  </si>
  <si>
    <r>
      <rPr>
        <sz val="10"/>
        <color rgb="FF000000"/>
        <rFont val="ＭＳ 明朝"/>
        <family val="1"/>
        <charset val="128"/>
      </rPr>
      <t>平日・期間</t>
    </r>
  </si>
  <si>
    <r>
      <rPr>
        <sz val="10"/>
        <color rgb="FF000000"/>
        <rFont val="ＭＳ 明朝"/>
        <family val="1"/>
        <charset val="128"/>
      </rPr>
      <t>(株)集英社</t>
    </r>
  </si>
  <si>
    <r>
      <rPr>
        <sz val="10"/>
        <color rgb="FF000000"/>
        <rFont val="ＭＳ 明朝"/>
        <family val="1"/>
        <charset val="128"/>
      </rPr>
      <t>㈱東邦製作所</t>
    </r>
  </si>
  <si>
    <r>
      <rPr>
        <sz val="10"/>
        <color rgb="FF000000"/>
        <rFont val="ＭＳ 明朝"/>
        <family val="1"/>
        <charset val="128"/>
      </rPr>
      <t>埼玉県入間郡</t>
    </r>
  </si>
  <si>
    <r>
      <rPr>
        <sz val="10"/>
        <color rgb="FF000000"/>
        <rFont val="ＭＳ 明朝"/>
        <family val="1"/>
        <charset val="128"/>
      </rPr>
      <t>(有)井田倉庫</t>
    </r>
  </si>
  <si>
    <r>
      <rPr>
        <sz val="10"/>
        <color rgb="FF000000"/>
        <rFont val="ＭＳ 明朝"/>
        <family val="1"/>
        <charset val="128"/>
      </rPr>
      <t>049-258-0956</t>
    </r>
  </si>
  <si>
    <r>
      <rPr>
        <sz val="10"/>
        <color rgb="FF000000"/>
        <rFont val="ＭＳ 明朝"/>
        <family val="1"/>
        <charset val="128"/>
      </rPr>
      <t>すまいえ（株）</t>
    </r>
  </si>
  <si>
    <r>
      <rPr>
        <sz val="10"/>
        <color rgb="FF000000"/>
        <rFont val="ＭＳ 明朝"/>
        <family val="1"/>
        <charset val="128"/>
      </rPr>
      <t>03-6886-4855</t>
    </r>
  </si>
  <si>
    <r>
      <rPr>
        <sz val="10"/>
        <color rgb="FF000000"/>
        <rFont val="ＭＳ 明朝"/>
        <family val="1"/>
        <charset val="128"/>
      </rPr>
      <t>神奈川県横浜市港南区</t>
    </r>
  </si>
  <si>
    <r>
      <rPr>
        <sz val="10"/>
        <color rgb="FF000000"/>
        <rFont val="ＭＳ 明朝"/>
        <family val="1"/>
        <charset val="128"/>
      </rPr>
      <t>第一法規㈱</t>
    </r>
  </si>
  <si>
    <r>
      <rPr>
        <sz val="10"/>
        <color rgb="FF000000"/>
        <rFont val="ＭＳ 明朝"/>
        <family val="1"/>
        <charset val="128"/>
      </rPr>
      <t>03-3404-2251</t>
    </r>
  </si>
  <si>
    <r>
      <rPr>
        <sz val="10"/>
        <color rgb="FF000000"/>
        <rFont val="ＭＳ 明朝"/>
        <family val="1"/>
        <charset val="128"/>
      </rPr>
      <t>(株)野村総合研究所</t>
    </r>
  </si>
  <si>
    <r>
      <rPr>
        <sz val="10"/>
        <color rgb="FF000000"/>
        <rFont val="ＭＳ 明朝"/>
        <family val="1"/>
        <charset val="128"/>
      </rPr>
      <t>（株）横河ﾌﾞﾘｯｼﾞﾎｰﾙﾃﾞｨﾝｸﾞｽ</t>
    </r>
  </si>
  <si>
    <r>
      <rPr>
        <sz val="10"/>
        <color rgb="FF000000"/>
        <rFont val="ＭＳ 明朝"/>
        <family val="1"/>
        <charset val="128"/>
      </rPr>
      <t>03-3453-4112</t>
    </r>
  </si>
  <si>
    <r>
      <rPr>
        <sz val="10"/>
        <color rgb="FF000000"/>
        <rFont val="ＭＳ 明朝"/>
        <family val="1"/>
        <charset val="128"/>
      </rPr>
      <t>㈱市川総業</t>
    </r>
  </si>
  <si>
    <r>
      <rPr>
        <sz val="10"/>
        <color rgb="FF000000"/>
        <rFont val="ＭＳ 明朝"/>
        <family val="1"/>
        <charset val="128"/>
      </rPr>
      <t>（有）バウ広告事務所</t>
    </r>
  </si>
  <si>
    <r>
      <rPr>
        <sz val="10"/>
        <color rgb="FF000000"/>
        <rFont val="ＭＳ 明朝"/>
        <family val="1"/>
        <charset val="128"/>
      </rPr>
      <t>（医）市毛整形外科診療所</t>
    </r>
  </si>
  <si>
    <r>
      <rPr>
        <sz val="10"/>
        <color rgb="FF000000"/>
        <rFont val="ＭＳ 明朝"/>
        <family val="1"/>
        <charset val="128"/>
      </rPr>
      <t>(株)一條測量設計</t>
    </r>
  </si>
  <si>
    <r>
      <rPr>
        <sz val="10"/>
        <color rgb="FF000000"/>
        <rFont val="ＭＳ 明朝"/>
        <family val="1"/>
        <charset val="128"/>
      </rPr>
      <t>埼玉県戸田市</t>
    </r>
  </si>
  <si>
    <r>
      <rPr>
        <sz val="10"/>
        <color rgb="FF000000"/>
        <rFont val="ＭＳ 明朝"/>
        <family val="1"/>
        <charset val="128"/>
      </rPr>
      <t>（株）デジット</t>
    </r>
  </si>
  <si>
    <r>
      <rPr>
        <sz val="10"/>
        <color rgb="FF000000"/>
        <rFont val="ＭＳ 明朝"/>
        <family val="1"/>
        <charset val="128"/>
      </rPr>
      <t>048-212-7959</t>
    </r>
  </si>
  <si>
    <r>
      <rPr>
        <sz val="10"/>
        <color rgb="FF000000"/>
        <rFont val="ＭＳ 明朝"/>
        <family val="1"/>
        <charset val="128"/>
      </rPr>
      <t>東京都西東京市</t>
    </r>
  </si>
  <si>
    <r>
      <rPr>
        <sz val="10"/>
        <color rgb="FF000000"/>
        <rFont val="ＭＳ 明朝"/>
        <family val="1"/>
        <charset val="128"/>
      </rPr>
      <t>（株）石垣</t>
    </r>
  </si>
  <si>
    <r>
      <rPr>
        <sz val="10"/>
        <color rgb="FF000000"/>
        <rFont val="ＭＳ 明朝"/>
        <family val="1"/>
        <charset val="128"/>
      </rPr>
      <t>鹿島建設㈱</t>
    </r>
  </si>
  <si>
    <r>
      <rPr>
        <sz val="10"/>
        <color rgb="FF000000"/>
        <rFont val="ＭＳ 明朝"/>
        <family val="1"/>
        <charset val="128"/>
      </rPr>
      <t>伊藤歯科医院</t>
    </r>
  </si>
  <si>
    <r>
      <rPr>
        <sz val="10"/>
        <color rgb="FF000000"/>
        <rFont val="ＭＳ 明朝"/>
        <family val="1"/>
        <charset val="128"/>
      </rPr>
      <t>(株)アクリート</t>
    </r>
  </si>
  <si>
    <r>
      <rPr>
        <sz val="10"/>
        <color rgb="FF000000"/>
        <rFont val="ＭＳ 明朝"/>
        <family val="1"/>
        <charset val="128"/>
      </rPr>
      <t>（株）伊藤ガラス</t>
    </r>
  </si>
  <si>
    <r>
      <rPr>
        <sz val="10"/>
        <color rgb="FF000000"/>
        <rFont val="ＭＳ 明朝"/>
        <family val="1"/>
        <charset val="128"/>
      </rPr>
      <t>（株）ケーアイホーム</t>
    </r>
  </si>
  <si>
    <r>
      <rPr>
        <sz val="10"/>
        <color rgb="FF000000"/>
        <rFont val="ＭＳ 明朝"/>
        <family val="1"/>
        <charset val="128"/>
      </rPr>
      <t>埼玉県比企郡川島町</t>
    </r>
  </si>
  <si>
    <r>
      <rPr>
        <sz val="10"/>
        <color rgb="FF000000"/>
        <rFont val="ＭＳ 明朝"/>
        <family val="1"/>
        <charset val="128"/>
      </rPr>
      <t>049-256-9934</t>
    </r>
  </si>
  <si>
    <r>
      <rPr>
        <sz val="10"/>
        <color rgb="FF000000"/>
        <rFont val="ＭＳ 明朝"/>
        <family val="1"/>
        <charset val="128"/>
      </rPr>
      <t>㈱イトー工芸</t>
    </r>
  </si>
  <si>
    <r>
      <rPr>
        <sz val="10"/>
        <color rgb="FF000000"/>
        <rFont val="ＭＳ 明朝"/>
        <family val="1"/>
        <charset val="128"/>
      </rPr>
      <t>神奈川県藤沢市</t>
    </r>
  </si>
  <si>
    <r>
      <rPr>
        <sz val="10"/>
        <color rgb="FF000000"/>
        <rFont val="ＭＳ 明朝"/>
        <family val="1"/>
        <charset val="128"/>
      </rPr>
      <t>㈱東急コミュニティー</t>
    </r>
  </si>
  <si>
    <r>
      <rPr>
        <sz val="10"/>
        <color rgb="FF000000"/>
        <rFont val="ＭＳ 明朝"/>
        <family val="1"/>
        <charset val="128"/>
      </rPr>
      <t>(株)アイプロホールディングス</t>
    </r>
  </si>
  <si>
    <r>
      <rPr>
        <sz val="10"/>
        <color rgb="FF000000"/>
        <rFont val="ＭＳ 明朝"/>
        <family val="1"/>
        <charset val="128"/>
      </rPr>
      <t>03-3849-2117</t>
    </r>
  </si>
  <si>
    <r>
      <rPr>
        <sz val="10"/>
        <color rgb="FF000000"/>
        <rFont val="ＭＳ 明朝"/>
        <family val="1"/>
        <charset val="128"/>
      </rPr>
      <t>コムシスエンジニアリング（株）</t>
    </r>
  </si>
  <si>
    <r>
      <rPr>
        <sz val="10"/>
        <color rgb="FF000000"/>
        <rFont val="ＭＳ 明朝"/>
        <family val="1"/>
        <charset val="128"/>
      </rPr>
      <t>03-6810-3890</t>
    </r>
  </si>
  <si>
    <r>
      <rPr>
        <sz val="10"/>
        <color rgb="FF000000"/>
        <rFont val="ＭＳ 明朝"/>
        <family val="1"/>
        <charset val="128"/>
      </rPr>
      <t>大和興業（株）</t>
    </r>
  </si>
  <si>
    <r>
      <rPr>
        <sz val="10"/>
        <color rgb="FF000000"/>
        <rFont val="ＭＳ 明朝"/>
        <family val="1"/>
        <charset val="128"/>
      </rPr>
      <t>03-3861-3371</t>
    </r>
  </si>
  <si>
    <r>
      <rPr>
        <sz val="10"/>
        <color rgb="FF000000"/>
        <rFont val="ＭＳ 明朝"/>
        <family val="1"/>
        <charset val="128"/>
      </rPr>
      <t>（株）アイトップ</t>
    </r>
  </si>
  <si>
    <r>
      <rPr>
        <sz val="10"/>
        <color rgb="FF000000"/>
        <rFont val="ＭＳ 明朝"/>
        <family val="1"/>
        <charset val="128"/>
      </rPr>
      <t>横河電機㈱</t>
    </r>
  </si>
  <si>
    <r>
      <rPr>
        <sz val="10"/>
        <color rgb="FF000000"/>
        <rFont val="ＭＳ 明朝"/>
        <family val="1"/>
        <charset val="128"/>
      </rPr>
      <t>㈱日高カントリー倶楽部</t>
    </r>
  </si>
  <si>
    <r>
      <rPr>
        <sz val="10"/>
        <color rgb="FF000000"/>
        <rFont val="ＭＳ 明朝"/>
        <family val="1"/>
        <charset val="128"/>
      </rPr>
      <t>東芝家電製造㈱</t>
    </r>
  </si>
  <si>
    <r>
      <rPr>
        <sz val="10"/>
        <color rgb="FF000000"/>
        <rFont val="ＭＳ 明朝"/>
        <family val="1"/>
        <charset val="128"/>
      </rPr>
      <t>大阪府茨木市</t>
    </r>
  </si>
  <si>
    <r>
      <rPr>
        <sz val="10"/>
        <color rgb="FF000000"/>
        <rFont val="ＭＳ 明朝"/>
        <family val="1"/>
        <charset val="128"/>
      </rPr>
      <t>日本コムシス(株)</t>
    </r>
  </si>
  <si>
    <r>
      <rPr>
        <sz val="10"/>
        <color rgb="FF000000"/>
        <rFont val="ＭＳ 明朝"/>
        <family val="1"/>
        <charset val="128"/>
      </rPr>
      <t>ザ・パック(株)</t>
    </r>
  </si>
  <si>
    <r>
      <rPr>
        <sz val="10"/>
        <color rgb="FF000000"/>
        <rFont val="ＭＳ 明朝"/>
        <family val="1"/>
        <charset val="128"/>
      </rPr>
      <t>大阪府大阪市北区</t>
    </r>
  </si>
  <si>
    <r>
      <rPr>
        <sz val="10"/>
        <color rgb="FF000000"/>
        <rFont val="ＭＳ 明朝"/>
        <family val="1"/>
        <charset val="128"/>
      </rPr>
      <t>06-4967-1221</t>
    </r>
  </si>
  <si>
    <r>
      <rPr>
        <sz val="10"/>
        <color rgb="FF000000"/>
        <rFont val="ＭＳ 明朝"/>
        <family val="1"/>
        <charset val="128"/>
      </rPr>
      <t>㈱ｱﾍﾟｯｸｽ･ｲﾝﾀｰﾅｼｮﾅﾙ</t>
    </r>
  </si>
  <si>
    <r>
      <rPr>
        <sz val="10"/>
        <color rgb="FF000000"/>
        <rFont val="ＭＳ 明朝"/>
        <family val="1"/>
        <charset val="128"/>
      </rPr>
      <t>日本赤十字社医療センター</t>
    </r>
  </si>
  <si>
    <r>
      <rPr>
        <sz val="10"/>
        <color rgb="FF000000"/>
        <rFont val="ＭＳ 明朝"/>
        <family val="1"/>
        <charset val="128"/>
      </rPr>
      <t>（株）スポーツ＆テクノロジーズ</t>
    </r>
  </si>
  <si>
    <r>
      <rPr>
        <sz val="10"/>
        <color rgb="FF000000"/>
        <rFont val="ＭＳ 明朝"/>
        <family val="1"/>
        <charset val="128"/>
      </rPr>
      <t>（株）イトーゴルフガーデン</t>
    </r>
  </si>
  <si>
    <r>
      <rPr>
        <sz val="10"/>
        <color rgb="FF000000"/>
        <rFont val="ＭＳ 明朝"/>
        <family val="1"/>
        <charset val="128"/>
      </rPr>
      <t>(有)中尾</t>
    </r>
  </si>
  <si>
    <r>
      <rPr>
        <sz val="10"/>
        <color rgb="FF000000"/>
        <rFont val="ＭＳ 明朝"/>
        <family val="1"/>
        <charset val="128"/>
      </rPr>
      <t>03-3983-1191</t>
    </r>
  </si>
  <si>
    <r>
      <rPr>
        <sz val="10"/>
        <color rgb="FF000000"/>
        <rFont val="ＭＳ 明朝"/>
        <family val="1"/>
        <charset val="128"/>
      </rPr>
      <t>伊藤鉄工㈱</t>
    </r>
  </si>
  <si>
    <r>
      <rPr>
        <sz val="10"/>
        <color rgb="FF000000"/>
        <rFont val="ＭＳ 明朝"/>
        <family val="1"/>
        <charset val="128"/>
      </rPr>
      <t>住友商事株式会社</t>
    </r>
  </si>
  <si>
    <r>
      <rPr>
        <sz val="10"/>
        <color rgb="FF000000"/>
        <rFont val="ＭＳ 明朝"/>
        <family val="1"/>
        <charset val="128"/>
      </rPr>
      <t>（株）ラムザ都市開発</t>
    </r>
  </si>
  <si>
    <r>
      <rPr>
        <sz val="10"/>
        <color rgb="FF000000"/>
        <rFont val="ＭＳ 明朝"/>
        <family val="1"/>
        <charset val="128"/>
      </rPr>
      <t>埼玉県さいたま市南区</t>
    </r>
  </si>
  <si>
    <r>
      <rPr>
        <sz val="10"/>
        <color rgb="FF000000"/>
        <rFont val="ＭＳ 明朝"/>
        <family val="1"/>
        <charset val="128"/>
      </rPr>
      <t>(有)コスミック</t>
    </r>
  </si>
  <si>
    <r>
      <rPr>
        <sz val="10"/>
        <color rgb="FF000000"/>
        <rFont val="ＭＳ 明朝"/>
        <family val="1"/>
        <charset val="128"/>
      </rPr>
      <t>(株)エス・アイ・コーポレーション</t>
    </r>
  </si>
  <si>
    <r>
      <rPr>
        <sz val="10"/>
        <color rgb="FF000000"/>
        <rFont val="ＭＳ 明朝"/>
        <family val="1"/>
        <charset val="128"/>
      </rPr>
      <t>03-3978-5585</t>
    </r>
  </si>
  <si>
    <r>
      <rPr>
        <sz val="10"/>
        <color rgb="FF000000"/>
        <rFont val="ＭＳ 明朝"/>
        <family val="1"/>
        <charset val="128"/>
      </rPr>
      <t>神奈川県横浜市保土ケ谷区</t>
    </r>
  </si>
  <si>
    <r>
      <rPr>
        <sz val="10"/>
        <color rgb="FF000000"/>
        <rFont val="ＭＳ 明朝"/>
        <family val="1"/>
        <charset val="128"/>
      </rPr>
      <t>本州化学工業(株)</t>
    </r>
  </si>
  <si>
    <r>
      <rPr>
        <sz val="10"/>
        <color rgb="FF000000"/>
        <rFont val="ＭＳ 明朝"/>
        <family val="1"/>
        <charset val="128"/>
      </rPr>
      <t>03-3272-1481</t>
    </r>
  </si>
  <si>
    <r>
      <rPr>
        <sz val="10"/>
        <color rgb="FF000000"/>
        <rFont val="ＭＳ 明朝"/>
        <family val="1"/>
        <charset val="128"/>
      </rPr>
      <t>福生駅前クリニック</t>
    </r>
  </si>
  <si>
    <r>
      <rPr>
        <sz val="10"/>
        <color rgb="FF000000"/>
        <rFont val="ＭＳ 明朝"/>
        <family val="1"/>
        <charset val="128"/>
      </rPr>
      <t>三和出版（株）</t>
    </r>
  </si>
  <si>
    <r>
      <rPr>
        <sz val="10"/>
        <color rgb="FF000000"/>
        <rFont val="ＭＳ 明朝"/>
        <family val="1"/>
        <charset val="128"/>
      </rPr>
      <t>03-5907-7011</t>
    </r>
  </si>
  <si>
    <r>
      <rPr>
        <sz val="10"/>
        <color rgb="FF000000"/>
        <rFont val="ＭＳ 明朝"/>
        <family val="1"/>
        <charset val="128"/>
      </rPr>
      <t>神奈川県横浜市青葉区</t>
    </r>
  </si>
  <si>
    <r>
      <rPr>
        <sz val="10"/>
        <color rgb="FF000000"/>
        <rFont val="ＭＳ 明朝"/>
        <family val="1"/>
        <charset val="128"/>
      </rPr>
      <t>ドーピー建設工業（株）</t>
    </r>
  </si>
  <si>
    <r>
      <rPr>
        <sz val="10"/>
        <color rgb="FF000000"/>
        <rFont val="ＭＳ 明朝"/>
        <family val="1"/>
        <charset val="128"/>
      </rPr>
      <t>東京都台東区</t>
    </r>
  </si>
  <si>
    <r>
      <rPr>
        <sz val="10"/>
        <color rgb="FF000000"/>
        <rFont val="ＭＳ 明朝"/>
        <family val="1"/>
        <charset val="128"/>
      </rPr>
      <t>03-5806-5410</t>
    </r>
  </si>
  <si>
    <r>
      <rPr>
        <sz val="10"/>
        <color rgb="FF000000"/>
        <rFont val="ＭＳ 明朝"/>
        <family val="1"/>
        <charset val="128"/>
      </rPr>
      <t>(有)enken-ride</t>
    </r>
  </si>
  <si>
    <r>
      <rPr>
        <sz val="10"/>
        <color rgb="FF000000"/>
        <rFont val="ＭＳ 明朝"/>
        <family val="1"/>
        <charset val="128"/>
      </rPr>
      <t>みらい薬局</t>
    </r>
  </si>
  <si>
    <r>
      <rPr>
        <sz val="10"/>
        <color rgb="FF000000"/>
        <rFont val="ＭＳ 明朝"/>
        <family val="1"/>
        <charset val="128"/>
      </rPr>
      <t>東京都東大和市</t>
    </r>
  </si>
  <si>
    <r>
      <rPr>
        <sz val="10"/>
        <color rgb="FF000000"/>
        <rFont val="ＭＳ 明朝"/>
        <family val="1"/>
        <charset val="128"/>
      </rPr>
      <t>（株）実栄</t>
    </r>
  </si>
  <si>
    <r>
      <rPr>
        <sz val="10"/>
        <color rgb="FF000000"/>
        <rFont val="ＭＳ 明朝"/>
        <family val="1"/>
        <charset val="128"/>
      </rPr>
      <t>ユニプレス㈱</t>
    </r>
  </si>
  <si>
    <r>
      <rPr>
        <sz val="10"/>
        <color rgb="FF000000"/>
        <rFont val="ＭＳ 明朝"/>
        <family val="1"/>
        <charset val="128"/>
      </rPr>
      <t>理研計器（株）</t>
    </r>
  </si>
  <si>
    <r>
      <rPr>
        <sz val="10"/>
        <color rgb="FF000000"/>
        <rFont val="ＭＳ 明朝"/>
        <family val="1"/>
        <charset val="128"/>
      </rPr>
      <t>03-3966-1121</t>
    </r>
  </si>
  <si>
    <r>
      <rPr>
        <sz val="10"/>
        <color rgb="FF000000"/>
        <rFont val="ＭＳ 明朝"/>
        <family val="1"/>
        <charset val="128"/>
      </rPr>
      <t>㈱アトムエンタープライズ</t>
    </r>
  </si>
  <si>
    <r>
      <rPr>
        <sz val="10"/>
        <color rgb="FF000000"/>
        <rFont val="ＭＳ 明朝"/>
        <family val="1"/>
        <charset val="128"/>
      </rPr>
      <t>㈱ＮＴＴデータ</t>
    </r>
  </si>
  <si>
    <r>
      <rPr>
        <sz val="10"/>
        <color rgb="FF000000"/>
        <rFont val="ＭＳ 明朝"/>
        <family val="1"/>
        <charset val="128"/>
      </rPr>
      <t>埼玉県富士見市</t>
    </r>
  </si>
  <si>
    <r>
      <rPr>
        <sz val="10"/>
        <color rgb="FF000000"/>
        <rFont val="ＭＳ 明朝"/>
        <family val="1"/>
        <charset val="128"/>
      </rPr>
      <t>井上歯科クリニック</t>
    </r>
  </si>
  <si>
    <r>
      <rPr>
        <sz val="10"/>
        <color rgb="FF000000"/>
        <rFont val="ＭＳ 明朝"/>
        <family val="1"/>
        <charset val="128"/>
      </rPr>
      <t>(有)オフィスアーク</t>
    </r>
  </si>
  <si>
    <r>
      <rPr>
        <sz val="10"/>
        <color rgb="FF000000"/>
        <rFont val="ＭＳ 明朝"/>
        <family val="1"/>
        <charset val="128"/>
      </rPr>
      <t>神奈川県川崎市麻生区</t>
    </r>
  </si>
  <si>
    <r>
      <rPr>
        <sz val="10"/>
        <color rgb="FF000000"/>
        <rFont val="ＭＳ 明朝"/>
        <family val="1"/>
        <charset val="128"/>
      </rPr>
      <t>（株）巴川製紙所</t>
    </r>
  </si>
  <si>
    <r>
      <rPr>
        <sz val="10"/>
        <color rgb="FF000000"/>
        <rFont val="ＭＳ 明朝"/>
        <family val="1"/>
        <charset val="128"/>
      </rPr>
      <t>03-3561-7121</t>
    </r>
  </si>
  <si>
    <r>
      <rPr>
        <sz val="10"/>
        <color rgb="FF000000"/>
        <rFont val="ＭＳ 明朝"/>
        <family val="1"/>
        <charset val="128"/>
      </rPr>
      <t>常盤興業㈱</t>
    </r>
  </si>
  <si>
    <r>
      <rPr>
        <sz val="10"/>
        <color rgb="FF000000"/>
        <rFont val="ＭＳ 明朝"/>
        <family val="1"/>
        <charset val="128"/>
      </rPr>
      <t>03-3971-7550</t>
    </r>
  </si>
  <si>
    <r>
      <rPr>
        <sz val="10"/>
        <color rgb="FF000000"/>
        <rFont val="ＭＳ 明朝"/>
        <family val="1"/>
        <charset val="128"/>
      </rPr>
      <t>北島水産（株）</t>
    </r>
  </si>
  <si>
    <r>
      <rPr>
        <sz val="10"/>
        <color rgb="FF000000"/>
        <rFont val="ＭＳ 明朝"/>
        <family val="1"/>
        <charset val="128"/>
      </rPr>
      <t>岐阜県岐阜市</t>
    </r>
  </si>
  <si>
    <r>
      <rPr>
        <sz val="10"/>
        <color rgb="FF000000"/>
        <rFont val="ＭＳ 明朝"/>
        <family val="1"/>
        <charset val="128"/>
      </rPr>
      <t>058-274-8862</t>
    </r>
  </si>
  <si>
    <r>
      <rPr>
        <sz val="10"/>
        <color rgb="FF000000"/>
        <rFont val="ＭＳ 明朝"/>
        <family val="1"/>
        <charset val="128"/>
      </rPr>
      <t>東京海上日動火災保険（株）</t>
    </r>
  </si>
  <si>
    <r>
      <rPr>
        <sz val="10"/>
        <color rgb="FF000000"/>
        <rFont val="ＭＳ 明朝"/>
        <family val="1"/>
        <charset val="128"/>
      </rPr>
      <t>03-6704-4441</t>
    </r>
  </si>
  <si>
    <r>
      <rPr>
        <sz val="10"/>
        <color rgb="FF000000"/>
        <rFont val="ＭＳ 明朝"/>
        <family val="1"/>
        <charset val="128"/>
      </rPr>
      <t>㈱博報堂ＤＹメディアパートナーズ</t>
    </r>
  </si>
  <si>
    <r>
      <rPr>
        <sz val="10"/>
        <color rgb="FF000000"/>
        <rFont val="ＭＳ 明朝"/>
        <family val="1"/>
        <charset val="128"/>
      </rPr>
      <t>(有)エスアンドエイ</t>
    </r>
  </si>
  <si>
    <r>
      <rPr>
        <sz val="10"/>
        <color rgb="FF000000"/>
        <rFont val="ＭＳ 明朝"/>
        <family val="1"/>
        <charset val="128"/>
      </rPr>
      <t>(医)明由会今給黎整形外科クリニック</t>
    </r>
  </si>
  <si>
    <r>
      <rPr>
        <sz val="10"/>
        <color rgb="FF000000"/>
        <rFont val="ＭＳ 明朝"/>
        <family val="1"/>
        <charset val="128"/>
      </rPr>
      <t>㈱今田工業</t>
    </r>
  </si>
  <si>
    <r>
      <rPr>
        <sz val="10"/>
        <color rgb="FF000000"/>
        <rFont val="ＭＳ 明朝"/>
        <family val="1"/>
        <charset val="128"/>
      </rPr>
      <t>03-3986-3311</t>
    </r>
  </si>
  <si>
    <r>
      <rPr>
        <sz val="10"/>
        <color rgb="FF000000"/>
        <rFont val="ＭＳ 明朝"/>
        <family val="1"/>
        <charset val="128"/>
      </rPr>
      <t>(有)今野電機</t>
    </r>
  </si>
  <si>
    <r>
      <rPr>
        <sz val="10"/>
        <color rgb="FF000000"/>
        <rFont val="ＭＳ 明朝"/>
        <family val="1"/>
        <charset val="128"/>
      </rPr>
      <t>㈱トレーノ</t>
    </r>
  </si>
  <si>
    <r>
      <rPr>
        <sz val="10"/>
        <color rgb="FF000000"/>
        <rFont val="ＭＳ 明朝"/>
        <family val="1"/>
        <charset val="128"/>
      </rPr>
      <t>常和ホールディングス㈱</t>
    </r>
  </si>
  <si>
    <r>
      <rPr>
        <sz val="10"/>
        <color rgb="FF000000"/>
        <rFont val="ＭＳ 明朝"/>
        <family val="1"/>
        <charset val="128"/>
      </rPr>
      <t>三井住友海上火災保険㈱</t>
    </r>
  </si>
  <si>
    <r>
      <rPr>
        <sz val="10"/>
        <color rgb="FF000000"/>
        <rFont val="ＭＳ 明朝"/>
        <family val="1"/>
        <charset val="128"/>
      </rPr>
      <t>アスクプロ（株）</t>
    </r>
  </si>
  <si>
    <r>
      <rPr>
        <sz val="10"/>
        <color rgb="FF000000"/>
        <rFont val="ＭＳ 明朝"/>
        <family val="1"/>
        <charset val="128"/>
      </rPr>
      <t>宇部三菱セメント（株）</t>
    </r>
  </si>
  <si>
    <r>
      <rPr>
        <sz val="10"/>
        <color rgb="FF000000"/>
        <rFont val="ＭＳ 明朝"/>
        <family val="1"/>
        <charset val="128"/>
      </rPr>
      <t>（株）法研</t>
    </r>
  </si>
  <si>
    <r>
      <rPr>
        <sz val="10"/>
        <color rgb="FF000000"/>
        <rFont val="ＭＳ 明朝"/>
        <family val="1"/>
        <charset val="128"/>
      </rPr>
      <t>03-3562-7654</t>
    </r>
  </si>
  <si>
    <r>
      <rPr>
        <sz val="10"/>
        <color rgb="FF000000"/>
        <rFont val="ＭＳ 明朝"/>
        <family val="1"/>
        <charset val="128"/>
      </rPr>
      <t>東京海上日動火災保険(株)</t>
    </r>
  </si>
  <si>
    <r>
      <rPr>
        <sz val="10"/>
        <color rgb="FF000000"/>
        <rFont val="ＭＳ 明朝"/>
        <family val="1"/>
        <charset val="128"/>
      </rPr>
      <t>(株)デイライン</t>
    </r>
  </si>
  <si>
    <r>
      <rPr>
        <sz val="10"/>
        <color rgb="FF000000"/>
        <rFont val="ＭＳ 明朝"/>
        <family val="1"/>
        <charset val="128"/>
      </rPr>
      <t>04-2955-3553</t>
    </r>
  </si>
  <si>
    <r>
      <rPr>
        <sz val="10"/>
        <color rgb="FF000000"/>
        <rFont val="ＭＳ 明朝"/>
        <family val="1"/>
        <charset val="128"/>
      </rPr>
      <t>伊藤忠食品㈱</t>
    </r>
  </si>
  <si>
    <r>
      <rPr>
        <sz val="10"/>
        <color rgb="FF000000"/>
        <rFont val="ＭＳ 明朝"/>
        <family val="1"/>
        <charset val="128"/>
      </rPr>
      <t>大阪府大阪市中央区</t>
    </r>
  </si>
  <si>
    <r>
      <rPr>
        <sz val="10"/>
        <color rgb="FF000000"/>
        <rFont val="ＭＳ 明朝"/>
        <family val="1"/>
        <charset val="128"/>
      </rPr>
      <t>東京都清瀬市</t>
    </r>
  </si>
  <si>
    <r>
      <rPr>
        <sz val="10"/>
        <color rgb="FF000000"/>
        <rFont val="ＭＳ 明朝"/>
        <family val="1"/>
        <charset val="128"/>
      </rPr>
      <t>㈱ヤクルト本社</t>
    </r>
  </si>
  <si>
    <r>
      <rPr>
        <sz val="10"/>
        <color rgb="FF000000"/>
        <rFont val="ＭＳ 明朝"/>
        <family val="1"/>
        <charset val="128"/>
      </rPr>
      <t>コンパス会計事務所</t>
    </r>
  </si>
  <si>
    <r>
      <rPr>
        <sz val="10"/>
        <color rgb="FF000000"/>
        <rFont val="ＭＳ 明朝"/>
        <family val="1"/>
        <charset val="128"/>
      </rPr>
      <t>㈱ヤマザキ電機</t>
    </r>
  </si>
  <si>
    <r>
      <rPr>
        <sz val="10"/>
        <color rgb="FF000000"/>
        <rFont val="ＭＳ 明朝"/>
        <family val="1"/>
        <charset val="128"/>
      </rPr>
      <t>東京都稲城市</t>
    </r>
  </si>
  <si>
    <r>
      <rPr>
        <sz val="10"/>
        <color rgb="FF000000"/>
        <rFont val="ＭＳ 明朝"/>
        <family val="1"/>
        <charset val="128"/>
      </rPr>
      <t>（株）フィアロコーポレーション</t>
    </r>
  </si>
  <si>
    <r>
      <rPr>
        <sz val="10"/>
        <color rgb="FF000000"/>
        <rFont val="ＭＳ 明朝"/>
        <family val="1"/>
        <charset val="128"/>
      </rPr>
      <t>㈲岩崎商店</t>
    </r>
  </si>
  <si>
    <r>
      <rPr>
        <sz val="10"/>
        <color rgb="FF000000"/>
        <rFont val="ＭＳ 明朝"/>
        <family val="1"/>
        <charset val="128"/>
      </rPr>
      <t>㈲岩崎織物工場</t>
    </r>
  </si>
  <si>
    <r>
      <rPr>
        <sz val="10"/>
        <color rgb="FF000000"/>
        <rFont val="ＭＳ 明朝"/>
        <family val="1"/>
        <charset val="128"/>
      </rPr>
      <t>042-425-1178</t>
    </r>
  </si>
  <si>
    <r>
      <rPr>
        <sz val="10"/>
        <color rgb="FF000000"/>
        <rFont val="ＭＳ 明朝"/>
        <family val="1"/>
        <charset val="128"/>
      </rPr>
      <t>ｵｰﾄﾓｰﾃｨﾌﾞﾗｲﾃｨﾝｸﾞ･ｼﾞｬﾊﾟﾝ㈱</t>
    </r>
  </si>
  <si>
    <r>
      <rPr>
        <sz val="10"/>
        <color rgb="FF000000"/>
        <rFont val="ＭＳ 明朝"/>
        <family val="1"/>
        <charset val="128"/>
      </rPr>
      <t>㈲岩澤紙器</t>
    </r>
  </si>
  <si>
    <r>
      <rPr>
        <sz val="10"/>
        <color rgb="FF000000"/>
        <rFont val="ＭＳ 明朝"/>
        <family val="1"/>
        <charset val="128"/>
      </rPr>
      <t>㈱日本製鋼所</t>
    </r>
  </si>
  <si>
    <r>
      <rPr>
        <sz val="10"/>
        <color rgb="FF000000"/>
        <rFont val="ＭＳ 明朝"/>
        <family val="1"/>
        <charset val="128"/>
      </rPr>
      <t>東曹産業（株）</t>
    </r>
  </si>
  <si>
    <r>
      <rPr>
        <sz val="10"/>
        <color rgb="FF000000"/>
        <rFont val="ＭＳ 明朝"/>
        <family val="1"/>
        <charset val="128"/>
      </rPr>
      <t>03-3265-2721</t>
    </r>
  </si>
  <si>
    <r>
      <rPr>
        <sz val="10"/>
        <color rgb="FF000000"/>
        <rFont val="ＭＳ 明朝"/>
        <family val="1"/>
        <charset val="128"/>
      </rPr>
      <t>フィグラ（株）</t>
    </r>
  </si>
  <si>
    <r>
      <rPr>
        <sz val="10"/>
        <color rgb="FF000000"/>
        <rFont val="ＭＳ 明朝"/>
        <family val="1"/>
        <charset val="128"/>
      </rPr>
      <t>オーミインダストリー㈱</t>
    </r>
  </si>
  <si>
    <r>
      <rPr>
        <sz val="10"/>
        <color rgb="FF000000"/>
        <rFont val="ＭＳ 明朝"/>
        <family val="1"/>
        <charset val="128"/>
      </rPr>
      <t>03-5733-0545</t>
    </r>
  </si>
  <si>
    <r>
      <rPr>
        <sz val="10"/>
        <color rgb="FF000000"/>
        <rFont val="ＭＳ 明朝"/>
        <family val="1"/>
        <charset val="128"/>
      </rPr>
      <t>（株）日本直販総本社</t>
    </r>
  </si>
  <si>
    <r>
      <rPr>
        <sz val="10"/>
        <color rgb="FF000000"/>
        <rFont val="ＭＳ 明朝"/>
        <family val="1"/>
        <charset val="128"/>
      </rPr>
      <t>03-3356-0621</t>
    </r>
  </si>
  <si>
    <r>
      <rPr>
        <sz val="10"/>
        <color rgb="FF000000"/>
        <rFont val="ＭＳ 明朝"/>
        <family val="1"/>
        <charset val="128"/>
      </rPr>
      <t>エーシーテクノサンヨー（株）</t>
    </r>
  </si>
  <si>
    <r>
      <rPr>
        <sz val="10"/>
        <color rgb="FF000000"/>
        <rFont val="ＭＳ 明朝"/>
        <family val="1"/>
        <charset val="128"/>
      </rPr>
      <t>(有)ワイツートラスト</t>
    </r>
  </si>
  <si>
    <r>
      <rPr>
        <sz val="10"/>
        <color rgb="FF000000"/>
        <rFont val="ＭＳ 明朝"/>
        <family val="1"/>
        <charset val="128"/>
      </rPr>
      <t>03-3366-7557</t>
    </r>
  </si>
  <si>
    <r>
      <rPr>
        <sz val="10"/>
        <color rgb="FF000000"/>
        <rFont val="ＭＳ 明朝"/>
        <family val="1"/>
        <charset val="128"/>
      </rPr>
      <t>(有)大喜</t>
    </r>
  </si>
  <si>
    <r>
      <rPr>
        <sz val="10"/>
        <color rgb="FF000000"/>
        <rFont val="ＭＳ 明朝"/>
        <family val="1"/>
        <charset val="128"/>
      </rPr>
      <t>042-461-1476</t>
    </r>
  </si>
  <si>
    <r>
      <rPr>
        <sz val="10"/>
        <color rgb="FF000000"/>
        <rFont val="ＭＳ 明朝"/>
        <family val="1"/>
        <charset val="128"/>
      </rPr>
      <t>三菱商事アグリサービス㈱</t>
    </r>
  </si>
  <si>
    <r>
      <rPr>
        <sz val="10"/>
        <color rgb="FF000000"/>
        <rFont val="ＭＳ 明朝"/>
        <family val="1"/>
        <charset val="128"/>
      </rPr>
      <t>萬世建設（株）</t>
    </r>
  </si>
  <si>
    <r>
      <rPr>
        <sz val="10"/>
        <color rgb="FF000000"/>
        <rFont val="ＭＳ 明朝"/>
        <family val="1"/>
        <charset val="128"/>
      </rPr>
      <t>03-3270-3911</t>
    </r>
  </si>
  <si>
    <r>
      <rPr>
        <sz val="10"/>
        <color rgb="FF000000"/>
        <rFont val="ＭＳ 明朝"/>
        <family val="1"/>
        <charset val="128"/>
      </rPr>
      <t>㈱ディノス・セシール</t>
    </r>
  </si>
  <si>
    <r>
      <rPr>
        <sz val="10"/>
        <color rgb="FF000000"/>
        <rFont val="ＭＳ 明朝"/>
        <family val="1"/>
        <charset val="128"/>
      </rPr>
      <t>大星ビル管理㈱</t>
    </r>
  </si>
  <si>
    <r>
      <rPr>
        <sz val="10"/>
        <color rgb="FF000000"/>
        <rFont val="ＭＳ 明朝"/>
        <family val="1"/>
        <charset val="128"/>
      </rPr>
      <t>(株)ミクロ電興</t>
    </r>
  </si>
  <si>
    <r>
      <rPr>
        <sz val="10"/>
        <color rgb="FF000000"/>
        <rFont val="ＭＳ 明朝"/>
        <family val="1"/>
        <charset val="128"/>
      </rPr>
      <t>03-3922-5139</t>
    </r>
  </si>
  <si>
    <r>
      <rPr>
        <sz val="10"/>
        <color rgb="FF000000"/>
        <rFont val="ＭＳ 明朝"/>
        <family val="1"/>
        <charset val="128"/>
      </rPr>
      <t>（株）和孝</t>
    </r>
  </si>
  <si>
    <r>
      <rPr>
        <sz val="10"/>
        <color rgb="FF000000"/>
        <rFont val="ＭＳ 明朝"/>
        <family val="1"/>
        <charset val="128"/>
      </rPr>
      <t>新世界（株）</t>
    </r>
  </si>
  <si>
    <r>
      <rPr>
        <sz val="10"/>
        <color rgb="FF000000"/>
        <rFont val="ＭＳ 明朝"/>
        <family val="1"/>
        <charset val="128"/>
      </rPr>
      <t>04-2995-2111</t>
    </r>
  </si>
  <si>
    <r>
      <rPr>
        <sz val="10"/>
        <color rgb="FF000000"/>
        <rFont val="ＭＳ 明朝"/>
        <family val="1"/>
        <charset val="128"/>
      </rPr>
      <t>大和證券㈱</t>
    </r>
  </si>
  <si>
    <r>
      <rPr>
        <sz val="10"/>
        <color rgb="FF000000"/>
        <rFont val="ＭＳ 明朝"/>
        <family val="1"/>
        <charset val="128"/>
      </rPr>
      <t>さいたま泌尿器ひふ科クリニック</t>
    </r>
  </si>
  <si>
    <r>
      <rPr>
        <sz val="10"/>
        <color rgb="FF000000"/>
        <rFont val="ＭＳ 明朝"/>
        <family val="1"/>
        <charset val="128"/>
      </rPr>
      <t>エーシーアイ㈱</t>
    </r>
  </si>
  <si>
    <r>
      <rPr>
        <sz val="10"/>
        <color rgb="FF000000"/>
        <rFont val="ＭＳ 明朝"/>
        <family val="1"/>
        <charset val="128"/>
      </rPr>
      <t>三菱ＵＦＪ信託銀行</t>
    </r>
  </si>
  <si>
    <r>
      <rPr>
        <sz val="10"/>
        <color rgb="FF000000"/>
        <rFont val="ＭＳ 明朝"/>
        <family val="1"/>
        <charset val="128"/>
      </rPr>
      <t>(株)カマキュー</t>
    </r>
  </si>
  <si>
    <r>
      <rPr>
        <sz val="10"/>
        <color rgb="FF000000"/>
        <rFont val="ＭＳ 明朝"/>
        <family val="1"/>
        <charset val="128"/>
      </rPr>
      <t>㈱カマキュー</t>
    </r>
  </si>
  <si>
    <r>
      <rPr>
        <sz val="10"/>
        <color rgb="FF000000"/>
        <rFont val="ＭＳ 明朝"/>
        <family val="1"/>
        <charset val="128"/>
      </rPr>
      <t>（株）トーヨーアサノ</t>
    </r>
  </si>
  <si>
    <r>
      <rPr>
        <sz val="10"/>
        <color rgb="FF000000"/>
        <rFont val="ＭＳ 明朝"/>
        <family val="1"/>
        <charset val="128"/>
      </rPr>
      <t>静岡県沼津市</t>
    </r>
  </si>
  <si>
    <r>
      <rPr>
        <sz val="10"/>
        <color rgb="FF000000"/>
        <rFont val="ＭＳ 明朝"/>
        <family val="1"/>
        <charset val="128"/>
      </rPr>
      <t>大樹生命保険(株)</t>
    </r>
  </si>
  <si>
    <r>
      <rPr>
        <sz val="10"/>
        <color rgb="FF000000"/>
        <rFont val="ＭＳ 明朝"/>
        <family val="1"/>
        <charset val="128"/>
      </rPr>
      <t>03-6831-8080</t>
    </r>
  </si>
  <si>
    <r>
      <rPr>
        <sz val="10"/>
        <color rgb="FF000000"/>
        <rFont val="ＭＳ 明朝"/>
        <family val="1"/>
        <charset val="128"/>
      </rPr>
      <t>植村洋税理士事務所</t>
    </r>
  </si>
  <si>
    <r>
      <rPr>
        <sz val="10"/>
        <color rgb="FF000000"/>
        <rFont val="ＭＳ 明朝"/>
        <family val="1"/>
        <charset val="128"/>
      </rPr>
      <t>(株)エル・テクノロジー</t>
    </r>
  </si>
  <si>
    <r>
      <rPr>
        <sz val="10"/>
        <color rgb="FF000000"/>
        <rFont val="ＭＳ 明朝"/>
        <family val="1"/>
        <charset val="128"/>
      </rPr>
      <t>03-3369-0841</t>
    </r>
  </si>
  <si>
    <r>
      <rPr>
        <sz val="10"/>
        <color rgb="FF000000"/>
        <rFont val="ＭＳ 明朝"/>
        <family val="1"/>
        <charset val="128"/>
      </rPr>
      <t>薄金法律事務所</t>
    </r>
  </si>
  <si>
    <r>
      <rPr>
        <sz val="10"/>
        <color rgb="FF000000"/>
        <rFont val="ＭＳ 明朝"/>
        <family val="1"/>
        <charset val="128"/>
      </rPr>
      <t>㈱シー・エス・エス</t>
    </r>
  </si>
  <si>
    <r>
      <rPr>
        <sz val="10"/>
        <color rgb="FF000000"/>
        <rFont val="ＭＳ 明朝"/>
        <family val="1"/>
        <charset val="128"/>
      </rPr>
      <t>㈱中央梱包運輸</t>
    </r>
  </si>
  <si>
    <r>
      <rPr>
        <sz val="10"/>
        <color rgb="FF000000"/>
        <rFont val="ＭＳ 明朝"/>
        <family val="1"/>
        <charset val="128"/>
      </rPr>
      <t>東京都調布市</t>
    </r>
  </si>
  <si>
    <r>
      <rPr>
        <sz val="10"/>
        <color rgb="FF000000"/>
        <rFont val="ＭＳ 明朝"/>
        <family val="1"/>
        <charset val="128"/>
      </rPr>
      <t>三幸社ホールディングス(株)</t>
    </r>
  </si>
  <si>
    <r>
      <rPr>
        <sz val="10"/>
        <color rgb="FF000000"/>
        <rFont val="ＭＳ 明朝"/>
        <family val="1"/>
        <charset val="128"/>
      </rPr>
      <t>042-621-1181</t>
    </r>
  </si>
  <si>
    <r>
      <rPr>
        <sz val="10"/>
        <color rgb="FF000000"/>
        <rFont val="ＭＳ 明朝"/>
        <family val="1"/>
        <charset val="128"/>
      </rPr>
      <t>㈱三幸社</t>
    </r>
  </si>
  <si>
    <r>
      <rPr>
        <sz val="10"/>
        <color rgb="FF000000"/>
        <rFont val="ＭＳ 明朝"/>
        <family val="1"/>
        <charset val="128"/>
      </rPr>
      <t>東レ(株)</t>
    </r>
  </si>
  <si>
    <r>
      <rPr>
        <sz val="10"/>
        <color rgb="FF000000"/>
        <rFont val="ＭＳ 明朝"/>
        <family val="1"/>
        <charset val="128"/>
      </rPr>
      <t>工新建設㈱</t>
    </r>
  </si>
  <si>
    <r>
      <rPr>
        <sz val="10"/>
        <color rgb="FF000000"/>
        <rFont val="ＭＳ 明朝"/>
        <family val="1"/>
        <charset val="128"/>
      </rPr>
      <t>板橋区立志村第四中学校</t>
    </r>
  </si>
  <si>
    <r>
      <rPr>
        <sz val="10"/>
        <color rgb="FF000000"/>
        <rFont val="ＭＳ 明朝"/>
        <family val="1"/>
        <charset val="128"/>
      </rPr>
      <t>内田都市建築計画研究所</t>
    </r>
  </si>
  <si>
    <r>
      <rPr>
        <sz val="10"/>
        <color rgb="FF000000"/>
        <rFont val="ＭＳ 明朝"/>
        <family val="1"/>
        <charset val="128"/>
      </rPr>
      <t>（株）中川製作所</t>
    </r>
  </si>
  <si>
    <r>
      <rPr>
        <sz val="10"/>
        <color rgb="FF000000"/>
        <rFont val="ＭＳ 明朝"/>
        <family val="1"/>
        <charset val="128"/>
      </rPr>
      <t>(有)中幸産業</t>
    </r>
  </si>
  <si>
    <r>
      <rPr>
        <sz val="10"/>
        <color rgb="FF000000"/>
        <rFont val="ＭＳ 明朝"/>
        <family val="1"/>
        <charset val="128"/>
      </rPr>
      <t>新日本有限責任監査法人</t>
    </r>
  </si>
  <si>
    <r>
      <rPr>
        <sz val="10"/>
        <color rgb="FF000000"/>
        <rFont val="ＭＳ 明朝"/>
        <family val="1"/>
        <charset val="128"/>
      </rPr>
      <t>埼玉県入間郡越生町</t>
    </r>
  </si>
  <si>
    <r>
      <rPr>
        <sz val="10"/>
        <color rgb="FF000000"/>
        <rFont val="ＭＳ 明朝"/>
        <family val="1"/>
        <charset val="128"/>
      </rPr>
      <t>（株）内山木材建設</t>
    </r>
  </si>
  <si>
    <r>
      <rPr>
        <sz val="10"/>
        <color rgb="FF000000"/>
        <rFont val="ＭＳ 明朝"/>
        <family val="1"/>
        <charset val="128"/>
      </rPr>
      <t>049-292-5719</t>
    </r>
  </si>
  <si>
    <r>
      <rPr>
        <sz val="10"/>
        <color rgb="FF000000"/>
        <rFont val="ＭＳ 明朝"/>
        <family val="1"/>
        <charset val="128"/>
      </rPr>
      <t>東京ガス㈱</t>
    </r>
  </si>
  <si>
    <r>
      <rPr>
        <sz val="10"/>
        <color rgb="FF000000"/>
        <rFont val="ＭＳ 明朝"/>
        <family val="1"/>
        <charset val="128"/>
      </rPr>
      <t>㈱内山建具</t>
    </r>
  </si>
  <si>
    <r>
      <rPr>
        <sz val="10"/>
        <color rgb="FF000000"/>
        <rFont val="ＭＳ 明朝"/>
        <family val="1"/>
        <charset val="128"/>
      </rPr>
      <t>ＮＸトランスポート(株)</t>
    </r>
  </si>
  <si>
    <r>
      <rPr>
        <sz val="10"/>
        <color rgb="FF000000"/>
        <rFont val="ＭＳ 明朝"/>
        <family val="1"/>
        <charset val="128"/>
      </rPr>
      <t>03-5829-1001</t>
    </r>
  </si>
  <si>
    <r>
      <rPr>
        <sz val="10"/>
        <color rgb="FF000000"/>
        <rFont val="ＭＳ 明朝"/>
        <family val="1"/>
        <charset val="128"/>
      </rPr>
      <t>㈱プロネクサス</t>
    </r>
  </si>
  <si>
    <r>
      <rPr>
        <sz val="10"/>
        <color rgb="FF000000"/>
        <rFont val="ＭＳ 明朝"/>
        <family val="1"/>
        <charset val="128"/>
      </rPr>
      <t>㈱アスコットジャパン</t>
    </r>
  </si>
  <si>
    <r>
      <rPr>
        <sz val="10"/>
        <color rgb="FF000000"/>
        <rFont val="ＭＳ 明朝"/>
        <family val="1"/>
        <charset val="128"/>
      </rPr>
      <t>日本医事新報医師歯科医師紹介所</t>
    </r>
  </si>
  <si>
    <r>
      <rPr>
        <sz val="10"/>
        <color rgb="FF000000"/>
        <rFont val="ＭＳ 明朝"/>
        <family val="1"/>
        <charset val="128"/>
      </rPr>
      <t>03-3292-1551</t>
    </r>
  </si>
  <si>
    <r>
      <rPr>
        <sz val="10"/>
        <color rgb="FF000000"/>
        <rFont val="ＭＳ 明朝"/>
        <family val="1"/>
        <charset val="128"/>
      </rPr>
      <t>㈱ウメダ</t>
    </r>
  </si>
  <si>
    <r>
      <rPr>
        <sz val="10"/>
        <color rgb="FF000000"/>
        <rFont val="ＭＳ 明朝"/>
        <family val="1"/>
        <charset val="128"/>
      </rPr>
      <t>東京都西多摩郡</t>
    </r>
  </si>
  <si>
    <r>
      <rPr>
        <sz val="10"/>
        <color rgb="FF000000"/>
        <rFont val="ＭＳ 明朝"/>
        <family val="1"/>
        <charset val="128"/>
      </rPr>
      <t>損害保険ジャパン日本興亜(株)</t>
    </r>
  </si>
  <si>
    <r>
      <rPr>
        <sz val="10"/>
        <color rgb="FF000000"/>
        <rFont val="ＭＳ 明朝"/>
        <family val="1"/>
        <charset val="128"/>
      </rPr>
      <t>福岡県福岡市博多区</t>
    </r>
  </si>
  <si>
    <r>
      <rPr>
        <sz val="10"/>
        <color rgb="FF000000"/>
        <rFont val="ＭＳ 明朝"/>
        <family val="1"/>
        <charset val="128"/>
      </rPr>
      <t>昭栄産業（株）</t>
    </r>
  </si>
  <si>
    <r>
      <rPr>
        <sz val="10"/>
        <color rgb="FF000000"/>
        <rFont val="ＭＳ 明朝"/>
        <family val="1"/>
        <charset val="128"/>
      </rPr>
      <t>㈱ラ・エメラルダ</t>
    </r>
  </si>
  <si>
    <r>
      <rPr>
        <sz val="10"/>
        <color rgb="FF000000"/>
        <rFont val="ＭＳ 明朝"/>
        <family val="1"/>
        <charset val="128"/>
      </rPr>
      <t>（株）不二家</t>
    </r>
  </si>
  <si>
    <r>
      <rPr>
        <sz val="10"/>
        <color rgb="FF000000"/>
        <rFont val="ＭＳ 明朝"/>
        <family val="1"/>
        <charset val="128"/>
      </rPr>
      <t>03-5978-8320</t>
    </r>
  </si>
  <si>
    <r>
      <rPr>
        <sz val="10"/>
        <color rgb="FF000000"/>
        <rFont val="ＭＳ 明朝"/>
        <family val="1"/>
        <charset val="128"/>
      </rPr>
      <t>東京都立川市</t>
    </r>
  </si>
  <si>
    <r>
      <rPr>
        <sz val="10"/>
        <color rgb="FF000000"/>
        <rFont val="ＭＳ 明朝"/>
        <family val="1"/>
        <charset val="128"/>
      </rPr>
      <t>石福金属興業（株）</t>
    </r>
  </si>
  <si>
    <r>
      <rPr>
        <sz val="10"/>
        <color rgb="FF000000"/>
        <rFont val="ＭＳ 明朝"/>
        <family val="1"/>
        <charset val="128"/>
      </rPr>
      <t>03-3252-3131</t>
    </r>
  </si>
  <si>
    <r>
      <rPr>
        <sz val="10"/>
        <color rgb="FF000000"/>
        <rFont val="ＭＳ 明朝"/>
        <family val="1"/>
        <charset val="128"/>
      </rPr>
      <t>(株)博報堂</t>
    </r>
  </si>
  <si>
    <r>
      <rPr>
        <sz val="10"/>
        <color rgb="FF000000"/>
        <rFont val="ＭＳ 明朝"/>
        <family val="1"/>
        <charset val="128"/>
      </rPr>
      <t>03-6441-8111</t>
    </r>
  </si>
  <si>
    <r>
      <rPr>
        <sz val="10"/>
        <color rgb="FF000000"/>
        <rFont val="ＭＳ 明朝"/>
        <family val="1"/>
        <charset val="128"/>
      </rPr>
      <t>㈱建築経済研究所</t>
    </r>
  </si>
  <si>
    <r>
      <rPr>
        <sz val="10"/>
        <color rgb="FF000000"/>
        <rFont val="ＭＳ 明朝"/>
        <family val="1"/>
        <charset val="128"/>
      </rPr>
      <t>(株)ビームス</t>
    </r>
  </si>
  <si>
    <r>
      <rPr>
        <sz val="10"/>
        <color rgb="FF000000"/>
        <rFont val="ＭＳ 明朝"/>
        <family val="1"/>
        <charset val="128"/>
      </rPr>
      <t>03-3470-2184</t>
    </r>
  </si>
  <si>
    <r>
      <rPr>
        <sz val="10"/>
        <color rgb="FF000000"/>
        <rFont val="ＭＳ 明朝"/>
        <family val="1"/>
        <charset val="128"/>
      </rPr>
      <t>（株）アイビートラスト</t>
    </r>
  </si>
  <si>
    <r>
      <rPr>
        <sz val="10"/>
        <color rgb="FF000000"/>
        <rFont val="ＭＳ 明朝"/>
        <family val="1"/>
        <charset val="128"/>
      </rPr>
      <t>03-5389-3180</t>
    </r>
  </si>
  <si>
    <r>
      <rPr>
        <sz val="10"/>
        <color rgb="FF000000"/>
        <rFont val="ＭＳ 明朝"/>
        <family val="1"/>
        <charset val="128"/>
      </rPr>
      <t>東京海上ホールディングス㈱</t>
    </r>
  </si>
  <si>
    <r>
      <rPr>
        <sz val="10"/>
        <color rgb="FF000000"/>
        <rFont val="ＭＳ 明朝"/>
        <family val="1"/>
        <charset val="128"/>
      </rPr>
      <t>（有）司商事</t>
    </r>
  </si>
  <si>
    <r>
      <rPr>
        <sz val="10"/>
        <color rgb="FF000000"/>
        <rFont val="ＭＳ 明朝"/>
        <family val="1"/>
        <charset val="128"/>
      </rPr>
      <t>042-490-5331</t>
    </r>
  </si>
  <si>
    <r>
      <rPr>
        <sz val="10"/>
        <color rgb="FF000000"/>
        <rFont val="ＭＳ 明朝"/>
        <family val="1"/>
        <charset val="128"/>
      </rPr>
      <t>富士測地(株)</t>
    </r>
  </si>
  <si>
    <r>
      <rPr>
        <sz val="10"/>
        <color rgb="FF000000"/>
        <rFont val="ＭＳ 明朝"/>
        <family val="1"/>
        <charset val="128"/>
      </rPr>
      <t>048-265-3345</t>
    </r>
  </si>
  <si>
    <r>
      <rPr>
        <sz val="10"/>
        <color rgb="FF000000"/>
        <rFont val="ＭＳ 明朝"/>
        <family val="1"/>
        <charset val="128"/>
      </rPr>
      <t>オミ(株)</t>
    </r>
  </si>
  <si>
    <r>
      <rPr>
        <sz val="10"/>
        <color rgb="FF000000"/>
        <rFont val="ＭＳ 明朝"/>
        <family val="1"/>
        <charset val="128"/>
      </rPr>
      <t>03-6280-6886</t>
    </r>
  </si>
  <si>
    <r>
      <rPr>
        <sz val="10"/>
        <color rgb="FF000000"/>
        <rFont val="ＭＳ 明朝"/>
        <family val="1"/>
        <charset val="128"/>
      </rPr>
      <t>神奈川県鎌倉市</t>
    </r>
  </si>
  <si>
    <r>
      <rPr>
        <sz val="10"/>
        <color rgb="FF000000"/>
        <rFont val="ＭＳ 明朝"/>
        <family val="1"/>
        <charset val="128"/>
      </rPr>
      <t>埼玉県さいたま市中央区</t>
    </r>
  </si>
  <si>
    <r>
      <rPr>
        <sz val="10"/>
        <color rgb="FF000000"/>
        <rFont val="ＭＳ 明朝"/>
        <family val="1"/>
        <charset val="128"/>
      </rPr>
      <t>三光設備(株)</t>
    </r>
  </si>
  <si>
    <r>
      <rPr>
        <sz val="10"/>
        <color rgb="FF000000"/>
        <rFont val="ＭＳ 明朝"/>
        <family val="1"/>
        <charset val="128"/>
      </rPr>
      <t>03-3524-3021</t>
    </r>
  </si>
  <si>
    <r>
      <rPr>
        <sz val="10"/>
        <color rgb="FF000000"/>
        <rFont val="ＭＳ 明朝"/>
        <family val="1"/>
        <charset val="128"/>
      </rPr>
      <t>あたご法律事務所</t>
    </r>
  </si>
  <si>
    <r>
      <rPr>
        <sz val="10"/>
        <color rgb="FF000000"/>
        <rFont val="ＭＳ 明朝"/>
        <family val="1"/>
        <charset val="128"/>
      </rPr>
      <t>イワキ（株）</t>
    </r>
  </si>
  <si>
    <r>
      <rPr>
        <sz val="10"/>
        <color rgb="FF000000"/>
        <rFont val="ＭＳ 明朝"/>
        <family val="1"/>
        <charset val="128"/>
      </rPr>
      <t>村橋医院</t>
    </r>
  </si>
  <si>
    <r>
      <rPr>
        <sz val="10"/>
        <color rgb="FF000000"/>
        <rFont val="ＭＳ 明朝"/>
        <family val="1"/>
        <charset val="128"/>
      </rPr>
      <t>日本ホテル</t>
    </r>
  </si>
  <si>
    <r>
      <rPr>
        <sz val="10"/>
        <color rgb="FF000000"/>
        <rFont val="ＭＳ 明朝"/>
        <family val="1"/>
        <charset val="128"/>
      </rPr>
      <t>東京建物㈱</t>
    </r>
  </si>
  <si>
    <r>
      <rPr>
        <sz val="10"/>
        <color rgb="FF000000"/>
        <rFont val="ＭＳ 明朝"/>
        <family val="1"/>
        <charset val="128"/>
      </rPr>
      <t>（株）富士Ｐ＆Ｂ</t>
    </r>
  </si>
  <si>
    <r>
      <rPr>
        <sz val="10"/>
        <color rgb="FF000000"/>
        <rFont val="ＭＳ 明朝"/>
        <family val="1"/>
        <charset val="128"/>
      </rPr>
      <t>03-5241-7780</t>
    </r>
  </si>
  <si>
    <r>
      <rPr>
        <sz val="10"/>
        <color rgb="FF000000"/>
        <rFont val="ＭＳ 明朝"/>
        <family val="1"/>
        <charset val="128"/>
      </rPr>
      <t>富士産業㈱</t>
    </r>
  </si>
  <si>
    <r>
      <rPr>
        <sz val="10"/>
        <color rgb="FF000000"/>
        <rFont val="ＭＳ 明朝"/>
        <family val="1"/>
        <charset val="128"/>
      </rPr>
      <t>不動産管理</t>
    </r>
  </si>
  <si>
    <r>
      <rPr>
        <sz val="10"/>
        <color rgb="FF000000"/>
        <rFont val="ＭＳ 明朝"/>
        <family val="1"/>
        <charset val="128"/>
      </rPr>
      <t>㈱くすりのダイイチ</t>
    </r>
  </si>
  <si>
    <r>
      <rPr>
        <sz val="10"/>
        <color rgb="FF000000"/>
        <rFont val="ＭＳ 明朝"/>
        <family val="1"/>
        <charset val="128"/>
      </rPr>
      <t>三信建設工業(株)</t>
    </r>
  </si>
  <si>
    <r>
      <rPr>
        <sz val="10"/>
        <color rgb="FF000000"/>
        <rFont val="ＭＳ 明朝"/>
        <family val="1"/>
        <charset val="128"/>
      </rPr>
      <t>(株)大佐和老舗</t>
    </r>
  </si>
  <si>
    <r>
      <rPr>
        <sz val="10"/>
        <color rgb="FF000000"/>
        <rFont val="ＭＳ 明朝"/>
        <family val="1"/>
        <charset val="128"/>
      </rPr>
      <t>横河ソリューションサービス（株）</t>
    </r>
  </si>
  <si>
    <r>
      <rPr>
        <sz val="10"/>
        <color rgb="FF000000"/>
        <rFont val="ＭＳ 明朝"/>
        <family val="1"/>
        <charset val="128"/>
      </rPr>
      <t>大康㈱</t>
    </r>
  </si>
  <si>
    <r>
      <rPr>
        <sz val="10"/>
        <color rgb="FF000000"/>
        <rFont val="ＭＳ 明朝"/>
        <family val="1"/>
        <charset val="128"/>
      </rPr>
      <t>03-3397-0112</t>
    </r>
  </si>
  <si>
    <r>
      <rPr>
        <sz val="10"/>
        <color rgb="FF000000"/>
        <rFont val="ＭＳ 明朝"/>
        <family val="1"/>
        <charset val="128"/>
      </rPr>
      <t>埼玉県蕨市</t>
    </r>
  </si>
  <si>
    <r>
      <rPr>
        <sz val="10"/>
        <color rgb="FF000000"/>
        <rFont val="ＭＳ 明朝"/>
        <family val="1"/>
        <charset val="128"/>
      </rPr>
      <t>タックスネットワーク</t>
    </r>
  </si>
  <si>
    <r>
      <rPr>
        <sz val="10"/>
        <color rgb="FF000000"/>
        <rFont val="ＭＳ 明朝"/>
        <family val="1"/>
        <charset val="128"/>
      </rPr>
      <t>三光（株）</t>
    </r>
  </si>
  <si>
    <r>
      <rPr>
        <sz val="10"/>
        <color rgb="FF000000"/>
        <rFont val="ＭＳ 明朝"/>
        <family val="1"/>
        <charset val="128"/>
      </rPr>
      <t>03-5204-0571</t>
    </r>
  </si>
  <si>
    <r>
      <rPr>
        <sz val="10"/>
        <color rgb="FF000000"/>
        <rFont val="ＭＳ 明朝"/>
        <family val="1"/>
        <charset val="128"/>
      </rPr>
      <t>(株)ＳＢＳ企画</t>
    </r>
  </si>
  <si>
    <r>
      <rPr>
        <sz val="10"/>
        <color rgb="FF000000"/>
        <rFont val="ＭＳ 明朝"/>
        <family val="1"/>
        <charset val="128"/>
      </rPr>
      <t>大島会計事務所</t>
    </r>
  </si>
  <si>
    <r>
      <rPr>
        <sz val="10"/>
        <color rgb="FF000000"/>
        <rFont val="ＭＳ 明朝"/>
        <family val="1"/>
        <charset val="128"/>
      </rPr>
      <t>勇進印刷（株）</t>
    </r>
  </si>
  <si>
    <r>
      <rPr>
        <sz val="10"/>
        <color rgb="FF000000"/>
        <rFont val="ＭＳ 明朝"/>
        <family val="1"/>
        <charset val="128"/>
      </rPr>
      <t>ＰＷＣあらた有限責任監査法人</t>
    </r>
  </si>
  <si>
    <r>
      <rPr>
        <sz val="10"/>
        <color rgb="FF000000"/>
        <rFont val="ＭＳ 明朝"/>
        <family val="1"/>
        <charset val="128"/>
      </rPr>
      <t>ソフトブレーン・オフショア㈱</t>
    </r>
  </si>
  <si>
    <r>
      <rPr>
        <sz val="10"/>
        <color rgb="FF000000"/>
        <rFont val="ＭＳ 明朝"/>
        <family val="1"/>
        <charset val="128"/>
      </rPr>
      <t>横須賀電工（株）</t>
    </r>
  </si>
  <si>
    <r>
      <rPr>
        <sz val="10"/>
        <color rgb="FF000000"/>
        <rFont val="ＭＳ 明朝"/>
        <family val="1"/>
        <charset val="128"/>
      </rPr>
      <t>048-716-8961</t>
    </r>
  </si>
  <si>
    <r>
      <rPr>
        <sz val="10"/>
        <color rgb="FF000000"/>
        <rFont val="ＭＳ 明朝"/>
        <family val="1"/>
        <charset val="128"/>
      </rPr>
      <t>八千代工業(株)</t>
    </r>
  </si>
  <si>
    <r>
      <rPr>
        <sz val="10"/>
        <color rgb="FF000000"/>
        <rFont val="ＭＳ 明朝"/>
        <family val="1"/>
        <charset val="128"/>
      </rPr>
      <t>04-2955-1211</t>
    </r>
  </si>
  <si>
    <r>
      <rPr>
        <sz val="10"/>
        <color rgb="FF000000"/>
        <rFont val="ＭＳ 明朝"/>
        <family val="1"/>
        <charset val="128"/>
      </rPr>
      <t>千葉県市川市</t>
    </r>
  </si>
  <si>
    <r>
      <rPr>
        <sz val="10"/>
        <color rgb="FF000000"/>
        <rFont val="ＭＳ 明朝"/>
        <family val="1"/>
        <charset val="128"/>
      </rPr>
      <t>（株）ニシヤマ</t>
    </r>
  </si>
  <si>
    <r>
      <rPr>
        <sz val="10"/>
        <color rgb="FF000000"/>
        <rFont val="ＭＳ 明朝"/>
        <family val="1"/>
        <charset val="128"/>
      </rPr>
      <t>03-5767-5351</t>
    </r>
  </si>
  <si>
    <r>
      <rPr>
        <sz val="10"/>
        <color rgb="FF000000"/>
        <rFont val="ＭＳ 明朝"/>
        <family val="1"/>
        <charset val="128"/>
      </rPr>
      <t>㈱集英社</t>
    </r>
  </si>
  <si>
    <r>
      <rPr>
        <sz val="10"/>
        <color rgb="FF000000"/>
        <rFont val="ＭＳ 明朝"/>
        <family val="1"/>
        <charset val="128"/>
      </rPr>
      <t>03-3230-6111</t>
    </r>
  </si>
  <si>
    <r>
      <rPr>
        <sz val="10"/>
        <color rgb="FF000000"/>
        <rFont val="ＭＳ 明朝"/>
        <family val="1"/>
        <charset val="128"/>
      </rPr>
      <t>三菱自動車工業（株）</t>
    </r>
  </si>
  <si>
    <r>
      <rPr>
        <sz val="10"/>
        <color rgb="FF000000"/>
        <rFont val="ＭＳ 明朝"/>
        <family val="1"/>
        <charset val="128"/>
      </rPr>
      <t>東京都国立市</t>
    </r>
  </si>
  <si>
    <r>
      <rPr>
        <sz val="10"/>
        <color rgb="FF000000"/>
        <rFont val="ＭＳ 明朝"/>
        <family val="1"/>
        <charset val="128"/>
      </rPr>
      <t>日本ﾋﾞﾙﾌｧﾝﾄﾞﾏﾈｼﾞﾒﾝﾄ(株)</t>
    </r>
  </si>
  <si>
    <r>
      <rPr>
        <sz val="10"/>
        <color rgb="FF000000"/>
        <rFont val="ＭＳ 明朝"/>
        <family val="1"/>
        <charset val="128"/>
      </rPr>
      <t>㈱泉澤物商</t>
    </r>
  </si>
  <si>
    <r>
      <rPr>
        <sz val="10"/>
        <color rgb="FF000000"/>
        <rFont val="ＭＳ 明朝"/>
        <family val="1"/>
        <charset val="128"/>
      </rPr>
      <t>（株）日高カントリー倶楽部</t>
    </r>
  </si>
  <si>
    <r>
      <rPr>
        <sz val="10"/>
        <color rgb="FF000000"/>
        <rFont val="ＭＳ 明朝"/>
        <family val="1"/>
        <charset val="128"/>
      </rPr>
      <t>(有)大竹商事</t>
    </r>
  </si>
  <si>
    <r>
      <rPr>
        <sz val="10"/>
        <color rgb="FF000000"/>
        <rFont val="ＭＳ 明朝"/>
        <family val="1"/>
        <charset val="128"/>
      </rPr>
      <t>㈱フォーエバーサンクス</t>
    </r>
  </si>
  <si>
    <r>
      <rPr>
        <sz val="10"/>
        <color rgb="FF000000"/>
        <rFont val="ＭＳ 明朝"/>
        <family val="1"/>
        <charset val="128"/>
      </rPr>
      <t>03-5733-7033</t>
    </r>
  </si>
  <si>
    <r>
      <rPr>
        <sz val="10"/>
        <color rgb="FF000000"/>
        <rFont val="ＭＳ 明朝"/>
        <family val="1"/>
        <charset val="128"/>
      </rPr>
      <t>横河電機(株)</t>
    </r>
  </si>
  <si>
    <r>
      <rPr>
        <sz val="10"/>
        <color rgb="FF000000"/>
        <rFont val="ＭＳ 明朝"/>
        <family val="1"/>
        <charset val="128"/>
      </rPr>
      <t>（株）ｱｲ･ｴｽ･ｼｰ･ｴﾝｼﾞﾆｱﾘﾝｸﾞ</t>
    </r>
  </si>
  <si>
    <r>
      <rPr>
        <sz val="10"/>
        <color rgb="FF000000"/>
        <rFont val="ＭＳ 明朝"/>
        <family val="1"/>
        <charset val="128"/>
      </rPr>
      <t>大谷賢明税理士事務所</t>
    </r>
  </si>
  <si>
    <r>
      <rPr>
        <sz val="10"/>
        <color rgb="FF000000"/>
        <rFont val="ＭＳ 明朝"/>
        <family val="1"/>
        <charset val="128"/>
      </rPr>
      <t>城南信用金庫</t>
    </r>
  </si>
  <si>
    <r>
      <rPr>
        <sz val="10"/>
        <color rgb="FF000000"/>
        <rFont val="ＭＳ 明朝"/>
        <family val="1"/>
        <charset val="128"/>
      </rPr>
      <t>大西国際特許事務所</t>
    </r>
  </si>
  <si>
    <r>
      <rPr>
        <sz val="10"/>
        <color rgb="FF000000"/>
        <rFont val="ＭＳ 明朝"/>
        <family val="1"/>
        <charset val="128"/>
      </rPr>
      <t>ＳＭＢＣ日興証券(株)</t>
    </r>
  </si>
  <si>
    <r>
      <rPr>
        <sz val="10"/>
        <color rgb="FF000000"/>
        <rFont val="ＭＳ 明朝"/>
        <family val="1"/>
        <charset val="128"/>
      </rPr>
      <t>大沼工業㈱</t>
    </r>
  </si>
  <si>
    <r>
      <rPr>
        <sz val="10"/>
        <color rgb="FF000000"/>
        <rFont val="ＭＳ 明朝"/>
        <family val="1"/>
        <charset val="128"/>
      </rPr>
      <t>049-231-8570</t>
    </r>
  </si>
  <si>
    <r>
      <rPr>
        <sz val="10"/>
        <color rgb="FF000000"/>
        <rFont val="ＭＳ 明朝"/>
        <family val="1"/>
        <charset val="128"/>
      </rPr>
      <t>㈱孝商</t>
    </r>
  </si>
  <si>
    <r>
      <rPr>
        <sz val="10"/>
        <color rgb="FF000000"/>
        <rFont val="ＭＳ 明朝"/>
        <family val="1"/>
        <charset val="128"/>
      </rPr>
      <t>三菱UFJ信託銀行㈱</t>
    </r>
  </si>
  <si>
    <r>
      <rPr>
        <sz val="10"/>
        <color rgb="FF000000"/>
        <rFont val="ＭＳ 明朝"/>
        <family val="1"/>
        <charset val="128"/>
      </rPr>
      <t>03-3363-7761</t>
    </r>
  </si>
  <si>
    <r>
      <rPr>
        <sz val="10"/>
        <color rgb="FF000000"/>
        <rFont val="ＭＳ 明朝"/>
        <family val="1"/>
        <charset val="128"/>
      </rPr>
      <t>中日工業㈱</t>
    </r>
  </si>
  <si>
    <r>
      <rPr>
        <sz val="10"/>
        <color rgb="FF000000"/>
        <rFont val="ＭＳ 明朝"/>
        <family val="1"/>
        <charset val="128"/>
      </rPr>
      <t>03-5294-2201</t>
    </r>
  </si>
  <si>
    <r>
      <rPr>
        <sz val="10"/>
        <color rgb="FF000000"/>
        <rFont val="ＭＳ 明朝"/>
        <family val="1"/>
        <charset val="128"/>
      </rPr>
      <t>日本運輸倉庫（株）</t>
    </r>
  </si>
  <si>
    <r>
      <rPr>
        <sz val="10"/>
        <color rgb="FF000000"/>
        <rFont val="ＭＳ 明朝"/>
        <family val="1"/>
        <charset val="128"/>
      </rPr>
      <t>03-3510-3520</t>
    </r>
  </si>
  <si>
    <r>
      <rPr>
        <sz val="10"/>
        <color rgb="FF000000"/>
        <rFont val="ＭＳ 明朝"/>
        <family val="1"/>
        <charset val="128"/>
      </rPr>
      <t>エソテリック(株)</t>
    </r>
  </si>
  <si>
    <r>
      <rPr>
        <sz val="10"/>
        <color rgb="FF000000"/>
        <rFont val="ＭＳ 明朝"/>
        <family val="1"/>
        <charset val="128"/>
      </rPr>
      <t>東京都多摩市</t>
    </r>
  </si>
  <si>
    <r>
      <rPr>
        <sz val="10"/>
        <color rgb="FF000000"/>
        <rFont val="ＭＳ 明朝"/>
        <family val="1"/>
        <charset val="128"/>
      </rPr>
      <t>大政木材(株)</t>
    </r>
  </si>
  <si>
    <r>
      <rPr>
        <sz val="10"/>
        <color rgb="FF000000"/>
        <rFont val="ＭＳ 明朝"/>
        <family val="1"/>
        <charset val="128"/>
      </rPr>
      <t>(株)埼玉第一興商</t>
    </r>
  </si>
  <si>
    <r>
      <rPr>
        <sz val="10"/>
        <color rgb="FF000000"/>
        <rFont val="ＭＳ 明朝"/>
        <family val="1"/>
        <charset val="128"/>
      </rPr>
      <t>岡歯科医院</t>
    </r>
  </si>
  <si>
    <r>
      <rPr>
        <sz val="10"/>
        <color rgb="FF000000"/>
        <rFont val="ＭＳ 明朝"/>
        <family val="1"/>
        <charset val="128"/>
      </rPr>
      <t>（株）ＩＨＩエスキューブ</t>
    </r>
  </si>
  <si>
    <r>
      <rPr>
        <sz val="10"/>
        <color rgb="FF000000"/>
        <rFont val="ＭＳ 明朝"/>
        <family val="1"/>
        <charset val="128"/>
      </rPr>
      <t>03-6204-8031</t>
    </r>
  </si>
  <si>
    <r>
      <rPr>
        <sz val="10"/>
        <color rgb="FF000000"/>
        <rFont val="ＭＳ 明朝"/>
        <family val="1"/>
        <charset val="128"/>
      </rPr>
      <t>岡崎機工（株）</t>
    </r>
  </si>
  <si>
    <r>
      <rPr>
        <sz val="10"/>
        <color rgb="FF000000"/>
        <rFont val="ＭＳ 明朝"/>
        <family val="1"/>
        <charset val="128"/>
      </rPr>
      <t>042-379-8839</t>
    </r>
  </si>
  <si>
    <r>
      <rPr>
        <sz val="10"/>
        <color rgb="FF000000"/>
        <rFont val="ＭＳ 明朝"/>
        <family val="1"/>
        <charset val="128"/>
      </rPr>
      <t>(有)賛美</t>
    </r>
  </si>
  <si>
    <r>
      <rPr>
        <sz val="10"/>
        <color rgb="FF000000"/>
        <rFont val="ＭＳ 明朝"/>
        <family val="1"/>
        <charset val="128"/>
      </rPr>
      <t>戸田駅前クリニック</t>
    </r>
  </si>
  <si>
    <r>
      <rPr>
        <sz val="10"/>
        <color rgb="FF000000"/>
        <rFont val="ＭＳ 明朝"/>
        <family val="1"/>
        <charset val="128"/>
      </rPr>
      <t>サウディ石油化学㈱</t>
    </r>
  </si>
  <si>
    <r>
      <rPr>
        <sz val="10"/>
        <color rgb="FF000000"/>
        <rFont val="ＭＳ 明朝"/>
        <family val="1"/>
        <charset val="128"/>
      </rPr>
      <t>03-3920-1232</t>
    </r>
  </si>
  <si>
    <r>
      <rPr>
        <sz val="10"/>
        <color rgb="FF000000"/>
        <rFont val="ＭＳ 明朝"/>
        <family val="1"/>
        <charset val="128"/>
      </rPr>
      <t>東栄商事（株）</t>
    </r>
  </si>
  <si>
    <r>
      <rPr>
        <sz val="10"/>
        <color rgb="FF000000"/>
        <rFont val="ＭＳ 明朝"/>
        <family val="1"/>
        <charset val="128"/>
      </rPr>
      <t>048-643-6558</t>
    </r>
  </si>
  <si>
    <r>
      <rPr>
        <sz val="10"/>
        <color rgb="FF000000"/>
        <rFont val="ＭＳ 明朝"/>
        <family val="1"/>
        <charset val="128"/>
      </rPr>
      <t>岡庭建設（株）</t>
    </r>
  </si>
  <si>
    <r>
      <rPr>
        <sz val="10"/>
        <color rgb="FF000000"/>
        <rFont val="ＭＳ 明朝"/>
        <family val="1"/>
        <charset val="128"/>
      </rPr>
      <t>042-468-1166</t>
    </r>
  </si>
  <si>
    <r>
      <rPr>
        <sz val="10"/>
        <color rgb="FF000000"/>
        <rFont val="ＭＳ 明朝"/>
        <family val="1"/>
        <charset val="128"/>
      </rPr>
      <t>ランドアーク㈱</t>
    </r>
  </si>
  <si>
    <r>
      <rPr>
        <sz val="10"/>
        <color rgb="FF000000"/>
        <rFont val="ＭＳ 明朝"/>
        <family val="1"/>
        <charset val="128"/>
      </rPr>
      <t>岡部敏男税理士事務所</t>
    </r>
  </si>
  <si>
    <r>
      <rPr>
        <sz val="10"/>
        <color rgb="FF000000"/>
        <rFont val="ＭＳ 明朝"/>
        <family val="1"/>
        <charset val="128"/>
      </rPr>
      <t>尼崎築港㈱</t>
    </r>
  </si>
  <si>
    <r>
      <rPr>
        <sz val="10"/>
        <color rgb="FF000000"/>
        <rFont val="ＭＳ 明朝"/>
        <family val="1"/>
        <charset val="128"/>
      </rPr>
      <t>03-6228-6128</t>
    </r>
  </si>
  <si>
    <r>
      <rPr>
        <sz val="10"/>
        <color rgb="FF000000"/>
        <rFont val="ＭＳ 明朝"/>
        <family val="1"/>
        <charset val="128"/>
      </rPr>
      <t>バラのシャーリー美容室</t>
    </r>
  </si>
  <si>
    <r>
      <rPr>
        <sz val="10"/>
        <color rgb="FF000000"/>
        <rFont val="ＭＳ 明朝"/>
        <family val="1"/>
        <charset val="128"/>
      </rPr>
      <t>㈱東北新社</t>
    </r>
  </si>
  <si>
    <r>
      <rPr>
        <sz val="10"/>
        <color rgb="FF000000"/>
        <rFont val="ＭＳ 明朝"/>
        <family val="1"/>
        <charset val="128"/>
      </rPr>
      <t>03-5414-0211</t>
    </r>
  </si>
  <si>
    <r>
      <rPr>
        <sz val="10"/>
        <color rgb="FF000000"/>
        <rFont val="ＭＳ 明朝"/>
        <family val="1"/>
        <charset val="128"/>
      </rPr>
      <t>大日本印刷（株）</t>
    </r>
  </si>
  <si>
    <r>
      <rPr>
        <sz val="10"/>
        <color rgb="FF000000"/>
        <rFont val="ＭＳ 明朝"/>
        <family val="1"/>
        <charset val="128"/>
      </rPr>
      <t>㈱ミッシュインターナショナル</t>
    </r>
  </si>
  <si>
    <r>
      <rPr>
        <sz val="10"/>
        <color rgb="FF000000"/>
        <rFont val="ＭＳ 明朝"/>
        <family val="1"/>
        <charset val="128"/>
      </rPr>
      <t>042-538-7650</t>
    </r>
  </si>
  <si>
    <r>
      <rPr>
        <sz val="10"/>
        <color rgb="FF000000"/>
        <rFont val="ＭＳ 明朝"/>
        <family val="1"/>
        <charset val="128"/>
      </rPr>
      <t>おがわこどもクリニック</t>
    </r>
  </si>
  <si>
    <r>
      <rPr>
        <sz val="10"/>
        <color rgb="FF000000"/>
        <rFont val="ＭＳ 明朝"/>
        <family val="1"/>
        <charset val="128"/>
      </rPr>
      <t>第一三共（株）</t>
    </r>
  </si>
  <si>
    <r>
      <rPr>
        <sz val="10"/>
        <color rgb="FF000000"/>
        <rFont val="ＭＳ 明朝"/>
        <family val="1"/>
        <charset val="128"/>
      </rPr>
      <t>03-6225-1025</t>
    </r>
  </si>
  <si>
    <r>
      <rPr>
        <sz val="10"/>
        <color rgb="FF000000"/>
        <rFont val="ＭＳ 明朝"/>
        <family val="1"/>
        <charset val="128"/>
      </rPr>
      <t>㈱大阪キタニュームテクノロジーズ</t>
    </r>
  </si>
  <si>
    <r>
      <rPr>
        <sz val="10"/>
        <color rgb="FF000000"/>
        <rFont val="ＭＳ 明朝"/>
        <family val="1"/>
        <charset val="128"/>
      </rPr>
      <t>㈱ＳＯＮＫ</t>
    </r>
  </si>
  <si>
    <r>
      <rPr>
        <sz val="10"/>
        <color rgb="FF000000"/>
        <rFont val="ＭＳ 明朝"/>
        <family val="1"/>
        <charset val="128"/>
      </rPr>
      <t>058-246-0421</t>
    </r>
  </si>
  <si>
    <r>
      <rPr>
        <sz val="10"/>
        <color rgb="FF000000"/>
        <rFont val="ＭＳ 明朝"/>
        <family val="1"/>
        <charset val="128"/>
      </rPr>
      <t>若葉駅前メンタルクリニック</t>
    </r>
  </si>
  <si>
    <r>
      <rPr>
        <sz val="10"/>
        <color rgb="FF000000"/>
        <rFont val="ＭＳ 明朝"/>
        <family val="1"/>
        <charset val="128"/>
      </rPr>
      <t>日比谷パーク法律事務所</t>
    </r>
  </si>
  <si>
    <r>
      <rPr>
        <sz val="10"/>
        <color rgb="FF000000"/>
        <rFont val="ＭＳ 明朝"/>
        <family val="1"/>
        <charset val="128"/>
      </rPr>
      <t>中村展設（株）</t>
    </r>
  </si>
  <si>
    <r>
      <rPr>
        <sz val="10"/>
        <color rgb="FF000000"/>
        <rFont val="ＭＳ 明朝"/>
        <family val="1"/>
        <charset val="128"/>
      </rPr>
      <t>リバーツリーコンサルティング㈱</t>
    </r>
  </si>
  <si>
    <r>
      <rPr>
        <sz val="10"/>
        <color rgb="FF000000"/>
        <rFont val="ＭＳ 明朝"/>
        <family val="1"/>
        <charset val="128"/>
      </rPr>
      <t>03-6890-1409</t>
    </r>
  </si>
  <si>
    <r>
      <rPr>
        <sz val="10"/>
        <color rgb="FF000000"/>
        <rFont val="ＭＳ 明朝"/>
        <family val="1"/>
        <charset val="128"/>
      </rPr>
      <t>東京海上日動調査サービス(株)</t>
    </r>
  </si>
  <si>
    <r>
      <rPr>
        <sz val="10"/>
        <color rgb="FF000000"/>
        <rFont val="ＭＳ 明朝"/>
        <family val="1"/>
        <charset val="128"/>
      </rPr>
      <t>三幸交通（株）</t>
    </r>
  </si>
  <si>
    <r>
      <rPr>
        <sz val="10"/>
        <color rgb="FF000000"/>
        <rFont val="ＭＳ 明朝"/>
        <family val="1"/>
        <charset val="128"/>
      </rPr>
      <t>大成建設㈱</t>
    </r>
  </si>
  <si>
    <r>
      <rPr>
        <sz val="10"/>
        <color rgb="FF000000"/>
        <rFont val="ＭＳ 明朝"/>
        <family val="1"/>
        <charset val="128"/>
      </rPr>
      <t>㈱荻野製作所</t>
    </r>
  </si>
  <si>
    <r>
      <rPr>
        <sz val="10"/>
        <color rgb="FF000000"/>
        <rFont val="ＭＳ 明朝"/>
        <family val="1"/>
        <charset val="128"/>
      </rPr>
      <t>042-989-8549</t>
    </r>
  </si>
  <si>
    <r>
      <rPr>
        <sz val="10"/>
        <color rgb="FF000000"/>
        <rFont val="ＭＳ 明朝"/>
        <family val="1"/>
        <charset val="128"/>
      </rPr>
      <t>明治ロジテック㈱</t>
    </r>
  </si>
  <si>
    <r>
      <rPr>
        <sz val="10"/>
        <color rgb="FF000000"/>
        <rFont val="ＭＳ 明朝"/>
        <family val="1"/>
        <charset val="128"/>
      </rPr>
      <t>㈱奥井組</t>
    </r>
  </si>
  <si>
    <r>
      <rPr>
        <sz val="10"/>
        <color rgb="FF000000"/>
        <rFont val="ＭＳ 明朝"/>
        <family val="1"/>
        <charset val="128"/>
      </rPr>
      <t>04-2931-1091</t>
    </r>
  </si>
  <si>
    <r>
      <rPr>
        <sz val="10"/>
        <color rgb="FF000000"/>
        <rFont val="ＭＳ 明朝"/>
        <family val="1"/>
        <charset val="128"/>
      </rPr>
      <t>三樹ﾊｳｼﾞﾝｸﾞ㈱</t>
    </r>
  </si>
  <si>
    <r>
      <rPr>
        <sz val="10"/>
        <color rgb="FF000000"/>
        <rFont val="ＭＳ 明朝"/>
        <family val="1"/>
        <charset val="128"/>
      </rPr>
      <t>東京ガレーヂ(株)</t>
    </r>
  </si>
  <si>
    <r>
      <rPr>
        <sz val="10"/>
        <color rgb="FF000000"/>
        <rFont val="ＭＳ 明朝"/>
        <family val="1"/>
        <charset val="128"/>
      </rPr>
      <t>03-5375-1631</t>
    </r>
  </si>
  <si>
    <r>
      <rPr>
        <sz val="10"/>
        <color rgb="FF000000"/>
        <rFont val="ＭＳ 明朝"/>
        <family val="1"/>
        <charset val="128"/>
      </rPr>
      <t>奥富興産（株）</t>
    </r>
  </si>
  <si>
    <r>
      <rPr>
        <sz val="10"/>
        <color rgb="FF000000"/>
        <rFont val="ＭＳ 明朝"/>
        <family val="1"/>
        <charset val="128"/>
      </rPr>
      <t>04-2952-3332</t>
    </r>
  </si>
  <si>
    <r>
      <rPr>
        <sz val="10"/>
        <color rgb="FF000000"/>
        <rFont val="ＭＳ 明朝"/>
        <family val="1"/>
        <charset val="128"/>
      </rPr>
      <t>㈱ブイティアール</t>
    </r>
  </si>
  <si>
    <r>
      <rPr>
        <sz val="10"/>
        <color rgb="FF000000"/>
        <rFont val="ＭＳ 明朝"/>
        <family val="1"/>
        <charset val="128"/>
      </rPr>
      <t>日清紡マイクロデバイス（株）</t>
    </r>
  </si>
  <si>
    <r>
      <rPr>
        <sz val="10"/>
        <color rgb="FF000000"/>
        <rFont val="ＭＳ 明朝"/>
        <family val="1"/>
        <charset val="128"/>
      </rPr>
      <t>03-5642-8222</t>
    </r>
  </si>
  <si>
    <r>
      <rPr>
        <sz val="10"/>
        <color rgb="FF000000"/>
        <rFont val="ＭＳ 明朝"/>
        <family val="1"/>
        <charset val="128"/>
      </rPr>
      <t>（株）加藤建設工業</t>
    </r>
  </si>
  <si>
    <r>
      <rPr>
        <sz val="10"/>
        <color rgb="FF000000"/>
        <rFont val="ＭＳ 明朝"/>
        <family val="1"/>
        <charset val="128"/>
      </rPr>
      <t>042-974-1700</t>
    </r>
  </si>
  <si>
    <r>
      <rPr>
        <sz val="10"/>
        <color rgb="FF000000"/>
        <rFont val="ＭＳ 明朝"/>
        <family val="1"/>
        <charset val="128"/>
      </rPr>
      <t>東京都羽村市</t>
    </r>
  </si>
  <si>
    <r>
      <rPr>
        <sz val="10"/>
        <color rgb="FF000000"/>
        <rFont val="ＭＳ 明朝"/>
        <family val="1"/>
        <charset val="128"/>
      </rPr>
      <t>大富運輸㈱</t>
    </r>
  </si>
  <si>
    <r>
      <rPr>
        <sz val="10"/>
        <color rgb="FF000000"/>
        <rFont val="ＭＳ 明朝"/>
        <family val="1"/>
        <charset val="128"/>
      </rPr>
      <t>ＯＺＡＣ（株）</t>
    </r>
  </si>
  <si>
    <r>
      <rPr>
        <sz val="10"/>
        <color rgb="FF000000"/>
        <rFont val="ＭＳ 明朝"/>
        <family val="1"/>
        <charset val="128"/>
      </rPr>
      <t>小澤会計事務所</t>
    </r>
  </si>
  <si>
    <r>
      <rPr>
        <sz val="10"/>
        <color rgb="FF000000"/>
        <rFont val="ＭＳ 明朝"/>
        <family val="1"/>
        <charset val="128"/>
      </rPr>
      <t>富澤資材産業㈱</t>
    </r>
  </si>
  <si>
    <r>
      <rPr>
        <sz val="10"/>
        <color rgb="FF000000"/>
        <rFont val="ＭＳ 明朝"/>
        <family val="1"/>
        <charset val="128"/>
      </rPr>
      <t>小澤工業(有)</t>
    </r>
  </si>
  <si>
    <r>
      <rPr>
        <sz val="10"/>
        <color rgb="FF000000"/>
        <rFont val="ＭＳ 明朝"/>
        <family val="1"/>
        <charset val="128"/>
      </rPr>
      <t>（株）三笠書房</t>
    </r>
  </si>
  <si>
    <r>
      <rPr>
        <sz val="10"/>
        <color rgb="FF000000"/>
        <rFont val="ＭＳ 明朝"/>
        <family val="1"/>
        <charset val="128"/>
      </rPr>
      <t>03-5226-5738</t>
    </r>
  </si>
  <si>
    <r>
      <rPr>
        <sz val="10"/>
        <color rgb="FF000000"/>
        <rFont val="ＭＳ 明朝"/>
        <family val="1"/>
        <charset val="128"/>
      </rPr>
      <t>(有)忍田製作所</t>
    </r>
  </si>
  <si>
    <r>
      <rPr>
        <sz val="10"/>
        <color rgb="FF000000"/>
        <rFont val="ＭＳ 明朝"/>
        <family val="1"/>
        <charset val="128"/>
      </rPr>
      <t>神奈川県川崎市幸区</t>
    </r>
  </si>
  <si>
    <r>
      <rPr>
        <sz val="10"/>
        <color rgb="FF000000"/>
        <rFont val="ＭＳ 明朝"/>
        <family val="1"/>
        <charset val="128"/>
      </rPr>
      <t>大陽日酸ガス＆ウェルディング（株）</t>
    </r>
  </si>
  <si>
    <r>
      <rPr>
        <sz val="10"/>
        <color rgb="FF000000"/>
        <rFont val="ＭＳ 明朝"/>
        <family val="1"/>
        <charset val="128"/>
      </rPr>
      <t>044-549-9187</t>
    </r>
  </si>
  <si>
    <r>
      <rPr>
        <sz val="10"/>
        <color rgb="FF000000"/>
        <rFont val="ＭＳ 明朝"/>
        <family val="1"/>
        <charset val="128"/>
      </rPr>
      <t>久留米ヶ丘病院</t>
    </r>
  </si>
  <si>
    <r>
      <rPr>
        <sz val="10"/>
        <color rgb="FF000000"/>
        <rFont val="ＭＳ 明朝"/>
        <family val="1"/>
        <charset val="128"/>
      </rPr>
      <t>さいたま地方裁判所川越支部</t>
    </r>
  </si>
  <si>
    <r>
      <rPr>
        <sz val="10"/>
        <color rgb="FF000000"/>
        <rFont val="ＭＳ 明朝"/>
        <family val="1"/>
        <charset val="128"/>
      </rPr>
      <t>アルー(株)</t>
    </r>
  </si>
  <si>
    <r>
      <rPr>
        <sz val="10"/>
        <color rgb="FF000000"/>
        <rFont val="ＭＳ 明朝"/>
        <family val="1"/>
        <charset val="128"/>
      </rPr>
      <t>㈲落合商会</t>
    </r>
  </si>
  <si>
    <r>
      <rPr>
        <sz val="10"/>
        <color rgb="FF000000"/>
        <rFont val="ＭＳ 明朝"/>
        <family val="1"/>
        <charset val="128"/>
      </rPr>
      <t>(株)三菱ＵＦＪ銀行</t>
    </r>
  </si>
  <si>
    <r>
      <rPr>
        <sz val="10"/>
        <color rgb="FF000000"/>
        <rFont val="ＭＳ 明朝"/>
        <family val="1"/>
        <charset val="128"/>
      </rPr>
      <t>おおなりクリニック</t>
    </r>
  </si>
  <si>
    <r>
      <rPr>
        <sz val="10"/>
        <color rgb="FF000000"/>
        <rFont val="ＭＳ 明朝"/>
        <family val="1"/>
        <charset val="128"/>
      </rPr>
      <t>㈱城南建材社</t>
    </r>
  </si>
  <si>
    <r>
      <rPr>
        <sz val="10"/>
        <color rgb="FF000000"/>
        <rFont val="ＭＳ 明朝"/>
        <family val="1"/>
        <charset val="128"/>
      </rPr>
      <t>㈱ＮＴＴロジスコ</t>
    </r>
  </si>
  <si>
    <r>
      <rPr>
        <sz val="10"/>
        <color rgb="FF000000"/>
        <rFont val="ＭＳ 明朝"/>
        <family val="1"/>
        <charset val="128"/>
      </rPr>
      <t>埼玉県和光市</t>
    </r>
  </si>
  <si>
    <r>
      <rPr>
        <sz val="10"/>
        <color rgb="FF000000"/>
        <rFont val="ＭＳ 明朝"/>
        <family val="1"/>
        <charset val="128"/>
      </rPr>
      <t>㈱東京海上日動ｷｬﾘｱｻｰﾋﾞｽ</t>
    </r>
  </si>
  <si>
    <r>
      <rPr>
        <sz val="10"/>
        <color rgb="FF000000"/>
        <rFont val="ＭＳ 明朝"/>
        <family val="1"/>
        <charset val="128"/>
      </rPr>
      <t>ＵＢＥ三菱セメント（株）</t>
    </r>
  </si>
  <si>
    <r>
      <rPr>
        <sz val="10"/>
        <color rgb="FF000000"/>
        <rFont val="ＭＳ 明朝"/>
        <family val="1"/>
        <charset val="128"/>
      </rPr>
      <t>小野田歯科医院</t>
    </r>
  </si>
  <si>
    <r>
      <rPr>
        <sz val="10"/>
        <color rgb="FF000000"/>
        <rFont val="ＭＳ 明朝"/>
        <family val="1"/>
        <charset val="128"/>
      </rPr>
      <t>大正大学</t>
    </r>
  </si>
  <si>
    <r>
      <rPr>
        <sz val="10"/>
        <color rgb="FF000000"/>
        <rFont val="ＭＳ 明朝"/>
        <family val="1"/>
        <charset val="128"/>
      </rPr>
      <t>協和メデックス㈱</t>
    </r>
  </si>
  <si>
    <r>
      <rPr>
        <sz val="10"/>
        <color rgb="FF000000"/>
        <rFont val="ＭＳ 明朝"/>
        <family val="1"/>
        <charset val="128"/>
      </rPr>
      <t>小幡歯科医院</t>
    </r>
  </si>
  <si>
    <r>
      <rPr>
        <sz val="10"/>
        <color rgb="FF000000"/>
        <rFont val="ＭＳ 明朝"/>
        <family val="1"/>
        <charset val="128"/>
      </rPr>
      <t>鹿島建物総合管理㈱</t>
    </r>
  </si>
  <si>
    <r>
      <rPr>
        <sz val="10"/>
        <color rgb="FF000000"/>
        <rFont val="ＭＳ 明朝"/>
        <family val="1"/>
        <charset val="128"/>
      </rPr>
      <t>オリジン電気(株)</t>
    </r>
  </si>
  <si>
    <r>
      <rPr>
        <sz val="10"/>
        <color rgb="FF000000"/>
        <rFont val="ＭＳ 明朝"/>
        <family val="1"/>
        <charset val="128"/>
      </rPr>
      <t>（株）トラスト</t>
    </r>
  </si>
  <si>
    <r>
      <rPr>
        <sz val="10"/>
        <color rgb="FF000000"/>
        <rFont val="ＭＳ 明朝"/>
        <family val="1"/>
        <charset val="128"/>
      </rPr>
      <t>東ソー（株）</t>
    </r>
  </si>
  <si>
    <r>
      <rPr>
        <sz val="10"/>
        <color rgb="FF000000"/>
        <rFont val="ＭＳ 明朝"/>
        <family val="1"/>
        <charset val="128"/>
      </rPr>
      <t>03-5427-5108</t>
    </r>
  </si>
  <si>
    <r>
      <rPr>
        <sz val="10"/>
        <color rgb="FF000000"/>
        <rFont val="ＭＳ 明朝"/>
        <family val="1"/>
        <charset val="128"/>
      </rPr>
      <t>㈱ＪＳＣｒｅａｔｉｏｎ</t>
    </r>
  </si>
  <si>
    <r>
      <rPr>
        <sz val="10"/>
        <color rgb="FF000000"/>
        <rFont val="ＭＳ 明朝"/>
        <family val="1"/>
        <charset val="128"/>
      </rPr>
      <t>03-3559-1212</t>
    </r>
  </si>
  <si>
    <r>
      <rPr>
        <sz val="10"/>
        <color rgb="FF000000"/>
        <rFont val="ＭＳ 明朝"/>
        <family val="1"/>
        <charset val="128"/>
      </rPr>
      <t>東信水産（株）</t>
    </r>
  </si>
  <si>
    <r>
      <rPr>
        <sz val="10"/>
        <color rgb="FF000000"/>
        <rFont val="ＭＳ 明朝"/>
        <family val="1"/>
        <charset val="128"/>
      </rPr>
      <t>03-3391-2226</t>
    </r>
  </si>
  <si>
    <r>
      <rPr>
        <sz val="10"/>
        <color rgb="FF000000"/>
        <rFont val="ＭＳ 明朝"/>
        <family val="1"/>
        <charset val="128"/>
      </rPr>
      <t>㈱おんべ</t>
    </r>
  </si>
  <si>
    <r>
      <rPr>
        <sz val="10"/>
        <color rgb="FF000000"/>
        <rFont val="ＭＳ 明朝"/>
        <family val="1"/>
        <charset val="128"/>
      </rPr>
      <t>トーヨーエナジー㈱</t>
    </r>
  </si>
  <si>
    <r>
      <rPr>
        <sz val="10"/>
        <color rgb="FF000000"/>
        <rFont val="ＭＳ 明朝"/>
        <family val="1"/>
        <charset val="128"/>
      </rPr>
      <t>香川法律事務所</t>
    </r>
  </si>
  <si>
    <r>
      <rPr>
        <sz val="10"/>
        <color rgb="FF000000"/>
        <rFont val="ＭＳ 明朝"/>
        <family val="1"/>
        <charset val="128"/>
      </rPr>
      <t>兼六土地建物(株)</t>
    </r>
  </si>
  <si>
    <r>
      <rPr>
        <sz val="10"/>
        <color rgb="FF000000"/>
        <rFont val="ＭＳ 明朝"/>
        <family val="1"/>
        <charset val="128"/>
      </rPr>
      <t>兼六土地建物（株）</t>
    </r>
  </si>
  <si>
    <r>
      <rPr>
        <sz val="10"/>
        <color rgb="FF000000"/>
        <rFont val="ＭＳ 明朝"/>
        <family val="1"/>
        <charset val="128"/>
      </rPr>
      <t>0422-20-5831</t>
    </r>
  </si>
  <si>
    <r>
      <rPr>
        <sz val="10"/>
        <color rgb="FF000000"/>
        <rFont val="ＭＳ 明朝"/>
        <family val="1"/>
        <charset val="128"/>
      </rPr>
      <t>（株）グローセル</t>
    </r>
  </si>
  <si>
    <r>
      <rPr>
        <sz val="10"/>
        <color rgb="FF000000"/>
        <rFont val="ＭＳ 明朝"/>
        <family val="1"/>
        <charset val="128"/>
      </rPr>
      <t>第一実業(株)</t>
    </r>
  </si>
  <si>
    <r>
      <rPr>
        <sz val="10"/>
        <color rgb="FF000000"/>
        <rFont val="ＭＳ 明朝"/>
        <family val="1"/>
        <charset val="128"/>
      </rPr>
      <t>03-6370-8600</t>
    </r>
  </si>
  <si>
    <r>
      <rPr>
        <sz val="10"/>
        <color rgb="FF000000"/>
        <rFont val="ＭＳ 明朝"/>
        <family val="1"/>
        <charset val="128"/>
      </rPr>
      <t>㈱影浦工務店</t>
    </r>
  </si>
  <si>
    <r>
      <rPr>
        <sz val="10"/>
        <color rgb="FF000000"/>
        <rFont val="ＭＳ 明朝"/>
        <family val="1"/>
        <charset val="128"/>
      </rPr>
      <t>049-245-3922</t>
    </r>
  </si>
  <si>
    <r>
      <rPr>
        <sz val="10"/>
        <color rgb="FF000000"/>
        <rFont val="ＭＳ 明朝"/>
        <family val="1"/>
        <charset val="128"/>
      </rPr>
      <t>（株）アートマン</t>
    </r>
  </si>
  <si>
    <r>
      <rPr>
        <sz val="10"/>
        <color rgb="FF000000"/>
        <rFont val="ＭＳ 明朝"/>
        <family val="1"/>
        <charset val="128"/>
      </rPr>
      <t>048-469-4777</t>
    </r>
  </si>
  <si>
    <r>
      <rPr>
        <sz val="10"/>
        <color rgb="FF000000"/>
        <rFont val="ＭＳ 明朝"/>
        <family val="1"/>
        <charset val="128"/>
      </rPr>
      <t>(有)天和庵</t>
    </r>
  </si>
  <si>
    <r>
      <rPr>
        <sz val="10"/>
        <color rgb="FF000000"/>
        <rFont val="ＭＳ 明朝"/>
        <family val="1"/>
        <charset val="128"/>
      </rPr>
      <t>049-262-0561</t>
    </r>
  </si>
  <si>
    <r>
      <rPr>
        <sz val="10"/>
        <color rgb="FF000000"/>
        <rFont val="ＭＳ 明朝"/>
        <family val="1"/>
        <charset val="128"/>
      </rPr>
      <t>いるま野農業協同組合</t>
    </r>
  </si>
  <si>
    <r>
      <rPr>
        <sz val="10"/>
        <color rgb="FF000000"/>
        <rFont val="ＭＳ 明朝"/>
        <family val="1"/>
        <charset val="128"/>
      </rPr>
      <t>むさしクリニック</t>
    </r>
  </si>
  <si>
    <r>
      <rPr>
        <sz val="10"/>
        <color rgb="FF000000"/>
        <rFont val="ＭＳ 明朝"/>
        <family val="1"/>
        <charset val="128"/>
      </rPr>
      <t>(株)フクスイ</t>
    </r>
  </si>
  <si>
    <r>
      <rPr>
        <sz val="10"/>
        <color rgb="FF000000"/>
        <rFont val="ＭＳ 明朝"/>
        <family val="1"/>
        <charset val="128"/>
      </rPr>
      <t>神奈川県相模原市緑区</t>
    </r>
  </si>
  <si>
    <r>
      <rPr>
        <sz val="10"/>
        <color rgb="FF000000"/>
        <rFont val="ＭＳ 明朝"/>
        <family val="1"/>
        <charset val="128"/>
      </rPr>
      <t>㈱ユー企画印刷</t>
    </r>
  </si>
  <si>
    <r>
      <rPr>
        <sz val="10"/>
        <color rgb="FF000000"/>
        <rFont val="ＭＳ 明朝"/>
        <family val="1"/>
        <charset val="128"/>
      </rPr>
      <t>048-641-8077</t>
    </r>
  </si>
  <si>
    <r>
      <rPr>
        <sz val="10"/>
        <color rgb="FF000000"/>
        <rFont val="ＭＳ 明朝"/>
        <family val="1"/>
        <charset val="128"/>
      </rPr>
      <t>神奈川県相模原市</t>
    </r>
  </si>
  <si>
    <r>
      <rPr>
        <sz val="10"/>
        <color rgb="FF000000"/>
        <rFont val="ＭＳ 明朝"/>
        <family val="1"/>
        <charset val="128"/>
      </rPr>
      <t>042-685-0611</t>
    </r>
  </si>
  <si>
    <r>
      <rPr>
        <sz val="10"/>
        <color rgb="FF000000"/>
        <rFont val="ＭＳ 明朝"/>
        <family val="1"/>
        <charset val="128"/>
      </rPr>
      <t>(有)霞ゴルフプラザ</t>
    </r>
  </si>
  <si>
    <r>
      <rPr>
        <sz val="10"/>
        <color rgb="FF000000"/>
        <rFont val="ＭＳ 明朝"/>
        <family val="1"/>
        <charset val="128"/>
      </rPr>
      <t>049-233-2741</t>
    </r>
  </si>
  <si>
    <r>
      <rPr>
        <sz val="10"/>
        <color rgb="FF000000"/>
        <rFont val="ＭＳ 明朝"/>
        <family val="1"/>
        <charset val="128"/>
      </rPr>
      <t>（株）粕谷自動車</t>
    </r>
  </si>
  <si>
    <r>
      <rPr>
        <sz val="10"/>
        <color rgb="FF000000"/>
        <rFont val="ＭＳ 明朝"/>
        <family val="1"/>
        <charset val="128"/>
      </rPr>
      <t>㈱ヘルス</t>
    </r>
  </si>
  <si>
    <r>
      <rPr>
        <sz val="10"/>
        <color rgb="FF000000"/>
        <rFont val="ＭＳ 明朝"/>
        <family val="1"/>
        <charset val="128"/>
      </rPr>
      <t>04-2995-0555</t>
    </r>
  </si>
  <si>
    <r>
      <rPr>
        <sz val="10"/>
        <color rgb="FF000000"/>
        <rFont val="ＭＳ 明朝"/>
        <family val="1"/>
        <charset val="128"/>
      </rPr>
      <t>前田製管(株)</t>
    </r>
  </si>
  <si>
    <r>
      <rPr>
        <sz val="10"/>
        <color rgb="FF000000"/>
        <rFont val="ＭＳ 明朝"/>
        <family val="1"/>
        <charset val="128"/>
      </rPr>
      <t>（株）千代田グラビヤ</t>
    </r>
  </si>
  <si>
    <r>
      <rPr>
        <sz val="10"/>
        <color rgb="FF000000"/>
        <rFont val="ＭＳ 明朝"/>
        <family val="1"/>
        <charset val="128"/>
      </rPr>
      <t>朝日町クリニック</t>
    </r>
  </si>
  <si>
    <r>
      <rPr>
        <sz val="10"/>
        <color rgb="FF000000"/>
        <rFont val="ＭＳ 明朝"/>
        <family val="1"/>
        <charset val="128"/>
      </rPr>
      <t>情報システム監査㈱</t>
    </r>
  </si>
  <si>
    <r>
      <rPr>
        <sz val="10"/>
        <color rgb="FF000000"/>
        <rFont val="ＭＳ 明朝"/>
        <family val="1"/>
        <charset val="128"/>
      </rPr>
      <t>国際チャート㈱</t>
    </r>
  </si>
  <si>
    <r>
      <rPr>
        <sz val="10"/>
        <color rgb="FF000000"/>
        <rFont val="ＭＳ 明朝"/>
        <family val="1"/>
        <charset val="128"/>
      </rPr>
      <t>埼玉県上尾市</t>
    </r>
  </si>
  <si>
    <r>
      <rPr>
        <sz val="10"/>
        <color rgb="FF000000"/>
        <rFont val="ＭＳ 明朝"/>
        <family val="1"/>
        <charset val="128"/>
      </rPr>
      <t>埼群スリーボンド(株)</t>
    </r>
  </si>
  <si>
    <r>
      <rPr>
        <sz val="10"/>
        <color rgb="FF000000"/>
        <rFont val="ＭＳ 明朝"/>
        <family val="1"/>
        <charset val="128"/>
      </rPr>
      <t>048-787-7385</t>
    </r>
  </si>
  <si>
    <r>
      <rPr>
        <sz val="10"/>
        <color rgb="FF000000"/>
        <rFont val="ＭＳ 明朝"/>
        <family val="1"/>
        <charset val="128"/>
      </rPr>
      <t>協伸ホールディング（株）</t>
    </r>
  </si>
  <si>
    <r>
      <rPr>
        <sz val="10"/>
        <color rgb="FF000000"/>
        <rFont val="ＭＳ 明朝"/>
        <family val="1"/>
        <charset val="128"/>
      </rPr>
      <t>03-6205-8337</t>
    </r>
  </si>
  <si>
    <r>
      <rPr>
        <sz val="10"/>
        <color rgb="FF000000"/>
        <rFont val="ＭＳ 明朝"/>
        <family val="1"/>
        <charset val="128"/>
      </rPr>
      <t>㈲大泉ゴルフセンター</t>
    </r>
  </si>
  <si>
    <r>
      <rPr>
        <sz val="10"/>
        <color rgb="FF000000"/>
        <rFont val="ＭＳ 明朝"/>
        <family val="1"/>
        <charset val="128"/>
      </rPr>
      <t>（株）帝国倉庫</t>
    </r>
  </si>
  <si>
    <r>
      <rPr>
        <sz val="10"/>
        <color rgb="FF000000"/>
        <rFont val="ＭＳ 明朝"/>
        <family val="1"/>
        <charset val="128"/>
      </rPr>
      <t>（株）メディカルリーダース</t>
    </r>
  </si>
  <si>
    <r>
      <rPr>
        <sz val="10"/>
        <color rgb="FF000000"/>
        <rFont val="ＭＳ 明朝"/>
        <family val="1"/>
        <charset val="128"/>
      </rPr>
      <t>東京都青梅市</t>
    </r>
  </si>
  <si>
    <r>
      <rPr>
        <sz val="10"/>
        <color rgb="FF000000"/>
        <rFont val="ＭＳ 明朝"/>
        <family val="1"/>
        <charset val="128"/>
      </rPr>
      <t>（株）加藤</t>
    </r>
  </si>
  <si>
    <r>
      <rPr>
        <sz val="10"/>
        <color rgb="FF000000"/>
        <rFont val="ＭＳ 明朝"/>
        <family val="1"/>
        <charset val="128"/>
      </rPr>
      <t>042-513-4656</t>
    </r>
  </si>
  <si>
    <r>
      <rPr>
        <sz val="10"/>
        <color rgb="FF000000"/>
        <rFont val="ＭＳ 明朝"/>
        <family val="1"/>
        <charset val="128"/>
      </rPr>
      <t>加藤海運㈱</t>
    </r>
  </si>
  <si>
    <r>
      <rPr>
        <sz val="10"/>
        <color rgb="FF000000"/>
        <rFont val="ＭＳ 明朝"/>
        <family val="1"/>
        <charset val="128"/>
      </rPr>
      <t>(有)加藤工業</t>
    </r>
  </si>
  <si>
    <r>
      <rPr>
        <sz val="10"/>
        <color rgb="FF000000"/>
        <rFont val="ＭＳ 明朝"/>
        <family val="1"/>
        <charset val="128"/>
      </rPr>
      <t>パケットビデオ･ジャパン㈱</t>
    </r>
  </si>
  <si>
    <r>
      <rPr>
        <sz val="10"/>
        <color rgb="FF000000"/>
        <rFont val="ＭＳ 明朝"/>
        <family val="1"/>
        <charset val="128"/>
      </rPr>
      <t>東鋼管工業(株)</t>
    </r>
  </si>
  <si>
    <r>
      <rPr>
        <sz val="10"/>
        <color rgb="FF000000"/>
        <rFont val="ＭＳ 明朝"/>
        <family val="1"/>
        <charset val="128"/>
      </rPr>
      <t>ＥＮＥＯＳ（株）</t>
    </r>
  </si>
  <si>
    <r>
      <rPr>
        <sz val="10"/>
        <color rgb="FF000000"/>
        <rFont val="ＭＳ 明朝"/>
        <family val="1"/>
        <charset val="128"/>
      </rPr>
      <t>03-6275-5000</t>
    </r>
  </si>
  <si>
    <r>
      <rPr>
        <sz val="10"/>
        <color rgb="FF000000"/>
        <rFont val="ＭＳ 明朝"/>
        <family val="1"/>
        <charset val="128"/>
      </rPr>
      <t>㈱加藤文明社印刷所</t>
    </r>
  </si>
  <si>
    <r>
      <rPr>
        <sz val="10"/>
        <color rgb="FF000000"/>
        <rFont val="ＭＳ 明朝"/>
        <family val="1"/>
        <charset val="128"/>
      </rPr>
      <t>03-3261-8520</t>
    </r>
  </si>
  <si>
    <r>
      <rPr>
        <sz val="10"/>
        <color rgb="FF000000"/>
        <rFont val="ＭＳ 明朝"/>
        <family val="1"/>
        <charset val="128"/>
      </rPr>
      <t>㈱トータルオート和光</t>
    </r>
  </si>
  <si>
    <r>
      <rPr>
        <sz val="10"/>
        <color rgb="FF000000"/>
        <rFont val="ＭＳ 明朝"/>
        <family val="1"/>
        <charset val="128"/>
      </rPr>
      <t>（株）加藤工業</t>
    </r>
  </si>
  <si>
    <r>
      <rPr>
        <sz val="10"/>
        <color rgb="FF000000"/>
        <rFont val="ＭＳ 明朝"/>
        <family val="1"/>
        <charset val="128"/>
      </rPr>
      <t>042-421-9567</t>
    </r>
  </si>
  <si>
    <r>
      <rPr>
        <sz val="10"/>
        <color rgb="FF000000"/>
        <rFont val="ＭＳ 明朝"/>
        <family val="1"/>
        <charset val="128"/>
      </rPr>
      <t>三楽病院</t>
    </r>
  </si>
  <si>
    <r>
      <rPr>
        <sz val="10"/>
        <color rgb="FF000000"/>
        <rFont val="ＭＳ 明朝"/>
        <family val="1"/>
        <charset val="128"/>
      </rPr>
      <t>住友生命保険相互会社</t>
    </r>
  </si>
  <si>
    <r>
      <rPr>
        <sz val="10"/>
        <color rgb="FF000000"/>
        <rFont val="ＭＳ 明朝"/>
        <family val="1"/>
        <charset val="128"/>
      </rPr>
      <t>栃木県宇都宮市</t>
    </r>
  </si>
  <si>
    <r>
      <rPr>
        <sz val="10"/>
        <color rgb="FF000000"/>
        <rFont val="ＭＳ 明朝"/>
        <family val="1"/>
        <charset val="128"/>
      </rPr>
      <t>アステラス営業サポート(株)</t>
    </r>
  </si>
  <si>
    <r>
      <rPr>
        <sz val="10"/>
        <color rgb="FF000000"/>
        <rFont val="ＭＳ 明朝"/>
        <family val="1"/>
        <charset val="128"/>
      </rPr>
      <t>神奈川県川崎市多摩区</t>
    </r>
  </si>
  <si>
    <r>
      <rPr>
        <sz val="10"/>
        <color rgb="FF000000"/>
        <rFont val="ＭＳ 明朝"/>
        <family val="1"/>
        <charset val="128"/>
      </rPr>
      <t>マレリ（株）</t>
    </r>
  </si>
  <si>
    <r>
      <rPr>
        <sz val="10"/>
        <color rgb="FF000000"/>
        <rFont val="ＭＳ 明朝"/>
        <family val="1"/>
        <charset val="128"/>
      </rPr>
      <t>048-660-2111</t>
    </r>
  </si>
  <si>
    <r>
      <rPr>
        <sz val="10"/>
        <color rgb="FF000000"/>
        <rFont val="ＭＳ 明朝"/>
        <family val="1"/>
        <charset val="128"/>
      </rPr>
      <t>東京商工会議所</t>
    </r>
  </si>
  <si>
    <r>
      <rPr>
        <sz val="10"/>
        <color rgb="FF000000"/>
        <rFont val="ＭＳ 明朝"/>
        <family val="1"/>
        <charset val="128"/>
      </rPr>
      <t>埼玉医科大学</t>
    </r>
  </si>
  <si>
    <r>
      <rPr>
        <sz val="10"/>
        <color rgb="FF000000"/>
        <rFont val="ＭＳ 明朝"/>
        <family val="1"/>
        <charset val="128"/>
      </rPr>
      <t>（株）ヤエックス</t>
    </r>
  </si>
  <si>
    <r>
      <rPr>
        <sz val="10"/>
        <color rgb="FF000000"/>
        <rFont val="ＭＳ 明朝"/>
        <family val="1"/>
        <charset val="128"/>
      </rPr>
      <t>新興電気（株）</t>
    </r>
  </si>
  <si>
    <r>
      <rPr>
        <sz val="10"/>
        <color rgb="FF000000"/>
        <rFont val="ＭＳ 明朝"/>
        <family val="1"/>
        <charset val="128"/>
      </rPr>
      <t>03-3662-5271</t>
    </r>
  </si>
  <si>
    <r>
      <rPr>
        <sz val="10"/>
        <color rgb="FF000000"/>
        <rFont val="ＭＳ 明朝"/>
        <family val="1"/>
        <charset val="128"/>
      </rPr>
      <t>㈲日高ゴルフレインジ</t>
    </r>
  </si>
  <si>
    <r>
      <rPr>
        <sz val="10"/>
        <color rgb="FF000000"/>
        <rFont val="ＭＳ 明朝"/>
        <family val="1"/>
        <charset val="128"/>
      </rPr>
      <t>㈱ブリヂストン</t>
    </r>
  </si>
  <si>
    <r>
      <rPr>
        <sz val="10"/>
        <color rgb="FF000000"/>
        <rFont val="ＭＳ 明朝"/>
        <family val="1"/>
        <charset val="128"/>
      </rPr>
      <t>042-989-2685</t>
    </r>
  </si>
  <si>
    <r>
      <rPr>
        <sz val="10"/>
        <color rgb="FF000000"/>
        <rFont val="ＭＳ 明朝"/>
        <family val="1"/>
        <charset val="128"/>
      </rPr>
      <t>（株）本屋敷</t>
    </r>
  </si>
  <si>
    <r>
      <rPr>
        <sz val="10"/>
        <color rgb="FF000000"/>
        <rFont val="ＭＳ 明朝"/>
        <family val="1"/>
        <charset val="128"/>
      </rPr>
      <t>048-442-6031</t>
    </r>
  </si>
  <si>
    <r>
      <rPr>
        <sz val="10"/>
        <color rgb="FF000000"/>
        <rFont val="ＭＳ 明朝"/>
        <family val="1"/>
        <charset val="128"/>
      </rPr>
      <t>あさひ整形外科・皮ふ科</t>
    </r>
  </si>
  <si>
    <r>
      <rPr>
        <sz val="10"/>
        <color rgb="FF000000"/>
        <rFont val="ＭＳ 明朝"/>
        <family val="1"/>
        <charset val="128"/>
      </rPr>
      <t>日本マスタートラスト信託銀行(株)</t>
    </r>
  </si>
  <si>
    <r>
      <rPr>
        <sz val="10"/>
        <color rgb="FF000000"/>
        <rFont val="ＭＳ 明朝"/>
        <family val="1"/>
        <charset val="128"/>
      </rPr>
      <t>直治薬品（株）</t>
    </r>
  </si>
  <si>
    <r>
      <rPr>
        <sz val="10"/>
        <color rgb="FF000000"/>
        <rFont val="ＭＳ 明朝"/>
        <family val="1"/>
        <charset val="128"/>
      </rPr>
      <t>048-476-3511</t>
    </r>
  </si>
  <si>
    <r>
      <rPr>
        <sz val="10"/>
        <color rgb="FF000000"/>
        <rFont val="ＭＳ 明朝"/>
        <family val="1"/>
        <charset val="128"/>
      </rPr>
      <t>(株)榮林</t>
    </r>
  </si>
  <si>
    <r>
      <rPr>
        <sz val="10"/>
        <color rgb="FF000000"/>
        <rFont val="ＭＳ 明朝"/>
        <family val="1"/>
        <charset val="128"/>
      </rPr>
      <t>03-5337-1515</t>
    </r>
  </si>
  <si>
    <r>
      <rPr>
        <sz val="10"/>
        <color rgb="FF000000"/>
        <rFont val="ＭＳ 明朝"/>
        <family val="1"/>
        <charset val="128"/>
      </rPr>
      <t>山形県食糧㈱</t>
    </r>
  </si>
  <si>
    <r>
      <rPr>
        <sz val="10"/>
        <color rgb="FF000000"/>
        <rFont val="ＭＳ 明朝"/>
        <family val="1"/>
        <charset val="128"/>
      </rPr>
      <t>(有)エルピージー</t>
    </r>
  </si>
  <si>
    <r>
      <rPr>
        <sz val="10"/>
        <color rgb="FF000000"/>
        <rFont val="ＭＳ 明朝"/>
        <family val="1"/>
        <charset val="128"/>
      </rPr>
      <t>東京エナメル工業㈱</t>
    </r>
  </si>
  <si>
    <r>
      <rPr>
        <sz val="10"/>
        <color rgb="FF000000"/>
        <rFont val="ＭＳ 明朝"/>
        <family val="1"/>
        <charset val="128"/>
      </rPr>
      <t>03-3842-5751</t>
    </r>
  </si>
  <si>
    <r>
      <rPr>
        <sz val="10"/>
        <color rgb="FF000000"/>
        <rFont val="ＭＳ 明朝"/>
        <family val="1"/>
        <charset val="128"/>
      </rPr>
      <t>旭硝子(株)</t>
    </r>
  </si>
  <si>
    <r>
      <rPr>
        <sz val="10"/>
        <color rgb="FF000000"/>
        <rFont val="ＭＳ 明朝"/>
        <family val="1"/>
        <charset val="128"/>
      </rPr>
      <t>埼玉県久喜市</t>
    </r>
  </si>
  <si>
    <r>
      <rPr>
        <sz val="10"/>
        <color rgb="FF000000"/>
        <rFont val="ＭＳ 明朝"/>
        <family val="1"/>
        <charset val="128"/>
      </rPr>
      <t>滋賀県草津市</t>
    </r>
  </si>
  <si>
    <r>
      <rPr>
        <sz val="10"/>
        <color rgb="FF000000"/>
        <rFont val="ＭＳ 明朝"/>
        <family val="1"/>
        <charset val="128"/>
      </rPr>
      <t>丸安産業(株)</t>
    </r>
  </si>
  <si>
    <r>
      <rPr>
        <sz val="10"/>
        <color rgb="FF000000"/>
        <rFont val="ＭＳ 明朝"/>
        <family val="1"/>
        <charset val="128"/>
      </rPr>
      <t>06-6203-3031</t>
    </r>
  </si>
  <si>
    <r>
      <rPr>
        <sz val="10"/>
        <color rgb="FF000000"/>
        <rFont val="ＭＳ 明朝"/>
        <family val="1"/>
        <charset val="128"/>
      </rPr>
      <t>十和田オーディオ（株）</t>
    </r>
  </si>
  <si>
    <r>
      <rPr>
        <sz val="10"/>
        <color rgb="FF000000"/>
        <rFont val="ＭＳ 明朝"/>
        <family val="1"/>
        <charset val="128"/>
      </rPr>
      <t>03-5939-6681</t>
    </r>
  </si>
  <si>
    <r>
      <rPr>
        <sz val="10"/>
        <color rgb="FF000000"/>
        <rFont val="ＭＳ 明朝"/>
        <family val="1"/>
        <charset val="128"/>
      </rPr>
      <t>㈱鴨下商店</t>
    </r>
  </si>
  <si>
    <r>
      <rPr>
        <sz val="10"/>
        <color rgb="FF000000"/>
        <rFont val="ＭＳ 明朝"/>
        <family val="1"/>
        <charset val="128"/>
      </rPr>
      <t>(株)三愛メモリアル</t>
    </r>
  </si>
  <si>
    <r>
      <rPr>
        <sz val="10"/>
        <color rgb="FF000000"/>
        <rFont val="ＭＳ 明朝"/>
        <family val="1"/>
        <charset val="128"/>
      </rPr>
      <t>049-279-6888</t>
    </r>
  </si>
  <si>
    <r>
      <rPr>
        <sz val="10"/>
        <color rgb="FF000000"/>
        <rFont val="ＭＳ 明朝"/>
        <family val="1"/>
        <charset val="128"/>
      </rPr>
      <t>東京中央農業協同組合</t>
    </r>
  </si>
  <si>
    <r>
      <rPr>
        <sz val="10"/>
        <color rgb="FF000000"/>
        <rFont val="ＭＳ 明朝"/>
        <family val="1"/>
        <charset val="128"/>
      </rPr>
      <t>（株）向現テクノ</t>
    </r>
  </si>
  <si>
    <r>
      <rPr>
        <sz val="10"/>
        <color rgb="FF000000"/>
        <rFont val="ＭＳ 明朝"/>
        <family val="1"/>
        <charset val="128"/>
      </rPr>
      <t>第一実業㈱</t>
    </r>
  </si>
  <si>
    <r>
      <rPr>
        <sz val="10"/>
        <color rgb="FF000000"/>
        <rFont val="ＭＳ 明朝"/>
        <family val="1"/>
        <charset val="128"/>
      </rPr>
      <t>埼玉県比企郡嵐山町</t>
    </r>
  </si>
  <si>
    <r>
      <rPr>
        <sz val="10"/>
        <color rgb="FF000000"/>
        <rFont val="ＭＳ 明朝"/>
        <family val="1"/>
        <charset val="128"/>
      </rPr>
      <t>(有)カワカツ</t>
    </r>
  </si>
  <si>
    <r>
      <rPr>
        <sz val="10"/>
        <color rgb="FF000000"/>
        <rFont val="ＭＳ 明朝"/>
        <family val="1"/>
        <charset val="128"/>
      </rPr>
      <t>（株）リガク</t>
    </r>
  </si>
  <si>
    <r>
      <rPr>
        <sz val="10"/>
        <color rgb="FF000000"/>
        <rFont val="ＭＳ 明朝"/>
        <family val="1"/>
        <charset val="128"/>
      </rPr>
      <t>042-545-8111</t>
    </r>
  </si>
  <si>
    <r>
      <rPr>
        <sz val="10"/>
        <color rgb="FF000000"/>
        <rFont val="ＭＳ 明朝"/>
        <family val="1"/>
        <charset val="128"/>
      </rPr>
      <t>君津中央病院大佐和分院</t>
    </r>
  </si>
  <si>
    <r>
      <rPr>
        <sz val="10"/>
        <color rgb="FF000000"/>
        <rFont val="ＭＳ 明朝"/>
        <family val="1"/>
        <charset val="128"/>
      </rPr>
      <t>千葉県富津市</t>
    </r>
  </si>
  <si>
    <r>
      <rPr>
        <sz val="10"/>
        <color rgb="FF000000"/>
        <rFont val="ＭＳ 明朝"/>
        <family val="1"/>
        <charset val="128"/>
      </rPr>
      <t>若葉病院</t>
    </r>
  </si>
  <si>
    <r>
      <rPr>
        <sz val="10"/>
        <color rgb="FF000000"/>
        <rFont val="ＭＳ 明朝"/>
        <family val="1"/>
        <charset val="128"/>
      </rPr>
      <t>川口電設（株）</t>
    </r>
  </si>
  <si>
    <r>
      <rPr>
        <sz val="10"/>
        <color rgb="FF000000"/>
        <rFont val="ＭＳ 明朝"/>
        <family val="1"/>
        <charset val="128"/>
      </rPr>
      <t>㈱伊正商事</t>
    </r>
  </si>
  <si>
    <r>
      <rPr>
        <sz val="10"/>
        <color rgb="FF000000"/>
        <rFont val="ＭＳ 明朝"/>
        <family val="1"/>
        <charset val="128"/>
      </rPr>
      <t>03-3874-3161</t>
    </r>
  </si>
  <si>
    <r>
      <rPr>
        <sz val="10"/>
        <color rgb="FF000000"/>
        <rFont val="ＭＳ 明朝"/>
        <family val="1"/>
        <charset val="128"/>
      </rPr>
      <t>川越経営労務コンサルティングオフィス</t>
    </r>
  </si>
  <si>
    <r>
      <rPr>
        <sz val="10"/>
        <color rgb="FF000000"/>
        <rFont val="ＭＳ 明朝"/>
        <family val="1"/>
        <charset val="128"/>
      </rPr>
      <t>（株）文友社</t>
    </r>
  </si>
  <si>
    <r>
      <rPr>
        <sz val="10"/>
        <color rgb="FF000000"/>
        <rFont val="ＭＳ 明朝"/>
        <family val="1"/>
        <charset val="128"/>
      </rPr>
      <t>03-5625-5111</t>
    </r>
  </si>
  <si>
    <r>
      <rPr>
        <sz val="10"/>
        <color rgb="FF000000"/>
        <rFont val="ＭＳ 明朝"/>
        <family val="1"/>
        <charset val="128"/>
      </rPr>
      <t>愛知県名古屋市東区</t>
    </r>
  </si>
  <si>
    <r>
      <rPr>
        <sz val="10"/>
        <color rgb="FF000000"/>
        <rFont val="ＭＳ 明朝"/>
        <family val="1"/>
        <charset val="128"/>
      </rPr>
      <t>名古屋電気㈱</t>
    </r>
  </si>
  <si>
    <r>
      <rPr>
        <sz val="10"/>
        <color rgb="FF000000"/>
        <rFont val="ＭＳ 明朝"/>
        <family val="1"/>
        <charset val="128"/>
      </rPr>
      <t>愛知県名古屋市中区</t>
    </r>
  </si>
  <si>
    <r>
      <rPr>
        <sz val="10"/>
        <color rgb="FF000000"/>
        <rFont val="ＭＳ 明朝"/>
        <family val="1"/>
        <charset val="128"/>
      </rPr>
      <t>052-951-9112</t>
    </r>
  </si>
  <si>
    <r>
      <rPr>
        <sz val="10"/>
        <color rgb="FF000000"/>
        <rFont val="ＭＳ 明朝"/>
        <family val="1"/>
        <charset val="128"/>
      </rPr>
      <t>㈱ジュンエイサークル</t>
    </r>
  </si>
  <si>
    <r>
      <rPr>
        <sz val="10"/>
        <color rgb="FF000000"/>
        <rFont val="ＭＳ 明朝"/>
        <family val="1"/>
        <charset val="128"/>
      </rPr>
      <t>(株)メトロアドエージェンシー</t>
    </r>
  </si>
  <si>
    <r>
      <rPr>
        <sz val="10"/>
        <color rgb="FF000000"/>
        <rFont val="ＭＳ 明朝"/>
        <family val="1"/>
        <charset val="128"/>
      </rPr>
      <t>03-5501-7831</t>
    </r>
  </si>
  <si>
    <r>
      <rPr>
        <sz val="10"/>
        <color rgb="FF000000"/>
        <rFont val="ＭＳ 明朝"/>
        <family val="1"/>
        <charset val="128"/>
      </rPr>
      <t>埼玉県鶴ケ島市</t>
    </r>
  </si>
  <si>
    <r>
      <rPr>
        <sz val="10"/>
        <color rgb="FF000000"/>
        <rFont val="ＭＳ 明朝"/>
        <family val="1"/>
        <charset val="128"/>
      </rPr>
      <t>川野医院</t>
    </r>
  </si>
  <si>
    <r>
      <rPr>
        <sz val="10"/>
        <color rgb="FF000000"/>
        <rFont val="ＭＳ 明朝"/>
        <family val="1"/>
        <charset val="128"/>
      </rPr>
      <t>(有)ラ・モード・セピア</t>
    </r>
  </si>
  <si>
    <r>
      <rPr>
        <sz val="10"/>
        <color rgb="FF000000"/>
        <rFont val="ＭＳ 明朝"/>
        <family val="1"/>
        <charset val="128"/>
      </rPr>
      <t>㈱八王子アイスフードセンター</t>
    </r>
  </si>
  <si>
    <r>
      <rPr>
        <sz val="10"/>
        <color rgb="FF000000"/>
        <rFont val="ＭＳ 明朝"/>
        <family val="1"/>
        <charset val="128"/>
      </rPr>
      <t>042-636-8181</t>
    </r>
  </si>
  <si>
    <r>
      <rPr>
        <sz val="10"/>
        <color rgb="FF000000"/>
        <rFont val="ＭＳ 明朝"/>
        <family val="1"/>
        <charset val="128"/>
      </rPr>
      <t>㈲陽光</t>
    </r>
  </si>
  <si>
    <r>
      <rPr>
        <sz val="10"/>
        <color rgb="FF000000"/>
        <rFont val="ＭＳ 明朝"/>
        <family val="1"/>
        <charset val="128"/>
      </rPr>
      <t>㈱プチクレ</t>
    </r>
  </si>
  <si>
    <r>
      <rPr>
        <sz val="10"/>
        <color rgb="FF000000"/>
        <rFont val="ＭＳ 明朝"/>
        <family val="1"/>
        <charset val="128"/>
      </rPr>
      <t>03-3380-0350</t>
    </r>
  </si>
  <si>
    <r>
      <rPr>
        <sz val="10"/>
        <color rgb="FF000000"/>
        <rFont val="ＭＳ 明朝"/>
        <family val="1"/>
        <charset val="128"/>
      </rPr>
      <t>㈱スカラベ</t>
    </r>
  </si>
  <si>
    <r>
      <rPr>
        <sz val="10"/>
        <color rgb="FF000000"/>
        <rFont val="ＭＳ 明朝"/>
        <family val="1"/>
        <charset val="128"/>
      </rPr>
      <t>東海東京ﾌｨﾅﾝｼｬﾙ･ﾎｰﾙﾃﾞｨﾝｸﾞｽ㈱</t>
    </r>
  </si>
  <si>
    <r>
      <rPr>
        <sz val="10"/>
        <color rgb="FF000000"/>
        <rFont val="ＭＳ 明朝"/>
        <family val="1"/>
        <charset val="128"/>
      </rPr>
      <t>㈱川元工務店</t>
    </r>
  </si>
  <si>
    <r>
      <rPr>
        <sz val="10"/>
        <color rgb="FF000000"/>
        <rFont val="ＭＳ 明朝"/>
        <family val="1"/>
        <charset val="128"/>
      </rPr>
      <t>04-2944-3735</t>
    </r>
  </si>
  <si>
    <r>
      <rPr>
        <sz val="10"/>
        <color rgb="FF000000"/>
        <rFont val="ＭＳ 明朝"/>
        <family val="1"/>
        <charset val="128"/>
      </rPr>
      <t>河和法律事務所</t>
    </r>
  </si>
  <si>
    <r>
      <rPr>
        <sz val="10"/>
        <color rgb="FF000000"/>
        <rFont val="ＭＳ 明朝"/>
        <family val="1"/>
        <charset val="128"/>
      </rPr>
      <t>大東㈱</t>
    </r>
  </si>
  <si>
    <r>
      <rPr>
        <sz val="10"/>
        <color rgb="FF000000"/>
        <rFont val="ＭＳ 明朝"/>
        <family val="1"/>
        <charset val="128"/>
      </rPr>
      <t>03-3713-8178</t>
    </r>
  </si>
  <si>
    <r>
      <rPr>
        <sz val="10"/>
        <color rgb="FF000000"/>
        <rFont val="ＭＳ 明朝"/>
        <family val="1"/>
        <charset val="128"/>
      </rPr>
      <t>(株)希粋</t>
    </r>
  </si>
  <si>
    <r>
      <rPr>
        <sz val="10"/>
        <color rgb="FF000000"/>
        <rFont val="ＭＳ 明朝"/>
        <family val="1"/>
        <charset val="128"/>
      </rPr>
      <t>03-5999-9001</t>
    </r>
  </si>
  <si>
    <r>
      <rPr>
        <sz val="10"/>
        <color rgb="FF000000"/>
        <rFont val="ＭＳ 明朝"/>
        <family val="1"/>
        <charset val="128"/>
      </rPr>
      <t>㈱トリル</t>
    </r>
  </si>
  <si>
    <r>
      <rPr>
        <sz val="10"/>
        <color rgb="FF000000"/>
        <rFont val="ＭＳ 明朝"/>
        <family val="1"/>
        <charset val="128"/>
      </rPr>
      <t>03-3865-9050</t>
    </r>
  </si>
  <si>
    <r>
      <rPr>
        <sz val="10"/>
        <color rgb="FF000000"/>
        <rFont val="ＭＳ 明朝"/>
        <family val="1"/>
        <charset val="128"/>
      </rPr>
      <t>神田建築設計（株）</t>
    </r>
  </si>
  <si>
    <r>
      <rPr>
        <sz val="10"/>
        <color rgb="FF000000"/>
        <rFont val="ＭＳ 明朝"/>
        <family val="1"/>
        <charset val="128"/>
      </rPr>
      <t>ＪＰモルガン証券</t>
    </r>
  </si>
  <si>
    <r>
      <rPr>
        <sz val="10"/>
        <color rgb="FF000000"/>
        <rFont val="ＭＳ 明朝"/>
        <family val="1"/>
        <charset val="128"/>
      </rPr>
      <t>三菱ＵＦＪ不動産販売（株）</t>
    </r>
  </si>
  <si>
    <r>
      <rPr>
        <sz val="10"/>
        <color rgb="FF000000"/>
        <rFont val="ＭＳ 明朝"/>
        <family val="1"/>
        <charset val="128"/>
      </rPr>
      <t>㈱タカキュー</t>
    </r>
  </si>
  <si>
    <r>
      <rPr>
        <sz val="10"/>
        <color rgb="FF000000"/>
        <rFont val="ＭＳ 明朝"/>
        <family val="1"/>
        <charset val="128"/>
      </rPr>
      <t>ダイヤケミカル㈱</t>
    </r>
  </si>
  <si>
    <r>
      <rPr>
        <sz val="10"/>
        <color rgb="FF000000"/>
        <rFont val="ＭＳ 明朝"/>
        <family val="1"/>
        <charset val="128"/>
      </rPr>
      <t>高松市菊池寛記念館</t>
    </r>
  </si>
  <si>
    <r>
      <rPr>
        <sz val="10"/>
        <color rgb="FF000000"/>
        <rFont val="ＭＳ 明朝"/>
        <family val="1"/>
        <charset val="128"/>
      </rPr>
      <t>神奈川県川崎市川崎区</t>
    </r>
  </si>
  <si>
    <r>
      <rPr>
        <sz val="10"/>
        <color rgb="FF000000"/>
        <rFont val="ＭＳ 明朝"/>
        <family val="1"/>
        <charset val="128"/>
      </rPr>
      <t>日産東京販売ホールディングス(株)</t>
    </r>
  </si>
  <si>
    <r>
      <rPr>
        <sz val="10"/>
        <color rgb="FF000000"/>
        <rFont val="ＭＳ 明朝"/>
        <family val="1"/>
        <charset val="128"/>
      </rPr>
      <t>03-5496-5213</t>
    </r>
  </si>
  <si>
    <r>
      <rPr>
        <sz val="10"/>
        <color rgb="FF000000"/>
        <rFont val="ＭＳ 明朝"/>
        <family val="1"/>
        <charset val="128"/>
      </rPr>
      <t>合同会社ＫＴ</t>
    </r>
  </si>
  <si>
    <r>
      <rPr>
        <sz val="10"/>
        <color rgb="FF000000"/>
        <rFont val="ＭＳ 明朝"/>
        <family val="1"/>
        <charset val="128"/>
      </rPr>
      <t>㈱サブニード技研</t>
    </r>
  </si>
  <si>
    <r>
      <rPr>
        <sz val="10"/>
        <color rgb="FF000000"/>
        <rFont val="ＭＳ 明朝"/>
        <family val="1"/>
        <charset val="128"/>
      </rPr>
      <t>03-3503-0121</t>
    </r>
  </si>
  <si>
    <r>
      <rPr>
        <sz val="10"/>
        <color rgb="FF000000"/>
        <rFont val="ＭＳ 明朝"/>
        <family val="1"/>
        <charset val="128"/>
      </rPr>
      <t>㈱ＮＴＴデータスリーシー</t>
    </r>
  </si>
  <si>
    <r>
      <rPr>
        <sz val="10"/>
        <color rgb="FF000000"/>
        <rFont val="ＭＳ 明朝"/>
        <family val="1"/>
        <charset val="128"/>
      </rPr>
      <t>岸野胃腸科クリニック</t>
    </r>
  </si>
  <si>
    <r>
      <rPr>
        <sz val="10"/>
        <color rgb="FF000000"/>
        <rFont val="ＭＳ 明朝"/>
        <family val="1"/>
        <charset val="128"/>
      </rPr>
      <t>ＫＩＳＣＯ㈱</t>
    </r>
  </si>
  <si>
    <r>
      <rPr>
        <sz val="10"/>
        <color rgb="FF000000"/>
        <rFont val="ＭＳ 明朝"/>
        <family val="1"/>
        <charset val="128"/>
      </rPr>
      <t>03-3663-0254</t>
    </r>
  </si>
  <si>
    <r>
      <rPr>
        <sz val="10"/>
        <color rgb="FF000000"/>
        <rFont val="ＭＳ 明朝"/>
        <family val="1"/>
        <charset val="128"/>
      </rPr>
      <t>東リ㈱広島営業所</t>
    </r>
  </si>
  <si>
    <r>
      <rPr>
        <sz val="10"/>
        <color rgb="FF000000"/>
        <rFont val="ＭＳ 明朝"/>
        <family val="1"/>
        <charset val="128"/>
      </rPr>
      <t>広島県広島市西区</t>
    </r>
  </si>
  <si>
    <r>
      <rPr>
        <sz val="10"/>
        <color rgb="FF000000"/>
        <rFont val="ＭＳ 明朝"/>
        <family val="1"/>
        <charset val="128"/>
      </rPr>
      <t>(株)ケイアイフーズ</t>
    </r>
  </si>
  <si>
    <r>
      <rPr>
        <sz val="10"/>
        <color rgb="FF000000"/>
        <rFont val="ＭＳ 明朝"/>
        <family val="1"/>
        <charset val="128"/>
      </rPr>
      <t>(株)電通</t>
    </r>
  </si>
  <si>
    <r>
      <rPr>
        <sz val="10"/>
        <color rgb="FF000000"/>
        <rFont val="ＭＳ 明朝"/>
        <family val="1"/>
        <charset val="128"/>
      </rPr>
      <t>昭和情報機器㈱</t>
    </r>
  </si>
  <si>
    <r>
      <rPr>
        <sz val="10"/>
        <color rgb="FF000000"/>
        <rFont val="ＭＳ 明朝"/>
        <family val="1"/>
        <charset val="128"/>
      </rPr>
      <t>(株)ダイエイ</t>
    </r>
  </si>
  <si>
    <r>
      <rPr>
        <sz val="10"/>
        <color rgb="FF000000"/>
        <rFont val="ＭＳ 明朝"/>
        <family val="1"/>
        <charset val="128"/>
      </rPr>
      <t>東日本電信電話(株)</t>
    </r>
  </si>
  <si>
    <r>
      <rPr>
        <sz val="10"/>
        <color rgb="FF000000"/>
        <rFont val="ＭＳ 明朝"/>
        <family val="1"/>
        <charset val="128"/>
      </rPr>
      <t>(株)サードアイズ</t>
    </r>
  </si>
  <si>
    <r>
      <rPr>
        <sz val="10"/>
        <color rgb="FF000000"/>
        <rFont val="ＭＳ 明朝"/>
        <family val="1"/>
        <charset val="128"/>
      </rPr>
      <t>042-527-3688</t>
    </r>
  </si>
  <si>
    <r>
      <rPr>
        <sz val="10"/>
        <color rgb="FF000000"/>
        <rFont val="ＭＳ 明朝"/>
        <family val="1"/>
        <charset val="128"/>
      </rPr>
      <t>㈱北野嘉哉事務所</t>
    </r>
  </si>
  <si>
    <r>
      <rPr>
        <sz val="10"/>
        <color rgb="FF000000"/>
        <rFont val="ＭＳ 明朝"/>
        <family val="1"/>
        <charset val="128"/>
      </rPr>
      <t>03-3230-6116</t>
    </r>
  </si>
  <si>
    <r>
      <rPr>
        <sz val="10"/>
        <color rgb="FF000000"/>
        <rFont val="ＭＳ 明朝"/>
        <family val="1"/>
        <charset val="128"/>
      </rPr>
      <t>03-6225-5005</t>
    </r>
  </si>
  <si>
    <r>
      <rPr>
        <sz val="10"/>
        <color rgb="FF000000"/>
        <rFont val="ＭＳ 明朝"/>
        <family val="1"/>
        <charset val="128"/>
      </rPr>
      <t>コスモ技研(株)</t>
    </r>
  </si>
  <si>
    <r>
      <rPr>
        <sz val="10"/>
        <color rgb="FF000000"/>
        <rFont val="ＭＳ 明朝"/>
        <family val="1"/>
        <charset val="128"/>
      </rPr>
      <t>04-2948-1271</t>
    </r>
  </si>
  <si>
    <r>
      <rPr>
        <sz val="10"/>
        <color rgb="FF000000"/>
        <rFont val="ＭＳ 明朝"/>
        <family val="1"/>
        <charset val="128"/>
      </rPr>
      <t>㈱東京スタイル</t>
    </r>
  </si>
  <si>
    <r>
      <rPr>
        <sz val="10"/>
        <color rgb="FF000000"/>
        <rFont val="ＭＳ 明朝"/>
        <family val="1"/>
        <charset val="128"/>
      </rPr>
      <t>キタワキ設備(有)</t>
    </r>
  </si>
  <si>
    <r>
      <rPr>
        <sz val="10"/>
        <color rgb="FF000000"/>
        <rFont val="ＭＳ 明朝"/>
        <family val="1"/>
        <charset val="128"/>
      </rPr>
      <t>吉津会計事務所</t>
    </r>
  </si>
  <si>
    <r>
      <rPr>
        <sz val="10"/>
        <color rgb="FF000000"/>
        <rFont val="ＭＳ 明朝"/>
        <family val="1"/>
        <charset val="128"/>
      </rPr>
      <t>東京海上日動調査サービス（株）</t>
    </r>
  </si>
  <si>
    <r>
      <rPr>
        <sz val="10"/>
        <color rgb="FF000000"/>
        <rFont val="ＭＳ 明朝"/>
        <family val="1"/>
        <charset val="128"/>
      </rPr>
      <t>斎久工業（株）</t>
    </r>
  </si>
  <si>
    <r>
      <rPr>
        <sz val="10"/>
        <color rgb="FF000000"/>
        <rFont val="ＭＳ 明朝"/>
        <family val="1"/>
        <charset val="128"/>
      </rPr>
      <t>東京芸術大学</t>
    </r>
  </si>
  <si>
    <r>
      <rPr>
        <sz val="10"/>
        <color rgb="FF000000"/>
        <rFont val="ＭＳ 明朝"/>
        <family val="1"/>
        <charset val="128"/>
      </rPr>
      <t>エーザイ㈱</t>
    </r>
  </si>
  <si>
    <r>
      <rPr>
        <sz val="10"/>
        <color rgb="FF000000"/>
        <rFont val="ＭＳ 明朝"/>
        <family val="1"/>
        <charset val="128"/>
      </rPr>
      <t>三井住友海上火災保険(株)</t>
    </r>
  </si>
  <si>
    <r>
      <rPr>
        <sz val="10"/>
        <color rgb="FF000000"/>
        <rFont val="ＭＳ 明朝"/>
        <family val="1"/>
        <charset val="128"/>
      </rPr>
      <t>神奈川県横浜市都筑区</t>
    </r>
  </si>
  <si>
    <r>
      <rPr>
        <sz val="10"/>
        <color rgb="FF000000"/>
        <rFont val="ＭＳ 明朝"/>
        <family val="1"/>
        <charset val="128"/>
      </rPr>
      <t>ベイリアルティ合同会社</t>
    </r>
  </si>
  <si>
    <r>
      <rPr>
        <sz val="10"/>
        <color rgb="FF000000"/>
        <rFont val="ＭＳ 明朝"/>
        <family val="1"/>
        <charset val="128"/>
      </rPr>
      <t>（株）ホーム社</t>
    </r>
  </si>
  <si>
    <r>
      <rPr>
        <sz val="10"/>
        <color rgb="FF000000"/>
        <rFont val="ＭＳ 明朝"/>
        <family val="1"/>
        <charset val="128"/>
      </rPr>
      <t>03-5211-2650</t>
    </r>
  </si>
  <si>
    <r>
      <rPr>
        <sz val="10"/>
        <color rgb="FF000000"/>
        <rFont val="ＭＳ 明朝"/>
        <family val="1"/>
        <charset val="128"/>
      </rPr>
      <t>竹田印刷(株)</t>
    </r>
  </si>
  <si>
    <r>
      <rPr>
        <sz val="10"/>
        <color rgb="FF000000"/>
        <rFont val="ＭＳ 明朝"/>
        <family val="1"/>
        <charset val="128"/>
      </rPr>
      <t>愛知県名古屋市昭和区</t>
    </r>
  </si>
  <si>
    <r>
      <rPr>
        <sz val="10"/>
        <color rgb="FF000000"/>
        <rFont val="ＭＳ 明朝"/>
        <family val="1"/>
        <charset val="128"/>
      </rPr>
      <t>052-871-6351</t>
    </r>
  </si>
  <si>
    <r>
      <rPr>
        <sz val="10"/>
        <color rgb="FF000000"/>
        <rFont val="ＭＳ 明朝"/>
        <family val="1"/>
        <charset val="128"/>
      </rPr>
      <t>㈱カーナエンタプライズ</t>
    </r>
  </si>
  <si>
    <r>
      <rPr>
        <sz val="10"/>
        <color rgb="FF000000"/>
        <rFont val="ＭＳ 明朝"/>
        <family val="1"/>
        <charset val="128"/>
      </rPr>
      <t>神奈川県川崎市高津区</t>
    </r>
  </si>
  <si>
    <r>
      <rPr>
        <sz val="10"/>
        <color rgb="FF000000"/>
        <rFont val="ＭＳ 明朝"/>
        <family val="1"/>
        <charset val="128"/>
      </rPr>
      <t>明治安田生命</t>
    </r>
  </si>
  <si>
    <r>
      <rPr>
        <sz val="10"/>
        <color rgb="FF000000"/>
        <rFont val="ＭＳ 明朝"/>
        <family val="1"/>
        <charset val="128"/>
      </rPr>
      <t>能美防災㈱</t>
    </r>
  </si>
  <si>
    <r>
      <rPr>
        <sz val="10"/>
        <color rgb="FF000000"/>
        <rFont val="ＭＳ 明朝"/>
        <family val="1"/>
        <charset val="128"/>
      </rPr>
      <t>(株)エムティーエス</t>
    </r>
  </si>
  <si>
    <r>
      <rPr>
        <sz val="10"/>
        <color rgb="FF000000"/>
        <rFont val="ＭＳ 明朝"/>
        <family val="1"/>
        <charset val="128"/>
      </rPr>
      <t>エフティーエス(株)</t>
    </r>
  </si>
  <si>
    <r>
      <rPr>
        <sz val="10"/>
        <color rgb="FF000000"/>
        <rFont val="ＭＳ 明朝"/>
        <family val="1"/>
        <charset val="128"/>
      </rPr>
      <t>東武実業（株）</t>
    </r>
  </si>
  <si>
    <r>
      <rPr>
        <sz val="10"/>
        <color rgb="FF000000"/>
        <rFont val="ＭＳ 明朝"/>
        <family val="1"/>
        <charset val="128"/>
      </rPr>
      <t>広告業協同組合</t>
    </r>
  </si>
  <si>
    <r>
      <rPr>
        <sz val="10"/>
        <color rgb="FF000000"/>
        <rFont val="ＭＳ 明朝"/>
        <family val="1"/>
        <charset val="128"/>
      </rPr>
      <t>アールシー建築デザイン（株）</t>
    </r>
  </si>
  <si>
    <r>
      <rPr>
        <sz val="10"/>
        <color rgb="FF000000"/>
        <rFont val="ＭＳ 明朝"/>
        <family val="1"/>
        <charset val="128"/>
      </rPr>
      <t>宮園輸入車販売㈱</t>
    </r>
  </si>
  <si>
    <r>
      <rPr>
        <sz val="10"/>
        <color rgb="FF000000"/>
        <rFont val="ＭＳ 明朝"/>
        <family val="1"/>
        <charset val="128"/>
      </rPr>
      <t>（株）三経本社</t>
    </r>
  </si>
  <si>
    <r>
      <rPr>
        <sz val="10"/>
        <color rgb="FF000000"/>
        <rFont val="ＭＳ 明朝"/>
        <family val="1"/>
        <charset val="128"/>
      </rPr>
      <t>イオンマーケティング（株）</t>
    </r>
  </si>
  <si>
    <r>
      <rPr>
        <sz val="10"/>
        <color rgb="FF000000"/>
        <rFont val="ＭＳ 明朝"/>
        <family val="1"/>
        <charset val="128"/>
      </rPr>
      <t>千葉県千葉市美浜区</t>
    </r>
  </si>
  <si>
    <r>
      <rPr>
        <sz val="10"/>
        <color rgb="FF000000"/>
        <rFont val="ＭＳ 明朝"/>
        <family val="1"/>
        <charset val="128"/>
      </rPr>
      <t>(株)花研</t>
    </r>
  </si>
  <si>
    <r>
      <rPr>
        <sz val="10"/>
        <color rgb="FF000000"/>
        <rFont val="ＭＳ 明朝"/>
        <family val="1"/>
        <charset val="128"/>
      </rPr>
      <t>03-3983-2066</t>
    </r>
  </si>
  <si>
    <r>
      <rPr>
        <sz val="10"/>
        <color rgb="FF000000"/>
        <rFont val="ＭＳ 明朝"/>
        <family val="1"/>
        <charset val="128"/>
      </rPr>
      <t>東ソー(株)</t>
    </r>
  </si>
  <si>
    <r>
      <rPr>
        <sz val="10"/>
        <color rgb="FF000000"/>
        <rFont val="ＭＳ 明朝"/>
        <family val="1"/>
        <charset val="128"/>
      </rPr>
      <t>千葉県鎌ケ谷市</t>
    </r>
  </si>
  <si>
    <r>
      <rPr>
        <sz val="10"/>
        <color rgb="FF000000"/>
        <rFont val="ＭＳ 明朝"/>
        <family val="1"/>
        <charset val="128"/>
      </rPr>
      <t>(株)電気炉サービス</t>
    </r>
  </si>
  <si>
    <r>
      <rPr>
        <sz val="10"/>
        <color rgb="FF000000"/>
        <rFont val="ＭＳ 明朝"/>
        <family val="1"/>
        <charset val="128"/>
      </rPr>
      <t>03-3254-5626</t>
    </r>
  </si>
  <si>
    <r>
      <rPr>
        <sz val="10"/>
        <color rgb="FF000000"/>
        <rFont val="ＭＳ 明朝"/>
        <family val="1"/>
        <charset val="128"/>
      </rPr>
      <t>㈱大和証券グループ本社</t>
    </r>
  </si>
  <si>
    <r>
      <rPr>
        <sz val="10"/>
        <color rgb="FF000000"/>
        <rFont val="ＭＳ 明朝"/>
        <family val="1"/>
        <charset val="128"/>
      </rPr>
      <t>（株）ｿﾆｰ・ﾐｭｰｼﾞｯｸｿﾘｭｰｼｮﾝｽﾞ</t>
    </r>
  </si>
  <si>
    <r>
      <rPr>
        <sz val="10"/>
        <color rgb="FF000000"/>
        <rFont val="ＭＳ 明朝"/>
        <family val="1"/>
        <charset val="128"/>
      </rPr>
      <t>03-3515-5606</t>
    </r>
  </si>
  <si>
    <r>
      <rPr>
        <sz val="10"/>
        <color rgb="FF000000"/>
        <rFont val="ＭＳ 明朝"/>
        <family val="1"/>
        <charset val="128"/>
      </rPr>
      <t>ＪＡ三井リースアセット(株)</t>
    </r>
  </si>
  <si>
    <r>
      <rPr>
        <sz val="10"/>
        <color rgb="FF000000"/>
        <rFont val="ＭＳ 明朝"/>
        <family val="1"/>
        <charset val="128"/>
      </rPr>
      <t>上藤沢歯科</t>
    </r>
  </si>
  <si>
    <r>
      <rPr>
        <sz val="10"/>
        <color rgb="FF000000"/>
        <rFont val="ＭＳ 明朝"/>
        <family val="1"/>
        <charset val="128"/>
      </rPr>
      <t>㈱九段インシュアランスサービス</t>
    </r>
  </si>
  <si>
    <r>
      <rPr>
        <sz val="10"/>
        <color rgb="FF000000"/>
        <rFont val="ＭＳ 明朝"/>
        <family val="1"/>
        <charset val="128"/>
      </rPr>
      <t>㈱ウテナ</t>
    </r>
  </si>
  <si>
    <r>
      <rPr>
        <sz val="10"/>
        <color rgb="FF000000"/>
        <rFont val="ＭＳ 明朝"/>
        <family val="1"/>
        <charset val="128"/>
      </rPr>
      <t>03-3303-4112</t>
    </r>
  </si>
  <si>
    <r>
      <rPr>
        <sz val="10"/>
        <color rgb="FF000000"/>
        <rFont val="ＭＳ 明朝"/>
        <family val="1"/>
        <charset val="128"/>
      </rPr>
      <t>（株）日新服装商会</t>
    </r>
  </si>
  <si>
    <r>
      <rPr>
        <sz val="10"/>
        <color rgb="FF000000"/>
        <rFont val="ＭＳ 明朝"/>
        <family val="1"/>
        <charset val="128"/>
      </rPr>
      <t>03-3383-7551</t>
    </r>
  </si>
  <si>
    <r>
      <rPr>
        <sz val="10"/>
        <color rgb="FF000000"/>
        <rFont val="ＭＳ 明朝"/>
        <family val="1"/>
        <charset val="128"/>
      </rPr>
      <t>羽衣興業（株）</t>
    </r>
  </si>
  <si>
    <r>
      <rPr>
        <sz val="10"/>
        <color rgb="FF000000"/>
        <rFont val="ＭＳ 明朝"/>
        <family val="1"/>
        <charset val="128"/>
      </rPr>
      <t>（株）ゼンコー</t>
    </r>
  </si>
  <si>
    <r>
      <rPr>
        <sz val="10"/>
        <color rgb="FF000000"/>
        <rFont val="ＭＳ 明朝"/>
        <family val="1"/>
        <charset val="128"/>
      </rPr>
      <t>東京都武蔵村山市</t>
    </r>
  </si>
  <si>
    <r>
      <rPr>
        <sz val="10"/>
        <color rgb="FF000000"/>
        <rFont val="ＭＳ 明朝"/>
        <family val="1"/>
        <charset val="128"/>
      </rPr>
      <t>昭美印刷(有)</t>
    </r>
  </si>
  <si>
    <r>
      <rPr>
        <sz val="10"/>
        <color rgb="FF000000"/>
        <rFont val="ＭＳ 明朝"/>
        <family val="1"/>
        <charset val="128"/>
      </rPr>
      <t>前澤化成工業（株）</t>
    </r>
  </si>
  <si>
    <r>
      <rPr>
        <sz val="10"/>
        <color rgb="FF000000"/>
        <rFont val="ＭＳ 明朝"/>
        <family val="1"/>
        <charset val="128"/>
      </rPr>
      <t>03-6910-2494</t>
    </r>
  </si>
  <si>
    <r>
      <rPr>
        <sz val="10"/>
        <color rgb="FF000000"/>
        <rFont val="ＭＳ 明朝"/>
        <family val="1"/>
        <charset val="128"/>
      </rPr>
      <t>埼玉県白岡市</t>
    </r>
  </si>
  <si>
    <r>
      <rPr>
        <sz val="10"/>
        <color rgb="FF000000"/>
        <rFont val="ＭＳ 明朝"/>
        <family val="1"/>
        <charset val="128"/>
      </rPr>
      <t>日本損害保険協会</t>
    </r>
  </si>
  <si>
    <r>
      <rPr>
        <sz val="10"/>
        <color rgb="FF000000"/>
        <rFont val="ＭＳ 明朝"/>
        <family val="1"/>
        <charset val="128"/>
      </rPr>
      <t>鈴木慶やすらぎクリニック</t>
    </r>
  </si>
  <si>
    <r>
      <rPr>
        <sz val="10"/>
        <color rgb="FF000000"/>
        <rFont val="ＭＳ 明朝"/>
        <family val="1"/>
        <charset val="128"/>
      </rPr>
      <t>倉沢建設（株）</t>
    </r>
  </si>
  <si>
    <r>
      <rPr>
        <sz val="10"/>
        <color rgb="FF000000"/>
        <rFont val="ＭＳ 明朝"/>
        <family val="1"/>
        <charset val="128"/>
      </rPr>
      <t>049-241-6789</t>
    </r>
  </si>
  <si>
    <r>
      <rPr>
        <sz val="10"/>
        <color rgb="FF000000"/>
        <rFont val="ＭＳ 明朝"/>
        <family val="1"/>
        <charset val="128"/>
      </rPr>
      <t>東京建物不動産販売㈱</t>
    </r>
  </si>
  <si>
    <r>
      <rPr>
        <sz val="10"/>
        <color rgb="FF000000"/>
        <rFont val="ＭＳ 明朝"/>
        <family val="1"/>
        <charset val="128"/>
      </rPr>
      <t>（株）クエストジャパン</t>
    </r>
  </si>
  <si>
    <r>
      <rPr>
        <sz val="10"/>
        <color rgb="FF000000"/>
        <rFont val="ＭＳ 明朝"/>
        <family val="1"/>
        <charset val="128"/>
      </rPr>
      <t>03-6810-0911</t>
    </r>
  </si>
  <si>
    <r>
      <rPr>
        <sz val="10"/>
        <color rgb="FF000000"/>
        <rFont val="ＭＳ 明朝"/>
        <family val="1"/>
        <charset val="128"/>
      </rPr>
      <t>03-3362-9641</t>
    </r>
  </si>
  <si>
    <r>
      <rPr>
        <sz val="10"/>
        <color rgb="FF000000"/>
        <rFont val="ＭＳ 明朝"/>
        <family val="1"/>
        <charset val="128"/>
      </rPr>
      <t>神奈川県横浜市鶴見区</t>
    </r>
  </si>
  <si>
    <r>
      <rPr>
        <sz val="10"/>
        <color rgb="FF000000"/>
        <rFont val="ＭＳ 明朝"/>
        <family val="1"/>
        <charset val="128"/>
      </rPr>
      <t>ｼﾞｬﾊﾟﾝｴﾚﾍﾞｰﾀｰｻｰﾋﾞｽﾎｰﾙﾃﾞｨﾝｸﾞｽ（株）</t>
    </r>
  </si>
  <si>
    <r>
      <rPr>
        <sz val="10"/>
        <color rgb="FF000000"/>
        <rFont val="ＭＳ 明朝"/>
        <family val="1"/>
        <charset val="128"/>
      </rPr>
      <t>（株）関東建設</t>
    </r>
  </si>
  <si>
    <r>
      <rPr>
        <sz val="10"/>
        <color rgb="FF000000"/>
        <rFont val="ＭＳ 明朝"/>
        <family val="1"/>
        <charset val="128"/>
      </rPr>
      <t>（財)東京二期会</t>
    </r>
  </si>
  <si>
    <r>
      <rPr>
        <sz val="10"/>
        <color rgb="FF000000"/>
        <rFont val="ＭＳ 明朝"/>
        <family val="1"/>
        <charset val="128"/>
      </rPr>
      <t>東京海上アシスタンス（株）</t>
    </r>
  </si>
  <si>
    <r>
      <rPr>
        <sz val="10"/>
        <color rgb="FF000000"/>
        <rFont val="ＭＳ 明朝"/>
        <family val="1"/>
        <charset val="128"/>
      </rPr>
      <t>㈱イルマオートセンター</t>
    </r>
  </si>
  <si>
    <r>
      <rPr>
        <sz val="10"/>
        <color rgb="FF000000"/>
        <rFont val="ＭＳ 明朝"/>
        <family val="1"/>
        <charset val="128"/>
      </rPr>
      <t>042-989-6633</t>
    </r>
  </si>
  <si>
    <r>
      <rPr>
        <sz val="10"/>
        <color rgb="FF000000"/>
        <rFont val="ＭＳ 明朝"/>
        <family val="1"/>
        <charset val="128"/>
      </rPr>
      <t>㈱ティーケーアセット</t>
    </r>
  </si>
  <si>
    <r>
      <rPr>
        <sz val="10"/>
        <color rgb="FF000000"/>
        <rFont val="ＭＳ 明朝"/>
        <family val="1"/>
        <charset val="128"/>
      </rPr>
      <t>(有)ベイブコーポレーション</t>
    </r>
  </si>
  <si>
    <r>
      <rPr>
        <sz val="10"/>
        <color rgb="FF000000"/>
        <rFont val="ＭＳ 明朝"/>
        <family val="1"/>
        <charset val="128"/>
      </rPr>
      <t>東京都葛飾区</t>
    </r>
  </si>
  <si>
    <r>
      <rPr>
        <sz val="10"/>
        <color rgb="FF000000"/>
        <rFont val="ＭＳ 明朝"/>
        <family val="1"/>
        <charset val="128"/>
      </rPr>
      <t>第一中央汽船（株）</t>
    </r>
  </si>
  <si>
    <r>
      <rPr>
        <sz val="10"/>
        <color rgb="FF000000"/>
        <rFont val="ＭＳ 明朝"/>
        <family val="1"/>
        <charset val="128"/>
      </rPr>
      <t>03-6436-7352</t>
    </r>
  </si>
  <si>
    <r>
      <rPr>
        <sz val="10"/>
        <color rgb="FF000000"/>
        <rFont val="ＭＳ 明朝"/>
        <family val="1"/>
        <charset val="128"/>
      </rPr>
      <t>西大宮整形外科くれクリニック</t>
    </r>
  </si>
  <si>
    <r>
      <rPr>
        <sz val="10"/>
        <color rgb="FF000000"/>
        <rFont val="ＭＳ 明朝"/>
        <family val="1"/>
        <charset val="128"/>
      </rPr>
      <t>埼玉県さいたま市西区</t>
    </r>
  </si>
  <si>
    <r>
      <rPr>
        <sz val="10"/>
        <color rgb="FF000000"/>
        <rFont val="ＭＳ 明朝"/>
        <family val="1"/>
        <charset val="128"/>
      </rPr>
      <t>㈱ケーロッド</t>
    </r>
  </si>
  <si>
    <r>
      <rPr>
        <sz val="10"/>
        <color rgb="FF000000"/>
        <rFont val="ＭＳ 明朝"/>
        <family val="1"/>
        <charset val="128"/>
      </rPr>
      <t>03-3836-2322</t>
    </r>
  </si>
  <si>
    <r>
      <rPr>
        <sz val="10"/>
        <color rgb="FF000000"/>
        <rFont val="ＭＳ 明朝"/>
        <family val="1"/>
        <charset val="128"/>
      </rPr>
      <t>日本アクセス工業（株）</t>
    </r>
  </si>
  <si>
    <r>
      <rPr>
        <sz val="10"/>
        <color rgb="FF000000"/>
        <rFont val="ＭＳ 明朝"/>
        <family val="1"/>
        <charset val="128"/>
      </rPr>
      <t>042-984-1717</t>
    </r>
  </si>
  <si>
    <r>
      <rPr>
        <sz val="10"/>
        <color rgb="FF000000"/>
        <rFont val="ＭＳ 明朝"/>
        <family val="1"/>
        <charset val="128"/>
      </rPr>
      <t>かどや製油（株）</t>
    </r>
  </si>
  <si>
    <r>
      <rPr>
        <sz val="10"/>
        <color rgb="FF000000"/>
        <rFont val="ＭＳ 明朝"/>
        <family val="1"/>
        <charset val="128"/>
      </rPr>
      <t>東レエンタープライズ（株）</t>
    </r>
  </si>
  <si>
    <r>
      <rPr>
        <sz val="10"/>
        <color rgb="FF000000"/>
        <rFont val="ＭＳ 明朝"/>
        <family val="1"/>
        <charset val="128"/>
      </rPr>
      <t>03-3270-0678</t>
    </r>
  </si>
  <si>
    <r>
      <rPr>
        <sz val="10"/>
        <color rgb="FF000000"/>
        <rFont val="ＭＳ 明朝"/>
        <family val="1"/>
        <charset val="128"/>
      </rPr>
      <t>（株）山利屋</t>
    </r>
  </si>
  <si>
    <r>
      <rPr>
        <sz val="10"/>
        <color rgb="FF000000"/>
        <rFont val="ＭＳ 明朝"/>
        <family val="1"/>
        <charset val="128"/>
      </rPr>
      <t>ユニット(株)</t>
    </r>
  </si>
  <si>
    <r>
      <rPr>
        <sz val="10"/>
        <color rgb="FF000000"/>
        <rFont val="ＭＳ 明朝"/>
        <family val="1"/>
        <charset val="128"/>
      </rPr>
      <t>03-5248-7336</t>
    </r>
  </si>
  <si>
    <r>
      <rPr>
        <sz val="10"/>
        <color rgb="FF000000"/>
        <rFont val="ＭＳ 明朝"/>
        <family val="1"/>
        <charset val="128"/>
      </rPr>
      <t>黒竹ビル㈱</t>
    </r>
  </si>
  <si>
    <r>
      <rPr>
        <sz val="10"/>
        <color rgb="FF000000"/>
        <rFont val="ＭＳ 明朝"/>
        <family val="1"/>
        <charset val="128"/>
      </rPr>
      <t>(有)クロヤナギ商事</t>
    </r>
  </si>
  <si>
    <r>
      <rPr>
        <sz val="10"/>
        <color rgb="FF000000"/>
        <rFont val="ＭＳ 明朝"/>
        <family val="1"/>
        <charset val="128"/>
      </rPr>
      <t>新栄ダクト工業(株)</t>
    </r>
  </si>
  <si>
    <r>
      <rPr>
        <sz val="10"/>
        <color rgb="FF000000"/>
        <rFont val="ＭＳ 明朝"/>
        <family val="1"/>
        <charset val="128"/>
      </rPr>
      <t>049-293-3431</t>
    </r>
  </si>
  <si>
    <r>
      <rPr>
        <sz val="10"/>
        <color rgb="FF000000"/>
        <rFont val="ＭＳ 明朝"/>
        <family val="1"/>
        <charset val="128"/>
      </rPr>
      <t>㈱メンバーズ</t>
    </r>
  </si>
  <si>
    <r>
      <rPr>
        <sz val="10"/>
        <color rgb="FF000000"/>
        <rFont val="ＭＳ 明朝"/>
        <family val="1"/>
        <charset val="128"/>
      </rPr>
      <t>東英商事㈱</t>
    </r>
  </si>
  <si>
    <r>
      <rPr>
        <sz val="10"/>
        <color rgb="FF000000"/>
        <rFont val="ＭＳ 明朝"/>
        <family val="1"/>
        <charset val="128"/>
      </rPr>
      <t>（株）サルビア</t>
    </r>
  </si>
  <si>
    <r>
      <rPr>
        <sz val="10"/>
        <color rgb="FF000000"/>
        <rFont val="ＭＳ 明朝"/>
        <family val="1"/>
        <charset val="128"/>
      </rPr>
      <t>㈱イナ・エステート</t>
    </r>
  </si>
  <si>
    <r>
      <rPr>
        <sz val="10"/>
        <color rgb="FF000000"/>
        <rFont val="ＭＳ 明朝"/>
        <family val="1"/>
        <charset val="128"/>
      </rPr>
      <t>（株）丸池洋行</t>
    </r>
  </si>
  <si>
    <r>
      <rPr>
        <sz val="10"/>
        <color rgb="FF000000"/>
        <rFont val="ＭＳ 明朝"/>
        <family val="1"/>
        <charset val="128"/>
      </rPr>
      <t>049-266-1188</t>
    </r>
  </si>
  <si>
    <r>
      <rPr>
        <sz val="10"/>
        <color rgb="FF000000"/>
        <rFont val="ＭＳ 明朝"/>
        <family val="1"/>
        <charset val="128"/>
      </rPr>
      <t>小池園</t>
    </r>
  </si>
  <si>
    <r>
      <rPr>
        <sz val="10"/>
        <color rgb="FF000000"/>
        <rFont val="ＭＳ 明朝"/>
        <family val="1"/>
        <charset val="128"/>
      </rPr>
      <t>ＢＩＰＲＯＧＹ（株）</t>
    </r>
  </si>
  <si>
    <r>
      <rPr>
        <sz val="10"/>
        <color rgb="FF000000"/>
        <rFont val="ＭＳ 明朝"/>
        <family val="1"/>
        <charset val="128"/>
      </rPr>
      <t>03-5546-4111</t>
    </r>
  </si>
  <si>
    <r>
      <rPr>
        <sz val="10"/>
        <color rgb="FF000000"/>
        <rFont val="ＭＳ 明朝"/>
        <family val="1"/>
        <charset val="128"/>
      </rPr>
      <t>㈱小泉塗装工業所</t>
    </r>
  </si>
  <si>
    <r>
      <rPr>
        <sz val="10"/>
        <color rgb="FF000000"/>
        <rFont val="ＭＳ 明朝"/>
        <family val="1"/>
        <charset val="128"/>
      </rPr>
      <t>㈱大洋図書</t>
    </r>
  </si>
  <si>
    <r>
      <rPr>
        <sz val="10"/>
        <color rgb="FF000000"/>
        <rFont val="ＭＳ 明朝"/>
        <family val="1"/>
        <charset val="128"/>
      </rPr>
      <t>03-3263-6262</t>
    </r>
  </si>
  <si>
    <r>
      <rPr>
        <sz val="10"/>
        <color rgb="FF000000"/>
        <rFont val="ＭＳ 明朝"/>
        <family val="1"/>
        <charset val="128"/>
      </rPr>
      <t>㈱コイヌマ</t>
    </r>
  </si>
  <si>
    <r>
      <rPr>
        <sz val="10"/>
        <color rgb="FF000000"/>
        <rFont val="ＭＳ 明朝"/>
        <family val="1"/>
        <charset val="128"/>
      </rPr>
      <t>名工建設(株)</t>
    </r>
  </si>
  <si>
    <r>
      <rPr>
        <sz val="10"/>
        <color rgb="FF000000"/>
        <rFont val="ＭＳ 明朝"/>
        <family val="1"/>
        <charset val="128"/>
      </rPr>
      <t>愛知県名古屋市</t>
    </r>
  </si>
  <si>
    <r>
      <rPr>
        <sz val="10"/>
        <color rgb="FF000000"/>
        <rFont val="ＭＳ 明朝"/>
        <family val="1"/>
        <charset val="128"/>
      </rPr>
      <t>野村不動産（株）</t>
    </r>
  </si>
  <si>
    <r>
      <rPr>
        <sz val="10"/>
        <color rgb="FF000000"/>
        <rFont val="ＭＳ 明朝"/>
        <family val="1"/>
        <charset val="128"/>
      </rPr>
      <t>綜合電材㈱</t>
    </r>
  </si>
  <si>
    <r>
      <rPr>
        <sz val="10"/>
        <color rgb="FF000000"/>
        <rFont val="ＭＳ 明朝"/>
        <family val="1"/>
        <charset val="128"/>
      </rPr>
      <t>(株)ＳＫビル</t>
    </r>
  </si>
  <si>
    <r>
      <rPr>
        <sz val="10"/>
        <color rgb="FF000000"/>
        <rFont val="ＭＳ 明朝"/>
        <family val="1"/>
        <charset val="128"/>
      </rPr>
      <t>㈱鴻池製作所</t>
    </r>
  </si>
  <si>
    <r>
      <rPr>
        <sz val="10"/>
        <color rgb="FF000000"/>
        <rFont val="ＭＳ 明朝"/>
        <family val="1"/>
        <charset val="128"/>
      </rPr>
      <t>東邦重機開発㈱</t>
    </r>
  </si>
  <si>
    <r>
      <rPr>
        <sz val="10"/>
        <color rgb="FF000000"/>
        <rFont val="ＭＳ 明朝"/>
        <family val="1"/>
        <charset val="128"/>
      </rPr>
      <t>神山塗料(株)</t>
    </r>
  </si>
  <si>
    <r>
      <rPr>
        <sz val="10"/>
        <color rgb="FF000000"/>
        <rFont val="ＭＳ 明朝"/>
        <family val="1"/>
        <charset val="128"/>
      </rPr>
      <t>042-324-3381</t>
    </r>
  </si>
  <si>
    <r>
      <rPr>
        <sz val="10"/>
        <color rgb="FF000000"/>
        <rFont val="ＭＳ 明朝"/>
        <family val="1"/>
        <charset val="128"/>
      </rPr>
      <t>古賀雄子税理士事務所</t>
    </r>
  </si>
  <si>
    <r>
      <rPr>
        <sz val="10"/>
        <color rgb="FF000000"/>
        <rFont val="ＭＳ 明朝"/>
        <family val="1"/>
        <charset val="128"/>
      </rPr>
      <t>共立建設㈱</t>
    </r>
  </si>
  <si>
    <r>
      <rPr>
        <sz val="10"/>
        <color rgb="FF000000"/>
        <rFont val="ＭＳ 明朝"/>
        <family val="1"/>
        <charset val="128"/>
      </rPr>
      <t>千代田化工建設㈱</t>
    </r>
  </si>
  <si>
    <r>
      <rPr>
        <sz val="10"/>
        <color rgb="FF000000"/>
        <rFont val="ＭＳ 明朝"/>
        <family val="1"/>
        <charset val="128"/>
      </rPr>
      <t>こくぶん医院</t>
    </r>
  </si>
  <si>
    <r>
      <rPr>
        <sz val="10"/>
        <color rgb="FF000000"/>
        <rFont val="ＭＳ 明朝"/>
        <family val="1"/>
        <charset val="128"/>
      </rPr>
      <t>03-3273-6030</t>
    </r>
  </si>
  <si>
    <r>
      <rPr>
        <sz val="10"/>
        <color rgb="FF000000"/>
        <rFont val="ＭＳ 明朝"/>
        <family val="1"/>
        <charset val="128"/>
      </rPr>
      <t>（有）堤新亭</t>
    </r>
  </si>
  <si>
    <r>
      <rPr>
        <sz val="10"/>
        <color rgb="FF000000"/>
        <rFont val="ＭＳ 明朝"/>
        <family val="1"/>
        <charset val="128"/>
      </rPr>
      <t>㈱三水社</t>
    </r>
  </si>
  <si>
    <r>
      <rPr>
        <sz val="10"/>
        <color rgb="FF000000"/>
        <rFont val="ＭＳ 明朝"/>
        <family val="1"/>
        <charset val="128"/>
      </rPr>
      <t>二葉紙業（株）</t>
    </r>
  </si>
  <si>
    <r>
      <rPr>
        <sz val="10"/>
        <color rgb="FF000000"/>
        <rFont val="ＭＳ 明朝"/>
        <family val="1"/>
        <charset val="128"/>
      </rPr>
      <t>(株)東邦システムサイエンス</t>
    </r>
  </si>
  <si>
    <r>
      <rPr>
        <sz val="10"/>
        <color rgb="FF000000"/>
        <rFont val="ＭＳ 明朝"/>
        <family val="1"/>
        <charset val="128"/>
      </rPr>
      <t>03-3868-6060</t>
    </r>
  </si>
  <si>
    <r>
      <rPr>
        <sz val="10"/>
        <color rgb="FF000000"/>
        <rFont val="ＭＳ 明朝"/>
        <family val="1"/>
        <charset val="128"/>
      </rPr>
      <t>東日本旅客鉄道㈱</t>
    </r>
  </si>
  <si>
    <r>
      <rPr>
        <sz val="10"/>
        <color rgb="FF000000"/>
        <rFont val="ＭＳ 明朝"/>
        <family val="1"/>
        <charset val="128"/>
      </rPr>
      <t>埼玉県さいたま市見沼区</t>
    </r>
  </si>
  <si>
    <r>
      <rPr>
        <sz val="10"/>
        <color rgb="FF000000"/>
        <rFont val="ＭＳ 明朝"/>
        <family val="1"/>
        <charset val="128"/>
      </rPr>
      <t>㈱エム・エム・エス</t>
    </r>
  </si>
  <si>
    <r>
      <rPr>
        <sz val="10"/>
        <color rgb="FF000000"/>
        <rFont val="ＭＳ 明朝"/>
        <family val="1"/>
        <charset val="128"/>
      </rPr>
      <t>東京海上日動火災保険㈱</t>
    </r>
  </si>
  <si>
    <r>
      <rPr>
        <sz val="10"/>
        <color rgb="FF000000"/>
        <rFont val="ＭＳ 明朝"/>
        <family val="1"/>
        <charset val="128"/>
      </rPr>
      <t>不動産管理業</t>
    </r>
  </si>
  <si>
    <r>
      <rPr>
        <sz val="10"/>
        <color rgb="FF000000"/>
        <rFont val="ＭＳ 明朝"/>
        <family val="1"/>
        <charset val="128"/>
      </rPr>
      <t>（株）みずほ銀行</t>
    </r>
  </si>
  <si>
    <r>
      <rPr>
        <sz val="10"/>
        <color rgb="FF000000"/>
        <rFont val="ＭＳ 明朝"/>
        <family val="1"/>
        <charset val="128"/>
      </rPr>
      <t>千葉県浦安市</t>
    </r>
  </si>
  <si>
    <r>
      <rPr>
        <sz val="10"/>
        <color rgb="FF000000"/>
        <rFont val="ＭＳ 明朝"/>
        <family val="1"/>
        <charset val="128"/>
      </rPr>
      <t>三井不動産レジデンシャル(株)</t>
    </r>
  </si>
  <si>
    <r>
      <rPr>
        <sz val="10"/>
        <color rgb="FF000000"/>
        <rFont val="ＭＳ 明朝"/>
        <family val="1"/>
        <charset val="128"/>
      </rPr>
      <t>03-3246-3602</t>
    </r>
  </si>
  <si>
    <r>
      <rPr>
        <sz val="10"/>
        <color rgb="FF000000"/>
        <rFont val="ＭＳ 明朝"/>
        <family val="1"/>
        <charset val="128"/>
      </rPr>
      <t>㈱ミトヨ</t>
    </r>
  </si>
  <si>
    <r>
      <rPr>
        <sz val="10"/>
        <color rgb="FF000000"/>
        <rFont val="ＭＳ 明朝"/>
        <family val="1"/>
        <charset val="128"/>
      </rPr>
      <t>（株）三光堂</t>
    </r>
  </si>
  <si>
    <r>
      <rPr>
        <sz val="10"/>
        <color rgb="FF000000"/>
        <rFont val="ＭＳ 明朝"/>
        <family val="1"/>
        <charset val="128"/>
      </rPr>
      <t>（株）鉄道広告社</t>
    </r>
  </si>
  <si>
    <r>
      <rPr>
        <sz val="10"/>
        <color rgb="FF000000"/>
        <rFont val="ＭＳ 明朝"/>
        <family val="1"/>
        <charset val="128"/>
      </rPr>
      <t>04-2991-2888</t>
    </r>
  </si>
  <si>
    <r>
      <rPr>
        <sz val="10"/>
        <color rgb="FF000000"/>
        <rFont val="ＭＳ 明朝"/>
        <family val="1"/>
        <charset val="128"/>
      </rPr>
      <t>ＪＣＯＭ（株）</t>
    </r>
  </si>
  <si>
    <r>
      <rPr>
        <sz val="10"/>
        <color rgb="FF000000"/>
        <rFont val="ＭＳ 明朝"/>
        <family val="1"/>
        <charset val="128"/>
      </rPr>
      <t>03-6365-8010</t>
    </r>
  </si>
  <si>
    <r>
      <rPr>
        <sz val="10"/>
        <color rgb="FF000000"/>
        <rFont val="ＭＳ 明朝"/>
        <family val="1"/>
        <charset val="128"/>
      </rPr>
      <t>㈱ゴトー養殖研究所</t>
    </r>
  </si>
  <si>
    <r>
      <rPr>
        <sz val="10"/>
        <color rgb="FF000000"/>
        <rFont val="ＭＳ 明朝"/>
        <family val="1"/>
        <charset val="128"/>
      </rPr>
      <t>オリエント通信㈱</t>
    </r>
  </si>
  <si>
    <r>
      <rPr>
        <sz val="10"/>
        <color rgb="FF000000"/>
        <rFont val="ＭＳ 明朝"/>
        <family val="1"/>
        <charset val="128"/>
      </rPr>
      <t>(株)フォーカスシステムズ</t>
    </r>
  </si>
  <si>
    <r>
      <rPr>
        <sz val="10"/>
        <color rgb="FF000000"/>
        <rFont val="ＭＳ 明朝"/>
        <family val="1"/>
        <charset val="128"/>
      </rPr>
      <t>03-5421-7777</t>
    </r>
  </si>
  <si>
    <r>
      <rPr>
        <sz val="10"/>
        <color rgb="FF000000"/>
        <rFont val="ＭＳ 明朝"/>
        <family val="1"/>
        <charset val="128"/>
      </rPr>
      <t>㈱エムエムシー保険サービス</t>
    </r>
  </si>
  <si>
    <r>
      <rPr>
        <sz val="10"/>
        <color rgb="FF000000"/>
        <rFont val="ＭＳ 明朝"/>
        <family val="1"/>
        <charset val="128"/>
      </rPr>
      <t>（株）小林インベストメンツ</t>
    </r>
  </si>
  <si>
    <r>
      <rPr>
        <sz val="10"/>
        <color rgb="FF000000"/>
        <rFont val="ＭＳ 明朝"/>
        <family val="1"/>
        <charset val="128"/>
      </rPr>
      <t>03-6908-5790</t>
    </r>
  </si>
  <si>
    <r>
      <rPr>
        <sz val="10"/>
        <color rgb="FF000000"/>
        <rFont val="ＭＳ 明朝"/>
        <family val="1"/>
        <charset val="128"/>
      </rPr>
      <t>自由ヶ丘税理士事務所</t>
    </r>
  </si>
  <si>
    <r>
      <rPr>
        <sz val="10"/>
        <color rgb="FF000000"/>
        <rFont val="ＭＳ 明朝"/>
        <family val="1"/>
        <charset val="128"/>
      </rPr>
      <t>エスエス製薬（株）</t>
    </r>
  </si>
  <si>
    <r>
      <rPr>
        <sz val="10"/>
        <color rgb="FF000000"/>
        <rFont val="ＭＳ 明朝"/>
        <family val="1"/>
        <charset val="128"/>
      </rPr>
      <t>あいおいニッセイ同和損害保険</t>
    </r>
  </si>
  <si>
    <r>
      <rPr>
        <sz val="10"/>
        <color rgb="FF000000"/>
        <rFont val="ＭＳ 明朝"/>
        <family val="1"/>
        <charset val="128"/>
      </rPr>
      <t>小林建設工業（株）</t>
    </r>
  </si>
  <si>
    <r>
      <rPr>
        <sz val="10"/>
        <color rgb="FF000000"/>
        <rFont val="ＭＳ 明朝"/>
        <family val="1"/>
        <charset val="128"/>
      </rPr>
      <t>埼玉県日高市田</t>
    </r>
  </si>
  <si>
    <r>
      <rPr>
        <sz val="10"/>
        <color rgb="FF000000"/>
        <rFont val="ＭＳ 明朝"/>
        <family val="1"/>
        <charset val="128"/>
      </rPr>
      <t>042-989-9599</t>
    </r>
  </si>
  <si>
    <r>
      <rPr>
        <sz val="10"/>
        <color rgb="FF000000"/>
        <rFont val="ＭＳ 明朝"/>
        <family val="1"/>
        <charset val="128"/>
      </rPr>
      <t>旭化学合成(株)</t>
    </r>
  </si>
  <si>
    <r>
      <rPr>
        <sz val="10"/>
        <color rgb="FF000000"/>
        <rFont val="ＭＳ 明朝"/>
        <family val="1"/>
        <charset val="128"/>
      </rPr>
      <t>03-3966-7401</t>
    </r>
  </si>
  <si>
    <r>
      <rPr>
        <sz val="10"/>
        <color rgb="FF000000"/>
        <rFont val="ＭＳ 明朝"/>
        <family val="1"/>
        <charset val="128"/>
      </rPr>
      <t>旭化学合成㈱</t>
    </r>
  </si>
  <si>
    <r>
      <rPr>
        <sz val="10"/>
        <color rgb="FF000000"/>
        <rFont val="ＭＳ 明朝"/>
        <family val="1"/>
        <charset val="128"/>
      </rPr>
      <t>048-441-5625</t>
    </r>
  </si>
  <si>
    <r>
      <rPr>
        <sz val="10"/>
        <color rgb="FF000000"/>
        <rFont val="ＭＳ 明朝"/>
        <family val="1"/>
        <charset val="128"/>
      </rPr>
      <t>セントラル短資(株)</t>
    </r>
  </si>
  <si>
    <r>
      <rPr>
        <sz val="10"/>
        <color rgb="FF000000"/>
        <rFont val="ＭＳ 明朝"/>
        <family val="1"/>
        <charset val="128"/>
      </rPr>
      <t>公認会計士小林豊事務所</t>
    </r>
  </si>
  <si>
    <r>
      <rPr>
        <sz val="10"/>
        <color rgb="FF000000"/>
        <rFont val="ＭＳ 明朝"/>
        <family val="1"/>
        <charset val="128"/>
      </rPr>
      <t>東京大学</t>
    </r>
  </si>
  <si>
    <r>
      <rPr>
        <sz val="10"/>
        <color rgb="FF000000"/>
        <rFont val="ＭＳ 明朝"/>
        <family val="1"/>
        <charset val="128"/>
      </rPr>
      <t>（株）ケイサンテクノ</t>
    </r>
  </si>
  <si>
    <r>
      <rPr>
        <sz val="10"/>
        <color rgb="FF000000"/>
        <rFont val="ＭＳ 明朝"/>
        <family val="1"/>
        <charset val="128"/>
      </rPr>
      <t>042-421-3014</t>
    </r>
  </si>
  <si>
    <r>
      <rPr>
        <sz val="10"/>
        <color rgb="FF000000"/>
        <rFont val="ＭＳ 明朝"/>
        <family val="1"/>
        <charset val="128"/>
      </rPr>
      <t>(株)エグゼクティブ・パートナーズ</t>
    </r>
  </si>
  <si>
    <r>
      <rPr>
        <sz val="10"/>
        <color rgb="FF000000"/>
        <rFont val="ＭＳ 明朝"/>
        <family val="1"/>
        <charset val="128"/>
      </rPr>
      <t>みずほ不動産調査サービス㈱</t>
    </r>
  </si>
  <si>
    <r>
      <rPr>
        <sz val="10"/>
        <color rgb="FF000000"/>
        <rFont val="ＭＳ 明朝"/>
        <family val="1"/>
        <charset val="128"/>
      </rPr>
      <t>㈱小宮商店</t>
    </r>
  </si>
  <si>
    <r>
      <rPr>
        <sz val="10"/>
        <color rgb="FF000000"/>
        <rFont val="ＭＳ 明朝"/>
        <family val="1"/>
        <charset val="128"/>
      </rPr>
      <t>(株)白泉社</t>
    </r>
  </si>
  <si>
    <r>
      <rPr>
        <sz val="10"/>
        <color rgb="FF000000"/>
        <rFont val="ＭＳ 明朝"/>
        <family val="1"/>
        <charset val="128"/>
      </rPr>
      <t>03-3526-8000</t>
    </r>
  </si>
  <si>
    <r>
      <rPr>
        <sz val="10"/>
        <color rgb="FF000000"/>
        <rFont val="ＭＳ 明朝"/>
        <family val="1"/>
        <charset val="128"/>
      </rPr>
      <t>金富建設工業（株）</t>
    </r>
  </si>
  <si>
    <r>
      <rPr>
        <sz val="10"/>
        <color rgb="FF000000"/>
        <rFont val="ＭＳ 明朝"/>
        <family val="1"/>
        <charset val="128"/>
      </rPr>
      <t>04-2947-5741</t>
    </r>
  </si>
  <si>
    <r>
      <rPr>
        <sz val="10"/>
        <color rgb="FF000000"/>
        <rFont val="ＭＳ 明朝"/>
        <family val="1"/>
        <charset val="128"/>
      </rPr>
      <t>㈱小森安全機研究所</t>
    </r>
  </si>
  <si>
    <r>
      <rPr>
        <sz val="10"/>
        <color rgb="FF000000"/>
        <rFont val="ＭＳ 明朝"/>
        <family val="1"/>
        <charset val="128"/>
      </rPr>
      <t>テックプランニング(株)</t>
    </r>
  </si>
  <si>
    <r>
      <rPr>
        <sz val="10"/>
        <color rgb="FF000000"/>
        <rFont val="ＭＳ 明朝"/>
        <family val="1"/>
        <charset val="128"/>
      </rPr>
      <t>03-6206-4771</t>
    </r>
  </si>
  <si>
    <r>
      <rPr>
        <sz val="10"/>
        <color rgb="FF000000"/>
        <rFont val="ＭＳ 明朝"/>
        <family val="1"/>
        <charset val="128"/>
      </rPr>
      <t>ＪＧＳホールディングス（株）</t>
    </r>
  </si>
  <si>
    <r>
      <rPr>
        <sz val="10"/>
        <color rgb="FF000000"/>
        <rFont val="ＭＳ 明朝"/>
        <family val="1"/>
        <charset val="128"/>
      </rPr>
      <t>03-6847-5890</t>
    </r>
  </si>
  <si>
    <r>
      <rPr>
        <sz val="10"/>
        <color rgb="FF000000"/>
        <rFont val="ＭＳ 明朝"/>
        <family val="1"/>
        <charset val="128"/>
      </rPr>
      <t>積和グランドマスト㈱</t>
    </r>
  </si>
  <si>
    <r>
      <rPr>
        <sz val="10"/>
        <color rgb="FF000000"/>
        <rFont val="ＭＳ 明朝"/>
        <family val="1"/>
        <charset val="128"/>
      </rPr>
      <t>ジブラルタ生命保険㈱</t>
    </r>
  </si>
  <si>
    <r>
      <rPr>
        <sz val="10"/>
        <color rgb="FF000000"/>
        <rFont val="ＭＳ 明朝"/>
        <family val="1"/>
        <charset val="128"/>
      </rPr>
      <t>(有)ケイプラス</t>
    </r>
  </si>
  <si>
    <r>
      <rPr>
        <sz val="10"/>
        <color rgb="FF000000"/>
        <rFont val="ＭＳ 明朝"/>
        <family val="1"/>
        <charset val="128"/>
      </rPr>
      <t>昭和大学病院</t>
    </r>
  </si>
  <si>
    <r>
      <rPr>
        <sz val="10"/>
        <color rgb="FF000000"/>
        <rFont val="ＭＳ 明朝"/>
        <family val="1"/>
        <charset val="128"/>
      </rPr>
      <t>(株)ＳＡＮＫＹＯ</t>
    </r>
  </si>
  <si>
    <r>
      <rPr>
        <sz val="10"/>
        <color rgb="FF000000"/>
        <rFont val="ＭＳ 明朝"/>
        <family val="1"/>
        <charset val="128"/>
      </rPr>
      <t>㈱野村総合研究所</t>
    </r>
  </si>
  <si>
    <r>
      <rPr>
        <sz val="10"/>
        <color rgb="FF000000"/>
        <rFont val="ＭＳ 明朝"/>
        <family val="1"/>
        <charset val="128"/>
      </rPr>
      <t>斎木ガス㈱</t>
    </r>
  </si>
  <si>
    <r>
      <rPr>
        <sz val="10"/>
        <color rgb="FF000000"/>
        <rFont val="ＭＳ 明朝"/>
        <family val="1"/>
        <charset val="128"/>
      </rPr>
      <t>049-261-0101</t>
    </r>
  </si>
  <si>
    <r>
      <rPr>
        <sz val="10"/>
        <color rgb="FF000000"/>
        <rFont val="ＭＳ 明朝"/>
        <family val="1"/>
        <charset val="128"/>
      </rPr>
      <t>光洋産業㈱</t>
    </r>
  </si>
  <si>
    <r>
      <rPr>
        <sz val="10"/>
        <color rgb="FF000000"/>
        <rFont val="ＭＳ 明朝"/>
        <family val="1"/>
        <charset val="128"/>
      </rPr>
      <t>（株）大黒屋</t>
    </r>
  </si>
  <si>
    <r>
      <rPr>
        <sz val="10"/>
        <color rgb="FF000000"/>
        <rFont val="ＭＳ 明朝"/>
        <family val="1"/>
        <charset val="128"/>
      </rPr>
      <t>04-2944-5450</t>
    </r>
  </si>
  <si>
    <r>
      <rPr>
        <sz val="10"/>
        <color rgb="FF000000"/>
        <rFont val="ＭＳ 明朝"/>
        <family val="1"/>
        <charset val="128"/>
      </rPr>
      <t>齋藤医院</t>
    </r>
  </si>
  <si>
    <r>
      <rPr>
        <sz val="10"/>
        <color rgb="FF000000"/>
        <rFont val="ＭＳ 明朝"/>
        <family val="1"/>
        <charset val="128"/>
      </rPr>
      <t>（株）オー・エンタープライズ</t>
    </r>
  </si>
  <si>
    <r>
      <rPr>
        <sz val="10"/>
        <color rgb="FF000000"/>
        <rFont val="ＭＳ 明朝"/>
        <family val="1"/>
        <charset val="128"/>
      </rPr>
      <t>03-5809-7505</t>
    </r>
  </si>
  <si>
    <r>
      <rPr>
        <sz val="10"/>
        <color rgb="FF000000"/>
        <rFont val="ＭＳ 明朝"/>
        <family val="1"/>
        <charset val="128"/>
      </rPr>
      <t>㈱くに商会</t>
    </r>
  </si>
  <si>
    <r>
      <rPr>
        <sz val="10"/>
        <color rgb="FF000000"/>
        <rFont val="ＭＳ 明朝"/>
        <family val="1"/>
        <charset val="128"/>
      </rPr>
      <t>㈱ミネルヴァコーポレーション</t>
    </r>
  </si>
  <si>
    <r>
      <rPr>
        <sz val="10"/>
        <color rgb="FF000000"/>
        <rFont val="ＭＳ 明朝"/>
        <family val="1"/>
        <charset val="128"/>
      </rPr>
      <t>(有)Ｖ＆Ｓ</t>
    </r>
  </si>
  <si>
    <r>
      <rPr>
        <sz val="10"/>
        <color rgb="FF000000"/>
        <rFont val="ＭＳ 明朝"/>
        <family val="1"/>
        <charset val="128"/>
      </rPr>
      <t>（独）日本貿易振興機構</t>
    </r>
  </si>
  <si>
    <r>
      <rPr>
        <sz val="10"/>
        <color rgb="FF000000"/>
        <rFont val="ＭＳ 明朝"/>
        <family val="1"/>
        <charset val="128"/>
      </rPr>
      <t>㈲斉藤建材</t>
    </r>
  </si>
  <si>
    <r>
      <rPr>
        <sz val="10"/>
        <color rgb="FF000000"/>
        <rFont val="ＭＳ 明朝"/>
        <family val="1"/>
        <charset val="128"/>
      </rPr>
      <t>㈱タカヤマ</t>
    </r>
  </si>
  <si>
    <r>
      <rPr>
        <sz val="10"/>
        <color rgb="FF000000"/>
        <rFont val="ＭＳ 明朝"/>
        <family val="1"/>
        <charset val="128"/>
      </rPr>
      <t>04-2993-1213</t>
    </r>
  </si>
  <si>
    <r>
      <rPr>
        <sz val="10"/>
        <color rgb="FF000000"/>
        <rFont val="ＭＳ 明朝"/>
        <family val="1"/>
        <charset val="128"/>
      </rPr>
      <t>ｿﾞﾝﾃﾞﾙﾎﾌ&amp;ｱｲﾝｾﾞﾙ法律特許事務所</t>
    </r>
  </si>
  <si>
    <r>
      <rPr>
        <sz val="10"/>
        <color rgb="FF000000"/>
        <rFont val="ＭＳ 明朝"/>
        <family val="1"/>
        <charset val="128"/>
      </rPr>
      <t>（株）Ｓａｋａｔｅｃ</t>
    </r>
  </si>
  <si>
    <r>
      <rPr>
        <sz val="10"/>
        <color rgb="FF000000"/>
        <rFont val="ＭＳ 明朝"/>
        <family val="1"/>
        <charset val="128"/>
      </rPr>
      <t>山梨県南巨摩郡</t>
    </r>
  </si>
  <si>
    <r>
      <rPr>
        <sz val="10"/>
        <color rgb="FF000000"/>
        <rFont val="ＭＳ 明朝"/>
        <family val="1"/>
        <charset val="128"/>
      </rPr>
      <t>0556-42-7388</t>
    </r>
  </si>
  <si>
    <r>
      <rPr>
        <sz val="10"/>
        <color rgb="FF000000"/>
        <rFont val="ＭＳ 明朝"/>
        <family val="1"/>
        <charset val="128"/>
      </rPr>
      <t>㈱友建</t>
    </r>
  </si>
  <si>
    <r>
      <rPr>
        <sz val="10"/>
        <color rgb="FF000000"/>
        <rFont val="ＭＳ 明朝"/>
        <family val="1"/>
        <charset val="128"/>
      </rPr>
      <t>048-470-6977</t>
    </r>
  </si>
  <si>
    <r>
      <rPr>
        <sz val="10"/>
        <color rgb="FF000000"/>
        <rFont val="ＭＳ 明朝"/>
        <family val="1"/>
        <charset val="128"/>
      </rPr>
      <t>住友商事（株）</t>
    </r>
  </si>
  <si>
    <r>
      <rPr>
        <sz val="10"/>
        <color rgb="FF000000"/>
        <rFont val="ＭＳ 明朝"/>
        <family val="1"/>
        <charset val="128"/>
      </rPr>
      <t>㈱サカイヤ</t>
    </r>
  </si>
  <si>
    <r>
      <rPr>
        <sz val="10"/>
        <color rgb="FF000000"/>
        <rFont val="ＭＳ 明朝"/>
        <family val="1"/>
        <charset val="128"/>
      </rPr>
      <t>049-225-5321</t>
    </r>
  </si>
  <si>
    <r>
      <rPr>
        <sz val="10"/>
        <color rgb="FF000000"/>
        <rFont val="ＭＳ 明朝"/>
        <family val="1"/>
        <charset val="128"/>
      </rPr>
      <t>５－ＥＶＥＲ（株）</t>
    </r>
  </si>
  <si>
    <r>
      <rPr>
        <sz val="10"/>
        <color rgb="FF000000"/>
        <rFont val="ＭＳ 明朝"/>
        <family val="1"/>
        <charset val="128"/>
      </rPr>
      <t>野々宮神社</t>
    </r>
  </si>
  <si>
    <r>
      <rPr>
        <sz val="10"/>
        <color rgb="FF000000"/>
        <rFont val="ＭＳ 明朝"/>
        <family val="1"/>
        <charset val="128"/>
      </rPr>
      <t>デクセリアルズ(株)</t>
    </r>
  </si>
  <si>
    <r>
      <rPr>
        <sz val="10"/>
        <color rgb="FF000000"/>
        <rFont val="ＭＳ 明朝"/>
        <family val="1"/>
        <charset val="128"/>
      </rPr>
      <t>アサカコーポレーション（株）</t>
    </r>
  </si>
  <si>
    <r>
      <rPr>
        <sz val="10"/>
        <color rgb="FF000000"/>
        <rFont val="ＭＳ 明朝"/>
        <family val="1"/>
        <charset val="128"/>
      </rPr>
      <t>坂間税理士事務所</t>
    </r>
  </si>
  <si>
    <r>
      <rPr>
        <sz val="10"/>
        <color rgb="FF000000"/>
        <rFont val="ＭＳ 明朝"/>
        <family val="1"/>
        <charset val="128"/>
      </rPr>
      <t>(株)坂本メモリアルプロデュース</t>
    </r>
  </si>
  <si>
    <r>
      <rPr>
        <sz val="10"/>
        <color rgb="FF000000"/>
        <rFont val="ＭＳ 明朝"/>
        <family val="1"/>
        <charset val="128"/>
      </rPr>
      <t>03-6904-0207</t>
    </r>
  </si>
  <si>
    <r>
      <rPr>
        <sz val="10"/>
        <color rgb="FF000000"/>
        <rFont val="ＭＳ 明朝"/>
        <family val="1"/>
        <charset val="128"/>
      </rPr>
      <t>（株）トライサーブ</t>
    </r>
  </si>
  <si>
    <r>
      <rPr>
        <sz val="10"/>
        <color rgb="FF000000"/>
        <rFont val="ＭＳ 明朝"/>
        <family val="1"/>
        <charset val="128"/>
      </rPr>
      <t>埼玉県入間郡三芳町</t>
    </r>
  </si>
  <si>
    <r>
      <rPr>
        <sz val="10"/>
        <color rgb="FF000000"/>
        <rFont val="ＭＳ 明朝"/>
        <family val="1"/>
        <charset val="128"/>
      </rPr>
      <t>（株）エス・エー・エス</t>
    </r>
  </si>
  <si>
    <r>
      <rPr>
        <sz val="10"/>
        <color rgb="FF000000"/>
        <rFont val="ＭＳ 明朝"/>
        <family val="1"/>
        <charset val="128"/>
      </rPr>
      <t>03-5759-4156</t>
    </r>
  </si>
  <si>
    <r>
      <rPr>
        <sz val="10"/>
        <color rgb="FF000000"/>
        <rFont val="ＭＳ 明朝"/>
        <family val="1"/>
        <charset val="128"/>
      </rPr>
      <t>東京マシン・アンド・ツール㈱</t>
    </r>
  </si>
  <si>
    <r>
      <rPr>
        <sz val="10"/>
        <color rgb="FF000000"/>
        <rFont val="ＭＳ 明朝"/>
        <family val="1"/>
        <charset val="128"/>
      </rPr>
      <t>岡谷鋼機(株)</t>
    </r>
  </si>
  <si>
    <r>
      <rPr>
        <sz val="10"/>
        <color rgb="FF000000"/>
        <rFont val="ＭＳ 明朝"/>
        <family val="1"/>
        <charset val="128"/>
      </rPr>
      <t>(株)共立</t>
    </r>
  </si>
  <si>
    <r>
      <rPr>
        <sz val="10"/>
        <color rgb="FF000000"/>
        <rFont val="ＭＳ 明朝"/>
        <family val="1"/>
        <charset val="128"/>
      </rPr>
      <t>03-5933-6909</t>
    </r>
  </si>
  <si>
    <r>
      <rPr>
        <sz val="10"/>
        <color rgb="FF000000"/>
        <rFont val="ＭＳ 明朝"/>
        <family val="1"/>
        <charset val="128"/>
      </rPr>
      <t>さかやなぎ歯科医院</t>
    </r>
  </si>
  <si>
    <r>
      <rPr>
        <sz val="10"/>
        <color rgb="FF000000"/>
        <rFont val="ＭＳ 明朝"/>
        <family val="1"/>
        <charset val="128"/>
      </rPr>
      <t>㈱桜ゴルフ</t>
    </r>
  </si>
  <si>
    <r>
      <rPr>
        <sz val="10"/>
        <color rgb="FF000000"/>
        <rFont val="ＭＳ 明朝"/>
        <family val="1"/>
        <charset val="128"/>
      </rPr>
      <t>横河ソリューションサービス㈱</t>
    </r>
  </si>
  <si>
    <r>
      <rPr>
        <sz val="10"/>
        <color rgb="FF000000"/>
        <rFont val="ＭＳ 明朝"/>
        <family val="1"/>
        <charset val="128"/>
      </rPr>
      <t>櫻井将税理士事務所</t>
    </r>
  </si>
  <si>
    <r>
      <rPr>
        <sz val="10"/>
        <color rgb="FF000000"/>
        <rFont val="ＭＳ 明朝"/>
        <family val="1"/>
        <charset val="128"/>
      </rPr>
      <t>㈱エスアンドエス</t>
    </r>
  </si>
  <si>
    <r>
      <rPr>
        <sz val="10"/>
        <color rgb="FF000000"/>
        <rFont val="ＭＳ 明朝"/>
        <family val="1"/>
        <charset val="128"/>
      </rPr>
      <t>氷川台内科クリニック</t>
    </r>
  </si>
  <si>
    <r>
      <rPr>
        <sz val="10"/>
        <color rgb="FF000000"/>
        <rFont val="ＭＳ 明朝"/>
        <family val="1"/>
        <charset val="128"/>
      </rPr>
      <t>篠岡歯科医院</t>
    </r>
  </si>
  <si>
    <r>
      <rPr>
        <sz val="10"/>
        <color rgb="FF000000"/>
        <rFont val="ＭＳ 明朝"/>
        <family val="1"/>
        <charset val="128"/>
      </rPr>
      <t>鈴和建設㈱</t>
    </r>
  </si>
  <si>
    <r>
      <rPr>
        <sz val="10"/>
        <color rgb="FF000000"/>
        <rFont val="ＭＳ 明朝"/>
        <family val="1"/>
        <charset val="128"/>
      </rPr>
      <t>日鉄鋼管(株)</t>
    </r>
  </si>
  <si>
    <r>
      <rPr>
        <sz val="10"/>
        <color rgb="FF000000"/>
        <rFont val="ＭＳ 明朝"/>
        <family val="1"/>
        <charset val="128"/>
      </rPr>
      <t>㈱指田商事</t>
    </r>
  </si>
  <si>
    <r>
      <rPr>
        <sz val="10"/>
        <color rgb="FF000000"/>
        <rFont val="ＭＳ 明朝"/>
        <family val="1"/>
        <charset val="128"/>
      </rPr>
      <t>池口洋紙㈱</t>
    </r>
  </si>
  <si>
    <r>
      <rPr>
        <sz val="10"/>
        <color rgb="FF000000"/>
        <rFont val="ＭＳ 明朝"/>
        <family val="1"/>
        <charset val="128"/>
      </rPr>
      <t>03-3987-0881</t>
    </r>
  </si>
  <si>
    <r>
      <rPr>
        <sz val="10"/>
        <color rgb="FF000000"/>
        <rFont val="ＭＳ 明朝"/>
        <family val="1"/>
        <charset val="128"/>
      </rPr>
      <t>横河レンタ・リース㈱</t>
    </r>
  </si>
  <si>
    <r>
      <rPr>
        <sz val="10"/>
        <color rgb="FF000000"/>
        <rFont val="ＭＳ 明朝"/>
        <family val="1"/>
        <charset val="128"/>
      </rPr>
      <t>(株)椿本チエイン</t>
    </r>
  </si>
  <si>
    <r>
      <rPr>
        <sz val="10"/>
        <color rgb="FF000000"/>
        <rFont val="ＭＳ 明朝"/>
        <family val="1"/>
        <charset val="128"/>
      </rPr>
      <t>042-973-1131</t>
    </r>
  </si>
  <si>
    <r>
      <rPr>
        <sz val="10"/>
        <color rgb="FF000000"/>
        <rFont val="ＭＳ 明朝"/>
        <family val="1"/>
        <charset val="128"/>
      </rPr>
      <t>ニッセイ電気㈱</t>
    </r>
  </si>
  <si>
    <r>
      <rPr>
        <sz val="10"/>
        <color rgb="FF000000"/>
        <rFont val="ＭＳ 明朝"/>
        <family val="1"/>
        <charset val="128"/>
      </rPr>
      <t>03-3267-0701</t>
    </r>
  </si>
  <si>
    <r>
      <rPr>
        <sz val="10"/>
        <color rgb="FF000000"/>
        <rFont val="ＭＳ 明朝"/>
        <family val="1"/>
        <charset val="128"/>
      </rPr>
      <t>佐藤興業㈱</t>
    </r>
  </si>
  <si>
    <r>
      <rPr>
        <sz val="10"/>
        <color rgb="FF000000"/>
        <rFont val="ＭＳ 明朝"/>
        <family val="1"/>
        <charset val="128"/>
      </rPr>
      <t>ユアサ電池サービス㈱</t>
    </r>
  </si>
  <si>
    <r>
      <rPr>
        <sz val="10"/>
        <color rgb="FF000000"/>
        <rFont val="ＭＳ 明朝"/>
        <family val="1"/>
        <charset val="128"/>
      </rPr>
      <t>048-461-4141</t>
    </r>
  </si>
  <si>
    <r>
      <rPr>
        <sz val="10"/>
        <color rgb="FF000000"/>
        <rFont val="ＭＳ 明朝"/>
        <family val="1"/>
        <charset val="128"/>
      </rPr>
      <t>㈱ニッケンビルド</t>
    </r>
  </si>
  <si>
    <r>
      <rPr>
        <sz val="10"/>
        <color rgb="FF000000"/>
        <rFont val="ＭＳ 明朝"/>
        <family val="1"/>
        <charset val="128"/>
      </rPr>
      <t>税理士法人ライズ</t>
    </r>
  </si>
  <si>
    <r>
      <rPr>
        <sz val="10"/>
        <color rgb="FF000000"/>
        <rFont val="ＭＳ 明朝"/>
        <family val="1"/>
        <charset val="128"/>
      </rPr>
      <t>03-5926-8773</t>
    </r>
  </si>
  <si>
    <r>
      <rPr>
        <sz val="10"/>
        <color rgb="FF000000"/>
        <rFont val="ＭＳ 明朝"/>
        <family val="1"/>
        <charset val="128"/>
      </rPr>
      <t>エルズヴィーダ（株）</t>
    </r>
  </si>
  <si>
    <r>
      <rPr>
        <sz val="10"/>
        <color rgb="FF000000"/>
        <rFont val="ＭＳ 明朝"/>
        <family val="1"/>
        <charset val="128"/>
      </rPr>
      <t>QBEﾏﾈｰｼﾞﾒﾝﾄｻｰﾋﾞｽ会社</t>
    </r>
  </si>
  <si>
    <r>
      <rPr>
        <sz val="10"/>
        <color rgb="FF000000"/>
        <rFont val="ＭＳ 明朝"/>
        <family val="1"/>
        <charset val="128"/>
      </rPr>
      <t>サトー運送㈱</t>
    </r>
  </si>
  <si>
    <r>
      <rPr>
        <sz val="10"/>
        <color rgb="FF000000"/>
        <rFont val="ＭＳ 明朝"/>
        <family val="1"/>
        <charset val="128"/>
      </rPr>
      <t>正・代理</t>
    </r>
  </si>
  <si>
    <r>
      <rPr>
        <sz val="10"/>
        <color rgb="FF000000"/>
        <rFont val="ＭＳ 明朝"/>
        <family val="1"/>
        <charset val="128"/>
      </rPr>
      <t>㈱ティエス</t>
    </r>
  </si>
  <si>
    <r>
      <rPr>
        <sz val="10"/>
        <color rgb="FF000000"/>
        <rFont val="ＭＳ 明朝"/>
        <family val="1"/>
        <charset val="128"/>
      </rPr>
      <t>04-2924-9459</t>
    </r>
  </si>
  <si>
    <r>
      <rPr>
        <sz val="10"/>
        <color rgb="FF000000"/>
        <rFont val="ＭＳ 明朝"/>
        <family val="1"/>
        <charset val="128"/>
      </rPr>
      <t>（株）東邦製作所</t>
    </r>
  </si>
  <si>
    <r>
      <rPr>
        <sz val="10"/>
        <color rgb="FF000000"/>
        <rFont val="ＭＳ 明朝"/>
        <family val="1"/>
        <charset val="128"/>
      </rPr>
      <t>(株)キューブシステム</t>
    </r>
  </si>
  <si>
    <r>
      <rPr>
        <sz val="10"/>
        <color rgb="FF000000"/>
        <rFont val="ＭＳ 明朝"/>
        <family val="1"/>
        <charset val="128"/>
      </rPr>
      <t>㈱光文社</t>
    </r>
  </si>
  <si>
    <r>
      <rPr>
        <sz val="10"/>
        <color rgb="FF000000"/>
        <rFont val="ＭＳ 明朝"/>
        <family val="1"/>
        <charset val="128"/>
      </rPr>
      <t>03-5395-8120</t>
    </r>
  </si>
  <si>
    <r>
      <rPr>
        <sz val="10"/>
        <color rgb="FF000000"/>
        <rFont val="ＭＳ 明朝"/>
        <family val="1"/>
        <charset val="128"/>
      </rPr>
      <t>埼玉県児玉郡</t>
    </r>
  </si>
  <si>
    <r>
      <rPr>
        <sz val="10"/>
        <color rgb="FF000000"/>
        <rFont val="ＭＳ 明朝"/>
        <family val="1"/>
        <charset val="128"/>
      </rPr>
      <t>日本フエルト㈱</t>
    </r>
  </si>
  <si>
    <r>
      <rPr>
        <sz val="10"/>
        <color rgb="FF000000"/>
        <rFont val="ＭＳ 明朝"/>
        <family val="1"/>
        <charset val="128"/>
      </rPr>
      <t>03-5993-2030</t>
    </r>
  </si>
  <si>
    <r>
      <rPr>
        <sz val="10"/>
        <color rgb="FF000000"/>
        <rFont val="ＭＳ 明朝"/>
        <family val="1"/>
        <charset val="128"/>
      </rPr>
      <t>㈱ウッドハウス</t>
    </r>
  </si>
  <si>
    <r>
      <rPr>
        <sz val="10"/>
        <color rgb="FF000000"/>
        <rFont val="ＭＳ 明朝"/>
        <family val="1"/>
        <charset val="128"/>
      </rPr>
      <t>03-3376-1171</t>
    </r>
  </si>
  <si>
    <r>
      <rPr>
        <sz val="10"/>
        <color rgb="FF000000"/>
        <rFont val="ＭＳ 明朝"/>
        <family val="1"/>
        <charset val="128"/>
      </rPr>
      <t>㈱大和書房</t>
    </r>
  </si>
  <si>
    <r>
      <rPr>
        <sz val="10"/>
        <color rgb="FF000000"/>
        <rFont val="ＭＳ 明朝"/>
        <family val="1"/>
        <charset val="128"/>
      </rPr>
      <t>サノフィ㈱</t>
    </r>
  </si>
  <si>
    <r>
      <rPr>
        <sz val="10"/>
        <color rgb="FF000000"/>
        <rFont val="ＭＳ 明朝"/>
        <family val="1"/>
        <charset val="128"/>
      </rPr>
      <t>ＭＳ＆ＡＤビジネスサポート（株）</t>
    </r>
  </si>
  <si>
    <r>
      <rPr>
        <sz val="10"/>
        <color rgb="FF000000"/>
        <rFont val="ＭＳ 明朝"/>
        <family val="1"/>
        <charset val="128"/>
      </rPr>
      <t>大宮双愛病院</t>
    </r>
  </si>
  <si>
    <r>
      <rPr>
        <sz val="10"/>
        <color rgb="FF000000"/>
        <rFont val="ＭＳ 明朝"/>
        <family val="1"/>
        <charset val="128"/>
      </rPr>
      <t>ユアサ電池サービス販売㈱</t>
    </r>
  </si>
  <si>
    <r>
      <rPr>
        <sz val="10"/>
        <color rgb="FF000000"/>
        <rFont val="ＭＳ 明朝"/>
        <family val="1"/>
        <charset val="128"/>
      </rPr>
      <t>048-461-4155</t>
    </r>
  </si>
  <si>
    <r>
      <rPr>
        <sz val="10"/>
        <color rgb="FF000000"/>
        <rFont val="ＭＳ 明朝"/>
        <family val="1"/>
        <charset val="128"/>
      </rPr>
      <t>日鉄物産（株）</t>
    </r>
  </si>
  <si>
    <r>
      <rPr>
        <sz val="10"/>
        <color rgb="FF000000"/>
        <rFont val="ＭＳ 明朝"/>
        <family val="1"/>
        <charset val="128"/>
      </rPr>
      <t>㈲八景坂不動産</t>
    </r>
  </si>
  <si>
    <r>
      <rPr>
        <sz val="10"/>
        <color rgb="FF000000"/>
        <rFont val="ＭＳ 明朝"/>
        <family val="1"/>
        <charset val="128"/>
      </rPr>
      <t>大成建設（株）</t>
    </r>
  </si>
  <si>
    <r>
      <rPr>
        <sz val="10"/>
        <color rgb="FF000000"/>
        <rFont val="ＭＳ 明朝"/>
        <family val="1"/>
        <charset val="128"/>
      </rPr>
      <t>浦和中央倉庫㈱</t>
    </r>
  </si>
  <si>
    <r>
      <rPr>
        <sz val="10"/>
        <color rgb="FF000000"/>
        <rFont val="ＭＳ 明朝"/>
        <family val="1"/>
        <charset val="128"/>
      </rPr>
      <t>048-863-3811</t>
    </r>
  </si>
  <si>
    <r>
      <rPr>
        <sz val="10"/>
        <color rgb="FF000000"/>
        <rFont val="ＭＳ 明朝"/>
        <family val="1"/>
        <charset val="128"/>
      </rPr>
      <t>西東京市役所</t>
    </r>
  </si>
  <si>
    <r>
      <rPr>
        <sz val="10"/>
        <color rgb="FF000000"/>
        <rFont val="ＭＳ 明朝"/>
        <family val="1"/>
        <charset val="128"/>
      </rPr>
      <t>（株）サンエバー</t>
    </r>
  </si>
  <si>
    <r>
      <rPr>
        <sz val="10"/>
        <color rgb="FF000000"/>
        <rFont val="ＭＳ 明朝"/>
        <family val="1"/>
        <charset val="128"/>
      </rPr>
      <t>日本ハウズイング㈱</t>
    </r>
  </si>
  <si>
    <r>
      <rPr>
        <sz val="10"/>
        <color rgb="FF000000"/>
        <rFont val="ＭＳ 明朝"/>
        <family val="1"/>
        <charset val="128"/>
      </rPr>
      <t>三菱ＵＦＪリース(株)</t>
    </r>
  </si>
  <si>
    <r>
      <rPr>
        <sz val="10"/>
        <color rgb="FF000000"/>
        <rFont val="ＭＳ 明朝"/>
        <family val="1"/>
        <charset val="128"/>
      </rPr>
      <t>㈱アペックスインターナショナル</t>
    </r>
  </si>
  <si>
    <r>
      <rPr>
        <sz val="10"/>
        <color rgb="FF000000"/>
        <rFont val="ＭＳ 明朝"/>
        <family val="1"/>
        <charset val="128"/>
      </rPr>
      <t>住友軽金属工業㈱</t>
    </r>
  </si>
  <si>
    <r>
      <rPr>
        <sz val="10"/>
        <color rgb="FF000000"/>
        <rFont val="ＭＳ 明朝"/>
        <family val="1"/>
        <charset val="128"/>
      </rPr>
      <t>042-354-2287</t>
    </r>
  </si>
  <si>
    <r>
      <rPr>
        <sz val="10"/>
        <color rgb="FF000000"/>
        <rFont val="ＭＳ 明朝"/>
        <family val="1"/>
        <charset val="128"/>
      </rPr>
      <t>㈱サンキャピタル</t>
    </r>
  </si>
  <si>
    <r>
      <rPr>
        <sz val="10"/>
        <color rgb="FF000000"/>
        <rFont val="ＭＳ 明朝"/>
        <family val="1"/>
        <charset val="128"/>
      </rPr>
      <t>成蹊大学法科大学院</t>
    </r>
  </si>
  <si>
    <r>
      <rPr>
        <sz val="10"/>
        <color rgb="FF000000"/>
        <rFont val="ＭＳ 明朝"/>
        <family val="1"/>
        <charset val="128"/>
      </rPr>
      <t>コンフェックス（株）</t>
    </r>
  </si>
  <si>
    <r>
      <rPr>
        <sz val="10"/>
        <color rgb="FF000000"/>
        <rFont val="ＭＳ 明朝"/>
        <family val="1"/>
        <charset val="128"/>
      </rPr>
      <t>(有)京唐</t>
    </r>
  </si>
  <si>
    <r>
      <rPr>
        <sz val="10"/>
        <color rgb="FF000000"/>
        <rFont val="ＭＳ 明朝"/>
        <family val="1"/>
        <charset val="128"/>
      </rPr>
      <t>04-2928-0722</t>
    </r>
  </si>
  <si>
    <r>
      <rPr>
        <sz val="10"/>
        <color rgb="FF000000"/>
        <rFont val="ＭＳ 明朝"/>
        <family val="1"/>
        <charset val="128"/>
      </rPr>
      <t>東映(株)</t>
    </r>
  </si>
  <si>
    <r>
      <rPr>
        <sz val="10"/>
        <color rgb="FF000000"/>
        <rFont val="ＭＳ 明朝"/>
        <family val="1"/>
        <charset val="128"/>
      </rPr>
      <t>㈱篠原商店</t>
    </r>
  </si>
  <si>
    <r>
      <rPr>
        <sz val="10"/>
        <color rgb="FF000000"/>
        <rFont val="ＭＳ 明朝"/>
        <family val="1"/>
        <charset val="128"/>
      </rPr>
      <t>（株）ＦＡＳＴＯＲＹ</t>
    </r>
  </si>
  <si>
    <r>
      <rPr>
        <sz val="10"/>
        <color rgb="FF000000"/>
        <rFont val="ＭＳ 明朝"/>
        <family val="1"/>
        <charset val="128"/>
      </rPr>
      <t>東京カウンセリングオフィス</t>
    </r>
  </si>
  <si>
    <r>
      <rPr>
        <sz val="10"/>
        <color rgb="FF000000"/>
        <rFont val="ＭＳ 明朝"/>
        <family val="1"/>
        <charset val="128"/>
      </rPr>
      <t>(株)カクヤス</t>
    </r>
  </si>
  <si>
    <r>
      <rPr>
        <sz val="10"/>
        <color rgb="FF000000"/>
        <rFont val="ＭＳ 明朝"/>
        <family val="1"/>
        <charset val="128"/>
      </rPr>
      <t>海上商事㈱</t>
    </r>
  </si>
  <si>
    <r>
      <rPr>
        <sz val="10"/>
        <color rgb="FF000000"/>
        <rFont val="ＭＳ 明朝"/>
        <family val="1"/>
        <charset val="128"/>
      </rPr>
      <t>東毛不動産（株）</t>
    </r>
  </si>
  <si>
    <r>
      <rPr>
        <sz val="10"/>
        <color rgb="FF000000"/>
        <rFont val="ＭＳ 明朝"/>
        <family val="1"/>
        <charset val="128"/>
      </rPr>
      <t>赤坂ツーシー・デンタル</t>
    </r>
  </si>
  <si>
    <r>
      <rPr>
        <sz val="10"/>
        <color rgb="FF000000"/>
        <rFont val="ＭＳ 明朝"/>
        <family val="1"/>
        <charset val="128"/>
      </rPr>
      <t>協栄メンテナンスシステム（株）</t>
    </r>
  </si>
  <si>
    <r>
      <rPr>
        <sz val="10"/>
        <color rgb="FF000000"/>
        <rFont val="ＭＳ 明朝"/>
        <family val="1"/>
        <charset val="128"/>
      </rPr>
      <t>渋谷電通工業（株）</t>
    </r>
  </si>
  <si>
    <r>
      <rPr>
        <sz val="10"/>
        <color rgb="FF000000"/>
        <rFont val="ＭＳ 明朝"/>
        <family val="1"/>
        <charset val="128"/>
      </rPr>
      <t>㈱アイランド</t>
    </r>
  </si>
  <si>
    <r>
      <rPr>
        <sz val="10"/>
        <color rgb="FF000000"/>
        <rFont val="ＭＳ 明朝"/>
        <family val="1"/>
        <charset val="128"/>
      </rPr>
      <t>03-3400-8501</t>
    </r>
  </si>
  <si>
    <r>
      <rPr>
        <sz val="10"/>
        <color rgb="FF000000"/>
        <rFont val="ＭＳ 明朝"/>
        <family val="1"/>
        <charset val="128"/>
      </rPr>
      <t>島崎歯科医院</t>
    </r>
  </si>
  <si>
    <r>
      <rPr>
        <sz val="10"/>
        <color rgb="FF000000"/>
        <rFont val="ＭＳ 明朝"/>
        <family val="1"/>
        <charset val="128"/>
      </rPr>
      <t>㈱大東</t>
    </r>
  </si>
  <si>
    <r>
      <rPr>
        <sz val="10"/>
        <color rgb="FF000000"/>
        <rFont val="ＭＳ 明朝"/>
        <family val="1"/>
        <charset val="128"/>
      </rPr>
      <t>ブリヂストンスポーツ（株）</t>
    </r>
  </si>
  <si>
    <r>
      <rPr>
        <sz val="10"/>
        <color rgb="FF000000"/>
        <rFont val="ＭＳ 明朝"/>
        <family val="1"/>
        <charset val="128"/>
      </rPr>
      <t>（株）アドバネクス</t>
    </r>
  </si>
  <si>
    <r>
      <rPr>
        <sz val="10"/>
        <color rgb="FF000000"/>
        <rFont val="ＭＳ 明朝"/>
        <family val="1"/>
        <charset val="128"/>
      </rPr>
      <t>03-3822-5860</t>
    </r>
  </si>
  <si>
    <r>
      <rPr>
        <sz val="10"/>
        <color rgb="FF000000"/>
        <rFont val="ＭＳ 明朝"/>
        <family val="1"/>
        <charset val="128"/>
      </rPr>
      <t>（株）ロッテ</t>
    </r>
  </si>
  <si>
    <r>
      <rPr>
        <sz val="10"/>
        <color rgb="FF000000"/>
        <rFont val="ＭＳ 明朝"/>
        <family val="1"/>
        <charset val="128"/>
      </rPr>
      <t>㈱ｼﾞｪｲｱｰﾙｼｽﾃﾑ･ｴﾝｼﾞﾆｱﾘﾝｸﾞ</t>
    </r>
  </si>
  <si>
    <r>
      <rPr>
        <sz val="10"/>
        <color rgb="FF000000"/>
        <rFont val="ＭＳ 明朝"/>
        <family val="1"/>
        <charset val="128"/>
      </rPr>
      <t>03-5334-0680</t>
    </r>
  </si>
  <si>
    <r>
      <rPr>
        <sz val="10"/>
        <color rgb="FF000000"/>
        <rFont val="ＭＳ 明朝"/>
        <family val="1"/>
        <charset val="128"/>
      </rPr>
      <t>日高ガス㈱</t>
    </r>
  </si>
  <si>
    <r>
      <rPr>
        <sz val="10"/>
        <color rgb="FF000000"/>
        <rFont val="ＭＳ 明朝"/>
        <family val="1"/>
        <charset val="128"/>
      </rPr>
      <t>㈱備前屋</t>
    </r>
  </si>
  <si>
    <r>
      <rPr>
        <sz val="10"/>
        <color rgb="FF000000"/>
        <rFont val="ＭＳ 明朝"/>
        <family val="1"/>
        <charset val="128"/>
      </rPr>
      <t>(株)武蔵</t>
    </r>
  </si>
  <si>
    <r>
      <rPr>
        <sz val="10"/>
        <color rgb="FF000000"/>
        <rFont val="ＭＳ 明朝"/>
        <family val="1"/>
        <charset val="128"/>
      </rPr>
      <t>清水会計事務所</t>
    </r>
  </si>
  <si>
    <r>
      <rPr>
        <sz val="10"/>
        <color rgb="FF000000"/>
        <rFont val="ＭＳ 明朝"/>
        <family val="1"/>
        <charset val="128"/>
      </rPr>
      <t>自営業</t>
    </r>
  </si>
  <si>
    <r>
      <rPr>
        <sz val="10"/>
        <color rgb="FF000000"/>
        <rFont val="ＭＳ 明朝"/>
        <family val="1"/>
        <charset val="128"/>
      </rPr>
      <t>埼玉県熊谷市</t>
    </r>
  </si>
  <si>
    <r>
      <rPr>
        <sz val="10"/>
        <color rgb="FF000000"/>
        <rFont val="ＭＳ 明朝"/>
        <family val="1"/>
        <charset val="128"/>
      </rPr>
      <t>(株)ロココ</t>
    </r>
  </si>
  <si>
    <r>
      <rPr>
        <sz val="10"/>
        <color rgb="FF000000"/>
        <rFont val="ＭＳ 明朝"/>
        <family val="1"/>
        <charset val="128"/>
      </rPr>
      <t>06-6214-3665</t>
    </r>
  </si>
  <si>
    <r>
      <rPr>
        <sz val="10"/>
        <color rgb="FF000000"/>
        <rFont val="ＭＳ 明朝"/>
        <family val="1"/>
        <charset val="128"/>
      </rPr>
      <t>㈱山田商会</t>
    </r>
  </si>
  <si>
    <r>
      <rPr>
        <sz val="10"/>
        <color rgb="FF000000"/>
        <rFont val="ＭＳ 明朝"/>
        <family val="1"/>
        <charset val="128"/>
      </rPr>
      <t>㈱シモビルディング</t>
    </r>
  </si>
  <si>
    <r>
      <rPr>
        <sz val="10"/>
        <color rgb="FF000000"/>
        <rFont val="ＭＳ 明朝"/>
        <family val="1"/>
        <charset val="128"/>
      </rPr>
      <t>03-3992-5374</t>
    </r>
  </si>
  <si>
    <r>
      <rPr>
        <sz val="10"/>
        <color rgb="FF000000"/>
        <rFont val="ＭＳ 明朝"/>
        <family val="1"/>
        <charset val="128"/>
      </rPr>
      <t>不動産賃貸業</t>
    </r>
  </si>
  <si>
    <r>
      <rPr>
        <sz val="10"/>
        <color rgb="FF000000"/>
        <rFont val="ＭＳ 明朝"/>
        <family val="1"/>
        <charset val="128"/>
      </rPr>
      <t>賃貸管理</t>
    </r>
  </si>
  <si>
    <r>
      <rPr>
        <sz val="10"/>
        <color rgb="FF000000"/>
        <rFont val="ＭＳ 明朝"/>
        <family val="1"/>
        <charset val="128"/>
      </rPr>
      <t>下田商事（株）</t>
    </r>
  </si>
  <si>
    <r>
      <rPr>
        <sz val="10"/>
        <color rgb="FF000000"/>
        <rFont val="ＭＳ 明朝"/>
        <family val="1"/>
        <charset val="128"/>
      </rPr>
      <t>㈱下平工房</t>
    </r>
  </si>
  <si>
    <r>
      <rPr>
        <sz val="10"/>
        <color rgb="FF000000"/>
        <rFont val="ＭＳ 明朝"/>
        <family val="1"/>
        <charset val="128"/>
      </rPr>
      <t>03-3504-1661</t>
    </r>
  </si>
  <si>
    <r>
      <rPr>
        <sz val="10"/>
        <color rgb="FF000000"/>
        <rFont val="ＭＳ 明朝"/>
        <family val="1"/>
        <charset val="128"/>
      </rPr>
      <t>㈱C・C・＆・G</t>
    </r>
  </si>
  <si>
    <r>
      <rPr>
        <sz val="10"/>
        <color rgb="FF000000"/>
        <rFont val="ＭＳ 明朝"/>
        <family val="1"/>
        <charset val="128"/>
      </rPr>
      <t>㈱白石重機</t>
    </r>
  </si>
  <si>
    <r>
      <rPr>
        <sz val="10"/>
        <color rgb="FF000000"/>
        <rFont val="ＭＳ 明朝"/>
        <family val="1"/>
        <charset val="128"/>
      </rPr>
      <t>（株）サンワエース</t>
    </r>
  </si>
  <si>
    <r>
      <rPr>
        <sz val="10"/>
        <color rgb="FF000000"/>
        <rFont val="ＭＳ 明朝"/>
        <family val="1"/>
        <charset val="128"/>
      </rPr>
      <t>03-5226-5471</t>
    </r>
  </si>
  <si>
    <r>
      <rPr>
        <sz val="10"/>
        <color rgb="FF000000"/>
        <rFont val="ＭＳ 明朝"/>
        <family val="1"/>
        <charset val="128"/>
      </rPr>
      <t>（株）ＨＡＬ</t>
    </r>
  </si>
  <si>
    <r>
      <rPr>
        <sz val="10"/>
        <color rgb="FF000000"/>
        <rFont val="ＭＳ 明朝"/>
        <family val="1"/>
        <charset val="128"/>
      </rPr>
      <t>（株）ＩＨＩ</t>
    </r>
  </si>
  <si>
    <r>
      <rPr>
        <sz val="10"/>
        <color rgb="FF000000"/>
        <rFont val="ＭＳ 明朝"/>
        <family val="1"/>
        <charset val="128"/>
      </rPr>
      <t>城田電気炉材㈱</t>
    </r>
  </si>
  <si>
    <r>
      <rPr>
        <sz val="10"/>
        <color rgb="FF000000"/>
        <rFont val="ＭＳ 明朝"/>
        <family val="1"/>
        <charset val="128"/>
      </rPr>
      <t>陣内法律事務所</t>
    </r>
  </si>
  <si>
    <r>
      <rPr>
        <sz val="10"/>
        <color rgb="FF000000"/>
        <rFont val="ＭＳ 明朝"/>
        <family val="1"/>
        <charset val="128"/>
      </rPr>
      <t>（株）定義</t>
    </r>
  </si>
  <si>
    <r>
      <rPr>
        <sz val="10"/>
        <color rgb="FF000000"/>
        <rFont val="ＭＳ 明朝"/>
        <family val="1"/>
        <charset val="128"/>
      </rPr>
      <t>ＢＮＰパリバ証券（株）</t>
    </r>
  </si>
  <si>
    <r>
      <rPr>
        <sz val="10"/>
        <color rgb="FF000000"/>
        <rFont val="ＭＳ 明朝"/>
        <family val="1"/>
        <charset val="128"/>
      </rPr>
      <t>(株)東洋土木</t>
    </r>
  </si>
  <si>
    <r>
      <rPr>
        <sz val="10"/>
        <color rgb="FF000000"/>
        <rFont val="ＭＳ 明朝"/>
        <family val="1"/>
        <charset val="128"/>
      </rPr>
      <t>03-3326-0141</t>
    </r>
  </si>
  <si>
    <r>
      <rPr>
        <sz val="10"/>
        <color rgb="FF000000"/>
        <rFont val="ＭＳ 明朝"/>
        <family val="1"/>
        <charset val="128"/>
      </rPr>
      <t>明治ゴルフ(株)</t>
    </r>
  </si>
  <si>
    <r>
      <rPr>
        <sz val="10"/>
        <color rgb="FF000000"/>
        <rFont val="ＭＳ 明朝"/>
        <family val="1"/>
        <charset val="128"/>
      </rPr>
      <t>03-3358-4111</t>
    </r>
  </si>
  <si>
    <r>
      <rPr>
        <sz val="10"/>
        <color rgb="FF000000"/>
        <rFont val="ＭＳ 明朝"/>
        <family val="1"/>
        <charset val="128"/>
      </rPr>
      <t>㈱たかしまや</t>
    </r>
  </si>
  <si>
    <r>
      <rPr>
        <sz val="10"/>
        <color rgb="FF000000"/>
        <rFont val="ＭＳ 明朝"/>
        <family val="1"/>
        <charset val="128"/>
      </rPr>
      <t>048-443-2016</t>
    </r>
  </si>
  <si>
    <r>
      <rPr>
        <sz val="10"/>
        <color rgb="FF000000"/>
        <rFont val="ＭＳ 明朝"/>
        <family val="1"/>
        <charset val="128"/>
      </rPr>
      <t>㈲ＹＫ杉田企画</t>
    </r>
  </si>
  <si>
    <r>
      <rPr>
        <sz val="10"/>
        <color rgb="FF000000"/>
        <rFont val="ＭＳ 明朝"/>
        <family val="1"/>
        <charset val="128"/>
      </rPr>
      <t>（医）仁友会国際仁友病院</t>
    </r>
  </si>
  <si>
    <r>
      <rPr>
        <sz val="10"/>
        <color rgb="FF000000"/>
        <rFont val="ＭＳ 明朝"/>
        <family val="1"/>
        <charset val="128"/>
      </rPr>
      <t>03-3372-5121</t>
    </r>
  </si>
  <si>
    <r>
      <rPr>
        <sz val="10"/>
        <color rgb="FF000000"/>
        <rFont val="ＭＳ 明朝"/>
        <family val="1"/>
        <charset val="128"/>
      </rPr>
      <t>アイペット損害保険（株）</t>
    </r>
  </si>
  <si>
    <r>
      <rPr>
        <sz val="10"/>
        <color rgb="FF000000"/>
        <rFont val="ＭＳ 明朝"/>
        <family val="1"/>
        <charset val="128"/>
      </rPr>
      <t>Ｓ･Ｒトラック㈱</t>
    </r>
  </si>
  <si>
    <r>
      <rPr>
        <sz val="10"/>
        <color rgb="FF000000"/>
        <rFont val="ＭＳ 明朝"/>
        <family val="1"/>
        <charset val="128"/>
      </rPr>
      <t>㈲協立ホーム</t>
    </r>
  </si>
  <si>
    <r>
      <rPr>
        <sz val="10"/>
        <color rgb="FF000000"/>
        <rFont val="ＭＳ 明朝"/>
        <family val="1"/>
        <charset val="128"/>
      </rPr>
      <t>化研マテリアル（株）</t>
    </r>
  </si>
  <si>
    <r>
      <rPr>
        <sz val="10"/>
        <color rgb="FF000000"/>
        <rFont val="ＭＳ 明朝"/>
        <family val="1"/>
        <charset val="128"/>
      </rPr>
      <t>03-3436-4001</t>
    </r>
  </si>
  <si>
    <r>
      <rPr>
        <sz val="10"/>
        <color rgb="FF000000"/>
        <rFont val="ＭＳ 明朝"/>
        <family val="1"/>
        <charset val="128"/>
      </rPr>
      <t>帝都博善（株）</t>
    </r>
  </si>
  <si>
    <r>
      <rPr>
        <sz val="10"/>
        <color rgb="FF000000"/>
        <rFont val="ＭＳ 明朝"/>
        <family val="1"/>
        <charset val="128"/>
      </rPr>
      <t>ＨＫＫチェインコーポレーション</t>
    </r>
  </si>
  <si>
    <r>
      <rPr>
        <sz val="10"/>
        <color rgb="FF000000"/>
        <rFont val="ＭＳ 明朝"/>
        <family val="1"/>
        <charset val="128"/>
      </rPr>
      <t>ニューシャージー駐在</t>
    </r>
  </si>
  <si>
    <r>
      <rPr>
        <sz val="10"/>
        <color rgb="FF000000"/>
        <rFont val="ＭＳ 明朝"/>
        <family val="1"/>
        <charset val="128"/>
      </rPr>
      <t>イーラムダネット㈱</t>
    </r>
  </si>
  <si>
    <r>
      <rPr>
        <sz val="10"/>
        <color rgb="FF000000"/>
        <rFont val="ＭＳ 明朝"/>
        <family val="1"/>
        <charset val="128"/>
      </rPr>
      <t>筋野園</t>
    </r>
  </si>
  <si>
    <r>
      <rPr>
        <sz val="10"/>
        <color rgb="FF000000"/>
        <rFont val="ＭＳ 明朝"/>
        <family val="1"/>
        <charset val="128"/>
      </rPr>
      <t>（有）白鳳堂表装店</t>
    </r>
  </si>
  <si>
    <r>
      <rPr>
        <sz val="10"/>
        <color rgb="FF000000"/>
        <rFont val="ＭＳ 明朝"/>
        <family val="1"/>
        <charset val="128"/>
      </rPr>
      <t>コメット電機（株）</t>
    </r>
  </si>
  <si>
    <r>
      <rPr>
        <sz val="10"/>
        <color rgb="FF000000"/>
        <rFont val="ＭＳ 明朝"/>
        <family val="1"/>
        <charset val="128"/>
      </rPr>
      <t>0422-53-2171</t>
    </r>
  </si>
  <si>
    <r>
      <rPr>
        <sz val="10"/>
        <color rgb="FF000000"/>
        <rFont val="ＭＳ 明朝"/>
        <family val="1"/>
        <charset val="128"/>
      </rPr>
      <t>大阪府吹田市</t>
    </r>
  </si>
  <si>
    <r>
      <rPr>
        <sz val="10"/>
        <color rgb="FF000000"/>
        <rFont val="ＭＳ 明朝"/>
        <family val="1"/>
        <charset val="128"/>
      </rPr>
      <t>小野田ケミコ(株)</t>
    </r>
  </si>
  <si>
    <r>
      <rPr>
        <sz val="10"/>
        <color rgb="FF000000"/>
        <rFont val="ＭＳ 明朝"/>
        <family val="1"/>
        <charset val="128"/>
      </rPr>
      <t>03-6386-7030</t>
    </r>
  </si>
  <si>
    <r>
      <rPr>
        <sz val="10"/>
        <color rgb="FF000000"/>
        <rFont val="ＭＳ 明朝"/>
        <family val="1"/>
        <charset val="128"/>
      </rPr>
      <t>日本建電（株）</t>
    </r>
  </si>
  <si>
    <r>
      <rPr>
        <sz val="10"/>
        <color rgb="FF000000"/>
        <rFont val="ＭＳ 明朝"/>
        <family val="1"/>
        <charset val="128"/>
      </rPr>
      <t>（有）鈴木商店</t>
    </r>
  </si>
  <si>
    <r>
      <rPr>
        <sz val="10"/>
        <color rgb="FF000000"/>
        <rFont val="ＭＳ 明朝"/>
        <family val="1"/>
        <charset val="128"/>
      </rPr>
      <t>03-3996-8775</t>
    </r>
  </si>
  <si>
    <r>
      <rPr>
        <sz val="10"/>
        <color rgb="FF000000"/>
        <rFont val="ＭＳ 明朝"/>
        <family val="1"/>
        <charset val="128"/>
      </rPr>
      <t>東京都町田市</t>
    </r>
  </si>
  <si>
    <r>
      <rPr>
        <sz val="10"/>
        <color rgb="FF000000"/>
        <rFont val="ＭＳ 明朝"/>
        <family val="1"/>
        <charset val="128"/>
      </rPr>
      <t>ハマテック（株）</t>
    </r>
  </si>
  <si>
    <r>
      <rPr>
        <sz val="10"/>
        <color rgb="FF000000"/>
        <rFont val="ＭＳ 明朝"/>
        <family val="1"/>
        <charset val="128"/>
      </rPr>
      <t>044-280-6371</t>
    </r>
  </si>
  <si>
    <r>
      <rPr>
        <sz val="10"/>
        <color rgb="FF000000"/>
        <rFont val="ＭＳ 明朝"/>
        <family val="1"/>
        <charset val="128"/>
      </rPr>
      <t>所沢明生病院</t>
    </r>
  </si>
  <si>
    <r>
      <rPr>
        <sz val="10"/>
        <color rgb="FF000000"/>
        <rFont val="ＭＳ 明朝"/>
        <family val="1"/>
        <charset val="128"/>
      </rPr>
      <t>綜合ヘルス・ケア㈱</t>
    </r>
  </si>
  <si>
    <r>
      <rPr>
        <sz val="10"/>
        <color rgb="FF000000"/>
        <rFont val="ＭＳ 明朝"/>
        <family val="1"/>
        <charset val="128"/>
      </rPr>
      <t>（株）鈴建</t>
    </r>
  </si>
  <si>
    <r>
      <rPr>
        <sz val="10"/>
        <color rgb="FF000000"/>
        <rFont val="ＭＳ 明朝"/>
        <family val="1"/>
        <charset val="128"/>
      </rPr>
      <t>0422-46-0111</t>
    </r>
  </si>
  <si>
    <r>
      <rPr>
        <sz val="10"/>
        <color rgb="FF000000"/>
        <rFont val="ＭＳ 明朝"/>
        <family val="1"/>
        <charset val="128"/>
      </rPr>
      <t>那須電機鉄工㈱</t>
    </r>
  </si>
  <si>
    <r>
      <rPr>
        <sz val="10"/>
        <color rgb="FF000000"/>
        <rFont val="ＭＳ 明朝"/>
        <family val="1"/>
        <charset val="128"/>
      </rPr>
      <t>第一勧業信用組合</t>
    </r>
  </si>
  <si>
    <r>
      <rPr>
        <sz val="10"/>
        <color rgb="FF000000"/>
        <rFont val="ＭＳ 明朝"/>
        <family val="1"/>
        <charset val="128"/>
      </rPr>
      <t>（株）このえ</t>
    </r>
  </si>
  <si>
    <r>
      <rPr>
        <sz val="10"/>
        <color rgb="FF000000"/>
        <rFont val="ＭＳ 明朝"/>
        <family val="1"/>
        <charset val="128"/>
      </rPr>
      <t>アクティ・トラスト(株)</t>
    </r>
  </si>
  <si>
    <r>
      <rPr>
        <sz val="10"/>
        <color rgb="FF000000"/>
        <rFont val="ＭＳ 明朝"/>
        <family val="1"/>
        <charset val="128"/>
      </rPr>
      <t>048-826-2311</t>
    </r>
  </si>
  <si>
    <r>
      <rPr>
        <sz val="10"/>
        <color rgb="FF000000"/>
        <rFont val="ＭＳ 明朝"/>
        <family val="1"/>
        <charset val="128"/>
      </rPr>
      <t>鈴木正美税理士事務所</t>
    </r>
  </si>
  <si>
    <r>
      <rPr>
        <sz val="10"/>
        <color rgb="FF000000"/>
        <rFont val="ＭＳ 明朝"/>
        <family val="1"/>
        <charset val="128"/>
      </rPr>
      <t>㈱鈴清</t>
    </r>
  </si>
  <si>
    <r>
      <rPr>
        <sz val="10"/>
        <color rgb="FF000000"/>
        <rFont val="ＭＳ 明朝"/>
        <family val="1"/>
        <charset val="128"/>
      </rPr>
      <t>（株）ラクセス</t>
    </r>
  </si>
  <si>
    <r>
      <rPr>
        <sz val="10"/>
        <color rgb="FF000000"/>
        <rFont val="ＭＳ 明朝"/>
        <family val="1"/>
        <charset val="128"/>
      </rPr>
      <t>03-6318-8961</t>
    </r>
  </si>
  <si>
    <r>
      <rPr>
        <sz val="10"/>
        <color rgb="FF000000"/>
        <rFont val="ＭＳ 明朝"/>
        <family val="1"/>
        <charset val="128"/>
      </rPr>
      <t>㈲須田</t>
    </r>
  </si>
  <si>
    <r>
      <rPr>
        <sz val="10"/>
        <color rgb="FF000000"/>
        <rFont val="ＭＳ 明朝"/>
        <family val="1"/>
        <charset val="128"/>
      </rPr>
      <t>群馬県安中市</t>
    </r>
  </si>
  <si>
    <r>
      <rPr>
        <sz val="10"/>
        <color rgb="FF000000"/>
        <rFont val="ＭＳ 明朝"/>
        <family val="1"/>
        <charset val="128"/>
      </rPr>
      <t>医療法人済恵会</t>
    </r>
  </si>
  <si>
    <r>
      <rPr>
        <sz val="10"/>
        <color rgb="FF000000"/>
        <rFont val="ＭＳ 明朝"/>
        <family val="1"/>
        <charset val="128"/>
      </rPr>
      <t>027-382-3131</t>
    </r>
  </si>
  <si>
    <r>
      <rPr>
        <sz val="10"/>
        <color rgb="FF000000"/>
        <rFont val="ＭＳ 明朝"/>
        <family val="1"/>
        <charset val="128"/>
      </rPr>
      <t>（株）ハウジングプラザ</t>
    </r>
  </si>
  <si>
    <r>
      <rPr>
        <sz val="10"/>
        <color rgb="FF000000"/>
        <rFont val="ＭＳ 明朝"/>
        <family val="1"/>
        <charset val="128"/>
      </rPr>
      <t>(有)ドリーム・クリエーション</t>
    </r>
  </si>
  <si>
    <r>
      <rPr>
        <sz val="10"/>
        <color rgb="FF000000"/>
        <rFont val="ＭＳ 明朝"/>
        <family val="1"/>
        <charset val="128"/>
      </rPr>
      <t>042-460-7175</t>
    </r>
  </si>
  <si>
    <r>
      <rPr>
        <sz val="10"/>
        <color rgb="FF000000"/>
        <rFont val="ＭＳ 明朝"/>
        <family val="1"/>
        <charset val="128"/>
      </rPr>
      <t>（株）サンシン</t>
    </r>
  </si>
  <si>
    <r>
      <rPr>
        <sz val="10"/>
        <color rgb="FF000000"/>
        <rFont val="ＭＳ 明朝"/>
        <family val="1"/>
        <charset val="128"/>
      </rPr>
      <t>アステラス製薬（株）</t>
    </r>
  </si>
  <si>
    <r>
      <rPr>
        <sz val="10"/>
        <color rgb="FF000000"/>
        <rFont val="ＭＳ 明朝"/>
        <family val="1"/>
        <charset val="128"/>
      </rPr>
      <t>日光商事（株）</t>
    </r>
  </si>
  <si>
    <r>
      <rPr>
        <sz val="10"/>
        <color rgb="FF000000"/>
        <rFont val="ＭＳ 明朝"/>
        <family val="1"/>
        <charset val="128"/>
      </rPr>
      <t>日本ハーデス㈱</t>
    </r>
  </si>
  <si>
    <r>
      <rPr>
        <sz val="10"/>
        <color rgb="FF000000"/>
        <rFont val="ＭＳ 明朝"/>
        <family val="1"/>
        <charset val="128"/>
      </rPr>
      <t>関歯科医院</t>
    </r>
  </si>
  <si>
    <r>
      <rPr>
        <sz val="10"/>
        <color rgb="FF000000"/>
        <rFont val="ＭＳ 明朝"/>
        <family val="1"/>
        <charset val="128"/>
      </rPr>
      <t>Ｔ．Ｍトレーディング</t>
    </r>
  </si>
  <si>
    <r>
      <rPr>
        <sz val="10"/>
        <color rgb="FF000000"/>
        <rFont val="ＭＳ 明朝"/>
        <family val="1"/>
        <charset val="128"/>
      </rPr>
      <t>日本シイエムケイ（株）</t>
    </r>
  </si>
  <si>
    <r>
      <rPr>
        <sz val="10"/>
        <color rgb="FF000000"/>
        <rFont val="ＭＳ 明朝"/>
        <family val="1"/>
        <charset val="128"/>
      </rPr>
      <t>長野県茅野市</t>
    </r>
  </si>
  <si>
    <r>
      <rPr>
        <sz val="10"/>
        <color rgb="FF000000"/>
        <rFont val="ＭＳ 明朝"/>
        <family val="1"/>
        <charset val="128"/>
      </rPr>
      <t>ゴルフインストラクター</t>
    </r>
  </si>
  <si>
    <r>
      <rPr>
        <sz val="10"/>
        <color rgb="FF000000"/>
        <rFont val="ＭＳ 明朝"/>
        <family val="1"/>
        <charset val="128"/>
      </rPr>
      <t>神奈川県厚木市</t>
    </r>
  </si>
  <si>
    <r>
      <rPr>
        <sz val="10"/>
        <color rgb="FF000000"/>
        <rFont val="ＭＳ 明朝"/>
        <family val="1"/>
        <charset val="128"/>
      </rPr>
      <t>ジャパンケーブルキャスト（株）</t>
    </r>
  </si>
  <si>
    <r>
      <rPr>
        <sz val="10"/>
        <color rgb="FF000000"/>
        <rFont val="ＭＳ 明朝"/>
        <family val="1"/>
        <charset val="128"/>
      </rPr>
      <t>新建物産㈱</t>
    </r>
  </si>
  <si>
    <r>
      <rPr>
        <sz val="10"/>
        <color rgb="FF000000"/>
        <rFont val="ＭＳ 明朝"/>
        <family val="1"/>
        <charset val="128"/>
      </rPr>
      <t>㈲加満屋商店</t>
    </r>
  </si>
  <si>
    <r>
      <rPr>
        <sz val="10"/>
        <color rgb="FF000000"/>
        <rFont val="ＭＳ 明朝"/>
        <family val="1"/>
        <charset val="128"/>
      </rPr>
      <t>せきぐち整形外科</t>
    </r>
  </si>
  <si>
    <r>
      <rPr>
        <sz val="10"/>
        <color rgb="FF000000"/>
        <rFont val="ＭＳ 明朝"/>
        <family val="1"/>
        <charset val="128"/>
      </rPr>
      <t>042-421-1871</t>
    </r>
  </si>
  <si>
    <r>
      <rPr>
        <sz val="10"/>
        <color rgb="FF000000"/>
        <rFont val="ＭＳ 明朝"/>
        <family val="1"/>
        <charset val="128"/>
      </rPr>
      <t>（有）関谷商事</t>
    </r>
  </si>
  <si>
    <r>
      <rPr>
        <sz val="10"/>
        <color rgb="FF000000"/>
        <rFont val="ＭＳ 明朝"/>
        <family val="1"/>
        <charset val="128"/>
      </rPr>
      <t>（株）柿沼製作所</t>
    </r>
  </si>
  <si>
    <r>
      <rPr>
        <sz val="10"/>
        <color rgb="FF000000"/>
        <rFont val="ＭＳ 明朝"/>
        <family val="1"/>
        <charset val="128"/>
      </rPr>
      <t>日墨ホテル投資（株）</t>
    </r>
  </si>
  <si>
    <r>
      <rPr>
        <sz val="10"/>
        <color rgb="FF000000"/>
        <rFont val="ＭＳ 明朝"/>
        <family val="1"/>
        <charset val="128"/>
      </rPr>
      <t>㈱ＩＰＭサービス</t>
    </r>
  </si>
  <si>
    <r>
      <rPr>
        <sz val="10"/>
        <color rgb="FF000000"/>
        <rFont val="ＭＳ 明朝"/>
        <family val="1"/>
        <charset val="128"/>
      </rPr>
      <t>(株)ＤＨＳホールディングス</t>
    </r>
  </si>
  <si>
    <r>
      <rPr>
        <sz val="10"/>
        <color rgb="FF000000"/>
        <rFont val="ＭＳ 明朝"/>
        <family val="1"/>
        <charset val="128"/>
      </rPr>
      <t>03-5939-7818</t>
    </r>
  </si>
  <si>
    <r>
      <rPr>
        <sz val="10"/>
        <color rgb="FF000000"/>
        <rFont val="ＭＳ 明朝"/>
        <family val="1"/>
        <charset val="128"/>
      </rPr>
      <t>司法書士法人サン合同事務所</t>
    </r>
  </si>
  <si>
    <r>
      <rPr>
        <sz val="10"/>
        <color rgb="FF000000"/>
        <rFont val="ＭＳ 明朝"/>
        <family val="1"/>
        <charset val="128"/>
      </rPr>
      <t>すみ眼科クリニック</t>
    </r>
  </si>
  <si>
    <r>
      <rPr>
        <sz val="10"/>
        <color rgb="FF000000"/>
        <rFont val="ＭＳ 明朝"/>
        <family val="1"/>
        <charset val="128"/>
      </rPr>
      <t>（株）SKYｸﾞﾙｰﾌﾟﾎｰﾙﾃﾞｨﾝｸﾞｽ</t>
    </r>
  </si>
  <si>
    <r>
      <rPr>
        <sz val="10"/>
        <color rgb="FF000000"/>
        <rFont val="ＭＳ 明朝"/>
        <family val="1"/>
        <charset val="128"/>
      </rPr>
      <t>㈱トレス</t>
    </r>
  </si>
  <si>
    <r>
      <rPr>
        <sz val="10"/>
        <color rgb="FF000000"/>
        <rFont val="ＭＳ 明朝"/>
        <family val="1"/>
        <charset val="128"/>
      </rPr>
      <t>048-882-4950</t>
    </r>
  </si>
  <si>
    <r>
      <rPr>
        <sz val="10"/>
        <color rgb="FF000000"/>
        <rFont val="ＭＳ 明朝"/>
        <family val="1"/>
        <charset val="128"/>
      </rPr>
      <t>(株)ビックライズ</t>
    </r>
  </si>
  <si>
    <r>
      <rPr>
        <sz val="10"/>
        <color rgb="FF000000"/>
        <rFont val="ＭＳ 明朝"/>
        <family val="1"/>
        <charset val="128"/>
      </rPr>
      <t>（株）協商</t>
    </r>
  </si>
  <si>
    <r>
      <rPr>
        <sz val="10"/>
        <color rgb="FF000000"/>
        <rFont val="ＭＳ 明朝"/>
        <family val="1"/>
        <charset val="128"/>
      </rPr>
      <t>タオ・コーポレーション㈱</t>
    </r>
  </si>
  <si>
    <r>
      <rPr>
        <sz val="10"/>
        <color rgb="FF000000"/>
        <rFont val="ＭＳ 明朝"/>
        <family val="1"/>
        <charset val="128"/>
      </rPr>
      <t>旭硝子㈱</t>
    </r>
  </si>
  <si>
    <r>
      <rPr>
        <sz val="10"/>
        <color rgb="FF000000"/>
        <rFont val="ＭＳ 明朝"/>
        <family val="1"/>
        <charset val="128"/>
      </rPr>
      <t>武蔵貨物自動車㈱</t>
    </r>
  </si>
  <si>
    <r>
      <rPr>
        <sz val="10"/>
        <color rgb="FF000000"/>
        <rFont val="ＭＳ 明朝"/>
        <family val="1"/>
        <charset val="128"/>
      </rPr>
      <t>049-222-4111</t>
    </r>
  </si>
  <si>
    <r>
      <rPr>
        <sz val="10"/>
        <color rgb="FF000000"/>
        <rFont val="ＭＳ 明朝"/>
        <family val="1"/>
        <charset val="128"/>
      </rPr>
      <t>高田商事（株）</t>
    </r>
  </si>
  <si>
    <r>
      <rPr>
        <sz val="10"/>
        <color rgb="FF000000"/>
        <rFont val="ＭＳ 明朝"/>
        <family val="1"/>
        <charset val="128"/>
      </rPr>
      <t>(有)ベーカリータカダ</t>
    </r>
  </si>
  <si>
    <r>
      <rPr>
        <sz val="10"/>
        <color rgb="FF000000"/>
        <rFont val="ＭＳ 明朝"/>
        <family val="1"/>
        <charset val="128"/>
      </rPr>
      <t>東邦ホールディングス(株)</t>
    </r>
  </si>
  <si>
    <r>
      <rPr>
        <sz val="10"/>
        <color rgb="FF000000"/>
        <rFont val="ＭＳ 明朝"/>
        <family val="1"/>
        <charset val="128"/>
      </rPr>
      <t>(株)大林組</t>
    </r>
  </si>
  <si>
    <r>
      <rPr>
        <sz val="10"/>
        <color rgb="FF000000"/>
        <rFont val="ＭＳ 明朝"/>
        <family val="1"/>
        <charset val="128"/>
      </rPr>
      <t>宮城県仙台市青葉区</t>
    </r>
  </si>
  <si>
    <r>
      <rPr>
        <sz val="10"/>
        <color rgb="FF000000"/>
        <rFont val="ＭＳ 明朝"/>
        <family val="1"/>
        <charset val="128"/>
      </rPr>
      <t>髙土公認会計士事務所</t>
    </r>
  </si>
  <si>
    <r>
      <rPr>
        <sz val="10"/>
        <color rgb="FF000000"/>
        <rFont val="ＭＳ 明朝"/>
        <family val="1"/>
        <charset val="128"/>
      </rPr>
      <t>髙梨㈱</t>
    </r>
  </si>
  <si>
    <r>
      <rPr>
        <sz val="10"/>
        <color rgb="FF000000"/>
        <rFont val="ＭＳ 明朝"/>
        <family val="1"/>
        <charset val="128"/>
      </rPr>
      <t>髙野会計事務所</t>
    </r>
  </si>
  <si>
    <r>
      <rPr>
        <sz val="10"/>
        <color rgb="FF000000"/>
        <rFont val="ＭＳ 明朝"/>
        <family val="1"/>
        <charset val="128"/>
      </rPr>
      <t>宮田化学（株）</t>
    </r>
  </si>
  <si>
    <r>
      <rPr>
        <sz val="10"/>
        <color rgb="FF000000"/>
        <rFont val="ＭＳ 明朝"/>
        <family val="1"/>
        <charset val="128"/>
      </rPr>
      <t>㈱協振技建</t>
    </r>
  </si>
  <si>
    <r>
      <rPr>
        <sz val="10"/>
        <color rgb="FF000000"/>
        <rFont val="ＭＳ 明朝"/>
        <family val="1"/>
        <charset val="128"/>
      </rPr>
      <t>(株)タカプランニング</t>
    </r>
  </si>
  <si>
    <r>
      <rPr>
        <sz val="10"/>
        <color rgb="FF000000"/>
        <rFont val="ＭＳ 明朝"/>
        <family val="1"/>
        <charset val="128"/>
      </rPr>
      <t>五洋建設工業（株）</t>
    </r>
  </si>
  <si>
    <r>
      <rPr>
        <sz val="10"/>
        <color rgb="FF000000"/>
        <rFont val="ＭＳ 明朝"/>
        <family val="1"/>
        <charset val="128"/>
      </rPr>
      <t>新山ビル（株）</t>
    </r>
  </si>
  <si>
    <r>
      <rPr>
        <sz val="10"/>
        <color rgb="FF000000"/>
        <rFont val="ＭＳ 明朝"/>
        <family val="1"/>
        <charset val="128"/>
      </rPr>
      <t>(有)髙喜商事</t>
    </r>
  </si>
  <si>
    <r>
      <rPr>
        <sz val="10"/>
        <color rgb="FF000000"/>
        <rFont val="ＭＳ 明朝"/>
        <family val="1"/>
        <charset val="128"/>
      </rPr>
      <t>（株）ペレニアル</t>
    </r>
  </si>
  <si>
    <r>
      <rPr>
        <sz val="10"/>
        <color rgb="FF000000"/>
        <rFont val="ＭＳ 明朝"/>
        <family val="1"/>
        <charset val="128"/>
      </rPr>
      <t>新宿野村ビルクリニック</t>
    </r>
  </si>
  <si>
    <r>
      <rPr>
        <sz val="10"/>
        <color rgb="FF000000"/>
        <rFont val="ＭＳ 明朝"/>
        <family val="1"/>
        <charset val="128"/>
      </rPr>
      <t>高橋医院</t>
    </r>
  </si>
  <si>
    <r>
      <rPr>
        <sz val="10"/>
        <color rgb="FF000000"/>
        <rFont val="ＭＳ 明朝"/>
        <family val="1"/>
        <charset val="128"/>
      </rPr>
      <t>(株)日本総合企画</t>
    </r>
  </si>
  <si>
    <r>
      <rPr>
        <sz val="10"/>
        <color rgb="FF000000"/>
        <rFont val="ＭＳ 明朝"/>
        <family val="1"/>
        <charset val="128"/>
      </rPr>
      <t>山梨県北杜市</t>
    </r>
  </si>
  <si>
    <r>
      <rPr>
        <sz val="10"/>
        <color rgb="FF000000"/>
        <rFont val="ＭＳ 明朝"/>
        <family val="1"/>
        <charset val="128"/>
      </rPr>
      <t>(株)東京オーキット・ナーセリー</t>
    </r>
  </si>
  <si>
    <r>
      <rPr>
        <sz val="10"/>
        <color rgb="FF000000"/>
        <rFont val="ＭＳ 明朝"/>
        <family val="1"/>
        <charset val="128"/>
      </rPr>
      <t>03-3303-0909</t>
    </r>
  </si>
  <si>
    <r>
      <rPr>
        <sz val="10"/>
        <color rgb="FF000000"/>
        <rFont val="ＭＳ 明朝"/>
        <family val="1"/>
        <charset val="128"/>
      </rPr>
      <t>日本土地建物（株）</t>
    </r>
  </si>
  <si>
    <r>
      <rPr>
        <sz val="10"/>
        <color rgb="FF000000"/>
        <rFont val="ＭＳ 明朝"/>
        <family val="1"/>
        <charset val="128"/>
      </rPr>
      <t>㈲アダム</t>
    </r>
  </si>
  <si>
    <r>
      <rPr>
        <sz val="10"/>
        <color rgb="FF000000"/>
        <rFont val="ＭＳ 明朝"/>
        <family val="1"/>
        <charset val="128"/>
      </rPr>
      <t>04-2969-6177</t>
    </r>
  </si>
  <si>
    <r>
      <rPr>
        <sz val="10"/>
        <color rgb="FF000000"/>
        <rFont val="ＭＳ 明朝"/>
        <family val="1"/>
        <charset val="128"/>
      </rPr>
      <t>高村建材工業（株）</t>
    </r>
  </si>
  <si>
    <r>
      <rPr>
        <sz val="10"/>
        <color rgb="FF000000"/>
        <rFont val="ＭＳ 明朝"/>
        <family val="1"/>
        <charset val="128"/>
      </rPr>
      <t>（株）髙村ホールディングス</t>
    </r>
  </si>
  <si>
    <r>
      <rPr>
        <sz val="10"/>
        <color rgb="FF000000"/>
        <rFont val="ＭＳ 明朝"/>
        <family val="1"/>
        <charset val="128"/>
      </rPr>
      <t>髙栁公認会計士事務所</t>
    </r>
  </si>
  <si>
    <r>
      <rPr>
        <sz val="10"/>
        <color rgb="FF000000"/>
        <rFont val="ＭＳ 明朝"/>
        <family val="1"/>
        <charset val="128"/>
      </rPr>
      <t>髙柳公認会計士事務所</t>
    </r>
  </si>
  <si>
    <r>
      <rPr>
        <sz val="10"/>
        <color rgb="FF000000"/>
        <rFont val="ＭＳ 明朝"/>
        <family val="1"/>
        <charset val="128"/>
      </rPr>
      <t>高柳造園土木㈱</t>
    </r>
  </si>
  <si>
    <r>
      <rPr>
        <sz val="10"/>
        <color rgb="FF000000"/>
        <rFont val="ＭＳ 明朝"/>
        <family val="1"/>
        <charset val="128"/>
      </rPr>
      <t>042-523-4751</t>
    </r>
  </si>
  <si>
    <r>
      <rPr>
        <sz val="10"/>
        <color rgb="FF000000"/>
        <rFont val="ＭＳ 明朝"/>
        <family val="1"/>
        <charset val="128"/>
      </rPr>
      <t>（株）アール・アンド・エー・シー</t>
    </r>
  </si>
  <si>
    <r>
      <rPr>
        <sz val="10"/>
        <color rgb="FF000000"/>
        <rFont val="ＭＳ 明朝"/>
        <family val="1"/>
        <charset val="128"/>
      </rPr>
      <t>東レインターナショナル㈱</t>
    </r>
  </si>
  <si>
    <r>
      <rPr>
        <sz val="10"/>
        <color rgb="FF000000"/>
        <rFont val="ＭＳ 明朝"/>
        <family val="1"/>
        <charset val="128"/>
      </rPr>
      <t>（株）Ｂ－ｓｈｏｔ</t>
    </r>
  </si>
  <si>
    <r>
      <rPr>
        <sz val="10"/>
        <color rgb="FF000000"/>
        <rFont val="ＭＳ 明朝"/>
        <family val="1"/>
        <charset val="128"/>
      </rPr>
      <t>前澤工業(株)</t>
    </r>
  </si>
  <si>
    <r>
      <rPr>
        <sz val="10"/>
        <color rgb="FF000000"/>
        <rFont val="ＭＳ 明朝"/>
        <family val="1"/>
        <charset val="128"/>
      </rPr>
      <t>㈱まさるコーポレーション</t>
    </r>
  </si>
  <si>
    <r>
      <rPr>
        <sz val="10"/>
        <color rgb="FF000000"/>
        <rFont val="ＭＳ 明朝"/>
        <family val="1"/>
        <charset val="128"/>
      </rPr>
      <t>03-5946-8173</t>
    </r>
  </si>
  <si>
    <r>
      <rPr>
        <sz val="10"/>
        <color rgb="FF000000"/>
        <rFont val="ＭＳ 明朝"/>
        <family val="1"/>
        <charset val="128"/>
      </rPr>
      <t>(有)瀧島倉庫</t>
    </r>
  </si>
  <si>
    <r>
      <rPr>
        <sz val="10"/>
        <color rgb="FF000000"/>
        <rFont val="ＭＳ 明朝"/>
        <family val="1"/>
        <charset val="128"/>
      </rPr>
      <t>瀧島正男税理士事務所</t>
    </r>
  </si>
  <si>
    <r>
      <rPr>
        <sz val="10"/>
        <color rgb="FF000000"/>
        <rFont val="ＭＳ 明朝"/>
        <family val="1"/>
        <charset val="128"/>
      </rPr>
      <t>㈱田口土木</t>
    </r>
  </si>
  <si>
    <r>
      <rPr>
        <sz val="10"/>
        <color rgb="FF000000"/>
        <rFont val="ＭＳ 明朝"/>
        <family val="1"/>
        <charset val="128"/>
      </rPr>
      <t>(株)イーサポートエージェンシー</t>
    </r>
  </si>
  <si>
    <r>
      <rPr>
        <sz val="10"/>
        <color rgb="FF000000"/>
        <rFont val="ＭＳ 明朝"/>
        <family val="1"/>
        <charset val="128"/>
      </rPr>
      <t>田口ビル管財（株）</t>
    </r>
  </si>
  <si>
    <r>
      <rPr>
        <sz val="10"/>
        <color rgb="FF000000"/>
        <rFont val="ＭＳ 明朝"/>
        <family val="1"/>
        <charset val="128"/>
      </rPr>
      <t>04-2957-3188</t>
    </r>
  </si>
  <si>
    <r>
      <rPr>
        <sz val="10"/>
        <color rgb="FF000000"/>
        <rFont val="ＭＳ 明朝"/>
        <family val="1"/>
        <charset val="128"/>
      </rPr>
      <t>（有）フライハイト</t>
    </r>
  </si>
  <si>
    <r>
      <rPr>
        <sz val="10"/>
        <color rgb="FF000000"/>
        <rFont val="ＭＳ 明朝"/>
        <family val="1"/>
        <charset val="128"/>
      </rPr>
      <t>03-3511-9031</t>
    </r>
  </si>
  <si>
    <r>
      <rPr>
        <sz val="10"/>
        <color rgb="FF000000"/>
        <rFont val="ＭＳ 明朝"/>
        <family val="1"/>
        <charset val="128"/>
      </rPr>
      <t>049-234-2517</t>
    </r>
  </si>
  <si>
    <r>
      <rPr>
        <sz val="10"/>
        <color rgb="FF000000"/>
        <rFont val="ＭＳ 明朝"/>
        <family val="1"/>
        <charset val="128"/>
      </rPr>
      <t>千葉県柏市</t>
    </r>
  </si>
  <si>
    <r>
      <rPr>
        <sz val="10"/>
        <color rgb="FF000000"/>
        <rFont val="ＭＳ 明朝"/>
        <family val="1"/>
        <charset val="128"/>
      </rPr>
      <t>東富士電機（株）</t>
    </r>
  </si>
  <si>
    <r>
      <rPr>
        <sz val="10"/>
        <color rgb="FF000000"/>
        <rFont val="ＭＳ 明朝"/>
        <family val="1"/>
        <charset val="128"/>
      </rPr>
      <t>九州朝日放送（株）</t>
    </r>
  </si>
  <si>
    <r>
      <rPr>
        <sz val="10"/>
        <color rgb="FF000000"/>
        <rFont val="ＭＳ 明朝"/>
        <family val="1"/>
        <charset val="128"/>
      </rPr>
      <t>福岡県福岡市中央区</t>
    </r>
  </si>
  <si>
    <r>
      <rPr>
        <sz val="10"/>
        <color rgb="FF000000"/>
        <rFont val="ＭＳ 明朝"/>
        <family val="1"/>
        <charset val="128"/>
      </rPr>
      <t>高村建材(株)</t>
    </r>
  </si>
  <si>
    <r>
      <rPr>
        <sz val="10"/>
        <color rgb="FF000000"/>
        <rFont val="ＭＳ 明朝"/>
        <family val="1"/>
        <charset val="128"/>
      </rPr>
      <t>0422-22-3771</t>
    </r>
  </si>
  <si>
    <r>
      <rPr>
        <sz val="10"/>
        <color rgb="FF000000"/>
        <rFont val="ＭＳ 明朝"/>
        <family val="1"/>
        <charset val="128"/>
      </rPr>
      <t>048-543-8899</t>
    </r>
  </si>
  <si>
    <r>
      <rPr>
        <sz val="10"/>
        <color rgb="FF000000"/>
        <rFont val="ＭＳ 明朝"/>
        <family val="1"/>
        <charset val="128"/>
      </rPr>
      <t>静岡県静岡市葵区</t>
    </r>
  </si>
  <si>
    <r>
      <rPr>
        <sz val="10"/>
        <color rgb="FF000000"/>
        <rFont val="ＭＳ 明朝"/>
        <family val="1"/>
        <charset val="128"/>
      </rPr>
      <t>(有)竹由</t>
    </r>
  </si>
  <si>
    <r>
      <rPr>
        <sz val="10"/>
        <color rgb="FF000000"/>
        <rFont val="ＭＳ 明朝"/>
        <family val="1"/>
        <charset val="128"/>
      </rPr>
      <t>(株)グランドマネージメント</t>
    </r>
  </si>
  <si>
    <r>
      <rPr>
        <sz val="10"/>
        <color rgb="FF000000"/>
        <rFont val="ＭＳ 明朝"/>
        <family val="1"/>
        <charset val="128"/>
      </rPr>
      <t>03-5383-8585</t>
    </r>
  </si>
  <si>
    <r>
      <rPr>
        <sz val="10"/>
        <color rgb="FF000000"/>
        <rFont val="ＭＳ 明朝"/>
        <family val="1"/>
        <charset val="128"/>
      </rPr>
      <t>（有）創水エンジニアリング</t>
    </r>
  </si>
  <si>
    <r>
      <rPr>
        <sz val="10"/>
        <color rgb="FF000000"/>
        <rFont val="ＭＳ 明朝"/>
        <family val="1"/>
        <charset val="128"/>
      </rPr>
      <t>アクサ損害保険</t>
    </r>
  </si>
  <si>
    <r>
      <rPr>
        <sz val="10"/>
        <color rgb="FF000000"/>
        <rFont val="ＭＳ 明朝"/>
        <family val="1"/>
        <charset val="128"/>
      </rPr>
      <t>兼松シンガポール</t>
    </r>
  </si>
  <si>
    <r>
      <rPr>
        <sz val="10"/>
        <color rgb="FF000000"/>
        <rFont val="ＭＳ 明朝"/>
        <family val="1"/>
        <charset val="128"/>
      </rPr>
      <t>シンガポール駐在</t>
    </r>
  </si>
  <si>
    <r>
      <rPr>
        <sz val="10"/>
        <color rgb="FF000000"/>
        <rFont val="ＭＳ 明朝"/>
        <family val="1"/>
        <charset val="128"/>
      </rPr>
      <t>竹田理化工業（株）</t>
    </r>
  </si>
  <si>
    <r>
      <rPr>
        <sz val="10"/>
        <color rgb="FF000000"/>
        <rFont val="ＭＳ 明朝"/>
        <family val="1"/>
        <charset val="128"/>
      </rPr>
      <t>03-5489-8511</t>
    </r>
  </si>
  <si>
    <r>
      <rPr>
        <sz val="10"/>
        <color rgb="FF000000"/>
        <rFont val="ＭＳ 明朝"/>
        <family val="1"/>
        <charset val="128"/>
      </rPr>
      <t>東京逓信病院</t>
    </r>
  </si>
  <si>
    <r>
      <rPr>
        <sz val="10"/>
        <color rgb="FF000000"/>
        <rFont val="ＭＳ 明朝"/>
        <family val="1"/>
        <charset val="128"/>
      </rPr>
      <t>(株)光文社</t>
    </r>
  </si>
  <si>
    <r>
      <rPr>
        <sz val="10"/>
        <color rgb="FF000000"/>
        <rFont val="ＭＳ 明朝"/>
        <family val="1"/>
        <charset val="128"/>
      </rPr>
      <t>03-5395-8188</t>
    </r>
  </si>
  <si>
    <r>
      <rPr>
        <sz val="10"/>
        <color rgb="FF000000"/>
        <rFont val="ＭＳ 明朝"/>
        <family val="1"/>
        <charset val="128"/>
      </rPr>
      <t>みずほフィナンシャルグループ</t>
    </r>
  </si>
  <si>
    <r>
      <rPr>
        <sz val="10"/>
        <color rgb="FF000000"/>
        <rFont val="ＭＳ 明朝"/>
        <family val="1"/>
        <charset val="128"/>
      </rPr>
      <t>神奈川県座間市</t>
    </r>
  </si>
  <si>
    <r>
      <rPr>
        <sz val="10"/>
        <color rgb="FF000000"/>
        <rFont val="ＭＳ 明朝"/>
        <family val="1"/>
        <charset val="128"/>
      </rPr>
      <t>竹松工業（株）</t>
    </r>
  </si>
  <si>
    <r>
      <rPr>
        <sz val="10"/>
        <color rgb="FF000000"/>
        <rFont val="ＭＳ 明朝"/>
        <family val="1"/>
        <charset val="128"/>
      </rPr>
      <t>竹村歯科クリニック</t>
    </r>
  </si>
  <si>
    <r>
      <rPr>
        <sz val="10"/>
        <color rgb="FF000000"/>
        <rFont val="ＭＳ 明朝"/>
        <family val="1"/>
        <charset val="128"/>
      </rPr>
      <t>コスモビジネスアソシエイツ（株）</t>
    </r>
  </si>
  <si>
    <r>
      <rPr>
        <sz val="10"/>
        <color rgb="FF000000"/>
        <rFont val="ＭＳ 明朝"/>
        <family val="1"/>
        <charset val="128"/>
      </rPr>
      <t>03-3798-3100</t>
    </r>
  </si>
  <si>
    <r>
      <rPr>
        <sz val="10"/>
        <color rgb="FF000000"/>
        <rFont val="ＭＳ 明朝"/>
        <family val="1"/>
        <charset val="128"/>
      </rPr>
      <t>SMBCコンシューマーファイナンス(株)</t>
    </r>
  </si>
  <si>
    <r>
      <rPr>
        <sz val="10"/>
        <color rgb="FF000000"/>
        <rFont val="ＭＳ 明朝"/>
        <family val="1"/>
        <charset val="128"/>
      </rPr>
      <t>内閣官房</t>
    </r>
  </si>
  <si>
    <r>
      <rPr>
        <sz val="10"/>
        <color rgb="FF000000"/>
        <rFont val="ＭＳ 明朝"/>
        <family val="1"/>
        <charset val="128"/>
      </rPr>
      <t>茨城県つくば市</t>
    </r>
  </si>
  <si>
    <r>
      <rPr>
        <sz val="10"/>
        <color rgb="FF000000"/>
        <rFont val="ＭＳ 明朝"/>
        <family val="1"/>
        <charset val="128"/>
      </rPr>
      <t>三井化学産資（株）</t>
    </r>
  </si>
  <si>
    <r>
      <rPr>
        <sz val="10"/>
        <color rgb="FF000000"/>
        <rFont val="ＭＳ 明朝"/>
        <family val="1"/>
        <charset val="128"/>
      </rPr>
      <t>03-3837-0281</t>
    </r>
  </si>
  <si>
    <r>
      <rPr>
        <sz val="10"/>
        <color rgb="FF000000"/>
        <rFont val="ＭＳ 明朝"/>
        <family val="1"/>
        <charset val="128"/>
      </rPr>
      <t>（株）成電社</t>
    </r>
  </si>
  <si>
    <r>
      <rPr>
        <sz val="10"/>
        <color rgb="FF000000"/>
        <rFont val="ＭＳ 明朝"/>
        <family val="1"/>
        <charset val="128"/>
      </rPr>
      <t>高千穂交易（株）</t>
    </r>
  </si>
  <si>
    <r>
      <rPr>
        <sz val="10"/>
        <color rgb="FF000000"/>
        <rFont val="ＭＳ 明朝"/>
        <family val="1"/>
        <charset val="128"/>
      </rPr>
      <t>広岡鉄工（株）</t>
    </r>
  </si>
  <si>
    <r>
      <rPr>
        <sz val="10"/>
        <color rgb="FF000000"/>
        <rFont val="ＭＳ 明朝"/>
        <family val="1"/>
        <charset val="128"/>
      </rPr>
      <t>0480-23-0131</t>
    </r>
  </si>
  <si>
    <r>
      <rPr>
        <sz val="10"/>
        <color rgb="FF000000"/>
        <rFont val="ＭＳ 明朝"/>
        <family val="1"/>
        <charset val="128"/>
      </rPr>
      <t>田中葬祭(有)</t>
    </r>
  </si>
  <si>
    <r>
      <rPr>
        <sz val="10"/>
        <color rgb="FF000000"/>
        <rFont val="ＭＳ 明朝"/>
        <family val="1"/>
        <charset val="128"/>
      </rPr>
      <t>日本事務器（株）</t>
    </r>
  </si>
  <si>
    <r>
      <rPr>
        <sz val="10"/>
        <color rgb="FF000000"/>
        <rFont val="ＭＳ 明朝"/>
        <family val="1"/>
        <charset val="128"/>
      </rPr>
      <t>みずほﾌｧｸﾀｰ㈱</t>
    </r>
  </si>
  <si>
    <r>
      <rPr>
        <sz val="10"/>
        <color rgb="FF000000"/>
        <rFont val="ＭＳ 明朝"/>
        <family val="1"/>
        <charset val="128"/>
      </rPr>
      <t>（株）フォスター</t>
    </r>
  </si>
  <si>
    <r>
      <rPr>
        <sz val="10"/>
        <color rgb="FF000000"/>
        <rFont val="ＭＳ 明朝"/>
        <family val="1"/>
        <charset val="128"/>
      </rPr>
      <t>（株）埼京工機</t>
    </r>
  </si>
  <si>
    <r>
      <rPr>
        <sz val="10"/>
        <color rgb="FF000000"/>
        <rFont val="ＭＳ 明朝"/>
        <family val="1"/>
        <charset val="128"/>
      </rPr>
      <t>049-242-6415</t>
    </r>
  </si>
  <si>
    <r>
      <rPr>
        <sz val="10"/>
        <color rgb="FF000000"/>
        <rFont val="ＭＳ 明朝"/>
        <family val="1"/>
        <charset val="128"/>
      </rPr>
      <t>（株）プリケン</t>
    </r>
  </si>
  <si>
    <r>
      <rPr>
        <sz val="10"/>
        <color rgb="FF000000"/>
        <rFont val="ＭＳ 明朝"/>
        <family val="1"/>
        <charset val="128"/>
      </rPr>
      <t>049-278-5050</t>
    </r>
  </si>
  <si>
    <r>
      <rPr>
        <sz val="10"/>
        <color rgb="FF000000"/>
        <rFont val="ＭＳ 明朝"/>
        <family val="1"/>
        <charset val="128"/>
      </rPr>
      <t>(有)田八</t>
    </r>
  </si>
  <si>
    <r>
      <rPr>
        <sz val="10"/>
        <color rgb="FF000000"/>
        <rFont val="ＭＳ 明朝"/>
        <family val="1"/>
        <charset val="128"/>
      </rPr>
      <t>田中歯科医院</t>
    </r>
  </si>
  <si>
    <r>
      <rPr>
        <sz val="10"/>
        <color rgb="FF000000"/>
        <rFont val="ＭＳ 明朝"/>
        <family val="1"/>
        <charset val="128"/>
      </rPr>
      <t>行政書士事務所</t>
    </r>
  </si>
  <si>
    <r>
      <rPr>
        <sz val="10"/>
        <color rgb="FF000000"/>
        <rFont val="ＭＳ 明朝"/>
        <family val="1"/>
        <charset val="128"/>
      </rPr>
      <t>住友不動産販売（株）</t>
    </r>
  </si>
  <si>
    <r>
      <rPr>
        <sz val="10"/>
        <color rgb="FF000000"/>
        <rFont val="ＭＳ 明朝"/>
        <family val="1"/>
        <charset val="128"/>
      </rPr>
      <t>(有)向管財</t>
    </r>
  </si>
  <si>
    <r>
      <rPr>
        <sz val="10"/>
        <color rgb="FF000000"/>
        <rFont val="ＭＳ 明朝"/>
        <family val="1"/>
        <charset val="128"/>
      </rPr>
      <t>富士興業㈱</t>
    </r>
  </si>
  <si>
    <r>
      <rPr>
        <sz val="10"/>
        <color rgb="FF000000"/>
        <rFont val="ＭＳ 明朝"/>
        <family val="1"/>
        <charset val="128"/>
      </rPr>
      <t>㈲新陽地所</t>
    </r>
  </si>
  <si>
    <r>
      <rPr>
        <sz val="10"/>
        <color rgb="FF000000"/>
        <rFont val="ＭＳ 明朝"/>
        <family val="1"/>
        <charset val="128"/>
      </rPr>
      <t>巣鴨信用金庫</t>
    </r>
  </si>
  <si>
    <r>
      <rPr>
        <sz val="10"/>
        <color rgb="FF000000"/>
        <rFont val="ＭＳ 明朝"/>
        <family val="1"/>
        <charset val="128"/>
      </rPr>
      <t>田中産業（株）</t>
    </r>
  </si>
  <si>
    <r>
      <rPr>
        <sz val="10"/>
        <color rgb="FF000000"/>
        <rFont val="ＭＳ 明朝"/>
        <family val="1"/>
        <charset val="128"/>
      </rPr>
      <t>（株）関東宇部ホールディングス</t>
    </r>
  </si>
  <si>
    <r>
      <rPr>
        <sz val="10"/>
        <color rgb="FF000000"/>
        <rFont val="ＭＳ 明朝"/>
        <family val="1"/>
        <charset val="128"/>
      </rPr>
      <t>オリックス（株）</t>
    </r>
  </si>
  <si>
    <r>
      <rPr>
        <sz val="10"/>
        <color rgb="FF000000"/>
        <rFont val="ＭＳ 明朝"/>
        <family val="1"/>
        <charset val="128"/>
      </rPr>
      <t>杉並区役所</t>
    </r>
  </si>
  <si>
    <r>
      <rPr>
        <sz val="10"/>
        <color rgb="FF000000"/>
        <rFont val="ＭＳ 明朝"/>
        <family val="1"/>
        <charset val="128"/>
      </rPr>
      <t>日本リーテック㈱</t>
    </r>
  </si>
  <si>
    <r>
      <rPr>
        <sz val="10"/>
        <color rgb="FF000000"/>
        <rFont val="ＭＳ 明朝"/>
        <family val="1"/>
        <charset val="128"/>
      </rPr>
      <t>03-6880-2710</t>
    </r>
  </si>
  <si>
    <r>
      <rPr>
        <sz val="10"/>
        <color rgb="FF000000"/>
        <rFont val="ＭＳ 明朝"/>
        <family val="1"/>
        <charset val="128"/>
      </rPr>
      <t>日本原燃(株)</t>
    </r>
  </si>
  <si>
    <r>
      <rPr>
        <sz val="10"/>
        <color rgb="FF000000"/>
        <rFont val="ＭＳ 明朝"/>
        <family val="1"/>
        <charset val="128"/>
      </rPr>
      <t>（株）ＹＯＳＨＩＭＩ</t>
    </r>
  </si>
  <si>
    <r>
      <rPr>
        <sz val="10"/>
        <color rgb="FF000000"/>
        <rFont val="ＭＳ 明朝"/>
        <family val="1"/>
        <charset val="128"/>
      </rPr>
      <t>049-258-5018</t>
    </r>
  </si>
  <si>
    <r>
      <rPr>
        <sz val="10"/>
        <color rgb="FF000000"/>
        <rFont val="ＭＳ 明朝"/>
        <family val="1"/>
        <charset val="128"/>
      </rPr>
      <t>KOYU&amp;UNITEKCO.，LTD</t>
    </r>
  </si>
  <si>
    <r>
      <rPr>
        <sz val="10"/>
        <color rgb="FF000000"/>
        <rFont val="ＭＳ 明朝"/>
        <family val="1"/>
        <charset val="128"/>
      </rPr>
      <t>ベトナム駐在</t>
    </r>
  </si>
  <si>
    <r>
      <rPr>
        <sz val="10"/>
        <color rgb="FF000000"/>
        <rFont val="ＭＳ 明朝"/>
        <family val="1"/>
        <charset val="128"/>
      </rPr>
      <t>㈱グリーン・カンパニー</t>
    </r>
  </si>
  <si>
    <r>
      <rPr>
        <sz val="10"/>
        <color rgb="FF000000"/>
        <rFont val="ＭＳ 明朝"/>
        <family val="1"/>
        <charset val="128"/>
      </rPr>
      <t>㈱太幡不動産鑑定事務所</t>
    </r>
  </si>
  <si>
    <r>
      <rPr>
        <sz val="10"/>
        <color rgb="FF000000"/>
        <rFont val="ＭＳ 明朝"/>
        <family val="1"/>
        <charset val="128"/>
      </rPr>
      <t>大成ｻｰﾋﾞｽ㈱</t>
    </r>
  </si>
  <si>
    <r>
      <rPr>
        <sz val="10"/>
        <color rgb="FF000000"/>
        <rFont val="ＭＳ 明朝"/>
        <family val="1"/>
        <charset val="128"/>
      </rPr>
      <t>菱電エレベーター施設（株）</t>
    </r>
  </si>
  <si>
    <r>
      <rPr>
        <sz val="10"/>
        <color rgb="FF000000"/>
        <rFont val="ＭＳ 明朝"/>
        <family val="1"/>
        <charset val="128"/>
      </rPr>
      <t>シャープシステムプロダクト㈱</t>
    </r>
  </si>
  <si>
    <r>
      <rPr>
        <sz val="10"/>
        <color rgb="FF000000"/>
        <rFont val="ＭＳ 明朝"/>
        <family val="1"/>
        <charset val="128"/>
      </rPr>
      <t>森松工業㈱</t>
    </r>
  </si>
  <si>
    <r>
      <rPr>
        <sz val="10"/>
        <color rgb="FF000000"/>
        <rFont val="ＭＳ 明朝"/>
        <family val="1"/>
        <charset val="128"/>
      </rPr>
      <t>日本アイ・ビー・エム㈱</t>
    </r>
  </si>
  <si>
    <r>
      <rPr>
        <sz val="10"/>
        <color rgb="FF000000"/>
        <rFont val="ＭＳ 明朝"/>
        <family val="1"/>
        <charset val="128"/>
      </rPr>
      <t>（株）リロ・エクセルインターナショナル</t>
    </r>
  </si>
  <si>
    <r>
      <rPr>
        <sz val="10"/>
        <color rgb="FF000000"/>
        <rFont val="ＭＳ 明朝"/>
        <family val="1"/>
        <charset val="128"/>
      </rPr>
      <t>㈱高研</t>
    </r>
  </si>
  <si>
    <r>
      <rPr>
        <sz val="10"/>
        <color rgb="FF000000"/>
        <rFont val="ＭＳ 明朝"/>
        <family val="1"/>
        <charset val="128"/>
      </rPr>
      <t>03-3816-3542</t>
    </r>
  </si>
  <si>
    <r>
      <rPr>
        <sz val="10"/>
        <color rgb="FF000000"/>
        <rFont val="ＭＳ 明朝"/>
        <family val="1"/>
        <charset val="128"/>
      </rPr>
      <t>（株）やまと石材</t>
    </r>
  </si>
  <si>
    <r>
      <rPr>
        <sz val="10"/>
        <color rgb="FF000000"/>
        <rFont val="ＭＳ 明朝"/>
        <family val="1"/>
        <charset val="128"/>
      </rPr>
      <t>日鉄物産荒井オートモーティブ（株）</t>
    </r>
  </si>
  <si>
    <r>
      <rPr>
        <sz val="10"/>
        <color rgb="FF000000"/>
        <rFont val="ＭＳ 明朝"/>
        <family val="1"/>
        <charset val="128"/>
      </rPr>
      <t>（株）東基サービス</t>
    </r>
  </si>
  <si>
    <r>
      <rPr>
        <sz val="10"/>
        <color rgb="FF000000"/>
        <rFont val="ＭＳ 明朝"/>
        <family val="1"/>
        <charset val="128"/>
      </rPr>
      <t>㈲ちばてつやプロダクション</t>
    </r>
  </si>
  <si>
    <r>
      <rPr>
        <sz val="10"/>
        <color rgb="FF000000"/>
        <rFont val="ＭＳ 明朝"/>
        <family val="1"/>
        <charset val="128"/>
      </rPr>
      <t>03-3999-4292</t>
    </r>
  </si>
  <si>
    <r>
      <rPr>
        <sz val="10"/>
        <color rgb="FF000000"/>
        <rFont val="ＭＳ 明朝"/>
        <family val="1"/>
        <charset val="128"/>
      </rPr>
      <t>防衛装備庁</t>
    </r>
  </si>
  <si>
    <r>
      <rPr>
        <sz val="10"/>
        <color rgb="FF000000"/>
        <rFont val="ＭＳ 明朝"/>
        <family val="1"/>
        <charset val="128"/>
      </rPr>
      <t>（株）講談社</t>
    </r>
  </si>
  <si>
    <r>
      <rPr>
        <sz val="10"/>
        <color rgb="FF000000"/>
        <rFont val="ＭＳ 明朝"/>
        <family val="1"/>
        <charset val="128"/>
      </rPr>
      <t>（株）日本能率協会マネジメントセンター</t>
    </r>
  </si>
  <si>
    <r>
      <rPr>
        <sz val="10"/>
        <color rgb="FF000000"/>
        <rFont val="ＭＳ 明朝"/>
        <family val="1"/>
        <charset val="128"/>
      </rPr>
      <t>03-6362-4361</t>
    </r>
  </si>
  <si>
    <r>
      <rPr>
        <sz val="10"/>
        <color rgb="FF000000"/>
        <rFont val="ＭＳ 明朝"/>
        <family val="1"/>
        <charset val="128"/>
      </rPr>
      <t>グロウアップ（株）</t>
    </r>
  </si>
  <si>
    <r>
      <rPr>
        <sz val="10"/>
        <color rgb="FF000000"/>
        <rFont val="ＭＳ 明朝"/>
        <family val="1"/>
        <charset val="128"/>
      </rPr>
      <t>㈱エイト</t>
    </r>
  </si>
  <si>
    <r>
      <rPr>
        <sz val="10"/>
        <color rgb="FF000000"/>
        <rFont val="ＭＳ 明朝"/>
        <family val="1"/>
        <charset val="128"/>
      </rPr>
      <t>㈲緑佑興産</t>
    </r>
  </si>
  <si>
    <r>
      <rPr>
        <sz val="10"/>
        <color rgb="FF000000"/>
        <rFont val="ＭＳ 明朝"/>
        <family val="1"/>
        <charset val="128"/>
      </rPr>
      <t>（株）明治</t>
    </r>
  </si>
  <si>
    <r>
      <rPr>
        <sz val="10"/>
        <color rgb="FF000000"/>
        <rFont val="ＭＳ 明朝"/>
        <family val="1"/>
        <charset val="128"/>
      </rPr>
      <t>03-3273-0701</t>
    </r>
  </si>
  <si>
    <r>
      <rPr>
        <sz val="10"/>
        <color rgb="FF000000"/>
        <rFont val="ＭＳ 明朝"/>
        <family val="1"/>
        <charset val="128"/>
      </rPr>
      <t>㈲騎西屋</t>
    </r>
  </si>
  <si>
    <r>
      <rPr>
        <sz val="10"/>
        <color rgb="FF000000"/>
        <rFont val="ＭＳ 明朝"/>
        <family val="1"/>
        <charset val="128"/>
      </rPr>
      <t>ジャパンリアルター（株）</t>
    </r>
  </si>
  <si>
    <r>
      <rPr>
        <sz val="10"/>
        <color rgb="FF000000"/>
        <rFont val="ＭＳ 明朝"/>
        <family val="1"/>
        <charset val="128"/>
      </rPr>
      <t>サンユー冷機工業（株）</t>
    </r>
  </si>
  <si>
    <r>
      <rPr>
        <sz val="10"/>
        <color rgb="FF000000"/>
        <rFont val="ＭＳ 明朝"/>
        <family val="1"/>
        <charset val="128"/>
      </rPr>
      <t>（公財）東京海上スポーツ財団</t>
    </r>
  </si>
  <si>
    <r>
      <rPr>
        <sz val="10"/>
        <color rgb="FF000000"/>
        <rFont val="ＭＳ 明朝"/>
        <family val="1"/>
        <charset val="128"/>
      </rPr>
      <t>日本土地建物㈱</t>
    </r>
  </si>
  <si>
    <r>
      <rPr>
        <sz val="10"/>
        <color rgb="FF000000"/>
        <rFont val="ＭＳ 明朝"/>
        <family val="1"/>
        <charset val="128"/>
      </rPr>
      <t>神奈川県相模原市南区</t>
    </r>
  </si>
  <si>
    <r>
      <rPr>
        <sz val="10"/>
        <color rgb="FF000000"/>
        <rFont val="ＭＳ 明朝"/>
        <family val="1"/>
        <charset val="128"/>
      </rPr>
      <t>東上ガス(株)</t>
    </r>
  </si>
  <si>
    <r>
      <rPr>
        <sz val="10"/>
        <color rgb="FF000000"/>
        <rFont val="ＭＳ 明朝"/>
        <family val="1"/>
        <charset val="128"/>
      </rPr>
      <t>048-471-2311</t>
    </r>
  </si>
  <si>
    <r>
      <rPr>
        <sz val="10"/>
        <color rgb="FF000000"/>
        <rFont val="ＭＳ 明朝"/>
        <family val="1"/>
        <charset val="128"/>
      </rPr>
      <t>(株)ナ・デックス</t>
    </r>
  </si>
  <si>
    <r>
      <rPr>
        <sz val="10"/>
        <color rgb="FF000000"/>
        <rFont val="ＭＳ 明朝"/>
        <family val="1"/>
        <charset val="128"/>
      </rPr>
      <t>東海旅客鉄道㈱</t>
    </r>
  </si>
  <si>
    <r>
      <rPr>
        <sz val="10"/>
        <color rgb="FF000000"/>
        <rFont val="ＭＳ 明朝"/>
        <family val="1"/>
        <charset val="128"/>
      </rPr>
      <t>㈱竜王</t>
    </r>
  </si>
  <si>
    <r>
      <rPr>
        <sz val="10"/>
        <color rgb="FF000000"/>
        <rFont val="ＭＳ 明朝"/>
        <family val="1"/>
        <charset val="128"/>
      </rPr>
      <t>中央プレス工業（株）</t>
    </r>
  </si>
  <si>
    <r>
      <rPr>
        <sz val="10"/>
        <color rgb="FF000000"/>
        <rFont val="ＭＳ 明朝"/>
        <family val="1"/>
        <charset val="128"/>
      </rPr>
      <t>出口歯科医院</t>
    </r>
  </si>
  <si>
    <r>
      <rPr>
        <sz val="10"/>
        <color rgb="FF000000"/>
        <rFont val="ＭＳ 明朝"/>
        <family val="1"/>
        <charset val="128"/>
      </rPr>
      <t>カンナル印刷（株）</t>
    </r>
  </si>
  <si>
    <r>
      <rPr>
        <sz val="10"/>
        <color rgb="FF000000"/>
        <rFont val="ＭＳ 明朝"/>
        <family val="1"/>
        <charset val="128"/>
      </rPr>
      <t>大阪府大阪市淀川区</t>
    </r>
  </si>
  <si>
    <r>
      <rPr>
        <sz val="10"/>
        <color rgb="FF000000"/>
        <rFont val="ＭＳ 明朝"/>
        <family val="1"/>
        <charset val="128"/>
      </rPr>
      <t>㈱寺嶋建築設計事務所</t>
    </r>
  </si>
  <si>
    <r>
      <rPr>
        <sz val="10"/>
        <color rgb="FF000000"/>
        <rFont val="ＭＳ 明朝"/>
        <family val="1"/>
        <charset val="128"/>
      </rPr>
      <t>03-3935-0909</t>
    </r>
  </si>
  <si>
    <r>
      <rPr>
        <sz val="10"/>
        <color rgb="FF000000"/>
        <rFont val="ＭＳ 明朝"/>
        <family val="1"/>
        <charset val="128"/>
      </rPr>
      <t>㈱土井ソイル</t>
    </r>
  </si>
  <si>
    <r>
      <rPr>
        <sz val="10"/>
        <color rgb="FF000000"/>
        <rFont val="ＭＳ 明朝"/>
        <family val="1"/>
        <charset val="128"/>
      </rPr>
      <t>常盤建設（株）</t>
    </r>
  </si>
  <si>
    <r>
      <rPr>
        <sz val="10"/>
        <color rgb="FF000000"/>
        <rFont val="ＭＳ 明朝"/>
        <family val="1"/>
        <charset val="128"/>
      </rPr>
      <t>㈱ブックアート</t>
    </r>
  </si>
  <si>
    <r>
      <rPr>
        <sz val="10"/>
        <color rgb="FF000000"/>
        <rFont val="ＭＳ 明朝"/>
        <family val="1"/>
        <charset val="128"/>
      </rPr>
      <t>03-3960-9911</t>
    </r>
  </si>
  <si>
    <r>
      <rPr>
        <sz val="10"/>
        <color rgb="FF000000"/>
        <rFont val="ＭＳ 明朝"/>
        <family val="1"/>
        <charset val="128"/>
      </rPr>
      <t>大和ハウス工業(株)</t>
    </r>
  </si>
  <si>
    <r>
      <rPr>
        <sz val="10"/>
        <color rgb="FF000000"/>
        <rFont val="ＭＳ 明朝"/>
        <family val="1"/>
        <charset val="128"/>
      </rPr>
      <t>03-5214-2010</t>
    </r>
  </si>
  <si>
    <r>
      <rPr>
        <sz val="10"/>
        <color rgb="FF000000"/>
        <rFont val="ＭＳ 明朝"/>
        <family val="1"/>
        <charset val="128"/>
      </rPr>
      <t>(有)外川ビル</t>
    </r>
  </si>
  <si>
    <r>
      <rPr>
        <sz val="10"/>
        <color rgb="FF000000"/>
        <rFont val="ＭＳ 明朝"/>
        <family val="1"/>
        <charset val="128"/>
      </rPr>
      <t>日鉄住金ハード㈱</t>
    </r>
  </si>
  <si>
    <r>
      <rPr>
        <sz val="10"/>
        <color rgb="FF000000"/>
        <rFont val="ＭＳ 明朝"/>
        <family val="1"/>
        <charset val="128"/>
      </rPr>
      <t>（有）山大</t>
    </r>
  </si>
  <si>
    <r>
      <rPr>
        <sz val="10"/>
        <color rgb="FF000000"/>
        <rFont val="ＭＳ 明朝"/>
        <family val="1"/>
        <charset val="128"/>
      </rPr>
      <t>埼玉県草加市</t>
    </r>
  </si>
  <si>
    <r>
      <rPr>
        <sz val="10"/>
        <color rgb="FF000000"/>
        <rFont val="ＭＳ 明朝"/>
        <family val="1"/>
        <charset val="128"/>
      </rPr>
      <t>徳岡商会（株）</t>
    </r>
  </si>
  <si>
    <r>
      <rPr>
        <sz val="10"/>
        <color rgb="FF000000"/>
        <rFont val="ＭＳ 明朝"/>
        <family val="1"/>
        <charset val="128"/>
      </rPr>
      <t>03-3892-5058</t>
    </r>
  </si>
  <si>
    <r>
      <rPr>
        <sz val="10"/>
        <color rgb="FF000000"/>
        <rFont val="ＭＳ 明朝"/>
        <family val="1"/>
        <charset val="128"/>
      </rPr>
      <t>（株）カーメイト</t>
    </r>
  </si>
  <si>
    <r>
      <rPr>
        <sz val="10"/>
        <color rgb="FF000000"/>
        <rFont val="ＭＳ 明朝"/>
        <family val="1"/>
        <charset val="128"/>
      </rPr>
      <t>ﾏﾆｭﾗｲﾌ･ｲﾝﾍﾞｽﾄﾒﾝﾂ・ｼﾞｬﾊﾟﾝ㈱</t>
    </r>
  </si>
  <si>
    <r>
      <rPr>
        <sz val="10"/>
        <color rgb="FF000000"/>
        <rFont val="ＭＳ 明朝"/>
        <family val="1"/>
        <charset val="128"/>
      </rPr>
      <t>F5ﾈｯﾄﾜｰｸｽｼﾞｬﾊﾟﾝ合同会社</t>
    </r>
  </si>
  <si>
    <r>
      <rPr>
        <sz val="10"/>
        <color rgb="FF000000"/>
        <rFont val="ＭＳ 明朝"/>
        <family val="1"/>
        <charset val="128"/>
      </rPr>
      <t>㈱ディ・アイ・システム</t>
    </r>
  </si>
  <si>
    <r>
      <rPr>
        <sz val="10"/>
        <color rgb="FF000000"/>
        <rFont val="ＭＳ 明朝"/>
        <family val="1"/>
        <charset val="128"/>
      </rPr>
      <t>（株）カイトー</t>
    </r>
  </si>
  <si>
    <r>
      <rPr>
        <sz val="10"/>
        <color rgb="FF000000"/>
        <rFont val="ＭＳ 明朝"/>
        <family val="1"/>
        <charset val="128"/>
      </rPr>
      <t>（株）マクビーカタガイ</t>
    </r>
  </si>
  <si>
    <r>
      <rPr>
        <sz val="10"/>
        <color rgb="FF000000"/>
        <rFont val="ＭＳ 明朝"/>
        <family val="1"/>
        <charset val="128"/>
      </rPr>
      <t>サン・ユース㈱</t>
    </r>
  </si>
  <si>
    <r>
      <rPr>
        <sz val="10"/>
        <color rgb="FF000000"/>
        <rFont val="ＭＳ 明朝"/>
        <family val="1"/>
        <charset val="128"/>
      </rPr>
      <t>富田皮膚科眼科</t>
    </r>
  </si>
  <si>
    <r>
      <rPr>
        <sz val="10"/>
        <color rgb="FF000000"/>
        <rFont val="ＭＳ 明朝"/>
        <family val="1"/>
        <charset val="128"/>
      </rPr>
      <t>冨田会計事務所</t>
    </r>
  </si>
  <si>
    <r>
      <rPr>
        <sz val="10"/>
        <color rgb="FF000000"/>
        <rFont val="ＭＳ 明朝"/>
        <family val="1"/>
        <charset val="128"/>
      </rPr>
      <t>大日本印刷㈱</t>
    </r>
  </si>
  <si>
    <r>
      <rPr>
        <sz val="10"/>
        <color rgb="FF000000"/>
        <rFont val="ＭＳ 明朝"/>
        <family val="1"/>
        <charset val="128"/>
      </rPr>
      <t>03-6880-7650</t>
    </r>
  </si>
  <si>
    <r>
      <rPr>
        <sz val="10"/>
        <color rgb="FF000000"/>
        <rFont val="ＭＳ 明朝"/>
        <family val="1"/>
        <charset val="128"/>
      </rPr>
      <t>㈱鍛冶屋敷</t>
    </r>
  </si>
  <si>
    <r>
      <rPr>
        <sz val="10"/>
        <color rgb="FF000000"/>
        <rFont val="ＭＳ 明朝"/>
        <family val="1"/>
        <charset val="128"/>
      </rPr>
      <t>(株)大榮</t>
    </r>
  </si>
  <si>
    <r>
      <rPr>
        <sz val="10"/>
        <color rgb="FF000000"/>
        <rFont val="ＭＳ 明朝"/>
        <family val="1"/>
        <charset val="128"/>
      </rPr>
      <t>048-837-5793</t>
    </r>
  </si>
  <si>
    <r>
      <rPr>
        <sz val="10"/>
        <color rgb="FF000000"/>
        <rFont val="ＭＳ 明朝"/>
        <family val="1"/>
        <charset val="128"/>
      </rPr>
      <t>大和クリーニング㈱</t>
    </r>
  </si>
  <si>
    <r>
      <rPr>
        <sz val="10"/>
        <color rgb="FF000000"/>
        <rFont val="ＭＳ 明朝"/>
        <family val="1"/>
        <charset val="128"/>
      </rPr>
      <t>（株）エンバイシス</t>
    </r>
  </si>
  <si>
    <r>
      <rPr>
        <sz val="10"/>
        <color rgb="FF000000"/>
        <rFont val="ＭＳ 明朝"/>
        <family val="1"/>
        <charset val="128"/>
      </rPr>
      <t>平和工業（株）</t>
    </r>
  </si>
  <si>
    <r>
      <rPr>
        <sz val="10"/>
        <color rgb="FF000000"/>
        <rFont val="ＭＳ 明朝"/>
        <family val="1"/>
        <charset val="128"/>
      </rPr>
      <t>坪田和光病院</t>
    </r>
  </si>
  <si>
    <r>
      <rPr>
        <sz val="10"/>
        <color rgb="FF000000"/>
        <rFont val="ＭＳ 明朝"/>
        <family val="1"/>
        <charset val="128"/>
      </rPr>
      <t>サンアルミニウム工業㈱</t>
    </r>
  </si>
  <si>
    <r>
      <rPr>
        <sz val="10"/>
        <color rgb="FF000000"/>
        <rFont val="ＭＳ 明朝"/>
        <family val="1"/>
        <charset val="128"/>
      </rPr>
      <t>千葉県千葉市</t>
    </r>
  </si>
  <si>
    <r>
      <rPr>
        <sz val="10"/>
        <color rgb="FF000000"/>
        <rFont val="ＭＳ 明朝"/>
        <family val="1"/>
        <charset val="128"/>
      </rPr>
      <t>サンマックス・テクノロジーズ（株）</t>
    </r>
  </si>
  <si>
    <r>
      <rPr>
        <sz val="10"/>
        <color rgb="FF000000"/>
        <rFont val="ＭＳ 明朝"/>
        <family val="1"/>
        <charset val="128"/>
      </rPr>
      <t>03-5652-1571</t>
    </r>
  </si>
  <si>
    <r>
      <rPr>
        <sz val="10"/>
        <color rgb="FF000000"/>
        <rFont val="ＭＳ 明朝"/>
        <family val="1"/>
        <charset val="128"/>
      </rPr>
      <t>(株)アイ・エヌ・ジー</t>
    </r>
  </si>
  <si>
    <r>
      <rPr>
        <sz val="10"/>
        <color rgb="FF000000"/>
        <rFont val="ＭＳ 明朝"/>
        <family val="1"/>
        <charset val="128"/>
      </rPr>
      <t>二引（株）</t>
    </r>
  </si>
  <si>
    <r>
      <rPr>
        <sz val="10"/>
        <color rgb="FF000000"/>
        <rFont val="ＭＳ 明朝"/>
        <family val="1"/>
        <charset val="128"/>
      </rPr>
      <t>イーグル工業（株）</t>
    </r>
  </si>
  <si>
    <r>
      <rPr>
        <sz val="10"/>
        <color rgb="FF000000"/>
        <rFont val="ＭＳ 明朝"/>
        <family val="1"/>
        <charset val="128"/>
      </rPr>
      <t>03-3432-3892</t>
    </r>
  </si>
  <si>
    <r>
      <rPr>
        <sz val="10"/>
        <color rgb="FF000000"/>
        <rFont val="ＭＳ 明朝"/>
        <family val="1"/>
        <charset val="128"/>
      </rPr>
      <t>ながしま脳神経・頭痛クリニック</t>
    </r>
  </si>
  <si>
    <r>
      <rPr>
        <sz val="10"/>
        <color rgb="FF000000"/>
        <rFont val="ＭＳ 明朝"/>
        <family val="1"/>
        <charset val="128"/>
      </rPr>
      <t>東京福祉大学</t>
    </r>
  </si>
  <si>
    <r>
      <rPr>
        <sz val="10"/>
        <color rgb="FF000000"/>
        <rFont val="ＭＳ 明朝"/>
        <family val="1"/>
        <charset val="128"/>
      </rPr>
      <t>（株）栗原</t>
    </r>
  </si>
  <si>
    <r>
      <rPr>
        <sz val="10"/>
        <color rgb="FF000000"/>
        <rFont val="ＭＳ 明朝"/>
        <family val="1"/>
        <charset val="128"/>
      </rPr>
      <t>㈱永島商店</t>
    </r>
  </si>
  <si>
    <r>
      <rPr>
        <sz val="10"/>
        <color rgb="FF000000"/>
        <rFont val="ＭＳ 明朝"/>
        <family val="1"/>
        <charset val="128"/>
      </rPr>
      <t>048-787-0354</t>
    </r>
  </si>
  <si>
    <r>
      <rPr>
        <sz val="10"/>
        <color rgb="FF000000"/>
        <rFont val="ＭＳ 明朝"/>
        <family val="1"/>
        <charset val="128"/>
      </rPr>
      <t>㈲ウェーブクリエーション</t>
    </r>
  </si>
  <si>
    <r>
      <rPr>
        <sz val="10"/>
        <color rgb="FF000000"/>
        <rFont val="ＭＳ 明朝"/>
        <family val="1"/>
        <charset val="128"/>
      </rPr>
      <t>(株)ナガタ経営</t>
    </r>
  </si>
  <si>
    <r>
      <rPr>
        <sz val="10"/>
        <color rgb="FF000000"/>
        <rFont val="ＭＳ 明朝"/>
        <family val="1"/>
        <charset val="128"/>
      </rPr>
      <t>ダイセーロジスティクス（株）</t>
    </r>
  </si>
  <si>
    <r>
      <rPr>
        <sz val="10"/>
        <color rgb="FF000000"/>
        <rFont val="ＭＳ 明朝"/>
        <family val="1"/>
        <charset val="128"/>
      </rPr>
      <t>03-3827-2551</t>
    </r>
  </si>
  <si>
    <r>
      <rPr>
        <sz val="10"/>
        <color rgb="FF000000"/>
        <rFont val="ＭＳ 明朝"/>
        <family val="1"/>
        <charset val="128"/>
      </rPr>
      <t>山梨県山梨市</t>
    </r>
  </si>
  <si>
    <r>
      <rPr>
        <sz val="10"/>
        <color rgb="FF000000"/>
        <rFont val="ＭＳ 明朝"/>
        <family val="1"/>
        <charset val="128"/>
      </rPr>
      <t>オリーブ歯科クリニック</t>
    </r>
  </si>
  <si>
    <r>
      <rPr>
        <sz val="10"/>
        <color rgb="FF000000"/>
        <rFont val="ＭＳ 明朝"/>
        <family val="1"/>
        <charset val="128"/>
      </rPr>
      <t>山梨県南アルプス市</t>
    </r>
  </si>
  <si>
    <r>
      <rPr>
        <sz val="10"/>
        <color rgb="FF000000"/>
        <rFont val="ＭＳ 明朝"/>
        <family val="1"/>
        <charset val="128"/>
      </rPr>
      <t>長田税務会計事務所</t>
    </r>
  </si>
  <si>
    <r>
      <rPr>
        <sz val="10"/>
        <color rgb="FF000000"/>
        <rFont val="ＭＳ 明朝"/>
        <family val="1"/>
        <charset val="128"/>
      </rPr>
      <t>03-6664-8100</t>
    </r>
  </si>
  <si>
    <r>
      <rPr>
        <sz val="10"/>
        <color rgb="FF000000"/>
        <rFont val="ＭＳ 明朝"/>
        <family val="1"/>
        <charset val="128"/>
      </rPr>
      <t>ジェコス(株)</t>
    </r>
  </si>
  <si>
    <r>
      <rPr>
        <sz val="10"/>
        <color rgb="FF000000"/>
        <rFont val="ＭＳ 明朝"/>
        <family val="1"/>
        <charset val="128"/>
      </rPr>
      <t>㈱中西製作所</t>
    </r>
  </si>
  <si>
    <r>
      <rPr>
        <sz val="10"/>
        <color rgb="FF000000"/>
        <rFont val="ＭＳ 明朝"/>
        <family val="1"/>
        <charset val="128"/>
      </rPr>
      <t>㈱アサヒ</t>
    </r>
  </si>
  <si>
    <r>
      <rPr>
        <sz val="10"/>
        <color rgb="FF000000"/>
        <rFont val="ＭＳ 明朝"/>
        <family val="1"/>
        <charset val="128"/>
      </rPr>
      <t>（株）ランドアクシス</t>
    </r>
  </si>
  <si>
    <r>
      <rPr>
        <sz val="10"/>
        <color rgb="FF000000"/>
        <rFont val="ＭＳ 明朝"/>
        <family val="1"/>
        <charset val="128"/>
      </rPr>
      <t>埼玉県吉川市</t>
    </r>
  </si>
  <si>
    <r>
      <rPr>
        <sz val="10"/>
        <color rgb="FF000000"/>
        <rFont val="ＭＳ 明朝"/>
        <family val="1"/>
        <charset val="128"/>
      </rPr>
      <t>㈱日本ﾄﾗﾌｨｯｸｺﾝﾋﾟｭｰﾀ-ｾﾝﾀｰ</t>
    </r>
  </si>
  <si>
    <r>
      <rPr>
        <sz val="10"/>
        <color rgb="FF000000"/>
        <rFont val="ＭＳ 明朝"/>
        <family val="1"/>
        <charset val="128"/>
      </rPr>
      <t>旭タンカー（株）</t>
    </r>
  </si>
  <si>
    <r>
      <rPr>
        <sz val="10"/>
        <color rgb="FF000000"/>
        <rFont val="ＭＳ 明朝"/>
        <family val="1"/>
        <charset val="128"/>
      </rPr>
      <t>03-3508-1631</t>
    </r>
  </si>
  <si>
    <r>
      <rPr>
        <sz val="10"/>
        <color rgb="FF000000"/>
        <rFont val="ＭＳ 明朝"/>
        <family val="1"/>
        <charset val="128"/>
      </rPr>
      <t>(有)越後屋本店</t>
    </r>
  </si>
  <si>
    <r>
      <rPr>
        <sz val="10"/>
        <color rgb="FF000000"/>
        <rFont val="ＭＳ 明朝"/>
        <family val="1"/>
        <charset val="128"/>
      </rPr>
      <t>中野神経科クリニック</t>
    </r>
  </si>
  <si>
    <r>
      <rPr>
        <sz val="10"/>
        <color rgb="FF000000"/>
        <rFont val="ＭＳ 明朝"/>
        <family val="1"/>
        <charset val="128"/>
      </rPr>
      <t>信金中央金庫</t>
    </r>
  </si>
  <si>
    <r>
      <rPr>
        <sz val="10"/>
        <color rgb="FF000000"/>
        <rFont val="ＭＳ 明朝"/>
        <family val="1"/>
        <charset val="128"/>
      </rPr>
      <t>03-5202-7711</t>
    </r>
  </si>
  <si>
    <r>
      <rPr>
        <sz val="10"/>
        <color rgb="FF000000"/>
        <rFont val="ＭＳ 明朝"/>
        <family val="1"/>
        <charset val="128"/>
      </rPr>
      <t>㈲久米川リアルエステート</t>
    </r>
  </si>
  <si>
    <r>
      <rPr>
        <sz val="10"/>
        <color rgb="FF000000"/>
        <rFont val="ＭＳ 明朝"/>
        <family val="1"/>
        <charset val="128"/>
      </rPr>
      <t>(株)ミルックス</t>
    </r>
  </si>
  <si>
    <r>
      <rPr>
        <sz val="10"/>
        <color rgb="FF000000"/>
        <rFont val="ＭＳ 明朝"/>
        <family val="1"/>
        <charset val="128"/>
      </rPr>
      <t>(株)山野楽器</t>
    </r>
  </si>
  <si>
    <r>
      <rPr>
        <sz val="10"/>
        <color rgb="FF000000"/>
        <rFont val="ＭＳ 明朝"/>
        <family val="1"/>
        <charset val="128"/>
      </rPr>
      <t>（株）東方産業</t>
    </r>
  </si>
  <si>
    <r>
      <rPr>
        <sz val="10"/>
        <color rgb="FF000000"/>
        <rFont val="ＭＳ 明朝"/>
        <family val="1"/>
        <charset val="128"/>
      </rPr>
      <t>清瀬市役所</t>
    </r>
  </si>
  <si>
    <r>
      <rPr>
        <sz val="10"/>
        <color rgb="FF000000"/>
        <rFont val="ＭＳ 明朝"/>
        <family val="1"/>
        <charset val="128"/>
      </rPr>
      <t>北海道札幌市中央区</t>
    </r>
  </si>
  <si>
    <r>
      <rPr>
        <sz val="10"/>
        <color rgb="FF000000"/>
        <rFont val="ＭＳ 明朝"/>
        <family val="1"/>
        <charset val="128"/>
      </rPr>
      <t>㈱敷島屋</t>
    </r>
  </si>
  <si>
    <r>
      <rPr>
        <sz val="10"/>
        <color rgb="FF000000"/>
        <rFont val="ＭＳ 明朝"/>
        <family val="1"/>
        <charset val="128"/>
      </rPr>
      <t>（医）戸田中央総合病院</t>
    </r>
  </si>
  <si>
    <r>
      <rPr>
        <sz val="10"/>
        <color rgb="FF000000"/>
        <rFont val="ＭＳ 明朝"/>
        <family val="1"/>
        <charset val="128"/>
      </rPr>
      <t>明芳会板橋中央総合病院</t>
    </r>
  </si>
  <si>
    <r>
      <rPr>
        <sz val="10"/>
        <color rgb="FF000000"/>
        <rFont val="ＭＳ 明朝"/>
        <family val="1"/>
        <charset val="128"/>
      </rPr>
      <t>03-3967-1181</t>
    </r>
  </si>
  <si>
    <r>
      <rPr>
        <sz val="10"/>
        <color rgb="FF000000"/>
        <rFont val="ＭＳ 明朝"/>
        <family val="1"/>
        <charset val="128"/>
      </rPr>
      <t>所沢市役所</t>
    </r>
  </si>
  <si>
    <r>
      <rPr>
        <sz val="10"/>
        <color rgb="FF000000"/>
        <rFont val="ＭＳ 明朝"/>
        <family val="1"/>
        <charset val="128"/>
      </rPr>
      <t>損害保険料率算出機構</t>
    </r>
  </si>
  <si>
    <r>
      <rPr>
        <sz val="10"/>
        <color rgb="FF000000"/>
        <rFont val="ＭＳ 明朝"/>
        <family val="1"/>
        <charset val="128"/>
      </rPr>
      <t>中村オートパーツ㈱</t>
    </r>
  </si>
  <si>
    <r>
      <rPr>
        <sz val="10"/>
        <color rgb="FF000000"/>
        <rFont val="ＭＳ 明朝"/>
        <family val="1"/>
        <charset val="128"/>
      </rPr>
      <t>048-482-4145</t>
    </r>
  </si>
  <si>
    <r>
      <rPr>
        <sz val="10"/>
        <color rgb="FF000000"/>
        <rFont val="ＭＳ 明朝"/>
        <family val="1"/>
        <charset val="128"/>
      </rPr>
      <t>中村商事（株）</t>
    </r>
  </si>
  <si>
    <r>
      <rPr>
        <sz val="10"/>
        <color rgb="FF000000"/>
        <rFont val="ＭＳ 明朝"/>
        <family val="1"/>
        <charset val="128"/>
      </rPr>
      <t>(株)クックランド</t>
    </r>
  </si>
  <si>
    <r>
      <rPr>
        <sz val="10"/>
        <color rgb="FF000000"/>
        <rFont val="ＭＳ 明朝"/>
        <family val="1"/>
        <charset val="128"/>
      </rPr>
      <t>(株)ナナホーム</t>
    </r>
  </si>
  <si>
    <r>
      <rPr>
        <sz val="10"/>
        <color rgb="FF000000"/>
        <rFont val="ＭＳ 明朝"/>
        <family val="1"/>
        <charset val="128"/>
      </rPr>
      <t>049-226-4534</t>
    </r>
  </si>
  <si>
    <r>
      <rPr>
        <sz val="10"/>
        <color rgb="FF000000"/>
        <rFont val="ＭＳ 明朝"/>
        <family val="1"/>
        <charset val="128"/>
      </rPr>
      <t>上尾中央総合病院</t>
    </r>
  </si>
  <si>
    <r>
      <rPr>
        <sz val="10"/>
        <color rgb="FF000000"/>
        <rFont val="ＭＳ 明朝"/>
        <family val="1"/>
        <charset val="128"/>
      </rPr>
      <t>048-773-1111</t>
    </r>
  </si>
  <si>
    <r>
      <rPr>
        <sz val="10"/>
        <color rgb="FF000000"/>
        <rFont val="ＭＳ 明朝"/>
        <family val="1"/>
        <charset val="128"/>
      </rPr>
      <t>04-2954-7170</t>
    </r>
  </si>
  <si>
    <r>
      <rPr>
        <sz val="10"/>
        <color rgb="FF000000"/>
        <rFont val="ＭＳ 明朝"/>
        <family val="1"/>
        <charset val="128"/>
      </rPr>
      <t>㈱日窓</t>
    </r>
  </si>
  <si>
    <r>
      <rPr>
        <sz val="10"/>
        <color rgb="FF000000"/>
        <rFont val="ＭＳ 明朝"/>
        <family val="1"/>
        <charset val="128"/>
      </rPr>
      <t>三陸運送㈱</t>
    </r>
  </si>
  <si>
    <r>
      <rPr>
        <sz val="10"/>
        <color rgb="FF000000"/>
        <rFont val="ＭＳ 明朝"/>
        <family val="1"/>
        <charset val="128"/>
      </rPr>
      <t>03-3703-1331</t>
    </r>
  </si>
  <si>
    <r>
      <rPr>
        <sz val="10"/>
        <color rgb="FF000000"/>
        <rFont val="ＭＳ 明朝"/>
        <family val="1"/>
        <charset val="128"/>
      </rPr>
      <t>中村会計事務所</t>
    </r>
  </si>
  <si>
    <r>
      <rPr>
        <sz val="10"/>
        <color rgb="FF000000"/>
        <rFont val="ＭＳ 明朝"/>
        <family val="1"/>
        <charset val="128"/>
      </rPr>
      <t>(株)日本実業出版社</t>
    </r>
  </si>
  <si>
    <r>
      <rPr>
        <sz val="10"/>
        <color rgb="FF000000"/>
        <rFont val="ＭＳ 明朝"/>
        <family val="1"/>
        <charset val="128"/>
      </rPr>
      <t>03-3268-5163</t>
    </r>
  </si>
  <si>
    <r>
      <rPr>
        <sz val="10"/>
        <color rgb="FF000000"/>
        <rFont val="ＭＳ 明朝"/>
        <family val="1"/>
        <charset val="128"/>
      </rPr>
      <t>埼玉県さいたま市桜区</t>
    </r>
  </si>
  <si>
    <r>
      <rPr>
        <sz val="10"/>
        <color rgb="FF000000"/>
        <rFont val="ＭＳ 明朝"/>
        <family val="1"/>
        <charset val="128"/>
      </rPr>
      <t>（株）彩善</t>
    </r>
  </si>
  <si>
    <r>
      <rPr>
        <sz val="10"/>
        <color rgb="FF000000"/>
        <rFont val="ＭＳ 明朝"/>
        <family val="1"/>
        <charset val="128"/>
      </rPr>
      <t>ＮＳオート</t>
    </r>
  </si>
  <si>
    <r>
      <rPr>
        <sz val="10"/>
        <color rgb="FF000000"/>
        <rFont val="ＭＳ 明朝"/>
        <family val="1"/>
        <charset val="128"/>
      </rPr>
      <t>クラレトレーディング(株)</t>
    </r>
  </si>
  <si>
    <r>
      <rPr>
        <sz val="10"/>
        <color rgb="FF000000"/>
        <rFont val="ＭＳ 明朝"/>
        <family val="1"/>
        <charset val="128"/>
      </rPr>
      <t>長野県東京事務所</t>
    </r>
  </si>
  <si>
    <r>
      <rPr>
        <sz val="10"/>
        <color rgb="FF000000"/>
        <rFont val="ＭＳ 明朝"/>
        <family val="1"/>
        <charset val="128"/>
      </rPr>
      <t>ラピスセミコンダクタ(株)</t>
    </r>
  </si>
  <si>
    <r>
      <rPr>
        <sz val="10"/>
        <color rgb="FF000000"/>
        <rFont val="ＭＳ 明朝"/>
        <family val="1"/>
        <charset val="128"/>
      </rPr>
      <t>(株)みずほ銀行</t>
    </r>
  </si>
  <si>
    <r>
      <rPr>
        <sz val="10"/>
        <color rgb="FF000000"/>
        <rFont val="ＭＳ 明朝"/>
        <family val="1"/>
        <charset val="128"/>
      </rPr>
      <t>埼玉県三郷市</t>
    </r>
  </si>
  <si>
    <r>
      <rPr>
        <sz val="10"/>
        <color rgb="FF000000"/>
        <rFont val="ＭＳ 明朝"/>
        <family val="1"/>
        <charset val="128"/>
      </rPr>
      <t>城北食糧運送㈱</t>
    </r>
  </si>
  <si>
    <r>
      <rPr>
        <sz val="10"/>
        <color rgb="FF000000"/>
        <rFont val="ＭＳ 明朝"/>
        <family val="1"/>
        <charset val="128"/>
      </rPr>
      <t>埼玉県八潮市</t>
    </r>
  </si>
  <si>
    <r>
      <rPr>
        <sz val="10"/>
        <color rgb="FF000000"/>
        <rFont val="ＭＳ 明朝"/>
        <family val="1"/>
        <charset val="128"/>
      </rPr>
      <t>夏目歯科医院</t>
    </r>
  </si>
  <si>
    <r>
      <rPr>
        <sz val="10"/>
        <color rgb="FF000000"/>
        <rFont val="ＭＳ 明朝"/>
        <family val="1"/>
        <charset val="128"/>
      </rPr>
      <t>光工業㈱</t>
    </r>
  </si>
  <si>
    <r>
      <rPr>
        <sz val="10"/>
        <color rgb="FF000000"/>
        <rFont val="ＭＳ 明朝"/>
        <family val="1"/>
        <charset val="128"/>
      </rPr>
      <t>㈲ﾔﾏﾄｼ産業</t>
    </r>
  </si>
  <si>
    <r>
      <rPr>
        <sz val="10"/>
        <color rgb="FF000000"/>
        <rFont val="ＭＳ 明朝"/>
        <family val="1"/>
        <charset val="128"/>
      </rPr>
      <t>小平なみき幼稚園</t>
    </r>
  </si>
  <si>
    <r>
      <rPr>
        <sz val="10"/>
        <color rgb="FF000000"/>
        <rFont val="ＭＳ 明朝"/>
        <family val="1"/>
        <charset val="128"/>
      </rPr>
      <t>㈱カギナミ</t>
    </r>
  </si>
  <si>
    <r>
      <rPr>
        <sz val="10"/>
        <color rgb="FF000000"/>
        <rFont val="ＭＳ 明朝"/>
        <family val="1"/>
        <charset val="128"/>
      </rPr>
      <t>（株）ナラサキ</t>
    </r>
  </si>
  <si>
    <r>
      <rPr>
        <sz val="10"/>
        <color rgb="FF000000"/>
        <rFont val="ＭＳ 明朝"/>
        <family val="1"/>
        <charset val="128"/>
      </rPr>
      <t>ＥＹアドバイザリー㈱</t>
    </r>
  </si>
  <si>
    <r>
      <rPr>
        <sz val="10"/>
        <color rgb="FF000000"/>
        <rFont val="ＭＳ 明朝"/>
        <family val="1"/>
        <charset val="128"/>
      </rPr>
      <t>（株）トウケンテクノ</t>
    </r>
  </si>
  <si>
    <r>
      <rPr>
        <sz val="10"/>
        <color rgb="FF000000"/>
        <rFont val="ＭＳ 明朝"/>
        <family val="1"/>
        <charset val="128"/>
      </rPr>
      <t>03-3329-5861</t>
    </r>
  </si>
  <si>
    <r>
      <rPr>
        <sz val="10"/>
        <color rgb="FF000000"/>
        <rFont val="ＭＳ 明朝"/>
        <family val="1"/>
        <charset val="128"/>
      </rPr>
      <t>(有)鳴海</t>
    </r>
  </si>
  <si>
    <r>
      <rPr>
        <sz val="10"/>
        <color rgb="FF000000"/>
        <rFont val="ＭＳ 明朝"/>
        <family val="1"/>
        <charset val="128"/>
      </rPr>
      <t>双信電機㈱</t>
    </r>
  </si>
  <si>
    <r>
      <rPr>
        <sz val="10"/>
        <color rgb="FF000000"/>
        <rFont val="ＭＳ 明朝"/>
        <family val="1"/>
        <charset val="128"/>
      </rPr>
      <t>ＥＹ新日本有限責任監査法人</t>
    </r>
  </si>
  <si>
    <r>
      <rPr>
        <sz val="10"/>
        <color rgb="FF000000"/>
        <rFont val="ＭＳ 明朝"/>
        <family val="1"/>
        <charset val="128"/>
      </rPr>
      <t>㈱電通</t>
    </r>
  </si>
  <si>
    <r>
      <rPr>
        <sz val="10"/>
        <color rgb="FF000000"/>
        <rFont val="ＭＳ 明朝"/>
        <family val="1"/>
        <charset val="128"/>
      </rPr>
      <t>（株）図書文化社</t>
    </r>
  </si>
  <si>
    <r>
      <rPr>
        <sz val="10"/>
        <color rgb="FF000000"/>
        <rFont val="ＭＳ 明朝"/>
        <family val="1"/>
        <charset val="128"/>
      </rPr>
      <t>03-3943-2511</t>
    </r>
  </si>
  <si>
    <r>
      <rPr>
        <sz val="10"/>
        <color rgb="FF000000"/>
        <rFont val="ＭＳ 明朝"/>
        <family val="1"/>
        <charset val="128"/>
      </rPr>
      <t>しんきん東京サービス㈱</t>
    </r>
  </si>
  <si>
    <r>
      <rPr>
        <sz val="10"/>
        <color rgb="FF000000"/>
        <rFont val="ＭＳ 明朝"/>
        <family val="1"/>
        <charset val="128"/>
      </rPr>
      <t>（株）旭新</t>
    </r>
  </si>
  <si>
    <r>
      <rPr>
        <sz val="10"/>
        <color rgb="FF000000"/>
        <rFont val="ＭＳ 明朝"/>
        <family val="1"/>
        <charset val="128"/>
      </rPr>
      <t>03-5577-7061</t>
    </r>
  </si>
  <si>
    <r>
      <rPr>
        <sz val="10"/>
        <color rgb="FF000000"/>
        <rFont val="ＭＳ 明朝"/>
        <family val="1"/>
        <charset val="128"/>
      </rPr>
      <t>㈱全日本通教</t>
    </r>
  </si>
  <si>
    <r>
      <rPr>
        <sz val="10"/>
        <color rgb="FF000000"/>
        <rFont val="ＭＳ 明朝"/>
        <family val="1"/>
        <charset val="128"/>
      </rPr>
      <t>神奈川県足柄上郡開成町</t>
    </r>
  </si>
  <si>
    <r>
      <rPr>
        <sz val="10"/>
        <color rgb="FF000000"/>
        <rFont val="ＭＳ 明朝"/>
        <family val="1"/>
        <charset val="128"/>
      </rPr>
      <t>協和工業(株)</t>
    </r>
  </si>
  <si>
    <r>
      <rPr>
        <sz val="10"/>
        <color rgb="FF000000"/>
        <rFont val="ＭＳ 明朝"/>
        <family val="1"/>
        <charset val="128"/>
      </rPr>
      <t>049-254-2422</t>
    </r>
  </si>
  <si>
    <r>
      <rPr>
        <sz val="10"/>
        <color rgb="FF000000"/>
        <rFont val="ＭＳ 明朝"/>
        <family val="1"/>
        <charset val="128"/>
      </rPr>
      <t>㈱ディーバ</t>
    </r>
  </si>
  <si>
    <r>
      <rPr>
        <sz val="10"/>
        <color rgb="FF000000"/>
        <rFont val="ＭＳ 明朝"/>
        <family val="1"/>
        <charset val="128"/>
      </rPr>
      <t>㈱西島畜産</t>
    </r>
  </si>
  <si>
    <r>
      <rPr>
        <sz val="10"/>
        <color rgb="FF000000"/>
        <rFont val="ＭＳ 明朝"/>
        <family val="1"/>
        <charset val="128"/>
      </rPr>
      <t>神奈川県横浜市西区</t>
    </r>
  </si>
  <si>
    <r>
      <rPr>
        <sz val="10"/>
        <color rgb="FF000000"/>
        <rFont val="ＭＳ 明朝"/>
        <family val="1"/>
        <charset val="128"/>
      </rPr>
      <t>いすゞ自動車（株）</t>
    </r>
  </si>
  <si>
    <r>
      <rPr>
        <sz val="10"/>
        <color rgb="FF000000"/>
        <rFont val="ＭＳ 明朝"/>
        <family val="1"/>
        <charset val="128"/>
      </rPr>
      <t>㈱ｸﾞﾘｰﾝﾌｨｰﾙﾄﾞｺﾝｻﾙﾃｨﾝｸﾞ</t>
    </r>
  </si>
  <si>
    <r>
      <rPr>
        <sz val="10"/>
        <color rgb="FF000000"/>
        <rFont val="ＭＳ 明朝"/>
        <family val="1"/>
        <charset val="128"/>
      </rPr>
      <t>03-5431-6240</t>
    </r>
  </si>
  <si>
    <r>
      <rPr>
        <sz val="10"/>
        <color rgb="FF000000"/>
        <rFont val="ＭＳ 明朝"/>
        <family val="1"/>
        <charset val="128"/>
      </rPr>
      <t>トキア企画(株)</t>
    </r>
  </si>
  <si>
    <r>
      <rPr>
        <sz val="10"/>
        <color rgb="FF000000"/>
        <rFont val="ＭＳ 明朝"/>
        <family val="1"/>
        <charset val="128"/>
      </rPr>
      <t>ニチコン㈱</t>
    </r>
  </si>
  <si>
    <r>
      <rPr>
        <sz val="10"/>
        <color rgb="FF000000"/>
        <rFont val="ＭＳ 明朝"/>
        <family val="1"/>
        <charset val="128"/>
      </rPr>
      <t>京都府京都市中京区</t>
    </r>
  </si>
  <si>
    <r>
      <rPr>
        <sz val="10"/>
        <color rgb="FF000000"/>
        <rFont val="ＭＳ 明朝"/>
        <family val="1"/>
        <charset val="128"/>
      </rPr>
      <t>日本液炭（株）</t>
    </r>
  </si>
  <si>
    <r>
      <rPr>
        <sz val="10"/>
        <color rgb="FF000000"/>
        <rFont val="ＭＳ 明朝"/>
        <family val="1"/>
        <charset val="128"/>
      </rPr>
      <t>03-6722-2250</t>
    </r>
  </si>
  <si>
    <r>
      <rPr>
        <sz val="10"/>
        <color rgb="FF000000"/>
        <rFont val="ＭＳ 明朝"/>
        <family val="1"/>
        <charset val="128"/>
      </rPr>
      <t>日本製袋(株)</t>
    </r>
  </si>
  <si>
    <r>
      <rPr>
        <sz val="10"/>
        <color rgb="FF000000"/>
        <rFont val="ＭＳ 明朝"/>
        <family val="1"/>
        <charset val="128"/>
      </rPr>
      <t>03-3518-0380</t>
    </r>
  </si>
  <si>
    <r>
      <rPr>
        <sz val="10"/>
        <color rgb="FF000000"/>
        <rFont val="ＭＳ 明朝"/>
        <family val="1"/>
        <charset val="128"/>
      </rPr>
      <t>（株）アイオン</t>
    </r>
  </si>
  <si>
    <r>
      <rPr>
        <sz val="10"/>
        <color rgb="FF000000"/>
        <rFont val="ＭＳ 明朝"/>
        <family val="1"/>
        <charset val="128"/>
      </rPr>
      <t>貫井会計事務所</t>
    </r>
  </si>
  <si>
    <r>
      <rPr>
        <sz val="10"/>
        <color rgb="FF000000"/>
        <rFont val="ＭＳ 明朝"/>
        <family val="1"/>
        <charset val="128"/>
      </rPr>
      <t>042-465-8841</t>
    </r>
  </si>
  <si>
    <r>
      <rPr>
        <sz val="10"/>
        <color rgb="FF000000"/>
        <rFont val="ＭＳ 明朝"/>
        <family val="1"/>
        <charset val="128"/>
      </rPr>
      <t>沼尻歯科</t>
    </r>
  </si>
  <si>
    <r>
      <rPr>
        <sz val="10"/>
        <color rgb="FF000000"/>
        <rFont val="ＭＳ 明朝"/>
        <family val="1"/>
        <charset val="128"/>
      </rPr>
      <t>ライオンズマンション賃貸</t>
    </r>
  </si>
  <si>
    <r>
      <rPr>
        <sz val="10"/>
        <color rgb="FF000000"/>
        <rFont val="ＭＳ 明朝"/>
        <family val="1"/>
        <charset val="128"/>
      </rPr>
      <t>埼玉県東松山市</t>
    </r>
  </si>
  <si>
    <r>
      <rPr>
        <sz val="10"/>
        <color rgb="FF000000"/>
        <rFont val="ＭＳ 明朝"/>
        <family val="1"/>
        <charset val="128"/>
      </rPr>
      <t>北関東秩父コンクリート㈱</t>
    </r>
  </si>
  <si>
    <r>
      <rPr>
        <sz val="10"/>
        <color rgb="FF000000"/>
        <rFont val="ＭＳ 明朝"/>
        <family val="1"/>
        <charset val="128"/>
      </rPr>
      <t>群馬県高崎市</t>
    </r>
  </si>
  <si>
    <r>
      <rPr>
        <sz val="10"/>
        <color rgb="FF000000"/>
        <rFont val="ＭＳ 明朝"/>
        <family val="1"/>
        <charset val="128"/>
      </rPr>
      <t>027-345-1771</t>
    </r>
  </si>
  <si>
    <r>
      <rPr>
        <sz val="10"/>
        <color rgb="FF000000"/>
        <rFont val="ＭＳ 明朝"/>
        <family val="1"/>
        <charset val="128"/>
      </rPr>
      <t>ティ・エス・テック㈱</t>
    </r>
  </si>
  <si>
    <r>
      <rPr>
        <sz val="10"/>
        <color rgb="FF000000"/>
        <rFont val="ＭＳ 明朝"/>
        <family val="1"/>
        <charset val="128"/>
      </rPr>
      <t>有限責任あずさ監査法人</t>
    </r>
  </si>
  <si>
    <r>
      <rPr>
        <sz val="10"/>
        <color rgb="FF000000"/>
        <rFont val="ＭＳ 明朝"/>
        <family val="1"/>
        <charset val="128"/>
      </rPr>
      <t>住友金属鉱山（株）</t>
    </r>
  </si>
  <si>
    <r>
      <rPr>
        <sz val="10"/>
        <color rgb="FF000000"/>
        <rFont val="ＭＳ 明朝"/>
        <family val="1"/>
        <charset val="128"/>
      </rPr>
      <t>（株）泰秀</t>
    </r>
  </si>
  <si>
    <r>
      <rPr>
        <sz val="10"/>
        <color rgb="FF000000"/>
        <rFont val="ＭＳ 明朝"/>
        <family val="1"/>
        <charset val="128"/>
      </rPr>
      <t>㈱野口商店</t>
    </r>
  </si>
  <si>
    <r>
      <rPr>
        <sz val="10"/>
        <color rgb="FF000000"/>
        <rFont val="ＭＳ 明朝"/>
        <family val="1"/>
        <charset val="128"/>
      </rPr>
      <t>（株）あおぞら銀行</t>
    </r>
  </si>
  <si>
    <r>
      <rPr>
        <sz val="10"/>
        <color rgb="FF000000"/>
        <rFont val="ＭＳ 明朝"/>
        <family val="1"/>
        <charset val="128"/>
      </rPr>
      <t>(株)野口商店</t>
    </r>
  </si>
  <si>
    <r>
      <rPr>
        <sz val="10"/>
        <color rgb="FF000000"/>
        <rFont val="ＭＳ 明朝"/>
        <family val="1"/>
        <charset val="128"/>
      </rPr>
      <t>㈱野崎企業</t>
    </r>
  </si>
  <si>
    <r>
      <rPr>
        <sz val="10"/>
        <color rgb="FF000000"/>
        <rFont val="ＭＳ 明朝"/>
        <family val="1"/>
        <charset val="128"/>
      </rPr>
      <t>日光電機㈱</t>
    </r>
  </si>
  <si>
    <r>
      <rPr>
        <sz val="10"/>
        <color rgb="FF000000"/>
        <rFont val="ＭＳ 明朝"/>
        <family val="1"/>
        <charset val="128"/>
      </rPr>
      <t>（株）マルノ</t>
    </r>
  </si>
  <si>
    <r>
      <rPr>
        <sz val="10"/>
        <color rgb="FF000000"/>
        <rFont val="ＭＳ 明朝"/>
        <family val="1"/>
        <charset val="128"/>
      </rPr>
      <t>㈱テクト・プランニング</t>
    </r>
  </si>
  <si>
    <r>
      <rPr>
        <sz val="10"/>
        <color rgb="FF000000"/>
        <rFont val="ＭＳ 明朝"/>
        <family val="1"/>
        <charset val="128"/>
      </rPr>
      <t>(有)ミストレス</t>
    </r>
  </si>
  <si>
    <r>
      <rPr>
        <sz val="10"/>
        <color rgb="FF000000"/>
        <rFont val="ＭＳ 明朝"/>
        <family val="1"/>
        <charset val="128"/>
      </rPr>
      <t>千葉県松戸市</t>
    </r>
  </si>
  <si>
    <r>
      <rPr>
        <sz val="10"/>
        <color rgb="FF000000"/>
        <rFont val="ＭＳ 明朝"/>
        <family val="1"/>
        <charset val="128"/>
      </rPr>
      <t>三成研機（株）</t>
    </r>
  </si>
  <si>
    <r>
      <rPr>
        <sz val="10"/>
        <color rgb="FF000000"/>
        <rFont val="ＭＳ 明朝"/>
        <family val="1"/>
        <charset val="128"/>
      </rPr>
      <t>ポスト・ライフ（株）</t>
    </r>
  </si>
  <si>
    <r>
      <rPr>
        <sz val="10"/>
        <color rgb="FF000000"/>
        <rFont val="ＭＳ 明朝"/>
        <family val="1"/>
        <charset val="128"/>
      </rPr>
      <t>（医）のと小児科クリニック</t>
    </r>
  </si>
  <si>
    <r>
      <rPr>
        <sz val="10"/>
        <color rgb="FF000000"/>
        <rFont val="ＭＳ 明朝"/>
        <family val="1"/>
        <charset val="128"/>
      </rPr>
      <t>03-5945-9855</t>
    </r>
  </si>
  <si>
    <r>
      <rPr>
        <sz val="10"/>
        <color rgb="FF000000"/>
        <rFont val="ＭＳ 明朝"/>
        <family val="1"/>
        <charset val="128"/>
      </rPr>
      <t>ＮＲＳ（株）</t>
    </r>
  </si>
  <si>
    <r>
      <rPr>
        <sz val="10"/>
        <color rgb="FF000000"/>
        <rFont val="ＭＳ 明朝"/>
        <family val="1"/>
        <charset val="128"/>
      </rPr>
      <t>03-5281-8122</t>
    </r>
  </si>
  <si>
    <r>
      <rPr>
        <sz val="10"/>
        <color rgb="FF000000"/>
        <rFont val="ＭＳ 明朝"/>
        <family val="1"/>
        <charset val="128"/>
      </rPr>
      <t>(株)インフィールド</t>
    </r>
  </si>
  <si>
    <r>
      <rPr>
        <sz val="10"/>
        <color rgb="FF000000"/>
        <rFont val="ＭＳ 明朝"/>
        <family val="1"/>
        <charset val="128"/>
      </rPr>
      <t>04-2946-5900</t>
    </r>
  </si>
  <si>
    <r>
      <rPr>
        <sz val="10"/>
        <color rgb="FF000000"/>
        <rFont val="ＭＳ 明朝"/>
        <family val="1"/>
        <charset val="128"/>
      </rPr>
      <t>㈱ゴーショー</t>
    </r>
  </si>
  <si>
    <r>
      <rPr>
        <sz val="10"/>
        <color rgb="FF000000"/>
        <rFont val="ＭＳ 明朝"/>
        <family val="1"/>
        <charset val="128"/>
      </rPr>
      <t>丸紅㈱</t>
    </r>
  </si>
  <si>
    <r>
      <rPr>
        <sz val="10"/>
        <color rgb="FF000000"/>
        <rFont val="ＭＳ 明朝"/>
        <family val="1"/>
        <charset val="128"/>
      </rPr>
      <t>（株）フォレスト萩原</t>
    </r>
  </si>
  <si>
    <r>
      <rPr>
        <sz val="10"/>
        <color rgb="FF000000"/>
        <rFont val="ＭＳ 明朝"/>
        <family val="1"/>
        <charset val="128"/>
      </rPr>
      <t>(株)ＴＣＪ</t>
    </r>
  </si>
  <si>
    <r>
      <rPr>
        <sz val="10"/>
        <color rgb="FF000000"/>
        <rFont val="ＭＳ 明朝"/>
        <family val="1"/>
        <charset val="128"/>
      </rPr>
      <t>03-6915-6081</t>
    </r>
  </si>
  <si>
    <r>
      <rPr>
        <sz val="10"/>
        <color rgb="FF000000"/>
        <rFont val="ＭＳ 明朝"/>
        <family val="1"/>
        <charset val="128"/>
      </rPr>
      <t>ＰＤＣ税理士法人</t>
    </r>
  </si>
  <si>
    <r>
      <rPr>
        <sz val="10"/>
        <color rgb="FF000000"/>
        <rFont val="ＭＳ 明朝"/>
        <family val="1"/>
        <charset val="128"/>
      </rPr>
      <t>萩原興業(株)</t>
    </r>
  </si>
  <si>
    <r>
      <rPr>
        <sz val="10"/>
        <color rgb="FF000000"/>
        <rFont val="ＭＳ 明朝"/>
        <family val="1"/>
        <charset val="128"/>
      </rPr>
      <t>萩原印刷㈱</t>
    </r>
  </si>
  <si>
    <r>
      <rPr>
        <sz val="10"/>
        <color rgb="FF000000"/>
        <rFont val="ＭＳ 明朝"/>
        <family val="1"/>
        <charset val="128"/>
      </rPr>
      <t>03-3811-4272</t>
    </r>
  </si>
  <si>
    <r>
      <rPr>
        <sz val="10"/>
        <color rgb="FF000000"/>
        <rFont val="ＭＳ 明朝"/>
        <family val="1"/>
        <charset val="128"/>
      </rPr>
      <t>(有)高千穂工芸</t>
    </r>
  </si>
  <si>
    <r>
      <rPr>
        <sz val="10"/>
        <color rgb="FF000000"/>
        <rFont val="ＭＳ 明朝"/>
        <family val="1"/>
        <charset val="128"/>
      </rPr>
      <t>03-3867-7428</t>
    </r>
  </si>
  <si>
    <r>
      <rPr>
        <sz val="10"/>
        <color rgb="FF000000"/>
        <rFont val="ＭＳ 明朝"/>
        <family val="1"/>
        <charset val="128"/>
      </rPr>
      <t>秀和海運（株）</t>
    </r>
  </si>
  <si>
    <r>
      <rPr>
        <sz val="10"/>
        <color rgb="FF000000"/>
        <rFont val="ＭＳ 明朝"/>
        <family val="1"/>
        <charset val="128"/>
      </rPr>
      <t>日本電気（株）</t>
    </r>
  </si>
  <si>
    <r>
      <rPr>
        <sz val="10"/>
        <color rgb="FF000000"/>
        <rFont val="ＭＳ 明朝"/>
        <family val="1"/>
        <charset val="128"/>
      </rPr>
      <t>㈱リゾン</t>
    </r>
  </si>
  <si>
    <r>
      <rPr>
        <sz val="10"/>
        <color rgb="FF000000"/>
        <rFont val="ＭＳ 明朝"/>
        <family val="1"/>
        <charset val="128"/>
      </rPr>
      <t>㈱ユウキ屋</t>
    </r>
  </si>
  <si>
    <r>
      <rPr>
        <sz val="10"/>
        <color rgb="FF000000"/>
        <rFont val="ＭＳ 明朝"/>
        <family val="1"/>
        <charset val="128"/>
      </rPr>
      <t>03-3954-2261</t>
    </r>
  </si>
  <si>
    <r>
      <rPr>
        <sz val="10"/>
        <color rgb="FF000000"/>
        <rFont val="ＭＳ 明朝"/>
        <family val="1"/>
        <charset val="128"/>
      </rPr>
      <t>平日・代理</t>
    </r>
  </si>
  <si>
    <r>
      <rPr>
        <sz val="10"/>
        <color rgb="FF000000"/>
        <rFont val="ＭＳ 明朝"/>
        <family val="1"/>
        <charset val="128"/>
      </rPr>
      <t>北海興業（株）</t>
    </r>
  </si>
  <si>
    <r>
      <rPr>
        <sz val="10"/>
        <color rgb="FF000000"/>
        <rFont val="ＭＳ 明朝"/>
        <family val="1"/>
        <charset val="128"/>
      </rPr>
      <t>03-3434-5361</t>
    </r>
  </si>
  <si>
    <r>
      <rPr>
        <sz val="10"/>
        <color rgb="FF000000"/>
        <rFont val="ＭＳ 明朝"/>
        <family val="1"/>
        <charset val="128"/>
      </rPr>
      <t>(株)ツガミ</t>
    </r>
  </si>
  <si>
    <r>
      <rPr>
        <sz val="10"/>
        <color rgb="FF000000"/>
        <rFont val="ＭＳ 明朝"/>
        <family val="1"/>
        <charset val="128"/>
      </rPr>
      <t>（株）クレハトレーディング</t>
    </r>
  </si>
  <si>
    <r>
      <rPr>
        <sz val="10"/>
        <color rgb="FF000000"/>
        <rFont val="ＭＳ 明朝"/>
        <family val="1"/>
        <charset val="128"/>
      </rPr>
      <t>ヤマト㈱</t>
    </r>
  </si>
  <si>
    <r>
      <rPr>
        <sz val="10"/>
        <color rgb="FF000000"/>
        <rFont val="ＭＳ 明朝"/>
        <family val="1"/>
        <charset val="128"/>
      </rPr>
      <t>㈱カントー</t>
    </r>
  </si>
  <si>
    <r>
      <rPr>
        <sz val="10"/>
        <color rgb="FF000000"/>
        <rFont val="ＭＳ 明朝"/>
        <family val="1"/>
        <charset val="128"/>
      </rPr>
      <t>03-3238-6111</t>
    </r>
  </si>
  <si>
    <r>
      <rPr>
        <sz val="10"/>
        <color rgb="FF000000"/>
        <rFont val="ＭＳ 明朝"/>
        <family val="1"/>
        <charset val="128"/>
      </rPr>
      <t>ルネサスエレクトロニクス(株)</t>
    </r>
  </si>
  <si>
    <r>
      <rPr>
        <sz val="10"/>
        <color rgb="FF000000"/>
        <rFont val="ＭＳ 明朝"/>
        <family val="1"/>
        <charset val="128"/>
      </rPr>
      <t>（株）コクド住販</t>
    </r>
  </si>
  <si>
    <r>
      <rPr>
        <sz val="10"/>
        <color rgb="FF000000"/>
        <rFont val="ＭＳ 明朝"/>
        <family val="1"/>
        <charset val="128"/>
      </rPr>
      <t>羽田歯科医院</t>
    </r>
  </si>
  <si>
    <r>
      <rPr>
        <sz val="10"/>
        <color rgb="FF000000"/>
        <rFont val="ＭＳ 明朝"/>
        <family val="1"/>
        <charset val="128"/>
      </rPr>
      <t>東京発條（株）</t>
    </r>
  </si>
  <si>
    <r>
      <rPr>
        <sz val="10"/>
        <color rgb="FF000000"/>
        <rFont val="ＭＳ 明朝"/>
        <family val="1"/>
        <charset val="128"/>
      </rPr>
      <t>03-6658-1082</t>
    </r>
  </si>
  <si>
    <r>
      <rPr>
        <sz val="10"/>
        <color rgb="FF000000"/>
        <rFont val="ＭＳ 明朝"/>
        <family val="1"/>
        <charset val="128"/>
      </rPr>
      <t>（有）伊畑工務店</t>
    </r>
  </si>
  <si>
    <r>
      <rPr>
        <sz val="10"/>
        <color rgb="FF000000"/>
        <rFont val="ＭＳ 明朝"/>
        <family val="1"/>
        <charset val="128"/>
      </rPr>
      <t>04-2936-9541</t>
    </r>
  </si>
  <si>
    <r>
      <rPr>
        <sz val="10"/>
        <color rgb="FF000000"/>
        <rFont val="ＭＳ 明朝"/>
        <family val="1"/>
        <charset val="128"/>
      </rPr>
      <t>ＳＯＭＰＯビジネスサービス(株)</t>
    </r>
  </si>
  <si>
    <r>
      <rPr>
        <sz val="10"/>
        <color rgb="FF000000"/>
        <rFont val="ＭＳ 明朝"/>
        <family val="1"/>
        <charset val="128"/>
      </rPr>
      <t>（株）ジャパンメンテナンス</t>
    </r>
  </si>
  <si>
    <r>
      <rPr>
        <sz val="10"/>
        <color rgb="FF000000"/>
        <rFont val="ＭＳ 明朝"/>
        <family val="1"/>
        <charset val="128"/>
      </rPr>
      <t>東京短資㈱</t>
    </r>
  </si>
  <si>
    <r>
      <rPr>
        <sz val="10"/>
        <color rgb="FF000000"/>
        <rFont val="ＭＳ 明朝"/>
        <family val="1"/>
        <charset val="128"/>
      </rPr>
      <t>新潟県南魚沼市</t>
    </r>
  </si>
  <si>
    <r>
      <rPr>
        <sz val="10"/>
        <color rgb="FF000000"/>
        <rFont val="ＭＳ 明朝"/>
        <family val="1"/>
        <charset val="128"/>
      </rPr>
      <t>新和商事(株)</t>
    </r>
  </si>
  <si>
    <r>
      <rPr>
        <sz val="10"/>
        <color rgb="FF000000"/>
        <rFont val="ＭＳ 明朝"/>
        <family val="1"/>
        <charset val="128"/>
      </rPr>
      <t>コンサルティング業</t>
    </r>
  </si>
  <si>
    <r>
      <rPr>
        <sz val="10"/>
        <color rgb="FF000000"/>
        <rFont val="ＭＳ 明朝"/>
        <family val="1"/>
        <charset val="128"/>
      </rPr>
      <t>昭和大学歯科病院</t>
    </r>
  </si>
  <si>
    <r>
      <rPr>
        <sz val="10"/>
        <color rgb="FF000000"/>
        <rFont val="ＭＳ 明朝"/>
        <family val="1"/>
        <charset val="128"/>
      </rPr>
      <t>㈱サンカントサンク</t>
    </r>
  </si>
  <si>
    <r>
      <rPr>
        <sz val="10"/>
        <color rgb="FF000000"/>
        <rFont val="ＭＳ 明朝"/>
        <family val="1"/>
        <charset val="128"/>
      </rPr>
      <t>日本ハーデス(株)</t>
    </r>
  </si>
  <si>
    <r>
      <rPr>
        <sz val="10"/>
        <color rgb="FF000000"/>
        <rFont val="ＭＳ 明朝"/>
        <family val="1"/>
        <charset val="128"/>
      </rPr>
      <t>馬場食品工業㈱</t>
    </r>
  </si>
  <si>
    <r>
      <rPr>
        <sz val="10"/>
        <color rgb="FF000000"/>
        <rFont val="ＭＳ 明朝"/>
        <family val="1"/>
        <charset val="128"/>
      </rPr>
      <t>馬場幸（株）</t>
    </r>
  </si>
  <si>
    <r>
      <rPr>
        <sz val="10"/>
        <color rgb="FF000000"/>
        <rFont val="ＭＳ 明朝"/>
        <family val="1"/>
        <charset val="128"/>
      </rPr>
      <t>新和㈱</t>
    </r>
  </si>
  <si>
    <r>
      <rPr>
        <sz val="10"/>
        <color rgb="FF000000"/>
        <rFont val="ＭＳ 明朝"/>
        <family val="1"/>
        <charset val="128"/>
      </rPr>
      <t>埼玉県北本市</t>
    </r>
  </si>
  <si>
    <r>
      <rPr>
        <sz val="10"/>
        <color rgb="FF000000"/>
        <rFont val="ＭＳ 明朝"/>
        <family val="1"/>
        <charset val="128"/>
      </rPr>
      <t>コスモス商事㈱</t>
    </r>
  </si>
  <si>
    <r>
      <rPr>
        <sz val="10"/>
        <color rgb="FF000000"/>
        <rFont val="ＭＳ 明朝"/>
        <family val="1"/>
        <charset val="128"/>
      </rPr>
      <t>03-3518-6911</t>
    </r>
  </si>
  <si>
    <r>
      <rPr>
        <sz val="10"/>
        <color rgb="FF000000"/>
        <rFont val="ＭＳ 明朝"/>
        <family val="1"/>
        <charset val="128"/>
      </rPr>
      <t>ＳＧホールディングス（株）</t>
    </r>
  </si>
  <si>
    <r>
      <rPr>
        <sz val="10"/>
        <color rgb="FF000000"/>
        <rFont val="ＭＳ 明朝"/>
        <family val="1"/>
        <charset val="128"/>
      </rPr>
      <t>早川浩太郎皮膚科</t>
    </r>
  </si>
  <si>
    <r>
      <rPr>
        <sz val="10"/>
        <color rgb="FF000000"/>
        <rFont val="ＭＳ 明朝"/>
        <family val="1"/>
        <charset val="128"/>
      </rPr>
      <t>(有)永山ロジステック</t>
    </r>
  </si>
  <si>
    <r>
      <rPr>
        <sz val="10"/>
        <color rgb="FF000000"/>
        <rFont val="ＭＳ 明朝"/>
        <family val="1"/>
        <charset val="128"/>
      </rPr>
      <t>042-984-4777</t>
    </r>
  </si>
  <si>
    <r>
      <rPr>
        <sz val="10"/>
        <color rgb="FF000000"/>
        <rFont val="ＭＳ 明朝"/>
        <family val="1"/>
        <charset val="128"/>
      </rPr>
      <t>早川園</t>
    </r>
  </si>
  <si>
    <r>
      <rPr>
        <sz val="10"/>
        <color rgb="FF000000"/>
        <rFont val="ＭＳ 明朝"/>
        <family val="1"/>
        <charset val="128"/>
      </rPr>
      <t>早川医院</t>
    </r>
  </si>
  <si>
    <r>
      <rPr>
        <sz val="10"/>
        <color rgb="FF000000"/>
        <rFont val="ＭＳ 明朝"/>
        <family val="1"/>
        <charset val="128"/>
      </rPr>
      <t>(有)エス・エル・シー</t>
    </r>
  </si>
  <si>
    <r>
      <rPr>
        <sz val="10"/>
        <color rgb="FF000000"/>
        <rFont val="ＭＳ 明朝"/>
        <family val="1"/>
        <charset val="128"/>
      </rPr>
      <t>戸田建設（株）</t>
    </r>
  </si>
  <si>
    <r>
      <rPr>
        <sz val="10"/>
        <color rgb="FF000000"/>
        <rFont val="ＭＳ 明朝"/>
        <family val="1"/>
        <charset val="128"/>
      </rPr>
      <t>(株)ゼコー</t>
    </r>
  </si>
  <si>
    <r>
      <rPr>
        <sz val="10"/>
        <color rgb="FF000000"/>
        <rFont val="ＭＳ 明朝"/>
        <family val="1"/>
        <charset val="128"/>
      </rPr>
      <t>はやしハム(株)</t>
    </r>
  </si>
  <si>
    <r>
      <rPr>
        <sz val="10"/>
        <color rgb="FF000000"/>
        <rFont val="ＭＳ 明朝"/>
        <family val="1"/>
        <charset val="128"/>
      </rPr>
      <t>049-264-1126</t>
    </r>
  </si>
  <si>
    <r>
      <rPr>
        <sz val="10"/>
        <color rgb="FF000000"/>
        <rFont val="ＭＳ 明朝"/>
        <family val="1"/>
        <charset val="128"/>
      </rPr>
      <t>千代田建工（株）</t>
    </r>
  </si>
  <si>
    <r>
      <rPr>
        <sz val="10"/>
        <color rgb="FF000000"/>
        <rFont val="ＭＳ 明朝"/>
        <family val="1"/>
        <charset val="128"/>
      </rPr>
      <t>神奈川県横浜市栄区</t>
    </r>
  </si>
  <si>
    <r>
      <rPr>
        <sz val="10"/>
        <color rgb="FF000000"/>
        <rFont val="ＭＳ 明朝"/>
        <family val="1"/>
        <charset val="128"/>
      </rPr>
      <t>ソリューション技術研究所</t>
    </r>
  </si>
  <si>
    <r>
      <rPr>
        <sz val="10"/>
        <color rgb="FF000000"/>
        <rFont val="ＭＳ 明朝"/>
        <family val="1"/>
        <charset val="128"/>
      </rPr>
      <t>㈱東急エージェンシー</t>
    </r>
  </si>
  <si>
    <r>
      <rPr>
        <sz val="10"/>
        <color rgb="FF000000"/>
        <rFont val="ＭＳ 明朝"/>
        <family val="1"/>
        <charset val="128"/>
      </rPr>
      <t>(株)シーエスラボ</t>
    </r>
  </si>
  <si>
    <r>
      <rPr>
        <sz val="10"/>
        <color rgb="FF000000"/>
        <rFont val="ＭＳ 明朝"/>
        <family val="1"/>
        <charset val="128"/>
      </rPr>
      <t>（株）エルイーテック</t>
    </r>
  </si>
  <si>
    <r>
      <rPr>
        <sz val="10"/>
        <color rgb="FF000000"/>
        <rFont val="ＭＳ 明朝"/>
        <family val="1"/>
        <charset val="128"/>
      </rPr>
      <t>03-5819-5300</t>
    </r>
  </si>
  <si>
    <r>
      <rPr>
        <sz val="10"/>
        <color rgb="FF000000"/>
        <rFont val="ＭＳ 明朝"/>
        <family val="1"/>
        <charset val="128"/>
      </rPr>
      <t>日経印刷㈱</t>
    </r>
  </si>
  <si>
    <r>
      <rPr>
        <sz val="10"/>
        <color rgb="FF000000"/>
        <rFont val="ＭＳ 明朝"/>
        <family val="1"/>
        <charset val="128"/>
      </rPr>
      <t>（株）アラジンイデア</t>
    </r>
  </si>
  <si>
    <r>
      <rPr>
        <sz val="10"/>
        <color rgb="FF000000"/>
        <rFont val="ＭＳ 明朝"/>
        <family val="1"/>
        <charset val="128"/>
      </rPr>
      <t>03-5276-7100</t>
    </r>
  </si>
  <si>
    <r>
      <rPr>
        <sz val="10"/>
        <color rgb="FF000000"/>
        <rFont val="ＭＳ 明朝"/>
        <family val="1"/>
        <charset val="128"/>
      </rPr>
      <t>㈱ロペライオ</t>
    </r>
  </si>
  <si>
    <r>
      <rPr>
        <sz val="10"/>
        <color rgb="FF000000"/>
        <rFont val="ＭＳ 明朝"/>
        <family val="1"/>
        <charset val="128"/>
      </rPr>
      <t>03-5923-7227</t>
    </r>
  </si>
  <si>
    <r>
      <rPr>
        <sz val="10"/>
        <color rgb="FF000000"/>
        <rFont val="ＭＳ 明朝"/>
        <family val="1"/>
        <charset val="128"/>
      </rPr>
      <t>大興精機㈱</t>
    </r>
  </si>
  <si>
    <r>
      <rPr>
        <sz val="10"/>
        <color rgb="FF000000"/>
        <rFont val="ＭＳ 明朝"/>
        <family val="1"/>
        <charset val="128"/>
      </rPr>
      <t>人事院</t>
    </r>
  </si>
  <si>
    <r>
      <rPr>
        <sz val="10"/>
        <color rgb="FF000000"/>
        <rFont val="ＭＳ 明朝"/>
        <family val="1"/>
        <charset val="128"/>
      </rPr>
      <t>（有）ビーエムシー</t>
    </r>
  </si>
  <si>
    <r>
      <rPr>
        <sz val="10"/>
        <color rgb="FF000000"/>
        <rFont val="ＭＳ 明朝"/>
        <family val="1"/>
        <charset val="128"/>
      </rPr>
      <t>武蔵野産業（株）</t>
    </r>
  </si>
  <si>
    <r>
      <rPr>
        <sz val="10"/>
        <color rgb="FF000000"/>
        <rFont val="ＭＳ 明朝"/>
        <family val="1"/>
        <charset val="128"/>
      </rPr>
      <t>042-422-4610</t>
    </r>
  </si>
  <si>
    <r>
      <rPr>
        <sz val="10"/>
        <color rgb="FF000000"/>
        <rFont val="ＭＳ 明朝"/>
        <family val="1"/>
        <charset val="128"/>
      </rPr>
      <t>（株）協伸商会</t>
    </r>
  </si>
  <si>
    <r>
      <rPr>
        <sz val="10"/>
        <color rgb="FF000000"/>
        <rFont val="ＭＳ 明朝"/>
        <family val="1"/>
        <charset val="128"/>
      </rPr>
      <t>03-3502-6681</t>
    </r>
  </si>
  <si>
    <r>
      <rPr>
        <sz val="10"/>
        <color rgb="FF000000"/>
        <rFont val="ＭＳ 明朝"/>
        <family val="1"/>
        <charset val="128"/>
      </rPr>
      <t>(株)はらや</t>
    </r>
  </si>
  <si>
    <r>
      <rPr>
        <sz val="10"/>
        <color rgb="FF000000"/>
        <rFont val="ＭＳ 明朝"/>
        <family val="1"/>
        <charset val="128"/>
      </rPr>
      <t>㈱東芝</t>
    </r>
  </si>
  <si>
    <r>
      <rPr>
        <sz val="10"/>
        <color rgb="FF000000"/>
        <rFont val="ＭＳ 明朝"/>
        <family val="1"/>
        <charset val="128"/>
      </rPr>
      <t>03-3457-2190</t>
    </r>
  </si>
  <si>
    <r>
      <rPr>
        <sz val="10"/>
        <color rgb="FF000000"/>
        <rFont val="ＭＳ 明朝"/>
        <family val="1"/>
        <charset val="128"/>
      </rPr>
      <t>㈱ピカイア・コーポレーション</t>
    </r>
  </si>
  <si>
    <r>
      <rPr>
        <sz val="10"/>
        <color rgb="FF000000"/>
        <rFont val="ＭＳ 明朝"/>
        <family val="1"/>
        <charset val="128"/>
      </rPr>
      <t>原田勉法律事務所</t>
    </r>
  </si>
  <si>
    <r>
      <rPr>
        <sz val="10"/>
        <color rgb="FF000000"/>
        <rFont val="ＭＳ 明朝"/>
        <family val="1"/>
        <charset val="128"/>
      </rPr>
      <t>（株）第一清美</t>
    </r>
  </si>
  <si>
    <r>
      <rPr>
        <sz val="10"/>
        <color rgb="FF000000"/>
        <rFont val="ＭＳ 明朝"/>
        <family val="1"/>
        <charset val="128"/>
      </rPr>
      <t>04-2968-5911</t>
    </r>
  </si>
  <si>
    <r>
      <rPr>
        <sz val="10"/>
        <color rgb="FF000000"/>
        <rFont val="ＭＳ 明朝"/>
        <family val="1"/>
        <charset val="128"/>
      </rPr>
      <t>半田税務会計事務所</t>
    </r>
  </si>
  <si>
    <r>
      <rPr>
        <sz val="10"/>
        <color rgb="FF000000"/>
        <rFont val="ＭＳ 明朝"/>
        <family val="1"/>
        <charset val="128"/>
      </rPr>
      <t>繁田醤油㈱</t>
    </r>
  </si>
  <si>
    <r>
      <rPr>
        <sz val="10"/>
        <color rgb="FF000000"/>
        <rFont val="ＭＳ 明朝"/>
        <family val="1"/>
        <charset val="128"/>
      </rPr>
      <t>社会保険中央総合病院</t>
    </r>
  </si>
  <si>
    <r>
      <rPr>
        <sz val="10"/>
        <color rgb="FF000000"/>
        <rFont val="ＭＳ 明朝"/>
        <family val="1"/>
        <charset val="128"/>
      </rPr>
      <t>横河電子機器㈱</t>
    </r>
  </si>
  <si>
    <r>
      <rPr>
        <sz val="10"/>
        <color rgb="FF000000"/>
        <rFont val="ＭＳ 明朝"/>
        <family val="1"/>
        <charset val="128"/>
      </rPr>
      <t>㈲新富ゴルフプラザ</t>
    </r>
  </si>
  <si>
    <r>
      <rPr>
        <sz val="10"/>
        <color rgb="FF000000"/>
        <rFont val="ＭＳ 明朝"/>
        <family val="1"/>
        <charset val="128"/>
      </rPr>
      <t>光村印刷㈱</t>
    </r>
  </si>
  <si>
    <r>
      <rPr>
        <sz val="10"/>
        <color rgb="FF000000"/>
        <rFont val="ＭＳ 明朝"/>
        <family val="1"/>
        <charset val="128"/>
      </rPr>
      <t>ＥＮＥＯＳ保険サービス（株）</t>
    </r>
  </si>
  <si>
    <r>
      <rPr>
        <sz val="10"/>
        <color rgb="FF000000"/>
        <rFont val="ＭＳ 明朝"/>
        <family val="1"/>
        <charset val="128"/>
      </rPr>
      <t>（有）ブリッジスタジオ</t>
    </r>
  </si>
  <si>
    <r>
      <rPr>
        <sz val="10"/>
        <color rgb="FF000000"/>
        <rFont val="ＭＳ 明朝"/>
        <family val="1"/>
        <charset val="128"/>
      </rPr>
      <t>原子力規制庁</t>
    </r>
  </si>
  <si>
    <r>
      <rPr>
        <sz val="10"/>
        <color rgb="FF000000"/>
        <rFont val="ＭＳ 明朝"/>
        <family val="1"/>
        <charset val="128"/>
      </rPr>
      <t>(株)集英社クリエイティブ</t>
    </r>
  </si>
  <si>
    <r>
      <rPr>
        <sz val="10"/>
        <color rgb="FF000000"/>
        <rFont val="ＭＳ 明朝"/>
        <family val="1"/>
        <charset val="128"/>
      </rPr>
      <t>03-3288-9821</t>
    </r>
  </si>
  <si>
    <r>
      <rPr>
        <sz val="10"/>
        <color rgb="FF000000"/>
        <rFont val="ＭＳ 明朝"/>
        <family val="1"/>
        <charset val="128"/>
      </rPr>
      <t>㈱テクニスコ</t>
    </r>
  </si>
  <si>
    <r>
      <rPr>
        <sz val="10"/>
        <color rgb="FF000000"/>
        <rFont val="ＭＳ 明朝"/>
        <family val="1"/>
        <charset val="128"/>
      </rPr>
      <t>（株）平井</t>
    </r>
  </si>
  <si>
    <r>
      <rPr>
        <sz val="10"/>
        <color rgb="FF000000"/>
        <rFont val="ＭＳ 明朝"/>
        <family val="1"/>
        <charset val="128"/>
      </rPr>
      <t>丸天運送（株）</t>
    </r>
  </si>
  <si>
    <r>
      <rPr>
        <sz val="10"/>
        <color rgb="FF000000"/>
        <rFont val="ＭＳ 明朝"/>
        <family val="1"/>
        <charset val="128"/>
      </rPr>
      <t>㈱ｵｰｴｽｼｰ平城事務所</t>
    </r>
  </si>
  <si>
    <r>
      <rPr>
        <sz val="10"/>
        <color rgb="FF000000"/>
        <rFont val="ＭＳ 明朝"/>
        <family val="1"/>
        <charset val="128"/>
      </rPr>
      <t>サン合同事務所</t>
    </r>
  </si>
  <si>
    <r>
      <rPr>
        <sz val="10"/>
        <color rgb="FF000000"/>
        <rFont val="ＭＳ 明朝"/>
        <family val="1"/>
        <charset val="128"/>
      </rPr>
      <t>みずほファクター（株）</t>
    </r>
  </si>
  <si>
    <r>
      <rPr>
        <sz val="10"/>
        <color rgb="FF000000"/>
        <rFont val="ＭＳ 明朝"/>
        <family val="1"/>
        <charset val="128"/>
      </rPr>
      <t>バイエルクロップサイエンス（株）</t>
    </r>
  </si>
  <si>
    <r>
      <rPr>
        <sz val="10"/>
        <color rgb="FF000000"/>
        <rFont val="ＭＳ 明朝"/>
        <family val="1"/>
        <charset val="128"/>
      </rPr>
      <t>大東観光興業(株)</t>
    </r>
  </si>
  <si>
    <r>
      <rPr>
        <sz val="10"/>
        <color rgb="FF000000"/>
        <rFont val="ＭＳ 明朝"/>
        <family val="1"/>
        <charset val="128"/>
      </rPr>
      <t>三菱マテリアル（株）</t>
    </r>
  </si>
  <si>
    <r>
      <rPr>
        <sz val="10"/>
        <color rgb="FF000000"/>
        <rFont val="ＭＳ 明朝"/>
        <family val="1"/>
        <charset val="128"/>
      </rPr>
      <t>大成建設(株)</t>
    </r>
  </si>
  <si>
    <r>
      <rPr>
        <sz val="10"/>
        <color rgb="FF000000"/>
        <rFont val="ＭＳ 明朝"/>
        <family val="1"/>
        <charset val="128"/>
      </rPr>
      <t>東振化学（株）</t>
    </r>
  </si>
  <si>
    <r>
      <rPr>
        <sz val="10"/>
        <color rgb="FF000000"/>
        <rFont val="ＭＳ 明朝"/>
        <family val="1"/>
        <charset val="128"/>
      </rPr>
      <t>03-6811-7460</t>
    </r>
  </si>
  <si>
    <r>
      <rPr>
        <sz val="10"/>
        <color rgb="FF000000"/>
        <rFont val="ＭＳ 明朝"/>
        <family val="1"/>
        <charset val="128"/>
      </rPr>
      <t>ジャパンマリンユナイテッド（株）</t>
    </r>
  </si>
  <si>
    <r>
      <rPr>
        <sz val="10"/>
        <color rgb="FF000000"/>
        <rFont val="ＭＳ 明朝"/>
        <family val="1"/>
        <charset val="128"/>
      </rPr>
      <t>平林英昭法律事務所</t>
    </r>
  </si>
  <si>
    <r>
      <rPr>
        <sz val="10"/>
        <color rgb="FF000000"/>
        <rFont val="ＭＳ 明朝"/>
        <family val="1"/>
        <charset val="128"/>
      </rPr>
      <t>（株）博報堂</t>
    </r>
  </si>
  <si>
    <r>
      <rPr>
        <sz val="10"/>
        <color rgb="FF000000"/>
        <rFont val="ＭＳ 明朝"/>
        <family val="1"/>
        <charset val="128"/>
      </rPr>
      <t>（株）野村総合研究所</t>
    </r>
  </si>
  <si>
    <r>
      <rPr>
        <sz val="10"/>
        <color rgb="FF000000"/>
        <rFont val="ＭＳ 明朝"/>
        <family val="1"/>
        <charset val="128"/>
      </rPr>
      <t>㈱ＮＩＰＰＯ</t>
    </r>
  </si>
  <si>
    <r>
      <rPr>
        <sz val="10"/>
        <color rgb="FF000000"/>
        <rFont val="ＭＳ 明朝"/>
        <family val="1"/>
        <charset val="128"/>
      </rPr>
      <t>(有)比留間重機</t>
    </r>
  </si>
  <si>
    <r>
      <rPr>
        <sz val="10"/>
        <color rgb="FF000000"/>
        <rFont val="ＭＳ 明朝"/>
        <family val="1"/>
        <charset val="128"/>
      </rPr>
      <t>お茶の水真菌アレルギー研究所</t>
    </r>
  </si>
  <si>
    <r>
      <rPr>
        <sz val="10"/>
        <color rgb="FF000000"/>
        <rFont val="ＭＳ 明朝"/>
        <family val="1"/>
        <charset val="128"/>
      </rPr>
      <t>ワイルドウエル合同会社</t>
    </r>
  </si>
  <si>
    <r>
      <rPr>
        <sz val="10"/>
        <color rgb="FF000000"/>
        <rFont val="ＭＳ 明朝"/>
        <family val="1"/>
        <charset val="128"/>
      </rPr>
      <t>廣嶋産業（株）</t>
    </r>
  </si>
  <si>
    <r>
      <rPr>
        <sz val="10"/>
        <color rgb="FF000000"/>
        <rFont val="ＭＳ 明朝"/>
        <family val="1"/>
        <charset val="128"/>
      </rPr>
      <t>049-285-5100</t>
    </r>
  </si>
  <si>
    <r>
      <rPr>
        <sz val="10"/>
        <color rgb="FF000000"/>
        <rFont val="ＭＳ 明朝"/>
        <family val="1"/>
        <charset val="128"/>
      </rPr>
      <t>日経印刷（株）</t>
    </r>
  </si>
  <si>
    <r>
      <rPr>
        <sz val="10"/>
        <color rgb="FF000000"/>
        <rFont val="ＭＳ 明朝"/>
        <family val="1"/>
        <charset val="128"/>
      </rPr>
      <t>03-6758-1001</t>
    </r>
  </si>
  <si>
    <r>
      <rPr>
        <sz val="10"/>
        <color rgb="FF000000"/>
        <rFont val="ＭＳ 明朝"/>
        <family val="1"/>
        <charset val="128"/>
      </rPr>
      <t>神奈川県大和市</t>
    </r>
  </si>
  <si>
    <r>
      <rPr>
        <sz val="10"/>
        <color rgb="FF000000"/>
        <rFont val="ＭＳ 明朝"/>
        <family val="1"/>
        <charset val="128"/>
      </rPr>
      <t>東レフィルム加工(株)</t>
    </r>
  </si>
  <si>
    <r>
      <rPr>
        <sz val="10"/>
        <color rgb="FF000000"/>
        <rFont val="ＭＳ 明朝"/>
        <family val="1"/>
        <charset val="128"/>
      </rPr>
      <t>03-5200-5611</t>
    </r>
  </si>
  <si>
    <r>
      <rPr>
        <sz val="10"/>
        <color rgb="FF000000"/>
        <rFont val="ＭＳ 明朝"/>
        <family val="1"/>
        <charset val="128"/>
      </rPr>
      <t>埼玉県羽生市</t>
    </r>
  </si>
  <si>
    <r>
      <rPr>
        <sz val="10"/>
        <color rgb="FF000000"/>
        <rFont val="ＭＳ 明朝"/>
        <family val="1"/>
        <charset val="128"/>
      </rPr>
      <t>福井商事（株）</t>
    </r>
  </si>
  <si>
    <r>
      <rPr>
        <sz val="10"/>
        <color rgb="FF000000"/>
        <rFont val="ＭＳ 明朝"/>
        <family val="1"/>
        <charset val="128"/>
      </rPr>
      <t>ウナック研究所</t>
    </r>
  </si>
  <si>
    <r>
      <rPr>
        <sz val="10"/>
        <color rgb="FF000000"/>
        <rFont val="ＭＳ 明朝"/>
        <family val="1"/>
        <charset val="128"/>
      </rPr>
      <t>㈱四国産業</t>
    </r>
  </si>
  <si>
    <r>
      <rPr>
        <sz val="10"/>
        <color rgb="FF000000"/>
        <rFont val="ＭＳ 明朝"/>
        <family val="1"/>
        <charset val="128"/>
      </rPr>
      <t>富士急行（株）</t>
    </r>
  </si>
  <si>
    <r>
      <rPr>
        <sz val="10"/>
        <color rgb="FF000000"/>
        <rFont val="ＭＳ 明朝"/>
        <family val="1"/>
        <charset val="128"/>
      </rPr>
      <t>(有)マザー食品</t>
    </r>
  </si>
  <si>
    <r>
      <rPr>
        <sz val="10"/>
        <color rgb="FF000000"/>
        <rFont val="ＭＳ 明朝"/>
        <family val="1"/>
        <charset val="128"/>
      </rPr>
      <t>03-5987-3513</t>
    </r>
  </si>
  <si>
    <r>
      <rPr>
        <sz val="10"/>
        <color rgb="FF000000"/>
        <rFont val="ＭＳ 明朝"/>
        <family val="1"/>
        <charset val="128"/>
      </rPr>
      <t>福島産業(株)</t>
    </r>
  </si>
  <si>
    <r>
      <rPr>
        <sz val="10"/>
        <color rgb="FF000000"/>
        <rFont val="ＭＳ 明朝"/>
        <family val="1"/>
        <charset val="128"/>
      </rPr>
      <t>049-232-7195</t>
    </r>
  </si>
  <si>
    <r>
      <rPr>
        <sz val="10"/>
        <color rgb="FF000000"/>
        <rFont val="ＭＳ 明朝"/>
        <family val="1"/>
        <charset val="128"/>
      </rPr>
      <t>福島産業㈱</t>
    </r>
  </si>
  <si>
    <r>
      <rPr>
        <sz val="10"/>
        <color rgb="FF000000"/>
        <rFont val="ＭＳ 明朝"/>
        <family val="1"/>
        <charset val="128"/>
      </rPr>
      <t>㈱吉本工業</t>
    </r>
  </si>
  <si>
    <r>
      <rPr>
        <sz val="10"/>
        <color rgb="FF000000"/>
        <rFont val="ＭＳ 明朝"/>
        <family val="1"/>
        <charset val="128"/>
      </rPr>
      <t>杉並電機（株）</t>
    </r>
  </si>
  <si>
    <r>
      <rPr>
        <sz val="10"/>
        <color rgb="FF000000"/>
        <rFont val="ＭＳ 明朝"/>
        <family val="1"/>
        <charset val="128"/>
      </rPr>
      <t>衆議院第一議員会館</t>
    </r>
  </si>
  <si>
    <r>
      <rPr>
        <sz val="10"/>
        <color rgb="FF000000"/>
        <rFont val="ＭＳ 明朝"/>
        <family val="1"/>
        <charset val="128"/>
      </rPr>
      <t>福田産業㈱</t>
    </r>
  </si>
  <si>
    <r>
      <rPr>
        <sz val="10"/>
        <color rgb="FF000000"/>
        <rFont val="ＭＳ 明朝"/>
        <family val="1"/>
        <charset val="128"/>
      </rPr>
      <t>ＳＣＳＫ（株）</t>
    </r>
  </si>
  <si>
    <r>
      <rPr>
        <sz val="10"/>
        <color rgb="FF000000"/>
        <rFont val="ＭＳ 明朝"/>
        <family val="1"/>
        <charset val="128"/>
      </rPr>
      <t>03-5166-2500</t>
    </r>
  </si>
  <si>
    <r>
      <rPr>
        <sz val="10"/>
        <color rgb="FF000000"/>
        <rFont val="ＭＳ 明朝"/>
        <family val="1"/>
        <charset val="128"/>
      </rPr>
      <t>鉄道情報システム㈱</t>
    </r>
  </si>
  <si>
    <r>
      <rPr>
        <sz val="10"/>
        <color rgb="FF000000"/>
        <rFont val="ＭＳ 明朝"/>
        <family val="1"/>
        <charset val="128"/>
      </rPr>
      <t>03-5334-0671</t>
    </r>
  </si>
  <si>
    <r>
      <rPr>
        <sz val="10"/>
        <color rgb="FF000000"/>
        <rFont val="ＭＳ 明朝"/>
        <family val="1"/>
        <charset val="128"/>
      </rPr>
      <t>シティバンク銀行㈱</t>
    </r>
  </si>
  <si>
    <r>
      <rPr>
        <sz val="10"/>
        <color rgb="FF000000"/>
        <rFont val="ＭＳ 明朝"/>
        <family val="1"/>
        <charset val="128"/>
      </rPr>
      <t>ナインアークス㈱</t>
    </r>
  </si>
  <si>
    <r>
      <rPr>
        <sz val="10"/>
        <color rgb="FF000000"/>
        <rFont val="ＭＳ 明朝"/>
        <family val="1"/>
        <charset val="128"/>
      </rPr>
      <t>（株）谷沢製作所</t>
    </r>
  </si>
  <si>
    <r>
      <rPr>
        <sz val="10"/>
        <color rgb="FF000000"/>
        <rFont val="ＭＳ 明朝"/>
        <family val="1"/>
        <charset val="128"/>
      </rPr>
      <t>藤井内科医院</t>
    </r>
  </si>
  <si>
    <r>
      <rPr>
        <sz val="10"/>
        <color rgb="FF000000"/>
        <rFont val="ＭＳ 明朝"/>
        <family val="1"/>
        <charset val="128"/>
      </rPr>
      <t>(株)関電工</t>
    </r>
  </si>
  <si>
    <r>
      <rPr>
        <sz val="10"/>
        <color rgb="FF000000"/>
        <rFont val="ＭＳ 明朝"/>
        <family val="1"/>
        <charset val="128"/>
      </rPr>
      <t>03-5476-4504</t>
    </r>
  </si>
  <si>
    <r>
      <rPr>
        <sz val="10"/>
        <color rgb="FF000000"/>
        <rFont val="ＭＳ 明朝"/>
        <family val="1"/>
        <charset val="128"/>
      </rPr>
      <t>藤江医院</t>
    </r>
  </si>
  <si>
    <r>
      <rPr>
        <sz val="10"/>
        <color rgb="FF000000"/>
        <rFont val="ＭＳ 明朝"/>
        <family val="1"/>
        <charset val="128"/>
      </rPr>
      <t>芙蓉ﾊﾟｰｿﾅﾙｺﾐｭﾆｹｰｼｮﾝ（株）</t>
    </r>
  </si>
  <si>
    <r>
      <rPr>
        <sz val="10"/>
        <color rgb="FF000000"/>
        <rFont val="ＭＳ 明朝"/>
        <family val="1"/>
        <charset val="128"/>
      </rPr>
      <t>04-2969-7121</t>
    </r>
  </si>
  <si>
    <r>
      <rPr>
        <sz val="10"/>
        <color rgb="FF000000"/>
        <rFont val="ＭＳ 明朝"/>
        <family val="1"/>
        <charset val="128"/>
      </rPr>
      <t>安田不動産（株）</t>
    </r>
  </si>
  <si>
    <r>
      <rPr>
        <sz val="10"/>
        <color rgb="FF000000"/>
        <rFont val="ＭＳ 明朝"/>
        <family val="1"/>
        <charset val="128"/>
      </rPr>
      <t>03-5259-0511</t>
    </r>
  </si>
  <si>
    <r>
      <rPr>
        <sz val="10"/>
        <color rgb="FF000000"/>
        <rFont val="ＭＳ 明朝"/>
        <family val="1"/>
        <charset val="128"/>
      </rPr>
      <t>東京材料（株）</t>
    </r>
  </si>
  <si>
    <r>
      <rPr>
        <sz val="10"/>
        <color rgb="FF000000"/>
        <rFont val="ＭＳ 明朝"/>
        <family val="1"/>
        <charset val="128"/>
      </rPr>
      <t>藤崎内科医院</t>
    </r>
  </si>
  <si>
    <r>
      <rPr>
        <sz val="10"/>
        <color rgb="FF000000"/>
        <rFont val="ＭＳ 明朝"/>
        <family val="1"/>
        <charset val="128"/>
      </rPr>
      <t>ラサール不動産投資顧問(株)</t>
    </r>
  </si>
  <si>
    <r>
      <rPr>
        <sz val="10"/>
        <color rgb="FF000000"/>
        <rFont val="ＭＳ 明朝"/>
        <family val="1"/>
        <charset val="128"/>
      </rPr>
      <t>㈱斗米工業</t>
    </r>
  </si>
  <si>
    <r>
      <rPr>
        <sz val="10"/>
        <color rgb="FF000000"/>
        <rFont val="ＭＳ 明朝"/>
        <family val="1"/>
        <charset val="128"/>
      </rPr>
      <t>042-462-3325</t>
    </r>
  </si>
  <si>
    <r>
      <rPr>
        <sz val="10"/>
        <color rgb="FF000000"/>
        <rFont val="ＭＳ 明朝"/>
        <family val="1"/>
        <charset val="128"/>
      </rPr>
      <t>システム・コンサルタンツ(株)</t>
    </r>
  </si>
  <si>
    <r>
      <rPr>
        <sz val="10"/>
        <color rgb="FF000000"/>
        <rFont val="ＭＳ 明朝"/>
        <family val="1"/>
        <charset val="128"/>
      </rPr>
      <t>隼あすか法律事務所</t>
    </r>
  </si>
  <si>
    <r>
      <rPr>
        <sz val="10"/>
        <color rgb="FF000000"/>
        <rFont val="ＭＳ 明朝"/>
        <family val="1"/>
        <charset val="128"/>
      </rPr>
      <t>（株）エネット</t>
    </r>
  </si>
  <si>
    <r>
      <rPr>
        <sz val="10"/>
        <color rgb="FF000000"/>
        <rFont val="ＭＳ 明朝"/>
        <family val="1"/>
        <charset val="128"/>
      </rPr>
      <t>03-5436-9912</t>
    </r>
  </si>
  <si>
    <r>
      <rPr>
        <sz val="10"/>
        <color rgb="FF000000"/>
        <rFont val="ＭＳ 明朝"/>
        <family val="1"/>
        <charset val="128"/>
      </rPr>
      <t>品川電線（株）</t>
    </r>
  </si>
  <si>
    <r>
      <rPr>
        <sz val="10"/>
        <color rgb="FF000000"/>
        <rFont val="ＭＳ 明朝"/>
        <family val="1"/>
        <charset val="128"/>
      </rPr>
      <t>042-989-9351</t>
    </r>
  </si>
  <si>
    <r>
      <rPr>
        <sz val="10"/>
        <color rgb="FF000000"/>
        <rFont val="ＭＳ 明朝"/>
        <family val="1"/>
        <charset val="128"/>
      </rPr>
      <t>（株）ワンストップコミュニケーションズ</t>
    </r>
  </si>
  <si>
    <r>
      <rPr>
        <sz val="10"/>
        <color rgb="FF000000"/>
        <rFont val="ＭＳ 明朝"/>
        <family val="1"/>
        <charset val="128"/>
      </rPr>
      <t>042-513-4743</t>
    </r>
  </si>
  <si>
    <r>
      <rPr>
        <sz val="10"/>
        <color rgb="FF000000"/>
        <rFont val="ＭＳ 明朝"/>
        <family val="1"/>
        <charset val="128"/>
      </rPr>
      <t>順天堂大学</t>
    </r>
  </si>
  <si>
    <r>
      <rPr>
        <sz val="10"/>
        <color rgb="FF000000"/>
        <rFont val="ＭＳ 明朝"/>
        <family val="1"/>
        <charset val="128"/>
      </rPr>
      <t>東京ガス風呂販売店協同組合</t>
    </r>
  </si>
  <si>
    <r>
      <rPr>
        <sz val="10"/>
        <color rgb="FF000000"/>
        <rFont val="ＭＳ 明朝"/>
        <family val="1"/>
        <charset val="128"/>
      </rPr>
      <t>(有)船芳</t>
    </r>
  </si>
  <si>
    <r>
      <rPr>
        <sz val="10"/>
        <color rgb="FF000000"/>
        <rFont val="ＭＳ 明朝"/>
        <family val="1"/>
        <charset val="128"/>
      </rPr>
      <t>049-258-4474</t>
    </r>
  </si>
  <si>
    <r>
      <rPr>
        <sz val="10"/>
        <color rgb="FF000000"/>
        <rFont val="ＭＳ 明朝"/>
        <family val="1"/>
        <charset val="128"/>
      </rPr>
      <t>双日㈱台湾法人</t>
    </r>
  </si>
  <si>
    <r>
      <rPr>
        <sz val="10"/>
        <color rgb="FF000000"/>
        <rFont val="ＭＳ 明朝"/>
        <family val="1"/>
        <charset val="128"/>
      </rPr>
      <t>豊建材㈱</t>
    </r>
  </si>
  <si>
    <r>
      <rPr>
        <sz val="10"/>
        <color rgb="FF000000"/>
        <rFont val="ＭＳ 明朝"/>
        <family val="1"/>
        <charset val="128"/>
      </rPr>
      <t>042-366-0088</t>
    </r>
  </si>
  <si>
    <r>
      <rPr>
        <sz val="10"/>
        <color rgb="FF000000"/>
        <rFont val="ＭＳ 明朝"/>
        <family val="1"/>
        <charset val="128"/>
      </rPr>
      <t>東海東京ﾌｨﾅﾝｼｬﾙﾎｰﾙﾃﾞｨﾝｸﾞｽ㈱</t>
    </r>
  </si>
  <si>
    <r>
      <rPr>
        <sz val="10"/>
        <color rgb="FF000000"/>
        <rFont val="ＭＳ 明朝"/>
        <family val="1"/>
        <charset val="128"/>
      </rPr>
      <t>(株)パセ</t>
    </r>
  </si>
  <si>
    <r>
      <rPr>
        <sz val="10"/>
        <color rgb="FF000000"/>
        <rFont val="ＭＳ 明朝"/>
        <family val="1"/>
        <charset val="128"/>
      </rPr>
      <t>03-5249-3933</t>
    </r>
  </si>
  <si>
    <r>
      <rPr>
        <sz val="10"/>
        <color rgb="FF000000"/>
        <rFont val="ＭＳ 明朝"/>
        <family val="1"/>
        <charset val="128"/>
      </rPr>
      <t>重林寺</t>
    </r>
  </si>
  <si>
    <r>
      <rPr>
        <sz val="10"/>
        <color rgb="FF000000"/>
        <rFont val="ＭＳ 明朝"/>
        <family val="1"/>
        <charset val="128"/>
      </rPr>
      <t>（株）フルヤ</t>
    </r>
  </si>
  <si>
    <r>
      <rPr>
        <sz val="10"/>
        <color rgb="FF000000"/>
        <rFont val="ＭＳ 明朝"/>
        <family val="1"/>
        <charset val="128"/>
      </rPr>
      <t>筑波大学大学院</t>
    </r>
  </si>
  <si>
    <r>
      <rPr>
        <sz val="10"/>
        <color rgb="FF000000"/>
        <rFont val="ＭＳ 明朝"/>
        <family val="1"/>
        <charset val="128"/>
      </rPr>
      <t>ＮＴＴコムウェア(株)</t>
    </r>
  </si>
  <si>
    <r>
      <rPr>
        <sz val="10"/>
        <color rgb="FF000000"/>
        <rFont val="ＭＳ 明朝"/>
        <family val="1"/>
        <charset val="128"/>
      </rPr>
      <t>03-5463-5776</t>
    </r>
  </si>
  <si>
    <r>
      <rPr>
        <sz val="10"/>
        <color rgb="FF000000"/>
        <rFont val="ＭＳ 明朝"/>
        <family val="1"/>
        <charset val="128"/>
      </rPr>
      <t>(株)青山財産ネットワークス</t>
    </r>
  </si>
  <si>
    <r>
      <rPr>
        <sz val="10"/>
        <color rgb="FF000000"/>
        <rFont val="ＭＳ 明朝"/>
        <family val="1"/>
        <charset val="128"/>
      </rPr>
      <t>(株)スターライト工業</t>
    </r>
  </si>
  <si>
    <r>
      <rPr>
        <sz val="10"/>
        <color rgb="FF000000"/>
        <rFont val="ＭＳ 明朝"/>
        <family val="1"/>
        <charset val="128"/>
      </rPr>
      <t>048-294-3966</t>
    </r>
  </si>
  <si>
    <r>
      <rPr>
        <sz val="10"/>
        <color rgb="FF000000"/>
        <rFont val="ＭＳ 明朝"/>
        <family val="1"/>
        <charset val="128"/>
      </rPr>
      <t>(株)トッパン・コスモ</t>
    </r>
  </si>
  <si>
    <r>
      <rPr>
        <sz val="10"/>
        <color rgb="FF000000"/>
        <rFont val="ＭＳ 明朝"/>
        <family val="1"/>
        <charset val="128"/>
      </rPr>
      <t>03-3835-6280</t>
    </r>
  </si>
  <si>
    <r>
      <rPr>
        <sz val="10"/>
        <color rgb="FF000000"/>
        <rFont val="ＭＳ 明朝"/>
        <family val="1"/>
        <charset val="128"/>
      </rPr>
      <t>星法律事務所</t>
    </r>
  </si>
  <si>
    <r>
      <rPr>
        <sz val="10"/>
        <color rgb="FF000000"/>
        <rFont val="ＭＳ 明朝"/>
        <family val="1"/>
        <charset val="128"/>
      </rPr>
      <t>（株）スターライト工業</t>
    </r>
  </si>
  <si>
    <r>
      <rPr>
        <sz val="10"/>
        <color rgb="FF000000"/>
        <rFont val="ＭＳ 明朝"/>
        <family val="1"/>
        <charset val="128"/>
      </rPr>
      <t>㈱日商</t>
    </r>
  </si>
  <si>
    <r>
      <rPr>
        <sz val="10"/>
        <color rgb="FF000000"/>
        <rFont val="ＭＳ 明朝"/>
        <family val="1"/>
        <charset val="128"/>
      </rPr>
      <t>銀座誠和法律事務所</t>
    </r>
  </si>
  <si>
    <r>
      <rPr>
        <sz val="10"/>
        <color rgb="FF000000"/>
        <rFont val="ＭＳ 明朝"/>
        <family val="1"/>
        <charset val="128"/>
      </rPr>
      <t>群馬県沼田市</t>
    </r>
  </si>
  <si>
    <r>
      <rPr>
        <sz val="10"/>
        <color rgb="FF000000"/>
        <rFont val="ＭＳ 明朝"/>
        <family val="1"/>
        <charset val="128"/>
      </rPr>
      <t>ＮＥＸＵＳ㈱</t>
    </r>
  </si>
  <si>
    <r>
      <rPr>
        <sz val="10"/>
        <color rgb="FF000000"/>
        <rFont val="ＭＳ 明朝"/>
        <family val="1"/>
        <charset val="128"/>
      </rPr>
      <t>027-350-1818</t>
    </r>
  </si>
  <si>
    <r>
      <rPr>
        <sz val="10"/>
        <color rgb="FF000000"/>
        <rFont val="ＭＳ 明朝"/>
        <family val="1"/>
        <charset val="128"/>
      </rPr>
      <t>京都府京都市左京区</t>
    </r>
  </si>
  <si>
    <r>
      <rPr>
        <sz val="10"/>
        <color rgb="FF000000"/>
        <rFont val="ＭＳ 明朝"/>
        <family val="1"/>
        <charset val="128"/>
      </rPr>
      <t>数研出版㈱</t>
    </r>
  </si>
  <si>
    <r>
      <rPr>
        <sz val="10"/>
        <color rgb="FF000000"/>
        <rFont val="ＭＳ 明朝"/>
        <family val="1"/>
        <charset val="128"/>
      </rPr>
      <t>東京不動産管理（株）</t>
    </r>
  </si>
  <si>
    <r>
      <rPr>
        <sz val="10"/>
        <color rgb="FF000000"/>
        <rFont val="ＭＳ 明朝"/>
        <family val="1"/>
        <charset val="128"/>
      </rPr>
      <t>トヨタモビリティ東京（株）</t>
    </r>
  </si>
  <si>
    <r>
      <rPr>
        <sz val="10"/>
        <color rgb="FF000000"/>
        <rFont val="ＭＳ 明朝"/>
        <family val="1"/>
        <charset val="128"/>
      </rPr>
      <t>(株)リプロス</t>
    </r>
  </si>
  <si>
    <r>
      <rPr>
        <sz val="10"/>
        <color rgb="FF000000"/>
        <rFont val="ＭＳ 明朝"/>
        <family val="1"/>
        <charset val="128"/>
      </rPr>
      <t>(有)保</t>
    </r>
  </si>
  <si>
    <r>
      <rPr>
        <sz val="10"/>
        <color rgb="FF000000"/>
        <rFont val="ＭＳ 明朝"/>
        <family val="1"/>
        <charset val="128"/>
      </rPr>
      <t>03-3999-0762</t>
    </r>
  </si>
  <si>
    <r>
      <rPr>
        <sz val="10"/>
        <color rgb="FF000000"/>
        <rFont val="ＭＳ 明朝"/>
        <family val="1"/>
        <charset val="128"/>
      </rPr>
      <t>㈱光潮社</t>
    </r>
  </si>
  <si>
    <r>
      <rPr>
        <sz val="10"/>
        <color rgb="FF000000"/>
        <rFont val="ＭＳ 明朝"/>
        <family val="1"/>
        <charset val="128"/>
      </rPr>
      <t>ヨーコー産業（株）</t>
    </r>
  </si>
  <si>
    <r>
      <rPr>
        <sz val="10"/>
        <color rgb="FF000000"/>
        <rFont val="ＭＳ 明朝"/>
        <family val="1"/>
        <charset val="128"/>
      </rPr>
      <t>03-6222-0600</t>
    </r>
  </si>
  <si>
    <r>
      <rPr>
        <sz val="10"/>
        <color rgb="FF000000"/>
        <rFont val="ＭＳ 明朝"/>
        <family val="1"/>
        <charset val="128"/>
      </rPr>
      <t>㈱堀内印刷所</t>
    </r>
  </si>
  <si>
    <r>
      <rPr>
        <sz val="10"/>
        <color rgb="FF000000"/>
        <rFont val="ＭＳ 明朝"/>
        <family val="1"/>
        <charset val="128"/>
      </rPr>
      <t>03-3515-0031</t>
    </r>
  </si>
  <si>
    <r>
      <rPr>
        <sz val="10"/>
        <color rgb="FF000000"/>
        <rFont val="ＭＳ 明朝"/>
        <family val="1"/>
        <charset val="128"/>
      </rPr>
      <t>第一生命保険相互会社</t>
    </r>
  </si>
  <si>
    <r>
      <rPr>
        <sz val="10"/>
        <color rgb="FF000000"/>
        <rFont val="ＭＳ 明朝"/>
        <family val="1"/>
        <charset val="128"/>
      </rPr>
      <t>三井物産㈱</t>
    </r>
  </si>
  <si>
    <r>
      <rPr>
        <sz val="10"/>
        <color rgb="FF000000"/>
        <rFont val="ＭＳ 明朝"/>
        <family val="1"/>
        <charset val="128"/>
      </rPr>
      <t>堀江医院</t>
    </r>
  </si>
  <si>
    <r>
      <rPr>
        <sz val="10"/>
        <color rgb="FF000000"/>
        <rFont val="ＭＳ 明朝"/>
        <family val="1"/>
        <charset val="128"/>
      </rPr>
      <t>(有)隆建社</t>
    </r>
  </si>
  <si>
    <r>
      <rPr>
        <sz val="10"/>
        <color rgb="FF000000"/>
        <rFont val="ＭＳ 明朝"/>
        <family val="1"/>
        <charset val="128"/>
      </rPr>
      <t>ＵＢＥ三菱セメント(株)</t>
    </r>
  </si>
  <si>
    <r>
      <rPr>
        <sz val="10"/>
        <color rgb="FF000000"/>
        <rFont val="ＭＳ 明朝"/>
        <family val="1"/>
        <charset val="128"/>
      </rPr>
      <t>03-6275-0330</t>
    </r>
  </si>
  <si>
    <r>
      <rPr>
        <sz val="10"/>
        <color rgb="FF000000"/>
        <rFont val="ＭＳ 明朝"/>
        <family val="1"/>
        <charset val="128"/>
      </rPr>
      <t>㈱ＨＳパッケージ</t>
    </r>
  </si>
  <si>
    <r>
      <rPr>
        <sz val="10"/>
        <color rgb="FF000000"/>
        <rFont val="ＭＳ 明朝"/>
        <family val="1"/>
        <charset val="128"/>
      </rPr>
      <t>03-3920-5572</t>
    </r>
  </si>
  <si>
    <r>
      <rPr>
        <sz val="10"/>
        <color rgb="FF000000"/>
        <rFont val="ＭＳ 明朝"/>
        <family val="1"/>
        <charset val="128"/>
      </rPr>
      <t>オルガノ（株）</t>
    </r>
  </si>
  <si>
    <r>
      <rPr>
        <sz val="10"/>
        <color rgb="FF000000"/>
        <rFont val="ＭＳ 明朝"/>
        <family val="1"/>
        <charset val="128"/>
      </rPr>
      <t>03-5635-5110</t>
    </r>
  </si>
  <si>
    <r>
      <rPr>
        <sz val="10"/>
        <color rgb="FF000000"/>
        <rFont val="ＭＳ 明朝"/>
        <family val="1"/>
        <charset val="128"/>
      </rPr>
      <t>本田会計事務所</t>
    </r>
  </si>
  <si>
    <r>
      <rPr>
        <sz val="10"/>
        <color rgb="FF000000"/>
        <rFont val="ＭＳ 明朝"/>
        <family val="1"/>
        <charset val="128"/>
      </rPr>
      <t>㈱医療企画</t>
    </r>
  </si>
  <si>
    <r>
      <rPr>
        <sz val="10"/>
        <color rgb="FF000000"/>
        <rFont val="ＭＳ 明朝"/>
        <family val="1"/>
        <charset val="128"/>
      </rPr>
      <t>神奈川県相模原市中央区</t>
    </r>
  </si>
  <si>
    <r>
      <rPr>
        <sz val="10"/>
        <color rgb="FF000000"/>
        <rFont val="ＭＳ 明朝"/>
        <family val="1"/>
        <charset val="128"/>
      </rPr>
      <t>03-5334-0655</t>
    </r>
  </si>
  <si>
    <r>
      <rPr>
        <sz val="10"/>
        <color rgb="FF000000"/>
        <rFont val="ＭＳ 明朝"/>
        <family val="1"/>
        <charset val="128"/>
      </rPr>
      <t>パナソニックリフォーム㈱</t>
    </r>
  </si>
  <si>
    <r>
      <rPr>
        <sz val="10"/>
        <color rgb="FF000000"/>
        <rFont val="ＭＳ 明朝"/>
        <family val="1"/>
        <charset val="128"/>
      </rPr>
      <t>藤栄</t>
    </r>
  </si>
  <si>
    <r>
      <rPr>
        <sz val="10"/>
        <color rgb="FF000000"/>
        <rFont val="ＭＳ 明朝"/>
        <family val="1"/>
        <charset val="128"/>
      </rPr>
      <t>（株）ホンマ</t>
    </r>
  </si>
  <si>
    <r>
      <rPr>
        <sz val="10"/>
        <color rgb="FF000000"/>
        <rFont val="ＭＳ 明朝"/>
        <family val="1"/>
        <charset val="128"/>
      </rPr>
      <t>049-298-5180</t>
    </r>
  </si>
  <si>
    <r>
      <rPr>
        <sz val="10"/>
        <color rgb="FF000000"/>
        <rFont val="ＭＳ 明朝"/>
        <family val="1"/>
        <charset val="128"/>
      </rPr>
      <t>（株）日装</t>
    </r>
  </si>
  <si>
    <r>
      <rPr>
        <sz val="10"/>
        <color rgb="FF000000"/>
        <rFont val="ＭＳ 明朝"/>
        <family val="1"/>
        <charset val="128"/>
      </rPr>
      <t>前川歯科医院</t>
    </r>
  </si>
  <si>
    <r>
      <rPr>
        <sz val="10"/>
        <color rgb="FF000000"/>
        <rFont val="ＭＳ 明朝"/>
        <family val="1"/>
        <charset val="128"/>
      </rPr>
      <t>昭石化工（株）</t>
    </r>
  </si>
  <si>
    <r>
      <rPr>
        <sz val="10"/>
        <color rgb="FF000000"/>
        <rFont val="ＭＳ 明朝"/>
        <family val="1"/>
        <charset val="128"/>
      </rPr>
      <t>ソフトウエア情報開発㈱</t>
    </r>
  </si>
  <si>
    <r>
      <rPr>
        <sz val="10"/>
        <color rgb="FF000000"/>
        <rFont val="ＭＳ 明朝"/>
        <family val="1"/>
        <charset val="128"/>
      </rPr>
      <t>03-3568-7111</t>
    </r>
  </si>
  <si>
    <r>
      <rPr>
        <sz val="10"/>
        <color rgb="FF000000"/>
        <rFont val="ＭＳ 明朝"/>
        <family val="1"/>
        <charset val="128"/>
      </rPr>
      <t>(株)カンダヤ</t>
    </r>
  </si>
  <si>
    <r>
      <rPr>
        <sz val="10"/>
        <color rgb="FF000000"/>
        <rFont val="ＭＳ 明朝"/>
        <family val="1"/>
        <charset val="128"/>
      </rPr>
      <t>東都フォルダー工業（株）</t>
    </r>
  </si>
  <si>
    <r>
      <rPr>
        <sz val="10"/>
        <color rgb="FF000000"/>
        <rFont val="ＭＳ 明朝"/>
        <family val="1"/>
        <charset val="128"/>
      </rPr>
      <t>048-262-2838</t>
    </r>
  </si>
  <si>
    <r>
      <rPr>
        <sz val="10"/>
        <color rgb="FF000000"/>
        <rFont val="ＭＳ 明朝"/>
        <family val="1"/>
        <charset val="128"/>
      </rPr>
      <t>東鋼管工業（株）</t>
    </r>
  </si>
  <si>
    <r>
      <rPr>
        <sz val="10"/>
        <color rgb="FF000000"/>
        <rFont val="ＭＳ 明朝"/>
        <family val="1"/>
        <charset val="128"/>
      </rPr>
      <t>富島海運（株）</t>
    </r>
  </si>
  <si>
    <r>
      <rPr>
        <sz val="10"/>
        <color rgb="FF000000"/>
        <rFont val="ＭＳ 明朝"/>
        <family val="1"/>
        <charset val="128"/>
      </rPr>
      <t>(有)前田建築設計事務所</t>
    </r>
  </si>
  <si>
    <r>
      <rPr>
        <sz val="10"/>
        <color rgb="FF000000"/>
        <rFont val="ＭＳ 明朝"/>
        <family val="1"/>
        <charset val="128"/>
      </rPr>
      <t>(有)マエダ工業</t>
    </r>
  </si>
  <si>
    <r>
      <rPr>
        <sz val="10"/>
        <color rgb="FF000000"/>
        <rFont val="ＭＳ 明朝"/>
        <family val="1"/>
        <charset val="128"/>
      </rPr>
      <t>04-2945-2671</t>
    </r>
  </si>
  <si>
    <r>
      <rPr>
        <sz val="10"/>
        <color rgb="FF000000"/>
        <rFont val="ＭＳ 明朝"/>
        <family val="1"/>
        <charset val="128"/>
      </rPr>
      <t>（株）光邦</t>
    </r>
  </si>
  <si>
    <r>
      <rPr>
        <sz val="10"/>
        <color rgb="FF000000"/>
        <rFont val="ＭＳ 明朝"/>
        <family val="1"/>
        <charset val="128"/>
      </rPr>
      <t>（株）ヤマニ</t>
    </r>
  </si>
  <si>
    <r>
      <rPr>
        <sz val="10"/>
        <color rgb="FF000000"/>
        <rFont val="ＭＳ 明朝"/>
        <family val="1"/>
        <charset val="128"/>
      </rPr>
      <t>03-5821-5046</t>
    </r>
  </si>
  <si>
    <r>
      <rPr>
        <sz val="10"/>
        <color rgb="FF000000"/>
        <rFont val="ＭＳ 明朝"/>
        <family val="1"/>
        <charset val="128"/>
      </rPr>
      <t>プライムエステート㈱</t>
    </r>
  </si>
  <si>
    <r>
      <rPr>
        <sz val="10"/>
        <color rgb="FF000000"/>
        <rFont val="ＭＳ 明朝"/>
        <family val="1"/>
        <charset val="128"/>
      </rPr>
      <t>間下歯科</t>
    </r>
  </si>
  <si>
    <r>
      <rPr>
        <sz val="10"/>
        <color rgb="FF000000"/>
        <rFont val="ＭＳ 明朝"/>
        <family val="1"/>
        <charset val="128"/>
      </rPr>
      <t>益田商事（株）</t>
    </r>
  </si>
  <si>
    <r>
      <rPr>
        <sz val="10"/>
        <color rgb="FF000000"/>
        <rFont val="ＭＳ 明朝"/>
        <family val="1"/>
        <charset val="128"/>
      </rPr>
      <t>03-3923-5555</t>
    </r>
  </si>
  <si>
    <r>
      <rPr>
        <sz val="10"/>
        <color rgb="FF000000"/>
        <rFont val="ＭＳ 明朝"/>
        <family val="1"/>
        <charset val="128"/>
      </rPr>
      <t>益田商事㈱</t>
    </r>
  </si>
  <si>
    <r>
      <rPr>
        <sz val="10"/>
        <color rgb="FF000000"/>
        <rFont val="ＭＳ 明朝"/>
        <family val="1"/>
        <charset val="128"/>
      </rPr>
      <t>三菱ＵＦＪ信託銀行㈱</t>
    </r>
  </si>
  <si>
    <r>
      <rPr>
        <sz val="10"/>
        <color rgb="FF000000"/>
        <rFont val="ＭＳ 明朝"/>
        <family val="1"/>
        <charset val="128"/>
      </rPr>
      <t>049-258-1611</t>
    </r>
  </si>
  <si>
    <r>
      <rPr>
        <sz val="10"/>
        <color rgb="FF000000"/>
        <rFont val="ＭＳ 明朝"/>
        <family val="1"/>
        <charset val="128"/>
      </rPr>
      <t>筑波ダイカスト工業㈱</t>
    </r>
  </si>
  <si>
    <r>
      <rPr>
        <sz val="10"/>
        <color rgb="FF000000"/>
        <rFont val="ＭＳ 明朝"/>
        <family val="1"/>
        <charset val="128"/>
      </rPr>
      <t>飯能信用金庫</t>
    </r>
  </si>
  <si>
    <r>
      <rPr>
        <sz val="10"/>
        <color rgb="FF000000"/>
        <rFont val="ＭＳ 明朝"/>
        <family val="1"/>
        <charset val="128"/>
      </rPr>
      <t>タウン・フィールド（株）</t>
    </r>
  </si>
  <si>
    <r>
      <rPr>
        <sz val="10"/>
        <color rgb="FF000000"/>
        <rFont val="ＭＳ 明朝"/>
        <family val="1"/>
        <charset val="128"/>
      </rPr>
      <t>テーオー食品㈱</t>
    </r>
  </si>
  <si>
    <r>
      <rPr>
        <sz val="10"/>
        <color rgb="FF000000"/>
        <rFont val="ＭＳ 明朝"/>
        <family val="1"/>
        <charset val="128"/>
      </rPr>
      <t>日本ポリエチレン製品工業連合会</t>
    </r>
  </si>
  <si>
    <r>
      <rPr>
        <sz val="10"/>
        <color rgb="FF000000"/>
        <rFont val="ＭＳ 明朝"/>
        <family val="1"/>
        <charset val="128"/>
      </rPr>
      <t>（有）松栄</t>
    </r>
  </si>
  <si>
    <r>
      <rPr>
        <sz val="10"/>
        <color rgb="FF000000"/>
        <rFont val="ＭＳ 明朝"/>
        <family val="1"/>
        <charset val="128"/>
      </rPr>
      <t>日本総合住生活㈱</t>
    </r>
  </si>
  <si>
    <r>
      <rPr>
        <sz val="10"/>
        <color rgb="FF000000"/>
        <rFont val="ＭＳ 明朝"/>
        <family val="1"/>
        <charset val="128"/>
      </rPr>
      <t>03-3218-2807</t>
    </r>
  </si>
  <si>
    <r>
      <rPr>
        <sz val="10"/>
        <color rgb="FF000000"/>
        <rFont val="ＭＳ 明朝"/>
        <family val="1"/>
        <charset val="128"/>
      </rPr>
      <t>香港駐在</t>
    </r>
  </si>
  <si>
    <r>
      <rPr>
        <sz val="10"/>
        <color rgb="FF000000"/>
        <rFont val="ＭＳ 明朝"/>
        <family val="1"/>
        <charset val="128"/>
      </rPr>
      <t>丸彦渡辺建設(株)</t>
    </r>
  </si>
  <si>
    <r>
      <rPr>
        <sz val="10"/>
        <color rgb="FF000000"/>
        <rFont val="ＭＳ 明朝"/>
        <family val="1"/>
        <charset val="128"/>
      </rPr>
      <t>松岡珠美税理士事務所</t>
    </r>
  </si>
  <si>
    <r>
      <rPr>
        <sz val="10"/>
        <color rgb="FF000000"/>
        <rFont val="ＭＳ 明朝"/>
        <family val="1"/>
        <charset val="128"/>
      </rPr>
      <t>三井住友信託銀行㈱</t>
    </r>
  </si>
  <si>
    <r>
      <rPr>
        <sz val="10"/>
        <color rgb="FF000000"/>
        <rFont val="ＭＳ 明朝"/>
        <family val="1"/>
        <charset val="128"/>
      </rPr>
      <t>恵豊自動車交通㈱</t>
    </r>
  </si>
  <si>
    <r>
      <rPr>
        <sz val="10"/>
        <color rgb="FF000000"/>
        <rFont val="ＭＳ 明朝"/>
        <family val="1"/>
        <charset val="128"/>
      </rPr>
      <t>タマポリ（株）</t>
    </r>
  </si>
  <si>
    <r>
      <rPr>
        <sz val="10"/>
        <color rgb="FF000000"/>
        <rFont val="ＭＳ 明朝"/>
        <family val="1"/>
        <charset val="128"/>
      </rPr>
      <t>03-3981-1431</t>
    </r>
  </si>
  <si>
    <r>
      <rPr>
        <sz val="10"/>
        <color rgb="FF000000"/>
        <rFont val="ＭＳ 明朝"/>
        <family val="1"/>
        <charset val="128"/>
      </rPr>
      <t>042-972-8111</t>
    </r>
  </si>
  <si>
    <r>
      <rPr>
        <sz val="10"/>
        <color rgb="FF000000"/>
        <rFont val="ＭＳ 明朝"/>
        <family val="1"/>
        <charset val="128"/>
      </rPr>
      <t>（株）エフエム東京</t>
    </r>
  </si>
  <si>
    <r>
      <rPr>
        <sz val="10"/>
        <color rgb="FF000000"/>
        <rFont val="ＭＳ 明朝"/>
        <family val="1"/>
        <charset val="128"/>
      </rPr>
      <t>03-3221-0080</t>
    </r>
  </si>
  <si>
    <r>
      <rPr>
        <sz val="10"/>
        <color rgb="FF000000"/>
        <rFont val="ＭＳ 明朝"/>
        <family val="1"/>
        <charset val="128"/>
      </rPr>
      <t>㈱松永塗装工業</t>
    </r>
  </si>
  <si>
    <r>
      <rPr>
        <sz val="10"/>
        <color rgb="FF000000"/>
        <rFont val="ＭＳ 明朝"/>
        <family val="1"/>
        <charset val="128"/>
      </rPr>
      <t>(株)ヴィアン</t>
    </r>
  </si>
  <si>
    <r>
      <rPr>
        <sz val="10"/>
        <color rgb="FF000000"/>
        <rFont val="ＭＳ 明朝"/>
        <family val="1"/>
        <charset val="128"/>
      </rPr>
      <t>㈱ＳＭＳデータテック</t>
    </r>
  </si>
  <si>
    <r>
      <rPr>
        <sz val="10"/>
        <color rgb="FF000000"/>
        <rFont val="ＭＳ 明朝"/>
        <family val="1"/>
        <charset val="128"/>
      </rPr>
      <t>㈱オート興業</t>
    </r>
  </si>
  <si>
    <r>
      <rPr>
        <sz val="10"/>
        <color rgb="FF000000"/>
        <rFont val="ＭＳ 明朝"/>
        <family val="1"/>
        <charset val="128"/>
      </rPr>
      <t>03-3262-6451</t>
    </r>
  </si>
  <si>
    <r>
      <rPr>
        <sz val="10"/>
        <color rgb="FF000000"/>
        <rFont val="ＭＳ 明朝"/>
        <family val="1"/>
        <charset val="128"/>
      </rPr>
      <t>ﾕｰｼｰｼｰ上島珈琲㈱</t>
    </r>
  </si>
  <si>
    <r>
      <rPr>
        <sz val="10"/>
        <color rgb="FF000000"/>
        <rFont val="ＭＳ 明朝"/>
        <family val="1"/>
        <charset val="128"/>
      </rPr>
      <t>兵庫県神戸市中央区</t>
    </r>
  </si>
  <si>
    <r>
      <rPr>
        <sz val="10"/>
        <color rgb="FF000000"/>
        <rFont val="ＭＳ 明朝"/>
        <family val="1"/>
        <charset val="128"/>
      </rPr>
      <t>松本皮膚科形成外科医院</t>
    </r>
  </si>
  <si>
    <r>
      <rPr>
        <sz val="10"/>
        <color rgb="FF000000"/>
        <rFont val="ＭＳ 明朝"/>
        <family val="1"/>
        <charset val="128"/>
      </rPr>
      <t>あおぞら銀行</t>
    </r>
  </si>
  <si>
    <r>
      <rPr>
        <sz val="10"/>
        <color rgb="FF000000"/>
        <rFont val="ＭＳ 明朝"/>
        <family val="1"/>
        <charset val="128"/>
      </rPr>
      <t>日本写真工業（株）</t>
    </r>
  </si>
  <si>
    <r>
      <rPr>
        <sz val="10"/>
        <color rgb="FF000000"/>
        <rFont val="ＭＳ 明朝"/>
        <family val="1"/>
        <charset val="128"/>
      </rPr>
      <t>大星商事㈱</t>
    </r>
  </si>
  <si>
    <r>
      <rPr>
        <sz val="10"/>
        <color rgb="FF000000"/>
        <rFont val="ＭＳ 明朝"/>
        <family val="1"/>
        <charset val="128"/>
      </rPr>
      <t>松本興産（株）</t>
    </r>
  </si>
  <si>
    <r>
      <rPr>
        <sz val="10"/>
        <color rgb="FF000000"/>
        <rFont val="ＭＳ 明朝"/>
        <family val="1"/>
        <charset val="128"/>
      </rPr>
      <t>埼玉県秩父郡小鹿野町</t>
    </r>
  </si>
  <si>
    <r>
      <rPr>
        <sz val="10"/>
        <color rgb="FF000000"/>
        <rFont val="ＭＳ 明朝"/>
        <family val="1"/>
        <charset val="128"/>
      </rPr>
      <t>0494-75-0571</t>
    </r>
  </si>
  <si>
    <r>
      <rPr>
        <sz val="10"/>
        <color rgb="FF000000"/>
        <rFont val="ＭＳ 明朝"/>
        <family val="1"/>
        <charset val="128"/>
      </rPr>
      <t>松本工業㈱</t>
    </r>
  </si>
  <si>
    <r>
      <rPr>
        <sz val="10"/>
        <color rgb="FF000000"/>
        <rFont val="ＭＳ 明朝"/>
        <family val="1"/>
        <charset val="128"/>
      </rPr>
      <t>南興セラミックス(株)</t>
    </r>
  </si>
  <si>
    <r>
      <rPr>
        <sz val="10"/>
        <color rgb="FF000000"/>
        <rFont val="ＭＳ 明朝"/>
        <family val="1"/>
        <charset val="128"/>
      </rPr>
      <t>03-6903-3117</t>
    </r>
  </si>
  <si>
    <r>
      <rPr>
        <sz val="10"/>
        <color rgb="FF000000"/>
        <rFont val="ＭＳ 明朝"/>
        <family val="1"/>
        <charset val="128"/>
      </rPr>
      <t>松本医院</t>
    </r>
  </si>
  <si>
    <r>
      <rPr>
        <sz val="10"/>
        <color rgb="FF000000"/>
        <rFont val="ＭＳ 明朝"/>
        <family val="1"/>
        <charset val="128"/>
      </rPr>
      <t>アクサ損害保険㈱</t>
    </r>
  </si>
  <si>
    <r>
      <rPr>
        <sz val="10"/>
        <color rgb="FF000000"/>
        <rFont val="ＭＳ 明朝"/>
        <family val="1"/>
        <charset val="128"/>
      </rPr>
      <t>シーケーエンジニアリング(株)</t>
    </r>
  </si>
  <si>
    <r>
      <rPr>
        <sz val="10"/>
        <color rgb="FF000000"/>
        <rFont val="ＭＳ 明朝"/>
        <family val="1"/>
        <charset val="128"/>
      </rPr>
      <t>保土谷化学工業(株)</t>
    </r>
  </si>
  <si>
    <r>
      <rPr>
        <sz val="10"/>
        <color rgb="FF000000"/>
        <rFont val="ＭＳ 明朝"/>
        <family val="1"/>
        <charset val="128"/>
      </rPr>
      <t>03-6852-0300</t>
    </r>
  </si>
  <si>
    <r>
      <rPr>
        <sz val="10"/>
        <color rgb="FF000000"/>
        <rFont val="ＭＳ 明朝"/>
        <family val="1"/>
        <charset val="128"/>
      </rPr>
      <t>町田整形外科医院</t>
    </r>
  </si>
  <si>
    <r>
      <rPr>
        <sz val="10"/>
        <color rgb="FF000000"/>
        <rFont val="ＭＳ 明朝"/>
        <family val="1"/>
        <charset val="128"/>
      </rPr>
      <t>㈱国際保険サービス</t>
    </r>
  </si>
  <si>
    <r>
      <rPr>
        <sz val="10"/>
        <color rgb="FF000000"/>
        <rFont val="ＭＳ 明朝"/>
        <family val="1"/>
        <charset val="128"/>
      </rPr>
      <t>滝山病院</t>
    </r>
  </si>
  <si>
    <r>
      <rPr>
        <sz val="10"/>
        <color rgb="FF000000"/>
        <rFont val="ＭＳ 明朝"/>
        <family val="1"/>
        <charset val="128"/>
      </rPr>
      <t>プルデンシャル生命保険（株）</t>
    </r>
  </si>
  <si>
    <r>
      <rPr>
        <sz val="10"/>
        <color rgb="FF000000"/>
        <rFont val="ＭＳ 明朝"/>
        <family val="1"/>
        <charset val="128"/>
      </rPr>
      <t>日本イーライ・リリー（株）</t>
    </r>
  </si>
  <si>
    <r>
      <rPr>
        <sz val="10"/>
        <color rgb="FF000000"/>
        <rFont val="ＭＳ 明朝"/>
        <family val="1"/>
        <charset val="128"/>
      </rPr>
      <t>（株）タクマ</t>
    </r>
  </si>
  <si>
    <r>
      <rPr>
        <sz val="10"/>
        <color rgb="FF000000"/>
        <rFont val="ＭＳ 明朝"/>
        <family val="1"/>
        <charset val="128"/>
      </rPr>
      <t>兵庫県尼崎市</t>
    </r>
  </si>
  <si>
    <r>
      <rPr>
        <sz val="10"/>
        <color rgb="FF000000"/>
        <rFont val="ＭＳ 明朝"/>
        <family val="1"/>
        <charset val="128"/>
      </rPr>
      <t>06-6483-2609</t>
    </r>
  </si>
  <si>
    <r>
      <rPr>
        <sz val="10"/>
        <color rgb="FF000000"/>
        <rFont val="ＭＳ 明朝"/>
        <family val="1"/>
        <charset val="128"/>
      </rPr>
      <t>三重県鈴鹿市</t>
    </r>
  </si>
  <si>
    <r>
      <rPr>
        <sz val="10"/>
        <color rgb="FF000000"/>
        <rFont val="ＭＳ 明朝"/>
        <family val="1"/>
        <charset val="128"/>
      </rPr>
      <t>ホンダ運送（株）</t>
    </r>
  </si>
  <si>
    <r>
      <rPr>
        <sz val="10"/>
        <color rgb="FF000000"/>
        <rFont val="ＭＳ 明朝"/>
        <family val="1"/>
        <charset val="128"/>
      </rPr>
      <t>072-626-1231</t>
    </r>
  </si>
  <si>
    <r>
      <rPr>
        <sz val="10"/>
        <color rgb="FF000000"/>
        <rFont val="ＭＳ 明朝"/>
        <family val="1"/>
        <charset val="128"/>
      </rPr>
      <t>三成冷熱工業（株）</t>
    </r>
  </si>
  <si>
    <r>
      <rPr>
        <sz val="10"/>
        <color rgb="FF000000"/>
        <rFont val="ＭＳ 明朝"/>
        <family val="1"/>
        <charset val="128"/>
      </rPr>
      <t>03-6914-1787</t>
    </r>
  </si>
  <si>
    <r>
      <rPr>
        <sz val="10"/>
        <color rgb="FF000000"/>
        <rFont val="ＭＳ 明朝"/>
        <family val="1"/>
        <charset val="128"/>
      </rPr>
      <t>（株）つうけん</t>
    </r>
  </si>
  <si>
    <r>
      <rPr>
        <sz val="10"/>
        <color rgb="FF000000"/>
        <rFont val="ＭＳ 明朝"/>
        <family val="1"/>
        <charset val="128"/>
      </rPr>
      <t>㈱エルイーテック</t>
    </r>
  </si>
  <si>
    <r>
      <rPr>
        <sz val="10"/>
        <color rgb="FF000000"/>
        <rFont val="ＭＳ 明朝"/>
        <family val="1"/>
        <charset val="128"/>
      </rPr>
      <t>㈱一水製作所</t>
    </r>
  </si>
  <si>
    <r>
      <rPr>
        <sz val="10"/>
        <color rgb="FF000000"/>
        <rFont val="ＭＳ 明朝"/>
        <family val="1"/>
        <charset val="128"/>
      </rPr>
      <t>（株）テレビユー山形</t>
    </r>
  </si>
  <si>
    <r>
      <rPr>
        <sz val="10"/>
        <color rgb="FF000000"/>
        <rFont val="ＭＳ 明朝"/>
        <family val="1"/>
        <charset val="128"/>
      </rPr>
      <t>山形県山形市</t>
    </r>
  </si>
  <si>
    <r>
      <rPr>
        <sz val="10"/>
        <color rgb="FF000000"/>
        <rFont val="ＭＳ 明朝"/>
        <family val="1"/>
        <charset val="128"/>
      </rPr>
      <t>(株)読売ＩＳ</t>
    </r>
  </si>
  <si>
    <r>
      <rPr>
        <sz val="10"/>
        <color rgb="FF000000"/>
        <rFont val="ＭＳ 明朝"/>
        <family val="1"/>
        <charset val="128"/>
      </rPr>
      <t>エムエスピー販売(株)</t>
    </r>
  </si>
  <si>
    <r>
      <rPr>
        <sz val="10"/>
        <color rgb="FF000000"/>
        <rFont val="ＭＳ 明朝"/>
        <family val="1"/>
        <charset val="128"/>
      </rPr>
      <t>03-3385-7117</t>
    </r>
  </si>
  <si>
    <r>
      <rPr>
        <sz val="10"/>
        <color rgb="FF000000"/>
        <rFont val="ＭＳ 明朝"/>
        <family val="1"/>
        <charset val="128"/>
      </rPr>
      <t>公益財団法人ソニー音楽財団</t>
    </r>
  </si>
  <si>
    <r>
      <rPr>
        <sz val="10"/>
        <color rgb="FF000000"/>
        <rFont val="ＭＳ 明朝"/>
        <family val="1"/>
        <charset val="128"/>
      </rPr>
      <t>（株）ケイ・エム</t>
    </r>
  </si>
  <si>
    <r>
      <rPr>
        <sz val="10"/>
        <color rgb="FF000000"/>
        <rFont val="ＭＳ 明朝"/>
        <family val="1"/>
        <charset val="128"/>
      </rPr>
      <t>㈲興福不動産</t>
    </r>
  </si>
  <si>
    <r>
      <rPr>
        <sz val="10"/>
        <color rgb="FF000000"/>
        <rFont val="ＭＳ 明朝"/>
        <family val="1"/>
        <charset val="128"/>
      </rPr>
      <t>宮川住販㈱</t>
    </r>
  </si>
  <si>
    <r>
      <rPr>
        <sz val="10"/>
        <color rgb="FF000000"/>
        <rFont val="ＭＳ 明朝"/>
        <family val="1"/>
        <charset val="128"/>
      </rPr>
      <t>㈱日本金剛砥石製作所</t>
    </r>
  </si>
  <si>
    <r>
      <rPr>
        <sz val="10"/>
        <color rgb="FF000000"/>
        <rFont val="ＭＳ 明朝"/>
        <family val="1"/>
        <charset val="128"/>
      </rPr>
      <t>茨城県水海道市</t>
    </r>
  </si>
  <si>
    <r>
      <rPr>
        <sz val="10"/>
        <color rgb="FF000000"/>
        <rFont val="ＭＳ 明朝"/>
        <family val="1"/>
        <charset val="128"/>
      </rPr>
      <t>日本曹達（株）</t>
    </r>
  </si>
  <si>
    <r>
      <rPr>
        <sz val="10"/>
        <color rgb="FF000000"/>
        <rFont val="ＭＳ 明朝"/>
        <family val="1"/>
        <charset val="128"/>
      </rPr>
      <t>03-3245-6001</t>
    </r>
  </si>
  <si>
    <r>
      <rPr>
        <sz val="10"/>
        <color rgb="FF000000"/>
        <rFont val="ＭＳ 明朝"/>
        <family val="1"/>
        <charset val="128"/>
      </rPr>
      <t>サイオステクノロジー(株)</t>
    </r>
  </si>
  <si>
    <r>
      <rPr>
        <sz val="10"/>
        <color rgb="FF000000"/>
        <rFont val="ＭＳ 明朝"/>
        <family val="1"/>
        <charset val="128"/>
      </rPr>
      <t>03-6401-5111</t>
    </r>
  </si>
  <si>
    <r>
      <rPr>
        <sz val="10"/>
        <color rgb="FF000000"/>
        <rFont val="ＭＳ 明朝"/>
        <family val="1"/>
        <charset val="128"/>
      </rPr>
      <t>福井県福井市</t>
    </r>
  </si>
  <si>
    <r>
      <rPr>
        <sz val="10"/>
        <color rgb="FF000000"/>
        <rFont val="ＭＳ 明朝"/>
        <family val="1"/>
        <charset val="128"/>
      </rPr>
      <t>福井テレビジョン放送（株）</t>
    </r>
  </si>
  <si>
    <r>
      <rPr>
        <sz val="10"/>
        <color rgb="FF000000"/>
        <rFont val="ＭＳ 明朝"/>
        <family val="1"/>
        <charset val="128"/>
      </rPr>
      <t>0776-21-2233</t>
    </r>
  </si>
  <si>
    <r>
      <rPr>
        <sz val="10"/>
        <color rgb="FF000000"/>
        <rFont val="ＭＳ 明朝"/>
        <family val="1"/>
        <charset val="128"/>
      </rPr>
      <t>群馬県前橋市</t>
    </r>
  </si>
  <si>
    <r>
      <rPr>
        <sz val="10"/>
        <color rgb="FF000000"/>
        <rFont val="ＭＳ 明朝"/>
        <family val="1"/>
        <charset val="128"/>
      </rPr>
      <t>全日本労働福祉協会</t>
    </r>
  </si>
  <si>
    <r>
      <rPr>
        <sz val="10"/>
        <color rgb="FF000000"/>
        <rFont val="ＭＳ 明朝"/>
        <family val="1"/>
        <charset val="128"/>
      </rPr>
      <t>（有）緑川自動車工業</t>
    </r>
  </si>
  <si>
    <r>
      <rPr>
        <sz val="10"/>
        <color rgb="FF000000"/>
        <rFont val="ＭＳ 明朝"/>
        <family val="1"/>
        <charset val="128"/>
      </rPr>
      <t>小宮山印刷（株）</t>
    </r>
  </si>
  <si>
    <r>
      <rPr>
        <sz val="10"/>
        <color rgb="FF000000"/>
        <rFont val="ＭＳ 明朝"/>
        <family val="1"/>
        <charset val="128"/>
      </rPr>
      <t>ユーシービージャパン（株）</t>
    </r>
  </si>
  <si>
    <r>
      <rPr>
        <sz val="10"/>
        <color rgb="FF000000"/>
        <rFont val="ＭＳ 明朝"/>
        <family val="1"/>
        <charset val="128"/>
      </rPr>
      <t>マリナー・ジャパン</t>
    </r>
  </si>
  <si>
    <r>
      <rPr>
        <sz val="10"/>
        <color rgb="FF000000"/>
        <rFont val="ＭＳ 明朝"/>
        <family val="1"/>
        <charset val="128"/>
      </rPr>
      <t>三菱電機ｲﾝﾀﾞｽﾄﾘｱﾙｿﾘｭｰｼｮﾝｽﾞ（株）</t>
    </r>
  </si>
  <si>
    <r>
      <rPr>
        <sz val="10"/>
        <color rgb="FF000000"/>
        <rFont val="ＭＳ 明朝"/>
        <family val="1"/>
        <charset val="128"/>
      </rPr>
      <t>03-3214-6841</t>
    </r>
  </si>
  <si>
    <r>
      <rPr>
        <sz val="10"/>
        <color rgb="FF000000"/>
        <rFont val="ＭＳ 明朝"/>
        <family val="1"/>
        <charset val="128"/>
      </rPr>
      <t>神奈川県三浦郡</t>
    </r>
  </si>
  <si>
    <r>
      <rPr>
        <sz val="10"/>
        <color rgb="FF000000"/>
        <rFont val="ＭＳ 明朝"/>
        <family val="1"/>
        <charset val="128"/>
      </rPr>
      <t>㈱音羽</t>
    </r>
  </si>
  <si>
    <r>
      <rPr>
        <sz val="10"/>
        <color rgb="FF000000"/>
        <rFont val="ＭＳ 明朝"/>
        <family val="1"/>
        <charset val="128"/>
      </rPr>
      <t>03-3957-5757</t>
    </r>
  </si>
  <si>
    <r>
      <rPr>
        <sz val="10"/>
        <color rgb="FF000000"/>
        <rFont val="ＭＳ 明朝"/>
        <family val="1"/>
        <charset val="128"/>
      </rPr>
      <t>プラス・テク（株）</t>
    </r>
  </si>
  <si>
    <r>
      <rPr>
        <sz val="10"/>
        <color rgb="FF000000"/>
        <rFont val="ＭＳ 明朝"/>
        <family val="1"/>
        <charset val="128"/>
      </rPr>
      <t>03-5816-5321</t>
    </r>
  </si>
  <si>
    <r>
      <rPr>
        <sz val="10"/>
        <color rgb="FF000000"/>
        <rFont val="ＭＳ 明朝"/>
        <family val="1"/>
        <charset val="128"/>
      </rPr>
      <t>（有）ミノワ産業</t>
    </r>
  </si>
  <si>
    <r>
      <rPr>
        <sz val="10"/>
        <color rgb="FF000000"/>
        <rFont val="ＭＳ 明朝"/>
        <family val="1"/>
        <charset val="128"/>
      </rPr>
      <t>豊通ケミプラス（株）</t>
    </r>
  </si>
  <si>
    <r>
      <rPr>
        <sz val="10"/>
        <color rgb="FF000000"/>
        <rFont val="ＭＳ 明朝"/>
        <family val="1"/>
        <charset val="128"/>
      </rPr>
      <t>03-4306-8660</t>
    </r>
  </si>
  <si>
    <r>
      <rPr>
        <sz val="10"/>
        <color rgb="FF000000"/>
        <rFont val="ＭＳ 明朝"/>
        <family val="1"/>
        <charset val="128"/>
      </rPr>
      <t>セントラル石油瓦斯(株)</t>
    </r>
  </si>
  <si>
    <r>
      <rPr>
        <sz val="10"/>
        <color rgb="FF000000"/>
        <rFont val="ＭＳ 明朝"/>
        <family val="1"/>
        <charset val="128"/>
      </rPr>
      <t>住友三井オートサービス(株)</t>
    </r>
  </si>
  <si>
    <r>
      <rPr>
        <sz val="10"/>
        <color rgb="FF000000"/>
        <rFont val="ＭＳ 明朝"/>
        <family val="1"/>
        <charset val="128"/>
      </rPr>
      <t>（株）ミヤギ</t>
    </r>
  </si>
  <si>
    <r>
      <rPr>
        <sz val="10"/>
        <color rgb="FF000000"/>
        <rFont val="ＭＳ 明朝"/>
        <family val="1"/>
        <charset val="128"/>
      </rPr>
      <t>㈲ハンズデンタル</t>
    </r>
  </si>
  <si>
    <r>
      <rPr>
        <sz val="10"/>
        <color rgb="FF000000"/>
        <rFont val="ＭＳ 明朝"/>
        <family val="1"/>
        <charset val="128"/>
      </rPr>
      <t>㈱サン・ホワイト</t>
    </r>
  </si>
  <si>
    <r>
      <rPr>
        <sz val="10"/>
        <color rgb="FF000000"/>
        <rFont val="ＭＳ 明朝"/>
        <family val="1"/>
        <charset val="128"/>
      </rPr>
      <t>042-568-7711</t>
    </r>
  </si>
  <si>
    <r>
      <rPr>
        <sz val="10"/>
        <color rgb="FF000000"/>
        <rFont val="ＭＳ 明朝"/>
        <family val="1"/>
        <charset val="128"/>
      </rPr>
      <t>三菱電機ビルソリューションズ（株）</t>
    </r>
  </si>
  <si>
    <r>
      <rPr>
        <sz val="10"/>
        <color rgb="FF000000"/>
        <rFont val="ＭＳ 明朝"/>
        <family val="1"/>
        <charset val="128"/>
      </rPr>
      <t>03-6206-5000</t>
    </r>
  </si>
  <si>
    <r>
      <rPr>
        <sz val="10"/>
        <color rgb="FF000000"/>
        <rFont val="ＭＳ 明朝"/>
        <family val="1"/>
        <charset val="128"/>
      </rPr>
      <t>日本パーカライジング㈱</t>
    </r>
  </si>
  <si>
    <r>
      <rPr>
        <sz val="10"/>
        <color rgb="FF000000"/>
        <rFont val="ＭＳ 明朝"/>
        <family val="1"/>
        <charset val="128"/>
      </rPr>
      <t>㈱ミヤコーポレーション</t>
    </r>
  </si>
  <si>
    <r>
      <rPr>
        <sz val="10"/>
        <color rgb="FF000000"/>
        <rFont val="ＭＳ 明朝"/>
        <family val="1"/>
        <charset val="128"/>
      </rPr>
      <t>(株)皐月</t>
    </r>
  </si>
  <si>
    <r>
      <rPr>
        <sz val="10"/>
        <color rgb="FF000000"/>
        <rFont val="ＭＳ 明朝"/>
        <family val="1"/>
        <charset val="128"/>
      </rPr>
      <t>㈱玄海</t>
    </r>
  </si>
  <si>
    <r>
      <rPr>
        <sz val="10"/>
        <color rgb="FF000000"/>
        <rFont val="ＭＳ 明朝"/>
        <family val="1"/>
        <charset val="128"/>
      </rPr>
      <t>宮澤歯科医院</t>
    </r>
  </si>
  <si>
    <r>
      <rPr>
        <sz val="10"/>
        <color rgb="FF000000"/>
        <rFont val="ＭＳ 明朝"/>
        <family val="1"/>
        <charset val="128"/>
      </rPr>
      <t>（株）国土都市開発</t>
    </r>
  </si>
  <si>
    <r>
      <rPr>
        <sz val="10"/>
        <color rgb="FF000000"/>
        <rFont val="ＭＳ 明朝"/>
        <family val="1"/>
        <charset val="128"/>
      </rPr>
      <t>宮田商事㈱</t>
    </r>
  </si>
  <si>
    <r>
      <rPr>
        <sz val="10"/>
        <color rgb="FF000000"/>
        <rFont val="ＭＳ 明朝"/>
        <family val="1"/>
        <charset val="128"/>
      </rPr>
      <t>アジア航測(株)</t>
    </r>
  </si>
  <si>
    <r>
      <rPr>
        <sz val="10"/>
        <color rgb="FF000000"/>
        <rFont val="ＭＳ 明朝"/>
        <family val="1"/>
        <charset val="128"/>
      </rPr>
      <t>社会保険労務士法人ＪＰＮ</t>
    </r>
  </si>
  <si>
    <r>
      <rPr>
        <sz val="10"/>
        <color rgb="FF000000"/>
        <rFont val="ＭＳ 明朝"/>
        <family val="1"/>
        <charset val="128"/>
      </rPr>
      <t>㈱一茶</t>
    </r>
  </si>
  <si>
    <r>
      <rPr>
        <sz val="10"/>
        <color rgb="FF000000"/>
        <rFont val="ＭＳ 明朝"/>
        <family val="1"/>
        <charset val="128"/>
      </rPr>
      <t>（株）アライモータース</t>
    </r>
  </si>
  <si>
    <r>
      <rPr>
        <sz val="10"/>
        <color rgb="FF000000"/>
        <rFont val="ＭＳ 明朝"/>
        <family val="1"/>
        <charset val="128"/>
      </rPr>
      <t>（株）宮本設計</t>
    </r>
  </si>
  <si>
    <r>
      <rPr>
        <sz val="10"/>
        <color rgb="FF000000"/>
        <rFont val="ＭＳ 明朝"/>
        <family val="1"/>
        <charset val="128"/>
      </rPr>
      <t>04-2957-3339</t>
    </r>
  </si>
  <si>
    <r>
      <rPr>
        <sz val="10"/>
        <color rgb="FF000000"/>
        <rFont val="ＭＳ 明朝"/>
        <family val="1"/>
        <charset val="128"/>
      </rPr>
      <t>宮本製粉㈱</t>
    </r>
  </si>
  <si>
    <r>
      <rPr>
        <sz val="10"/>
        <color rgb="FF000000"/>
        <rFont val="ＭＳ 明朝"/>
        <family val="1"/>
        <charset val="128"/>
      </rPr>
      <t>小野薬品工業㈱</t>
    </r>
  </si>
  <si>
    <r>
      <rPr>
        <sz val="10"/>
        <color rgb="FF000000"/>
        <rFont val="ＭＳ 明朝"/>
        <family val="1"/>
        <charset val="128"/>
      </rPr>
      <t>(有)ケーエム三恵</t>
    </r>
  </si>
  <si>
    <r>
      <rPr>
        <sz val="10"/>
        <color rgb="FF000000"/>
        <rFont val="ＭＳ 明朝"/>
        <family val="1"/>
        <charset val="128"/>
      </rPr>
      <t>富士電機㈱</t>
    </r>
  </si>
  <si>
    <r>
      <rPr>
        <sz val="10"/>
        <color rgb="FF000000"/>
        <rFont val="ＭＳ 明朝"/>
        <family val="1"/>
        <charset val="128"/>
      </rPr>
      <t>03-5435-7101</t>
    </r>
  </si>
  <si>
    <r>
      <rPr>
        <sz val="10"/>
        <color rgb="FF000000"/>
        <rFont val="ＭＳ 明朝"/>
        <family val="1"/>
        <charset val="128"/>
      </rPr>
      <t>ｲﾝﾍﾞｽｺ･ｱｾｯﾄ･ﾏﾈｼﾞﾒﾝﾄ（株）</t>
    </r>
  </si>
  <si>
    <r>
      <rPr>
        <sz val="10"/>
        <color rgb="FF000000"/>
        <rFont val="ＭＳ 明朝"/>
        <family val="1"/>
        <charset val="128"/>
      </rPr>
      <t>新生債権回収㈱</t>
    </r>
  </si>
  <si>
    <r>
      <rPr>
        <sz val="10"/>
        <color rgb="FF000000"/>
        <rFont val="ＭＳ 明朝"/>
        <family val="1"/>
        <charset val="128"/>
      </rPr>
      <t>神奈川県川崎市中原区</t>
    </r>
  </si>
  <si>
    <r>
      <rPr>
        <sz val="10"/>
        <color rgb="FF000000"/>
        <rFont val="ＭＳ 明朝"/>
        <family val="1"/>
        <charset val="128"/>
      </rPr>
      <t>東日本旅客鉄道(株)</t>
    </r>
  </si>
  <si>
    <r>
      <rPr>
        <sz val="10"/>
        <color rgb="FF000000"/>
        <rFont val="ＭＳ 明朝"/>
        <family val="1"/>
        <charset val="128"/>
      </rPr>
      <t>日本製紙㈱</t>
    </r>
  </si>
  <si>
    <r>
      <rPr>
        <sz val="10"/>
        <color rgb="FF000000"/>
        <rFont val="ＭＳ 明朝"/>
        <family val="1"/>
        <charset val="128"/>
      </rPr>
      <t>03-6665-1111</t>
    </r>
  </si>
  <si>
    <r>
      <rPr>
        <sz val="10"/>
        <color rgb="FF000000"/>
        <rFont val="ＭＳ 明朝"/>
        <family val="1"/>
        <charset val="128"/>
      </rPr>
      <t>みずほ第一ﾌｨﾅﾝｼｬﾙﾃｸﾉﾛｼﾞｰ㈱</t>
    </r>
  </si>
  <si>
    <r>
      <rPr>
        <sz val="10"/>
        <color rgb="FF000000"/>
        <rFont val="ＭＳ 明朝"/>
        <family val="1"/>
        <charset val="128"/>
      </rPr>
      <t>アグロカネショウ㈱</t>
    </r>
  </si>
  <si>
    <r>
      <rPr>
        <sz val="10"/>
        <color rgb="FF000000"/>
        <rFont val="ＭＳ 明朝"/>
        <family val="1"/>
        <charset val="128"/>
      </rPr>
      <t>旭化成㈱</t>
    </r>
  </si>
  <si>
    <r>
      <rPr>
        <sz val="10"/>
        <color rgb="FF000000"/>
        <rFont val="ＭＳ 明朝"/>
        <family val="1"/>
        <charset val="128"/>
      </rPr>
      <t>医）村上耳鼻咽喉科医院</t>
    </r>
  </si>
  <si>
    <r>
      <rPr>
        <sz val="10"/>
        <color rgb="FF000000"/>
        <rFont val="ＭＳ 明朝"/>
        <family val="1"/>
        <charset val="128"/>
      </rPr>
      <t>03-3553-2355</t>
    </r>
  </si>
  <si>
    <r>
      <rPr>
        <sz val="10"/>
        <color rgb="FF000000"/>
        <rFont val="ＭＳ 明朝"/>
        <family val="1"/>
        <charset val="128"/>
      </rPr>
      <t>カシオ計算機㈱</t>
    </r>
  </si>
  <si>
    <r>
      <rPr>
        <sz val="10"/>
        <color rgb="FF000000"/>
        <rFont val="ＭＳ 明朝"/>
        <family val="1"/>
        <charset val="128"/>
      </rPr>
      <t>㈱エフエム東京</t>
    </r>
  </si>
  <si>
    <r>
      <rPr>
        <sz val="10"/>
        <color rgb="FF000000"/>
        <rFont val="ＭＳ 明朝"/>
        <family val="1"/>
        <charset val="128"/>
      </rPr>
      <t>（株）協栄商事</t>
    </r>
  </si>
  <si>
    <r>
      <rPr>
        <sz val="10"/>
        <color rgb="FF000000"/>
        <rFont val="ＭＳ 明朝"/>
        <family val="1"/>
        <charset val="128"/>
      </rPr>
      <t>（株）松久</t>
    </r>
  </si>
  <si>
    <r>
      <rPr>
        <sz val="10"/>
        <color rgb="FF000000"/>
        <rFont val="ＭＳ 明朝"/>
        <family val="1"/>
        <charset val="128"/>
      </rPr>
      <t>㈱東日本住宅評価センター</t>
    </r>
  </si>
  <si>
    <r>
      <rPr>
        <sz val="10"/>
        <color rgb="FF000000"/>
        <rFont val="ＭＳ 明朝"/>
        <family val="1"/>
        <charset val="128"/>
      </rPr>
      <t>一ツ橋文芸教育振興会</t>
    </r>
  </si>
  <si>
    <r>
      <rPr>
        <sz val="10"/>
        <color rgb="FF000000"/>
        <rFont val="ＭＳ 明朝"/>
        <family val="1"/>
        <charset val="128"/>
      </rPr>
      <t>03-3230-6069</t>
    </r>
  </si>
  <si>
    <r>
      <rPr>
        <sz val="10"/>
        <color rgb="FF000000"/>
        <rFont val="ＭＳ 明朝"/>
        <family val="1"/>
        <charset val="128"/>
      </rPr>
      <t>㈱セブン＆アイ・ホールディングス</t>
    </r>
  </si>
  <si>
    <r>
      <rPr>
        <sz val="10"/>
        <color rgb="FF000000"/>
        <rFont val="ＭＳ 明朝"/>
        <family val="1"/>
        <charset val="128"/>
      </rPr>
      <t>㈱協栄商事</t>
    </r>
  </si>
  <si>
    <r>
      <rPr>
        <sz val="10"/>
        <color rgb="FF000000"/>
        <rFont val="ＭＳ 明朝"/>
        <family val="1"/>
        <charset val="128"/>
      </rPr>
      <t>東京家政大学</t>
    </r>
  </si>
  <si>
    <r>
      <rPr>
        <sz val="10"/>
        <color rgb="FF000000"/>
        <rFont val="ＭＳ 明朝"/>
        <family val="1"/>
        <charset val="128"/>
      </rPr>
      <t>（株）功和設備</t>
    </r>
  </si>
  <si>
    <r>
      <rPr>
        <sz val="10"/>
        <color rgb="FF000000"/>
        <rFont val="ＭＳ 明朝"/>
        <family val="1"/>
        <charset val="128"/>
      </rPr>
      <t>049-264-2118</t>
    </r>
  </si>
  <si>
    <r>
      <rPr>
        <sz val="10"/>
        <color rgb="FF000000"/>
        <rFont val="ＭＳ 明朝"/>
        <family val="1"/>
        <charset val="128"/>
      </rPr>
      <t>（株）アトラスシー</t>
    </r>
  </si>
  <si>
    <r>
      <rPr>
        <sz val="10"/>
        <color rgb="FF000000"/>
        <rFont val="ＭＳ 明朝"/>
        <family val="1"/>
        <charset val="128"/>
      </rPr>
      <t>03-6864-7781</t>
    </r>
  </si>
  <si>
    <r>
      <rPr>
        <sz val="10"/>
        <color rgb="FF000000"/>
        <rFont val="ＭＳ 明朝"/>
        <family val="1"/>
        <charset val="128"/>
      </rPr>
      <t>望月内科クリニック</t>
    </r>
  </si>
  <si>
    <r>
      <rPr>
        <sz val="10"/>
        <color rgb="FF000000"/>
        <rFont val="ＭＳ 明朝"/>
        <family val="1"/>
        <charset val="128"/>
      </rPr>
      <t>三菱ＵＦＪ信託銀行（株）</t>
    </r>
  </si>
  <si>
    <r>
      <rPr>
        <sz val="10"/>
        <color rgb="FF000000"/>
        <rFont val="ＭＳ 明朝"/>
        <family val="1"/>
        <charset val="128"/>
      </rPr>
      <t>埼玉県幸手市</t>
    </r>
  </si>
  <si>
    <r>
      <rPr>
        <sz val="10"/>
        <color rgb="FF000000"/>
        <rFont val="ＭＳ 明朝"/>
        <family val="1"/>
        <charset val="128"/>
      </rPr>
      <t>日本ﾋｭｰﾚｯﾄ･ﾊﾟｯｶｰﾄﾞ合同会社</t>
    </r>
  </si>
  <si>
    <r>
      <rPr>
        <sz val="10"/>
        <color rgb="FF000000"/>
        <rFont val="ＭＳ 明朝"/>
        <family val="1"/>
        <charset val="128"/>
      </rPr>
      <t>03-5628-1054</t>
    </r>
  </si>
  <si>
    <r>
      <rPr>
        <sz val="10"/>
        <color rgb="FF000000"/>
        <rFont val="ＭＳ 明朝"/>
        <family val="1"/>
        <charset val="128"/>
      </rPr>
      <t>㈱アトラス</t>
    </r>
  </si>
  <si>
    <r>
      <rPr>
        <sz val="10"/>
        <color rgb="FF000000"/>
        <rFont val="ＭＳ 明朝"/>
        <family val="1"/>
        <charset val="128"/>
      </rPr>
      <t>兼松（株）</t>
    </r>
  </si>
  <si>
    <r>
      <rPr>
        <sz val="10"/>
        <color rgb="FF000000"/>
        <rFont val="ＭＳ 明朝"/>
        <family val="1"/>
        <charset val="128"/>
      </rPr>
      <t>柏栄産業（株）</t>
    </r>
  </si>
  <si>
    <r>
      <rPr>
        <sz val="10"/>
        <color rgb="FF000000"/>
        <rFont val="ＭＳ 明朝"/>
        <family val="1"/>
        <charset val="128"/>
      </rPr>
      <t>桃木内科クリニック</t>
    </r>
  </si>
  <si>
    <r>
      <rPr>
        <sz val="10"/>
        <color rgb="FF000000"/>
        <rFont val="ＭＳ 明朝"/>
        <family val="1"/>
        <charset val="128"/>
      </rPr>
      <t>㈱新生ｵｰﾄﾌﾟﾗｻﾞ</t>
    </r>
  </si>
  <si>
    <r>
      <rPr>
        <sz val="10"/>
        <color rgb="FF000000"/>
        <rFont val="ＭＳ 明朝"/>
        <family val="1"/>
        <charset val="128"/>
      </rPr>
      <t>モリ歯科医院</t>
    </r>
  </si>
  <si>
    <r>
      <rPr>
        <sz val="10"/>
        <color rgb="FF000000"/>
        <rFont val="ＭＳ 明朝"/>
        <family val="1"/>
        <charset val="128"/>
      </rPr>
      <t>㈱新生オートプラザ</t>
    </r>
  </si>
  <si>
    <r>
      <rPr>
        <sz val="10"/>
        <color rgb="FF000000"/>
        <rFont val="ＭＳ 明朝"/>
        <family val="1"/>
        <charset val="128"/>
      </rPr>
      <t>スペースエナジー・イニシアティブ</t>
    </r>
  </si>
  <si>
    <r>
      <rPr>
        <sz val="10"/>
        <color rgb="FF000000"/>
        <rFont val="ＭＳ 明朝"/>
        <family val="1"/>
        <charset val="128"/>
      </rPr>
      <t>（株）西東京管財</t>
    </r>
  </si>
  <si>
    <r>
      <rPr>
        <sz val="10"/>
        <color rgb="FF000000"/>
        <rFont val="ＭＳ 明朝"/>
        <family val="1"/>
        <charset val="128"/>
      </rPr>
      <t>中央ＩＴコンサルティング</t>
    </r>
  </si>
  <si>
    <r>
      <rPr>
        <sz val="10"/>
        <color rgb="FF000000"/>
        <rFont val="ＭＳ 明朝"/>
        <family val="1"/>
        <charset val="128"/>
      </rPr>
      <t>静岡県浜松市南区</t>
    </r>
  </si>
  <si>
    <r>
      <rPr>
        <sz val="10"/>
        <color rgb="FF000000"/>
        <rFont val="ＭＳ 明朝"/>
        <family val="1"/>
        <charset val="128"/>
      </rPr>
      <t>工業所有権協力センター</t>
    </r>
  </si>
  <si>
    <r>
      <rPr>
        <sz val="10"/>
        <color rgb="FF000000"/>
        <rFont val="ＭＳ 明朝"/>
        <family val="1"/>
        <charset val="128"/>
      </rPr>
      <t>東西電気（株）</t>
    </r>
  </si>
  <si>
    <r>
      <rPr>
        <sz val="10"/>
        <color rgb="FF000000"/>
        <rFont val="ＭＳ 明朝"/>
        <family val="1"/>
        <charset val="128"/>
      </rPr>
      <t>日本シェアホルダーサービス㈱</t>
    </r>
  </si>
  <si>
    <r>
      <rPr>
        <sz val="10"/>
        <color rgb="FF000000"/>
        <rFont val="ＭＳ 明朝"/>
        <family val="1"/>
        <charset val="128"/>
      </rPr>
      <t>静岡県熱海市</t>
    </r>
  </si>
  <si>
    <r>
      <rPr>
        <sz val="10"/>
        <color rgb="FF000000"/>
        <rFont val="ＭＳ 明朝"/>
        <family val="1"/>
        <charset val="128"/>
      </rPr>
      <t>㈱白夜書房</t>
    </r>
  </si>
  <si>
    <r>
      <rPr>
        <sz val="10"/>
        <color rgb="FF000000"/>
        <rFont val="ＭＳ 明朝"/>
        <family val="1"/>
        <charset val="128"/>
      </rPr>
      <t>森下産業㈱</t>
    </r>
  </si>
  <si>
    <r>
      <rPr>
        <sz val="10"/>
        <color rgb="FF000000"/>
        <rFont val="ＭＳ 明朝"/>
        <family val="1"/>
        <charset val="128"/>
      </rPr>
      <t>03-3861-5121</t>
    </r>
  </si>
  <si>
    <r>
      <rPr>
        <sz val="10"/>
        <color rgb="FF000000"/>
        <rFont val="ＭＳ 明朝"/>
        <family val="1"/>
        <charset val="128"/>
      </rPr>
      <t>(有)エムアールティー</t>
    </r>
  </si>
  <si>
    <r>
      <rPr>
        <sz val="10"/>
        <color rgb="FF000000"/>
        <rFont val="ＭＳ 明朝"/>
        <family val="1"/>
        <charset val="128"/>
      </rPr>
      <t>日本原燃（株）</t>
    </r>
  </si>
  <si>
    <r>
      <rPr>
        <sz val="10"/>
        <color rgb="FF000000"/>
        <rFont val="ＭＳ 明朝"/>
        <family val="1"/>
        <charset val="128"/>
      </rPr>
      <t>青森県上北郡六ヶ所村</t>
    </r>
  </si>
  <si>
    <r>
      <rPr>
        <sz val="10"/>
        <color rgb="FF000000"/>
        <rFont val="ＭＳ 明朝"/>
        <family val="1"/>
        <charset val="128"/>
      </rPr>
      <t>ところの森整骨院</t>
    </r>
  </si>
  <si>
    <r>
      <rPr>
        <sz val="10"/>
        <color rgb="FF000000"/>
        <rFont val="ＭＳ 明朝"/>
        <family val="1"/>
        <charset val="128"/>
      </rPr>
      <t>(有)森田左官工業所</t>
    </r>
  </si>
  <si>
    <r>
      <rPr>
        <sz val="10"/>
        <color rgb="FF000000"/>
        <rFont val="ＭＳ 明朝"/>
        <family val="1"/>
        <charset val="128"/>
      </rPr>
      <t>（株）森田商事</t>
    </r>
  </si>
  <si>
    <r>
      <rPr>
        <sz val="10"/>
        <color rgb="FF000000"/>
        <rFont val="ＭＳ 明朝"/>
        <family val="1"/>
        <charset val="128"/>
      </rPr>
      <t>伊藤忠エネクス(株)</t>
    </r>
  </si>
  <si>
    <r>
      <rPr>
        <sz val="10"/>
        <color rgb="FF000000"/>
        <rFont val="ＭＳ 明朝"/>
        <family val="1"/>
        <charset val="128"/>
      </rPr>
      <t>ＫＢＣグループホールディングス（株）</t>
    </r>
  </si>
  <si>
    <r>
      <rPr>
        <sz val="10"/>
        <color rgb="FF000000"/>
        <rFont val="ＭＳ 明朝"/>
        <family val="1"/>
        <charset val="128"/>
      </rPr>
      <t>092-752-1234</t>
    </r>
  </si>
  <si>
    <r>
      <rPr>
        <sz val="10"/>
        <color rgb="FF000000"/>
        <rFont val="ＭＳ 明朝"/>
        <family val="1"/>
        <charset val="128"/>
      </rPr>
      <t>（株）建設環境研究所</t>
    </r>
  </si>
  <si>
    <r>
      <rPr>
        <sz val="10"/>
        <color rgb="FF000000"/>
        <rFont val="ＭＳ 明朝"/>
        <family val="1"/>
        <charset val="128"/>
      </rPr>
      <t>03-3988-1818</t>
    </r>
  </si>
  <si>
    <r>
      <rPr>
        <sz val="10"/>
        <color rgb="FF000000"/>
        <rFont val="ＭＳ 明朝"/>
        <family val="1"/>
        <charset val="128"/>
      </rPr>
      <t>（医）狭山ヶ丘病院</t>
    </r>
  </si>
  <si>
    <r>
      <rPr>
        <sz val="10"/>
        <color rgb="FF000000"/>
        <rFont val="ＭＳ 明朝"/>
        <family val="1"/>
        <charset val="128"/>
      </rPr>
      <t>損害保険ジャパン(株)</t>
    </r>
  </si>
  <si>
    <r>
      <rPr>
        <sz val="10"/>
        <color rgb="FF000000"/>
        <rFont val="ＭＳ 明朝"/>
        <family val="1"/>
        <charset val="128"/>
      </rPr>
      <t>03-3349-4604</t>
    </r>
  </si>
  <si>
    <r>
      <rPr>
        <sz val="10"/>
        <color rgb="FF000000"/>
        <rFont val="ＭＳ 明朝"/>
        <family val="1"/>
        <charset val="128"/>
      </rPr>
      <t>アポロビルサービス（株）</t>
    </r>
  </si>
  <si>
    <r>
      <rPr>
        <sz val="10"/>
        <color rgb="FF000000"/>
        <rFont val="ＭＳ 明朝"/>
        <family val="1"/>
        <charset val="128"/>
      </rPr>
      <t>03-5923-7231</t>
    </r>
  </si>
  <si>
    <r>
      <rPr>
        <sz val="10"/>
        <color rgb="FF000000"/>
        <rFont val="ＭＳ 明朝"/>
        <family val="1"/>
        <charset val="128"/>
      </rPr>
      <t>東京ガスエネルギー（株）</t>
    </r>
  </si>
  <si>
    <r>
      <rPr>
        <sz val="10"/>
        <color rgb="FF000000"/>
        <rFont val="ＭＳ 明朝"/>
        <family val="1"/>
        <charset val="128"/>
      </rPr>
      <t>（株）アントレプレナー・イマ</t>
    </r>
  </si>
  <si>
    <r>
      <rPr>
        <sz val="10"/>
        <color rgb="FF000000"/>
        <rFont val="ＭＳ 明朝"/>
        <family val="1"/>
        <charset val="128"/>
      </rPr>
      <t>（株）ジュテーム東京</t>
    </r>
  </si>
  <si>
    <r>
      <rPr>
        <sz val="10"/>
        <color rgb="FF000000"/>
        <rFont val="ＭＳ 明朝"/>
        <family val="1"/>
        <charset val="128"/>
      </rPr>
      <t>03-5524-2431</t>
    </r>
  </si>
  <si>
    <r>
      <rPr>
        <sz val="10"/>
        <color rgb="FF000000"/>
        <rFont val="ＭＳ 明朝"/>
        <family val="1"/>
        <charset val="128"/>
      </rPr>
      <t>03-6807-3700</t>
    </r>
  </si>
  <si>
    <r>
      <rPr>
        <sz val="10"/>
        <color rgb="FF000000"/>
        <rFont val="ＭＳ 明朝"/>
        <family val="1"/>
        <charset val="128"/>
      </rPr>
      <t>㈱長岐工業</t>
    </r>
  </si>
  <si>
    <r>
      <rPr>
        <sz val="10"/>
        <color rgb="FF000000"/>
        <rFont val="ＭＳ 明朝"/>
        <family val="1"/>
        <charset val="128"/>
      </rPr>
      <t>三井物産(株)</t>
    </r>
  </si>
  <si>
    <r>
      <rPr>
        <sz val="10"/>
        <color rgb="FF000000"/>
        <rFont val="ＭＳ 明朝"/>
        <family val="1"/>
        <charset val="128"/>
      </rPr>
      <t>㈱谷澤総合コンサルタント</t>
    </r>
  </si>
  <si>
    <r>
      <rPr>
        <sz val="10"/>
        <color rgb="FF000000"/>
        <rFont val="ＭＳ 明朝"/>
        <family val="1"/>
        <charset val="128"/>
      </rPr>
      <t>大日本パックス（株）</t>
    </r>
  </si>
  <si>
    <r>
      <rPr>
        <sz val="10"/>
        <color rgb="FF000000"/>
        <rFont val="ＭＳ 明朝"/>
        <family val="1"/>
        <charset val="128"/>
      </rPr>
      <t>04-2953-6251</t>
    </r>
  </si>
  <si>
    <r>
      <rPr>
        <sz val="10"/>
        <color rgb="FF000000"/>
        <rFont val="ＭＳ 明朝"/>
        <family val="1"/>
        <charset val="128"/>
      </rPr>
      <t>㈱メディア・ガーデン</t>
    </r>
  </si>
  <si>
    <r>
      <rPr>
        <sz val="10"/>
        <color rgb="FF000000"/>
        <rFont val="ＭＳ 明朝"/>
        <family val="1"/>
        <charset val="128"/>
      </rPr>
      <t>㈱中野計器</t>
    </r>
  </si>
  <si>
    <r>
      <rPr>
        <sz val="10"/>
        <color rgb="FF000000"/>
        <rFont val="ＭＳ 明朝"/>
        <family val="1"/>
        <charset val="128"/>
      </rPr>
      <t>狭山市役所</t>
    </r>
  </si>
  <si>
    <r>
      <rPr>
        <sz val="10"/>
        <color rgb="FF000000"/>
        <rFont val="ＭＳ 明朝"/>
        <family val="1"/>
        <charset val="128"/>
      </rPr>
      <t>共栄産業㈱</t>
    </r>
  </si>
  <si>
    <r>
      <rPr>
        <sz val="10"/>
        <color rgb="FF000000"/>
        <rFont val="ＭＳ 明朝"/>
        <family val="1"/>
        <charset val="128"/>
      </rPr>
      <t>03-3371-1511</t>
    </r>
  </si>
  <si>
    <r>
      <rPr>
        <sz val="10"/>
        <color rgb="FF000000"/>
        <rFont val="ＭＳ 明朝"/>
        <family val="1"/>
        <charset val="128"/>
      </rPr>
      <t>㈱安田望建築設計事務所</t>
    </r>
  </si>
  <si>
    <r>
      <rPr>
        <sz val="10"/>
        <color rgb="FF000000"/>
        <rFont val="ＭＳ 明朝"/>
        <family val="1"/>
        <charset val="128"/>
      </rPr>
      <t>㈱武蔵野</t>
    </r>
  </si>
  <si>
    <r>
      <rPr>
        <sz val="10"/>
        <color rgb="FF000000"/>
        <rFont val="ＭＳ 明朝"/>
        <family val="1"/>
        <charset val="128"/>
      </rPr>
      <t>㈱アニメイトホールディングス</t>
    </r>
  </si>
  <si>
    <r>
      <rPr>
        <sz val="10"/>
        <color rgb="FF000000"/>
        <rFont val="ＭＳ 明朝"/>
        <family val="1"/>
        <charset val="128"/>
      </rPr>
      <t>(独)石油天然ｶﾞｽ・金属鉱物資源機構</t>
    </r>
  </si>
  <si>
    <r>
      <rPr>
        <sz val="10"/>
        <color rgb="FF000000"/>
        <rFont val="ＭＳ 明朝"/>
        <family val="1"/>
        <charset val="128"/>
      </rPr>
      <t>（株）セラビ</t>
    </r>
  </si>
  <si>
    <r>
      <rPr>
        <sz val="10"/>
        <color rgb="FF000000"/>
        <rFont val="ＭＳ 明朝"/>
        <family val="1"/>
        <charset val="128"/>
      </rPr>
      <t>03-3404-4597</t>
    </r>
  </si>
  <si>
    <r>
      <rPr>
        <sz val="10"/>
        <color rgb="FF000000"/>
        <rFont val="ＭＳ 明朝"/>
        <family val="1"/>
        <charset val="128"/>
      </rPr>
      <t>豫洲短板産業㈱</t>
    </r>
  </si>
  <si>
    <r>
      <rPr>
        <sz val="10"/>
        <color rgb="FF000000"/>
        <rFont val="ＭＳ 明朝"/>
        <family val="1"/>
        <charset val="128"/>
      </rPr>
      <t>(株)関東油機サービス</t>
    </r>
  </si>
  <si>
    <r>
      <rPr>
        <sz val="10"/>
        <color rgb="FF000000"/>
        <rFont val="ＭＳ 明朝"/>
        <family val="1"/>
        <charset val="128"/>
      </rPr>
      <t>048-533-9322</t>
    </r>
  </si>
  <si>
    <r>
      <rPr>
        <sz val="10"/>
        <color rgb="FF000000"/>
        <rFont val="ＭＳ 明朝"/>
        <family val="1"/>
        <charset val="128"/>
      </rPr>
      <t>(有)すこやかライフ･サポート</t>
    </r>
  </si>
  <si>
    <r>
      <rPr>
        <sz val="10"/>
        <color rgb="FF000000"/>
        <rFont val="ＭＳ 明朝"/>
        <family val="1"/>
        <charset val="128"/>
      </rPr>
      <t>0493-27-6633</t>
    </r>
  </si>
  <si>
    <r>
      <rPr>
        <sz val="10"/>
        <color rgb="FF000000"/>
        <rFont val="ＭＳ 明朝"/>
        <family val="1"/>
        <charset val="128"/>
      </rPr>
      <t>㈱総合住販</t>
    </r>
  </si>
  <si>
    <r>
      <rPr>
        <sz val="10"/>
        <color rgb="FF000000"/>
        <rFont val="ＭＳ 明朝"/>
        <family val="1"/>
        <charset val="128"/>
      </rPr>
      <t>矢野眼科・耳鼻咽喉科</t>
    </r>
  </si>
  <si>
    <r>
      <rPr>
        <sz val="10"/>
        <color rgb="FF000000"/>
        <rFont val="ＭＳ 明朝"/>
        <family val="1"/>
        <charset val="128"/>
      </rPr>
      <t>藪崎秀明税理士事務所</t>
    </r>
  </si>
  <si>
    <r>
      <rPr>
        <sz val="10"/>
        <color rgb="FF000000"/>
        <rFont val="ＭＳ 明朝"/>
        <family val="1"/>
        <charset val="128"/>
      </rPr>
      <t>伊藤忠テクノソりューションズ㈱</t>
    </r>
  </si>
  <si>
    <r>
      <rPr>
        <sz val="10"/>
        <color rgb="FF000000"/>
        <rFont val="ＭＳ 明朝"/>
        <family val="1"/>
        <charset val="128"/>
      </rPr>
      <t>坂戸中央病院</t>
    </r>
  </si>
  <si>
    <r>
      <rPr>
        <sz val="10"/>
        <color rgb="FF000000"/>
        <rFont val="ＭＳ 明朝"/>
        <family val="1"/>
        <charset val="128"/>
      </rPr>
      <t>山形公認会計士事務所</t>
    </r>
  </si>
  <si>
    <r>
      <rPr>
        <sz val="10"/>
        <color rgb="FF000000"/>
        <rFont val="ＭＳ 明朝"/>
        <family val="1"/>
        <charset val="128"/>
      </rPr>
      <t>三菱ＵＦＪ投信㈱</t>
    </r>
  </si>
  <si>
    <r>
      <rPr>
        <sz val="10"/>
        <color rgb="FF000000"/>
        <rFont val="ＭＳ 明朝"/>
        <family val="1"/>
        <charset val="128"/>
      </rPr>
      <t>（株）ワールドゴルフ</t>
    </r>
  </si>
  <si>
    <r>
      <rPr>
        <sz val="10"/>
        <color rgb="FF000000"/>
        <rFont val="ＭＳ 明朝"/>
        <family val="1"/>
        <charset val="128"/>
      </rPr>
      <t>クリニカ氷川台耳鼻咽喉科</t>
    </r>
  </si>
  <si>
    <r>
      <rPr>
        <sz val="10"/>
        <color rgb="FF000000"/>
        <rFont val="ＭＳ 明朝"/>
        <family val="1"/>
        <charset val="128"/>
      </rPr>
      <t>㈱東京化成製作所</t>
    </r>
  </si>
  <si>
    <r>
      <rPr>
        <sz val="10"/>
        <color rgb="FF000000"/>
        <rFont val="ＭＳ 明朝"/>
        <family val="1"/>
        <charset val="128"/>
      </rPr>
      <t>長唄演奏家</t>
    </r>
  </si>
  <si>
    <r>
      <rPr>
        <sz val="10"/>
        <color rgb="FF000000"/>
        <rFont val="ＭＳ 明朝"/>
        <family val="1"/>
        <charset val="128"/>
      </rPr>
      <t>(株)櫟工業</t>
    </r>
  </si>
  <si>
    <r>
      <rPr>
        <sz val="10"/>
        <color rgb="FF000000"/>
        <rFont val="ＭＳ 明朝"/>
        <family val="1"/>
        <charset val="128"/>
      </rPr>
      <t>042-450-6750</t>
    </r>
  </si>
  <si>
    <r>
      <rPr>
        <sz val="10"/>
        <color rgb="FF000000"/>
        <rFont val="ＭＳ 明朝"/>
        <family val="1"/>
        <charset val="128"/>
      </rPr>
      <t>㈱ヤマザキ</t>
    </r>
  </si>
  <si>
    <r>
      <rPr>
        <sz val="10"/>
        <color rgb="FF000000"/>
        <rFont val="ＭＳ 明朝"/>
        <family val="1"/>
        <charset val="128"/>
      </rPr>
      <t>03-3492-4011</t>
    </r>
  </si>
  <si>
    <r>
      <rPr>
        <sz val="10"/>
        <color rgb="FF000000"/>
        <rFont val="ＭＳ 明朝"/>
        <family val="1"/>
        <charset val="128"/>
      </rPr>
      <t>ＶＣビジネスパートナー</t>
    </r>
  </si>
  <si>
    <r>
      <rPr>
        <sz val="10"/>
        <color rgb="FF000000"/>
        <rFont val="ＭＳ 明朝"/>
        <family val="1"/>
        <charset val="128"/>
      </rPr>
      <t>入間デイサービスセンター大樹</t>
    </r>
  </si>
  <si>
    <r>
      <rPr>
        <sz val="10"/>
        <color rgb="FF000000"/>
        <rFont val="ＭＳ 明朝"/>
        <family val="1"/>
        <charset val="128"/>
      </rPr>
      <t>薩摩建設㈱</t>
    </r>
  </si>
  <si>
    <r>
      <rPr>
        <sz val="10"/>
        <color rgb="FF000000"/>
        <rFont val="ＭＳ 明朝"/>
        <family val="1"/>
        <charset val="128"/>
      </rPr>
      <t>東京都狛江市</t>
    </r>
  </si>
  <si>
    <r>
      <rPr>
        <sz val="10"/>
        <color rgb="FF000000"/>
        <rFont val="ＭＳ 明朝"/>
        <family val="1"/>
        <charset val="128"/>
      </rPr>
      <t>ｸﾚｺﾝﾘｻｰﾁｱﾝﾄﾞｺﾝｻﾙﾃｨﾝｸﾞ㈱</t>
    </r>
  </si>
  <si>
    <r>
      <rPr>
        <sz val="10"/>
        <color rgb="FF000000"/>
        <rFont val="ＭＳ 明朝"/>
        <family val="1"/>
        <charset val="128"/>
      </rPr>
      <t>03-3407-2014</t>
    </r>
  </si>
  <si>
    <r>
      <rPr>
        <sz val="10"/>
        <color rgb="FF000000"/>
        <rFont val="ＭＳ 明朝"/>
        <family val="1"/>
        <charset val="128"/>
      </rPr>
      <t>アジア工業(有)</t>
    </r>
  </si>
  <si>
    <r>
      <rPr>
        <sz val="10"/>
        <color rgb="FF000000"/>
        <rFont val="ＭＳ 明朝"/>
        <family val="1"/>
        <charset val="128"/>
      </rPr>
      <t>日本ユニシス㈱</t>
    </r>
  </si>
  <si>
    <r>
      <rPr>
        <sz val="10"/>
        <color rgb="FF000000"/>
        <rFont val="ＭＳ 明朝"/>
        <family val="1"/>
        <charset val="128"/>
      </rPr>
      <t>武陽液化ガス（株）</t>
    </r>
  </si>
  <si>
    <r>
      <rPr>
        <sz val="10"/>
        <color rgb="FF000000"/>
        <rFont val="ＭＳ 明朝"/>
        <family val="1"/>
        <charset val="128"/>
      </rPr>
      <t>042-578-1900</t>
    </r>
  </si>
  <si>
    <r>
      <rPr>
        <sz val="10"/>
        <color rgb="FF000000"/>
        <rFont val="ＭＳ 明朝"/>
        <family val="1"/>
        <charset val="128"/>
      </rPr>
      <t>㈱ヤマシタ</t>
    </r>
  </si>
  <si>
    <r>
      <rPr>
        <sz val="10"/>
        <color rgb="FF000000"/>
        <rFont val="ＭＳ 明朝"/>
        <family val="1"/>
        <charset val="128"/>
      </rPr>
      <t>栄鋼管(株)</t>
    </r>
  </si>
  <si>
    <r>
      <rPr>
        <sz val="10"/>
        <color rgb="FF000000"/>
        <rFont val="ＭＳ 明朝"/>
        <family val="1"/>
        <charset val="128"/>
      </rPr>
      <t>（株）東光高岳</t>
    </r>
  </si>
  <si>
    <r>
      <rPr>
        <sz val="10"/>
        <color rgb="FF000000"/>
        <rFont val="ＭＳ 明朝"/>
        <family val="1"/>
        <charset val="128"/>
      </rPr>
      <t>03-3469-1221</t>
    </r>
  </si>
  <si>
    <r>
      <rPr>
        <sz val="10"/>
        <color rgb="FF000000"/>
        <rFont val="ＭＳ 明朝"/>
        <family val="1"/>
        <charset val="128"/>
      </rPr>
      <t>練馬区役所</t>
    </r>
  </si>
  <si>
    <r>
      <rPr>
        <sz val="10"/>
        <color rgb="FF000000"/>
        <rFont val="ＭＳ 明朝"/>
        <family val="1"/>
        <charset val="128"/>
      </rPr>
      <t>山田会計事務所</t>
    </r>
  </si>
  <si>
    <r>
      <rPr>
        <sz val="10"/>
        <color rgb="FF000000"/>
        <rFont val="ＭＳ 明朝"/>
        <family val="1"/>
        <charset val="128"/>
      </rPr>
      <t>ｴﾑ・ﾕｰ・ﾄﾗｽﾄ総合管理㈱</t>
    </r>
  </si>
  <si>
    <r>
      <rPr>
        <sz val="10"/>
        <color rgb="FF000000"/>
        <rFont val="ＭＳ 明朝"/>
        <family val="1"/>
        <charset val="128"/>
      </rPr>
      <t>山田建設㈱</t>
    </r>
  </si>
  <si>
    <r>
      <rPr>
        <sz val="10"/>
        <color rgb="FF000000"/>
        <rFont val="ＭＳ 明朝"/>
        <family val="1"/>
        <charset val="128"/>
      </rPr>
      <t>03-6203-2740</t>
    </r>
  </si>
  <si>
    <r>
      <rPr>
        <sz val="10"/>
        <color rgb="FF000000"/>
        <rFont val="ＭＳ 明朝"/>
        <family val="1"/>
        <charset val="128"/>
      </rPr>
      <t>(株)メディアワークス</t>
    </r>
  </si>
  <si>
    <r>
      <rPr>
        <sz val="10"/>
        <color rgb="FF000000"/>
        <rFont val="ＭＳ 明朝"/>
        <family val="1"/>
        <charset val="128"/>
      </rPr>
      <t>049-259-8622</t>
    </r>
  </si>
  <si>
    <r>
      <rPr>
        <sz val="10"/>
        <color rgb="FF000000"/>
        <rFont val="ＭＳ 明朝"/>
        <family val="1"/>
        <charset val="128"/>
      </rPr>
      <t>サンケン電気（株）</t>
    </r>
  </si>
  <si>
    <r>
      <rPr>
        <sz val="10"/>
        <color rgb="FF000000"/>
        <rFont val="ＭＳ 明朝"/>
        <family val="1"/>
        <charset val="128"/>
      </rPr>
      <t>山田クリニック</t>
    </r>
  </si>
  <si>
    <r>
      <rPr>
        <sz val="10"/>
        <color rgb="FF000000"/>
        <rFont val="ＭＳ 明朝"/>
        <family val="1"/>
        <charset val="128"/>
      </rPr>
      <t>山田労働安全コンサルタント事務所</t>
    </r>
  </si>
  <si>
    <r>
      <rPr>
        <sz val="10"/>
        <color rgb="FF000000"/>
        <rFont val="ＭＳ 明朝"/>
        <family val="1"/>
        <charset val="128"/>
      </rPr>
      <t>リリカラ㈱</t>
    </r>
  </si>
  <si>
    <r>
      <rPr>
        <sz val="10"/>
        <color rgb="FF000000"/>
        <rFont val="ＭＳ 明朝"/>
        <family val="1"/>
        <charset val="128"/>
      </rPr>
      <t>03-3366-7845</t>
    </r>
  </si>
  <si>
    <r>
      <rPr>
        <sz val="10"/>
        <color rgb="FF000000"/>
        <rFont val="ＭＳ 明朝"/>
        <family val="1"/>
        <charset val="128"/>
      </rPr>
      <t>㈲マヤエンタープライズ</t>
    </r>
  </si>
  <si>
    <r>
      <rPr>
        <sz val="10"/>
        <color rgb="FF000000"/>
        <rFont val="ＭＳ 明朝"/>
        <family val="1"/>
        <charset val="128"/>
      </rPr>
      <t>日本製鉄（株）</t>
    </r>
  </si>
  <si>
    <r>
      <rPr>
        <sz val="10"/>
        <color rgb="FF000000"/>
        <rFont val="ＭＳ 明朝"/>
        <family val="1"/>
        <charset val="128"/>
      </rPr>
      <t>03-5366-0781</t>
    </r>
  </si>
  <si>
    <r>
      <rPr>
        <sz val="10"/>
        <color rgb="FF000000"/>
        <rFont val="ＭＳ 明朝"/>
        <family val="1"/>
        <charset val="128"/>
      </rPr>
      <t>(株)山田設備工業</t>
    </r>
  </si>
  <si>
    <r>
      <rPr>
        <sz val="10"/>
        <color rgb="FF000000"/>
        <rFont val="ＭＳ 明朝"/>
        <family val="1"/>
        <charset val="128"/>
      </rPr>
      <t>山中歯科</t>
    </r>
  </si>
  <si>
    <r>
      <rPr>
        <sz val="10"/>
        <color rgb="FF000000"/>
        <rFont val="ＭＳ 明朝"/>
        <family val="1"/>
        <charset val="128"/>
      </rPr>
      <t>日本ヒューム（株）</t>
    </r>
  </si>
  <si>
    <r>
      <rPr>
        <sz val="10"/>
        <color rgb="FF000000"/>
        <rFont val="ＭＳ 明朝"/>
        <family val="1"/>
        <charset val="128"/>
      </rPr>
      <t>03-3433-4111</t>
    </r>
  </si>
  <si>
    <r>
      <rPr>
        <sz val="10"/>
        <color rgb="FF000000"/>
        <rFont val="ＭＳ 明朝"/>
        <family val="1"/>
        <charset val="128"/>
      </rPr>
      <t>山中建築設計事務所</t>
    </r>
  </si>
  <si>
    <r>
      <rPr>
        <sz val="10"/>
        <color rgb="FF000000"/>
        <rFont val="ＭＳ 明朝"/>
        <family val="1"/>
        <charset val="128"/>
      </rPr>
      <t>山中税務会計事務所</t>
    </r>
  </si>
  <si>
    <r>
      <rPr>
        <sz val="10"/>
        <color rgb="FF000000"/>
        <rFont val="ＭＳ 明朝"/>
        <family val="1"/>
        <charset val="128"/>
      </rPr>
      <t>三和電化㈱</t>
    </r>
  </si>
  <si>
    <r>
      <rPr>
        <sz val="10"/>
        <color rgb="FF000000"/>
        <rFont val="ＭＳ 明朝"/>
        <family val="1"/>
        <charset val="128"/>
      </rPr>
      <t>㈱慶和</t>
    </r>
  </si>
  <si>
    <r>
      <rPr>
        <sz val="10"/>
        <color rgb="FF000000"/>
        <rFont val="ＭＳ 明朝"/>
        <family val="1"/>
        <charset val="128"/>
      </rPr>
      <t>0422-24-8585</t>
    </r>
  </si>
  <si>
    <r>
      <rPr>
        <sz val="10"/>
        <color rgb="FF000000"/>
        <rFont val="ＭＳ 明朝"/>
        <family val="1"/>
        <charset val="128"/>
      </rPr>
      <t>(株)千葉ロッテマリーンズ</t>
    </r>
  </si>
  <si>
    <r>
      <rPr>
        <sz val="10"/>
        <color rgb="FF000000"/>
        <rFont val="ＭＳ 明朝"/>
        <family val="1"/>
        <charset val="128"/>
      </rPr>
      <t>ミナトエレクトロニクス（株）</t>
    </r>
  </si>
  <si>
    <r>
      <rPr>
        <sz val="10"/>
        <color rgb="FF000000"/>
        <rFont val="ＭＳ 明朝"/>
        <family val="1"/>
        <charset val="128"/>
      </rPr>
      <t>㈱進成</t>
    </r>
  </si>
  <si>
    <r>
      <rPr>
        <sz val="10"/>
        <color rgb="FF000000"/>
        <rFont val="ＭＳ 明朝"/>
        <family val="1"/>
        <charset val="128"/>
      </rPr>
      <t>048-479-6511</t>
    </r>
  </si>
  <si>
    <r>
      <rPr>
        <sz val="10"/>
        <color rgb="FF000000"/>
        <rFont val="ＭＳ 明朝"/>
        <family val="1"/>
        <charset val="128"/>
      </rPr>
      <t>（株）培風館</t>
    </r>
  </si>
  <si>
    <r>
      <rPr>
        <sz val="10"/>
        <color rgb="FF000000"/>
        <rFont val="ＭＳ 明朝"/>
        <family val="1"/>
        <charset val="128"/>
      </rPr>
      <t>（株）ＮＴＣ</t>
    </r>
  </si>
  <si>
    <r>
      <rPr>
        <sz val="10"/>
        <color rgb="FF000000"/>
        <rFont val="ＭＳ 明朝"/>
        <family val="1"/>
        <charset val="128"/>
      </rPr>
      <t>03-6279-0480</t>
    </r>
  </si>
  <si>
    <r>
      <rPr>
        <sz val="10"/>
        <color rgb="FF000000"/>
        <rFont val="ＭＳ 明朝"/>
        <family val="1"/>
        <charset val="128"/>
      </rPr>
      <t>長野県中野市</t>
    </r>
  </si>
  <si>
    <r>
      <rPr>
        <sz val="10"/>
        <color rgb="FF000000"/>
        <rFont val="ＭＳ 明朝"/>
        <family val="1"/>
        <charset val="128"/>
      </rPr>
      <t>太陽誘電モバイルテクノロジー㈱</t>
    </r>
  </si>
  <si>
    <r>
      <rPr>
        <sz val="10"/>
        <color rgb="FF000000"/>
        <rFont val="ＭＳ 明朝"/>
        <family val="1"/>
        <charset val="128"/>
      </rPr>
      <t>0428-33-3600</t>
    </r>
  </si>
  <si>
    <r>
      <rPr>
        <sz val="10"/>
        <color rgb="FF000000"/>
        <rFont val="ＭＳ 明朝"/>
        <family val="1"/>
        <charset val="128"/>
      </rPr>
      <t>（株）ウイングスター</t>
    </r>
  </si>
  <si>
    <r>
      <rPr>
        <sz val="10"/>
        <color rgb="FF000000"/>
        <rFont val="ＭＳ 明朝"/>
        <family val="1"/>
        <charset val="128"/>
      </rPr>
      <t>埼玉県比企郡ときがわ町</t>
    </r>
  </si>
  <si>
    <r>
      <rPr>
        <sz val="10"/>
        <color rgb="FF000000"/>
        <rFont val="ＭＳ 明朝"/>
        <family val="1"/>
        <charset val="128"/>
      </rPr>
      <t>第一総合法律事務所</t>
    </r>
  </si>
  <si>
    <r>
      <rPr>
        <sz val="10"/>
        <color rgb="FF000000"/>
        <rFont val="ＭＳ 明朝"/>
        <family val="1"/>
        <charset val="128"/>
      </rPr>
      <t>大和証券（株）</t>
    </r>
  </si>
  <si>
    <r>
      <rPr>
        <sz val="10"/>
        <color rgb="FF000000"/>
        <rFont val="ＭＳ 明朝"/>
        <family val="1"/>
        <charset val="128"/>
      </rPr>
      <t>（株）マルクス</t>
    </r>
  </si>
  <si>
    <r>
      <rPr>
        <sz val="10"/>
        <color rgb="FF000000"/>
        <rFont val="ＭＳ 明朝"/>
        <family val="1"/>
        <charset val="128"/>
      </rPr>
      <t>神奈川県横浜市緑区</t>
    </r>
  </si>
  <si>
    <r>
      <rPr>
        <sz val="10"/>
        <color rgb="FF000000"/>
        <rFont val="ＭＳ 明朝"/>
        <family val="1"/>
        <charset val="128"/>
      </rPr>
      <t>045-937-8557</t>
    </r>
  </si>
  <si>
    <r>
      <rPr>
        <sz val="10"/>
        <color rgb="FF000000"/>
        <rFont val="ＭＳ 明朝"/>
        <family val="1"/>
        <charset val="128"/>
      </rPr>
      <t>協同ｴﾝｼﾞﾆｱﾘﾝｸﾞ㈱</t>
    </r>
  </si>
  <si>
    <r>
      <rPr>
        <sz val="10"/>
        <color rgb="FF000000"/>
        <rFont val="ＭＳ 明朝"/>
        <family val="1"/>
        <charset val="128"/>
      </rPr>
      <t>東京女子医科大学</t>
    </r>
  </si>
  <si>
    <r>
      <rPr>
        <sz val="10"/>
        <color rgb="FF000000"/>
        <rFont val="ＭＳ 明朝"/>
        <family val="1"/>
        <charset val="128"/>
      </rPr>
      <t>大和情報サービス㈱</t>
    </r>
  </si>
  <si>
    <r>
      <rPr>
        <sz val="10"/>
        <color rgb="FF000000"/>
        <rFont val="ＭＳ 明朝"/>
        <family val="1"/>
        <charset val="128"/>
      </rPr>
      <t>兵庫県芦屋市</t>
    </r>
  </si>
  <si>
    <r>
      <rPr>
        <sz val="10"/>
        <color rgb="FF000000"/>
        <rFont val="ＭＳ 明朝"/>
        <family val="1"/>
        <charset val="128"/>
      </rPr>
      <t>ブリッジャーズ(有)</t>
    </r>
  </si>
  <si>
    <r>
      <rPr>
        <sz val="10"/>
        <color rgb="FF000000"/>
        <rFont val="ＭＳ 明朝"/>
        <family val="1"/>
        <charset val="128"/>
      </rPr>
      <t>湯川リウマチ内科クリニック</t>
    </r>
  </si>
  <si>
    <r>
      <rPr>
        <sz val="10"/>
        <color rgb="FF000000"/>
        <rFont val="ＭＳ 明朝"/>
        <family val="1"/>
        <charset val="128"/>
      </rPr>
      <t>湯澤医院</t>
    </r>
  </si>
  <si>
    <r>
      <rPr>
        <sz val="10"/>
        <color rgb="FF000000"/>
        <rFont val="ＭＳ 明朝"/>
        <family val="1"/>
        <charset val="128"/>
      </rPr>
      <t>泉工材化工㈱</t>
    </r>
  </si>
  <si>
    <r>
      <rPr>
        <sz val="10"/>
        <color rgb="FF000000"/>
        <rFont val="ＭＳ 明朝"/>
        <family val="1"/>
        <charset val="128"/>
      </rPr>
      <t>㈲エスアールシー</t>
    </r>
  </si>
  <si>
    <r>
      <rPr>
        <sz val="10"/>
        <color rgb="FF000000"/>
        <rFont val="ＭＳ 明朝"/>
        <family val="1"/>
        <charset val="128"/>
      </rPr>
      <t>三菱商事(株)</t>
    </r>
  </si>
  <si>
    <r>
      <rPr>
        <sz val="10"/>
        <color rgb="FF000000"/>
        <rFont val="ＭＳ 明朝"/>
        <family val="1"/>
        <charset val="128"/>
      </rPr>
      <t>インドネシア駐在</t>
    </r>
  </si>
  <si>
    <r>
      <rPr>
        <sz val="10"/>
        <color rgb="FF000000"/>
        <rFont val="ＭＳ 明朝"/>
        <family val="1"/>
        <charset val="128"/>
      </rPr>
      <t>横田倉庫㈱</t>
    </r>
  </si>
  <si>
    <r>
      <rPr>
        <sz val="10"/>
        <color rgb="FF000000"/>
        <rFont val="ＭＳ 明朝"/>
        <family val="1"/>
        <charset val="128"/>
      </rPr>
      <t>(有)横田設備</t>
    </r>
  </si>
  <si>
    <r>
      <rPr>
        <sz val="10"/>
        <color rgb="FF000000"/>
        <rFont val="ＭＳ 明朝"/>
        <family val="1"/>
        <charset val="128"/>
      </rPr>
      <t>住友商事㈱</t>
    </r>
  </si>
  <si>
    <r>
      <rPr>
        <sz val="10"/>
        <color rgb="FF000000"/>
        <rFont val="ＭＳ 明朝"/>
        <family val="1"/>
        <charset val="128"/>
      </rPr>
      <t>大和ハウス工業（株）</t>
    </r>
  </si>
  <si>
    <r>
      <rPr>
        <sz val="10"/>
        <color rgb="FF000000"/>
        <rFont val="ＭＳ 明朝"/>
        <family val="1"/>
        <charset val="128"/>
      </rPr>
      <t>(株)ネーチャーズフォーレスト</t>
    </r>
  </si>
  <si>
    <r>
      <rPr>
        <sz val="10"/>
        <color rgb="FF000000"/>
        <rFont val="ＭＳ 明朝"/>
        <family val="1"/>
        <charset val="128"/>
      </rPr>
      <t>03-3996-0612</t>
    </r>
  </si>
  <si>
    <r>
      <rPr>
        <sz val="10"/>
        <color rgb="FF000000"/>
        <rFont val="ＭＳ 明朝"/>
        <family val="1"/>
        <charset val="128"/>
      </rPr>
      <t>ナミキ商事（株）</t>
    </r>
  </si>
  <si>
    <r>
      <rPr>
        <sz val="10"/>
        <color rgb="FF000000"/>
        <rFont val="ＭＳ 明朝"/>
        <family val="1"/>
        <charset val="128"/>
      </rPr>
      <t>03-3354-4026</t>
    </r>
  </si>
  <si>
    <r>
      <rPr>
        <sz val="10"/>
        <color rgb="FF000000"/>
        <rFont val="ＭＳ 明朝"/>
        <family val="1"/>
        <charset val="128"/>
      </rPr>
      <t>(有)ヨコヤマ</t>
    </r>
  </si>
  <si>
    <r>
      <rPr>
        <sz val="10"/>
        <color rgb="FF000000"/>
        <rFont val="ＭＳ 明朝"/>
        <family val="1"/>
        <charset val="128"/>
      </rPr>
      <t>㈲安曇野</t>
    </r>
  </si>
  <si>
    <r>
      <rPr>
        <sz val="10"/>
        <color rgb="FF000000"/>
        <rFont val="ＭＳ 明朝"/>
        <family val="1"/>
        <charset val="128"/>
      </rPr>
      <t>東和電機㈱</t>
    </r>
  </si>
  <si>
    <r>
      <rPr>
        <sz val="10"/>
        <color rgb="FF000000"/>
        <rFont val="ＭＳ 明朝"/>
        <family val="1"/>
        <charset val="128"/>
      </rPr>
      <t>（医）ゆうき会よしおか整形外科</t>
    </r>
  </si>
  <si>
    <r>
      <rPr>
        <sz val="10"/>
        <color rgb="FF000000"/>
        <rFont val="ＭＳ 明朝"/>
        <family val="1"/>
        <charset val="128"/>
      </rPr>
      <t>0493-25-5123</t>
    </r>
  </si>
  <si>
    <r>
      <rPr>
        <sz val="10"/>
        <color rgb="FF000000"/>
        <rFont val="ＭＳ 明朝"/>
        <family val="1"/>
        <charset val="128"/>
      </rPr>
      <t>トラボックス（株）</t>
    </r>
  </si>
  <si>
    <r>
      <rPr>
        <sz val="10"/>
        <color rgb="FF000000"/>
        <rFont val="ＭＳ 明朝"/>
        <family val="1"/>
        <charset val="128"/>
      </rPr>
      <t>(有)吉岡商店</t>
    </r>
  </si>
  <si>
    <r>
      <rPr>
        <sz val="10"/>
        <color rgb="FF000000"/>
        <rFont val="ＭＳ 明朝"/>
        <family val="1"/>
        <charset val="128"/>
      </rPr>
      <t>明成企画（株）</t>
    </r>
  </si>
  <si>
    <r>
      <rPr>
        <sz val="10"/>
        <color rgb="FF000000"/>
        <rFont val="ＭＳ 明朝"/>
        <family val="1"/>
        <charset val="128"/>
      </rPr>
      <t>03-3320-3131</t>
    </r>
  </si>
  <si>
    <r>
      <rPr>
        <sz val="10"/>
        <color rgb="FF000000"/>
        <rFont val="ＭＳ 明朝"/>
        <family val="1"/>
        <charset val="128"/>
      </rPr>
      <t>吉川内科小児科病院</t>
    </r>
  </si>
  <si>
    <r>
      <rPr>
        <sz val="10"/>
        <color rgb="FF000000"/>
        <rFont val="ＭＳ 明朝"/>
        <family val="1"/>
        <charset val="128"/>
      </rPr>
      <t>吉川公認会計士事務所</t>
    </r>
  </si>
  <si>
    <r>
      <rPr>
        <sz val="10"/>
        <color rgb="FF000000"/>
        <rFont val="ＭＳ 明朝"/>
        <family val="1"/>
        <charset val="128"/>
      </rPr>
      <t>東芝ソリューション㈱</t>
    </r>
  </si>
  <si>
    <r>
      <rPr>
        <sz val="10"/>
        <color rgb="FF000000"/>
        <rFont val="ＭＳ 明朝"/>
        <family val="1"/>
        <charset val="128"/>
      </rPr>
      <t>(有)吉沢自動車</t>
    </r>
  </si>
  <si>
    <r>
      <rPr>
        <sz val="10"/>
        <color rgb="FF000000"/>
        <rFont val="ＭＳ 明朝"/>
        <family val="1"/>
        <charset val="128"/>
      </rPr>
      <t>入間ハート病院</t>
    </r>
  </si>
  <si>
    <r>
      <rPr>
        <sz val="10"/>
        <color rgb="FF000000"/>
        <rFont val="ＭＳ 明朝"/>
        <family val="1"/>
        <charset val="128"/>
      </rPr>
      <t>㈱ワイピーシステム</t>
    </r>
  </si>
  <si>
    <r>
      <rPr>
        <sz val="10"/>
        <color rgb="FF000000"/>
        <rFont val="ＭＳ 明朝"/>
        <family val="1"/>
        <charset val="128"/>
      </rPr>
      <t>ＮＴＴデータＭＨＩシステムズ（株）</t>
    </r>
  </si>
  <si>
    <r>
      <rPr>
        <sz val="10"/>
        <color rgb="FF000000"/>
        <rFont val="ＭＳ 明朝"/>
        <family val="1"/>
        <charset val="128"/>
      </rPr>
      <t>三菱ＵＦＪニコス(株)</t>
    </r>
  </si>
  <si>
    <r>
      <rPr>
        <sz val="10"/>
        <color rgb="FF000000"/>
        <rFont val="ＭＳ 明朝"/>
        <family val="1"/>
        <charset val="128"/>
      </rPr>
      <t>三多摩法律事務所</t>
    </r>
  </si>
  <si>
    <r>
      <rPr>
        <sz val="10"/>
        <color rgb="FF000000"/>
        <rFont val="ＭＳ 明朝"/>
        <family val="1"/>
        <charset val="128"/>
      </rPr>
      <t>長瀬産業（株）</t>
    </r>
  </si>
  <si>
    <r>
      <rPr>
        <sz val="10"/>
        <color rgb="FF000000"/>
        <rFont val="ＭＳ 明朝"/>
        <family val="1"/>
        <charset val="128"/>
      </rPr>
      <t>03-3665-3020</t>
    </r>
  </si>
  <si>
    <r>
      <rPr>
        <sz val="10"/>
        <color rgb="FF000000"/>
        <rFont val="ＭＳ 明朝"/>
        <family val="1"/>
        <charset val="128"/>
      </rPr>
      <t>トヨタＬ＆Ｆ埼玉(株)</t>
    </r>
  </si>
  <si>
    <r>
      <rPr>
        <sz val="10"/>
        <color rgb="FF000000"/>
        <rFont val="ＭＳ 明朝"/>
        <family val="1"/>
        <charset val="128"/>
      </rPr>
      <t>(有)宝栄リース</t>
    </r>
  </si>
  <si>
    <r>
      <rPr>
        <sz val="10"/>
        <color rgb="FF000000"/>
        <rFont val="ＭＳ 明朝"/>
        <family val="1"/>
        <charset val="128"/>
      </rPr>
      <t>(株)東京マイスターホールディングス</t>
    </r>
  </si>
  <si>
    <r>
      <rPr>
        <sz val="10"/>
        <color rgb="FF000000"/>
        <rFont val="ＭＳ 明朝"/>
        <family val="1"/>
        <charset val="128"/>
      </rPr>
      <t>山手運送（株）</t>
    </r>
  </si>
  <si>
    <r>
      <rPr>
        <sz val="10"/>
        <color rgb="FF000000"/>
        <rFont val="ＭＳ 明朝"/>
        <family val="1"/>
        <charset val="128"/>
      </rPr>
      <t>03-3960-4670</t>
    </r>
  </si>
  <si>
    <r>
      <rPr>
        <sz val="10"/>
        <color rgb="FF000000"/>
        <rFont val="ＭＳ 明朝"/>
        <family val="1"/>
        <charset val="128"/>
      </rPr>
      <t>(株)アートプリントジャパン</t>
    </r>
  </si>
  <si>
    <r>
      <rPr>
        <sz val="10"/>
        <color rgb="FF000000"/>
        <rFont val="ＭＳ 明朝"/>
        <family val="1"/>
        <charset val="128"/>
      </rPr>
      <t>03-3904-3561</t>
    </r>
  </si>
  <si>
    <r>
      <rPr>
        <sz val="10"/>
        <color rgb="FF000000"/>
        <rFont val="ＭＳ 明朝"/>
        <family val="1"/>
        <charset val="128"/>
      </rPr>
      <t>㈱吉田</t>
    </r>
  </si>
  <si>
    <r>
      <rPr>
        <sz val="10"/>
        <color rgb="FF000000"/>
        <rFont val="ＭＳ 明朝"/>
        <family val="1"/>
        <charset val="128"/>
      </rPr>
      <t>吉田病院</t>
    </r>
  </si>
  <si>
    <r>
      <rPr>
        <sz val="10"/>
        <color rgb="FF000000"/>
        <rFont val="ＭＳ 明朝"/>
        <family val="1"/>
        <charset val="128"/>
      </rPr>
      <t>吉岡産業㈱</t>
    </r>
  </si>
  <si>
    <r>
      <rPr>
        <sz val="10"/>
        <color rgb="FF000000"/>
        <rFont val="ＭＳ 明朝"/>
        <family val="1"/>
        <charset val="128"/>
      </rPr>
      <t>(株)ビアン</t>
    </r>
  </si>
  <si>
    <r>
      <rPr>
        <sz val="10"/>
        <color rgb="FF000000"/>
        <rFont val="ＭＳ 明朝"/>
        <family val="1"/>
        <charset val="128"/>
      </rPr>
      <t>03-3220-4725</t>
    </r>
  </si>
  <si>
    <r>
      <rPr>
        <sz val="10"/>
        <color rgb="FF000000"/>
        <rFont val="ＭＳ 明朝"/>
        <family val="1"/>
        <charset val="128"/>
      </rPr>
      <t>吉田建設㈱</t>
    </r>
  </si>
  <si>
    <r>
      <rPr>
        <sz val="10"/>
        <color rgb="FF000000"/>
        <rFont val="ＭＳ 明朝"/>
        <family val="1"/>
        <charset val="128"/>
      </rPr>
      <t>(株)イオン銀行</t>
    </r>
  </si>
  <si>
    <r>
      <rPr>
        <sz val="10"/>
        <color rgb="FF000000"/>
        <rFont val="ＭＳ 明朝"/>
        <family val="1"/>
        <charset val="128"/>
      </rPr>
      <t>ハナプラ心療クリニック</t>
    </r>
  </si>
  <si>
    <r>
      <rPr>
        <sz val="10"/>
        <color rgb="FF000000"/>
        <rFont val="ＭＳ 明朝"/>
        <family val="1"/>
        <charset val="128"/>
      </rPr>
      <t>㈱吉野鉄工所</t>
    </r>
  </si>
  <si>
    <r>
      <rPr>
        <sz val="10"/>
        <color rgb="FF000000"/>
        <rFont val="ＭＳ 明朝"/>
        <family val="1"/>
        <charset val="128"/>
      </rPr>
      <t>（株）武蔵野銀行</t>
    </r>
  </si>
  <si>
    <r>
      <rPr>
        <sz val="10"/>
        <color rgb="FF000000"/>
        <rFont val="ＭＳ 明朝"/>
        <family val="1"/>
        <charset val="128"/>
      </rPr>
      <t>(株)吉橋興業</t>
    </r>
  </si>
  <si>
    <r>
      <rPr>
        <sz val="10"/>
        <color rgb="FF000000"/>
        <rFont val="ＭＳ 明朝"/>
        <family val="1"/>
        <charset val="128"/>
      </rPr>
      <t>（有）サンシャーク</t>
    </r>
  </si>
  <si>
    <r>
      <rPr>
        <sz val="10"/>
        <color rgb="FF000000"/>
        <rFont val="ＭＳ 明朝"/>
        <family val="1"/>
        <charset val="128"/>
      </rPr>
      <t>吉松建設工業㈱</t>
    </r>
  </si>
  <si>
    <r>
      <rPr>
        <sz val="10"/>
        <color rgb="FF000000"/>
        <rFont val="ＭＳ 明朝"/>
        <family val="1"/>
        <charset val="128"/>
      </rPr>
      <t>不二建設㈱</t>
    </r>
  </si>
  <si>
    <r>
      <rPr>
        <sz val="10"/>
        <color rgb="FF000000"/>
        <rFont val="ＭＳ 明朝"/>
        <family val="1"/>
        <charset val="128"/>
      </rPr>
      <t>03-5476-5561</t>
    </r>
  </si>
  <si>
    <r>
      <rPr>
        <sz val="10"/>
        <color rgb="FF000000"/>
        <rFont val="ＭＳ 明朝"/>
        <family val="1"/>
        <charset val="128"/>
      </rPr>
      <t>西部タンカー㈱</t>
    </r>
  </si>
  <si>
    <r>
      <rPr>
        <sz val="10"/>
        <color rgb="FF000000"/>
        <rFont val="ＭＳ 明朝"/>
        <family val="1"/>
        <charset val="128"/>
      </rPr>
      <t>公財）がん研究会有明病院</t>
    </r>
  </si>
  <si>
    <r>
      <rPr>
        <sz val="10"/>
        <color rgb="FF000000"/>
        <rFont val="ＭＳ 明朝"/>
        <family val="1"/>
        <charset val="128"/>
      </rPr>
      <t>（株）秀拓</t>
    </r>
  </si>
  <si>
    <r>
      <rPr>
        <sz val="10"/>
        <color rgb="FF000000"/>
        <rFont val="ＭＳ 明朝"/>
        <family val="1"/>
        <charset val="128"/>
      </rPr>
      <t>米山国際特許事務所</t>
    </r>
  </si>
  <si>
    <r>
      <rPr>
        <sz val="10"/>
        <color rgb="FF000000"/>
        <rFont val="ＭＳ 明朝"/>
        <family val="1"/>
        <charset val="128"/>
      </rPr>
      <t>大永興業（株）</t>
    </r>
  </si>
  <si>
    <r>
      <rPr>
        <sz val="10"/>
        <color rgb="FF000000"/>
        <rFont val="ＭＳ 明朝"/>
        <family val="1"/>
        <charset val="128"/>
      </rPr>
      <t>（株）若佐</t>
    </r>
  </si>
  <si>
    <r>
      <rPr>
        <sz val="10"/>
        <color rgb="FF000000"/>
        <rFont val="ＭＳ 明朝"/>
        <family val="1"/>
        <charset val="128"/>
      </rPr>
      <t>03-3999-3340</t>
    </r>
  </si>
  <si>
    <r>
      <rPr>
        <sz val="10"/>
        <color rgb="FF000000"/>
        <rFont val="ＭＳ 明朝"/>
        <family val="1"/>
        <charset val="128"/>
      </rPr>
      <t>㈱若林製本工場</t>
    </r>
  </si>
  <si>
    <r>
      <rPr>
        <sz val="10"/>
        <color rgb="FF000000"/>
        <rFont val="ＭＳ 明朝"/>
        <family val="1"/>
        <charset val="128"/>
      </rPr>
      <t>03-3960-5181</t>
    </r>
  </si>
  <si>
    <r>
      <rPr>
        <sz val="10"/>
        <color rgb="FF000000"/>
        <rFont val="ＭＳ 明朝"/>
        <family val="1"/>
        <charset val="128"/>
      </rPr>
      <t>東邦シートフレーム㈱</t>
    </r>
  </si>
  <si>
    <r>
      <rPr>
        <sz val="10"/>
        <color rgb="FF000000"/>
        <rFont val="ＭＳ 明朝"/>
        <family val="1"/>
        <charset val="128"/>
      </rPr>
      <t>03-3274-6220</t>
    </r>
  </si>
  <si>
    <r>
      <rPr>
        <sz val="10"/>
        <color rgb="FF000000"/>
        <rFont val="ＭＳ 明朝"/>
        <family val="1"/>
        <charset val="128"/>
      </rPr>
      <t>（医）和気歯科クリニック</t>
    </r>
  </si>
  <si>
    <r>
      <rPr>
        <sz val="10"/>
        <color rgb="FF000000"/>
        <rFont val="ＭＳ 明朝"/>
        <family val="1"/>
        <charset val="128"/>
      </rPr>
      <t>(株)ローソン</t>
    </r>
  </si>
  <si>
    <r>
      <rPr>
        <sz val="10"/>
        <color rgb="FF000000"/>
        <rFont val="ＭＳ 明朝"/>
        <family val="1"/>
        <charset val="128"/>
      </rPr>
      <t>03-5435-2769</t>
    </r>
  </si>
  <si>
    <r>
      <rPr>
        <sz val="10"/>
        <color rgb="FF000000"/>
        <rFont val="ＭＳ 明朝"/>
        <family val="1"/>
        <charset val="128"/>
      </rPr>
      <t>㈱住協</t>
    </r>
  </si>
  <si>
    <t>渡邊建穂</t>
  </si>
  <si>
    <r>
      <rPr>
        <sz val="10"/>
        <color rgb="FF000000"/>
        <rFont val="ＭＳ 明朝"/>
        <family val="1"/>
        <charset val="128"/>
      </rPr>
      <t>（株）ワタナベ興産</t>
    </r>
  </si>
  <si>
    <r>
      <rPr>
        <sz val="10"/>
        <color rgb="FF000000"/>
        <rFont val="ＭＳ 明朝"/>
        <family val="1"/>
        <charset val="128"/>
      </rPr>
      <t>04-2922-3300</t>
    </r>
  </si>
  <si>
    <r>
      <rPr>
        <sz val="10"/>
        <color rgb="FF000000"/>
        <rFont val="ＭＳ 明朝"/>
        <family val="1"/>
        <charset val="128"/>
      </rPr>
      <t>中野倉庫運輸（株）</t>
    </r>
  </si>
  <si>
    <r>
      <rPr>
        <sz val="10"/>
        <color rgb="FF000000"/>
        <rFont val="ＭＳ 明朝"/>
        <family val="1"/>
        <charset val="128"/>
      </rPr>
      <t>(株)大幸洋紙店</t>
    </r>
  </si>
  <si>
    <r>
      <rPr>
        <sz val="10"/>
        <color rgb="FF000000"/>
        <rFont val="ＭＳ 明朝"/>
        <family val="1"/>
        <charset val="128"/>
      </rPr>
      <t>㈱エヌディーシー</t>
    </r>
  </si>
  <si>
    <r>
      <rPr>
        <sz val="10"/>
        <color rgb="FF000000"/>
        <rFont val="ＭＳ 明朝"/>
        <family val="1"/>
        <charset val="128"/>
      </rPr>
      <t>（株）ＳＭＢＣ信託銀行</t>
    </r>
  </si>
  <si>
    <r>
      <rPr>
        <sz val="10"/>
        <color rgb="FF000000"/>
        <rFont val="ＭＳ 明朝"/>
        <family val="1"/>
        <charset val="128"/>
      </rPr>
      <t>渡部防水工業(株)</t>
    </r>
  </si>
  <si>
    <t>令和3年12月20日現在</t>
  </si>
  <si>
    <t>漢字重複</t>
    <rPh sb="0" eb="2">
      <t>カンジ</t>
    </rPh>
    <rPh sb="2" eb="4">
      <t>ジュウフク</t>
    </rPh>
    <phoneticPr fontId="1"/>
  </si>
  <si>
    <t>A・B列をJ・Kにコピーすること</t>
    <rPh sb="3" eb="4">
      <t>レツ</t>
    </rPh>
    <phoneticPr fontId="1"/>
  </si>
  <si>
    <t>（列ごと削除はしない！）</t>
    <rPh sb="1" eb="2">
      <t>レツ</t>
    </rPh>
    <rPh sb="4" eb="6">
      <t>サクジョ</t>
    </rPh>
    <phoneticPr fontId="1"/>
  </si>
  <si>
    <t>ＤＳＰ五協フード＆ケミカル(株)</t>
  </si>
  <si>
    <t>03-5643-3639</t>
  </si>
  <si>
    <t>ｱｵﾔﾏｺｳｿﾞｳ</t>
  </si>
  <si>
    <t>03-3562-3611</t>
  </si>
  <si>
    <t>東京都北区上</t>
  </si>
  <si>
    <t>三菱電機ビルテクノサービス(株)</t>
  </si>
  <si>
    <t>03-3802-9580</t>
  </si>
  <si>
    <t>今林泰</t>
  </si>
  <si>
    <t>ｲﾏﾊﾞﾔｼﾔｽｼ</t>
  </si>
  <si>
    <t>コスモ石油（株）</t>
  </si>
  <si>
    <t>今道明</t>
  </si>
  <si>
    <t>ｲﾏﾐﾁｱｷﾗ</t>
  </si>
  <si>
    <t>岩崎慊</t>
  </si>
  <si>
    <t>ｲﾜｻｷｹﾝ</t>
  </si>
  <si>
    <t>長野県北佐久郡御代田町</t>
  </si>
  <si>
    <t>上曽博</t>
  </si>
  <si>
    <t>ｳﾜｿﾋﾛｼ</t>
  </si>
  <si>
    <t>大久保美春</t>
  </si>
  <si>
    <t>ｵｵｸﾎﾞﾐﾊﾙ</t>
  </si>
  <si>
    <t>ｵｵﾀﾋﾛｼ</t>
  </si>
  <si>
    <t>ﾎﾜｲﾄｴｯｾﾝｽ御茶ノ水ﾃﾞﾝﾀﾙｸﾘﾆｯｸ</t>
  </si>
  <si>
    <t>新日本無線㈱</t>
  </si>
  <si>
    <t>ｶﾅﾓﾘｹｲｼﾛｳ</t>
  </si>
  <si>
    <t>㈱ゴールドホースクラブ</t>
  </si>
  <si>
    <t>ｶﾅﾓﾘｹｲﾀﾛｳ</t>
  </si>
  <si>
    <t>金森千晶</t>
  </si>
  <si>
    <t>ｶﾅﾓﾘﾁｱｷ</t>
  </si>
  <si>
    <t>03-3913-5501</t>
  </si>
  <si>
    <t>(株)エムティエス</t>
  </si>
  <si>
    <t>熊原稔</t>
  </si>
  <si>
    <t>ｸﾏﾊﾗﾐﾉﾙ</t>
  </si>
  <si>
    <t>(株)クマハラアスリートサポート</t>
  </si>
  <si>
    <t>03-3273-3353</t>
  </si>
  <si>
    <t>ｺﾊﾞﾔｼｻﾀﾞｵ</t>
  </si>
  <si>
    <t>㈱ｻﾆｸﾘｰﾝ東京</t>
  </si>
  <si>
    <t>小山伸二</t>
  </si>
  <si>
    <t>ｺﾔﾏｼﾝｼﾞ</t>
  </si>
  <si>
    <t>ｼﾌﾞﾔｶﾂﾋｺ</t>
  </si>
  <si>
    <t>海老忠</t>
  </si>
  <si>
    <t>志村晶</t>
  </si>
  <si>
    <t>ｼﾑﾗﾋｶﾙ</t>
  </si>
  <si>
    <t>042-545-8181</t>
  </si>
  <si>
    <t>03-3285-1838</t>
  </si>
  <si>
    <t>春原勇一</t>
  </si>
  <si>
    <t>ｽﾉﾊﾗﾕｳｲﾁ</t>
  </si>
  <si>
    <t>ｽﾐﾀﾄｼﾛｳ</t>
  </si>
  <si>
    <t>ｾｷﾔﾋｻｼ</t>
  </si>
  <si>
    <t>(株)日本オーエー研究所</t>
  </si>
  <si>
    <t>03-6261-0287</t>
  </si>
  <si>
    <t>髙橋敏朗</t>
  </si>
  <si>
    <t>ﾀｶﾊｼﾄｼﾛｳ</t>
  </si>
  <si>
    <t>（有）髙橋倉庫</t>
  </si>
  <si>
    <t>滝口照彦</t>
  </si>
  <si>
    <t>ﾀｷｸﾞﾁﾃﾙﾋｺ</t>
  </si>
  <si>
    <t>田中孝明</t>
  </si>
  <si>
    <t>ﾀﾅｶﾀｶｱｷ</t>
  </si>
  <si>
    <t>㈱さくらインベスティゲイト</t>
  </si>
  <si>
    <t>ﾁﾊﾞﾁﾖﾐ</t>
  </si>
  <si>
    <t>ﾄﾐﾀﾏｷ</t>
  </si>
  <si>
    <t>マキレディスクリニック</t>
  </si>
  <si>
    <t>内藤忠勝</t>
  </si>
  <si>
    <t>ﾅｲﾄｳﾀﾀﾞｶﾂ</t>
  </si>
  <si>
    <t>長澤信夫</t>
  </si>
  <si>
    <t>ﾅｶﾞｻﾜﾉﾌﾞｵ</t>
  </si>
  <si>
    <t>㈱双葉製作所</t>
  </si>
  <si>
    <t>03-5688-8171</t>
  </si>
  <si>
    <t>03-3443-3711</t>
  </si>
  <si>
    <t>長橋賢吾</t>
  </si>
  <si>
    <t>ﾅｶﾞﾊｼｹﾝｺﾞ</t>
  </si>
  <si>
    <t>北海道釧路市</t>
  </si>
  <si>
    <t>日本製紙（株）釧路工場</t>
  </si>
  <si>
    <t>ﾆｼｮｳｼﾞﾋﾛｷ</t>
  </si>
  <si>
    <t>（株）フィットシステム</t>
  </si>
  <si>
    <t>ﾊｼﾓﾄｼｮｳｼﾞ</t>
  </si>
  <si>
    <t>ヤマザキ・ナビスコ㈱</t>
  </si>
  <si>
    <t>㈱富士Ｐ＆Ｂ</t>
  </si>
  <si>
    <t>ﾊﾗﾌｼﾞｵ</t>
  </si>
  <si>
    <t>ロックペイント㈱</t>
  </si>
  <si>
    <t>ﾌｶﾀﾀｶｼ</t>
  </si>
  <si>
    <t>ﾌｼﾞﾏｷﾃﾙｶｽﾞ</t>
  </si>
  <si>
    <t>㈱アイ・ラーニング</t>
  </si>
  <si>
    <t>藤森久明</t>
  </si>
  <si>
    <t>ﾌｼﾞﾓﾘﾋｻｱｷ</t>
  </si>
  <si>
    <t>03-5418-3700</t>
  </si>
  <si>
    <t>星野剛</t>
  </si>
  <si>
    <t>ﾎｼﾉﾂﾖｼ</t>
  </si>
  <si>
    <t>ﾎｼﾉﾕｳｼﾞ</t>
  </si>
  <si>
    <t>税理士法人星野会計事務所</t>
  </si>
  <si>
    <t>03-5933-1880</t>
  </si>
  <si>
    <t>ﾏﾂｲﾄﾐﾔ</t>
  </si>
  <si>
    <t>松本洋志</t>
  </si>
  <si>
    <t>ﾏﾂﾓﾄﾋﾛｼ</t>
  </si>
  <si>
    <t>愛知県名古屋市名東区</t>
  </si>
  <si>
    <t>イーグル工業㈱</t>
  </si>
  <si>
    <t>03-3438-2291</t>
  </si>
  <si>
    <t>㈱ｿﾆｰ・ﾐｭｰｼﾞｯｸｴﾝﾀﾃｲﾝﾒﾝﾄ</t>
  </si>
  <si>
    <t>03-3515-5611</t>
  </si>
  <si>
    <t>千代田三菱電機機器販売(株)</t>
  </si>
  <si>
    <t>日通トランスポート(株)</t>
  </si>
  <si>
    <t>03-5976-5071</t>
  </si>
  <si>
    <t>茂木康元</t>
  </si>
  <si>
    <t>ﾓｷﾞﾔｽﾓﾄ</t>
  </si>
  <si>
    <t>アヴネット㈱</t>
  </si>
  <si>
    <t>03-5792-9700</t>
  </si>
  <si>
    <t>矢貴秀和</t>
  </si>
  <si>
    <t>ﾔｷﾞﾋﾃﾞｶｽﾞ</t>
  </si>
  <si>
    <t>東和開発（株）</t>
  </si>
  <si>
    <t>03-6457-6988</t>
  </si>
  <si>
    <t>ﾔﾅｷﾞﾏﾁﾀﾀﾞｱｷ</t>
  </si>
  <si>
    <t>㈱ダスキン坂戸</t>
  </si>
  <si>
    <t>03-3285-1611</t>
  </si>
  <si>
    <t>ﾖｺﾔﾏｱﾔｵ</t>
  </si>
  <si>
    <t>吉田有克</t>
  </si>
  <si>
    <t>ﾖｼﾀﾞﾄﾓﾖｼ</t>
  </si>
  <si>
    <t>ロード</t>
  </si>
  <si>
    <t>石川寛</t>
  </si>
  <si>
    <t>伊勢英一郎</t>
  </si>
  <si>
    <t>梶山直希</t>
  </si>
  <si>
    <t>松原重樹</t>
  </si>
  <si>
    <t>岐阜CC</t>
  </si>
  <si>
    <t>06.01
イン
デック
ス</t>
  </si>
  <si>
    <t>クラス
変更</t>
    <rPh sb="4" eb="6">
      <t>ヘンコウ</t>
    </rPh>
    <phoneticPr fontId="1"/>
  </si>
  <si>
    <t>ソート</t>
    <phoneticPr fontId="1"/>
  </si>
  <si>
    <t>東京ロイヤルGC</t>
  </si>
  <si>
    <t>井上英樹</t>
  </si>
  <si>
    <t>フレンドシップCC</t>
  </si>
  <si>
    <t>上坂安雄</t>
  </si>
  <si>
    <t>狭山G・C</t>
  </si>
  <si>
    <t>太田秀樹</t>
  </si>
  <si>
    <t>川島悦雄</t>
  </si>
  <si>
    <t>小山GC</t>
  </si>
  <si>
    <t>東京CC</t>
  </si>
  <si>
    <t>久保田健嗣</t>
  </si>
  <si>
    <t>裾野CC</t>
  </si>
  <si>
    <t>小金井達雄</t>
  </si>
  <si>
    <t>合田賢一</t>
  </si>
  <si>
    <t>關濱亮</t>
  </si>
  <si>
    <t>山本高明</t>
  </si>
  <si>
    <t>あさひケ丘CC</t>
  </si>
  <si>
    <t>辰口奈美</t>
  </si>
  <si>
    <t>法人電話</t>
  </si>
  <si>
    <t>相原信夫税理士事務所</t>
  </si>
  <si>
    <t>アァルピィ東プラ（株）</t>
  </si>
  <si>
    <t>06-6330-7551</t>
  </si>
  <si>
    <t>ニューヨーク在住</t>
  </si>
  <si>
    <t>（株）名和</t>
  </si>
  <si>
    <t>公益財団法人東京しごと財団</t>
  </si>
  <si>
    <t>三菱電機ｲﾝﾌｫﾒｰｼｮﾝｼｽﾃﾑｽﾞ（株）</t>
  </si>
  <si>
    <t>（株）フルノシステムズ</t>
  </si>
  <si>
    <t>（株）西武ライオンズ</t>
  </si>
  <si>
    <t>日清製粉（株）</t>
  </si>
  <si>
    <t>03-5282-6351</t>
  </si>
  <si>
    <t>コウエイエレクトリック（株）</t>
  </si>
  <si>
    <t>048-987-6441</t>
  </si>
  <si>
    <t>あいおいニッセイ同和損害保険（株）</t>
  </si>
  <si>
    <t>大阪府大阪市東成区</t>
  </si>
  <si>
    <t>（株）カカクコム</t>
  </si>
  <si>
    <t>ＴＤＫ（株）</t>
  </si>
  <si>
    <t>03-6704-5240</t>
  </si>
  <si>
    <t>虎ノ門総合法律事務所</t>
  </si>
  <si>
    <t>ｴﾑ･ﾕｰ･ﾌﾛﾝﾃｨｱ債権回収（株）</t>
  </si>
  <si>
    <t>セントラル石油瓦斯（株）</t>
  </si>
  <si>
    <t>03-6381-6000</t>
  </si>
  <si>
    <t>(有)飯能精密</t>
  </si>
  <si>
    <t>（株）三菱UFJ銀行</t>
  </si>
  <si>
    <t>イーリード（株）</t>
  </si>
  <si>
    <t>(有)小俣</t>
  </si>
  <si>
    <t>03-6636-3700</t>
  </si>
  <si>
    <t>（株）日立製作所</t>
  </si>
  <si>
    <t>（株）勝真技建</t>
  </si>
  <si>
    <t>0428-27-9214</t>
  </si>
  <si>
    <t>コーラス（株）</t>
  </si>
  <si>
    <t>川島歯科医院</t>
  </si>
  <si>
    <t>03-5422-1750</t>
  </si>
  <si>
    <t>新菱冷熱工業（株）</t>
  </si>
  <si>
    <t>不二建設（株）</t>
  </si>
  <si>
    <t>（株）テレビ東京制作</t>
  </si>
  <si>
    <t>（株）ｿﾆｰ・ﾐｭｰｼﾞｯｸｴﾝﾀﾃｲﾝﾒﾝﾄ</t>
  </si>
  <si>
    <t>03-5786-8952</t>
  </si>
  <si>
    <t>久保田健嗣税理士事務所</t>
  </si>
  <si>
    <t>第一中央近海（株）</t>
  </si>
  <si>
    <t>(有)小豊</t>
  </si>
  <si>
    <t>042-475-3511</t>
  </si>
  <si>
    <t>（株）長谷エアーベスト</t>
  </si>
  <si>
    <t>ひまわり鍼灸接骨院</t>
  </si>
  <si>
    <t>二十世紀商事（株）</t>
  </si>
  <si>
    <t>03-3401-3818</t>
  </si>
  <si>
    <t>（株）東北新社</t>
  </si>
  <si>
    <t>大成ロテック（株）</t>
  </si>
  <si>
    <t>ＧＭＡ税理士法人</t>
  </si>
  <si>
    <t>（株）スリーアイカンパニー</t>
  </si>
  <si>
    <t>飯野海運（株）</t>
  </si>
  <si>
    <t>（株）小田急スポーツサービス</t>
  </si>
  <si>
    <t>神奈川県綾瀬市</t>
  </si>
  <si>
    <t>白銅（株）</t>
  </si>
  <si>
    <t>03-6212-1581</t>
  </si>
  <si>
    <t>（株）八幸</t>
  </si>
  <si>
    <t>03-5935-7888</t>
  </si>
  <si>
    <t>03-6279-2234</t>
  </si>
  <si>
    <t>東京都競馬（株）</t>
  </si>
  <si>
    <t>（株）オフィス・シントウ</t>
  </si>
  <si>
    <t>（有）進和</t>
  </si>
  <si>
    <t>神奈川県横浜市磯子区</t>
  </si>
  <si>
    <t>（株）ＮＲＳバリュークリエイト</t>
  </si>
  <si>
    <t>03-5733-1720</t>
  </si>
  <si>
    <t>山梨県中央市</t>
  </si>
  <si>
    <t>ベインキャピタル</t>
  </si>
  <si>
    <t>橋本運輸（株）</t>
  </si>
  <si>
    <t>048-468-1000</t>
  </si>
  <si>
    <t>ＳＡＰジャパン（株）</t>
  </si>
  <si>
    <t>東レ建設（株）</t>
  </si>
  <si>
    <t>（株）オンワードホールディングス</t>
  </si>
  <si>
    <t>（株）Ｆ－ｓｔｙｌｅ</t>
  </si>
  <si>
    <t>03-6459-3091</t>
  </si>
  <si>
    <t>（株）ＮＴＴドコモ</t>
  </si>
  <si>
    <t>特定非営利活動法人グッドネバーズ・ジャパン</t>
  </si>
  <si>
    <t>(有)ジェープランネット</t>
  </si>
  <si>
    <t>（株）スポーツニッポン新聞社</t>
  </si>
  <si>
    <t>（株）彩京不動産</t>
  </si>
  <si>
    <t>埼玉県児玉郡美里町</t>
  </si>
  <si>
    <t>（有）アルファ工業</t>
  </si>
  <si>
    <t>税理士法人峯岸パートナーズ</t>
  </si>
  <si>
    <t>03-5999-6611</t>
  </si>
  <si>
    <t>ＵＲ都市機構東北震災復興支援本部</t>
  </si>
  <si>
    <t>リズム翔栄（株）</t>
  </si>
  <si>
    <t>群馬県伊勢崎市</t>
  </si>
  <si>
    <t>住宅保証機構（株）</t>
  </si>
  <si>
    <t>（株）ヤマモトシーリング</t>
  </si>
  <si>
    <t>03-3925-6775</t>
  </si>
  <si>
    <t>かすみクリニック</t>
  </si>
  <si>
    <t>日本紙通商（株）</t>
  </si>
  <si>
    <t>令和6年6月30日現在</t>
  </si>
  <si>
    <t>凡例：正（正会員）平日（平日会員）家族（家族会員）法人（法人会員）代理（代理会員）期間（期間会員）</t>
  </si>
  <si>
    <t>ｱｲﾊﾗﾉﾌﾞｵ</t>
  </si>
  <si>
    <t>青木正人</t>
  </si>
  <si>
    <t>ｱｵｷﾏｻﾄ</t>
  </si>
  <si>
    <t>ｱｻﾋﾅｵｻﾑ</t>
  </si>
  <si>
    <t>天沼斎</t>
  </si>
  <si>
    <t>ｱﾏﾇﾏﾋﾄｼ</t>
  </si>
  <si>
    <t>ｱﾗｲﾏｻｶｽﾞ</t>
  </si>
  <si>
    <t>ｴﾇﾋﾞｰｴｽｴﾝｼﾞﾆｱﾘﾝｸﾞ（株）</t>
  </si>
  <si>
    <t>五十嵐一男</t>
  </si>
  <si>
    <t>ｲｶﾞﾗｼｶｽﾞｵ</t>
  </si>
  <si>
    <t>井澤亮三</t>
  </si>
  <si>
    <t>ｲｻﾞﾜﾘｮｳｿﾞｳ</t>
  </si>
  <si>
    <t>ｲｼｶﾜﾋﾛｼ</t>
  </si>
  <si>
    <t>ｲｾｴｲｲﾁﾛｳ</t>
  </si>
  <si>
    <t>ｲﾁｶﾜﾅｵﾔ</t>
  </si>
  <si>
    <t>伊東昌一郎</t>
  </si>
  <si>
    <t>ｲﾄｳｼｮｳｲﾁﾛｳ</t>
  </si>
  <si>
    <t>ｲﾉｳｴﾋﾃﾞｷ</t>
  </si>
  <si>
    <t>今井良治</t>
  </si>
  <si>
    <t>ｲﾏｲﾖｼﾊﾙ</t>
  </si>
  <si>
    <t>ｳｴｻｶﾔｽｵ</t>
  </si>
  <si>
    <t>祖母井康之</t>
  </si>
  <si>
    <t>ｳﾊﾞｶﾞｲﾔｽﾕｷ</t>
  </si>
  <si>
    <t>太田晃</t>
  </si>
  <si>
    <t>ｵｵﾀｱｷﾗ</t>
  </si>
  <si>
    <t>ｵｵﾀﾋﾃﾞｷ</t>
  </si>
  <si>
    <t>大津進</t>
  </si>
  <si>
    <t>ｵｵﾂｽｽﾑ</t>
  </si>
  <si>
    <t>ｵｵﾂｶｺｳｲﾁ</t>
  </si>
  <si>
    <t>大西宏和</t>
  </si>
  <si>
    <t>ｵｵﾆｼﾋﾛｶｽﾞ</t>
  </si>
  <si>
    <t>ｵｵﾊｼﾀｹﾋﾛ</t>
  </si>
  <si>
    <t>小澤博和</t>
  </si>
  <si>
    <t>ｵｻﾞﾜﾋﾛｶｽﾞ</t>
  </si>
  <si>
    <t>小俣己芳</t>
  </si>
  <si>
    <t>ｵﾏﾀﾐﾖｼ</t>
  </si>
  <si>
    <t>東ソー(株)秘書室</t>
  </si>
  <si>
    <t>風祭智</t>
  </si>
  <si>
    <t>ｶｻﾞﾏﾂﾘｻﾄｼ</t>
  </si>
  <si>
    <t>ｶｼﾞﾔﾏﾅｵｷ</t>
  </si>
  <si>
    <t>勝野真一</t>
  </si>
  <si>
    <t>ｶﾂﾉｼﾝｲﾁ</t>
  </si>
  <si>
    <t>ｶﾄｳﾐﾉﾙ</t>
  </si>
  <si>
    <t>ｶﾒﾀﾆﾕﾀｶ</t>
  </si>
  <si>
    <t>ｶﾜｼﾏｴﾂｵ</t>
  </si>
  <si>
    <t>北林雅彦</t>
  </si>
  <si>
    <t>ｷﾀﾊﾞﾔｼﾏｻﾋｺ</t>
  </si>
  <si>
    <t>衣笠信三</t>
  </si>
  <si>
    <t>ｷﾇｶﾞｻｼﾝｿﾞｳ</t>
  </si>
  <si>
    <t>桐谷博</t>
  </si>
  <si>
    <t>ｷﾘﾀﾆﾋﾛｼ</t>
  </si>
  <si>
    <t>ｸﾎﾞﾀｹﾝｼﾞ</t>
  </si>
  <si>
    <t>ｺﾞｳﾀﾞｹﾝｲﾁ</t>
  </si>
  <si>
    <t>ｺｶﾞﾈｲﾀﾂｵ</t>
  </si>
  <si>
    <t>ｺｼﾞﾏﾀｶｵ</t>
  </si>
  <si>
    <t>ｺｽﾀﾞﾌﾐｱｷ</t>
  </si>
  <si>
    <t>小武家勝司</t>
  </si>
  <si>
    <t>ｺﾌﾞｹｶﾂｼﾞ</t>
  </si>
  <si>
    <t>近藤正一</t>
  </si>
  <si>
    <t>ｺﾝﾄﾞｳｼｮｳｲﾁ</t>
  </si>
  <si>
    <t>斎藤静一郎</t>
  </si>
  <si>
    <t>ｻｲﾄｳｾｲｲﾁﾛｳ</t>
  </si>
  <si>
    <t>ｻｺｶﾞﾐｺｳｼﾞ</t>
  </si>
  <si>
    <t>佐藤仁彦</t>
  </si>
  <si>
    <t>ｻﾄｳｷﾐﾋｺ</t>
  </si>
  <si>
    <t>佐藤雅之</t>
  </si>
  <si>
    <t>ｻﾄｳﾏｻﾕｷ</t>
  </si>
  <si>
    <t>椎原幸司</t>
  </si>
  <si>
    <t>ｼｲﾊﾗｺｳｼﾞ</t>
  </si>
  <si>
    <t>（医）竹丘会島崎歯科医院</t>
  </si>
  <si>
    <t>下畦康幸</t>
  </si>
  <si>
    <t>ｼﾓｳﾈﾔｽﾕｷ</t>
  </si>
  <si>
    <t>ｼﾓﾑﾗﾋｻﾕｷ</t>
  </si>
  <si>
    <t>ｼﾗｲﾀｶﾕｷ</t>
  </si>
  <si>
    <t>ｼﾗｲﾕﾐ</t>
  </si>
  <si>
    <t>ｼﾞﾝｸﾞｳﾄﾓｼｹﾞ</t>
  </si>
  <si>
    <t>菅原康洋</t>
  </si>
  <si>
    <t>ｽｶﾞﾜﾗﾔｽﾋﾛ</t>
  </si>
  <si>
    <t>杉野潤子</t>
  </si>
  <si>
    <t>ｽｷﾞﾉｼﾞｭﾝｺ</t>
  </si>
  <si>
    <t>關濵亮</t>
  </si>
  <si>
    <t>ｾｷﾊﾏﾏｺﾄ</t>
  </si>
  <si>
    <t>曽我幸弘</t>
  </si>
  <si>
    <t>ｿｶﾞﾕｷﾋﾛ</t>
  </si>
  <si>
    <t>ﾀｶﾊｼﾏｻﾀｶ</t>
  </si>
  <si>
    <t>丹田和彦</t>
  </si>
  <si>
    <t>ﾀﾝﾀﾞｶｽﾞﾋｺ</t>
  </si>
  <si>
    <t>津田明宏</t>
  </si>
  <si>
    <t>ﾂﾀﾞｱｷﾋﾛ</t>
  </si>
  <si>
    <t>坪田淳</t>
  </si>
  <si>
    <t>ﾂﾎﾞﾀｼﾞｭﾝ</t>
  </si>
  <si>
    <t>栃木良治</t>
  </si>
  <si>
    <t>ﾄﾁｷﾞﾖｼﾊﾙ</t>
  </si>
  <si>
    <t>ﾅｶﾞﾀﾋﾃﾞﾕｷ</t>
  </si>
  <si>
    <t>中浜俊介</t>
  </si>
  <si>
    <t>ﾅｶﾊﾏｼｭﾝｽｹ</t>
  </si>
  <si>
    <t>西井直人</t>
  </si>
  <si>
    <t>ﾆｼｲﾅｵﾄ</t>
  </si>
  <si>
    <t>盧ジョンソク</t>
  </si>
  <si>
    <t>ﾉｰｼﾞｮﾝｿｸ</t>
  </si>
  <si>
    <t>FortinetJapan</t>
  </si>
  <si>
    <t>橋本淳一</t>
  </si>
  <si>
    <t>ﾊｼﾓﾄｼﾞｭﾝｲﾁ</t>
  </si>
  <si>
    <t>馬場光太郎</t>
  </si>
  <si>
    <t>ﾊﾞﾊﾞｺｳﾀﾛｳ</t>
  </si>
  <si>
    <t>冨士伊知郎</t>
  </si>
  <si>
    <t>ﾌｼﾞｲﾁﾛｳ</t>
  </si>
  <si>
    <t>ﾌｼﾞｲｱｷﾋﾄ</t>
  </si>
  <si>
    <t>ﾌｼﾞｵｶｼﾞｭﾝ</t>
  </si>
  <si>
    <t>伏間誠一</t>
  </si>
  <si>
    <t>ﾌｼﾏｾｲｲﾁ</t>
  </si>
  <si>
    <t>船田秀樹</t>
  </si>
  <si>
    <t>ﾌﾅﾀﾞﾋﾃﾞｷ</t>
  </si>
  <si>
    <t>星野篤</t>
  </si>
  <si>
    <t>ﾎｼﾉｱﾂｼ</t>
  </si>
  <si>
    <t>松原さつき</t>
  </si>
  <si>
    <t>ﾏﾂﾊﾞﾗｻﾂｷ</t>
  </si>
  <si>
    <t>ﾏﾂﾊﾞﾗｼｹﾞｷ</t>
  </si>
  <si>
    <t>ﾏﾂﾓﾄｶｽﾞｵ</t>
  </si>
  <si>
    <t>ﾐｳﾗｱｷﾗ</t>
  </si>
  <si>
    <t>南真司</t>
  </si>
  <si>
    <t>ﾐﾅﾐｼﾝｼﾞ</t>
  </si>
  <si>
    <t>ﾐﾅﾐﾀｶｼ</t>
  </si>
  <si>
    <t>峯岸芳幸</t>
  </si>
  <si>
    <t>ﾐﾈｷﾞｼﾖｼﾕｷ</t>
  </si>
  <si>
    <t>望月寛之</t>
  </si>
  <si>
    <t>ﾓﾁﾂﾞｷﾄﾓﾕｷ</t>
  </si>
  <si>
    <t>矢嶋良清</t>
  </si>
  <si>
    <t>ﾔｼﾞﾏﾖｼｷﾖ</t>
  </si>
  <si>
    <t>ﾔﾍﾞﾖｼｶｽﾞ</t>
  </si>
  <si>
    <t>山内路子</t>
  </si>
  <si>
    <t>ﾔﾏｳﾁﾐﾁｺ</t>
  </si>
  <si>
    <t>ﾔﾏﾓﾄﾀｶｱｷ</t>
  </si>
  <si>
    <t>山本英昭</t>
  </si>
  <si>
    <t>ﾔﾏﾓﾄﾋﾃﾞｱｷ</t>
  </si>
  <si>
    <t>ﾖｼﾀﾞﾄｵﾙ</t>
  </si>
  <si>
    <t>（株）TOUCHONE</t>
  </si>
  <si>
    <t>高橋信一</t>
    <rPh sb="0" eb="2">
      <t>タカハシ</t>
    </rPh>
    <phoneticPr fontId="1"/>
  </si>
  <si>
    <t>東千葉CC</t>
  </si>
  <si>
    <t>高橋信一</t>
    <phoneticPr fontId="1"/>
  </si>
  <si>
    <t>全会員検索(姓と名の間のスペース不要)</t>
    <rPh sb="0" eb="1">
      <t>ゼン</t>
    </rPh>
    <rPh sb="1" eb="3">
      <t>カイイン</t>
    </rPh>
    <rPh sb="3" eb="5">
      <t>ケンサク</t>
    </rPh>
    <rPh sb="6" eb="7">
      <t>セイ</t>
    </rPh>
    <rPh sb="8" eb="9">
      <t>ナ</t>
    </rPh>
    <rPh sb="10" eb="11">
      <t>アイダ</t>
    </rPh>
    <rPh sb="16" eb="18">
      <t>フヨウ</t>
    </rPh>
    <phoneticPr fontId="1"/>
  </si>
  <si>
    <t>泉国際GC</t>
  </si>
  <si>
    <t>多田輝正</t>
  </si>
  <si>
    <t>茅野秀介</t>
  </si>
  <si>
    <t>花田直明</t>
  </si>
  <si>
    <t>稲垣美穂</t>
  </si>
  <si>
    <t>廣瀬英昭</t>
  </si>
  <si>
    <t>小林陽輔</t>
  </si>
  <si>
    <t>片山津GC</t>
  </si>
  <si>
    <t>小林義明</t>
  </si>
  <si>
    <t>田村昭典</t>
  </si>
  <si>
    <t>中之庄谷太一</t>
  </si>
  <si>
    <t>中村靖</t>
  </si>
  <si>
    <t>前田格</t>
  </si>
  <si>
    <t>宮内祥男</t>
  </si>
  <si>
    <t>山田智明</t>
  </si>
  <si>
    <t>吉澤貞雄</t>
  </si>
  <si>
    <t>沼津GC</t>
  </si>
  <si>
    <t>下村 久幸</t>
  </si>
  <si>
    <t>　</t>
    <phoneticPr fontId="1"/>
  </si>
  <si>
    <t>大場多賀夫</t>
  </si>
  <si>
    <t>関山良臣</t>
  </si>
  <si>
    <t>丑山幸己</t>
  </si>
  <si>
    <t>神山義男</t>
  </si>
  <si>
    <t>齋藤雄介</t>
  </si>
  <si>
    <t>渡邉勲</t>
  </si>
  <si>
    <t>小林るみ子</t>
  </si>
  <si>
    <t>Par90用</t>
    <rPh sb="5" eb="6">
      <t>ヨウ</t>
    </rPh>
    <phoneticPr fontId="1"/>
  </si>
  <si>
    <t xml:space="preserve"> </t>
    <phoneticPr fontId="1"/>
  </si>
  <si>
    <t>杉山義一</t>
  </si>
  <si>
    <t>中川清貴</t>
  </si>
  <si>
    <t>ふりがな</t>
  </si>
  <si>
    <t>2025年</t>
  </si>
  <si>
    <t>※</t>
  </si>
  <si>
    <t>あらの</t>
  </si>
  <si>
    <t>荒野 泰男</t>
  </si>
  <si>
    <t xml:space="preserve"> </t>
  </si>
  <si>
    <t>うえの</t>
  </si>
  <si>
    <t>上野 一秋</t>
  </si>
  <si>
    <t>えのもと</t>
  </si>
  <si>
    <t>榎本 裕司</t>
  </si>
  <si>
    <t>おおまち</t>
  </si>
  <si>
    <t>大間知 基彰</t>
  </si>
  <si>
    <t>32.6 B</t>
  </si>
  <si>
    <t>かの</t>
  </si>
  <si>
    <t>狩野 裕昭</t>
  </si>
  <si>
    <t>惜</t>
  </si>
  <si>
    <t>かもした</t>
  </si>
  <si>
    <t>鴨下 隆一</t>
  </si>
  <si>
    <t>危</t>
  </si>
  <si>
    <t>きたむら</t>
  </si>
  <si>
    <t>北村 肇</t>
  </si>
  <si>
    <t>さくらい</t>
  </si>
  <si>
    <t>櫻井 将</t>
  </si>
  <si>
    <t>23.4 B</t>
  </si>
  <si>
    <t>しばた</t>
  </si>
  <si>
    <t>柴田 保夫</t>
  </si>
  <si>
    <t>19.6 A</t>
  </si>
  <si>
    <t>すえおか</t>
  </si>
  <si>
    <t>末岡 いずみ</t>
  </si>
  <si>
    <t>17.7 A</t>
  </si>
  <si>
    <t>ながはま</t>
  </si>
  <si>
    <t>長濱 正信</t>
  </si>
  <si>
    <t>なかやま</t>
  </si>
  <si>
    <t>中山 博</t>
  </si>
  <si>
    <t>25.4 B</t>
  </si>
  <si>
    <t>はしもと</t>
  </si>
  <si>
    <t>橋本 宏</t>
  </si>
  <si>
    <t>ばば</t>
  </si>
  <si>
    <t>馬場 正利</t>
  </si>
  <si>
    <t>29.3 B</t>
  </si>
  <si>
    <t>ほった</t>
  </si>
  <si>
    <t>堀田 和彦</t>
  </si>
  <si>
    <t>34.3 B</t>
  </si>
  <si>
    <t>まつおかたまき</t>
  </si>
  <si>
    <t>松岡 玉樹</t>
  </si>
  <si>
    <t>19.5 A</t>
  </si>
  <si>
    <t>まつもと</t>
  </si>
  <si>
    <t>松本 英彦</t>
  </si>
  <si>
    <t>28.5 B</t>
  </si>
  <si>
    <t>まつやま</t>
  </si>
  <si>
    <t>松山 昌弘</t>
  </si>
  <si>
    <t>まぶち</t>
  </si>
  <si>
    <t>間渕 清貴</t>
  </si>
  <si>
    <t>みつぎ</t>
  </si>
  <si>
    <t>三ツ木 一</t>
  </si>
  <si>
    <t>やなぎもと</t>
  </si>
  <si>
    <t>柳本 保武</t>
  </si>
  <si>
    <t>やまおか</t>
  </si>
  <si>
    <t>山岡 昭治</t>
  </si>
  <si>
    <t>18.8 A</t>
  </si>
  <si>
    <t>やまぐち</t>
  </si>
  <si>
    <t>山口 修</t>
  </si>
  <si>
    <t>わき</t>
  </si>
  <si>
    <t>脇 敏博</t>
  </si>
  <si>
    <t>（株）ＭＥＩＯ商会</t>
  </si>
  <si>
    <t>菱進都市開発（株）</t>
  </si>
  <si>
    <t>ムサシノ機器（株）</t>
  </si>
  <si>
    <t>04-2945-4741</t>
  </si>
  <si>
    <t>(有)稲佐商事</t>
  </si>
  <si>
    <t>03-3893-1886</t>
  </si>
  <si>
    <t>りそな銀行</t>
  </si>
  <si>
    <t>（株）ＳＡＮＢＩ</t>
  </si>
  <si>
    <t>ピーエーエス（株）</t>
  </si>
  <si>
    <t>03-3278-6160</t>
  </si>
  <si>
    <t>（株）カネカ</t>
  </si>
  <si>
    <t>住友ゴム工業（株）</t>
  </si>
  <si>
    <t>078-265-3000</t>
  </si>
  <si>
    <t>一社）ＪＩＦＦＡ</t>
  </si>
  <si>
    <t>横河レンタ・リース（株）</t>
  </si>
  <si>
    <t>03-6730-5626</t>
  </si>
  <si>
    <t>03-6204-6820</t>
  </si>
  <si>
    <t>岡本フーズ（株）</t>
  </si>
  <si>
    <t>（株）ラウナスタッフ</t>
  </si>
  <si>
    <t>（株）三水社</t>
  </si>
  <si>
    <t>03-3933-4131</t>
  </si>
  <si>
    <t>（株）グッドライフ</t>
  </si>
  <si>
    <t>日本電技（株）</t>
  </si>
  <si>
    <t>千代田電子機器（株）</t>
  </si>
  <si>
    <t>（株）ＴＳＩ</t>
  </si>
  <si>
    <t>（株）佐々木組</t>
  </si>
  <si>
    <t>八州工業（株）</t>
  </si>
  <si>
    <t>042-343-0311</t>
  </si>
  <si>
    <t>(有)ティ・エム・トレーディング</t>
  </si>
  <si>
    <t>（株）オープル</t>
  </si>
  <si>
    <t>ビジュアライズ（株）</t>
  </si>
  <si>
    <t>04-2907-0782</t>
  </si>
  <si>
    <t>（株）オールテック</t>
  </si>
  <si>
    <t>日本建物サービス（株）</t>
  </si>
  <si>
    <t>03-3356-6003</t>
  </si>
  <si>
    <t>バークレイズ証券（株）</t>
  </si>
  <si>
    <t>日本製紙（株）</t>
  </si>
  <si>
    <t>らいおん薬局</t>
  </si>
  <si>
    <t>ザイオソフト（株）</t>
  </si>
  <si>
    <t>丸善ＣＨＩホールディングス（株）</t>
  </si>
  <si>
    <t>（株）ジーシー</t>
  </si>
  <si>
    <t>丸紅（株）</t>
  </si>
  <si>
    <t>（株）三菱ＵＦＪ銀行</t>
  </si>
  <si>
    <t>（株）新星コーポレィション</t>
  </si>
  <si>
    <t>03-5372-1321</t>
  </si>
  <si>
    <t>等潤病院</t>
  </si>
  <si>
    <t>東京都あきる野市</t>
  </si>
  <si>
    <t>ＪＳＲ（株）</t>
  </si>
  <si>
    <t>林誠商店</t>
  </si>
  <si>
    <t>東京電子サービス（株）</t>
  </si>
  <si>
    <t>広島県広島市中区</t>
  </si>
  <si>
    <t>ナインアークス（株）</t>
  </si>
  <si>
    <t>（有）山田組</t>
  </si>
  <si>
    <t>（有）マツヤ</t>
  </si>
  <si>
    <t>(有)ＷＫＣ</t>
  </si>
  <si>
    <t>03-5944-5125</t>
  </si>
  <si>
    <t>（株）住協</t>
  </si>
  <si>
    <t>04-2903-8802</t>
  </si>
  <si>
    <t>令和6年12月31日現在</t>
    <phoneticPr fontId="1"/>
  </si>
  <si>
    <t>石原修一</t>
  </si>
  <si>
    <t>ｲｼﾊﾗｼｭｳｲﾁ</t>
  </si>
  <si>
    <t>磯秀則</t>
  </si>
  <si>
    <t>ｲｿﾋﾃﾞﾉﾘ</t>
  </si>
  <si>
    <t>市川圭介</t>
  </si>
  <si>
    <t>ｲﾁｶﾜｹｲｽｹ</t>
  </si>
  <si>
    <t>伊東岳史</t>
  </si>
  <si>
    <t>ｲﾅｶﾞｷﾐﾎ</t>
  </si>
  <si>
    <t>井上貴美</t>
  </si>
  <si>
    <t>ｲﾉｳｴﾀｶﾐ</t>
  </si>
  <si>
    <t>ｳｼﾔﾏｺｳｷ</t>
  </si>
  <si>
    <t>大石昇吾</t>
  </si>
  <si>
    <t>ｵｵｲｼｼｮｳｺﾞ</t>
  </si>
  <si>
    <t>ﾏｻﾞｰｻﾝﾔﾁﾖ･ｵｰﾄﾓｰﾃｨﾌﾞｼｽﾃﾑｽﾞ（株）</t>
  </si>
  <si>
    <t>ｵｵﾊﾞﾀｶｵ</t>
  </si>
  <si>
    <t>尾崎匡</t>
  </si>
  <si>
    <t>ｵｻﾞｷﾀﾀﾞｽ</t>
  </si>
  <si>
    <t>（株）ＦＭＮＡＣＫ５</t>
  </si>
  <si>
    <t>ｶﾐﾔﾏﾖｼｵ</t>
  </si>
  <si>
    <t>河瀬二朗</t>
  </si>
  <si>
    <t>ｶﾜｾｼﾞﾛｳ</t>
  </si>
  <si>
    <t>川中定</t>
  </si>
  <si>
    <t>ｶﾜﾅｶｻﾀﾞﾑ</t>
  </si>
  <si>
    <t>河原一豊</t>
  </si>
  <si>
    <t>ｶﾜﾊﾗｶｽﾞﾄﾖ</t>
  </si>
  <si>
    <t>喜早隆行</t>
  </si>
  <si>
    <t>ｷｿｳﾀｶﾕｷ</t>
  </si>
  <si>
    <t>小暮洋輝</t>
  </si>
  <si>
    <t>ｺｸﾞﾚﾋﾛﾃﾙ</t>
  </si>
  <si>
    <t>ｺﾊﾞﾔｼﾖｳｽｹ</t>
  </si>
  <si>
    <t>ｺﾊﾞﾔｼﾖｼｱｷ</t>
  </si>
  <si>
    <t>ｺﾊﾞﾔｼﾙﾐｺ</t>
  </si>
  <si>
    <t>小峰和哉</t>
  </si>
  <si>
    <t>ｺﾐﾈｶｽﾞﾔ</t>
  </si>
  <si>
    <t>齊藤雄介</t>
  </si>
  <si>
    <t>ｻｲﾄｳﾕｳｽｹ</t>
  </si>
  <si>
    <t>佐々木和夫</t>
  </si>
  <si>
    <t>ｻｻｷｶｽﾞｵ</t>
  </si>
  <si>
    <t>塩川忠</t>
  </si>
  <si>
    <t>ｼｵｶﾜﾀﾀﾞｼ</t>
  </si>
  <si>
    <t>嶋田英人</t>
  </si>
  <si>
    <t>ｼﾏﾀﾞﾋﾃﾞﾄ</t>
  </si>
  <si>
    <t>城谷俊一郎</t>
  </si>
  <si>
    <t>ｼﾞｮｳﾔｼｭﾝｲﾁﾛｳ</t>
  </si>
  <si>
    <t>学校法人学習院</t>
  </si>
  <si>
    <t>ｽｷﾞﾔﾏｷﾞｲﾁ</t>
  </si>
  <si>
    <t>関政美</t>
  </si>
  <si>
    <t>ｾｷﾏｻﾐ</t>
  </si>
  <si>
    <t>ｾｷﾔﾏﾖｼｵﾐ</t>
  </si>
  <si>
    <t>田代和徳</t>
  </si>
  <si>
    <t>ﾀｼﾛｶｽﾞﾉﾘ</t>
  </si>
  <si>
    <t>多田茂男</t>
  </si>
  <si>
    <t>ﾀﾀﾞｼｹﾞｵ</t>
  </si>
  <si>
    <t>ﾀﾀﾞﾃﾙﾏｻ</t>
  </si>
  <si>
    <t>谷口哲章</t>
  </si>
  <si>
    <t>ﾀﾆｸﾞﾁﾃﾂｱｷ</t>
  </si>
  <si>
    <t>ﾀﾑﾗｱｷﾉﾘ</t>
  </si>
  <si>
    <t>ﾁﾉｼｭｳｽｹ</t>
  </si>
  <si>
    <t>ﾅｶｶﾞﾜｷﾖﾀｶ</t>
  </si>
  <si>
    <t>中川昌之</t>
  </si>
  <si>
    <t>ﾅｶｶﾞﾜﾏｻﾕｷ</t>
  </si>
  <si>
    <t>中川善之</t>
  </si>
  <si>
    <t>ﾅｶｶﾞﾜﾖｼﾕｷ</t>
  </si>
  <si>
    <t>ﾅｶﾉｼｮｳﾔﾀｲﾁ</t>
  </si>
  <si>
    <t>長嶺英生</t>
  </si>
  <si>
    <t>ﾅｶﾞﾐﾈﾋﾃﾞｵ</t>
  </si>
  <si>
    <t>ﾅｶﾑﾗﾔｽｼ</t>
  </si>
  <si>
    <t>西直人</t>
  </si>
  <si>
    <t>ﾆｼﾅｵﾄ</t>
  </si>
  <si>
    <t>ﾊﾅﾀﾞﾅｵｱｷ</t>
  </si>
  <si>
    <t>ﾋﾛｾﾋﾃﾞｱｷ</t>
  </si>
  <si>
    <t>福田清文</t>
  </si>
  <si>
    <t>ﾌｸﾀﾞｷﾖﾌﾐ</t>
  </si>
  <si>
    <t>舩川輝樹</t>
  </si>
  <si>
    <t>ﾌﾅｶﾜﾃﾙｷ</t>
  </si>
  <si>
    <t>ﾏｴﾀﾞｻﾀﾞﾑ</t>
  </si>
  <si>
    <t>（株）Morquestapartner</t>
  </si>
  <si>
    <t>ﾐﾔｳﾁｲｻｵ</t>
  </si>
  <si>
    <t>ﾔﾏﾀﾞﾄﾓｱｷ</t>
  </si>
  <si>
    <t>ﾖｼｻﾞﾜｻﾀﾞｵ</t>
  </si>
  <si>
    <t>2024年12月</t>
  </si>
  <si>
    <t>氏名をHにコピーすること</t>
    <rPh sb="0" eb="2">
      <t>シメイ</t>
    </rPh>
    <phoneticPr fontId="1"/>
  </si>
  <si>
    <t>齊藤卓人</t>
  </si>
  <si>
    <t>西海和久</t>
  </si>
  <si>
    <t>槙枝丈史</t>
  </si>
  <si>
    <t>松本篤</t>
  </si>
  <si>
    <t>村田亮</t>
  </si>
  <si>
    <t>4月</t>
  </si>
  <si>
    <t>15.0 A</t>
  </si>
  <si>
    <t>27.3 B</t>
  </si>
  <si>
    <t>10.0 S</t>
  </si>
  <si>
    <t>20.7 B</t>
  </si>
  <si>
    <t>29.8 B</t>
  </si>
  <si>
    <t>26.1 B</t>
  </si>
  <si>
    <t>18.1 A</t>
  </si>
  <si>
    <t>39.0 B</t>
  </si>
  <si>
    <t>6.6 S</t>
  </si>
  <si>
    <t>16.3 A</t>
  </si>
  <si>
    <t>35.7 B</t>
  </si>
  <si>
    <t>18.6 A</t>
  </si>
  <si>
    <t>35.5 B</t>
  </si>
  <si>
    <t>27.2 B</t>
  </si>
  <si>
    <t>青木 誠司</t>
  </si>
  <si>
    <t>赤羽 明</t>
  </si>
  <si>
    <t>荒井 一</t>
  </si>
  <si>
    <t>新井 洋文</t>
  </si>
  <si>
    <t>石川 雅雄</t>
  </si>
  <si>
    <t>石原 謙二</t>
  </si>
  <si>
    <t>海老沢 正行</t>
  </si>
  <si>
    <t>大島 秀二</t>
  </si>
  <si>
    <t>小笠原 八郎</t>
  </si>
  <si>
    <t>岡田 明</t>
  </si>
  <si>
    <t>鬼丸 卓哉</t>
  </si>
  <si>
    <t>小林 隆夫</t>
  </si>
  <si>
    <t>佐藤 仁彦</t>
  </si>
  <si>
    <t>白子 好行</t>
  </si>
  <si>
    <t>杉崎 直巳</t>
  </si>
  <si>
    <t>髙橋 賢二</t>
  </si>
  <si>
    <t>西海 和久</t>
  </si>
  <si>
    <t>西山 忠志</t>
  </si>
  <si>
    <t>原 裕樹</t>
  </si>
  <si>
    <t>半田 武</t>
  </si>
  <si>
    <t>樋口 裕幸</t>
  </si>
  <si>
    <t>藤田 紀良</t>
  </si>
  <si>
    <t>古川 弘介</t>
  </si>
  <si>
    <t>緑野 恵司</t>
  </si>
  <si>
    <t>村田 亮</t>
  </si>
  <si>
    <t>盛山 毅</t>
  </si>
  <si>
    <t>柳内 良夫</t>
  </si>
  <si>
    <t>横山 博史</t>
  </si>
  <si>
    <t>吉川 洋志</t>
  </si>
  <si>
    <t>渡辺 規人</t>
  </si>
  <si>
    <t>あおきせいじ</t>
  </si>
  <si>
    <t>あかばね あきら</t>
  </si>
  <si>
    <t>あらい はじめ</t>
  </si>
  <si>
    <t>あらい ひろぶみ</t>
  </si>
  <si>
    <t>あらの やすお</t>
  </si>
  <si>
    <t>いしかわまさお</t>
  </si>
  <si>
    <t>いしはら けんじ</t>
  </si>
  <si>
    <t>うえの かずあき</t>
  </si>
  <si>
    <t>えのもと ゆうじ</t>
  </si>
  <si>
    <t>えびさわまさゆき</t>
  </si>
  <si>
    <t>おおしま しゅうじ</t>
  </si>
  <si>
    <t>おおまち もとあき</t>
  </si>
  <si>
    <t>おがさわら はちろう</t>
  </si>
  <si>
    <t>おかだ あきら</t>
  </si>
  <si>
    <t>おにまる たくや</t>
  </si>
  <si>
    <t>おの よしゆき</t>
  </si>
  <si>
    <t>かの ひろあき</t>
  </si>
  <si>
    <t>かもした りゅういち</t>
  </si>
  <si>
    <t>こばやし たかお</t>
  </si>
  <si>
    <t>さくらい まさる</t>
  </si>
  <si>
    <t>さとうきみひこ</t>
  </si>
  <si>
    <t>しばたやすお</t>
  </si>
  <si>
    <t>しもむらひさゆき</t>
  </si>
  <si>
    <t>しらこ　よしゆき</t>
  </si>
  <si>
    <t>すぎさき なおみ</t>
  </si>
  <si>
    <t>たかはしけんじ</t>
  </si>
  <si>
    <t>なかやま ひろし</t>
  </si>
  <si>
    <t>にしうみ</t>
  </si>
  <si>
    <t>にしやま ただし</t>
  </si>
  <si>
    <t>はしもと ひろし</t>
  </si>
  <si>
    <t>はら ゆうき</t>
  </si>
  <si>
    <t>はんだ たけし</t>
  </si>
  <si>
    <t>ひぐち ひろゆき</t>
  </si>
  <si>
    <t>ふじた のりよし</t>
  </si>
  <si>
    <t>ふるかわ こうすけ</t>
  </si>
  <si>
    <t>まつもと ひでひこ</t>
  </si>
  <si>
    <t>まつやま まさひろ</t>
  </si>
  <si>
    <t>まぶち きよたか</t>
  </si>
  <si>
    <t>みどりの</t>
  </si>
  <si>
    <t>むらたりょう</t>
  </si>
  <si>
    <t>もりやま つよし</t>
  </si>
  <si>
    <t>やぎうち よしお</t>
  </si>
  <si>
    <t>やなぎもと やすたけ</t>
  </si>
  <si>
    <t>やまおか しょうじ</t>
  </si>
  <si>
    <t>やまぐち おさむ</t>
  </si>
  <si>
    <t>よこやま ひろし</t>
  </si>
  <si>
    <t>よしかわ ようじ</t>
  </si>
  <si>
    <t>わたなべ　のりひと</t>
  </si>
  <si>
    <t>c</t>
  </si>
  <si>
    <t>松﨑由典</t>
  </si>
  <si>
    <t>和田朋子</t>
  </si>
  <si>
    <t>5月</t>
  </si>
  <si>
    <t>16.1 A</t>
  </si>
  <si>
    <t>27.5 B</t>
  </si>
  <si>
    <t>10.2 S</t>
  </si>
  <si>
    <t>33.3 B</t>
  </si>
  <si>
    <t>19.3 A</t>
  </si>
  <si>
    <t>30.1 B</t>
  </si>
  <si>
    <t>20.1 B</t>
  </si>
  <si>
    <t>5月Down惜</t>
  </si>
  <si>
    <t>18.0 A</t>
  </si>
  <si>
    <t>29.2 B</t>
  </si>
  <si>
    <t>25.5 B</t>
  </si>
  <si>
    <t>26.2 B</t>
  </si>
  <si>
    <t>7.1 S</t>
  </si>
  <si>
    <t>15.1 A</t>
  </si>
  <si>
    <t>26.9 B</t>
  </si>
  <si>
    <t>5月ﾊﾝﾃﾞ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</si>
</sst>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76" formatCode="0.0_ "/>
    <numFmt numFmtId="177" formatCode="##&quot;未&quot;&quot;満&quot;"/>
    <numFmt numFmtId="178" formatCode="##&quot;以&quot;&quot;上&quot;"/>
    <numFmt numFmtId="179" formatCode="##&quot;年&quot;"/>
    <numFmt numFmtId="180" formatCode="#&quot;年12月31日会員名簿&quot;"/>
    <numFmt numFmtId="181" formatCode="[$-F800]dddd\,\ mmmm\ dd\,\ yyyy"/>
    <numFmt numFmtId="182" formatCode="0_ "/>
    <numFmt numFmtId="183" formatCode="&quot;(&quot;##0&quot;)&quot;"/>
    <numFmt numFmtId="184" formatCode="0&quot;月&quot;"/>
  </numFmts>
  <fonts count="26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8"/>
      <color theme="1"/>
      <name val="游ゴシック"/>
      <family val="2"/>
      <charset val="128"/>
      <scheme val="minor"/>
    </font>
    <font>
      <sz val="12"/>
      <color theme="1"/>
      <name val="游ゴシック"/>
      <family val="2"/>
      <charset val="128"/>
      <scheme val="minor"/>
    </font>
    <font>
      <sz val="12"/>
      <color theme="1"/>
      <name val="游ゴシック"/>
      <family val="3"/>
      <charset val="128"/>
      <scheme val="minor"/>
    </font>
    <font>
      <sz val="9"/>
      <color theme="1"/>
      <name val="游ゴシック"/>
      <family val="2"/>
      <charset val="128"/>
      <scheme val="minor"/>
    </font>
    <font>
      <i/>
      <sz val="8"/>
      <color theme="1"/>
      <name val="游ゴシック"/>
      <family val="3"/>
      <charset val="128"/>
      <scheme val="minor"/>
    </font>
    <font>
      <i/>
      <sz val="9"/>
      <color theme="1"/>
      <name val="游ゴシック"/>
      <family val="3"/>
      <charset val="128"/>
      <scheme val="minor"/>
    </font>
    <font>
      <sz val="10"/>
      <color theme="1"/>
      <name val="游ゴシック"/>
      <family val="3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0"/>
      <color theme="1"/>
      <name val="游ゴシック"/>
      <family val="3"/>
      <charset val="128"/>
      <scheme val="minor"/>
    </font>
    <font>
      <sz val="12"/>
      <color indexed="0"/>
      <name val="ＭＳ Ｐ明朝"/>
      <family val="1"/>
      <charset val="128"/>
    </font>
    <font>
      <b/>
      <sz val="12"/>
      <color theme="1"/>
      <name val="游ゴシック"/>
      <family val="3"/>
      <charset val="128"/>
      <scheme val="minor"/>
    </font>
    <font>
      <sz val="9"/>
      <color rgb="FF000000"/>
      <name val="MS PGothic"/>
      <family val="3"/>
      <charset val="128"/>
    </font>
    <font>
      <sz val="7"/>
      <color rgb="FF000000"/>
      <name val="MS PGothic"/>
      <family val="3"/>
      <charset val="128"/>
    </font>
    <font>
      <sz val="9"/>
      <color theme="1"/>
      <name val="游ゴシック"/>
      <family val="3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10"/>
      <name val="Verdana"/>
      <family val="2"/>
    </font>
    <font>
      <sz val="10"/>
      <name val="ＭＳ 明朝"/>
      <family val="1"/>
      <charset val="128"/>
    </font>
    <font>
      <sz val="10"/>
      <color rgb="FF000000"/>
      <name val="ＭＳ 明朝"/>
      <family val="1"/>
      <charset val="128"/>
    </font>
    <font>
      <sz val="12"/>
      <color rgb="FF000000"/>
      <name val="ＭＳ 明朝"/>
      <family val="1"/>
      <charset val="128"/>
    </font>
    <font>
      <sz val="9"/>
      <color rgb="FF000000"/>
      <name val="ＭＳ 明朝"/>
      <family val="1"/>
      <charset val="128"/>
    </font>
    <font>
      <sz val="7"/>
      <color rgb="FF000000"/>
      <name val="ＭＳ 明朝"/>
      <family val="1"/>
      <charset val="128"/>
    </font>
    <font>
      <sz val="10"/>
      <name val="ＭＳ Ｐゴシック"/>
      <family val="2"/>
      <charset val="128"/>
    </font>
    <font>
      <b/>
      <sz val="11"/>
      <color theme="1"/>
      <name val="游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</borders>
  <cellStyleXfs count="3"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18" fillId="0" borderId="0">
      <alignment vertical="center"/>
    </xf>
  </cellStyleXfs>
  <cellXfs count="294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0" fillId="0" borderId="0" xfId="0" applyProtection="1">
      <alignment vertical="center"/>
      <protection hidden="1"/>
    </xf>
    <xf numFmtId="0" fontId="2" fillId="0" borderId="0" xfId="0" applyFont="1" applyProtection="1">
      <alignment vertical="center"/>
      <protection hidden="1"/>
    </xf>
    <xf numFmtId="0" fontId="3" fillId="0" borderId="0" xfId="0" applyFont="1" applyProtection="1">
      <alignment vertical="center"/>
      <protection hidden="1"/>
    </xf>
    <xf numFmtId="0" fontId="2" fillId="0" borderId="12" xfId="0" applyFont="1" applyBorder="1" applyProtection="1">
      <alignment vertical="center"/>
      <protection hidden="1"/>
    </xf>
    <xf numFmtId="0" fontId="4" fillId="0" borderId="26" xfId="0" applyFont="1" applyBorder="1" applyProtection="1">
      <alignment vertical="center"/>
      <protection hidden="1"/>
    </xf>
    <xf numFmtId="0" fontId="2" fillId="0" borderId="13" xfId="0" applyFont="1" applyBorder="1" applyProtection="1">
      <alignment vertical="center"/>
      <protection hidden="1"/>
    </xf>
    <xf numFmtId="0" fontId="4" fillId="0" borderId="29" xfId="0" applyFont="1" applyBorder="1" applyProtection="1">
      <alignment vertical="center"/>
      <protection hidden="1"/>
    </xf>
    <xf numFmtId="176" fontId="4" fillId="0" borderId="13" xfId="0" applyNumberFormat="1" applyFont="1" applyBorder="1" applyAlignment="1" applyProtection="1">
      <alignment horizontal="center" vertical="center"/>
      <protection hidden="1"/>
    </xf>
    <xf numFmtId="0" fontId="4" fillId="0" borderId="5" xfId="0" applyFont="1" applyBorder="1" applyAlignment="1" applyProtection="1">
      <alignment horizontal="center" vertical="center"/>
      <protection hidden="1"/>
    </xf>
    <xf numFmtId="0" fontId="2" fillId="0" borderId="14" xfId="0" applyFont="1" applyBorder="1" applyProtection="1">
      <alignment vertical="center"/>
      <protection hidden="1"/>
    </xf>
    <xf numFmtId="0" fontId="4" fillId="0" borderId="30" xfId="0" applyFont="1" applyBorder="1" applyProtection="1">
      <alignment vertical="center"/>
      <protection hidden="1"/>
    </xf>
    <xf numFmtId="0" fontId="4" fillId="0" borderId="28" xfId="0" applyFont="1" applyBorder="1" applyProtection="1">
      <alignment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176" fontId="4" fillId="0" borderId="0" xfId="0" applyNumberFormat="1" applyFont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4" fillId="0" borderId="19" xfId="0" applyFont="1" applyBorder="1" applyProtection="1">
      <alignment vertical="center"/>
      <protection hidden="1"/>
    </xf>
    <xf numFmtId="0" fontId="4" fillId="0" borderId="20" xfId="0" applyFont="1" applyBorder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176" fontId="4" fillId="0" borderId="0" xfId="0" applyNumberFormat="1" applyFont="1" applyProtection="1">
      <alignment vertical="center"/>
      <protection hidden="1"/>
    </xf>
    <xf numFmtId="0" fontId="0" fillId="0" borderId="0" xfId="0" applyProtection="1">
      <alignment vertical="center"/>
      <protection locked="0" hidden="1"/>
    </xf>
    <xf numFmtId="0" fontId="0" fillId="0" borderId="5" xfId="0" applyBorder="1" applyAlignment="1" applyProtection="1">
      <alignment horizontal="distributed" vertic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176" fontId="0" fillId="0" borderId="7" xfId="0" applyNumberFormat="1" applyBorder="1" applyAlignment="1" applyProtection="1">
      <alignment horizontal="center" vertical="center"/>
      <protection hidden="1"/>
    </xf>
    <xf numFmtId="176" fontId="7" fillId="0" borderId="8" xfId="0" applyNumberFormat="1" applyFont="1" applyBorder="1" applyAlignment="1" applyProtection="1">
      <alignment horizontal="center" vertical="center"/>
      <protection hidden="1"/>
    </xf>
    <xf numFmtId="176" fontId="0" fillId="0" borderId="5" xfId="0" applyNumberForma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locked="0" hidden="1"/>
    </xf>
    <xf numFmtId="0" fontId="0" fillId="0" borderId="0" xfId="0" applyAlignment="1" applyProtection="1">
      <alignment horizontal="right" vertical="center"/>
      <protection hidden="1"/>
    </xf>
    <xf numFmtId="0" fontId="0" fillId="3" borderId="0" xfId="0" applyFill="1">
      <alignment vertical="center"/>
    </xf>
    <xf numFmtId="0" fontId="0" fillId="0" borderId="0" xfId="0" applyAlignment="1">
      <alignment horizontal="center" vertical="center"/>
    </xf>
    <xf numFmtId="180" fontId="5" fillId="0" borderId="0" xfId="0" applyNumberFormat="1" applyFont="1" applyProtection="1">
      <alignment vertical="center"/>
      <protection hidden="1"/>
    </xf>
    <xf numFmtId="176" fontId="4" fillId="0" borderId="12" xfId="0" applyNumberFormat="1" applyFont="1" applyBorder="1" applyAlignment="1" applyProtection="1">
      <alignment horizontal="center" vertical="center"/>
      <protection hidden="1"/>
    </xf>
    <xf numFmtId="176" fontId="4" fillId="0" borderId="14" xfId="0" applyNumberFormat="1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49" fontId="11" fillId="2" borderId="39" xfId="0" quotePrefix="1" applyNumberFormat="1" applyFont="1" applyFill="1" applyBorder="1" applyAlignment="1" applyProtection="1">
      <alignment horizontal="center" vertical="center"/>
      <protection locked="0" hidden="1"/>
    </xf>
    <xf numFmtId="180" fontId="5" fillId="0" borderId="0" xfId="0" applyNumberFormat="1" applyFont="1">
      <alignment vertical="center"/>
    </xf>
    <xf numFmtId="0" fontId="2" fillId="0" borderId="0" xfId="0" applyFont="1">
      <alignment vertical="center"/>
    </xf>
    <xf numFmtId="0" fontId="3" fillId="0" borderId="0" xfId="0" applyFont="1" applyProtection="1">
      <alignment vertical="center"/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0" borderId="19" xfId="0" applyFont="1" applyBorder="1" applyProtection="1">
      <alignment vertical="center"/>
      <protection hidden="1"/>
    </xf>
    <xf numFmtId="177" fontId="4" fillId="0" borderId="5" xfId="0" applyNumberFormat="1" applyFont="1" applyBorder="1" applyAlignment="1" applyProtection="1">
      <alignment horizontal="center" vertical="center"/>
      <protection hidden="1"/>
    </xf>
    <xf numFmtId="178" fontId="4" fillId="0" borderId="5" xfId="0" applyNumberFormat="1" applyFont="1" applyBorder="1" applyAlignment="1" applyProtection="1">
      <alignment horizontal="center" vertical="center"/>
      <protection hidden="1"/>
    </xf>
    <xf numFmtId="0" fontId="2" fillId="0" borderId="31" xfId="0" applyFont="1" applyBorder="1" applyProtection="1">
      <alignment vertical="center"/>
      <protection hidden="1"/>
    </xf>
    <xf numFmtId="176" fontId="4" fillId="0" borderId="31" xfId="0" applyNumberFormat="1" applyFont="1" applyBorder="1" applyAlignment="1" applyProtection="1">
      <alignment horizontal="center" vertical="center"/>
      <protection hidden="1"/>
    </xf>
    <xf numFmtId="0" fontId="12" fillId="0" borderId="0" xfId="0" applyFont="1" applyAlignment="1">
      <alignment vertical="distributed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textRotation="255"/>
    </xf>
    <xf numFmtId="0" fontId="0" fillId="0" borderId="0" xfId="0" applyAlignment="1" applyProtection="1">
      <alignment horizontal="left" vertical="center"/>
      <protection hidden="1"/>
    </xf>
    <xf numFmtId="0" fontId="4" fillId="0" borderId="19" xfId="0" applyFont="1" applyBorder="1" applyAlignment="1" applyProtection="1">
      <alignment horizontal="center" vertical="center"/>
      <protection hidden="1"/>
    </xf>
    <xf numFmtId="0" fontId="4" fillId="0" borderId="5" xfId="0" applyFont="1" applyBorder="1" applyAlignment="1" applyProtection="1">
      <alignment horizontal="center" vertical="top"/>
      <protection hidden="1"/>
    </xf>
    <xf numFmtId="0" fontId="9" fillId="0" borderId="0" xfId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horizontal="right" vertical="center"/>
      <protection locked="0"/>
    </xf>
    <xf numFmtId="181" fontId="0" fillId="0" borderId="0" xfId="0" quotePrefix="1" applyNumberFormat="1" applyProtection="1">
      <alignment vertical="center"/>
      <protection hidden="1"/>
    </xf>
    <xf numFmtId="181" fontId="0" fillId="0" borderId="0" xfId="0" applyNumberFormat="1" applyAlignment="1" applyProtection="1">
      <alignment horizontal="center" vertical="center"/>
      <protection hidden="1"/>
    </xf>
    <xf numFmtId="181" fontId="0" fillId="0" borderId="39" xfId="0" applyNumberFormat="1" applyBorder="1" applyAlignment="1" applyProtection="1">
      <alignment horizontal="center" vertical="center"/>
      <protection hidden="1"/>
    </xf>
    <xf numFmtId="0" fontId="0" fillId="0" borderId="39" xfId="0" applyBorder="1" applyProtection="1">
      <alignment vertical="center"/>
      <protection hidden="1"/>
    </xf>
    <xf numFmtId="0" fontId="0" fillId="0" borderId="39" xfId="0" applyBorder="1" applyAlignment="1" applyProtection="1">
      <alignment vertical="center" wrapText="1"/>
      <protection hidden="1"/>
    </xf>
    <xf numFmtId="0" fontId="4" fillId="0" borderId="12" xfId="0" applyFont="1" applyBorder="1" applyAlignment="1" applyProtection="1">
      <alignment horizontal="right" vertical="center"/>
      <protection hidden="1"/>
    </xf>
    <xf numFmtId="0" fontId="4" fillId="0" borderId="13" xfId="0" applyFont="1" applyBorder="1" applyAlignment="1" applyProtection="1">
      <alignment horizontal="right" vertical="center"/>
      <protection hidden="1"/>
    </xf>
    <xf numFmtId="0" fontId="4" fillId="0" borderId="14" xfId="0" applyFont="1" applyBorder="1" applyAlignment="1" applyProtection="1">
      <alignment horizontal="right" vertical="center"/>
      <protection hidden="1"/>
    </xf>
    <xf numFmtId="0" fontId="4" fillId="0" borderId="29" xfId="0" applyFont="1" applyBorder="1" applyAlignment="1" applyProtection="1">
      <alignment horizontal="left" vertical="center"/>
      <protection hidden="1"/>
    </xf>
    <xf numFmtId="0" fontId="4" fillId="0" borderId="30" xfId="0" applyFont="1" applyBorder="1" applyAlignment="1" applyProtection="1">
      <alignment horizontal="left" vertical="center"/>
      <protection hidden="1"/>
    </xf>
    <xf numFmtId="0" fontId="4" fillId="0" borderId="35" xfId="0" applyFont="1" applyBorder="1" applyProtection="1">
      <alignment vertical="center"/>
      <protection hidden="1"/>
    </xf>
    <xf numFmtId="0" fontId="4" fillId="0" borderId="28" xfId="0" applyFont="1" applyBorder="1" applyAlignment="1" applyProtection="1">
      <alignment horizontal="left" vertical="center"/>
      <protection hidden="1"/>
    </xf>
    <xf numFmtId="0" fontId="4" fillId="0" borderId="27" xfId="0" applyFont="1" applyBorder="1" applyAlignment="1" applyProtection="1">
      <alignment horizontal="left" vertical="center"/>
      <protection hidden="1"/>
    </xf>
    <xf numFmtId="0" fontId="4" fillId="0" borderId="26" xfId="0" applyFont="1" applyBorder="1" applyAlignment="1" applyProtection="1">
      <alignment horizontal="left" vertical="center"/>
      <protection hidden="1"/>
    </xf>
    <xf numFmtId="0" fontId="2" fillId="0" borderId="18" xfId="0" applyFont="1" applyBorder="1" applyProtection="1">
      <alignment vertical="center"/>
      <protection hidden="1"/>
    </xf>
    <xf numFmtId="0" fontId="4" fillId="0" borderId="19" xfId="0" applyFont="1" applyBorder="1" applyAlignment="1" applyProtection="1">
      <alignment horizontal="left" vertical="center"/>
      <protection hidden="1"/>
    </xf>
    <xf numFmtId="176" fontId="4" fillId="0" borderId="0" xfId="0" applyNumberFormat="1" applyFont="1" applyAlignment="1" applyProtection="1">
      <alignment horizontal="left" vertical="center"/>
      <protection hidden="1"/>
    </xf>
    <xf numFmtId="176" fontId="0" fillId="0" borderId="0" xfId="0" applyNumberFormat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horizontal="distributed" vertical="center" wrapText="1"/>
      <protection hidden="1"/>
    </xf>
    <xf numFmtId="0" fontId="4" fillId="0" borderId="18" xfId="0" applyFont="1" applyBorder="1" applyAlignment="1" applyProtection="1">
      <alignment horizontal="right" vertical="center"/>
      <protection hidden="1"/>
    </xf>
    <xf numFmtId="176" fontId="4" fillId="0" borderId="34" xfId="0" applyNumberFormat="1" applyFont="1" applyBorder="1" applyAlignment="1" applyProtection="1">
      <alignment horizontal="center" vertical="center"/>
      <protection hidden="1"/>
    </xf>
    <xf numFmtId="176" fontId="4" fillId="0" borderId="37" xfId="0" applyNumberFormat="1" applyFont="1" applyBorder="1" applyAlignment="1" applyProtection="1">
      <alignment horizontal="center" vertical="center"/>
      <protection hidden="1"/>
    </xf>
    <xf numFmtId="176" fontId="4" fillId="0" borderId="32" xfId="0" applyNumberFormat="1" applyFont="1" applyBorder="1" applyAlignment="1" applyProtection="1">
      <alignment horizontal="center" vertical="center"/>
      <protection hidden="1"/>
    </xf>
    <xf numFmtId="176" fontId="4" fillId="0" borderId="6" xfId="0" applyNumberFormat="1" applyFont="1" applyBorder="1" applyAlignment="1" applyProtection="1">
      <alignment horizontal="center" vertical="center"/>
      <protection hidden="1"/>
    </xf>
    <xf numFmtId="176" fontId="4" fillId="0" borderId="22" xfId="0" applyNumberFormat="1" applyFont="1" applyBorder="1" applyAlignment="1" applyProtection="1">
      <alignment horizontal="center" vertical="center"/>
      <protection hidden="1"/>
    </xf>
    <xf numFmtId="176" fontId="4" fillId="0" borderId="20" xfId="0" applyNumberFormat="1" applyFont="1" applyBorder="1" applyAlignment="1" applyProtection="1">
      <alignment horizontal="center" vertical="center"/>
      <protection hidden="1"/>
    </xf>
    <xf numFmtId="176" fontId="4" fillId="0" borderId="5" xfId="0" applyNumberFormat="1" applyFont="1" applyBorder="1" applyAlignment="1" applyProtection="1">
      <alignment horizontal="center" vertical="center"/>
      <protection hidden="1"/>
    </xf>
    <xf numFmtId="176" fontId="4" fillId="0" borderId="33" xfId="0" applyNumberFormat="1" applyFont="1" applyBorder="1" applyAlignment="1" applyProtection="1">
      <alignment horizontal="center" vertical="center"/>
      <protection hidden="1"/>
    </xf>
    <xf numFmtId="0" fontId="4" fillId="0" borderId="25" xfId="0" applyFont="1" applyBorder="1" applyAlignment="1" applyProtection="1">
      <alignment horizontal="center" vertical="center"/>
      <protection hidden="1"/>
    </xf>
    <xf numFmtId="177" fontId="4" fillId="0" borderId="24" xfId="0" applyNumberFormat="1" applyFont="1" applyBorder="1" applyAlignment="1" applyProtection="1">
      <alignment horizontal="center" vertical="center"/>
      <protection hidden="1"/>
    </xf>
    <xf numFmtId="178" fontId="4" fillId="0" borderId="21" xfId="0" applyNumberFormat="1" applyFont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right"/>
      <protection hidden="1"/>
    </xf>
    <xf numFmtId="176" fontId="4" fillId="0" borderId="12" xfId="0" applyNumberFormat="1" applyFont="1" applyBorder="1" applyAlignment="1" applyProtection="1">
      <alignment horizontal="right" vertical="center"/>
      <protection hidden="1"/>
    </xf>
    <xf numFmtId="176" fontId="4" fillId="0" borderId="13" xfId="0" applyNumberFormat="1" applyFont="1" applyBorder="1" applyAlignment="1" applyProtection="1">
      <alignment horizontal="right" vertical="center"/>
      <protection hidden="1"/>
    </xf>
    <xf numFmtId="176" fontId="4" fillId="0" borderId="14" xfId="0" applyNumberFormat="1" applyFont="1" applyBorder="1" applyAlignment="1" applyProtection="1">
      <alignment horizontal="right" vertical="center"/>
      <protection hidden="1"/>
    </xf>
    <xf numFmtId="176" fontId="4" fillId="0" borderId="36" xfId="0" applyNumberFormat="1" applyFont="1" applyBorder="1" applyAlignment="1" applyProtection="1">
      <alignment horizontal="right" vertical="center"/>
      <protection hidden="1"/>
    </xf>
    <xf numFmtId="176" fontId="4" fillId="0" borderId="31" xfId="0" applyNumberFormat="1" applyFont="1" applyBorder="1" applyAlignment="1" applyProtection="1">
      <alignment horizontal="right" vertical="center"/>
      <protection hidden="1"/>
    </xf>
    <xf numFmtId="176" fontId="4" fillId="0" borderId="18" xfId="0" applyNumberFormat="1" applyFont="1" applyBorder="1" applyAlignment="1" applyProtection="1">
      <alignment horizontal="right" vertical="center"/>
      <protection hidden="1"/>
    </xf>
    <xf numFmtId="0" fontId="4" fillId="0" borderId="23" xfId="0" applyFont="1" applyBorder="1" applyAlignment="1" applyProtection="1">
      <alignment horizontal="center" vertical="center"/>
      <protection hidden="1"/>
    </xf>
    <xf numFmtId="182" fontId="8" fillId="0" borderId="9" xfId="0" applyNumberFormat="1" applyFont="1" applyBorder="1" applyAlignment="1" applyProtection="1">
      <alignment horizontal="center" vertical="top"/>
      <protection hidden="1"/>
    </xf>
    <xf numFmtId="182" fontId="8" fillId="0" borderId="10" xfId="0" applyNumberFormat="1" applyFont="1" applyBorder="1" applyAlignment="1" applyProtection="1">
      <alignment horizontal="center" vertical="top"/>
      <protection hidden="1"/>
    </xf>
    <xf numFmtId="182" fontId="8" fillId="0" borderId="41" xfId="0" applyNumberFormat="1" applyFont="1" applyBorder="1" applyAlignment="1" applyProtection="1">
      <alignment horizontal="center" vertical="top"/>
      <protection hidden="1"/>
    </xf>
    <xf numFmtId="182" fontId="8" fillId="0" borderId="42" xfId="0" applyNumberFormat="1" applyFont="1" applyBorder="1" applyAlignment="1" applyProtection="1">
      <alignment horizontal="center" vertical="top"/>
      <protection hidden="1"/>
    </xf>
    <xf numFmtId="184" fontId="4" fillId="0" borderId="19" xfId="0" applyNumberFormat="1" applyFont="1" applyBorder="1" applyAlignment="1" applyProtection="1">
      <alignment horizontal="center"/>
      <protection hidden="1"/>
    </xf>
    <xf numFmtId="184" fontId="4" fillId="0" borderId="22" xfId="0" applyNumberFormat="1" applyFont="1" applyBorder="1" applyAlignment="1" applyProtection="1">
      <alignment horizontal="center"/>
      <protection hidden="1"/>
    </xf>
    <xf numFmtId="184" fontId="4" fillId="0" borderId="20" xfId="0" applyNumberFormat="1" applyFont="1" applyBorder="1" applyAlignment="1" applyProtection="1">
      <alignment horizontal="center"/>
      <protection hidden="1"/>
    </xf>
    <xf numFmtId="0" fontId="3" fillId="0" borderId="0" xfId="0" applyFont="1" applyAlignment="1" applyProtection="1">
      <alignment horizontal="center"/>
      <protection hidden="1"/>
    </xf>
    <xf numFmtId="0" fontId="4" fillId="0" borderId="25" xfId="0" applyFont="1" applyBorder="1" applyAlignment="1" applyProtection="1">
      <alignment horizontal="center" vertical="top"/>
      <protection hidden="1"/>
    </xf>
    <xf numFmtId="0" fontId="4" fillId="0" borderId="24" xfId="0" applyFont="1" applyBorder="1" applyAlignment="1" applyProtection="1">
      <alignment horizontal="center" vertical="top"/>
      <protection hidden="1"/>
    </xf>
    <xf numFmtId="0" fontId="3" fillId="0" borderId="24" xfId="0" applyFont="1" applyBorder="1" applyProtection="1">
      <alignment vertical="center"/>
      <protection hidden="1"/>
    </xf>
    <xf numFmtId="0" fontId="3" fillId="0" borderId="21" xfId="0" applyFont="1" applyBorder="1" applyProtection="1">
      <alignment vertical="center"/>
      <protection hidden="1"/>
    </xf>
    <xf numFmtId="183" fontId="4" fillId="0" borderId="28" xfId="0" applyNumberFormat="1" applyFont="1" applyBorder="1" applyAlignment="1" applyProtection="1">
      <alignment horizontal="center" vertical="center"/>
      <protection hidden="1"/>
    </xf>
    <xf numFmtId="183" fontId="4" fillId="0" borderId="30" xfId="0" applyNumberFormat="1" applyFont="1" applyBorder="1" applyAlignment="1" applyProtection="1">
      <alignment horizontal="center" vertical="center"/>
      <protection hidden="1"/>
    </xf>
    <xf numFmtId="183" fontId="4" fillId="0" borderId="29" xfId="0" applyNumberFormat="1" applyFont="1" applyBorder="1" applyAlignment="1" applyProtection="1">
      <alignment horizontal="center" vertical="center"/>
      <protection hidden="1"/>
    </xf>
    <xf numFmtId="183" fontId="4" fillId="0" borderId="19" xfId="0" applyNumberFormat="1" applyFont="1" applyBorder="1" applyAlignment="1" applyProtection="1">
      <alignment horizontal="center" vertical="center"/>
      <protection hidden="1"/>
    </xf>
    <xf numFmtId="0" fontId="9" fillId="0" borderId="0" xfId="1" applyAlignment="1" applyProtection="1">
      <alignment horizontal="left" vertical="center"/>
      <protection hidden="1"/>
    </xf>
    <xf numFmtId="0" fontId="3" fillId="0" borderId="2" xfId="0" applyFont="1" applyBorder="1" applyAlignment="1" applyProtection="1">
      <alignment horizontal="center" vertical="center"/>
      <protection hidden="1"/>
    </xf>
    <xf numFmtId="183" fontId="4" fillId="0" borderId="20" xfId="0" applyNumberFormat="1" applyFont="1" applyBorder="1" applyAlignment="1" applyProtection="1">
      <alignment horizontal="center" vertical="center"/>
      <protection hidden="1"/>
    </xf>
    <xf numFmtId="183" fontId="4" fillId="0" borderId="34" xfId="0" applyNumberFormat="1" applyFont="1" applyBorder="1" applyAlignment="1" applyProtection="1">
      <alignment horizontal="center" vertical="center"/>
      <protection hidden="1"/>
    </xf>
    <xf numFmtId="183" fontId="4" fillId="0" borderId="35" xfId="0" applyNumberFormat="1" applyFont="1" applyBorder="1" applyAlignment="1" applyProtection="1">
      <alignment horizontal="center" vertical="center"/>
      <protection hidden="1"/>
    </xf>
    <xf numFmtId="183" fontId="4" fillId="0" borderId="33" xfId="0" applyNumberFormat="1" applyFont="1" applyBorder="1" applyAlignment="1" applyProtection="1">
      <alignment horizontal="center" vertical="center"/>
      <protection hidden="1"/>
    </xf>
    <xf numFmtId="0" fontId="9" fillId="0" borderId="27" xfId="1" applyBorder="1" applyAlignment="1" applyProtection="1">
      <alignment vertical="center"/>
      <protection hidden="1"/>
    </xf>
    <xf numFmtId="0" fontId="4" fillId="0" borderId="32" xfId="0" applyFont="1" applyBorder="1" applyProtection="1">
      <alignment vertical="center"/>
      <protection hidden="1"/>
    </xf>
    <xf numFmtId="0" fontId="4" fillId="0" borderId="33" xfId="0" applyFont="1" applyBorder="1" applyProtection="1">
      <alignment vertical="center"/>
      <protection hidden="1"/>
    </xf>
    <xf numFmtId="0" fontId="4" fillId="0" borderId="34" xfId="0" applyFont="1" applyBorder="1" applyProtection="1">
      <alignment vertical="center"/>
      <protection hidden="1"/>
    </xf>
    <xf numFmtId="176" fontId="16" fillId="0" borderId="2" xfId="0" applyNumberFormat="1" applyFont="1" applyBorder="1" applyAlignment="1" applyProtection="1">
      <alignment horizontal="center" vertical="center"/>
      <protection hidden="1"/>
    </xf>
    <xf numFmtId="0" fontId="17" fillId="0" borderId="25" xfId="0" applyFont="1" applyBorder="1" applyAlignment="1" applyProtection="1">
      <alignment horizontal="center" vertical="center"/>
      <protection hidden="1"/>
    </xf>
    <xf numFmtId="0" fontId="6" fillId="0" borderId="32" xfId="0" applyFont="1" applyBorder="1" applyAlignment="1" applyProtection="1">
      <alignment horizontal="center" vertical="center"/>
      <protection hidden="1"/>
    </xf>
    <xf numFmtId="0" fontId="6" fillId="0" borderId="33" xfId="0" applyFont="1" applyBorder="1" applyAlignment="1" applyProtection="1">
      <alignment horizontal="center" vertical="center"/>
      <protection hidden="1"/>
    </xf>
    <xf numFmtId="0" fontId="6" fillId="0" borderId="34" xfId="0" applyFont="1" applyBorder="1" applyAlignment="1" applyProtection="1">
      <alignment horizontal="center" vertical="center"/>
      <protection hidden="1"/>
    </xf>
    <xf numFmtId="0" fontId="6" fillId="0" borderId="35" xfId="0" applyFont="1" applyBorder="1" applyAlignment="1" applyProtection="1">
      <alignment horizontal="center" vertical="center"/>
      <protection hidden="1"/>
    </xf>
    <xf numFmtId="0" fontId="0" fillId="0" borderId="9" xfId="0" applyBorder="1" applyProtection="1">
      <alignment vertical="center"/>
      <protection hidden="1"/>
    </xf>
    <xf numFmtId="0" fontId="0" fillId="0" borderId="11" xfId="0" applyBorder="1" applyProtection="1">
      <alignment vertical="center"/>
      <protection hidden="1"/>
    </xf>
    <xf numFmtId="0" fontId="0" fillId="0" borderId="12" xfId="0" applyBorder="1" applyProtection="1">
      <alignment vertical="center"/>
      <protection hidden="1"/>
    </xf>
    <xf numFmtId="0" fontId="0" fillId="0" borderId="13" xfId="0" applyBorder="1" applyProtection="1">
      <alignment vertical="center"/>
      <protection hidden="1"/>
    </xf>
    <xf numFmtId="0" fontId="0" fillId="0" borderId="18" xfId="0" applyBorder="1" applyProtection="1">
      <alignment vertical="center"/>
      <protection hidden="1"/>
    </xf>
    <xf numFmtId="0" fontId="6" fillId="0" borderId="20" xfId="0" applyFont="1" applyBorder="1" applyAlignment="1" applyProtection="1">
      <alignment horizontal="center" vertical="center"/>
      <protection hidden="1"/>
    </xf>
    <xf numFmtId="0" fontId="2" fillId="0" borderId="34" xfId="0" applyFont="1" applyBorder="1" applyProtection="1">
      <alignment vertical="center"/>
      <protection hidden="1"/>
    </xf>
    <xf numFmtId="0" fontId="2" fillId="0" borderId="45" xfId="0" applyFont="1" applyBorder="1" applyProtection="1">
      <alignment vertical="center"/>
      <protection hidden="1"/>
    </xf>
    <xf numFmtId="0" fontId="2" fillId="0" borderId="46" xfId="0" applyFont="1" applyBorder="1" applyProtection="1">
      <alignment vertical="center"/>
      <protection hidden="1"/>
    </xf>
    <xf numFmtId="0" fontId="2" fillId="0" borderId="47" xfId="0" applyFont="1" applyBorder="1" applyProtection="1">
      <alignment vertical="center"/>
      <protection hidden="1"/>
    </xf>
    <xf numFmtId="0" fontId="2" fillId="0" borderId="17" xfId="0" applyFont="1" applyBorder="1" applyProtection="1">
      <alignment vertical="center"/>
      <protection hidden="1"/>
    </xf>
    <xf numFmtId="0" fontId="2" fillId="0" borderId="20" xfId="0" applyFont="1" applyBorder="1" applyProtection="1">
      <alignment vertical="center"/>
      <protection hidden="1"/>
    </xf>
    <xf numFmtId="0" fontId="2" fillId="0" borderId="44" xfId="0" applyFont="1" applyBorder="1" applyProtection="1">
      <alignment vertical="center"/>
      <protection hidden="1"/>
    </xf>
    <xf numFmtId="182" fontId="8" fillId="0" borderId="9" xfId="0" applyNumberFormat="1" applyFont="1" applyBorder="1" applyAlignment="1" applyProtection="1">
      <alignment horizontal="center"/>
      <protection hidden="1"/>
    </xf>
    <xf numFmtId="182" fontId="8" fillId="0" borderId="10" xfId="0" applyNumberFormat="1" applyFont="1" applyBorder="1" applyAlignment="1" applyProtection="1">
      <alignment horizontal="center"/>
      <protection hidden="1"/>
    </xf>
    <xf numFmtId="182" fontId="8" fillId="0" borderId="41" xfId="0" applyNumberFormat="1" applyFont="1" applyBorder="1" applyAlignment="1" applyProtection="1">
      <alignment horizontal="center"/>
      <protection hidden="1"/>
    </xf>
    <xf numFmtId="182" fontId="8" fillId="0" borderId="42" xfId="0" applyNumberFormat="1" applyFont="1" applyBorder="1" applyAlignment="1" applyProtection="1">
      <alignment horizontal="center"/>
      <protection hidden="1"/>
    </xf>
    <xf numFmtId="184" fontId="4" fillId="0" borderId="19" xfId="0" applyNumberFormat="1" applyFont="1" applyBorder="1" applyAlignment="1" applyProtection="1">
      <alignment horizontal="center" vertical="top"/>
      <protection hidden="1"/>
    </xf>
    <xf numFmtId="184" fontId="4" fillId="0" borderId="22" xfId="0" applyNumberFormat="1" applyFont="1" applyBorder="1" applyAlignment="1" applyProtection="1">
      <alignment horizontal="center" vertical="top"/>
      <protection hidden="1"/>
    </xf>
    <xf numFmtId="184" fontId="4" fillId="0" borderId="20" xfId="0" applyNumberFormat="1" applyFont="1" applyBorder="1" applyAlignment="1" applyProtection="1">
      <alignment horizontal="center" vertical="top"/>
      <protection hidden="1"/>
    </xf>
    <xf numFmtId="0" fontId="5" fillId="0" borderId="25" xfId="0" applyFont="1" applyBorder="1" applyProtection="1">
      <alignment vertical="center"/>
      <protection hidden="1"/>
    </xf>
    <xf numFmtId="0" fontId="5" fillId="0" borderId="24" xfId="0" applyFont="1" applyBorder="1" applyProtection="1">
      <alignment vertical="center"/>
      <protection hidden="1"/>
    </xf>
    <xf numFmtId="0" fontId="5" fillId="0" borderId="21" xfId="0" applyFont="1" applyBorder="1" applyProtection="1">
      <alignment vertical="center"/>
      <protection hidden="1"/>
    </xf>
    <xf numFmtId="0" fontId="5" fillId="0" borderId="23" xfId="0" applyFont="1" applyBorder="1" applyProtection="1">
      <alignment vertical="center"/>
      <protection hidden="1"/>
    </xf>
    <xf numFmtId="0" fontId="5" fillId="0" borderId="2" xfId="0" applyFont="1" applyBorder="1" applyProtection="1">
      <alignment vertical="center"/>
      <protection hidden="1"/>
    </xf>
    <xf numFmtId="0" fontId="19" fillId="0" borderId="0" xfId="2" applyFont="1" applyAlignment="1">
      <alignment horizontal="left" vertical="center"/>
    </xf>
    <xf numFmtId="0" fontId="18" fillId="0" borderId="0" xfId="2">
      <alignment vertical="center"/>
    </xf>
    <xf numFmtId="0" fontId="18" fillId="3" borderId="0" xfId="2" applyFill="1">
      <alignment vertical="center"/>
    </xf>
    <xf numFmtId="0" fontId="24" fillId="0" borderId="0" xfId="2" applyFont="1">
      <alignment vertical="center"/>
    </xf>
    <xf numFmtId="176" fontId="4" fillId="0" borderId="12" xfId="0" applyNumberFormat="1" applyFont="1" applyBorder="1" applyProtection="1">
      <alignment vertical="center"/>
      <protection hidden="1"/>
    </xf>
    <xf numFmtId="176" fontId="4" fillId="0" borderId="13" xfId="0" applyNumberFormat="1" applyFont="1" applyBorder="1" applyProtection="1">
      <alignment vertical="center"/>
      <protection hidden="1"/>
    </xf>
    <xf numFmtId="176" fontId="4" fillId="0" borderId="14" xfId="0" applyNumberFormat="1" applyFont="1" applyBorder="1" applyProtection="1">
      <alignment vertical="center"/>
      <protection hidden="1"/>
    </xf>
    <xf numFmtId="176" fontId="4" fillId="0" borderId="18" xfId="0" applyNumberFormat="1" applyFont="1" applyBorder="1" applyProtection="1">
      <alignment vertical="center"/>
      <protection hidden="1"/>
    </xf>
    <xf numFmtId="0" fontId="3" fillId="0" borderId="24" xfId="0" applyFont="1" applyBorder="1" applyAlignment="1" applyProtection="1">
      <alignment horizontal="center" vertical="center"/>
      <protection hidden="1"/>
    </xf>
    <xf numFmtId="0" fontId="3" fillId="0" borderId="21" xfId="0" applyFont="1" applyBorder="1" applyAlignment="1" applyProtection="1">
      <alignment horizontal="center" vertical="center"/>
      <protection hidden="1"/>
    </xf>
    <xf numFmtId="0" fontId="2" fillId="0" borderId="45" xfId="0" applyFont="1" applyBorder="1" applyAlignment="1" applyProtection="1">
      <alignment horizontal="center" vertical="center"/>
      <protection hidden="1"/>
    </xf>
    <xf numFmtId="0" fontId="0" fillId="0" borderId="24" xfId="0" applyBorder="1" applyAlignment="1" applyProtection="1">
      <alignment horizontal="center" vertical="center"/>
      <protection hidden="1"/>
    </xf>
    <xf numFmtId="0" fontId="0" fillId="0" borderId="21" xfId="0" applyBorder="1" applyAlignment="1" applyProtection="1">
      <alignment horizontal="center" vertical="center"/>
      <protection hidden="1"/>
    </xf>
    <xf numFmtId="0" fontId="0" fillId="0" borderId="23" xfId="0" applyBorder="1" applyAlignment="1" applyProtection="1">
      <alignment horizontal="center" vertical="center"/>
      <protection hidden="1"/>
    </xf>
    <xf numFmtId="0" fontId="0" fillId="0" borderId="25" xfId="0" applyBorder="1" applyAlignment="1" applyProtection="1">
      <alignment horizontal="center" vertical="center"/>
      <protection hidden="1"/>
    </xf>
    <xf numFmtId="0" fontId="0" fillId="0" borderId="48" xfId="0" applyBorder="1" applyAlignment="1" applyProtection="1">
      <alignment horizontal="center" vertical="center"/>
      <protection hidden="1"/>
    </xf>
    <xf numFmtId="176" fontId="4" fillId="0" borderId="37" xfId="0" applyNumberFormat="1" applyFont="1" applyBorder="1" applyAlignment="1" applyProtection="1">
      <alignment horizontal="right" vertical="center"/>
      <protection hidden="1"/>
    </xf>
    <xf numFmtId="176" fontId="4" fillId="0" borderId="32" xfId="0" applyNumberFormat="1" applyFont="1" applyBorder="1" applyAlignment="1" applyProtection="1">
      <alignment horizontal="right" vertical="center"/>
      <protection hidden="1"/>
    </xf>
    <xf numFmtId="176" fontId="4" fillId="0" borderId="6" xfId="0" applyNumberFormat="1" applyFont="1" applyBorder="1" applyAlignment="1" applyProtection="1">
      <alignment horizontal="right" vertical="center"/>
      <protection hidden="1"/>
    </xf>
    <xf numFmtId="176" fontId="4" fillId="0" borderId="34" xfId="0" applyNumberFormat="1" applyFont="1" applyBorder="1" applyAlignment="1" applyProtection="1">
      <alignment horizontal="right" vertical="center"/>
      <protection hidden="1"/>
    </xf>
    <xf numFmtId="176" fontId="4" fillId="0" borderId="22" xfId="0" applyNumberFormat="1" applyFont="1" applyBorder="1" applyAlignment="1" applyProtection="1">
      <alignment horizontal="right" vertical="center"/>
      <protection hidden="1"/>
    </xf>
    <xf numFmtId="176" fontId="4" fillId="0" borderId="20" xfId="0" applyNumberFormat="1" applyFont="1" applyBorder="1" applyAlignment="1" applyProtection="1">
      <alignment horizontal="right" vertical="center"/>
      <protection hidden="1"/>
    </xf>
    <xf numFmtId="176" fontId="4" fillId="0" borderId="5" xfId="0" applyNumberFormat="1" applyFont="1" applyBorder="1" applyAlignment="1" applyProtection="1">
      <alignment horizontal="right" vertical="center"/>
      <protection hidden="1"/>
    </xf>
    <xf numFmtId="176" fontId="4" fillId="0" borderId="33" xfId="0" applyNumberFormat="1" applyFont="1" applyBorder="1" applyAlignment="1" applyProtection="1">
      <alignment horizontal="right" vertical="center"/>
      <protection hidden="1"/>
    </xf>
    <xf numFmtId="176" fontId="4" fillId="0" borderId="15" xfId="0" applyNumberFormat="1" applyFont="1" applyBorder="1" applyAlignment="1" applyProtection="1">
      <alignment horizontal="right" vertical="center"/>
      <protection hidden="1"/>
    </xf>
    <xf numFmtId="176" fontId="4" fillId="0" borderId="35" xfId="0" applyNumberFormat="1" applyFont="1" applyBorder="1" applyAlignment="1" applyProtection="1">
      <alignment horizontal="right" vertical="center"/>
      <protection hidden="1"/>
    </xf>
    <xf numFmtId="0" fontId="4" fillId="0" borderId="27" xfId="0" applyFont="1" applyBorder="1" applyProtection="1">
      <alignment vertical="center"/>
      <protection hidden="1"/>
    </xf>
    <xf numFmtId="0" fontId="0" fillId="0" borderId="39" xfId="0" applyBorder="1" applyAlignment="1">
      <alignment horizontal="center" vertical="center"/>
    </xf>
    <xf numFmtId="0" fontId="0" fillId="0" borderId="39" xfId="0" applyBorder="1" applyAlignment="1" applyProtection="1">
      <alignment horizontal="center" vertical="center"/>
      <protection hidden="1"/>
    </xf>
    <xf numFmtId="0" fontId="0" fillId="0" borderId="39" xfId="0" applyBorder="1" applyAlignment="1" applyProtection="1">
      <alignment horizontal="right" vertical="center"/>
      <protection hidden="1"/>
    </xf>
    <xf numFmtId="0" fontId="0" fillId="4" borderId="3" xfId="0" applyFill="1" applyBorder="1">
      <alignment vertical="center"/>
    </xf>
    <xf numFmtId="0" fontId="0" fillId="4" borderId="40" xfId="0" applyFill="1" applyBorder="1">
      <alignment vertical="center"/>
    </xf>
    <xf numFmtId="0" fontId="0" fillId="4" borderId="4" xfId="0" applyFill="1" applyBorder="1">
      <alignment vertical="center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Protection="1">
      <alignment vertical="center"/>
      <protection locked="0"/>
    </xf>
    <xf numFmtId="0" fontId="25" fillId="0" borderId="0" xfId="0" applyFont="1" applyAlignment="1">
      <alignment horizontal="center" vertical="center"/>
    </xf>
    <xf numFmtId="0" fontId="0" fillId="0" borderId="3" xfId="0" applyBorder="1" applyProtection="1">
      <alignment vertical="center"/>
      <protection hidden="1"/>
    </xf>
    <xf numFmtId="0" fontId="0" fillId="0" borderId="40" xfId="0" applyBorder="1" applyProtection="1">
      <alignment vertical="center"/>
      <protection hidden="1"/>
    </xf>
    <xf numFmtId="0" fontId="0" fillId="0" borderId="4" xfId="0" applyBorder="1" applyProtection="1">
      <alignment vertical="center"/>
      <protection hidden="1"/>
    </xf>
    <xf numFmtId="0" fontId="0" fillId="0" borderId="25" xfId="0" applyBorder="1" applyAlignment="1" applyProtection="1">
      <alignment horizontal="center" vertical="center" wrapText="1"/>
      <protection hidden="1"/>
    </xf>
    <xf numFmtId="0" fontId="0" fillId="0" borderId="24" xfId="0" applyBorder="1" applyAlignment="1" applyProtection="1">
      <alignment horizontal="center" vertical="center" wrapText="1"/>
      <protection hidden="1"/>
    </xf>
    <xf numFmtId="0" fontId="0" fillId="0" borderId="48" xfId="0" applyBorder="1" applyAlignment="1" applyProtection="1">
      <alignment horizontal="center" vertical="center" wrapText="1"/>
      <protection hidden="1"/>
    </xf>
    <xf numFmtId="0" fontId="4" fillId="2" borderId="9" xfId="0" applyFont="1" applyFill="1" applyBorder="1" applyAlignment="1" applyProtection="1">
      <alignment horizontal="center" vertical="center"/>
      <protection locked="0"/>
    </xf>
    <xf numFmtId="0" fontId="4" fillId="2" borderId="10" xfId="0" applyFont="1" applyFill="1" applyBorder="1" applyAlignment="1" applyProtection="1">
      <alignment horizontal="center" vertical="center"/>
      <protection locked="0"/>
    </xf>
    <xf numFmtId="0" fontId="4" fillId="2" borderId="18" xfId="0" applyFont="1" applyFill="1" applyBorder="1" applyAlignment="1" applyProtection="1">
      <alignment horizontal="center" vertical="center"/>
      <protection locked="0"/>
    </xf>
    <xf numFmtId="0" fontId="4" fillId="2" borderId="19" xfId="0" applyFont="1" applyFill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/>
      <protection hidden="1"/>
    </xf>
    <xf numFmtId="0" fontId="3" fillId="0" borderId="38" xfId="0" applyFont="1" applyBorder="1" applyAlignment="1" applyProtection="1">
      <alignment horizontal="center" vertical="center"/>
      <protection hidden="1"/>
    </xf>
    <xf numFmtId="0" fontId="3" fillId="0" borderId="2" xfId="0" applyFont="1" applyBorder="1" applyAlignment="1" applyProtection="1">
      <alignment horizontal="center" vertical="center"/>
      <protection hidden="1"/>
    </xf>
    <xf numFmtId="0" fontId="8" fillId="0" borderId="31" xfId="0" applyFont="1" applyBorder="1" applyAlignment="1" applyProtection="1">
      <alignment horizontal="center" vertical="center"/>
      <protection hidden="1"/>
    </xf>
    <xf numFmtId="0" fontId="8" fillId="0" borderId="26" xfId="0" applyFont="1" applyBorder="1" applyAlignment="1" applyProtection="1">
      <alignment horizontal="center" vertical="center"/>
      <protection hidden="1"/>
    </xf>
    <xf numFmtId="0" fontId="8" fillId="0" borderId="32" xfId="0" applyFont="1" applyBorder="1" applyAlignment="1" applyProtection="1">
      <alignment horizontal="center" vertical="center"/>
      <protection hidden="1"/>
    </xf>
    <xf numFmtId="0" fontId="4" fillId="0" borderId="9" xfId="0" applyFont="1" applyBorder="1" applyAlignment="1" applyProtection="1">
      <alignment horizontal="center" vertical="center"/>
      <protection hidden="1"/>
    </xf>
    <xf numFmtId="0" fontId="4" fillId="0" borderId="10" xfId="0" applyFont="1" applyBorder="1" applyAlignment="1" applyProtection="1">
      <alignment horizontal="center" vertical="center"/>
      <protection hidden="1"/>
    </xf>
    <xf numFmtId="0" fontId="4" fillId="0" borderId="18" xfId="0" applyFont="1" applyBorder="1" applyAlignment="1" applyProtection="1">
      <alignment horizontal="center" vertical="center"/>
      <protection hidden="1"/>
    </xf>
    <xf numFmtId="0" fontId="4" fillId="0" borderId="19" xfId="0" applyFont="1" applyBorder="1" applyAlignment="1" applyProtection="1">
      <alignment horizontal="center" vertical="center"/>
      <protection hidden="1"/>
    </xf>
    <xf numFmtId="176" fontId="8" fillId="0" borderId="14" xfId="0" applyNumberFormat="1" applyFont="1" applyBorder="1" applyAlignment="1" applyProtection="1">
      <alignment horizontal="center" vertical="center"/>
      <protection hidden="1"/>
    </xf>
    <xf numFmtId="176" fontId="8" fillId="0" borderId="35" xfId="0" applyNumberFormat="1" applyFont="1" applyBorder="1" applyAlignment="1" applyProtection="1">
      <alignment horizontal="center" vertical="center"/>
      <protection hidden="1"/>
    </xf>
    <xf numFmtId="0" fontId="9" fillId="0" borderId="0" xfId="1" applyAlignment="1" applyProtection="1">
      <alignment horizontal="center" vertical="center"/>
      <protection hidden="1"/>
    </xf>
    <xf numFmtId="0" fontId="8" fillId="0" borderId="9" xfId="0" applyFont="1" applyBorder="1" applyAlignment="1" applyProtection="1">
      <alignment horizontal="center" vertical="center" wrapText="1"/>
      <protection hidden="1"/>
    </xf>
    <xf numFmtId="0" fontId="8" fillId="0" borderId="16" xfId="0" applyFont="1" applyBorder="1" applyAlignment="1" applyProtection="1">
      <alignment horizontal="center" vertical="center"/>
      <protection hidden="1"/>
    </xf>
    <xf numFmtId="0" fontId="8" fillId="0" borderId="18" xfId="0" applyFont="1" applyBorder="1" applyAlignment="1" applyProtection="1">
      <alignment horizontal="center" vertical="center"/>
      <protection hidden="1"/>
    </xf>
    <xf numFmtId="0" fontId="8" fillId="0" borderId="20" xfId="0" applyFont="1" applyBorder="1" applyAlignment="1" applyProtection="1">
      <alignment horizontal="center" vertical="center"/>
      <protection hidden="1"/>
    </xf>
    <xf numFmtId="183" fontId="4" fillId="0" borderId="4" xfId="0" applyNumberFormat="1" applyFont="1" applyBorder="1" applyAlignment="1" applyProtection="1">
      <alignment horizontal="center" vertical="center"/>
      <protection hidden="1"/>
    </xf>
    <xf numFmtId="183" fontId="4" fillId="0" borderId="20" xfId="0" applyNumberFormat="1" applyFont="1" applyBorder="1" applyAlignment="1" applyProtection="1">
      <alignment horizontal="center" vertical="center"/>
      <protection hidden="1"/>
    </xf>
    <xf numFmtId="0" fontId="8" fillId="0" borderId="10" xfId="0" applyFont="1" applyBorder="1" applyAlignment="1" applyProtection="1">
      <alignment horizontal="center" vertical="center"/>
      <protection hidden="1"/>
    </xf>
    <xf numFmtId="0" fontId="8" fillId="0" borderId="19" xfId="0" applyFont="1" applyBorder="1" applyAlignment="1" applyProtection="1">
      <alignment horizontal="center" vertical="center"/>
      <protection hidden="1"/>
    </xf>
    <xf numFmtId="0" fontId="4" fillId="0" borderId="16" xfId="0" applyFont="1" applyBorder="1" applyAlignment="1" applyProtection="1">
      <alignment horizontal="center" vertical="center"/>
      <protection hidden="1"/>
    </xf>
    <xf numFmtId="0" fontId="4" fillId="0" borderId="20" xfId="0" applyFont="1" applyBorder="1" applyAlignment="1" applyProtection="1">
      <alignment horizontal="center" vertical="center"/>
      <protection hidden="1"/>
    </xf>
    <xf numFmtId="0" fontId="4" fillId="0" borderId="11" xfId="0" applyFont="1" applyBorder="1" applyAlignment="1" applyProtection="1">
      <alignment horizontal="center" vertical="center"/>
      <protection hidden="1"/>
    </xf>
    <xf numFmtId="183" fontId="4" fillId="0" borderId="0" xfId="0" applyNumberFormat="1" applyFont="1" applyAlignment="1" applyProtection="1">
      <alignment horizontal="center" vertical="center"/>
      <protection hidden="1"/>
    </xf>
    <xf numFmtId="183" fontId="4" fillId="0" borderId="19" xfId="0" applyNumberFormat="1" applyFont="1" applyBorder="1" applyAlignment="1" applyProtection="1">
      <alignment horizontal="center" vertical="center"/>
      <protection hidden="1"/>
    </xf>
    <xf numFmtId="0" fontId="6" fillId="0" borderId="10" xfId="0" applyFont="1" applyBorder="1" applyAlignment="1" applyProtection="1">
      <alignment horizontal="center" vertical="center"/>
      <protection hidden="1"/>
    </xf>
    <xf numFmtId="0" fontId="6" fillId="0" borderId="19" xfId="0" applyFont="1" applyBorder="1" applyAlignment="1" applyProtection="1">
      <alignment horizontal="center" vertical="center"/>
      <protection hidden="1"/>
    </xf>
    <xf numFmtId="0" fontId="8" fillId="0" borderId="16" xfId="0" applyFont="1" applyBorder="1" applyAlignment="1" applyProtection="1">
      <alignment horizontal="center" vertical="center" wrapText="1"/>
      <protection hidden="1"/>
    </xf>
    <xf numFmtId="0" fontId="8" fillId="0" borderId="11" xfId="0" applyFont="1" applyBorder="1" applyAlignment="1" applyProtection="1">
      <alignment horizontal="center" vertical="center" wrapText="1"/>
      <protection hidden="1"/>
    </xf>
    <xf numFmtId="0" fontId="8" fillId="0" borderId="17" xfId="0" applyFont="1" applyBorder="1" applyAlignment="1" applyProtection="1">
      <alignment horizontal="center" vertical="center" wrapText="1"/>
      <protection hidden="1"/>
    </xf>
    <xf numFmtId="0" fontId="8" fillId="0" borderId="18" xfId="0" applyFont="1" applyBorder="1" applyAlignment="1" applyProtection="1">
      <alignment horizontal="center" vertical="center" wrapText="1"/>
      <protection hidden="1"/>
    </xf>
    <xf numFmtId="0" fontId="8" fillId="0" borderId="20" xfId="0" applyFont="1" applyBorder="1" applyAlignment="1" applyProtection="1">
      <alignment horizontal="center" vertical="center" wrapText="1"/>
      <protection hidden="1"/>
    </xf>
    <xf numFmtId="0" fontId="3" fillId="2" borderId="0" xfId="0" applyFont="1" applyFill="1" applyAlignment="1" applyProtection="1">
      <alignment horizontal="center" vertical="center"/>
      <protection hidden="1"/>
    </xf>
    <xf numFmtId="179" fontId="3" fillId="2" borderId="19" xfId="0" applyNumberFormat="1" applyFont="1" applyFill="1" applyBorder="1" applyAlignment="1" applyProtection="1">
      <alignment horizontal="right" vertical="center"/>
      <protection locked="0" hidden="1"/>
    </xf>
    <xf numFmtId="176" fontId="4" fillId="0" borderId="14" xfId="0" applyNumberFormat="1" applyFont="1" applyBorder="1" applyAlignment="1" applyProtection="1">
      <alignment horizontal="center" vertical="center"/>
      <protection hidden="1"/>
    </xf>
    <xf numFmtId="176" fontId="4" fillId="0" borderId="35" xfId="0" applyNumberFormat="1" applyFont="1" applyBorder="1" applyAlignment="1" applyProtection="1">
      <alignment horizontal="center" vertical="center"/>
      <protection hidden="1"/>
    </xf>
    <xf numFmtId="176" fontId="4" fillId="0" borderId="12" xfId="0" applyNumberFormat="1" applyFont="1" applyBorder="1" applyAlignment="1" applyProtection="1">
      <alignment horizontal="center" vertical="center"/>
      <protection hidden="1"/>
    </xf>
    <xf numFmtId="176" fontId="4" fillId="0" borderId="28" xfId="0" applyNumberFormat="1" applyFont="1" applyBorder="1" applyAlignment="1" applyProtection="1">
      <alignment horizontal="center" vertical="center"/>
      <protection hidden="1"/>
    </xf>
    <xf numFmtId="176" fontId="4" fillId="0" borderId="34" xfId="0" applyNumberFormat="1" applyFont="1" applyBorder="1" applyAlignment="1" applyProtection="1">
      <alignment horizontal="center" vertical="center"/>
      <protection hidden="1"/>
    </xf>
    <xf numFmtId="176" fontId="4" fillId="0" borderId="9" xfId="0" applyNumberFormat="1" applyFont="1" applyBorder="1" applyAlignment="1" applyProtection="1">
      <alignment horizontal="center" vertical="center" wrapText="1"/>
      <protection hidden="1"/>
    </xf>
    <xf numFmtId="176" fontId="4" fillId="0" borderId="10" xfId="0" applyNumberFormat="1" applyFont="1" applyBorder="1" applyAlignment="1" applyProtection="1">
      <alignment horizontal="center" vertical="center" wrapText="1"/>
      <protection hidden="1"/>
    </xf>
    <xf numFmtId="176" fontId="4" fillId="0" borderId="16" xfId="0" applyNumberFormat="1" applyFont="1" applyBorder="1" applyAlignment="1" applyProtection="1">
      <alignment horizontal="center" vertical="center" wrapText="1"/>
      <protection hidden="1"/>
    </xf>
    <xf numFmtId="0" fontId="3" fillId="0" borderId="19" xfId="0" applyFont="1" applyBorder="1" applyProtection="1">
      <alignment vertical="center"/>
      <protection hidden="1"/>
    </xf>
    <xf numFmtId="0" fontId="3" fillId="0" borderId="9" xfId="0" applyFont="1" applyBorder="1" applyAlignment="1" applyProtection="1">
      <alignment horizontal="center" vertical="center" wrapText="1"/>
      <protection hidden="1"/>
    </xf>
    <xf numFmtId="0" fontId="3" fillId="0" borderId="10" xfId="0" applyFont="1" applyBorder="1" applyAlignment="1" applyProtection="1">
      <alignment horizontal="center" vertical="center" wrapText="1"/>
      <protection hidden="1"/>
    </xf>
    <xf numFmtId="0" fontId="3" fillId="0" borderId="16" xfId="0" applyFont="1" applyBorder="1" applyAlignment="1" applyProtection="1">
      <alignment horizontal="center" vertical="center" wrapText="1"/>
      <protection hidden="1"/>
    </xf>
    <xf numFmtId="0" fontId="3" fillId="0" borderId="11" xfId="0" applyFont="1" applyBorder="1" applyAlignment="1" applyProtection="1">
      <alignment horizontal="center" vertical="center" wrapText="1"/>
      <protection hidden="1"/>
    </xf>
    <xf numFmtId="0" fontId="3" fillId="0" borderId="0" xfId="0" applyFont="1" applyAlignment="1" applyProtection="1">
      <alignment horizontal="center" vertical="center" wrapText="1"/>
      <protection hidden="1"/>
    </xf>
    <xf numFmtId="0" fontId="3" fillId="0" borderId="17" xfId="0" applyFont="1" applyBorder="1" applyAlignment="1" applyProtection="1">
      <alignment horizontal="center" vertical="center" wrapText="1"/>
      <protection hidden="1"/>
    </xf>
    <xf numFmtId="0" fontId="3" fillId="0" borderId="18" xfId="0" applyFont="1" applyBorder="1" applyAlignment="1" applyProtection="1">
      <alignment horizontal="center" vertical="center" wrapText="1"/>
      <protection hidden="1"/>
    </xf>
    <xf numFmtId="0" fontId="3" fillId="0" borderId="19" xfId="0" applyFont="1" applyBorder="1" applyAlignment="1" applyProtection="1">
      <alignment horizontal="center" vertical="center" wrapText="1"/>
      <protection hidden="1"/>
    </xf>
    <xf numFmtId="0" fontId="3" fillId="0" borderId="20" xfId="0" applyFont="1" applyBorder="1" applyAlignment="1" applyProtection="1">
      <alignment horizontal="center" vertical="center" wrapText="1"/>
      <protection hidden="1"/>
    </xf>
    <xf numFmtId="0" fontId="4" fillId="0" borderId="19" xfId="0" applyFont="1" applyBorder="1" applyProtection="1">
      <alignment vertical="center"/>
      <protection hidden="1"/>
    </xf>
    <xf numFmtId="176" fontId="4" fillId="0" borderId="9" xfId="0" applyNumberFormat="1" applyFont="1" applyBorder="1" applyAlignment="1" applyProtection="1">
      <alignment horizontal="center" vertical="center"/>
      <protection hidden="1"/>
    </xf>
    <xf numFmtId="176" fontId="4" fillId="0" borderId="18" xfId="0" applyNumberFormat="1" applyFont="1" applyBorder="1" applyAlignment="1" applyProtection="1">
      <alignment horizontal="center" vertical="center"/>
      <protection hidden="1"/>
    </xf>
    <xf numFmtId="0" fontId="2" fillId="0" borderId="0" xfId="0" applyFont="1" applyAlignment="1">
      <alignment horizontal="center" vertical="center" textRotation="255"/>
    </xf>
    <xf numFmtId="179" fontId="3" fillId="0" borderId="0" xfId="0" applyNumberFormat="1" applyFont="1" applyAlignment="1" applyProtection="1">
      <alignment horizontal="right" vertical="center"/>
      <protection hidden="1"/>
    </xf>
    <xf numFmtId="176" fontId="4" fillId="0" borderId="3" xfId="0" applyNumberFormat="1" applyFont="1" applyBorder="1" applyAlignment="1" applyProtection="1">
      <alignment horizontal="center" vertical="center"/>
      <protection hidden="1"/>
    </xf>
    <xf numFmtId="176" fontId="4" fillId="0" borderId="40" xfId="0" applyNumberFormat="1" applyFont="1" applyBorder="1" applyAlignment="1" applyProtection="1">
      <alignment horizontal="center" vertical="center"/>
      <protection hidden="1"/>
    </xf>
    <xf numFmtId="176" fontId="4" fillId="0" borderId="4" xfId="0" applyNumberFormat="1" applyFont="1" applyBorder="1" applyAlignment="1" applyProtection="1">
      <alignment horizontal="center" vertical="center"/>
      <protection hidden="1"/>
    </xf>
    <xf numFmtId="0" fontId="8" fillId="0" borderId="9" xfId="0" applyFont="1" applyBorder="1" applyAlignment="1" applyProtection="1">
      <alignment horizontal="center"/>
      <protection hidden="1"/>
    </xf>
    <xf numFmtId="0" fontId="8" fillId="0" borderId="10" xfId="0" applyFont="1" applyBorder="1" applyAlignment="1" applyProtection="1">
      <alignment horizontal="center"/>
      <protection hidden="1"/>
    </xf>
    <xf numFmtId="184" fontId="13" fillId="0" borderId="18" xfId="0" applyNumberFormat="1" applyFont="1" applyBorder="1" applyAlignment="1" applyProtection="1">
      <alignment horizontal="center" vertical="top"/>
      <protection hidden="1"/>
    </xf>
    <xf numFmtId="184" fontId="13" fillId="0" borderId="19" xfId="0" applyNumberFormat="1" applyFont="1" applyBorder="1" applyAlignment="1" applyProtection="1">
      <alignment horizontal="center" vertical="top"/>
      <protection hidden="1"/>
    </xf>
    <xf numFmtId="184" fontId="4" fillId="0" borderId="18" xfId="0" applyNumberFormat="1" applyFont="1" applyBorder="1" applyAlignment="1" applyProtection="1">
      <alignment horizontal="center" vertical="top"/>
      <protection hidden="1"/>
    </xf>
    <xf numFmtId="184" fontId="4" fillId="0" borderId="19" xfId="0" applyNumberFormat="1" applyFont="1" applyBorder="1" applyAlignment="1" applyProtection="1">
      <alignment horizontal="center" vertical="top"/>
      <protection hidden="1"/>
    </xf>
    <xf numFmtId="0" fontId="2" fillId="0" borderId="42" xfId="0" applyFont="1" applyBorder="1" applyAlignment="1" applyProtection="1">
      <alignment horizontal="center" vertical="center"/>
      <protection hidden="1"/>
    </xf>
    <xf numFmtId="0" fontId="2" fillId="0" borderId="43" xfId="0" applyFont="1" applyBorder="1" applyAlignment="1" applyProtection="1">
      <alignment horizontal="center" vertical="center"/>
      <protection hidden="1"/>
    </xf>
    <xf numFmtId="0" fontId="2" fillId="0" borderId="44" xfId="0" applyFont="1" applyBorder="1" applyAlignment="1" applyProtection="1">
      <alignment horizontal="center" vertical="center"/>
      <protection hidden="1"/>
    </xf>
    <xf numFmtId="184" fontId="4" fillId="0" borderId="18" xfId="0" applyNumberFormat="1" applyFont="1" applyBorder="1" applyAlignment="1" applyProtection="1">
      <alignment horizontal="center"/>
      <protection hidden="1"/>
    </xf>
    <xf numFmtId="184" fontId="4" fillId="0" borderId="19" xfId="0" applyNumberFormat="1" applyFont="1" applyBorder="1" applyAlignment="1" applyProtection="1">
      <alignment horizontal="center"/>
      <protection hidden="1"/>
    </xf>
    <xf numFmtId="184" fontId="13" fillId="0" borderId="18" xfId="0" applyNumberFormat="1" applyFont="1" applyBorder="1" applyAlignment="1" applyProtection="1">
      <alignment horizontal="center"/>
      <protection hidden="1"/>
    </xf>
    <xf numFmtId="184" fontId="13" fillId="0" borderId="19" xfId="0" applyNumberFormat="1" applyFont="1" applyBorder="1" applyAlignment="1" applyProtection="1">
      <alignment horizontal="center"/>
      <protection hidden="1"/>
    </xf>
    <xf numFmtId="0" fontId="8" fillId="0" borderId="9" xfId="0" applyFont="1" applyBorder="1" applyAlignment="1" applyProtection="1">
      <alignment horizontal="center" vertical="top"/>
      <protection hidden="1"/>
    </xf>
    <xf numFmtId="0" fontId="8" fillId="0" borderId="10" xfId="0" applyFont="1" applyBorder="1" applyAlignment="1" applyProtection="1">
      <alignment horizontal="center" vertical="top"/>
      <protection hidden="1"/>
    </xf>
    <xf numFmtId="0" fontId="2" fillId="0" borderId="38" xfId="0" applyFont="1" applyBorder="1" applyAlignment="1" applyProtection="1">
      <alignment horizontal="center" vertical="center"/>
      <protection hidden="1"/>
    </xf>
    <xf numFmtId="0" fontId="9" fillId="0" borderId="0" xfId="1" applyAlignment="1" applyProtection="1">
      <alignment horizontal="left" vertical="center"/>
      <protection hidden="1"/>
    </xf>
    <xf numFmtId="0" fontId="0" fillId="0" borderId="0" xfId="0" applyProtection="1">
      <alignment vertical="center"/>
      <protection hidden="1"/>
    </xf>
    <xf numFmtId="0" fontId="0" fillId="0" borderId="0" xfId="0" applyAlignment="1" applyProtection="1">
      <alignment vertical="center" wrapText="1"/>
      <protection hidden="1"/>
    </xf>
    <xf numFmtId="0" fontId="10" fillId="0" borderId="0" xfId="0" applyFont="1" applyAlignment="1" applyProtection="1">
      <alignment vertical="center" wrapText="1"/>
      <protection hidden="1"/>
    </xf>
    <xf numFmtId="0" fontId="0" fillId="2" borderId="7" xfId="0" applyFill="1" applyBorder="1" applyProtection="1">
      <alignment vertical="center"/>
      <protection locked="0"/>
    </xf>
    <xf numFmtId="0" fontId="0" fillId="2" borderId="29" xfId="0" applyFill="1" applyBorder="1" applyProtection="1">
      <alignment vertical="center"/>
      <protection locked="0"/>
    </xf>
    <xf numFmtId="0" fontId="0" fillId="2" borderId="8" xfId="0" applyFill="1" applyBorder="1" applyProtection="1">
      <alignment vertical="center"/>
      <protection locked="0"/>
    </xf>
    <xf numFmtId="0" fontId="0" fillId="0" borderId="7" xfId="0" applyBorder="1" applyProtection="1">
      <alignment vertical="center"/>
      <protection hidden="1"/>
    </xf>
    <xf numFmtId="0" fontId="0" fillId="0" borderId="29" xfId="0" applyBorder="1" applyProtection="1">
      <alignment vertical="center"/>
      <protection hidden="1"/>
    </xf>
    <xf numFmtId="0" fontId="0" fillId="0" borderId="8" xfId="0" applyBorder="1" applyProtection="1">
      <alignment vertical="center"/>
      <protection hidden="1"/>
    </xf>
    <xf numFmtId="176" fontId="0" fillId="0" borderId="7" xfId="0" applyNumberFormat="1" applyBorder="1" applyProtection="1">
      <alignment vertical="center"/>
      <protection hidden="1"/>
    </xf>
    <xf numFmtId="176" fontId="0" fillId="0" borderId="29" xfId="0" applyNumberFormat="1" applyBorder="1" applyProtection="1">
      <alignment vertical="center"/>
      <protection hidden="1"/>
    </xf>
    <xf numFmtId="176" fontId="0" fillId="0" borderId="8" xfId="0" applyNumberFormat="1" applyBorder="1" applyProtection="1">
      <alignment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27" xfId="0" applyBorder="1" applyAlignment="1" applyProtection="1">
      <alignment horizontal="center" vertical="center"/>
      <protection locked="0" hidden="1"/>
    </xf>
    <xf numFmtId="0" fontId="0" fillId="0" borderId="3" xfId="0" applyBorder="1" applyAlignment="1" applyProtection="1">
      <alignment horizontal="center"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181" fontId="0" fillId="0" borderId="1" xfId="0" applyNumberFormat="1" applyBorder="1" applyAlignment="1" applyProtection="1">
      <alignment horizontal="center" vertical="center"/>
      <protection hidden="1"/>
    </xf>
    <xf numFmtId="181" fontId="0" fillId="0" borderId="38" xfId="0" applyNumberFormat="1" applyBorder="1" applyAlignment="1" applyProtection="1">
      <alignment horizontal="center" vertical="center"/>
      <protection hidden="1"/>
    </xf>
    <xf numFmtId="181" fontId="0" fillId="0" borderId="2" xfId="0" applyNumberFormat="1" applyBorder="1" applyAlignment="1" applyProtection="1">
      <alignment horizontal="center" vertical="center"/>
      <protection hidden="1"/>
    </xf>
    <xf numFmtId="0" fontId="0" fillId="4" borderId="0" xfId="0" applyFill="1" applyAlignment="1">
      <alignment horizontal="center" vertical="center"/>
    </xf>
  </cellXfs>
  <cellStyles count="3">
    <cellStyle name="ハイパーリンク" xfId="1" builtinId="8"/>
    <cellStyle name="標準" xfId="0" builtinId="0"/>
    <cellStyle name="標準 2" xfId="2" xr:uid="{CB7C30F8-8808-46FC-8E96-D2B689059596}"/>
  </cellStyles>
  <dxfs count="9">
    <dxf>
      <fill>
        <patternFill>
          <bgColor theme="5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8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eetMetadata" Target="metadata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hcp.jga.or.jp/ratings/search" TargetMode="External"/><Relationship Id="rId1" Type="http://schemas.openxmlformats.org/officeDocument/2006/relationships/hyperlink" Target="https://www.hidaka-cc.jp/from_club_category/%e3%83%8f%e3%83%b3%e3%83%87%e3%82%a3%e3%82%ad%e3%83%a3%e3%83%83%e3%83%97/" TargetMode="Externa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hidaka-cc.jp/members/page/list/" TargetMode="Externa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97C59-0B07-4A79-BE83-2DB0E2EBE4F9}">
  <dimension ref="A1:AB38"/>
  <sheetViews>
    <sheetView showGridLines="0" showRowColHeaders="0" showZeros="0" tabSelected="1" topLeftCell="E1" workbookViewId="0">
      <selection activeCell="H1" sqref="H1"/>
    </sheetView>
  </sheetViews>
  <sheetFormatPr defaultRowHeight="19.8"/>
  <cols>
    <col min="1" max="1" width="6.5" style="38" hidden="1" customWidth="1"/>
    <col min="2" max="4" width="4.3984375" style="47" hidden="1" customWidth="1"/>
    <col min="5" max="5" width="1.5" style="47" customWidth="1"/>
    <col min="6" max="6" width="1" style="3" customWidth="1"/>
    <col min="7" max="7" width="11.59765625" style="4" customWidth="1"/>
    <col min="8" max="8" width="6.19921875" style="20" customWidth="1"/>
    <col min="9" max="9" width="6.69921875" style="15" customWidth="1"/>
    <col min="10" max="10" width="2.69921875" style="21" customWidth="1"/>
    <col min="11" max="11" width="6.69921875" style="15" customWidth="1"/>
    <col min="12" max="12" width="2.69921875" style="21" customWidth="1"/>
    <col min="13" max="13" width="24.8984375" style="16" customWidth="1"/>
    <col min="14" max="14" width="4.3984375" style="14" hidden="1" customWidth="1"/>
    <col min="15" max="15" width="4.09765625" style="14" hidden="1" customWidth="1"/>
    <col min="16" max="16" width="4.3984375" style="14" hidden="1" customWidth="1"/>
    <col min="17" max="17" width="4.09765625" style="14" hidden="1" customWidth="1"/>
    <col min="18" max="18" width="8.69921875" hidden="1" customWidth="1"/>
    <col min="19" max="20" width="8.69921875" style="2" hidden="1" customWidth="1"/>
    <col min="21" max="21" width="9.19921875" style="2" hidden="1" customWidth="1"/>
    <col min="22" max="22" width="2.8984375" style="2" hidden="1" customWidth="1"/>
    <col min="23" max="23" width="2.69921875" style="49" hidden="1" customWidth="1"/>
    <col min="24" max="24" width="7.8984375" style="49" hidden="1" customWidth="1"/>
    <col min="25" max="26" width="9" hidden="1" customWidth="1"/>
    <col min="27" max="27" width="1.5" customWidth="1"/>
    <col min="28" max="28" width="8.69921875" style="2"/>
  </cols>
  <sheetData>
    <row r="1" spans="1:28" ht="26.4" customHeight="1">
      <c r="F1" s="230">
        <v>2025</v>
      </c>
      <c r="G1" s="230"/>
      <c r="H1" s="53">
        <v>5</v>
      </c>
      <c r="I1" s="239" t="s">
        <v>0</v>
      </c>
      <c r="J1" s="239"/>
      <c r="K1" s="239"/>
      <c r="L1" s="239"/>
      <c r="M1" s="239"/>
      <c r="N1" s="41"/>
      <c r="O1" s="16"/>
      <c r="P1" s="4"/>
      <c r="Q1" s="16"/>
      <c r="S1" s="229" t="s">
        <v>1</v>
      </c>
      <c r="T1" s="229"/>
      <c r="U1" s="229"/>
      <c r="V1" s="229"/>
      <c r="W1" s="229"/>
    </row>
    <row r="2" spans="1:28" ht="19.5" customHeight="1">
      <c r="A2" s="252" t="s">
        <v>2</v>
      </c>
      <c r="B2" s="252" t="s">
        <v>3</v>
      </c>
      <c r="C2" s="252" t="s">
        <v>4</v>
      </c>
      <c r="D2" s="252" t="s">
        <v>5</v>
      </c>
      <c r="E2" s="48"/>
      <c r="F2" s="240" t="s">
        <v>6</v>
      </c>
      <c r="G2" s="241"/>
      <c r="H2" s="242"/>
      <c r="I2" s="236" t="str">
        <f>"HDCP　A～"&amp;S6-0.1</f>
        <v>HDCP　A～11.9</v>
      </c>
      <c r="J2" s="237"/>
      <c r="K2" s="237"/>
      <c r="L2" s="238"/>
      <c r="M2" s="196" t="s">
        <v>7</v>
      </c>
      <c r="N2" s="209" t="s">
        <v>8</v>
      </c>
      <c r="O2" s="224"/>
      <c r="P2" s="209" t="s">
        <v>9</v>
      </c>
      <c r="Q2" s="224"/>
      <c r="S2" s="4" t="s">
        <v>10</v>
      </c>
      <c r="T2" s="4"/>
      <c r="AB2" s="189" t="s">
        <v>9973</v>
      </c>
    </row>
    <row r="3" spans="1:28" ht="18" customHeight="1">
      <c r="A3" s="252"/>
      <c r="B3" s="252"/>
      <c r="C3" s="252"/>
      <c r="D3" s="252"/>
      <c r="E3" s="48"/>
      <c r="F3" s="243" t="str">
        <f ca="1">"S"&amp;COUNTIF(L5:L29,"S")&amp;"名 A"&amp;COUNTIF(L5:L29,"A")&amp;"名"&amp;CHAR(10)&amp;" B"&amp;COUNTIF(L5:L29,"B")&amp;"名 計"&amp;COUNTA(G5:G29)&amp;"名"</f>
        <v>S2名 A6名
 B16名 計24名</v>
      </c>
      <c r="G3" s="244"/>
      <c r="H3" s="245"/>
      <c r="I3" s="233" t="str">
        <f>"B"&amp;S6&amp;"～"&amp;T6-0.1&amp;"　C"&amp;T6&amp;"～"</f>
        <v>B12～19.9　C20～</v>
      </c>
      <c r="J3" s="234"/>
      <c r="K3" s="234"/>
      <c r="L3" s="235"/>
      <c r="M3" s="197"/>
      <c r="N3" s="225"/>
      <c r="O3" s="226"/>
      <c r="P3" s="225"/>
      <c r="Q3" s="226"/>
      <c r="S3" s="208" t="s">
        <v>11</v>
      </c>
      <c r="T3" s="208"/>
      <c r="U3" s="208"/>
      <c r="V3" s="208"/>
      <c r="W3"/>
      <c r="X3"/>
      <c r="AB3" s="190"/>
    </row>
    <row r="4" spans="1:28">
      <c r="A4" s="252"/>
      <c r="B4" s="252"/>
      <c r="C4" s="252"/>
      <c r="D4" s="252"/>
      <c r="E4" s="48"/>
      <c r="F4" s="246"/>
      <c r="G4" s="247"/>
      <c r="H4" s="248"/>
      <c r="I4" s="231" t="str">
        <f>IF($H$1=1,12,$H$1-1)&amp;"月"</f>
        <v>4月</v>
      </c>
      <c r="J4" s="232"/>
      <c r="K4" s="231" t="str">
        <f>$H$1&amp;"月"</f>
        <v>5月</v>
      </c>
      <c r="L4" s="232"/>
      <c r="M4" s="198"/>
      <c r="N4" s="227"/>
      <c r="O4" s="228"/>
      <c r="P4" s="227"/>
      <c r="Q4" s="228"/>
      <c r="S4" s="208" t="s">
        <v>12</v>
      </c>
      <c r="T4" s="208"/>
      <c r="U4" s="208"/>
      <c r="V4" s="208"/>
      <c r="W4"/>
      <c r="X4"/>
      <c r="AB4" s="191"/>
    </row>
    <row r="5" spans="1:28">
      <c r="A5" s="38" t="s">
        <v>13</v>
      </c>
      <c r="B5" s="47" t="str">
        <f t="shared" ref="B5:B27" ca="1" si="0">IFERROR(IF(G5="","",VLOOKUP(SUBSTITUTE(SUBSTITUTE(G5," ",""),"　",""),INDIRECT($S$8&amp;"!$a$1:$H$5000"),2,FALSE)),"")</f>
        <v>日高CC</v>
      </c>
      <c r="C5" s="47" t="str">
        <f t="shared" ref="C5:C28" ca="1" si="1">IF(B5="女性","L",IF(L5="A","B","R"))</f>
        <v>B</v>
      </c>
      <c r="D5" s="47" t="str">
        <f t="shared" ref="D5:D28" ca="1" si="2">IF(B5="女性","L","R")</f>
        <v>R</v>
      </c>
      <c r="F5" s="44" t="s">
        <v>14</v>
      </c>
      <c r="G5" s="6" t="s">
        <v>15</v>
      </c>
      <c r="H5" s="121" t="str">
        <f ca="1">IFERROR(IF(I5="","",IF(K5="","",IF(L5=J5,"",IF(K5&gt;I5,"Down","Up!"))))&amp;O5&amp;Q5,"")</f>
        <v/>
      </c>
      <c r="I5" s="154">
        <f ca="1">IFERROR(VLOOKUP(SUBSTITUTE(G5," ",""),INDIRECT($S$9&amp;"!$A$1:$D$5000"),3,FALSE),"")</f>
        <v>15</v>
      </c>
      <c r="J5" s="13" t="str">
        <f ca="1">IF(I5="","",IF(I5&lt;$S$6,"S",IF(I5&gt;=$T$6,"B","A")))</f>
        <v>A</v>
      </c>
      <c r="K5" s="154">
        <f ca="1">IFERROR(VLOOKUP(SUBSTITUTE(G5," ",""),INDIRECT($S$8&amp;"!$a$1:$d$5000"),3,FALSE),"")</f>
        <v>16.100000000000001</v>
      </c>
      <c r="L5" s="116" t="str">
        <f ca="1">IF(K5="","",IF(K5&lt;$S$6,"S",IF(K5&gt;=$T$6,"B","A")))</f>
        <v>A</v>
      </c>
      <c r="M5" s="145">
        <f ca="1">IFERROR(VLOOKUP(SUBSTITUTE(G5," ",""),INDIRECT(($F$1)*100+$H$1&amp;"!$a$1:$e$5000"),4,FALSE),"")</f>
        <v>0</v>
      </c>
      <c r="N5" s="59">
        <f ca="1">IF(G5="","",IF(L5="A",$S$6,IF(L5="B",$T$6,0)))</f>
        <v>12</v>
      </c>
      <c r="O5" s="105" t="str">
        <f t="shared" ref="O5:O28" ca="1" si="3">IF(G5="","",IF(K5-N5&lt;1,IF(K5-N5&lt;0,"","惜"),""))</f>
        <v/>
      </c>
      <c r="P5" s="59">
        <f ca="1">IF(G5="","",IF(L5="A",$T$6,IF(L5="B",0,$S$6)))</f>
        <v>20</v>
      </c>
      <c r="Q5" s="112" t="str">
        <f t="shared" ref="Q5:Q28" ca="1" si="4">IF(G5="","",IF(P5-K5&lt;1,IF(P5-K5&lt;0,"","危"),""))</f>
        <v/>
      </c>
      <c r="S5" s="10" t="s">
        <v>16</v>
      </c>
      <c r="T5" s="10" t="s">
        <v>17</v>
      </c>
      <c r="U5" s="10" t="s">
        <v>18</v>
      </c>
      <c r="W5"/>
      <c r="X5"/>
      <c r="AB5" s="164" t="str">
        <f ca="1">IF(J5=L5,"",$H$1&amp;"月"&amp;IF(I5&gt;K5,"Up!","Down"))</f>
        <v/>
      </c>
    </row>
    <row r="6" spans="1:28">
      <c r="A6" s="38" t="s">
        <v>19</v>
      </c>
      <c r="B6" s="47" t="str">
        <f t="shared" ca="1" si="0"/>
        <v>日高CC</v>
      </c>
      <c r="C6" s="47" t="str">
        <f t="shared" ca="1" si="1"/>
        <v>R</v>
      </c>
      <c r="D6" s="47" t="str">
        <f t="shared" ca="1" si="2"/>
        <v>R</v>
      </c>
      <c r="F6" s="7" t="s">
        <v>14</v>
      </c>
      <c r="G6" s="8" t="s">
        <v>20</v>
      </c>
      <c r="H6" s="122" t="str">
        <f t="shared" ref="H6:H28" ca="1" si="5">IFERROR(IF(I6="","",IF(K6="","",IF(L6=J6,"",IF(K6&gt;I6,"Down","Up!"))))&amp;O6&amp;Q6,"")</f>
        <v/>
      </c>
      <c r="I6" s="155">
        <f t="shared" ref="I6:I28" ca="1" si="6">IFERROR(VLOOKUP(SUBSTITUTE(G6," ",""),INDIRECT($S$9&amp;"!$A$1:$D$5000"),3,FALSE),"")</f>
        <v>27.3</v>
      </c>
      <c r="J6" s="8" t="str">
        <f t="shared" ref="J6:J28" ca="1" si="7">IF(I6="","",IF(I6&lt;$S$6,"S",IF(I6&gt;=$T$6,"B","A")))</f>
        <v>B</v>
      </c>
      <c r="K6" s="155">
        <f t="shared" ref="K6:K28" ca="1" si="8">IFERROR(VLOOKUP(SUBSTITUTE(G6," ",""),INDIRECT($S$8&amp;"!$a$1:$d$5000"),3,FALSE),"")</f>
        <v>27.5</v>
      </c>
      <c r="L6" s="117" t="str">
        <f t="shared" ref="L6:L28" ca="1" si="9">IF(K6="","",IF(K6&lt;$S$6,"S",IF(K6&gt;=$T$6,"B","A")))</f>
        <v>B</v>
      </c>
      <c r="M6" s="146">
        <f t="shared" ref="M6:M28" ca="1" si="10">IFERROR(VLOOKUP(SUBSTITUTE(G6," ",""),INDIRECT(($F$1)*100+$H$1&amp;"!$a$1:$e$5000"),4,FALSE),"")</f>
        <v>0</v>
      </c>
      <c r="N6" s="60">
        <f t="shared" ref="N6:N28" ca="1" si="11">IF(G6="","",IF(L6="A",$S$6,IF(L6="B",$T$6,0)))</f>
        <v>20</v>
      </c>
      <c r="O6" s="105" t="str">
        <f t="shared" ca="1" si="3"/>
        <v/>
      </c>
      <c r="P6" s="60">
        <f t="shared" ref="P6:P28" ca="1" si="12">IF(G6="","",IF(L6="A",$T$6,IF(L6="B",0,$S$6)))</f>
        <v>0</v>
      </c>
      <c r="Q6" s="112" t="str">
        <f t="shared" ca="1" si="4"/>
        <v/>
      </c>
      <c r="S6" s="42">
        <v>12</v>
      </c>
      <c r="T6" s="42">
        <v>20</v>
      </c>
      <c r="U6" s="43">
        <f>T6</f>
        <v>20</v>
      </c>
      <c r="W6"/>
      <c r="X6"/>
      <c r="AB6" s="161" t="str">
        <f t="shared" ref="AB6:AB28" ca="1" si="13">IF(J6=L6,"",$H$1&amp;"月"&amp;IF(I6&gt;K6,"Up!","Down"))</f>
        <v/>
      </c>
    </row>
    <row r="7" spans="1:28">
      <c r="A7" s="38" t="s">
        <v>21</v>
      </c>
      <c r="B7" s="47" t="str">
        <f t="shared" ca="1" si="0"/>
        <v>日高CC</v>
      </c>
      <c r="C7" s="47" t="str">
        <f t="shared" ca="1" si="1"/>
        <v>R</v>
      </c>
      <c r="D7" s="47" t="str">
        <f t="shared" ca="1" si="2"/>
        <v>R</v>
      </c>
      <c r="F7" s="7"/>
      <c r="G7" s="8" t="s">
        <v>22</v>
      </c>
      <c r="H7" s="122" t="str">
        <f t="shared" ca="1" si="5"/>
        <v/>
      </c>
      <c r="I7" s="155">
        <f t="shared" ca="1" si="6"/>
        <v>10</v>
      </c>
      <c r="J7" s="8" t="str">
        <f t="shared" ca="1" si="7"/>
        <v>S</v>
      </c>
      <c r="K7" s="155">
        <f t="shared" ca="1" si="8"/>
        <v>10.199999999999999</v>
      </c>
      <c r="L7" s="117" t="str">
        <f t="shared" ca="1" si="9"/>
        <v>S</v>
      </c>
      <c r="M7" s="146">
        <f t="shared" ca="1" si="10"/>
        <v>0</v>
      </c>
      <c r="N7" s="60">
        <f t="shared" ca="1" si="11"/>
        <v>0</v>
      </c>
      <c r="O7" s="105" t="str">
        <f t="shared" ca="1" si="3"/>
        <v/>
      </c>
      <c r="P7" s="60">
        <f t="shared" ca="1" si="12"/>
        <v>12</v>
      </c>
      <c r="Q7" s="112" t="str">
        <f t="shared" ca="1" si="4"/>
        <v/>
      </c>
      <c r="T7"/>
      <c r="U7"/>
      <c r="V7"/>
      <c r="W7"/>
      <c r="X7"/>
      <c r="AB7" s="161" t="str">
        <f t="shared" ca="1" si="13"/>
        <v/>
      </c>
    </row>
    <row r="8" spans="1:28">
      <c r="A8" s="38" t="s">
        <v>23</v>
      </c>
      <c r="B8" s="47" t="str">
        <f t="shared" ca="1" si="0"/>
        <v>日高CC</v>
      </c>
      <c r="C8" s="47" t="str">
        <f t="shared" ca="1" si="1"/>
        <v>R</v>
      </c>
      <c r="D8" s="47" t="str">
        <f t="shared" ca="1" si="2"/>
        <v>R</v>
      </c>
      <c r="F8" s="7" t="s">
        <v>14</v>
      </c>
      <c r="G8" s="8" t="s">
        <v>24</v>
      </c>
      <c r="H8" s="122" t="str">
        <f t="shared" ca="1" si="5"/>
        <v/>
      </c>
      <c r="I8" s="155">
        <f t="shared" ca="1" si="6"/>
        <v>32.6</v>
      </c>
      <c r="J8" s="8" t="str">
        <f t="shared" ca="1" si="7"/>
        <v>B</v>
      </c>
      <c r="K8" s="155">
        <f t="shared" ca="1" si="8"/>
        <v>33.299999999999997</v>
      </c>
      <c r="L8" s="117" t="str">
        <f t="shared" ca="1" si="9"/>
        <v>B</v>
      </c>
      <c r="M8" s="146">
        <f t="shared" ca="1" si="10"/>
        <v>0</v>
      </c>
      <c r="N8" s="60">
        <f t="shared" ca="1" si="11"/>
        <v>20</v>
      </c>
      <c r="O8" s="105" t="str">
        <f t="shared" ca="1" si="3"/>
        <v/>
      </c>
      <c r="P8" s="60">
        <f t="shared" ca="1" si="12"/>
        <v>0</v>
      </c>
      <c r="Q8" s="112" t="str">
        <f t="shared" ca="1" si="4"/>
        <v/>
      </c>
      <c r="S8" s="51">
        <f>$F$1*100+$H$1</f>
        <v>202505</v>
      </c>
      <c r="T8" s="51">
        <f>IF($H$1=4,($F$1-1)*100+12,S11-1)</f>
        <v>202501</v>
      </c>
      <c r="U8" s="51">
        <f>IF($H$1=8,($F$1-1)*100+12,T11-1)</f>
        <v>202409</v>
      </c>
      <c r="V8"/>
      <c r="W8"/>
      <c r="X8"/>
      <c r="AB8" s="161" t="str">
        <f t="shared" ca="1" si="13"/>
        <v/>
      </c>
    </row>
    <row r="9" spans="1:28">
      <c r="A9" s="38" t="s">
        <v>25</v>
      </c>
      <c r="B9" s="47" t="str">
        <f t="shared" ca="1" si="0"/>
        <v>日高CC</v>
      </c>
      <c r="C9" s="47" t="str">
        <f t="shared" ca="1" si="1"/>
        <v>R</v>
      </c>
      <c r="D9" s="47" t="str">
        <f t="shared" ca="1" si="2"/>
        <v>R</v>
      </c>
      <c r="F9" s="5" t="s">
        <v>14</v>
      </c>
      <c r="G9" s="13" t="s">
        <v>26</v>
      </c>
      <c r="H9" s="123" t="str">
        <f t="shared" ca="1" si="5"/>
        <v>惜</v>
      </c>
      <c r="I9" s="156">
        <f t="shared" ca="1" si="6"/>
        <v>20.7</v>
      </c>
      <c r="J9" s="12" t="str">
        <f t="shared" ca="1" si="7"/>
        <v>B</v>
      </c>
      <c r="K9" s="156">
        <f t="shared" ca="1" si="8"/>
        <v>20.7</v>
      </c>
      <c r="L9" s="64" t="str">
        <f t="shared" ca="1" si="9"/>
        <v>B</v>
      </c>
      <c r="M9" s="147">
        <f t="shared" ca="1" si="10"/>
        <v>0</v>
      </c>
      <c r="N9" s="61">
        <f t="shared" ca="1" si="11"/>
        <v>20</v>
      </c>
      <c r="O9" s="106" t="str">
        <f t="shared" ca="1" si="3"/>
        <v>惜</v>
      </c>
      <c r="P9" s="61">
        <f t="shared" ca="1" si="12"/>
        <v>0</v>
      </c>
      <c r="Q9" s="113" t="str">
        <f t="shared" ca="1" si="4"/>
        <v/>
      </c>
      <c r="S9" s="51">
        <f>IF($H$1=1,($F$1-1)*100+12,S8-1)</f>
        <v>202504</v>
      </c>
      <c r="T9" s="51">
        <f>IF($H$1=5,($F$1-1)*100+12,T8-1)</f>
        <v>202412</v>
      </c>
      <c r="U9" s="51">
        <f>IF($H$1=9,($F$1-1)*100+12,U8-1)</f>
        <v>202408</v>
      </c>
      <c r="V9"/>
      <c r="W9"/>
      <c r="X9"/>
      <c r="AB9" s="162" t="str">
        <f t="shared" ca="1" si="13"/>
        <v/>
      </c>
    </row>
    <row r="10" spans="1:28">
      <c r="A10" s="38" t="s">
        <v>27</v>
      </c>
      <c r="B10" s="47" t="str">
        <f t="shared" ca="1" si="0"/>
        <v>日高CC</v>
      </c>
      <c r="C10" s="47" t="str">
        <f t="shared" ca="1" si="1"/>
        <v>B</v>
      </c>
      <c r="D10" s="47" t="str">
        <f t="shared" ca="1" si="2"/>
        <v>R</v>
      </c>
      <c r="F10" s="44" t="s">
        <v>14</v>
      </c>
      <c r="G10" s="6" t="s">
        <v>28</v>
      </c>
      <c r="H10" s="121" t="str">
        <f t="shared" ca="1" si="5"/>
        <v>危</v>
      </c>
      <c r="I10" s="154">
        <f t="shared" ca="1" si="6"/>
        <v>19.5</v>
      </c>
      <c r="J10" s="13" t="str">
        <f t="shared" ca="1" si="7"/>
        <v>A</v>
      </c>
      <c r="K10" s="154">
        <f t="shared" ca="1" si="8"/>
        <v>19.3</v>
      </c>
      <c r="L10" s="118" t="str">
        <f t="shared" ca="1" si="9"/>
        <v>A</v>
      </c>
      <c r="M10" s="148">
        <f t="shared" ca="1" si="10"/>
        <v>0</v>
      </c>
      <c r="N10" s="59">
        <f t="shared" ca="1" si="11"/>
        <v>12</v>
      </c>
      <c r="O10" s="105" t="str">
        <f t="shared" ca="1" si="3"/>
        <v/>
      </c>
      <c r="P10" s="59">
        <f t="shared" ca="1" si="12"/>
        <v>20</v>
      </c>
      <c r="Q10" s="112" t="str">
        <f t="shared" ca="1" si="4"/>
        <v>危</v>
      </c>
      <c r="S10" s="51">
        <f>IF($H$1=2,($F$1-1)*100+12,S9-1)</f>
        <v>202503</v>
      </c>
      <c r="T10" s="51">
        <f>IF($H$1=6,($F$1-1)*100+12,T9-1)</f>
        <v>202411</v>
      </c>
      <c r="U10" s="51">
        <f>IF($H$1=10,($F$1-1)*100+12,U9-1)</f>
        <v>202407</v>
      </c>
      <c r="V10"/>
      <c r="W10"/>
      <c r="X10"/>
      <c r="AB10" s="163" t="str">
        <f t="shared" ca="1" si="13"/>
        <v/>
      </c>
    </row>
    <row r="11" spans="1:28">
      <c r="A11" s="38" t="s">
        <v>29</v>
      </c>
      <c r="B11" s="47" t="str">
        <f t="shared" ca="1" si="0"/>
        <v>日高CC</v>
      </c>
      <c r="C11" s="47" t="str">
        <f t="shared" ca="1" si="1"/>
        <v>R</v>
      </c>
      <c r="D11" s="47" t="str">
        <f t="shared" ca="1" si="2"/>
        <v>R</v>
      </c>
      <c r="F11" s="7" t="s">
        <v>14</v>
      </c>
      <c r="G11" s="8" t="s">
        <v>30</v>
      </c>
      <c r="H11" s="122" t="str">
        <f t="shared" ca="1" si="5"/>
        <v/>
      </c>
      <c r="I11" s="155">
        <f t="shared" ca="1" si="6"/>
        <v>29.8</v>
      </c>
      <c r="J11" s="8" t="str">
        <f t="shared" ca="1" si="7"/>
        <v>B</v>
      </c>
      <c r="K11" s="155">
        <f t="shared" ca="1" si="8"/>
        <v>30.1</v>
      </c>
      <c r="L11" s="117" t="str">
        <f t="shared" ca="1" si="9"/>
        <v>B</v>
      </c>
      <c r="M11" s="146">
        <f t="shared" ca="1" si="10"/>
        <v>0</v>
      </c>
      <c r="N11" s="60">
        <f t="shared" ca="1" si="11"/>
        <v>20</v>
      </c>
      <c r="O11" s="105" t="str">
        <f t="shared" ca="1" si="3"/>
        <v/>
      </c>
      <c r="P11" s="60">
        <f t="shared" ca="1" si="12"/>
        <v>0</v>
      </c>
      <c r="Q11" s="112" t="str">
        <f t="shared" ca="1" si="4"/>
        <v/>
      </c>
      <c r="S11" s="51">
        <f>IF($H$1=3,($F$1-1)*100+12,S10-1)</f>
        <v>202502</v>
      </c>
      <c r="T11" s="51">
        <f>IF($H$1=7,($F$1-1)*100+12,T10-1)</f>
        <v>202410</v>
      </c>
      <c r="U11" s="51">
        <f>IF($H$1=11,($F$1-1)*100+12,U10-1)</f>
        <v>202406</v>
      </c>
      <c r="V11"/>
      <c r="W11"/>
      <c r="X11"/>
      <c r="AB11" s="161" t="str">
        <f t="shared" ca="1" si="13"/>
        <v/>
      </c>
    </row>
    <row r="12" spans="1:28">
      <c r="A12" s="38" t="s">
        <v>31</v>
      </c>
      <c r="B12" s="47" t="str">
        <f t="shared" ca="1" si="0"/>
        <v>日高CC</v>
      </c>
      <c r="C12" s="47" t="str">
        <f t="shared" ca="1" si="1"/>
        <v>R</v>
      </c>
      <c r="D12" s="47" t="str">
        <f t="shared" ca="1" si="2"/>
        <v>R</v>
      </c>
      <c r="F12" s="7" t="s">
        <v>14</v>
      </c>
      <c r="G12" s="8" t="s">
        <v>32</v>
      </c>
      <c r="H12" s="122" t="str">
        <f t="shared" ca="1" si="5"/>
        <v/>
      </c>
      <c r="I12" s="155">
        <f t="shared" ca="1" si="6"/>
        <v>23.4</v>
      </c>
      <c r="J12" s="8" t="str">
        <f t="shared" ca="1" si="7"/>
        <v>B</v>
      </c>
      <c r="K12" s="155">
        <f t="shared" ca="1" si="8"/>
        <v>23.4</v>
      </c>
      <c r="L12" s="117" t="str">
        <f t="shared" ca="1" si="9"/>
        <v>B</v>
      </c>
      <c r="M12" s="146">
        <f t="shared" ca="1" si="10"/>
        <v>0</v>
      </c>
      <c r="N12" s="60">
        <f t="shared" ca="1" si="11"/>
        <v>20</v>
      </c>
      <c r="O12" s="105" t="str">
        <f t="shared" ca="1" si="3"/>
        <v/>
      </c>
      <c r="P12" s="60">
        <f t="shared" ca="1" si="12"/>
        <v>0</v>
      </c>
      <c r="Q12" s="112" t="str">
        <f t="shared" ca="1" si="4"/>
        <v/>
      </c>
      <c r="T12"/>
      <c r="U12"/>
      <c r="V12"/>
      <c r="W12"/>
      <c r="X12"/>
      <c r="AB12" s="161" t="str">
        <f t="shared" ca="1" si="13"/>
        <v/>
      </c>
    </row>
    <row r="13" spans="1:28">
      <c r="A13" s="38" t="s">
        <v>33</v>
      </c>
      <c r="B13" s="47" t="str">
        <f t="shared" ca="1" si="0"/>
        <v>日高CC</v>
      </c>
      <c r="C13" s="47" t="str">
        <f t="shared" ca="1" si="1"/>
        <v>R</v>
      </c>
      <c r="D13" s="47" t="str">
        <f t="shared" ca="1" si="2"/>
        <v>R</v>
      </c>
      <c r="F13" s="7" t="s">
        <v>14</v>
      </c>
      <c r="G13" s="8" t="s">
        <v>34</v>
      </c>
      <c r="H13" s="122" t="str">
        <f t="shared" ca="1" si="5"/>
        <v>Down惜</v>
      </c>
      <c r="I13" s="155">
        <f t="shared" ca="1" si="6"/>
        <v>19.600000000000001</v>
      </c>
      <c r="J13" s="8" t="str">
        <f t="shared" ca="1" si="7"/>
        <v>A</v>
      </c>
      <c r="K13" s="155">
        <f t="shared" ca="1" si="8"/>
        <v>20.100000000000001</v>
      </c>
      <c r="L13" s="117" t="str">
        <f t="shared" ca="1" si="9"/>
        <v>B</v>
      </c>
      <c r="M13" s="146">
        <f t="shared" ca="1" si="10"/>
        <v>0</v>
      </c>
      <c r="N13" s="60">
        <f t="shared" ca="1" si="11"/>
        <v>20</v>
      </c>
      <c r="O13" s="105" t="str">
        <f t="shared" ca="1" si="3"/>
        <v>惜</v>
      </c>
      <c r="P13" s="60">
        <f t="shared" ca="1" si="12"/>
        <v>0</v>
      </c>
      <c r="Q13" s="112" t="str">
        <f t="shared" ca="1" si="4"/>
        <v/>
      </c>
      <c r="S13" s="115" t="s">
        <v>35</v>
      </c>
      <c r="T13" s="115"/>
      <c r="U13" s="115"/>
      <c r="V13"/>
      <c r="W13"/>
      <c r="X13"/>
      <c r="AB13" s="161" t="str">
        <f t="shared" ca="1" si="13"/>
        <v>5月Down</v>
      </c>
    </row>
    <row r="14" spans="1:28">
      <c r="A14" s="38" t="s">
        <v>36</v>
      </c>
      <c r="B14" s="47" t="str">
        <f t="shared" ca="1" si="0"/>
        <v>日高CC</v>
      </c>
      <c r="C14" s="47" t="str">
        <f t="shared" ca="1" si="1"/>
        <v>B</v>
      </c>
      <c r="D14" s="47" t="str">
        <f t="shared" ca="1" si="2"/>
        <v>R</v>
      </c>
      <c r="F14" s="5" t="s">
        <v>14</v>
      </c>
      <c r="G14" s="13" t="s">
        <v>37</v>
      </c>
      <c r="H14" s="123" t="str">
        <f t="shared" ca="1" si="5"/>
        <v/>
      </c>
      <c r="I14" s="156">
        <f t="shared" ca="1" si="6"/>
        <v>17.7</v>
      </c>
      <c r="J14" s="12" t="str">
        <f t="shared" ca="1" si="7"/>
        <v>A</v>
      </c>
      <c r="K14" s="156">
        <f t="shared" ca="1" si="8"/>
        <v>18</v>
      </c>
      <c r="L14" s="64" t="str">
        <f t="shared" ca="1" si="9"/>
        <v>A</v>
      </c>
      <c r="M14" s="147">
        <f t="shared" ca="1" si="10"/>
        <v>0</v>
      </c>
      <c r="N14" s="61">
        <f t="shared" ca="1" si="11"/>
        <v>12</v>
      </c>
      <c r="O14" s="106" t="str">
        <f t="shared" ca="1" si="3"/>
        <v/>
      </c>
      <c r="P14" s="61">
        <f t="shared" ca="1" si="12"/>
        <v>20</v>
      </c>
      <c r="Q14" s="113" t="str">
        <f t="shared" ca="1" si="4"/>
        <v/>
      </c>
      <c r="T14"/>
      <c r="U14"/>
      <c r="V14"/>
      <c r="W14"/>
      <c r="X14"/>
      <c r="AB14" s="165" t="str">
        <f t="shared" ca="1" si="13"/>
        <v/>
      </c>
    </row>
    <row r="15" spans="1:28">
      <c r="A15" s="38" t="s">
        <v>38</v>
      </c>
      <c r="B15" s="47" t="str">
        <f t="shared" ca="1" si="0"/>
        <v>日高CC</v>
      </c>
      <c r="C15" s="47" t="str">
        <f t="shared" ca="1" si="1"/>
        <v>R</v>
      </c>
      <c r="D15" s="47" t="str">
        <f t="shared" ca="1" si="2"/>
        <v>R</v>
      </c>
      <c r="F15" s="44" t="s">
        <v>14</v>
      </c>
      <c r="G15" s="6" t="s">
        <v>39</v>
      </c>
      <c r="H15" s="121" t="str">
        <f t="shared" ca="1" si="5"/>
        <v/>
      </c>
      <c r="I15" s="154">
        <f t="shared" ca="1" si="6"/>
        <v>29.3</v>
      </c>
      <c r="J15" s="13" t="str">
        <f t="shared" ca="1" si="7"/>
        <v>B</v>
      </c>
      <c r="K15" s="154">
        <f t="shared" ca="1" si="8"/>
        <v>29.2</v>
      </c>
      <c r="L15" s="118" t="str">
        <f t="shared" ca="1" si="9"/>
        <v>B</v>
      </c>
      <c r="M15" s="148">
        <f t="shared" ca="1" si="10"/>
        <v>0</v>
      </c>
      <c r="N15" s="59">
        <f t="shared" ca="1" si="11"/>
        <v>20</v>
      </c>
      <c r="O15" s="105" t="str">
        <f t="shared" ca="1" si="3"/>
        <v/>
      </c>
      <c r="P15" s="59">
        <f t="shared" ca="1" si="12"/>
        <v>0</v>
      </c>
      <c r="Q15" s="112" t="str">
        <f t="shared" ca="1" si="4"/>
        <v/>
      </c>
      <c r="T15"/>
      <c r="U15"/>
      <c r="V15"/>
      <c r="W15"/>
      <c r="X15"/>
      <c r="AB15" s="164" t="str">
        <f t="shared" ca="1" si="13"/>
        <v/>
      </c>
    </row>
    <row r="16" spans="1:28">
      <c r="A16" s="38" t="s">
        <v>40</v>
      </c>
      <c r="B16" s="47" t="str">
        <f t="shared" ca="1" si="0"/>
        <v>日高CC</v>
      </c>
      <c r="C16" s="47" t="str">
        <f t="shared" ca="1" si="1"/>
        <v>R</v>
      </c>
      <c r="D16" s="47" t="str">
        <f t="shared" ca="1" si="2"/>
        <v>R</v>
      </c>
      <c r="F16" s="7" t="s">
        <v>14</v>
      </c>
      <c r="G16" s="8" t="s">
        <v>41</v>
      </c>
      <c r="H16" s="122" t="str">
        <f t="shared" ca="1" si="5"/>
        <v/>
      </c>
      <c r="I16" s="155">
        <f t="shared" ca="1" si="6"/>
        <v>25.4</v>
      </c>
      <c r="J16" s="8" t="str">
        <f t="shared" ca="1" si="7"/>
        <v>B</v>
      </c>
      <c r="K16" s="155">
        <f t="shared" ca="1" si="8"/>
        <v>25.5</v>
      </c>
      <c r="L16" s="117" t="str">
        <f t="shared" ca="1" si="9"/>
        <v>B</v>
      </c>
      <c r="M16" s="146">
        <f t="shared" ca="1" si="10"/>
        <v>0</v>
      </c>
      <c r="N16" s="60">
        <f t="shared" ca="1" si="11"/>
        <v>20</v>
      </c>
      <c r="O16" s="105" t="str">
        <f t="shared" ca="1" si="3"/>
        <v/>
      </c>
      <c r="P16" s="60">
        <f t="shared" ca="1" si="12"/>
        <v>0</v>
      </c>
      <c r="Q16" s="112" t="str">
        <f t="shared" ca="1" si="4"/>
        <v/>
      </c>
      <c r="T16"/>
      <c r="U16"/>
      <c r="V16"/>
      <c r="W16"/>
      <c r="X16"/>
      <c r="AB16" s="161" t="str">
        <f t="shared" ca="1" si="13"/>
        <v/>
      </c>
    </row>
    <row r="17" spans="1:28">
      <c r="A17" s="38" t="s">
        <v>42</v>
      </c>
      <c r="B17" s="47" t="str">
        <f t="shared" ca="1" si="0"/>
        <v>日高CC</v>
      </c>
      <c r="C17" s="47" t="str">
        <f t="shared" ca="1" si="1"/>
        <v>R</v>
      </c>
      <c r="D17" s="47" t="str">
        <f t="shared" ca="1" si="2"/>
        <v>R</v>
      </c>
      <c r="F17" s="7" t="s">
        <v>14</v>
      </c>
      <c r="G17" s="8" t="s">
        <v>43</v>
      </c>
      <c r="H17" s="122" t="str">
        <f t="shared" ca="1" si="5"/>
        <v/>
      </c>
      <c r="I17" s="155">
        <f t="shared" ca="1" si="6"/>
        <v>26.1</v>
      </c>
      <c r="J17" s="8" t="str">
        <f t="shared" ca="1" si="7"/>
        <v>B</v>
      </c>
      <c r="K17" s="155">
        <f t="shared" ca="1" si="8"/>
        <v>26.2</v>
      </c>
      <c r="L17" s="117" t="str">
        <f t="shared" ca="1" si="9"/>
        <v>B</v>
      </c>
      <c r="M17" s="146">
        <f t="shared" ca="1" si="10"/>
        <v>0</v>
      </c>
      <c r="N17" s="60">
        <f t="shared" ca="1" si="11"/>
        <v>20</v>
      </c>
      <c r="O17" s="105" t="str">
        <f t="shared" ca="1" si="3"/>
        <v/>
      </c>
      <c r="P17" s="60">
        <f t="shared" ca="1" si="12"/>
        <v>0</v>
      </c>
      <c r="Q17" s="112" t="str">
        <f t="shared" ca="1" si="4"/>
        <v/>
      </c>
      <c r="T17"/>
      <c r="U17"/>
      <c r="V17"/>
      <c r="W17"/>
      <c r="X17"/>
      <c r="AB17" s="161" t="str">
        <f t="shared" ca="1" si="13"/>
        <v/>
      </c>
    </row>
    <row r="18" spans="1:28">
      <c r="A18" s="38" t="s">
        <v>44</v>
      </c>
      <c r="B18" s="47" t="str">
        <f t="shared" ca="1" si="0"/>
        <v>日高CC</v>
      </c>
      <c r="C18" s="47" t="str">
        <f t="shared" ca="1" si="1"/>
        <v>R</v>
      </c>
      <c r="D18" s="47" t="str">
        <f t="shared" ca="1" si="2"/>
        <v>R</v>
      </c>
      <c r="F18" s="7" t="s">
        <v>14</v>
      </c>
      <c r="G18" s="8" t="s">
        <v>45</v>
      </c>
      <c r="H18" s="122" t="str">
        <f t="shared" ca="1" si="5"/>
        <v/>
      </c>
      <c r="I18" s="155">
        <f t="shared" ca="1" si="6"/>
        <v>29.3</v>
      </c>
      <c r="J18" s="8" t="str">
        <f t="shared" ca="1" si="7"/>
        <v>B</v>
      </c>
      <c r="K18" s="155">
        <f t="shared" ca="1" si="8"/>
        <v>30.1</v>
      </c>
      <c r="L18" s="117" t="str">
        <f t="shared" ca="1" si="9"/>
        <v>B</v>
      </c>
      <c r="M18" s="146">
        <f t="shared" ca="1" si="10"/>
        <v>0</v>
      </c>
      <c r="N18" s="60">
        <f t="shared" ca="1" si="11"/>
        <v>20</v>
      </c>
      <c r="O18" s="105" t="str">
        <f t="shared" ca="1" si="3"/>
        <v/>
      </c>
      <c r="P18" s="60">
        <f t="shared" ca="1" si="12"/>
        <v>0</v>
      </c>
      <c r="Q18" s="112" t="str">
        <f t="shared" ca="1" si="4"/>
        <v/>
      </c>
      <c r="T18"/>
      <c r="U18"/>
      <c r="V18"/>
      <c r="W18"/>
      <c r="X18"/>
      <c r="AB18" s="161" t="str">
        <f t="shared" ca="1" si="13"/>
        <v/>
      </c>
    </row>
    <row r="19" spans="1:28">
      <c r="A19" s="38" t="s">
        <v>46</v>
      </c>
      <c r="B19" s="47" t="str">
        <f t="shared" ca="1" si="0"/>
        <v>日高CC</v>
      </c>
      <c r="C19" s="47" t="str">
        <f t="shared" ca="1" si="1"/>
        <v>R</v>
      </c>
      <c r="D19" s="47" t="str">
        <f t="shared" ca="1" si="2"/>
        <v>R</v>
      </c>
      <c r="F19" s="5" t="s">
        <v>14</v>
      </c>
      <c r="G19" s="13" t="s">
        <v>47</v>
      </c>
      <c r="H19" s="123" t="str">
        <f t="shared" ca="1" si="5"/>
        <v/>
      </c>
      <c r="I19" s="156">
        <f t="shared" ca="1" si="6"/>
        <v>34.299999999999997</v>
      </c>
      <c r="J19" s="12" t="str">
        <f t="shared" ca="1" si="7"/>
        <v>B</v>
      </c>
      <c r="K19" s="156">
        <f t="shared" ca="1" si="8"/>
        <v>34.299999999999997</v>
      </c>
      <c r="L19" s="64" t="str">
        <f t="shared" ca="1" si="9"/>
        <v>B</v>
      </c>
      <c r="M19" s="147">
        <f t="shared" ca="1" si="10"/>
        <v>0</v>
      </c>
      <c r="N19" s="61">
        <f t="shared" ca="1" si="11"/>
        <v>20</v>
      </c>
      <c r="O19" s="106" t="str">
        <f t="shared" ca="1" si="3"/>
        <v/>
      </c>
      <c r="P19" s="61">
        <f t="shared" ca="1" si="12"/>
        <v>0</v>
      </c>
      <c r="Q19" s="113" t="str">
        <f t="shared" ca="1" si="4"/>
        <v/>
      </c>
      <c r="T19"/>
      <c r="U19"/>
      <c r="V19"/>
      <c r="W19"/>
      <c r="X19"/>
      <c r="AB19" s="162" t="str">
        <f t="shared" ca="1" si="13"/>
        <v/>
      </c>
    </row>
    <row r="20" spans="1:28">
      <c r="A20" s="38" t="s">
        <v>48</v>
      </c>
      <c r="B20" s="47" t="str">
        <f t="shared" ca="1" si="0"/>
        <v>日高CC</v>
      </c>
      <c r="C20" s="47" t="str">
        <f t="shared" ca="1" si="1"/>
        <v>B</v>
      </c>
      <c r="D20" s="47" t="str">
        <f t="shared" ca="1" si="2"/>
        <v>R</v>
      </c>
      <c r="F20" s="44" t="s">
        <v>14</v>
      </c>
      <c r="G20" s="6" t="s">
        <v>49</v>
      </c>
      <c r="H20" s="121" t="str">
        <f t="shared" ca="1" si="5"/>
        <v/>
      </c>
      <c r="I20" s="154">
        <f t="shared" ca="1" si="6"/>
        <v>18.100000000000001</v>
      </c>
      <c r="J20" s="13" t="str">
        <f t="shared" ca="1" si="7"/>
        <v>A</v>
      </c>
      <c r="K20" s="154">
        <f t="shared" ca="1" si="8"/>
        <v>18.600000000000001</v>
      </c>
      <c r="L20" s="118" t="str">
        <f t="shared" ca="1" si="9"/>
        <v>A</v>
      </c>
      <c r="M20" s="148">
        <f t="shared" ca="1" si="10"/>
        <v>0</v>
      </c>
      <c r="N20" s="59">
        <f t="shared" ca="1" si="11"/>
        <v>12</v>
      </c>
      <c r="O20" s="105" t="str">
        <f t="shared" ca="1" si="3"/>
        <v/>
      </c>
      <c r="P20" s="59">
        <f t="shared" ca="1" si="12"/>
        <v>20</v>
      </c>
      <c r="Q20" s="112" t="str">
        <f t="shared" ca="1" si="4"/>
        <v/>
      </c>
      <c r="T20"/>
      <c r="U20"/>
      <c r="V20"/>
      <c r="W20"/>
      <c r="X20"/>
      <c r="AB20" s="163" t="str">
        <f t="shared" ca="1" si="13"/>
        <v/>
      </c>
    </row>
    <row r="21" spans="1:28">
      <c r="A21" s="38" t="s">
        <v>50</v>
      </c>
      <c r="B21" s="47" t="str">
        <f t="shared" ca="1" si="0"/>
        <v>日高CC</v>
      </c>
      <c r="C21" s="47" t="str">
        <f t="shared" ca="1" si="1"/>
        <v>R</v>
      </c>
      <c r="D21" s="47" t="str">
        <f t="shared" ca="1" si="2"/>
        <v>R</v>
      </c>
      <c r="F21" s="7" t="s">
        <v>14</v>
      </c>
      <c r="G21" s="8" t="s">
        <v>51</v>
      </c>
      <c r="H21" s="122" t="str">
        <f t="shared" ca="1" si="5"/>
        <v/>
      </c>
      <c r="I21" s="155">
        <f t="shared" ca="1" si="6"/>
        <v>28.5</v>
      </c>
      <c r="J21" s="8" t="str">
        <f t="shared" ca="1" si="7"/>
        <v>B</v>
      </c>
      <c r="K21" s="155">
        <f t="shared" ca="1" si="8"/>
        <v>28.5</v>
      </c>
      <c r="L21" s="117" t="str">
        <f t="shared" ca="1" si="9"/>
        <v>B</v>
      </c>
      <c r="M21" s="146">
        <f t="shared" ca="1" si="10"/>
        <v>0</v>
      </c>
      <c r="N21" s="60">
        <f t="shared" ca="1" si="11"/>
        <v>20</v>
      </c>
      <c r="O21" s="105" t="str">
        <f t="shared" ca="1" si="3"/>
        <v/>
      </c>
      <c r="P21" s="60">
        <f t="shared" ca="1" si="12"/>
        <v>0</v>
      </c>
      <c r="Q21" s="112" t="str">
        <f t="shared" ca="1" si="4"/>
        <v/>
      </c>
      <c r="T21"/>
      <c r="U21"/>
      <c r="V21"/>
      <c r="W21"/>
      <c r="X21"/>
      <c r="AB21" s="161" t="str">
        <f t="shared" ca="1" si="13"/>
        <v/>
      </c>
    </row>
    <row r="22" spans="1:28">
      <c r="A22" s="38" t="s">
        <v>52</v>
      </c>
      <c r="B22" s="47" t="str">
        <f t="shared" ca="1" si="0"/>
        <v>日高CC</v>
      </c>
      <c r="C22" s="47" t="str">
        <f t="shared" ca="1" si="1"/>
        <v>R</v>
      </c>
      <c r="D22" s="47" t="str">
        <f t="shared" ca="1" si="2"/>
        <v>R</v>
      </c>
      <c r="F22" s="7" t="s">
        <v>14</v>
      </c>
      <c r="G22" s="8" t="s">
        <v>53</v>
      </c>
      <c r="H22" s="122" t="str">
        <f t="shared" ca="1" si="5"/>
        <v/>
      </c>
      <c r="I22" s="155">
        <f t="shared" ca="1" si="6"/>
        <v>39</v>
      </c>
      <c r="J22" s="8" t="str">
        <f t="shared" ca="1" si="7"/>
        <v>B</v>
      </c>
      <c r="K22" s="155">
        <f t="shared" ca="1" si="8"/>
        <v>39</v>
      </c>
      <c r="L22" s="117" t="str">
        <f t="shared" ca="1" si="9"/>
        <v>B</v>
      </c>
      <c r="M22" s="146">
        <f t="shared" ca="1" si="10"/>
        <v>0</v>
      </c>
      <c r="N22" s="60">
        <f t="shared" ca="1" si="11"/>
        <v>20</v>
      </c>
      <c r="O22" s="105" t="str">
        <f t="shared" ca="1" si="3"/>
        <v/>
      </c>
      <c r="P22" s="60">
        <f t="shared" ca="1" si="12"/>
        <v>0</v>
      </c>
      <c r="Q22" s="112" t="str">
        <f t="shared" ca="1" si="4"/>
        <v/>
      </c>
      <c r="W22"/>
      <c r="X22"/>
      <c r="AB22" s="161" t="str">
        <f t="shared" ca="1" si="13"/>
        <v/>
      </c>
    </row>
    <row r="23" spans="1:28">
      <c r="A23" s="38" t="s">
        <v>54</v>
      </c>
      <c r="B23" s="47" t="str">
        <f t="shared" ca="1" si="0"/>
        <v>日高CC</v>
      </c>
      <c r="C23" s="47" t="str">
        <f t="shared" ca="1" si="1"/>
        <v>R</v>
      </c>
      <c r="D23" s="47" t="str">
        <f t="shared" ca="1" si="2"/>
        <v>R</v>
      </c>
      <c r="F23" s="7" t="s">
        <v>14</v>
      </c>
      <c r="G23" s="8" t="s">
        <v>55</v>
      </c>
      <c r="H23" s="122" t="str">
        <f t="shared" ca="1" si="5"/>
        <v/>
      </c>
      <c r="I23" s="155">
        <f t="shared" ca="1" si="6"/>
        <v>6.6</v>
      </c>
      <c r="J23" s="8" t="str">
        <f t="shared" ca="1" si="7"/>
        <v>S</v>
      </c>
      <c r="K23" s="155">
        <f t="shared" ca="1" si="8"/>
        <v>7.1</v>
      </c>
      <c r="L23" s="117" t="str">
        <f t="shared" ca="1" si="9"/>
        <v>S</v>
      </c>
      <c r="M23" s="146">
        <f t="shared" ca="1" si="10"/>
        <v>0</v>
      </c>
      <c r="N23" s="60">
        <f t="shared" ca="1" si="11"/>
        <v>0</v>
      </c>
      <c r="O23" s="105" t="str">
        <f t="shared" ca="1" si="3"/>
        <v/>
      </c>
      <c r="P23" s="60">
        <f t="shared" ca="1" si="12"/>
        <v>12</v>
      </c>
      <c r="Q23" s="112" t="str">
        <f t="shared" ca="1" si="4"/>
        <v/>
      </c>
      <c r="T23" s="49"/>
      <c r="U23" s="49"/>
      <c r="V23" s="49"/>
      <c r="W23"/>
      <c r="X23"/>
      <c r="AB23" s="161" t="str">
        <f t="shared" ca="1" si="13"/>
        <v/>
      </c>
    </row>
    <row r="24" spans="1:28">
      <c r="A24" s="38" t="s">
        <v>56</v>
      </c>
      <c r="B24" s="47" t="str">
        <f t="shared" ca="1" si="0"/>
        <v>日高CC</v>
      </c>
      <c r="C24" s="47" t="str">
        <f t="shared" ca="1" si="1"/>
        <v>B</v>
      </c>
      <c r="D24" s="47" t="str">
        <f t="shared" ca="1" si="2"/>
        <v>R</v>
      </c>
      <c r="F24" s="5" t="s">
        <v>14</v>
      </c>
      <c r="G24" s="13" t="s">
        <v>57</v>
      </c>
      <c r="H24" s="123" t="str">
        <f t="shared" ca="1" si="5"/>
        <v/>
      </c>
      <c r="I24" s="156">
        <f t="shared" ca="1" si="6"/>
        <v>16.3</v>
      </c>
      <c r="J24" s="64" t="str">
        <f t="shared" ca="1" si="7"/>
        <v>A</v>
      </c>
      <c r="K24" s="156">
        <f t="shared" ca="1" si="8"/>
        <v>15.1</v>
      </c>
      <c r="L24" s="64" t="str">
        <f t="shared" ca="1" si="9"/>
        <v>A</v>
      </c>
      <c r="M24" s="147">
        <f t="shared" ca="1" si="10"/>
        <v>0</v>
      </c>
      <c r="N24" s="61">
        <f t="shared" ca="1" si="11"/>
        <v>12</v>
      </c>
      <c r="O24" s="106" t="str">
        <f t="shared" ca="1" si="3"/>
        <v/>
      </c>
      <c r="P24" s="61">
        <f t="shared" ca="1" si="12"/>
        <v>20</v>
      </c>
      <c r="Q24" s="113" t="str">
        <f t="shared" ca="1" si="4"/>
        <v/>
      </c>
      <c r="W24"/>
      <c r="X24"/>
      <c r="AB24" s="165" t="str">
        <f t="shared" ca="1" si="13"/>
        <v/>
      </c>
    </row>
    <row r="25" spans="1:28">
      <c r="A25" s="38" t="s">
        <v>58</v>
      </c>
      <c r="B25" s="47" t="str">
        <f t="shared" ca="1" si="0"/>
        <v>日高CC</v>
      </c>
      <c r="C25" s="47" t="str">
        <f t="shared" ca="1" si="1"/>
        <v>R</v>
      </c>
      <c r="D25" s="47" t="str">
        <f t="shared" ca="1" si="2"/>
        <v>R</v>
      </c>
      <c r="F25" s="44" t="s">
        <v>14</v>
      </c>
      <c r="G25" s="6" t="s">
        <v>59</v>
      </c>
      <c r="H25" s="121" t="str">
        <f t="shared" ca="1" si="5"/>
        <v/>
      </c>
      <c r="I25" s="154">
        <f t="shared" ca="1" si="6"/>
        <v>35.700000000000003</v>
      </c>
      <c r="J25" s="13" t="str">
        <f t="shared" ca="1" si="7"/>
        <v>B</v>
      </c>
      <c r="K25" s="154">
        <f t="shared" ca="1" si="8"/>
        <v>35.5</v>
      </c>
      <c r="L25" s="118" t="str">
        <f t="shared" ca="1" si="9"/>
        <v>B</v>
      </c>
      <c r="M25" s="148">
        <f t="shared" ca="1" si="10"/>
        <v>0</v>
      </c>
      <c r="N25" s="59">
        <f t="shared" ca="1" si="11"/>
        <v>20</v>
      </c>
      <c r="O25" s="105" t="str">
        <f t="shared" ca="1" si="3"/>
        <v/>
      </c>
      <c r="P25" s="59">
        <f t="shared" ca="1" si="12"/>
        <v>0</v>
      </c>
      <c r="Q25" s="112" t="str">
        <f t="shared" ca="1" si="4"/>
        <v/>
      </c>
      <c r="W25"/>
      <c r="X25"/>
      <c r="AB25" s="164" t="str">
        <f t="shared" ca="1" si="13"/>
        <v/>
      </c>
    </row>
    <row r="26" spans="1:28">
      <c r="A26" s="38" t="s">
        <v>60</v>
      </c>
      <c r="B26" s="47" t="str">
        <f t="shared" ca="1" si="0"/>
        <v>日高CC</v>
      </c>
      <c r="C26" s="47" t="str">
        <f t="shared" ca="1" si="1"/>
        <v>B</v>
      </c>
      <c r="D26" s="47" t="str">
        <f t="shared" ca="1" si="2"/>
        <v>R</v>
      </c>
      <c r="F26" s="7" t="s">
        <v>14</v>
      </c>
      <c r="G26" s="8" t="s">
        <v>61</v>
      </c>
      <c r="H26" s="122" t="str">
        <f t="shared" ca="1" si="5"/>
        <v/>
      </c>
      <c r="I26" s="155">
        <f t="shared" ca="1" si="6"/>
        <v>18.600000000000001</v>
      </c>
      <c r="J26" s="8" t="str">
        <f t="shared" ca="1" si="7"/>
        <v>A</v>
      </c>
      <c r="K26" s="155">
        <f t="shared" ca="1" si="8"/>
        <v>18.8</v>
      </c>
      <c r="L26" s="117" t="str">
        <f t="shared" ca="1" si="9"/>
        <v>A</v>
      </c>
      <c r="M26" s="146">
        <f t="shared" ca="1" si="10"/>
        <v>0</v>
      </c>
      <c r="N26" s="60">
        <f t="shared" ca="1" si="11"/>
        <v>12</v>
      </c>
      <c r="O26" s="107" t="str">
        <f t="shared" ca="1" si="3"/>
        <v/>
      </c>
      <c r="P26" s="60">
        <f t="shared" ca="1" si="12"/>
        <v>20</v>
      </c>
      <c r="Q26" s="114" t="str">
        <f t="shared" ca="1" si="4"/>
        <v/>
      </c>
      <c r="W26"/>
      <c r="X26"/>
      <c r="AB26" s="161" t="str">
        <f t="shared" ca="1" si="13"/>
        <v/>
      </c>
    </row>
    <row r="27" spans="1:28">
      <c r="A27" s="38" t="s">
        <v>62</v>
      </c>
      <c r="B27" s="47" t="str">
        <f t="shared" ca="1" si="0"/>
        <v>日高CC</v>
      </c>
      <c r="C27" s="47" t="str">
        <f t="shared" ca="1" si="1"/>
        <v>R</v>
      </c>
      <c r="D27" s="47" t="str">
        <f t="shared" ca="1" si="2"/>
        <v>R</v>
      </c>
      <c r="F27" s="7" t="s">
        <v>14</v>
      </c>
      <c r="G27" s="8" t="s">
        <v>63</v>
      </c>
      <c r="H27" s="122" t="str">
        <f t="shared" ca="1" si="5"/>
        <v/>
      </c>
      <c r="I27" s="155">
        <f t="shared" ca="1" si="6"/>
        <v>35.5</v>
      </c>
      <c r="J27" s="8" t="str">
        <f t="shared" ca="1" si="7"/>
        <v>B</v>
      </c>
      <c r="K27" s="155">
        <f t="shared" ca="1" si="8"/>
        <v>35.5</v>
      </c>
      <c r="L27" s="117" t="str">
        <f t="shared" ca="1" si="9"/>
        <v>B</v>
      </c>
      <c r="M27" s="146">
        <f t="shared" ca="1" si="10"/>
        <v>0</v>
      </c>
      <c r="N27" s="60">
        <f t="shared" ca="1" si="11"/>
        <v>20</v>
      </c>
      <c r="O27" s="107" t="str">
        <f t="shared" ca="1" si="3"/>
        <v/>
      </c>
      <c r="P27" s="60">
        <f t="shared" ca="1" si="12"/>
        <v>0</v>
      </c>
      <c r="Q27" s="114" t="str">
        <f t="shared" ca="1" si="4"/>
        <v/>
      </c>
      <c r="W27"/>
      <c r="X27"/>
      <c r="AB27" s="161" t="str">
        <f t="shared" ca="1" si="13"/>
        <v/>
      </c>
    </row>
    <row r="28" spans="1:28" ht="19.5" customHeight="1">
      <c r="A28" s="38" t="s">
        <v>64</v>
      </c>
      <c r="B28" s="47" t="s">
        <v>65</v>
      </c>
      <c r="C28" s="47" t="str">
        <f t="shared" ca="1" si="1"/>
        <v>R</v>
      </c>
      <c r="D28" s="47" t="str">
        <f t="shared" si="2"/>
        <v>R</v>
      </c>
      <c r="F28" s="11" t="s">
        <v>14</v>
      </c>
      <c r="G28" s="12" t="s">
        <v>66</v>
      </c>
      <c r="H28" s="124" t="str">
        <f t="shared" ca="1" si="5"/>
        <v/>
      </c>
      <c r="I28" s="157">
        <f t="shared" ca="1" si="6"/>
        <v>27.2</v>
      </c>
      <c r="J28" s="18" t="str">
        <f t="shared" ca="1" si="7"/>
        <v>B</v>
      </c>
      <c r="K28" s="157">
        <f t="shared" ca="1" si="8"/>
        <v>26.9</v>
      </c>
      <c r="L28" s="19" t="str">
        <f t="shared" ca="1" si="9"/>
        <v>B</v>
      </c>
      <c r="M28" s="149">
        <f t="shared" ca="1" si="10"/>
        <v>0</v>
      </c>
      <c r="N28" s="73">
        <f t="shared" ca="1" si="11"/>
        <v>20</v>
      </c>
      <c r="O28" s="108" t="str">
        <f t="shared" ca="1" si="3"/>
        <v/>
      </c>
      <c r="P28" s="73">
        <f t="shared" ca="1" si="12"/>
        <v>0</v>
      </c>
      <c r="Q28" s="111" t="str">
        <f t="shared" ca="1" si="4"/>
        <v/>
      </c>
      <c r="T28" s="49"/>
      <c r="U28" s="49"/>
      <c r="V28" s="49"/>
      <c r="W28"/>
      <c r="X28"/>
      <c r="AB28" s="162" t="str">
        <f t="shared" ca="1" si="13"/>
        <v/>
      </c>
    </row>
    <row r="29" spans="1:28">
      <c r="T29" s="49"/>
      <c r="U29" s="49"/>
      <c r="V29" s="49"/>
      <c r="W29"/>
      <c r="X29"/>
    </row>
    <row r="30" spans="1:28" ht="19.5" customHeight="1">
      <c r="F30" s="249" t="s">
        <v>10225</v>
      </c>
      <c r="G30" s="249"/>
      <c r="H30" s="249"/>
      <c r="I30" s="249"/>
      <c r="J30" s="249"/>
      <c r="K30" s="249"/>
      <c r="L30" s="249"/>
      <c r="M30" s="249"/>
      <c r="N30" s="18"/>
      <c r="O30" s="50"/>
      <c r="P30" s="18"/>
      <c r="Q30" s="50"/>
      <c r="V30" s="49"/>
      <c r="W30"/>
      <c r="X30"/>
    </row>
    <row r="31" spans="1:28" ht="16.95" customHeight="1">
      <c r="F31" s="202" t="s">
        <v>67</v>
      </c>
      <c r="G31" s="203"/>
      <c r="H31" s="203"/>
      <c r="I31" s="199" t="str">
        <f>"ハンディ("&amp;F1&amp;"年)"</f>
        <v>ハンディ(2025年)</v>
      </c>
      <c r="J31" s="200"/>
      <c r="K31" s="200"/>
      <c r="L31" s="201"/>
      <c r="M31" s="82" t="s">
        <v>68</v>
      </c>
      <c r="N31" s="209" t="s">
        <v>8</v>
      </c>
      <c r="O31" s="215"/>
      <c r="P31" s="209" t="s">
        <v>9</v>
      </c>
      <c r="Q31" s="210"/>
    </row>
    <row r="32" spans="1:28" ht="16.95" customHeight="1">
      <c r="F32" s="204"/>
      <c r="G32" s="205"/>
      <c r="H32" s="205"/>
      <c r="I32" s="206" t="str">
        <f>IF($H$1=1,12,$H$1-1)&amp;"月"</f>
        <v>4月</v>
      </c>
      <c r="J32" s="207"/>
      <c r="K32" s="206" t="str">
        <f>$H$1&amp;"月"</f>
        <v>5月</v>
      </c>
      <c r="L32" s="207"/>
      <c r="M32" s="110" t="s">
        <v>7</v>
      </c>
      <c r="N32" s="211"/>
      <c r="O32" s="216"/>
      <c r="P32" s="211"/>
      <c r="Q32" s="212"/>
    </row>
    <row r="33" spans="2:17" ht="18">
      <c r="B33" s="47" t="str">
        <f ca="1">IFERROR(IF(#REF!="","",VLOOKUP(SUBSTITUTE(SUBSTITUTE(#REF!," ",""),"　",""),INDIRECT($S$8&amp;"!$a$1:$H$5000"),2,FALSE)),"")</f>
        <v/>
      </c>
      <c r="C33" s="47" t="str">
        <f ca="1">IF(B33="女性","L",IF(L33="A","B","R"))</f>
        <v>R</v>
      </c>
      <c r="D33" s="47" t="str">
        <f t="shared" ref="D33" ca="1" si="14">IF(B33="女性","L","R")</f>
        <v>R</v>
      </c>
      <c r="F33" s="192"/>
      <c r="G33" s="193"/>
      <c r="H33" s="222" t="str">
        <f ca="1">IFERROR(IF(I33="","",IF(K33="","",IF(L33=J33,"",IF(K33&gt;I33,"Down","Up!"))))&amp;O33&amp;Q33,"")</f>
        <v/>
      </c>
      <c r="I33" s="250" t="str">
        <f ca="1">IFERROR(VLOOKUP(SUBSTITUTE(F33," ",""),INDIRECT($S$9&amp;"!$A$1:$D$5000"),3,FALSE),"")</f>
        <v/>
      </c>
      <c r="J33" s="217" t="str">
        <f ca="1">IF(I33="","",IF(I33&lt;$S$6,"S",IF(I33&gt;=$T$6,"B","A")))</f>
        <v/>
      </c>
      <c r="K33" s="250" t="str">
        <f ca="1">IFERROR(VLOOKUP(SUBSTITUTE(F33," ",""),INDIRECT($S$8&amp;"!$a$1:$d$5000"),3,FALSE),"")</f>
        <v/>
      </c>
      <c r="L33" s="217" t="str">
        <f ca="1">IF(K33="","",IF(K33&lt;$S$6,"S",IF(K33&gt;=$T$6,"B","A")))</f>
        <v/>
      </c>
      <c r="M33" s="120" t="str">
        <f ca="1">IFERROR(IF(F33="","",VLOOKUP(SUBSTITUTE(SUBSTITUTE($F$33," ",""),"　",""),INDIRECT($S$8&amp;"!$a$1:$e$5000"),2,FALSE)),"")</f>
        <v/>
      </c>
      <c r="N33" s="219" t="str">
        <f>IF(F33="","",IF(L33="A",$S$6,IF(L33="B",$T$6,0)))</f>
        <v/>
      </c>
      <c r="O33" s="220" t="str">
        <f>IF(F33="","",IF(K33-N33&lt;1,IF(K33-N33&lt;0,"","惜"),""))</f>
        <v/>
      </c>
      <c r="P33" s="202" t="str">
        <f>IF(F33="","",IF(L33="A",$T$6,IF(L33="B",0,$S$6)))</f>
        <v/>
      </c>
      <c r="Q33" s="213" t="str">
        <f>IF(F33="","",IF(P33-K33&lt;1,IF(P33-K33&lt;0,"","危"),""))</f>
        <v/>
      </c>
    </row>
    <row r="34" spans="2:17" ht="18">
      <c r="F34" s="194"/>
      <c r="G34" s="195"/>
      <c r="H34" s="223" t="str">
        <f ca="1">IF(I34="","",IF(K34="","",IF(L34=J34,"",IF(K34&gt;I34,"Down","Up!"))))&amp;O34&amp;Q34</f>
        <v/>
      </c>
      <c r="I34" s="251" t="str">
        <f ca="1">IFERROR(VLOOKUP(SUBSTITUTE(G34," ",""),INDIRECT($S$9&amp;"!$A$1:$D$5000"),4,FALSE),"")</f>
        <v/>
      </c>
      <c r="J34" s="218" t="str">
        <f t="shared" ref="J34" ca="1" si="15">IF(I34="","",IF(I34&lt;$S$6,"A",IF(I34&gt;=$T$6,"C","B")))</f>
        <v/>
      </c>
      <c r="K34" s="251" t="str">
        <f ca="1">IFERROR(VLOOKUP(SUBSTITUTE(G34," ",""),INDIRECT($S$8&amp;"!$a$1:$d$5000"),4,FALSE),"")</f>
        <v/>
      </c>
      <c r="L34" s="218" t="str">
        <f t="shared" ref="L34" ca="1" si="16">IF(K34="","",IF(K34&lt;$S$6,"A",IF(K34&gt;=$T$6,"C","B")))</f>
        <v/>
      </c>
      <c r="M34" s="119" t="str">
        <f ca="1">IFERROR(VLOOKUP(SUBSTITUTE(F33," ",""),INDIRECT(($F$1)*100+$H$1&amp;"!$a$1:$e$5000"),4,FALSE),"")</f>
        <v/>
      </c>
      <c r="N34" s="204"/>
      <c r="O34" s="221"/>
      <c r="P34" s="204"/>
      <c r="Q34" s="214"/>
    </row>
    <row r="35" spans="2:17">
      <c r="M35" s="4"/>
    </row>
    <row r="36" spans="2:17">
      <c r="F36" s="2" t="s">
        <v>69</v>
      </c>
      <c r="G36" s="3"/>
      <c r="I36" s="2"/>
      <c r="J36" s="2"/>
      <c r="K36" s="2"/>
      <c r="L36" s="2"/>
    </row>
    <row r="37" spans="2:17">
      <c r="F37" s="2" t="s">
        <v>70</v>
      </c>
    </row>
    <row r="38" spans="2:17">
      <c r="F38" s="109" t="s">
        <v>71</v>
      </c>
      <c r="G38" s="109"/>
      <c r="H38" s="109"/>
      <c r="I38" s="109"/>
      <c r="J38" s="109"/>
      <c r="K38" s="109"/>
      <c r="L38" s="109"/>
      <c r="N38" s="109"/>
      <c r="O38" s="109"/>
      <c r="P38" s="109"/>
      <c r="Q38" s="109"/>
    </row>
  </sheetData>
  <sheetProtection algorithmName="SHA-512" hashValue="LsWIRLd6PZ/LC/KERbFGDk5ymB8tIkoaZBiTXlgZdInjZdG3F5CT+SZ0CVb3smDYwaQBZ2VHPi6aWuqpQoux5A==" saltValue="xJfvg6VVmXsKucTE8XxcMQ==" spinCount="100000" sheet="1" insertHyperlinks="0"/>
  <sortState xmlns:xlrd2="http://schemas.microsoft.com/office/spreadsheetml/2017/richdata2" ref="A5:R28">
    <sortCondition ref="A5:A28"/>
  </sortState>
  <mergeCells count="36">
    <mergeCell ref="F30:M30"/>
    <mergeCell ref="K33:K34"/>
    <mergeCell ref="L33:L34"/>
    <mergeCell ref="I33:I34"/>
    <mergeCell ref="A2:A4"/>
    <mergeCell ref="B2:B4"/>
    <mergeCell ref="C2:C4"/>
    <mergeCell ref="D2:D4"/>
    <mergeCell ref="N2:O4"/>
    <mergeCell ref="S1:W1"/>
    <mergeCell ref="S3:V3"/>
    <mergeCell ref="F1:G1"/>
    <mergeCell ref="I4:J4"/>
    <mergeCell ref="K4:L4"/>
    <mergeCell ref="I3:L3"/>
    <mergeCell ref="I2:L2"/>
    <mergeCell ref="P2:Q4"/>
    <mergeCell ref="I1:M1"/>
    <mergeCell ref="F2:H2"/>
    <mergeCell ref="F3:H4"/>
    <mergeCell ref="AB2:AB4"/>
    <mergeCell ref="F33:G34"/>
    <mergeCell ref="M2:M4"/>
    <mergeCell ref="I31:L31"/>
    <mergeCell ref="F31:H32"/>
    <mergeCell ref="K32:L32"/>
    <mergeCell ref="I32:J32"/>
    <mergeCell ref="S4:V4"/>
    <mergeCell ref="P31:Q32"/>
    <mergeCell ref="P33:P34"/>
    <mergeCell ref="Q33:Q34"/>
    <mergeCell ref="N31:O32"/>
    <mergeCell ref="J33:J34"/>
    <mergeCell ref="N33:N34"/>
    <mergeCell ref="O33:O34"/>
    <mergeCell ref="H33:H34"/>
  </mergeCells>
  <phoneticPr fontId="1"/>
  <conditionalFormatting sqref="F5:H28">
    <cfRule type="expression" dxfId="8" priority="1">
      <formula>$L5="S"</formula>
    </cfRule>
    <cfRule type="expression" dxfId="7" priority="2">
      <formula>$L5="A"</formula>
    </cfRule>
    <cfRule type="expression" dxfId="6" priority="3">
      <formula>$L5="B"</formula>
    </cfRule>
  </conditionalFormatting>
  <dataValidations count="2">
    <dataValidation type="list" allowBlank="1" showInputMessage="1" showErrorMessage="1" sqref="H1" xr:uid="{6AA5F8CC-D21D-4A48-AA9F-9A5763CBBCEA}">
      <formula1>"1,2,3,4,5,6,7,8,9,10,11,12"</formula1>
    </dataValidation>
    <dataValidation type="list" allowBlank="1" showInputMessage="1" showErrorMessage="1" sqref="F1:G1" xr:uid="{8D2CEAB5-73D3-4834-AF56-B273A6EF247E}">
      <formula1>"2025,2024,2023,2022"</formula1>
    </dataValidation>
  </dataValidations>
  <hyperlinks>
    <hyperlink ref="S3" r:id="rId1" display="参考　日高会員専用ホームページ" xr:uid="{A4F48526-AD42-4615-B3BA-647F40D29084}"/>
    <hyperlink ref="F38:Q38" location="会員名簿!A1" display="氏名の漢字が不明な場合は、ここを押して会員名簿メニューで調べられます。" xr:uid="{E03DF3B7-3E3C-4869-BB2C-8DDBE6113CF2}"/>
    <hyperlink ref="S4:T4" location="萩友会!A1" display="萩友会メンバー ハンデ表へ" xr:uid="{8BC7433F-B39F-4601-BFA4-3FE54FA22D22}"/>
    <hyperlink ref="S13" r:id="rId2" xr:uid="{59884201-CC3F-40CC-9ACA-5D945CBBD18C}"/>
  </hyperlinks>
  <printOptions horizontalCentered="1"/>
  <pageMargins left="0.59055118110236227" right="0.59055118110236227" top="1.1811023622047245" bottom="0.74803149606299213" header="0.31496062992125984" footer="0.31496062992125984"/>
  <pageSetup paperSize="9" orientation="portrait" blackAndWhite="1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CA58F-320E-4342-89CD-F12D88100D2F}">
  <dimension ref="A3:C1613"/>
  <sheetViews>
    <sheetView workbookViewId="0"/>
  </sheetViews>
  <sheetFormatPr defaultRowHeight="18"/>
  <sheetData>
    <row r="3" spans="1:3">
      <c r="A3" t="s">
        <v>1746</v>
      </c>
      <c r="B3" t="s">
        <v>1747</v>
      </c>
      <c r="C3">
        <v>6.01</v>
      </c>
    </row>
    <row r="4" spans="1:3">
      <c r="A4" t="s">
        <v>73</v>
      </c>
      <c r="B4" t="s">
        <v>74</v>
      </c>
      <c r="C4">
        <v>19.3</v>
      </c>
    </row>
    <row r="5" spans="1:3">
      <c r="A5" t="s">
        <v>2018</v>
      </c>
      <c r="B5" t="s">
        <v>74</v>
      </c>
      <c r="C5">
        <v>13.1</v>
      </c>
    </row>
    <row r="6" spans="1:3">
      <c r="A6" t="s">
        <v>75</v>
      </c>
      <c r="B6" t="s">
        <v>74</v>
      </c>
      <c r="C6">
        <v>15.8</v>
      </c>
    </row>
    <row r="7" spans="1:3">
      <c r="A7" t="s">
        <v>76</v>
      </c>
      <c r="B7" t="s">
        <v>74</v>
      </c>
      <c r="C7">
        <v>21.3</v>
      </c>
    </row>
    <row r="8" spans="1:3">
      <c r="A8" t="s">
        <v>77</v>
      </c>
      <c r="B8" t="s">
        <v>74</v>
      </c>
      <c r="C8">
        <v>14.5</v>
      </c>
    </row>
    <row r="9" spans="1:3">
      <c r="A9" t="s">
        <v>78</v>
      </c>
      <c r="B9" t="s">
        <v>74</v>
      </c>
      <c r="C9">
        <v>38.799999999999997</v>
      </c>
    </row>
    <row r="10" spans="1:3">
      <c r="A10" t="s">
        <v>79</v>
      </c>
      <c r="B10" t="s">
        <v>74</v>
      </c>
      <c r="C10">
        <v>28.2</v>
      </c>
    </row>
    <row r="11" spans="1:3">
      <c r="A11" t="s">
        <v>80</v>
      </c>
      <c r="B11" t="s">
        <v>74</v>
      </c>
      <c r="C11">
        <v>14.8</v>
      </c>
    </row>
    <row r="12" spans="1:3">
      <c r="A12" t="s">
        <v>80</v>
      </c>
      <c r="B12" t="s">
        <v>81</v>
      </c>
      <c r="C12">
        <v>9.6</v>
      </c>
    </row>
    <row r="13" spans="1:3">
      <c r="A13" t="s">
        <v>82</v>
      </c>
      <c r="B13" t="s">
        <v>74</v>
      </c>
      <c r="C13">
        <v>14.9</v>
      </c>
    </row>
    <row r="14" spans="1:3">
      <c r="A14" t="s">
        <v>83</v>
      </c>
      <c r="B14" t="s">
        <v>74</v>
      </c>
      <c r="C14">
        <v>21</v>
      </c>
    </row>
    <row r="15" spans="1:3">
      <c r="A15" t="s">
        <v>84</v>
      </c>
      <c r="B15" t="s">
        <v>85</v>
      </c>
      <c r="C15">
        <v>8.3000000000000007</v>
      </c>
    </row>
    <row r="16" spans="1:3">
      <c r="A16" t="s">
        <v>86</v>
      </c>
      <c r="B16" t="s">
        <v>74</v>
      </c>
      <c r="C16">
        <v>26.2</v>
      </c>
    </row>
    <row r="17" spans="1:3">
      <c r="A17" t="s">
        <v>87</v>
      </c>
      <c r="B17" t="s">
        <v>74</v>
      </c>
      <c r="C17">
        <v>10.9</v>
      </c>
    </row>
    <row r="18" spans="1:3">
      <c r="A18" t="s">
        <v>88</v>
      </c>
      <c r="B18" t="s">
        <v>74</v>
      </c>
      <c r="C18">
        <v>12.3</v>
      </c>
    </row>
    <row r="19" spans="1:3">
      <c r="A19" t="s">
        <v>89</v>
      </c>
      <c r="B19" t="s">
        <v>74</v>
      </c>
      <c r="C19">
        <v>17.3</v>
      </c>
    </row>
    <row r="20" spans="1:3">
      <c r="A20" t="s">
        <v>90</v>
      </c>
      <c r="B20" t="s">
        <v>74</v>
      </c>
      <c r="C20">
        <v>12.5</v>
      </c>
    </row>
    <row r="21" spans="1:3">
      <c r="A21" t="s">
        <v>91</v>
      </c>
      <c r="B21" t="s">
        <v>92</v>
      </c>
      <c r="C21">
        <v>4.0999999999999996</v>
      </c>
    </row>
    <row r="22" spans="1:3">
      <c r="A22" t="s">
        <v>93</v>
      </c>
      <c r="B22" t="s">
        <v>74</v>
      </c>
      <c r="C22">
        <v>16.3</v>
      </c>
    </row>
    <row r="23" spans="1:3">
      <c r="A23" t="s">
        <v>94</v>
      </c>
      <c r="B23" t="s">
        <v>74</v>
      </c>
      <c r="C23">
        <v>15.7</v>
      </c>
    </row>
    <row r="24" spans="1:3">
      <c r="A24" t="s">
        <v>95</v>
      </c>
      <c r="B24" t="s">
        <v>74</v>
      </c>
      <c r="C24">
        <v>25.8</v>
      </c>
    </row>
    <row r="25" spans="1:3">
      <c r="A25" t="s">
        <v>96</v>
      </c>
      <c r="B25" t="s">
        <v>74</v>
      </c>
      <c r="C25">
        <v>22.9</v>
      </c>
    </row>
    <row r="26" spans="1:3">
      <c r="A26" t="s">
        <v>97</v>
      </c>
      <c r="B26" t="s">
        <v>98</v>
      </c>
      <c r="C26">
        <v>1.5</v>
      </c>
    </row>
    <row r="27" spans="1:3">
      <c r="A27" t="s">
        <v>99</v>
      </c>
      <c r="B27" t="s">
        <v>74</v>
      </c>
      <c r="C27">
        <v>28.5</v>
      </c>
    </row>
    <row r="28" spans="1:3">
      <c r="A28" t="s">
        <v>100</v>
      </c>
      <c r="B28" t="s">
        <v>101</v>
      </c>
      <c r="C28">
        <v>11.4</v>
      </c>
    </row>
    <row r="29" spans="1:3">
      <c r="A29" t="s">
        <v>102</v>
      </c>
      <c r="B29" t="s">
        <v>74</v>
      </c>
      <c r="C29">
        <v>19.2</v>
      </c>
    </row>
    <row r="30" spans="1:3">
      <c r="A30" t="s">
        <v>103</v>
      </c>
      <c r="B30" t="s">
        <v>74</v>
      </c>
      <c r="C30">
        <v>11.5</v>
      </c>
    </row>
    <row r="31" spans="1:3">
      <c r="A31" t="s">
        <v>104</v>
      </c>
      <c r="B31" t="s">
        <v>74</v>
      </c>
      <c r="C31">
        <v>11.2</v>
      </c>
    </row>
    <row r="32" spans="1:3">
      <c r="A32" t="s">
        <v>105</v>
      </c>
      <c r="B32" t="s">
        <v>74</v>
      </c>
      <c r="C32">
        <v>15.4</v>
      </c>
    </row>
    <row r="33" spans="1:3">
      <c r="A33" t="s">
        <v>106</v>
      </c>
      <c r="B33" t="s">
        <v>74</v>
      </c>
      <c r="C33">
        <v>12.2</v>
      </c>
    </row>
    <row r="34" spans="1:3">
      <c r="A34" t="s">
        <v>107</v>
      </c>
      <c r="B34" t="s">
        <v>74</v>
      </c>
      <c r="C34">
        <v>11.4</v>
      </c>
    </row>
    <row r="35" spans="1:3">
      <c r="A35" t="s">
        <v>108</v>
      </c>
      <c r="B35" t="s">
        <v>74</v>
      </c>
      <c r="C35">
        <v>15.9</v>
      </c>
    </row>
    <row r="36" spans="1:3">
      <c r="A36" t="s">
        <v>109</v>
      </c>
      <c r="B36" t="s">
        <v>74</v>
      </c>
      <c r="C36">
        <v>38.9</v>
      </c>
    </row>
    <row r="37" spans="1:3">
      <c r="A37" t="s">
        <v>110</v>
      </c>
      <c r="B37" t="s">
        <v>74</v>
      </c>
      <c r="C37">
        <v>20.3</v>
      </c>
    </row>
    <row r="38" spans="1:3">
      <c r="A38" t="s">
        <v>1748</v>
      </c>
      <c r="B38" t="s">
        <v>74</v>
      </c>
      <c r="C38">
        <v>3.6</v>
      </c>
    </row>
    <row r="39" spans="1:3">
      <c r="A39" t="s">
        <v>112</v>
      </c>
      <c r="B39" t="s">
        <v>74</v>
      </c>
      <c r="C39">
        <v>17.3</v>
      </c>
    </row>
    <row r="40" spans="1:3">
      <c r="A40" t="s">
        <v>113</v>
      </c>
      <c r="B40" t="s">
        <v>74</v>
      </c>
      <c r="C40">
        <v>10.1</v>
      </c>
    </row>
    <row r="41" spans="1:3">
      <c r="A41" t="s">
        <v>114</v>
      </c>
      <c r="B41" t="s">
        <v>74</v>
      </c>
      <c r="C41">
        <v>12.8</v>
      </c>
    </row>
    <row r="42" spans="1:3">
      <c r="A42" t="s">
        <v>115</v>
      </c>
      <c r="B42" t="s">
        <v>74</v>
      </c>
      <c r="C42">
        <v>22.8</v>
      </c>
    </row>
    <row r="43" spans="1:3">
      <c r="A43" t="s">
        <v>116</v>
      </c>
      <c r="B43" t="s">
        <v>117</v>
      </c>
      <c r="C43">
        <v>4</v>
      </c>
    </row>
    <row r="44" spans="1:3">
      <c r="A44" t="s">
        <v>118</v>
      </c>
      <c r="B44" t="s">
        <v>119</v>
      </c>
      <c r="C44">
        <v>33.299999999999997</v>
      </c>
    </row>
    <row r="45" spans="1:3">
      <c r="A45" t="s">
        <v>120</v>
      </c>
      <c r="B45" t="s">
        <v>74</v>
      </c>
      <c r="C45">
        <v>21.1</v>
      </c>
    </row>
    <row r="46" spans="1:3">
      <c r="A46" t="s">
        <v>121</v>
      </c>
      <c r="B46" t="s">
        <v>74</v>
      </c>
      <c r="C46">
        <v>29.5</v>
      </c>
    </row>
    <row r="47" spans="1:3">
      <c r="A47" t="s">
        <v>122</v>
      </c>
      <c r="B47" t="s">
        <v>74</v>
      </c>
      <c r="C47">
        <v>11.2</v>
      </c>
    </row>
    <row r="48" spans="1:3">
      <c r="A48" t="s">
        <v>123</v>
      </c>
      <c r="B48" t="s">
        <v>74</v>
      </c>
      <c r="C48">
        <v>21.6</v>
      </c>
    </row>
    <row r="49" spans="1:3">
      <c r="A49" t="s">
        <v>124</v>
      </c>
      <c r="B49" t="s">
        <v>74</v>
      </c>
      <c r="C49">
        <v>13.4</v>
      </c>
    </row>
    <row r="50" spans="1:3">
      <c r="A50" t="s">
        <v>125</v>
      </c>
      <c r="B50" t="s">
        <v>74</v>
      </c>
      <c r="C50">
        <v>7.3</v>
      </c>
    </row>
    <row r="51" spans="1:3">
      <c r="A51" t="s">
        <v>126</v>
      </c>
      <c r="B51" t="s">
        <v>74</v>
      </c>
      <c r="C51">
        <v>16.3</v>
      </c>
    </row>
    <row r="52" spans="1:3">
      <c r="A52" t="s">
        <v>127</v>
      </c>
      <c r="B52" t="s">
        <v>74</v>
      </c>
      <c r="C52">
        <v>9.4</v>
      </c>
    </row>
    <row r="53" spans="1:3">
      <c r="A53" t="s">
        <v>128</v>
      </c>
      <c r="B53" t="s">
        <v>74</v>
      </c>
      <c r="C53">
        <v>14.8</v>
      </c>
    </row>
    <row r="54" spans="1:3">
      <c r="A54" t="s">
        <v>129</v>
      </c>
      <c r="B54" t="s">
        <v>74</v>
      </c>
      <c r="C54">
        <v>26.4</v>
      </c>
    </row>
    <row r="55" spans="1:3">
      <c r="A55" t="s">
        <v>130</v>
      </c>
      <c r="B55" t="s">
        <v>131</v>
      </c>
      <c r="C55">
        <v>13.1</v>
      </c>
    </row>
    <row r="56" spans="1:3">
      <c r="A56" t="s">
        <v>132</v>
      </c>
      <c r="B56" t="s">
        <v>74</v>
      </c>
      <c r="C56">
        <v>16.100000000000001</v>
      </c>
    </row>
    <row r="57" spans="1:3">
      <c r="A57" t="s">
        <v>133</v>
      </c>
      <c r="B57" t="s">
        <v>74</v>
      </c>
      <c r="C57">
        <v>20.8</v>
      </c>
    </row>
    <row r="58" spans="1:3">
      <c r="A58" t="s">
        <v>134</v>
      </c>
      <c r="B58" t="s">
        <v>74</v>
      </c>
      <c r="C58">
        <v>16.8</v>
      </c>
    </row>
    <row r="59" spans="1:3">
      <c r="A59" t="s">
        <v>1749</v>
      </c>
      <c r="B59" t="s">
        <v>74</v>
      </c>
      <c r="C59">
        <v>19.600000000000001</v>
      </c>
    </row>
    <row r="60" spans="1:3">
      <c r="A60" t="s">
        <v>135</v>
      </c>
      <c r="B60" t="s">
        <v>74</v>
      </c>
      <c r="C60">
        <v>7.5</v>
      </c>
    </row>
    <row r="61" spans="1:3">
      <c r="A61" t="s">
        <v>136</v>
      </c>
      <c r="B61" t="s">
        <v>74</v>
      </c>
      <c r="C61">
        <v>11.5</v>
      </c>
    </row>
    <row r="62" spans="1:3">
      <c r="A62" t="s">
        <v>137</v>
      </c>
      <c r="B62" t="s">
        <v>74</v>
      </c>
      <c r="C62">
        <v>16</v>
      </c>
    </row>
    <row r="63" spans="1:3">
      <c r="A63" t="s">
        <v>138</v>
      </c>
      <c r="B63" t="s">
        <v>74</v>
      </c>
      <c r="C63">
        <v>19</v>
      </c>
    </row>
    <row r="64" spans="1:3">
      <c r="A64" t="s">
        <v>139</v>
      </c>
      <c r="B64" t="s">
        <v>74</v>
      </c>
      <c r="C64">
        <v>16.399999999999999</v>
      </c>
    </row>
    <row r="65" spans="1:3">
      <c r="A65" t="s">
        <v>140</v>
      </c>
      <c r="B65" t="s">
        <v>74</v>
      </c>
      <c r="C65">
        <v>17.899999999999999</v>
      </c>
    </row>
    <row r="66" spans="1:3">
      <c r="A66" t="s">
        <v>141</v>
      </c>
      <c r="B66" t="s">
        <v>74</v>
      </c>
      <c r="C66">
        <v>11</v>
      </c>
    </row>
    <row r="67" spans="1:3">
      <c r="A67" t="s">
        <v>142</v>
      </c>
      <c r="B67" t="s">
        <v>74</v>
      </c>
      <c r="C67">
        <v>11.5</v>
      </c>
    </row>
    <row r="68" spans="1:3">
      <c r="A68" t="s">
        <v>143</v>
      </c>
      <c r="B68" t="s">
        <v>74</v>
      </c>
      <c r="C68">
        <v>21.3</v>
      </c>
    </row>
    <row r="69" spans="1:3">
      <c r="A69" t="s">
        <v>144</v>
      </c>
      <c r="B69" t="s">
        <v>74</v>
      </c>
      <c r="C69">
        <v>9.1999999999999993</v>
      </c>
    </row>
    <row r="70" spans="1:3">
      <c r="A70" t="s">
        <v>145</v>
      </c>
      <c r="B70" t="s">
        <v>146</v>
      </c>
      <c r="C70">
        <v>13.1</v>
      </c>
    </row>
    <row r="71" spans="1:3">
      <c r="A71" t="s">
        <v>147</v>
      </c>
      <c r="B71" t="s">
        <v>74</v>
      </c>
      <c r="C71">
        <v>16.899999999999999</v>
      </c>
    </row>
    <row r="72" spans="1:3">
      <c r="A72" t="s">
        <v>148</v>
      </c>
      <c r="B72" t="s">
        <v>74</v>
      </c>
      <c r="C72">
        <v>9.6999999999999993</v>
      </c>
    </row>
    <row r="73" spans="1:3">
      <c r="A73" t="s">
        <v>149</v>
      </c>
      <c r="B73" t="s">
        <v>74</v>
      </c>
      <c r="C73">
        <v>12.6</v>
      </c>
    </row>
    <row r="74" spans="1:3">
      <c r="A74" t="s">
        <v>150</v>
      </c>
      <c r="B74" t="s">
        <v>74</v>
      </c>
      <c r="C74">
        <v>16.100000000000001</v>
      </c>
    </row>
    <row r="75" spans="1:3">
      <c r="A75" t="s">
        <v>151</v>
      </c>
      <c r="B75" t="s">
        <v>74</v>
      </c>
      <c r="C75">
        <v>25.4</v>
      </c>
    </row>
    <row r="76" spans="1:3">
      <c r="A76" t="s">
        <v>152</v>
      </c>
      <c r="B76" t="s">
        <v>74</v>
      </c>
      <c r="C76">
        <v>15.5</v>
      </c>
    </row>
    <row r="77" spans="1:3">
      <c r="A77" t="s">
        <v>153</v>
      </c>
      <c r="B77" t="s">
        <v>154</v>
      </c>
      <c r="C77">
        <v>10.5</v>
      </c>
    </row>
    <row r="78" spans="1:3">
      <c r="A78" t="s">
        <v>155</v>
      </c>
      <c r="B78" t="s">
        <v>119</v>
      </c>
      <c r="C78">
        <v>10.9</v>
      </c>
    </row>
    <row r="79" spans="1:3">
      <c r="A79" t="s">
        <v>156</v>
      </c>
      <c r="B79" t="s">
        <v>74</v>
      </c>
      <c r="C79">
        <v>27.3</v>
      </c>
    </row>
    <row r="80" spans="1:3">
      <c r="A80" t="s">
        <v>157</v>
      </c>
      <c r="B80" t="s">
        <v>74</v>
      </c>
      <c r="C80">
        <v>42.8</v>
      </c>
    </row>
    <row r="81" spans="1:3">
      <c r="A81" t="s">
        <v>158</v>
      </c>
      <c r="B81" t="s">
        <v>74</v>
      </c>
      <c r="C81">
        <v>17.8</v>
      </c>
    </row>
    <row r="82" spans="1:3">
      <c r="A82" t="s">
        <v>159</v>
      </c>
      <c r="B82" t="s">
        <v>74</v>
      </c>
      <c r="C82">
        <v>21.2</v>
      </c>
    </row>
    <row r="83" spans="1:3">
      <c r="A83" t="s">
        <v>160</v>
      </c>
      <c r="B83" t="s">
        <v>74</v>
      </c>
      <c r="C83">
        <v>5</v>
      </c>
    </row>
    <row r="84" spans="1:3">
      <c r="A84" t="s">
        <v>161</v>
      </c>
      <c r="B84" t="s">
        <v>74</v>
      </c>
      <c r="C84">
        <v>8.3000000000000007</v>
      </c>
    </row>
    <row r="85" spans="1:3">
      <c r="A85" t="s">
        <v>162</v>
      </c>
      <c r="B85" t="s">
        <v>74</v>
      </c>
      <c r="C85">
        <v>34</v>
      </c>
    </row>
    <row r="86" spans="1:3">
      <c r="A86" t="s">
        <v>163</v>
      </c>
      <c r="B86" t="s">
        <v>74</v>
      </c>
      <c r="C86">
        <v>26.6</v>
      </c>
    </row>
    <row r="87" spans="1:3">
      <c r="A87" t="s">
        <v>164</v>
      </c>
      <c r="B87" t="s">
        <v>74</v>
      </c>
      <c r="C87">
        <v>11.3</v>
      </c>
    </row>
    <row r="88" spans="1:3">
      <c r="A88" t="s">
        <v>165</v>
      </c>
      <c r="B88" t="s">
        <v>74</v>
      </c>
      <c r="C88">
        <v>17</v>
      </c>
    </row>
    <row r="89" spans="1:3">
      <c r="A89" t="s">
        <v>166</v>
      </c>
      <c r="B89" t="s">
        <v>74</v>
      </c>
      <c r="C89">
        <v>22.7</v>
      </c>
    </row>
    <row r="90" spans="1:3">
      <c r="A90" t="s">
        <v>9967</v>
      </c>
      <c r="B90" t="s">
        <v>74</v>
      </c>
      <c r="C90">
        <v>14.1</v>
      </c>
    </row>
    <row r="91" spans="1:3">
      <c r="A91" t="s">
        <v>167</v>
      </c>
      <c r="B91" t="s">
        <v>74</v>
      </c>
      <c r="C91">
        <v>18.399999999999999</v>
      </c>
    </row>
    <row r="92" spans="1:3">
      <c r="A92" t="s">
        <v>168</v>
      </c>
      <c r="B92" t="s">
        <v>74</v>
      </c>
      <c r="C92">
        <v>9.8000000000000007</v>
      </c>
    </row>
    <row r="93" spans="1:3">
      <c r="A93" t="s">
        <v>169</v>
      </c>
      <c r="B93" t="s">
        <v>74</v>
      </c>
      <c r="C93">
        <v>22.6</v>
      </c>
    </row>
    <row r="94" spans="1:3">
      <c r="A94" t="s">
        <v>170</v>
      </c>
      <c r="B94" t="s">
        <v>74</v>
      </c>
      <c r="C94">
        <v>12</v>
      </c>
    </row>
    <row r="95" spans="1:3">
      <c r="A95" t="s">
        <v>171</v>
      </c>
      <c r="B95" t="s">
        <v>74</v>
      </c>
      <c r="C95">
        <v>26.9</v>
      </c>
    </row>
    <row r="96" spans="1:3">
      <c r="A96" t="s">
        <v>172</v>
      </c>
      <c r="B96" t="s">
        <v>74</v>
      </c>
      <c r="C96">
        <v>18.399999999999999</v>
      </c>
    </row>
    <row r="97" spans="1:3">
      <c r="A97" t="s">
        <v>173</v>
      </c>
      <c r="B97" t="s">
        <v>74</v>
      </c>
      <c r="C97">
        <v>19</v>
      </c>
    </row>
    <row r="98" spans="1:3">
      <c r="A98" t="s">
        <v>174</v>
      </c>
      <c r="B98" t="s">
        <v>74</v>
      </c>
      <c r="C98">
        <v>13.3</v>
      </c>
    </row>
    <row r="99" spans="1:3">
      <c r="A99" t="s">
        <v>175</v>
      </c>
      <c r="B99" t="s">
        <v>74</v>
      </c>
      <c r="C99">
        <v>25.2</v>
      </c>
    </row>
    <row r="100" spans="1:3">
      <c r="A100" t="s">
        <v>176</v>
      </c>
      <c r="B100" t="s">
        <v>74</v>
      </c>
      <c r="C100">
        <v>9.3000000000000007</v>
      </c>
    </row>
    <row r="101" spans="1:3">
      <c r="A101" t="s">
        <v>177</v>
      </c>
      <c r="B101" t="s">
        <v>74</v>
      </c>
      <c r="C101">
        <v>17.7</v>
      </c>
    </row>
    <row r="102" spans="1:3">
      <c r="A102" t="s">
        <v>178</v>
      </c>
      <c r="B102" t="s">
        <v>74</v>
      </c>
      <c r="C102">
        <v>23.6</v>
      </c>
    </row>
    <row r="103" spans="1:3">
      <c r="A103" t="s">
        <v>9968</v>
      </c>
      <c r="B103" t="s">
        <v>74</v>
      </c>
      <c r="C103">
        <v>22.1</v>
      </c>
    </row>
    <row r="104" spans="1:3">
      <c r="A104" t="s">
        <v>179</v>
      </c>
      <c r="B104" t="s">
        <v>74</v>
      </c>
      <c r="C104">
        <v>22.4</v>
      </c>
    </row>
    <row r="105" spans="1:3">
      <c r="A105" t="s">
        <v>180</v>
      </c>
      <c r="B105" t="s">
        <v>74</v>
      </c>
      <c r="C105">
        <v>22.4</v>
      </c>
    </row>
    <row r="106" spans="1:3">
      <c r="A106" t="s">
        <v>181</v>
      </c>
      <c r="B106" t="s">
        <v>182</v>
      </c>
      <c r="C106">
        <v>10.5</v>
      </c>
    </row>
    <row r="107" spans="1:3">
      <c r="A107" t="s">
        <v>183</v>
      </c>
      <c r="B107" t="s">
        <v>74</v>
      </c>
      <c r="C107">
        <v>37.299999999999997</v>
      </c>
    </row>
    <row r="108" spans="1:3">
      <c r="A108" t="s">
        <v>184</v>
      </c>
      <c r="B108" t="s">
        <v>185</v>
      </c>
      <c r="C108">
        <v>35.700000000000003</v>
      </c>
    </row>
    <row r="109" spans="1:3">
      <c r="A109" t="s">
        <v>186</v>
      </c>
      <c r="B109" t="s">
        <v>74</v>
      </c>
      <c r="C109">
        <v>23</v>
      </c>
    </row>
    <row r="110" spans="1:3">
      <c r="A110" t="s">
        <v>187</v>
      </c>
      <c r="B110" t="s">
        <v>74</v>
      </c>
      <c r="C110">
        <v>18.2</v>
      </c>
    </row>
    <row r="111" spans="1:3">
      <c r="A111" t="s">
        <v>188</v>
      </c>
      <c r="B111" t="s">
        <v>74</v>
      </c>
      <c r="C111">
        <v>17.5</v>
      </c>
    </row>
    <row r="112" spans="1:3">
      <c r="A112" t="s">
        <v>189</v>
      </c>
      <c r="B112" t="s">
        <v>74</v>
      </c>
      <c r="C112">
        <v>12.1</v>
      </c>
    </row>
    <row r="113" spans="1:3">
      <c r="A113" t="s">
        <v>190</v>
      </c>
      <c r="B113" t="s">
        <v>74</v>
      </c>
      <c r="C113">
        <v>19</v>
      </c>
    </row>
    <row r="114" spans="1:3">
      <c r="A114" t="s">
        <v>191</v>
      </c>
      <c r="B114" t="s">
        <v>74</v>
      </c>
      <c r="C114">
        <v>28.3</v>
      </c>
    </row>
    <row r="115" spans="1:3">
      <c r="A115" t="s">
        <v>192</v>
      </c>
      <c r="B115" t="s">
        <v>193</v>
      </c>
      <c r="C115">
        <v>18.5</v>
      </c>
    </row>
    <row r="116" spans="1:3">
      <c r="A116" t="s">
        <v>194</v>
      </c>
      <c r="B116" t="s">
        <v>74</v>
      </c>
      <c r="C116">
        <v>7.9</v>
      </c>
    </row>
    <row r="117" spans="1:3">
      <c r="A117" t="s">
        <v>195</v>
      </c>
      <c r="B117" t="s">
        <v>74</v>
      </c>
      <c r="C117">
        <v>14.3</v>
      </c>
    </row>
    <row r="118" spans="1:3">
      <c r="A118" t="s">
        <v>196</v>
      </c>
      <c r="B118" t="s">
        <v>74</v>
      </c>
      <c r="C118">
        <v>12.2</v>
      </c>
    </row>
    <row r="119" spans="1:3">
      <c r="A119" t="s">
        <v>197</v>
      </c>
      <c r="B119" t="s">
        <v>74</v>
      </c>
      <c r="C119">
        <v>10.199999999999999</v>
      </c>
    </row>
    <row r="120" spans="1:3">
      <c r="A120" t="s">
        <v>198</v>
      </c>
      <c r="B120" t="s">
        <v>74</v>
      </c>
      <c r="C120">
        <v>13.8</v>
      </c>
    </row>
    <row r="121" spans="1:3">
      <c r="A121" t="s">
        <v>199</v>
      </c>
      <c r="B121" t="s">
        <v>81</v>
      </c>
      <c r="C121">
        <v>11.6</v>
      </c>
    </row>
    <row r="122" spans="1:3">
      <c r="A122" t="s">
        <v>201</v>
      </c>
      <c r="B122" t="s">
        <v>74</v>
      </c>
      <c r="C122">
        <v>22.4</v>
      </c>
    </row>
    <row r="123" spans="1:3">
      <c r="A123" t="s">
        <v>202</v>
      </c>
      <c r="B123" t="s">
        <v>74</v>
      </c>
      <c r="C123">
        <v>16.399999999999999</v>
      </c>
    </row>
    <row r="124" spans="1:3">
      <c r="A124" t="s">
        <v>203</v>
      </c>
      <c r="B124" t="s">
        <v>74</v>
      </c>
      <c r="C124">
        <v>30.8</v>
      </c>
    </row>
    <row r="125" spans="1:3">
      <c r="A125" t="s">
        <v>204</v>
      </c>
      <c r="B125" t="s">
        <v>74</v>
      </c>
      <c r="C125">
        <v>21.7</v>
      </c>
    </row>
    <row r="126" spans="1:3">
      <c r="A126" t="s">
        <v>205</v>
      </c>
      <c r="B126" t="s">
        <v>74</v>
      </c>
      <c r="C126">
        <v>7.1</v>
      </c>
    </row>
    <row r="127" spans="1:3">
      <c r="A127" t="s">
        <v>206</v>
      </c>
      <c r="B127" t="s">
        <v>74</v>
      </c>
      <c r="C127">
        <v>18.600000000000001</v>
      </c>
    </row>
    <row r="128" spans="1:3">
      <c r="A128" t="s">
        <v>207</v>
      </c>
      <c r="B128" t="s">
        <v>74</v>
      </c>
      <c r="C128">
        <v>16.3</v>
      </c>
    </row>
    <row r="129" spans="1:3">
      <c r="A129" t="s">
        <v>208</v>
      </c>
      <c r="B129" t="s">
        <v>74</v>
      </c>
      <c r="C129">
        <v>23.5</v>
      </c>
    </row>
    <row r="130" spans="1:3">
      <c r="A130" t="s">
        <v>209</v>
      </c>
      <c r="B130" t="s">
        <v>74</v>
      </c>
      <c r="C130">
        <v>15.1</v>
      </c>
    </row>
    <row r="131" spans="1:3">
      <c r="A131" t="s">
        <v>210</v>
      </c>
      <c r="B131" t="s">
        <v>74</v>
      </c>
      <c r="C131">
        <v>20.100000000000001</v>
      </c>
    </row>
    <row r="132" spans="1:3">
      <c r="A132" t="s">
        <v>211</v>
      </c>
      <c r="B132" t="s">
        <v>212</v>
      </c>
      <c r="C132">
        <v>16.7</v>
      </c>
    </row>
    <row r="133" spans="1:3">
      <c r="A133" t="s">
        <v>213</v>
      </c>
      <c r="B133" t="s">
        <v>74</v>
      </c>
      <c r="C133">
        <v>11</v>
      </c>
    </row>
    <row r="134" spans="1:3">
      <c r="A134" t="s">
        <v>214</v>
      </c>
      <c r="B134" t="s">
        <v>74</v>
      </c>
      <c r="C134">
        <v>9.8000000000000007</v>
      </c>
    </row>
    <row r="135" spans="1:3">
      <c r="A135" t="s">
        <v>215</v>
      </c>
      <c r="B135" t="s">
        <v>74</v>
      </c>
      <c r="C135">
        <v>6.3</v>
      </c>
    </row>
    <row r="136" spans="1:3">
      <c r="A136" t="s">
        <v>216</v>
      </c>
      <c r="B136" t="s">
        <v>74</v>
      </c>
      <c r="C136">
        <v>9.1999999999999993</v>
      </c>
    </row>
    <row r="137" spans="1:3">
      <c r="A137" t="s">
        <v>217</v>
      </c>
      <c r="B137" t="s">
        <v>74</v>
      </c>
      <c r="C137">
        <v>21.8</v>
      </c>
    </row>
    <row r="138" spans="1:3">
      <c r="A138" t="s">
        <v>218</v>
      </c>
      <c r="B138" t="s">
        <v>74</v>
      </c>
      <c r="C138">
        <v>14.3</v>
      </c>
    </row>
    <row r="139" spans="1:3">
      <c r="A139" t="s">
        <v>219</v>
      </c>
      <c r="B139" t="s">
        <v>74</v>
      </c>
      <c r="C139">
        <v>11</v>
      </c>
    </row>
    <row r="140" spans="1:3">
      <c r="A140" t="s">
        <v>220</v>
      </c>
      <c r="B140" t="s">
        <v>74</v>
      </c>
      <c r="C140">
        <v>20.399999999999999</v>
      </c>
    </row>
    <row r="141" spans="1:3">
      <c r="A141" t="s">
        <v>221</v>
      </c>
      <c r="B141" t="s">
        <v>222</v>
      </c>
      <c r="C141">
        <v>10</v>
      </c>
    </row>
    <row r="142" spans="1:3">
      <c r="A142" t="s">
        <v>223</v>
      </c>
      <c r="B142" t="s">
        <v>74</v>
      </c>
      <c r="C142">
        <v>22.1</v>
      </c>
    </row>
    <row r="143" spans="1:3">
      <c r="A143" t="s">
        <v>224</v>
      </c>
      <c r="B143" t="s">
        <v>74</v>
      </c>
      <c r="C143">
        <v>41.9</v>
      </c>
    </row>
    <row r="144" spans="1:3">
      <c r="A144" t="s">
        <v>225</v>
      </c>
      <c r="B144" t="s">
        <v>74</v>
      </c>
      <c r="C144">
        <v>34.4</v>
      </c>
    </row>
    <row r="145" spans="1:3">
      <c r="A145" t="s">
        <v>226</v>
      </c>
      <c r="B145" t="s">
        <v>74</v>
      </c>
      <c r="C145">
        <v>15.9</v>
      </c>
    </row>
    <row r="146" spans="1:3">
      <c r="A146" t="s">
        <v>227</v>
      </c>
      <c r="B146" t="s">
        <v>74</v>
      </c>
      <c r="C146">
        <v>33</v>
      </c>
    </row>
    <row r="147" spans="1:3">
      <c r="A147" t="s">
        <v>228</v>
      </c>
      <c r="B147" t="s">
        <v>74</v>
      </c>
      <c r="C147">
        <v>17.399999999999999</v>
      </c>
    </row>
    <row r="148" spans="1:3">
      <c r="A148" t="s">
        <v>229</v>
      </c>
      <c r="B148" t="s">
        <v>74</v>
      </c>
      <c r="C148">
        <v>15.3</v>
      </c>
    </row>
    <row r="149" spans="1:3">
      <c r="A149" t="s">
        <v>230</v>
      </c>
      <c r="B149" t="s">
        <v>74</v>
      </c>
      <c r="C149">
        <v>13.4</v>
      </c>
    </row>
    <row r="150" spans="1:3">
      <c r="A150" t="s">
        <v>231</v>
      </c>
      <c r="B150" t="s">
        <v>232</v>
      </c>
      <c r="C150">
        <v>20.7</v>
      </c>
    </row>
    <row r="151" spans="1:3">
      <c r="A151" t="s">
        <v>233</v>
      </c>
      <c r="B151" t="s">
        <v>74</v>
      </c>
      <c r="C151">
        <v>11.3</v>
      </c>
    </row>
    <row r="152" spans="1:3">
      <c r="A152" t="s">
        <v>234</v>
      </c>
      <c r="B152" t="s">
        <v>74</v>
      </c>
      <c r="C152">
        <v>16.600000000000001</v>
      </c>
    </row>
    <row r="153" spans="1:3">
      <c r="A153" t="s">
        <v>235</v>
      </c>
      <c r="B153" t="s">
        <v>74</v>
      </c>
      <c r="C153">
        <v>19.399999999999999</v>
      </c>
    </row>
    <row r="154" spans="1:3">
      <c r="A154" t="s">
        <v>1750</v>
      </c>
      <c r="B154" t="s">
        <v>603</v>
      </c>
      <c r="C154">
        <v>13.1</v>
      </c>
    </row>
    <row r="155" spans="1:3">
      <c r="A155" t="s">
        <v>236</v>
      </c>
      <c r="B155" t="s">
        <v>74</v>
      </c>
      <c r="C155">
        <v>10.7</v>
      </c>
    </row>
    <row r="156" spans="1:3">
      <c r="A156" t="s">
        <v>237</v>
      </c>
      <c r="B156" t="s">
        <v>74</v>
      </c>
      <c r="C156">
        <v>22.5</v>
      </c>
    </row>
    <row r="157" spans="1:3">
      <c r="A157" t="s">
        <v>238</v>
      </c>
      <c r="B157" t="s">
        <v>74</v>
      </c>
      <c r="C157">
        <v>24.2</v>
      </c>
    </row>
    <row r="158" spans="1:3">
      <c r="A158" t="s">
        <v>239</v>
      </c>
      <c r="B158" t="s">
        <v>74</v>
      </c>
      <c r="C158">
        <v>14</v>
      </c>
    </row>
    <row r="159" spans="1:3">
      <c r="A159" t="s">
        <v>240</v>
      </c>
      <c r="B159" t="s">
        <v>241</v>
      </c>
      <c r="C159">
        <v>18.7</v>
      </c>
    </row>
    <row r="160" spans="1:3">
      <c r="A160" t="s">
        <v>242</v>
      </c>
      <c r="B160" t="s">
        <v>74</v>
      </c>
      <c r="C160">
        <v>22.7</v>
      </c>
    </row>
    <row r="161" spans="1:3">
      <c r="A161" t="s">
        <v>243</v>
      </c>
      <c r="B161" t="s">
        <v>74</v>
      </c>
      <c r="C161">
        <v>17.100000000000001</v>
      </c>
    </row>
    <row r="162" spans="1:3">
      <c r="A162" t="s">
        <v>244</v>
      </c>
      <c r="B162" t="s">
        <v>74</v>
      </c>
      <c r="C162">
        <v>6.9</v>
      </c>
    </row>
    <row r="163" spans="1:3">
      <c r="A163" t="s">
        <v>245</v>
      </c>
      <c r="B163" t="s">
        <v>246</v>
      </c>
      <c r="C163">
        <v>24.6</v>
      </c>
    </row>
    <row r="164" spans="1:3">
      <c r="A164" t="s">
        <v>247</v>
      </c>
      <c r="B164" t="s">
        <v>74</v>
      </c>
      <c r="C164">
        <v>19.399999999999999</v>
      </c>
    </row>
    <row r="165" spans="1:3">
      <c r="A165" t="s">
        <v>248</v>
      </c>
      <c r="B165" t="s">
        <v>74</v>
      </c>
      <c r="C165">
        <v>20.5</v>
      </c>
    </row>
    <row r="166" spans="1:3">
      <c r="A166" t="s">
        <v>249</v>
      </c>
      <c r="B166" t="s">
        <v>250</v>
      </c>
      <c r="C166">
        <v>18.100000000000001</v>
      </c>
    </row>
    <row r="167" spans="1:3">
      <c r="A167" t="s">
        <v>251</v>
      </c>
      <c r="B167" t="s">
        <v>74</v>
      </c>
      <c r="C167">
        <v>8.9</v>
      </c>
    </row>
    <row r="168" spans="1:3">
      <c r="A168" t="s">
        <v>252</v>
      </c>
      <c r="B168" t="s">
        <v>74</v>
      </c>
      <c r="C168">
        <v>7.2</v>
      </c>
    </row>
    <row r="169" spans="1:3">
      <c r="A169" t="s">
        <v>253</v>
      </c>
      <c r="B169" t="s">
        <v>74</v>
      </c>
      <c r="C169">
        <v>6.3</v>
      </c>
    </row>
    <row r="170" spans="1:3">
      <c r="A170" t="s">
        <v>254</v>
      </c>
      <c r="B170" t="s">
        <v>255</v>
      </c>
      <c r="C170">
        <v>20.5</v>
      </c>
    </row>
    <row r="171" spans="1:3">
      <c r="A171" t="s">
        <v>256</v>
      </c>
      <c r="B171" t="s">
        <v>74</v>
      </c>
      <c r="C171">
        <v>23.2</v>
      </c>
    </row>
    <row r="172" spans="1:3">
      <c r="A172" t="s">
        <v>257</v>
      </c>
      <c r="B172" t="s">
        <v>258</v>
      </c>
      <c r="C172">
        <v>27.7</v>
      </c>
    </row>
    <row r="173" spans="1:3">
      <c r="A173" t="s">
        <v>259</v>
      </c>
      <c r="B173" t="s">
        <v>74</v>
      </c>
      <c r="C173">
        <v>15.3</v>
      </c>
    </row>
    <row r="174" spans="1:3">
      <c r="A174" t="s">
        <v>260</v>
      </c>
      <c r="B174" t="s">
        <v>74</v>
      </c>
      <c r="C174">
        <v>15.9</v>
      </c>
    </row>
    <row r="175" spans="1:3">
      <c r="A175" t="s">
        <v>261</v>
      </c>
      <c r="B175" t="s">
        <v>74</v>
      </c>
      <c r="C175">
        <v>4.5</v>
      </c>
    </row>
    <row r="176" spans="1:3">
      <c r="A176" t="s">
        <v>262</v>
      </c>
      <c r="B176" t="s">
        <v>74</v>
      </c>
      <c r="C176">
        <v>19.5</v>
      </c>
    </row>
    <row r="177" spans="1:3">
      <c r="A177" t="s">
        <v>263</v>
      </c>
      <c r="B177" t="s">
        <v>74</v>
      </c>
      <c r="C177">
        <v>15.8</v>
      </c>
    </row>
    <row r="178" spans="1:3">
      <c r="A178" t="s">
        <v>264</v>
      </c>
      <c r="B178" t="s">
        <v>74</v>
      </c>
      <c r="C178">
        <v>22</v>
      </c>
    </row>
    <row r="179" spans="1:3">
      <c r="A179" t="s">
        <v>265</v>
      </c>
      <c r="B179" t="s">
        <v>74</v>
      </c>
      <c r="C179">
        <v>13.3</v>
      </c>
    </row>
    <row r="180" spans="1:3">
      <c r="A180" t="s">
        <v>266</v>
      </c>
      <c r="B180" t="s">
        <v>74</v>
      </c>
      <c r="C180">
        <v>24.5</v>
      </c>
    </row>
    <row r="181" spans="1:3">
      <c r="A181" t="s">
        <v>267</v>
      </c>
      <c r="B181" t="s">
        <v>74</v>
      </c>
      <c r="C181">
        <v>33.299999999999997</v>
      </c>
    </row>
    <row r="182" spans="1:3">
      <c r="A182" t="s">
        <v>268</v>
      </c>
      <c r="B182" t="s">
        <v>74</v>
      </c>
      <c r="C182">
        <v>21.8</v>
      </c>
    </row>
    <row r="183" spans="1:3">
      <c r="A183" t="s">
        <v>269</v>
      </c>
      <c r="B183" t="s">
        <v>74</v>
      </c>
      <c r="C183">
        <v>11.3</v>
      </c>
    </row>
    <row r="184" spans="1:3">
      <c r="A184" t="s">
        <v>270</v>
      </c>
      <c r="B184" t="s">
        <v>74</v>
      </c>
      <c r="C184">
        <v>15.6</v>
      </c>
    </row>
    <row r="185" spans="1:3">
      <c r="A185" t="s">
        <v>271</v>
      </c>
      <c r="B185" t="s">
        <v>74</v>
      </c>
      <c r="C185">
        <v>17.399999999999999</v>
      </c>
    </row>
    <row r="186" spans="1:3">
      <c r="A186" t="s">
        <v>272</v>
      </c>
      <c r="B186" t="s">
        <v>74</v>
      </c>
      <c r="C186">
        <v>19.5</v>
      </c>
    </row>
    <row r="187" spans="1:3">
      <c r="A187" t="s">
        <v>273</v>
      </c>
      <c r="B187" t="s">
        <v>74</v>
      </c>
      <c r="C187">
        <v>15</v>
      </c>
    </row>
    <row r="188" spans="1:3">
      <c r="A188" t="s">
        <v>2019</v>
      </c>
      <c r="B188" t="s">
        <v>74</v>
      </c>
      <c r="C188">
        <v>6.3</v>
      </c>
    </row>
    <row r="189" spans="1:3">
      <c r="A189" t="s">
        <v>274</v>
      </c>
      <c r="B189" t="s">
        <v>275</v>
      </c>
      <c r="C189">
        <v>3.4</v>
      </c>
    </row>
    <row r="190" spans="1:3">
      <c r="A190" t="s">
        <v>276</v>
      </c>
      <c r="B190" t="s">
        <v>74</v>
      </c>
      <c r="C190">
        <v>21.8</v>
      </c>
    </row>
    <row r="191" spans="1:3">
      <c r="A191" t="s">
        <v>277</v>
      </c>
      <c r="B191" t="s">
        <v>74</v>
      </c>
      <c r="C191">
        <v>15.5</v>
      </c>
    </row>
    <row r="192" spans="1:3">
      <c r="A192" t="s">
        <v>278</v>
      </c>
      <c r="B192" t="s">
        <v>74</v>
      </c>
      <c r="C192">
        <v>10.1</v>
      </c>
    </row>
    <row r="193" spans="1:3">
      <c r="A193" t="s">
        <v>279</v>
      </c>
      <c r="B193" t="s">
        <v>74</v>
      </c>
      <c r="C193">
        <v>29.7</v>
      </c>
    </row>
    <row r="194" spans="1:3">
      <c r="A194" t="s">
        <v>280</v>
      </c>
      <c r="B194" t="s">
        <v>74</v>
      </c>
      <c r="C194">
        <v>26.9</v>
      </c>
    </row>
    <row r="195" spans="1:3">
      <c r="A195" t="s">
        <v>281</v>
      </c>
      <c r="B195" t="s">
        <v>74</v>
      </c>
      <c r="C195">
        <v>14.7</v>
      </c>
    </row>
    <row r="196" spans="1:3">
      <c r="A196" t="s">
        <v>282</v>
      </c>
      <c r="B196" t="s">
        <v>74</v>
      </c>
      <c r="C196">
        <v>11.6</v>
      </c>
    </row>
    <row r="197" spans="1:3">
      <c r="A197" t="s">
        <v>283</v>
      </c>
      <c r="B197" t="s">
        <v>74</v>
      </c>
      <c r="C197">
        <v>16.3</v>
      </c>
    </row>
    <row r="198" spans="1:3">
      <c r="A198" t="s">
        <v>284</v>
      </c>
      <c r="B198" t="s">
        <v>74</v>
      </c>
      <c r="C198">
        <v>23.2</v>
      </c>
    </row>
    <row r="199" spans="1:3">
      <c r="A199" t="s">
        <v>285</v>
      </c>
      <c r="B199" t="s">
        <v>74</v>
      </c>
      <c r="C199">
        <v>16</v>
      </c>
    </row>
    <row r="200" spans="1:3">
      <c r="A200" t="s">
        <v>286</v>
      </c>
      <c r="B200" t="s">
        <v>74</v>
      </c>
      <c r="C200">
        <v>13.3</v>
      </c>
    </row>
    <row r="201" spans="1:3">
      <c r="A201" t="s">
        <v>287</v>
      </c>
      <c r="B201" t="s">
        <v>74</v>
      </c>
      <c r="C201">
        <v>16.7</v>
      </c>
    </row>
    <row r="202" spans="1:3">
      <c r="A202" t="s">
        <v>288</v>
      </c>
      <c r="B202" t="s">
        <v>74</v>
      </c>
      <c r="C202">
        <v>20.8</v>
      </c>
    </row>
    <row r="203" spans="1:3">
      <c r="A203" t="s">
        <v>289</v>
      </c>
      <c r="B203" t="s">
        <v>74</v>
      </c>
      <c r="C203">
        <v>22.8</v>
      </c>
    </row>
    <row r="204" spans="1:3">
      <c r="A204" t="s">
        <v>290</v>
      </c>
      <c r="B204" t="s">
        <v>74</v>
      </c>
      <c r="C204">
        <v>12.4</v>
      </c>
    </row>
    <row r="205" spans="1:3">
      <c r="A205" t="s">
        <v>291</v>
      </c>
      <c r="B205" t="s">
        <v>74</v>
      </c>
      <c r="C205">
        <v>23.4</v>
      </c>
    </row>
    <row r="206" spans="1:3">
      <c r="A206" t="s">
        <v>292</v>
      </c>
      <c r="B206" t="s">
        <v>74</v>
      </c>
      <c r="C206">
        <v>5.3</v>
      </c>
    </row>
    <row r="207" spans="1:3">
      <c r="A207" t="s">
        <v>293</v>
      </c>
      <c r="B207" t="s">
        <v>74</v>
      </c>
      <c r="C207">
        <v>22.6</v>
      </c>
    </row>
    <row r="208" spans="1:3">
      <c r="A208" t="s">
        <v>294</v>
      </c>
      <c r="B208" t="s">
        <v>246</v>
      </c>
      <c r="C208">
        <v>18.100000000000001</v>
      </c>
    </row>
    <row r="209" spans="1:3">
      <c r="A209" t="s">
        <v>297</v>
      </c>
      <c r="B209" t="s">
        <v>74</v>
      </c>
      <c r="C209">
        <v>13.2</v>
      </c>
    </row>
    <row r="210" spans="1:3">
      <c r="A210" t="s">
        <v>296</v>
      </c>
      <c r="B210" t="s">
        <v>74</v>
      </c>
      <c r="C210">
        <v>12</v>
      </c>
    </row>
    <row r="211" spans="1:3">
      <c r="A211" t="s">
        <v>298</v>
      </c>
      <c r="B211" t="s">
        <v>74</v>
      </c>
      <c r="C211">
        <v>31.4</v>
      </c>
    </row>
    <row r="212" spans="1:3">
      <c r="A212" t="s">
        <v>299</v>
      </c>
      <c r="B212" t="s">
        <v>74</v>
      </c>
      <c r="C212">
        <v>12.3</v>
      </c>
    </row>
    <row r="213" spans="1:3">
      <c r="A213" t="s">
        <v>300</v>
      </c>
      <c r="B213" t="s">
        <v>74</v>
      </c>
      <c r="C213">
        <v>7.7</v>
      </c>
    </row>
    <row r="214" spans="1:3">
      <c r="A214" t="s">
        <v>301</v>
      </c>
      <c r="B214" t="s">
        <v>74</v>
      </c>
      <c r="C214">
        <v>16.399999999999999</v>
      </c>
    </row>
    <row r="215" spans="1:3">
      <c r="A215" t="s">
        <v>301</v>
      </c>
      <c r="B215" t="s">
        <v>74</v>
      </c>
      <c r="C215">
        <v>26.6</v>
      </c>
    </row>
    <row r="216" spans="1:3">
      <c r="A216" t="s">
        <v>303</v>
      </c>
      <c r="B216" t="s">
        <v>74</v>
      </c>
      <c r="C216">
        <v>10.3</v>
      </c>
    </row>
    <row r="217" spans="1:3">
      <c r="A217" t="s">
        <v>304</v>
      </c>
      <c r="B217" t="s">
        <v>74</v>
      </c>
      <c r="C217">
        <v>28.7</v>
      </c>
    </row>
    <row r="218" spans="1:3">
      <c r="A218" t="s">
        <v>305</v>
      </c>
      <c r="B218" t="s">
        <v>74</v>
      </c>
      <c r="C218">
        <v>24.8</v>
      </c>
    </row>
    <row r="219" spans="1:3">
      <c r="A219" t="s">
        <v>306</v>
      </c>
      <c r="B219" t="s">
        <v>74</v>
      </c>
      <c r="C219">
        <v>12.2</v>
      </c>
    </row>
    <row r="220" spans="1:3">
      <c r="A220" t="s">
        <v>307</v>
      </c>
      <c r="B220" t="s">
        <v>74</v>
      </c>
      <c r="C220">
        <v>20.100000000000001</v>
      </c>
    </row>
    <row r="221" spans="1:3">
      <c r="A221" t="s">
        <v>308</v>
      </c>
      <c r="B221" t="s">
        <v>74</v>
      </c>
      <c r="C221">
        <v>12.6</v>
      </c>
    </row>
    <row r="222" spans="1:3">
      <c r="A222" t="s">
        <v>309</v>
      </c>
      <c r="B222" t="s">
        <v>74</v>
      </c>
      <c r="C222">
        <v>9.3000000000000007</v>
      </c>
    </row>
    <row r="223" spans="1:3">
      <c r="A223" t="s">
        <v>310</v>
      </c>
      <c r="B223" t="s">
        <v>74</v>
      </c>
      <c r="C223">
        <v>21.5</v>
      </c>
    </row>
    <row r="224" spans="1:3">
      <c r="A224" t="s">
        <v>311</v>
      </c>
      <c r="B224" t="s">
        <v>74</v>
      </c>
      <c r="C224">
        <v>10.9</v>
      </c>
    </row>
    <row r="225" spans="1:3">
      <c r="A225" t="s">
        <v>312</v>
      </c>
      <c r="B225" t="s">
        <v>74</v>
      </c>
      <c r="C225">
        <v>22.2</v>
      </c>
    </row>
    <row r="226" spans="1:3">
      <c r="A226" t="s">
        <v>313</v>
      </c>
      <c r="B226" t="s">
        <v>74</v>
      </c>
      <c r="C226">
        <v>13.4</v>
      </c>
    </row>
    <row r="227" spans="1:3">
      <c r="A227" t="s">
        <v>314</v>
      </c>
      <c r="B227" t="s">
        <v>74</v>
      </c>
      <c r="C227">
        <v>19.899999999999999</v>
      </c>
    </row>
    <row r="228" spans="1:3">
      <c r="A228" t="s">
        <v>315</v>
      </c>
      <c r="B228" t="s">
        <v>74</v>
      </c>
      <c r="C228">
        <v>26.2</v>
      </c>
    </row>
    <row r="229" spans="1:3">
      <c r="A229" t="s">
        <v>316</v>
      </c>
      <c r="B229" t="s">
        <v>74</v>
      </c>
      <c r="C229">
        <v>8.6</v>
      </c>
    </row>
    <row r="230" spans="1:3">
      <c r="A230" t="s">
        <v>317</v>
      </c>
      <c r="B230" t="s">
        <v>74</v>
      </c>
      <c r="C230">
        <v>40.299999999999997</v>
      </c>
    </row>
    <row r="231" spans="1:3">
      <c r="A231" t="s">
        <v>318</v>
      </c>
      <c r="B231" t="s">
        <v>74</v>
      </c>
      <c r="C231">
        <v>35</v>
      </c>
    </row>
    <row r="232" spans="1:3">
      <c r="A232" t="s">
        <v>319</v>
      </c>
      <c r="B232" t="s">
        <v>74</v>
      </c>
      <c r="C232">
        <v>18.5</v>
      </c>
    </row>
    <row r="233" spans="1:3">
      <c r="A233" t="s">
        <v>320</v>
      </c>
      <c r="B233" t="s">
        <v>74</v>
      </c>
      <c r="C233">
        <v>17.899999999999999</v>
      </c>
    </row>
    <row r="234" spans="1:3">
      <c r="A234" t="s">
        <v>321</v>
      </c>
      <c r="B234" t="s">
        <v>74</v>
      </c>
      <c r="C234">
        <v>30.3</v>
      </c>
    </row>
    <row r="235" spans="1:3">
      <c r="A235" t="s">
        <v>322</v>
      </c>
      <c r="B235" t="s">
        <v>74</v>
      </c>
      <c r="C235">
        <v>19.399999999999999</v>
      </c>
    </row>
    <row r="236" spans="1:3">
      <c r="A236" t="s">
        <v>323</v>
      </c>
      <c r="B236" t="s">
        <v>74</v>
      </c>
      <c r="C236">
        <v>27</v>
      </c>
    </row>
    <row r="237" spans="1:3">
      <c r="A237" t="s">
        <v>324</v>
      </c>
      <c r="B237" t="s">
        <v>74</v>
      </c>
      <c r="C237">
        <v>28.9</v>
      </c>
    </row>
    <row r="238" spans="1:3">
      <c r="A238" t="s">
        <v>325</v>
      </c>
      <c r="B238" t="s">
        <v>74</v>
      </c>
      <c r="C238">
        <v>12.5</v>
      </c>
    </row>
    <row r="239" spans="1:3">
      <c r="A239" t="s">
        <v>326</v>
      </c>
      <c r="B239" t="s">
        <v>74</v>
      </c>
      <c r="C239">
        <v>8.4</v>
      </c>
    </row>
    <row r="240" spans="1:3">
      <c r="A240" t="s">
        <v>327</v>
      </c>
      <c r="B240" t="s">
        <v>74</v>
      </c>
      <c r="C240">
        <v>32.5</v>
      </c>
    </row>
    <row r="241" spans="1:3">
      <c r="A241" t="s">
        <v>328</v>
      </c>
      <c r="B241" t="s">
        <v>329</v>
      </c>
      <c r="C241">
        <v>14.4</v>
      </c>
    </row>
    <row r="242" spans="1:3">
      <c r="A242" t="s">
        <v>330</v>
      </c>
      <c r="B242" t="s">
        <v>74</v>
      </c>
      <c r="C242">
        <v>8.1</v>
      </c>
    </row>
    <row r="243" spans="1:3">
      <c r="A243" t="s">
        <v>331</v>
      </c>
      <c r="B243" t="s">
        <v>74</v>
      </c>
      <c r="C243">
        <v>15</v>
      </c>
    </row>
    <row r="244" spans="1:3">
      <c r="A244" t="s">
        <v>332</v>
      </c>
      <c r="B244" t="s">
        <v>74</v>
      </c>
      <c r="C244">
        <v>15.2</v>
      </c>
    </row>
    <row r="245" spans="1:3">
      <c r="A245" t="s">
        <v>333</v>
      </c>
      <c r="B245" t="s">
        <v>85</v>
      </c>
      <c r="C245">
        <v>26.7</v>
      </c>
    </row>
    <row r="246" spans="1:3">
      <c r="A246" t="s">
        <v>334</v>
      </c>
      <c r="B246" t="s">
        <v>74</v>
      </c>
      <c r="C246">
        <v>14.9</v>
      </c>
    </row>
    <row r="247" spans="1:3">
      <c r="A247" t="s">
        <v>335</v>
      </c>
      <c r="B247" t="s">
        <v>74</v>
      </c>
      <c r="C247">
        <v>37.700000000000003</v>
      </c>
    </row>
    <row r="248" spans="1:3">
      <c r="A248" t="s">
        <v>336</v>
      </c>
      <c r="B248" t="s">
        <v>74</v>
      </c>
      <c r="C248">
        <v>18.399999999999999</v>
      </c>
    </row>
    <row r="249" spans="1:3">
      <c r="A249" t="s">
        <v>337</v>
      </c>
      <c r="B249" t="s">
        <v>74</v>
      </c>
      <c r="C249">
        <v>17.8</v>
      </c>
    </row>
    <row r="250" spans="1:3">
      <c r="A250" t="s">
        <v>338</v>
      </c>
      <c r="B250" t="s">
        <v>74</v>
      </c>
      <c r="C250">
        <v>13.4</v>
      </c>
    </row>
    <row r="251" spans="1:3">
      <c r="A251" t="s">
        <v>339</v>
      </c>
      <c r="B251" t="s">
        <v>74</v>
      </c>
      <c r="C251">
        <v>13.1</v>
      </c>
    </row>
    <row r="252" spans="1:3">
      <c r="A252" t="s">
        <v>340</v>
      </c>
      <c r="B252" t="s">
        <v>74</v>
      </c>
      <c r="C252">
        <v>26.8</v>
      </c>
    </row>
    <row r="253" spans="1:3">
      <c r="A253" t="s">
        <v>341</v>
      </c>
      <c r="B253" t="s">
        <v>74</v>
      </c>
      <c r="C253">
        <v>17.7</v>
      </c>
    </row>
    <row r="254" spans="1:3">
      <c r="A254" t="s">
        <v>342</v>
      </c>
      <c r="B254" t="s">
        <v>343</v>
      </c>
      <c r="C254">
        <v>29.6</v>
      </c>
    </row>
    <row r="255" spans="1:3">
      <c r="A255" t="s">
        <v>345</v>
      </c>
      <c r="B255" t="s">
        <v>346</v>
      </c>
      <c r="C255">
        <v>15.9</v>
      </c>
    </row>
    <row r="256" spans="1:3">
      <c r="A256" t="s">
        <v>347</v>
      </c>
      <c r="B256" t="s">
        <v>74</v>
      </c>
      <c r="C256">
        <v>20.399999999999999</v>
      </c>
    </row>
    <row r="257" spans="1:3">
      <c r="A257" t="s">
        <v>348</v>
      </c>
      <c r="B257" t="s">
        <v>74</v>
      </c>
      <c r="C257">
        <v>11.6</v>
      </c>
    </row>
    <row r="258" spans="1:3">
      <c r="A258" t="s">
        <v>349</v>
      </c>
      <c r="B258" t="s">
        <v>350</v>
      </c>
      <c r="C258">
        <v>23.7</v>
      </c>
    </row>
    <row r="259" spans="1:3">
      <c r="A259" t="s">
        <v>351</v>
      </c>
      <c r="B259" t="s">
        <v>74</v>
      </c>
      <c r="C259">
        <v>9</v>
      </c>
    </row>
    <row r="260" spans="1:3">
      <c r="A260" t="s">
        <v>352</v>
      </c>
      <c r="B260" t="s">
        <v>74</v>
      </c>
      <c r="C260">
        <v>20.399999999999999</v>
      </c>
    </row>
    <row r="261" spans="1:3">
      <c r="A261" t="s">
        <v>353</v>
      </c>
      <c r="B261" t="s">
        <v>74</v>
      </c>
      <c r="C261">
        <v>15.9</v>
      </c>
    </row>
    <row r="262" spans="1:3">
      <c r="A262" t="s">
        <v>354</v>
      </c>
      <c r="B262" t="s">
        <v>74</v>
      </c>
      <c r="C262">
        <v>11.9</v>
      </c>
    </row>
    <row r="263" spans="1:3">
      <c r="A263" t="s">
        <v>355</v>
      </c>
      <c r="B263" t="s">
        <v>74</v>
      </c>
      <c r="C263">
        <v>12.6</v>
      </c>
    </row>
    <row r="264" spans="1:3">
      <c r="A264" t="s">
        <v>356</v>
      </c>
      <c r="B264" t="s">
        <v>74</v>
      </c>
      <c r="C264">
        <v>17.2</v>
      </c>
    </row>
    <row r="265" spans="1:3">
      <c r="A265" t="s">
        <v>357</v>
      </c>
      <c r="B265" t="s">
        <v>74</v>
      </c>
      <c r="C265">
        <v>21.2</v>
      </c>
    </row>
    <row r="266" spans="1:3">
      <c r="A266" t="s">
        <v>358</v>
      </c>
      <c r="B266" t="s">
        <v>350</v>
      </c>
      <c r="C266">
        <v>8.5</v>
      </c>
    </row>
    <row r="267" spans="1:3">
      <c r="A267" t="s">
        <v>359</v>
      </c>
      <c r="B267" t="s">
        <v>74</v>
      </c>
      <c r="C267">
        <v>20</v>
      </c>
    </row>
    <row r="268" spans="1:3">
      <c r="A268" t="s">
        <v>360</v>
      </c>
      <c r="B268" t="s">
        <v>74</v>
      </c>
      <c r="C268">
        <v>34.700000000000003</v>
      </c>
    </row>
    <row r="269" spans="1:3">
      <c r="A269" t="s">
        <v>361</v>
      </c>
      <c r="B269" t="s">
        <v>74</v>
      </c>
      <c r="C269">
        <v>28.2</v>
      </c>
    </row>
    <row r="270" spans="1:3">
      <c r="A270" t="s">
        <v>362</v>
      </c>
      <c r="B270" t="s">
        <v>74</v>
      </c>
      <c r="C270">
        <v>18.5</v>
      </c>
    </row>
    <row r="271" spans="1:3">
      <c r="A271" t="s">
        <v>363</v>
      </c>
      <c r="B271" t="s">
        <v>74</v>
      </c>
      <c r="C271">
        <v>11.1</v>
      </c>
    </row>
    <row r="272" spans="1:3">
      <c r="A272" t="s">
        <v>364</v>
      </c>
      <c r="B272" t="s">
        <v>74</v>
      </c>
      <c r="C272">
        <v>21.4</v>
      </c>
    </row>
    <row r="273" spans="1:3">
      <c r="A273" t="s">
        <v>365</v>
      </c>
      <c r="B273" t="s">
        <v>74</v>
      </c>
      <c r="C273">
        <v>8.6</v>
      </c>
    </row>
    <row r="274" spans="1:3">
      <c r="A274" t="s">
        <v>1751</v>
      </c>
      <c r="B274" t="s">
        <v>1752</v>
      </c>
      <c r="C274">
        <v>3.9</v>
      </c>
    </row>
    <row r="275" spans="1:3">
      <c r="A275" t="s">
        <v>366</v>
      </c>
      <c r="B275" t="s">
        <v>74</v>
      </c>
      <c r="C275">
        <v>31.3</v>
      </c>
    </row>
    <row r="276" spans="1:3">
      <c r="A276" t="s">
        <v>367</v>
      </c>
      <c r="B276" t="s">
        <v>74</v>
      </c>
      <c r="C276">
        <v>44.5</v>
      </c>
    </row>
    <row r="277" spans="1:3">
      <c r="A277" t="s">
        <v>368</v>
      </c>
      <c r="B277" t="s">
        <v>74</v>
      </c>
      <c r="C277">
        <v>12</v>
      </c>
    </row>
    <row r="278" spans="1:3">
      <c r="A278" t="s">
        <v>369</v>
      </c>
      <c r="B278" t="s">
        <v>74</v>
      </c>
      <c r="C278">
        <v>41</v>
      </c>
    </row>
    <row r="279" spans="1:3">
      <c r="A279" t="s">
        <v>370</v>
      </c>
      <c r="B279" t="s">
        <v>74</v>
      </c>
      <c r="C279">
        <v>12.2</v>
      </c>
    </row>
    <row r="280" spans="1:3">
      <c r="A280" t="s">
        <v>371</v>
      </c>
      <c r="B280" t="s">
        <v>74</v>
      </c>
      <c r="C280">
        <v>16.5</v>
      </c>
    </row>
    <row r="281" spans="1:3">
      <c r="A281" t="s">
        <v>372</v>
      </c>
      <c r="B281" t="s">
        <v>74</v>
      </c>
      <c r="C281">
        <v>21.8</v>
      </c>
    </row>
    <row r="282" spans="1:3">
      <c r="A282" t="s">
        <v>373</v>
      </c>
      <c r="B282" t="s">
        <v>74</v>
      </c>
      <c r="C282">
        <v>7.3</v>
      </c>
    </row>
    <row r="283" spans="1:3">
      <c r="A283" t="s">
        <v>374</v>
      </c>
      <c r="B283" t="s">
        <v>74</v>
      </c>
      <c r="C283">
        <v>14.7</v>
      </c>
    </row>
    <row r="284" spans="1:3">
      <c r="A284" t="s">
        <v>375</v>
      </c>
      <c r="B284" t="s">
        <v>74</v>
      </c>
      <c r="C284">
        <v>34.700000000000003</v>
      </c>
    </row>
    <row r="285" spans="1:3">
      <c r="A285" t="s">
        <v>376</v>
      </c>
      <c r="B285" t="s">
        <v>74</v>
      </c>
      <c r="C285">
        <v>17.7</v>
      </c>
    </row>
    <row r="286" spans="1:3">
      <c r="A286" t="s">
        <v>377</v>
      </c>
      <c r="B286" t="s">
        <v>74</v>
      </c>
      <c r="C286">
        <v>19.3</v>
      </c>
    </row>
    <row r="287" spans="1:3">
      <c r="A287" t="s">
        <v>378</v>
      </c>
      <c r="B287" t="s">
        <v>74</v>
      </c>
      <c r="C287">
        <v>32.6</v>
      </c>
    </row>
    <row r="288" spans="1:3">
      <c r="A288" t="s">
        <v>379</v>
      </c>
      <c r="B288" t="s">
        <v>74</v>
      </c>
      <c r="C288">
        <v>16</v>
      </c>
    </row>
    <row r="289" spans="1:3">
      <c r="A289" t="s">
        <v>380</v>
      </c>
      <c r="B289" t="s">
        <v>74</v>
      </c>
      <c r="C289">
        <v>20.2</v>
      </c>
    </row>
    <row r="290" spans="1:3">
      <c r="A290" t="s">
        <v>381</v>
      </c>
      <c r="B290" t="s">
        <v>74</v>
      </c>
      <c r="C290">
        <v>14</v>
      </c>
    </row>
    <row r="291" spans="1:3">
      <c r="A291" t="s">
        <v>382</v>
      </c>
      <c r="B291" t="s">
        <v>74</v>
      </c>
      <c r="C291">
        <v>15.5</v>
      </c>
    </row>
    <row r="292" spans="1:3">
      <c r="A292" t="s">
        <v>383</v>
      </c>
      <c r="B292" t="s">
        <v>74</v>
      </c>
      <c r="C292">
        <v>20.399999999999999</v>
      </c>
    </row>
    <row r="293" spans="1:3">
      <c r="A293" t="s">
        <v>384</v>
      </c>
      <c r="B293" t="s">
        <v>74</v>
      </c>
      <c r="C293">
        <v>24.4</v>
      </c>
    </row>
    <row r="294" spans="1:3">
      <c r="A294" t="s">
        <v>385</v>
      </c>
      <c r="B294" t="s">
        <v>74</v>
      </c>
      <c r="C294">
        <v>9.1999999999999993</v>
      </c>
    </row>
    <row r="295" spans="1:3">
      <c r="A295" t="s">
        <v>386</v>
      </c>
      <c r="B295" t="s">
        <v>74</v>
      </c>
      <c r="C295">
        <v>18</v>
      </c>
    </row>
    <row r="296" spans="1:3">
      <c r="A296" t="s">
        <v>387</v>
      </c>
      <c r="B296" t="s">
        <v>74</v>
      </c>
      <c r="C296">
        <v>12.9</v>
      </c>
    </row>
    <row r="297" spans="1:3">
      <c r="A297" t="s">
        <v>388</v>
      </c>
      <c r="B297" t="s">
        <v>74</v>
      </c>
      <c r="C297">
        <v>14</v>
      </c>
    </row>
    <row r="298" spans="1:3">
      <c r="A298" t="s">
        <v>389</v>
      </c>
      <c r="B298" t="s">
        <v>74</v>
      </c>
      <c r="C298">
        <v>17.2</v>
      </c>
    </row>
    <row r="299" spans="1:3">
      <c r="A299" t="s">
        <v>390</v>
      </c>
      <c r="B299" t="s">
        <v>74</v>
      </c>
      <c r="C299">
        <v>15</v>
      </c>
    </row>
    <row r="300" spans="1:3">
      <c r="A300" t="s">
        <v>391</v>
      </c>
      <c r="B300" t="s">
        <v>74</v>
      </c>
      <c r="C300">
        <v>13.4</v>
      </c>
    </row>
    <row r="301" spans="1:3">
      <c r="A301" t="s">
        <v>392</v>
      </c>
      <c r="B301" t="s">
        <v>74</v>
      </c>
      <c r="C301">
        <v>27.5</v>
      </c>
    </row>
    <row r="302" spans="1:3">
      <c r="A302" t="s">
        <v>393</v>
      </c>
      <c r="B302" t="s">
        <v>74</v>
      </c>
      <c r="C302">
        <v>17.2</v>
      </c>
    </row>
    <row r="303" spans="1:3">
      <c r="A303" t="s">
        <v>394</v>
      </c>
      <c r="B303" t="s">
        <v>74</v>
      </c>
      <c r="C303">
        <v>17.399999999999999</v>
      </c>
    </row>
    <row r="304" spans="1:3">
      <c r="A304" t="s">
        <v>395</v>
      </c>
      <c r="B304" t="s">
        <v>396</v>
      </c>
      <c r="C304">
        <v>8.5</v>
      </c>
    </row>
    <row r="305" spans="1:3">
      <c r="A305" t="s">
        <v>397</v>
      </c>
      <c r="B305" t="s">
        <v>74</v>
      </c>
      <c r="C305">
        <v>25.6</v>
      </c>
    </row>
    <row r="306" spans="1:3">
      <c r="A306" t="s">
        <v>398</v>
      </c>
      <c r="B306" t="s">
        <v>74</v>
      </c>
      <c r="C306">
        <v>8.6999999999999993</v>
      </c>
    </row>
    <row r="307" spans="1:3">
      <c r="A307" t="s">
        <v>399</v>
      </c>
      <c r="B307" t="s">
        <v>74</v>
      </c>
      <c r="C307">
        <v>17.899999999999999</v>
      </c>
    </row>
    <row r="308" spans="1:3">
      <c r="A308" t="s">
        <v>400</v>
      </c>
      <c r="B308" t="s">
        <v>74</v>
      </c>
      <c r="C308">
        <v>22.1</v>
      </c>
    </row>
    <row r="309" spans="1:3">
      <c r="A309" t="s">
        <v>401</v>
      </c>
      <c r="B309" t="s">
        <v>74</v>
      </c>
      <c r="C309">
        <v>23.3</v>
      </c>
    </row>
    <row r="310" spans="1:3">
      <c r="A310" t="s">
        <v>402</v>
      </c>
      <c r="B310" t="s">
        <v>74</v>
      </c>
      <c r="C310">
        <v>11.9</v>
      </c>
    </row>
    <row r="311" spans="1:3">
      <c r="A311" t="s">
        <v>403</v>
      </c>
      <c r="B311" t="s">
        <v>74</v>
      </c>
      <c r="C311">
        <v>27.3</v>
      </c>
    </row>
    <row r="312" spans="1:3">
      <c r="A312" t="s">
        <v>404</v>
      </c>
      <c r="B312" t="s">
        <v>74</v>
      </c>
      <c r="C312">
        <v>12.1</v>
      </c>
    </row>
    <row r="313" spans="1:3">
      <c r="A313" t="s">
        <v>405</v>
      </c>
      <c r="B313" t="s">
        <v>74</v>
      </c>
      <c r="C313">
        <v>15.4</v>
      </c>
    </row>
    <row r="314" spans="1:3">
      <c r="A314" t="s">
        <v>406</v>
      </c>
      <c r="B314" t="s">
        <v>74</v>
      </c>
      <c r="C314">
        <v>19.100000000000001</v>
      </c>
    </row>
    <row r="315" spans="1:3">
      <c r="A315" t="s">
        <v>407</v>
      </c>
      <c r="B315" t="s">
        <v>154</v>
      </c>
      <c r="C315">
        <v>16</v>
      </c>
    </row>
    <row r="316" spans="1:3">
      <c r="A316" t="s">
        <v>408</v>
      </c>
      <c r="B316" t="s">
        <v>74</v>
      </c>
      <c r="C316">
        <v>12.6</v>
      </c>
    </row>
    <row r="317" spans="1:3">
      <c r="A317" t="s">
        <v>409</v>
      </c>
      <c r="B317" t="s">
        <v>74</v>
      </c>
      <c r="C317">
        <v>20.9</v>
      </c>
    </row>
    <row r="318" spans="1:3">
      <c r="A318" t="s">
        <v>410</v>
      </c>
      <c r="B318" t="s">
        <v>74</v>
      </c>
      <c r="C318">
        <v>20.7</v>
      </c>
    </row>
    <row r="319" spans="1:3">
      <c r="A319" t="s">
        <v>411</v>
      </c>
      <c r="B319" t="s">
        <v>74</v>
      </c>
      <c r="C319">
        <v>37</v>
      </c>
    </row>
    <row r="320" spans="1:3">
      <c r="A320" t="s">
        <v>412</v>
      </c>
      <c r="B320" t="s">
        <v>74</v>
      </c>
      <c r="C320">
        <v>14.3</v>
      </c>
    </row>
    <row r="321" spans="1:3">
      <c r="A321" t="s">
        <v>413</v>
      </c>
      <c r="B321" t="s">
        <v>74</v>
      </c>
      <c r="C321">
        <v>11.4</v>
      </c>
    </row>
    <row r="322" spans="1:3">
      <c r="A322" t="s">
        <v>414</v>
      </c>
      <c r="B322" t="s">
        <v>74</v>
      </c>
      <c r="C322">
        <v>25.3</v>
      </c>
    </row>
    <row r="323" spans="1:3">
      <c r="A323" t="s">
        <v>415</v>
      </c>
      <c r="B323" t="s">
        <v>74</v>
      </c>
      <c r="C323">
        <v>15.5</v>
      </c>
    </row>
    <row r="324" spans="1:3">
      <c r="A324" t="s">
        <v>416</v>
      </c>
      <c r="B324" t="s">
        <v>74</v>
      </c>
      <c r="C324">
        <v>15</v>
      </c>
    </row>
    <row r="325" spans="1:3">
      <c r="A325" t="s">
        <v>417</v>
      </c>
      <c r="B325" t="s">
        <v>74</v>
      </c>
      <c r="C325">
        <v>23.3</v>
      </c>
    </row>
    <row r="326" spans="1:3">
      <c r="A326" t="s">
        <v>418</v>
      </c>
      <c r="B326" t="s">
        <v>74</v>
      </c>
      <c r="C326">
        <v>27.6</v>
      </c>
    </row>
    <row r="327" spans="1:3">
      <c r="A327" t="s">
        <v>419</v>
      </c>
      <c r="B327" t="s">
        <v>74</v>
      </c>
      <c r="C327">
        <v>8.8000000000000007</v>
      </c>
    </row>
    <row r="328" spans="1:3">
      <c r="A328" t="s">
        <v>420</v>
      </c>
      <c r="B328" t="s">
        <v>74</v>
      </c>
      <c r="C328">
        <v>19.600000000000001</v>
      </c>
    </row>
    <row r="329" spans="1:3">
      <c r="A329" t="s">
        <v>421</v>
      </c>
      <c r="B329" t="s">
        <v>74</v>
      </c>
      <c r="C329">
        <v>27.4</v>
      </c>
    </row>
    <row r="330" spans="1:3">
      <c r="A330" t="s">
        <v>422</v>
      </c>
      <c r="B330" t="s">
        <v>74</v>
      </c>
      <c r="C330">
        <v>19</v>
      </c>
    </row>
    <row r="331" spans="1:3">
      <c r="A331" t="s">
        <v>423</v>
      </c>
      <c r="B331" t="s">
        <v>424</v>
      </c>
      <c r="C331">
        <v>24.8</v>
      </c>
    </row>
    <row r="332" spans="1:3">
      <c r="A332" t="s">
        <v>425</v>
      </c>
      <c r="B332" t="s">
        <v>74</v>
      </c>
      <c r="C332">
        <v>19.7</v>
      </c>
    </row>
    <row r="333" spans="1:3">
      <c r="A333" t="s">
        <v>426</v>
      </c>
      <c r="B333" t="s">
        <v>74</v>
      </c>
      <c r="C333">
        <v>11.9</v>
      </c>
    </row>
    <row r="334" spans="1:3">
      <c r="A334" t="s">
        <v>427</v>
      </c>
      <c r="B334" t="s">
        <v>74</v>
      </c>
      <c r="C334">
        <v>14.9</v>
      </c>
    </row>
    <row r="335" spans="1:3">
      <c r="A335" t="s">
        <v>428</v>
      </c>
      <c r="B335" t="s">
        <v>74</v>
      </c>
      <c r="C335">
        <v>26.8</v>
      </c>
    </row>
    <row r="336" spans="1:3">
      <c r="A336" t="s">
        <v>429</v>
      </c>
      <c r="B336" t="s">
        <v>74</v>
      </c>
      <c r="C336">
        <v>24.1</v>
      </c>
    </row>
    <row r="337" spans="1:3">
      <c r="A337" t="s">
        <v>430</v>
      </c>
      <c r="B337" t="s">
        <v>74</v>
      </c>
      <c r="C337">
        <v>16.600000000000001</v>
      </c>
    </row>
    <row r="338" spans="1:3">
      <c r="A338" t="s">
        <v>431</v>
      </c>
      <c r="B338" t="s">
        <v>74</v>
      </c>
      <c r="C338">
        <v>17.399999999999999</v>
      </c>
    </row>
    <row r="339" spans="1:3">
      <c r="A339" t="s">
        <v>432</v>
      </c>
      <c r="B339" t="s">
        <v>433</v>
      </c>
      <c r="C339">
        <v>8.1999999999999993</v>
      </c>
    </row>
    <row r="340" spans="1:3">
      <c r="A340" t="s">
        <v>434</v>
      </c>
      <c r="B340" t="s">
        <v>74</v>
      </c>
      <c r="C340">
        <v>14.4</v>
      </c>
    </row>
    <row r="341" spans="1:3">
      <c r="A341" t="s">
        <v>435</v>
      </c>
      <c r="B341" t="s">
        <v>436</v>
      </c>
      <c r="C341">
        <v>2.2999999999999998</v>
      </c>
    </row>
    <row r="342" spans="1:3">
      <c r="A342" t="s">
        <v>437</v>
      </c>
      <c r="B342" t="s">
        <v>74</v>
      </c>
      <c r="C342">
        <v>15.3</v>
      </c>
    </row>
    <row r="343" spans="1:3">
      <c r="A343" t="s">
        <v>438</v>
      </c>
      <c r="B343" t="s">
        <v>439</v>
      </c>
      <c r="C343">
        <v>18</v>
      </c>
    </row>
    <row r="344" spans="1:3">
      <c r="A344" t="s">
        <v>440</v>
      </c>
      <c r="B344" t="s">
        <v>74</v>
      </c>
      <c r="C344">
        <v>36.200000000000003</v>
      </c>
    </row>
    <row r="345" spans="1:3">
      <c r="A345" t="s">
        <v>441</v>
      </c>
      <c r="B345" t="s">
        <v>74</v>
      </c>
      <c r="C345">
        <v>14.8</v>
      </c>
    </row>
    <row r="346" spans="1:3">
      <c r="A346" t="s">
        <v>442</v>
      </c>
      <c r="B346" t="s">
        <v>74</v>
      </c>
      <c r="C346">
        <v>12.7</v>
      </c>
    </row>
    <row r="347" spans="1:3">
      <c r="A347" t="s">
        <v>443</v>
      </c>
      <c r="B347" t="s">
        <v>119</v>
      </c>
      <c r="C347">
        <v>18.8</v>
      </c>
    </row>
    <row r="348" spans="1:3">
      <c r="A348" t="s">
        <v>444</v>
      </c>
      <c r="B348" t="s">
        <v>74</v>
      </c>
      <c r="C348">
        <v>7.6</v>
      </c>
    </row>
    <row r="349" spans="1:3">
      <c r="A349" t="s">
        <v>446</v>
      </c>
      <c r="B349" t="s">
        <v>74</v>
      </c>
      <c r="C349">
        <v>29.8</v>
      </c>
    </row>
    <row r="350" spans="1:3">
      <c r="A350" t="s">
        <v>447</v>
      </c>
      <c r="B350" t="s">
        <v>448</v>
      </c>
      <c r="C350">
        <v>32.200000000000003</v>
      </c>
    </row>
    <row r="351" spans="1:3">
      <c r="A351" t="s">
        <v>449</v>
      </c>
      <c r="B351" t="s">
        <v>74</v>
      </c>
      <c r="C351">
        <v>10.7</v>
      </c>
    </row>
    <row r="352" spans="1:3">
      <c r="A352" t="s">
        <v>450</v>
      </c>
      <c r="B352" t="s">
        <v>74</v>
      </c>
      <c r="C352">
        <v>26.1</v>
      </c>
    </row>
    <row r="353" spans="1:3">
      <c r="A353" t="s">
        <v>451</v>
      </c>
      <c r="B353" t="s">
        <v>74</v>
      </c>
      <c r="C353">
        <v>16.2</v>
      </c>
    </row>
    <row r="354" spans="1:3">
      <c r="A354" t="s">
        <v>452</v>
      </c>
      <c r="B354" t="s">
        <v>74</v>
      </c>
      <c r="C354">
        <v>15.7</v>
      </c>
    </row>
    <row r="355" spans="1:3">
      <c r="A355" t="s">
        <v>453</v>
      </c>
      <c r="B355" t="s">
        <v>85</v>
      </c>
      <c r="C355">
        <v>18.2</v>
      </c>
    </row>
    <row r="356" spans="1:3">
      <c r="A356" t="s">
        <v>454</v>
      </c>
      <c r="B356" t="s">
        <v>74</v>
      </c>
      <c r="C356">
        <v>16.7</v>
      </c>
    </row>
    <row r="357" spans="1:3">
      <c r="A357" t="s">
        <v>9969</v>
      </c>
      <c r="B357" t="s">
        <v>74</v>
      </c>
      <c r="C357">
        <v>18.899999999999999</v>
      </c>
    </row>
    <row r="358" spans="1:3">
      <c r="A358" t="s">
        <v>455</v>
      </c>
      <c r="B358" t="s">
        <v>439</v>
      </c>
      <c r="C358">
        <v>10.9</v>
      </c>
    </row>
    <row r="359" spans="1:3">
      <c r="A359" t="s">
        <v>456</v>
      </c>
      <c r="B359" t="s">
        <v>74</v>
      </c>
      <c r="C359">
        <v>23.8</v>
      </c>
    </row>
    <row r="360" spans="1:3">
      <c r="A360" t="s">
        <v>457</v>
      </c>
      <c r="B360" t="s">
        <v>74</v>
      </c>
      <c r="C360">
        <v>20.6</v>
      </c>
    </row>
    <row r="361" spans="1:3">
      <c r="A361" t="s">
        <v>458</v>
      </c>
      <c r="B361" t="s">
        <v>74</v>
      </c>
      <c r="C361">
        <v>13.6</v>
      </c>
    </row>
    <row r="362" spans="1:3">
      <c r="A362" t="s">
        <v>459</v>
      </c>
      <c r="B362" t="s">
        <v>74</v>
      </c>
      <c r="C362">
        <v>16.2</v>
      </c>
    </row>
    <row r="363" spans="1:3">
      <c r="A363" t="s">
        <v>460</v>
      </c>
      <c r="B363" t="s">
        <v>461</v>
      </c>
      <c r="C363">
        <v>18.8</v>
      </c>
    </row>
    <row r="364" spans="1:3">
      <c r="A364" t="s">
        <v>462</v>
      </c>
      <c r="B364" t="s">
        <v>74</v>
      </c>
      <c r="C364">
        <v>21.5</v>
      </c>
    </row>
    <row r="365" spans="1:3">
      <c r="A365" t="s">
        <v>463</v>
      </c>
      <c r="B365" t="s">
        <v>464</v>
      </c>
      <c r="C365">
        <v>20.3</v>
      </c>
    </row>
    <row r="366" spans="1:3">
      <c r="A366" t="s">
        <v>465</v>
      </c>
      <c r="B366" t="s">
        <v>74</v>
      </c>
      <c r="C366">
        <v>29.4</v>
      </c>
    </row>
    <row r="367" spans="1:3">
      <c r="A367" t="s">
        <v>466</v>
      </c>
      <c r="B367" t="s">
        <v>467</v>
      </c>
      <c r="C367">
        <v>24.5</v>
      </c>
    </row>
    <row r="368" spans="1:3">
      <c r="A368" t="s">
        <v>468</v>
      </c>
      <c r="B368" t="s">
        <v>74</v>
      </c>
      <c r="C368">
        <v>14.8</v>
      </c>
    </row>
    <row r="369" spans="1:3">
      <c r="A369" t="s">
        <v>469</v>
      </c>
      <c r="B369" t="s">
        <v>74</v>
      </c>
      <c r="C369">
        <v>20.6</v>
      </c>
    </row>
    <row r="370" spans="1:3">
      <c r="A370" t="s">
        <v>470</v>
      </c>
      <c r="B370" t="s">
        <v>74</v>
      </c>
      <c r="C370">
        <v>15</v>
      </c>
    </row>
    <row r="371" spans="1:3">
      <c r="A371" t="s">
        <v>471</v>
      </c>
      <c r="B371" t="s">
        <v>74</v>
      </c>
      <c r="C371">
        <v>24.7</v>
      </c>
    </row>
    <row r="372" spans="1:3">
      <c r="A372" t="s">
        <v>472</v>
      </c>
      <c r="B372" t="s">
        <v>74</v>
      </c>
      <c r="C372">
        <v>8.1</v>
      </c>
    </row>
    <row r="373" spans="1:3">
      <c r="A373" t="s">
        <v>473</v>
      </c>
      <c r="B373" t="s">
        <v>74</v>
      </c>
      <c r="C373">
        <v>8.6999999999999993</v>
      </c>
    </row>
    <row r="374" spans="1:3">
      <c r="A374" t="s">
        <v>474</v>
      </c>
      <c r="B374" t="s">
        <v>74</v>
      </c>
      <c r="C374">
        <v>14.2</v>
      </c>
    </row>
    <row r="375" spans="1:3">
      <c r="A375" t="s">
        <v>475</v>
      </c>
      <c r="B375" t="s">
        <v>74</v>
      </c>
      <c r="C375">
        <v>12.4</v>
      </c>
    </row>
    <row r="376" spans="1:3">
      <c r="A376" t="s">
        <v>476</v>
      </c>
      <c r="B376" t="s">
        <v>74</v>
      </c>
      <c r="C376">
        <v>31.3</v>
      </c>
    </row>
    <row r="377" spans="1:3">
      <c r="A377" t="s">
        <v>477</v>
      </c>
      <c r="B377" t="s">
        <v>74</v>
      </c>
      <c r="C377">
        <v>21</v>
      </c>
    </row>
    <row r="378" spans="1:3">
      <c r="A378" t="s">
        <v>2020</v>
      </c>
      <c r="B378" t="s">
        <v>74</v>
      </c>
      <c r="C378">
        <v>23</v>
      </c>
    </row>
    <row r="379" spans="1:3">
      <c r="A379" t="s">
        <v>478</v>
      </c>
      <c r="B379" t="s">
        <v>74</v>
      </c>
      <c r="C379">
        <v>3.4</v>
      </c>
    </row>
    <row r="380" spans="1:3">
      <c r="A380" t="s">
        <v>479</v>
      </c>
      <c r="B380" t="s">
        <v>74</v>
      </c>
      <c r="C380">
        <v>9.3000000000000007</v>
      </c>
    </row>
    <row r="381" spans="1:3">
      <c r="A381" t="s">
        <v>480</v>
      </c>
      <c r="B381" t="s">
        <v>74</v>
      </c>
      <c r="C381">
        <v>15.4</v>
      </c>
    </row>
    <row r="382" spans="1:3">
      <c r="A382" t="s">
        <v>481</v>
      </c>
      <c r="B382" t="s">
        <v>74</v>
      </c>
      <c r="C382">
        <v>9.6</v>
      </c>
    </row>
    <row r="383" spans="1:3">
      <c r="A383" t="s">
        <v>482</v>
      </c>
      <c r="B383" t="s">
        <v>74</v>
      </c>
      <c r="C383">
        <v>12.4</v>
      </c>
    </row>
    <row r="384" spans="1:3">
      <c r="A384" t="s">
        <v>483</v>
      </c>
      <c r="B384" t="s">
        <v>74</v>
      </c>
      <c r="C384">
        <v>26</v>
      </c>
    </row>
    <row r="385" spans="1:3">
      <c r="A385" t="s">
        <v>484</v>
      </c>
      <c r="B385" t="s">
        <v>74</v>
      </c>
      <c r="C385">
        <v>15.4</v>
      </c>
    </row>
    <row r="386" spans="1:3">
      <c r="A386" t="s">
        <v>485</v>
      </c>
      <c r="B386" t="s">
        <v>74</v>
      </c>
      <c r="C386">
        <v>25.7</v>
      </c>
    </row>
    <row r="387" spans="1:3">
      <c r="A387" t="s">
        <v>486</v>
      </c>
      <c r="B387" t="s">
        <v>74</v>
      </c>
      <c r="C387">
        <v>7.2</v>
      </c>
    </row>
    <row r="388" spans="1:3">
      <c r="A388" t="s">
        <v>487</v>
      </c>
      <c r="B388" t="s">
        <v>74</v>
      </c>
      <c r="C388">
        <v>19.100000000000001</v>
      </c>
    </row>
    <row r="389" spans="1:3">
      <c r="A389" t="s">
        <v>488</v>
      </c>
      <c r="B389" t="s">
        <v>74</v>
      </c>
      <c r="C389">
        <v>12</v>
      </c>
    </row>
    <row r="390" spans="1:3">
      <c r="A390" t="s">
        <v>489</v>
      </c>
      <c r="B390" t="s">
        <v>74</v>
      </c>
      <c r="C390">
        <v>19.100000000000001</v>
      </c>
    </row>
    <row r="391" spans="1:3">
      <c r="A391" t="s">
        <v>490</v>
      </c>
      <c r="B391" t="s">
        <v>74</v>
      </c>
      <c r="C391">
        <v>11.8</v>
      </c>
    </row>
    <row r="392" spans="1:3">
      <c r="A392" t="s">
        <v>491</v>
      </c>
      <c r="B392" t="s">
        <v>74</v>
      </c>
      <c r="C392">
        <v>20.5</v>
      </c>
    </row>
    <row r="393" spans="1:3">
      <c r="A393" t="s">
        <v>492</v>
      </c>
      <c r="B393" t="s">
        <v>74</v>
      </c>
      <c r="C393">
        <v>28.7</v>
      </c>
    </row>
    <row r="394" spans="1:3">
      <c r="A394" t="s">
        <v>493</v>
      </c>
      <c r="B394" t="s">
        <v>74</v>
      </c>
      <c r="C394">
        <v>27.6</v>
      </c>
    </row>
    <row r="395" spans="1:3">
      <c r="A395" t="s">
        <v>2021</v>
      </c>
      <c r="B395" t="s">
        <v>222</v>
      </c>
      <c r="C395">
        <v>11.2</v>
      </c>
    </row>
    <row r="396" spans="1:3">
      <c r="A396" t="s">
        <v>494</v>
      </c>
      <c r="B396" t="s">
        <v>74</v>
      </c>
      <c r="C396">
        <v>16.899999999999999</v>
      </c>
    </row>
    <row r="397" spans="1:3">
      <c r="A397" t="s">
        <v>495</v>
      </c>
      <c r="B397" t="s">
        <v>74</v>
      </c>
      <c r="C397">
        <v>19.5</v>
      </c>
    </row>
    <row r="398" spans="1:3">
      <c r="A398" t="s">
        <v>496</v>
      </c>
      <c r="B398" t="s">
        <v>74</v>
      </c>
      <c r="C398">
        <v>26.7</v>
      </c>
    </row>
    <row r="399" spans="1:3">
      <c r="A399" t="s">
        <v>497</v>
      </c>
      <c r="B399" t="s">
        <v>74</v>
      </c>
      <c r="C399">
        <v>8.8000000000000007</v>
      </c>
    </row>
    <row r="400" spans="1:3">
      <c r="A400" t="s">
        <v>498</v>
      </c>
      <c r="B400" t="s">
        <v>74</v>
      </c>
      <c r="C400">
        <v>11.6</v>
      </c>
    </row>
    <row r="401" spans="1:3">
      <c r="A401" t="s">
        <v>499</v>
      </c>
      <c r="B401" t="s">
        <v>74</v>
      </c>
      <c r="C401">
        <v>35.799999999999997</v>
      </c>
    </row>
    <row r="402" spans="1:3">
      <c r="A402" t="s">
        <v>500</v>
      </c>
      <c r="B402" t="s">
        <v>74</v>
      </c>
      <c r="C402">
        <v>21.1</v>
      </c>
    </row>
    <row r="403" spans="1:3">
      <c r="A403" t="s">
        <v>501</v>
      </c>
      <c r="B403" t="s">
        <v>74</v>
      </c>
      <c r="C403">
        <v>14.6</v>
      </c>
    </row>
    <row r="404" spans="1:3">
      <c r="A404" t="s">
        <v>502</v>
      </c>
      <c r="B404" t="s">
        <v>74</v>
      </c>
      <c r="C404">
        <v>21.8</v>
      </c>
    </row>
    <row r="405" spans="1:3">
      <c r="A405" t="s">
        <v>503</v>
      </c>
      <c r="B405" t="s">
        <v>74</v>
      </c>
      <c r="C405">
        <v>23.2</v>
      </c>
    </row>
    <row r="406" spans="1:3">
      <c r="A406" t="s">
        <v>504</v>
      </c>
      <c r="B406" t="s">
        <v>505</v>
      </c>
      <c r="C406">
        <v>18.8</v>
      </c>
    </row>
    <row r="407" spans="1:3">
      <c r="A407" t="s">
        <v>506</v>
      </c>
      <c r="B407" t="s">
        <v>74</v>
      </c>
      <c r="C407">
        <v>20.100000000000001</v>
      </c>
    </row>
    <row r="408" spans="1:3">
      <c r="A408" t="s">
        <v>507</v>
      </c>
      <c r="B408" t="s">
        <v>74</v>
      </c>
      <c r="C408">
        <v>16.399999999999999</v>
      </c>
    </row>
    <row r="409" spans="1:3">
      <c r="A409" t="s">
        <v>508</v>
      </c>
      <c r="B409" t="s">
        <v>74</v>
      </c>
      <c r="C409">
        <v>30.4</v>
      </c>
    </row>
    <row r="410" spans="1:3">
      <c r="A410" t="s">
        <v>509</v>
      </c>
      <c r="B410" t="s">
        <v>74</v>
      </c>
      <c r="C410">
        <v>16</v>
      </c>
    </row>
    <row r="411" spans="1:3">
      <c r="A411" t="s">
        <v>510</v>
      </c>
      <c r="B411" t="s">
        <v>74</v>
      </c>
      <c r="C411">
        <v>16</v>
      </c>
    </row>
    <row r="412" spans="1:3">
      <c r="A412" t="s">
        <v>511</v>
      </c>
      <c r="B412" t="s">
        <v>439</v>
      </c>
      <c r="C412">
        <v>17.7</v>
      </c>
    </row>
    <row r="413" spans="1:3">
      <c r="A413" t="s">
        <v>512</v>
      </c>
      <c r="B413" t="s">
        <v>74</v>
      </c>
      <c r="C413">
        <v>10.3</v>
      </c>
    </row>
    <row r="414" spans="1:3">
      <c r="A414" t="s">
        <v>513</v>
      </c>
      <c r="B414" t="s">
        <v>74</v>
      </c>
      <c r="C414">
        <v>20.8</v>
      </c>
    </row>
    <row r="415" spans="1:3">
      <c r="A415" t="s">
        <v>514</v>
      </c>
      <c r="B415" t="s">
        <v>74</v>
      </c>
      <c r="C415">
        <v>21.9</v>
      </c>
    </row>
    <row r="416" spans="1:3">
      <c r="A416" t="s">
        <v>515</v>
      </c>
      <c r="B416" t="s">
        <v>74</v>
      </c>
      <c r="C416">
        <v>20.399999999999999</v>
      </c>
    </row>
    <row r="417" spans="1:3">
      <c r="A417" t="s">
        <v>516</v>
      </c>
      <c r="B417" t="s">
        <v>74</v>
      </c>
      <c r="C417">
        <v>12.8</v>
      </c>
    </row>
    <row r="418" spans="1:3">
      <c r="A418" t="s">
        <v>517</v>
      </c>
      <c r="B418" t="s">
        <v>74</v>
      </c>
      <c r="C418">
        <v>8.5</v>
      </c>
    </row>
    <row r="419" spans="1:3">
      <c r="A419" t="s">
        <v>518</v>
      </c>
      <c r="B419" t="s">
        <v>74</v>
      </c>
      <c r="C419">
        <v>24.4</v>
      </c>
    </row>
    <row r="420" spans="1:3">
      <c r="A420" t="s">
        <v>519</v>
      </c>
      <c r="B420" t="s">
        <v>74</v>
      </c>
      <c r="C420">
        <v>18.399999999999999</v>
      </c>
    </row>
    <row r="421" spans="1:3">
      <c r="A421" t="s">
        <v>520</v>
      </c>
      <c r="B421" t="s">
        <v>74</v>
      </c>
      <c r="C421">
        <v>22.5</v>
      </c>
    </row>
    <row r="422" spans="1:3">
      <c r="A422" t="s">
        <v>521</v>
      </c>
      <c r="B422" t="s">
        <v>74</v>
      </c>
      <c r="C422">
        <v>21.2</v>
      </c>
    </row>
    <row r="423" spans="1:3">
      <c r="A423" t="s">
        <v>522</v>
      </c>
      <c r="B423" t="s">
        <v>74</v>
      </c>
      <c r="C423">
        <v>20.7</v>
      </c>
    </row>
    <row r="424" spans="1:3">
      <c r="A424" t="s">
        <v>524</v>
      </c>
      <c r="B424" t="s">
        <v>74</v>
      </c>
      <c r="C424">
        <v>16.2</v>
      </c>
    </row>
    <row r="425" spans="1:3">
      <c r="A425" t="s">
        <v>523</v>
      </c>
      <c r="B425" t="s">
        <v>74</v>
      </c>
      <c r="C425">
        <v>27.7</v>
      </c>
    </row>
    <row r="426" spans="1:3">
      <c r="A426" t="s">
        <v>525</v>
      </c>
      <c r="B426" t="s">
        <v>526</v>
      </c>
      <c r="C426">
        <v>24.7</v>
      </c>
    </row>
    <row r="427" spans="1:3">
      <c r="A427" t="s">
        <v>527</v>
      </c>
      <c r="B427" t="s">
        <v>74</v>
      </c>
      <c r="C427">
        <v>24.2</v>
      </c>
    </row>
    <row r="428" spans="1:3">
      <c r="A428" t="s">
        <v>528</v>
      </c>
      <c r="B428" t="s">
        <v>74</v>
      </c>
      <c r="C428">
        <v>19.399999999999999</v>
      </c>
    </row>
    <row r="429" spans="1:3">
      <c r="A429" t="s">
        <v>529</v>
      </c>
      <c r="B429" t="s">
        <v>530</v>
      </c>
      <c r="C429">
        <v>18.2</v>
      </c>
    </row>
    <row r="430" spans="1:3">
      <c r="A430" t="s">
        <v>531</v>
      </c>
      <c r="B430" t="s">
        <v>74</v>
      </c>
      <c r="C430">
        <v>18.3</v>
      </c>
    </row>
    <row r="431" spans="1:3">
      <c r="A431" t="s">
        <v>532</v>
      </c>
      <c r="B431" t="s">
        <v>74</v>
      </c>
      <c r="C431">
        <v>21.5</v>
      </c>
    </row>
    <row r="432" spans="1:3">
      <c r="A432" t="s">
        <v>533</v>
      </c>
      <c r="B432" t="s">
        <v>74</v>
      </c>
      <c r="C432">
        <v>35</v>
      </c>
    </row>
    <row r="433" spans="1:3">
      <c r="A433" t="s">
        <v>534</v>
      </c>
      <c r="B433" t="s">
        <v>74</v>
      </c>
      <c r="C433">
        <v>8.8000000000000007</v>
      </c>
    </row>
    <row r="434" spans="1:3">
      <c r="A434" t="s">
        <v>535</v>
      </c>
      <c r="B434" t="s">
        <v>74</v>
      </c>
      <c r="C434">
        <v>24.2</v>
      </c>
    </row>
    <row r="435" spans="1:3">
      <c r="A435" t="s">
        <v>536</v>
      </c>
      <c r="B435" t="s">
        <v>74</v>
      </c>
      <c r="C435">
        <v>28</v>
      </c>
    </row>
    <row r="436" spans="1:3">
      <c r="A436" t="s">
        <v>537</v>
      </c>
      <c r="B436" t="s">
        <v>74</v>
      </c>
      <c r="C436">
        <v>25.5</v>
      </c>
    </row>
    <row r="437" spans="1:3">
      <c r="A437" t="s">
        <v>538</v>
      </c>
      <c r="B437" t="s">
        <v>74</v>
      </c>
      <c r="C437">
        <v>11.1</v>
      </c>
    </row>
    <row r="438" spans="1:3">
      <c r="A438" t="s">
        <v>539</v>
      </c>
      <c r="B438" t="s">
        <v>74</v>
      </c>
      <c r="C438">
        <v>22.2</v>
      </c>
    </row>
    <row r="439" spans="1:3">
      <c r="A439" t="s">
        <v>540</v>
      </c>
      <c r="B439" t="s">
        <v>74</v>
      </c>
      <c r="C439">
        <v>12.2</v>
      </c>
    </row>
    <row r="440" spans="1:3">
      <c r="A440" t="s">
        <v>541</v>
      </c>
      <c r="B440" t="s">
        <v>74</v>
      </c>
      <c r="C440">
        <v>23.3</v>
      </c>
    </row>
    <row r="441" spans="1:3">
      <c r="A441" t="s">
        <v>542</v>
      </c>
      <c r="B441" t="s">
        <v>74</v>
      </c>
      <c r="C441">
        <v>27.7</v>
      </c>
    </row>
    <row r="442" spans="1:3">
      <c r="A442" t="s">
        <v>543</v>
      </c>
      <c r="B442" t="s">
        <v>544</v>
      </c>
      <c r="C442">
        <v>23.1</v>
      </c>
    </row>
    <row r="443" spans="1:3">
      <c r="A443" t="s">
        <v>545</v>
      </c>
      <c r="B443" t="s">
        <v>74</v>
      </c>
      <c r="C443">
        <v>17.399999999999999</v>
      </c>
    </row>
    <row r="444" spans="1:3">
      <c r="A444" t="s">
        <v>546</v>
      </c>
      <c r="B444" t="s">
        <v>547</v>
      </c>
      <c r="C444">
        <v>12.1</v>
      </c>
    </row>
    <row r="445" spans="1:3">
      <c r="A445" t="s">
        <v>548</v>
      </c>
      <c r="B445" t="s">
        <v>74</v>
      </c>
      <c r="C445">
        <v>14.7</v>
      </c>
    </row>
    <row r="446" spans="1:3">
      <c r="A446" t="s">
        <v>549</v>
      </c>
      <c r="B446" t="s">
        <v>74</v>
      </c>
      <c r="C446">
        <v>15.6</v>
      </c>
    </row>
    <row r="447" spans="1:3">
      <c r="A447" t="s">
        <v>550</v>
      </c>
      <c r="B447" t="s">
        <v>74</v>
      </c>
      <c r="C447">
        <v>15.4</v>
      </c>
    </row>
    <row r="448" spans="1:3">
      <c r="A448" t="s">
        <v>551</v>
      </c>
      <c r="B448" t="s">
        <v>74</v>
      </c>
      <c r="C448">
        <v>9.1999999999999993</v>
      </c>
    </row>
    <row r="449" spans="1:3">
      <c r="A449" t="s">
        <v>552</v>
      </c>
      <c r="B449" t="s">
        <v>74</v>
      </c>
      <c r="C449">
        <v>3.6</v>
      </c>
    </row>
    <row r="450" spans="1:3">
      <c r="A450" t="s">
        <v>553</v>
      </c>
      <c r="B450" t="s">
        <v>74</v>
      </c>
      <c r="C450">
        <v>34.700000000000003</v>
      </c>
    </row>
    <row r="451" spans="1:3">
      <c r="A451" t="s">
        <v>554</v>
      </c>
      <c r="B451" t="s">
        <v>74</v>
      </c>
      <c r="C451">
        <v>22.7</v>
      </c>
    </row>
    <row r="452" spans="1:3">
      <c r="A452" t="s">
        <v>555</v>
      </c>
      <c r="B452" t="s">
        <v>74</v>
      </c>
      <c r="C452">
        <v>7.6</v>
      </c>
    </row>
    <row r="453" spans="1:3">
      <c r="A453" t="s">
        <v>556</v>
      </c>
      <c r="B453" t="s">
        <v>74</v>
      </c>
      <c r="C453">
        <v>32.4</v>
      </c>
    </row>
    <row r="454" spans="1:3">
      <c r="A454" t="s">
        <v>557</v>
      </c>
      <c r="B454" t="s">
        <v>74</v>
      </c>
      <c r="C454">
        <v>8.8000000000000007</v>
      </c>
    </row>
    <row r="455" spans="1:3">
      <c r="A455" t="s">
        <v>558</v>
      </c>
      <c r="B455" t="s">
        <v>74</v>
      </c>
      <c r="C455">
        <v>18.3</v>
      </c>
    </row>
    <row r="456" spans="1:3">
      <c r="A456" t="s">
        <v>559</v>
      </c>
      <c r="B456" t="s">
        <v>74</v>
      </c>
      <c r="C456">
        <v>25.2</v>
      </c>
    </row>
    <row r="457" spans="1:3">
      <c r="A457" t="s">
        <v>560</v>
      </c>
      <c r="B457" t="s">
        <v>74</v>
      </c>
      <c r="C457">
        <v>8.9</v>
      </c>
    </row>
    <row r="458" spans="1:3">
      <c r="A458" t="s">
        <v>561</v>
      </c>
      <c r="B458" t="s">
        <v>74</v>
      </c>
      <c r="C458">
        <v>8.3000000000000007</v>
      </c>
    </row>
    <row r="459" spans="1:3">
      <c r="A459" t="s">
        <v>562</v>
      </c>
      <c r="B459" t="s">
        <v>74</v>
      </c>
      <c r="C459">
        <v>19.2</v>
      </c>
    </row>
    <row r="460" spans="1:3">
      <c r="A460" t="s">
        <v>563</v>
      </c>
      <c r="B460" t="s">
        <v>74</v>
      </c>
      <c r="C460">
        <v>26.5</v>
      </c>
    </row>
    <row r="461" spans="1:3">
      <c r="A461" t="s">
        <v>564</v>
      </c>
      <c r="B461" t="s">
        <v>74</v>
      </c>
      <c r="C461">
        <v>25.5</v>
      </c>
    </row>
    <row r="462" spans="1:3">
      <c r="A462" t="s">
        <v>565</v>
      </c>
      <c r="B462" t="s">
        <v>74</v>
      </c>
      <c r="C462">
        <v>5.8</v>
      </c>
    </row>
    <row r="463" spans="1:3">
      <c r="A463" t="s">
        <v>566</v>
      </c>
      <c r="B463" t="s">
        <v>74</v>
      </c>
      <c r="C463">
        <v>18.5</v>
      </c>
    </row>
    <row r="464" spans="1:3">
      <c r="A464" t="s">
        <v>567</v>
      </c>
      <c r="B464" t="s">
        <v>1754</v>
      </c>
      <c r="C464">
        <v>14.6</v>
      </c>
    </row>
    <row r="465" spans="1:3">
      <c r="A465" t="s">
        <v>568</v>
      </c>
      <c r="B465" t="s">
        <v>74</v>
      </c>
      <c r="C465">
        <v>18.8</v>
      </c>
    </row>
    <row r="466" spans="1:3">
      <c r="A466" t="s">
        <v>569</v>
      </c>
      <c r="B466" t="s">
        <v>74</v>
      </c>
      <c r="C466">
        <v>29.5</v>
      </c>
    </row>
    <row r="467" spans="1:3">
      <c r="A467" t="s">
        <v>570</v>
      </c>
      <c r="B467" t="s">
        <v>74</v>
      </c>
      <c r="C467">
        <v>10.7</v>
      </c>
    </row>
    <row r="468" spans="1:3">
      <c r="A468" t="s">
        <v>571</v>
      </c>
      <c r="B468" t="s">
        <v>74</v>
      </c>
      <c r="C468">
        <v>7.6</v>
      </c>
    </row>
    <row r="469" spans="1:3">
      <c r="A469" t="s">
        <v>572</v>
      </c>
      <c r="B469" t="s">
        <v>74</v>
      </c>
      <c r="C469">
        <v>20.2</v>
      </c>
    </row>
    <row r="470" spans="1:3">
      <c r="A470" t="s">
        <v>573</v>
      </c>
      <c r="B470" t="s">
        <v>574</v>
      </c>
      <c r="C470">
        <v>8</v>
      </c>
    </row>
    <row r="471" spans="1:3">
      <c r="A471" t="s">
        <v>575</v>
      </c>
      <c r="B471" t="s">
        <v>74</v>
      </c>
      <c r="C471">
        <v>14.6</v>
      </c>
    </row>
    <row r="472" spans="1:3">
      <c r="A472" t="s">
        <v>576</v>
      </c>
      <c r="B472" t="s">
        <v>74</v>
      </c>
      <c r="C472">
        <v>14.5</v>
      </c>
    </row>
    <row r="473" spans="1:3">
      <c r="A473" t="s">
        <v>577</v>
      </c>
      <c r="B473" t="s">
        <v>439</v>
      </c>
      <c r="C473">
        <v>21.4</v>
      </c>
    </row>
    <row r="474" spans="1:3">
      <c r="A474" t="s">
        <v>578</v>
      </c>
      <c r="B474" t="s">
        <v>74</v>
      </c>
      <c r="C474">
        <v>28.4</v>
      </c>
    </row>
    <row r="475" spans="1:3">
      <c r="A475" t="s">
        <v>579</v>
      </c>
      <c r="B475" t="s">
        <v>544</v>
      </c>
      <c r="C475">
        <v>13.9</v>
      </c>
    </row>
    <row r="476" spans="1:3">
      <c r="A476" t="s">
        <v>580</v>
      </c>
      <c r="B476" t="s">
        <v>74</v>
      </c>
      <c r="C476">
        <v>16.2</v>
      </c>
    </row>
    <row r="477" spans="1:3">
      <c r="A477" t="s">
        <v>581</v>
      </c>
      <c r="B477" t="s">
        <v>74</v>
      </c>
      <c r="C477">
        <v>13.4</v>
      </c>
    </row>
    <row r="478" spans="1:3">
      <c r="A478" t="s">
        <v>582</v>
      </c>
      <c r="B478" t="s">
        <v>85</v>
      </c>
      <c r="C478">
        <v>15.8</v>
      </c>
    </row>
    <row r="479" spans="1:3">
      <c r="A479" t="s">
        <v>583</v>
      </c>
      <c r="B479" t="s">
        <v>74</v>
      </c>
      <c r="C479">
        <v>10.1</v>
      </c>
    </row>
    <row r="480" spans="1:3">
      <c r="A480" t="s">
        <v>584</v>
      </c>
      <c r="B480" t="s">
        <v>74</v>
      </c>
      <c r="C480">
        <v>12.5</v>
      </c>
    </row>
    <row r="481" spans="1:3">
      <c r="A481" t="s">
        <v>585</v>
      </c>
      <c r="B481" t="s">
        <v>74</v>
      </c>
      <c r="C481">
        <v>12.4</v>
      </c>
    </row>
    <row r="482" spans="1:3">
      <c r="A482" t="s">
        <v>586</v>
      </c>
      <c r="B482" t="s">
        <v>74</v>
      </c>
      <c r="C482">
        <v>14.2</v>
      </c>
    </row>
    <row r="483" spans="1:3">
      <c r="A483" t="s">
        <v>587</v>
      </c>
      <c r="B483" t="s">
        <v>74</v>
      </c>
      <c r="C483">
        <v>27.9</v>
      </c>
    </row>
    <row r="484" spans="1:3">
      <c r="A484" t="s">
        <v>588</v>
      </c>
      <c r="B484" t="s">
        <v>74</v>
      </c>
      <c r="C484">
        <v>15.5</v>
      </c>
    </row>
    <row r="485" spans="1:3">
      <c r="A485" t="s">
        <v>589</v>
      </c>
      <c r="B485" t="s">
        <v>74</v>
      </c>
      <c r="C485">
        <v>18.100000000000001</v>
      </c>
    </row>
    <row r="486" spans="1:3">
      <c r="A486" t="s">
        <v>590</v>
      </c>
      <c r="B486" t="s">
        <v>222</v>
      </c>
      <c r="C486">
        <v>9.1</v>
      </c>
    </row>
    <row r="487" spans="1:3">
      <c r="A487" t="s">
        <v>591</v>
      </c>
      <c r="B487" t="s">
        <v>74</v>
      </c>
      <c r="C487">
        <v>10.6</v>
      </c>
    </row>
    <row r="488" spans="1:3">
      <c r="A488" t="s">
        <v>592</v>
      </c>
      <c r="B488" t="s">
        <v>593</v>
      </c>
      <c r="C488">
        <v>6.3</v>
      </c>
    </row>
    <row r="489" spans="1:3">
      <c r="A489" t="s">
        <v>594</v>
      </c>
      <c r="B489" t="s">
        <v>74</v>
      </c>
      <c r="C489">
        <v>9</v>
      </c>
    </row>
    <row r="490" spans="1:3">
      <c r="A490" t="s">
        <v>595</v>
      </c>
      <c r="B490" t="s">
        <v>74</v>
      </c>
      <c r="C490">
        <v>12.1</v>
      </c>
    </row>
    <row r="491" spans="1:3">
      <c r="A491" t="s">
        <v>596</v>
      </c>
      <c r="B491" t="s">
        <v>74</v>
      </c>
      <c r="C491">
        <v>15.3</v>
      </c>
    </row>
    <row r="492" spans="1:3">
      <c r="A492" t="s">
        <v>597</v>
      </c>
      <c r="B492" t="s">
        <v>74</v>
      </c>
      <c r="C492">
        <v>23.7</v>
      </c>
    </row>
    <row r="493" spans="1:3">
      <c r="A493" t="s">
        <v>598</v>
      </c>
      <c r="B493" t="s">
        <v>74</v>
      </c>
      <c r="C493">
        <v>14.6</v>
      </c>
    </row>
    <row r="494" spans="1:3">
      <c r="A494" t="s">
        <v>599</v>
      </c>
      <c r="B494" t="s">
        <v>74</v>
      </c>
      <c r="C494">
        <v>16.7</v>
      </c>
    </row>
    <row r="495" spans="1:3">
      <c r="A495" t="s">
        <v>600</v>
      </c>
      <c r="B495" t="s">
        <v>74</v>
      </c>
      <c r="C495">
        <v>18.8</v>
      </c>
    </row>
    <row r="496" spans="1:3">
      <c r="A496" t="s">
        <v>601</v>
      </c>
      <c r="B496" t="s">
        <v>74</v>
      </c>
      <c r="C496">
        <v>24.5</v>
      </c>
    </row>
    <row r="497" spans="1:3">
      <c r="A497" t="s">
        <v>602</v>
      </c>
      <c r="B497" t="s">
        <v>603</v>
      </c>
      <c r="C497">
        <v>10.9</v>
      </c>
    </row>
    <row r="498" spans="1:3">
      <c r="A498" t="s">
        <v>604</v>
      </c>
      <c r="B498" t="s">
        <v>193</v>
      </c>
      <c r="C498">
        <v>15.2</v>
      </c>
    </row>
    <row r="499" spans="1:3">
      <c r="A499" t="s">
        <v>605</v>
      </c>
      <c r="B499" t="s">
        <v>74</v>
      </c>
      <c r="C499">
        <v>15.1</v>
      </c>
    </row>
    <row r="500" spans="1:3">
      <c r="A500" t="s">
        <v>606</v>
      </c>
      <c r="B500" t="s">
        <v>74</v>
      </c>
      <c r="C500">
        <v>11.6</v>
      </c>
    </row>
    <row r="501" spans="1:3">
      <c r="A501" t="s">
        <v>607</v>
      </c>
      <c r="B501" t="s">
        <v>74</v>
      </c>
      <c r="C501">
        <v>17.2</v>
      </c>
    </row>
    <row r="502" spans="1:3">
      <c r="A502" t="s">
        <v>608</v>
      </c>
      <c r="B502" t="s">
        <v>74</v>
      </c>
      <c r="C502">
        <v>9.5</v>
      </c>
    </row>
    <row r="503" spans="1:3">
      <c r="A503" t="s">
        <v>609</v>
      </c>
      <c r="B503" t="s">
        <v>74</v>
      </c>
      <c r="C503">
        <v>10.7</v>
      </c>
    </row>
    <row r="504" spans="1:3">
      <c r="A504" t="s">
        <v>610</v>
      </c>
      <c r="B504" t="s">
        <v>74</v>
      </c>
      <c r="C504">
        <v>12.1</v>
      </c>
    </row>
    <row r="505" spans="1:3">
      <c r="A505" t="s">
        <v>611</v>
      </c>
      <c r="B505" t="s">
        <v>74</v>
      </c>
      <c r="C505">
        <v>24.3</v>
      </c>
    </row>
    <row r="506" spans="1:3">
      <c r="A506" t="s">
        <v>612</v>
      </c>
      <c r="B506" t="s">
        <v>74</v>
      </c>
      <c r="C506">
        <v>18.7</v>
      </c>
    </row>
    <row r="507" spans="1:3">
      <c r="A507" t="s">
        <v>613</v>
      </c>
      <c r="B507" t="s">
        <v>74</v>
      </c>
      <c r="C507">
        <v>12.4</v>
      </c>
    </row>
    <row r="508" spans="1:3">
      <c r="A508" t="s">
        <v>614</v>
      </c>
      <c r="B508" t="s">
        <v>74</v>
      </c>
      <c r="C508">
        <v>22.6</v>
      </c>
    </row>
    <row r="509" spans="1:3">
      <c r="A509" t="s">
        <v>615</v>
      </c>
      <c r="B509" t="s">
        <v>74</v>
      </c>
      <c r="C509">
        <v>17.100000000000001</v>
      </c>
    </row>
    <row r="510" spans="1:3">
      <c r="A510" t="s">
        <v>616</v>
      </c>
      <c r="B510" t="s">
        <v>617</v>
      </c>
      <c r="C510">
        <v>4.5999999999999996</v>
      </c>
    </row>
    <row r="511" spans="1:3">
      <c r="A511" t="s">
        <v>618</v>
      </c>
      <c r="B511" t="s">
        <v>74</v>
      </c>
      <c r="C511">
        <v>12.7</v>
      </c>
    </row>
    <row r="512" spans="1:3">
      <c r="A512" t="s">
        <v>619</v>
      </c>
      <c r="B512" t="s">
        <v>593</v>
      </c>
      <c r="C512">
        <v>32.799999999999997</v>
      </c>
    </row>
    <row r="513" spans="1:3">
      <c r="A513" t="s">
        <v>620</v>
      </c>
      <c r="B513" t="s">
        <v>74</v>
      </c>
      <c r="C513">
        <v>12.4</v>
      </c>
    </row>
    <row r="514" spans="1:3">
      <c r="A514" t="s">
        <v>621</v>
      </c>
      <c r="B514" t="s">
        <v>433</v>
      </c>
      <c r="C514">
        <v>14.3</v>
      </c>
    </row>
    <row r="515" spans="1:3">
      <c r="A515" t="s">
        <v>622</v>
      </c>
      <c r="B515" t="s">
        <v>623</v>
      </c>
      <c r="C515">
        <v>20.6</v>
      </c>
    </row>
    <row r="516" spans="1:3">
      <c r="A516" t="s">
        <v>624</v>
      </c>
      <c r="B516" t="s">
        <v>74</v>
      </c>
      <c r="C516">
        <v>26.4</v>
      </c>
    </row>
    <row r="517" spans="1:3">
      <c r="A517" t="s">
        <v>625</v>
      </c>
      <c r="B517" t="s">
        <v>74</v>
      </c>
      <c r="C517">
        <v>19</v>
      </c>
    </row>
    <row r="518" spans="1:3">
      <c r="A518" t="s">
        <v>626</v>
      </c>
      <c r="B518" t="s">
        <v>74</v>
      </c>
      <c r="C518">
        <v>20.6</v>
      </c>
    </row>
    <row r="519" spans="1:3">
      <c r="A519" t="s">
        <v>627</v>
      </c>
      <c r="B519" t="s">
        <v>74</v>
      </c>
      <c r="C519">
        <v>23.3</v>
      </c>
    </row>
    <row r="520" spans="1:3">
      <c r="A520" t="s">
        <v>629</v>
      </c>
      <c r="B520" t="s">
        <v>74</v>
      </c>
      <c r="C520">
        <v>43.8</v>
      </c>
    </row>
    <row r="521" spans="1:3">
      <c r="A521" t="s">
        <v>628</v>
      </c>
      <c r="B521" t="s">
        <v>74</v>
      </c>
      <c r="C521">
        <v>24.5</v>
      </c>
    </row>
    <row r="522" spans="1:3">
      <c r="A522" t="s">
        <v>630</v>
      </c>
      <c r="B522" t="s">
        <v>74</v>
      </c>
      <c r="C522">
        <v>22</v>
      </c>
    </row>
    <row r="523" spans="1:3">
      <c r="A523" t="s">
        <v>631</v>
      </c>
      <c r="B523" t="s">
        <v>526</v>
      </c>
      <c r="C523">
        <v>24.9</v>
      </c>
    </row>
    <row r="524" spans="1:3">
      <c r="A524" t="s">
        <v>632</v>
      </c>
      <c r="B524" t="s">
        <v>633</v>
      </c>
      <c r="C524">
        <v>10</v>
      </c>
    </row>
    <row r="525" spans="1:3">
      <c r="A525" t="s">
        <v>634</v>
      </c>
      <c r="B525" t="s">
        <v>74</v>
      </c>
      <c r="C525">
        <v>34.5</v>
      </c>
    </row>
    <row r="526" spans="1:3">
      <c r="A526" t="s">
        <v>635</v>
      </c>
      <c r="B526" t="s">
        <v>636</v>
      </c>
      <c r="C526">
        <v>10.8</v>
      </c>
    </row>
    <row r="527" spans="1:3">
      <c r="A527" t="s">
        <v>637</v>
      </c>
      <c r="B527" t="s">
        <v>74</v>
      </c>
      <c r="C527">
        <v>15.2</v>
      </c>
    </row>
    <row r="528" spans="1:3">
      <c r="A528" t="s">
        <v>638</v>
      </c>
      <c r="B528" t="s">
        <v>74</v>
      </c>
      <c r="C528">
        <v>9.8000000000000007</v>
      </c>
    </row>
    <row r="529" spans="1:3">
      <c r="A529" t="s">
        <v>639</v>
      </c>
      <c r="B529" t="s">
        <v>640</v>
      </c>
      <c r="C529">
        <v>17.2</v>
      </c>
    </row>
    <row r="530" spans="1:3">
      <c r="A530" t="s">
        <v>641</v>
      </c>
      <c r="B530" t="s">
        <v>74</v>
      </c>
      <c r="C530">
        <v>15.5</v>
      </c>
    </row>
    <row r="531" spans="1:3">
      <c r="A531" t="s">
        <v>642</v>
      </c>
      <c r="B531" t="s">
        <v>74</v>
      </c>
      <c r="C531">
        <v>11.6</v>
      </c>
    </row>
    <row r="532" spans="1:3">
      <c r="A532" t="s">
        <v>643</v>
      </c>
      <c r="B532" t="s">
        <v>74</v>
      </c>
      <c r="C532">
        <v>13.2</v>
      </c>
    </row>
    <row r="533" spans="1:3">
      <c r="A533" t="s">
        <v>644</v>
      </c>
      <c r="B533" t="s">
        <v>74</v>
      </c>
      <c r="C533">
        <v>13.2</v>
      </c>
    </row>
    <row r="534" spans="1:3">
      <c r="A534" t="s">
        <v>645</v>
      </c>
      <c r="B534" t="s">
        <v>74</v>
      </c>
      <c r="C534">
        <v>10</v>
      </c>
    </row>
    <row r="535" spans="1:3">
      <c r="A535" t="s">
        <v>646</v>
      </c>
      <c r="B535" t="s">
        <v>74</v>
      </c>
      <c r="C535">
        <v>18.600000000000001</v>
      </c>
    </row>
    <row r="536" spans="1:3">
      <c r="A536" t="s">
        <v>647</v>
      </c>
      <c r="B536" t="s">
        <v>74</v>
      </c>
      <c r="C536">
        <v>11.9</v>
      </c>
    </row>
    <row r="537" spans="1:3">
      <c r="A537" t="s">
        <v>648</v>
      </c>
      <c r="B537" t="s">
        <v>74</v>
      </c>
      <c r="C537">
        <v>12.3</v>
      </c>
    </row>
    <row r="538" spans="1:3">
      <c r="A538" t="s">
        <v>649</v>
      </c>
      <c r="B538" t="s">
        <v>74</v>
      </c>
      <c r="C538">
        <v>17.2</v>
      </c>
    </row>
    <row r="539" spans="1:3">
      <c r="A539" t="s">
        <v>650</v>
      </c>
      <c r="B539" t="s">
        <v>651</v>
      </c>
      <c r="C539">
        <v>5</v>
      </c>
    </row>
    <row r="540" spans="1:3">
      <c r="A540" t="s">
        <v>652</v>
      </c>
      <c r="B540" t="s">
        <v>350</v>
      </c>
      <c r="C540">
        <v>13.3</v>
      </c>
    </row>
    <row r="541" spans="1:3">
      <c r="A541" t="s">
        <v>653</v>
      </c>
      <c r="B541" t="s">
        <v>74</v>
      </c>
      <c r="C541">
        <v>17.600000000000001</v>
      </c>
    </row>
    <row r="542" spans="1:3">
      <c r="A542" t="s">
        <v>654</v>
      </c>
      <c r="B542" t="s">
        <v>74</v>
      </c>
      <c r="C542">
        <v>8.6999999999999993</v>
      </c>
    </row>
    <row r="543" spans="1:3">
      <c r="A543" t="s">
        <v>655</v>
      </c>
      <c r="B543" t="s">
        <v>154</v>
      </c>
      <c r="C543">
        <v>12.7</v>
      </c>
    </row>
    <row r="544" spans="1:3">
      <c r="A544" t="s">
        <v>656</v>
      </c>
      <c r="B544" t="s">
        <v>74</v>
      </c>
      <c r="C544">
        <v>3.4</v>
      </c>
    </row>
    <row r="545" spans="1:3">
      <c r="A545" t="s">
        <v>657</v>
      </c>
      <c r="B545" t="s">
        <v>74</v>
      </c>
      <c r="C545">
        <v>17.5</v>
      </c>
    </row>
    <row r="546" spans="1:3">
      <c r="A546" t="s">
        <v>583</v>
      </c>
      <c r="B546" t="s">
        <v>74</v>
      </c>
      <c r="C546">
        <v>9.4</v>
      </c>
    </row>
    <row r="547" spans="1:3">
      <c r="A547" t="s">
        <v>658</v>
      </c>
      <c r="B547" t="s">
        <v>74</v>
      </c>
      <c r="C547">
        <v>18.8</v>
      </c>
    </row>
    <row r="548" spans="1:3">
      <c r="A548" t="s">
        <v>659</v>
      </c>
      <c r="B548" t="s">
        <v>74</v>
      </c>
      <c r="C548">
        <v>18.899999999999999</v>
      </c>
    </row>
    <row r="549" spans="1:3">
      <c r="A549" t="s">
        <v>660</v>
      </c>
      <c r="B549" t="s">
        <v>74</v>
      </c>
      <c r="C549">
        <v>38.700000000000003</v>
      </c>
    </row>
    <row r="550" spans="1:3">
      <c r="A550" t="s">
        <v>661</v>
      </c>
      <c r="B550" t="s">
        <v>74</v>
      </c>
      <c r="C550">
        <v>9.4</v>
      </c>
    </row>
    <row r="551" spans="1:3">
      <c r="A551" t="s">
        <v>662</v>
      </c>
      <c r="B551" t="s">
        <v>74</v>
      </c>
      <c r="C551">
        <v>12.8</v>
      </c>
    </row>
    <row r="552" spans="1:3">
      <c r="A552" t="s">
        <v>663</v>
      </c>
      <c r="B552" t="s">
        <v>74</v>
      </c>
      <c r="C552">
        <v>13.4</v>
      </c>
    </row>
    <row r="553" spans="1:3">
      <c r="A553" t="s">
        <v>664</v>
      </c>
      <c r="B553" t="s">
        <v>74</v>
      </c>
      <c r="C553">
        <v>9.4</v>
      </c>
    </row>
    <row r="554" spans="1:3">
      <c r="A554" t="s">
        <v>665</v>
      </c>
      <c r="B554" t="s">
        <v>74</v>
      </c>
      <c r="C554">
        <v>9.6999999999999993</v>
      </c>
    </row>
    <row r="555" spans="1:3">
      <c r="A555" t="s">
        <v>666</v>
      </c>
      <c r="B555" t="s">
        <v>74</v>
      </c>
      <c r="C555">
        <v>15.2</v>
      </c>
    </row>
    <row r="556" spans="1:3">
      <c r="A556" t="s">
        <v>667</v>
      </c>
      <c r="B556" t="s">
        <v>74</v>
      </c>
      <c r="C556">
        <v>20.3</v>
      </c>
    </row>
    <row r="557" spans="1:3">
      <c r="A557" t="s">
        <v>668</v>
      </c>
      <c r="B557" t="s">
        <v>74</v>
      </c>
      <c r="C557">
        <v>35.6</v>
      </c>
    </row>
    <row r="558" spans="1:3">
      <c r="A558" t="s">
        <v>669</v>
      </c>
      <c r="B558" t="s">
        <v>74</v>
      </c>
      <c r="C558">
        <v>28.4</v>
      </c>
    </row>
    <row r="559" spans="1:3">
      <c r="A559" t="s">
        <v>670</v>
      </c>
      <c r="B559" t="s">
        <v>74</v>
      </c>
      <c r="C559">
        <v>13</v>
      </c>
    </row>
    <row r="560" spans="1:3">
      <c r="A560" t="s">
        <v>671</v>
      </c>
      <c r="B560" t="s">
        <v>74</v>
      </c>
      <c r="C560">
        <v>18.8</v>
      </c>
    </row>
    <row r="561" spans="1:3">
      <c r="A561" t="s">
        <v>1755</v>
      </c>
      <c r="B561" t="s">
        <v>74</v>
      </c>
      <c r="C561">
        <v>16.3</v>
      </c>
    </row>
    <row r="562" spans="1:3">
      <c r="A562" t="s">
        <v>672</v>
      </c>
      <c r="B562" t="s">
        <v>74</v>
      </c>
      <c r="C562">
        <v>18.100000000000001</v>
      </c>
    </row>
    <row r="563" spans="1:3">
      <c r="A563" t="s">
        <v>673</v>
      </c>
      <c r="B563" t="s">
        <v>74</v>
      </c>
      <c r="C563">
        <v>15</v>
      </c>
    </row>
    <row r="564" spans="1:3">
      <c r="A564" t="s">
        <v>674</v>
      </c>
      <c r="B564" t="s">
        <v>74</v>
      </c>
      <c r="C564">
        <v>26.3</v>
      </c>
    </row>
    <row r="565" spans="1:3">
      <c r="A565" t="s">
        <v>675</v>
      </c>
      <c r="B565" t="s">
        <v>74</v>
      </c>
      <c r="C565">
        <v>17.600000000000001</v>
      </c>
    </row>
    <row r="566" spans="1:3">
      <c r="A566" t="s">
        <v>676</v>
      </c>
      <c r="B566" t="s">
        <v>74</v>
      </c>
      <c r="C566">
        <v>12</v>
      </c>
    </row>
    <row r="567" spans="1:3">
      <c r="A567" t="s">
        <v>677</v>
      </c>
      <c r="B567" t="s">
        <v>74</v>
      </c>
      <c r="C567">
        <v>24.9</v>
      </c>
    </row>
    <row r="568" spans="1:3">
      <c r="A568" t="s">
        <v>678</v>
      </c>
      <c r="B568" t="s">
        <v>74</v>
      </c>
      <c r="C568">
        <v>8.4</v>
      </c>
    </row>
    <row r="569" spans="1:3">
      <c r="A569" t="s">
        <v>679</v>
      </c>
      <c r="B569" t="s">
        <v>74</v>
      </c>
      <c r="C569">
        <v>13.3</v>
      </c>
    </row>
    <row r="570" spans="1:3">
      <c r="A570" t="s">
        <v>680</v>
      </c>
      <c r="B570" t="s">
        <v>74</v>
      </c>
      <c r="C570">
        <v>12.5</v>
      </c>
    </row>
    <row r="571" spans="1:3">
      <c r="A571" t="s">
        <v>681</v>
      </c>
      <c r="B571" t="s">
        <v>329</v>
      </c>
      <c r="C571">
        <v>20.3</v>
      </c>
    </row>
    <row r="572" spans="1:3">
      <c r="A572" t="s">
        <v>682</v>
      </c>
      <c r="B572" t="s">
        <v>74</v>
      </c>
      <c r="C572">
        <v>19.2</v>
      </c>
    </row>
    <row r="573" spans="1:3">
      <c r="A573" t="s">
        <v>683</v>
      </c>
      <c r="B573" t="s">
        <v>74</v>
      </c>
      <c r="C573">
        <v>13.8</v>
      </c>
    </row>
    <row r="574" spans="1:3">
      <c r="A574" t="s">
        <v>684</v>
      </c>
      <c r="B574" t="s">
        <v>74</v>
      </c>
      <c r="C574">
        <v>35.6</v>
      </c>
    </row>
    <row r="575" spans="1:3">
      <c r="A575" t="s">
        <v>685</v>
      </c>
      <c r="B575" t="s">
        <v>74</v>
      </c>
      <c r="C575">
        <v>13.5</v>
      </c>
    </row>
    <row r="576" spans="1:3">
      <c r="A576" t="s">
        <v>686</v>
      </c>
      <c r="B576" t="s">
        <v>74</v>
      </c>
      <c r="C576">
        <v>3.2</v>
      </c>
    </row>
    <row r="577" spans="1:3">
      <c r="A577" t="s">
        <v>687</v>
      </c>
      <c r="B577" t="s">
        <v>74</v>
      </c>
      <c r="C577">
        <v>29.7</v>
      </c>
    </row>
    <row r="578" spans="1:3">
      <c r="A578" t="s">
        <v>688</v>
      </c>
      <c r="B578" t="s">
        <v>74</v>
      </c>
      <c r="C578">
        <v>29.1</v>
      </c>
    </row>
    <row r="579" spans="1:3">
      <c r="A579" t="s">
        <v>689</v>
      </c>
      <c r="B579" t="s">
        <v>74</v>
      </c>
      <c r="C579">
        <v>21</v>
      </c>
    </row>
    <row r="580" spans="1:3">
      <c r="A580" t="s">
        <v>690</v>
      </c>
      <c r="B580" t="s">
        <v>74</v>
      </c>
      <c r="C580">
        <v>8.6999999999999993</v>
      </c>
    </row>
    <row r="581" spans="1:3">
      <c r="A581" t="s">
        <v>693</v>
      </c>
      <c r="B581" t="s">
        <v>74</v>
      </c>
      <c r="C581">
        <v>20.9</v>
      </c>
    </row>
    <row r="582" spans="1:3">
      <c r="A582" t="s">
        <v>694</v>
      </c>
      <c r="B582" t="s">
        <v>74</v>
      </c>
      <c r="C582">
        <v>8.5</v>
      </c>
    </row>
    <row r="583" spans="1:3">
      <c r="A583" t="s">
        <v>695</v>
      </c>
      <c r="B583" t="s">
        <v>74</v>
      </c>
      <c r="C583">
        <v>8.4</v>
      </c>
    </row>
    <row r="584" spans="1:3">
      <c r="A584" t="s">
        <v>2022</v>
      </c>
      <c r="B584" t="s">
        <v>74</v>
      </c>
      <c r="C584">
        <v>16.600000000000001</v>
      </c>
    </row>
    <row r="585" spans="1:3">
      <c r="A585" t="s">
        <v>696</v>
      </c>
      <c r="B585" t="s">
        <v>697</v>
      </c>
      <c r="C585">
        <v>12.1</v>
      </c>
    </row>
    <row r="586" spans="1:3">
      <c r="A586" t="s">
        <v>698</v>
      </c>
      <c r="B586" t="s">
        <v>74</v>
      </c>
      <c r="C586">
        <v>30.3</v>
      </c>
    </row>
    <row r="587" spans="1:3">
      <c r="A587" t="s">
        <v>699</v>
      </c>
      <c r="B587" t="s">
        <v>74</v>
      </c>
      <c r="C587">
        <v>12.3</v>
      </c>
    </row>
    <row r="588" spans="1:3">
      <c r="A588" t="s">
        <v>700</v>
      </c>
      <c r="B588" t="s">
        <v>74</v>
      </c>
      <c r="C588">
        <v>6.2</v>
      </c>
    </row>
    <row r="589" spans="1:3">
      <c r="A589" t="s">
        <v>701</v>
      </c>
      <c r="B589" t="s">
        <v>702</v>
      </c>
      <c r="C589">
        <v>17.8</v>
      </c>
    </row>
    <row r="590" spans="1:3">
      <c r="A590" t="s">
        <v>703</v>
      </c>
      <c r="B590" t="s">
        <v>74</v>
      </c>
      <c r="C590">
        <v>19.899999999999999</v>
      </c>
    </row>
    <row r="591" spans="1:3">
      <c r="A591" t="s">
        <v>704</v>
      </c>
      <c r="B591" t="s">
        <v>74</v>
      </c>
      <c r="C591">
        <v>16.100000000000001</v>
      </c>
    </row>
    <row r="592" spans="1:3">
      <c r="A592" t="s">
        <v>705</v>
      </c>
      <c r="B592" t="s">
        <v>74</v>
      </c>
      <c r="C592">
        <v>13</v>
      </c>
    </row>
    <row r="593" spans="1:3">
      <c r="A593" t="s">
        <v>706</v>
      </c>
      <c r="B593" t="s">
        <v>74</v>
      </c>
      <c r="C593">
        <v>29</v>
      </c>
    </row>
    <row r="594" spans="1:3">
      <c r="A594" t="s">
        <v>707</v>
      </c>
      <c r="B594" t="s">
        <v>74</v>
      </c>
      <c r="C594">
        <v>15.2</v>
      </c>
    </row>
    <row r="595" spans="1:3">
      <c r="A595" t="s">
        <v>708</v>
      </c>
      <c r="B595" t="s">
        <v>74</v>
      </c>
      <c r="C595">
        <v>18.600000000000001</v>
      </c>
    </row>
    <row r="596" spans="1:3">
      <c r="A596" t="s">
        <v>709</v>
      </c>
      <c r="B596" t="s">
        <v>74</v>
      </c>
      <c r="C596">
        <v>17.3</v>
      </c>
    </row>
    <row r="597" spans="1:3">
      <c r="A597" t="s">
        <v>710</v>
      </c>
      <c r="B597" t="s">
        <v>74</v>
      </c>
      <c r="C597">
        <v>25.7</v>
      </c>
    </row>
    <row r="598" spans="1:3">
      <c r="A598" t="s">
        <v>711</v>
      </c>
      <c r="B598" t="s">
        <v>74</v>
      </c>
      <c r="C598">
        <v>3.8</v>
      </c>
    </row>
    <row r="599" spans="1:3">
      <c r="A599" t="s">
        <v>712</v>
      </c>
      <c r="B599" t="s">
        <v>74</v>
      </c>
      <c r="C599">
        <v>21.2</v>
      </c>
    </row>
    <row r="600" spans="1:3">
      <c r="A600" t="s">
        <v>713</v>
      </c>
      <c r="B600" t="s">
        <v>74</v>
      </c>
      <c r="C600">
        <v>21.2</v>
      </c>
    </row>
    <row r="601" spans="1:3">
      <c r="A601" t="s">
        <v>714</v>
      </c>
      <c r="B601" t="s">
        <v>74</v>
      </c>
      <c r="C601">
        <v>20.100000000000001</v>
      </c>
    </row>
    <row r="602" spans="1:3">
      <c r="A602" t="s">
        <v>715</v>
      </c>
      <c r="B602" t="s">
        <v>74</v>
      </c>
      <c r="C602">
        <v>31.4</v>
      </c>
    </row>
    <row r="603" spans="1:3">
      <c r="A603" t="s">
        <v>716</v>
      </c>
      <c r="B603" t="s">
        <v>74</v>
      </c>
      <c r="C603">
        <v>24.8</v>
      </c>
    </row>
    <row r="604" spans="1:3">
      <c r="A604" t="s">
        <v>717</v>
      </c>
      <c r="B604" t="s">
        <v>74</v>
      </c>
      <c r="C604">
        <v>18.7</v>
      </c>
    </row>
    <row r="605" spans="1:3">
      <c r="A605" t="s">
        <v>718</v>
      </c>
      <c r="B605" t="s">
        <v>74</v>
      </c>
      <c r="C605">
        <v>6</v>
      </c>
    </row>
    <row r="606" spans="1:3">
      <c r="A606" t="s">
        <v>719</v>
      </c>
      <c r="B606" t="s">
        <v>74</v>
      </c>
      <c r="C606">
        <v>15.6</v>
      </c>
    </row>
    <row r="607" spans="1:3">
      <c r="A607" t="s">
        <v>720</v>
      </c>
      <c r="B607" t="s">
        <v>74</v>
      </c>
      <c r="C607">
        <v>13.6</v>
      </c>
    </row>
    <row r="608" spans="1:3">
      <c r="A608" t="s">
        <v>721</v>
      </c>
      <c r="B608" t="s">
        <v>1479</v>
      </c>
      <c r="C608">
        <v>11.2</v>
      </c>
    </row>
    <row r="609" spans="1:3">
      <c r="A609" t="s">
        <v>722</v>
      </c>
      <c r="B609" t="s">
        <v>74</v>
      </c>
      <c r="C609">
        <v>25.4</v>
      </c>
    </row>
    <row r="610" spans="1:3">
      <c r="A610" t="s">
        <v>723</v>
      </c>
      <c r="B610" t="s">
        <v>74</v>
      </c>
      <c r="C610">
        <v>8</v>
      </c>
    </row>
    <row r="611" spans="1:3">
      <c r="A611" t="s">
        <v>724</v>
      </c>
      <c r="B611" t="s">
        <v>74</v>
      </c>
      <c r="C611">
        <v>7.3</v>
      </c>
    </row>
    <row r="612" spans="1:3">
      <c r="A612" t="s">
        <v>725</v>
      </c>
      <c r="B612" t="s">
        <v>74</v>
      </c>
      <c r="C612">
        <v>18.399999999999999</v>
      </c>
    </row>
    <row r="613" spans="1:3">
      <c r="A613" t="s">
        <v>726</v>
      </c>
      <c r="B613" t="s">
        <v>74</v>
      </c>
      <c r="C613">
        <v>12</v>
      </c>
    </row>
    <row r="614" spans="1:3">
      <c r="A614" t="s">
        <v>727</v>
      </c>
      <c r="B614" t="s">
        <v>74</v>
      </c>
      <c r="C614">
        <v>20.6</v>
      </c>
    </row>
    <row r="615" spans="1:3">
      <c r="A615" t="s">
        <v>728</v>
      </c>
      <c r="B615" t="s">
        <v>74</v>
      </c>
      <c r="C615">
        <v>15.5</v>
      </c>
    </row>
    <row r="616" spans="1:3">
      <c r="A616" t="s">
        <v>729</v>
      </c>
      <c r="B616" t="s">
        <v>74</v>
      </c>
      <c r="C616">
        <v>27</v>
      </c>
    </row>
    <row r="617" spans="1:3">
      <c r="A617" t="s">
        <v>730</v>
      </c>
      <c r="B617" t="s">
        <v>74</v>
      </c>
      <c r="C617">
        <v>26.3</v>
      </c>
    </row>
    <row r="618" spans="1:3">
      <c r="A618" t="s">
        <v>731</v>
      </c>
      <c r="B618" t="s">
        <v>74</v>
      </c>
      <c r="C618">
        <v>19.3</v>
      </c>
    </row>
    <row r="619" spans="1:3">
      <c r="A619" t="s">
        <v>732</v>
      </c>
      <c r="B619" t="s">
        <v>74</v>
      </c>
      <c r="C619">
        <v>21.8</v>
      </c>
    </row>
    <row r="620" spans="1:3">
      <c r="A620" t="s">
        <v>733</v>
      </c>
      <c r="B620" t="s">
        <v>74</v>
      </c>
      <c r="C620">
        <v>26.7</v>
      </c>
    </row>
    <row r="621" spans="1:3">
      <c r="A621" t="s">
        <v>734</v>
      </c>
      <c r="B621" t="s">
        <v>74</v>
      </c>
      <c r="C621">
        <v>7.3</v>
      </c>
    </row>
    <row r="622" spans="1:3">
      <c r="A622" t="s">
        <v>735</v>
      </c>
      <c r="B622" t="s">
        <v>74</v>
      </c>
      <c r="C622">
        <v>12.9</v>
      </c>
    </row>
    <row r="623" spans="1:3">
      <c r="A623" t="s">
        <v>736</v>
      </c>
      <c r="B623" t="s">
        <v>74</v>
      </c>
      <c r="C623">
        <v>24</v>
      </c>
    </row>
    <row r="624" spans="1:3">
      <c r="A624" t="s">
        <v>737</v>
      </c>
      <c r="B624" t="s">
        <v>74</v>
      </c>
      <c r="C624">
        <v>11.5</v>
      </c>
    </row>
    <row r="625" spans="1:3">
      <c r="A625" t="s">
        <v>738</v>
      </c>
      <c r="B625" t="s">
        <v>246</v>
      </c>
      <c r="C625">
        <v>35.6</v>
      </c>
    </row>
    <row r="626" spans="1:3">
      <c r="A626" t="s">
        <v>739</v>
      </c>
      <c r="B626" t="s">
        <v>74</v>
      </c>
      <c r="C626">
        <v>19.100000000000001</v>
      </c>
    </row>
    <row r="627" spans="1:3">
      <c r="A627" t="s">
        <v>740</v>
      </c>
      <c r="B627" t="s">
        <v>74</v>
      </c>
      <c r="C627">
        <v>16.100000000000001</v>
      </c>
    </row>
    <row r="628" spans="1:3">
      <c r="A628" t="s">
        <v>741</v>
      </c>
      <c r="B628" t="s">
        <v>74</v>
      </c>
      <c r="C628">
        <v>19.899999999999999</v>
      </c>
    </row>
    <row r="629" spans="1:3">
      <c r="A629" t="s">
        <v>742</v>
      </c>
      <c r="B629" t="s">
        <v>74</v>
      </c>
      <c r="C629">
        <v>21.9</v>
      </c>
    </row>
    <row r="630" spans="1:3">
      <c r="A630" t="s">
        <v>743</v>
      </c>
      <c r="B630" t="s">
        <v>74</v>
      </c>
      <c r="C630">
        <v>21.5</v>
      </c>
    </row>
    <row r="631" spans="1:3">
      <c r="A631" t="s">
        <v>744</v>
      </c>
      <c r="B631" t="s">
        <v>74</v>
      </c>
      <c r="C631">
        <v>14.6</v>
      </c>
    </row>
    <row r="632" spans="1:3">
      <c r="A632" t="s">
        <v>745</v>
      </c>
      <c r="B632" t="s">
        <v>74</v>
      </c>
      <c r="C632">
        <v>22.4</v>
      </c>
    </row>
    <row r="633" spans="1:3">
      <c r="A633" t="s">
        <v>746</v>
      </c>
      <c r="B633" t="s">
        <v>74</v>
      </c>
      <c r="C633">
        <v>27.1</v>
      </c>
    </row>
    <row r="634" spans="1:3">
      <c r="A634" t="s">
        <v>747</v>
      </c>
      <c r="B634" t="s">
        <v>74</v>
      </c>
      <c r="C634">
        <v>23.5</v>
      </c>
    </row>
    <row r="635" spans="1:3">
      <c r="A635" t="s">
        <v>748</v>
      </c>
      <c r="B635" t="s">
        <v>74</v>
      </c>
      <c r="C635">
        <v>10.8</v>
      </c>
    </row>
    <row r="636" spans="1:3">
      <c r="A636" t="s">
        <v>749</v>
      </c>
      <c r="B636" t="s">
        <v>74</v>
      </c>
      <c r="C636">
        <v>14.3</v>
      </c>
    </row>
    <row r="637" spans="1:3">
      <c r="A637" t="s">
        <v>750</v>
      </c>
      <c r="B637" t="s">
        <v>74</v>
      </c>
      <c r="C637">
        <v>22</v>
      </c>
    </row>
    <row r="638" spans="1:3">
      <c r="A638" t="s">
        <v>751</v>
      </c>
      <c r="B638" t="s">
        <v>154</v>
      </c>
      <c r="C638">
        <v>14.3</v>
      </c>
    </row>
    <row r="639" spans="1:3">
      <c r="A639" t="s">
        <v>752</v>
      </c>
      <c r="B639" t="s">
        <v>753</v>
      </c>
      <c r="C639">
        <v>17.3</v>
      </c>
    </row>
    <row r="640" spans="1:3">
      <c r="A640" t="s">
        <v>754</v>
      </c>
      <c r="B640" t="s">
        <v>74</v>
      </c>
      <c r="C640">
        <v>31.6</v>
      </c>
    </row>
    <row r="641" spans="1:3">
      <c r="A641" t="s">
        <v>755</v>
      </c>
      <c r="B641" t="s">
        <v>74</v>
      </c>
      <c r="C641">
        <v>18</v>
      </c>
    </row>
    <row r="642" spans="1:3">
      <c r="A642" t="s">
        <v>756</v>
      </c>
      <c r="B642" t="s">
        <v>757</v>
      </c>
      <c r="C642">
        <v>4.5</v>
      </c>
    </row>
    <row r="643" spans="1:3">
      <c r="A643" t="s">
        <v>2023</v>
      </c>
      <c r="B643" t="s">
        <v>74</v>
      </c>
      <c r="C643">
        <v>32.299999999999997</v>
      </c>
    </row>
    <row r="644" spans="1:3">
      <c r="A644" t="s">
        <v>1756</v>
      </c>
      <c r="B644" t="s">
        <v>1757</v>
      </c>
      <c r="C644">
        <v>7.1</v>
      </c>
    </row>
    <row r="645" spans="1:3">
      <c r="A645" t="s">
        <v>758</v>
      </c>
      <c r="B645" t="s">
        <v>74</v>
      </c>
      <c r="C645">
        <v>35.700000000000003</v>
      </c>
    </row>
    <row r="646" spans="1:3">
      <c r="A646" t="s">
        <v>760</v>
      </c>
      <c r="B646" t="s">
        <v>74</v>
      </c>
      <c r="C646">
        <v>20.100000000000001</v>
      </c>
    </row>
    <row r="647" spans="1:3">
      <c r="A647" t="s">
        <v>761</v>
      </c>
      <c r="B647" t="s">
        <v>692</v>
      </c>
      <c r="C647">
        <v>5</v>
      </c>
    </row>
    <row r="648" spans="1:3">
      <c r="A648" t="s">
        <v>762</v>
      </c>
      <c r="B648" t="s">
        <v>74</v>
      </c>
      <c r="C648">
        <v>15.6</v>
      </c>
    </row>
    <row r="649" spans="1:3">
      <c r="A649" t="s">
        <v>763</v>
      </c>
      <c r="B649" t="s">
        <v>74</v>
      </c>
      <c r="C649">
        <v>14.5</v>
      </c>
    </row>
    <row r="650" spans="1:3">
      <c r="A650" t="s">
        <v>764</v>
      </c>
      <c r="B650" t="s">
        <v>74</v>
      </c>
      <c r="C650">
        <v>15.6</v>
      </c>
    </row>
    <row r="651" spans="1:3">
      <c r="A651" t="s">
        <v>765</v>
      </c>
      <c r="B651" t="s">
        <v>74</v>
      </c>
      <c r="C651">
        <v>22.3</v>
      </c>
    </row>
    <row r="652" spans="1:3">
      <c r="A652" t="s">
        <v>766</v>
      </c>
      <c r="B652" t="s">
        <v>74</v>
      </c>
      <c r="C652">
        <v>18</v>
      </c>
    </row>
    <row r="653" spans="1:3">
      <c r="A653" t="s">
        <v>767</v>
      </c>
      <c r="B653" t="s">
        <v>74</v>
      </c>
      <c r="C653">
        <v>30.9</v>
      </c>
    </row>
    <row r="654" spans="1:3">
      <c r="A654" t="s">
        <v>768</v>
      </c>
      <c r="B654" t="s">
        <v>74</v>
      </c>
      <c r="C654">
        <v>17.5</v>
      </c>
    </row>
    <row r="655" spans="1:3">
      <c r="A655" t="s">
        <v>769</v>
      </c>
      <c r="B655" t="s">
        <v>74</v>
      </c>
      <c r="C655">
        <v>21.9</v>
      </c>
    </row>
    <row r="656" spans="1:3">
      <c r="A656" t="s">
        <v>770</v>
      </c>
      <c r="B656" t="s">
        <v>74</v>
      </c>
      <c r="C656">
        <v>12.2</v>
      </c>
    </row>
    <row r="657" spans="1:3">
      <c r="A657" t="s">
        <v>771</v>
      </c>
      <c r="B657" t="s">
        <v>74</v>
      </c>
      <c r="C657">
        <v>23.1</v>
      </c>
    </row>
    <row r="658" spans="1:3">
      <c r="A658" t="s">
        <v>772</v>
      </c>
      <c r="B658" t="s">
        <v>74</v>
      </c>
      <c r="C658">
        <v>17.7</v>
      </c>
    </row>
    <row r="659" spans="1:3">
      <c r="A659" t="s">
        <v>773</v>
      </c>
      <c r="B659" t="s">
        <v>74</v>
      </c>
      <c r="C659">
        <v>10.6</v>
      </c>
    </row>
    <row r="660" spans="1:3">
      <c r="A660" t="s">
        <v>774</v>
      </c>
      <c r="B660" t="s">
        <v>74</v>
      </c>
      <c r="C660">
        <v>15</v>
      </c>
    </row>
    <row r="661" spans="1:3">
      <c r="A661" t="s">
        <v>775</v>
      </c>
      <c r="B661" t="s">
        <v>74</v>
      </c>
      <c r="C661">
        <v>10.199999999999999</v>
      </c>
    </row>
    <row r="662" spans="1:3">
      <c r="A662" t="s">
        <v>776</v>
      </c>
      <c r="B662" t="s">
        <v>74</v>
      </c>
      <c r="C662">
        <v>19.3</v>
      </c>
    </row>
    <row r="663" spans="1:3">
      <c r="A663" t="s">
        <v>777</v>
      </c>
      <c r="B663" t="s">
        <v>74</v>
      </c>
      <c r="C663">
        <v>25.6</v>
      </c>
    </row>
    <row r="664" spans="1:3">
      <c r="A664" t="s">
        <v>778</v>
      </c>
      <c r="B664" t="s">
        <v>74</v>
      </c>
      <c r="C664">
        <v>12.7</v>
      </c>
    </row>
    <row r="665" spans="1:3">
      <c r="A665" t="s">
        <v>779</v>
      </c>
      <c r="B665" t="s">
        <v>74</v>
      </c>
      <c r="C665">
        <v>16.2</v>
      </c>
    </row>
    <row r="666" spans="1:3">
      <c r="A666" t="s">
        <v>780</v>
      </c>
      <c r="B666" t="s">
        <v>74</v>
      </c>
      <c r="C666">
        <v>31.2</v>
      </c>
    </row>
    <row r="667" spans="1:3">
      <c r="A667" t="s">
        <v>781</v>
      </c>
      <c r="B667" t="s">
        <v>74</v>
      </c>
      <c r="C667">
        <v>23.9</v>
      </c>
    </row>
    <row r="668" spans="1:3">
      <c r="A668" t="s">
        <v>782</v>
      </c>
      <c r="B668" t="s">
        <v>396</v>
      </c>
      <c r="C668">
        <v>19.399999999999999</v>
      </c>
    </row>
    <row r="669" spans="1:3">
      <c r="A669" t="s">
        <v>783</v>
      </c>
      <c r="B669" t="s">
        <v>74</v>
      </c>
      <c r="C669">
        <v>10.8</v>
      </c>
    </row>
    <row r="670" spans="1:3">
      <c r="A670" t="s">
        <v>784</v>
      </c>
      <c r="B670" t="s">
        <v>785</v>
      </c>
      <c r="C670">
        <v>9.1</v>
      </c>
    </row>
    <row r="671" spans="1:3">
      <c r="A671" t="s">
        <v>786</v>
      </c>
      <c r="B671" t="s">
        <v>74</v>
      </c>
      <c r="C671">
        <v>29.2</v>
      </c>
    </row>
    <row r="672" spans="1:3">
      <c r="A672" t="s">
        <v>787</v>
      </c>
      <c r="B672" t="s">
        <v>74</v>
      </c>
      <c r="C672">
        <v>13.7</v>
      </c>
    </row>
    <row r="673" spans="1:3">
      <c r="A673" t="s">
        <v>788</v>
      </c>
      <c r="B673" t="s">
        <v>74</v>
      </c>
      <c r="C673">
        <v>11.3</v>
      </c>
    </row>
    <row r="674" spans="1:3">
      <c r="A674" t="s">
        <v>789</v>
      </c>
      <c r="B674" t="s">
        <v>74</v>
      </c>
      <c r="C674">
        <v>11.1</v>
      </c>
    </row>
    <row r="675" spans="1:3">
      <c r="A675" t="s">
        <v>790</v>
      </c>
      <c r="B675" t="s">
        <v>785</v>
      </c>
      <c r="C675">
        <v>8.6</v>
      </c>
    </row>
    <row r="676" spans="1:3">
      <c r="A676" t="s">
        <v>791</v>
      </c>
      <c r="B676" t="s">
        <v>74</v>
      </c>
      <c r="C676">
        <v>38.9</v>
      </c>
    </row>
    <row r="677" spans="1:3">
      <c r="A677" t="s">
        <v>792</v>
      </c>
      <c r="B677" t="s">
        <v>74</v>
      </c>
      <c r="C677">
        <v>24.7</v>
      </c>
    </row>
    <row r="678" spans="1:3">
      <c r="A678" t="s">
        <v>793</v>
      </c>
      <c r="B678" t="s">
        <v>74</v>
      </c>
      <c r="C678">
        <v>4.5999999999999996</v>
      </c>
    </row>
    <row r="679" spans="1:3">
      <c r="A679" t="s">
        <v>794</v>
      </c>
      <c r="B679" t="s">
        <v>74</v>
      </c>
      <c r="C679">
        <v>21.5</v>
      </c>
    </row>
    <row r="680" spans="1:3">
      <c r="A680" t="s">
        <v>795</v>
      </c>
      <c r="B680" t="s">
        <v>544</v>
      </c>
      <c r="C680">
        <v>20.7</v>
      </c>
    </row>
    <row r="681" spans="1:3">
      <c r="A681" t="s">
        <v>796</v>
      </c>
      <c r="B681" t="s">
        <v>74</v>
      </c>
      <c r="C681">
        <v>27.8</v>
      </c>
    </row>
    <row r="682" spans="1:3">
      <c r="A682" t="s">
        <v>797</v>
      </c>
      <c r="B682" t="s">
        <v>74</v>
      </c>
      <c r="C682">
        <v>39.4</v>
      </c>
    </row>
    <row r="683" spans="1:3">
      <c r="A683" t="s">
        <v>798</v>
      </c>
      <c r="B683" t="s">
        <v>799</v>
      </c>
      <c r="C683">
        <v>8.8000000000000007</v>
      </c>
    </row>
    <row r="684" spans="1:3">
      <c r="A684" t="s">
        <v>800</v>
      </c>
      <c r="B684" t="s">
        <v>74</v>
      </c>
      <c r="C684">
        <v>15.9</v>
      </c>
    </row>
    <row r="685" spans="1:3">
      <c r="A685" t="s">
        <v>801</v>
      </c>
      <c r="B685" t="s">
        <v>74</v>
      </c>
      <c r="C685">
        <v>10.4</v>
      </c>
    </row>
    <row r="686" spans="1:3">
      <c r="A686" t="s">
        <v>802</v>
      </c>
      <c r="B686" t="s">
        <v>74</v>
      </c>
      <c r="C686">
        <v>10.5</v>
      </c>
    </row>
    <row r="687" spans="1:3">
      <c r="A687" t="s">
        <v>803</v>
      </c>
      <c r="B687" t="s">
        <v>74</v>
      </c>
      <c r="C687">
        <v>14.8</v>
      </c>
    </row>
    <row r="688" spans="1:3">
      <c r="A688" t="s">
        <v>804</v>
      </c>
      <c r="B688" t="s">
        <v>74</v>
      </c>
      <c r="C688">
        <v>22.7</v>
      </c>
    </row>
    <row r="689" spans="1:3">
      <c r="A689" t="s">
        <v>805</v>
      </c>
      <c r="B689" t="s">
        <v>74</v>
      </c>
      <c r="C689">
        <v>26</v>
      </c>
    </row>
    <row r="690" spans="1:3">
      <c r="A690" t="s">
        <v>806</v>
      </c>
      <c r="B690" t="s">
        <v>74</v>
      </c>
      <c r="C690">
        <v>16.8</v>
      </c>
    </row>
    <row r="691" spans="1:3">
      <c r="A691" t="s">
        <v>807</v>
      </c>
      <c r="B691" t="s">
        <v>74</v>
      </c>
      <c r="C691">
        <v>29</v>
      </c>
    </row>
    <row r="692" spans="1:3">
      <c r="A692" t="s">
        <v>808</v>
      </c>
      <c r="B692" t="s">
        <v>74</v>
      </c>
      <c r="C692">
        <v>19.7</v>
      </c>
    </row>
    <row r="693" spans="1:3">
      <c r="A693" t="s">
        <v>809</v>
      </c>
      <c r="B693" t="s">
        <v>74</v>
      </c>
      <c r="C693">
        <v>21.9</v>
      </c>
    </row>
    <row r="694" spans="1:3">
      <c r="A694" t="s">
        <v>810</v>
      </c>
      <c r="B694" t="s">
        <v>74</v>
      </c>
      <c r="C694">
        <v>24.2</v>
      </c>
    </row>
    <row r="695" spans="1:3">
      <c r="A695" t="s">
        <v>811</v>
      </c>
      <c r="B695" t="s">
        <v>812</v>
      </c>
      <c r="C695">
        <v>20.7</v>
      </c>
    </row>
    <row r="696" spans="1:3">
      <c r="A696" t="s">
        <v>813</v>
      </c>
      <c r="B696" t="s">
        <v>74</v>
      </c>
      <c r="C696">
        <v>37.200000000000003</v>
      </c>
    </row>
    <row r="697" spans="1:3">
      <c r="A697" t="s">
        <v>814</v>
      </c>
      <c r="B697" t="s">
        <v>74</v>
      </c>
      <c r="C697">
        <v>11.5</v>
      </c>
    </row>
    <row r="698" spans="1:3">
      <c r="A698" t="s">
        <v>815</v>
      </c>
      <c r="B698" t="s">
        <v>74</v>
      </c>
      <c r="C698">
        <v>22.9</v>
      </c>
    </row>
    <row r="699" spans="1:3">
      <c r="A699" t="s">
        <v>816</v>
      </c>
      <c r="B699" t="s">
        <v>74</v>
      </c>
      <c r="C699">
        <v>22.2</v>
      </c>
    </row>
    <row r="700" spans="1:3">
      <c r="A700" t="s">
        <v>817</v>
      </c>
      <c r="B700" t="s">
        <v>74</v>
      </c>
      <c r="C700">
        <v>25.9</v>
      </c>
    </row>
    <row r="701" spans="1:3">
      <c r="A701" t="s">
        <v>818</v>
      </c>
      <c r="B701" t="s">
        <v>74</v>
      </c>
      <c r="C701">
        <v>21.5</v>
      </c>
    </row>
    <row r="702" spans="1:3">
      <c r="A702" t="s">
        <v>819</v>
      </c>
      <c r="B702" t="s">
        <v>74</v>
      </c>
      <c r="C702">
        <v>27.2</v>
      </c>
    </row>
    <row r="703" spans="1:3">
      <c r="A703" t="s">
        <v>820</v>
      </c>
      <c r="B703" t="s">
        <v>74</v>
      </c>
      <c r="C703">
        <v>29.9</v>
      </c>
    </row>
    <row r="704" spans="1:3">
      <c r="A704" t="s">
        <v>821</v>
      </c>
      <c r="B704" t="s">
        <v>822</v>
      </c>
      <c r="C704">
        <v>9.9</v>
      </c>
    </row>
    <row r="705" spans="1:3">
      <c r="A705" t="s">
        <v>823</v>
      </c>
      <c r="B705" t="s">
        <v>74</v>
      </c>
      <c r="C705">
        <v>23.4</v>
      </c>
    </row>
    <row r="706" spans="1:3">
      <c r="A706" t="s">
        <v>824</v>
      </c>
      <c r="B706" t="s">
        <v>825</v>
      </c>
      <c r="C706">
        <v>5.7</v>
      </c>
    </row>
    <row r="707" spans="1:3">
      <c r="A707" t="s">
        <v>826</v>
      </c>
      <c r="B707" t="s">
        <v>74</v>
      </c>
      <c r="C707">
        <v>19.7</v>
      </c>
    </row>
    <row r="708" spans="1:3">
      <c r="A708" t="s">
        <v>827</v>
      </c>
      <c r="B708" t="s">
        <v>74</v>
      </c>
      <c r="C708">
        <v>17.7</v>
      </c>
    </row>
    <row r="709" spans="1:3">
      <c r="A709" t="s">
        <v>828</v>
      </c>
      <c r="B709" t="s">
        <v>74</v>
      </c>
      <c r="C709">
        <v>15.9</v>
      </c>
    </row>
    <row r="710" spans="1:3">
      <c r="A710" t="s">
        <v>829</v>
      </c>
      <c r="B710" t="s">
        <v>74</v>
      </c>
      <c r="C710">
        <v>27.1</v>
      </c>
    </row>
    <row r="711" spans="1:3">
      <c r="A711" t="s">
        <v>830</v>
      </c>
      <c r="B711" t="s">
        <v>74</v>
      </c>
      <c r="C711">
        <v>22.8</v>
      </c>
    </row>
    <row r="712" spans="1:3">
      <c r="A712" t="s">
        <v>831</v>
      </c>
      <c r="B712" t="s">
        <v>74</v>
      </c>
      <c r="C712">
        <v>15.1</v>
      </c>
    </row>
    <row r="713" spans="1:3">
      <c r="A713" t="s">
        <v>832</v>
      </c>
      <c r="B713" t="s">
        <v>74</v>
      </c>
      <c r="C713">
        <v>12.6</v>
      </c>
    </row>
    <row r="714" spans="1:3">
      <c r="A714" t="s">
        <v>833</v>
      </c>
      <c r="B714" t="s">
        <v>74</v>
      </c>
      <c r="C714">
        <v>19.100000000000001</v>
      </c>
    </row>
    <row r="715" spans="1:3">
      <c r="A715" t="s">
        <v>834</v>
      </c>
      <c r="B715" t="s">
        <v>74</v>
      </c>
      <c r="C715">
        <v>19.2</v>
      </c>
    </row>
    <row r="716" spans="1:3">
      <c r="A716" t="s">
        <v>835</v>
      </c>
      <c r="B716" t="s">
        <v>74</v>
      </c>
      <c r="C716">
        <v>35.6</v>
      </c>
    </row>
    <row r="717" spans="1:3">
      <c r="A717" t="s">
        <v>836</v>
      </c>
      <c r="B717" t="s">
        <v>837</v>
      </c>
      <c r="C717">
        <v>13.8</v>
      </c>
    </row>
    <row r="718" spans="1:3">
      <c r="A718" t="s">
        <v>838</v>
      </c>
      <c r="B718" t="s">
        <v>74</v>
      </c>
      <c r="C718">
        <v>28.1</v>
      </c>
    </row>
    <row r="719" spans="1:3">
      <c r="A719" t="s">
        <v>839</v>
      </c>
      <c r="B719" t="s">
        <v>74</v>
      </c>
      <c r="C719">
        <v>9.6999999999999993</v>
      </c>
    </row>
    <row r="720" spans="1:3">
      <c r="A720" t="s">
        <v>840</v>
      </c>
      <c r="B720" t="s">
        <v>841</v>
      </c>
      <c r="C720">
        <v>8.1</v>
      </c>
    </row>
    <row r="721" spans="1:3">
      <c r="A721" t="s">
        <v>842</v>
      </c>
      <c r="B721" t="s">
        <v>74</v>
      </c>
      <c r="C721">
        <v>14.5</v>
      </c>
    </row>
    <row r="722" spans="1:3">
      <c r="A722" t="s">
        <v>843</v>
      </c>
      <c r="B722" t="s">
        <v>74</v>
      </c>
      <c r="C722">
        <v>15.3</v>
      </c>
    </row>
    <row r="723" spans="1:3">
      <c r="A723" t="s">
        <v>844</v>
      </c>
      <c r="B723" t="s">
        <v>74</v>
      </c>
      <c r="C723">
        <v>17.2</v>
      </c>
    </row>
    <row r="724" spans="1:3">
      <c r="A724" t="s">
        <v>845</v>
      </c>
      <c r="B724" t="s">
        <v>74</v>
      </c>
      <c r="C724">
        <v>19.2</v>
      </c>
    </row>
    <row r="725" spans="1:3">
      <c r="A725" t="s">
        <v>846</v>
      </c>
      <c r="B725" t="s">
        <v>847</v>
      </c>
      <c r="C725">
        <v>25.5</v>
      </c>
    </row>
    <row r="726" spans="1:3">
      <c r="A726" t="s">
        <v>848</v>
      </c>
      <c r="B726" t="s">
        <v>74</v>
      </c>
      <c r="C726">
        <v>24.2</v>
      </c>
    </row>
    <row r="727" spans="1:3">
      <c r="A727" t="s">
        <v>849</v>
      </c>
      <c r="B727" t="s">
        <v>74</v>
      </c>
      <c r="C727">
        <v>17.600000000000001</v>
      </c>
    </row>
    <row r="728" spans="1:3">
      <c r="A728" t="s">
        <v>850</v>
      </c>
      <c r="B728" t="s">
        <v>74</v>
      </c>
      <c r="C728">
        <v>6.5</v>
      </c>
    </row>
    <row r="729" spans="1:3">
      <c r="A729" t="s">
        <v>851</v>
      </c>
      <c r="B729" t="s">
        <v>852</v>
      </c>
      <c r="C729">
        <v>15.1</v>
      </c>
    </row>
    <row r="730" spans="1:3">
      <c r="A730" t="s">
        <v>853</v>
      </c>
      <c r="B730" t="s">
        <v>854</v>
      </c>
      <c r="C730">
        <v>28.3</v>
      </c>
    </row>
    <row r="731" spans="1:3">
      <c r="A731" t="s">
        <v>855</v>
      </c>
      <c r="B731" t="s">
        <v>74</v>
      </c>
      <c r="C731">
        <v>12.6</v>
      </c>
    </row>
    <row r="732" spans="1:3">
      <c r="A732" t="s">
        <v>856</v>
      </c>
      <c r="B732" t="s">
        <v>74</v>
      </c>
      <c r="C732">
        <v>10.1</v>
      </c>
    </row>
    <row r="733" spans="1:3">
      <c r="A733" t="s">
        <v>857</v>
      </c>
      <c r="B733" t="s">
        <v>74</v>
      </c>
      <c r="C733">
        <v>12.1</v>
      </c>
    </row>
    <row r="734" spans="1:3">
      <c r="A734" t="s">
        <v>858</v>
      </c>
      <c r="B734" t="s">
        <v>74</v>
      </c>
      <c r="C734">
        <v>18.3</v>
      </c>
    </row>
    <row r="735" spans="1:3">
      <c r="A735" t="s">
        <v>859</v>
      </c>
      <c r="B735" t="s">
        <v>74</v>
      </c>
      <c r="C735">
        <v>16.2</v>
      </c>
    </row>
    <row r="736" spans="1:3">
      <c r="A736" t="s">
        <v>860</v>
      </c>
      <c r="B736" t="s">
        <v>74</v>
      </c>
      <c r="C736">
        <v>16.399999999999999</v>
      </c>
    </row>
    <row r="737" spans="1:3">
      <c r="A737" t="s">
        <v>861</v>
      </c>
      <c r="B737" t="s">
        <v>74</v>
      </c>
      <c r="C737">
        <v>10.4</v>
      </c>
    </row>
    <row r="738" spans="1:3">
      <c r="A738" t="s">
        <v>862</v>
      </c>
      <c r="B738" t="s">
        <v>74</v>
      </c>
      <c r="C738">
        <v>13.1</v>
      </c>
    </row>
    <row r="739" spans="1:3">
      <c r="A739" t="s">
        <v>863</v>
      </c>
      <c r="B739" t="s">
        <v>74</v>
      </c>
      <c r="C739">
        <v>16.7</v>
      </c>
    </row>
    <row r="740" spans="1:3">
      <c r="A740" t="s">
        <v>864</v>
      </c>
      <c r="B740" t="s">
        <v>74</v>
      </c>
      <c r="C740">
        <v>28.1</v>
      </c>
    </row>
    <row r="741" spans="1:3">
      <c r="A741" t="s">
        <v>865</v>
      </c>
      <c r="B741" t="s">
        <v>74</v>
      </c>
      <c r="C741">
        <v>17.100000000000001</v>
      </c>
    </row>
    <row r="742" spans="1:3">
      <c r="A742" t="s">
        <v>866</v>
      </c>
      <c r="B742" t="s">
        <v>74</v>
      </c>
      <c r="C742">
        <v>24.5</v>
      </c>
    </row>
    <row r="743" spans="1:3">
      <c r="A743" t="s">
        <v>867</v>
      </c>
      <c r="B743" t="s">
        <v>74</v>
      </c>
      <c r="C743">
        <v>23.2</v>
      </c>
    </row>
    <row r="744" spans="1:3">
      <c r="A744" t="s">
        <v>868</v>
      </c>
      <c r="B744" t="s">
        <v>74</v>
      </c>
      <c r="C744">
        <v>10.9</v>
      </c>
    </row>
    <row r="745" spans="1:3">
      <c r="A745" t="s">
        <v>869</v>
      </c>
      <c r="B745" t="s">
        <v>74</v>
      </c>
      <c r="C745">
        <v>26.3</v>
      </c>
    </row>
    <row r="746" spans="1:3">
      <c r="A746" t="s">
        <v>870</v>
      </c>
      <c r="B746" t="s">
        <v>74</v>
      </c>
      <c r="C746">
        <v>12.5</v>
      </c>
    </row>
    <row r="747" spans="1:3">
      <c r="A747" t="s">
        <v>871</v>
      </c>
      <c r="B747" t="s">
        <v>74</v>
      </c>
      <c r="C747">
        <v>18.399999999999999</v>
      </c>
    </row>
    <row r="748" spans="1:3">
      <c r="A748" t="s">
        <v>872</v>
      </c>
      <c r="B748" t="s">
        <v>74</v>
      </c>
      <c r="C748">
        <v>19.2</v>
      </c>
    </row>
    <row r="749" spans="1:3">
      <c r="A749" t="s">
        <v>873</v>
      </c>
      <c r="B749" t="s">
        <v>74</v>
      </c>
      <c r="C749">
        <v>24.4</v>
      </c>
    </row>
    <row r="750" spans="1:3">
      <c r="A750" t="s">
        <v>874</v>
      </c>
      <c r="B750" t="s">
        <v>74</v>
      </c>
      <c r="C750">
        <v>29.8</v>
      </c>
    </row>
    <row r="751" spans="1:3">
      <c r="A751" t="s">
        <v>875</v>
      </c>
      <c r="B751" t="s">
        <v>74</v>
      </c>
      <c r="C751">
        <v>18.8</v>
      </c>
    </row>
    <row r="752" spans="1:3">
      <c r="A752" t="s">
        <v>876</v>
      </c>
      <c r="B752" t="s">
        <v>74</v>
      </c>
      <c r="C752">
        <v>22.1</v>
      </c>
    </row>
    <row r="753" spans="1:3">
      <c r="A753" t="s">
        <v>877</v>
      </c>
      <c r="B753" t="s">
        <v>74</v>
      </c>
      <c r="C753">
        <v>22.2</v>
      </c>
    </row>
    <row r="754" spans="1:3">
      <c r="A754" t="s">
        <v>878</v>
      </c>
      <c r="B754" t="s">
        <v>74</v>
      </c>
      <c r="C754">
        <v>18.600000000000001</v>
      </c>
    </row>
    <row r="755" spans="1:3">
      <c r="A755" t="s">
        <v>879</v>
      </c>
      <c r="B755" t="s">
        <v>74</v>
      </c>
      <c r="C755">
        <v>11.3</v>
      </c>
    </row>
    <row r="756" spans="1:3">
      <c r="A756" t="s">
        <v>880</v>
      </c>
      <c r="B756" t="s">
        <v>74</v>
      </c>
      <c r="C756">
        <v>37.1</v>
      </c>
    </row>
    <row r="757" spans="1:3">
      <c r="A757" t="s">
        <v>881</v>
      </c>
      <c r="B757" t="s">
        <v>74</v>
      </c>
      <c r="C757">
        <v>21.4</v>
      </c>
    </row>
    <row r="758" spans="1:3">
      <c r="A758" t="s">
        <v>882</v>
      </c>
      <c r="B758" t="s">
        <v>74</v>
      </c>
      <c r="C758">
        <v>25.2</v>
      </c>
    </row>
    <row r="759" spans="1:3">
      <c r="A759" t="s">
        <v>883</v>
      </c>
      <c r="B759" t="s">
        <v>884</v>
      </c>
      <c r="C759">
        <v>3.1</v>
      </c>
    </row>
    <row r="760" spans="1:3">
      <c r="A760" t="s">
        <v>885</v>
      </c>
      <c r="B760" t="s">
        <v>74</v>
      </c>
      <c r="C760">
        <v>22.3</v>
      </c>
    </row>
    <row r="761" spans="1:3">
      <c r="A761" t="s">
        <v>886</v>
      </c>
      <c r="B761" t="s">
        <v>74</v>
      </c>
      <c r="C761">
        <v>22.4</v>
      </c>
    </row>
    <row r="762" spans="1:3">
      <c r="A762" t="s">
        <v>887</v>
      </c>
      <c r="B762" t="s">
        <v>74</v>
      </c>
      <c r="C762">
        <v>18.2</v>
      </c>
    </row>
    <row r="763" spans="1:3">
      <c r="A763" t="s">
        <v>888</v>
      </c>
      <c r="B763" t="s">
        <v>889</v>
      </c>
      <c r="C763">
        <v>5.3</v>
      </c>
    </row>
    <row r="764" spans="1:3">
      <c r="A764" t="s">
        <v>890</v>
      </c>
      <c r="B764" t="s">
        <v>891</v>
      </c>
      <c r="C764">
        <v>19</v>
      </c>
    </row>
    <row r="765" spans="1:3">
      <c r="A765" t="s">
        <v>892</v>
      </c>
      <c r="B765" t="s">
        <v>74</v>
      </c>
      <c r="C765">
        <v>18.3</v>
      </c>
    </row>
    <row r="766" spans="1:3">
      <c r="A766" t="s">
        <v>893</v>
      </c>
      <c r="B766" t="s">
        <v>74</v>
      </c>
      <c r="C766">
        <v>15</v>
      </c>
    </row>
    <row r="767" spans="1:3">
      <c r="A767" t="s">
        <v>894</v>
      </c>
      <c r="B767" t="s">
        <v>74</v>
      </c>
      <c r="C767">
        <v>14.7</v>
      </c>
    </row>
    <row r="768" spans="1:3">
      <c r="A768" t="s">
        <v>896</v>
      </c>
      <c r="B768" t="s">
        <v>74</v>
      </c>
      <c r="C768">
        <v>13.6</v>
      </c>
    </row>
    <row r="769" spans="1:3">
      <c r="A769" t="s">
        <v>897</v>
      </c>
      <c r="B769" t="s">
        <v>74</v>
      </c>
      <c r="C769">
        <v>9.6999999999999993</v>
      </c>
    </row>
    <row r="770" spans="1:3">
      <c r="A770" t="s">
        <v>898</v>
      </c>
      <c r="B770" t="s">
        <v>74</v>
      </c>
      <c r="C770">
        <v>15.3</v>
      </c>
    </row>
    <row r="771" spans="1:3">
      <c r="A771" t="s">
        <v>899</v>
      </c>
      <c r="B771" t="s">
        <v>467</v>
      </c>
      <c r="C771">
        <v>23.9</v>
      </c>
    </row>
    <row r="772" spans="1:3">
      <c r="A772" t="s">
        <v>900</v>
      </c>
      <c r="B772" t="s">
        <v>74</v>
      </c>
      <c r="C772">
        <v>28</v>
      </c>
    </row>
    <row r="773" spans="1:3">
      <c r="A773" t="s">
        <v>901</v>
      </c>
      <c r="B773" t="s">
        <v>74</v>
      </c>
      <c r="C773">
        <v>18</v>
      </c>
    </row>
    <row r="774" spans="1:3">
      <c r="A774" t="s">
        <v>902</v>
      </c>
      <c r="B774" t="s">
        <v>74</v>
      </c>
      <c r="C774">
        <v>10.4</v>
      </c>
    </row>
    <row r="775" spans="1:3">
      <c r="A775" t="s">
        <v>903</v>
      </c>
      <c r="B775" t="s">
        <v>904</v>
      </c>
      <c r="C775">
        <v>12.7</v>
      </c>
    </row>
    <row r="776" spans="1:3">
      <c r="A776" t="s">
        <v>905</v>
      </c>
      <c r="B776" t="s">
        <v>74</v>
      </c>
      <c r="C776">
        <v>22.8</v>
      </c>
    </row>
    <row r="777" spans="1:3">
      <c r="A777" t="s">
        <v>906</v>
      </c>
      <c r="B777" t="s">
        <v>74</v>
      </c>
      <c r="C777">
        <v>14.5</v>
      </c>
    </row>
    <row r="778" spans="1:3">
      <c r="A778" t="s">
        <v>907</v>
      </c>
      <c r="B778" t="s">
        <v>74</v>
      </c>
      <c r="C778">
        <v>45.5</v>
      </c>
    </row>
    <row r="779" spans="1:3">
      <c r="A779" t="s">
        <v>908</v>
      </c>
      <c r="B779" t="s">
        <v>74</v>
      </c>
      <c r="C779">
        <v>11.9</v>
      </c>
    </row>
    <row r="780" spans="1:3">
      <c r="A780" t="s">
        <v>909</v>
      </c>
      <c r="B780" t="s">
        <v>74</v>
      </c>
      <c r="C780">
        <v>18.8</v>
      </c>
    </row>
    <row r="781" spans="1:3">
      <c r="A781" t="s">
        <v>910</v>
      </c>
      <c r="B781" t="s">
        <v>74</v>
      </c>
      <c r="C781">
        <v>13.5</v>
      </c>
    </row>
    <row r="782" spans="1:3">
      <c r="A782" t="s">
        <v>911</v>
      </c>
      <c r="B782" t="s">
        <v>74</v>
      </c>
      <c r="C782">
        <v>11.8</v>
      </c>
    </row>
    <row r="783" spans="1:3">
      <c r="A783" t="s">
        <v>912</v>
      </c>
      <c r="B783" t="s">
        <v>74</v>
      </c>
      <c r="C783">
        <v>12.6</v>
      </c>
    </row>
    <row r="784" spans="1:3">
      <c r="A784" t="s">
        <v>913</v>
      </c>
      <c r="B784" t="s">
        <v>439</v>
      </c>
      <c r="C784">
        <v>14.5</v>
      </c>
    </row>
    <row r="785" spans="1:3">
      <c r="A785" t="s">
        <v>914</v>
      </c>
      <c r="B785" t="s">
        <v>74</v>
      </c>
      <c r="C785">
        <v>23.5</v>
      </c>
    </row>
    <row r="786" spans="1:3">
      <c r="A786" t="s">
        <v>915</v>
      </c>
      <c r="B786" t="s">
        <v>74</v>
      </c>
      <c r="C786">
        <v>15.6</v>
      </c>
    </row>
    <row r="787" spans="1:3">
      <c r="A787" t="s">
        <v>916</v>
      </c>
      <c r="B787" t="s">
        <v>74</v>
      </c>
      <c r="C787">
        <v>20.6</v>
      </c>
    </row>
    <row r="788" spans="1:3">
      <c r="A788" t="s">
        <v>917</v>
      </c>
      <c r="B788" t="s">
        <v>74</v>
      </c>
      <c r="C788">
        <v>8</v>
      </c>
    </row>
    <row r="789" spans="1:3">
      <c r="A789" t="s">
        <v>918</v>
      </c>
      <c r="B789" t="s">
        <v>74</v>
      </c>
      <c r="C789">
        <v>32.700000000000003</v>
      </c>
    </row>
    <row r="790" spans="1:3">
      <c r="A790" t="s">
        <v>1758</v>
      </c>
      <c r="B790" t="s">
        <v>74</v>
      </c>
      <c r="C790">
        <v>28.3</v>
      </c>
    </row>
    <row r="791" spans="1:3">
      <c r="A791" t="s">
        <v>919</v>
      </c>
      <c r="B791" t="s">
        <v>74</v>
      </c>
      <c r="C791">
        <v>9.1999999999999993</v>
      </c>
    </row>
    <row r="792" spans="1:3">
      <c r="A792" t="s">
        <v>920</v>
      </c>
      <c r="B792" t="s">
        <v>74</v>
      </c>
      <c r="C792">
        <v>20.3</v>
      </c>
    </row>
    <row r="793" spans="1:3">
      <c r="A793" t="s">
        <v>922</v>
      </c>
      <c r="B793" t="s">
        <v>74</v>
      </c>
      <c r="C793">
        <v>12.1</v>
      </c>
    </row>
    <row r="794" spans="1:3">
      <c r="A794" t="s">
        <v>923</v>
      </c>
      <c r="B794" t="s">
        <v>74</v>
      </c>
      <c r="C794">
        <v>18.5</v>
      </c>
    </row>
    <row r="795" spans="1:3">
      <c r="A795" t="s">
        <v>924</v>
      </c>
      <c r="B795" t="s">
        <v>74</v>
      </c>
      <c r="C795">
        <v>22.9</v>
      </c>
    </row>
    <row r="796" spans="1:3">
      <c r="A796" t="s">
        <v>925</v>
      </c>
      <c r="B796" t="s">
        <v>74</v>
      </c>
      <c r="C796">
        <v>7.5</v>
      </c>
    </row>
    <row r="797" spans="1:3">
      <c r="A797" t="s">
        <v>926</v>
      </c>
      <c r="B797" t="s">
        <v>74</v>
      </c>
      <c r="C797">
        <v>20.3</v>
      </c>
    </row>
    <row r="798" spans="1:3">
      <c r="A798" t="s">
        <v>927</v>
      </c>
      <c r="B798" t="s">
        <v>928</v>
      </c>
      <c r="C798">
        <v>34.5</v>
      </c>
    </row>
    <row r="799" spans="1:3">
      <c r="A799" t="s">
        <v>929</v>
      </c>
      <c r="B799" t="s">
        <v>74</v>
      </c>
      <c r="C799">
        <v>28.5</v>
      </c>
    </row>
    <row r="800" spans="1:3">
      <c r="A800" t="s">
        <v>930</v>
      </c>
      <c r="B800" t="s">
        <v>74</v>
      </c>
      <c r="C800">
        <v>16.399999999999999</v>
      </c>
    </row>
    <row r="801" spans="1:3">
      <c r="A801" t="s">
        <v>931</v>
      </c>
      <c r="B801" t="s">
        <v>74</v>
      </c>
      <c r="C801">
        <v>14.2</v>
      </c>
    </row>
    <row r="802" spans="1:3">
      <c r="A802" t="s">
        <v>932</v>
      </c>
      <c r="B802" t="s">
        <v>74</v>
      </c>
      <c r="C802">
        <v>30.7</v>
      </c>
    </row>
    <row r="803" spans="1:3">
      <c r="A803" t="s">
        <v>933</v>
      </c>
      <c r="B803" t="s">
        <v>74</v>
      </c>
      <c r="C803">
        <v>20.7</v>
      </c>
    </row>
    <row r="804" spans="1:3">
      <c r="A804" t="s">
        <v>934</v>
      </c>
      <c r="B804" t="s">
        <v>74</v>
      </c>
      <c r="C804">
        <v>13.2</v>
      </c>
    </row>
    <row r="805" spans="1:3">
      <c r="A805" t="s">
        <v>935</v>
      </c>
      <c r="B805" t="s">
        <v>74</v>
      </c>
      <c r="C805">
        <v>28.8</v>
      </c>
    </row>
    <row r="806" spans="1:3">
      <c r="A806" t="s">
        <v>936</v>
      </c>
      <c r="B806" t="s">
        <v>74</v>
      </c>
      <c r="C806">
        <v>13.6</v>
      </c>
    </row>
    <row r="807" spans="1:3">
      <c r="A807" t="s">
        <v>937</v>
      </c>
      <c r="B807" t="s">
        <v>692</v>
      </c>
      <c r="C807">
        <v>13.4</v>
      </c>
    </row>
    <row r="808" spans="1:3">
      <c r="A808" t="s">
        <v>938</v>
      </c>
      <c r="B808" t="s">
        <v>74</v>
      </c>
      <c r="C808">
        <v>16.2</v>
      </c>
    </row>
    <row r="809" spans="1:3">
      <c r="A809" t="s">
        <v>939</v>
      </c>
      <c r="B809" t="s">
        <v>74</v>
      </c>
      <c r="C809">
        <v>24.8</v>
      </c>
    </row>
    <row r="810" spans="1:3">
      <c r="A810" t="s">
        <v>940</v>
      </c>
      <c r="B810" t="s">
        <v>74</v>
      </c>
      <c r="C810">
        <v>20.399999999999999</v>
      </c>
    </row>
    <row r="811" spans="1:3">
      <c r="A811" t="s">
        <v>941</v>
      </c>
      <c r="B811" t="s">
        <v>74</v>
      </c>
      <c r="C811">
        <v>29.2</v>
      </c>
    </row>
    <row r="812" spans="1:3">
      <c r="A812" t="s">
        <v>942</v>
      </c>
      <c r="B812" t="s">
        <v>74</v>
      </c>
      <c r="C812">
        <v>24.7</v>
      </c>
    </row>
    <row r="813" spans="1:3">
      <c r="A813" t="s">
        <v>943</v>
      </c>
      <c r="B813" t="s">
        <v>74</v>
      </c>
      <c r="C813">
        <v>23.4</v>
      </c>
    </row>
    <row r="814" spans="1:3">
      <c r="A814" t="s">
        <v>944</v>
      </c>
      <c r="B814" t="s">
        <v>74</v>
      </c>
      <c r="C814">
        <v>14.9</v>
      </c>
    </row>
    <row r="815" spans="1:3">
      <c r="A815" t="s">
        <v>945</v>
      </c>
      <c r="B815" t="s">
        <v>74</v>
      </c>
      <c r="C815">
        <v>15.5</v>
      </c>
    </row>
    <row r="816" spans="1:3">
      <c r="A816" t="s">
        <v>946</v>
      </c>
      <c r="B816" t="s">
        <v>74</v>
      </c>
      <c r="C816">
        <v>15.7</v>
      </c>
    </row>
    <row r="817" spans="1:3">
      <c r="A817" t="s">
        <v>947</v>
      </c>
      <c r="B817" t="s">
        <v>74</v>
      </c>
      <c r="C817">
        <v>12.9</v>
      </c>
    </row>
    <row r="818" spans="1:3">
      <c r="A818" t="s">
        <v>948</v>
      </c>
      <c r="B818" t="s">
        <v>74</v>
      </c>
      <c r="C818">
        <v>7.7</v>
      </c>
    </row>
    <row r="819" spans="1:3">
      <c r="A819" t="s">
        <v>949</v>
      </c>
      <c r="B819" t="s">
        <v>74</v>
      </c>
      <c r="C819">
        <v>8.5</v>
      </c>
    </row>
    <row r="820" spans="1:3">
      <c r="A820" t="s">
        <v>950</v>
      </c>
      <c r="B820" t="s">
        <v>74</v>
      </c>
      <c r="C820">
        <v>14.6</v>
      </c>
    </row>
    <row r="821" spans="1:3">
      <c r="A821" t="s">
        <v>951</v>
      </c>
      <c r="B821" t="s">
        <v>952</v>
      </c>
      <c r="C821">
        <v>10</v>
      </c>
    </row>
    <row r="822" spans="1:3">
      <c r="A822" t="s">
        <v>953</v>
      </c>
      <c r="B822" t="s">
        <v>117</v>
      </c>
      <c r="C822">
        <v>7.8</v>
      </c>
    </row>
    <row r="823" spans="1:3">
      <c r="A823" t="s">
        <v>954</v>
      </c>
      <c r="B823" t="s">
        <v>74</v>
      </c>
      <c r="C823">
        <v>17.2</v>
      </c>
    </row>
    <row r="824" spans="1:3">
      <c r="A824" t="s">
        <v>955</v>
      </c>
      <c r="B824" t="s">
        <v>74</v>
      </c>
      <c r="C824">
        <v>26.5</v>
      </c>
    </row>
    <row r="825" spans="1:3">
      <c r="A825" t="s">
        <v>956</v>
      </c>
      <c r="B825" t="s">
        <v>74</v>
      </c>
      <c r="C825">
        <v>7.7</v>
      </c>
    </row>
    <row r="826" spans="1:3">
      <c r="A826" t="s">
        <v>957</v>
      </c>
      <c r="B826" t="s">
        <v>74</v>
      </c>
      <c r="C826">
        <v>22.6</v>
      </c>
    </row>
    <row r="827" spans="1:3">
      <c r="A827" t="s">
        <v>958</v>
      </c>
      <c r="B827" t="s">
        <v>74</v>
      </c>
      <c r="C827">
        <v>28.7</v>
      </c>
    </row>
    <row r="828" spans="1:3">
      <c r="A828" t="s">
        <v>959</v>
      </c>
      <c r="B828" t="s">
        <v>74</v>
      </c>
      <c r="C828">
        <v>27.7</v>
      </c>
    </row>
    <row r="829" spans="1:3">
      <c r="A829" t="s">
        <v>960</v>
      </c>
      <c r="B829" t="s">
        <v>74</v>
      </c>
      <c r="C829">
        <v>17.3</v>
      </c>
    </row>
    <row r="830" spans="1:3">
      <c r="A830" t="s">
        <v>961</v>
      </c>
      <c r="B830" t="s">
        <v>74</v>
      </c>
      <c r="C830">
        <v>16.100000000000001</v>
      </c>
    </row>
    <row r="831" spans="1:3">
      <c r="A831" t="s">
        <v>962</v>
      </c>
      <c r="B831" t="s">
        <v>74</v>
      </c>
      <c r="C831">
        <v>18.100000000000001</v>
      </c>
    </row>
    <row r="832" spans="1:3">
      <c r="A832" t="s">
        <v>963</v>
      </c>
      <c r="B832" t="s">
        <v>74</v>
      </c>
      <c r="C832">
        <v>6</v>
      </c>
    </row>
    <row r="833" spans="1:3">
      <c r="A833" t="s">
        <v>964</v>
      </c>
      <c r="B833" t="s">
        <v>74</v>
      </c>
      <c r="C833">
        <v>12.3</v>
      </c>
    </row>
    <row r="834" spans="1:3">
      <c r="A834" t="s">
        <v>965</v>
      </c>
      <c r="B834" t="s">
        <v>74</v>
      </c>
      <c r="C834">
        <v>28.3</v>
      </c>
    </row>
    <row r="835" spans="1:3">
      <c r="A835" t="s">
        <v>966</v>
      </c>
      <c r="B835" t="s">
        <v>74</v>
      </c>
      <c r="C835">
        <v>31.2</v>
      </c>
    </row>
    <row r="836" spans="1:3">
      <c r="A836" t="s">
        <v>967</v>
      </c>
      <c r="B836" t="s">
        <v>439</v>
      </c>
      <c r="C836">
        <v>21.3</v>
      </c>
    </row>
    <row r="837" spans="1:3">
      <c r="A837" t="s">
        <v>968</v>
      </c>
      <c r="B837" t="s">
        <v>74</v>
      </c>
      <c r="C837">
        <v>25</v>
      </c>
    </row>
    <row r="838" spans="1:3">
      <c r="A838" t="s">
        <v>969</v>
      </c>
      <c r="B838" t="s">
        <v>74</v>
      </c>
      <c r="C838">
        <v>13.1</v>
      </c>
    </row>
    <row r="839" spans="1:3">
      <c r="A839" t="s">
        <v>970</v>
      </c>
      <c r="B839" t="s">
        <v>971</v>
      </c>
      <c r="C839">
        <v>9.3000000000000007</v>
      </c>
    </row>
    <row r="840" spans="1:3">
      <c r="A840" t="s">
        <v>972</v>
      </c>
      <c r="B840" t="s">
        <v>74</v>
      </c>
      <c r="C840">
        <v>24.4</v>
      </c>
    </row>
    <row r="841" spans="1:3">
      <c r="A841" t="s">
        <v>973</v>
      </c>
      <c r="B841" t="s">
        <v>74</v>
      </c>
      <c r="C841">
        <v>25.3</v>
      </c>
    </row>
    <row r="842" spans="1:3">
      <c r="A842" t="s">
        <v>974</v>
      </c>
      <c r="B842" t="s">
        <v>74</v>
      </c>
      <c r="C842">
        <v>9.8000000000000007</v>
      </c>
    </row>
    <row r="843" spans="1:3">
      <c r="A843" t="s">
        <v>975</v>
      </c>
      <c r="B843" t="s">
        <v>74</v>
      </c>
      <c r="C843">
        <v>18.5</v>
      </c>
    </row>
    <row r="844" spans="1:3">
      <c r="A844" t="s">
        <v>976</v>
      </c>
      <c r="B844" t="s">
        <v>74</v>
      </c>
      <c r="C844">
        <v>15.3</v>
      </c>
    </row>
    <row r="845" spans="1:3">
      <c r="A845" t="s">
        <v>977</v>
      </c>
      <c r="B845" t="s">
        <v>74</v>
      </c>
      <c r="C845">
        <v>11.2</v>
      </c>
    </row>
    <row r="846" spans="1:3">
      <c r="A846" t="s">
        <v>978</v>
      </c>
      <c r="B846" t="s">
        <v>74</v>
      </c>
      <c r="C846">
        <v>8.6</v>
      </c>
    </row>
    <row r="847" spans="1:3">
      <c r="A847" t="s">
        <v>979</v>
      </c>
      <c r="B847" t="s">
        <v>74</v>
      </c>
      <c r="C847">
        <v>14.9</v>
      </c>
    </row>
    <row r="848" spans="1:3">
      <c r="A848" t="s">
        <v>980</v>
      </c>
      <c r="B848" t="s">
        <v>74</v>
      </c>
      <c r="C848">
        <v>7.3</v>
      </c>
    </row>
    <row r="849" spans="1:3">
      <c r="A849" t="s">
        <v>981</v>
      </c>
      <c r="B849" t="s">
        <v>74</v>
      </c>
      <c r="C849">
        <v>17.8</v>
      </c>
    </row>
    <row r="850" spans="1:3">
      <c r="A850" t="s">
        <v>982</v>
      </c>
      <c r="B850" t="s">
        <v>74</v>
      </c>
      <c r="C850">
        <v>15.3</v>
      </c>
    </row>
    <row r="851" spans="1:3">
      <c r="A851" t="s">
        <v>983</v>
      </c>
      <c r="B851" t="s">
        <v>74</v>
      </c>
      <c r="C851">
        <v>11.7</v>
      </c>
    </row>
    <row r="852" spans="1:3">
      <c r="A852" t="s">
        <v>984</v>
      </c>
      <c r="B852" t="s">
        <v>74</v>
      </c>
      <c r="C852">
        <v>2.2999999999999998</v>
      </c>
    </row>
    <row r="853" spans="1:3">
      <c r="A853" t="s">
        <v>985</v>
      </c>
      <c r="B853" t="s">
        <v>74</v>
      </c>
      <c r="C853">
        <v>8.3000000000000007</v>
      </c>
    </row>
    <row r="854" spans="1:3">
      <c r="A854" t="s">
        <v>986</v>
      </c>
      <c r="B854" t="s">
        <v>74</v>
      </c>
      <c r="C854">
        <v>22.5</v>
      </c>
    </row>
    <row r="855" spans="1:3">
      <c r="A855" t="s">
        <v>987</v>
      </c>
      <c r="B855" t="s">
        <v>74</v>
      </c>
      <c r="C855">
        <v>13.9</v>
      </c>
    </row>
    <row r="856" spans="1:3">
      <c r="A856" t="s">
        <v>988</v>
      </c>
      <c r="B856" t="s">
        <v>74</v>
      </c>
      <c r="C856">
        <v>6.7</v>
      </c>
    </row>
    <row r="857" spans="1:3">
      <c r="A857" t="s">
        <v>989</v>
      </c>
      <c r="B857" t="s">
        <v>74</v>
      </c>
      <c r="C857">
        <v>16.100000000000001</v>
      </c>
    </row>
    <row r="858" spans="1:3">
      <c r="A858" t="s">
        <v>990</v>
      </c>
      <c r="B858" t="s">
        <v>74</v>
      </c>
      <c r="C858">
        <v>13</v>
      </c>
    </row>
    <row r="859" spans="1:3">
      <c r="A859" t="s">
        <v>991</v>
      </c>
      <c r="B859" t="s">
        <v>74</v>
      </c>
      <c r="C859">
        <v>15</v>
      </c>
    </row>
    <row r="860" spans="1:3">
      <c r="A860" t="s">
        <v>992</v>
      </c>
      <c r="B860" t="s">
        <v>464</v>
      </c>
      <c r="C860">
        <v>16.8</v>
      </c>
    </row>
    <row r="861" spans="1:3">
      <c r="A861" t="s">
        <v>993</v>
      </c>
      <c r="B861" t="s">
        <v>74</v>
      </c>
      <c r="C861">
        <v>25.1</v>
      </c>
    </row>
    <row r="862" spans="1:3">
      <c r="A862" t="s">
        <v>994</v>
      </c>
      <c r="B862" t="s">
        <v>74</v>
      </c>
      <c r="C862">
        <v>14.5</v>
      </c>
    </row>
    <row r="863" spans="1:3">
      <c r="A863" t="s">
        <v>995</v>
      </c>
      <c r="B863" t="s">
        <v>74</v>
      </c>
      <c r="C863">
        <v>25.2</v>
      </c>
    </row>
    <row r="864" spans="1:3">
      <c r="A864" t="s">
        <v>996</v>
      </c>
      <c r="B864" t="s">
        <v>74</v>
      </c>
      <c r="C864">
        <v>18.100000000000001</v>
      </c>
    </row>
    <row r="865" spans="1:3">
      <c r="A865" t="s">
        <v>997</v>
      </c>
      <c r="B865" t="s">
        <v>74</v>
      </c>
      <c r="C865">
        <v>29.4</v>
      </c>
    </row>
    <row r="866" spans="1:3">
      <c r="A866" t="s">
        <v>998</v>
      </c>
      <c r="B866" t="s">
        <v>74</v>
      </c>
      <c r="C866">
        <v>15.4</v>
      </c>
    </row>
    <row r="867" spans="1:3">
      <c r="A867" t="s">
        <v>999</v>
      </c>
      <c r="B867" t="s">
        <v>74</v>
      </c>
      <c r="C867">
        <v>15.4</v>
      </c>
    </row>
    <row r="868" spans="1:3">
      <c r="A868" t="s">
        <v>1000</v>
      </c>
      <c r="B868" t="s">
        <v>74</v>
      </c>
      <c r="C868">
        <v>20.6</v>
      </c>
    </row>
    <row r="869" spans="1:3">
      <c r="A869" t="s">
        <v>1001</v>
      </c>
      <c r="B869" t="s">
        <v>74</v>
      </c>
      <c r="C869">
        <v>37.299999999999997</v>
      </c>
    </row>
    <row r="870" spans="1:3">
      <c r="A870" t="s">
        <v>1002</v>
      </c>
      <c r="B870" t="s">
        <v>74</v>
      </c>
      <c r="C870">
        <v>12.5</v>
      </c>
    </row>
    <row r="871" spans="1:3">
      <c r="A871" t="s">
        <v>1003</v>
      </c>
      <c r="B871" t="s">
        <v>74</v>
      </c>
      <c r="C871">
        <v>29.1</v>
      </c>
    </row>
    <row r="872" spans="1:3">
      <c r="A872" t="s">
        <v>1005</v>
      </c>
      <c r="B872" t="s">
        <v>350</v>
      </c>
      <c r="C872">
        <v>26.2</v>
      </c>
    </row>
    <row r="873" spans="1:3">
      <c r="A873" t="s">
        <v>1006</v>
      </c>
      <c r="B873" t="s">
        <v>74</v>
      </c>
      <c r="C873">
        <v>15.5</v>
      </c>
    </row>
    <row r="874" spans="1:3">
      <c r="A874" t="s">
        <v>1007</v>
      </c>
      <c r="B874" t="s">
        <v>439</v>
      </c>
      <c r="C874">
        <v>14.9</v>
      </c>
    </row>
    <row r="875" spans="1:3">
      <c r="A875" t="s">
        <v>1008</v>
      </c>
      <c r="B875" t="s">
        <v>74</v>
      </c>
      <c r="C875">
        <v>9.8000000000000007</v>
      </c>
    </row>
    <row r="876" spans="1:3">
      <c r="A876" t="s">
        <v>1009</v>
      </c>
      <c r="B876" t="s">
        <v>74</v>
      </c>
      <c r="C876">
        <v>11</v>
      </c>
    </row>
    <row r="877" spans="1:3">
      <c r="A877" t="s">
        <v>1010</v>
      </c>
      <c r="B877" t="s">
        <v>74</v>
      </c>
      <c r="C877">
        <v>21.6</v>
      </c>
    </row>
    <row r="878" spans="1:3">
      <c r="A878" t="s">
        <v>1011</v>
      </c>
      <c r="B878" t="s">
        <v>85</v>
      </c>
      <c r="C878">
        <v>29.8</v>
      </c>
    </row>
    <row r="879" spans="1:3">
      <c r="A879" t="s">
        <v>1012</v>
      </c>
      <c r="B879" t="s">
        <v>74</v>
      </c>
      <c r="C879">
        <v>15.8</v>
      </c>
    </row>
    <row r="880" spans="1:3">
      <c r="A880" t="s">
        <v>1013</v>
      </c>
      <c r="B880" t="s">
        <v>74</v>
      </c>
      <c r="C880">
        <v>23.1</v>
      </c>
    </row>
    <row r="881" spans="1:3">
      <c r="A881" t="s">
        <v>1014</v>
      </c>
      <c r="B881" t="s">
        <v>74</v>
      </c>
      <c r="C881">
        <v>13</v>
      </c>
    </row>
    <row r="882" spans="1:3">
      <c r="A882" t="s">
        <v>1015</v>
      </c>
      <c r="B882" t="s">
        <v>74</v>
      </c>
      <c r="C882">
        <v>21.4</v>
      </c>
    </row>
    <row r="883" spans="1:3">
      <c r="A883" t="s">
        <v>1016</v>
      </c>
      <c r="B883" t="s">
        <v>74</v>
      </c>
      <c r="C883">
        <v>10.4</v>
      </c>
    </row>
    <row r="884" spans="1:3">
      <c r="A884" t="s">
        <v>1017</v>
      </c>
      <c r="B884" t="s">
        <v>74</v>
      </c>
      <c r="C884">
        <v>9.6999999999999993</v>
      </c>
    </row>
    <row r="885" spans="1:3">
      <c r="A885" t="s">
        <v>1018</v>
      </c>
      <c r="B885" t="s">
        <v>952</v>
      </c>
      <c r="C885">
        <v>7.1</v>
      </c>
    </row>
    <row r="886" spans="1:3">
      <c r="A886" t="s">
        <v>1019</v>
      </c>
      <c r="B886" t="s">
        <v>74</v>
      </c>
      <c r="C886">
        <v>15.6</v>
      </c>
    </row>
    <row r="887" spans="1:3">
      <c r="A887" t="s">
        <v>1020</v>
      </c>
      <c r="B887" t="s">
        <v>74</v>
      </c>
      <c r="C887">
        <v>12.5</v>
      </c>
    </row>
    <row r="888" spans="1:3">
      <c r="A888" t="s">
        <v>1021</v>
      </c>
      <c r="B888" t="s">
        <v>74</v>
      </c>
      <c r="C888">
        <v>29.3</v>
      </c>
    </row>
    <row r="889" spans="1:3">
      <c r="A889" t="s">
        <v>1022</v>
      </c>
      <c r="B889" t="s">
        <v>74</v>
      </c>
      <c r="C889">
        <v>16.8</v>
      </c>
    </row>
    <row r="890" spans="1:3">
      <c r="A890" t="s">
        <v>1023</v>
      </c>
      <c r="B890" t="s">
        <v>74</v>
      </c>
      <c r="C890">
        <v>14.8</v>
      </c>
    </row>
    <row r="891" spans="1:3">
      <c r="A891" t="s">
        <v>1024</v>
      </c>
      <c r="B891" t="s">
        <v>74</v>
      </c>
      <c r="C891">
        <v>10.199999999999999</v>
      </c>
    </row>
    <row r="892" spans="1:3">
      <c r="A892" t="s">
        <v>1025</v>
      </c>
      <c r="B892" t="s">
        <v>74</v>
      </c>
      <c r="C892">
        <v>26.6</v>
      </c>
    </row>
    <row r="893" spans="1:3">
      <c r="A893" t="s">
        <v>1026</v>
      </c>
      <c r="B893" t="s">
        <v>74</v>
      </c>
      <c r="C893">
        <v>11.9</v>
      </c>
    </row>
    <row r="894" spans="1:3">
      <c r="A894" t="s">
        <v>1027</v>
      </c>
      <c r="B894" t="s">
        <v>74</v>
      </c>
      <c r="C894">
        <v>25.3</v>
      </c>
    </row>
    <row r="895" spans="1:3">
      <c r="A895" t="s">
        <v>1028</v>
      </c>
      <c r="B895" t="s">
        <v>74</v>
      </c>
      <c r="C895">
        <v>14.1</v>
      </c>
    </row>
    <row r="896" spans="1:3">
      <c r="A896" t="s">
        <v>1029</v>
      </c>
      <c r="B896" t="s">
        <v>74</v>
      </c>
      <c r="C896">
        <v>10</v>
      </c>
    </row>
    <row r="897" spans="1:3">
      <c r="A897" t="s">
        <v>1030</v>
      </c>
      <c r="B897" t="s">
        <v>74</v>
      </c>
      <c r="C897">
        <v>29.7</v>
      </c>
    </row>
    <row r="898" spans="1:3">
      <c r="A898" t="s">
        <v>1031</v>
      </c>
      <c r="B898" t="s">
        <v>74</v>
      </c>
      <c r="C898">
        <v>21</v>
      </c>
    </row>
    <row r="899" spans="1:3">
      <c r="A899" t="s">
        <v>1032</v>
      </c>
      <c r="B899" t="s">
        <v>74</v>
      </c>
      <c r="C899">
        <v>10.199999999999999</v>
      </c>
    </row>
    <row r="900" spans="1:3">
      <c r="A900" t="s">
        <v>1033</v>
      </c>
      <c r="B900" t="s">
        <v>74</v>
      </c>
      <c r="C900">
        <v>20.100000000000001</v>
      </c>
    </row>
    <row r="901" spans="1:3">
      <c r="A901" t="s">
        <v>1034</v>
      </c>
      <c r="B901" t="s">
        <v>74</v>
      </c>
      <c r="C901">
        <v>12.2</v>
      </c>
    </row>
    <row r="902" spans="1:3">
      <c r="A902" t="s">
        <v>1035</v>
      </c>
      <c r="B902" t="s">
        <v>74</v>
      </c>
      <c r="C902">
        <v>7.1</v>
      </c>
    </row>
    <row r="903" spans="1:3">
      <c r="A903" t="s">
        <v>1036</v>
      </c>
      <c r="B903" t="s">
        <v>85</v>
      </c>
      <c r="C903">
        <v>19.7</v>
      </c>
    </row>
    <row r="904" spans="1:3">
      <c r="A904" t="s">
        <v>1037</v>
      </c>
      <c r="B904" t="s">
        <v>74</v>
      </c>
      <c r="C904">
        <v>28.1</v>
      </c>
    </row>
    <row r="905" spans="1:3">
      <c r="A905" t="s">
        <v>1038</v>
      </c>
      <c r="B905" t="s">
        <v>74</v>
      </c>
      <c r="C905">
        <v>15.5</v>
      </c>
    </row>
    <row r="906" spans="1:3">
      <c r="A906" t="s">
        <v>1039</v>
      </c>
      <c r="B906" t="s">
        <v>74</v>
      </c>
      <c r="C906">
        <v>14.7</v>
      </c>
    </row>
    <row r="907" spans="1:3">
      <c r="A907" t="s">
        <v>1040</v>
      </c>
      <c r="B907" t="s">
        <v>74</v>
      </c>
      <c r="C907">
        <v>19.8</v>
      </c>
    </row>
    <row r="908" spans="1:3">
      <c r="A908" t="s">
        <v>1041</v>
      </c>
      <c r="B908" t="s">
        <v>74</v>
      </c>
      <c r="C908">
        <v>28.9</v>
      </c>
    </row>
    <row r="909" spans="1:3">
      <c r="A909" t="s">
        <v>1042</v>
      </c>
      <c r="B909" t="s">
        <v>74</v>
      </c>
      <c r="C909">
        <v>7.3</v>
      </c>
    </row>
    <row r="910" spans="1:3">
      <c r="A910" t="s">
        <v>1043</v>
      </c>
      <c r="B910" t="s">
        <v>74</v>
      </c>
      <c r="C910">
        <v>9.8000000000000007</v>
      </c>
    </row>
    <row r="911" spans="1:3">
      <c r="A911" t="s">
        <v>1044</v>
      </c>
      <c r="B911" t="s">
        <v>74</v>
      </c>
      <c r="C911">
        <v>12.9</v>
      </c>
    </row>
    <row r="912" spans="1:3">
      <c r="A912" t="s">
        <v>1045</v>
      </c>
      <c r="B912" t="s">
        <v>74</v>
      </c>
      <c r="C912">
        <v>21.2</v>
      </c>
    </row>
    <row r="913" spans="1:3">
      <c r="A913" t="s">
        <v>1046</v>
      </c>
      <c r="B913" t="s">
        <v>74</v>
      </c>
      <c r="C913">
        <v>10.199999999999999</v>
      </c>
    </row>
    <row r="914" spans="1:3">
      <c r="A914" t="s">
        <v>1047</v>
      </c>
      <c r="B914" t="s">
        <v>74</v>
      </c>
      <c r="C914">
        <v>18.600000000000001</v>
      </c>
    </row>
    <row r="915" spans="1:3">
      <c r="A915" t="s">
        <v>1048</v>
      </c>
      <c r="B915" t="s">
        <v>74</v>
      </c>
      <c r="C915">
        <v>15.8</v>
      </c>
    </row>
    <row r="916" spans="1:3">
      <c r="A916" t="s">
        <v>1049</v>
      </c>
      <c r="B916" t="s">
        <v>74</v>
      </c>
      <c r="C916">
        <v>12.1</v>
      </c>
    </row>
    <row r="917" spans="1:3">
      <c r="A917" t="s">
        <v>1050</v>
      </c>
      <c r="B917" t="s">
        <v>74</v>
      </c>
      <c r="C917">
        <v>30.4</v>
      </c>
    </row>
    <row r="918" spans="1:3">
      <c r="A918" t="s">
        <v>1051</v>
      </c>
      <c r="B918" t="s">
        <v>74</v>
      </c>
      <c r="C918">
        <v>28.2</v>
      </c>
    </row>
    <row r="919" spans="1:3">
      <c r="A919" t="s">
        <v>1052</v>
      </c>
      <c r="B919" t="s">
        <v>1195</v>
      </c>
      <c r="C919">
        <v>17.100000000000001</v>
      </c>
    </row>
    <row r="920" spans="1:3">
      <c r="A920" t="s">
        <v>1054</v>
      </c>
      <c r="B920" t="s">
        <v>74</v>
      </c>
      <c r="C920">
        <v>8</v>
      </c>
    </row>
    <row r="921" spans="1:3">
      <c r="A921" t="s">
        <v>1055</v>
      </c>
      <c r="B921" t="s">
        <v>74</v>
      </c>
      <c r="C921">
        <v>4.8</v>
      </c>
    </row>
    <row r="922" spans="1:3">
      <c r="A922" t="s">
        <v>1056</v>
      </c>
      <c r="B922" t="s">
        <v>74</v>
      </c>
      <c r="C922">
        <v>15.4</v>
      </c>
    </row>
    <row r="923" spans="1:3">
      <c r="A923" t="s">
        <v>1057</v>
      </c>
      <c r="B923" t="s">
        <v>74</v>
      </c>
      <c r="C923">
        <v>20.2</v>
      </c>
    </row>
    <row r="924" spans="1:3">
      <c r="A924" t="s">
        <v>1058</v>
      </c>
      <c r="B924" t="s">
        <v>74</v>
      </c>
      <c r="C924">
        <v>17.600000000000001</v>
      </c>
    </row>
    <row r="925" spans="1:3">
      <c r="A925" t="s">
        <v>1059</v>
      </c>
      <c r="B925" t="s">
        <v>74</v>
      </c>
      <c r="C925">
        <v>13.5</v>
      </c>
    </row>
    <row r="926" spans="1:3">
      <c r="A926" t="s">
        <v>1060</v>
      </c>
      <c r="B926" t="s">
        <v>74</v>
      </c>
      <c r="C926">
        <v>31.5</v>
      </c>
    </row>
    <row r="927" spans="1:3">
      <c r="A927" t="s">
        <v>1061</v>
      </c>
      <c r="B927" t="s">
        <v>74</v>
      </c>
      <c r="C927">
        <v>11</v>
      </c>
    </row>
    <row r="928" spans="1:3">
      <c r="A928" t="s">
        <v>1062</v>
      </c>
      <c r="B928" t="s">
        <v>74</v>
      </c>
      <c r="C928">
        <v>19.5</v>
      </c>
    </row>
    <row r="929" spans="1:3">
      <c r="A929" t="s">
        <v>1063</v>
      </c>
      <c r="B929" t="s">
        <v>1064</v>
      </c>
      <c r="C929">
        <v>33</v>
      </c>
    </row>
    <row r="930" spans="1:3">
      <c r="A930" t="s">
        <v>1065</v>
      </c>
      <c r="B930" t="s">
        <v>74</v>
      </c>
      <c r="C930">
        <v>16.899999999999999</v>
      </c>
    </row>
    <row r="931" spans="1:3">
      <c r="A931" t="s">
        <v>1066</v>
      </c>
      <c r="B931" t="s">
        <v>74</v>
      </c>
      <c r="C931">
        <v>16.7</v>
      </c>
    </row>
    <row r="932" spans="1:3">
      <c r="A932" t="s">
        <v>1067</v>
      </c>
      <c r="B932" t="s">
        <v>74</v>
      </c>
      <c r="C932">
        <v>7.1</v>
      </c>
    </row>
    <row r="933" spans="1:3">
      <c r="A933" t="s">
        <v>1068</v>
      </c>
      <c r="B933" t="s">
        <v>74</v>
      </c>
      <c r="C933">
        <v>22.7</v>
      </c>
    </row>
    <row r="934" spans="1:3">
      <c r="A934" t="s">
        <v>1069</v>
      </c>
      <c r="B934" t="s">
        <v>785</v>
      </c>
      <c r="C934">
        <v>1.1000000000000001</v>
      </c>
    </row>
    <row r="935" spans="1:3">
      <c r="A935" t="s">
        <v>1070</v>
      </c>
      <c r="B935" t="s">
        <v>74</v>
      </c>
      <c r="C935">
        <v>40</v>
      </c>
    </row>
    <row r="936" spans="1:3">
      <c r="A936" t="s">
        <v>1071</v>
      </c>
      <c r="B936" t="s">
        <v>74</v>
      </c>
      <c r="C936">
        <v>13.9</v>
      </c>
    </row>
    <row r="937" spans="1:3">
      <c r="A937" t="s">
        <v>1072</v>
      </c>
      <c r="B937" t="s">
        <v>74</v>
      </c>
      <c r="C937">
        <v>25.7</v>
      </c>
    </row>
    <row r="938" spans="1:3">
      <c r="A938" t="s">
        <v>1073</v>
      </c>
      <c r="B938" t="s">
        <v>74</v>
      </c>
      <c r="C938">
        <v>10.199999999999999</v>
      </c>
    </row>
    <row r="939" spans="1:3">
      <c r="A939" t="s">
        <v>1074</v>
      </c>
      <c r="B939" t="s">
        <v>74</v>
      </c>
      <c r="C939">
        <v>7</v>
      </c>
    </row>
    <row r="940" spans="1:3">
      <c r="A940" t="s">
        <v>1075</v>
      </c>
      <c r="B940" t="s">
        <v>74</v>
      </c>
      <c r="C940">
        <v>18.5</v>
      </c>
    </row>
    <row r="941" spans="1:3">
      <c r="A941" t="s">
        <v>1076</v>
      </c>
      <c r="B941" t="s">
        <v>74</v>
      </c>
      <c r="C941">
        <v>12.3</v>
      </c>
    </row>
    <row r="942" spans="1:3">
      <c r="A942" t="s">
        <v>1077</v>
      </c>
      <c r="B942" t="s">
        <v>74</v>
      </c>
      <c r="C942">
        <v>22</v>
      </c>
    </row>
    <row r="943" spans="1:3">
      <c r="A943" t="s">
        <v>1078</v>
      </c>
      <c r="B943" t="s">
        <v>74</v>
      </c>
      <c r="C943">
        <v>21.7</v>
      </c>
    </row>
    <row r="944" spans="1:3">
      <c r="A944" t="s">
        <v>1079</v>
      </c>
      <c r="B944" t="s">
        <v>74</v>
      </c>
      <c r="C944">
        <v>15.4</v>
      </c>
    </row>
    <row r="945" spans="1:3">
      <c r="A945" t="s">
        <v>1080</v>
      </c>
      <c r="B945" t="s">
        <v>74</v>
      </c>
      <c r="C945">
        <v>21.9</v>
      </c>
    </row>
    <row r="946" spans="1:3">
      <c r="A946" t="s">
        <v>1081</v>
      </c>
      <c r="B946" t="s">
        <v>350</v>
      </c>
      <c r="C946">
        <v>9.6</v>
      </c>
    </row>
    <row r="947" spans="1:3">
      <c r="A947" t="s">
        <v>1082</v>
      </c>
      <c r="B947" t="s">
        <v>74</v>
      </c>
      <c r="C947">
        <v>15.1</v>
      </c>
    </row>
    <row r="948" spans="1:3">
      <c r="A948" t="s">
        <v>1083</v>
      </c>
      <c r="B948" t="s">
        <v>74</v>
      </c>
      <c r="C948">
        <v>8.8000000000000007</v>
      </c>
    </row>
    <row r="949" spans="1:3">
      <c r="A949" t="s">
        <v>1084</v>
      </c>
      <c r="B949" t="s">
        <v>74</v>
      </c>
      <c r="C949">
        <v>17.2</v>
      </c>
    </row>
    <row r="950" spans="1:3">
      <c r="A950" t="s">
        <v>1085</v>
      </c>
      <c r="B950" t="s">
        <v>74</v>
      </c>
      <c r="C950">
        <v>22.8</v>
      </c>
    </row>
    <row r="951" spans="1:3">
      <c r="A951" t="s">
        <v>1086</v>
      </c>
      <c r="B951" t="s">
        <v>74</v>
      </c>
      <c r="C951">
        <v>25.5</v>
      </c>
    </row>
    <row r="952" spans="1:3">
      <c r="A952" t="s">
        <v>1087</v>
      </c>
      <c r="B952" t="s">
        <v>74</v>
      </c>
      <c r="C952">
        <v>4.5999999999999996</v>
      </c>
    </row>
    <row r="953" spans="1:3">
      <c r="A953" t="s">
        <v>1088</v>
      </c>
      <c r="B953" t="s">
        <v>74</v>
      </c>
      <c r="C953">
        <v>20.8</v>
      </c>
    </row>
    <row r="954" spans="1:3">
      <c r="A954" t="s">
        <v>1089</v>
      </c>
      <c r="B954" t="s">
        <v>74</v>
      </c>
      <c r="C954">
        <v>20.6</v>
      </c>
    </row>
    <row r="955" spans="1:3">
      <c r="A955" t="s">
        <v>1090</v>
      </c>
      <c r="B955" t="s">
        <v>119</v>
      </c>
      <c r="C955">
        <v>10.9</v>
      </c>
    </row>
    <row r="956" spans="1:3">
      <c r="A956" t="s">
        <v>1091</v>
      </c>
      <c r="B956" t="s">
        <v>74</v>
      </c>
      <c r="C956">
        <v>20.399999999999999</v>
      </c>
    </row>
    <row r="957" spans="1:3">
      <c r="A957" t="s">
        <v>1092</v>
      </c>
      <c r="B957" t="s">
        <v>1093</v>
      </c>
      <c r="C957">
        <v>8.5</v>
      </c>
    </row>
    <row r="958" spans="1:3">
      <c r="A958" t="s">
        <v>1094</v>
      </c>
      <c r="B958" t="s">
        <v>74</v>
      </c>
      <c r="C958">
        <v>21.6</v>
      </c>
    </row>
    <row r="959" spans="1:3">
      <c r="A959" t="s">
        <v>1095</v>
      </c>
      <c r="B959" t="s">
        <v>74</v>
      </c>
      <c r="C959">
        <v>23.2</v>
      </c>
    </row>
    <row r="960" spans="1:3">
      <c r="A960" t="s">
        <v>1096</v>
      </c>
      <c r="B960" t="s">
        <v>74</v>
      </c>
      <c r="C960">
        <v>29.6</v>
      </c>
    </row>
    <row r="961" spans="1:3">
      <c r="A961" t="s">
        <v>1097</v>
      </c>
      <c r="B961" t="s">
        <v>74</v>
      </c>
      <c r="C961">
        <v>12.8</v>
      </c>
    </row>
    <row r="962" spans="1:3">
      <c r="A962" t="s">
        <v>1760</v>
      </c>
      <c r="B962" t="s">
        <v>74</v>
      </c>
      <c r="C962">
        <v>17.3</v>
      </c>
    </row>
    <row r="963" spans="1:3">
      <c r="A963" t="s">
        <v>1098</v>
      </c>
      <c r="B963" t="s">
        <v>74</v>
      </c>
      <c r="C963">
        <v>19.899999999999999</v>
      </c>
    </row>
    <row r="964" spans="1:3">
      <c r="A964" t="s">
        <v>1099</v>
      </c>
      <c r="B964" t="s">
        <v>74</v>
      </c>
      <c r="C964">
        <v>9.6999999999999993</v>
      </c>
    </row>
    <row r="965" spans="1:3">
      <c r="A965" t="s">
        <v>1100</v>
      </c>
      <c r="B965" t="s">
        <v>74</v>
      </c>
      <c r="C965">
        <v>23.5</v>
      </c>
    </row>
    <row r="966" spans="1:3">
      <c r="A966" t="s">
        <v>1101</v>
      </c>
      <c r="B966" t="s">
        <v>74</v>
      </c>
      <c r="C966">
        <v>14.7</v>
      </c>
    </row>
    <row r="967" spans="1:3">
      <c r="A967" t="s">
        <v>1102</v>
      </c>
      <c r="B967" t="s">
        <v>74</v>
      </c>
      <c r="C967">
        <v>19.2</v>
      </c>
    </row>
    <row r="968" spans="1:3">
      <c r="A968" t="s">
        <v>1103</v>
      </c>
      <c r="B968" t="s">
        <v>74</v>
      </c>
      <c r="C968">
        <v>23.6</v>
      </c>
    </row>
    <row r="969" spans="1:3">
      <c r="A969" t="s">
        <v>1104</v>
      </c>
      <c r="B969" t="s">
        <v>74</v>
      </c>
      <c r="C969">
        <v>16.3</v>
      </c>
    </row>
    <row r="970" spans="1:3">
      <c r="A970" t="s">
        <v>1105</v>
      </c>
      <c r="B970" t="s">
        <v>74</v>
      </c>
      <c r="C970">
        <v>18.8</v>
      </c>
    </row>
    <row r="971" spans="1:3">
      <c r="A971" t="s">
        <v>1106</v>
      </c>
      <c r="B971" t="s">
        <v>74</v>
      </c>
      <c r="C971">
        <v>21.7</v>
      </c>
    </row>
    <row r="972" spans="1:3">
      <c r="A972" t="s">
        <v>1107</v>
      </c>
      <c r="B972" t="s">
        <v>74</v>
      </c>
      <c r="C972">
        <v>13.6</v>
      </c>
    </row>
    <row r="973" spans="1:3">
      <c r="A973" t="s">
        <v>1108</v>
      </c>
      <c r="B973" t="s">
        <v>74</v>
      </c>
      <c r="C973">
        <v>23.6</v>
      </c>
    </row>
    <row r="974" spans="1:3">
      <c r="A974" t="s">
        <v>1109</v>
      </c>
      <c r="B974" t="s">
        <v>74</v>
      </c>
      <c r="C974">
        <v>20.2</v>
      </c>
    </row>
    <row r="975" spans="1:3">
      <c r="A975" t="s">
        <v>1110</v>
      </c>
      <c r="B975" t="s">
        <v>74</v>
      </c>
      <c r="C975">
        <v>18.3</v>
      </c>
    </row>
    <row r="976" spans="1:3">
      <c r="A976" t="s">
        <v>1111</v>
      </c>
      <c r="B976" t="s">
        <v>74</v>
      </c>
      <c r="C976">
        <v>8.6</v>
      </c>
    </row>
    <row r="977" spans="1:3">
      <c r="A977" t="s">
        <v>1112</v>
      </c>
      <c r="B977" t="s">
        <v>74</v>
      </c>
      <c r="C977">
        <v>26.2</v>
      </c>
    </row>
    <row r="978" spans="1:3">
      <c r="A978" t="s">
        <v>1113</v>
      </c>
      <c r="B978" t="s">
        <v>74</v>
      </c>
      <c r="C978">
        <v>10.6</v>
      </c>
    </row>
    <row r="979" spans="1:3">
      <c r="A979" t="s">
        <v>1114</v>
      </c>
      <c r="B979" t="s">
        <v>74</v>
      </c>
      <c r="C979">
        <v>10.8</v>
      </c>
    </row>
    <row r="980" spans="1:3">
      <c r="A980" t="s">
        <v>1115</v>
      </c>
      <c r="B980" t="s">
        <v>74</v>
      </c>
      <c r="C980">
        <v>31.3</v>
      </c>
    </row>
    <row r="981" spans="1:3">
      <c r="A981" t="s">
        <v>1116</v>
      </c>
      <c r="B981" t="s">
        <v>74</v>
      </c>
      <c r="C981">
        <v>14.7</v>
      </c>
    </row>
    <row r="982" spans="1:3">
      <c r="A982" t="s">
        <v>1117</v>
      </c>
      <c r="B982" t="s">
        <v>74</v>
      </c>
      <c r="C982">
        <v>17.600000000000001</v>
      </c>
    </row>
    <row r="983" spans="1:3">
      <c r="A983" t="s">
        <v>1118</v>
      </c>
      <c r="B983" t="s">
        <v>74</v>
      </c>
      <c r="C983">
        <v>28.2</v>
      </c>
    </row>
    <row r="984" spans="1:3">
      <c r="A984" t="s">
        <v>1119</v>
      </c>
      <c r="B984" t="s">
        <v>74</v>
      </c>
      <c r="C984">
        <v>24.8</v>
      </c>
    </row>
    <row r="985" spans="1:3">
      <c r="A985" t="s">
        <v>1120</v>
      </c>
      <c r="B985" t="s">
        <v>74</v>
      </c>
      <c r="C985">
        <v>42.2</v>
      </c>
    </row>
    <row r="986" spans="1:3">
      <c r="A986" t="s">
        <v>1121</v>
      </c>
      <c r="B986" t="s">
        <v>74</v>
      </c>
      <c r="C986">
        <v>23.2</v>
      </c>
    </row>
    <row r="987" spans="1:3">
      <c r="A987" t="s">
        <v>1122</v>
      </c>
      <c r="B987" t="s">
        <v>74</v>
      </c>
      <c r="C987">
        <v>18.399999999999999</v>
      </c>
    </row>
    <row r="988" spans="1:3">
      <c r="A988" t="s">
        <v>1123</v>
      </c>
      <c r="B988" t="s">
        <v>74</v>
      </c>
      <c r="C988">
        <v>14.6</v>
      </c>
    </row>
    <row r="989" spans="1:3">
      <c r="A989" t="s">
        <v>1124</v>
      </c>
      <c r="B989" t="s">
        <v>74</v>
      </c>
      <c r="C989">
        <v>23.7</v>
      </c>
    </row>
    <row r="990" spans="1:3">
      <c r="A990" t="s">
        <v>1125</v>
      </c>
      <c r="B990" t="s">
        <v>74</v>
      </c>
      <c r="C990">
        <v>14.6</v>
      </c>
    </row>
    <row r="991" spans="1:3">
      <c r="A991" t="s">
        <v>1126</v>
      </c>
      <c r="B991" t="s">
        <v>74</v>
      </c>
      <c r="C991">
        <v>10.6</v>
      </c>
    </row>
    <row r="992" spans="1:3">
      <c r="A992" t="s">
        <v>1127</v>
      </c>
      <c r="B992" t="s">
        <v>74</v>
      </c>
      <c r="C992">
        <v>10.8</v>
      </c>
    </row>
    <row r="993" spans="1:3">
      <c r="A993" t="s">
        <v>1128</v>
      </c>
      <c r="B993" t="s">
        <v>74</v>
      </c>
      <c r="C993">
        <v>15.7</v>
      </c>
    </row>
    <row r="994" spans="1:3">
      <c r="A994" t="s">
        <v>1129</v>
      </c>
      <c r="B994" t="s">
        <v>74</v>
      </c>
      <c r="C994">
        <v>13.9</v>
      </c>
    </row>
    <row r="995" spans="1:3">
      <c r="A995" t="s">
        <v>1130</v>
      </c>
      <c r="B995" t="s">
        <v>74</v>
      </c>
      <c r="C995">
        <v>17.8</v>
      </c>
    </row>
    <row r="996" spans="1:3">
      <c r="A996" t="s">
        <v>1131</v>
      </c>
      <c r="B996" t="s">
        <v>74</v>
      </c>
      <c r="C996">
        <v>12.3</v>
      </c>
    </row>
    <row r="997" spans="1:3">
      <c r="A997" t="s">
        <v>1132</v>
      </c>
      <c r="B997" t="s">
        <v>74</v>
      </c>
      <c r="C997">
        <v>17.3</v>
      </c>
    </row>
    <row r="998" spans="1:3">
      <c r="A998" t="s">
        <v>1133</v>
      </c>
      <c r="B998" t="s">
        <v>74</v>
      </c>
      <c r="C998">
        <v>25.4</v>
      </c>
    </row>
    <row r="999" spans="1:3">
      <c r="A999" t="s">
        <v>1134</v>
      </c>
      <c r="B999" t="s">
        <v>74</v>
      </c>
      <c r="C999">
        <v>16.8</v>
      </c>
    </row>
    <row r="1000" spans="1:3">
      <c r="A1000" t="s">
        <v>1135</v>
      </c>
      <c r="B1000" t="s">
        <v>74</v>
      </c>
      <c r="C1000">
        <v>2.2000000000000002</v>
      </c>
    </row>
    <row r="1001" spans="1:3">
      <c r="A1001" t="s">
        <v>1136</v>
      </c>
      <c r="B1001" t="s">
        <v>74</v>
      </c>
      <c r="C1001">
        <v>27.6</v>
      </c>
    </row>
    <row r="1002" spans="1:3">
      <c r="A1002" t="s">
        <v>1138</v>
      </c>
      <c r="B1002" t="s">
        <v>74</v>
      </c>
      <c r="C1002">
        <v>15.5</v>
      </c>
    </row>
    <row r="1003" spans="1:3">
      <c r="A1003" t="s">
        <v>1139</v>
      </c>
      <c r="B1003" t="s">
        <v>74</v>
      </c>
      <c r="C1003">
        <v>7.3</v>
      </c>
    </row>
    <row r="1004" spans="1:3">
      <c r="A1004" t="s">
        <v>1140</v>
      </c>
      <c r="B1004" t="s">
        <v>74</v>
      </c>
      <c r="C1004">
        <v>23</v>
      </c>
    </row>
    <row r="1005" spans="1:3">
      <c r="A1005" t="s">
        <v>1141</v>
      </c>
      <c r="B1005" t="s">
        <v>74</v>
      </c>
      <c r="C1005">
        <v>19.100000000000001</v>
      </c>
    </row>
    <row r="1006" spans="1:3">
      <c r="A1006" t="s">
        <v>1142</v>
      </c>
      <c r="B1006" t="s">
        <v>74</v>
      </c>
      <c r="C1006">
        <v>30.9</v>
      </c>
    </row>
    <row r="1007" spans="1:3">
      <c r="A1007" t="s">
        <v>1143</v>
      </c>
      <c r="B1007" t="s">
        <v>74</v>
      </c>
      <c r="C1007">
        <v>14.3</v>
      </c>
    </row>
    <row r="1008" spans="1:3">
      <c r="A1008" t="s">
        <v>1144</v>
      </c>
      <c r="B1008" t="s">
        <v>74</v>
      </c>
      <c r="C1008">
        <v>18.2</v>
      </c>
    </row>
    <row r="1009" spans="1:3">
      <c r="A1009" t="s">
        <v>1145</v>
      </c>
      <c r="B1009" t="s">
        <v>74</v>
      </c>
      <c r="C1009">
        <v>13.9</v>
      </c>
    </row>
    <row r="1010" spans="1:3">
      <c r="A1010" t="s">
        <v>1146</v>
      </c>
      <c r="B1010" t="s">
        <v>74</v>
      </c>
      <c r="C1010">
        <v>16.399999999999999</v>
      </c>
    </row>
    <row r="1011" spans="1:3">
      <c r="A1011" t="s">
        <v>1147</v>
      </c>
      <c r="B1011" t="s">
        <v>439</v>
      </c>
      <c r="C1011">
        <v>11.1</v>
      </c>
    </row>
    <row r="1012" spans="1:3">
      <c r="A1012" t="s">
        <v>1148</v>
      </c>
      <c r="B1012" t="s">
        <v>74</v>
      </c>
      <c r="C1012">
        <v>19.899999999999999</v>
      </c>
    </row>
    <row r="1013" spans="1:3">
      <c r="A1013" t="s">
        <v>1149</v>
      </c>
      <c r="B1013" t="s">
        <v>1150</v>
      </c>
      <c r="C1013">
        <v>14.9</v>
      </c>
    </row>
    <row r="1014" spans="1:3">
      <c r="A1014" t="s">
        <v>1151</v>
      </c>
      <c r="B1014" t="s">
        <v>74</v>
      </c>
      <c r="C1014">
        <v>25.8</v>
      </c>
    </row>
    <row r="1015" spans="1:3">
      <c r="A1015" t="s">
        <v>1152</v>
      </c>
      <c r="B1015" t="s">
        <v>439</v>
      </c>
      <c r="C1015">
        <v>14</v>
      </c>
    </row>
    <row r="1016" spans="1:3">
      <c r="A1016" t="s">
        <v>1153</v>
      </c>
      <c r="B1016" t="s">
        <v>74</v>
      </c>
      <c r="C1016">
        <v>11</v>
      </c>
    </row>
    <row r="1017" spans="1:3">
      <c r="A1017" t="s">
        <v>1154</v>
      </c>
      <c r="B1017" t="s">
        <v>74</v>
      </c>
      <c r="C1017">
        <v>23.6</v>
      </c>
    </row>
    <row r="1018" spans="1:3">
      <c r="A1018" t="s">
        <v>1155</v>
      </c>
      <c r="B1018" t="s">
        <v>74</v>
      </c>
      <c r="C1018">
        <v>14.2</v>
      </c>
    </row>
    <row r="1019" spans="1:3">
      <c r="A1019" t="s">
        <v>1156</v>
      </c>
      <c r="B1019" t="s">
        <v>74</v>
      </c>
      <c r="C1019">
        <v>24.8</v>
      </c>
    </row>
    <row r="1020" spans="1:3">
      <c r="A1020" t="s">
        <v>1157</v>
      </c>
      <c r="B1020" t="s">
        <v>74</v>
      </c>
      <c r="C1020">
        <v>34.200000000000003</v>
      </c>
    </row>
    <row r="1021" spans="1:3">
      <c r="A1021" t="s">
        <v>1158</v>
      </c>
      <c r="B1021" t="s">
        <v>74</v>
      </c>
      <c r="C1021">
        <v>26.8</v>
      </c>
    </row>
    <row r="1022" spans="1:3">
      <c r="A1022" t="s">
        <v>1159</v>
      </c>
      <c r="B1022" t="s">
        <v>74</v>
      </c>
      <c r="C1022">
        <v>8.6</v>
      </c>
    </row>
    <row r="1023" spans="1:3">
      <c r="A1023" t="s">
        <v>1160</v>
      </c>
      <c r="B1023" t="s">
        <v>74</v>
      </c>
      <c r="C1023">
        <v>9</v>
      </c>
    </row>
    <row r="1024" spans="1:3">
      <c r="A1024" t="s">
        <v>1161</v>
      </c>
      <c r="B1024" t="s">
        <v>74</v>
      </c>
      <c r="C1024">
        <v>22.5</v>
      </c>
    </row>
    <row r="1025" spans="1:3">
      <c r="A1025" t="s">
        <v>1162</v>
      </c>
      <c r="B1025" t="s">
        <v>74</v>
      </c>
      <c r="C1025">
        <v>23.7</v>
      </c>
    </row>
    <row r="1026" spans="1:3">
      <c r="A1026" t="s">
        <v>1163</v>
      </c>
      <c r="B1026" t="s">
        <v>74</v>
      </c>
      <c r="C1026">
        <v>9.1</v>
      </c>
    </row>
    <row r="1027" spans="1:3">
      <c r="A1027" t="s">
        <v>1164</v>
      </c>
      <c r="B1027" t="s">
        <v>74</v>
      </c>
      <c r="C1027">
        <v>23.9</v>
      </c>
    </row>
    <row r="1028" spans="1:3">
      <c r="A1028" t="s">
        <v>1165</v>
      </c>
      <c r="B1028" t="s">
        <v>74</v>
      </c>
      <c r="C1028">
        <v>26.1</v>
      </c>
    </row>
    <row r="1029" spans="1:3">
      <c r="A1029" t="s">
        <v>1166</v>
      </c>
      <c r="B1029" t="s">
        <v>74</v>
      </c>
      <c r="C1029">
        <v>19.5</v>
      </c>
    </row>
    <row r="1030" spans="1:3">
      <c r="A1030" t="s">
        <v>1167</v>
      </c>
      <c r="B1030" t="s">
        <v>74</v>
      </c>
      <c r="C1030">
        <v>23.6</v>
      </c>
    </row>
    <row r="1031" spans="1:3">
      <c r="A1031" t="s">
        <v>1168</v>
      </c>
      <c r="B1031" t="s">
        <v>74</v>
      </c>
      <c r="C1031">
        <v>21.6</v>
      </c>
    </row>
    <row r="1032" spans="1:3">
      <c r="A1032" t="s">
        <v>1169</v>
      </c>
      <c r="B1032" t="s">
        <v>74</v>
      </c>
      <c r="C1032">
        <v>24.4</v>
      </c>
    </row>
    <row r="1033" spans="1:3">
      <c r="A1033" t="s">
        <v>1170</v>
      </c>
      <c r="B1033" t="s">
        <v>74</v>
      </c>
      <c r="C1033">
        <v>24.3</v>
      </c>
    </row>
    <row r="1034" spans="1:3">
      <c r="A1034" t="s">
        <v>1171</v>
      </c>
      <c r="B1034" t="s">
        <v>74</v>
      </c>
      <c r="C1034">
        <v>15.2</v>
      </c>
    </row>
    <row r="1035" spans="1:3">
      <c r="A1035" t="s">
        <v>1172</v>
      </c>
      <c r="B1035" t="s">
        <v>74</v>
      </c>
      <c r="C1035">
        <v>14.9</v>
      </c>
    </row>
    <row r="1036" spans="1:3">
      <c r="A1036" t="s">
        <v>1173</v>
      </c>
      <c r="B1036" t="s">
        <v>74</v>
      </c>
      <c r="C1036">
        <v>26.5</v>
      </c>
    </row>
    <row r="1037" spans="1:3">
      <c r="A1037" t="s">
        <v>1174</v>
      </c>
      <c r="B1037" t="s">
        <v>74</v>
      </c>
      <c r="C1037">
        <v>14.5</v>
      </c>
    </row>
    <row r="1038" spans="1:3">
      <c r="A1038" t="s">
        <v>1175</v>
      </c>
      <c r="B1038" t="s">
        <v>74</v>
      </c>
      <c r="C1038">
        <v>33.9</v>
      </c>
    </row>
    <row r="1039" spans="1:3">
      <c r="A1039" t="s">
        <v>1176</v>
      </c>
      <c r="B1039" t="s">
        <v>74</v>
      </c>
      <c r="C1039">
        <v>18.7</v>
      </c>
    </row>
    <row r="1040" spans="1:3">
      <c r="A1040" t="s">
        <v>1177</v>
      </c>
      <c r="B1040" t="s">
        <v>439</v>
      </c>
      <c r="C1040">
        <v>19.2</v>
      </c>
    </row>
    <row r="1041" spans="1:3">
      <c r="A1041" t="s">
        <v>1178</v>
      </c>
      <c r="B1041" t="s">
        <v>74</v>
      </c>
      <c r="C1041">
        <v>18.100000000000001</v>
      </c>
    </row>
    <row r="1042" spans="1:3">
      <c r="A1042" t="s">
        <v>1179</v>
      </c>
      <c r="B1042" t="s">
        <v>74</v>
      </c>
      <c r="C1042">
        <v>25.3</v>
      </c>
    </row>
    <row r="1043" spans="1:3">
      <c r="A1043" t="s">
        <v>1180</v>
      </c>
      <c r="B1043" t="s">
        <v>74</v>
      </c>
      <c r="C1043">
        <v>13.5</v>
      </c>
    </row>
    <row r="1044" spans="1:3">
      <c r="A1044" t="s">
        <v>1181</v>
      </c>
      <c r="B1044" t="s">
        <v>74</v>
      </c>
      <c r="C1044">
        <v>14.7</v>
      </c>
    </row>
    <row r="1045" spans="1:3">
      <c r="A1045" t="s">
        <v>1182</v>
      </c>
      <c r="B1045" t="s">
        <v>74</v>
      </c>
      <c r="C1045">
        <v>13.1</v>
      </c>
    </row>
    <row r="1046" spans="1:3">
      <c r="A1046" t="s">
        <v>1183</v>
      </c>
      <c r="B1046" t="s">
        <v>74</v>
      </c>
      <c r="C1046">
        <v>14.4</v>
      </c>
    </row>
    <row r="1047" spans="1:3">
      <c r="A1047" t="s">
        <v>1184</v>
      </c>
      <c r="B1047" t="s">
        <v>74</v>
      </c>
      <c r="C1047">
        <v>17</v>
      </c>
    </row>
    <row r="1048" spans="1:3">
      <c r="A1048" t="s">
        <v>1186</v>
      </c>
      <c r="B1048" t="s">
        <v>74</v>
      </c>
      <c r="C1048">
        <v>18</v>
      </c>
    </row>
    <row r="1049" spans="1:3">
      <c r="A1049" t="s">
        <v>1187</v>
      </c>
      <c r="B1049" t="s">
        <v>74</v>
      </c>
      <c r="C1049">
        <v>13.1</v>
      </c>
    </row>
    <row r="1050" spans="1:3">
      <c r="A1050" t="s">
        <v>1188</v>
      </c>
      <c r="B1050" t="s">
        <v>74</v>
      </c>
      <c r="C1050">
        <v>15.2</v>
      </c>
    </row>
    <row r="1051" spans="1:3">
      <c r="A1051" t="s">
        <v>1189</v>
      </c>
      <c r="B1051" t="s">
        <v>74</v>
      </c>
      <c r="C1051">
        <v>15.4</v>
      </c>
    </row>
    <row r="1052" spans="1:3">
      <c r="A1052" t="s">
        <v>1190</v>
      </c>
      <c r="B1052" t="s">
        <v>74</v>
      </c>
      <c r="C1052">
        <v>37.1</v>
      </c>
    </row>
    <row r="1053" spans="1:3">
      <c r="A1053" t="s">
        <v>1191</v>
      </c>
      <c r="B1053" t="s">
        <v>74</v>
      </c>
      <c r="C1053">
        <v>21</v>
      </c>
    </row>
    <row r="1054" spans="1:3">
      <c r="A1054" t="s">
        <v>1192</v>
      </c>
      <c r="B1054" t="s">
        <v>74</v>
      </c>
      <c r="C1054">
        <v>9.1</v>
      </c>
    </row>
    <row r="1055" spans="1:3">
      <c r="A1055" t="s">
        <v>1193</v>
      </c>
      <c r="B1055" t="s">
        <v>74</v>
      </c>
      <c r="C1055">
        <v>15.4</v>
      </c>
    </row>
    <row r="1056" spans="1:3">
      <c r="A1056" t="s">
        <v>1194</v>
      </c>
      <c r="B1056" t="s">
        <v>1195</v>
      </c>
      <c r="C1056">
        <v>27.6</v>
      </c>
    </row>
    <row r="1057" spans="1:3">
      <c r="A1057" t="s">
        <v>1196</v>
      </c>
      <c r="B1057" t="s">
        <v>119</v>
      </c>
      <c r="C1057">
        <v>8.8000000000000007</v>
      </c>
    </row>
    <row r="1058" spans="1:3">
      <c r="A1058" t="s">
        <v>1197</v>
      </c>
      <c r="B1058" t="s">
        <v>74</v>
      </c>
      <c r="C1058">
        <v>9.1999999999999993</v>
      </c>
    </row>
    <row r="1059" spans="1:3">
      <c r="A1059" t="s">
        <v>1198</v>
      </c>
      <c r="B1059" t="s">
        <v>74</v>
      </c>
      <c r="C1059">
        <v>19.7</v>
      </c>
    </row>
    <row r="1060" spans="1:3">
      <c r="A1060" t="s">
        <v>1199</v>
      </c>
      <c r="B1060" t="s">
        <v>74</v>
      </c>
      <c r="C1060">
        <v>12.9</v>
      </c>
    </row>
    <row r="1061" spans="1:3">
      <c r="A1061" t="s">
        <v>1200</v>
      </c>
      <c r="B1061" t="s">
        <v>74</v>
      </c>
      <c r="C1061">
        <v>21.3</v>
      </c>
    </row>
    <row r="1062" spans="1:3">
      <c r="A1062" t="s">
        <v>1201</v>
      </c>
      <c r="B1062" t="s">
        <v>74</v>
      </c>
      <c r="C1062">
        <v>26.5</v>
      </c>
    </row>
    <row r="1063" spans="1:3">
      <c r="A1063" t="s">
        <v>2024</v>
      </c>
      <c r="B1063" t="s">
        <v>74</v>
      </c>
      <c r="C1063">
        <v>23.8</v>
      </c>
    </row>
    <row r="1064" spans="1:3">
      <c r="A1064" t="s">
        <v>1202</v>
      </c>
      <c r="B1064" t="s">
        <v>74</v>
      </c>
      <c r="C1064">
        <v>28.2</v>
      </c>
    </row>
    <row r="1065" spans="1:3">
      <c r="A1065" t="s">
        <v>1203</v>
      </c>
      <c r="B1065" t="s">
        <v>74</v>
      </c>
      <c r="C1065">
        <v>12.9</v>
      </c>
    </row>
    <row r="1066" spans="1:3">
      <c r="A1066" t="s">
        <v>1204</v>
      </c>
      <c r="B1066" t="s">
        <v>74</v>
      </c>
      <c r="C1066">
        <v>22.2</v>
      </c>
    </row>
    <row r="1067" spans="1:3">
      <c r="A1067" t="s">
        <v>1205</v>
      </c>
      <c r="B1067" t="s">
        <v>74</v>
      </c>
      <c r="C1067">
        <v>18.2</v>
      </c>
    </row>
    <row r="1068" spans="1:3">
      <c r="A1068" t="s">
        <v>1206</v>
      </c>
      <c r="B1068" t="s">
        <v>74</v>
      </c>
      <c r="C1068">
        <v>12.3</v>
      </c>
    </row>
    <row r="1069" spans="1:3">
      <c r="A1069" t="s">
        <v>1207</v>
      </c>
      <c r="B1069" t="s">
        <v>74</v>
      </c>
      <c r="C1069">
        <v>17.8</v>
      </c>
    </row>
    <row r="1070" spans="1:3">
      <c r="A1070" t="s">
        <v>1208</v>
      </c>
      <c r="B1070" t="s">
        <v>74</v>
      </c>
      <c r="C1070">
        <v>30.4</v>
      </c>
    </row>
    <row r="1071" spans="1:3">
      <c r="A1071" t="s">
        <v>2025</v>
      </c>
      <c r="B1071" t="s">
        <v>74</v>
      </c>
      <c r="C1071">
        <v>12.8</v>
      </c>
    </row>
    <row r="1072" spans="1:3">
      <c r="A1072" t="s">
        <v>1209</v>
      </c>
      <c r="B1072" t="s">
        <v>74</v>
      </c>
      <c r="C1072">
        <v>16.8</v>
      </c>
    </row>
    <row r="1073" spans="1:3">
      <c r="A1073" t="s">
        <v>1210</v>
      </c>
      <c r="B1073" t="s">
        <v>74</v>
      </c>
      <c r="C1073">
        <v>21</v>
      </c>
    </row>
    <row r="1074" spans="1:3">
      <c r="A1074" t="s">
        <v>1211</v>
      </c>
      <c r="B1074" t="s">
        <v>74</v>
      </c>
      <c r="C1074">
        <v>19</v>
      </c>
    </row>
    <row r="1075" spans="1:3">
      <c r="A1075" t="s">
        <v>1212</v>
      </c>
      <c r="B1075" t="s">
        <v>74</v>
      </c>
      <c r="C1075">
        <v>28.5</v>
      </c>
    </row>
    <row r="1076" spans="1:3">
      <c r="A1076" t="s">
        <v>1213</v>
      </c>
      <c r="B1076" t="s">
        <v>74</v>
      </c>
      <c r="C1076">
        <v>32.4</v>
      </c>
    </row>
    <row r="1077" spans="1:3">
      <c r="A1077" t="s">
        <v>1214</v>
      </c>
      <c r="B1077" t="s">
        <v>74</v>
      </c>
      <c r="C1077">
        <v>17.8</v>
      </c>
    </row>
    <row r="1078" spans="1:3">
      <c r="A1078" t="s">
        <v>1215</v>
      </c>
      <c r="B1078" t="s">
        <v>74</v>
      </c>
      <c r="C1078">
        <v>16.7</v>
      </c>
    </row>
    <row r="1079" spans="1:3">
      <c r="A1079" t="s">
        <v>1216</v>
      </c>
      <c r="B1079" t="s">
        <v>74</v>
      </c>
      <c r="C1079">
        <v>18.3</v>
      </c>
    </row>
    <row r="1080" spans="1:3">
      <c r="A1080" t="s">
        <v>1217</v>
      </c>
      <c r="B1080" t="s">
        <v>74</v>
      </c>
      <c r="C1080">
        <v>17.5</v>
      </c>
    </row>
    <row r="1081" spans="1:3">
      <c r="A1081" t="s">
        <v>1218</v>
      </c>
      <c r="B1081" t="s">
        <v>971</v>
      </c>
      <c r="C1081">
        <v>19.7</v>
      </c>
    </row>
    <row r="1082" spans="1:3">
      <c r="A1082" t="s">
        <v>1219</v>
      </c>
      <c r="B1082" t="s">
        <v>74</v>
      </c>
      <c r="C1082">
        <v>10.7</v>
      </c>
    </row>
    <row r="1083" spans="1:3">
      <c r="A1083" t="s">
        <v>1220</v>
      </c>
      <c r="B1083" t="s">
        <v>74</v>
      </c>
      <c r="C1083">
        <v>11.6</v>
      </c>
    </row>
    <row r="1084" spans="1:3">
      <c r="A1084" t="s">
        <v>1221</v>
      </c>
      <c r="B1084" t="s">
        <v>74</v>
      </c>
      <c r="C1084">
        <v>10.199999999999999</v>
      </c>
    </row>
    <row r="1085" spans="1:3">
      <c r="A1085" t="s">
        <v>1222</v>
      </c>
      <c r="B1085" t="s">
        <v>74</v>
      </c>
      <c r="C1085">
        <v>22.9</v>
      </c>
    </row>
    <row r="1086" spans="1:3">
      <c r="A1086" t="s">
        <v>1223</v>
      </c>
      <c r="B1086" t="s">
        <v>74</v>
      </c>
      <c r="C1086">
        <v>11.2</v>
      </c>
    </row>
    <row r="1087" spans="1:3">
      <c r="A1087" t="s">
        <v>1224</v>
      </c>
      <c r="B1087" t="s">
        <v>74</v>
      </c>
      <c r="C1087">
        <v>27.5</v>
      </c>
    </row>
    <row r="1088" spans="1:3">
      <c r="A1088" t="s">
        <v>1225</v>
      </c>
      <c r="B1088" t="s">
        <v>74</v>
      </c>
      <c r="C1088">
        <v>23.7</v>
      </c>
    </row>
    <row r="1089" spans="1:3">
      <c r="A1089" t="s">
        <v>1226</v>
      </c>
      <c r="B1089" t="s">
        <v>74</v>
      </c>
      <c r="C1089">
        <v>27</v>
      </c>
    </row>
    <row r="1090" spans="1:3">
      <c r="A1090" t="s">
        <v>1227</v>
      </c>
      <c r="B1090" t="s">
        <v>74</v>
      </c>
      <c r="C1090">
        <v>8.1</v>
      </c>
    </row>
    <row r="1091" spans="1:3">
      <c r="A1091" t="s">
        <v>1228</v>
      </c>
      <c r="B1091" t="s">
        <v>74</v>
      </c>
      <c r="C1091">
        <v>12.3</v>
      </c>
    </row>
    <row r="1092" spans="1:3">
      <c r="A1092" t="s">
        <v>1229</v>
      </c>
      <c r="B1092" t="s">
        <v>74</v>
      </c>
      <c r="C1092">
        <v>26.4</v>
      </c>
    </row>
    <row r="1093" spans="1:3">
      <c r="A1093" t="s">
        <v>1230</v>
      </c>
      <c r="B1093" t="s">
        <v>74</v>
      </c>
      <c r="C1093">
        <v>8.6999999999999993</v>
      </c>
    </row>
    <row r="1094" spans="1:3">
      <c r="A1094" t="s">
        <v>1231</v>
      </c>
      <c r="B1094" t="s">
        <v>74</v>
      </c>
      <c r="C1094">
        <v>16.3</v>
      </c>
    </row>
    <row r="1095" spans="1:3">
      <c r="A1095" t="s">
        <v>1232</v>
      </c>
      <c r="B1095" t="s">
        <v>74</v>
      </c>
      <c r="C1095">
        <v>13.9</v>
      </c>
    </row>
    <row r="1096" spans="1:3">
      <c r="A1096" t="s">
        <v>1233</v>
      </c>
      <c r="B1096" t="s">
        <v>74</v>
      </c>
      <c r="C1096">
        <v>4.8</v>
      </c>
    </row>
    <row r="1097" spans="1:3">
      <c r="A1097" t="s">
        <v>1234</v>
      </c>
      <c r="B1097" t="s">
        <v>74</v>
      </c>
      <c r="C1097">
        <v>6.9</v>
      </c>
    </row>
    <row r="1098" spans="1:3">
      <c r="A1098" t="s">
        <v>1235</v>
      </c>
      <c r="B1098" t="s">
        <v>74</v>
      </c>
      <c r="C1098">
        <v>21.2</v>
      </c>
    </row>
    <row r="1099" spans="1:3">
      <c r="A1099" t="s">
        <v>1236</v>
      </c>
      <c r="B1099" t="s">
        <v>74</v>
      </c>
      <c r="C1099">
        <v>13.5</v>
      </c>
    </row>
    <row r="1100" spans="1:3">
      <c r="A1100" t="s">
        <v>1237</v>
      </c>
      <c r="B1100" t="s">
        <v>74</v>
      </c>
      <c r="C1100">
        <v>14.4</v>
      </c>
    </row>
    <row r="1101" spans="1:3">
      <c r="A1101" t="s">
        <v>1238</v>
      </c>
      <c r="B1101" t="s">
        <v>74</v>
      </c>
      <c r="C1101">
        <v>34.299999999999997</v>
      </c>
    </row>
    <row r="1102" spans="1:3">
      <c r="A1102" t="s">
        <v>1239</v>
      </c>
      <c r="B1102" t="s">
        <v>74</v>
      </c>
      <c r="C1102">
        <v>16.2</v>
      </c>
    </row>
    <row r="1103" spans="1:3">
      <c r="A1103" t="s">
        <v>1240</v>
      </c>
      <c r="B1103" t="s">
        <v>74</v>
      </c>
      <c r="C1103">
        <v>9.3000000000000007</v>
      </c>
    </row>
    <row r="1104" spans="1:3">
      <c r="A1104" t="s">
        <v>1241</v>
      </c>
      <c r="B1104" t="s">
        <v>74</v>
      </c>
      <c r="C1104">
        <v>25.5</v>
      </c>
    </row>
    <row r="1105" spans="1:3">
      <c r="A1105" t="s">
        <v>1242</v>
      </c>
      <c r="B1105" t="s">
        <v>1243</v>
      </c>
      <c r="C1105">
        <v>13.4</v>
      </c>
    </row>
    <row r="1106" spans="1:3">
      <c r="A1106" t="s">
        <v>1244</v>
      </c>
      <c r="B1106" t="s">
        <v>74</v>
      </c>
      <c r="C1106">
        <v>22.7</v>
      </c>
    </row>
    <row r="1107" spans="1:3">
      <c r="A1107" t="s">
        <v>1245</v>
      </c>
      <c r="B1107" t="s">
        <v>1246</v>
      </c>
      <c r="C1107">
        <v>8.8000000000000007</v>
      </c>
    </row>
    <row r="1108" spans="1:3">
      <c r="A1108" t="s">
        <v>1247</v>
      </c>
      <c r="B1108" t="s">
        <v>74</v>
      </c>
      <c r="C1108">
        <v>9.6</v>
      </c>
    </row>
    <row r="1109" spans="1:3">
      <c r="A1109" t="s">
        <v>1248</v>
      </c>
      <c r="B1109" t="s">
        <v>74</v>
      </c>
      <c r="C1109">
        <v>13.7</v>
      </c>
    </row>
    <row r="1110" spans="1:3">
      <c r="A1110" t="s">
        <v>1249</v>
      </c>
      <c r="B1110" t="s">
        <v>74</v>
      </c>
      <c r="C1110">
        <v>10.5</v>
      </c>
    </row>
    <row r="1111" spans="1:3">
      <c r="A1111" t="s">
        <v>1251</v>
      </c>
      <c r="B1111" t="s">
        <v>74</v>
      </c>
      <c r="C1111">
        <v>14.1</v>
      </c>
    </row>
    <row r="1112" spans="1:3">
      <c r="A1112" t="s">
        <v>1252</v>
      </c>
      <c r="B1112" t="s">
        <v>74</v>
      </c>
      <c r="C1112">
        <v>10.7</v>
      </c>
    </row>
    <row r="1113" spans="1:3">
      <c r="A1113" t="s">
        <v>1253</v>
      </c>
      <c r="B1113" t="s">
        <v>74</v>
      </c>
      <c r="C1113">
        <v>8.1</v>
      </c>
    </row>
    <row r="1114" spans="1:3">
      <c r="A1114" t="s">
        <v>1254</v>
      </c>
      <c r="B1114" t="s">
        <v>544</v>
      </c>
      <c r="C1114">
        <v>44.3</v>
      </c>
    </row>
    <row r="1115" spans="1:3">
      <c r="A1115" t="s">
        <v>1255</v>
      </c>
      <c r="B1115" t="s">
        <v>74</v>
      </c>
      <c r="C1115">
        <v>13.3</v>
      </c>
    </row>
    <row r="1116" spans="1:3">
      <c r="A1116" t="s">
        <v>1256</v>
      </c>
      <c r="B1116" t="s">
        <v>74</v>
      </c>
      <c r="C1116">
        <v>16.899999999999999</v>
      </c>
    </row>
    <row r="1117" spans="1:3">
      <c r="A1117" t="s">
        <v>1257</v>
      </c>
      <c r="B1117" t="s">
        <v>74</v>
      </c>
      <c r="C1117">
        <v>11.1</v>
      </c>
    </row>
    <row r="1118" spans="1:3">
      <c r="A1118" t="s">
        <v>1258</v>
      </c>
      <c r="B1118" t="s">
        <v>74</v>
      </c>
      <c r="C1118">
        <v>21.7</v>
      </c>
    </row>
    <row r="1119" spans="1:3">
      <c r="A1119" t="s">
        <v>1259</v>
      </c>
      <c r="B1119" t="s">
        <v>74</v>
      </c>
      <c r="C1119">
        <v>12.5</v>
      </c>
    </row>
    <row r="1120" spans="1:3">
      <c r="A1120" t="s">
        <v>1260</v>
      </c>
      <c r="B1120" t="s">
        <v>1261</v>
      </c>
      <c r="C1120">
        <v>5.5</v>
      </c>
    </row>
    <row r="1121" spans="1:3">
      <c r="A1121" t="s">
        <v>1262</v>
      </c>
      <c r="B1121" t="s">
        <v>74</v>
      </c>
      <c r="C1121">
        <v>9.1</v>
      </c>
    </row>
    <row r="1122" spans="1:3">
      <c r="A1122" t="s">
        <v>1263</v>
      </c>
      <c r="B1122" t="s">
        <v>74</v>
      </c>
      <c r="C1122">
        <v>4.9000000000000004</v>
      </c>
    </row>
    <row r="1123" spans="1:3">
      <c r="A1123" t="s">
        <v>1264</v>
      </c>
      <c r="B1123" t="s">
        <v>74</v>
      </c>
      <c r="C1123">
        <v>8.6999999999999993</v>
      </c>
    </row>
    <row r="1124" spans="1:3">
      <c r="A1124" t="s">
        <v>1265</v>
      </c>
      <c r="B1124" t="s">
        <v>74</v>
      </c>
      <c r="C1124">
        <v>17.8</v>
      </c>
    </row>
    <row r="1125" spans="1:3">
      <c r="A1125" t="s">
        <v>1266</v>
      </c>
      <c r="B1125" t="s">
        <v>74</v>
      </c>
      <c r="C1125">
        <v>11.6</v>
      </c>
    </row>
    <row r="1126" spans="1:3">
      <c r="A1126" t="s">
        <v>1267</v>
      </c>
      <c r="B1126" t="s">
        <v>74</v>
      </c>
      <c r="C1126">
        <v>12.9</v>
      </c>
    </row>
    <row r="1127" spans="1:3">
      <c r="A1127" t="s">
        <v>1268</v>
      </c>
      <c r="B1127" t="s">
        <v>74</v>
      </c>
      <c r="C1127">
        <v>23.1</v>
      </c>
    </row>
    <row r="1128" spans="1:3">
      <c r="A1128" t="s">
        <v>1269</v>
      </c>
      <c r="B1128" t="s">
        <v>74</v>
      </c>
      <c r="C1128">
        <v>22</v>
      </c>
    </row>
    <row r="1129" spans="1:3">
      <c r="A1129" t="s">
        <v>1270</v>
      </c>
      <c r="B1129" t="s">
        <v>74</v>
      </c>
      <c r="C1129">
        <v>25.9</v>
      </c>
    </row>
    <row r="1130" spans="1:3">
      <c r="A1130" t="s">
        <v>1271</v>
      </c>
      <c r="B1130" t="s">
        <v>74</v>
      </c>
      <c r="C1130">
        <v>21.2</v>
      </c>
    </row>
    <row r="1131" spans="1:3">
      <c r="A1131" t="s">
        <v>1272</v>
      </c>
      <c r="B1131" t="s">
        <v>74</v>
      </c>
      <c r="C1131">
        <v>36.9</v>
      </c>
    </row>
    <row r="1132" spans="1:3">
      <c r="A1132" t="s">
        <v>1273</v>
      </c>
      <c r="B1132" t="s">
        <v>74</v>
      </c>
      <c r="C1132">
        <v>15.1</v>
      </c>
    </row>
    <row r="1133" spans="1:3">
      <c r="A1133" t="s">
        <v>1274</v>
      </c>
      <c r="B1133" t="s">
        <v>74</v>
      </c>
      <c r="C1133">
        <v>10</v>
      </c>
    </row>
    <row r="1134" spans="1:3">
      <c r="A1134" t="s">
        <v>1275</v>
      </c>
      <c r="B1134" t="s">
        <v>74</v>
      </c>
      <c r="C1134">
        <v>19.600000000000001</v>
      </c>
    </row>
    <row r="1135" spans="1:3">
      <c r="A1135" t="s">
        <v>1276</v>
      </c>
      <c r="B1135" t="s">
        <v>74</v>
      </c>
      <c r="C1135">
        <v>13</v>
      </c>
    </row>
    <row r="1136" spans="1:3">
      <c r="A1136" t="s">
        <v>1277</v>
      </c>
      <c r="B1136" t="s">
        <v>74</v>
      </c>
      <c r="C1136">
        <v>14.5</v>
      </c>
    </row>
    <row r="1137" spans="1:3">
      <c r="A1137" t="s">
        <v>1278</v>
      </c>
      <c r="B1137" t="s">
        <v>74</v>
      </c>
      <c r="C1137">
        <v>18.8</v>
      </c>
    </row>
    <row r="1138" spans="1:3">
      <c r="A1138" t="s">
        <v>1279</v>
      </c>
      <c r="B1138" t="s">
        <v>1280</v>
      </c>
      <c r="C1138">
        <v>13.9</v>
      </c>
    </row>
    <row r="1139" spans="1:3">
      <c r="A1139" t="s">
        <v>1281</v>
      </c>
      <c r="B1139" t="s">
        <v>74</v>
      </c>
      <c r="C1139">
        <v>25.1</v>
      </c>
    </row>
    <row r="1140" spans="1:3">
      <c r="A1140" t="s">
        <v>1282</v>
      </c>
      <c r="B1140" t="s">
        <v>74</v>
      </c>
      <c r="C1140">
        <v>14.2</v>
      </c>
    </row>
    <row r="1141" spans="1:3">
      <c r="A1141" t="s">
        <v>1283</v>
      </c>
      <c r="B1141" t="s">
        <v>74</v>
      </c>
      <c r="C1141">
        <v>18.3</v>
      </c>
    </row>
    <row r="1142" spans="1:3">
      <c r="A1142" t="s">
        <v>1284</v>
      </c>
      <c r="B1142" t="s">
        <v>74</v>
      </c>
      <c r="C1142">
        <v>22.6</v>
      </c>
    </row>
    <row r="1143" spans="1:3">
      <c r="A1143" t="s">
        <v>1285</v>
      </c>
      <c r="B1143" t="s">
        <v>74</v>
      </c>
      <c r="C1143">
        <v>21.3</v>
      </c>
    </row>
    <row r="1144" spans="1:3">
      <c r="A1144" t="s">
        <v>1286</v>
      </c>
      <c r="B1144" t="s">
        <v>74</v>
      </c>
      <c r="C1144">
        <v>23.5</v>
      </c>
    </row>
    <row r="1145" spans="1:3">
      <c r="A1145" t="s">
        <v>1287</v>
      </c>
      <c r="B1145" t="s">
        <v>329</v>
      </c>
      <c r="C1145">
        <v>6.4</v>
      </c>
    </row>
    <row r="1146" spans="1:3">
      <c r="A1146" t="s">
        <v>1288</v>
      </c>
      <c r="B1146" t="s">
        <v>119</v>
      </c>
      <c r="C1146">
        <v>8</v>
      </c>
    </row>
    <row r="1147" spans="1:3">
      <c r="A1147" t="s">
        <v>1289</v>
      </c>
      <c r="B1147" t="s">
        <v>74</v>
      </c>
      <c r="C1147">
        <v>15</v>
      </c>
    </row>
    <row r="1148" spans="1:3">
      <c r="A1148" t="s">
        <v>1290</v>
      </c>
      <c r="B1148" t="s">
        <v>74</v>
      </c>
      <c r="C1148">
        <v>22.2</v>
      </c>
    </row>
    <row r="1149" spans="1:3">
      <c r="A1149" t="s">
        <v>1291</v>
      </c>
      <c r="B1149" t="s">
        <v>74</v>
      </c>
      <c r="C1149">
        <v>16.8</v>
      </c>
    </row>
    <row r="1150" spans="1:3">
      <c r="A1150" t="s">
        <v>1292</v>
      </c>
      <c r="B1150" t="s">
        <v>74</v>
      </c>
      <c r="C1150">
        <v>6.9</v>
      </c>
    </row>
    <row r="1151" spans="1:3">
      <c r="A1151" t="s">
        <v>1293</v>
      </c>
      <c r="B1151" t="s">
        <v>74</v>
      </c>
      <c r="C1151">
        <v>18.3</v>
      </c>
    </row>
    <row r="1152" spans="1:3">
      <c r="A1152" t="s">
        <v>9970</v>
      </c>
      <c r="B1152" t="s">
        <v>9971</v>
      </c>
      <c r="C1152">
        <v>19.899999999999999</v>
      </c>
    </row>
    <row r="1153" spans="1:3">
      <c r="A1153" t="s">
        <v>1294</v>
      </c>
      <c r="B1153" t="s">
        <v>74</v>
      </c>
      <c r="C1153">
        <v>27.8</v>
      </c>
    </row>
    <row r="1154" spans="1:3">
      <c r="A1154" t="s">
        <v>1295</v>
      </c>
      <c r="B1154" t="s">
        <v>74</v>
      </c>
      <c r="C1154">
        <v>28</v>
      </c>
    </row>
    <row r="1155" spans="1:3">
      <c r="A1155" t="s">
        <v>1296</v>
      </c>
      <c r="B1155" t="s">
        <v>222</v>
      </c>
      <c r="C1155">
        <v>13.3</v>
      </c>
    </row>
    <row r="1156" spans="1:3">
      <c r="A1156" t="s">
        <v>1297</v>
      </c>
      <c r="B1156" t="s">
        <v>222</v>
      </c>
      <c r="C1156">
        <v>9.4</v>
      </c>
    </row>
    <row r="1157" spans="1:3">
      <c r="A1157" t="s">
        <v>1298</v>
      </c>
      <c r="B1157" t="s">
        <v>74</v>
      </c>
      <c r="C1157">
        <v>21.2</v>
      </c>
    </row>
    <row r="1158" spans="1:3">
      <c r="A1158" t="s">
        <v>1299</v>
      </c>
      <c r="B1158" t="s">
        <v>74</v>
      </c>
      <c r="C1158">
        <v>28.4</v>
      </c>
    </row>
    <row r="1159" spans="1:3">
      <c r="A1159" t="s">
        <v>1300</v>
      </c>
      <c r="B1159" t="s">
        <v>74</v>
      </c>
      <c r="C1159">
        <v>20.8</v>
      </c>
    </row>
    <row r="1160" spans="1:3">
      <c r="A1160" t="s">
        <v>1301</v>
      </c>
      <c r="B1160" t="s">
        <v>74</v>
      </c>
      <c r="C1160">
        <v>13.4</v>
      </c>
    </row>
    <row r="1161" spans="1:3">
      <c r="A1161" t="s">
        <v>1302</v>
      </c>
      <c r="B1161" t="s">
        <v>74</v>
      </c>
      <c r="C1161">
        <v>7</v>
      </c>
    </row>
    <row r="1162" spans="1:3">
      <c r="A1162" t="s">
        <v>1303</v>
      </c>
      <c r="B1162" t="s">
        <v>74</v>
      </c>
      <c r="C1162">
        <v>7.6</v>
      </c>
    </row>
    <row r="1163" spans="1:3">
      <c r="A1163" t="s">
        <v>1304</v>
      </c>
      <c r="B1163" t="s">
        <v>74</v>
      </c>
      <c r="C1163">
        <v>39.1</v>
      </c>
    </row>
    <row r="1164" spans="1:3">
      <c r="A1164" t="s">
        <v>1305</v>
      </c>
      <c r="B1164" t="s">
        <v>74</v>
      </c>
      <c r="C1164">
        <v>8.9</v>
      </c>
    </row>
    <row r="1165" spans="1:3">
      <c r="A1165" t="s">
        <v>1306</v>
      </c>
      <c r="B1165" t="s">
        <v>74</v>
      </c>
      <c r="C1165">
        <v>16.3</v>
      </c>
    </row>
    <row r="1166" spans="1:3">
      <c r="A1166" t="s">
        <v>1307</v>
      </c>
      <c r="B1166" t="s">
        <v>74</v>
      </c>
      <c r="C1166">
        <v>7.2</v>
      </c>
    </row>
    <row r="1167" spans="1:3">
      <c r="A1167" t="s">
        <v>1308</v>
      </c>
      <c r="B1167" t="s">
        <v>74</v>
      </c>
      <c r="C1167">
        <v>17</v>
      </c>
    </row>
    <row r="1168" spans="1:3">
      <c r="A1168" t="s">
        <v>2027</v>
      </c>
      <c r="B1168" t="s">
        <v>74</v>
      </c>
      <c r="C1168">
        <v>9.4</v>
      </c>
    </row>
    <row r="1169" spans="1:3">
      <c r="A1169" t="s">
        <v>1309</v>
      </c>
      <c r="B1169" t="s">
        <v>74</v>
      </c>
      <c r="C1169">
        <v>19.899999999999999</v>
      </c>
    </row>
    <row r="1170" spans="1:3">
      <c r="A1170" t="s">
        <v>1310</v>
      </c>
      <c r="B1170" t="s">
        <v>74</v>
      </c>
      <c r="C1170">
        <v>20.8</v>
      </c>
    </row>
    <row r="1171" spans="1:3">
      <c r="A1171" t="s">
        <v>1311</v>
      </c>
      <c r="B1171" t="s">
        <v>74</v>
      </c>
      <c r="C1171">
        <v>15</v>
      </c>
    </row>
    <row r="1172" spans="1:3">
      <c r="A1172" t="s">
        <v>1312</v>
      </c>
      <c r="B1172" t="s">
        <v>74</v>
      </c>
      <c r="C1172">
        <v>16.8</v>
      </c>
    </row>
    <row r="1173" spans="1:3">
      <c r="A1173" t="s">
        <v>1313</v>
      </c>
      <c r="B1173" t="s">
        <v>74</v>
      </c>
      <c r="C1173">
        <v>25.3</v>
      </c>
    </row>
    <row r="1174" spans="1:3">
      <c r="A1174" t="s">
        <v>1314</v>
      </c>
      <c r="B1174" t="s">
        <v>74</v>
      </c>
      <c r="C1174">
        <v>13.9</v>
      </c>
    </row>
    <row r="1175" spans="1:3">
      <c r="A1175" t="s">
        <v>1315</v>
      </c>
      <c r="B1175" t="s">
        <v>74</v>
      </c>
      <c r="C1175">
        <v>5.2</v>
      </c>
    </row>
    <row r="1176" spans="1:3">
      <c r="A1176" t="s">
        <v>1316</v>
      </c>
      <c r="B1176" t="s">
        <v>74</v>
      </c>
      <c r="C1176">
        <v>14.3</v>
      </c>
    </row>
    <row r="1177" spans="1:3">
      <c r="A1177" t="s">
        <v>1317</v>
      </c>
      <c r="B1177" t="s">
        <v>74</v>
      </c>
      <c r="C1177">
        <v>11.4</v>
      </c>
    </row>
    <row r="1178" spans="1:3">
      <c r="A1178" t="s">
        <v>1318</v>
      </c>
      <c r="B1178" t="s">
        <v>74</v>
      </c>
      <c r="C1178">
        <v>16.899999999999999</v>
      </c>
    </row>
    <row r="1179" spans="1:3">
      <c r="A1179" t="s">
        <v>1319</v>
      </c>
      <c r="B1179" t="s">
        <v>74</v>
      </c>
      <c r="C1179">
        <v>5.6</v>
      </c>
    </row>
    <row r="1180" spans="1:3">
      <c r="A1180" t="s">
        <v>1320</v>
      </c>
      <c r="B1180" t="s">
        <v>74</v>
      </c>
      <c r="C1180">
        <v>2.2999999999999998</v>
      </c>
    </row>
    <row r="1181" spans="1:3">
      <c r="A1181" t="s">
        <v>1321</v>
      </c>
      <c r="B1181" t="s">
        <v>74</v>
      </c>
      <c r="C1181">
        <v>25.3</v>
      </c>
    </row>
    <row r="1182" spans="1:3">
      <c r="A1182" t="s">
        <v>2028</v>
      </c>
      <c r="B1182" t="s">
        <v>74</v>
      </c>
      <c r="C1182">
        <v>17.600000000000001</v>
      </c>
    </row>
    <row r="1183" spans="1:3">
      <c r="A1183" t="s">
        <v>1322</v>
      </c>
      <c r="B1183" t="s">
        <v>74</v>
      </c>
      <c r="C1183">
        <v>18.2</v>
      </c>
    </row>
    <row r="1184" spans="1:3">
      <c r="A1184" t="s">
        <v>1323</v>
      </c>
      <c r="B1184" t="s">
        <v>74</v>
      </c>
      <c r="C1184">
        <v>18.600000000000001</v>
      </c>
    </row>
    <row r="1185" spans="1:3">
      <c r="A1185" t="s">
        <v>1324</v>
      </c>
      <c r="B1185" t="s">
        <v>74</v>
      </c>
      <c r="C1185">
        <v>19.100000000000001</v>
      </c>
    </row>
    <row r="1186" spans="1:3">
      <c r="A1186" t="s">
        <v>1325</v>
      </c>
      <c r="B1186" t="s">
        <v>74</v>
      </c>
      <c r="C1186">
        <v>7.8</v>
      </c>
    </row>
    <row r="1187" spans="1:3">
      <c r="A1187" t="s">
        <v>1326</v>
      </c>
      <c r="B1187" t="s">
        <v>74</v>
      </c>
      <c r="C1187">
        <v>23.8</v>
      </c>
    </row>
    <row r="1188" spans="1:3">
      <c r="A1188" t="s">
        <v>1327</v>
      </c>
      <c r="B1188" t="s">
        <v>74</v>
      </c>
      <c r="C1188">
        <v>19.7</v>
      </c>
    </row>
    <row r="1189" spans="1:3">
      <c r="A1189" t="s">
        <v>1328</v>
      </c>
      <c r="B1189" t="s">
        <v>1329</v>
      </c>
      <c r="C1189">
        <v>18.7</v>
      </c>
    </row>
    <row r="1190" spans="1:3">
      <c r="A1190" t="s">
        <v>1330</v>
      </c>
      <c r="B1190" t="s">
        <v>74</v>
      </c>
      <c r="C1190">
        <v>18.100000000000001</v>
      </c>
    </row>
    <row r="1191" spans="1:3">
      <c r="A1191" t="s">
        <v>1331</v>
      </c>
      <c r="B1191" t="s">
        <v>74</v>
      </c>
      <c r="C1191">
        <v>23.3</v>
      </c>
    </row>
    <row r="1192" spans="1:3">
      <c r="A1192" t="s">
        <v>1332</v>
      </c>
      <c r="B1192" t="s">
        <v>74</v>
      </c>
      <c r="C1192">
        <v>21.1</v>
      </c>
    </row>
    <row r="1193" spans="1:3">
      <c r="A1193" t="s">
        <v>1333</v>
      </c>
      <c r="B1193" t="s">
        <v>74</v>
      </c>
      <c r="C1193">
        <v>25.1</v>
      </c>
    </row>
    <row r="1194" spans="1:3">
      <c r="A1194" t="s">
        <v>1334</v>
      </c>
      <c r="B1194" t="s">
        <v>74</v>
      </c>
      <c r="C1194">
        <v>9</v>
      </c>
    </row>
    <row r="1195" spans="1:3">
      <c r="A1195" t="s">
        <v>1335</v>
      </c>
      <c r="B1195" t="s">
        <v>74</v>
      </c>
      <c r="C1195">
        <v>19.8</v>
      </c>
    </row>
    <row r="1196" spans="1:3">
      <c r="A1196" t="s">
        <v>1336</v>
      </c>
      <c r="B1196" t="s">
        <v>74</v>
      </c>
      <c r="C1196">
        <v>12.6</v>
      </c>
    </row>
    <row r="1197" spans="1:3">
      <c r="A1197" t="s">
        <v>1337</v>
      </c>
      <c r="B1197" t="s">
        <v>74</v>
      </c>
      <c r="C1197">
        <v>20.2</v>
      </c>
    </row>
    <row r="1198" spans="1:3">
      <c r="A1198" t="s">
        <v>1338</v>
      </c>
      <c r="B1198" t="s">
        <v>74</v>
      </c>
      <c r="C1198">
        <v>14.5</v>
      </c>
    </row>
    <row r="1199" spans="1:3">
      <c r="A1199" t="s">
        <v>1339</v>
      </c>
      <c r="B1199" t="s">
        <v>74</v>
      </c>
      <c r="C1199">
        <v>6.2</v>
      </c>
    </row>
    <row r="1200" spans="1:3">
      <c r="A1200" t="s">
        <v>1340</v>
      </c>
      <c r="B1200" t="s">
        <v>74</v>
      </c>
      <c r="C1200">
        <v>21.1</v>
      </c>
    </row>
    <row r="1201" spans="1:3">
      <c r="A1201" t="s">
        <v>1341</v>
      </c>
      <c r="B1201" t="s">
        <v>74</v>
      </c>
      <c r="C1201">
        <v>19.899999999999999</v>
      </c>
    </row>
    <row r="1202" spans="1:3">
      <c r="A1202" t="s">
        <v>1342</v>
      </c>
      <c r="B1202" t="s">
        <v>74</v>
      </c>
      <c r="C1202">
        <v>25.2</v>
      </c>
    </row>
    <row r="1203" spans="1:3">
      <c r="A1203" t="s">
        <v>1343</v>
      </c>
      <c r="B1203" t="s">
        <v>636</v>
      </c>
      <c r="C1203">
        <v>15.1</v>
      </c>
    </row>
    <row r="1204" spans="1:3">
      <c r="A1204" t="s">
        <v>1344</v>
      </c>
      <c r="B1204" t="s">
        <v>74</v>
      </c>
      <c r="C1204">
        <v>12.2</v>
      </c>
    </row>
    <row r="1205" spans="1:3">
      <c r="A1205" t="s">
        <v>1345</v>
      </c>
      <c r="B1205" t="s">
        <v>350</v>
      </c>
      <c r="C1205">
        <v>12.5</v>
      </c>
    </row>
    <row r="1206" spans="1:3">
      <c r="A1206" t="s">
        <v>1346</v>
      </c>
      <c r="B1206" t="s">
        <v>74</v>
      </c>
      <c r="C1206">
        <v>19.3</v>
      </c>
    </row>
    <row r="1207" spans="1:3">
      <c r="A1207" t="s">
        <v>1347</v>
      </c>
      <c r="B1207" t="s">
        <v>1348</v>
      </c>
      <c r="C1207">
        <v>11.2</v>
      </c>
    </row>
    <row r="1208" spans="1:3">
      <c r="A1208" t="s">
        <v>1349</v>
      </c>
      <c r="B1208" t="s">
        <v>439</v>
      </c>
      <c r="C1208">
        <v>15</v>
      </c>
    </row>
    <row r="1209" spans="1:3">
      <c r="A1209" t="s">
        <v>1350</v>
      </c>
      <c r="B1209" t="s">
        <v>74</v>
      </c>
      <c r="C1209">
        <v>15.3</v>
      </c>
    </row>
    <row r="1210" spans="1:3">
      <c r="A1210" t="s">
        <v>1351</v>
      </c>
      <c r="B1210" t="s">
        <v>74</v>
      </c>
      <c r="C1210">
        <v>31.8</v>
      </c>
    </row>
    <row r="1211" spans="1:3">
      <c r="A1211" t="s">
        <v>1352</v>
      </c>
      <c r="B1211" t="s">
        <v>74</v>
      </c>
      <c r="C1211">
        <v>4.5</v>
      </c>
    </row>
    <row r="1212" spans="1:3">
      <c r="A1212" t="s">
        <v>1353</v>
      </c>
      <c r="B1212" t="s">
        <v>74</v>
      </c>
      <c r="C1212">
        <v>7</v>
      </c>
    </row>
    <row r="1213" spans="1:3">
      <c r="A1213" t="s">
        <v>1354</v>
      </c>
      <c r="B1213" t="s">
        <v>185</v>
      </c>
      <c r="C1213">
        <v>6.4</v>
      </c>
    </row>
    <row r="1214" spans="1:3">
      <c r="A1214" t="s">
        <v>1355</v>
      </c>
      <c r="B1214" t="s">
        <v>952</v>
      </c>
      <c r="C1214">
        <v>18.100000000000001</v>
      </c>
    </row>
    <row r="1215" spans="1:3">
      <c r="A1215" t="s">
        <v>1356</v>
      </c>
      <c r="B1215" t="s">
        <v>1357</v>
      </c>
      <c r="C1215">
        <v>10.1</v>
      </c>
    </row>
    <row r="1216" spans="1:3">
      <c r="A1216" t="s">
        <v>1358</v>
      </c>
      <c r="B1216" t="s">
        <v>74</v>
      </c>
      <c r="C1216">
        <v>12.7</v>
      </c>
    </row>
    <row r="1217" spans="1:3">
      <c r="A1217" t="s">
        <v>1359</v>
      </c>
      <c r="B1217" t="s">
        <v>952</v>
      </c>
      <c r="C1217">
        <v>3.7</v>
      </c>
    </row>
    <row r="1218" spans="1:3">
      <c r="A1218" t="s">
        <v>1360</v>
      </c>
      <c r="B1218" t="s">
        <v>74</v>
      </c>
      <c r="C1218">
        <v>26</v>
      </c>
    </row>
    <row r="1219" spans="1:3">
      <c r="A1219" t="s">
        <v>1361</v>
      </c>
      <c r="B1219" t="s">
        <v>74</v>
      </c>
      <c r="C1219">
        <v>32.299999999999997</v>
      </c>
    </row>
    <row r="1220" spans="1:3">
      <c r="A1220" t="s">
        <v>1362</v>
      </c>
      <c r="B1220" t="s">
        <v>74</v>
      </c>
      <c r="C1220">
        <v>24.7</v>
      </c>
    </row>
    <row r="1221" spans="1:3">
      <c r="A1221" t="s">
        <v>1363</v>
      </c>
      <c r="B1221" t="s">
        <v>74</v>
      </c>
      <c r="C1221">
        <v>9.1999999999999993</v>
      </c>
    </row>
    <row r="1222" spans="1:3">
      <c r="A1222" t="s">
        <v>1364</v>
      </c>
      <c r="B1222" t="s">
        <v>74</v>
      </c>
      <c r="C1222">
        <v>26.5</v>
      </c>
    </row>
    <row r="1223" spans="1:3">
      <c r="A1223" t="s">
        <v>1365</v>
      </c>
      <c r="B1223" t="s">
        <v>74</v>
      </c>
      <c r="C1223">
        <v>19.3</v>
      </c>
    </row>
    <row r="1224" spans="1:3">
      <c r="A1224" t="s">
        <v>1366</v>
      </c>
      <c r="B1224" t="s">
        <v>74</v>
      </c>
      <c r="C1224">
        <v>18.100000000000001</v>
      </c>
    </row>
    <row r="1225" spans="1:3">
      <c r="A1225" t="s">
        <v>1367</v>
      </c>
      <c r="B1225" t="s">
        <v>74</v>
      </c>
      <c r="C1225">
        <v>16.7</v>
      </c>
    </row>
    <row r="1226" spans="1:3">
      <c r="A1226" t="s">
        <v>1368</v>
      </c>
      <c r="B1226" t="s">
        <v>74</v>
      </c>
      <c r="C1226">
        <v>21.1</v>
      </c>
    </row>
    <row r="1227" spans="1:3">
      <c r="A1227" t="s">
        <v>1369</v>
      </c>
      <c r="B1227" t="s">
        <v>74</v>
      </c>
      <c r="C1227">
        <v>41.8</v>
      </c>
    </row>
    <row r="1228" spans="1:3">
      <c r="A1228" t="s">
        <v>1370</v>
      </c>
      <c r="B1228" t="s">
        <v>74</v>
      </c>
      <c r="C1228">
        <v>24.2</v>
      </c>
    </row>
    <row r="1229" spans="1:3">
      <c r="A1229" t="s">
        <v>1371</v>
      </c>
      <c r="B1229" t="s">
        <v>74</v>
      </c>
      <c r="C1229">
        <v>6.5</v>
      </c>
    </row>
    <row r="1230" spans="1:3">
      <c r="A1230" t="s">
        <v>1372</v>
      </c>
      <c r="B1230" t="s">
        <v>81</v>
      </c>
      <c r="C1230">
        <v>18.3</v>
      </c>
    </row>
    <row r="1231" spans="1:3">
      <c r="A1231" t="s">
        <v>1373</v>
      </c>
      <c r="B1231" t="s">
        <v>74</v>
      </c>
      <c r="C1231">
        <v>28.4</v>
      </c>
    </row>
    <row r="1232" spans="1:3">
      <c r="A1232" t="s">
        <v>1374</v>
      </c>
      <c r="B1232" t="s">
        <v>74</v>
      </c>
      <c r="C1232">
        <v>16.399999999999999</v>
      </c>
    </row>
    <row r="1233" spans="1:3">
      <c r="A1233" t="s">
        <v>1375</v>
      </c>
      <c r="B1233" t="s">
        <v>74</v>
      </c>
      <c r="C1233">
        <v>8.8000000000000007</v>
      </c>
    </row>
    <row r="1234" spans="1:3">
      <c r="A1234" t="s">
        <v>1376</v>
      </c>
      <c r="B1234" t="s">
        <v>753</v>
      </c>
      <c r="C1234">
        <v>14.1</v>
      </c>
    </row>
    <row r="1235" spans="1:3">
      <c r="A1235" t="s">
        <v>1377</v>
      </c>
      <c r="B1235" t="s">
        <v>74</v>
      </c>
      <c r="C1235">
        <v>18.5</v>
      </c>
    </row>
    <row r="1236" spans="1:3">
      <c r="A1236" t="s">
        <v>1378</v>
      </c>
      <c r="B1236" t="s">
        <v>74</v>
      </c>
      <c r="C1236">
        <v>15.2</v>
      </c>
    </row>
    <row r="1237" spans="1:3">
      <c r="A1237" t="s">
        <v>1379</v>
      </c>
      <c r="B1237" t="s">
        <v>74</v>
      </c>
      <c r="C1237">
        <v>18.600000000000001</v>
      </c>
    </row>
    <row r="1238" spans="1:3">
      <c r="A1238" t="s">
        <v>1380</v>
      </c>
      <c r="B1238" t="s">
        <v>74</v>
      </c>
      <c r="C1238">
        <v>21.3</v>
      </c>
    </row>
    <row r="1239" spans="1:3">
      <c r="A1239" t="s">
        <v>1381</v>
      </c>
      <c r="B1239" t="s">
        <v>74</v>
      </c>
      <c r="C1239">
        <v>30</v>
      </c>
    </row>
    <row r="1240" spans="1:3">
      <c r="A1240" t="s">
        <v>1382</v>
      </c>
      <c r="B1240" t="s">
        <v>74</v>
      </c>
      <c r="C1240">
        <v>21.7</v>
      </c>
    </row>
    <row r="1241" spans="1:3">
      <c r="A1241" t="s">
        <v>1383</v>
      </c>
      <c r="B1241" t="s">
        <v>74</v>
      </c>
      <c r="C1241">
        <v>6.9</v>
      </c>
    </row>
    <row r="1242" spans="1:3">
      <c r="A1242" t="s">
        <v>1384</v>
      </c>
      <c r="B1242" t="s">
        <v>74</v>
      </c>
      <c r="C1242">
        <v>28.9</v>
      </c>
    </row>
    <row r="1243" spans="1:3">
      <c r="A1243" t="s">
        <v>1385</v>
      </c>
      <c r="B1243" t="s">
        <v>1386</v>
      </c>
      <c r="C1243">
        <v>6</v>
      </c>
    </row>
    <row r="1244" spans="1:3">
      <c r="A1244" t="s">
        <v>1387</v>
      </c>
      <c r="B1244" t="s">
        <v>74</v>
      </c>
      <c r="C1244">
        <v>3.7</v>
      </c>
    </row>
    <row r="1245" spans="1:3">
      <c r="A1245" t="s">
        <v>1388</v>
      </c>
      <c r="B1245" t="s">
        <v>74</v>
      </c>
      <c r="C1245">
        <v>17</v>
      </c>
    </row>
    <row r="1246" spans="1:3">
      <c r="A1246" t="s">
        <v>1389</v>
      </c>
      <c r="B1246" t="s">
        <v>74</v>
      </c>
      <c r="C1246">
        <v>26.4</v>
      </c>
    </row>
    <row r="1247" spans="1:3">
      <c r="A1247" t="s">
        <v>1390</v>
      </c>
      <c r="B1247" t="s">
        <v>74</v>
      </c>
      <c r="C1247">
        <v>9.9</v>
      </c>
    </row>
    <row r="1248" spans="1:3">
      <c r="A1248" t="s">
        <v>1391</v>
      </c>
      <c r="B1248" t="s">
        <v>74</v>
      </c>
      <c r="C1248">
        <v>16</v>
      </c>
    </row>
    <row r="1249" spans="1:3">
      <c r="A1249" t="s">
        <v>1392</v>
      </c>
      <c r="B1249" t="s">
        <v>74</v>
      </c>
      <c r="C1249">
        <v>31.8</v>
      </c>
    </row>
    <row r="1250" spans="1:3">
      <c r="A1250" t="s">
        <v>1393</v>
      </c>
      <c r="B1250" t="s">
        <v>544</v>
      </c>
      <c r="C1250">
        <v>10.3</v>
      </c>
    </row>
    <row r="1251" spans="1:3">
      <c r="A1251" t="s">
        <v>1394</v>
      </c>
      <c r="B1251" t="s">
        <v>74</v>
      </c>
      <c r="C1251">
        <v>15.4</v>
      </c>
    </row>
    <row r="1252" spans="1:3">
      <c r="A1252" t="s">
        <v>1395</v>
      </c>
      <c r="B1252" t="s">
        <v>74</v>
      </c>
      <c r="C1252">
        <v>13.7</v>
      </c>
    </row>
    <row r="1253" spans="1:3">
      <c r="A1253" t="s">
        <v>1396</v>
      </c>
      <c r="B1253" t="s">
        <v>74</v>
      </c>
      <c r="C1253">
        <v>14.9</v>
      </c>
    </row>
    <row r="1254" spans="1:3">
      <c r="A1254" t="s">
        <v>1397</v>
      </c>
      <c r="B1254" t="s">
        <v>74</v>
      </c>
      <c r="C1254">
        <v>15.9</v>
      </c>
    </row>
    <row r="1255" spans="1:3">
      <c r="A1255" t="s">
        <v>1398</v>
      </c>
      <c r="B1255" t="s">
        <v>1399</v>
      </c>
      <c r="C1255">
        <v>26.4</v>
      </c>
    </row>
    <row r="1256" spans="1:3">
      <c r="A1256" t="s">
        <v>1400</v>
      </c>
      <c r="B1256" t="s">
        <v>74</v>
      </c>
      <c r="C1256">
        <v>10.199999999999999</v>
      </c>
    </row>
    <row r="1257" spans="1:3">
      <c r="A1257" t="s">
        <v>1401</v>
      </c>
      <c r="B1257" t="s">
        <v>74</v>
      </c>
      <c r="C1257">
        <v>10.9</v>
      </c>
    </row>
    <row r="1258" spans="1:3">
      <c r="A1258" t="s">
        <v>1402</v>
      </c>
      <c r="B1258" t="s">
        <v>74</v>
      </c>
      <c r="C1258">
        <v>6.8</v>
      </c>
    </row>
    <row r="1259" spans="1:3">
      <c r="A1259" t="s">
        <v>1403</v>
      </c>
      <c r="B1259" t="s">
        <v>74</v>
      </c>
      <c r="C1259">
        <v>17.5</v>
      </c>
    </row>
    <row r="1260" spans="1:3">
      <c r="A1260" t="s">
        <v>1404</v>
      </c>
      <c r="B1260" t="s">
        <v>74</v>
      </c>
      <c r="C1260">
        <v>13.4</v>
      </c>
    </row>
    <row r="1261" spans="1:3">
      <c r="A1261" t="s">
        <v>1405</v>
      </c>
      <c r="B1261" t="s">
        <v>74</v>
      </c>
      <c r="C1261">
        <v>19.3</v>
      </c>
    </row>
    <row r="1262" spans="1:3">
      <c r="A1262" t="s">
        <v>1406</v>
      </c>
      <c r="B1262" t="s">
        <v>74</v>
      </c>
      <c r="C1262">
        <v>25.9</v>
      </c>
    </row>
    <row r="1263" spans="1:3">
      <c r="A1263" t="s">
        <v>1407</v>
      </c>
      <c r="B1263" t="s">
        <v>185</v>
      </c>
      <c r="C1263">
        <v>7.1</v>
      </c>
    </row>
    <row r="1264" spans="1:3">
      <c r="A1264" t="s">
        <v>1408</v>
      </c>
      <c r="B1264" t="s">
        <v>74</v>
      </c>
      <c r="C1264">
        <v>20.8</v>
      </c>
    </row>
    <row r="1265" spans="1:3">
      <c r="A1265" t="s">
        <v>1409</v>
      </c>
      <c r="B1265" t="s">
        <v>74</v>
      </c>
      <c r="C1265">
        <v>32</v>
      </c>
    </row>
    <row r="1266" spans="1:3">
      <c r="A1266" t="s">
        <v>1410</v>
      </c>
      <c r="B1266" t="s">
        <v>74</v>
      </c>
      <c r="C1266">
        <v>22.6</v>
      </c>
    </row>
    <row r="1267" spans="1:3">
      <c r="A1267" t="s">
        <v>1411</v>
      </c>
      <c r="B1267" t="s">
        <v>74</v>
      </c>
      <c r="C1267">
        <v>37.1</v>
      </c>
    </row>
    <row r="1268" spans="1:3">
      <c r="A1268" t="s">
        <v>1412</v>
      </c>
      <c r="B1268" t="s">
        <v>74</v>
      </c>
      <c r="C1268">
        <v>21.1</v>
      </c>
    </row>
    <row r="1269" spans="1:3">
      <c r="A1269" t="s">
        <v>1413</v>
      </c>
      <c r="B1269" t="s">
        <v>74</v>
      </c>
      <c r="C1269">
        <v>24.8</v>
      </c>
    </row>
    <row r="1270" spans="1:3">
      <c r="A1270" t="s">
        <v>1414</v>
      </c>
      <c r="B1270" t="s">
        <v>350</v>
      </c>
      <c r="C1270">
        <v>4</v>
      </c>
    </row>
    <row r="1271" spans="1:3">
      <c r="A1271" t="s">
        <v>1415</v>
      </c>
      <c r="B1271" t="s">
        <v>74</v>
      </c>
      <c r="C1271">
        <v>11.1</v>
      </c>
    </row>
    <row r="1272" spans="1:3">
      <c r="A1272" t="s">
        <v>1416</v>
      </c>
      <c r="B1272" t="s">
        <v>74</v>
      </c>
      <c r="C1272">
        <v>45.6</v>
      </c>
    </row>
    <row r="1273" spans="1:3">
      <c r="A1273" t="s">
        <v>1417</v>
      </c>
      <c r="B1273" t="s">
        <v>74</v>
      </c>
      <c r="C1273">
        <v>14.1</v>
      </c>
    </row>
    <row r="1274" spans="1:3">
      <c r="A1274" t="s">
        <v>1418</v>
      </c>
      <c r="B1274" t="s">
        <v>74</v>
      </c>
      <c r="C1274">
        <v>38.700000000000003</v>
      </c>
    </row>
    <row r="1275" spans="1:3">
      <c r="A1275" t="s">
        <v>1419</v>
      </c>
      <c r="B1275" t="s">
        <v>74</v>
      </c>
      <c r="C1275">
        <v>18.600000000000001</v>
      </c>
    </row>
    <row r="1276" spans="1:3">
      <c r="A1276" t="s">
        <v>1420</v>
      </c>
      <c r="B1276" t="s">
        <v>74</v>
      </c>
      <c r="C1276">
        <v>54</v>
      </c>
    </row>
    <row r="1277" spans="1:3">
      <c r="A1277" t="s">
        <v>1421</v>
      </c>
      <c r="B1277" t="s">
        <v>439</v>
      </c>
      <c r="C1277">
        <v>15.5</v>
      </c>
    </row>
    <row r="1278" spans="1:3">
      <c r="A1278" t="s">
        <v>1422</v>
      </c>
      <c r="B1278" t="s">
        <v>74</v>
      </c>
      <c r="C1278">
        <v>7.5</v>
      </c>
    </row>
    <row r="1279" spans="1:3">
      <c r="A1279" t="s">
        <v>1423</v>
      </c>
      <c r="B1279" t="s">
        <v>74</v>
      </c>
      <c r="C1279">
        <v>23.7</v>
      </c>
    </row>
    <row r="1280" spans="1:3">
      <c r="A1280" t="s">
        <v>1424</v>
      </c>
      <c r="B1280" t="s">
        <v>101</v>
      </c>
      <c r="C1280">
        <v>18.7</v>
      </c>
    </row>
    <row r="1281" spans="1:3">
      <c r="A1281" t="s">
        <v>1425</v>
      </c>
      <c r="B1281" t="s">
        <v>74</v>
      </c>
      <c r="C1281">
        <v>13.8</v>
      </c>
    </row>
    <row r="1282" spans="1:3">
      <c r="A1282" t="s">
        <v>1426</v>
      </c>
      <c r="B1282" t="s">
        <v>74</v>
      </c>
      <c r="C1282">
        <v>20.8</v>
      </c>
    </row>
    <row r="1283" spans="1:3">
      <c r="A1283" t="s">
        <v>1427</v>
      </c>
      <c r="B1283" t="s">
        <v>74</v>
      </c>
      <c r="C1283">
        <v>12.6</v>
      </c>
    </row>
    <row r="1284" spans="1:3">
      <c r="A1284" t="s">
        <v>1428</v>
      </c>
      <c r="B1284" t="s">
        <v>74</v>
      </c>
      <c r="C1284">
        <v>19.3</v>
      </c>
    </row>
    <row r="1285" spans="1:3">
      <c r="A1285" t="s">
        <v>1429</v>
      </c>
      <c r="B1285" t="s">
        <v>74</v>
      </c>
      <c r="C1285">
        <v>18</v>
      </c>
    </row>
    <row r="1286" spans="1:3">
      <c r="A1286" t="s">
        <v>1430</v>
      </c>
      <c r="B1286" t="s">
        <v>74</v>
      </c>
      <c r="C1286">
        <v>7.2</v>
      </c>
    </row>
    <row r="1287" spans="1:3">
      <c r="A1287" t="s">
        <v>1431</v>
      </c>
      <c r="B1287" t="s">
        <v>74</v>
      </c>
      <c r="C1287">
        <v>12.7</v>
      </c>
    </row>
    <row r="1288" spans="1:3">
      <c r="A1288" t="s">
        <v>1432</v>
      </c>
      <c r="B1288" t="s">
        <v>74</v>
      </c>
      <c r="C1288">
        <v>34.1</v>
      </c>
    </row>
    <row r="1289" spans="1:3">
      <c r="A1289" t="s">
        <v>1433</v>
      </c>
      <c r="B1289" t="s">
        <v>74</v>
      </c>
      <c r="C1289">
        <v>21.1</v>
      </c>
    </row>
    <row r="1290" spans="1:3">
      <c r="A1290" t="s">
        <v>1434</v>
      </c>
      <c r="B1290" t="s">
        <v>74</v>
      </c>
      <c r="C1290">
        <v>20</v>
      </c>
    </row>
    <row r="1291" spans="1:3">
      <c r="A1291" t="s">
        <v>1435</v>
      </c>
      <c r="B1291" t="s">
        <v>436</v>
      </c>
      <c r="C1291">
        <v>15.8</v>
      </c>
    </row>
    <row r="1292" spans="1:3">
      <c r="A1292" t="s">
        <v>2029</v>
      </c>
      <c r="B1292" t="s">
        <v>1357</v>
      </c>
      <c r="C1292">
        <v>3.8</v>
      </c>
    </row>
    <row r="1293" spans="1:3">
      <c r="A1293" t="s">
        <v>1436</v>
      </c>
      <c r="B1293" t="s">
        <v>74</v>
      </c>
      <c r="C1293">
        <v>20</v>
      </c>
    </row>
    <row r="1294" spans="1:3">
      <c r="A1294" t="s">
        <v>1437</v>
      </c>
      <c r="B1294" t="s">
        <v>74</v>
      </c>
      <c r="C1294">
        <v>6.9</v>
      </c>
    </row>
    <row r="1295" spans="1:3">
      <c r="A1295" t="s">
        <v>1438</v>
      </c>
      <c r="B1295" t="s">
        <v>74</v>
      </c>
      <c r="C1295">
        <v>16</v>
      </c>
    </row>
    <row r="1296" spans="1:3">
      <c r="A1296" t="s">
        <v>1439</v>
      </c>
      <c r="B1296" t="s">
        <v>74</v>
      </c>
      <c r="C1296">
        <v>24.2</v>
      </c>
    </row>
    <row r="1297" spans="1:3">
      <c r="A1297" t="s">
        <v>1440</v>
      </c>
      <c r="B1297" t="s">
        <v>1441</v>
      </c>
      <c r="C1297">
        <v>16.3</v>
      </c>
    </row>
    <row r="1298" spans="1:3">
      <c r="A1298" t="s">
        <v>1442</v>
      </c>
      <c r="B1298" t="s">
        <v>74</v>
      </c>
      <c r="C1298">
        <v>21.9</v>
      </c>
    </row>
    <row r="1299" spans="1:3">
      <c r="A1299" t="s">
        <v>1443</v>
      </c>
      <c r="B1299" t="s">
        <v>74</v>
      </c>
      <c r="C1299">
        <v>16.5</v>
      </c>
    </row>
    <row r="1300" spans="1:3">
      <c r="A1300" t="s">
        <v>1444</v>
      </c>
      <c r="B1300" t="s">
        <v>74</v>
      </c>
      <c r="C1300">
        <v>34.299999999999997</v>
      </c>
    </row>
    <row r="1301" spans="1:3">
      <c r="A1301" t="s">
        <v>1445</v>
      </c>
      <c r="B1301" t="s">
        <v>74</v>
      </c>
      <c r="C1301">
        <v>17</v>
      </c>
    </row>
    <row r="1302" spans="1:3">
      <c r="A1302" t="s">
        <v>1446</v>
      </c>
      <c r="B1302" t="s">
        <v>852</v>
      </c>
      <c r="C1302">
        <v>10.3</v>
      </c>
    </row>
    <row r="1303" spans="1:3">
      <c r="A1303" t="s">
        <v>1447</v>
      </c>
      <c r="B1303" t="s">
        <v>74</v>
      </c>
      <c r="C1303">
        <v>8.6999999999999993</v>
      </c>
    </row>
    <row r="1304" spans="1:3">
      <c r="A1304" t="s">
        <v>1448</v>
      </c>
      <c r="B1304" t="s">
        <v>640</v>
      </c>
      <c r="C1304">
        <v>7.7</v>
      </c>
    </row>
    <row r="1305" spans="1:3">
      <c r="A1305" t="s">
        <v>1449</v>
      </c>
      <c r="B1305" t="s">
        <v>74</v>
      </c>
      <c r="C1305">
        <v>24.8</v>
      </c>
    </row>
    <row r="1306" spans="1:3">
      <c r="A1306" t="s">
        <v>1450</v>
      </c>
      <c r="B1306" t="s">
        <v>74</v>
      </c>
      <c r="C1306">
        <v>14.6</v>
      </c>
    </row>
    <row r="1307" spans="1:3">
      <c r="A1307" t="s">
        <v>1451</v>
      </c>
      <c r="B1307" t="s">
        <v>74</v>
      </c>
      <c r="C1307">
        <v>5.0999999999999996</v>
      </c>
    </row>
    <row r="1308" spans="1:3">
      <c r="A1308" t="s">
        <v>1452</v>
      </c>
      <c r="B1308" t="s">
        <v>85</v>
      </c>
      <c r="C1308">
        <v>16.100000000000001</v>
      </c>
    </row>
    <row r="1309" spans="1:3">
      <c r="A1309" t="s">
        <v>1453</v>
      </c>
      <c r="B1309" t="s">
        <v>74</v>
      </c>
      <c r="C1309">
        <v>22</v>
      </c>
    </row>
    <row r="1310" spans="1:3">
      <c r="A1310" t="s">
        <v>1454</v>
      </c>
      <c r="B1310" t="s">
        <v>74</v>
      </c>
      <c r="C1310">
        <v>29.5</v>
      </c>
    </row>
    <row r="1311" spans="1:3">
      <c r="A1311" t="s">
        <v>1455</v>
      </c>
      <c r="B1311" t="s">
        <v>74</v>
      </c>
      <c r="C1311">
        <v>10.6</v>
      </c>
    </row>
    <row r="1312" spans="1:3">
      <c r="A1312" t="s">
        <v>1456</v>
      </c>
      <c r="B1312" t="s">
        <v>74</v>
      </c>
      <c r="C1312">
        <v>21.7</v>
      </c>
    </row>
    <row r="1313" spans="1:3">
      <c r="A1313" t="s">
        <v>1457</v>
      </c>
      <c r="B1313" t="s">
        <v>74</v>
      </c>
      <c r="C1313">
        <v>12.9</v>
      </c>
    </row>
    <row r="1314" spans="1:3">
      <c r="A1314" t="s">
        <v>1458</v>
      </c>
      <c r="B1314" t="s">
        <v>74</v>
      </c>
      <c r="C1314">
        <v>17.100000000000001</v>
      </c>
    </row>
    <row r="1315" spans="1:3">
      <c r="A1315" t="s">
        <v>1459</v>
      </c>
      <c r="B1315" t="s">
        <v>74</v>
      </c>
      <c r="C1315">
        <v>8.4</v>
      </c>
    </row>
    <row r="1316" spans="1:3">
      <c r="A1316" t="s">
        <v>1460</v>
      </c>
      <c r="B1316" t="s">
        <v>74</v>
      </c>
      <c r="C1316">
        <v>13.8</v>
      </c>
    </row>
    <row r="1317" spans="1:3">
      <c r="A1317" t="s">
        <v>1461</v>
      </c>
      <c r="B1317" t="s">
        <v>74</v>
      </c>
      <c r="C1317">
        <v>17.3</v>
      </c>
    </row>
    <row r="1318" spans="1:3">
      <c r="A1318" t="s">
        <v>1462</v>
      </c>
      <c r="B1318" t="s">
        <v>74</v>
      </c>
      <c r="C1318">
        <v>28.9</v>
      </c>
    </row>
    <row r="1319" spans="1:3">
      <c r="A1319" t="s">
        <v>1463</v>
      </c>
      <c r="B1319" t="s">
        <v>74</v>
      </c>
      <c r="C1319">
        <v>11.5</v>
      </c>
    </row>
    <row r="1320" spans="1:3">
      <c r="A1320" t="s">
        <v>1464</v>
      </c>
      <c r="B1320" t="s">
        <v>74</v>
      </c>
      <c r="C1320">
        <v>12.3</v>
      </c>
    </row>
    <row r="1321" spans="1:3">
      <c r="A1321" t="s">
        <v>1465</v>
      </c>
      <c r="B1321" t="s">
        <v>74</v>
      </c>
      <c r="C1321">
        <v>12</v>
      </c>
    </row>
    <row r="1322" spans="1:3">
      <c r="A1322" t="s">
        <v>1466</v>
      </c>
      <c r="B1322" t="s">
        <v>74</v>
      </c>
      <c r="C1322">
        <v>20.9</v>
      </c>
    </row>
    <row r="1323" spans="1:3">
      <c r="A1323" t="s">
        <v>1467</v>
      </c>
      <c r="B1323" t="s">
        <v>74</v>
      </c>
      <c r="C1323">
        <v>14.8</v>
      </c>
    </row>
    <row r="1324" spans="1:3">
      <c r="A1324" t="s">
        <v>1468</v>
      </c>
      <c r="B1324" t="s">
        <v>74</v>
      </c>
      <c r="C1324">
        <v>30</v>
      </c>
    </row>
    <row r="1325" spans="1:3">
      <c r="A1325" t="s">
        <v>1469</v>
      </c>
      <c r="B1325" t="s">
        <v>74</v>
      </c>
      <c r="C1325">
        <v>22.1</v>
      </c>
    </row>
    <row r="1326" spans="1:3">
      <c r="A1326" t="s">
        <v>1470</v>
      </c>
      <c r="B1326" t="s">
        <v>74</v>
      </c>
      <c r="C1326">
        <v>22.6</v>
      </c>
    </row>
    <row r="1327" spans="1:3">
      <c r="A1327" t="s">
        <v>1471</v>
      </c>
      <c r="B1327" t="s">
        <v>74</v>
      </c>
      <c r="C1327">
        <v>19.8</v>
      </c>
    </row>
    <row r="1328" spans="1:3">
      <c r="A1328" t="s">
        <v>1472</v>
      </c>
      <c r="B1328" t="s">
        <v>74</v>
      </c>
      <c r="C1328">
        <v>16.600000000000001</v>
      </c>
    </row>
    <row r="1329" spans="1:3">
      <c r="A1329" t="s">
        <v>1473</v>
      </c>
      <c r="B1329" t="s">
        <v>547</v>
      </c>
      <c r="C1329">
        <v>2.5</v>
      </c>
    </row>
    <row r="1330" spans="1:3">
      <c r="A1330" t="s">
        <v>1474</v>
      </c>
      <c r="B1330" t="s">
        <v>74</v>
      </c>
      <c r="C1330">
        <v>17.7</v>
      </c>
    </row>
    <row r="1331" spans="1:3">
      <c r="A1331" t="s">
        <v>1475</v>
      </c>
      <c r="B1331" t="s">
        <v>74</v>
      </c>
      <c r="C1331">
        <v>9.8000000000000007</v>
      </c>
    </row>
    <row r="1332" spans="1:3">
      <c r="A1332" t="s">
        <v>1476</v>
      </c>
      <c r="B1332" t="s">
        <v>74</v>
      </c>
      <c r="C1332">
        <v>23.8</v>
      </c>
    </row>
    <row r="1333" spans="1:3">
      <c r="A1333" t="s">
        <v>1477</v>
      </c>
      <c r="B1333" t="s">
        <v>74</v>
      </c>
      <c r="C1333">
        <v>13.4</v>
      </c>
    </row>
    <row r="1334" spans="1:3">
      <c r="A1334" t="s">
        <v>1478</v>
      </c>
      <c r="B1334" t="s">
        <v>1479</v>
      </c>
      <c r="C1334">
        <v>16.600000000000001</v>
      </c>
    </row>
    <row r="1335" spans="1:3">
      <c r="A1335" t="s">
        <v>1480</v>
      </c>
      <c r="B1335" t="s">
        <v>74</v>
      </c>
      <c r="C1335">
        <v>19.600000000000001</v>
      </c>
    </row>
    <row r="1336" spans="1:3">
      <c r="A1336" t="s">
        <v>1481</v>
      </c>
      <c r="B1336" t="s">
        <v>74</v>
      </c>
      <c r="C1336">
        <v>14.7</v>
      </c>
    </row>
    <row r="1337" spans="1:3">
      <c r="A1337" t="s">
        <v>1482</v>
      </c>
      <c r="B1337" t="s">
        <v>74</v>
      </c>
      <c r="C1337">
        <v>14.9</v>
      </c>
    </row>
    <row r="1338" spans="1:3">
      <c r="A1338" t="s">
        <v>1483</v>
      </c>
      <c r="B1338" t="s">
        <v>74</v>
      </c>
      <c r="C1338">
        <v>21.4</v>
      </c>
    </row>
    <row r="1339" spans="1:3">
      <c r="A1339" t="s">
        <v>1484</v>
      </c>
      <c r="B1339" t="s">
        <v>74</v>
      </c>
      <c r="C1339">
        <v>27.8</v>
      </c>
    </row>
    <row r="1340" spans="1:3">
      <c r="A1340" t="s">
        <v>1485</v>
      </c>
      <c r="B1340" t="s">
        <v>74</v>
      </c>
      <c r="C1340">
        <v>8.1</v>
      </c>
    </row>
    <row r="1341" spans="1:3">
      <c r="A1341" t="s">
        <v>1486</v>
      </c>
      <c r="B1341" t="s">
        <v>74</v>
      </c>
      <c r="C1341">
        <v>2.7</v>
      </c>
    </row>
    <row r="1342" spans="1:3">
      <c r="A1342" t="s">
        <v>1487</v>
      </c>
      <c r="B1342" t="s">
        <v>74</v>
      </c>
      <c r="C1342">
        <v>31</v>
      </c>
    </row>
    <row r="1343" spans="1:3">
      <c r="A1343" t="s">
        <v>1488</v>
      </c>
      <c r="B1343" t="s">
        <v>350</v>
      </c>
      <c r="C1343">
        <v>17.3</v>
      </c>
    </row>
    <row r="1344" spans="1:3">
      <c r="A1344" t="s">
        <v>1489</v>
      </c>
      <c r="B1344" t="s">
        <v>74</v>
      </c>
      <c r="C1344">
        <v>17.7</v>
      </c>
    </row>
    <row r="1345" spans="1:3">
      <c r="A1345" t="s">
        <v>1490</v>
      </c>
      <c r="B1345" t="s">
        <v>74</v>
      </c>
      <c r="C1345">
        <v>10.199999999999999</v>
      </c>
    </row>
    <row r="1346" spans="1:3">
      <c r="A1346" t="s">
        <v>1491</v>
      </c>
      <c r="B1346" t="s">
        <v>85</v>
      </c>
      <c r="C1346">
        <v>17.8</v>
      </c>
    </row>
    <row r="1347" spans="1:3">
      <c r="A1347" t="s">
        <v>1492</v>
      </c>
      <c r="B1347" t="s">
        <v>74</v>
      </c>
      <c r="C1347">
        <v>35.700000000000003</v>
      </c>
    </row>
    <row r="1348" spans="1:3">
      <c r="A1348" t="s">
        <v>1493</v>
      </c>
      <c r="B1348" t="s">
        <v>74</v>
      </c>
      <c r="C1348">
        <v>29.2</v>
      </c>
    </row>
    <row r="1349" spans="1:3">
      <c r="A1349" t="s">
        <v>1494</v>
      </c>
      <c r="B1349" t="s">
        <v>74</v>
      </c>
      <c r="C1349">
        <v>14.3</v>
      </c>
    </row>
    <row r="1350" spans="1:3">
      <c r="A1350" t="s">
        <v>1495</v>
      </c>
      <c r="B1350" t="s">
        <v>74</v>
      </c>
      <c r="C1350">
        <v>23</v>
      </c>
    </row>
    <row r="1351" spans="1:3">
      <c r="A1351" t="s">
        <v>1496</v>
      </c>
      <c r="B1351" t="s">
        <v>74</v>
      </c>
      <c r="C1351">
        <v>18.7</v>
      </c>
    </row>
    <row r="1352" spans="1:3">
      <c r="A1352" t="s">
        <v>1497</v>
      </c>
      <c r="B1352" t="s">
        <v>74</v>
      </c>
      <c r="C1352">
        <v>17</v>
      </c>
    </row>
    <row r="1353" spans="1:3">
      <c r="A1353" t="s">
        <v>1498</v>
      </c>
      <c r="B1353" t="s">
        <v>74</v>
      </c>
      <c r="C1353">
        <v>24.6</v>
      </c>
    </row>
    <row r="1354" spans="1:3">
      <c r="A1354" t="s">
        <v>1499</v>
      </c>
      <c r="B1354" t="s">
        <v>74</v>
      </c>
      <c r="C1354">
        <v>35.6</v>
      </c>
    </row>
    <row r="1355" spans="1:3">
      <c r="A1355" t="s">
        <v>1500</v>
      </c>
      <c r="B1355" t="s">
        <v>1501</v>
      </c>
      <c r="C1355">
        <v>5.3</v>
      </c>
    </row>
    <row r="1356" spans="1:3">
      <c r="A1356" t="s">
        <v>1502</v>
      </c>
      <c r="B1356" t="s">
        <v>74</v>
      </c>
      <c r="C1356">
        <v>24.9</v>
      </c>
    </row>
    <row r="1357" spans="1:3">
      <c r="A1357" t="s">
        <v>1503</v>
      </c>
      <c r="B1357" t="s">
        <v>74</v>
      </c>
      <c r="C1357">
        <v>12.3</v>
      </c>
    </row>
    <row r="1358" spans="1:3">
      <c r="A1358" t="s">
        <v>1504</v>
      </c>
      <c r="B1358" t="s">
        <v>74</v>
      </c>
      <c r="C1358">
        <v>19.5</v>
      </c>
    </row>
    <row r="1359" spans="1:3">
      <c r="A1359" t="s">
        <v>1505</v>
      </c>
      <c r="B1359" t="s">
        <v>74</v>
      </c>
      <c r="C1359">
        <v>9.5</v>
      </c>
    </row>
    <row r="1360" spans="1:3">
      <c r="A1360" t="s">
        <v>1506</v>
      </c>
      <c r="B1360" t="s">
        <v>119</v>
      </c>
      <c r="C1360">
        <v>5.2</v>
      </c>
    </row>
    <row r="1361" spans="1:3">
      <c r="A1361" t="s">
        <v>1507</v>
      </c>
      <c r="B1361" t="s">
        <v>74</v>
      </c>
      <c r="C1361">
        <v>14.7</v>
      </c>
    </row>
    <row r="1362" spans="1:3">
      <c r="A1362" t="s">
        <v>1508</v>
      </c>
      <c r="B1362" t="s">
        <v>74</v>
      </c>
      <c r="C1362">
        <v>23.3</v>
      </c>
    </row>
    <row r="1363" spans="1:3">
      <c r="A1363" t="s">
        <v>1509</v>
      </c>
      <c r="B1363" t="s">
        <v>74</v>
      </c>
      <c r="C1363">
        <v>21.1</v>
      </c>
    </row>
    <row r="1364" spans="1:3">
      <c r="A1364" t="s">
        <v>1510</v>
      </c>
      <c r="B1364" t="s">
        <v>74</v>
      </c>
      <c r="C1364">
        <v>7.2</v>
      </c>
    </row>
    <row r="1365" spans="1:3">
      <c r="A1365" t="s">
        <v>1511</v>
      </c>
      <c r="B1365" t="s">
        <v>154</v>
      </c>
      <c r="C1365">
        <v>14.8</v>
      </c>
    </row>
    <row r="1366" spans="1:3">
      <c r="A1366" t="s">
        <v>1512</v>
      </c>
      <c r="B1366" t="s">
        <v>74</v>
      </c>
      <c r="C1366">
        <v>10.1</v>
      </c>
    </row>
    <row r="1367" spans="1:3">
      <c r="A1367" t="s">
        <v>1513</v>
      </c>
      <c r="B1367" t="s">
        <v>74</v>
      </c>
      <c r="C1367">
        <v>23.7</v>
      </c>
    </row>
    <row r="1368" spans="1:3">
      <c r="A1368" t="s">
        <v>1514</v>
      </c>
      <c r="B1368" t="s">
        <v>74</v>
      </c>
      <c r="C1368">
        <v>23.1</v>
      </c>
    </row>
    <row r="1369" spans="1:3">
      <c r="A1369" t="s">
        <v>1515</v>
      </c>
      <c r="B1369" t="s">
        <v>74</v>
      </c>
      <c r="C1369">
        <v>18.100000000000001</v>
      </c>
    </row>
    <row r="1370" spans="1:3">
      <c r="A1370" t="s">
        <v>1516</v>
      </c>
      <c r="B1370" t="s">
        <v>74</v>
      </c>
      <c r="C1370">
        <v>19.899999999999999</v>
      </c>
    </row>
    <row r="1371" spans="1:3">
      <c r="A1371" t="s">
        <v>1517</v>
      </c>
      <c r="B1371" t="s">
        <v>74</v>
      </c>
      <c r="C1371">
        <v>11.7</v>
      </c>
    </row>
    <row r="1372" spans="1:3">
      <c r="A1372" t="s">
        <v>1518</v>
      </c>
      <c r="B1372" t="s">
        <v>74</v>
      </c>
      <c r="C1372">
        <v>10.6</v>
      </c>
    </row>
    <row r="1373" spans="1:3">
      <c r="A1373" t="s">
        <v>1519</v>
      </c>
      <c r="B1373" t="s">
        <v>74</v>
      </c>
      <c r="C1373">
        <v>35.700000000000003</v>
      </c>
    </row>
    <row r="1374" spans="1:3">
      <c r="A1374" t="s">
        <v>1520</v>
      </c>
      <c r="B1374" t="s">
        <v>74</v>
      </c>
      <c r="C1374">
        <v>20.399999999999999</v>
      </c>
    </row>
    <row r="1375" spans="1:3">
      <c r="A1375" t="s">
        <v>1521</v>
      </c>
      <c r="B1375" t="s">
        <v>74</v>
      </c>
      <c r="C1375">
        <v>19.399999999999999</v>
      </c>
    </row>
    <row r="1376" spans="1:3">
      <c r="A1376" t="s">
        <v>1522</v>
      </c>
      <c r="B1376" t="s">
        <v>74</v>
      </c>
      <c r="C1376">
        <v>18.5</v>
      </c>
    </row>
    <row r="1377" spans="1:3">
      <c r="A1377" t="s">
        <v>1523</v>
      </c>
      <c r="B1377" t="s">
        <v>74</v>
      </c>
      <c r="C1377">
        <v>24.2</v>
      </c>
    </row>
    <row r="1378" spans="1:3">
      <c r="A1378" t="s">
        <v>1524</v>
      </c>
      <c r="B1378" t="s">
        <v>74</v>
      </c>
      <c r="C1378">
        <v>11.8</v>
      </c>
    </row>
    <row r="1379" spans="1:3">
      <c r="A1379" t="s">
        <v>1525</v>
      </c>
      <c r="B1379" t="s">
        <v>74</v>
      </c>
      <c r="C1379">
        <v>23.1</v>
      </c>
    </row>
    <row r="1380" spans="1:3">
      <c r="A1380" t="s">
        <v>1526</v>
      </c>
      <c r="B1380" t="s">
        <v>74</v>
      </c>
      <c r="C1380">
        <v>22.5</v>
      </c>
    </row>
    <row r="1381" spans="1:3">
      <c r="A1381" t="s">
        <v>2030</v>
      </c>
      <c r="B1381" t="s">
        <v>74</v>
      </c>
      <c r="C1381">
        <v>18.7</v>
      </c>
    </row>
    <row r="1382" spans="1:3">
      <c r="A1382" t="s">
        <v>1527</v>
      </c>
      <c r="B1382" t="s">
        <v>74</v>
      </c>
      <c r="C1382">
        <v>20.6</v>
      </c>
    </row>
    <row r="1383" spans="1:3">
      <c r="A1383" t="s">
        <v>1528</v>
      </c>
      <c r="B1383" t="s">
        <v>346</v>
      </c>
      <c r="C1383">
        <v>11.2</v>
      </c>
    </row>
    <row r="1384" spans="1:3">
      <c r="A1384" t="s">
        <v>1529</v>
      </c>
      <c r="B1384" t="s">
        <v>74</v>
      </c>
      <c r="C1384">
        <v>13.4</v>
      </c>
    </row>
    <row r="1385" spans="1:3">
      <c r="A1385" t="s">
        <v>1530</v>
      </c>
      <c r="B1385" t="s">
        <v>74</v>
      </c>
      <c r="C1385">
        <v>20.5</v>
      </c>
    </row>
    <row r="1386" spans="1:3">
      <c r="A1386" t="s">
        <v>1531</v>
      </c>
      <c r="B1386" t="s">
        <v>74</v>
      </c>
      <c r="C1386">
        <v>28.1</v>
      </c>
    </row>
    <row r="1387" spans="1:3">
      <c r="A1387" t="s">
        <v>1532</v>
      </c>
      <c r="B1387" t="s">
        <v>574</v>
      </c>
      <c r="C1387">
        <v>13.7</v>
      </c>
    </row>
    <row r="1388" spans="1:3">
      <c r="A1388" t="s">
        <v>1533</v>
      </c>
      <c r="B1388" t="s">
        <v>74</v>
      </c>
      <c r="C1388">
        <v>12.7</v>
      </c>
    </row>
    <row r="1389" spans="1:3">
      <c r="A1389" t="s">
        <v>1534</v>
      </c>
      <c r="B1389" t="s">
        <v>74</v>
      </c>
      <c r="C1389">
        <v>23</v>
      </c>
    </row>
    <row r="1390" spans="1:3">
      <c r="A1390" t="s">
        <v>1535</v>
      </c>
      <c r="B1390" t="s">
        <v>74</v>
      </c>
      <c r="C1390">
        <v>23</v>
      </c>
    </row>
    <row r="1391" spans="1:3">
      <c r="A1391" t="s">
        <v>1536</v>
      </c>
      <c r="B1391" t="s">
        <v>74</v>
      </c>
      <c r="C1391">
        <v>29.2</v>
      </c>
    </row>
    <row r="1392" spans="1:3">
      <c r="A1392" t="s">
        <v>1537</v>
      </c>
      <c r="B1392" t="s">
        <v>74</v>
      </c>
      <c r="C1392">
        <v>16.8</v>
      </c>
    </row>
    <row r="1393" spans="1:3">
      <c r="A1393" t="s">
        <v>1538</v>
      </c>
      <c r="B1393" t="s">
        <v>74</v>
      </c>
      <c r="C1393">
        <v>12.7</v>
      </c>
    </row>
    <row r="1394" spans="1:3">
      <c r="A1394" t="s">
        <v>1539</v>
      </c>
      <c r="B1394" t="s">
        <v>74</v>
      </c>
      <c r="C1394">
        <v>9.9</v>
      </c>
    </row>
    <row r="1395" spans="1:3">
      <c r="A1395" t="s">
        <v>1540</v>
      </c>
      <c r="B1395" t="s">
        <v>146</v>
      </c>
      <c r="C1395">
        <v>23.2</v>
      </c>
    </row>
    <row r="1396" spans="1:3">
      <c r="A1396" t="s">
        <v>1541</v>
      </c>
      <c r="B1396" t="s">
        <v>74</v>
      </c>
      <c r="C1396">
        <v>14.7</v>
      </c>
    </row>
    <row r="1397" spans="1:3">
      <c r="A1397" t="s">
        <v>1542</v>
      </c>
      <c r="B1397" t="s">
        <v>74</v>
      </c>
      <c r="C1397">
        <v>18.2</v>
      </c>
    </row>
    <row r="1398" spans="1:3">
      <c r="A1398" t="s">
        <v>1543</v>
      </c>
      <c r="B1398" t="s">
        <v>74</v>
      </c>
      <c r="C1398">
        <v>28</v>
      </c>
    </row>
    <row r="1399" spans="1:3">
      <c r="A1399" t="s">
        <v>1544</v>
      </c>
      <c r="B1399" t="s">
        <v>74</v>
      </c>
      <c r="C1399">
        <v>18.2</v>
      </c>
    </row>
    <row r="1400" spans="1:3">
      <c r="A1400" t="s">
        <v>1545</v>
      </c>
      <c r="B1400" t="s">
        <v>74</v>
      </c>
      <c r="C1400">
        <v>25.2</v>
      </c>
    </row>
    <row r="1401" spans="1:3">
      <c r="A1401" t="s">
        <v>1546</v>
      </c>
      <c r="B1401" t="s">
        <v>74</v>
      </c>
      <c r="C1401">
        <v>19.3</v>
      </c>
    </row>
    <row r="1402" spans="1:3">
      <c r="A1402" t="s">
        <v>1547</v>
      </c>
      <c r="B1402" t="s">
        <v>505</v>
      </c>
      <c r="C1402">
        <v>20.7</v>
      </c>
    </row>
    <row r="1403" spans="1:3">
      <c r="A1403" t="s">
        <v>1548</v>
      </c>
      <c r="B1403" t="s">
        <v>74</v>
      </c>
      <c r="C1403">
        <v>21.6</v>
      </c>
    </row>
    <row r="1404" spans="1:3">
      <c r="A1404" t="s">
        <v>1549</v>
      </c>
      <c r="B1404" t="s">
        <v>74</v>
      </c>
      <c r="C1404">
        <v>11.7</v>
      </c>
    </row>
    <row r="1405" spans="1:3">
      <c r="A1405" t="s">
        <v>1550</v>
      </c>
      <c r="B1405" t="s">
        <v>74</v>
      </c>
      <c r="C1405">
        <v>15.9</v>
      </c>
    </row>
    <row r="1406" spans="1:3">
      <c r="A1406" t="s">
        <v>1551</v>
      </c>
      <c r="B1406" t="s">
        <v>74</v>
      </c>
      <c r="C1406">
        <v>20.6</v>
      </c>
    </row>
    <row r="1407" spans="1:3">
      <c r="A1407" t="s">
        <v>1552</v>
      </c>
      <c r="B1407" t="s">
        <v>74</v>
      </c>
      <c r="C1407">
        <v>16</v>
      </c>
    </row>
    <row r="1408" spans="1:3">
      <c r="A1408" t="s">
        <v>1553</v>
      </c>
      <c r="B1408" t="s">
        <v>74</v>
      </c>
      <c r="C1408">
        <v>11.6</v>
      </c>
    </row>
    <row r="1409" spans="1:3">
      <c r="A1409" t="s">
        <v>1554</v>
      </c>
      <c r="B1409" t="s">
        <v>74</v>
      </c>
      <c r="C1409">
        <v>33.4</v>
      </c>
    </row>
    <row r="1410" spans="1:3">
      <c r="A1410" t="s">
        <v>1556</v>
      </c>
      <c r="B1410" t="s">
        <v>74</v>
      </c>
      <c r="C1410">
        <v>10.3</v>
      </c>
    </row>
    <row r="1411" spans="1:3">
      <c r="A1411" t="s">
        <v>1557</v>
      </c>
      <c r="B1411" t="s">
        <v>74</v>
      </c>
      <c r="C1411">
        <v>19.2</v>
      </c>
    </row>
    <row r="1412" spans="1:3">
      <c r="A1412" t="s">
        <v>1558</v>
      </c>
      <c r="B1412" t="s">
        <v>74</v>
      </c>
      <c r="C1412">
        <v>36.5</v>
      </c>
    </row>
    <row r="1413" spans="1:3">
      <c r="A1413" t="s">
        <v>1559</v>
      </c>
      <c r="B1413" t="s">
        <v>74</v>
      </c>
      <c r="C1413">
        <v>11</v>
      </c>
    </row>
    <row r="1414" spans="1:3">
      <c r="A1414" t="s">
        <v>1560</v>
      </c>
      <c r="B1414" t="s">
        <v>74</v>
      </c>
      <c r="C1414">
        <v>14.4</v>
      </c>
    </row>
    <row r="1415" spans="1:3">
      <c r="A1415" t="s">
        <v>1561</v>
      </c>
      <c r="B1415" t="s">
        <v>74</v>
      </c>
      <c r="C1415">
        <v>24.2</v>
      </c>
    </row>
    <row r="1416" spans="1:3">
      <c r="A1416" t="s">
        <v>1562</v>
      </c>
      <c r="B1416" t="s">
        <v>74</v>
      </c>
      <c r="C1416">
        <v>18.8</v>
      </c>
    </row>
    <row r="1417" spans="1:3">
      <c r="A1417" t="s">
        <v>1563</v>
      </c>
      <c r="B1417" t="s">
        <v>74</v>
      </c>
      <c r="C1417">
        <v>28.2</v>
      </c>
    </row>
    <row r="1418" spans="1:3">
      <c r="A1418" t="s">
        <v>1564</v>
      </c>
      <c r="B1418" t="s">
        <v>74</v>
      </c>
      <c r="C1418">
        <v>33.799999999999997</v>
      </c>
    </row>
    <row r="1419" spans="1:3">
      <c r="A1419" t="s">
        <v>1565</v>
      </c>
      <c r="B1419" t="s">
        <v>74</v>
      </c>
      <c r="C1419">
        <v>34.9</v>
      </c>
    </row>
    <row r="1420" spans="1:3">
      <c r="A1420" t="s">
        <v>1566</v>
      </c>
      <c r="B1420" t="s">
        <v>1567</v>
      </c>
      <c r="C1420">
        <v>24.3</v>
      </c>
    </row>
    <row r="1421" spans="1:3">
      <c r="A1421" t="s">
        <v>2462</v>
      </c>
      <c r="B1421" t="s">
        <v>74</v>
      </c>
      <c r="C1421">
        <v>23.7</v>
      </c>
    </row>
    <row r="1422" spans="1:3">
      <c r="A1422" t="s">
        <v>1568</v>
      </c>
      <c r="B1422" t="s">
        <v>74</v>
      </c>
      <c r="C1422">
        <v>28.3</v>
      </c>
    </row>
    <row r="1423" spans="1:3">
      <c r="A1423" t="s">
        <v>1569</v>
      </c>
      <c r="B1423" t="s">
        <v>74</v>
      </c>
      <c r="C1423">
        <v>16.2</v>
      </c>
    </row>
    <row r="1424" spans="1:3">
      <c r="A1424" t="s">
        <v>1570</v>
      </c>
      <c r="B1424" t="s">
        <v>74</v>
      </c>
      <c r="C1424">
        <v>32.1</v>
      </c>
    </row>
    <row r="1425" spans="1:3">
      <c r="A1425" t="s">
        <v>1571</v>
      </c>
      <c r="B1425" t="s">
        <v>74</v>
      </c>
      <c r="C1425">
        <v>24.8</v>
      </c>
    </row>
    <row r="1426" spans="1:3">
      <c r="A1426" t="s">
        <v>1572</v>
      </c>
      <c r="B1426" t="s">
        <v>74</v>
      </c>
      <c r="C1426">
        <v>14.7</v>
      </c>
    </row>
    <row r="1427" spans="1:3">
      <c r="A1427" t="s">
        <v>1573</v>
      </c>
      <c r="B1427" t="s">
        <v>74</v>
      </c>
      <c r="C1427">
        <v>32.200000000000003</v>
      </c>
    </row>
    <row r="1428" spans="1:3">
      <c r="A1428" t="s">
        <v>1574</v>
      </c>
      <c r="B1428" t="s">
        <v>1575</v>
      </c>
      <c r="C1428">
        <v>12.5</v>
      </c>
    </row>
    <row r="1429" spans="1:3">
      <c r="A1429" t="s">
        <v>1576</v>
      </c>
      <c r="B1429" t="s">
        <v>74</v>
      </c>
      <c r="C1429">
        <v>12.5</v>
      </c>
    </row>
    <row r="1430" spans="1:3">
      <c r="A1430" t="s">
        <v>1577</v>
      </c>
      <c r="B1430" t="s">
        <v>74</v>
      </c>
      <c r="C1430">
        <v>16.399999999999999</v>
      </c>
    </row>
    <row r="1431" spans="1:3">
      <c r="A1431" t="s">
        <v>1578</v>
      </c>
      <c r="B1431" t="s">
        <v>74</v>
      </c>
      <c r="C1431">
        <v>29</v>
      </c>
    </row>
    <row r="1432" spans="1:3">
      <c r="A1432" t="s">
        <v>1579</v>
      </c>
      <c r="B1432" t="s">
        <v>74</v>
      </c>
      <c r="C1432">
        <v>22.4</v>
      </c>
    </row>
    <row r="1433" spans="1:3">
      <c r="A1433" t="s">
        <v>1580</v>
      </c>
      <c r="B1433" t="s">
        <v>74</v>
      </c>
      <c r="C1433">
        <v>26.7</v>
      </c>
    </row>
    <row r="1434" spans="1:3">
      <c r="A1434" t="s">
        <v>1581</v>
      </c>
      <c r="B1434" t="s">
        <v>74</v>
      </c>
      <c r="C1434">
        <v>20.8</v>
      </c>
    </row>
    <row r="1435" spans="1:3">
      <c r="A1435" t="s">
        <v>1582</v>
      </c>
      <c r="B1435" t="s">
        <v>74</v>
      </c>
      <c r="C1435">
        <v>41.4</v>
      </c>
    </row>
    <row r="1436" spans="1:3">
      <c r="A1436" t="s">
        <v>1583</v>
      </c>
      <c r="B1436" t="s">
        <v>74</v>
      </c>
      <c r="C1436">
        <v>34.9</v>
      </c>
    </row>
    <row r="1437" spans="1:3">
      <c r="A1437" t="s">
        <v>1584</v>
      </c>
      <c r="B1437" t="s">
        <v>74</v>
      </c>
      <c r="C1437">
        <v>18.3</v>
      </c>
    </row>
    <row r="1438" spans="1:3">
      <c r="A1438" t="s">
        <v>1585</v>
      </c>
      <c r="B1438" t="s">
        <v>1586</v>
      </c>
      <c r="C1438">
        <v>10</v>
      </c>
    </row>
    <row r="1439" spans="1:3">
      <c r="A1439" t="s">
        <v>1587</v>
      </c>
      <c r="B1439" t="s">
        <v>74</v>
      </c>
      <c r="C1439">
        <v>17</v>
      </c>
    </row>
    <row r="1440" spans="1:3">
      <c r="A1440" t="s">
        <v>1588</v>
      </c>
      <c r="B1440" t="s">
        <v>74</v>
      </c>
      <c r="C1440">
        <v>17.8</v>
      </c>
    </row>
    <row r="1441" spans="1:3">
      <c r="A1441" t="s">
        <v>1589</v>
      </c>
      <c r="B1441" t="s">
        <v>74</v>
      </c>
      <c r="C1441">
        <v>30.9</v>
      </c>
    </row>
    <row r="1442" spans="1:3">
      <c r="A1442" t="s">
        <v>1590</v>
      </c>
      <c r="B1442" t="s">
        <v>74</v>
      </c>
      <c r="C1442">
        <v>11.6</v>
      </c>
    </row>
    <row r="1443" spans="1:3">
      <c r="A1443" t="s">
        <v>1591</v>
      </c>
      <c r="B1443" t="s">
        <v>74</v>
      </c>
      <c r="C1443">
        <v>21.8</v>
      </c>
    </row>
    <row r="1444" spans="1:3">
      <c r="A1444" t="s">
        <v>1592</v>
      </c>
      <c r="B1444" t="s">
        <v>74</v>
      </c>
      <c r="C1444">
        <v>20.6</v>
      </c>
    </row>
    <row r="1445" spans="1:3">
      <c r="A1445" t="s">
        <v>1593</v>
      </c>
      <c r="B1445" t="s">
        <v>74</v>
      </c>
      <c r="C1445">
        <v>11.6</v>
      </c>
    </row>
    <row r="1446" spans="1:3">
      <c r="A1446" t="s">
        <v>1594</v>
      </c>
      <c r="B1446" t="s">
        <v>74</v>
      </c>
      <c r="C1446">
        <v>12.7</v>
      </c>
    </row>
    <row r="1447" spans="1:3">
      <c r="A1447" t="s">
        <v>1595</v>
      </c>
      <c r="B1447" t="s">
        <v>74</v>
      </c>
      <c r="C1447">
        <v>20.100000000000001</v>
      </c>
    </row>
    <row r="1448" spans="1:3">
      <c r="A1448" t="s">
        <v>1596</v>
      </c>
      <c r="B1448" t="s">
        <v>74</v>
      </c>
      <c r="C1448">
        <v>16.3</v>
      </c>
    </row>
    <row r="1449" spans="1:3">
      <c r="A1449" t="s">
        <v>1597</v>
      </c>
      <c r="B1449" t="s">
        <v>74</v>
      </c>
      <c r="C1449">
        <v>14.2</v>
      </c>
    </row>
    <row r="1450" spans="1:3">
      <c r="A1450" t="s">
        <v>1598</v>
      </c>
      <c r="B1450" t="s">
        <v>74</v>
      </c>
      <c r="C1450">
        <v>26.1</v>
      </c>
    </row>
    <row r="1451" spans="1:3">
      <c r="A1451" t="s">
        <v>1599</v>
      </c>
      <c r="B1451" t="s">
        <v>74</v>
      </c>
      <c r="C1451">
        <v>16.600000000000001</v>
      </c>
    </row>
    <row r="1452" spans="1:3">
      <c r="A1452" t="s">
        <v>1600</v>
      </c>
      <c r="B1452" t="s">
        <v>74</v>
      </c>
      <c r="C1452">
        <v>23.7</v>
      </c>
    </row>
    <row r="1453" spans="1:3">
      <c r="A1453" t="s">
        <v>1601</v>
      </c>
      <c r="B1453" t="s">
        <v>74</v>
      </c>
      <c r="C1453">
        <v>25.4</v>
      </c>
    </row>
    <row r="1454" spans="1:3">
      <c r="A1454" t="s">
        <v>1602</v>
      </c>
      <c r="B1454" t="s">
        <v>74</v>
      </c>
      <c r="C1454">
        <v>29</v>
      </c>
    </row>
    <row r="1455" spans="1:3">
      <c r="A1455" t="s">
        <v>1603</v>
      </c>
      <c r="B1455" t="s">
        <v>74</v>
      </c>
      <c r="C1455">
        <v>26.1</v>
      </c>
    </row>
    <row r="1456" spans="1:3">
      <c r="A1456" t="s">
        <v>1604</v>
      </c>
      <c r="B1456" t="s">
        <v>74</v>
      </c>
      <c r="C1456">
        <v>23.1</v>
      </c>
    </row>
    <row r="1457" spans="1:3">
      <c r="A1457" t="s">
        <v>1605</v>
      </c>
      <c r="B1457" t="s">
        <v>74</v>
      </c>
      <c r="C1457">
        <v>28.7</v>
      </c>
    </row>
    <row r="1458" spans="1:3">
      <c r="A1458" t="s">
        <v>1606</v>
      </c>
      <c r="B1458" t="s">
        <v>74</v>
      </c>
      <c r="C1458">
        <v>19</v>
      </c>
    </row>
    <row r="1459" spans="1:3">
      <c r="A1459" t="s">
        <v>1607</v>
      </c>
      <c r="B1459" t="s">
        <v>74</v>
      </c>
      <c r="C1459">
        <v>25.2</v>
      </c>
    </row>
    <row r="1460" spans="1:3">
      <c r="A1460" t="s">
        <v>1608</v>
      </c>
      <c r="B1460" t="s">
        <v>74</v>
      </c>
      <c r="C1460">
        <v>18.8</v>
      </c>
    </row>
    <row r="1461" spans="1:3">
      <c r="A1461" t="s">
        <v>1609</v>
      </c>
      <c r="B1461" t="s">
        <v>74</v>
      </c>
      <c r="C1461">
        <v>26</v>
      </c>
    </row>
    <row r="1462" spans="1:3">
      <c r="A1462" t="s">
        <v>1610</v>
      </c>
      <c r="B1462" t="s">
        <v>74</v>
      </c>
      <c r="C1462">
        <v>26.6</v>
      </c>
    </row>
    <row r="1463" spans="1:3">
      <c r="A1463" t="s">
        <v>1611</v>
      </c>
      <c r="B1463" t="s">
        <v>74</v>
      </c>
      <c r="C1463">
        <v>15.9</v>
      </c>
    </row>
    <row r="1464" spans="1:3">
      <c r="A1464" t="s">
        <v>1612</v>
      </c>
      <c r="B1464" t="s">
        <v>74</v>
      </c>
      <c r="C1464">
        <v>26</v>
      </c>
    </row>
    <row r="1465" spans="1:3">
      <c r="A1465" t="s">
        <v>1613</v>
      </c>
      <c r="B1465" t="s">
        <v>74</v>
      </c>
      <c r="C1465">
        <v>11.5</v>
      </c>
    </row>
    <row r="1466" spans="1:3">
      <c r="A1466" t="s">
        <v>1614</v>
      </c>
      <c r="B1466" t="s">
        <v>74</v>
      </c>
      <c r="C1466">
        <v>24</v>
      </c>
    </row>
    <row r="1467" spans="1:3">
      <c r="A1467" t="s">
        <v>1615</v>
      </c>
      <c r="B1467" t="s">
        <v>74</v>
      </c>
      <c r="C1467">
        <v>24</v>
      </c>
    </row>
    <row r="1468" spans="1:3">
      <c r="A1468" t="s">
        <v>1616</v>
      </c>
      <c r="B1468" t="s">
        <v>74</v>
      </c>
      <c r="C1468">
        <v>9.1999999999999993</v>
      </c>
    </row>
    <row r="1469" spans="1:3">
      <c r="A1469" t="s">
        <v>1617</v>
      </c>
      <c r="B1469" t="s">
        <v>74</v>
      </c>
      <c r="C1469">
        <v>20.399999999999999</v>
      </c>
    </row>
    <row r="1475" spans="1:3">
      <c r="A1475" t="s">
        <v>1746</v>
      </c>
      <c r="B1475" t="s">
        <v>1747</v>
      </c>
      <c r="C1475" t="s">
        <v>9972</v>
      </c>
    </row>
    <row r="1476" spans="1:3">
      <c r="A1476" t="s">
        <v>1618</v>
      </c>
      <c r="B1476" t="s">
        <v>467</v>
      </c>
      <c r="C1476">
        <v>54</v>
      </c>
    </row>
    <row r="1477" spans="1:3">
      <c r="A1477" t="s">
        <v>1619</v>
      </c>
      <c r="B1477" t="s">
        <v>74</v>
      </c>
      <c r="C1477">
        <v>23.1</v>
      </c>
    </row>
    <row r="1478" spans="1:3">
      <c r="A1478" t="s">
        <v>1620</v>
      </c>
      <c r="B1478" t="s">
        <v>74</v>
      </c>
      <c r="C1478">
        <v>23.6</v>
      </c>
    </row>
    <row r="1479" spans="1:3">
      <c r="A1479" t="s">
        <v>1621</v>
      </c>
      <c r="B1479" t="s">
        <v>74</v>
      </c>
      <c r="C1479">
        <v>17.8</v>
      </c>
    </row>
    <row r="1480" spans="1:3">
      <c r="A1480" t="s">
        <v>1622</v>
      </c>
      <c r="B1480" t="s">
        <v>74</v>
      </c>
      <c r="C1480">
        <v>25</v>
      </c>
    </row>
    <row r="1481" spans="1:3">
      <c r="A1481" t="s">
        <v>1623</v>
      </c>
      <c r="B1481" t="s">
        <v>74</v>
      </c>
      <c r="C1481">
        <v>32.5</v>
      </c>
    </row>
    <row r="1482" spans="1:3">
      <c r="A1482" t="s">
        <v>1624</v>
      </c>
      <c r="B1482" t="s">
        <v>74</v>
      </c>
      <c r="C1482">
        <v>23.6</v>
      </c>
    </row>
    <row r="1483" spans="1:3">
      <c r="A1483" t="s">
        <v>1625</v>
      </c>
      <c r="B1483" t="s">
        <v>74</v>
      </c>
      <c r="C1483">
        <v>19.899999999999999</v>
      </c>
    </row>
    <row r="1484" spans="1:3">
      <c r="A1484" t="s">
        <v>1626</v>
      </c>
      <c r="B1484" t="s">
        <v>74</v>
      </c>
      <c r="C1484">
        <v>33.200000000000003</v>
      </c>
    </row>
    <row r="1485" spans="1:3">
      <c r="A1485" t="s">
        <v>1627</v>
      </c>
      <c r="B1485" t="s">
        <v>74</v>
      </c>
      <c r="C1485">
        <v>16.7</v>
      </c>
    </row>
    <row r="1486" spans="1:3">
      <c r="A1486" t="s">
        <v>1628</v>
      </c>
      <c r="B1486" t="s">
        <v>74</v>
      </c>
      <c r="C1486">
        <v>14.5</v>
      </c>
    </row>
    <row r="1487" spans="1:3">
      <c r="A1487" t="s">
        <v>1629</v>
      </c>
      <c r="B1487" t="s">
        <v>74</v>
      </c>
      <c r="C1487">
        <v>19.2</v>
      </c>
    </row>
    <row r="1488" spans="1:3">
      <c r="A1488" t="s">
        <v>1630</v>
      </c>
      <c r="B1488" t="s">
        <v>74</v>
      </c>
      <c r="C1488">
        <v>14.1</v>
      </c>
    </row>
    <row r="1489" spans="1:3">
      <c r="A1489" t="s">
        <v>1631</v>
      </c>
      <c r="B1489" t="s">
        <v>74</v>
      </c>
      <c r="C1489">
        <v>35.299999999999997</v>
      </c>
    </row>
    <row r="1490" spans="1:3">
      <c r="A1490" t="s">
        <v>1632</v>
      </c>
      <c r="B1490" t="s">
        <v>74</v>
      </c>
      <c r="C1490">
        <v>23.3</v>
      </c>
    </row>
    <row r="1491" spans="1:3">
      <c r="A1491" t="s">
        <v>1634</v>
      </c>
      <c r="B1491" t="s">
        <v>74</v>
      </c>
      <c r="C1491">
        <v>16.8</v>
      </c>
    </row>
    <row r="1492" spans="1:3">
      <c r="A1492" t="s">
        <v>1635</v>
      </c>
      <c r="B1492" t="s">
        <v>74</v>
      </c>
      <c r="C1492">
        <v>23.1</v>
      </c>
    </row>
    <row r="1493" spans="1:3">
      <c r="A1493" t="s">
        <v>1636</v>
      </c>
      <c r="B1493" t="s">
        <v>74</v>
      </c>
      <c r="C1493">
        <v>15.9</v>
      </c>
    </row>
    <row r="1494" spans="1:3">
      <c r="A1494" t="s">
        <v>1637</v>
      </c>
      <c r="B1494" t="s">
        <v>74</v>
      </c>
      <c r="C1494">
        <v>27.6</v>
      </c>
    </row>
    <row r="1495" spans="1:3">
      <c r="A1495" t="s">
        <v>1638</v>
      </c>
      <c r="B1495" t="s">
        <v>74</v>
      </c>
      <c r="C1495">
        <v>13.5</v>
      </c>
    </row>
    <row r="1496" spans="1:3">
      <c r="A1496" t="s">
        <v>1639</v>
      </c>
      <c r="B1496" t="s">
        <v>74</v>
      </c>
      <c r="C1496">
        <v>27.7</v>
      </c>
    </row>
    <row r="1497" spans="1:3">
      <c r="A1497" t="s">
        <v>1640</v>
      </c>
      <c r="B1497" t="s">
        <v>74</v>
      </c>
      <c r="C1497">
        <v>7.9</v>
      </c>
    </row>
    <row r="1498" spans="1:3">
      <c r="A1498" t="s">
        <v>1641</v>
      </c>
      <c r="B1498" t="s">
        <v>1642</v>
      </c>
      <c r="C1498">
        <v>19.5</v>
      </c>
    </row>
    <row r="1499" spans="1:3">
      <c r="A1499" t="s">
        <v>1643</v>
      </c>
      <c r="B1499" t="s">
        <v>74</v>
      </c>
      <c r="C1499">
        <v>11.4</v>
      </c>
    </row>
    <row r="1500" spans="1:3">
      <c r="A1500" t="s">
        <v>1644</v>
      </c>
      <c r="B1500" t="s">
        <v>154</v>
      </c>
      <c r="C1500">
        <v>35.1</v>
      </c>
    </row>
    <row r="1501" spans="1:3">
      <c r="A1501" t="s">
        <v>1645</v>
      </c>
      <c r="B1501" t="s">
        <v>74</v>
      </c>
      <c r="C1501">
        <v>28.1</v>
      </c>
    </row>
    <row r="1502" spans="1:3">
      <c r="A1502" t="s">
        <v>1646</v>
      </c>
      <c r="B1502" t="s">
        <v>74</v>
      </c>
      <c r="C1502">
        <v>25.3</v>
      </c>
    </row>
    <row r="1503" spans="1:3">
      <c r="A1503" t="s">
        <v>1647</v>
      </c>
      <c r="B1503" t="s">
        <v>74</v>
      </c>
      <c r="C1503">
        <v>14.5</v>
      </c>
    </row>
    <row r="1504" spans="1:3">
      <c r="A1504" t="s">
        <v>1648</v>
      </c>
      <c r="B1504" t="s">
        <v>74</v>
      </c>
      <c r="C1504">
        <v>20.399999999999999</v>
      </c>
    </row>
    <row r="1505" spans="1:3">
      <c r="A1505" t="s">
        <v>1649</v>
      </c>
      <c r="B1505" t="s">
        <v>74</v>
      </c>
      <c r="C1505">
        <v>17.600000000000001</v>
      </c>
    </row>
    <row r="1506" spans="1:3">
      <c r="A1506" t="s">
        <v>1650</v>
      </c>
      <c r="B1506" t="s">
        <v>702</v>
      </c>
      <c r="C1506">
        <v>18.7</v>
      </c>
    </row>
    <row r="1507" spans="1:3">
      <c r="A1507" t="s">
        <v>1651</v>
      </c>
      <c r="B1507" t="s">
        <v>74</v>
      </c>
      <c r="C1507">
        <v>19.5</v>
      </c>
    </row>
    <row r="1508" spans="1:3">
      <c r="A1508" t="s">
        <v>1652</v>
      </c>
      <c r="B1508" t="s">
        <v>74</v>
      </c>
      <c r="C1508">
        <v>21.3</v>
      </c>
    </row>
    <row r="1509" spans="1:3">
      <c r="A1509" t="s">
        <v>1653</v>
      </c>
      <c r="B1509" t="s">
        <v>74</v>
      </c>
      <c r="C1509">
        <v>28</v>
      </c>
    </row>
    <row r="1510" spans="1:3">
      <c r="A1510" t="s">
        <v>1652</v>
      </c>
      <c r="B1510" t="s">
        <v>74</v>
      </c>
      <c r="C1510">
        <v>16.8</v>
      </c>
    </row>
    <row r="1511" spans="1:3">
      <c r="A1511" t="s">
        <v>1654</v>
      </c>
      <c r="B1511" t="s">
        <v>74</v>
      </c>
      <c r="C1511">
        <v>14.5</v>
      </c>
    </row>
    <row r="1512" spans="1:3">
      <c r="A1512" t="s">
        <v>1655</v>
      </c>
      <c r="B1512" t="s">
        <v>74</v>
      </c>
      <c r="C1512">
        <v>8.5</v>
      </c>
    </row>
    <row r="1513" spans="1:3">
      <c r="A1513" t="s">
        <v>1656</v>
      </c>
      <c r="B1513" t="s">
        <v>74</v>
      </c>
      <c r="C1513">
        <v>10.7</v>
      </c>
    </row>
    <row r="1514" spans="1:3">
      <c r="A1514" t="s">
        <v>1657</v>
      </c>
      <c r="B1514" t="s">
        <v>74</v>
      </c>
      <c r="C1514">
        <v>13.9</v>
      </c>
    </row>
    <row r="1515" spans="1:3">
      <c r="A1515" t="s">
        <v>1658</v>
      </c>
      <c r="B1515" t="s">
        <v>119</v>
      </c>
      <c r="C1515">
        <v>26.5</v>
      </c>
    </row>
    <row r="1516" spans="1:3">
      <c r="A1516" t="s">
        <v>2031</v>
      </c>
      <c r="B1516" t="s">
        <v>1757</v>
      </c>
      <c r="C1516">
        <v>11.8</v>
      </c>
    </row>
    <row r="1517" spans="1:3">
      <c r="A1517" t="s">
        <v>1659</v>
      </c>
      <c r="B1517" t="s">
        <v>74</v>
      </c>
      <c r="C1517">
        <v>15</v>
      </c>
    </row>
    <row r="1518" spans="1:3">
      <c r="A1518" t="s">
        <v>1660</v>
      </c>
      <c r="B1518" t="s">
        <v>74</v>
      </c>
      <c r="C1518">
        <v>16.600000000000001</v>
      </c>
    </row>
    <row r="1519" spans="1:3">
      <c r="A1519" t="s">
        <v>1661</v>
      </c>
      <c r="B1519" t="s">
        <v>74</v>
      </c>
      <c r="C1519">
        <v>27.4</v>
      </c>
    </row>
    <row r="1520" spans="1:3">
      <c r="A1520" t="s">
        <v>1662</v>
      </c>
      <c r="B1520" t="s">
        <v>74</v>
      </c>
      <c r="C1520">
        <v>24.4</v>
      </c>
    </row>
    <row r="1521" spans="1:3">
      <c r="A1521" t="s">
        <v>1663</v>
      </c>
      <c r="B1521" t="s">
        <v>74</v>
      </c>
      <c r="C1521">
        <v>30.8</v>
      </c>
    </row>
    <row r="1522" spans="1:3">
      <c r="A1522" t="s">
        <v>1664</v>
      </c>
      <c r="B1522" t="s">
        <v>74</v>
      </c>
      <c r="C1522">
        <v>26.2</v>
      </c>
    </row>
    <row r="1523" spans="1:3">
      <c r="A1523" t="s">
        <v>1665</v>
      </c>
      <c r="B1523" t="s">
        <v>74</v>
      </c>
      <c r="C1523">
        <v>14.3</v>
      </c>
    </row>
    <row r="1524" spans="1:3">
      <c r="A1524" t="s">
        <v>1666</v>
      </c>
      <c r="B1524" t="s">
        <v>74</v>
      </c>
      <c r="C1524">
        <v>14.8</v>
      </c>
    </row>
    <row r="1525" spans="1:3">
      <c r="A1525" t="s">
        <v>1667</v>
      </c>
      <c r="B1525" t="s">
        <v>74</v>
      </c>
      <c r="C1525">
        <v>21.2</v>
      </c>
    </row>
    <row r="1526" spans="1:3">
      <c r="A1526" t="s">
        <v>1668</v>
      </c>
      <c r="B1526" t="s">
        <v>852</v>
      </c>
      <c r="C1526">
        <v>24.8</v>
      </c>
    </row>
    <row r="1527" spans="1:3">
      <c r="A1527" t="s">
        <v>1669</v>
      </c>
      <c r="B1527" t="s">
        <v>74</v>
      </c>
      <c r="C1527">
        <v>28.1</v>
      </c>
    </row>
    <row r="1528" spans="1:3">
      <c r="A1528" t="s">
        <v>1670</v>
      </c>
      <c r="B1528" t="s">
        <v>74</v>
      </c>
      <c r="C1528">
        <v>27.5</v>
      </c>
    </row>
    <row r="1529" spans="1:3">
      <c r="A1529" t="s">
        <v>1671</v>
      </c>
      <c r="B1529" t="s">
        <v>74</v>
      </c>
      <c r="C1529">
        <v>9.9</v>
      </c>
    </row>
    <row r="1530" spans="1:3">
      <c r="A1530" t="s">
        <v>1672</v>
      </c>
      <c r="B1530" t="s">
        <v>74</v>
      </c>
      <c r="C1530">
        <v>22.2</v>
      </c>
    </row>
    <row r="1531" spans="1:3">
      <c r="A1531" t="s">
        <v>1673</v>
      </c>
      <c r="B1531" t="s">
        <v>74</v>
      </c>
      <c r="C1531">
        <v>24.3</v>
      </c>
    </row>
    <row r="1537" spans="1:3">
      <c r="A1537" t="s">
        <v>1746</v>
      </c>
      <c r="B1537" t="s">
        <v>1747</v>
      </c>
      <c r="C1537" t="s">
        <v>9972</v>
      </c>
    </row>
    <row r="1538" spans="1:3">
      <c r="A1538" t="s">
        <v>1674</v>
      </c>
      <c r="B1538" t="s">
        <v>74</v>
      </c>
      <c r="C1538">
        <v>33.9</v>
      </c>
    </row>
    <row r="1539" spans="1:3">
      <c r="A1539" t="s">
        <v>1675</v>
      </c>
      <c r="B1539" t="s">
        <v>74</v>
      </c>
      <c r="C1539">
        <v>18.899999999999999</v>
      </c>
    </row>
    <row r="1540" spans="1:3">
      <c r="A1540" t="s">
        <v>1676</v>
      </c>
      <c r="B1540" t="s">
        <v>74</v>
      </c>
      <c r="C1540">
        <v>25.7</v>
      </c>
    </row>
    <row r="1541" spans="1:3">
      <c r="A1541" t="s">
        <v>1677</v>
      </c>
      <c r="B1541" t="s">
        <v>74</v>
      </c>
      <c r="C1541">
        <v>18.100000000000001</v>
      </c>
    </row>
    <row r="1542" spans="1:3">
      <c r="A1542" t="s">
        <v>1678</v>
      </c>
      <c r="B1542" t="s">
        <v>74</v>
      </c>
      <c r="C1542">
        <v>24.7</v>
      </c>
    </row>
    <row r="1543" spans="1:3">
      <c r="A1543" t="s">
        <v>1679</v>
      </c>
      <c r="B1543" t="s">
        <v>74</v>
      </c>
      <c r="C1543">
        <v>11.2</v>
      </c>
    </row>
    <row r="1544" spans="1:3">
      <c r="A1544" t="s">
        <v>1680</v>
      </c>
      <c r="B1544" t="s">
        <v>74</v>
      </c>
      <c r="C1544">
        <v>11</v>
      </c>
    </row>
    <row r="1545" spans="1:3">
      <c r="A1545" t="s">
        <v>1681</v>
      </c>
      <c r="B1545" t="s">
        <v>74</v>
      </c>
      <c r="C1545">
        <v>25.3</v>
      </c>
    </row>
    <row r="1546" spans="1:3">
      <c r="A1546" t="s">
        <v>1682</v>
      </c>
      <c r="B1546" t="s">
        <v>74</v>
      </c>
      <c r="C1546">
        <v>13.4</v>
      </c>
    </row>
    <row r="1547" spans="1:3">
      <c r="A1547" t="s">
        <v>1683</v>
      </c>
      <c r="B1547" t="s">
        <v>74</v>
      </c>
      <c r="C1547">
        <v>22.4</v>
      </c>
    </row>
    <row r="1548" spans="1:3">
      <c r="A1548" t="s">
        <v>1684</v>
      </c>
      <c r="B1548" t="s">
        <v>74</v>
      </c>
      <c r="C1548">
        <v>20.6</v>
      </c>
    </row>
    <row r="1549" spans="1:3">
      <c r="A1549" t="s">
        <v>1685</v>
      </c>
      <c r="B1549" t="s">
        <v>74</v>
      </c>
      <c r="C1549">
        <v>24.4</v>
      </c>
    </row>
    <row r="1550" spans="1:3">
      <c r="A1550" t="s">
        <v>1686</v>
      </c>
      <c r="B1550" t="s">
        <v>74</v>
      </c>
      <c r="C1550">
        <v>22.3</v>
      </c>
    </row>
    <row r="1551" spans="1:3">
      <c r="A1551" t="s">
        <v>1687</v>
      </c>
      <c r="B1551" t="s">
        <v>1688</v>
      </c>
      <c r="C1551">
        <v>8.9</v>
      </c>
    </row>
    <row r="1552" spans="1:3">
      <c r="A1552" t="s">
        <v>1689</v>
      </c>
      <c r="B1552" t="s">
        <v>74</v>
      </c>
      <c r="C1552">
        <v>19.2</v>
      </c>
    </row>
    <row r="1553" spans="1:3">
      <c r="A1553" t="s">
        <v>1690</v>
      </c>
      <c r="B1553" t="s">
        <v>74</v>
      </c>
      <c r="C1553">
        <v>15.8</v>
      </c>
    </row>
    <row r="1554" spans="1:3">
      <c r="A1554" t="s">
        <v>1691</v>
      </c>
      <c r="B1554" t="s">
        <v>74</v>
      </c>
      <c r="C1554">
        <v>16.399999999999999</v>
      </c>
    </row>
    <row r="1555" spans="1:3">
      <c r="A1555" t="s">
        <v>1692</v>
      </c>
      <c r="B1555" t="s">
        <v>74</v>
      </c>
      <c r="C1555">
        <v>36.6</v>
      </c>
    </row>
    <row r="1556" spans="1:3">
      <c r="A1556" t="s">
        <v>1693</v>
      </c>
      <c r="B1556" t="s">
        <v>74</v>
      </c>
      <c r="C1556">
        <v>23.8</v>
      </c>
    </row>
    <row r="1557" spans="1:3">
      <c r="A1557" t="s">
        <v>1694</v>
      </c>
      <c r="B1557" t="s">
        <v>74</v>
      </c>
      <c r="C1557">
        <v>11.6</v>
      </c>
    </row>
    <row r="1558" spans="1:3">
      <c r="A1558" t="s">
        <v>1695</v>
      </c>
      <c r="B1558" t="s">
        <v>74</v>
      </c>
      <c r="C1558">
        <v>37.9</v>
      </c>
    </row>
    <row r="1559" spans="1:3">
      <c r="A1559" t="s">
        <v>1696</v>
      </c>
      <c r="B1559" t="s">
        <v>74</v>
      </c>
      <c r="C1559">
        <v>34.200000000000003</v>
      </c>
    </row>
    <row r="1560" spans="1:3">
      <c r="A1560" t="s">
        <v>1697</v>
      </c>
      <c r="B1560" t="s">
        <v>74</v>
      </c>
      <c r="C1560">
        <v>30.6</v>
      </c>
    </row>
    <row r="1561" spans="1:3">
      <c r="A1561" t="s">
        <v>1698</v>
      </c>
      <c r="B1561" t="s">
        <v>74</v>
      </c>
      <c r="C1561">
        <v>29.8</v>
      </c>
    </row>
    <row r="1562" spans="1:3">
      <c r="A1562" t="s">
        <v>1699</v>
      </c>
      <c r="B1562" t="s">
        <v>74</v>
      </c>
      <c r="C1562">
        <v>5.9</v>
      </c>
    </row>
    <row r="1563" spans="1:3">
      <c r="A1563" t="s">
        <v>1700</v>
      </c>
      <c r="B1563" t="s">
        <v>74</v>
      </c>
      <c r="C1563">
        <v>16.600000000000001</v>
      </c>
    </row>
    <row r="1564" spans="1:3">
      <c r="A1564" t="s">
        <v>1701</v>
      </c>
      <c r="B1564" t="s">
        <v>74</v>
      </c>
      <c r="C1564">
        <v>26.5</v>
      </c>
    </row>
    <row r="1565" spans="1:3">
      <c r="A1565" t="s">
        <v>1702</v>
      </c>
      <c r="B1565" t="s">
        <v>74</v>
      </c>
      <c r="C1565">
        <v>8.4</v>
      </c>
    </row>
    <row r="1566" spans="1:3">
      <c r="A1566" t="s">
        <v>1703</v>
      </c>
      <c r="B1566" t="s">
        <v>74</v>
      </c>
      <c r="C1566">
        <v>33.4</v>
      </c>
    </row>
    <row r="1567" spans="1:3">
      <c r="A1567" t="s">
        <v>1704</v>
      </c>
      <c r="B1567" t="s">
        <v>74</v>
      </c>
      <c r="C1567">
        <v>24.2</v>
      </c>
    </row>
    <row r="1568" spans="1:3">
      <c r="A1568" t="s">
        <v>1705</v>
      </c>
      <c r="B1568" t="s">
        <v>74</v>
      </c>
      <c r="C1568">
        <v>19.5</v>
      </c>
    </row>
    <row r="1569" spans="1:3">
      <c r="A1569" t="s">
        <v>1706</v>
      </c>
      <c r="B1569" t="s">
        <v>74</v>
      </c>
      <c r="C1569">
        <v>25.1</v>
      </c>
    </row>
    <row r="1570" spans="1:3">
      <c r="A1570" t="s">
        <v>1707</v>
      </c>
      <c r="B1570" t="s">
        <v>74</v>
      </c>
      <c r="C1570">
        <v>14</v>
      </c>
    </row>
    <row r="1571" spans="1:3">
      <c r="A1571" t="s">
        <v>1708</v>
      </c>
      <c r="B1571" t="s">
        <v>74</v>
      </c>
      <c r="C1571">
        <v>26</v>
      </c>
    </row>
    <row r="1572" spans="1:3">
      <c r="A1572" t="s">
        <v>1709</v>
      </c>
      <c r="B1572" t="s">
        <v>74</v>
      </c>
      <c r="C1572">
        <v>21</v>
      </c>
    </row>
    <row r="1573" spans="1:3">
      <c r="A1573" t="s">
        <v>1710</v>
      </c>
      <c r="B1573" t="s">
        <v>74</v>
      </c>
      <c r="C1573">
        <v>27.1</v>
      </c>
    </row>
    <row r="1574" spans="1:3">
      <c r="A1574" t="s">
        <v>1711</v>
      </c>
      <c r="B1574" t="s">
        <v>1712</v>
      </c>
      <c r="C1574">
        <v>6.7</v>
      </c>
    </row>
    <row r="1575" spans="1:3">
      <c r="A1575" t="s">
        <v>1713</v>
      </c>
      <c r="B1575" t="s">
        <v>74</v>
      </c>
      <c r="C1575">
        <v>28.2</v>
      </c>
    </row>
    <row r="1576" spans="1:3">
      <c r="A1576" t="s">
        <v>1714</v>
      </c>
      <c r="B1576" t="s">
        <v>74</v>
      </c>
      <c r="C1576">
        <v>24.7</v>
      </c>
    </row>
    <row r="1577" spans="1:3">
      <c r="A1577" t="s">
        <v>1715</v>
      </c>
      <c r="B1577" t="s">
        <v>74</v>
      </c>
      <c r="C1577">
        <v>20.100000000000001</v>
      </c>
    </row>
    <row r="1578" spans="1:3">
      <c r="A1578" t="s">
        <v>1716</v>
      </c>
      <c r="B1578" t="s">
        <v>74</v>
      </c>
      <c r="C1578">
        <v>21.9</v>
      </c>
    </row>
    <row r="1579" spans="1:3">
      <c r="A1579" t="s">
        <v>1717</v>
      </c>
      <c r="B1579" t="s">
        <v>74</v>
      </c>
      <c r="C1579">
        <v>27.8</v>
      </c>
    </row>
    <row r="1580" spans="1:3">
      <c r="A1580" t="s">
        <v>1718</v>
      </c>
      <c r="B1580" t="s">
        <v>74</v>
      </c>
      <c r="C1580">
        <v>20.9</v>
      </c>
    </row>
    <row r="1581" spans="1:3">
      <c r="A1581" t="s">
        <v>1719</v>
      </c>
      <c r="B1581" t="s">
        <v>74</v>
      </c>
      <c r="C1581">
        <v>20.5</v>
      </c>
    </row>
    <row r="1582" spans="1:3">
      <c r="A1582" t="s">
        <v>1720</v>
      </c>
      <c r="B1582" t="s">
        <v>74</v>
      </c>
      <c r="C1582">
        <v>26.7</v>
      </c>
    </row>
    <row r="1583" spans="1:3">
      <c r="A1583" t="s">
        <v>1721</v>
      </c>
      <c r="B1583" t="s">
        <v>74</v>
      </c>
      <c r="C1583">
        <v>16.2</v>
      </c>
    </row>
    <row r="1584" spans="1:3">
      <c r="A1584" t="s">
        <v>1722</v>
      </c>
      <c r="B1584" t="s">
        <v>74</v>
      </c>
      <c r="C1584">
        <v>7.9</v>
      </c>
    </row>
    <row r="1585" spans="1:3">
      <c r="A1585" t="s">
        <v>1723</v>
      </c>
      <c r="B1585" t="s">
        <v>74</v>
      </c>
      <c r="C1585">
        <v>12.7</v>
      </c>
    </row>
    <row r="1586" spans="1:3">
      <c r="A1586" t="s">
        <v>1724</v>
      </c>
      <c r="B1586" t="s">
        <v>74</v>
      </c>
      <c r="C1586">
        <v>20</v>
      </c>
    </row>
    <row r="1587" spans="1:3">
      <c r="A1587" t="s">
        <v>1725</v>
      </c>
      <c r="B1587" t="s">
        <v>74</v>
      </c>
      <c r="C1587">
        <v>27</v>
      </c>
    </row>
    <row r="1588" spans="1:3">
      <c r="A1588" t="s">
        <v>1726</v>
      </c>
      <c r="B1588" t="s">
        <v>74</v>
      </c>
      <c r="C1588">
        <v>16.600000000000001</v>
      </c>
    </row>
    <row r="1589" spans="1:3">
      <c r="A1589" t="s">
        <v>1727</v>
      </c>
      <c r="B1589" t="s">
        <v>74</v>
      </c>
      <c r="C1589">
        <v>15.3</v>
      </c>
    </row>
    <row r="1590" spans="1:3">
      <c r="A1590" t="s">
        <v>1728</v>
      </c>
      <c r="B1590" t="s">
        <v>74</v>
      </c>
      <c r="C1590">
        <v>22.8</v>
      </c>
    </row>
    <row r="1591" spans="1:3">
      <c r="A1591" t="s">
        <v>1729</v>
      </c>
      <c r="B1591" t="s">
        <v>74</v>
      </c>
      <c r="C1591">
        <v>22.7</v>
      </c>
    </row>
    <row r="1592" spans="1:3">
      <c r="A1592" t="s">
        <v>1730</v>
      </c>
      <c r="B1592" t="s">
        <v>74</v>
      </c>
      <c r="C1592">
        <v>8.3000000000000007</v>
      </c>
    </row>
    <row r="1593" spans="1:3">
      <c r="A1593" t="s">
        <v>1731</v>
      </c>
      <c r="B1593" t="s">
        <v>74</v>
      </c>
      <c r="C1593">
        <v>28.7</v>
      </c>
    </row>
    <row r="1599" spans="1:3">
      <c r="A1599" t="s">
        <v>1746</v>
      </c>
      <c r="B1599" t="s">
        <v>1747</v>
      </c>
      <c r="C1599" t="s">
        <v>9972</v>
      </c>
    </row>
    <row r="1600" spans="1:3">
      <c r="A1600" t="s">
        <v>1732</v>
      </c>
      <c r="B1600" t="s">
        <v>74</v>
      </c>
      <c r="C1600">
        <v>11.3</v>
      </c>
    </row>
    <row r="1601" spans="1:3">
      <c r="A1601" t="s">
        <v>1733</v>
      </c>
      <c r="B1601" t="s">
        <v>74</v>
      </c>
      <c r="C1601">
        <v>28.3</v>
      </c>
    </row>
    <row r="1602" spans="1:3">
      <c r="A1602" t="s">
        <v>1734</v>
      </c>
      <c r="B1602" t="s">
        <v>74</v>
      </c>
      <c r="C1602">
        <v>33.1</v>
      </c>
    </row>
    <row r="1603" spans="1:3">
      <c r="A1603" t="s">
        <v>1735</v>
      </c>
      <c r="B1603" t="s">
        <v>436</v>
      </c>
      <c r="C1603">
        <v>17.3</v>
      </c>
    </row>
    <row r="1604" spans="1:3">
      <c r="A1604" t="s">
        <v>1736</v>
      </c>
      <c r="B1604" t="s">
        <v>74</v>
      </c>
      <c r="C1604">
        <v>19.7</v>
      </c>
    </row>
    <row r="1605" spans="1:3">
      <c r="A1605" t="s">
        <v>1737</v>
      </c>
      <c r="B1605" t="s">
        <v>74</v>
      </c>
      <c r="C1605">
        <v>21.1</v>
      </c>
    </row>
    <row r="1606" spans="1:3">
      <c r="A1606" t="s">
        <v>1738</v>
      </c>
      <c r="B1606" t="s">
        <v>74</v>
      </c>
      <c r="C1606">
        <v>35.6</v>
      </c>
    </row>
    <row r="1607" spans="1:3">
      <c r="A1607" t="s">
        <v>1739</v>
      </c>
      <c r="B1607" t="s">
        <v>74</v>
      </c>
      <c r="C1607">
        <v>16.600000000000001</v>
      </c>
    </row>
    <row r="1608" spans="1:3">
      <c r="A1608" t="s">
        <v>1740</v>
      </c>
      <c r="B1608" t="s">
        <v>74</v>
      </c>
      <c r="C1608">
        <v>26.9</v>
      </c>
    </row>
    <row r="1609" spans="1:3">
      <c r="A1609" t="s">
        <v>1741</v>
      </c>
      <c r="B1609" t="s">
        <v>74</v>
      </c>
      <c r="C1609">
        <v>19.399999999999999</v>
      </c>
    </row>
    <row r="1610" spans="1:3">
      <c r="A1610" t="s">
        <v>1742</v>
      </c>
      <c r="B1610" t="s">
        <v>74</v>
      </c>
      <c r="C1610">
        <v>29.7</v>
      </c>
    </row>
    <row r="1611" spans="1:3">
      <c r="A1611" t="s">
        <v>1743</v>
      </c>
      <c r="B1611" t="s">
        <v>74</v>
      </c>
      <c r="C1611">
        <v>18.7</v>
      </c>
    </row>
    <row r="1612" spans="1:3">
      <c r="A1612" t="s">
        <v>1744</v>
      </c>
      <c r="B1612" t="s">
        <v>74</v>
      </c>
      <c r="C1612">
        <v>5.2</v>
      </c>
    </row>
    <row r="1613" spans="1:3">
      <c r="A1613" t="s">
        <v>1745</v>
      </c>
      <c r="B1613" t="s">
        <v>74</v>
      </c>
      <c r="C1613">
        <v>26.7</v>
      </c>
    </row>
  </sheetData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9D775-4604-472B-BB47-2D96380D8916}">
  <dimension ref="A1:C1584"/>
  <sheetViews>
    <sheetView workbookViewId="0">
      <selection activeCell="B1" sqref="B1"/>
    </sheetView>
  </sheetViews>
  <sheetFormatPr defaultRowHeight="18"/>
  <sheetData>
    <row r="1" spans="1:3">
      <c r="A1" t="s">
        <v>72</v>
      </c>
    </row>
    <row r="4" spans="1:3">
      <c r="A4" t="s">
        <v>73</v>
      </c>
      <c r="B4" t="s">
        <v>74</v>
      </c>
      <c r="C4">
        <v>19.3</v>
      </c>
    </row>
    <row r="5" spans="1:3">
      <c r="A5" t="s">
        <v>75</v>
      </c>
      <c r="B5" t="s">
        <v>74</v>
      </c>
      <c r="C5">
        <v>15.5</v>
      </c>
    </row>
    <row r="6" spans="1:3">
      <c r="A6" t="s">
        <v>76</v>
      </c>
      <c r="B6" t="s">
        <v>74</v>
      </c>
      <c r="C6">
        <v>21.3</v>
      </c>
    </row>
    <row r="7" spans="1:3">
      <c r="A7" t="s">
        <v>77</v>
      </c>
      <c r="B7" t="s">
        <v>74</v>
      </c>
      <c r="C7">
        <v>14.5</v>
      </c>
    </row>
    <row r="8" spans="1:3">
      <c r="A8" t="s">
        <v>78</v>
      </c>
      <c r="B8" t="s">
        <v>74</v>
      </c>
      <c r="C8">
        <v>37.6</v>
      </c>
    </row>
    <row r="9" spans="1:3">
      <c r="A9" t="s">
        <v>79</v>
      </c>
      <c r="B9" t="s">
        <v>74</v>
      </c>
      <c r="C9">
        <v>28.2</v>
      </c>
    </row>
    <row r="10" spans="1:3">
      <c r="A10" t="s">
        <v>80</v>
      </c>
      <c r="B10" t="s">
        <v>81</v>
      </c>
      <c r="C10">
        <v>9.9</v>
      </c>
    </row>
    <row r="11" spans="1:3">
      <c r="A11" t="s">
        <v>80</v>
      </c>
      <c r="B11" t="s">
        <v>74</v>
      </c>
      <c r="C11">
        <v>14.5</v>
      </c>
    </row>
    <row r="12" spans="1:3">
      <c r="A12" t="s">
        <v>82</v>
      </c>
      <c r="B12" t="s">
        <v>74</v>
      </c>
      <c r="C12">
        <v>13.7</v>
      </c>
    </row>
    <row r="13" spans="1:3">
      <c r="A13" t="s">
        <v>83</v>
      </c>
      <c r="B13" t="s">
        <v>74</v>
      </c>
      <c r="C13">
        <v>21</v>
      </c>
    </row>
    <row r="14" spans="1:3">
      <c r="A14" t="s">
        <v>84</v>
      </c>
      <c r="B14" t="s">
        <v>85</v>
      </c>
      <c r="C14">
        <v>8.3000000000000007</v>
      </c>
    </row>
    <row r="15" spans="1:3">
      <c r="A15" t="s">
        <v>86</v>
      </c>
      <c r="B15" t="s">
        <v>74</v>
      </c>
      <c r="C15">
        <v>25.7</v>
      </c>
    </row>
    <row r="16" spans="1:3">
      <c r="A16" t="s">
        <v>87</v>
      </c>
      <c r="B16" t="s">
        <v>74</v>
      </c>
      <c r="C16">
        <v>10.9</v>
      </c>
    </row>
    <row r="17" spans="1:3">
      <c r="A17" t="s">
        <v>88</v>
      </c>
      <c r="B17" t="s">
        <v>74</v>
      </c>
      <c r="C17">
        <v>12.3</v>
      </c>
    </row>
    <row r="18" spans="1:3">
      <c r="A18" t="s">
        <v>89</v>
      </c>
      <c r="B18" t="s">
        <v>74</v>
      </c>
      <c r="C18">
        <v>17.3</v>
      </c>
    </row>
    <row r="19" spans="1:3">
      <c r="A19" t="s">
        <v>90</v>
      </c>
      <c r="B19" t="s">
        <v>74</v>
      </c>
      <c r="C19">
        <v>11</v>
      </c>
    </row>
    <row r="20" spans="1:3">
      <c r="A20" t="s">
        <v>91</v>
      </c>
      <c r="B20" t="s">
        <v>92</v>
      </c>
      <c r="C20">
        <v>4</v>
      </c>
    </row>
    <row r="21" spans="1:3">
      <c r="A21" t="s">
        <v>93</v>
      </c>
      <c r="B21" t="s">
        <v>74</v>
      </c>
      <c r="C21">
        <v>16.3</v>
      </c>
    </row>
    <row r="22" spans="1:3">
      <c r="A22" t="s">
        <v>94</v>
      </c>
      <c r="B22" t="s">
        <v>74</v>
      </c>
      <c r="C22">
        <v>15.7</v>
      </c>
    </row>
    <row r="23" spans="1:3">
      <c r="A23" t="s">
        <v>95</v>
      </c>
      <c r="B23" t="s">
        <v>74</v>
      </c>
      <c r="C23">
        <v>26.6</v>
      </c>
    </row>
    <row r="24" spans="1:3">
      <c r="A24" t="s">
        <v>96</v>
      </c>
      <c r="B24" t="s">
        <v>74</v>
      </c>
      <c r="C24">
        <v>22.8</v>
      </c>
    </row>
    <row r="25" spans="1:3">
      <c r="A25" t="s">
        <v>97</v>
      </c>
      <c r="B25" t="s">
        <v>98</v>
      </c>
      <c r="C25">
        <v>2.8</v>
      </c>
    </row>
    <row r="26" spans="1:3">
      <c r="A26" t="s">
        <v>99</v>
      </c>
      <c r="B26" t="s">
        <v>74</v>
      </c>
      <c r="C26">
        <v>28.5</v>
      </c>
    </row>
    <row r="27" spans="1:3">
      <c r="A27" t="s">
        <v>100</v>
      </c>
      <c r="B27" t="s">
        <v>101</v>
      </c>
      <c r="C27">
        <v>10.6</v>
      </c>
    </row>
    <row r="28" spans="1:3">
      <c r="A28" t="s">
        <v>102</v>
      </c>
      <c r="B28" t="s">
        <v>74</v>
      </c>
      <c r="C28">
        <v>19.2</v>
      </c>
    </row>
    <row r="29" spans="1:3">
      <c r="A29" t="s">
        <v>103</v>
      </c>
      <c r="B29" t="s">
        <v>74</v>
      </c>
      <c r="C29">
        <v>9.9</v>
      </c>
    </row>
    <row r="30" spans="1:3">
      <c r="A30" t="s">
        <v>104</v>
      </c>
      <c r="B30" t="s">
        <v>74</v>
      </c>
      <c r="C30">
        <v>11.2</v>
      </c>
    </row>
    <row r="31" spans="1:3">
      <c r="A31" t="s">
        <v>105</v>
      </c>
      <c r="B31" t="s">
        <v>74</v>
      </c>
      <c r="C31">
        <v>15.4</v>
      </c>
    </row>
    <row r="32" spans="1:3">
      <c r="A32" t="s">
        <v>106</v>
      </c>
      <c r="B32" t="s">
        <v>74</v>
      </c>
      <c r="C32">
        <v>12.1</v>
      </c>
    </row>
    <row r="33" spans="1:3">
      <c r="A33" t="s">
        <v>107</v>
      </c>
      <c r="B33" t="s">
        <v>74</v>
      </c>
      <c r="C33">
        <v>11.4</v>
      </c>
    </row>
    <row r="34" spans="1:3">
      <c r="A34" t="s">
        <v>108</v>
      </c>
      <c r="B34" t="s">
        <v>74</v>
      </c>
      <c r="C34">
        <v>15.3</v>
      </c>
    </row>
    <row r="35" spans="1:3">
      <c r="A35" t="s">
        <v>109</v>
      </c>
      <c r="B35" t="s">
        <v>74</v>
      </c>
      <c r="C35">
        <v>38.9</v>
      </c>
    </row>
    <row r="36" spans="1:3">
      <c r="A36" t="s">
        <v>110</v>
      </c>
      <c r="B36" t="s">
        <v>74</v>
      </c>
      <c r="C36">
        <v>20.3</v>
      </c>
    </row>
    <row r="37" spans="1:3">
      <c r="A37" t="s">
        <v>111</v>
      </c>
      <c r="B37" t="s">
        <v>74</v>
      </c>
      <c r="C37">
        <v>17.100000000000001</v>
      </c>
    </row>
    <row r="38" spans="1:3">
      <c r="A38" t="s">
        <v>112</v>
      </c>
      <c r="B38" t="s">
        <v>74</v>
      </c>
      <c r="C38">
        <v>17.3</v>
      </c>
    </row>
    <row r="39" spans="1:3">
      <c r="A39" t="s">
        <v>113</v>
      </c>
      <c r="B39" t="s">
        <v>74</v>
      </c>
      <c r="C39">
        <v>10.1</v>
      </c>
    </row>
    <row r="40" spans="1:3">
      <c r="A40" t="s">
        <v>114</v>
      </c>
      <c r="B40" t="s">
        <v>74</v>
      </c>
      <c r="C40">
        <v>13.1</v>
      </c>
    </row>
    <row r="41" spans="1:3">
      <c r="A41" t="s">
        <v>115</v>
      </c>
      <c r="B41" t="s">
        <v>74</v>
      </c>
      <c r="C41">
        <v>22.7</v>
      </c>
    </row>
    <row r="42" spans="1:3">
      <c r="A42" t="s">
        <v>116</v>
      </c>
      <c r="B42" t="s">
        <v>117</v>
      </c>
      <c r="C42">
        <v>3.2</v>
      </c>
    </row>
    <row r="43" spans="1:3">
      <c r="A43" t="s">
        <v>118</v>
      </c>
      <c r="B43" t="s">
        <v>119</v>
      </c>
      <c r="C43">
        <v>33.299999999999997</v>
      </c>
    </row>
    <row r="44" spans="1:3">
      <c r="A44" t="s">
        <v>120</v>
      </c>
      <c r="B44" t="s">
        <v>74</v>
      </c>
      <c r="C44">
        <v>18.399999999999999</v>
      </c>
    </row>
    <row r="45" spans="1:3">
      <c r="A45" t="s">
        <v>121</v>
      </c>
      <c r="B45" t="s">
        <v>74</v>
      </c>
      <c r="C45">
        <v>28.7</v>
      </c>
    </row>
    <row r="46" spans="1:3">
      <c r="A46" t="s">
        <v>122</v>
      </c>
      <c r="B46" t="s">
        <v>74</v>
      </c>
      <c r="C46">
        <v>11.2</v>
      </c>
    </row>
    <row r="47" spans="1:3">
      <c r="A47" t="s">
        <v>123</v>
      </c>
      <c r="B47" t="s">
        <v>74</v>
      </c>
      <c r="C47">
        <v>21.6</v>
      </c>
    </row>
    <row r="48" spans="1:3">
      <c r="A48" t="s">
        <v>124</v>
      </c>
      <c r="B48" t="s">
        <v>74</v>
      </c>
      <c r="C48">
        <v>13</v>
      </c>
    </row>
    <row r="49" spans="1:3">
      <c r="A49" t="s">
        <v>125</v>
      </c>
      <c r="B49" t="s">
        <v>74</v>
      </c>
      <c r="C49">
        <v>7.3</v>
      </c>
    </row>
    <row r="50" spans="1:3">
      <c r="A50" t="s">
        <v>126</v>
      </c>
      <c r="B50" t="s">
        <v>74</v>
      </c>
      <c r="C50">
        <v>15.1</v>
      </c>
    </row>
    <row r="51" spans="1:3">
      <c r="A51" t="s">
        <v>127</v>
      </c>
      <c r="B51" t="s">
        <v>74</v>
      </c>
      <c r="C51">
        <v>9.4</v>
      </c>
    </row>
    <row r="52" spans="1:3">
      <c r="A52" t="s">
        <v>128</v>
      </c>
      <c r="B52" t="s">
        <v>74</v>
      </c>
      <c r="C52">
        <v>14.6</v>
      </c>
    </row>
    <row r="53" spans="1:3">
      <c r="A53" t="s">
        <v>129</v>
      </c>
      <c r="B53" t="s">
        <v>74</v>
      </c>
      <c r="C53">
        <v>24</v>
      </c>
    </row>
    <row r="54" spans="1:3">
      <c r="A54" t="s">
        <v>130</v>
      </c>
      <c r="B54" t="s">
        <v>131</v>
      </c>
      <c r="C54">
        <v>13.1</v>
      </c>
    </row>
    <row r="55" spans="1:3">
      <c r="A55" t="s">
        <v>132</v>
      </c>
      <c r="B55" t="s">
        <v>74</v>
      </c>
      <c r="C55">
        <v>15</v>
      </c>
    </row>
    <row r="56" spans="1:3">
      <c r="A56" t="s">
        <v>133</v>
      </c>
      <c r="B56" t="s">
        <v>74</v>
      </c>
      <c r="C56">
        <v>20.9</v>
      </c>
    </row>
    <row r="57" spans="1:3">
      <c r="A57" t="s">
        <v>134</v>
      </c>
      <c r="B57" t="s">
        <v>74</v>
      </c>
      <c r="C57">
        <v>16.8</v>
      </c>
    </row>
    <row r="58" spans="1:3">
      <c r="A58" t="s">
        <v>135</v>
      </c>
      <c r="B58" t="s">
        <v>74</v>
      </c>
      <c r="C58">
        <v>7.4</v>
      </c>
    </row>
    <row r="59" spans="1:3">
      <c r="A59" t="s">
        <v>136</v>
      </c>
      <c r="B59" t="s">
        <v>74</v>
      </c>
      <c r="C59">
        <v>11.4</v>
      </c>
    </row>
    <row r="60" spans="1:3">
      <c r="A60" t="s">
        <v>137</v>
      </c>
      <c r="B60" t="s">
        <v>74</v>
      </c>
      <c r="C60">
        <v>14.9</v>
      </c>
    </row>
    <row r="61" spans="1:3">
      <c r="A61" t="s">
        <v>138</v>
      </c>
      <c r="B61" t="s">
        <v>74</v>
      </c>
      <c r="C61">
        <v>18.3</v>
      </c>
    </row>
    <row r="62" spans="1:3">
      <c r="A62" t="s">
        <v>139</v>
      </c>
      <c r="B62" t="s">
        <v>74</v>
      </c>
      <c r="C62">
        <v>16.399999999999999</v>
      </c>
    </row>
    <row r="63" spans="1:3">
      <c r="A63" t="s">
        <v>140</v>
      </c>
      <c r="B63" t="s">
        <v>74</v>
      </c>
      <c r="C63">
        <v>17.899999999999999</v>
      </c>
    </row>
    <row r="64" spans="1:3">
      <c r="A64" t="s">
        <v>141</v>
      </c>
      <c r="B64" t="s">
        <v>74</v>
      </c>
      <c r="C64">
        <v>11</v>
      </c>
    </row>
    <row r="65" spans="1:3">
      <c r="A65" t="s">
        <v>142</v>
      </c>
      <c r="B65" t="s">
        <v>74</v>
      </c>
      <c r="C65">
        <v>11.3</v>
      </c>
    </row>
    <row r="66" spans="1:3">
      <c r="A66" t="s">
        <v>143</v>
      </c>
      <c r="B66" t="s">
        <v>74</v>
      </c>
      <c r="C66">
        <v>21.3</v>
      </c>
    </row>
    <row r="67" spans="1:3">
      <c r="A67" t="s">
        <v>144</v>
      </c>
      <c r="B67" t="s">
        <v>74</v>
      </c>
      <c r="C67">
        <v>9.3000000000000007</v>
      </c>
    </row>
    <row r="68" spans="1:3">
      <c r="A68" t="s">
        <v>145</v>
      </c>
      <c r="B68" t="s">
        <v>146</v>
      </c>
      <c r="C68">
        <v>13.1</v>
      </c>
    </row>
    <row r="69" spans="1:3">
      <c r="A69" t="s">
        <v>147</v>
      </c>
      <c r="B69" t="s">
        <v>74</v>
      </c>
      <c r="C69">
        <v>16.899999999999999</v>
      </c>
    </row>
    <row r="70" spans="1:3">
      <c r="A70" t="s">
        <v>148</v>
      </c>
      <c r="B70" t="s">
        <v>74</v>
      </c>
      <c r="C70">
        <v>9.6999999999999993</v>
      </c>
    </row>
    <row r="71" spans="1:3">
      <c r="A71" t="s">
        <v>149</v>
      </c>
      <c r="B71" t="s">
        <v>74</v>
      </c>
      <c r="C71">
        <v>12.6</v>
      </c>
    </row>
    <row r="72" spans="1:3">
      <c r="A72" t="s">
        <v>150</v>
      </c>
      <c r="B72" t="s">
        <v>74</v>
      </c>
      <c r="C72">
        <v>16.5</v>
      </c>
    </row>
    <row r="73" spans="1:3">
      <c r="A73" t="s">
        <v>151</v>
      </c>
      <c r="B73" t="s">
        <v>74</v>
      </c>
      <c r="C73">
        <v>25.4</v>
      </c>
    </row>
    <row r="74" spans="1:3">
      <c r="A74" t="s">
        <v>152</v>
      </c>
      <c r="B74" t="s">
        <v>74</v>
      </c>
      <c r="C74">
        <v>15.5</v>
      </c>
    </row>
    <row r="75" spans="1:3">
      <c r="A75" t="s">
        <v>153</v>
      </c>
      <c r="B75" t="s">
        <v>154</v>
      </c>
      <c r="C75">
        <v>10.6</v>
      </c>
    </row>
    <row r="76" spans="1:3">
      <c r="A76" t="s">
        <v>155</v>
      </c>
      <c r="B76" t="s">
        <v>119</v>
      </c>
      <c r="C76">
        <v>11.1</v>
      </c>
    </row>
    <row r="77" spans="1:3">
      <c r="A77" t="s">
        <v>156</v>
      </c>
      <c r="B77" t="s">
        <v>74</v>
      </c>
      <c r="C77">
        <v>27.3</v>
      </c>
    </row>
    <row r="78" spans="1:3">
      <c r="A78" t="s">
        <v>157</v>
      </c>
      <c r="B78" t="s">
        <v>74</v>
      </c>
      <c r="C78">
        <v>42.8</v>
      </c>
    </row>
    <row r="79" spans="1:3">
      <c r="A79" t="s">
        <v>158</v>
      </c>
      <c r="B79" t="s">
        <v>74</v>
      </c>
      <c r="C79">
        <v>17.3</v>
      </c>
    </row>
    <row r="80" spans="1:3">
      <c r="A80" t="s">
        <v>159</v>
      </c>
      <c r="B80" t="s">
        <v>74</v>
      </c>
      <c r="C80">
        <v>21.2</v>
      </c>
    </row>
    <row r="81" spans="1:3">
      <c r="A81" t="s">
        <v>160</v>
      </c>
      <c r="B81" t="s">
        <v>74</v>
      </c>
      <c r="C81">
        <v>5.2</v>
      </c>
    </row>
    <row r="82" spans="1:3">
      <c r="A82" t="s">
        <v>161</v>
      </c>
      <c r="B82" t="s">
        <v>74</v>
      </c>
      <c r="C82">
        <v>8.1</v>
      </c>
    </row>
    <row r="83" spans="1:3">
      <c r="A83" t="s">
        <v>162</v>
      </c>
      <c r="B83" t="s">
        <v>74</v>
      </c>
      <c r="C83">
        <v>34</v>
      </c>
    </row>
    <row r="84" spans="1:3">
      <c r="A84" t="s">
        <v>163</v>
      </c>
      <c r="B84" t="s">
        <v>74</v>
      </c>
      <c r="C84">
        <v>26.6</v>
      </c>
    </row>
    <row r="85" spans="1:3">
      <c r="A85" t="s">
        <v>164</v>
      </c>
      <c r="B85" t="s">
        <v>74</v>
      </c>
      <c r="C85">
        <v>11.3</v>
      </c>
    </row>
    <row r="86" spans="1:3">
      <c r="A86" t="s">
        <v>165</v>
      </c>
      <c r="B86" t="s">
        <v>74</v>
      </c>
      <c r="C86">
        <v>17.3</v>
      </c>
    </row>
    <row r="87" spans="1:3">
      <c r="A87" t="s">
        <v>166</v>
      </c>
      <c r="B87" t="s">
        <v>74</v>
      </c>
      <c r="C87">
        <v>22.7</v>
      </c>
    </row>
    <row r="88" spans="1:3">
      <c r="A88" t="s">
        <v>167</v>
      </c>
      <c r="B88" t="s">
        <v>74</v>
      </c>
      <c r="C88">
        <v>18.100000000000001</v>
      </c>
    </row>
    <row r="89" spans="1:3">
      <c r="A89" t="s">
        <v>168</v>
      </c>
      <c r="B89" t="s">
        <v>74</v>
      </c>
      <c r="C89">
        <v>9.8000000000000007</v>
      </c>
    </row>
    <row r="90" spans="1:3">
      <c r="A90" t="s">
        <v>169</v>
      </c>
      <c r="B90" t="s">
        <v>74</v>
      </c>
      <c r="C90">
        <v>22.6</v>
      </c>
    </row>
    <row r="91" spans="1:3">
      <c r="A91" t="s">
        <v>170</v>
      </c>
      <c r="B91" t="s">
        <v>74</v>
      </c>
      <c r="C91">
        <v>12</v>
      </c>
    </row>
    <row r="92" spans="1:3">
      <c r="A92" t="s">
        <v>171</v>
      </c>
      <c r="B92" t="s">
        <v>74</v>
      </c>
      <c r="C92">
        <v>26.9</v>
      </c>
    </row>
    <row r="93" spans="1:3">
      <c r="A93" t="s">
        <v>172</v>
      </c>
      <c r="B93" t="s">
        <v>74</v>
      </c>
      <c r="C93">
        <v>17.899999999999999</v>
      </c>
    </row>
    <row r="94" spans="1:3">
      <c r="A94" t="s">
        <v>173</v>
      </c>
      <c r="B94" t="s">
        <v>74</v>
      </c>
      <c r="C94">
        <v>19</v>
      </c>
    </row>
    <row r="95" spans="1:3">
      <c r="A95" t="s">
        <v>174</v>
      </c>
      <c r="B95" t="s">
        <v>74</v>
      </c>
      <c r="C95">
        <v>13.3</v>
      </c>
    </row>
    <row r="96" spans="1:3">
      <c r="A96" t="s">
        <v>175</v>
      </c>
      <c r="B96" t="s">
        <v>74</v>
      </c>
      <c r="C96">
        <v>25.2</v>
      </c>
    </row>
    <row r="97" spans="1:3">
      <c r="A97" t="s">
        <v>176</v>
      </c>
      <c r="B97" t="s">
        <v>74</v>
      </c>
      <c r="C97">
        <v>9.3000000000000007</v>
      </c>
    </row>
    <row r="98" spans="1:3">
      <c r="A98" t="s">
        <v>177</v>
      </c>
      <c r="B98" t="s">
        <v>74</v>
      </c>
      <c r="C98">
        <v>18.5</v>
      </c>
    </row>
    <row r="99" spans="1:3">
      <c r="A99" t="s">
        <v>178</v>
      </c>
      <c r="B99" t="s">
        <v>74</v>
      </c>
      <c r="C99">
        <v>23.6</v>
      </c>
    </row>
    <row r="100" spans="1:3">
      <c r="A100" t="s">
        <v>179</v>
      </c>
      <c r="B100" t="s">
        <v>74</v>
      </c>
      <c r="C100">
        <v>22.4</v>
      </c>
    </row>
    <row r="101" spans="1:3">
      <c r="A101" t="s">
        <v>180</v>
      </c>
      <c r="B101" t="s">
        <v>74</v>
      </c>
      <c r="C101">
        <v>22.4</v>
      </c>
    </row>
    <row r="102" spans="1:3">
      <c r="A102" t="s">
        <v>181</v>
      </c>
      <c r="B102" t="s">
        <v>182</v>
      </c>
      <c r="C102">
        <v>10.3</v>
      </c>
    </row>
    <row r="103" spans="1:3">
      <c r="A103" t="s">
        <v>183</v>
      </c>
      <c r="B103" t="s">
        <v>74</v>
      </c>
      <c r="C103">
        <v>37.299999999999997</v>
      </c>
    </row>
    <row r="104" spans="1:3">
      <c r="A104" t="s">
        <v>184</v>
      </c>
      <c r="B104" t="s">
        <v>185</v>
      </c>
      <c r="C104">
        <v>35.700000000000003</v>
      </c>
    </row>
    <row r="105" spans="1:3">
      <c r="A105" t="s">
        <v>186</v>
      </c>
      <c r="B105" t="s">
        <v>74</v>
      </c>
      <c r="C105">
        <v>23</v>
      </c>
    </row>
    <row r="106" spans="1:3">
      <c r="A106" t="s">
        <v>187</v>
      </c>
      <c r="B106" t="s">
        <v>74</v>
      </c>
      <c r="C106">
        <v>18.2</v>
      </c>
    </row>
    <row r="107" spans="1:3">
      <c r="A107" t="s">
        <v>188</v>
      </c>
      <c r="B107" t="s">
        <v>74</v>
      </c>
      <c r="C107">
        <v>17.5</v>
      </c>
    </row>
    <row r="108" spans="1:3">
      <c r="A108" t="s">
        <v>189</v>
      </c>
      <c r="B108" t="s">
        <v>74</v>
      </c>
      <c r="C108">
        <v>12.1</v>
      </c>
    </row>
    <row r="109" spans="1:3">
      <c r="A109" t="s">
        <v>190</v>
      </c>
      <c r="B109" t="s">
        <v>74</v>
      </c>
      <c r="C109">
        <v>19.100000000000001</v>
      </c>
    </row>
    <row r="110" spans="1:3">
      <c r="A110" t="s">
        <v>191</v>
      </c>
      <c r="B110" t="s">
        <v>74</v>
      </c>
      <c r="C110">
        <v>28.3</v>
      </c>
    </row>
    <row r="111" spans="1:3">
      <c r="A111" t="s">
        <v>192</v>
      </c>
      <c r="B111" t="s">
        <v>193</v>
      </c>
      <c r="C111">
        <v>18.5</v>
      </c>
    </row>
    <row r="112" spans="1:3">
      <c r="A112" t="s">
        <v>194</v>
      </c>
      <c r="B112" t="s">
        <v>74</v>
      </c>
      <c r="C112">
        <v>7.9</v>
      </c>
    </row>
    <row r="113" spans="1:3">
      <c r="A113" t="s">
        <v>195</v>
      </c>
      <c r="B113" t="s">
        <v>74</v>
      </c>
      <c r="C113">
        <v>14.3</v>
      </c>
    </row>
    <row r="114" spans="1:3">
      <c r="A114" t="s">
        <v>196</v>
      </c>
      <c r="B114" t="s">
        <v>74</v>
      </c>
      <c r="C114">
        <v>12.2</v>
      </c>
    </row>
    <row r="115" spans="1:3">
      <c r="A115" t="s">
        <v>197</v>
      </c>
      <c r="B115" t="s">
        <v>74</v>
      </c>
      <c r="C115">
        <v>9.9</v>
      </c>
    </row>
    <row r="116" spans="1:3">
      <c r="A116" t="s">
        <v>198</v>
      </c>
      <c r="B116" t="s">
        <v>74</v>
      </c>
      <c r="C116">
        <v>13.8</v>
      </c>
    </row>
    <row r="117" spans="1:3">
      <c r="A117" t="s">
        <v>199</v>
      </c>
      <c r="B117" t="s">
        <v>81</v>
      </c>
      <c r="C117">
        <v>11.6</v>
      </c>
    </row>
    <row r="118" spans="1:3">
      <c r="A118" t="s">
        <v>200</v>
      </c>
      <c r="B118" t="s">
        <v>74</v>
      </c>
      <c r="C118">
        <v>18.600000000000001</v>
      </c>
    </row>
    <row r="119" spans="1:3">
      <c r="A119" t="s">
        <v>201</v>
      </c>
      <c r="B119" t="s">
        <v>74</v>
      </c>
      <c r="C119">
        <v>22.4</v>
      </c>
    </row>
    <row r="120" spans="1:3">
      <c r="A120" t="s">
        <v>202</v>
      </c>
      <c r="B120" t="s">
        <v>74</v>
      </c>
      <c r="C120">
        <v>16.399999999999999</v>
      </c>
    </row>
    <row r="121" spans="1:3">
      <c r="A121" t="s">
        <v>203</v>
      </c>
      <c r="B121" t="s">
        <v>74</v>
      </c>
      <c r="C121">
        <v>30.8</v>
      </c>
    </row>
    <row r="122" spans="1:3">
      <c r="A122" t="s">
        <v>204</v>
      </c>
      <c r="B122" t="s">
        <v>74</v>
      </c>
      <c r="C122">
        <v>21.7</v>
      </c>
    </row>
    <row r="123" spans="1:3">
      <c r="A123" t="s">
        <v>205</v>
      </c>
      <c r="B123" t="s">
        <v>74</v>
      </c>
      <c r="C123">
        <v>7.1</v>
      </c>
    </row>
    <row r="124" spans="1:3">
      <c r="A124" t="s">
        <v>206</v>
      </c>
      <c r="B124" t="s">
        <v>74</v>
      </c>
      <c r="C124">
        <v>17.7</v>
      </c>
    </row>
    <row r="125" spans="1:3">
      <c r="A125" t="s">
        <v>207</v>
      </c>
      <c r="B125" t="s">
        <v>74</v>
      </c>
      <c r="C125">
        <v>16.3</v>
      </c>
    </row>
    <row r="126" spans="1:3">
      <c r="A126" t="s">
        <v>208</v>
      </c>
      <c r="B126" t="s">
        <v>74</v>
      </c>
      <c r="C126">
        <v>23.3</v>
      </c>
    </row>
    <row r="127" spans="1:3">
      <c r="A127" t="s">
        <v>209</v>
      </c>
      <c r="B127" t="s">
        <v>74</v>
      </c>
      <c r="C127">
        <v>15.1</v>
      </c>
    </row>
    <row r="128" spans="1:3">
      <c r="A128" t="s">
        <v>210</v>
      </c>
      <c r="B128" t="s">
        <v>74</v>
      </c>
      <c r="C128">
        <v>20.100000000000001</v>
      </c>
    </row>
    <row r="129" spans="1:3">
      <c r="A129" t="s">
        <v>211</v>
      </c>
      <c r="B129" t="s">
        <v>212</v>
      </c>
      <c r="C129">
        <v>17.100000000000001</v>
      </c>
    </row>
    <row r="130" spans="1:3">
      <c r="A130" t="s">
        <v>213</v>
      </c>
      <c r="B130" t="s">
        <v>74</v>
      </c>
      <c r="C130">
        <v>11</v>
      </c>
    </row>
    <row r="131" spans="1:3">
      <c r="A131" t="s">
        <v>214</v>
      </c>
      <c r="B131" t="s">
        <v>74</v>
      </c>
      <c r="C131">
        <v>9.6999999999999993</v>
      </c>
    </row>
    <row r="132" spans="1:3">
      <c r="A132" t="s">
        <v>215</v>
      </c>
      <c r="B132" t="s">
        <v>74</v>
      </c>
      <c r="C132">
        <v>6.6</v>
      </c>
    </row>
    <row r="133" spans="1:3">
      <c r="A133" t="s">
        <v>216</v>
      </c>
      <c r="B133" t="s">
        <v>74</v>
      </c>
      <c r="C133">
        <v>9.4</v>
      </c>
    </row>
    <row r="134" spans="1:3">
      <c r="A134" t="s">
        <v>217</v>
      </c>
      <c r="B134" t="s">
        <v>74</v>
      </c>
      <c r="C134">
        <v>21.8</v>
      </c>
    </row>
    <row r="135" spans="1:3">
      <c r="A135" t="s">
        <v>218</v>
      </c>
      <c r="B135" t="s">
        <v>74</v>
      </c>
      <c r="C135">
        <v>14.3</v>
      </c>
    </row>
    <row r="136" spans="1:3">
      <c r="A136" t="s">
        <v>219</v>
      </c>
      <c r="B136" t="s">
        <v>74</v>
      </c>
      <c r="C136">
        <v>11</v>
      </c>
    </row>
    <row r="137" spans="1:3">
      <c r="A137" t="s">
        <v>220</v>
      </c>
      <c r="B137" t="s">
        <v>74</v>
      </c>
      <c r="C137">
        <v>20.399999999999999</v>
      </c>
    </row>
    <row r="138" spans="1:3">
      <c r="A138" t="s">
        <v>221</v>
      </c>
      <c r="B138" t="s">
        <v>222</v>
      </c>
      <c r="C138">
        <v>10.4</v>
      </c>
    </row>
    <row r="139" spans="1:3">
      <c r="A139" t="s">
        <v>223</v>
      </c>
      <c r="B139" t="s">
        <v>74</v>
      </c>
      <c r="C139">
        <v>22.1</v>
      </c>
    </row>
    <row r="140" spans="1:3">
      <c r="A140" t="s">
        <v>224</v>
      </c>
      <c r="B140" t="s">
        <v>74</v>
      </c>
      <c r="C140">
        <v>41.9</v>
      </c>
    </row>
    <row r="141" spans="1:3">
      <c r="A141" t="s">
        <v>225</v>
      </c>
      <c r="B141" t="s">
        <v>74</v>
      </c>
      <c r="C141">
        <v>34.4</v>
      </c>
    </row>
    <row r="142" spans="1:3">
      <c r="A142" t="s">
        <v>226</v>
      </c>
      <c r="B142" t="s">
        <v>74</v>
      </c>
      <c r="C142">
        <v>15.9</v>
      </c>
    </row>
    <row r="143" spans="1:3">
      <c r="A143" t="s">
        <v>227</v>
      </c>
      <c r="B143" t="s">
        <v>74</v>
      </c>
      <c r="C143">
        <v>32.5</v>
      </c>
    </row>
    <row r="144" spans="1:3">
      <c r="A144" t="s">
        <v>228</v>
      </c>
      <c r="B144" t="s">
        <v>74</v>
      </c>
      <c r="C144">
        <v>17.600000000000001</v>
      </c>
    </row>
    <row r="145" spans="1:3">
      <c r="A145" t="s">
        <v>229</v>
      </c>
      <c r="B145" t="s">
        <v>74</v>
      </c>
      <c r="C145">
        <v>15.3</v>
      </c>
    </row>
    <row r="146" spans="1:3">
      <c r="A146" t="s">
        <v>230</v>
      </c>
      <c r="B146" t="s">
        <v>74</v>
      </c>
      <c r="C146">
        <v>13.4</v>
      </c>
    </row>
    <row r="147" spans="1:3">
      <c r="A147" t="s">
        <v>231</v>
      </c>
      <c r="B147" t="s">
        <v>232</v>
      </c>
      <c r="C147">
        <v>20.7</v>
      </c>
    </row>
    <row r="148" spans="1:3">
      <c r="A148" t="s">
        <v>233</v>
      </c>
      <c r="B148" t="s">
        <v>74</v>
      </c>
      <c r="C148">
        <v>11.6</v>
      </c>
    </row>
    <row r="149" spans="1:3">
      <c r="A149" t="s">
        <v>234</v>
      </c>
      <c r="B149" t="s">
        <v>74</v>
      </c>
      <c r="C149">
        <v>20.8</v>
      </c>
    </row>
    <row r="150" spans="1:3">
      <c r="A150" t="s">
        <v>235</v>
      </c>
      <c r="B150" t="s">
        <v>74</v>
      </c>
      <c r="C150">
        <v>19.399999999999999</v>
      </c>
    </row>
    <row r="151" spans="1:3">
      <c r="A151" t="s">
        <v>236</v>
      </c>
      <c r="B151" t="s">
        <v>74</v>
      </c>
      <c r="C151">
        <v>10.7</v>
      </c>
    </row>
    <row r="152" spans="1:3">
      <c r="A152" t="s">
        <v>237</v>
      </c>
      <c r="B152" t="s">
        <v>74</v>
      </c>
      <c r="C152">
        <v>23.2</v>
      </c>
    </row>
    <row r="153" spans="1:3">
      <c r="A153" t="s">
        <v>238</v>
      </c>
      <c r="B153" t="s">
        <v>74</v>
      </c>
      <c r="C153">
        <v>24.2</v>
      </c>
    </row>
    <row r="154" spans="1:3">
      <c r="A154" t="s">
        <v>239</v>
      </c>
      <c r="B154" t="s">
        <v>74</v>
      </c>
      <c r="C154">
        <v>14</v>
      </c>
    </row>
    <row r="155" spans="1:3">
      <c r="A155" t="s">
        <v>240</v>
      </c>
      <c r="B155" t="s">
        <v>241</v>
      </c>
      <c r="C155">
        <v>18.7</v>
      </c>
    </row>
    <row r="156" spans="1:3">
      <c r="A156" t="s">
        <v>242</v>
      </c>
      <c r="B156" t="s">
        <v>74</v>
      </c>
      <c r="C156">
        <v>22.7</v>
      </c>
    </row>
    <row r="157" spans="1:3">
      <c r="A157" t="s">
        <v>243</v>
      </c>
      <c r="B157" t="s">
        <v>74</v>
      </c>
      <c r="C157">
        <v>16.600000000000001</v>
      </c>
    </row>
    <row r="158" spans="1:3">
      <c r="A158" t="s">
        <v>244</v>
      </c>
      <c r="B158" t="s">
        <v>74</v>
      </c>
      <c r="C158">
        <v>5.5</v>
      </c>
    </row>
    <row r="159" spans="1:3">
      <c r="A159" t="s">
        <v>245</v>
      </c>
      <c r="B159" t="s">
        <v>246</v>
      </c>
      <c r="C159">
        <v>24.6</v>
      </c>
    </row>
    <row r="160" spans="1:3">
      <c r="A160" t="s">
        <v>247</v>
      </c>
      <c r="B160" t="s">
        <v>74</v>
      </c>
      <c r="C160">
        <v>17.600000000000001</v>
      </c>
    </row>
    <row r="161" spans="1:3">
      <c r="A161" t="s">
        <v>248</v>
      </c>
      <c r="B161" t="s">
        <v>74</v>
      </c>
      <c r="C161">
        <v>17.7</v>
      </c>
    </row>
    <row r="162" spans="1:3">
      <c r="A162" t="s">
        <v>249</v>
      </c>
      <c r="B162" t="s">
        <v>250</v>
      </c>
      <c r="C162">
        <v>17.2</v>
      </c>
    </row>
    <row r="163" spans="1:3">
      <c r="A163" t="s">
        <v>251</v>
      </c>
      <c r="B163" t="s">
        <v>74</v>
      </c>
      <c r="C163">
        <v>8.5</v>
      </c>
    </row>
    <row r="164" spans="1:3">
      <c r="A164" t="s">
        <v>252</v>
      </c>
      <c r="B164" t="s">
        <v>74</v>
      </c>
      <c r="C164">
        <v>7.2</v>
      </c>
    </row>
    <row r="165" spans="1:3">
      <c r="A165" t="s">
        <v>253</v>
      </c>
      <c r="B165" t="s">
        <v>74</v>
      </c>
      <c r="C165">
        <v>5.4</v>
      </c>
    </row>
    <row r="166" spans="1:3">
      <c r="A166" t="s">
        <v>254</v>
      </c>
      <c r="B166" t="s">
        <v>255</v>
      </c>
      <c r="C166">
        <v>20.5</v>
      </c>
    </row>
    <row r="167" spans="1:3">
      <c r="A167" t="s">
        <v>256</v>
      </c>
      <c r="B167" t="s">
        <v>74</v>
      </c>
      <c r="C167">
        <v>23.6</v>
      </c>
    </row>
    <row r="168" spans="1:3">
      <c r="A168" t="s">
        <v>257</v>
      </c>
      <c r="B168" t="s">
        <v>258</v>
      </c>
      <c r="C168">
        <v>27.7</v>
      </c>
    </row>
    <row r="169" spans="1:3">
      <c r="A169" t="s">
        <v>259</v>
      </c>
      <c r="B169" t="s">
        <v>74</v>
      </c>
      <c r="C169">
        <v>15.2</v>
      </c>
    </row>
    <row r="170" spans="1:3">
      <c r="A170" t="s">
        <v>260</v>
      </c>
      <c r="B170" t="s">
        <v>74</v>
      </c>
      <c r="C170">
        <v>15.9</v>
      </c>
    </row>
    <row r="171" spans="1:3">
      <c r="A171" t="s">
        <v>261</v>
      </c>
      <c r="B171" t="s">
        <v>74</v>
      </c>
      <c r="C171">
        <v>4.5</v>
      </c>
    </row>
    <row r="172" spans="1:3">
      <c r="A172" t="s">
        <v>262</v>
      </c>
      <c r="B172" t="s">
        <v>74</v>
      </c>
      <c r="C172">
        <v>20.100000000000001</v>
      </c>
    </row>
    <row r="173" spans="1:3">
      <c r="A173" t="s">
        <v>263</v>
      </c>
      <c r="B173" t="s">
        <v>74</v>
      </c>
      <c r="C173">
        <v>15.8</v>
      </c>
    </row>
    <row r="174" spans="1:3">
      <c r="A174" t="s">
        <v>264</v>
      </c>
      <c r="B174" t="s">
        <v>74</v>
      </c>
      <c r="C174">
        <v>22</v>
      </c>
    </row>
    <row r="175" spans="1:3">
      <c r="A175" t="s">
        <v>265</v>
      </c>
      <c r="B175" t="s">
        <v>74</v>
      </c>
      <c r="C175">
        <v>13.3</v>
      </c>
    </row>
    <row r="176" spans="1:3">
      <c r="A176" t="s">
        <v>266</v>
      </c>
      <c r="B176" t="s">
        <v>74</v>
      </c>
      <c r="C176">
        <v>24.5</v>
      </c>
    </row>
    <row r="177" spans="1:3">
      <c r="A177" t="s">
        <v>267</v>
      </c>
      <c r="B177" t="s">
        <v>74</v>
      </c>
      <c r="C177">
        <v>33.299999999999997</v>
      </c>
    </row>
    <row r="178" spans="1:3">
      <c r="A178" t="s">
        <v>268</v>
      </c>
      <c r="B178" t="s">
        <v>74</v>
      </c>
      <c r="C178">
        <v>21.1</v>
      </c>
    </row>
    <row r="179" spans="1:3">
      <c r="A179" t="s">
        <v>269</v>
      </c>
      <c r="B179" t="s">
        <v>74</v>
      </c>
      <c r="C179">
        <v>11.3</v>
      </c>
    </row>
    <row r="180" spans="1:3">
      <c r="A180" t="s">
        <v>270</v>
      </c>
      <c r="B180" t="s">
        <v>74</v>
      </c>
      <c r="C180">
        <v>15.6</v>
      </c>
    </row>
    <row r="181" spans="1:3">
      <c r="A181" t="s">
        <v>271</v>
      </c>
      <c r="B181" t="s">
        <v>74</v>
      </c>
      <c r="C181">
        <v>14.4</v>
      </c>
    </row>
    <row r="182" spans="1:3">
      <c r="A182" t="s">
        <v>272</v>
      </c>
      <c r="B182" t="s">
        <v>74</v>
      </c>
      <c r="C182">
        <v>19.5</v>
      </c>
    </row>
    <row r="183" spans="1:3">
      <c r="A183" t="s">
        <v>273</v>
      </c>
      <c r="B183" t="s">
        <v>74</v>
      </c>
      <c r="C183">
        <v>15</v>
      </c>
    </row>
    <row r="184" spans="1:3">
      <c r="A184" t="s">
        <v>274</v>
      </c>
      <c r="B184" t="s">
        <v>275</v>
      </c>
      <c r="C184">
        <v>3.4</v>
      </c>
    </row>
    <row r="185" spans="1:3">
      <c r="A185" t="s">
        <v>276</v>
      </c>
      <c r="B185" t="s">
        <v>74</v>
      </c>
      <c r="C185">
        <v>21.9</v>
      </c>
    </row>
    <row r="186" spans="1:3">
      <c r="A186" t="s">
        <v>277</v>
      </c>
      <c r="B186" t="s">
        <v>74</v>
      </c>
      <c r="C186">
        <v>15.5</v>
      </c>
    </row>
    <row r="187" spans="1:3">
      <c r="A187" t="s">
        <v>278</v>
      </c>
      <c r="B187" t="s">
        <v>74</v>
      </c>
      <c r="C187">
        <v>10.1</v>
      </c>
    </row>
    <row r="188" spans="1:3">
      <c r="A188" t="s">
        <v>279</v>
      </c>
      <c r="B188" t="s">
        <v>74</v>
      </c>
      <c r="C188">
        <v>28.6</v>
      </c>
    </row>
    <row r="189" spans="1:3">
      <c r="A189" t="s">
        <v>280</v>
      </c>
      <c r="B189" t="s">
        <v>74</v>
      </c>
      <c r="C189">
        <v>25.5</v>
      </c>
    </row>
    <row r="190" spans="1:3">
      <c r="A190" t="s">
        <v>281</v>
      </c>
      <c r="B190" t="s">
        <v>74</v>
      </c>
      <c r="C190">
        <v>14.7</v>
      </c>
    </row>
    <row r="191" spans="1:3">
      <c r="A191" t="s">
        <v>282</v>
      </c>
      <c r="B191" t="s">
        <v>74</v>
      </c>
      <c r="C191">
        <v>11.6</v>
      </c>
    </row>
    <row r="192" spans="1:3">
      <c r="A192" t="s">
        <v>283</v>
      </c>
      <c r="B192" t="s">
        <v>74</v>
      </c>
      <c r="C192">
        <v>16.899999999999999</v>
      </c>
    </row>
    <row r="193" spans="1:3">
      <c r="A193" t="s">
        <v>284</v>
      </c>
      <c r="B193" t="s">
        <v>74</v>
      </c>
      <c r="C193">
        <v>22.5</v>
      </c>
    </row>
    <row r="194" spans="1:3">
      <c r="A194" t="s">
        <v>285</v>
      </c>
      <c r="B194" t="s">
        <v>74</v>
      </c>
      <c r="C194">
        <v>16</v>
      </c>
    </row>
    <row r="195" spans="1:3">
      <c r="A195" t="s">
        <v>286</v>
      </c>
      <c r="B195" t="s">
        <v>74</v>
      </c>
      <c r="C195">
        <v>13.8</v>
      </c>
    </row>
    <row r="196" spans="1:3">
      <c r="A196" t="s">
        <v>287</v>
      </c>
      <c r="B196" t="s">
        <v>74</v>
      </c>
      <c r="C196">
        <v>16.2</v>
      </c>
    </row>
    <row r="197" spans="1:3">
      <c r="A197" t="s">
        <v>288</v>
      </c>
      <c r="B197" t="s">
        <v>74</v>
      </c>
      <c r="C197">
        <v>21.3</v>
      </c>
    </row>
    <row r="198" spans="1:3">
      <c r="A198" t="s">
        <v>289</v>
      </c>
      <c r="B198" t="s">
        <v>74</v>
      </c>
      <c r="C198">
        <v>22.8</v>
      </c>
    </row>
    <row r="199" spans="1:3">
      <c r="A199" t="s">
        <v>290</v>
      </c>
      <c r="B199" t="s">
        <v>74</v>
      </c>
      <c r="C199">
        <v>12.9</v>
      </c>
    </row>
    <row r="200" spans="1:3">
      <c r="A200" t="s">
        <v>291</v>
      </c>
      <c r="B200" t="s">
        <v>74</v>
      </c>
      <c r="C200">
        <v>23.4</v>
      </c>
    </row>
    <row r="201" spans="1:3">
      <c r="A201" t="s">
        <v>292</v>
      </c>
      <c r="B201" t="s">
        <v>74</v>
      </c>
      <c r="C201">
        <v>5</v>
      </c>
    </row>
    <row r="202" spans="1:3">
      <c r="A202" t="s">
        <v>293</v>
      </c>
      <c r="B202" t="s">
        <v>74</v>
      </c>
      <c r="C202">
        <v>22.6</v>
      </c>
    </row>
    <row r="203" spans="1:3">
      <c r="A203" t="s">
        <v>294</v>
      </c>
      <c r="B203" t="s">
        <v>246</v>
      </c>
      <c r="C203">
        <v>18.2</v>
      </c>
    </row>
    <row r="204" spans="1:3">
      <c r="A204" t="s">
        <v>295</v>
      </c>
      <c r="B204" t="s">
        <v>74</v>
      </c>
      <c r="C204">
        <v>15</v>
      </c>
    </row>
    <row r="205" spans="1:3">
      <c r="A205" t="s">
        <v>296</v>
      </c>
      <c r="B205" t="s">
        <v>74</v>
      </c>
      <c r="C205">
        <v>11.5</v>
      </c>
    </row>
    <row r="206" spans="1:3">
      <c r="A206" t="s">
        <v>297</v>
      </c>
      <c r="B206" t="s">
        <v>74</v>
      </c>
      <c r="C206">
        <v>13.2</v>
      </c>
    </row>
    <row r="207" spans="1:3">
      <c r="A207" t="s">
        <v>298</v>
      </c>
      <c r="B207" t="s">
        <v>74</v>
      </c>
      <c r="C207">
        <v>31.4</v>
      </c>
    </row>
    <row r="208" spans="1:3">
      <c r="A208" t="s">
        <v>299</v>
      </c>
      <c r="B208" t="s">
        <v>74</v>
      </c>
      <c r="C208">
        <v>13.5</v>
      </c>
    </row>
    <row r="209" spans="1:3">
      <c r="A209" t="s">
        <v>300</v>
      </c>
      <c r="B209" t="s">
        <v>74</v>
      </c>
      <c r="C209">
        <v>7.7</v>
      </c>
    </row>
    <row r="210" spans="1:3">
      <c r="A210" t="s">
        <v>301</v>
      </c>
      <c r="B210" t="s">
        <v>74</v>
      </c>
      <c r="C210">
        <v>16.399999999999999</v>
      </c>
    </row>
    <row r="211" spans="1:3">
      <c r="A211" t="s">
        <v>302</v>
      </c>
      <c r="B211" t="s">
        <v>74</v>
      </c>
      <c r="C211">
        <v>46.5</v>
      </c>
    </row>
    <row r="212" spans="1:3">
      <c r="A212" t="s">
        <v>303</v>
      </c>
      <c r="B212" t="s">
        <v>74</v>
      </c>
      <c r="C212">
        <v>10.3</v>
      </c>
    </row>
    <row r="213" spans="1:3">
      <c r="A213" t="s">
        <v>304</v>
      </c>
      <c r="B213" t="s">
        <v>74</v>
      </c>
      <c r="C213">
        <v>28.7</v>
      </c>
    </row>
    <row r="214" spans="1:3">
      <c r="A214" t="s">
        <v>305</v>
      </c>
      <c r="B214" t="s">
        <v>74</v>
      </c>
      <c r="C214">
        <v>24.8</v>
      </c>
    </row>
    <row r="215" spans="1:3">
      <c r="A215" t="s">
        <v>306</v>
      </c>
      <c r="B215" t="s">
        <v>74</v>
      </c>
      <c r="C215">
        <v>12.2</v>
      </c>
    </row>
    <row r="216" spans="1:3">
      <c r="A216" t="s">
        <v>307</v>
      </c>
      <c r="B216" t="s">
        <v>74</v>
      </c>
      <c r="C216">
        <v>20.100000000000001</v>
      </c>
    </row>
    <row r="217" spans="1:3">
      <c r="A217" t="s">
        <v>308</v>
      </c>
      <c r="B217" t="s">
        <v>74</v>
      </c>
      <c r="C217">
        <v>12.6</v>
      </c>
    </row>
    <row r="218" spans="1:3">
      <c r="A218" t="s">
        <v>309</v>
      </c>
      <c r="B218" t="s">
        <v>74</v>
      </c>
      <c r="C218">
        <v>9.3000000000000007</v>
      </c>
    </row>
    <row r="219" spans="1:3">
      <c r="A219" t="s">
        <v>310</v>
      </c>
      <c r="B219" t="s">
        <v>74</v>
      </c>
      <c r="C219">
        <v>21.5</v>
      </c>
    </row>
    <row r="220" spans="1:3">
      <c r="A220" t="s">
        <v>311</v>
      </c>
      <c r="B220" t="s">
        <v>74</v>
      </c>
      <c r="C220">
        <v>10.9</v>
      </c>
    </row>
    <row r="221" spans="1:3">
      <c r="A221" t="s">
        <v>312</v>
      </c>
      <c r="B221" t="s">
        <v>74</v>
      </c>
      <c r="C221">
        <v>21.3</v>
      </c>
    </row>
    <row r="222" spans="1:3">
      <c r="A222" t="s">
        <v>313</v>
      </c>
      <c r="B222" t="s">
        <v>74</v>
      </c>
      <c r="C222">
        <v>12.4</v>
      </c>
    </row>
    <row r="223" spans="1:3">
      <c r="A223" t="s">
        <v>314</v>
      </c>
      <c r="B223" t="s">
        <v>74</v>
      </c>
      <c r="C223">
        <v>19.2</v>
      </c>
    </row>
    <row r="224" spans="1:3">
      <c r="A224" t="s">
        <v>315</v>
      </c>
      <c r="B224" t="s">
        <v>74</v>
      </c>
      <c r="C224">
        <v>26.2</v>
      </c>
    </row>
    <row r="225" spans="1:3">
      <c r="A225" t="s">
        <v>316</v>
      </c>
      <c r="B225" t="s">
        <v>74</v>
      </c>
      <c r="C225">
        <v>8.8000000000000007</v>
      </c>
    </row>
    <row r="226" spans="1:3">
      <c r="A226" t="s">
        <v>317</v>
      </c>
      <c r="B226" t="s">
        <v>74</v>
      </c>
      <c r="C226">
        <v>40.299999999999997</v>
      </c>
    </row>
    <row r="227" spans="1:3">
      <c r="A227" t="s">
        <v>318</v>
      </c>
      <c r="B227" t="s">
        <v>74</v>
      </c>
      <c r="C227">
        <v>34.200000000000003</v>
      </c>
    </row>
    <row r="228" spans="1:3">
      <c r="A228" t="s">
        <v>319</v>
      </c>
      <c r="B228" t="s">
        <v>74</v>
      </c>
      <c r="C228">
        <v>18.600000000000001</v>
      </c>
    </row>
    <row r="229" spans="1:3">
      <c r="A229" t="s">
        <v>320</v>
      </c>
      <c r="B229" t="s">
        <v>74</v>
      </c>
      <c r="C229">
        <v>17.899999999999999</v>
      </c>
    </row>
    <row r="230" spans="1:3">
      <c r="A230" t="s">
        <v>321</v>
      </c>
      <c r="B230" t="s">
        <v>74</v>
      </c>
      <c r="C230">
        <v>27</v>
      </c>
    </row>
    <row r="231" spans="1:3">
      <c r="A231" t="s">
        <v>322</v>
      </c>
      <c r="B231" t="s">
        <v>74</v>
      </c>
      <c r="C231">
        <v>19.399999999999999</v>
      </c>
    </row>
    <row r="232" spans="1:3">
      <c r="A232" t="s">
        <v>323</v>
      </c>
      <c r="B232" t="s">
        <v>74</v>
      </c>
      <c r="C232">
        <v>27</v>
      </c>
    </row>
    <row r="233" spans="1:3">
      <c r="A233" t="s">
        <v>324</v>
      </c>
      <c r="B233" t="s">
        <v>74</v>
      </c>
      <c r="C233">
        <v>28.9</v>
      </c>
    </row>
    <row r="234" spans="1:3">
      <c r="A234" t="s">
        <v>325</v>
      </c>
      <c r="B234" t="s">
        <v>74</v>
      </c>
      <c r="C234">
        <v>12.5</v>
      </c>
    </row>
    <row r="235" spans="1:3">
      <c r="A235" t="s">
        <v>326</v>
      </c>
      <c r="B235" t="s">
        <v>74</v>
      </c>
      <c r="C235">
        <v>8.4</v>
      </c>
    </row>
    <row r="236" spans="1:3">
      <c r="A236" t="s">
        <v>327</v>
      </c>
      <c r="B236" t="s">
        <v>74</v>
      </c>
      <c r="C236">
        <v>31.9</v>
      </c>
    </row>
    <row r="237" spans="1:3">
      <c r="A237" t="s">
        <v>328</v>
      </c>
      <c r="B237" t="s">
        <v>329</v>
      </c>
      <c r="C237">
        <v>13.6</v>
      </c>
    </row>
    <row r="238" spans="1:3">
      <c r="A238" t="s">
        <v>330</v>
      </c>
      <c r="B238" t="s">
        <v>74</v>
      </c>
      <c r="C238">
        <v>8.1</v>
      </c>
    </row>
    <row r="239" spans="1:3">
      <c r="A239" t="s">
        <v>331</v>
      </c>
      <c r="B239" t="s">
        <v>74</v>
      </c>
      <c r="C239">
        <v>15</v>
      </c>
    </row>
    <row r="240" spans="1:3">
      <c r="A240" t="s">
        <v>332</v>
      </c>
      <c r="B240" t="s">
        <v>74</v>
      </c>
      <c r="C240">
        <v>15.1</v>
      </c>
    </row>
    <row r="241" spans="1:3">
      <c r="A241" t="s">
        <v>333</v>
      </c>
      <c r="B241" t="s">
        <v>85</v>
      </c>
      <c r="C241">
        <v>25.1</v>
      </c>
    </row>
    <row r="242" spans="1:3">
      <c r="A242" t="s">
        <v>334</v>
      </c>
      <c r="B242" t="s">
        <v>74</v>
      </c>
      <c r="C242">
        <v>14</v>
      </c>
    </row>
    <row r="243" spans="1:3">
      <c r="A243" t="s">
        <v>335</v>
      </c>
      <c r="B243" t="s">
        <v>74</v>
      </c>
      <c r="C243">
        <v>37.700000000000003</v>
      </c>
    </row>
    <row r="244" spans="1:3">
      <c r="A244" t="s">
        <v>336</v>
      </c>
      <c r="B244" t="s">
        <v>74</v>
      </c>
      <c r="C244">
        <v>17.7</v>
      </c>
    </row>
    <row r="245" spans="1:3">
      <c r="A245" t="s">
        <v>337</v>
      </c>
      <c r="B245" t="s">
        <v>74</v>
      </c>
      <c r="C245">
        <v>17.5</v>
      </c>
    </row>
    <row r="246" spans="1:3">
      <c r="A246" t="s">
        <v>338</v>
      </c>
      <c r="B246" t="s">
        <v>74</v>
      </c>
      <c r="C246">
        <v>13.4</v>
      </c>
    </row>
    <row r="247" spans="1:3">
      <c r="A247" t="s">
        <v>339</v>
      </c>
      <c r="B247" t="s">
        <v>74</v>
      </c>
      <c r="C247">
        <v>13.5</v>
      </c>
    </row>
    <row r="248" spans="1:3">
      <c r="A248" t="s">
        <v>340</v>
      </c>
      <c r="B248" t="s">
        <v>74</v>
      </c>
      <c r="C248">
        <v>26.8</v>
      </c>
    </row>
    <row r="249" spans="1:3">
      <c r="A249" t="s">
        <v>341</v>
      </c>
      <c r="B249" t="s">
        <v>74</v>
      </c>
      <c r="C249">
        <v>17.7</v>
      </c>
    </row>
    <row r="250" spans="1:3">
      <c r="A250" t="s">
        <v>342</v>
      </c>
      <c r="B250" t="s">
        <v>343</v>
      </c>
      <c r="C250">
        <v>29.6</v>
      </c>
    </row>
    <row r="251" spans="1:3">
      <c r="A251" t="s">
        <v>344</v>
      </c>
      <c r="B251" t="s">
        <v>74</v>
      </c>
      <c r="C251">
        <v>30.7</v>
      </c>
    </row>
    <row r="252" spans="1:3">
      <c r="A252" t="s">
        <v>345</v>
      </c>
      <c r="B252" t="s">
        <v>346</v>
      </c>
      <c r="C252">
        <v>15.5</v>
      </c>
    </row>
    <row r="253" spans="1:3">
      <c r="A253" t="s">
        <v>347</v>
      </c>
      <c r="B253" t="s">
        <v>74</v>
      </c>
      <c r="C253">
        <v>19.5</v>
      </c>
    </row>
    <row r="254" spans="1:3">
      <c r="A254" t="s">
        <v>348</v>
      </c>
      <c r="B254" t="s">
        <v>74</v>
      </c>
      <c r="C254">
        <v>11.6</v>
      </c>
    </row>
    <row r="255" spans="1:3">
      <c r="A255" t="s">
        <v>349</v>
      </c>
      <c r="B255" t="s">
        <v>350</v>
      </c>
      <c r="C255">
        <v>23.7</v>
      </c>
    </row>
    <row r="256" spans="1:3">
      <c r="A256" t="s">
        <v>351</v>
      </c>
      <c r="B256" t="s">
        <v>74</v>
      </c>
      <c r="C256">
        <v>9</v>
      </c>
    </row>
    <row r="257" spans="1:3">
      <c r="A257" t="s">
        <v>352</v>
      </c>
      <c r="B257" t="s">
        <v>74</v>
      </c>
      <c r="C257">
        <v>20.399999999999999</v>
      </c>
    </row>
    <row r="258" spans="1:3">
      <c r="A258" t="s">
        <v>353</v>
      </c>
      <c r="B258" t="s">
        <v>74</v>
      </c>
      <c r="C258">
        <v>15.5</v>
      </c>
    </row>
    <row r="259" spans="1:3">
      <c r="A259" t="s">
        <v>354</v>
      </c>
      <c r="B259" t="s">
        <v>74</v>
      </c>
      <c r="C259">
        <v>12.9</v>
      </c>
    </row>
    <row r="260" spans="1:3">
      <c r="A260" t="s">
        <v>355</v>
      </c>
      <c r="B260" t="s">
        <v>74</v>
      </c>
      <c r="C260">
        <v>12.1</v>
      </c>
    </row>
    <row r="261" spans="1:3">
      <c r="A261" t="s">
        <v>356</v>
      </c>
      <c r="B261" t="s">
        <v>74</v>
      </c>
      <c r="C261">
        <v>17.2</v>
      </c>
    </row>
    <row r="262" spans="1:3">
      <c r="A262" t="s">
        <v>357</v>
      </c>
      <c r="B262" t="s">
        <v>74</v>
      </c>
      <c r="C262">
        <v>21.2</v>
      </c>
    </row>
    <row r="263" spans="1:3">
      <c r="A263" t="s">
        <v>358</v>
      </c>
      <c r="B263" t="s">
        <v>350</v>
      </c>
      <c r="C263">
        <v>9.5</v>
      </c>
    </row>
    <row r="264" spans="1:3">
      <c r="A264" t="s">
        <v>359</v>
      </c>
      <c r="B264" t="s">
        <v>74</v>
      </c>
      <c r="C264">
        <v>20</v>
      </c>
    </row>
    <row r="265" spans="1:3">
      <c r="A265" t="s">
        <v>360</v>
      </c>
      <c r="B265" t="s">
        <v>74</v>
      </c>
      <c r="C265">
        <v>34.5</v>
      </c>
    </row>
    <row r="266" spans="1:3">
      <c r="A266" t="s">
        <v>361</v>
      </c>
      <c r="B266" t="s">
        <v>74</v>
      </c>
      <c r="C266">
        <v>28.2</v>
      </c>
    </row>
    <row r="267" spans="1:3">
      <c r="A267" t="s">
        <v>362</v>
      </c>
      <c r="B267" t="s">
        <v>74</v>
      </c>
      <c r="C267">
        <v>18.5</v>
      </c>
    </row>
    <row r="268" spans="1:3">
      <c r="A268" t="s">
        <v>363</v>
      </c>
      <c r="B268" t="s">
        <v>74</v>
      </c>
      <c r="C268">
        <v>11.1</v>
      </c>
    </row>
    <row r="269" spans="1:3">
      <c r="A269" t="s">
        <v>364</v>
      </c>
      <c r="B269" t="s">
        <v>74</v>
      </c>
      <c r="C269">
        <v>21.4</v>
      </c>
    </row>
    <row r="270" spans="1:3">
      <c r="A270" t="s">
        <v>365</v>
      </c>
      <c r="B270" t="s">
        <v>74</v>
      </c>
      <c r="C270">
        <v>8.6</v>
      </c>
    </row>
    <row r="271" spans="1:3">
      <c r="A271" t="s">
        <v>366</v>
      </c>
      <c r="B271" t="s">
        <v>74</v>
      </c>
      <c r="C271">
        <v>30.3</v>
      </c>
    </row>
    <row r="272" spans="1:3">
      <c r="A272" t="s">
        <v>367</v>
      </c>
      <c r="B272" t="s">
        <v>74</v>
      </c>
      <c r="C272">
        <v>43.9</v>
      </c>
    </row>
    <row r="273" spans="1:3">
      <c r="A273" t="s">
        <v>368</v>
      </c>
      <c r="B273" t="s">
        <v>74</v>
      </c>
      <c r="C273">
        <v>12</v>
      </c>
    </row>
    <row r="274" spans="1:3">
      <c r="A274" t="s">
        <v>369</v>
      </c>
      <c r="B274" t="s">
        <v>74</v>
      </c>
      <c r="C274">
        <v>41</v>
      </c>
    </row>
    <row r="275" spans="1:3">
      <c r="A275" t="s">
        <v>370</v>
      </c>
      <c r="B275" t="s">
        <v>74</v>
      </c>
      <c r="C275">
        <v>12.4</v>
      </c>
    </row>
    <row r="276" spans="1:3">
      <c r="A276" t="s">
        <v>371</v>
      </c>
      <c r="B276" t="s">
        <v>74</v>
      </c>
      <c r="C276">
        <v>16.5</v>
      </c>
    </row>
    <row r="277" spans="1:3">
      <c r="A277" t="s">
        <v>372</v>
      </c>
      <c r="B277" t="s">
        <v>74</v>
      </c>
      <c r="C277">
        <v>21.8</v>
      </c>
    </row>
    <row r="278" spans="1:3">
      <c r="A278" t="s">
        <v>373</v>
      </c>
      <c r="B278" t="s">
        <v>74</v>
      </c>
      <c r="C278">
        <v>7.6</v>
      </c>
    </row>
    <row r="279" spans="1:3">
      <c r="A279" t="s">
        <v>374</v>
      </c>
      <c r="B279" t="s">
        <v>74</v>
      </c>
      <c r="C279">
        <v>14.7</v>
      </c>
    </row>
    <row r="280" spans="1:3">
      <c r="A280" t="s">
        <v>375</v>
      </c>
      <c r="B280" t="s">
        <v>74</v>
      </c>
      <c r="C280">
        <v>34.700000000000003</v>
      </c>
    </row>
    <row r="281" spans="1:3">
      <c r="A281" t="s">
        <v>376</v>
      </c>
      <c r="B281" t="s">
        <v>74</v>
      </c>
      <c r="C281">
        <v>17.7</v>
      </c>
    </row>
    <row r="282" spans="1:3">
      <c r="A282" t="s">
        <v>377</v>
      </c>
      <c r="B282" t="s">
        <v>74</v>
      </c>
      <c r="C282">
        <v>17.899999999999999</v>
      </c>
    </row>
    <row r="283" spans="1:3">
      <c r="A283" t="s">
        <v>378</v>
      </c>
      <c r="B283" t="s">
        <v>74</v>
      </c>
      <c r="C283">
        <v>32.6</v>
      </c>
    </row>
    <row r="284" spans="1:3">
      <c r="A284" t="s">
        <v>379</v>
      </c>
      <c r="B284" t="s">
        <v>74</v>
      </c>
      <c r="C284">
        <v>16</v>
      </c>
    </row>
    <row r="285" spans="1:3">
      <c r="A285" t="s">
        <v>380</v>
      </c>
      <c r="B285" t="s">
        <v>74</v>
      </c>
      <c r="C285">
        <v>20.100000000000001</v>
      </c>
    </row>
    <row r="286" spans="1:3">
      <c r="A286" t="s">
        <v>381</v>
      </c>
      <c r="B286" t="s">
        <v>74</v>
      </c>
      <c r="C286">
        <v>14</v>
      </c>
    </row>
    <row r="287" spans="1:3">
      <c r="A287" t="s">
        <v>382</v>
      </c>
      <c r="B287" t="s">
        <v>74</v>
      </c>
      <c r="C287">
        <v>15.5</v>
      </c>
    </row>
    <row r="288" spans="1:3">
      <c r="A288" t="s">
        <v>383</v>
      </c>
      <c r="B288" t="s">
        <v>74</v>
      </c>
      <c r="C288">
        <v>20.399999999999999</v>
      </c>
    </row>
    <row r="289" spans="1:3">
      <c r="A289" t="s">
        <v>384</v>
      </c>
      <c r="B289" t="s">
        <v>74</v>
      </c>
      <c r="C289">
        <v>24.4</v>
      </c>
    </row>
    <row r="290" spans="1:3">
      <c r="A290" t="s">
        <v>385</v>
      </c>
      <c r="B290" t="s">
        <v>74</v>
      </c>
      <c r="C290">
        <v>8</v>
      </c>
    </row>
    <row r="291" spans="1:3">
      <c r="A291" t="s">
        <v>386</v>
      </c>
      <c r="B291" t="s">
        <v>74</v>
      </c>
      <c r="C291">
        <v>16.8</v>
      </c>
    </row>
    <row r="292" spans="1:3">
      <c r="A292" t="s">
        <v>387</v>
      </c>
      <c r="B292" t="s">
        <v>74</v>
      </c>
      <c r="C292">
        <v>12.9</v>
      </c>
    </row>
    <row r="293" spans="1:3">
      <c r="A293" t="s">
        <v>388</v>
      </c>
      <c r="B293" t="s">
        <v>74</v>
      </c>
      <c r="C293">
        <v>14</v>
      </c>
    </row>
    <row r="294" spans="1:3">
      <c r="A294" t="s">
        <v>389</v>
      </c>
      <c r="B294" t="s">
        <v>74</v>
      </c>
      <c r="C294">
        <v>16.3</v>
      </c>
    </row>
    <row r="295" spans="1:3">
      <c r="A295" t="s">
        <v>390</v>
      </c>
      <c r="B295" t="s">
        <v>74</v>
      </c>
      <c r="C295">
        <v>15</v>
      </c>
    </row>
    <row r="296" spans="1:3">
      <c r="A296" t="s">
        <v>391</v>
      </c>
      <c r="B296" t="s">
        <v>74</v>
      </c>
      <c r="C296">
        <v>13.4</v>
      </c>
    </row>
    <row r="297" spans="1:3">
      <c r="A297" t="s">
        <v>392</v>
      </c>
      <c r="B297" t="s">
        <v>74</v>
      </c>
      <c r="C297">
        <v>27.5</v>
      </c>
    </row>
    <row r="298" spans="1:3">
      <c r="A298" t="s">
        <v>393</v>
      </c>
      <c r="B298" t="s">
        <v>74</v>
      </c>
      <c r="C298">
        <v>17.2</v>
      </c>
    </row>
    <row r="299" spans="1:3">
      <c r="A299" t="s">
        <v>394</v>
      </c>
      <c r="B299" t="s">
        <v>74</v>
      </c>
      <c r="C299">
        <v>17.399999999999999</v>
      </c>
    </row>
    <row r="300" spans="1:3">
      <c r="A300" t="s">
        <v>395</v>
      </c>
      <c r="B300" t="s">
        <v>396</v>
      </c>
      <c r="C300">
        <v>9.8000000000000007</v>
      </c>
    </row>
    <row r="301" spans="1:3">
      <c r="A301" t="s">
        <v>397</v>
      </c>
      <c r="B301" t="s">
        <v>74</v>
      </c>
      <c r="C301">
        <v>26.9</v>
      </c>
    </row>
    <row r="302" spans="1:3">
      <c r="A302" t="s">
        <v>398</v>
      </c>
      <c r="B302" t="s">
        <v>74</v>
      </c>
      <c r="C302">
        <v>9</v>
      </c>
    </row>
    <row r="303" spans="1:3">
      <c r="A303" t="s">
        <v>399</v>
      </c>
      <c r="B303" t="s">
        <v>74</v>
      </c>
      <c r="C303">
        <v>16</v>
      </c>
    </row>
    <row r="304" spans="1:3">
      <c r="A304" t="s">
        <v>400</v>
      </c>
      <c r="B304" t="s">
        <v>74</v>
      </c>
      <c r="C304">
        <v>22.1</v>
      </c>
    </row>
    <row r="305" spans="1:3">
      <c r="A305" t="s">
        <v>401</v>
      </c>
      <c r="B305" t="s">
        <v>74</v>
      </c>
      <c r="C305">
        <v>23.3</v>
      </c>
    </row>
    <row r="306" spans="1:3">
      <c r="A306" t="s">
        <v>402</v>
      </c>
      <c r="B306" t="s">
        <v>74</v>
      </c>
      <c r="C306">
        <v>11.9</v>
      </c>
    </row>
    <row r="307" spans="1:3">
      <c r="A307" t="s">
        <v>403</v>
      </c>
      <c r="B307" t="s">
        <v>74</v>
      </c>
      <c r="C307">
        <v>27.3</v>
      </c>
    </row>
    <row r="308" spans="1:3">
      <c r="A308" t="s">
        <v>404</v>
      </c>
      <c r="B308" t="s">
        <v>74</v>
      </c>
      <c r="C308">
        <v>12.1</v>
      </c>
    </row>
    <row r="309" spans="1:3">
      <c r="A309" t="s">
        <v>405</v>
      </c>
      <c r="B309" t="s">
        <v>74</v>
      </c>
      <c r="C309">
        <v>15.4</v>
      </c>
    </row>
    <row r="310" spans="1:3">
      <c r="A310" t="s">
        <v>406</v>
      </c>
      <c r="B310" t="s">
        <v>74</v>
      </c>
      <c r="C310">
        <v>18.5</v>
      </c>
    </row>
    <row r="311" spans="1:3">
      <c r="A311" t="s">
        <v>407</v>
      </c>
      <c r="B311" t="s">
        <v>154</v>
      </c>
      <c r="C311">
        <v>16</v>
      </c>
    </row>
    <row r="312" spans="1:3">
      <c r="A312" t="s">
        <v>408</v>
      </c>
      <c r="B312" t="s">
        <v>74</v>
      </c>
      <c r="C312">
        <v>12.6</v>
      </c>
    </row>
    <row r="313" spans="1:3">
      <c r="A313" t="s">
        <v>409</v>
      </c>
      <c r="B313" t="s">
        <v>74</v>
      </c>
      <c r="C313">
        <v>20.9</v>
      </c>
    </row>
    <row r="314" spans="1:3">
      <c r="A314" t="s">
        <v>410</v>
      </c>
      <c r="B314" t="s">
        <v>74</v>
      </c>
      <c r="C314">
        <v>20.7</v>
      </c>
    </row>
    <row r="315" spans="1:3">
      <c r="A315" t="s">
        <v>411</v>
      </c>
      <c r="B315" t="s">
        <v>74</v>
      </c>
      <c r="C315">
        <v>35.700000000000003</v>
      </c>
    </row>
    <row r="316" spans="1:3">
      <c r="A316" t="s">
        <v>412</v>
      </c>
      <c r="B316" t="s">
        <v>74</v>
      </c>
      <c r="C316">
        <v>14.3</v>
      </c>
    </row>
    <row r="317" spans="1:3">
      <c r="A317" t="s">
        <v>413</v>
      </c>
      <c r="B317" t="s">
        <v>74</v>
      </c>
      <c r="C317">
        <v>11</v>
      </c>
    </row>
    <row r="318" spans="1:3">
      <c r="A318" t="s">
        <v>414</v>
      </c>
      <c r="B318" t="s">
        <v>74</v>
      </c>
      <c r="C318">
        <v>25.3</v>
      </c>
    </row>
    <row r="319" spans="1:3">
      <c r="A319" t="s">
        <v>415</v>
      </c>
      <c r="B319" t="s">
        <v>74</v>
      </c>
      <c r="C319">
        <v>15.2</v>
      </c>
    </row>
    <row r="320" spans="1:3">
      <c r="A320" t="s">
        <v>416</v>
      </c>
      <c r="B320" t="s">
        <v>74</v>
      </c>
      <c r="C320">
        <v>15</v>
      </c>
    </row>
    <row r="321" spans="1:3">
      <c r="A321" t="s">
        <v>417</v>
      </c>
      <c r="B321" t="s">
        <v>74</v>
      </c>
      <c r="C321">
        <v>23.3</v>
      </c>
    </row>
    <row r="322" spans="1:3">
      <c r="A322" t="s">
        <v>418</v>
      </c>
      <c r="B322" t="s">
        <v>74</v>
      </c>
      <c r="C322">
        <v>27.6</v>
      </c>
    </row>
    <row r="323" spans="1:3">
      <c r="A323" t="s">
        <v>419</v>
      </c>
      <c r="B323" t="s">
        <v>74</v>
      </c>
      <c r="C323">
        <v>9.1</v>
      </c>
    </row>
    <row r="324" spans="1:3">
      <c r="A324" t="s">
        <v>420</v>
      </c>
      <c r="B324" t="s">
        <v>74</v>
      </c>
      <c r="C324">
        <v>19.399999999999999</v>
      </c>
    </row>
    <row r="325" spans="1:3">
      <c r="A325" t="s">
        <v>421</v>
      </c>
      <c r="B325" t="s">
        <v>74</v>
      </c>
      <c r="C325">
        <v>27.4</v>
      </c>
    </row>
    <row r="326" spans="1:3">
      <c r="A326" t="s">
        <v>422</v>
      </c>
      <c r="B326" t="s">
        <v>74</v>
      </c>
      <c r="C326">
        <v>17.3</v>
      </c>
    </row>
    <row r="327" spans="1:3">
      <c r="A327" t="s">
        <v>423</v>
      </c>
      <c r="B327" t="s">
        <v>424</v>
      </c>
      <c r="C327">
        <v>24.8</v>
      </c>
    </row>
    <row r="328" spans="1:3">
      <c r="A328" t="s">
        <v>425</v>
      </c>
      <c r="B328" t="s">
        <v>74</v>
      </c>
      <c r="C328">
        <v>16</v>
      </c>
    </row>
    <row r="329" spans="1:3">
      <c r="A329" t="s">
        <v>426</v>
      </c>
      <c r="B329" t="s">
        <v>74</v>
      </c>
      <c r="C329">
        <v>12.1</v>
      </c>
    </row>
    <row r="330" spans="1:3">
      <c r="A330" t="s">
        <v>427</v>
      </c>
      <c r="B330" t="s">
        <v>74</v>
      </c>
      <c r="C330">
        <v>15.3</v>
      </c>
    </row>
    <row r="331" spans="1:3">
      <c r="A331" t="s">
        <v>428</v>
      </c>
      <c r="B331" t="s">
        <v>74</v>
      </c>
      <c r="C331">
        <v>26.8</v>
      </c>
    </row>
    <row r="332" spans="1:3">
      <c r="A332" t="s">
        <v>429</v>
      </c>
      <c r="B332" t="s">
        <v>74</v>
      </c>
      <c r="C332">
        <v>24.7</v>
      </c>
    </row>
    <row r="333" spans="1:3">
      <c r="A333" t="s">
        <v>430</v>
      </c>
      <c r="B333" t="s">
        <v>74</v>
      </c>
      <c r="C333">
        <v>16.600000000000001</v>
      </c>
    </row>
    <row r="334" spans="1:3">
      <c r="A334" t="s">
        <v>431</v>
      </c>
      <c r="B334" t="s">
        <v>74</v>
      </c>
      <c r="C334">
        <v>17.399999999999999</v>
      </c>
    </row>
    <row r="335" spans="1:3">
      <c r="A335" t="s">
        <v>432</v>
      </c>
      <c r="B335" t="s">
        <v>433</v>
      </c>
      <c r="C335">
        <v>8.1999999999999993</v>
      </c>
    </row>
    <row r="336" spans="1:3">
      <c r="A336" t="s">
        <v>434</v>
      </c>
      <c r="B336" t="s">
        <v>74</v>
      </c>
      <c r="C336">
        <v>14.4</v>
      </c>
    </row>
    <row r="337" spans="1:3">
      <c r="A337" t="s">
        <v>435</v>
      </c>
      <c r="B337" t="s">
        <v>436</v>
      </c>
      <c r="C337">
        <v>1.5</v>
      </c>
    </row>
    <row r="338" spans="1:3">
      <c r="A338" t="s">
        <v>437</v>
      </c>
      <c r="B338" t="s">
        <v>74</v>
      </c>
      <c r="C338">
        <v>15.3</v>
      </c>
    </row>
    <row r="339" spans="1:3">
      <c r="A339" t="s">
        <v>438</v>
      </c>
      <c r="B339" t="s">
        <v>439</v>
      </c>
      <c r="C339">
        <v>18</v>
      </c>
    </row>
    <row r="340" spans="1:3">
      <c r="A340" t="s">
        <v>440</v>
      </c>
      <c r="B340" t="s">
        <v>74</v>
      </c>
      <c r="C340">
        <v>36.5</v>
      </c>
    </row>
    <row r="341" spans="1:3">
      <c r="A341" t="s">
        <v>441</v>
      </c>
      <c r="B341" t="s">
        <v>74</v>
      </c>
      <c r="C341">
        <v>14.8</v>
      </c>
    </row>
    <row r="342" spans="1:3">
      <c r="A342" t="s">
        <v>442</v>
      </c>
      <c r="B342" t="s">
        <v>74</v>
      </c>
      <c r="C342">
        <v>12.7</v>
      </c>
    </row>
    <row r="343" spans="1:3">
      <c r="A343" t="s">
        <v>443</v>
      </c>
      <c r="B343" t="s">
        <v>119</v>
      </c>
      <c r="C343">
        <v>18.600000000000001</v>
      </c>
    </row>
    <row r="344" spans="1:3">
      <c r="A344" t="s">
        <v>444</v>
      </c>
      <c r="B344" t="s">
        <v>74</v>
      </c>
      <c r="C344">
        <v>7.6</v>
      </c>
    </row>
    <row r="345" spans="1:3">
      <c r="A345" t="s">
        <v>445</v>
      </c>
      <c r="B345" t="s">
        <v>74</v>
      </c>
      <c r="C345">
        <v>31.3</v>
      </c>
    </row>
    <row r="346" spans="1:3">
      <c r="A346" t="s">
        <v>446</v>
      </c>
      <c r="B346" t="s">
        <v>74</v>
      </c>
      <c r="C346">
        <v>29.8</v>
      </c>
    </row>
    <row r="347" spans="1:3">
      <c r="A347" t="s">
        <v>447</v>
      </c>
      <c r="B347" t="s">
        <v>448</v>
      </c>
      <c r="C347">
        <v>32.200000000000003</v>
      </c>
    </row>
    <row r="348" spans="1:3">
      <c r="A348" t="s">
        <v>449</v>
      </c>
      <c r="B348" t="s">
        <v>74</v>
      </c>
      <c r="C348">
        <v>10.7</v>
      </c>
    </row>
    <row r="349" spans="1:3">
      <c r="A349" t="s">
        <v>450</v>
      </c>
      <c r="B349" t="s">
        <v>74</v>
      </c>
      <c r="C349">
        <v>26.1</v>
      </c>
    </row>
    <row r="350" spans="1:3">
      <c r="A350" t="s">
        <v>451</v>
      </c>
      <c r="B350" t="s">
        <v>74</v>
      </c>
      <c r="C350">
        <v>16.3</v>
      </c>
    </row>
    <row r="351" spans="1:3">
      <c r="A351" t="s">
        <v>452</v>
      </c>
      <c r="B351" t="s">
        <v>74</v>
      </c>
      <c r="C351">
        <v>15.7</v>
      </c>
    </row>
    <row r="352" spans="1:3">
      <c r="A352" t="s">
        <v>453</v>
      </c>
      <c r="B352" t="s">
        <v>85</v>
      </c>
      <c r="C352">
        <v>19.899999999999999</v>
      </c>
    </row>
    <row r="353" spans="1:3">
      <c r="A353" t="s">
        <v>454</v>
      </c>
      <c r="B353" t="s">
        <v>74</v>
      </c>
      <c r="C353">
        <v>16.7</v>
      </c>
    </row>
    <row r="354" spans="1:3">
      <c r="A354" t="s">
        <v>455</v>
      </c>
      <c r="B354" t="s">
        <v>439</v>
      </c>
      <c r="C354">
        <v>10.3</v>
      </c>
    </row>
    <row r="355" spans="1:3">
      <c r="A355" t="s">
        <v>456</v>
      </c>
      <c r="B355" t="s">
        <v>74</v>
      </c>
      <c r="C355">
        <v>24.7</v>
      </c>
    </row>
    <row r="356" spans="1:3">
      <c r="A356" t="s">
        <v>457</v>
      </c>
      <c r="B356" t="s">
        <v>74</v>
      </c>
      <c r="C356">
        <v>20.100000000000001</v>
      </c>
    </row>
    <row r="357" spans="1:3">
      <c r="A357" t="s">
        <v>458</v>
      </c>
      <c r="B357" t="s">
        <v>74</v>
      </c>
      <c r="C357">
        <v>13.6</v>
      </c>
    </row>
    <row r="358" spans="1:3">
      <c r="A358" t="s">
        <v>459</v>
      </c>
      <c r="B358" t="s">
        <v>74</v>
      </c>
      <c r="C358">
        <v>16.2</v>
      </c>
    </row>
    <row r="359" spans="1:3">
      <c r="A359" t="s">
        <v>460</v>
      </c>
      <c r="B359" t="s">
        <v>461</v>
      </c>
      <c r="C359">
        <v>18</v>
      </c>
    </row>
    <row r="360" spans="1:3">
      <c r="A360" t="s">
        <v>462</v>
      </c>
      <c r="B360" t="s">
        <v>74</v>
      </c>
      <c r="C360">
        <v>21.5</v>
      </c>
    </row>
    <row r="361" spans="1:3">
      <c r="A361" t="s">
        <v>463</v>
      </c>
      <c r="B361" t="s">
        <v>464</v>
      </c>
      <c r="C361">
        <v>19.3</v>
      </c>
    </row>
    <row r="362" spans="1:3">
      <c r="A362" t="s">
        <v>465</v>
      </c>
      <c r="B362" t="s">
        <v>74</v>
      </c>
      <c r="C362">
        <v>29.4</v>
      </c>
    </row>
    <row r="363" spans="1:3">
      <c r="A363" t="s">
        <v>466</v>
      </c>
      <c r="B363" t="s">
        <v>467</v>
      </c>
      <c r="C363">
        <v>25.7</v>
      </c>
    </row>
    <row r="364" spans="1:3">
      <c r="A364" t="s">
        <v>468</v>
      </c>
      <c r="B364" t="s">
        <v>74</v>
      </c>
      <c r="C364">
        <v>14.8</v>
      </c>
    </row>
    <row r="365" spans="1:3">
      <c r="A365" t="s">
        <v>469</v>
      </c>
      <c r="B365" t="s">
        <v>74</v>
      </c>
      <c r="C365">
        <v>20.6</v>
      </c>
    </row>
    <row r="366" spans="1:3">
      <c r="A366" t="s">
        <v>470</v>
      </c>
      <c r="B366" t="s">
        <v>74</v>
      </c>
      <c r="C366">
        <v>15.6</v>
      </c>
    </row>
    <row r="367" spans="1:3">
      <c r="A367" t="s">
        <v>471</v>
      </c>
      <c r="B367" t="s">
        <v>74</v>
      </c>
      <c r="C367">
        <v>24.6</v>
      </c>
    </row>
    <row r="368" spans="1:3">
      <c r="A368" t="s">
        <v>472</v>
      </c>
      <c r="B368" t="s">
        <v>74</v>
      </c>
      <c r="C368">
        <v>8.1</v>
      </c>
    </row>
    <row r="369" spans="1:3">
      <c r="A369" t="s">
        <v>473</v>
      </c>
      <c r="B369" t="s">
        <v>74</v>
      </c>
      <c r="C369">
        <v>8.6999999999999993</v>
      </c>
    </row>
    <row r="370" spans="1:3">
      <c r="A370" t="s">
        <v>474</v>
      </c>
      <c r="B370" t="s">
        <v>74</v>
      </c>
      <c r="C370">
        <v>13.9</v>
      </c>
    </row>
    <row r="371" spans="1:3">
      <c r="A371" t="s">
        <v>475</v>
      </c>
      <c r="B371" t="s">
        <v>74</v>
      </c>
      <c r="C371">
        <v>12.4</v>
      </c>
    </row>
    <row r="372" spans="1:3">
      <c r="A372" t="s">
        <v>476</v>
      </c>
      <c r="B372" t="s">
        <v>74</v>
      </c>
      <c r="C372">
        <v>31.3</v>
      </c>
    </row>
    <row r="373" spans="1:3">
      <c r="A373" t="s">
        <v>477</v>
      </c>
      <c r="B373" t="s">
        <v>74</v>
      </c>
      <c r="C373">
        <v>21</v>
      </c>
    </row>
    <row r="374" spans="1:3">
      <c r="A374" t="s">
        <v>478</v>
      </c>
      <c r="B374" t="s">
        <v>74</v>
      </c>
      <c r="C374">
        <v>3.7</v>
      </c>
    </row>
    <row r="375" spans="1:3">
      <c r="A375" t="s">
        <v>479</v>
      </c>
      <c r="B375" t="s">
        <v>74</v>
      </c>
      <c r="C375">
        <v>9.3000000000000007</v>
      </c>
    </row>
    <row r="376" spans="1:3">
      <c r="A376" t="s">
        <v>480</v>
      </c>
      <c r="B376" t="s">
        <v>74</v>
      </c>
      <c r="C376">
        <v>15.1</v>
      </c>
    </row>
    <row r="377" spans="1:3">
      <c r="A377" t="s">
        <v>481</v>
      </c>
      <c r="B377" t="s">
        <v>74</v>
      </c>
      <c r="C377">
        <v>9.6</v>
      </c>
    </row>
    <row r="378" spans="1:3">
      <c r="A378" t="s">
        <v>482</v>
      </c>
      <c r="B378" t="s">
        <v>74</v>
      </c>
      <c r="C378">
        <v>12.4</v>
      </c>
    </row>
    <row r="379" spans="1:3">
      <c r="A379" t="s">
        <v>483</v>
      </c>
      <c r="B379" t="s">
        <v>74</v>
      </c>
      <c r="C379">
        <v>24.5</v>
      </c>
    </row>
    <row r="380" spans="1:3">
      <c r="A380" t="s">
        <v>484</v>
      </c>
      <c r="B380" t="s">
        <v>74</v>
      </c>
      <c r="C380">
        <v>15.4</v>
      </c>
    </row>
    <row r="381" spans="1:3">
      <c r="A381" t="s">
        <v>485</v>
      </c>
      <c r="B381" t="s">
        <v>74</v>
      </c>
      <c r="C381">
        <v>25.7</v>
      </c>
    </row>
    <row r="382" spans="1:3">
      <c r="A382" t="s">
        <v>486</v>
      </c>
      <c r="B382" t="s">
        <v>74</v>
      </c>
      <c r="C382">
        <v>7.1</v>
      </c>
    </row>
    <row r="383" spans="1:3">
      <c r="A383" t="s">
        <v>487</v>
      </c>
      <c r="B383" t="s">
        <v>74</v>
      </c>
      <c r="C383">
        <v>19.100000000000001</v>
      </c>
    </row>
    <row r="384" spans="1:3">
      <c r="A384" t="s">
        <v>488</v>
      </c>
      <c r="B384" t="s">
        <v>74</v>
      </c>
      <c r="C384">
        <v>12</v>
      </c>
    </row>
    <row r="385" spans="1:3">
      <c r="A385" t="s">
        <v>489</v>
      </c>
      <c r="B385" t="s">
        <v>74</v>
      </c>
      <c r="C385">
        <v>19.100000000000001</v>
      </c>
    </row>
    <row r="386" spans="1:3">
      <c r="A386" t="s">
        <v>490</v>
      </c>
      <c r="B386" t="s">
        <v>74</v>
      </c>
      <c r="C386">
        <v>11.8</v>
      </c>
    </row>
    <row r="387" spans="1:3">
      <c r="A387" t="s">
        <v>491</v>
      </c>
      <c r="B387" t="s">
        <v>74</v>
      </c>
      <c r="C387">
        <v>17.2</v>
      </c>
    </row>
    <row r="388" spans="1:3">
      <c r="A388" t="s">
        <v>492</v>
      </c>
      <c r="B388" t="s">
        <v>74</v>
      </c>
      <c r="C388">
        <v>27.9</v>
      </c>
    </row>
    <row r="389" spans="1:3">
      <c r="A389" t="s">
        <v>493</v>
      </c>
      <c r="B389" t="s">
        <v>74</v>
      </c>
      <c r="C389">
        <v>26.9</v>
      </c>
    </row>
    <row r="390" spans="1:3">
      <c r="A390" t="s">
        <v>494</v>
      </c>
      <c r="B390" t="s">
        <v>74</v>
      </c>
      <c r="C390">
        <v>16.899999999999999</v>
      </c>
    </row>
    <row r="391" spans="1:3">
      <c r="A391" t="s">
        <v>495</v>
      </c>
      <c r="B391" t="s">
        <v>74</v>
      </c>
      <c r="C391">
        <v>18.7</v>
      </c>
    </row>
    <row r="392" spans="1:3">
      <c r="A392" t="s">
        <v>496</v>
      </c>
      <c r="B392" t="s">
        <v>74</v>
      </c>
      <c r="C392">
        <v>26.6</v>
      </c>
    </row>
    <row r="393" spans="1:3">
      <c r="A393" t="s">
        <v>497</v>
      </c>
      <c r="B393" t="s">
        <v>74</v>
      </c>
      <c r="C393">
        <v>9.5</v>
      </c>
    </row>
    <row r="394" spans="1:3">
      <c r="A394" t="s">
        <v>498</v>
      </c>
      <c r="B394" t="s">
        <v>74</v>
      </c>
      <c r="C394">
        <v>11.6</v>
      </c>
    </row>
    <row r="395" spans="1:3">
      <c r="A395" t="s">
        <v>499</v>
      </c>
      <c r="B395" t="s">
        <v>74</v>
      </c>
      <c r="C395">
        <v>35.299999999999997</v>
      </c>
    </row>
    <row r="396" spans="1:3">
      <c r="A396" t="s">
        <v>500</v>
      </c>
      <c r="B396" t="s">
        <v>74</v>
      </c>
      <c r="C396">
        <v>21.1</v>
      </c>
    </row>
    <row r="397" spans="1:3">
      <c r="A397" t="s">
        <v>501</v>
      </c>
      <c r="B397" t="s">
        <v>74</v>
      </c>
      <c r="C397">
        <v>14.6</v>
      </c>
    </row>
    <row r="398" spans="1:3">
      <c r="A398" t="s">
        <v>502</v>
      </c>
      <c r="B398" t="s">
        <v>74</v>
      </c>
      <c r="C398">
        <v>21.8</v>
      </c>
    </row>
    <row r="399" spans="1:3">
      <c r="A399" t="s">
        <v>503</v>
      </c>
      <c r="B399" t="s">
        <v>74</v>
      </c>
      <c r="C399">
        <v>23.2</v>
      </c>
    </row>
    <row r="400" spans="1:3">
      <c r="A400" t="s">
        <v>504</v>
      </c>
      <c r="B400" t="s">
        <v>505</v>
      </c>
      <c r="C400">
        <v>18.8</v>
      </c>
    </row>
    <row r="401" spans="1:3">
      <c r="A401" t="s">
        <v>506</v>
      </c>
      <c r="B401" t="s">
        <v>74</v>
      </c>
      <c r="C401">
        <v>20.100000000000001</v>
      </c>
    </row>
    <row r="402" spans="1:3">
      <c r="A402" t="s">
        <v>507</v>
      </c>
      <c r="B402" t="s">
        <v>74</v>
      </c>
      <c r="C402">
        <v>16</v>
      </c>
    </row>
    <row r="403" spans="1:3">
      <c r="A403" t="s">
        <v>508</v>
      </c>
      <c r="B403" t="s">
        <v>74</v>
      </c>
      <c r="C403">
        <v>30.4</v>
      </c>
    </row>
    <row r="404" spans="1:3">
      <c r="A404" t="s">
        <v>509</v>
      </c>
      <c r="B404" t="s">
        <v>74</v>
      </c>
      <c r="C404">
        <v>16</v>
      </c>
    </row>
    <row r="405" spans="1:3">
      <c r="A405" t="s">
        <v>510</v>
      </c>
      <c r="B405" t="s">
        <v>74</v>
      </c>
      <c r="C405">
        <v>16.2</v>
      </c>
    </row>
    <row r="406" spans="1:3">
      <c r="A406" t="s">
        <v>511</v>
      </c>
      <c r="B406" t="s">
        <v>439</v>
      </c>
      <c r="C406">
        <v>17.399999999999999</v>
      </c>
    </row>
    <row r="407" spans="1:3">
      <c r="A407" t="s">
        <v>512</v>
      </c>
      <c r="B407" t="s">
        <v>74</v>
      </c>
      <c r="C407">
        <v>10.3</v>
      </c>
    </row>
    <row r="408" spans="1:3">
      <c r="A408" t="s">
        <v>513</v>
      </c>
      <c r="B408" t="s">
        <v>74</v>
      </c>
      <c r="C408">
        <v>20.8</v>
      </c>
    </row>
    <row r="409" spans="1:3">
      <c r="A409" t="s">
        <v>514</v>
      </c>
      <c r="B409" t="s">
        <v>74</v>
      </c>
      <c r="C409">
        <v>21.9</v>
      </c>
    </row>
    <row r="410" spans="1:3">
      <c r="A410" t="s">
        <v>515</v>
      </c>
      <c r="B410" t="s">
        <v>74</v>
      </c>
      <c r="C410">
        <v>20.7</v>
      </c>
    </row>
    <row r="411" spans="1:3">
      <c r="A411" t="s">
        <v>516</v>
      </c>
      <c r="B411" t="s">
        <v>74</v>
      </c>
      <c r="C411">
        <v>12.8</v>
      </c>
    </row>
    <row r="412" spans="1:3">
      <c r="A412" t="s">
        <v>517</v>
      </c>
      <c r="B412" t="s">
        <v>74</v>
      </c>
      <c r="C412">
        <v>8.3000000000000007</v>
      </c>
    </row>
    <row r="413" spans="1:3">
      <c r="A413" t="s">
        <v>518</v>
      </c>
      <c r="B413" t="s">
        <v>74</v>
      </c>
      <c r="C413">
        <v>24.1</v>
      </c>
    </row>
    <row r="414" spans="1:3">
      <c r="A414" t="s">
        <v>519</v>
      </c>
      <c r="B414" t="s">
        <v>74</v>
      </c>
      <c r="C414">
        <v>17.8</v>
      </c>
    </row>
    <row r="415" spans="1:3">
      <c r="A415" t="s">
        <v>520</v>
      </c>
      <c r="B415" t="s">
        <v>74</v>
      </c>
      <c r="C415">
        <v>22.5</v>
      </c>
    </row>
    <row r="416" spans="1:3">
      <c r="A416" t="s">
        <v>521</v>
      </c>
      <c r="B416" t="s">
        <v>74</v>
      </c>
      <c r="C416">
        <v>21</v>
      </c>
    </row>
    <row r="417" spans="1:3">
      <c r="A417" t="s">
        <v>522</v>
      </c>
      <c r="B417" t="s">
        <v>74</v>
      </c>
      <c r="C417">
        <v>20.7</v>
      </c>
    </row>
    <row r="418" spans="1:3">
      <c r="A418" t="s">
        <v>523</v>
      </c>
      <c r="B418" t="s">
        <v>74</v>
      </c>
      <c r="C418">
        <v>27.8</v>
      </c>
    </row>
    <row r="419" spans="1:3">
      <c r="A419" t="s">
        <v>524</v>
      </c>
      <c r="B419" t="s">
        <v>74</v>
      </c>
      <c r="C419">
        <v>16.2</v>
      </c>
    </row>
    <row r="420" spans="1:3">
      <c r="A420" t="s">
        <v>525</v>
      </c>
      <c r="B420" t="s">
        <v>526</v>
      </c>
      <c r="C420">
        <v>24</v>
      </c>
    </row>
    <row r="421" spans="1:3">
      <c r="A421" t="s">
        <v>527</v>
      </c>
      <c r="B421" t="s">
        <v>74</v>
      </c>
      <c r="C421">
        <v>24.2</v>
      </c>
    </row>
    <row r="422" spans="1:3">
      <c r="A422" t="s">
        <v>528</v>
      </c>
      <c r="B422" t="s">
        <v>74</v>
      </c>
      <c r="C422">
        <v>19.399999999999999</v>
      </c>
    </row>
    <row r="423" spans="1:3">
      <c r="A423" t="s">
        <v>529</v>
      </c>
      <c r="B423" t="s">
        <v>530</v>
      </c>
      <c r="C423">
        <v>17.399999999999999</v>
      </c>
    </row>
    <row r="424" spans="1:3">
      <c r="A424" t="s">
        <v>531</v>
      </c>
      <c r="B424" t="s">
        <v>74</v>
      </c>
      <c r="C424">
        <v>18.3</v>
      </c>
    </row>
    <row r="425" spans="1:3">
      <c r="A425" t="s">
        <v>532</v>
      </c>
      <c r="B425" t="s">
        <v>74</v>
      </c>
      <c r="C425">
        <v>19.8</v>
      </c>
    </row>
    <row r="426" spans="1:3">
      <c r="A426" t="s">
        <v>533</v>
      </c>
      <c r="B426" t="s">
        <v>74</v>
      </c>
      <c r="C426">
        <v>35</v>
      </c>
    </row>
    <row r="427" spans="1:3">
      <c r="A427" t="s">
        <v>534</v>
      </c>
      <c r="B427" t="s">
        <v>74</v>
      </c>
      <c r="C427">
        <v>8.8000000000000007</v>
      </c>
    </row>
    <row r="428" spans="1:3">
      <c r="A428" t="s">
        <v>535</v>
      </c>
      <c r="B428" t="s">
        <v>74</v>
      </c>
      <c r="C428">
        <v>24.2</v>
      </c>
    </row>
    <row r="429" spans="1:3">
      <c r="A429" t="s">
        <v>536</v>
      </c>
      <c r="B429" t="s">
        <v>74</v>
      </c>
      <c r="C429">
        <v>25.8</v>
      </c>
    </row>
    <row r="430" spans="1:3">
      <c r="A430" t="s">
        <v>537</v>
      </c>
      <c r="B430" t="s">
        <v>74</v>
      </c>
      <c r="C430">
        <v>25.5</v>
      </c>
    </row>
    <row r="431" spans="1:3">
      <c r="A431" t="s">
        <v>538</v>
      </c>
      <c r="B431" t="s">
        <v>74</v>
      </c>
      <c r="C431">
        <v>11.1</v>
      </c>
    </row>
    <row r="432" spans="1:3">
      <c r="A432" t="s">
        <v>539</v>
      </c>
      <c r="B432" t="s">
        <v>74</v>
      </c>
      <c r="C432">
        <v>22.2</v>
      </c>
    </row>
    <row r="433" spans="1:3">
      <c r="A433" t="s">
        <v>540</v>
      </c>
      <c r="B433" t="s">
        <v>74</v>
      </c>
      <c r="C433">
        <v>12.2</v>
      </c>
    </row>
    <row r="434" spans="1:3">
      <c r="A434" t="s">
        <v>541</v>
      </c>
      <c r="B434" t="s">
        <v>74</v>
      </c>
      <c r="C434">
        <v>23.3</v>
      </c>
    </row>
    <row r="435" spans="1:3">
      <c r="A435" t="s">
        <v>542</v>
      </c>
      <c r="B435" t="s">
        <v>74</v>
      </c>
      <c r="C435">
        <v>28.3</v>
      </c>
    </row>
    <row r="436" spans="1:3">
      <c r="A436" t="s">
        <v>543</v>
      </c>
      <c r="B436" t="s">
        <v>544</v>
      </c>
      <c r="C436">
        <v>23.1</v>
      </c>
    </row>
    <row r="437" spans="1:3">
      <c r="A437" t="s">
        <v>545</v>
      </c>
      <c r="B437" t="s">
        <v>74</v>
      </c>
      <c r="C437">
        <v>17.3</v>
      </c>
    </row>
    <row r="438" spans="1:3">
      <c r="A438" t="s">
        <v>546</v>
      </c>
      <c r="B438" t="s">
        <v>547</v>
      </c>
      <c r="C438">
        <v>11.4</v>
      </c>
    </row>
    <row r="439" spans="1:3">
      <c r="A439" t="s">
        <v>548</v>
      </c>
      <c r="B439" t="s">
        <v>74</v>
      </c>
      <c r="C439">
        <v>14.7</v>
      </c>
    </row>
    <row r="440" spans="1:3">
      <c r="A440" t="s">
        <v>549</v>
      </c>
      <c r="B440" t="s">
        <v>74</v>
      </c>
      <c r="C440">
        <v>15.6</v>
      </c>
    </row>
    <row r="441" spans="1:3">
      <c r="A441" t="s">
        <v>550</v>
      </c>
      <c r="B441" t="s">
        <v>74</v>
      </c>
      <c r="C441">
        <v>15.4</v>
      </c>
    </row>
    <row r="442" spans="1:3">
      <c r="A442" t="s">
        <v>551</v>
      </c>
      <c r="B442" t="s">
        <v>74</v>
      </c>
      <c r="C442">
        <v>8.6999999999999993</v>
      </c>
    </row>
    <row r="443" spans="1:3">
      <c r="A443" t="s">
        <v>552</v>
      </c>
      <c r="B443" t="s">
        <v>74</v>
      </c>
      <c r="C443">
        <v>3.6</v>
      </c>
    </row>
    <row r="444" spans="1:3">
      <c r="A444" t="s">
        <v>553</v>
      </c>
      <c r="B444" t="s">
        <v>74</v>
      </c>
      <c r="C444">
        <v>35.1</v>
      </c>
    </row>
    <row r="445" spans="1:3">
      <c r="A445" t="s">
        <v>554</v>
      </c>
      <c r="B445" t="s">
        <v>74</v>
      </c>
      <c r="C445">
        <v>22.7</v>
      </c>
    </row>
    <row r="446" spans="1:3">
      <c r="A446" t="s">
        <v>555</v>
      </c>
      <c r="B446" t="s">
        <v>74</v>
      </c>
      <c r="C446">
        <v>6.6</v>
      </c>
    </row>
    <row r="447" spans="1:3">
      <c r="A447" t="s">
        <v>556</v>
      </c>
      <c r="B447" t="s">
        <v>74</v>
      </c>
      <c r="C447">
        <v>30.5</v>
      </c>
    </row>
    <row r="448" spans="1:3">
      <c r="A448" t="s">
        <v>557</v>
      </c>
      <c r="B448" t="s">
        <v>74</v>
      </c>
      <c r="C448">
        <v>7.7</v>
      </c>
    </row>
    <row r="449" spans="1:3">
      <c r="A449" t="s">
        <v>558</v>
      </c>
      <c r="B449" t="s">
        <v>74</v>
      </c>
      <c r="C449">
        <v>18.3</v>
      </c>
    </row>
    <row r="450" spans="1:3">
      <c r="A450" t="s">
        <v>559</v>
      </c>
      <c r="B450" t="s">
        <v>74</v>
      </c>
      <c r="C450">
        <v>25.2</v>
      </c>
    </row>
    <row r="451" spans="1:3">
      <c r="A451" t="s">
        <v>560</v>
      </c>
      <c r="B451" t="s">
        <v>74</v>
      </c>
      <c r="C451">
        <v>8.1</v>
      </c>
    </row>
    <row r="452" spans="1:3">
      <c r="A452" t="s">
        <v>561</v>
      </c>
      <c r="B452" t="s">
        <v>74</v>
      </c>
      <c r="C452">
        <v>9.9</v>
      </c>
    </row>
    <row r="453" spans="1:3">
      <c r="A453" t="s">
        <v>562</v>
      </c>
      <c r="B453" t="s">
        <v>74</v>
      </c>
      <c r="C453">
        <v>19.2</v>
      </c>
    </row>
    <row r="454" spans="1:3">
      <c r="A454" t="s">
        <v>563</v>
      </c>
      <c r="B454" t="s">
        <v>74</v>
      </c>
      <c r="C454">
        <v>26.5</v>
      </c>
    </row>
    <row r="455" spans="1:3">
      <c r="A455" t="s">
        <v>564</v>
      </c>
      <c r="B455" t="s">
        <v>74</v>
      </c>
      <c r="C455">
        <v>25.5</v>
      </c>
    </row>
    <row r="456" spans="1:3">
      <c r="A456" t="s">
        <v>565</v>
      </c>
      <c r="B456" t="s">
        <v>74</v>
      </c>
      <c r="C456">
        <v>7.8</v>
      </c>
    </row>
    <row r="457" spans="1:3">
      <c r="A457" t="s">
        <v>566</v>
      </c>
      <c r="B457" t="s">
        <v>74</v>
      </c>
      <c r="C457">
        <v>17.2</v>
      </c>
    </row>
    <row r="458" spans="1:3">
      <c r="A458" t="s">
        <v>567</v>
      </c>
      <c r="B458" t="s">
        <v>117</v>
      </c>
      <c r="C458">
        <v>14.4</v>
      </c>
    </row>
    <row r="459" spans="1:3">
      <c r="A459" t="s">
        <v>568</v>
      </c>
      <c r="B459" t="s">
        <v>74</v>
      </c>
      <c r="C459">
        <v>18.100000000000001</v>
      </c>
    </row>
    <row r="460" spans="1:3">
      <c r="A460" t="s">
        <v>569</v>
      </c>
      <c r="B460" t="s">
        <v>74</v>
      </c>
      <c r="C460">
        <v>29.5</v>
      </c>
    </row>
    <row r="461" spans="1:3">
      <c r="A461" t="s">
        <v>570</v>
      </c>
      <c r="B461" t="s">
        <v>74</v>
      </c>
      <c r="C461">
        <v>10.7</v>
      </c>
    </row>
    <row r="462" spans="1:3">
      <c r="A462" t="s">
        <v>571</v>
      </c>
      <c r="B462" t="s">
        <v>74</v>
      </c>
      <c r="C462">
        <v>7.2</v>
      </c>
    </row>
    <row r="463" spans="1:3">
      <c r="A463" t="s">
        <v>572</v>
      </c>
      <c r="B463" t="s">
        <v>74</v>
      </c>
      <c r="C463">
        <v>20.2</v>
      </c>
    </row>
    <row r="464" spans="1:3">
      <c r="A464" t="s">
        <v>573</v>
      </c>
      <c r="B464" t="s">
        <v>574</v>
      </c>
      <c r="C464">
        <v>7.3</v>
      </c>
    </row>
    <row r="465" spans="1:3">
      <c r="A465" t="s">
        <v>575</v>
      </c>
      <c r="B465" t="s">
        <v>74</v>
      </c>
      <c r="C465">
        <v>14.6</v>
      </c>
    </row>
    <row r="466" spans="1:3">
      <c r="A466" t="s">
        <v>576</v>
      </c>
      <c r="B466" t="s">
        <v>74</v>
      </c>
      <c r="C466">
        <v>13.9</v>
      </c>
    </row>
    <row r="467" spans="1:3">
      <c r="A467" t="s">
        <v>577</v>
      </c>
      <c r="B467" t="s">
        <v>439</v>
      </c>
      <c r="C467">
        <v>22.5</v>
      </c>
    </row>
    <row r="468" spans="1:3">
      <c r="A468" t="s">
        <v>578</v>
      </c>
      <c r="B468" t="s">
        <v>74</v>
      </c>
      <c r="C468">
        <v>28.4</v>
      </c>
    </row>
    <row r="469" spans="1:3">
      <c r="A469" t="s">
        <v>579</v>
      </c>
      <c r="B469" t="s">
        <v>544</v>
      </c>
      <c r="C469">
        <v>14</v>
      </c>
    </row>
    <row r="470" spans="1:3">
      <c r="A470" t="s">
        <v>580</v>
      </c>
      <c r="B470" t="s">
        <v>74</v>
      </c>
      <c r="C470">
        <v>16.5</v>
      </c>
    </row>
    <row r="471" spans="1:3">
      <c r="A471" t="s">
        <v>581</v>
      </c>
      <c r="B471" t="s">
        <v>74</v>
      </c>
      <c r="C471">
        <v>13.4</v>
      </c>
    </row>
    <row r="472" spans="1:3">
      <c r="A472" t="s">
        <v>582</v>
      </c>
      <c r="B472" t="s">
        <v>85</v>
      </c>
      <c r="C472">
        <v>14.8</v>
      </c>
    </row>
    <row r="473" spans="1:3">
      <c r="A473" t="s">
        <v>583</v>
      </c>
      <c r="B473" t="s">
        <v>74</v>
      </c>
      <c r="C473">
        <v>11</v>
      </c>
    </row>
    <row r="474" spans="1:3">
      <c r="A474" t="s">
        <v>584</v>
      </c>
      <c r="B474" t="s">
        <v>74</v>
      </c>
      <c r="C474">
        <v>12.5</v>
      </c>
    </row>
    <row r="475" spans="1:3">
      <c r="A475" t="s">
        <v>585</v>
      </c>
      <c r="B475" t="s">
        <v>74</v>
      </c>
      <c r="C475">
        <v>13.4</v>
      </c>
    </row>
    <row r="476" spans="1:3">
      <c r="A476" t="s">
        <v>586</v>
      </c>
      <c r="B476" t="s">
        <v>74</v>
      </c>
      <c r="C476">
        <v>9.1999999999999993</v>
      </c>
    </row>
    <row r="477" spans="1:3">
      <c r="A477" t="s">
        <v>587</v>
      </c>
      <c r="B477" t="s">
        <v>74</v>
      </c>
      <c r="C477">
        <v>27.9</v>
      </c>
    </row>
    <row r="478" spans="1:3">
      <c r="A478" t="s">
        <v>588</v>
      </c>
      <c r="B478" t="s">
        <v>74</v>
      </c>
      <c r="C478">
        <v>15.5</v>
      </c>
    </row>
    <row r="479" spans="1:3">
      <c r="A479" t="s">
        <v>589</v>
      </c>
      <c r="B479" t="s">
        <v>74</v>
      </c>
      <c r="C479">
        <v>20.399999999999999</v>
      </c>
    </row>
    <row r="480" spans="1:3">
      <c r="A480" t="s">
        <v>590</v>
      </c>
      <c r="B480" t="s">
        <v>222</v>
      </c>
      <c r="C480">
        <v>9.1</v>
      </c>
    </row>
    <row r="481" spans="1:3">
      <c r="A481" t="s">
        <v>591</v>
      </c>
      <c r="B481" t="s">
        <v>74</v>
      </c>
      <c r="C481">
        <v>10.6</v>
      </c>
    </row>
    <row r="482" spans="1:3">
      <c r="A482" t="s">
        <v>592</v>
      </c>
      <c r="B482" t="s">
        <v>593</v>
      </c>
      <c r="C482">
        <v>6.6</v>
      </c>
    </row>
    <row r="483" spans="1:3">
      <c r="A483" t="s">
        <v>594</v>
      </c>
      <c r="B483" t="s">
        <v>74</v>
      </c>
      <c r="C483">
        <v>9</v>
      </c>
    </row>
    <row r="484" spans="1:3">
      <c r="A484" t="s">
        <v>595</v>
      </c>
      <c r="B484" t="s">
        <v>74</v>
      </c>
      <c r="C484">
        <v>12.1</v>
      </c>
    </row>
    <row r="485" spans="1:3">
      <c r="A485" t="s">
        <v>596</v>
      </c>
      <c r="B485" t="s">
        <v>74</v>
      </c>
      <c r="C485">
        <v>15.3</v>
      </c>
    </row>
    <row r="486" spans="1:3">
      <c r="A486" t="s">
        <v>597</v>
      </c>
      <c r="B486" t="s">
        <v>74</v>
      </c>
      <c r="C486">
        <v>23.7</v>
      </c>
    </row>
    <row r="487" spans="1:3">
      <c r="A487" t="s">
        <v>598</v>
      </c>
      <c r="B487" t="s">
        <v>74</v>
      </c>
      <c r="C487">
        <v>14.6</v>
      </c>
    </row>
    <row r="488" spans="1:3">
      <c r="A488" t="s">
        <v>599</v>
      </c>
      <c r="B488" t="s">
        <v>74</v>
      </c>
      <c r="C488">
        <v>17.2</v>
      </c>
    </row>
    <row r="489" spans="1:3">
      <c r="A489" t="s">
        <v>600</v>
      </c>
      <c r="B489" t="s">
        <v>74</v>
      </c>
      <c r="C489">
        <v>19</v>
      </c>
    </row>
    <row r="490" spans="1:3">
      <c r="A490" t="s">
        <v>601</v>
      </c>
      <c r="B490" t="s">
        <v>74</v>
      </c>
      <c r="C490">
        <v>24.5</v>
      </c>
    </row>
    <row r="491" spans="1:3">
      <c r="A491" t="s">
        <v>602</v>
      </c>
      <c r="B491" t="s">
        <v>603</v>
      </c>
      <c r="C491">
        <v>10.5</v>
      </c>
    </row>
    <row r="492" spans="1:3">
      <c r="A492" t="s">
        <v>604</v>
      </c>
      <c r="B492" t="s">
        <v>193</v>
      </c>
      <c r="C492">
        <v>15.2</v>
      </c>
    </row>
    <row r="493" spans="1:3">
      <c r="A493" t="s">
        <v>605</v>
      </c>
      <c r="B493" t="s">
        <v>74</v>
      </c>
      <c r="C493">
        <v>15.1</v>
      </c>
    </row>
    <row r="494" spans="1:3">
      <c r="A494" t="s">
        <v>606</v>
      </c>
      <c r="B494" t="s">
        <v>74</v>
      </c>
      <c r="C494">
        <v>11.6</v>
      </c>
    </row>
    <row r="495" spans="1:3">
      <c r="A495" t="s">
        <v>607</v>
      </c>
      <c r="B495" t="s">
        <v>74</v>
      </c>
      <c r="C495">
        <v>17.2</v>
      </c>
    </row>
    <row r="496" spans="1:3">
      <c r="A496" t="s">
        <v>608</v>
      </c>
      <c r="B496" t="s">
        <v>74</v>
      </c>
      <c r="C496">
        <v>9.5</v>
      </c>
    </row>
    <row r="497" spans="1:3">
      <c r="A497" t="s">
        <v>609</v>
      </c>
      <c r="B497" t="s">
        <v>74</v>
      </c>
      <c r="C497">
        <v>10.7</v>
      </c>
    </row>
    <row r="498" spans="1:3">
      <c r="A498" t="s">
        <v>610</v>
      </c>
      <c r="B498" t="s">
        <v>74</v>
      </c>
      <c r="C498">
        <v>8.6999999999999993</v>
      </c>
    </row>
    <row r="499" spans="1:3">
      <c r="A499" t="s">
        <v>611</v>
      </c>
      <c r="B499" t="s">
        <v>74</v>
      </c>
      <c r="C499">
        <v>24.3</v>
      </c>
    </row>
    <row r="500" spans="1:3">
      <c r="A500" t="s">
        <v>612</v>
      </c>
      <c r="B500" t="s">
        <v>74</v>
      </c>
      <c r="C500">
        <v>18.7</v>
      </c>
    </row>
    <row r="501" spans="1:3">
      <c r="A501" t="s">
        <v>613</v>
      </c>
      <c r="B501" t="s">
        <v>74</v>
      </c>
      <c r="C501">
        <v>12.4</v>
      </c>
    </row>
    <row r="502" spans="1:3">
      <c r="A502" t="s">
        <v>614</v>
      </c>
      <c r="B502" t="s">
        <v>74</v>
      </c>
      <c r="C502">
        <v>23</v>
      </c>
    </row>
    <row r="503" spans="1:3">
      <c r="A503" t="s">
        <v>615</v>
      </c>
      <c r="B503" t="s">
        <v>74</v>
      </c>
      <c r="C503">
        <v>15</v>
      </c>
    </row>
    <row r="504" spans="1:3">
      <c r="A504" t="s">
        <v>616</v>
      </c>
      <c r="B504" t="s">
        <v>617</v>
      </c>
      <c r="C504">
        <v>3</v>
      </c>
    </row>
    <row r="505" spans="1:3">
      <c r="A505" t="s">
        <v>618</v>
      </c>
      <c r="B505" t="s">
        <v>74</v>
      </c>
      <c r="C505">
        <v>12.7</v>
      </c>
    </row>
    <row r="506" spans="1:3">
      <c r="A506" t="s">
        <v>619</v>
      </c>
      <c r="B506" t="s">
        <v>593</v>
      </c>
      <c r="C506">
        <v>32.799999999999997</v>
      </c>
    </row>
    <row r="507" spans="1:3">
      <c r="A507" t="s">
        <v>620</v>
      </c>
      <c r="B507" t="s">
        <v>74</v>
      </c>
      <c r="C507">
        <v>12.4</v>
      </c>
    </row>
    <row r="508" spans="1:3">
      <c r="A508" t="s">
        <v>621</v>
      </c>
      <c r="B508" t="s">
        <v>433</v>
      </c>
      <c r="C508">
        <v>13</v>
      </c>
    </row>
    <row r="509" spans="1:3">
      <c r="A509" t="s">
        <v>622</v>
      </c>
      <c r="B509" t="s">
        <v>623</v>
      </c>
      <c r="C509">
        <v>19.899999999999999</v>
      </c>
    </row>
    <row r="510" spans="1:3">
      <c r="A510" t="s">
        <v>624</v>
      </c>
      <c r="B510" t="s">
        <v>74</v>
      </c>
      <c r="C510">
        <v>26.4</v>
      </c>
    </row>
    <row r="511" spans="1:3">
      <c r="A511" t="s">
        <v>625</v>
      </c>
      <c r="B511" t="s">
        <v>74</v>
      </c>
      <c r="C511">
        <v>19</v>
      </c>
    </row>
    <row r="512" spans="1:3">
      <c r="A512" t="s">
        <v>626</v>
      </c>
      <c r="B512" t="s">
        <v>74</v>
      </c>
      <c r="C512">
        <v>21</v>
      </c>
    </row>
    <row r="513" spans="1:3">
      <c r="A513" t="s">
        <v>627</v>
      </c>
      <c r="B513" t="s">
        <v>74</v>
      </c>
      <c r="C513">
        <v>23.3</v>
      </c>
    </row>
    <row r="514" spans="1:3">
      <c r="A514" t="s">
        <v>628</v>
      </c>
      <c r="B514" t="s">
        <v>74</v>
      </c>
      <c r="C514">
        <v>24.5</v>
      </c>
    </row>
    <row r="515" spans="1:3">
      <c r="A515" t="s">
        <v>629</v>
      </c>
      <c r="B515" t="s">
        <v>74</v>
      </c>
      <c r="C515">
        <v>43.8</v>
      </c>
    </row>
    <row r="516" spans="1:3">
      <c r="A516" t="s">
        <v>630</v>
      </c>
      <c r="B516" t="s">
        <v>74</v>
      </c>
      <c r="C516">
        <v>22</v>
      </c>
    </row>
    <row r="517" spans="1:3">
      <c r="A517" t="s">
        <v>631</v>
      </c>
      <c r="B517" t="s">
        <v>526</v>
      </c>
      <c r="C517">
        <v>22.1</v>
      </c>
    </row>
    <row r="518" spans="1:3">
      <c r="A518" t="s">
        <v>632</v>
      </c>
      <c r="B518" t="s">
        <v>633</v>
      </c>
      <c r="C518">
        <v>10</v>
      </c>
    </row>
    <row r="519" spans="1:3">
      <c r="A519" t="s">
        <v>634</v>
      </c>
      <c r="B519" t="s">
        <v>74</v>
      </c>
      <c r="C519">
        <v>34.5</v>
      </c>
    </row>
    <row r="520" spans="1:3">
      <c r="A520" t="s">
        <v>635</v>
      </c>
      <c r="B520" t="s">
        <v>636</v>
      </c>
      <c r="C520">
        <v>10.8</v>
      </c>
    </row>
    <row r="521" spans="1:3">
      <c r="A521" t="s">
        <v>637</v>
      </c>
      <c r="B521" t="s">
        <v>74</v>
      </c>
      <c r="C521">
        <v>15.2</v>
      </c>
    </row>
    <row r="522" spans="1:3">
      <c r="A522" t="s">
        <v>638</v>
      </c>
      <c r="B522" t="s">
        <v>74</v>
      </c>
      <c r="C522">
        <v>10</v>
      </c>
    </row>
    <row r="523" spans="1:3">
      <c r="A523" t="s">
        <v>639</v>
      </c>
      <c r="B523" t="s">
        <v>640</v>
      </c>
      <c r="C523">
        <v>15.8</v>
      </c>
    </row>
    <row r="524" spans="1:3">
      <c r="A524" t="s">
        <v>641</v>
      </c>
      <c r="B524" t="s">
        <v>74</v>
      </c>
      <c r="C524">
        <v>15.5</v>
      </c>
    </row>
    <row r="525" spans="1:3">
      <c r="A525" t="s">
        <v>642</v>
      </c>
      <c r="B525" t="s">
        <v>74</v>
      </c>
      <c r="C525">
        <v>11.5</v>
      </c>
    </row>
    <row r="526" spans="1:3">
      <c r="A526" t="s">
        <v>643</v>
      </c>
      <c r="B526" t="s">
        <v>74</v>
      </c>
      <c r="C526">
        <v>12.3</v>
      </c>
    </row>
    <row r="527" spans="1:3">
      <c r="A527" t="s">
        <v>644</v>
      </c>
      <c r="B527" t="s">
        <v>74</v>
      </c>
      <c r="C527">
        <v>13.2</v>
      </c>
    </row>
    <row r="528" spans="1:3">
      <c r="A528" t="s">
        <v>645</v>
      </c>
      <c r="B528" t="s">
        <v>74</v>
      </c>
      <c r="C528">
        <v>10.1</v>
      </c>
    </row>
    <row r="529" spans="1:3">
      <c r="A529" t="s">
        <v>646</v>
      </c>
      <c r="B529" t="s">
        <v>74</v>
      </c>
      <c r="C529">
        <v>18.600000000000001</v>
      </c>
    </row>
    <row r="530" spans="1:3">
      <c r="A530" t="s">
        <v>647</v>
      </c>
      <c r="B530" t="s">
        <v>74</v>
      </c>
      <c r="C530">
        <v>11.6</v>
      </c>
    </row>
    <row r="531" spans="1:3">
      <c r="A531" t="s">
        <v>648</v>
      </c>
      <c r="B531" t="s">
        <v>74</v>
      </c>
      <c r="C531">
        <v>12.3</v>
      </c>
    </row>
    <row r="532" spans="1:3">
      <c r="A532" t="s">
        <v>649</v>
      </c>
      <c r="B532" t="s">
        <v>74</v>
      </c>
      <c r="C532">
        <v>17.2</v>
      </c>
    </row>
    <row r="533" spans="1:3">
      <c r="A533" t="s">
        <v>650</v>
      </c>
      <c r="B533" t="s">
        <v>651</v>
      </c>
      <c r="C533">
        <v>4.0999999999999996</v>
      </c>
    </row>
    <row r="534" spans="1:3">
      <c r="A534" t="s">
        <v>652</v>
      </c>
      <c r="B534" t="s">
        <v>350</v>
      </c>
      <c r="C534">
        <v>13.5</v>
      </c>
    </row>
    <row r="535" spans="1:3">
      <c r="A535" t="s">
        <v>653</v>
      </c>
      <c r="B535" t="s">
        <v>74</v>
      </c>
      <c r="C535">
        <v>17.399999999999999</v>
      </c>
    </row>
    <row r="536" spans="1:3">
      <c r="A536" t="s">
        <v>654</v>
      </c>
      <c r="B536" t="s">
        <v>74</v>
      </c>
      <c r="C536">
        <v>8.6999999999999993</v>
      </c>
    </row>
    <row r="537" spans="1:3">
      <c r="A537" t="s">
        <v>655</v>
      </c>
      <c r="B537" t="s">
        <v>154</v>
      </c>
      <c r="C537">
        <v>12.7</v>
      </c>
    </row>
    <row r="538" spans="1:3">
      <c r="A538" t="s">
        <v>656</v>
      </c>
      <c r="B538" t="s">
        <v>74</v>
      </c>
      <c r="C538">
        <v>3.4</v>
      </c>
    </row>
    <row r="539" spans="1:3">
      <c r="A539" t="s">
        <v>657</v>
      </c>
      <c r="B539" t="s">
        <v>74</v>
      </c>
      <c r="C539">
        <v>17.5</v>
      </c>
    </row>
    <row r="540" spans="1:3">
      <c r="A540" t="s">
        <v>583</v>
      </c>
      <c r="B540" t="s">
        <v>74</v>
      </c>
      <c r="C540">
        <v>9.4</v>
      </c>
    </row>
    <row r="541" spans="1:3">
      <c r="A541" t="s">
        <v>658</v>
      </c>
      <c r="B541" t="s">
        <v>74</v>
      </c>
      <c r="C541">
        <v>18.8</v>
      </c>
    </row>
    <row r="542" spans="1:3">
      <c r="A542" t="s">
        <v>659</v>
      </c>
      <c r="B542" t="s">
        <v>74</v>
      </c>
      <c r="C542">
        <v>18.8</v>
      </c>
    </row>
    <row r="543" spans="1:3">
      <c r="A543" t="s">
        <v>660</v>
      </c>
      <c r="B543" t="s">
        <v>74</v>
      </c>
      <c r="C543">
        <v>38.700000000000003</v>
      </c>
    </row>
    <row r="544" spans="1:3">
      <c r="A544" t="s">
        <v>661</v>
      </c>
      <c r="B544" t="s">
        <v>74</v>
      </c>
      <c r="C544">
        <v>9.5</v>
      </c>
    </row>
    <row r="545" spans="1:3">
      <c r="A545" t="s">
        <v>662</v>
      </c>
      <c r="B545" t="s">
        <v>74</v>
      </c>
      <c r="C545">
        <v>12.8</v>
      </c>
    </row>
    <row r="546" spans="1:3">
      <c r="A546" t="s">
        <v>663</v>
      </c>
      <c r="B546" t="s">
        <v>74</v>
      </c>
      <c r="C546">
        <v>13.4</v>
      </c>
    </row>
    <row r="547" spans="1:3">
      <c r="A547" t="s">
        <v>664</v>
      </c>
      <c r="B547" t="s">
        <v>74</v>
      </c>
      <c r="C547">
        <v>9.4</v>
      </c>
    </row>
    <row r="548" spans="1:3">
      <c r="A548" t="s">
        <v>665</v>
      </c>
      <c r="B548" t="s">
        <v>74</v>
      </c>
      <c r="C548">
        <v>9.6999999999999993</v>
      </c>
    </row>
    <row r="549" spans="1:3">
      <c r="A549" t="s">
        <v>666</v>
      </c>
      <c r="B549" t="s">
        <v>74</v>
      </c>
      <c r="C549">
        <v>15.2</v>
      </c>
    </row>
    <row r="550" spans="1:3">
      <c r="A550" t="s">
        <v>667</v>
      </c>
      <c r="B550" t="s">
        <v>74</v>
      </c>
      <c r="C550">
        <v>20.3</v>
      </c>
    </row>
    <row r="551" spans="1:3">
      <c r="A551" t="s">
        <v>668</v>
      </c>
      <c r="B551" t="s">
        <v>74</v>
      </c>
      <c r="C551">
        <v>35.6</v>
      </c>
    </row>
    <row r="552" spans="1:3">
      <c r="A552" t="s">
        <v>669</v>
      </c>
      <c r="B552" t="s">
        <v>74</v>
      </c>
      <c r="C552">
        <v>28.7</v>
      </c>
    </row>
    <row r="553" spans="1:3">
      <c r="A553" t="s">
        <v>670</v>
      </c>
      <c r="B553" t="s">
        <v>74</v>
      </c>
      <c r="C553">
        <v>13</v>
      </c>
    </row>
    <row r="554" spans="1:3">
      <c r="A554" t="s">
        <v>671</v>
      </c>
      <c r="B554" t="s">
        <v>74</v>
      </c>
      <c r="C554">
        <v>17.899999999999999</v>
      </c>
    </row>
    <row r="555" spans="1:3">
      <c r="A555" t="s">
        <v>672</v>
      </c>
      <c r="B555" t="s">
        <v>74</v>
      </c>
      <c r="C555">
        <v>18.100000000000001</v>
      </c>
    </row>
    <row r="556" spans="1:3">
      <c r="A556" t="s">
        <v>673</v>
      </c>
      <c r="B556" t="s">
        <v>74</v>
      </c>
      <c r="C556">
        <v>15</v>
      </c>
    </row>
    <row r="557" spans="1:3">
      <c r="A557" t="s">
        <v>674</v>
      </c>
      <c r="B557" t="s">
        <v>74</v>
      </c>
      <c r="C557">
        <v>26.3</v>
      </c>
    </row>
    <row r="558" spans="1:3">
      <c r="A558" t="s">
        <v>675</v>
      </c>
      <c r="B558" t="s">
        <v>74</v>
      </c>
      <c r="C558">
        <v>17.600000000000001</v>
      </c>
    </row>
    <row r="559" spans="1:3">
      <c r="A559" t="s">
        <v>676</v>
      </c>
      <c r="B559" t="s">
        <v>74</v>
      </c>
      <c r="C559">
        <v>12</v>
      </c>
    </row>
    <row r="560" spans="1:3">
      <c r="A560" t="s">
        <v>677</v>
      </c>
      <c r="B560" t="s">
        <v>74</v>
      </c>
      <c r="C560">
        <v>24.9</v>
      </c>
    </row>
    <row r="561" spans="1:3">
      <c r="A561" t="s">
        <v>678</v>
      </c>
      <c r="B561" t="s">
        <v>74</v>
      </c>
      <c r="C561">
        <v>8.4</v>
      </c>
    </row>
    <row r="562" spans="1:3">
      <c r="A562" t="s">
        <v>679</v>
      </c>
      <c r="B562" t="s">
        <v>74</v>
      </c>
      <c r="C562">
        <v>14.7</v>
      </c>
    </row>
    <row r="563" spans="1:3">
      <c r="A563" t="s">
        <v>680</v>
      </c>
      <c r="B563" t="s">
        <v>74</v>
      </c>
      <c r="C563">
        <v>12.5</v>
      </c>
    </row>
    <row r="564" spans="1:3">
      <c r="A564" t="s">
        <v>681</v>
      </c>
      <c r="B564" t="s">
        <v>329</v>
      </c>
      <c r="C564">
        <v>20.3</v>
      </c>
    </row>
    <row r="565" spans="1:3">
      <c r="A565" t="s">
        <v>682</v>
      </c>
      <c r="B565" t="s">
        <v>74</v>
      </c>
      <c r="C565">
        <v>18.100000000000001</v>
      </c>
    </row>
    <row r="566" spans="1:3">
      <c r="A566" t="s">
        <v>683</v>
      </c>
      <c r="B566" t="s">
        <v>74</v>
      </c>
      <c r="C566">
        <v>13.8</v>
      </c>
    </row>
    <row r="567" spans="1:3">
      <c r="A567" t="s">
        <v>684</v>
      </c>
      <c r="B567" t="s">
        <v>74</v>
      </c>
      <c r="C567">
        <v>35.6</v>
      </c>
    </row>
    <row r="568" spans="1:3">
      <c r="A568" t="s">
        <v>685</v>
      </c>
      <c r="B568" t="s">
        <v>74</v>
      </c>
      <c r="C568">
        <v>13.5</v>
      </c>
    </row>
    <row r="569" spans="1:3">
      <c r="A569" t="s">
        <v>686</v>
      </c>
      <c r="B569" t="s">
        <v>74</v>
      </c>
      <c r="C569">
        <v>4.3</v>
      </c>
    </row>
    <row r="570" spans="1:3">
      <c r="A570" t="s">
        <v>687</v>
      </c>
      <c r="B570" t="s">
        <v>74</v>
      </c>
      <c r="C570">
        <v>27.9</v>
      </c>
    </row>
    <row r="571" spans="1:3">
      <c r="A571" t="s">
        <v>688</v>
      </c>
      <c r="B571" t="s">
        <v>74</v>
      </c>
      <c r="C571">
        <v>29.1</v>
      </c>
    </row>
    <row r="572" spans="1:3">
      <c r="A572" t="s">
        <v>689</v>
      </c>
      <c r="B572" t="s">
        <v>74</v>
      </c>
      <c r="C572">
        <v>21</v>
      </c>
    </row>
    <row r="573" spans="1:3">
      <c r="A573" t="s">
        <v>690</v>
      </c>
      <c r="B573" t="s">
        <v>74</v>
      </c>
      <c r="C573">
        <v>7.5</v>
      </c>
    </row>
    <row r="574" spans="1:3">
      <c r="A574" t="s">
        <v>691</v>
      </c>
      <c r="B574" t="s">
        <v>692</v>
      </c>
      <c r="C574">
        <v>15.7</v>
      </c>
    </row>
    <row r="575" spans="1:3">
      <c r="A575" t="s">
        <v>693</v>
      </c>
      <c r="B575" t="s">
        <v>74</v>
      </c>
      <c r="C575">
        <v>20.8</v>
      </c>
    </row>
    <row r="576" spans="1:3">
      <c r="A576" t="s">
        <v>694</v>
      </c>
      <c r="B576" t="s">
        <v>74</v>
      </c>
      <c r="C576">
        <v>8.5</v>
      </c>
    </row>
    <row r="577" spans="1:3">
      <c r="A577" t="s">
        <v>695</v>
      </c>
      <c r="B577" t="s">
        <v>74</v>
      </c>
      <c r="C577">
        <v>8.4</v>
      </c>
    </row>
    <row r="578" spans="1:3">
      <c r="A578" t="s">
        <v>696</v>
      </c>
      <c r="B578" t="s">
        <v>697</v>
      </c>
      <c r="C578">
        <v>12.1</v>
      </c>
    </row>
    <row r="579" spans="1:3">
      <c r="A579" t="s">
        <v>698</v>
      </c>
      <c r="B579" t="s">
        <v>74</v>
      </c>
      <c r="C579">
        <v>30.7</v>
      </c>
    </row>
    <row r="580" spans="1:3">
      <c r="A580" t="s">
        <v>699</v>
      </c>
      <c r="B580" t="s">
        <v>74</v>
      </c>
      <c r="C580">
        <v>11.6</v>
      </c>
    </row>
    <row r="581" spans="1:3">
      <c r="A581" t="s">
        <v>700</v>
      </c>
      <c r="B581" t="s">
        <v>74</v>
      </c>
      <c r="C581">
        <v>6.2</v>
      </c>
    </row>
    <row r="582" spans="1:3">
      <c r="A582" t="s">
        <v>701</v>
      </c>
      <c r="B582" t="s">
        <v>702</v>
      </c>
      <c r="C582">
        <v>17.8</v>
      </c>
    </row>
    <row r="583" spans="1:3">
      <c r="A583" t="s">
        <v>703</v>
      </c>
      <c r="B583" t="s">
        <v>74</v>
      </c>
      <c r="C583">
        <v>19.899999999999999</v>
      </c>
    </row>
    <row r="584" spans="1:3">
      <c r="A584" t="s">
        <v>704</v>
      </c>
      <c r="B584" t="s">
        <v>74</v>
      </c>
      <c r="C584">
        <v>16.100000000000001</v>
      </c>
    </row>
    <row r="585" spans="1:3">
      <c r="A585" t="s">
        <v>705</v>
      </c>
      <c r="B585" t="s">
        <v>74</v>
      </c>
      <c r="C585">
        <v>13</v>
      </c>
    </row>
    <row r="586" spans="1:3">
      <c r="A586" t="s">
        <v>706</v>
      </c>
      <c r="B586" t="s">
        <v>74</v>
      </c>
      <c r="C586">
        <v>29</v>
      </c>
    </row>
    <row r="587" spans="1:3">
      <c r="A587" t="s">
        <v>707</v>
      </c>
      <c r="B587" t="s">
        <v>74</v>
      </c>
      <c r="C587">
        <v>15.2</v>
      </c>
    </row>
    <row r="588" spans="1:3">
      <c r="A588" t="s">
        <v>708</v>
      </c>
      <c r="B588" t="s">
        <v>74</v>
      </c>
      <c r="C588">
        <v>18.600000000000001</v>
      </c>
    </row>
    <row r="589" spans="1:3">
      <c r="A589" t="s">
        <v>709</v>
      </c>
      <c r="B589" t="s">
        <v>74</v>
      </c>
      <c r="C589">
        <v>17.3</v>
      </c>
    </row>
    <row r="590" spans="1:3">
      <c r="A590" t="s">
        <v>710</v>
      </c>
      <c r="B590" t="s">
        <v>74</v>
      </c>
      <c r="C590">
        <v>25.7</v>
      </c>
    </row>
    <row r="591" spans="1:3">
      <c r="A591" t="s">
        <v>711</v>
      </c>
      <c r="B591" t="s">
        <v>74</v>
      </c>
      <c r="C591">
        <v>4.5</v>
      </c>
    </row>
    <row r="592" spans="1:3">
      <c r="A592" t="s">
        <v>712</v>
      </c>
      <c r="B592" t="s">
        <v>74</v>
      </c>
      <c r="C592">
        <v>21.2</v>
      </c>
    </row>
    <row r="593" spans="1:3">
      <c r="A593" t="s">
        <v>713</v>
      </c>
      <c r="B593" t="s">
        <v>74</v>
      </c>
      <c r="C593">
        <v>21.2</v>
      </c>
    </row>
    <row r="594" spans="1:3">
      <c r="A594" t="s">
        <v>714</v>
      </c>
      <c r="B594" t="s">
        <v>74</v>
      </c>
      <c r="C594">
        <v>19.2</v>
      </c>
    </row>
    <row r="595" spans="1:3">
      <c r="A595" t="s">
        <v>715</v>
      </c>
      <c r="B595" t="s">
        <v>74</v>
      </c>
      <c r="C595">
        <v>31.4</v>
      </c>
    </row>
    <row r="596" spans="1:3">
      <c r="A596" t="s">
        <v>716</v>
      </c>
      <c r="B596" t="s">
        <v>74</v>
      </c>
      <c r="C596">
        <v>24.8</v>
      </c>
    </row>
    <row r="597" spans="1:3">
      <c r="A597" t="s">
        <v>717</v>
      </c>
      <c r="B597" t="s">
        <v>74</v>
      </c>
      <c r="C597">
        <v>16.8</v>
      </c>
    </row>
    <row r="598" spans="1:3">
      <c r="A598" t="s">
        <v>718</v>
      </c>
      <c r="B598" t="s">
        <v>74</v>
      </c>
      <c r="C598">
        <v>5.8</v>
      </c>
    </row>
    <row r="599" spans="1:3">
      <c r="A599" t="s">
        <v>719</v>
      </c>
      <c r="B599" t="s">
        <v>74</v>
      </c>
      <c r="C599">
        <v>15.6</v>
      </c>
    </row>
    <row r="600" spans="1:3">
      <c r="A600" t="s">
        <v>720</v>
      </c>
      <c r="B600" t="s">
        <v>74</v>
      </c>
      <c r="C600">
        <v>13.7</v>
      </c>
    </row>
    <row r="601" spans="1:3">
      <c r="A601" t="s">
        <v>721</v>
      </c>
      <c r="B601" t="s">
        <v>74</v>
      </c>
      <c r="C601">
        <v>11</v>
      </c>
    </row>
    <row r="602" spans="1:3">
      <c r="A602" t="s">
        <v>722</v>
      </c>
      <c r="B602" t="s">
        <v>74</v>
      </c>
      <c r="C602">
        <v>25.2</v>
      </c>
    </row>
    <row r="603" spans="1:3">
      <c r="A603" t="s">
        <v>723</v>
      </c>
      <c r="B603" t="s">
        <v>74</v>
      </c>
      <c r="C603">
        <v>7</v>
      </c>
    </row>
    <row r="604" spans="1:3">
      <c r="A604" t="s">
        <v>724</v>
      </c>
      <c r="B604" t="s">
        <v>74</v>
      </c>
      <c r="C604">
        <v>7.3</v>
      </c>
    </row>
    <row r="605" spans="1:3">
      <c r="A605" t="s">
        <v>725</v>
      </c>
      <c r="B605" t="s">
        <v>74</v>
      </c>
      <c r="C605">
        <v>16.899999999999999</v>
      </c>
    </row>
    <row r="606" spans="1:3">
      <c r="A606" t="s">
        <v>726</v>
      </c>
      <c r="B606" t="s">
        <v>74</v>
      </c>
      <c r="C606">
        <v>12</v>
      </c>
    </row>
    <row r="607" spans="1:3">
      <c r="A607" t="s">
        <v>727</v>
      </c>
      <c r="B607" t="s">
        <v>74</v>
      </c>
      <c r="C607">
        <v>20.6</v>
      </c>
    </row>
    <row r="608" spans="1:3">
      <c r="A608" t="s">
        <v>728</v>
      </c>
      <c r="B608" t="s">
        <v>74</v>
      </c>
      <c r="C608">
        <v>17.7</v>
      </c>
    </row>
    <row r="609" spans="1:3">
      <c r="A609" t="s">
        <v>729</v>
      </c>
      <c r="B609" t="s">
        <v>74</v>
      </c>
      <c r="C609">
        <v>26.4</v>
      </c>
    </row>
    <row r="610" spans="1:3">
      <c r="A610" t="s">
        <v>730</v>
      </c>
      <c r="B610" t="s">
        <v>74</v>
      </c>
      <c r="C610">
        <v>26.3</v>
      </c>
    </row>
    <row r="611" spans="1:3">
      <c r="A611" t="s">
        <v>731</v>
      </c>
      <c r="B611" t="s">
        <v>74</v>
      </c>
      <c r="C611">
        <v>19.600000000000001</v>
      </c>
    </row>
    <row r="612" spans="1:3">
      <c r="A612" t="s">
        <v>732</v>
      </c>
      <c r="B612" t="s">
        <v>74</v>
      </c>
      <c r="C612">
        <v>21.8</v>
      </c>
    </row>
    <row r="613" spans="1:3">
      <c r="A613" t="s">
        <v>733</v>
      </c>
      <c r="B613" t="s">
        <v>74</v>
      </c>
      <c r="C613">
        <v>26.4</v>
      </c>
    </row>
    <row r="614" spans="1:3">
      <c r="A614" t="s">
        <v>734</v>
      </c>
      <c r="B614" t="s">
        <v>74</v>
      </c>
      <c r="C614">
        <v>7.6</v>
      </c>
    </row>
    <row r="615" spans="1:3">
      <c r="A615" t="s">
        <v>735</v>
      </c>
      <c r="B615" t="s">
        <v>74</v>
      </c>
      <c r="C615">
        <v>12.9</v>
      </c>
    </row>
    <row r="616" spans="1:3">
      <c r="A616" t="s">
        <v>736</v>
      </c>
      <c r="B616" t="s">
        <v>74</v>
      </c>
      <c r="C616">
        <v>24</v>
      </c>
    </row>
    <row r="617" spans="1:3">
      <c r="A617" t="s">
        <v>737</v>
      </c>
      <c r="B617" t="s">
        <v>74</v>
      </c>
      <c r="C617">
        <v>12.3</v>
      </c>
    </row>
    <row r="618" spans="1:3">
      <c r="A618" t="s">
        <v>738</v>
      </c>
      <c r="B618" t="s">
        <v>119</v>
      </c>
      <c r="C618">
        <v>35.700000000000003</v>
      </c>
    </row>
    <row r="619" spans="1:3">
      <c r="A619" t="s">
        <v>739</v>
      </c>
      <c r="B619" t="s">
        <v>74</v>
      </c>
      <c r="C619">
        <v>18.100000000000001</v>
      </c>
    </row>
    <row r="620" spans="1:3">
      <c r="A620" t="s">
        <v>740</v>
      </c>
      <c r="B620" t="s">
        <v>74</v>
      </c>
      <c r="C620">
        <v>16.100000000000001</v>
      </c>
    </row>
    <row r="621" spans="1:3">
      <c r="A621" t="s">
        <v>741</v>
      </c>
      <c r="B621" t="s">
        <v>74</v>
      </c>
      <c r="C621">
        <v>19.2</v>
      </c>
    </row>
    <row r="622" spans="1:3">
      <c r="A622" t="s">
        <v>742</v>
      </c>
      <c r="B622" t="s">
        <v>74</v>
      </c>
      <c r="C622">
        <v>21.4</v>
      </c>
    </row>
    <row r="623" spans="1:3">
      <c r="A623" t="s">
        <v>743</v>
      </c>
      <c r="B623" t="s">
        <v>74</v>
      </c>
      <c r="C623">
        <v>21.5</v>
      </c>
    </row>
    <row r="624" spans="1:3">
      <c r="A624" t="s">
        <v>744</v>
      </c>
      <c r="B624" t="s">
        <v>74</v>
      </c>
      <c r="C624">
        <v>12.8</v>
      </c>
    </row>
    <row r="625" spans="1:3">
      <c r="A625" t="s">
        <v>745</v>
      </c>
      <c r="B625" t="s">
        <v>74</v>
      </c>
      <c r="C625">
        <v>22.4</v>
      </c>
    </row>
    <row r="626" spans="1:3">
      <c r="A626" t="s">
        <v>746</v>
      </c>
      <c r="B626" t="s">
        <v>74</v>
      </c>
      <c r="C626">
        <v>27.1</v>
      </c>
    </row>
    <row r="627" spans="1:3">
      <c r="A627" t="s">
        <v>747</v>
      </c>
      <c r="B627" t="s">
        <v>74</v>
      </c>
      <c r="C627">
        <v>23.5</v>
      </c>
    </row>
    <row r="628" spans="1:3">
      <c r="A628" t="s">
        <v>748</v>
      </c>
      <c r="B628" t="s">
        <v>74</v>
      </c>
      <c r="C628">
        <v>10.8</v>
      </c>
    </row>
    <row r="629" spans="1:3">
      <c r="A629" t="s">
        <v>749</v>
      </c>
      <c r="B629" t="s">
        <v>74</v>
      </c>
      <c r="C629">
        <v>14.3</v>
      </c>
    </row>
    <row r="630" spans="1:3">
      <c r="A630" t="s">
        <v>750</v>
      </c>
      <c r="B630" t="s">
        <v>74</v>
      </c>
      <c r="C630">
        <v>22</v>
      </c>
    </row>
    <row r="631" spans="1:3">
      <c r="A631" t="s">
        <v>751</v>
      </c>
      <c r="B631" t="s">
        <v>154</v>
      </c>
      <c r="C631">
        <v>13.9</v>
      </c>
    </row>
    <row r="632" spans="1:3">
      <c r="A632" t="s">
        <v>752</v>
      </c>
      <c r="B632" t="s">
        <v>753</v>
      </c>
      <c r="C632">
        <v>17.3</v>
      </c>
    </row>
    <row r="633" spans="1:3">
      <c r="A633" t="s">
        <v>754</v>
      </c>
      <c r="B633" t="s">
        <v>74</v>
      </c>
      <c r="C633">
        <v>31.6</v>
      </c>
    </row>
    <row r="634" spans="1:3">
      <c r="A634" t="s">
        <v>755</v>
      </c>
      <c r="B634" t="s">
        <v>74</v>
      </c>
      <c r="C634">
        <v>17.899999999999999</v>
      </c>
    </row>
    <row r="635" spans="1:3">
      <c r="A635" t="s">
        <v>756</v>
      </c>
      <c r="B635" t="s">
        <v>757</v>
      </c>
      <c r="C635">
        <v>4.4000000000000004</v>
      </c>
    </row>
    <row r="636" spans="1:3">
      <c r="A636" t="s">
        <v>758</v>
      </c>
      <c r="B636" t="s">
        <v>74</v>
      </c>
      <c r="C636">
        <v>36.200000000000003</v>
      </c>
    </row>
    <row r="637" spans="1:3">
      <c r="A637" t="s">
        <v>759</v>
      </c>
      <c r="B637" t="s">
        <v>692</v>
      </c>
      <c r="C637">
        <v>14.3</v>
      </c>
    </row>
    <row r="638" spans="1:3">
      <c r="A638" t="s">
        <v>760</v>
      </c>
      <c r="B638" t="s">
        <v>74</v>
      </c>
      <c r="C638">
        <v>20.100000000000001</v>
      </c>
    </row>
    <row r="639" spans="1:3">
      <c r="A639" t="s">
        <v>761</v>
      </c>
      <c r="B639" t="s">
        <v>692</v>
      </c>
      <c r="C639">
        <v>4.8</v>
      </c>
    </row>
    <row r="640" spans="1:3">
      <c r="A640" t="s">
        <v>762</v>
      </c>
      <c r="B640" t="s">
        <v>74</v>
      </c>
      <c r="C640">
        <v>15.6</v>
      </c>
    </row>
    <row r="641" spans="1:3">
      <c r="A641" t="s">
        <v>763</v>
      </c>
      <c r="B641" t="s">
        <v>74</v>
      </c>
      <c r="C641">
        <v>14.2</v>
      </c>
    </row>
    <row r="642" spans="1:3">
      <c r="A642" t="s">
        <v>764</v>
      </c>
      <c r="B642" t="s">
        <v>74</v>
      </c>
      <c r="C642">
        <v>15.6</v>
      </c>
    </row>
    <row r="643" spans="1:3">
      <c r="A643" t="s">
        <v>765</v>
      </c>
      <c r="B643" t="s">
        <v>74</v>
      </c>
      <c r="C643">
        <v>22.6</v>
      </c>
    </row>
    <row r="644" spans="1:3">
      <c r="A644" t="s">
        <v>766</v>
      </c>
      <c r="B644" t="s">
        <v>74</v>
      </c>
      <c r="C644">
        <v>18.899999999999999</v>
      </c>
    </row>
    <row r="645" spans="1:3">
      <c r="A645" t="s">
        <v>767</v>
      </c>
      <c r="B645" t="s">
        <v>74</v>
      </c>
      <c r="C645">
        <v>30.9</v>
      </c>
    </row>
    <row r="646" spans="1:3">
      <c r="A646" t="s">
        <v>768</v>
      </c>
      <c r="B646" t="s">
        <v>74</v>
      </c>
      <c r="C646">
        <v>16.100000000000001</v>
      </c>
    </row>
    <row r="647" spans="1:3">
      <c r="A647" t="s">
        <v>769</v>
      </c>
      <c r="B647" t="s">
        <v>74</v>
      </c>
      <c r="C647">
        <v>21.9</v>
      </c>
    </row>
    <row r="648" spans="1:3">
      <c r="A648" t="s">
        <v>770</v>
      </c>
      <c r="B648" t="s">
        <v>74</v>
      </c>
      <c r="C648">
        <v>11.4</v>
      </c>
    </row>
    <row r="649" spans="1:3">
      <c r="A649" t="s">
        <v>771</v>
      </c>
      <c r="B649" t="s">
        <v>74</v>
      </c>
      <c r="C649">
        <v>23.1</v>
      </c>
    </row>
    <row r="650" spans="1:3">
      <c r="A650" t="s">
        <v>772</v>
      </c>
      <c r="B650" t="s">
        <v>74</v>
      </c>
      <c r="C650">
        <v>16.399999999999999</v>
      </c>
    </row>
    <row r="651" spans="1:3">
      <c r="A651" t="s">
        <v>773</v>
      </c>
      <c r="B651" t="s">
        <v>74</v>
      </c>
      <c r="C651">
        <v>10.6</v>
      </c>
    </row>
    <row r="652" spans="1:3">
      <c r="A652" t="s">
        <v>774</v>
      </c>
      <c r="B652" t="s">
        <v>74</v>
      </c>
      <c r="C652">
        <v>15</v>
      </c>
    </row>
    <row r="653" spans="1:3">
      <c r="A653" t="s">
        <v>775</v>
      </c>
      <c r="B653" t="s">
        <v>74</v>
      </c>
      <c r="C653">
        <v>10.199999999999999</v>
      </c>
    </row>
    <row r="654" spans="1:3">
      <c r="A654" t="s">
        <v>776</v>
      </c>
      <c r="B654" t="s">
        <v>74</v>
      </c>
      <c r="C654">
        <v>19.3</v>
      </c>
    </row>
    <row r="655" spans="1:3">
      <c r="A655" t="s">
        <v>777</v>
      </c>
      <c r="B655" t="s">
        <v>74</v>
      </c>
      <c r="C655">
        <v>25.6</v>
      </c>
    </row>
    <row r="656" spans="1:3">
      <c r="A656" t="s">
        <v>778</v>
      </c>
      <c r="B656" t="s">
        <v>74</v>
      </c>
      <c r="C656">
        <v>12</v>
      </c>
    </row>
    <row r="657" spans="1:3">
      <c r="A657" t="s">
        <v>779</v>
      </c>
      <c r="B657" t="s">
        <v>74</v>
      </c>
      <c r="C657">
        <v>16.2</v>
      </c>
    </row>
    <row r="658" spans="1:3">
      <c r="A658" t="s">
        <v>780</v>
      </c>
      <c r="B658" t="s">
        <v>74</v>
      </c>
      <c r="C658">
        <v>31.2</v>
      </c>
    </row>
    <row r="659" spans="1:3">
      <c r="A659" t="s">
        <v>781</v>
      </c>
      <c r="B659" t="s">
        <v>74</v>
      </c>
      <c r="C659">
        <v>23.6</v>
      </c>
    </row>
    <row r="660" spans="1:3">
      <c r="A660" t="s">
        <v>782</v>
      </c>
      <c r="B660" t="s">
        <v>396</v>
      </c>
      <c r="C660">
        <v>18.899999999999999</v>
      </c>
    </row>
    <row r="661" spans="1:3">
      <c r="A661" t="s">
        <v>783</v>
      </c>
      <c r="B661" t="s">
        <v>74</v>
      </c>
      <c r="C661">
        <v>10.8</v>
      </c>
    </row>
    <row r="662" spans="1:3">
      <c r="A662" t="s">
        <v>784</v>
      </c>
      <c r="B662" t="s">
        <v>785</v>
      </c>
      <c r="C662">
        <v>8.8000000000000007</v>
      </c>
    </row>
    <row r="663" spans="1:3">
      <c r="A663" t="s">
        <v>786</v>
      </c>
      <c r="B663" t="s">
        <v>74</v>
      </c>
      <c r="C663">
        <v>29.2</v>
      </c>
    </row>
    <row r="664" spans="1:3">
      <c r="A664" t="s">
        <v>787</v>
      </c>
      <c r="B664" t="s">
        <v>74</v>
      </c>
      <c r="C664">
        <v>13.6</v>
      </c>
    </row>
    <row r="665" spans="1:3">
      <c r="A665" t="s">
        <v>788</v>
      </c>
      <c r="B665" t="s">
        <v>74</v>
      </c>
      <c r="C665">
        <v>11.6</v>
      </c>
    </row>
    <row r="666" spans="1:3">
      <c r="A666" t="s">
        <v>789</v>
      </c>
      <c r="B666" t="s">
        <v>74</v>
      </c>
      <c r="C666">
        <v>11.4</v>
      </c>
    </row>
    <row r="667" spans="1:3">
      <c r="A667" t="s">
        <v>790</v>
      </c>
      <c r="B667" t="s">
        <v>785</v>
      </c>
      <c r="C667">
        <v>8.4</v>
      </c>
    </row>
    <row r="668" spans="1:3">
      <c r="A668" t="s">
        <v>791</v>
      </c>
      <c r="B668" t="s">
        <v>74</v>
      </c>
      <c r="C668">
        <v>37.799999999999997</v>
      </c>
    </row>
    <row r="669" spans="1:3">
      <c r="A669" t="s">
        <v>792</v>
      </c>
      <c r="B669" t="s">
        <v>74</v>
      </c>
      <c r="C669">
        <v>24.7</v>
      </c>
    </row>
    <row r="670" spans="1:3">
      <c r="A670" t="s">
        <v>793</v>
      </c>
      <c r="B670" t="s">
        <v>74</v>
      </c>
      <c r="C670">
        <v>4.4000000000000004</v>
      </c>
    </row>
    <row r="671" spans="1:3">
      <c r="A671" t="s">
        <v>794</v>
      </c>
      <c r="B671" t="s">
        <v>74</v>
      </c>
      <c r="C671">
        <v>21.5</v>
      </c>
    </row>
    <row r="672" spans="1:3">
      <c r="A672" t="s">
        <v>795</v>
      </c>
      <c r="B672" t="s">
        <v>544</v>
      </c>
      <c r="C672">
        <v>19.8</v>
      </c>
    </row>
    <row r="673" spans="1:3">
      <c r="A673" t="s">
        <v>796</v>
      </c>
      <c r="B673" t="s">
        <v>74</v>
      </c>
      <c r="C673">
        <v>27.6</v>
      </c>
    </row>
    <row r="674" spans="1:3">
      <c r="A674" t="s">
        <v>797</v>
      </c>
      <c r="B674" t="s">
        <v>74</v>
      </c>
      <c r="C674">
        <v>39.5</v>
      </c>
    </row>
    <row r="675" spans="1:3">
      <c r="A675" t="s">
        <v>798</v>
      </c>
      <c r="B675" t="s">
        <v>799</v>
      </c>
      <c r="C675">
        <v>8.8000000000000007</v>
      </c>
    </row>
    <row r="676" spans="1:3">
      <c r="A676" t="s">
        <v>800</v>
      </c>
      <c r="B676" t="s">
        <v>74</v>
      </c>
      <c r="C676">
        <v>15.9</v>
      </c>
    </row>
    <row r="677" spans="1:3">
      <c r="A677" t="s">
        <v>801</v>
      </c>
      <c r="B677" t="s">
        <v>74</v>
      </c>
      <c r="C677">
        <v>10.4</v>
      </c>
    </row>
    <row r="678" spans="1:3">
      <c r="A678" t="s">
        <v>802</v>
      </c>
      <c r="B678" t="s">
        <v>74</v>
      </c>
      <c r="C678">
        <v>9.4</v>
      </c>
    </row>
    <row r="679" spans="1:3">
      <c r="A679" t="s">
        <v>803</v>
      </c>
      <c r="B679" t="s">
        <v>74</v>
      </c>
      <c r="C679">
        <v>15.4</v>
      </c>
    </row>
    <row r="680" spans="1:3">
      <c r="A680" t="s">
        <v>804</v>
      </c>
      <c r="B680" t="s">
        <v>74</v>
      </c>
      <c r="C680">
        <v>22.7</v>
      </c>
    </row>
    <row r="681" spans="1:3">
      <c r="A681" t="s">
        <v>805</v>
      </c>
      <c r="B681" t="s">
        <v>74</v>
      </c>
      <c r="C681">
        <v>26</v>
      </c>
    </row>
    <row r="682" spans="1:3">
      <c r="A682" t="s">
        <v>806</v>
      </c>
      <c r="B682" t="s">
        <v>74</v>
      </c>
      <c r="C682">
        <v>16.8</v>
      </c>
    </row>
    <row r="683" spans="1:3">
      <c r="A683" t="s">
        <v>807</v>
      </c>
      <c r="B683" t="s">
        <v>74</v>
      </c>
      <c r="C683">
        <v>29.2</v>
      </c>
    </row>
    <row r="684" spans="1:3">
      <c r="A684" t="s">
        <v>808</v>
      </c>
      <c r="B684" t="s">
        <v>74</v>
      </c>
      <c r="C684">
        <v>19.399999999999999</v>
      </c>
    </row>
    <row r="685" spans="1:3">
      <c r="A685" t="s">
        <v>809</v>
      </c>
      <c r="B685" t="s">
        <v>74</v>
      </c>
      <c r="C685">
        <v>21.9</v>
      </c>
    </row>
    <row r="686" spans="1:3">
      <c r="A686" t="s">
        <v>810</v>
      </c>
      <c r="B686" t="s">
        <v>74</v>
      </c>
      <c r="C686">
        <v>24.2</v>
      </c>
    </row>
    <row r="687" spans="1:3">
      <c r="A687" t="s">
        <v>811</v>
      </c>
      <c r="B687" t="s">
        <v>812</v>
      </c>
      <c r="C687">
        <v>20.8</v>
      </c>
    </row>
    <row r="688" spans="1:3">
      <c r="A688" t="s">
        <v>813</v>
      </c>
      <c r="B688" t="s">
        <v>74</v>
      </c>
      <c r="C688">
        <v>35.4</v>
      </c>
    </row>
    <row r="689" spans="1:3">
      <c r="A689" t="s">
        <v>814</v>
      </c>
      <c r="B689" t="s">
        <v>74</v>
      </c>
      <c r="C689">
        <v>11.5</v>
      </c>
    </row>
    <row r="690" spans="1:3">
      <c r="A690" t="s">
        <v>815</v>
      </c>
      <c r="B690" t="s">
        <v>74</v>
      </c>
      <c r="C690">
        <v>22.9</v>
      </c>
    </row>
    <row r="691" spans="1:3">
      <c r="A691" t="s">
        <v>816</v>
      </c>
      <c r="B691" t="s">
        <v>74</v>
      </c>
      <c r="C691">
        <v>22.2</v>
      </c>
    </row>
    <row r="692" spans="1:3">
      <c r="A692" t="s">
        <v>817</v>
      </c>
      <c r="B692" t="s">
        <v>74</v>
      </c>
      <c r="C692">
        <v>26</v>
      </c>
    </row>
    <row r="693" spans="1:3">
      <c r="A693" t="s">
        <v>818</v>
      </c>
      <c r="B693" t="s">
        <v>74</v>
      </c>
      <c r="C693">
        <v>21.5</v>
      </c>
    </row>
    <row r="694" spans="1:3">
      <c r="A694" t="s">
        <v>819</v>
      </c>
      <c r="B694" t="s">
        <v>74</v>
      </c>
      <c r="C694">
        <v>26.8</v>
      </c>
    </row>
    <row r="695" spans="1:3">
      <c r="A695" t="s">
        <v>820</v>
      </c>
      <c r="B695" t="s">
        <v>74</v>
      </c>
      <c r="C695">
        <v>30.1</v>
      </c>
    </row>
    <row r="696" spans="1:3">
      <c r="A696" t="s">
        <v>821</v>
      </c>
      <c r="B696" t="s">
        <v>822</v>
      </c>
      <c r="C696">
        <v>9.6999999999999993</v>
      </c>
    </row>
    <row r="697" spans="1:3">
      <c r="A697" t="s">
        <v>823</v>
      </c>
      <c r="B697" t="s">
        <v>74</v>
      </c>
      <c r="C697">
        <v>23.4</v>
      </c>
    </row>
    <row r="698" spans="1:3">
      <c r="A698" t="s">
        <v>824</v>
      </c>
      <c r="B698" t="s">
        <v>825</v>
      </c>
      <c r="C698">
        <v>5.6</v>
      </c>
    </row>
    <row r="699" spans="1:3">
      <c r="A699" t="s">
        <v>826</v>
      </c>
      <c r="B699" t="s">
        <v>74</v>
      </c>
      <c r="C699">
        <v>19.7</v>
      </c>
    </row>
    <row r="700" spans="1:3">
      <c r="A700" t="s">
        <v>827</v>
      </c>
      <c r="B700" t="s">
        <v>74</v>
      </c>
      <c r="C700">
        <v>16.7</v>
      </c>
    </row>
    <row r="701" spans="1:3">
      <c r="A701" t="s">
        <v>828</v>
      </c>
      <c r="B701" t="s">
        <v>74</v>
      </c>
      <c r="C701">
        <v>15.9</v>
      </c>
    </row>
    <row r="702" spans="1:3">
      <c r="A702" t="s">
        <v>829</v>
      </c>
      <c r="B702" t="s">
        <v>74</v>
      </c>
      <c r="C702">
        <v>27.1</v>
      </c>
    </row>
    <row r="703" spans="1:3">
      <c r="A703" t="s">
        <v>830</v>
      </c>
      <c r="B703" t="s">
        <v>74</v>
      </c>
      <c r="C703">
        <v>22.3</v>
      </c>
    </row>
    <row r="704" spans="1:3">
      <c r="A704" t="s">
        <v>831</v>
      </c>
      <c r="B704" t="s">
        <v>74</v>
      </c>
      <c r="C704">
        <v>15.1</v>
      </c>
    </row>
    <row r="705" spans="1:3">
      <c r="A705" t="s">
        <v>832</v>
      </c>
      <c r="B705" t="s">
        <v>74</v>
      </c>
      <c r="C705">
        <v>12.6</v>
      </c>
    </row>
    <row r="706" spans="1:3">
      <c r="A706" t="s">
        <v>833</v>
      </c>
      <c r="B706" t="s">
        <v>74</v>
      </c>
      <c r="C706">
        <v>19.100000000000001</v>
      </c>
    </row>
    <row r="707" spans="1:3">
      <c r="A707" t="s">
        <v>834</v>
      </c>
      <c r="B707" t="s">
        <v>74</v>
      </c>
      <c r="C707">
        <v>19.2</v>
      </c>
    </row>
    <row r="708" spans="1:3">
      <c r="A708" t="s">
        <v>835</v>
      </c>
      <c r="B708" t="s">
        <v>74</v>
      </c>
      <c r="C708">
        <v>35</v>
      </c>
    </row>
    <row r="709" spans="1:3">
      <c r="A709" t="s">
        <v>836</v>
      </c>
      <c r="B709" t="s">
        <v>837</v>
      </c>
      <c r="C709">
        <v>13.2</v>
      </c>
    </row>
    <row r="710" spans="1:3">
      <c r="A710" t="s">
        <v>838</v>
      </c>
      <c r="B710" t="s">
        <v>74</v>
      </c>
      <c r="C710">
        <v>28.1</v>
      </c>
    </row>
    <row r="711" spans="1:3">
      <c r="A711" t="s">
        <v>839</v>
      </c>
      <c r="B711" t="s">
        <v>74</v>
      </c>
      <c r="C711">
        <v>8.6999999999999993</v>
      </c>
    </row>
    <row r="712" spans="1:3">
      <c r="A712" t="s">
        <v>840</v>
      </c>
      <c r="B712" t="s">
        <v>841</v>
      </c>
      <c r="C712">
        <v>6.4</v>
      </c>
    </row>
    <row r="713" spans="1:3">
      <c r="A713" t="s">
        <v>842</v>
      </c>
      <c r="B713" t="s">
        <v>74</v>
      </c>
      <c r="C713">
        <v>15.2</v>
      </c>
    </row>
    <row r="714" spans="1:3">
      <c r="A714" t="s">
        <v>843</v>
      </c>
      <c r="B714" t="s">
        <v>74</v>
      </c>
      <c r="C714">
        <v>13.1</v>
      </c>
    </row>
    <row r="715" spans="1:3">
      <c r="A715" t="s">
        <v>844</v>
      </c>
      <c r="B715" t="s">
        <v>74</v>
      </c>
      <c r="C715">
        <v>17.2</v>
      </c>
    </row>
    <row r="716" spans="1:3">
      <c r="A716" t="s">
        <v>845</v>
      </c>
      <c r="B716" t="s">
        <v>74</v>
      </c>
      <c r="C716">
        <v>19.100000000000001</v>
      </c>
    </row>
    <row r="717" spans="1:3">
      <c r="A717" t="s">
        <v>846</v>
      </c>
      <c r="B717" t="s">
        <v>847</v>
      </c>
      <c r="C717">
        <v>25.5</v>
      </c>
    </row>
    <row r="718" spans="1:3">
      <c r="A718" t="s">
        <v>848</v>
      </c>
      <c r="B718" t="s">
        <v>74</v>
      </c>
      <c r="C718">
        <v>20.8</v>
      </c>
    </row>
    <row r="719" spans="1:3">
      <c r="A719" t="s">
        <v>849</v>
      </c>
      <c r="B719" t="s">
        <v>74</v>
      </c>
      <c r="C719">
        <v>17.600000000000001</v>
      </c>
    </row>
    <row r="720" spans="1:3">
      <c r="A720" t="s">
        <v>850</v>
      </c>
      <c r="B720" t="s">
        <v>74</v>
      </c>
      <c r="C720">
        <v>6.3</v>
      </c>
    </row>
    <row r="721" spans="1:3">
      <c r="A721" t="s">
        <v>851</v>
      </c>
      <c r="B721" t="s">
        <v>852</v>
      </c>
      <c r="C721">
        <v>15.1</v>
      </c>
    </row>
    <row r="722" spans="1:3">
      <c r="A722" t="s">
        <v>853</v>
      </c>
      <c r="B722" t="s">
        <v>854</v>
      </c>
      <c r="C722">
        <v>29.3</v>
      </c>
    </row>
    <row r="723" spans="1:3">
      <c r="A723" t="s">
        <v>855</v>
      </c>
      <c r="B723" t="s">
        <v>74</v>
      </c>
      <c r="C723">
        <v>12.6</v>
      </c>
    </row>
    <row r="724" spans="1:3">
      <c r="A724" t="s">
        <v>856</v>
      </c>
      <c r="B724" t="s">
        <v>74</v>
      </c>
      <c r="C724">
        <v>11.2</v>
      </c>
    </row>
    <row r="725" spans="1:3">
      <c r="A725" t="s">
        <v>857</v>
      </c>
      <c r="B725" t="s">
        <v>74</v>
      </c>
      <c r="C725">
        <v>12.1</v>
      </c>
    </row>
    <row r="726" spans="1:3">
      <c r="A726" t="s">
        <v>858</v>
      </c>
      <c r="B726" t="s">
        <v>74</v>
      </c>
      <c r="C726">
        <v>18</v>
      </c>
    </row>
    <row r="727" spans="1:3">
      <c r="A727" t="s">
        <v>859</v>
      </c>
      <c r="B727" t="s">
        <v>74</v>
      </c>
      <c r="C727">
        <v>16.899999999999999</v>
      </c>
    </row>
    <row r="728" spans="1:3">
      <c r="A728" t="s">
        <v>860</v>
      </c>
      <c r="B728" t="s">
        <v>74</v>
      </c>
      <c r="C728">
        <v>16.399999999999999</v>
      </c>
    </row>
    <row r="729" spans="1:3">
      <c r="A729" t="s">
        <v>861</v>
      </c>
      <c r="B729" t="s">
        <v>74</v>
      </c>
      <c r="C729">
        <v>9.4</v>
      </c>
    </row>
    <row r="730" spans="1:3">
      <c r="A730" t="s">
        <v>862</v>
      </c>
      <c r="B730" t="s">
        <v>74</v>
      </c>
      <c r="C730">
        <v>13.1</v>
      </c>
    </row>
    <row r="731" spans="1:3">
      <c r="A731" t="s">
        <v>863</v>
      </c>
      <c r="B731" t="s">
        <v>74</v>
      </c>
      <c r="C731">
        <v>16.7</v>
      </c>
    </row>
    <row r="732" spans="1:3">
      <c r="A732" t="s">
        <v>864</v>
      </c>
      <c r="B732" t="s">
        <v>74</v>
      </c>
      <c r="C732">
        <v>27.3</v>
      </c>
    </row>
    <row r="733" spans="1:3">
      <c r="A733" t="s">
        <v>865</v>
      </c>
      <c r="B733" t="s">
        <v>74</v>
      </c>
      <c r="C733">
        <v>17.100000000000001</v>
      </c>
    </row>
    <row r="734" spans="1:3">
      <c r="A734" t="s">
        <v>866</v>
      </c>
      <c r="B734" t="s">
        <v>74</v>
      </c>
      <c r="C734">
        <v>24.5</v>
      </c>
    </row>
    <row r="735" spans="1:3">
      <c r="A735" t="s">
        <v>867</v>
      </c>
      <c r="B735" t="s">
        <v>74</v>
      </c>
      <c r="C735">
        <v>23.2</v>
      </c>
    </row>
    <row r="736" spans="1:3">
      <c r="A736" t="s">
        <v>868</v>
      </c>
      <c r="B736" t="s">
        <v>74</v>
      </c>
      <c r="C736">
        <v>10.9</v>
      </c>
    </row>
    <row r="737" spans="1:3">
      <c r="A737" t="s">
        <v>869</v>
      </c>
      <c r="B737" t="s">
        <v>74</v>
      </c>
      <c r="C737">
        <v>26.3</v>
      </c>
    </row>
    <row r="738" spans="1:3">
      <c r="A738" t="s">
        <v>870</v>
      </c>
      <c r="B738" t="s">
        <v>74</v>
      </c>
      <c r="C738">
        <v>12.5</v>
      </c>
    </row>
    <row r="739" spans="1:3">
      <c r="A739" t="s">
        <v>871</v>
      </c>
      <c r="B739" t="s">
        <v>74</v>
      </c>
      <c r="C739">
        <v>18.2</v>
      </c>
    </row>
    <row r="740" spans="1:3">
      <c r="A740" t="s">
        <v>872</v>
      </c>
      <c r="B740" t="s">
        <v>74</v>
      </c>
      <c r="C740">
        <v>19.2</v>
      </c>
    </row>
    <row r="741" spans="1:3">
      <c r="A741" t="s">
        <v>873</v>
      </c>
      <c r="B741" t="s">
        <v>74</v>
      </c>
      <c r="C741">
        <v>24.1</v>
      </c>
    </row>
    <row r="742" spans="1:3">
      <c r="A742" t="s">
        <v>874</v>
      </c>
      <c r="B742" t="s">
        <v>74</v>
      </c>
      <c r="C742">
        <v>29.8</v>
      </c>
    </row>
    <row r="743" spans="1:3">
      <c r="A743" t="s">
        <v>875</v>
      </c>
      <c r="B743" t="s">
        <v>74</v>
      </c>
      <c r="C743">
        <v>18.8</v>
      </c>
    </row>
    <row r="744" spans="1:3">
      <c r="A744" t="s">
        <v>876</v>
      </c>
      <c r="B744" t="s">
        <v>74</v>
      </c>
      <c r="C744">
        <v>22.1</v>
      </c>
    </row>
    <row r="745" spans="1:3">
      <c r="A745" t="s">
        <v>877</v>
      </c>
      <c r="B745" t="s">
        <v>74</v>
      </c>
      <c r="C745">
        <v>22.2</v>
      </c>
    </row>
    <row r="746" spans="1:3">
      <c r="A746" t="s">
        <v>878</v>
      </c>
      <c r="B746" t="s">
        <v>74</v>
      </c>
      <c r="C746">
        <v>18.600000000000001</v>
      </c>
    </row>
    <row r="747" spans="1:3">
      <c r="A747" t="s">
        <v>879</v>
      </c>
      <c r="B747" t="s">
        <v>74</v>
      </c>
      <c r="C747">
        <v>11.3</v>
      </c>
    </row>
    <row r="748" spans="1:3">
      <c r="A748" t="s">
        <v>880</v>
      </c>
      <c r="B748" t="s">
        <v>74</v>
      </c>
      <c r="C748">
        <v>37.1</v>
      </c>
    </row>
    <row r="749" spans="1:3">
      <c r="A749" t="s">
        <v>881</v>
      </c>
      <c r="B749" t="s">
        <v>74</v>
      </c>
      <c r="C749">
        <v>21.4</v>
      </c>
    </row>
    <row r="750" spans="1:3">
      <c r="A750" t="s">
        <v>882</v>
      </c>
      <c r="B750" t="s">
        <v>74</v>
      </c>
      <c r="C750">
        <v>25.2</v>
      </c>
    </row>
    <row r="751" spans="1:3">
      <c r="A751" t="s">
        <v>883</v>
      </c>
      <c r="B751" t="s">
        <v>884</v>
      </c>
      <c r="C751">
        <v>2.7</v>
      </c>
    </row>
    <row r="752" spans="1:3">
      <c r="A752" t="s">
        <v>885</v>
      </c>
      <c r="B752" t="s">
        <v>74</v>
      </c>
      <c r="C752">
        <v>20.6</v>
      </c>
    </row>
    <row r="753" spans="1:3">
      <c r="A753" t="s">
        <v>886</v>
      </c>
      <c r="B753" t="s">
        <v>74</v>
      </c>
      <c r="C753">
        <v>22.4</v>
      </c>
    </row>
    <row r="754" spans="1:3">
      <c r="A754" t="s">
        <v>887</v>
      </c>
      <c r="B754" t="s">
        <v>74</v>
      </c>
      <c r="C754">
        <v>18.2</v>
      </c>
    </row>
    <row r="755" spans="1:3">
      <c r="A755" t="s">
        <v>888</v>
      </c>
      <c r="B755" t="s">
        <v>889</v>
      </c>
      <c r="C755">
        <v>5.3</v>
      </c>
    </row>
    <row r="756" spans="1:3">
      <c r="A756" t="s">
        <v>890</v>
      </c>
      <c r="B756" t="s">
        <v>891</v>
      </c>
      <c r="C756">
        <v>18.2</v>
      </c>
    </row>
    <row r="757" spans="1:3">
      <c r="A757" t="s">
        <v>892</v>
      </c>
      <c r="B757" t="s">
        <v>74</v>
      </c>
      <c r="C757">
        <v>18.3</v>
      </c>
    </row>
    <row r="758" spans="1:3">
      <c r="A758" t="s">
        <v>893</v>
      </c>
      <c r="B758" t="s">
        <v>74</v>
      </c>
      <c r="C758">
        <v>15</v>
      </c>
    </row>
    <row r="759" spans="1:3">
      <c r="A759" t="s">
        <v>894</v>
      </c>
      <c r="B759" t="s">
        <v>74</v>
      </c>
      <c r="C759">
        <v>14.7</v>
      </c>
    </row>
    <row r="760" spans="1:3">
      <c r="A760" t="s">
        <v>895</v>
      </c>
      <c r="B760" t="s">
        <v>439</v>
      </c>
      <c r="C760">
        <v>14.1</v>
      </c>
    </row>
    <row r="761" spans="1:3">
      <c r="A761" t="s">
        <v>896</v>
      </c>
      <c r="B761" t="s">
        <v>74</v>
      </c>
      <c r="C761">
        <v>13.6</v>
      </c>
    </row>
    <row r="762" spans="1:3">
      <c r="A762" t="s">
        <v>897</v>
      </c>
      <c r="B762" t="s">
        <v>74</v>
      </c>
      <c r="C762">
        <v>8.5</v>
      </c>
    </row>
    <row r="763" spans="1:3">
      <c r="A763" t="s">
        <v>898</v>
      </c>
      <c r="B763" t="s">
        <v>74</v>
      </c>
      <c r="C763">
        <v>15.3</v>
      </c>
    </row>
    <row r="764" spans="1:3">
      <c r="A764" t="s">
        <v>899</v>
      </c>
      <c r="B764" t="s">
        <v>467</v>
      </c>
      <c r="C764">
        <v>23.9</v>
      </c>
    </row>
    <row r="765" spans="1:3">
      <c r="A765" t="s">
        <v>900</v>
      </c>
      <c r="B765" t="s">
        <v>74</v>
      </c>
      <c r="C765">
        <v>29.1</v>
      </c>
    </row>
    <row r="766" spans="1:3">
      <c r="A766" t="s">
        <v>901</v>
      </c>
      <c r="B766" t="s">
        <v>74</v>
      </c>
      <c r="C766">
        <v>18</v>
      </c>
    </row>
    <row r="767" spans="1:3">
      <c r="A767" t="s">
        <v>902</v>
      </c>
      <c r="B767" t="s">
        <v>74</v>
      </c>
      <c r="C767">
        <v>9.6999999999999993</v>
      </c>
    </row>
    <row r="768" spans="1:3">
      <c r="A768" t="s">
        <v>903</v>
      </c>
      <c r="B768" t="s">
        <v>904</v>
      </c>
      <c r="C768">
        <v>13.4</v>
      </c>
    </row>
    <row r="769" spans="1:3">
      <c r="A769" t="s">
        <v>905</v>
      </c>
      <c r="B769" t="s">
        <v>74</v>
      </c>
      <c r="C769">
        <v>20.7</v>
      </c>
    </row>
    <row r="770" spans="1:3">
      <c r="A770" t="s">
        <v>906</v>
      </c>
      <c r="B770" t="s">
        <v>74</v>
      </c>
      <c r="C770">
        <v>14.6</v>
      </c>
    </row>
    <row r="771" spans="1:3">
      <c r="A771" t="s">
        <v>907</v>
      </c>
      <c r="B771" t="s">
        <v>74</v>
      </c>
      <c r="C771">
        <v>45.5</v>
      </c>
    </row>
    <row r="772" spans="1:3">
      <c r="A772" t="s">
        <v>908</v>
      </c>
      <c r="B772" t="s">
        <v>74</v>
      </c>
      <c r="C772">
        <v>11.6</v>
      </c>
    </row>
    <row r="773" spans="1:3">
      <c r="A773" t="s">
        <v>909</v>
      </c>
      <c r="B773" t="s">
        <v>74</v>
      </c>
      <c r="C773">
        <v>18.8</v>
      </c>
    </row>
    <row r="774" spans="1:3">
      <c r="A774" t="s">
        <v>910</v>
      </c>
      <c r="B774" t="s">
        <v>74</v>
      </c>
      <c r="C774">
        <v>13.5</v>
      </c>
    </row>
    <row r="775" spans="1:3">
      <c r="A775" t="s">
        <v>911</v>
      </c>
      <c r="B775" t="s">
        <v>74</v>
      </c>
      <c r="C775">
        <v>11.8</v>
      </c>
    </row>
    <row r="776" spans="1:3">
      <c r="A776" t="s">
        <v>912</v>
      </c>
      <c r="B776" t="s">
        <v>74</v>
      </c>
      <c r="C776">
        <v>12.6</v>
      </c>
    </row>
    <row r="777" spans="1:3">
      <c r="A777" t="s">
        <v>913</v>
      </c>
      <c r="B777" t="s">
        <v>439</v>
      </c>
      <c r="C777">
        <v>14.6</v>
      </c>
    </row>
    <row r="778" spans="1:3">
      <c r="A778" t="s">
        <v>914</v>
      </c>
      <c r="B778" t="s">
        <v>74</v>
      </c>
      <c r="C778">
        <v>23.5</v>
      </c>
    </row>
    <row r="779" spans="1:3">
      <c r="A779" t="s">
        <v>915</v>
      </c>
      <c r="B779" t="s">
        <v>74</v>
      </c>
      <c r="C779">
        <v>15.6</v>
      </c>
    </row>
    <row r="780" spans="1:3">
      <c r="A780" t="s">
        <v>916</v>
      </c>
      <c r="B780" t="s">
        <v>74</v>
      </c>
      <c r="C780">
        <v>20.6</v>
      </c>
    </row>
    <row r="781" spans="1:3">
      <c r="A781" t="s">
        <v>917</v>
      </c>
      <c r="B781" t="s">
        <v>74</v>
      </c>
      <c r="C781">
        <v>8</v>
      </c>
    </row>
    <row r="782" spans="1:3">
      <c r="A782" t="s">
        <v>918</v>
      </c>
      <c r="B782" t="s">
        <v>74</v>
      </c>
      <c r="C782">
        <v>31.6</v>
      </c>
    </row>
    <row r="783" spans="1:3">
      <c r="A783" t="s">
        <v>919</v>
      </c>
      <c r="B783" t="s">
        <v>74</v>
      </c>
      <c r="C783">
        <v>8.8000000000000007</v>
      </c>
    </row>
    <row r="784" spans="1:3">
      <c r="A784" t="s">
        <v>920</v>
      </c>
      <c r="B784" t="s">
        <v>74</v>
      </c>
      <c r="C784">
        <v>19.7</v>
      </c>
    </row>
    <row r="785" spans="1:3">
      <c r="A785" t="s">
        <v>921</v>
      </c>
      <c r="B785" t="s">
        <v>74</v>
      </c>
      <c r="C785">
        <v>12.5</v>
      </c>
    </row>
    <row r="786" spans="1:3">
      <c r="A786" t="s">
        <v>922</v>
      </c>
      <c r="B786" t="s">
        <v>74</v>
      </c>
      <c r="C786">
        <v>11.5</v>
      </c>
    </row>
    <row r="787" spans="1:3">
      <c r="A787" t="s">
        <v>923</v>
      </c>
      <c r="B787" t="s">
        <v>74</v>
      </c>
      <c r="C787">
        <v>18.5</v>
      </c>
    </row>
    <row r="788" spans="1:3">
      <c r="A788" t="s">
        <v>924</v>
      </c>
      <c r="B788" t="s">
        <v>74</v>
      </c>
      <c r="C788">
        <v>22.9</v>
      </c>
    </row>
    <row r="789" spans="1:3">
      <c r="A789" t="s">
        <v>925</v>
      </c>
      <c r="B789" t="s">
        <v>74</v>
      </c>
      <c r="C789">
        <v>6.5</v>
      </c>
    </row>
    <row r="790" spans="1:3">
      <c r="A790" t="s">
        <v>926</v>
      </c>
      <c r="B790" t="s">
        <v>74</v>
      </c>
      <c r="C790">
        <v>20.5</v>
      </c>
    </row>
    <row r="791" spans="1:3">
      <c r="A791" t="s">
        <v>927</v>
      </c>
      <c r="B791" t="s">
        <v>928</v>
      </c>
      <c r="C791">
        <v>34.5</v>
      </c>
    </row>
    <row r="792" spans="1:3">
      <c r="A792" t="s">
        <v>929</v>
      </c>
      <c r="B792" t="s">
        <v>74</v>
      </c>
      <c r="C792">
        <v>28.2</v>
      </c>
    </row>
    <row r="793" spans="1:3">
      <c r="A793" t="s">
        <v>930</v>
      </c>
      <c r="B793" t="s">
        <v>74</v>
      </c>
      <c r="C793">
        <v>16.399999999999999</v>
      </c>
    </row>
    <row r="794" spans="1:3">
      <c r="A794" t="s">
        <v>931</v>
      </c>
      <c r="B794" t="s">
        <v>74</v>
      </c>
      <c r="C794">
        <v>14.2</v>
      </c>
    </row>
    <row r="795" spans="1:3">
      <c r="A795" t="s">
        <v>932</v>
      </c>
      <c r="B795" t="s">
        <v>74</v>
      </c>
      <c r="C795">
        <v>31.3</v>
      </c>
    </row>
    <row r="796" spans="1:3">
      <c r="A796" t="s">
        <v>933</v>
      </c>
      <c r="B796" t="s">
        <v>74</v>
      </c>
      <c r="C796">
        <v>21.4</v>
      </c>
    </row>
    <row r="797" spans="1:3">
      <c r="A797" t="s">
        <v>934</v>
      </c>
      <c r="B797" t="s">
        <v>74</v>
      </c>
      <c r="C797">
        <v>13.2</v>
      </c>
    </row>
    <row r="798" spans="1:3">
      <c r="A798" t="s">
        <v>935</v>
      </c>
      <c r="B798" t="s">
        <v>74</v>
      </c>
      <c r="C798">
        <v>28.1</v>
      </c>
    </row>
    <row r="799" spans="1:3">
      <c r="A799" t="s">
        <v>936</v>
      </c>
      <c r="B799" t="s">
        <v>74</v>
      </c>
      <c r="C799">
        <v>13.6</v>
      </c>
    </row>
    <row r="800" spans="1:3">
      <c r="A800" t="s">
        <v>937</v>
      </c>
      <c r="B800" t="s">
        <v>692</v>
      </c>
      <c r="C800">
        <v>11.6</v>
      </c>
    </row>
    <row r="801" spans="1:3">
      <c r="A801" t="s">
        <v>938</v>
      </c>
      <c r="B801" t="s">
        <v>74</v>
      </c>
      <c r="C801">
        <v>16.2</v>
      </c>
    </row>
    <row r="802" spans="1:3">
      <c r="A802" t="s">
        <v>939</v>
      </c>
      <c r="B802" t="s">
        <v>74</v>
      </c>
      <c r="C802">
        <v>24.8</v>
      </c>
    </row>
    <row r="803" spans="1:3">
      <c r="A803" t="s">
        <v>940</v>
      </c>
      <c r="B803" t="s">
        <v>74</v>
      </c>
      <c r="C803">
        <v>20.399999999999999</v>
      </c>
    </row>
    <row r="804" spans="1:3">
      <c r="A804" t="s">
        <v>941</v>
      </c>
      <c r="B804" t="s">
        <v>74</v>
      </c>
      <c r="C804">
        <v>29.2</v>
      </c>
    </row>
    <row r="805" spans="1:3">
      <c r="A805" t="s">
        <v>942</v>
      </c>
      <c r="B805" t="s">
        <v>74</v>
      </c>
      <c r="C805">
        <v>24.7</v>
      </c>
    </row>
    <row r="806" spans="1:3">
      <c r="A806" t="s">
        <v>943</v>
      </c>
      <c r="B806" t="s">
        <v>74</v>
      </c>
      <c r="C806">
        <v>23.4</v>
      </c>
    </row>
    <row r="807" spans="1:3">
      <c r="A807" t="s">
        <v>944</v>
      </c>
      <c r="B807" t="s">
        <v>74</v>
      </c>
      <c r="C807">
        <v>14.9</v>
      </c>
    </row>
    <row r="808" spans="1:3">
      <c r="A808" t="s">
        <v>945</v>
      </c>
      <c r="B808" t="s">
        <v>74</v>
      </c>
      <c r="C808">
        <v>15.5</v>
      </c>
    </row>
    <row r="809" spans="1:3">
      <c r="A809" t="s">
        <v>946</v>
      </c>
      <c r="B809" t="s">
        <v>74</v>
      </c>
      <c r="C809">
        <v>15.7</v>
      </c>
    </row>
    <row r="810" spans="1:3">
      <c r="A810" t="s">
        <v>947</v>
      </c>
      <c r="B810" t="s">
        <v>74</v>
      </c>
      <c r="C810">
        <v>12.9</v>
      </c>
    </row>
    <row r="811" spans="1:3">
      <c r="A811" t="s">
        <v>948</v>
      </c>
      <c r="B811" t="s">
        <v>74</v>
      </c>
      <c r="C811">
        <v>9.4</v>
      </c>
    </row>
    <row r="812" spans="1:3">
      <c r="A812" t="s">
        <v>949</v>
      </c>
      <c r="B812" t="s">
        <v>74</v>
      </c>
      <c r="C812">
        <v>7.5</v>
      </c>
    </row>
    <row r="813" spans="1:3">
      <c r="A813" t="s">
        <v>950</v>
      </c>
      <c r="B813" t="s">
        <v>74</v>
      </c>
      <c r="C813">
        <v>14.6</v>
      </c>
    </row>
    <row r="814" spans="1:3">
      <c r="A814" t="s">
        <v>951</v>
      </c>
      <c r="B814" t="s">
        <v>952</v>
      </c>
      <c r="C814">
        <v>8.8000000000000007</v>
      </c>
    </row>
    <row r="815" spans="1:3">
      <c r="A815" t="s">
        <v>953</v>
      </c>
      <c r="B815" t="s">
        <v>117</v>
      </c>
      <c r="C815">
        <v>10.3</v>
      </c>
    </row>
    <row r="816" spans="1:3">
      <c r="A816" t="s">
        <v>954</v>
      </c>
      <c r="B816" t="s">
        <v>74</v>
      </c>
      <c r="C816">
        <v>17.2</v>
      </c>
    </row>
    <row r="817" spans="1:3">
      <c r="A817" t="s">
        <v>955</v>
      </c>
      <c r="B817" t="s">
        <v>74</v>
      </c>
      <c r="C817">
        <v>26.5</v>
      </c>
    </row>
    <row r="818" spans="1:3">
      <c r="A818" t="s">
        <v>956</v>
      </c>
      <c r="B818" t="s">
        <v>74</v>
      </c>
      <c r="C818">
        <v>7.7</v>
      </c>
    </row>
    <row r="819" spans="1:3">
      <c r="A819" t="s">
        <v>957</v>
      </c>
      <c r="B819" t="s">
        <v>74</v>
      </c>
      <c r="C819">
        <v>22.6</v>
      </c>
    </row>
    <row r="820" spans="1:3">
      <c r="A820" t="s">
        <v>958</v>
      </c>
      <c r="B820" t="s">
        <v>74</v>
      </c>
      <c r="C820">
        <v>28.7</v>
      </c>
    </row>
    <row r="821" spans="1:3">
      <c r="A821" t="s">
        <v>959</v>
      </c>
      <c r="B821" t="s">
        <v>74</v>
      </c>
      <c r="C821">
        <v>27.1</v>
      </c>
    </row>
    <row r="822" spans="1:3">
      <c r="A822" t="s">
        <v>960</v>
      </c>
      <c r="B822" t="s">
        <v>74</v>
      </c>
      <c r="C822">
        <v>16.5</v>
      </c>
    </row>
    <row r="823" spans="1:3">
      <c r="A823" t="s">
        <v>961</v>
      </c>
      <c r="B823" t="s">
        <v>74</v>
      </c>
      <c r="C823">
        <v>15.3</v>
      </c>
    </row>
    <row r="824" spans="1:3">
      <c r="A824" t="s">
        <v>962</v>
      </c>
      <c r="B824" t="s">
        <v>74</v>
      </c>
      <c r="C824">
        <v>18.100000000000001</v>
      </c>
    </row>
    <row r="825" spans="1:3">
      <c r="A825" t="s">
        <v>963</v>
      </c>
      <c r="B825" t="s">
        <v>74</v>
      </c>
      <c r="C825">
        <v>5.8</v>
      </c>
    </row>
    <row r="826" spans="1:3">
      <c r="A826" t="s">
        <v>964</v>
      </c>
      <c r="B826" t="s">
        <v>74</v>
      </c>
      <c r="C826">
        <v>12.6</v>
      </c>
    </row>
    <row r="827" spans="1:3">
      <c r="A827" t="s">
        <v>965</v>
      </c>
      <c r="B827" t="s">
        <v>74</v>
      </c>
      <c r="C827">
        <v>28.3</v>
      </c>
    </row>
    <row r="828" spans="1:3">
      <c r="A828" t="s">
        <v>966</v>
      </c>
      <c r="B828" t="s">
        <v>74</v>
      </c>
      <c r="C828">
        <v>31.2</v>
      </c>
    </row>
    <row r="829" spans="1:3">
      <c r="A829" t="s">
        <v>967</v>
      </c>
      <c r="B829" t="s">
        <v>439</v>
      </c>
      <c r="C829">
        <v>20.6</v>
      </c>
    </row>
    <row r="830" spans="1:3">
      <c r="A830" t="s">
        <v>968</v>
      </c>
      <c r="B830" t="s">
        <v>74</v>
      </c>
      <c r="C830">
        <v>25</v>
      </c>
    </row>
    <row r="831" spans="1:3">
      <c r="A831" t="s">
        <v>969</v>
      </c>
      <c r="B831" t="s">
        <v>74</v>
      </c>
      <c r="C831">
        <v>13.1</v>
      </c>
    </row>
    <row r="832" spans="1:3">
      <c r="A832" t="s">
        <v>970</v>
      </c>
      <c r="B832" t="s">
        <v>971</v>
      </c>
      <c r="C832">
        <v>9.4</v>
      </c>
    </row>
    <row r="833" spans="1:3">
      <c r="A833" t="s">
        <v>972</v>
      </c>
      <c r="B833" t="s">
        <v>74</v>
      </c>
      <c r="C833">
        <v>24.2</v>
      </c>
    </row>
    <row r="834" spans="1:3">
      <c r="A834" t="s">
        <v>973</v>
      </c>
      <c r="B834" t="s">
        <v>74</v>
      </c>
      <c r="C834">
        <v>26.4</v>
      </c>
    </row>
    <row r="835" spans="1:3">
      <c r="A835" t="s">
        <v>974</v>
      </c>
      <c r="B835" t="s">
        <v>74</v>
      </c>
      <c r="C835">
        <v>9.9</v>
      </c>
    </row>
    <row r="836" spans="1:3">
      <c r="A836" t="s">
        <v>975</v>
      </c>
      <c r="B836" t="s">
        <v>74</v>
      </c>
      <c r="C836">
        <v>18.5</v>
      </c>
    </row>
    <row r="837" spans="1:3">
      <c r="A837" t="s">
        <v>976</v>
      </c>
      <c r="B837" t="s">
        <v>74</v>
      </c>
      <c r="C837">
        <v>15.3</v>
      </c>
    </row>
    <row r="838" spans="1:3">
      <c r="A838" t="s">
        <v>977</v>
      </c>
      <c r="B838" t="s">
        <v>74</v>
      </c>
      <c r="C838">
        <v>11.2</v>
      </c>
    </row>
    <row r="839" spans="1:3">
      <c r="A839" t="s">
        <v>978</v>
      </c>
      <c r="B839" t="s">
        <v>74</v>
      </c>
      <c r="C839">
        <v>7.3</v>
      </c>
    </row>
    <row r="840" spans="1:3">
      <c r="A840" t="s">
        <v>979</v>
      </c>
      <c r="B840" t="s">
        <v>74</v>
      </c>
      <c r="C840">
        <v>14.9</v>
      </c>
    </row>
    <row r="841" spans="1:3">
      <c r="A841" t="s">
        <v>980</v>
      </c>
      <c r="B841" t="s">
        <v>74</v>
      </c>
      <c r="C841">
        <v>7.3</v>
      </c>
    </row>
    <row r="842" spans="1:3">
      <c r="A842" t="s">
        <v>981</v>
      </c>
      <c r="B842" t="s">
        <v>74</v>
      </c>
      <c r="C842">
        <v>17.8</v>
      </c>
    </row>
    <row r="843" spans="1:3">
      <c r="A843" t="s">
        <v>982</v>
      </c>
      <c r="B843" t="s">
        <v>74</v>
      </c>
      <c r="C843">
        <v>15.3</v>
      </c>
    </row>
    <row r="844" spans="1:3">
      <c r="A844" t="s">
        <v>983</v>
      </c>
      <c r="B844" t="s">
        <v>74</v>
      </c>
      <c r="C844">
        <v>11.7</v>
      </c>
    </row>
    <row r="845" spans="1:3">
      <c r="A845" t="s">
        <v>984</v>
      </c>
      <c r="B845" t="s">
        <v>74</v>
      </c>
      <c r="C845">
        <v>2.2999999999999998</v>
      </c>
    </row>
    <row r="846" spans="1:3">
      <c r="A846" t="s">
        <v>985</v>
      </c>
      <c r="B846" t="s">
        <v>74</v>
      </c>
      <c r="C846">
        <v>8.1</v>
      </c>
    </row>
    <row r="847" spans="1:3">
      <c r="A847" t="s">
        <v>986</v>
      </c>
      <c r="B847" t="s">
        <v>74</v>
      </c>
      <c r="C847">
        <v>22.5</v>
      </c>
    </row>
    <row r="848" spans="1:3">
      <c r="A848" t="s">
        <v>987</v>
      </c>
      <c r="B848" t="s">
        <v>74</v>
      </c>
      <c r="C848">
        <v>14.1</v>
      </c>
    </row>
    <row r="849" spans="1:3">
      <c r="A849" t="s">
        <v>988</v>
      </c>
      <c r="B849" t="s">
        <v>74</v>
      </c>
      <c r="C849">
        <v>6.7</v>
      </c>
    </row>
    <row r="850" spans="1:3">
      <c r="A850" t="s">
        <v>989</v>
      </c>
      <c r="B850" t="s">
        <v>74</v>
      </c>
      <c r="C850">
        <v>16.100000000000001</v>
      </c>
    </row>
    <row r="851" spans="1:3">
      <c r="A851" t="s">
        <v>990</v>
      </c>
      <c r="B851" t="s">
        <v>74</v>
      </c>
      <c r="C851">
        <v>13</v>
      </c>
    </row>
    <row r="852" spans="1:3">
      <c r="A852" t="s">
        <v>991</v>
      </c>
      <c r="B852" t="s">
        <v>74</v>
      </c>
      <c r="C852">
        <v>15</v>
      </c>
    </row>
    <row r="853" spans="1:3">
      <c r="A853" t="s">
        <v>992</v>
      </c>
      <c r="B853" t="s">
        <v>464</v>
      </c>
      <c r="C853">
        <v>14.2</v>
      </c>
    </row>
    <row r="854" spans="1:3">
      <c r="A854" t="s">
        <v>993</v>
      </c>
      <c r="B854" t="s">
        <v>74</v>
      </c>
      <c r="C854">
        <v>24.1</v>
      </c>
    </row>
    <row r="855" spans="1:3">
      <c r="A855" t="s">
        <v>994</v>
      </c>
      <c r="B855" t="s">
        <v>74</v>
      </c>
      <c r="C855">
        <v>14.5</v>
      </c>
    </row>
    <row r="856" spans="1:3">
      <c r="A856" t="s">
        <v>995</v>
      </c>
      <c r="B856" t="s">
        <v>74</v>
      </c>
      <c r="C856">
        <v>25.2</v>
      </c>
    </row>
    <row r="857" spans="1:3">
      <c r="A857" t="s">
        <v>996</v>
      </c>
      <c r="B857" t="s">
        <v>74</v>
      </c>
      <c r="C857">
        <v>17.5</v>
      </c>
    </row>
    <row r="858" spans="1:3">
      <c r="A858" t="s">
        <v>997</v>
      </c>
      <c r="B858" t="s">
        <v>74</v>
      </c>
      <c r="C858">
        <v>29.4</v>
      </c>
    </row>
    <row r="859" spans="1:3">
      <c r="A859" t="s">
        <v>998</v>
      </c>
      <c r="B859" t="s">
        <v>74</v>
      </c>
      <c r="C859">
        <v>15.7</v>
      </c>
    </row>
    <row r="860" spans="1:3">
      <c r="A860" t="s">
        <v>999</v>
      </c>
      <c r="B860" t="s">
        <v>74</v>
      </c>
      <c r="C860">
        <v>15.4</v>
      </c>
    </row>
    <row r="861" spans="1:3">
      <c r="A861" t="s">
        <v>1000</v>
      </c>
      <c r="B861" t="s">
        <v>74</v>
      </c>
      <c r="C861">
        <v>21.2</v>
      </c>
    </row>
    <row r="862" spans="1:3">
      <c r="A862" t="s">
        <v>1001</v>
      </c>
      <c r="B862" t="s">
        <v>74</v>
      </c>
      <c r="C862">
        <v>37.299999999999997</v>
      </c>
    </row>
    <row r="863" spans="1:3">
      <c r="A863" t="s">
        <v>1002</v>
      </c>
      <c r="B863" t="s">
        <v>74</v>
      </c>
      <c r="C863">
        <v>12.1</v>
      </c>
    </row>
    <row r="864" spans="1:3">
      <c r="A864" t="s">
        <v>1003</v>
      </c>
      <c r="B864" t="s">
        <v>74</v>
      </c>
      <c r="C864">
        <v>29.1</v>
      </c>
    </row>
    <row r="865" spans="1:3">
      <c r="A865" t="s">
        <v>1004</v>
      </c>
      <c r="B865" t="s">
        <v>74</v>
      </c>
      <c r="C865">
        <v>35.700000000000003</v>
      </c>
    </row>
    <row r="866" spans="1:3">
      <c r="A866" t="s">
        <v>1005</v>
      </c>
      <c r="B866" t="s">
        <v>350</v>
      </c>
      <c r="C866">
        <v>26</v>
      </c>
    </row>
    <row r="867" spans="1:3">
      <c r="A867" t="s">
        <v>1006</v>
      </c>
      <c r="B867" t="s">
        <v>74</v>
      </c>
      <c r="C867">
        <v>13.3</v>
      </c>
    </row>
    <row r="868" spans="1:3">
      <c r="A868" t="s">
        <v>1007</v>
      </c>
      <c r="B868" t="s">
        <v>439</v>
      </c>
      <c r="C868">
        <v>13.4</v>
      </c>
    </row>
    <row r="869" spans="1:3">
      <c r="A869" t="s">
        <v>1008</v>
      </c>
      <c r="B869" t="s">
        <v>74</v>
      </c>
      <c r="C869">
        <v>9.8000000000000007</v>
      </c>
    </row>
    <row r="870" spans="1:3">
      <c r="A870" t="s">
        <v>1009</v>
      </c>
      <c r="B870" t="s">
        <v>74</v>
      </c>
      <c r="C870">
        <v>10.4</v>
      </c>
    </row>
    <row r="871" spans="1:3">
      <c r="A871" t="s">
        <v>1010</v>
      </c>
      <c r="B871" t="s">
        <v>74</v>
      </c>
      <c r="C871">
        <v>21.6</v>
      </c>
    </row>
    <row r="872" spans="1:3">
      <c r="A872" t="s">
        <v>1011</v>
      </c>
      <c r="B872" t="s">
        <v>85</v>
      </c>
      <c r="C872">
        <v>28.7</v>
      </c>
    </row>
    <row r="873" spans="1:3">
      <c r="A873" t="s">
        <v>1012</v>
      </c>
      <c r="B873" t="s">
        <v>74</v>
      </c>
      <c r="C873">
        <v>15.1</v>
      </c>
    </row>
    <row r="874" spans="1:3">
      <c r="A874" t="s">
        <v>1013</v>
      </c>
      <c r="B874" t="s">
        <v>74</v>
      </c>
      <c r="C874">
        <v>23.1</v>
      </c>
    </row>
    <row r="875" spans="1:3">
      <c r="A875" t="s">
        <v>1014</v>
      </c>
      <c r="B875" t="s">
        <v>74</v>
      </c>
      <c r="C875">
        <v>13</v>
      </c>
    </row>
    <row r="876" spans="1:3">
      <c r="A876" t="s">
        <v>1015</v>
      </c>
      <c r="B876" t="s">
        <v>74</v>
      </c>
      <c r="C876">
        <v>21.9</v>
      </c>
    </row>
    <row r="877" spans="1:3">
      <c r="A877" t="s">
        <v>1016</v>
      </c>
      <c r="B877" t="s">
        <v>74</v>
      </c>
      <c r="C877">
        <v>10.4</v>
      </c>
    </row>
    <row r="878" spans="1:3">
      <c r="A878" t="s">
        <v>1017</v>
      </c>
      <c r="B878" t="s">
        <v>74</v>
      </c>
      <c r="C878">
        <v>9.6999999999999993</v>
      </c>
    </row>
    <row r="879" spans="1:3">
      <c r="A879" t="s">
        <v>1018</v>
      </c>
      <c r="B879" t="s">
        <v>952</v>
      </c>
      <c r="C879">
        <v>6.1</v>
      </c>
    </row>
    <row r="880" spans="1:3">
      <c r="A880" t="s">
        <v>1019</v>
      </c>
      <c r="B880" t="s">
        <v>74</v>
      </c>
      <c r="C880">
        <v>15.4</v>
      </c>
    </row>
    <row r="881" spans="1:3">
      <c r="A881" t="s">
        <v>1020</v>
      </c>
      <c r="B881" t="s">
        <v>74</v>
      </c>
      <c r="C881">
        <v>12.5</v>
      </c>
    </row>
    <row r="882" spans="1:3">
      <c r="A882" t="s">
        <v>1021</v>
      </c>
      <c r="B882" t="s">
        <v>74</v>
      </c>
      <c r="C882">
        <v>29.3</v>
      </c>
    </row>
    <row r="883" spans="1:3">
      <c r="A883" t="s">
        <v>1022</v>
      </c>
      <c r="B883" t="s">
        <v>74</v>
      </c>
      <c r="C883">
        <v>16.8</v>
      </c>
    </row>
    <row r="884" spans="1:3">
      <c r="A884" t="s">
        <v>1023</v>
      </c>
      <c r="B884" t="s">
        <v>74</v>
      </c>
      <c r="C884">
        <v>14.2</v>
      </c>
    </row>
    <row r="885" spans="1:3">
      <c r="A885" t="s">
        <v>1024</v>
      </c>
      <c r="B885" t="s">
        <v>74</v>
      </c>
      <c r="C885">
        <v>9.6999999999999993</v>
      </c>
    </row>
    <row r="886" spans="1:3">
      <c r="A886" t="s">
        <v>1025</v>
      </c>
      <c r="B886" t="s">
        <v>74</v>
      </c>
      <c r="C886">
        <v>23.9</v>
      </c>
    </row>
    <row r="887" spans="1:3">
      <c r="A887" t="s">
        <v>1026</v>
      </c>
      <c r="B887" t="s">
        <v>74</v>
      </c>
      <c r="C887">
        <v>11.9</v>
      </c>
    </row>
    <row r="888" spans="1:3">
      <c r="A888" t="s">
        <v>1027</v>
      </c>
      <c r="B888" t="s">
        <v>74</v>
      </c>
      <c r="C888">
        <v>25.3</v>
      </c>
    </row>
    <row r="889" spans="1:3">
      <c r="A889" t="s">
        <v>1028</v>
      </c>
      <c r="B889" t="s">
        <v>74</v>
      </c>
      <c r="C889">
        <v>14.6</v>
      </c>
    </row>
    <row r="890" spans="1:3">
      <c r="A890" t="s">
        <v>1029</v>
      </c>
      <c r="B890" t="s">
        <v>74</v>
      </c>
      <c r="C890">
        <v>11.1</v>
      </c>
    </row>
    <row r="891" spans="1:3">
      <c r="A891" t="s">
        <v>1030</v>
      </c>
      <c r="B891" t="s">
        <v>74</v>
      </c>
      <c r="C891">
        <v>29.7</v>
      </c>
    </row>
    <row r="892" spans="1:3">
      <c r="A892" t="s">
        <v>1031</v>
      </c>
      <c r="B892" t="s">
        <v>74</v>
      </c>
      <c r="C892">
        <v>21</v>
      </c>
    </row>
    <row r="893" spans="1:3">
      <c r="A893" t="s">
        <v>1032</v>
      </c>
      <c r="B893" t="s">
        <v>74</v>
      </c>
      <c r="C893">
        <v>10.199999999999999</v>
      </c>
    </row>
    <row r="894" spans="1:3">
      <c r="A894" t="s">
        <v>1033</v>
      </c>
      <c r="B894" t="s">
        <v>74</v>
      </c>
      <c r="C894">
        <v>20.100000000000001</v>
      </c>
    </row>
    <row r="895" spans="1:3">
      <c r="A895" t="s">
        <v>1034</v>
      </c>
      <c r="B895" t="s">
        <v>74</v>
      </c>
      <c r="C895">
        <v>12.2</v>
      </c>
    </row>
    <row r="896" spans="1:3">
      <c r="A896" t="s">
        <v>1035</v>
      </c>
      <c r="B896" t="s">
        <v>74</v>
      </c>
      <c r="C896">
        <v>7.4</v>
      </c>
    </row>
    <row r="897" spans="1:3">
      <c r="A897" t="s">
        <v>1036</v>
      </c>
      <c r="B897" t="s">
        <v>85</v>
      </c>
      <c r="C897">
        <v>20</v>
      </c>
    </row>
    <row r="898" spans="1:3">
      <c r="A898" t="s">
        <v>1037</v>
      </c>
      <c r="B898" t="s">
        <v>74</v>
      </c>
      <c r="C898">
        <v>27.4</v>
      </c>
    </row>
    <row r="899" spans="1:3">
      <c r="A899" t="s">
        <v>1038</v>
      </c>
      <c r="B899" t="s">
        <v>74</v>
      </c>
      <c r="C899">
        <v>13.7</v>
      </c>
    </row>
    <row r="900" spans="1:3">
      <c r="A900" t="s">
        <v>1039</v>
      </c>
      <c r="B900" t="s">
        <v>74</v>
      </c>
      <c r="C900">
        <v>14.7</v>
      </c>
    </row>
    <row r="901" spans="1:3">
      <c r="A901" t="s">
        <v>1040</v>
      </c>
      <c r="B901" t="s">
        <v>74</v>
      </c>
      <c r="C901">
        <v>19</v>
      </c>
    </row>
    <row r="902" spans="1:3">
      <c r="A902" t="s">
        <v>1041</v>
      </c>
      <c r="B902" t="s">
        <v>74</v>
      </c>
      <c r="C902">
        <v>28.9</v>
      </c>
    </row>
    <row r="903" spans="1:3">
      <c r="A903" t="s">
        <v>1042</v>
      </c>
      <c r="B903" t="s">
        <v>74</v>
      </c>
      <c r="C903">
        <v>6.1</v>
      </c>
    </row>
    <row r="904" spans="1:3">
      <c r="A904" t="s">
        <v>1043</v>
      </c>
      <c r="B904" t="s">
        <v>74</v>
      </c>
      <c r="C904">
        <v>10.3</v>
      </c>
    </row>
    <row r="905" spans="1:3">
      <c r="A905" t="s">
        <v>1044</v>
      </c>
      <c r="B905" t="s">
        <v>74</v>
      </c>
      <c r="C905">
        <v>12.7</v>
      </c>
    </row>
    <row r="906" spans="1:3">
      <c r="A906" t="s">
        <v>1045</v>
      </c>
      <c r="B906" t="s">
        <v>74</v>
      </c>
      <c r="C906">
        <v>20.8</v>
      </c>
    </row>
    <row r="907" spans="1:3">
      <c r="A907" t="s">
        <v>1046</v>
      </c>
      <c r="B907" t="s">
        <v>74</v>
      </c>
      <c r="C907">
        <v>10.199999999999999</v>
      </c>
    </row>
    <row r="908" spans="1:3">
      <c r="A908" t="s">
        <v>1047</v>
      </c>
      <c r="B908" t="s">
        <v>74</v>
      </c>
      <c r="C908">
        <v>18.600000000000001</v>
      </c>
    </row>
    <row r="909" spans="1:3">
      <c r="A909" t="s">
        <v>1048</v>
      </c>
      <c r="B909" t="s">
        <v>74</v>
      </c>
      <c r="C909">
        <v>15.8</v>
      </c>
    </row>
    <row r="910" spans="1:3">
      <c r="A910" t="s">
        <v>1049</v>
      </c>
      <c r="B910" t="s">
        <v>74</v>
      </c>
      <c r="C910">
        <v>12</v>
      </c>
    </row>
    <row r="911" spans="1:3">
      <c r="A911" t="s">
        <v>1050</v>
      </c>
      <c r="B911" t="s">
        <v>74</v>
      </c>
      <c r="C911">
        <v>30.4</v>
      </c>
    </row>
    <row r="912" spans="1:3">
      <c r="A912" t="s">
        <v>1051</v>
      </c>
      <c r="B912" t="s">
        <v>74</v>
      </c>
      <c r="C912">
        <v>28.2</v>
      </c>
    </row>
    <row r="913" spans="1:3">
      <c r="A913" t="s">
        <v>1052</v>
      </c>
      <c r="B913" t="s">
        <v>1053</v>
      </c>
      <c r="C913">
        <v>17.100000000000001</v>
      </c>
    </row>
    <row r="914" spans="1:3">
      <c r="A914" t="s">
        <v>1054</v>
      </c>
      <c r="B914" t="s">
        <v>74</v>
      </c>
      <c r="C914">
        <v>8</v>
      </c>
    </row>
    <row r="915" spans="1:3">
      <c r="A915" t="s">
        <v>1055</v>
      </c>
      <c r="B915" t="s">
        <v>74</v>
      </c>
      <c r="C915">
        <v>4.8</v>
      </c>
    </row>
    <row r="916" spans="1:3">
      <c r="A916" t="s">
        <v>1056</v>
      </c>
      <c r="B916" t="s">
        <v>74</v>
      </c>
      <c r="C916">
        <v>15.4</v>
      </c>
    </row>
    <row r="917" spans="1:3">
      <c r="A917" t="s">
        <v>1057</v>
      </c>
      <c r="B917" t="s">
        <v>74</v>
      </c>
      <c r="C917">
        <v>20.2</v>
      </c>
    </row>
    <row r="918" spans="1:3">
      <c r="A918" t="s">
        <v>1058</v>
      </c>
      <c r="B918" t="s">
        <v>74</v>
      </c>
      <c r="C918">
        <v>17.600000000000001</v>
      </c>
    </row>
    <row r="919" spans="1:3">
      <c r="A919" t="s">
        <v>1059</v>
      </c>
      <c r="B919" t="s">
        <v>74</v>
      </c>
      <c r="C919">
        <v>13.9</v>
      </c>
    </row>
    <row r="920" spans="1:3">
      <c r="A920" t="s">
        <v>1060</v>
      </c>
      <c r="B920" t="s">
        <v>74</v>
      </c>
      <c r="C920">
        <v>31.5</v>
      </c>
    </row>
    <row r="921" spans="1:3">
      <c r="A921" t="s">
        <v>1061</v>
      </c>
      <c r="B921" t="s">
        <v>74</v>
      </c>
      <c r="C921">
        <v>11</v>
      </c>
    </row>
    <row r="922" spans="1:3">
      <c r="A922" t="s">
        <v>1062</v>
      </c>
      <c r="B922" t="s">
        <v>74</v>
      </c>
      <c r="C922">
        <v>19.399999999999999</v>
      </c>
    </row>
    <row r="923" spans="1:3">
      <c r="A923" t="s">
        <v>1063</v>
      </c>
      <c r="B923" t="s">
        <v>1064</v>
      </c>
      <c r="C923">
        <v>33</v>
      </c>
    </row>
    <row r="924" spans="1:3">
      <c r="A924" t="s">
        <v>1065</v>
      </c>
      <c r="B924" t="s">
        <v>74</v>
      </c>
      <c r="C924">
        <v>17.100000000000001</v>
      </c>
    </row>
    <row r="925" spans="1:3">
      <c r="A925" t="s">
        <v>1066</v>
      </c>
      <c r="B925" t="s">
        <v>74</v>
      </c>
      <c r="C925">
        <v>16.399999999999999</v>
      </c>
    </row>
    <row r="926" spans="1:3">
      <c r="A926" t="s">
        <v>1067</v>
      </c>
      <c r="B926" t="s">
        <v>74</v>
      </c>
      <c r="C926">
        <v>6.8</v>
      </c>
    </row>
    <row r="927" spans="1:3">
      <c r="A927" t="s">
        <v>1068</v>
      </c>
      <c r="B927" t="s">
        <v>74</v>
      </c>
      <c r="C927">
        <v>22</v>
      </c>
    </row>
    <row r="928" spans="1:3">
      <c r="A928" t="s">
        <v>1069</v>
      </c>
      <c r="B928" t="s">
        <v>785</v>
      </c>
      <c r="C928">
        <v>0.9</v>
      </c>
    </row>
    <row r="929" spans="1:3">
      <c r="A929" t="s">
        <v>1070</v>
      </c>
      <c r="B929" t="s">
        <v>74</v>
      </c>
      <c r="C929">
        <v>40</v>
      </c>
    </row>
    <row r="930" spans="1:3">
      <c r="A930" t="s">
        <v>1071</v>
      </c>
      <c r="B930" t="s">
        <v>74</v>
      </c>
      <c r="C930">
        <v>13.7</v>
      </c>
    </row>
    <row r="931" spans="1:3">
      <c r="A931" t="s">
        <v>1072</v>
      </c>
      <c r="B931" t="s">
        <v>74</v>
      </c>
      <c r="C931">
        <v>25.7</v>
      </c>
    </row>
    <row r="932" spans="1:3">
      <c r="A932" t="s">
        <v>1073</v>
      </c>
      <c r="B932" t="s">
        <v>74</v>
      </c>
      <c r="C932">
        <v>10.199999999999999</v>
      </c>
    </row>
    <row r="933" spans="1:3">
      <c r="A933" t="s">
        <v>1074</v>
      </c>
      <c r="B933" t="s">
        <v>74</v>
      </c>
      <c r="C933">
        <v>7</v>
      </c>
    </row>
    <row r="934" spans="1:3">
      <c r="A934" t="s">
        <v>1075</v>
      </c>
      <c r="B934" t="s">
        <v>74</v>
      </c>
      <c r="C934">
        <v>19</v>
      </c>
    </row>
    <row r="935" spans="1:3">
      <c r="A935" t="s">
        <v>1076</v>
      </c>
      <c r="B935" t="s">
        <v>74</v>
      </c>
      <c r="C935">
        <v>12.2</v>
      </c>
    </row>
    <row r="936" spans="1:3">
      <c r="A936" t="s">
        <v>1077</v>
      </c>
      <c r="B936" t="s">
        <v>74</v>
      </c>
      <c r="C936">
        <v>22</v>
      </c>
    </row>
    <row r="937" spans="1:3">
      <c r="A937" t="s">
        <v>1078</v>
      </c>
      <c r="B937" t="s">
        <v>74</v>
      </c>
      <c r="C937">
        <v>21.8</v>
      </c>
    </row>
    <row r="938" spans="1:3">
      <c r="A938" t="s">
        <v>1079</v>
      </c>
      <c r="B938" t="s">
        <v>74</v>
      </c>
      <c r="C938">
        <v>15.8</v>
      </c>
    </row>
    <row r="939" spans="1:3">
      <c r="A939" t="s">
        <v>1080</v>
      </c>
      <c r="B939" t="s">
        <v>74</v>
      </c>
      <c r="C939">
        <v>21.9</v>
      </c>
    </row>
    <row r="940" spans="1:3">
      <c r="A940" t="s">
        <v>1081</v>
      </c>
      <c r="B940" t="s">
        <v>350</v>
      </c>
      <c r="C940">
        <v>8.8000000000000007</v>
      </c>
    </row>
    <row r="941" spans="1:3">
      <c r="A941" t="s">
        <v>1082</v>
      </c>
      <c r="B941" t="s">
        <v>74</v>
      </c>
      <c r="C941">
        <v>15.1</v>
      </c>
    </row>
    <row r="942" spans="1:3">
      <c r="A942" t="s">
        <v>1083</v>
      </c>
      <c r="B942" t="s">
        <v>74</v>
      </c>
      <c r="C942">
        <v>8.8000000000000007</v>
      </c>
    </row>
    <row r="943" spans="1:3">
      <c r="A943" t="s">
        <v>1084</v>
      </c>
      <c r="B943" t="s">
        <v>74</v>
      </c>
      <c r="C943">
        <v>18.3</v>
      </c>
    </row>
    <row r="944" spans="1:3">
      <c r="A944" t="s">
        <v>1085</v>
      </c>
      <c r="B944" t="s">
        <v>74</v>
      </c>
      <c r="C944">
        <v>22.8</v>
      </c>
    </row>
    <row r="945" spans="1:3">
      <c r="A945" t="s">
        <v>1086</v>
      </c>
      <c r="B945" t="s">
        <v>74</v>
      </c>
      <c r="C945">
        <v>25.5</v>
      </c>
    </row>
    <row r="946" spans="1:3">
      <c r="A946" t="s">
        <v>1087</v>
      </c>
      <c r="B946" t="s">
        <v>74</v>
      </c>
      <c r="C946">
        <v>4.2</v>
      </c>
    </row>
    <row r="947" spans="1:3">
      <c r="A947" t="s">
        <v>1088</v>
      </c>
      <c r="B947" t="s">
        <v>74</v>
      </c>
      <c r="C947">
        <v>19</v>
      </c>
    </row>
    <row r="948" spans="1:3">
      <c r="A948" t="s">
        <v>1089</v>
      </c>
      <c r="B948" t="s">
        <v>74</v>
      </c>
      <c r="C948">
        <v>20.6</v>
      </c>
    </row>
    <row r="949" spans="1:3">
      <c r="A949" t="s">
        <v>1090</v>
      </c>
      <c r="B949" t="s">
        <v>119</v>
      </c>
      <c r="C949">
        <v>9.9</v>
      </c>
    </row>
    <row r="950" spans="1:3">
      <c r="A950" t="s">
        <v>1091</v>
      </c>
      <c r="B950" t="s">
        <v>74</v>
      </c>
      <c r="C950">
        <v>20.399999999999999</v>
      </c>
    </row>
    <row r="951" spans="1:3">
      <c r="A951" t="s">
        <v>1092</v>
      </c>
      <c r="B951" t="s">
        <v>1093</v>
      </c>
      <c r="C951">
        <v>8</v>
      </c>
    </row>
    <row r="952" spans="1:3">
      <c r="A952" t="s">
        <v>1094</v>
      </c>
      <c r="B952" t="s">
        <v>74</v>
      </c>
      <c r="C952">
        <v>21.6</v>
      </c>
    </row>
    <row r="953" spans="1:3">
      <c r="A953" t="s">
        <v>1095</v>
      </c>
      <c r="B953" t="s">
        <v>74</v>
      </c>
      <c r="C953">
        <v>23.2</v>
      </c>
    </row>
    <row r="954" spans="1:3">
      <c r="A954" t="s">
        <v>1096</v>
      </c>
      <c r="B954" t="s">
        <v>74</v>
      </c>
      <c r="C954">
        <v>29.6</v>
      </c>
    </row>
    <row r="955" spans="1:3">
      <c r="A955" t="s">
        <v>1097</v>
      </c>
      <c r="B955" t="s">
        <v>74</v>
      </c>
      <c r="C955">
        <v>12.8</v>
      </c>
    </row>
    <row r="956" spans="1:3">
      <c r="A956" t="s">
        <v>1098</v>
      </c>
      <c r="B956" t="s">
        <v>74</v>
      </c>
      <c r="C956">
        <v>19.899999999999999</v>
      </c>
    </row>
    <row r="957" spans="1:3">
      <c r="A957" t="s">
        <v>1099</v>
      </c>
      <c r="B957" t="s">
        <v>74</v>
      </c>
      <c r="C957">
        <v>9.9</v>
      </c>
    </row>
    <row r="958" spans="1:3">
      <c r="A958" t="s">
        <v>1100</v>
      </c>
      <c r="B958" t="s">
        <v>74</v>
      </c>
      <c r="C958">
        <v>23.5</v>
      </c>
    </row>
    <row r="959" spans="1:3">
      <c r="A959" t="s">
        <v>1101</v>
      </c>
      <c r="B959" t="s">
        <v>74</v>
      </c>
      <c r="C959">
        <v>15.5</v>
      </c>
    </row>
    <row r="960" spans="1:3">
      <c r="A960" t="s">
        <v>1102</v>
      </c>
      <c r="B960" t="s">
        <v>74</v>
      </c>
      <c r="C960">
        <v>19.2</v>
      </c>
    </row>
    <row r="961" spans="1:3">
      <c r="A961" t="s">
        <v>1103</v>
      </c>
      <c r="B961" t="s">
        <v>74</v>
      </c>
      <c r="C961">
        <v>23.8</v>
      </c>
    </row>
    <row r="962" spans="1:3">
      <c r="A962" t="s">
        <v>1104</v>
      </c>
      <c r="B962" t="s">
        <v>74</v>
      </c>
      <c r="C962">
        <v>16.8</v>
      </c>
    </row>
    <row r="963" spans="1:3">
      <c r="A963" t="s">
        <v>1105</v>
      </c>
      <c r="B963" t="s">
        <v>74</v>
      </c>
      <c r="C963">
        <v>18.8</v>
      </c>
    </row>
    <row r="964" spans="1:3">
      <c r="A964" t="s">
        <v>1106</v>
      </c>
      <c r="B964" t="s">
        <v>74</v>
      </c>
      <c r="C964">
        <v>24.7</v>
      </c>
    </row>
    <row r="965" spans="1:3">
      <c r="A965" t="s">
        <v>1107</v>
      </c>
      <c r="B965" t="s">
        <v>74</v>
      </c>
      <c r="C965">
        <v>13.6</v>
      </c>
    </row>
    <row r="966" spans="1:3">
      <c r="A966" t="s">
        <v>1108</v>
      </c>
      <c r="B966" t="s">
        <v>74</v>
      </c>
      <c r="C966">
        <v>23.1</v>
      </c>
    </row>
    <row r="967" spans="1:3">
      <c r="A967" t="s">
        <v>1109</v>
      </c>
      <c r="B967" t="s">
        <v>74</v>
      </c>
      <c r="C967">
        <v>20.2</v>
      </c>
    </row>
    <row r="968" spans="1:3">
      <c r="A968" t="s">
        <v>1110</v>
      </c>
      <c r="B968" t="s">
        <v>74</v>
      </c>
      <c r="C968">
        <v>18.3</v>
      </c>
    </row>
    <row r="969" spans="1:3">
      <c r="A969" t="s">
        <v>1111</v>
      </c>
      <c r="B969" t="s">
        <v>74</v>
      </c>
      <c r="C969">
        <v>8.6</v>
      </c>
    </row>
    <row r="970" spans="1:3">
      <c r="A970" t="s">
        <v>1112</v>
      </c>
      <c r="B970" t="s">
        <v>74</v>
      </c>
      <c r="C970">
        <v>26.2</v>
      </c>
    </row>
    <row r="971" spans="1:3">
      <c r="A971" t="s">
        <v>1113</v>
      </c>
      <c r="B971" t="s">
        <v>74</v>
      </c>
      <c r="C971">
        <v>10.6</v>
      </c>
    </row>
    <row r="972" spans="1:3">
      <c r="A972" t="s">
        <v>1114</v>
      </c>
      <c r="B972" t="s">
        <v>74</v>
      </c>
      <c r="C972">
        <v>10.8</v>
      </c>
    </row>
    <row r="973" spans="1:3">
      <c r="A973" t="s">
        <v>1115</v>
      </c>
      <c r="B973" t="s">
        <v>74</v>
      </c>
      <c r="C973">
        <v>31.3</v>
      </c>
    </row>
    <row r="974" spans="1:3">
      <c r="A974" t="s">
        <v>1116</v>
      </c>
      <c r="B974" t="s">
        <v>74</v>
      </c>
      <c r="C974">
        <v>13.5</v>
      </c>
    </row>
    <row r="975" spans="1:3">
      <c r="A975" t="s">
        <v>1117</v>
      </c>
      <c r="B975" t="s">
        <v>74</v>
      </c>
      <c r="C975">
        <v>17.600000000000001</v>
      </c>
    </row>
    <row r="976" spans="1:3">
      <c r="A976" t="s">
        <v>1118</v>
      </c>
      <c r="B976" t="s">
        <v>74</v>
      </c>
      <c r="C976">
        <v>30.3</v>
      </c>
    </row>
    <row r="977" spans="1:3">
      <c r="A977" t="s">
        <v>1119</v>
      </c>
      <c r="B977" t="s">
        <v>74</v>
      </c>
      <c r="C977">
        <v>24.8</v>
      </c>
    </row>
    <row r="978" spans="1:3">
      <c r="A978" t="s">
        <v>1120</v>
      </c>
      <c r="B978" t="s">
        <v>74</v>
      </c>
      <c r="C978">
        <v>42.2</v>
      </c>
    </row>
    <row r="979" spans="1:3">
      <c r="A979" t="s">
        <v>1121</v>
      </c>
      <c r="B979" t="s">
        <v>74</v>
      </c>
      <c r="C979">
        <v>23.2</v>
      </c>
    </row>
    <row r="980" spans="1:3">
      <c r="A980" t="s">
        <v>1122</v>
      </c>
      <c r="B980" t="s">
        <v>74</v>
      </c>
      <c r="C980">
        <v>17</v>
      </c>
    </row>
    <row r="981" spans="1:3">
      <c r="A981" t="s">
        <v>1123</v>
      </c>
      <c r="B981" t="s">
        <v>74</v>
      </c>
      <c r="C981">
        <v>14.1</v>
      </c>
    </row>
    <row r="982" spans="1:3">
      <c r="A982" t="s">
        <v>1124</v>
      </c>
      <c r="B982" t="s">
        <v>74</v>
      </c>
      <c r="C982">
        <v>23.7</v>
      </c>
    </row>
    <row r="983" spans="1:3">
      <c r="A983" t="s">
        <v>1125</v>
      </c>
      <c r="B983" t="s">
        <v>74</v>
      </c>
      <c r="C983">
        <v>14.6</v>
      </c>
    </row>
    <row r="984" spans="1:3">
      <c r="A984" t="s">
        <v>1126</v>
      </c>
      <c r="B984" t="s">
        <v>74</v>
      </c>
      <c r="C984">
        <v>10.3</v>
      </c>
    </row>
    <row r="985" spans="1:3">
      <c r="A985" t="s">
        <v>1127</v>
      </c>
      <c r="B985" t="s">
        <v>74</v>
      </c>
      <c r="C985">
        <v>10.1</v>
      </c>
    </row>
    <row r="986" spans="1:3">
      <c r="A986" t="s">
        <v>1128</v>
      </c>
      <c r="B986" t="s">
        <v>74</v>
      </c>
      <c r="C986">
        <v>15.7</v>
      </c>
    </row>
    <row r="987" spans="1:3">
      <c r="A987" t="s">
        <v>1129</v>
      </c>
      <c r="B987" t="s">
        <v>74</v>
      </c>
      <c r="C987">
        <v>13.9</v>
      </c>
    </row>
    <row r="988" spans="1:3">
      <c r="A988" t="s">
        <v>1130</v>
      </c>
      <c r="B988" t="s">
        <v>74</v>
      </c>
      <c r="C988">
        <v>17.8</v>
      </c>
    </row>
    <row r="989" spans="1:3">
      <c r="A989" t="s">
        <v>1131</v>
      </c>
      <c r="B989" t="s">
        <v>74</v>
      </c>
      <c r="C989">
        <v>9.1</v>
      </c>
    </row>
    <row r="990" spans="1:3">
      <c r="A990" t="s">
        <v>1132</v>
      </c>
      <c r="B990" t="s">
        <v>74</v>
      </c>
      <c r="C990">
        <v>16.7</v>
      </c>
    </row>
    <row r="991" spans="1:3">
      <c r="A991" t="s">
        <v>1133</v>
      </c>
      <c r="B991" t="s">
        <v>74</v>
      </c>
      <c r="C991">
        <v>25.4</v>
      </c>
    </row>
    <row r="992" spans="1:3">
      <c r="A992" t="s">
        <v>1134</v>
      </c>
      <c r="B992" t="s">
        <v>74</v>
      </c>
      <c r="C992">
        <v>16.8</v>
      </c>
    </row>
    <row r="993" spans="1:3">
      <c r="A993" t="s">
        <v>1135</v>
      </c>
      <c r="B993" t="s">
        <v>74</v>
      </c>
      <c r="C993">
        <v>1</v>
      </c>
    </row>
    <row r="994" spans="1:3">
      <c r="A994" t="s">
        <v>1136</v>
      </c>
      <c r="B994" t="s">
        <v>74</v>
      </c>
      <c r="C994">
        <v>27.6</v>
      </c>
    </row>
    <row r="995" spans="1:3">
      <c r="A995" t="s">
        <v>1137</v>
      </c>
      <c r="B995" t="s">
        <v>74</v>
      </c>
      <c r="C995">
        <v>16.5</v>
      </c>
    </row>
    <row r="996" spans="1:3">
      <c r="A996" t="s">
        <v>1138</v>
      </c>
      <c r="B996" t="s">
        <v>74</v>
      </c>
      <c r="C996">
        <v>15.5</v>
      </c>
    </row>
    <row r="997" spans="1:3">
      <c r="A997" t="s">
        <v>1139</v>
      </c>
      <c r="B997" t="s">
        <v>74</v>
      </c>
      <c r="C997">
        <v>7.3</v>
      </c>
    </row>
    <row r="998" spans="1:3">
      <c r="A998" t="s">
        <v>1140</v>
      </c>
      <c r="B998" t="s">
        <v>74</v>
      </c>
      <c r="C998">
        <v>23</v>
      </c>
    </row>
    <row r="999" spans="1:3">
      <c r="A999" t="s">
        <v>1141</v>
      </c>
      <c r="B999" t="s">
        <v>74</v>
      </c>
      <c r="C999">
        <v>19.100000000000001</v>
      </c>
    </row>
    <row r="1000" spans="1:3">
      <c r="A1000" t="s">
        <v>1142</v>
      </c>
      <c r="B1000" t="s">
        <v>74</v>
      </c>
      <c r="C1000">
        <v>30.5</v>
      </c>
    </row>
    <row r="1001" spans="1:3">
      <c r="A1001" t="s">
        <v>1143</v>
      </c>
      <c r="B1001" t="s">
        <v>74</v>
      </c>
      <c r="C1001">
        <v>14.3</v>
      </c>
    </row>
    <row r="1002" spans="1:3">
      <c r="A1002" t="s">
        <v>1144</v>
      </c>
      <c r="B1002" t="s">
        <v>74</v>
      </c>
      <c r="C1002">
        <v>17.600000000000001</v>
      </c>
    </row>
    <row r="1003" spans="1:3">
      <c r="A1003" t="s">
        <v>1145</v>
      </c>
      <c r="B1003" t="s">
        <v>74</v>
      </c>
      <c r="C1003">
        <v>13.9</v>
      </c>
    </row>
    <row r="1004" spans="1:3">
      <c r="A1004" t="s">
        <v>1146</v>
      </c>
      <c r="B1004" t="s">
        <v>74</v>
      </c>
      <c r="C1004">
        <v>16.399999999999999</v>
      </c>
    </row>
    <row r="1005" spans="1:3">
      <c r="A1005" t="s">
        <v>1147</v>
      </c>
      <c r="B1005" t="s">
        <v>439</v>
      </c>
      <c r="C1005">
        <v>8.5</v>
      </c>
    </row>
    <row r="1006" spans="1:3">
      <c r="A1006" t="s">
        <v>1148</v>
      </c>
      <c r="B1006" t="s">
        <v>74</v>
      </c>
      <c r="C1006">
        <v>19.899999999999999</v>
      </c>
    </row>
    <row r="1007" spans="1:3">
      <c r="A1007" t="s">
        <v>1149</v>
      </c>
      <c r="B1007" t="s">
        <v>1150</v>
      </c>
      <c r="C1007">
        <v>14.9</v>
      </c>
    </row>
    <row r="1008" spans="1:3">
      <c r="A1008" t="s">
        <v>1151</v>
      </c>
      <c r="B1008" t="s">
        <v>74</v>
      </c>
      <c r="C1008">
        <v>26</v>
      </c>
    </row>
    <row r="1009" spans="1:3">
      <c r="A1009" t="s">
        <v>1152</v>
      </c>
      <c r="B1009" t="s">
        <v>439</v>
      </c>
      <c r="C1009">
        <v>13.9</v>
      </c>
    </row>
    <row r="1010" spans="1:3">
      <c r="A1010" t="s">
        <v>1153</v>
      </c>
      <c r="B1010" t="s">
        <v>74</v>
      </c>
      <c r="C1010">
        <v>11.1</v>
      </c>
    </row>
    <row r="1011" spans="1:3">
      <c r="A1011" t="s">
        <v>1154</v>
      </c>
      <c r="B1011" t="s">
        <v>74</v>
      </c>
      <c r="C1011">
        <v>21.3</v>
      </c>
    </row>
    <row r="1012" spans="1:3">
      <c r="A1012" t="s">
        <v>1155</v>
      </c>
      <c r="B1012" t="s">
        <v>74</v>
      </c>
      <c r="C1012">
        <v>14</v>
      </c>
    </row>
    <row r="1013" spans="1:3">
      <c r="A1013" t="s">
        <v>1156</v>
      </c>
      <c r="B1013" t="s">
        <v>74</v>
      </c>
      <c r="C1013">
        <v>24.8</v>
      </c>
    </row>
    <row r="1014" spans="1:3">
      <c r="A1014" t="s">
        <v>1157</v>
      </c>
      <c r="B1014" t="s">
        <v>74</v>
      </c>
      <c r="C1014">
        <v>34.200000000000003</v>
      </c>
    </row>
    <row r="1015" spans="1:3">
      <c r="A1015" t="s">
        <v>1158</v>
      </c>
      <c r="B1015" t="s">
        <v>74</v>
      </c>
      <c r="C1015">
        <v>26.8</v>
      </c>
    </row>
    <row r="1016" spans="1:3">
      <c r="A1016" t="s">
        <v>1159</v>
      </c>
      <c r="B1016" t="s">
        <v>74</v>
      </c>
      <c r="C1016">
        <v>8.6</v>
      </c>
    </row>
    <row r="1017" spans="1:3">
      <c r="A1017" t="s">
        <v>1160</v>
      </c>
      <c r="B1017" t="s">
        <v>74</v>
      </c>
      <c r="C1017">
        <v>9</v>
      </c>
    </row>
    <row r="1018" spans="1:3">
      <c r="A1018" t="s">
        <v>1161</v>
      </c>
      <c r="B1018" t="s">
        <v>74</v>
      </c>
      <c r="C1018">
        <v>22.5</v>
      </c>
    </row>
    <row r="1019" spans="1:3">
      <c r="A1019" t="s">
        <v>1162</v>
      </c>
      <c r="B1019" t="s">
        <v>74</v>
      </c>
      <c r="C1019">
        <v>23.7</v>
      </c>
    </row>
    <row r="1020" spans="1:3">
      <c r="A1020" t="s">
        <v>1163</v>
      </c>
      <c r="B1020" t="s">
        <v>74</v>
      </c>
      <c r="C1020">
        <v>9.1</v>
      </c>
    </row>
    <row r="1021" spans="1:3">
      <c r="A1021" t="s">
        <v>1164</v>
      </c>
      <c r="B1021" t="s">
        <v>74</v>
      </c>
      <c r="C1021">
        <v>23.9</v>
      </c>
    </row>
    <row r="1022" spans="1:3">
      <c r="A1022" t="s">
        <v>1165</v>
      </c>
      <c r="B1022" t="s">
        <v>74</v>
      </c>
      <c r="C1022">
        <v>26.1</v>
      </c>
    </row>
    <row r="1023" spans="1:3">
      <c r="A1023" t="s">
        <v>1166</v>
      </c>
      <c r="B1023" t="s">
        <v>74</v>
      </c>
      <c r="C1023">
        <v>19.899999999999999</v>
      </c>
    </row>
    <row r="1024" spans="1:3">
      <c r="A1024" t="s">
        <v>1167</v>
      </c>
      <c r="B1024" t="s">
        <v>74</v>
      </c>
      <c r="C1024">
        <v>23.6</v>
      </c>
    </row>
    <row r="1025" spans="1:3">
      <c r="A1025" t="s">
        <v>1168</v>
      </c>
      <c r="B1025" t="s">
        <v>74</v>
      </c>
      <c r="C1025">
        <v>21.6</v>
      </c>
    </row>
    <row r="1026" spans="1:3">
      <c r="A1026" t="s">
        <v>1169</v>
      </c>
      <c r="B1026" t="s">
        <v>74</v>
      </c>
      <c r="C1026">
        <v>22.8</v>
      </c>
    </row>
    <row r="1027" spans="1:3">
      <c r="A1027" t="s">
        <v>1170</v>
      </c>
      <c r="B1027" t="s">
        <v>74</v>
      </c>
      <c r="C1027">
        <v>24.3</v>
      </c>
    </row>
    <row r="1028" spans="1:3">
      <c r="A1028" t="s">
        <v>1171</v>
      </c>
      <c r="B1028" t="s">
        <v>74</v>
      </c>
      <c r="C1028">
        <v>15.2</v>
      </c>
    </row>
    <row r="1029" spans="1:3">
      <c r="A1029" t="s">
        <v>1172</v>
      </c>
      <c r="B1029" t="s">
        <v>74</v>
      </c>
      <c r="C1029">
        <v>13.4</v>
      </c>
    </row>
    <row r="1030" spans="1:3">
      <c r="A1030" t="s">
        <v>1173</v>
      </c>
      <c r="B1030" t="s">
        <v>74</v>
      </c>
      <c r="C1030">
        <v>26.5</v>
      </c>
    </row>
    <row r="1031" spans="1:3">
      <c r="A1031" t="s">
        <v>1174</v>
      </c>
      <c r="B1031" t="s">
        <v>74</v>
      </c>
      <c r="C1031">
        <v>14.5</v>
      </c>
    </row>
    <row r="1032" spans="1:3">
      <c r="A1032" t="s">
        <v>1175</v>
      </c>
      <c r="B1032" t="s">
        <v>74</v>
      </c>
      <c r="C1032">
        <v>32.4</v>
      </c>
    </row>
    <row r="1033" spans="1:3">
      <c r="A1033" t="s">
        <v>1176</v>
      </c>
      <c r="B1033" t="s">
        <v>74</v>
      </c>
      <c r="C1033">
        <v>16.600000000000001</v>
      </c>
    </row>
    <row r="1034" spans="1:3">
      <c r="A1034" t="s">
        <v>1177</v>
      </c>
      <c r="B1034" t="s">
        <v>439</v>
      </c>
      <c r="C1034">
        <v>18.399999999999999</v>
      </c>
    </row>
    <row r="1035" spans="1:3">
      <c r="A1035" t="s">
        <v>1178</v>
      </c>
      <c r="B1035" t="s">
        <v>74</v>
      </c>
      <c r="C1035">
        <v>18.100000000000001</v>
      </c>
    </row>
    <row r="1036" spans="1:3">
      <c r="A1036" t="s">
        <v>1179</v>
      </c>
      <c r="B1036" t="s">
        <v>74</v>
      </c>
      <c r="C1036">
        <v>24</v>
      </c>
    </row>
    <row r="1037" spans="1:3">
      <c r="A1037" t="s">
        <v>1180</v>
      </c>
      <c r="B1037" t="s">
        <v>74</v>
      </c>
      <c r="C1037">
        <v>13.5</v>
      </c>
    </row>
    <row r="1038" spans="1:3">
      <c r="A1038" t="s">
        <v>1181</v>
      </c>
      <c r="B1038" t="s">
        <v>74</v>
      </c>
      <c r="C1038">
        <v>14.7</v>
      </c>
    </row>
    <row r="1039" spans="1:3">
      <c r="A1039" t="s">
        <v>1182</v>
      </c>
      <c r="B1039" t="s">
        <v>74</v>
      </c>
      <c r="C1039">
        <v>13.1</v>
      </c>
    </row>
    <row r="1040" spans="1:3">
      <c r="A1040" t="s">
        <v>1183</v>
      </c>
      <c r="B1040" t="s">
        <v>74</v>
      </c>
      <c r="C1040">
        <v>14.4</v>
      </c>
    </row>
    <row r="1041" spans="1:3">
      <c r="A1041" t="s">
        <v>1184</v>
      </c>
      <c r="B1041" t="s">
        <v>74</v>
      </c>
      <c r="C1041">
        <v>17</v>
      </c>
    </row>
    <row r="1042" spans="1:3">
      <c r="A1042" t="s">
        <v>1185</v>
      </c>
      <c r="B1042" t="s">
        <v>74</v>
      </c>
      <c r="C1042">
        <v>49.6</v>
      </c>
    </row>
    <row r="1043" spans="1:3">
      <c r="A1043" t="s">
        <v>1186</v>
      </c>
      <c r="B1043" t="s">
        <v>74</v>
      </c>
      <c r="C1043">
        <v>18</v>
      </c>
    </row>
    <row r="1044" spans="1:3">
      <c r="A1044" t="s">
        <v>1187</v>
      </c>
      <c r="B1044" t="s">
        <v>74</v>
      </c>
      <c r="C1044">
        <v>13.1</v>
      </c>
    </row>
    <row r="1045" spans="1:3">
      <c r="A1045" t="s">
        <v>1188</v>
      </c>
      <c r="B1045" t="s">
        <v>74</v>
      </c>
      <c r="C1045">
        <v>13.2</v>
      </c>
    </row>
    <row r="1046" spans="1:3">
      <c r="A1046" t="s">
        <v>1189</v>
      </c>
      <c r="B1046" t="s">
        <v>74</v>
      </c>
      <c r="C1046">
        <v>13.9</v>
      </c>
    </row>
    <row r="1047" spans="1:3">
      <c r="A1047" t="s">
        <v>1190</v>
      </c>
      <c r="B1047" t="s">
        <v>74</v>
      </c>
      <c r="C1047">
        <v>37.1</v>
      </c>
    </row>
    <row r="1048" spans="1:3">
      <c r="A1048" t="s">
        <v>1191</v>
      </c>
      <c r="B1048" t="s">
        <v>74</v>
      </c>
      <c r="C1048">
        <v>21</v>
      </c>
    </row>
    <row r="1049" spans="1:3">
      <c r="A1049" t="s">
        <v>1192</v>
      </c>
      <c r="B1049" t="s">
        <v>74</v>
      </c>
      <c r="C1049">
        <v>8.5</v>
      </c>
    </row>
    <row r="1050" spans="1:3">
      <c r="A1050" t="s">
        <v>1193</v>
      </c>
      <c r="B1050" t="s">
        <v>74</v>
      </c>
      <c r="C1050">
        <v>15.4</v>
      </c>
    </row>
    <row r="1051" spans="1:3">
      <c r="A1051" t="s">
        <v>1194</v>
      </c>
      <c r="B1051" t="s">
        <v>1195</v>
      </c>
      <c r="C1051">
        <v>27.6</v>
      </c>
    </row>
    <row r="1052" spans="1:3">
      <c r="A1052" t="s">
        <v>1196</v>
      </c>
      <c r="B1052" t="s">
        <v>119</v>
      </c>
      <c r="C1052">
        <v>9.1</v>
      </c>
    </row>
    <row r="1053" spans="1:3">
      <c r="A1053" t="s">
        <v>1197</v>
      </c>
      <c r="B1053" t="s">
        <v>74</v>
      </c>
      <c r="C1053">
        <v>8.9</v>
      </c>
    </row>
    <row r="1054" spans="1:3">
      <c r="A1054" t="s">
        <v>1198</v>
      </c>
      <c r="B1054" t="s">
        <v>74</v>
      </c>
      <c r="C1054">
        <v>19.7</v>
      </c>
    </row>
    <row r="1055" spans="1:3">
      <c r="A1055" t="s">
        <v>1199</v>
      </c>
      <c r="B1055" t="s">
        <v>74</v>
      </c>
      <c r="C1055">
        <v>12.9</v>
      </c>
    </row>
    <row r="1056" spans="1:3">
      <c r="A1056" t="s">
        <v>1200</v>
      </c>
      <c r="B1056" t="s">
        <v>74</v>
      </c>
      <c r="C1056">
        <v>21.7</v>
      </c>
    </row>
    <row r="1057" spans="1:3">
      <c r="A1057" t="s">
        <v>1201</v>
      </c>
      <c r="B1057" t="s">
        <v>74</v>
      </c>
      <c r="C1057">
        <v>26.5</v>
      </c>
    </row>
    <row r="1058" spans="1:3">
      <c r="A1058" t="s">
        <v>1202</v>
      </c>
      <c r="B1058" t="s">
        <v>74</v>
      </c>
      <c r="C1058">
        <v>28.2</v>
      </c>
    </row>
    <row r="1059" spans="1:3">
      <c r="A1059" t="s">
        <v>1203</v>
      </c>
      <c r="B1059" t="s">
        <v>74</v>
      </c>
      <c r="C1059">
        <v>13.1</v>
      </c>
    </row>
    <row r="1060" spans="1:3">
      <c r="A1060" t="s">
        <v>1204</v>
      </c>
      <c r="B1060" t="s">
        <v>74</v>
      </c>
      <c r="C1060">
        <v>22.2</v>
      </c>
    </row>
    <row r="1061" spans="1:3">
      <c r="A1061" t="s">
        <v>1205</v>
      </c>
      <c r="B1061" t="s">
        <v>74</v>
      </c>
      <c r="C1061">
        <v>18.2</v>
      </c>
    </row>
    <row r="1062" spans="1:3">
      <c r="A1062" t="s">
        <v>1206</v>
      </c>
      <c r="B1062" t="s">
        <v>74</v>
      </c>
      <c r="C1062">
        <v>12.3</v>
      </c>
    </row>
    <row r="1063" spans="1:3">
      <c r="A1063" t="s">
        <v>1207</v>
      </c>
      <c r="B1063" t="s">
        <v>74</v>
      </c>
      <c r="C1063">
        <v>17.8</v>
      </c>
    </row>
    <row r="1064" spans="1:3">
      <c r="A1064" t="s">
        <v>1208</v>
      </c>
      <c r="B1064" t="s">
        <v>74</v>
      </c>
      <c r="C1064">
        <v>30.4</v>
      </c>
    </row>
    <row r="1065" spans="1:3">
      <c r="A1065" t="s">
        <v>1209</v>
      </c>
      <c r="B1065" t="s">
        <v>74</v>
      </c>
      <c r="C1065">
        <v>17.100000000000001</v>
      </c>
    </row>
    <row r="1066" spans="1:3">
      <c r="A1066" t="s">
        <v>1210</v>
      </c>
      <c r="B1066" t="s">
        <v>74</v>
      </c>
      <c r="C1066">
        <v>22.7</v>
      </c>
    </row>
    <row r="1067" spans="1:3">
      <c r="A1067" t="s">
        <v>1211</v>
      </c>
      <c r="B1067" t="s">
        <v>74</v>
      </c>
      <c r="C1067">
        <v>19</v>
      </c>
    </row>
    <row r="1068" spans="1:3">
      <c r="A1068" t="s">
        <v>1212</v>
      </c>
      <c r="B1068" t="s">
        <v>74</v>
      </c>
      <c r="C1068">
        <v>28.5</v>
      </c>
    </row>
    <row r="1069" spans="1:3">
      <c r="A1069" t="s">
        <v>1213</v>
      </c>
      <c r="B1069" t="s">
        <v>74</v>
      </c>
      <c r="C1069">
        <v>32.200000000000003</v>
      </c>
    </row>
    <row r="1070" spans="1:3">
      <c r="A1070" t="s">
        <v>1214</v>
      </c>
      <c r="B1070" t="s">
        <v>74</v>
      </c>
      <c r="C1070">
        <v>15.7</v>
      </c>
    </row>
    <row r="1071" spans="1:3">
      <c r="A1071" t="s">
        <v>1215</v>
      </c>
      <c r="B1071" t="s">
        <v>74</v>
      </c>
      <c r="C1071">
        <v>16.7</v>
      </c>
    </row>
    <row r="1072" spans="1:3">
      <c r="A1072" t="s">
        <v>1216</v>
      </c>
      <c r="B1072" t="s">
        <v>74</v>
      </c>
      <c r="C1072">
        <v>20.7</v>
      </c>
    </row>
    <row r="1073" spans="1:3">
      <c r="A1073" t="s">
        <v>1217</v>
      </c>
      <c r="B1073" t="s">
        <v>74</v>
      </c>
      <c r="C1073">
        <v>17.5</v>
      </c>
    </row>
    <row r="1074" spans="1:3">
      <c r="A1074" t="s">
        <v>1218</v>
      </c>
      <c r="B1074" t="s">
        <v>971</v>
      </c>
      <c r="C1074">
        <v>18.3</v>
      </c>
    </row>
    <row r="1075" spans="1:3">
      <c r="A1075" t="s">
        <v>1219</v>
      </c>
      <c r="B1075" t="s">
        <v>74</v>
      </c>
      <c r="C1075">
        <v>10.7</v>
      </c>
    </row>
    <row r="1076" spans="1:3">
      <c r="A1076" t="s">
        <v>1220</v>
      </c>
      <c r="B1076" t="s">
        <v>74</v>
      </c>
      <c r="C1076">
        <v>12.2</v>
      </c>
    </row>
    <row r="1077" spans="1:3">
      <c r="A1077" t="s">
        <v>1221</v>
      </c>
      <c r="B1077" t="s">
        <v>74</v>
      </c>
      <c r="C1077">
        <v>8.6999999999999993</v>
      </c>
    </row>
    <row r="1078" spans="1:3">
      <c r="A1078" t="s">
        <v>1222</v>
      </c>
      <c r="B1078" t="s">
        <v>74</v>
      </c>
      <c r="C1078">
        <v>21.9</v>
      </c>
    </row>
    <row r="1079" spans="1:3">
      <c r="A1079" t="s">
        <v>1223</v>
      </c>
      <c r="B1079" t="s">
        <v>74</v>
      </c>
      <c r="C1079">
        <v>11.2</v>
      </c>
    </row>
    <row r="1080" spans="1:3">
      <c r="A1080" t="s">
        <v>1224</v>
      </c>
      <c r="B1080" t="s">
        <v>74</v>
      </c>
      <c r="C1080">
        <v>27.5</v>
      </c>
    </row>
    <row r="1081" spans="1:3">
      <c r="A1081" t="s">
        <v>1225</v>
      </c>
      <c r="B1081" t="s">
        <v>74</v>
      </c>
      <c r="C1081">
        <v>23.7</v>
      </c>
    </row>
    <row r="1082" spans="1:3">
      <c r="A1082" t="s">
        <v>1226</v>
      </c>
      <c r="B1082" t="s">
        <v>74</v>
      </c>
      <c r="C1082">
        <v>24.8</v>
      </c>
    </row>
    <row r="1083" spans="1:3">
      <c r="A1083" t="s">
        <v>1227</v>
      </c>
      <c r="B1083" t="s">
        <v>74</v>
      </c>
      <c r="C1083">
        <v>8.1</v>
      </c>
    </row>
    <row r="1084" spans="1:3">
      <c r="A1084" t="s">
        <v>1228</v>
      </c>
      <c r="B1084" t="s">
        <v>74</v>
      </c>
      <c r="C1084">
        <v>12.3</v>
      </c>
    </row>
    <row r="1085" spans="1:3">
      <c r="A1085" t="s">
        <v>1229</v>
      </c>
      <c r="B1085" t="s">
        <v>74</v>
      </c>
      <c r="C1085">
        <v>26.4</v>
      </c>
    </row>
    <row r="1086" spans="1:3">
      <c r="A1086" t="s">
        <v>1230</v>
      </c>
      <c r="B1086" t="s">
        <v>74</v>
      </c>
      <c r="C1086">
        <v>8.6999999999999993</v>
      </c>
    </row>
    <row r="1087" spans="1:3">
      <c r="A1087" t="s">
        <v>1231</v>
      </c>
      <c r="B1087" t="s">
        <v>74</v>
      </c>
      <c r="C1087">
        <v>16.3</v>
      </c>
    </row>
    <row r="1088" spans="1:3">
      <c r="A1088" t="s">
        <v>1232</v>
      </c>
      <c r="B1088" t="s">
        <v>74</v>
      </c>
      <c r="C1088">
        <v>13.9</v>
      </c>
    </row>
    <row r="1089" spans="1:3">
      <c r="A1089" t="s">
        <v>1233</v>
      </c>
      <c r="B1089" t="s">
        <v>74</v>
      </c>
      <c r="C1089">
        <v>4.8</v>
      </c>
    </row>
    <row r="1090" spans="1:3">
      <c r="A1090" t="s">
        <v>1234</v>
      </c>
      <c r="B1090" t="s">
        <v>74</v>
      </c>
      <c r="C1090">
        <v>6.9</v>
      </c>
    </row>
    <row r="1091" spans="1:3">
      <c r="A1091" t="s">
        <v>1235</v>
      </c>
      <c r="B1091" t="s">
        <v>74</v>
      </c>
      <c r="C1091">
        <v>21</v>
      </c>
    </row>
    <row r="1092" spans="1:3">
      <c r="A1092" t="s">
        <v>1236</v>
      </c>
      <c r="B1092" t="s">
        <v>74</v>
      </c>
      <c r="C1092">
        <v>13.5</v>
      </c>
    </row>
    <row r="1093" spans="1:3">
      <c r="A1093" t="s">
        <v>1237</v>
      </c>
      <c r="B1093" t="s">
        <v>74</v>
      </c>
      <c r="C1093">
        <v>14.4</v>
      </c>
    </row>
    <row r="1094" spans="1:3">
      <c r="A1094" t="s">
        <v>1238</v>
      </c>
      <c r="B1094" t="s">
        <v>74</v>
      </c>
      <c r="C1094">
        <v>34.299999999999997</v>
      </c>
    </row>
    <row r="1095" spans="1:3">
      <c r="A1095" t="s">
        <v>1239</v>
      </c>
      <c r="B1095" t="s">
        <v>74</v>
      </c>
      <c r="C1095">
        <v>16.2</v>
      </c>
    </row>
    <row r="1096" spans="1:3">
      <c r="A1096" t="s">
        <v>1240</v>
      </c>
      <c r="B1096" t="s">
        <v>74</v>
      </c>
      <c r="C1096">
        <v>8.1999999999999993</v>
      </c>
    </row>
    <row r="1097" spans="1:3">
      <c r="A1097" t="s">
        <v>1241</v>
      </c>
      <c r="B1097" t="s">
        <v>74</v>
      </c>
      <c r="C1097">
        <v>24.6</v>
      </c>
    </row>
    <row r="1098" spans="1:3">
      <c r="A1098" t="s">
        <v>1242</v>
      </c>
      <c r="B1098" t="s">
        <v>1243</v>
      </c>
      <c r="C1098">
        <v>13.4</v>
      </c>
    </row>
    <row r="1099" spans="1:3">
      <c r="A1099" t="s">
        <v>1244</v>
      </c>
      <c r="B1099" t="s">
        <v>74</v>
      </c>
      <c r="C1099">
        <v>22.7</v>
      </c>
    </row>
    <row r="1100" spans="1:3">
      <c r="A1100" t="s">
        <v>1245</v>
      </c>
      <c r="B1100" t="s">
        <v>1246</v>
      </c>
      <c r="C1100">
        <v>8.8000000000000007</v>
      </c>
    </row>
    <row r="1101" spans="1:3">
      <c r="A1101" t="s">
        <v>1247</v>
      </c>
      <c r="B1101" t="s">
        <v>74</v>
      </c>
      <c r="C1101">
        <v>9.6</v>
      </c>
    </row>
    <row r="1102" spans="1:3">
      <c r="A1102" t="s">
        <v>1248</v>
      </c>
      <c r="B1102" t="s">
        <v>74</v>
      </c>
      <c r="C1102">
        <v>13.7</v>
      </c>
    </row>
    <row r="1103" spans="1:3">
      <c r="A1103" t="s">
        <v>1249</v>
      </c>
      <c r="B1103" t="s">
        <v>74</v>
      </c>
      <c r="C1103">
        <v>9.8000000000000007</v>
      </c>
    </row>
    <row r="1104" spans="1:3">
      <c r="A1104" t="s">
        <v>1250</v>
      </c>
      <c r="B1104" t="s">
        <v>74</v>
      </c>
      <c r="C1104">
        <v>27.8</v>
      </c>
    </row>
    <row r="1105" spans="1:3">
      <c r="A1105" t="s">
        <v>1251</v>
      </c>
      <c r="B1105" t="s">
        <v>74</v>
      </c>
      <c r="C1105">
        <v>14.1</v>
      </c>
    </row>
    <row r="1106" spans="1:3">
      <c r="A1106" t="s">
        <v>1252</v>
      </c>
      <c r="B1106" t="s">
        <v>74</v>
      </c>
      <c r="C1106">
        <v>9.8000000000000007</v>
      </c>
    </row>
    <row r="1107" spans="1:3">
      <c r="A1107" t="s">
        <v>1253</v>
      </c>
      <c r="B1107" t="s">
        <v>74</v>
      </c>
      <c r="C1107">
        <v>8.1</v>
      </c>
    </row>
    <row r="1108" spans="1:3">
      <c r="A1108" t="s">
        <v>1254</v>
      </c>
      <c r="B1108" t="s">
        <v>544</v>
      </c>
      <c r="C1108">
        <v>44.3</v>
      </c>
    </row>
    <row r="1109" spans="1:3">
      <c r="A1109" t="s">
        <v>1255</v>
      </c>
      <c r="B1109" t="s">
        <v>74</v>
      </c>
      <c r="C1109">
        <v>13.3</v>
      </c>
    </row>
    <row r="1110" spans="1:3">
      <c r="A1110" t="s">
        <v>1256</v>
      </c>
      <c r="B1110" t="s">
        <v>74</v>
      </c>
      <c r="C1110">
        <v>16.899999999999999</v>
      </c>
    </row>
    <row r="1111" spans="1:3">
      <c r="A1111" t="s">
        <v>1257</v>
      </c>
      <c r="B1111" t="s">
        <v>74</v>
      </c>
      <c r="C1111">
        <v>12.4</v>
      </c>
    </row>
    <row r="1112" spans="1:3">
      <c r="A1112" t="s">
        <v>1258</v>
      </c>
      <c r="B1112" t="s">
        <v>74</v>
      </c>
      <c r="C1112">
        <v>21.7</v>
      </c>
    </row>
    <row r="1113" spans="1:3">
      <c r="A1113" t="s">
        <v>1259</v>
      </c>
      <c r="B1113" t="s">
        <v>74</v>
      </c>
      <c r="C1113">
        <v>13.6</v>
      </c>
    </row>
    <row r="1114" spans="1:3">
      <c r="A1114" t="s">
        <v>1260</v>
      </c>
      <c r="B1114" t="s">
        <v>1261</v>
      </c>
      <c r="C1114">
        <v>5.5</v>
      </c>
    </row>
    <row r="1115" spans="1:3">
      <c r="A1115" t="s">
        <v>1262</v>
      </c>
      <c r="B1115" t="s">
        <v>74</v>
      </c>
      <c r="C1115">
        <v>10.6</v>
      </c>
    </row>
    <row r="1116" spans="1:3">
      <c r="A1116" t="s">
        <v>1263</v>
      </c>
      <c r="B1116" t="s">
        <v>74</v>
      </c>
      <c r="C1116">
        <v>4.5</v>
      </c>
    </row>
    <row r="1117" spans="1:3">
      <c r="A1117" t="s">
        <v>1264</v>
      </c>
      <c r="B1117" t="s">
        <v>74</v>
      </c>
      <c r="C1117">
        <v>8.6999999999999993</v>
      </c>
    </row>
    <row r="1118" spans="1:3">
      <c r="A1118" t="s">
        <v>1265</v>
      </c>
      <c r="B1118" t="s">
        <v>74</v>
      </c>
      <c r="C1118">
        <v>17.8</v>
      </c>
    </row>
    <row r="1119" spans="1:3">
      <c r="A1119" t="s">
        <v>1266</v>
      </c>
      <c r="B1119" t="s">
        <v>74</v>
      </c>
      <c r="C1119">
        <v>11.5</v>
      </c>
    </row>
    <row r="1120" spans="1:3">
      <c r="A1120" t="s">
        <v>1267</v>
      </c>
      <c r="B1120" t="s">
        <v>74</v>
      </c>
      <c r="C1120">
        <v>12.7</v>
      </c>
    </row>
    <row r="1121" spans="1:3">
      <c r="A1121" t="s">
        <v>1268</v>
      </c>
      <c r="B1121" t="s">
        <v>74</v>
      </c>
      <c r="C1121">
        <v>23.1</v>
      </c>
    </row>
    <row r="1122" spans="1:3">
      <c r="A1122" t="s">
        <v>1269</v>
      </c>
      <c r="B1122" t="s">
        <v>74</v>
      </c>
      <c r="C1122">
        <v>22</v>
      </c>
    </row>
    <row r="1123" spans="1:3">
      <c r="A1123" t="s">
        <v>1270</v>
      </c>
      <c r="B1123" t="s">
        <v>74</v>
      </c>
      <c r="C1123">
        <v>25.9</v>
      </c>
    </row>
    <row r="1124" spans="1:3">
      <c r="A1124" t="s">
        <v>1271</v>
      </c>
      <c r="B1124" t="s">
        <v>74</v>
      </c>
      <c r="C1124">
        <v>21.2</v>
      </c>
    </row>
    <row r="1125" spans="1:3">
      <c r="A1125" t="s">
        <v>1272</v>
      </c>
      <c r="B1125" t="s">
        <v>74</v>
      </c>
      <c r="C1125">
        <v>36.9</v>
      </c>
    </row>
    <row r="1126" spans="1:3">
      <c r="A1126" t="s">
        <v>1273</v>
      </c>
      <c r="B1126" t="s">
        <v>74</v>
      </c>
      <c r="C1126">
        <v>15.1</v>
      </c>
    </row>
    <row r="1127" spans="1:3">
      <c r="A1127" t="s">
        <v>1274</v>
      </c>
      <c r="B1127" t="s">
        <v>74</v>
      </c>
      <c r="C1127">
        <v>9.8000000000000007</v>
      </c>
    </row>
    <row r="1128" spans="1:3">
      <c r="A1128" t="s">
        <v>1275</v>
      </c>
      <c r="B1128" t="s">
        <v>74</v>
      </c>
      <c r="C1128">
        <v>19.600000000000001</v>
      </c>
    </row>
    <row r="1129" spans="1:3">
      <c r="A1129" t="s">
        <v>1276</v>
      </c>
      <c r="B1129" t="s">
        <v>74</v>
      </c>
      <c r="C1129">
        <v>13</v>
      </c>
    </row>
    <row r="1130" spans="1:3">
      <c r="A1130" t="s">
        <v>1277</v>
      </c>
      <c r="B1130" t="s">
        <v>74</v>
      </c>
      <c r="C1130">
        <v>14.5</v>
      </c>
    </row>
    <row r="1131" spans="1:3">
      <c r="A1131" t="s">
        <v>1278</v>
      </c>
      <c r="B1131" t="s">
        <v>74</v>
      </c>
      <c r="C1131">
        <v>18.600000000000001</v>
      </c>
    </row>
    <row r="1132" spans="1:3">
      <c r="A1132" t="s">
        <v>1279</v>
      </c>
      <c r="B1132" t="s">
        <v>1280</v>
      </c>
      <c r="C1132">
        <v>13.9</v>
      </c>
    </row>
    <row r="1133" spans="1:3">
      <c r="A1133" t="s">
        <v>1281</v>
      </c>
      <c r="B1133" t="s">
        <v>74</v>
      </c>
      <c r="C1133">
        <v>25.1</v>
      </c>
    </row>
    <row r="1134" spans="1:3">
      <c r="A1134" t="s">
        <v>1282</v>
      </c>
      <c r="B1134" t="s">
        <v>74</v>
      </c>
      <c r="C1134">
        <v>14.2</v>
      </c>
    </row>
    <row r="1135" spans="1:3">
      <c r="A1135" t="s">
        <v>1283</v>
      </c>
      <c r="B1135" t="s">
        <v>74</v>
      </c>
      <c r="C1135">
        <v>18.100000000000001</v>
      </c>
    </row>
    <row r="1136" spans="1:3">
      <c r="A1136" t="s">
        <v>1284</v>
      </c>
      <c r="B1136" t="s">
        <v>74</v>
      </c>
      <c r="C1136">
        <v>21.1</v>
      </c>
    </row>
    <row r="1137" spans="1:3">
      <c r="A1137" t="s">
        <v>1285</v>
      </c>
      <c r="B1137" t="s">
        <v>74</v>
      </c>
      <c r="C1137">
        <v>21.3</v>
      </c>
    </row>
    <row r="1138" spans="1:3">
      <c r="A1138" t="s">
        <v>1286</v>
      </c>
      <c r="B1138" t="s">
        <v>74</v>
      </c>
      <c r="C1138">
        <v>23</v>
      </c>
    </row>
    <row r="1139" spans="1:3">
      <c r="A1139" t="s">
        <v>1287</v>
      </c>
      <c r="B1139" t="s">
        <v>329</v>
      </c>
      <c r="C1139">
        <v>7.5</v>
      </c>
    </row>
    <row r="1140" spans="1:3">
      <c r="A1140" t="s">
        <v>1288</v>
      </c>
      <c r="B1140" t="s">
        <v>119</v>
      </c>
      <c r="C1140">
        <v>9.5</v>
      </c>
    </row>
    <row r="1141" spans="1:3">
      <c r="A1141" t="s">
        <v>1289</v>
      </c>
      <c r="B1141" t="s">
        <v>74</v>
      </c>
      <c r="C1141">
        <v>15.1</v>
      </c>
    </row>
    <row r="1142" spans="1:3">
      <c r="A1142" t="s">
        <v>1290</v>
      </c>
      <c r="B1142" t="s">
        <v>74</v>
      </c>
      <c r="C1142">
        <v>22.2</v>
      </c>
    </row>
    <row r="1143" spans="1:3">
      <c r="A1143" t="s">
        <v>1291</v>
      </c>
      <c r="B1143" t="s">
        <v>74</v>
      </c>
      <c r="C1143">
        <v>16.8</v>
      </c>
    </row>
    <row r="1144" spans="1:3">
      <c r="A1144" t="s">
        <v>1292</v>
      </c>
      <c r="B1144" t="s">
        <v>74</v>
      </c>
      <c r="C1144">
        <v>6.9</v>
      </c>
    </row>
    <row r="1145" spans="1:3">
      <c r="A1145" t="s">
        <v>1293</v>
      </c>
      <c r="B1145" t="s">
        <v>74</v>
      </c>
      <c r="C1145">
        <v>18.3</v>
      </c>
    </row>
    <row r="1146" spans="1:3">
      <c r="A1146" t="s">
        <v>1294</v>
      </c>
      <c r="B1146" t="s">
        <v>74</v>
      </c>
      <c r="C1146">
        <v>27.8</v>
      </c>
    </row>
    <row r="1147" spans="1:3">
      <c r="A1147" t="s">
        <v>1295</v>
      </c>
      <c r="B1147" t="s">
        <v>74</v>
      </c>
      <c r="C1147">
        <v>28</v>
      </c>
    </row>
    <row r="1148" spans="1:3">
      <c r="A1148" t="s">
        <v>1296</v>
      </c>
      <c r="B1148" t="s">
        <v>222</v>
      </c>
      <c r="C1148">
        <v>13.2</v>
      </c>
    </row>
    <row r="1149" spans="1:3">
      <c r="A1149" t="s">
        <v>1297</v>
      </c>
      <c r="B1149" t="s">
        <v>222</v>
      </c>
      <c r="C1149">
        <v>10.199999999999999</v>
      </c>
    </row>
    <row r="1150" spans="1:3">
      <c r="A1150" t="s">
        <v>1298</v>
      </c>
      <c r="B1150" t="s">
        <v>74</v>
      </c>
      <c r="C1150">
        <v>21.2</v>
      </c>
    </row>
    <row r="1151" spans="1:3">
      <c r="A1151" t="s">
        <v>1299</v>
      </c>
      <c r="B1151" t="s">
        <v>74</v>
      </c>
      <c r="C1151">
        <v>27.9</v>
      </c>
    </row>
    <row r="1152" spans="1:3">
      <c r="A1152" t="s">
        <v>1300</v>
      </c>
      <c r="B1152" t="s">
        <v>74</v>
      </c>
      <c r="C1152">
        <v>20.8</v>
      </c>
    </row>
    <row r="1153" spans="1:3">
      <c r="A1153" t="s">
        <v>1301</v>
      </c>
      <c r="B1153" t="s">
        <v>74</v>
      </c>
      <c r="C1153">
        <v>13.4</v>
      </c>
    </row>
    <row r="1154" spans="1:3">
      <c r="A1154" t="s">
        <v>1302</v>
      </c>
      <c r="B1154" t="s">
        <v>74</v>
      </c>
      <c r="C1154">
        <v>6.8</v>
      </c>
    </row>
    <row r="1155" spans="1:3">
      <c r="A1155" t="s">
        <v>1303</v>
      </c>
      <c r="B1155" t="s">
        <v>74</v>
      </c>
      <c r="C1155">
        <v>8.3000000000000007</v>
      </c>
    </row>
    <row r="1156" spans="1:3">
      <c r="A1156" t="s">
        <v>1304</v>
      </c>
      <c r="B1156" t="s">
        <v>74</v>
      </c>
      <c r="C1156">
        <v>38.9</v>
      </c>
    </row>
    <row r="1157" spans="1:3">
      <c r="A1157" t="s">
        <v>1305</v>
      </c>
      <c r="B1157" t="s">
        <v>74</v>
      </c>
      <c r="C1157">
        <v>8.9</v>
      </c>
    </row>
    <row r="1158" spans="1:3">
      <c r="A1158" t="s">
        <v>1306</v>
      </c>
      <c r="B1158" t="s">
        <v>74</v>
      </c>
      <c r="C1158">
        <v>16.3</v>
      </c>
    </row>
    <row r="1159" spans="1:3">
      <c r="A1159" t="s">
        <v>1307</v>
      </c>
      <c r="B1159" t="s">
        <v>74</v>
      </c>
      <c r="C1159">
        <v>7.6</v>
      </c>
    </row>
    <row r="1160" spans="1:3">
      <c r="A1160" t="s">
        <v>1308</v>
      </c>
      <c r="B1160" t="s">
        <v>74</v>
      </c>
      <c r="C1160">
        <v>17</v>
      </c>
    </row>
    <row r="1161" spans="1:3">
      <c r="A1161" t="s">
        <v>1309</v>
      </c>
      <c r="B1161" t="s">
        <v>74</v>
      </c>
      <c r="C1161">
        <v>19.100000000000001</v>
      </c>
    </row>
    <row r="1162" spans="1:3">
      <c r="A1162" t="s">
        <v>1310</v>
      </c>
      <c r="B1162" t="s">
        <v>74</v>
      </c>
      <c r="C1162">
        <v>20.8</v>
      </c>
    </row>
    <row r="1163" spans="1:3">
      <c r="A1163" t="s">
        <v>1311</v>
      </c>
      <c r="B1163" t="s">
        <v>74</v>
      </c>
      <c r="C1163">
        <v>15</v>
      </c>
    </row>
    <row r="1164" spans="1:3">
      <c r="A1164" t="s">
        <v>1312</v>
      </c>
      <c r="B1164" t="s">
        <v>74</v>
      </c>
      <c r="C1164">
        <v>16.8</v>
      </c>
    </row>
    <row r="1165" spans="1:3">
      <c r="A1165" t="s">
        <v>1313</v>
      </c>
      <c r="B1165" t="s">
        <v>74</v>
      </c>
      <c r="C1165">
        <v>25.3</v>
      </c>
    </row>
    <row r="1166" spans="1:3">
      <c r="A1166" t="s">
        <v>1314</v>
      </c>
      <c r="B1166" t="s">
        <v>74</v>
      </c>
      <c r="C1166">
        <v>14.3</v>
      </c>
    </row>
    <row r="1167" spans="1:3">
      <c r="A1167" t="s">
        <v>1315</v>
      </c>
      <c r="B1167" t="s">
        <v>74</v>
      </c>
      <c r="C1167">
        <v>5.2</v>
      </c>
    </row>
    <row r="1168" spans="1:3">
      <c r="A1168" t="s">
        <v>1316</v>
      </c>
      <c r="B1168" t="s">
        <v>74</v>
      </c>
      <c r="C1168">
        <v>14.3</v>
      </c>
    </row>
    <row r="1169" spans="1:3">
      <c r="A1169" t="s">
        <v>1317</v>
      </c>
      <c r="B1169" t="s">
        <v>74</v>
      </c>
      <c r="C1169">
        <v>11.4</v>
      </c>
    </row>
    <row r="1170" spans="1:3">
      <c r="A1170" t="s">
        <v>1318</v>
      </c>
      <c r="B1170" t="s">
        <v>74</v>
      </c>
      <c r="C1170">
        <v>16.899999999999999</v>
      </c>
    </row>
    <row r="1171" spans="1:3">
      <c r="A1171" t="s">
        <v>1319</v>
      </c>
      <c r="B1171" t="s">
        <v>74</v>
      </c>
      <c r="C1171">
        <v>5.7</v>
      </c>
    </row>
    <row r="1172" spans="1:3">
      <c r="A1172" t="s">
        <v>1320</v>
      </c>
      <c r="B1172" t="s">
        <v>74</v>
      </c>
      <c r="C1172">
        <v>2</v>
      </c>
    </row>
    <row r="1173" spans="1:3">
      <c r="A1173" t="s">
        <v>1321</v>
      </c>
      <c r="B1173" t="s">
        <v>74</v>
      </c>
      <c r="C1173">
        <v>23.5</v>
      </c>
    </row>
    <row r="1174" spans="1:3">
      <c r="A1174" t="s">
        <v>1322</v>
      </c>
      <c r="B1174" t="s">
        <v>74</v>
      </c>
      <c r="C1174">
        <v>17.399999999999999</v>
      </c>
    </row>
    <row r="1175" spans="1:3">
      <c r="A1175" t="s">
        <v>1323</v>
      </c>
      <c r="B1175" t="s">
        <v>74</v>
      </c>
      <c r="C1175">
        <v>18.600000000000001</v>
      </c>
    </row>
    <row r="1176" spans="1:3">
      <c r="A1176" t="s">
        <v>1324</v>
      </c>
      <c r="B1176" t="s">
        <v>74</v>
      </c>
      <c r="C1176">
        <v>19.3</v>
      </c>
    </row>
    <row r="1177" spans="1:3">
      <c r="A1177" t="s">
        <v>1325</v>
      </c>
      <c r="B1177" t="s">
        <v>74</v>
      </c>
      <c r="C1177">
        <v>7.8</v>
      </c>
    </row>
    <row r="1178" spans="1:3">
      <c r="A1178" t="s">
        <v>1326</v>
      </c>
      <c r="B1178" t="s">
        <v>74</v>
      </c>
      <c r="C1178">
        <v>23.8</v>
      </c>
    </row>
    <row r="1179" spans="1:3">
      <c r="A1179" t="s">
        <v>1327</v>
      </c>
      <c r="B1179" t="s">
        <v>74</v>
      </c>
      <c r="C1179">
        <v>19.7</v>
      </c>
    </row>
    <row r="1180" spans="1:3">
      <c r="A1180" t="s">
        <v>1328</v>
      </c>
      <c r="B1180" t="s">
        <v>1329</v>
      </c>
      <c r="C1180">
        <v>18.7</v>
      </c>
    </row>
    <row r="1181" spans="1:3">
      <c r="A1181" t="s">
        <v>1330</v>
      </c>
      <c r="B1181" t="s">
        <v>74</v>
      </c>
      <c r="C1181">
        <v>18.5</v>
      </c>
    </row>
    <row r="1182" spans="1:3">
      <c r="A1182" t="s">
        <v>1331</v>
      </c>
      <c r="B1182" t="s">
        <v>74</v>
      </c>
      <c r="C1182">
        <v>23.1</v>
      </c>
    </row>
    <row r="1183" spans="1:3">
      <c r="A1183" t="s">
        <v>1332</v>
      </c>
      <c r="B1183" t="s">
        <v>74</v>
      </c>
      <c r="C1183">
        <v>21.1</v>
      </c>
    </row>
    <row r="1184" spans="1:3">
      <c r="A1184" t="s">
        <v>1333</v>
      </c>
      <c r="B1184" t="s">
        <v>74</v>
      </c>
      <c r="C1184">
        <v>24.3</v>
      </c>
    </row>
    <row r="1185" spans="1:3">
      <c r="A1185" t="s">
        <v>1334</v>
      </c>
      <c r="B1185" t="s">
        <v>74</v>
      </c>
      <c r="C1185">
        <v>9</v>
      </c>
    </row>
    <row r="1186" spans="1:3">
      <c r="A1186" t="s">
        <v>1335</v>
      </c>
      <c r="B1186" t="s">
        <v>74</v>
      </c>
      <c r="C1186">
        <v>19.8</v>
      </c>
    </row>
    <row r="1187" spans="1:3">
      <c r="A1187" t="s">
        <v>1336</v>
      </c>
      <c r="B1187" t="s">
        <v>74</v>
      </c>
      <c r="C1187">
        <v>12.6</v>
      </c>
    </row>
    <row r="1188" spans="1:3">
      <c r="A1188" t="s">
        <v>1337</v>
      </c>
      <c r="B1188" t="s">
        <v>74</v>
      </c>
      <c r="C1188">
        <v>21.2</v>
      </c>
    </row>
    <row r="1189" spans="1:3">
      <c r="A1189" t="s">
        <v>1338</v>
      </c>
      <c r="B1189" t="s">
        <v>74</v>
      </c>
      <c r="C1189">
        <v>13.3</v>
      </c>
    </row>
    <row r="1190" spans="1:3">
      <c r="A1190" t="s">
        <v>1339</v>
      </c>
      <c r="B1190" t="s">
        <v>74</v>
      </c>
      <c r="C1190">
        <v>6.2</v>
      </c>
    </row>
    <row r="1191" spans="1:3">
      <c r="A1191" t="s">
        <v>1340</v>
      </c>
      <c r="B1191" t="s">
        <v>74</v>
      </c>
      <c r="C1191">
        <v>21.1</v>
      </c>
    </row>
    <row r="1192" spans="1:3">
      <c r="A1192" t="s">
        <v>1341</v>
      </c>
      <c r="B1192" t="s">
        <v>74</v>
      </c>
      <c r="C1192">
        <v>20.7</v>
      </c>
    </row>
    <row r="1193" spans="1:3">
      <c r="A1193" t="s">
        <v>1342</v>
      </c>
      <c r="B1193" t="s">
        <v>74</v>
      </c>
      <c r="C1193">
        <v>25.2</v>
      </c>
    </row>
    <row r="1194" spans="1:3">
      <c r="A1194" t="s">
        <v>1343</v>
      </c>
      <c r="B1194" t="s">
        <v>636</v>
      </c>
      <c r="C1194">
        <v>14.9</v>
      </c>
    </row>
    <row r="1195" spans="1:3">
      <c r="A1195" t="s">
        <v>1344</v>
      </c>
      <c r="B1195" t="s">
        <v>74</v>
      </c>
      <c r="C1195">
        <v>11.2</v>
      </c>
    </row>
    <row r="1196" spans="1:3">
      <c r="A1196" t="s">
        <v>1345</v>
      </c>
      <c r="B1196" t="s">
        <v>350</v>
      </c>
      <c r="C1196">
        <v>12.5</v>
      </c>
    </row>
    <row r="1197" spans="1:3">
      <c r="A1197" t="s">
        <v>1346</v>
      </c>
      <c r="B1197" t="s">
        <v>74</v>
      </c>
      <c r="C1197">
        <v>19.3</v>
      </c>
    </row>
    <row r="1198" spans="1:3">
      <c r="A1198" t="s">
        <v>1347</v>
      </c>
      <c r="B1198" t="s">
        <v>1348</v>
      </c>
      <c r="C1198">
        <v>11.2</v>
      </c>
    </row>
    <row r="1199" spans="1:3">
      <c r="A1199" t="s">
        <v>1349</v>
      </c>
      <c r="B1199" t="s">
        <v>439</v>
      </c>
      <c r="C1199">
        <v>15.2</v>
      </c>
    </row>
    <row r="1200" spans="1:3">
      <c r="A1200" t="s">
        <v>1350</v>
      </c>
      <c r="B1200" t="s">
        <v>74</v>
      </c>
      <c r="C1200">
        <v>15.3</v>
      </c>
    </row>
    <row r="1201" spans="1:3">
      <c r="A1201" t="s">
        <v>1351</v>
      </c>
      <c r="B1201" t="s">
        <v>74</v>
      </c>
      <c r="C1201">
        <v>31.8</v>
      </c>
    </row>
    <row r="1202" spans="1:3">
      <c r="A1202" t="s">
        <v>1352</v>
      </c>
      <c r="B1202" t="s">
        <v>74</v>
      </c>
      <c r="C1202">
        <v>5.2</v>
      </c>
    </row>
    <row r="1203" spans="1:3">
      <c r="A1203" t="s">
        <v>1353</v>
      </c>
      <c r="B1203" t="s">
        <v>74</v>
      </c>
      <c r="C1203">
        <v>7.5</v>
      </c>
    </row>
    <row r="1204" spans="1:3">
      <c r="A1204" t="s">
        <v>1354</v>
      </c>
      <c r="B1204" t="s">
        <v>185</v>
      </c>
      <c r="C1204">
        <v>6.4</v>
      </c>
    </row>
    <row r="1205" spans="1:3">
      <c r="A1205" t="s">
        <v>1355</v>
      </c>
      <c r="B1205" t="s">
        <v>952</v>
      </c>
      <c r="C1205">
        <v>18.100000000000001</v>
      </c>
    </row>
    <row r="1206" spans="1:3">
      <c r="A1206" t="s">
        <v>1356</v>
      </c>
      <c r="B1206" t="s">
        <v>1357</v>
      </c>
      <c r="C1206">
        <v>10</v>
      </c>
    </row>
    <row r="1207" spans="1:3">
      <c r="A1207" t="s">
        <v>1358</v>
      </c>
      <c r="B1207" t="s">
        <v>74</v>
      </c>
      <c r="C1207">
        <v>12.7</v>
      </c>
    </row>
    <row r="1208" spans="1:3">
      <c r="A1208" t="s">
        <v>1359</v>
      </c>
      <c r="B1208" t="s">
        <v>952</v>
      </c>
      <c r="C1208">
        <v>2.9</v>
      </c>
    </row>
    <row r="1209" spans="1:3">
      <c r="A1209" t="s">
        <v>1360</v>
      </c>
      <c r="B1209" t="s">
        <v>74</v>
      </c>
      <c r="C1209">
        <v>26</v>
      </c>
    </row>
    <row r="1210" spans="1:3">
      <c r="A1210" t="s">
        <v>1361</v>
      </c>
      <c r="B1210" t="s">
        <v>74</v>
      </c>
      <c r="C1210">
        <v>32.299999999999997</v>
      </c>
    </row>
    <row r="1211" spans="1:3">
      <c r="A1211" t="s">
        <v>1362</v>
      </c>
      <c r="B1211" t="s">
        <v>74</v>
      </c>
      <c r="C1211">
        <v>24.1</v>
      </c>
    </row>
    <row r="1212" spans="1:3">
      <c r="A1212" t="s">
        <v>1363</v>
      </c>
      <c r="B1212" t="s">
        <v>74</v>
      </c>
      <c r="C1212">
        <v>9.1999999999999993</v>
      </c>
    </row>
    <row r="1213" spans="1:3">
      <c r="A1213" t="s">
        <v>1364</v>
      </c>
      <c r="B1213" t="s">
        <v>74</v>
      </c>
      <c r="C1213">
        <v>26.5</v>
      </c>
    </row>
    <row r="1214" spans="1:3">
      <c r="A1214" t="s">
        <v>1365</v>
      </c>
      <c r="B1214" t="s">
        <v>74</v>
      </c>
      <c r="C1214">
        <v>19.3</v>
      </c>
    </row>
    <row r="1215" spans="1:3">
      <c r="A1215" t="s">
        <v>1366</v>
      </c>
      <c r="B1215" t="s">
        <v>74</v>
      </c>
      <c r="C1215">
        <v>18.100000000000001</v>
      </c>
    </row>
    <row r="1216" spans="1:3">
      <c r="A1216" t="s">
        <v>1367</v>
      </c>
      <c r="B1216" t="s">
        <v>74</v>
      </c>
      <c r="C1216">
        <v>17.2</v>
      </c>
    </row>
    <row r="1217" spans="1:3">
      <c r="A1217" t="s">
        <v>1368</v>
      </c>
      <c r="B1217" t="s">
        <v>74</v>
      </c>
      <c r="C1217">
        <v>21.1</v>
      </c>
    </row>
    <row r="1218" spans="1:3">
      <c r="A1218" t="s">
        <v>1369</v>
      </c>
      <c r="B1218" t="s">
        <v>74</v>
      </c>
      <c r="C1218">
        <v>41.8</v>
      </c>
    </row>
    <row r="1219" spans="1:3">
      <c r="A1219" t="s">
        <v>1370</v>
      </c>
      <c r="B1219" t="s">
        <v>74</v>
      </c>
      <c r="C1219">
        <v>24.2</v>
      </c>
    </row>
    <row r="1220" spans="1:3">
      <c r="A1220" t="s">
        <v>1371</v>
      </c>
      <c r="B1220" t="s">
        <v>74</v>
      </c>
      <c r="C1220">
        <v>6.5</v>
      </c>
    </row>
    <row r="1221" spans="1:3">
      <c r="A1221" t="s">
        <v>1372</v>
      </c>
      <c r="B1221" t="s">
        <v>81</v>
      </c>
      <c r="C1221">
        <v>18.100000000000001</v>
      </c>
    </row>
    <row r="1222" spans="1:3">
      <c r="A1222" t="s">
        <v>1373</v>
      </c>
      <c r="B1222" t="s">
        <v>74</v>
      </c>
      <c r="C1222">
        <v>28.4</v>
      </c>
    </row>
    <row r="1223" spans="1:3">
      <c r="A1223" t="s">
        <v>1374</v>
      </c>
      <c r="B1223" t="s">
        <v>74</v>
      </c>
      <c r="C1223">
        <v>16.7</v>
      </c>
    </row>
    <row r="1224" spans="1:3">
      <c r="A1224" t="s">
        <v>1375</v>
      </c>
      <c r="B1224" t="s">
        <v>74</v>
      </c>
      <c r="C1224">
        <v>8.8000000000000007</v>
      </c>
    </row>
    <row r="1225" spans="1:3">
      <c r="A1225" t="s">
        <v>1376</v>
      </c>
      <c r="B1225" t="s">
        <v>753</v>
      </c>
      <c r="C1225">
        <v>14.1</v>
      </c>
    </row>
    <row r="1226" spans="1:3">
      <c r="A1226" t="s">
        <v>1377</v>
      </c>
      <c r="B1226" t="s">
        <v>74</v>
      </c>
      <c r="C1226">
        <v>16.899999999999999</v>
      </c>
    </row>
    <row r="1227" spans="1:3">
      <c r="A1227" t="s">
        <v>1378</v>
      </c>
      <c r="B1227" t="s">
        <v>74</v>
      </c>
      <c r="C1227">
        <v>15.2</v>
      </c>
    </row>
    <row r="1228" spans="1:3">
      <c r="A1228" t="s">
        <v>1379</v>
      </c>
      <c r="B1228" t="s">
        <v>74</v>
      </c>
      <c r="C1228">
        <v>18.2</v>
      </c>
    </row>
    <row r="1229" spans="1:3">
      <c r="A1229" t="s">
        <v>1380</v>
      </c>
      <c r="B1229" t="s">
        <v>74</v>
      </c>
      <c r="C1229">
        <v>21.3</v>
      </c>
    </row>
    <row r="1230" spans="1:3">
      <c r="A1230" t="s">
        <v>1381</v>
      </c>
      <c r="B1230" t="s">
        <v>74</v>
      </c>
      <c r="C1230">
        <v>30</v>
      </c>
    </row>
    <row r="1231" spans="1:3">
      <c r="A1231" t="s">
        <v>1382</v>
      </c>
      <c r="B1231" t="s">
        <v>74</v>
      </c>
      <c r="C1231">
        <v>21.8</v>
      </c>
    </row>
    <row r="1232" spans="1:3">
      <c r="A1232" t="s">
        <v>1383</v>
      </c>
      <c r="B1232" t="s">
        <v>74</v>
      </c>
      <c r="C1232">
        <v>6.9</v>
      </c>
    </row>
    <row r="1233" spans="1:3">
      <c r="A1233" t="s">
        <v>1384</v>
      </c>
      <c r="B1233" t="s">
        <v>74</v>
      </c>
      <c r="C1233">
        <v>28.9</v>
      </c>
    </row>
    <row r="1234" spans="1:3">
      <c r="A1234" t="s">
        <v>1385</v>
      </c>
      <c r="B1234" t="s">
        <v>1386</v>
      </c>
      <c r="C1234">
        <v>3.9</v>
      </c>
    </row>
    <row r="1235" spans="1:3">
      <c r="A1235" t="s">
        <v>1387</v>
      </c>
      <c r="B1235" t="s">
        <v>74</v>
      </c>
      <c r="C1235">
        <v>2.8</v>
      </c>
    </row>
    <row r="1236" spans="1:3">
      <c r="A1236" t="s">
        <v>1388</v>
      </c>
      <c r="B1236" t="s">
        <v>74</v>
      </c>
      <c r="C1236">
        <v>17.100000000000001</v>
      </c>
    </row>
    <row r="1237" spans="1:3">
      <c r="A1237" t="s">
        <v>1389</v>
      </c>
      <c r="B1237" t="s">
        <v>74</v>
      </c>
      <c r="C1237">
        <v>26.4</v>
      </c>
    </row>
    <row r="1238" spans="1:3">
      <c r="A1238" t="s">
        <v>1390</v>
      </c>
      <c r="B1238" t="s">
        <v>74</v>
      </c>
      <c r="C1238">
        <v>9.9</v>
      </c>
    </row>
    <row r="1239" spans="1:3">
      <c r="A1239" t="s">
        <v>1391</v>
      </c>
      <c r="B1239" t="s">
        <v>74</v>
      </c>
      <c r="C1239">
        <v>16</v>
      </c>
    </row>
    <row r="1240" spans="1:3">
      <c r="A1240" t="s">
        <v>1392</v>
      </c>
      <c r="B1240" t="s">
        <v>74</v>
      </c>
      <c r="C1240">
        <v>31.8</v>
      </c>
    </row>
    <row r="1241" spans="1:3">
      <c r="A1241" t="s">
        <v>1393</v>
      </c>
      <c r="B1241" t="s">
        <v>544</v>
      </c>
      <c r="C1241">
        <v>10.3</v>
      </c>
    </row>
    <row r="1242" spans="1:3">
      <c r="A1242" t="s">
        <v>1394</v>
      </c>
      <c r="B1242" t="s">
        <v>74</v>
      </c>
      <c r="C1242">
        <v>15.4</v>
      </c>
    </row>
    <row r="1243" spans="1:3">
      <c r="A1243" t="s">
        <v>1395</v>
      </c>
      <c r="B1243" t="s">
        <v>74</v>
      </c>
      <c r="C1243">
        <v>13.2</v>
      </c>
    </row>
    <row r="1244" spans="1:3">
      <c r="A1244" t="s">
        <v>1396</v>
      </c>
      <c r="B1244" t="s">
        <v>74</v>
      </c>
      <c r="C1244">
        <v>14.9</v>
      </c>
    </row>
    <row r="1245" spans="1:3">
      <c r="A1245" t="s">
        <v>1397</v>
      </c>
      <c r="B1245" t="s">
        <v>74</v>
      </c>
      <c r="C1245">
        <v>15.9</v>
      </c>
    </row>
    <row r="1246" spans="1:3">
      <c r="A1246" t="s">
        <v>1398</v>
      </c>
      <c r="B1246" t="s">
        <v>1399</v>
      </c>
      <c r="C1246">
        <v>25.3</v>
      </c>
    </row>
    <row r="1247" spans="1:3">
      <c r="A1247" t="s">
        <v>1400</v>
      </c>
      <c r="B1247" t="s">
        <v>74</v>
      </c>
      <c r="C1247">
        <v>7.7</v>
      </c>
    </row>
    <row r="1248" spans="1:3">
      <c r="A1248" t="s">
        <v>1401</v>
      </c>
      <c r="B1248" t="s">
        <v>74</v>
      </c>
      <c r="C1248">
        <v>10.9</v>
      </c>
    </row>
    <row r="1249" spans="1:3">
      <c r="A1249" t="s">
        <v>1402</v>
      </c>
      <c r="B1249" t="s">
        <v>74</v>
      </c>
      <c r="C1249">
        <v>6.9</v>
      </c>
    </row>
    <row r="1250" spans="1:3">
      <c r="A1250" t="s">
        <v>1403</v>
      </c>
      <c r="B1250" t="s">
        <v>74</v>
      </c>
      <c r="C1250">
        <v>18.600000000000001</v>
      </c>
    </row>
    <row r="1251" spans="1:3">
      <c r="A1251" t="s">
        <v>1404</v>
      </c>
      <c r="B1251" t="s">
        <v>74</v>
      </c>
      <c r="C1251">
        <v>12.4</v>
      </c>
    </row>
    <row r="1252" spans="1:3">
      <c r="A1252" t="s">
        <v>1405</v>
      </c>
      <c r="B1252" t="s">
        <v>74</v>
      </c>
      <c r="C1252">
        <v>16.5</v>
      </c>
    </row>
    <row r="1253" spans="1:3">
      <c r="A1253" t="s">
        <v>1406</v>
      </c>
      <c r="B1253" t="s">
        <v>74</v>
      </c>
      <c r="C1253">
        <v>25.9</v>
      </c>
    </row>
    <row r="1254" spans="1:3">
      <c r="A1254" t="s">
        <v>1407</v>
      </c>
      <c r="B1254" t="s">
        <v>185</v>
      </c>
      <c r="C1254">
        <v>7.1</v>
      </c>
    </row>
    <row r="1255" spans="1:3">
      <c r="A1255" t="s">
        <v>1408</v>
      </c>
      <c r="B1255" t="s">
        <v>74</v>
      </c>
      <c r="C1255">
        <v>20.8</v>
      </c>
    </row>
    <row r="1256" spans="1:3">
      <c r="A1256" t="s">
        <v>1409</v>
      </c>
      <c r="B1256" t="s">
        <v>74</v>
      </c>
      <c r="C1256">
        <v>32</v>
      </c>
    </row>
    <row r="1257" spans="1:3">
      <c r="A1257" t="s">
        <v>1410</v>
      </c>
      <c r="B1257" t="s">
        <v>74</v>
      </c>
      <c r="C1257">
        <v>22.6</v>
      </c>
    </row>
    <row r="1258" spans="1:3">
      <c r="A1258" t="s">
        <v>1411</v>
      </c>
      <c r="B1258" t="s">
        <v>74</v>
      </c>
      <c r="C1258">
        <v>37.4</v>
      </c>
    </row>
    <row r="1259" spans="1:3">
      <c r="A1259" t="s">
        <v>1412</v>
      </c>
      <c r="B1259" t="s">
        <v>74</v>
      </c>
      <c r="C1259">
        <v>21.1</v>
      </c>
    </row>
    <row r="1260" spans="1:3">
      <c r="A1260" t="s">
        <v>1413</v>
      </c>
      <c r="B1260" t="s">
        <v>74</v>
      </c>
      <c r="C1260">
        <v>23.5</v>
      </c>
    </row>
    <row r="1261" spans="1:3">
      <c r="A1261" t="s">
        <v>1414</v>
      </c>
      <c r="B1261" t="s">
        <v>350</v>
      </c>
      <c r="C1261">
        <v>4</v>
      </c>
    </row>
    <row r="1262" spans="1:3">
      <c r="A1262" t="s">
        <v>1415</v>
      </c>
      <c r="B1262" t="s">
        <v>74</v>
      </c>
      <c r="C1262">
        <v>11.1</v>
      </c>
    </row>
    <row r="1263" spans="1:3">
      <c r="A1263" t="s">
        <v>1416</v>
      </c>
      <c r="B1263" t="s">
        <v>74</v>
      </c>
      <c r="C1263">
        <v>45.6</v>
      </c>
    </row>
    <row r="1264" spans="1:3">
      <c r="A1264" t="s">
        <v>1417</v>
      </c>
      <c r="B1264" t="s">
        <v>74</v>
      </c>
      <c r="C1264">
        <v>13.4</v>
      </c>
    </row>
    <row r="1265" spans="1:3">
      <c r="A1265" t="s">
        <v>1418</v>
      </c>
      <c r="B1265" t="s">
        <v>74</v>
      </c>
      <c r="C1265">
        <v>38.700000000000003</v>
      </c>
    </row>
    <row r="1266" spans="1:3">
      <c r="A1266" t="s">
        <v>1419</v>
      </c>
      <c r="B1266" t="s">
        <v>74</v>
      </c>
      <c r="C1266">
        <v>18.600000000000001</v>
      </c>
    </row>
    <row r="1267" spans="1:3">
      <c r="A1267" t="s">
        <v>1420</v>
      </c>
      <c r="B1267" t="s">
        <v>74</v>
      </c>
      <c r="C1267">
        <v>54</v>
      </c>
    </row>
    <row r="1268" spans="1:3">
      <c r="A1268" t="s">
        <v>1421</v>
      </c>
      <c r="B1268" t="s">
        <v>439</v>
      </c>
      <c r="C1268">
        <v>14.4</v>
      </c>
    </row>
    <row r="1269" spans="1:3">
      <c r="A1269" t="s">
        <v>1422</v>
      </c>
      <c r="B1269" t="s">
        <v>74</v>
      </c>
      <c r="C1269">
        <v>7.4</v>
      </c>
    </row>
    <row r="1270" spans="1:3">
      <c r="A1270" t="s">
        <v>1423</v>
      </c>
      <c r="B1270" t="s">
        <v>74</v>
      </c>
      <c r="C1270">
        <v>23.7</v>
      </c>
    </row>
    <row r="1271" spans="1:3">
      <c r="A1271" t="s">
        <v>1424</v>
      </c>
      <c r="B1271" t="s">
        <v>101</v>
      </c>
      <c r="C1271">
        <v>19</v>
      </c>
    </row>
    <row r="1272" spans="1:3">
      <c r="A1272" t="s">
        <v>1425</v>
      </c>
      <c r="B1272" t="s">
        <v>74</v>
      </c>
      <c r="C1272">
        <v>13.8</v>
      </c>
    </row>
    <row r="1273" spans="1:3">
      <c r="A1273" t="s">
        <v>1426</v>
      </c>
      <c r="B1273" t="s">
        <v>74</v>
      </c>
      <c r="C1273">
        <v>20.8</v>
      </c>
    </row>
    <row r="1274" spans="1:3">
      <c r="A1274" t="s">
        <v>1427</v>
      </c>
      <c r="B1274" t="s">
        <v>74</v>
      </c>
      <c r="C1274">
        <v>12.6</v>
      </c>
    </row>
    <row r="1275" spans="1:3">
      <c r="A1275" t="s">
        <v>1428</v>
      </c>
      <c r="B1275" t="s">
        <v>74</v>
      </c>
      <c r="C1275">
        <v>19.3</v>
      </c>
    </row>
    <row r="1276" spans="1:3">
      <c r="A1276" t="s">
        <v>1429</v>
      </c>
      <c r="B1276" t="s">
        <v>74</v>
      </c>
      <c r="C1276">
        <v>17.399999999999999</v>
      </c>
    </row>
    <row r="1277" spans="1:3">
      <c r="A1277" t="s">
        <v>1430</v>
      </c>
      <c r="B1277" t="s">
        <v>74</v>
      </c>
      <c r="C1277">
        <v>7.2</v>
      </c>
    </row>
    <row r="1278" spans="1:3">
      <c r="A1278" t="s">
        <v>1431</v>
      </c>
      <c r="B1278" t="s">
        <v>74</v>
      </c>
      <c r="C1278">
        <v>13</v>
      </c>
    </row>
    <row r="1279" spans="1:3">
      <c r="A1279" t="s">
        <v>1432</v>
      </c>
      <c r="B1279" t="s">
        <v>74</v>
      </c>
      <c r="C1279">
        <v>33.4</v>
      </c>
    </row>
    <row r="1280" spans="1:3">
      <c r="A1280" t="s">
        <v>1433</v>
      </c>
      <c r="B1280" t="s">
        <v>74</v>
      </c>
      <c r="C1280">
        <v>18.399999999999999</v>
      </c>
    </row>
    <row r="1281" spans="1:3">
      <c r="A1281" t="s">
        <v>1434</v>
      </c>
      <c r="B1281" t="s">
        <v>74</v>
      </c>
      <c r="C1281">
        <v>19.600000000000001</v>
      </c>
    </row>
    <row r="1282" spans="1:3">
      <c r="A1282" t="s">
        <v>1435</v>
      </c>
      <c r="B1282" t="s">
        <v>436</v>
      </c>
      <c r="C1282">
        <v>16.3</v>
      </c>
    </row>
    <row r="1283" spans="1:3">
      <c r="A1283" t="s">
        <v>1436</v>
      </c>
      <c r="B1283" t="s">
        <v>74</v>
      </c>
      <c r="C1283">
        <v>19.899999999999999</v>
      </c>
    </row>
    <row r="1284" spans="1:3">
      <c r="A1284" t="s">
        <v>1437</v>
      </c>
      <c r="B1284" t="s">
        <v>74</v>
      </c>
      <c r="C1284">
        <v>6.9</v>
      </c>
    </row>
    <row r="1285" spans="1:3">
      <c r="A1285" t="s">
        <v>1438</v>
      </c>
      <c r="B1285" t="s">
        <v>74</v>
      </c>
      <c r="C1285">
        <v>16</v>
      </c>
    </row>
    <row r="1286" spans="1:3">
      <c r="A1286" t="s">
        <v>1439</v>
      </c>
      <c r="B1286" t="s">
        <v>74</v>
      </c>
      <c r="C1286">
        <v>24.2</v>
      </c>
    </row>
    <row r="1287" spans="1:3">
      <c r="A1287" t="s">
        <v>1440</v>
      </c>
      <c r="B1287" t="s">
        <v>1441</v>
      </c>
      <c r="C1287">
        <v>16.3</v>
      </c>
    </row>
    <row r="1288" spans="1:3">
      <c r="A1288" t="s">
        <v>1442</v>
      </c>
      <c r="B1288" t="s">
        <v>74</v>
      </c>
      <c r="C1288">
        <v>21.9</v>
      </c>
    </row>
    <row r="1289" spans="1:3">
      <c r="A1289" t="s">
        <v>1443</v>
      </c>
      <c r="B1289" t="s">
        <v>74</v>
      </c>
      <c r="C1289">
        <v>16</v>
      </c>
    </row>
    <row r="1290" spans="1:3">
      <c r="A1290" t="s">
        <v>1444</v>
      </c>
      <c r="B1290" t="s">
        <v>74</v>
      </c>
      <c r="C1290">
        <v>33.6</v>
      </c>
    </row>
    <row r="1291" spans="1:3">
      <c r="A1291" t="s">
        <v>1445</v>
      </c>
      <c r="B1291" t="s">
        <v>74</v>
      </c>
      <c r="C1291">
        <v>18.100000000000001</v>
      </c>
    </row>
    <row r="1292" spans="1:3">
      <c r="A1292" t="s">
        <v>1446</v>
      </c>
      <c r="B1292" t="s">
        <v>852</v>
      </c>
      <c r="C1292">
        <v>10.3</v>
      </c>
    </row>
    <row r="1293" spans="1:3">
      <c r="A1293" t="s">
        <v>1447</v>
      </c>
      <c r="B1293" t="s">
        <v>74</v>
      </c>
      <c r="C1293">
        <v>7.9</v>
      </c>
    </row>
    <row r="1294" spans="1:3">
      <c r="A1294" t="s">
        <v>1448</v>
      </c>
      <c r="B1294" t="s">
        <v>640</v>
      </c>
      <c r="C1294">
        <v>7.7</v>
      </c>
    </row>
    <row r="1295" spans="1:3">
      <c r="A1295" t="s">
        <v>1449</v>
      </c>
      <c r="B1295" t="s">
        <v>74</v>
      </c>
      <c r="C1295">
        <v>25.3</v>
      </c>
    </row>
    <row r="1296" spans="1:3">
      <c r="A1296" t="s">
        <v>1450</v>
      </c>
      <c r="B1296" t="s">
        <v>74</v>
      </c>
      <c r="C1296">
        <v>14.4</v>
      </c>
    </row>
    <row r="1297" spans="1:3">
      <c r="A1297" t="s">
        <v>1451</v>
      </c>
      <c r="B1297" t="s">
        <v>74</v>
      </c>
      <c r="C1297">
        <v>4.5</v>
      </c>
    </row>
    <row r="1298" spans="1:3">
      <c r="A1298" t="s">
        <v>1452</v>
      </c>
      <c r="B1298" t="s">
        <v>85</v>
      </c>
      <c r="C1298">
        <v>15.2</v>
      </c>
    </row>
    <row r="1299" spans="1:3">
      <c r="A1299" t="s">
        <v>1453</v>
      </c>
      <c r="B1299" t="s">
        <v>74</v>
      </c>
      <c r="C1299">
        <v>22</v>
      </c>
    </row>
    <row r="1300" spans="1:3">
      <c r="A1300" t="s">
        <v>1454</v>
      </c>
      <c r="B1300" t="s">
        <v>74</v>
      </c>
      <c r="C1300">
        <v>29.5</v>
      </c>
    </row>
    <row r="1301" spans="1:3">
      <c r="A1301" t="s">
        <v>1455</v>
      </c>
      <c r="B1301" t="s">
        <v>74</v>
      </c>
      <c r="C1301">
        <v>10.6</v>
      </c>
    </row>
    <row r="1302" spans="1:3">
      <c r="A1302" t="s">
        <v>1456</v>
      </c>
      <c r="B1302" t="s">
        <v>74</v>
      </c>
      <c r="C1302">
        <v>21.7</v>
      </c>
    </row>
    <row r="1303" spans="1:3">
      <c r="A1303" t="s">
        <v>1457</v>
      </c>
      <c r="B1303" t="s">
        <v>74</v>
      </c>
      <c r="C1303">
        <v>13.2</v>
      </c>
    </row>
    <row r="1304" spans="1:3">
      <c r="A1304" t="s">
        <v>1458</v>
      </c>
      <c r="B1304" t="s">
        <v>74</v>
      </c>
      <c r="C1304">
        <v>17.100000000000001</v>
      </c>
    </row>
    <row r="1305" spans="1:3">
      <c r="A1305" t="s">
        <v>1459</v>
      </c>
      <c r="B1305" t="s">
        <v>74</v>
      </c>
      <c r="C1305">
        <v>8.4</v>
      </c>
    </row>
    <row r="1306" spans="1:3">
      <c r="A1306" t="s">
        <v>1460</v>
      </c>
      <c r="B1306" t="s">
        <v>74</v>
      </c>
      <c r="C1306">
        <v>13.8</v>
      </c>
    </row>
    <row r="1307" spans="1:3">
      <c r="A1307" t="s">
        <v>1461</v>
      </c>
      <c r="B1307" t="s">
        <v>74</v>
      </c>
      <c r="C1307">
        <v>17.3</v>
      </c>
    </row>
    <row r="1308" spans="1:3">
      <c r="A1308" t="s">
        <v>1462</v>
      </c>
      <c r="B1308" t="s">
        <v>74</v>
      </c>
      <c r="C1308">
        <v>28.9</v>
      </c>
    </row>
    <row r="1309" spans="1:3">
      <c r="A1309" t="s">
        <v>1463</v>
      </c>
      <c r="B1309" t="s">
        <v>74</v>
      </c>
      <c r="C1309">
        <v>11.5</v>
      </c>
    </row>
    <row r="1310" spans="1:3">
      <c r="A1310" t="s">
        <v>1464</v>
      </c>
      <c r="B1310" t="s">
        <v>74</v>
      </c>
      <c r="C1310">
        <v>12.3</v>
      </c>
    </row>
    <row r="1311" spans="1:3">
      <c r="A1311" t="s">
        <v>1465</v>
      </c>
      <c r="B1311" t="s">
        <v>74</v>
      </c>
      <c r="C1311">
        <v>12</v>
      </c>
    </row>
    <row r="1312" spans="1:3">
      <c r="A1312" t="s">
        <v>1466</v>
      </c>
      <c r="B1312" t="s">
        <v>74</v>
      </c>
      <c r="C1312">
        <v>19.5</v>
      </c>
    </row>
    <row r="1313" spans="1:3">
      <c r="A1313" t="s">
        <v>1467</v>
      </c>
      <c r="B1313" t="s">
        <v>74</v>
      </c>
      <c r="C1313">
        <v>14.8</v>
      </c>
    </row>
    <row r="1314" spans="1:3">
      <c r="A1314" t="s">
        <v>1468</v>
      </c>
      <c r="B1314" t="s">
        <v>74</v>
      </c>
      <c r="C1314">
        <v>30</v>
      </c>
    </row>
    <row r="1315" spans="1:3">
      <c r="A1315" t="s">
        <v>1469</v>
      </c>
      <c r="B1315" t="s">
        <v>74</v>
      </c>
      <c r="C1315">
        <v>22.3</v>
      </c>
    </row>
    <row r="1316" spans="1:3">
      <c r="A1316" t="s">
        <v>1470</v>
      </c>
      <c r="B1316" t="s">
        <v>74</v>
      </c>
      <c r="C1316">
        <v>22.3</v>
      </c>
    </row>
    <row r="1317" spans="1:3">
      <c r="A1317" t="s">
        <v>1471</v>
      </c>
      <c r="B1317" t="s">
        <v>74</v>
      </c>
      <c r="C1317">
        <v>19.7</v>
      </c>
    </row>
    <row r="1318" spans="1:3">
      <c r="A1318" t="s">
        <v>1472</v>
      </c>
      <c r="B1318" t="s">
        <v>74</v>
      </c>
      <c r="C1318">
        <v>16.600000000000001</v>
      </c>
    </row>
    <row r="1319" spans="1:3">
      <c r="A1319" t="s">
        <v>1473</v>
      </c>
      <c r="B1319" t="s">
        <v>547</v>
      </c>
      <c r="C1319">
        <v>1.9</v>
      </c>
    </row>
    <row r="1320" spans="1:3">
      <c r="A1320" t="s">
        <v>1474</v>
      </c>
      <c r="B1320" t="s">
        <v>74</v>
      </c>
      <c r="C1320">
        <v>17.7</v>
      </c>
    </row>
    <row r="1321" spans="1:3">
      <c r="A1321" t="s">
        <v>1475</v>
      </c>
      <c r="B1321" t="s">
        <v>74</v>
      </c>
      <c r="C1321">
        <v>9.4</v>
      </c>
    </row>
    <row r="1322" spans="1:3">
      <c r="A1322" t="s">
        <v>1476</v>
      </c>
      <c r="B1322" t="s">
        <v>74</v>
      </c>
      <c r="C1322">
        <v>23.8</v>
      </c>
    </row>
    <row r="1323" spans="1:3">
      <c r="A1323" t="s">
        <v>1477</v>
      </c>
      <c r="B1323" t="s">
        <v>74</v>
      </c>
      <c r="C1323">
        <v>12.9</v>
      </c>
    </row>
    <row r="1324" spans="1:3">
      <c r="A1324" t="s">
        <v>1478</v>
      </c>
      <c r="B1324" t="s">
        <v>1479</v>
      </c>
      <c r="C1324">
        <v>16.7</v>
      </c>
    </row>
    <row r="1325" spans="1:3">
      <c r="A1325" t="s">
        <v>1480</v>
      </c>
      <c r="B1325" t="s">
        <v>74</v>
      </c>
      <c r="C1325">
        <v>19.600000000000001</v>
      </c>
    </row>
    <row r="1326" spans="1:3">
      <c r="A1326" t="s">
        <v>1481</v>
      </c>
      <c r="B1326" t="s">
        <v>74</v>
      </c>
      <c r="C1326">
        <v>14.7</v>
      </c>
    </row>
    <row r="1327" spans="1:3">
      <c r="A1327" t="s">
        <v>1482</v>
      </c>
      <c r="B1327" t="s">
        <v>74</v>
      </c>
      <c r="C1327">
        <v>16.100000000000001</v>
      </c>
    </row>
    <row r="1328" spans="1:3">
      <c r="A1328" t="s">
        <v>1483</v>
      </c>
      <c r="B1328" t="s">
        <v>74</v>
      </c>
      <c r="C1328">
        <v>21</v>
      </c>
    </row>
    <row r="1329" spans="1:3">
      <c r="A1329" t="s">
        <v>1484</v>
      </c>
      <c r="B1329" t="s">
        <v>74</v>
      </c>
      <c r="C1329">
        <v>27.8</v>
      </c>
    </row>
    <row r="1330" spans="1:3">
      <c r="A1330" t="s">
        <v>1485</v>
      </c>
      <c r="B1330" t="s">
        <v>74</v>
      </c>
      <c r="C1330">
        <v>8.1</v>
      </c>
    </row>
    <row r="1331" spans="1:3">
      <c r="A1331" t="s">
        <v>1486</v>
      </c>
      <c r="B1331" t="s">
        <v>74</v>
      </c>
      <c r="C1331">
        <v>2.2999999999999998</v>
      </c>
    </row>
    <row r="1332" spans="1:3">
      <c r="A1332" t="s">
        <v>1487</v>
      </c>
      <c r="B1332" t="s">
        <v>74</v>
      </c>
      <c r="C1332">
        <v>31</v>
      </c>
    </row>
    <row r="1333" spans="1:3">
      <c r="A1333" t="s">
        <v>1488</v>
      </c>
      <c r="B1333" t="s">
        <v>350</v>
      </c>
      <c r="C1333">
        <v>15.8</v>
      </c>
    </row>
    <row r="1334" spans="1:3">
      <c r="A1334" t="s">
        <v>1489</v>
      </c>
      <c r="B1334" t="s">
        <v>74</v>
      </c>
      <c r="C1334">
        <v>17.600000000000001</v>
      </c>
    </row>
    <row r="1335" spans="1:3">
      <c r="A1335" t="s">
        <v>1490</v>
      </c>
      <c r="B1335" t="s">
        <v>74</v>
      </c>
      <c r="C1335">
        <v>10</v>
      </c>
    </row>
    <row r="1336" spans="1:3">
      <c r="A1336" t="s">
        <v>1491</v>
      </c>
      <c r="B1336" t="s">
        <v>85</v>
      </c>
      <c r="C1336">
        <v>17.8</v>
      </c>
    </row>
    <row r="1337" spans="1:3">
      <c r="A1337" t="s">
        <v>1492</v>
      </c>
      <c r="B1337" t="s">
        <v>74</v>
      </c>
      <c r="C1337">
        <v>35.700000000000003</v>
      </c>
    </row>
    <row r="1338" spans="1:3">
      <c r="A1338" t="s">
        <v>1493</v>
      </c>
      <c r="B1338" t="s">
        <v>74</v>
      </c>
      <c r="C1338">
        <v>29.2</v>
      </c>
    </row>
    <row r="1339" spans="1:3">
      <c r="A1339" t="s">
        <v>1494</v>
      </c>
      <c r="B1339" t="s">
        <v>74</v>
      </c>
      <c r="C1339">
        <v>14.3</v>
      </c>
    </row>
    <row r="1340" spans="1:3">
      <c r="A1340" t="s">
        <v>1495</v>
      </c>
      <c r="B1340" t="s">
        <v>74</v>
      </c>
      <c r="C1340">
        <v>23</v>
      </c>
    </row>
    <row r="1341" spans="1:3">
      <c r="A1341" t="s">
        <v>1496</v>
      </c>
      <c r="B1341" t="s">
        <v>74</v>
      </c>
      <c r="C1341">
        <v>18.7</v>
      </c>
    </row>
    <row r="1342" spans="1:3">
      <c r="A1342" t="s">
        <v>1497</v>
      </c>
      <c r="B1342" t="s">
        <v>74</v>
      </c>
      <c r="C1342">
        <v>17</v>
      </c>
    </row>
    <row r="1343" spans="1:3">
      <c r="A1343" t="s">
        <v>1498</v>
      </c>
      <c r="B1343" t="s">
        <v>74</v>
      </c>
      <c r="C1343">
        <v>24.6</v>
      </c>
    </row>
    <row r="1344" spans="1:3">
      <c r="A1344" t="s">
        <v>1499</v>
      </c>
      <c r="B1344" t="s">
        <v>74</v>
      </c>
      <c r="C1344">
        <v>36.299999999999997</v>
      </c>
    </row>
    <row r="1345" spans="1:3">
      <c r="A1345" t="s">
        <v>1500</v>
      </c>
      <c r="B1345" t="s">
        <v>1501</v>
      </c>
      <c r="C1345">
        <v>5.3</v>
      </c>
    </row>
    <row r="1346" spans="1:3">
      <c r="A1346" t="s">
        <v>1502</v>
      </c>
      <c r="B1346" t="s">
        <v>74</v>
      </c>
      <c r="C1346">
        <v>24.9</v>
      </c>
    </row>
    <row r="1347" spans="1:3">
      <c r="A1347" t="s">
        <v>1503</v>
      </c>
      <c r="B1347" t="s">
        <v>74</v>
      </c>
      <c r="C1347">
        <v>12.3</v>
      </c>
    </row>
    <row r="1348" spans="1:3">
      <c r="A1348" t="s">
        <v>1504</v>
      </c>
      <c r="B1348" t="s">
        <v>74</v>
      </c>
      <c r="C1348">
        <v>16.5</v>
      </c>
    </row>
    <row r="1349" spans="1:3">
      <c r="A1349" t="s">
        <v>1505</v>
      </c>
      <c r="B1349" t="s">
        <v>74</v>
      </c>
      <c r="C1349">
        <v>9.5</v>
      </c>
    </row>
    <row r="1350" spans="1:3">
      <c r="A1350" t="s">
        <v>1506</v>
      </c>
      <c r="B1350" t="s">
        <v>119</v>
      </c>
      <c r="C1350">
        <v>4.2</v>
      </c>
    </row>
    <row r="1351" spans="1:3">
      <c r="A1351" t="s">
        <v>1507</v>
      </c>
      <c r="B1351" t="s">
        <v>74</v>
      </c>
      <c r="C1351">
        <v>14.7</v>
      </c>
    </row>
    <row r="1352" spans="1:3">
      <c r="A1352" t="s">
        <v>1508</v>
      </c>
      <c r="B1352" t="s">
        <v>74</v>
      </c>
      <c r="C1352">
        <v>23.2</v>
      </c>
    </row>
    <row r="1353" spans="1:3">
      <c r="A1353" t="s">
        <v>1509</v>
      </c>
      <c r="B1353" t="s">
        <v>74</v>
      </c>
      <c r="C1353">
        <v>21.1</v>
      </c>
    </row>
    <row r="1354" spans="1:3">
      <c r="A1354" t="s">
        <v>1510</v>
      </c>
      <c r="B1354" t="s">
        <v>74</v>
      </c>
      <c r="C1354">
        <v>6.7</v>
      </c>
    </row>
    <row r="1355" spans="1:3">
      <c r="A1355" t="s">
        <v>1511</v>
      </c>
      <c r="B1355" t="s">
        <v>154</v>
      </c>
      <c r="C1355">
        <v>14.8</v>
      </c>
    </row>
    <row r="1356" spans="1:3">
      <c r="A1356" t="s">
        <v>1512</v>
      </c>
      <c r="B1356" t="s">
        <v>74</v>
      </c>
      <c r="C1356">
        <v>9.6999999999999993</v>
      </c>
    </row>
    <row r="1357" spans="1:3">
      <c r="A1357" t="s">
        <v>1513</v>
      </c>
      <c r="B1357" t="s">
        <v>74</v>
      </c>
      <c r="C1357">
        <v>23.7</v>
      </c>
    </row>
    <row r="1358" spans="1:3">
      <c r="A1358" t="s">
        <v>1514</v>
      </c>
      <c r="B1358" t="s">
        <v>74</v>
      </c>
      <c r="C1358">
        <v>23.1</v>
      </c>
    </row>
    <row r="1359" spans="1:3">
      <c r="A1359" t="s">
        <v>1515</v>
      </c>
      <c r="B1359" t="s">
        <v>74</v>
      </c>
      <c r="C1359">
        <v>18.100000000000001</v>
      </c>
    </row>
    <row r="1360" spans="1:3">
      <c r="A1360" t="s">
        <v>1516</v>
      </c>
      <c r="B1360" t="s">
        <v>74</v>
      </c>
      <c r="C1360">
        <v>19.899999999999999</v>
      </c>
    </row>
    <row r="1361" spans="1:3">
      <c r="A1361" t="s">
        <v>1517</v>
      </c>
      <c r="B1361" t="s">
        <v>74</v>
      </c>
      <c r="C1361">
        <v>11.9</v>
      </c>
    </row>
    <row r="1362" spans="1:3">
      <c r="A1362" t="s">
        <v>1518</v>
      </c>
      <c r="B1362" t="s">
        <v>74</v>
      </c>
      <c r="C1362">
        <v>10.6</v>
      </c>
    </row>
    <row r="1363" spans="1:3">
      <c r="A1363" t="s">
        <v>1519</v>
      </c>
      <c r="B1363" t="s">
        <v>74</v>
      </c>
      <c r="C1363">
        <v>35.6</v>
      </c>
    </row>
    <row r="1364" spans="1:3">
      <c r="A1364" t="s">
        <v>1520</v>
      </c>
      <c r="B1364" t="s">
        <v>74</v>
      </c>
      <c r="C1364">
        <v>20.399999999999999</v>
      </c>
    </row>
    <row r="1365" spans="1:3">
      <c r="A1365" t="s">
        <v>1521</v>
      </c>
      <c r="B1365" t="s">
        <v>74</v>
      </c>
      <c r="C1365">
        <v>19.399999999999999</v>
      </c>
    </row>
    <row r="1366" spans="1:3">
      <c r="A1366" t="s">
        <v>1522</v>
      </c>
      <c r="B1366" t="s">
        <v>74</v>
      </c>
      <c r="C1366">
        <v>18.399999999999999</v>
      </c>
    </row>
    <row r="1367" spans="1:3">
      <c r="A1367" t="s">
        <v>1523</v>
      </c>
      <c r="B1367" t="s">
        <v>74</v>
      </c>
      <c r="C1367">
        <v>24.2</v>
      </c>
    </row>
    <row r="1368" spans="1:3">
      <c r="A1368" t="s">
        <v>1524</v>
      </c>
      <c r="B1368" t="s">
        <v>74</v>
      </c>
      <c r="C1368">
        <v>11.8</v>
      </c>
    </row>
    <row r="1369" spans="1:3">
      <c r="A1369" t="s">
        <v>1525</v>
      </c>
      <c r="B1369" t="s">
        <v>74</v>
      </c>
      <c r="C1369">
        <v>21.8</v>
      </c>
    </row>
    <row r="1370" spans="1:3">
      <c r="A1370" t="s">
        <v>1526</v>
      </c>
      <c r="B1370" t="s">
        <v>74</v>
      </c>
      <c r="C1370">
        <v>22.3</v>
      </c>
    </row>
    <row r="1371" spans="1:3">
      <c r="A1371" t="s">
        <v>1527</v>
      </c>
      <c r="B1371" t="s">
        <v>74</v>
      </c>
      <c r="C1371">
        <v>20.6</v>
      </c>
    </row>
    <row r="1372" spans="1:3">
      <c r="A1372" t="s">
        <v>1528</v>
      </c>
      <c r="B1372" t="s">
        <v>346</v>
      </c>
      <c r="C1372">
        <v>12.3</v>
      </c>
    </row>
    <row r="1373" spans="1:3">
      <c r="A1373" t="s">
        <v>1529</v>
      </c>
      <c r="B1373" t="s">
        <v>74</v>
      </c>
      <c r="C1373">
        <v>13.4</v>
      </c>
    </row>
    <row r="1374" spans="1:3">
      <c r="A1374" t="s">
        <v>1530</v>
      </c>
      <c r="B1374" t="s">
        <v>74</v>
      </c>
      <c r="C1374">
        <v>20.5</v>
      </c>
    </row>
    <row r="1375" spans="1:3">
      <c r="A1375" t="s">
        <v>1531</v>
      </c>
      <c r="B1375" t="s">
        <v>74</v>
      </c>
      <c r="C1375">
        <v>28.1</v>
      </c>
    </row>
    <row r="1376" spans="1:3">
      <c r="A1376" t="s">
        <v>1532</v>
      </c>
      <c r="B1376" t="s">
        <v>574</v>
      </c>
      <c r="C1376">
        <v>13.7</v>
      </c>
    </row>
    <row r="1377" spans="1:3">
      <c r="A1377" t="s">
        <v>1533</v>
      </c>
      <c r="B1377" t="s">
        <v>74</v>
      </c>
      <c r="C1377">
        <v>12.7</v>
      </c>
    </row>
    <row r="1378" spans="1:3">
      <c r="A1378" t="s">
        <v>1534</v>
      </c>
      <c r="B1378" t="s">
        <v>74</v>
      </c>
      <c r="C1378">
        <v>23</v>
      </c>
    </row>
    <row r="1379" spans="1:3">
      <c r="A1379" t="s">
        <v>1535</v>
      </c>
      <c r="B1379" t="s">
        <v>74</v>
      </c>
      <c r="C1379">
        <v>23</v>
      </c>
    </row>
    <row r="1380" spans="1:3">
      <c r="A1380" t="s">
        <v>1536</v>
      </c>
      <c r="B1380" t="s">
        <v>74</v>
      </c>
      <c r="C1380">
        <v>29.2</v>
      </c>
    </row>
    <row r="1381" spans="1:3">
      <c r="A1381" t="s">
        <v>1537</v>
      </c>
      <c r="B1381" t="s">
        <v>74</v>
      </c>
      <c r="C1381">
        <v>16.600000000000001</v>
      </c>
    </row>
    <row r="1382" spans="1:3">
      <c r="A1382" t="s">
        <v>1538</v>
      </c>
      <c r="B1382" t="s">
        <v>74</v>
      </c>
      <c r="C1382">
        <v>12.3</v>
      </c>
    </row>
    <row r="1383" spans="1:3">
      <c r="A1383" t="s">
        <v>1539</v>
      </c>
      <c r="B1383" t="s">
        <v>74</v>
      </c>
      <c r="C1383">
        <v>9.6999999999999993</v>
      </c>
    </row>
    <row r="1384" spans="1:3">
      <c r="A1384" t="s">
        <v>1540</v>
      </c>
      <c r="B1384" t="s">
        <v>146</v>
      </c>
      <c r="C1384">
        <v>23.2</v>
      </c>
    </row>
    <row r="1385" spans="1:3">
      <c r="A1385" t="s">
        <v>1541</v>
      </c>
      <c r="B1385" t="s">
        <v>74</v>
      </c>
      <c r="C1385">
        <v>14.7</v>
      </c>
    </row>
    <row r="1386" spans="1:3">
      <c r="A1386" t="s">
        <v>1542</v>
      </c>
      <c r="B1386" t="s">
        <v>74</v>
      </c>
      <c r="C1386">
        <v>18.2</v>
      </c>
    </row>
    <row r="1387" spans="1:3">
      <c r="A1387" t="s">
        <v>1543</v>
      </c>
      <c r="B1387" t="s">
        <v>74</v>
      </c>
      <c r="C1387">
        <v>28</v>
      </c>
    </row>
    <row r="1388" spans="1:3">
      <c r="A1388" t="s">
        <v>1544</v>
      </c>
      <c r="B1388" t="s">
        <v>74</v>
      </c>
      <c r="C1388">
        <v>18.5</v>
      </c>
    </row>
    <row r="1389" spans="1:3">
      <c r="A1389" t="s">
        <v>1545</v>
      </c>
      <c r="B1389" t="s">
        <v>74</v>
      </c>
      <c r="C1389">
        <v>23.4</v>
      </c>
    </row>
    <row r="1390" spans="1:3">
      <c r="A1390" t="s">
        <v>1546</v>
      </c>
      <c r="B1390" t="s">
        <v>74</v>
      </c>
      <c r="C1390">
        <v>19.3</v>
      </c>
    </row>
    <row r="1391" spans="1:3">
      <c r="A1391" t="s">
        <v>1547</v>
      </c>
      <c r="B1391" t="s">
        <v>505</v>
      </c>
      <c r="C1391">
        <v>20.7</v>
      </c>
    </row>
    <row r="1392" spans="1:3">
      <c r="A1392" t="s">
        <v>1548</v>
      </c>
      <c r="B1392" t="s">
        <v>74</v>
      </c>
      <c r="C1392">
        <v>21.6</v>
      </c>
    </row>
    <row r="1393" spans="1:3">
      <c r="A1393" t="s">
        <v>1549</v>
      </c>
      <c r="B1393" t="s">
        <v>74</v>
      </c>
      <c r="C1393">
        <v>11.7</v>
      </c>
    </row>
    <row r="1394" spans="1:3">
      <c r="A1394" t="s">
        <v>1550</v>
      </c>
      <c r="B1394" t="s">
        <v>74</v>
      </c>
      <c r="C1394">
        <v>15.5</v>
      </c>
    </row>
    <row r="1395" spans="1:3">
      <c r="A1395" t="s">
        <v>1551</v>
      </c>
      <c r="B1395" t="s">
        <v>74</v>
      </c>
      <c r="C1395">
        <v>20.6</v>
      </c>
    </row>
    <row r="1396" spans="1:3">
      <c r="A1396" t="s">
        <v>1552</v>
      </c>
      <c r="B1396" t="s">
        <v>74</v>
      </c>
      <c r="C1396">
        <v>15.8</v>
      </c>
    </row>
    <row r="1397" spans="1:3">
      <c r="A1397" t="s">
        <v>1553</v>
      </c>
      <c r="B1397" t="s">
        <v>74</v>
      </c>
      <c r="C1397">
        <v>11.6</v>
      </c>
    </row>
    <row r="1398" spans="1:3">
      <c r="A1398" t="s">
        <v>1554</v>
      </c>
      <c r="B1398" t="s">
        <v>74</v>
      </c>
      <c r="C1398">
        <v>33.4</v>
      </c>
    </row>
    <row r="1399" spans="1:3">
      <c r="A1399" t="s">
        <v>1555</v>
      </c>
      <c r="B1399" t="s">
        <v>74</v>
      </c>
      <c r="C1399">
        <v>27.4</v>
      </c>
    </row>
    <row r="1400" spans="1:3">
      <c r="A1400" t="s">
        <v>1556</v>
      </c>
      <c r="B1400" t="s">
        <v>74</v>
      </c>
      <c r="C1400">
        <v>9.5</v>
      </c>
    </row>
    <row r="1401" spans="1:3">
      <c r="A1401" t="s">
        <v>1557</v>
      </c>
      <c r="B1401" t="s">
        <v>74</v>
      </c>
      <c r="C1401">
        <v>17.8</v>
      </c>
    </row>
    <row r="1402" spans="1:3">
      <c r="A1402" t="s">
        <v>1558</v>
      </c>
      <c r="B1402" t="s">
        <v>74</v>
      </c>
      <c r="C1402">
        <v>36.5</v>
      </c>
    </row>
    <row r="1403" spans="1:3">
      <c r="A1403" t="s">
        <v>1559</v>
      </c>
      <c r="B1403" t="s">
        <v>74</v>
      </c>
      <c r="C1403">
        <v>11</v>
      </c>
    </row>
    <row r="1404" spans="1:3">
      <c r="A1404" t="s">
        <v>1560</v>
      </c>
      <c r="B1404" t="s">
        <v>74</v>
      </c>
      <c r="C1404">
        <v>14.5</v>
      </c>
    </row>
    <row r="1405" spans="1:3">
      <c r="A1405" t="s">
        <v>1561</v>
      </c>
      <c r="B1405" t="s">
        <v>74</v>
      </c>
      <c r="C1405">
        <v>24.1</v>
      </c>
    </row>
    <row r="1406" spans="1:3">
      <c r="A1406" t="s">
        <v>1562</v>
      </c>
      <c r="B1406" t="s">
        <v>74</v>
      </c>
      <c r="C1406">
        <v>18.8</v>
      </c>
    </row>
    <row r="1407" spans="1:3">
      <c r="A1407" t="s">
        <v>1563</v>
      </c>
      <c r="B1407" t="s">
        <v>74</v>
      </c>
      <c r="C1407">
        <v>28.3</v>
      </c>
    </row>
    <row r="1408" spans="1:3">
      <c r="A1408" t="s">
        <v>1564</v>
      </c>
      <c r="B1408" t="s">
        <v>74</v>
      </c>
      <c r="C1408">
        <v>33</v>
      </c>
    </row>
    <row r="1409" spans="1:3">
      <c r="A1409" t="s">
        <v>1565</v>
      </c>
      <c r="B1409" t="s">
        <v>74</v>
      </c>
      <c r="C1409">
        <v>33.9</v>
      </c>
    </row>
    <row r="1410" spans="1:3">
      <c r="A1410" t="s">
        <v>1566</v>
      </c>
      <c r="B1410" t="s">
        <v>1567</v>
      </c>
      <c r="C1410">
        <v>24.3</v>
      </c>
    </row>
    <row r="1411" spans="1:3">
      <c r="A1411" t="s">
        <v>1568</v>
      </c>
      <c r="B1411" t="s">
        <v>74</v>
      </c>
      <c r="C1411">
        <v>28.3</v>
      </c>
    </row>
    <row r="1412" spans="1:3">
      <c r="A1412" t="s">
        <v>1569</v>
      </c>
      <c r="B1412" t="s">
        <v>74</v>
      </c>
      <c r="C1412">
        <v>17.600000000000001</v>
      </c>
    </row>
    <row r="1413" spans="1:3">
      <c r="A1413" t="s">
        <v>1570</v>
      </c>
      <c r="B1413" t="s">
        <v>74</v>
      </c>
      <c r="C1413">
        <v>29.9</v>
      </c>
    </row>
    <row r="1414" spans="1:3">
      <c r="A1414" t="s">
        <v>1571</v>
      </c>
      <c r="B1414" t="s">
        <v>74</v>
      </c>
      <c r="C1414">
        <v>24.8</v>
      </c>
    </row>
    <row r="1415" spans="1:3">
      <c r="A1415" t="s">
        <v>1572</v>
      </c>
      <c r="B1415" t="s">
        <v>74</v>
      </c>
      <c r="C1415">
        <v>14.7</v>
      </c>
    </row>
    <row r="1416" spans="1:3">
      <c r="A1416" t="s">
        <v>1573</v>
      </c>
      <c r="B1416" t="s">
        <v>74</v>
      </c>
      <c r="C1416">
        <v>32.200000000000003</v>
      </c>
    </row>
    <row r="1417" spans="1:3">
      <c r="A1417" t="s">
        <v>1574</v>
      </c>
      <c r="B1417" t="s">
        <v>1575</v>
      </c>
      <c r="C1417">
        <v>12.5</v>
      </c>
    </row>
    <row r="1418" spans="1:3">
      <c r="A1418" t="s">
        <v>1576</v>
      </c>
      <c r="B1418" t="s">
        <v>74</v>
      </c>
      <c r="C1418">
        <v>12.5</v>
      </c>
    </row>
    <row r="1419" spans="1:3">
      <c r="A1419" t="s">
        <v>1577</v>
      </c>
      <c r="B1419" t="s">
        <v>74</v>
      </c>
      <c r="C1419">
        <v>16.5</v>
      </c>
    </row>
    <row r="1420" spans="1:3">
      <c r="A1420" t="s">
        <v>1578</v>
      </c>
      <c r="B1420" t="s">
        <v>74</v>
      </c>
      <c r="C1420">
        <v>29</v>
      </c>
    </row>
    <row r="1421" spans="1:3">
      <c r="A1421" t="s">
        <v>1579</v>
      </c>
      <c r="B1421" t="s">
        <v>74</v>
      </c>
      <c r="C1421">
        <v>22.4</v>
      </c>
    </row>
    <row r="1422" spans="1:3">
      <c r="A1422" t="s">
        <v>1580</v>
      </c>
      <c r="B1422" t="s">
        <v>74</v>
      </c>
      <c r="C1422">
        <v>26.7</v>
      </c>
    </row>
    <row r="1423" spans="1:3">
      <c r="A1423" t="s">
        <v>1581</v>
      </c>
      <c r="B1423" t="s">
        <v>74</v>
      </c>
      <c r="C1423">
        <v>20.8</v>
      </c>
    </row>
    <row r="1424" spans="1:3">
      <c r="A1424" t="s">
        <v>1582</v>
      </c>
      <c r="B1424" t="s">
        <v>74</v>
      </c>
      <c r="C1424">
        <v>41.4</v>
      </c>
    </row>
    <row r="1425" spans="1:3">
      <c r="A1425" t="s">
        <v>1583</v>
      </c>
      <c r="B1425" t="s">
        <v>74</v>
      </c>
      <c r="C1425">
        <v>34.9</v>
      </c>
    </row>
    <row r="1426" spans="1:3">
      <c r="A1426" t="s">
        <v>1584</v>
      </c>
      <c r="B1426" t="s">
        <v>74</v>
      </c>
      <c r="C1426">
        <v>17.5</v>
      </c>
    </row>
    <row r="1427" spans="1:3">
      <c r="A1427" t="s">
        <v>1585</v>
      </c>
      <c r="B1427" t="s">
        <v>1586</v>
      </c>
      <c r="C1427">
        <v>9.8000000000000007</v>
      </c>
    </row>
    <row r="1428" spans="1:3">
      <c r="A1428" t="s">
        <v>1587</v>
      </c>
      <c r="B1428" t="s">
        <v>74</v>
      </c>
      <c r="C1428">
        <v>17</v>
      </c>
    </row>
    <row r="1429" spans="1:3">
      <c r="A1429" t="s">
        <v>1588</v>
      </c>
      <c r="B1429" t="s">
        <v>74</v>
      </c>
      <c r="C1429">
        <v>17.8</v>
      </c>
    </row>
    <row r="1430" spans="1:3">
      <c r="A1430" t="s">
        <v>1589</v>
      </c>
      <c r="B1430" t="s">
        <v>74</v>
      </c>
      <c r="C1430">
        <v>30.9</v>
      </c>
    </row>
    <row r="1431" spans="1:3">
      <c r="A1431" t="s">
        <v>1590</v>
      </c>
      <c r="B1431" t="s">
        <v>74</v>
      </c>
      <c r="C1431">
        <v>11.4</v>
      </c>
    </row>
    <row r="1432" spans="1:3">
      <c r="A1432" t="s">
        <v>1591</v>
      </c>
      <c r="B1432" t="s">
        <v>74</v>
      </c>
      <c r="C1432">
        <v>29.4</v>
      </c>
    </row>
    <row r="1433" spans="1:3">
      <c r="A1433" t="s">
        <v>1592</v>
      </c>
      <c r="B1433" t="s">
        <v>74</v>
      </c>
      <c r="C1433">
        <v>20.6</v>
      </c>
    </row>
    <row r="1434" spans="1:3">
      <c r="A1434" t="s">
        <v>1593</v>
      </c>
      <c r="B1434" t="s">
        <v>74</v>
      </c>
      <c r="C1434">
        <v>11.8</v>
      </c>
    </row>
    <row r="1435" spans="1:3">
      <c r="A1435" t="s">
        <v>1594</v>
      </c>
      <c r="B1435" t="s">
        <v>74</v>
      </c>
      <c r="C1435">
        <v>12.7</v>
      </c>
    </row>
    <row r="1436" spans="1:3">
      <c r="A1436" t="s">
        <v>1595</v>
      </c>
      <c r="B1436" t="s">
        <v>74</v>
      </c>
      <c r="C1436">
        <v>20.399999999999999</v>
      </c>
    </row>
    <row r="1437" spans="1:3">
      <c r="A1437" t="s">
        <v>1596</v>
      </c>
      <c r="B1437" t="s">
        <v>74</v>
      </c>
      <c r="C1437">
        <v>16.3</v>
      </c>
    </row>
    <row r="1438" spans="1:3">
      <c r="A1438" t="s">
        <v>1597</v>
      </c>
      <c r="B1438" t="s">
        <v>74</v>
      </c>
      <c r="C1438">
        <v>16.3</v>
      </c>
    </row>
    <row r="1439" spans="1:3">
      <c r="A1439" t="s">
        <v>1598</v>
      </c>
      <c r="B1439" t="s">
        <v>74</v>
      </c>
      <c r="C1439">
        <v>26.4</v>
      </c>
    </row>
    <row r="1440" spans="1:3">
      <c r="A1440" t="s">
        <v>1599</v>
      </c>
      <c r="B1440" t="s">
        <v>74</v>
      </c>
      <c r="C1440">
        <v>16.600000000000001</v>
      </c>
    </row>
    <row r="1441" spans="1:3">
      <c r="A1441" t="s">
        <v>1600</v>
      </c>
      <c r="B1441" t="s">
        <v>74</v>
      </c>
      <c r="C1441">
        <v>23.7</v>
      </c>
    </row>
    <row r="1442" spans="1:3">
      <c r="A1442" t="s">
        <v>1601</v>
      </c>
      <c r="B1442" t="s">
        <v>74</v>
      </c>
      <c r="C1442">
        <v>25.4</v>
      </c>
    </row>
    <row r="1443" spans="1:3">
      <c r="A1443" t="s">
        <v>1602</v>
      </c>
      <c r="B1443" t="s">
        <v>74</v>
      </c>
      <c r="C1443">
        <v>27.7</v>
      </c>
    </row>
    <row r="1444" spans="1:3">
      <c r="A1444" t="s">
        <v>1603</v>
      </c>
      <c r="B1444" t="s">
        <v>74</v>
      </c>
      <c r="C1444">
        <v>25.4</v>
      </c>
    </row>
    <row r="1445" spans="1:3">
      <c r="A1445" t="s">
        <v>1604</v>
      </c>
      <c r="B1445" t="s">
        <v>74</v>
      </c>
      <c r="C1445">
        <v>23.1</v>
      </c>
    </row>
    <row r="1446" spans="1:3">
      <c r="A1446" t="s">
        <v>1605</v>
      </c>
      <c r="B1446" t="s">
        <v>74</v>
      </c>
      <c r="C1446">
        <v>28.7</v>
      </c>
    </row>
    <row r="1447" spans="1:3">
      <c r="A1447" t="s">
        <v>1606</v>
      </c>
      <c r="B1447" t="s">
        <v>74</v>
      </c>
      <c r="C1447">
        <v>19</v>
      </c>
    </row>
    <row r="1448" spans="1:3">
      <c r="A1448" t="s">
        <v>1607</v>
      </c>
      <c r="B1448" t="s">
        <v>74</v>
      </c>
      <c r="C1448">
        <v>25.2</v>
      </c>
    </row>
    <row r="1449" spans="1:3">
      <c r="A1449" t="s">
        <v>1608</v>
      </c>
      <c r="B1449" t="s">
        <v>74</v>
      </c>
      <c r="C1449">
        <v>17.2</v>
      </c>
    </row>
    <row r="1450" spans="1:3">
      <c r="A1450" t="s">
        <v>1609</v>
      </c>
      <c r="B1450" t="s">
        <v>74</v>
      </c>
      <c r="C1450">
        <v>26</v>
      </c>
    </row>
    <row r="1451" spans="1:3">
      <c r="A1451" t="s">
        <v>1610</v>
      </c>
      <c r="B1451" t="s">
        <v>74</v>
      </c>
      <c r="C1451">
        <v>26.6</v>
      </c>
    </row>
    <row r="1452" spans="1:3">
      <c r="A1452" t="s">
        <v>1611</v>
      </c>
      <c r="B1452" t="s">
        <v>74</v>
      </c>
      <c r="C1452">
        <v>17</v>
      </c>
    </row>
    <row r="1453" spans="1:3">
      <c r="A1453" t="s">
        <v>1612</v>
      </c>
      <c r="B1453" t="s">
        <v>74</v>
      </c>
      <c r="C1453">
        <v>25.2</v>
      </c>
    </row>
    <row r="1454" spans="1:3">
      <c r="A1454" t="s">
        <v>1613</v>
      </c>
      <c r="B1454" t="s">
        <v>74</v>
      </c>
      <c r="C1454">
        <v>11.5</v>
      </c>
    </row>
    <row r="1455" spans="1:3">
      <c r="A1455" t="s">
        <v>1614</v>
      </c>
      <c r="B1455" t="s">
        <v>74</v>
      </c>
      <c r="C1455">
        <v>24</v>
      </c>
    </row>
    <row r="1456" spans="1:3">
      <c r="A1456" t="s">
        <v>1615</v>
      </c>
      <c r="B1456" t="s">
        <v>74</v>
      </c>
      <c r="C1456">
        <v>24.5</v>
      </c>
    </row>
    <row r="1457" spans="1:3">
      <c r="A1457" t="s">
        <v>1616</v>
      </c>
      <c r="B1457" t="s">
        <v>74</v>
      </c>
      <c r="C1457">
        <v>9.1999999999999993</v>
      </c>
    </row>
    <row r="1458" spans="1:3">
      <c r="A1458" t="s">
        <v>1617</v>
      </c>
      <c r="B1458" t="s">
        <v>74</v>
      </c>
      <c r="C1458">
        <v>20.399999999999999</v>
      </c>
    </row>
    <row r="1459" spans="1:3">
      <c r="A1459" t="s">
        <v>1618</v>
      </c>
      <c r="B1459" t="s">
        <v>467</v>
      </c>
      <c r="C1459">
        <v>54</v>
      </c>
    </row>
    <row r="1460" spans="1:3">
      <c r="A1460" t="s">
        <v>1619</v>
      </c>
      <c r="B1460" t="s">
        <v>74</v>
      </c>
      <c r="C1460">
        <v>23.1</v>
      </c>
    </row>
    <row r="1461" spans="1:3">
      <c r="A1461" t="s">
        <v>1620</v>
      </c>
      <c r="B1461" t="s">
        <v>74</v>
      </c>
      <c r="C1461">
        <v>23.6</v>
      </c>
    </row>
    <row r="1462" spans="1:3">
      <c r="A1462" t="s">
        <v>1621</v>
      </c>
      <c r="B1462" t="s">
        <v>74</v>
      </c>
      <c r="C1462">
        <v>17.8</v>
      </c>
    </row>
    <row r="1463" spans="1:3">
      <c r="A1463" t="s">
        <v>1622</v>
      </c>
      <c r="B1463" t="s">
        <v>74</v>
      </c>
      <c r="C1463">
        <v>24.8</v>
      </c>
    </row>
    <row r="1464" spans="1:3">
      <c r="A1464" t="s">
        <v>1623</v>
      </c>
      <c r="B1464" t="s">
        <v>74</v>
      </c>
      <c r="C1464">
        <v>32.5</v>
      </c>
    </row>
    <row r="1465" spans="1:3">
      <c r="A1465" t="s">
        <v>1624</v>
      </c>
      <c r="B1465" t="s">
        <v>74</v>
      </c>
      <c r="C1465">
        <v>23.6</v>
      </c>
    </row>
    <row r="1466" spans="1:3">
      <c r="A1466" t="s">
        <v>1625</v>
      </c>
      <c r="B1466" t="s">
        <v>74</v>
      </c>
      <c r="C1466">
        <v>19.100000000000001</v>
      </c>
    </row>
    <row r="1467" spans="1:3">
      <c r="A1467" t="s">
        <v>1626</v>
      </c>
      <c r="B1467" t="s">
        <v>74</v>
      </c>
      <c r="C1467">
        <v>32</v>
      </c>
    </row>
    <row r="1468" spans="1:3">
      <c r="A1468" t="s">
        <v>1627</v>
      </c>
      <c r="B1468" t="s">
        <v>74</v>
      </c>
      <c r="C1468">
        <v>16.7</v>
      </c>
    </row>
    <row r="1469" spans="1:3">
      <c r="A1469" t="s">
        <v>1628</v>
      </c>
      <c r="B1469" t="s">
        <v>74</v>
      </c>
      <c r="C1469">
        <v>14.4</v>
      </c>
    </row>
    <row r="1470" spans="1:3">
      <c r="A1470" t="s">
        <v>1629</v>
      </c>
      <c r="B1470" t="s">
        <v>74</v>
      </c>
      <c r="C1470">
        <v>21.4</v>
      </c>
    </row>
    <row r="1471" spans="1:3">
      <c r="A1471" t="s">
        <v>1630</v>
      </c>
      <c r="B1471" t="s">
        <v>74</v>
      </c>
      <c r="C1471">
        <v>13.5</v>
      </c>
    </row>
    <row r="1472" spans="1:3">
      <c r="A1472" t="s">
        <v>1631</v>
      </c>
      <c r="B1472" t="s">
        <v>74</v>
      </c>
      <c r="C1472">
        <v>38</v>
      </c>
    </row>
    <row r="1473" spans="1:3">
      <c r="A1473" t="s">
        <v>1632</v>
      </c>
      <c r="B1473" t="s">
        <v>74</v>
      </c>
      <c r="C1473">
        <v>23.3</v>
      </c>
    </row>
    <row r="1474" spans="1:3">
      <c r="A1474" t="s">
        <v>1633</v>
      </c>
      <c r="B1474" t="s">
        <v>74</v>
      </c>
      <c r="C1474">
        <v>32.299999999999997</v>
      </c>
    </row>
    <row r="1475" spans="1:3">
      <c r="A1475" t="s">
        <v>1634</v>
      </c>
      <c r="B1475" t="s">
        <v>74</v>
      </c>
      <c r="C1475">
        <v>16.8</v>
      </c>
    </row>
    <row r="1476" spans="1:3">
      <c r="A1476" t="s">
        <v>1635</v>
      </c>
      <c r="B1476" t="s">
        <v>74</v>
      </c>
      <c r="C1476">
        <v>23.1</v>
      </c>
    </row>
    <row r="1477" spans="1:3">
      <c r="A1477" t="s">
        <v>1636</v>
      </c>
      <c r="B1477" t="s">
        <v>74</v>
      </c>
      <c r="C1477">
        <v>15.9</v>
      </c>
    </row>
    <row r="1478" spans="1:3">
      <c r="A1478" t="s">
        <v>1637</v>
      </c>
      <c r="B1478" t="s">
        <v>74</v>
      </c>
      <c r="C1478">
        <v>27.1</v>
      </c>
    </row>
    <row r="1479" spans="1:3">
      <c r="A1479" t="s">
        <v>1638</v>
      </c>
      <c r="B1479" t="s">
        <v>74</v>
      </c>
      <c r="C1479">
        <v>13.5</v>
      </c>
    </row>
    <row r="1480" spans="1:3">
      <c r="A1480" t="s">
        <v>1639</v>
      </c>
      <c r="B1480" t="s">
        <v>74</v>
      </c>
      <c r="C1480">
        <v>28.2</v>
      </c>
    </row>
    <row r="1481" spans="1:3">
      <c r="A1481" t="s">
        <v>1640</v>
      </c>
      <c r="B1481" t="s">
        <v>74</v>
      </c>
      <c r="C1481">
        <v>7.7</v>
      </c>
    </row>
    <row r="1482" spans="1:3">
      <c r="A1482" t="s">
        <v>1641</v>
      </c>
      <c r="B1482" t="s">
        <v>1642</v>
      </c>
      <c r="C1482">
        <v>19.7</v>
      </c>
    </row>
    <row r="1483" spans="1:3">
      <c r="A1483" t="s">
        <v>1643</v>
      </c>
      <c r="B1483" t="s">
        <v>74</v>
      </c>
      <c r="C1483">
        <v>10.9</v>
      </c>
    </row>
    <row r="1484" spans="1:3">
      <c r="A1484" t="s">
        <v>1644</v>
      </c>
      <c r="B1484" t="s">
        <v>154</v>
      </c>
      <c r="C1484">
        <v>35.1</v>
      </c>
    </row>
    <row r="1485" spans="1:3">
      <c r="A1485" t="s">
        <v>1645</v>
      </c>
      <c r="B1485" t="s">
        <v>74</v>
      </c>
      <c r="C1485">
        <v>28</v>
      </c>
    </row>
    <row r="1486" spans="1:3">
      <c r="A1486" t="s">
        <v>1646</v>
      </c>
      <c r="B1486" t="s">
        <v>74</v>
      </c>
      <c r="C1486">
        <v>25.3</v>
      </c>
    </row>
    <row r="1487" spans="1:3">
      <c r="A1487" t="s">
        <v>1647</v>
      </c>
      <c r="B1487" t="s">
        <v>74</v>
      </c>
      <c r="C1487">
        <v>14.5</v>
      </c>
    </row>
    <row r="1488" spans="1:3">
      <c r="A1488" t="s">
        <v>1648</v>
      </c>
      <c r="B1488" t="s">
        <v>74</v>
      </c>
      <c r="C1488">
        <v>20.399999999999999</v>
      </c>
    </row>
    <row r="1489" spans="1:3">
      <c r="A1489" t="s">
        <v>1649</v>
      </c>
      <c r="B1489" t="s">
        <v>74</v>
      </c>
      <c r="C1489">
        <v>17.600000000000001</v>
      </c>
    </row>
    <row r="1490" spans="1:3">
      <c r="A1490" t="s">
        <v>1650</v>
      </c>
      <c r="B1490" t="s">
        <v>702</v>
      </c>
      <c r="C1490">
        <v>18.7</v>
      </c>
    </row>
    <row r="1491" spans="1:3">
      <c r="A1491" t="s">
        <v>1651</v>
      </c>
      <c r="B1491" t="s">
        <v>74</v>
      </c>
      <c r="C1491">
        <v>19.5</v>
      </c>
    </row>
    <row r="1492" spans="1:3">
      <c r="A1492" t="s">
        <v>1652</v>
      </c>
      <c r="B1492" t="s">
        <v>74</v>
      </c>
      <c r="C1492">
        <v>21.3</v>
      </c>
    </row>
    <row r="1493" spans="1:3">
      <c r="A1493" t="s">
        <v>1653</v>
      </c>
      <c r="B1493" t="s">
        <v>74</v>
      </c>
      <c r="C1493">
        <v>28</v>
      </c>
    </row>
    <row r="1494" spans="1:3">
      <c r="A1494" t="s">
        <v>1652</v>
      </c>
      <c r="B1494" t="s">
        <v>74</v>
      </c>
      <c r="C1494">
        <v>16.5</v>
      </c>
    </row>
    <row r="1495" spans="1:3">
      <c r="A1495" t="s">
        <v>1654</v>
      </c>
      <c r="B1495" t="s">
        <v>74</v>
      </c>
      <c r="C1495">
        <v>14.5</v>
      </c>
    </row>
    <row r="1496" spans="1:3">
      <c r="A1496" t="s">
        <v>1655</v>
      </c>
      <c r="B1496" t="s">
        <v>74</v>
      </c>
      <c r="C1496">
        <v>8.4</v>
      </c>
    </row>
    <row r="1497" spans="1:3">
      <c r="A1497" t="s">
        <v>1656</v>
      </c>
      <c r="B1497" t="s">
        <v>74</v>
      </c>
      <c r="C1497">
        <v>10.5</v>
      </c>
    </row>
    <row r="1498" spans="1:3">
      <c r="A1498" t="s">
        <v>1657</v>
      </c>
      <c r="B1498" t="s">
        <v>74</v>
      </c>
      <c r="C1498">
        <v>14</v>
      </c>
    </row>
    <row r="1499" spans="1:3">
      <c r="A1499" t="s">
        <v>1658</v>
      </c>
      <c r="B1499" t="s">
        <v>119</v>
      </c>
      <c r="C1499">
        <v>26.5</v>
      </c>
    </row>
    <row r="1500" spans="1:3">
      <c r="A1500" t="s">
        <v>1659</v>
      </c>
      <c r="B1500" t="s">
        <v>74</v>
      </c>
      <c r="C1500">
        <v>15</v>
      </c>
    </row>
    <row r="1501" spans="1:3">
      <c r="A1501" t="s">
        <v>1660</v>
      </c>
      <c r="B1501" t="s">
        <v>74</v>
      </c>
      <c r="C1501">
        <v>16.600000000000001</v>
      </c>
    </row>
    <row r="1502" spans="1:3">
      <c r="A1502" t="s">
        <v>1661</v>
      </c>
      <c r="B1502" t="s">
        <v>74</v>
      </c>
      <c r="C1502">
        <v>27.4</v>
      </c>
    </row>
    <row r="1503" spans="1:3">
      <c r="A1503" t="s">
        <v>1662</v>
      </c>
      <c r="B1503" t="s">
        <v>74</v>
      </c>
      <c r="C1503">
        <v>24.4</v>
      </c>
    </row>
    <row r="1504" spans="1:3">
      <c r="A1504" t="s">
        <v>1663</v>
      </c>
      <c r="B1504" t="s">
        <v>74</v>
      </c>
      <c r="C1504">
        <v>30.8</v>
      </c>
    </row>
    <row r="1505" spans="1:3">
      <c r="A1505" t="s">
        <v>1664</v>
      </c>
      <c r="B1505" t="s">
        <v>74</v>
      </c>
      <c r="C1505">
        <v>26.2</v>
      </c>
    </row>
    <row r="1506" spans="1:3">
      <c r="A1506" t="s">
        <v>1665</v>
      </c>
      <c r="B1506" t="s">
        <v>74</v>
      </c>
      <c r="C1506">
        <v>14.4</v>
      </c>
    </row>
    <row r="1507" spans="1:3">
      <c r="A1507" t="s">
        <v>1666</v>
      </c>
      <c r="B1507" t="s">
        <v>74</v>
      </c>
      <c r="C1507">
        <v>14.8</v>
      </c>
    </row>
    <row r="1508" spans="1:3">
      <c r="A1508" t="s">
        <v>1667</v>
      </c>
      <c r="B1508" t="s">
        <v>74</v>
      </c>
      <c r="C1508">
        <v>19.600000000000001</v>
      </c>
    </row>
    <row r="1509" spans="1:3">
      <c r="A1509" t="s">
        <v>1668</v>
      </c>
      <c r="B1509" t="s">
        <v>852</v>
      </c>
      <c r="C1509">
        <v>24.8</v>
      </c>
    </row>
    <row r="1510" spans="1:3">
      <c r="A1510" t="s">
        <v>1669</v>
      </c>
      <c r="B1510" t="s">
        <v>74</v>
      </c>
      <c r="C1510">
        <v>28.1</v>
      </c>
    </row>
    <row r="1511" spans="1:3">
      <c r="A1511" t="s">
        <v>1670</v>
      </c>
      <c r="B1511" t="s">
        <v>74</v>
      </c>
      <c r="C1511">
        <v>26</v>
      </c>
    </row>
    <row r="1512" spans="1:3">
      <c r="A1512" t="s">
        <v>1671</v>
      </c>
      <c r="B1512" t="s">
        <v>74</v>
      </c>
      <c r="C1512">
        <v>10.3</v>
      </c>
    </row>
    <row r="1513" spans="1:3">
      <c r="A1513" t="s">
        <v>1672</v>
      </c>
      <c r="B1513" t="s">
        <v>74</v>
      </c>
      <c r="C1513">
        <v>22.2</v>
      </c>
    </row>
    <row r="1514" spans="1:3">
      <c r="A1514" t="s">
        <v>1673</v>
      </c>
      <c r="B1514" t="s">
        <v>74</v>
      </c>
      <c r="C1514">
        <v>24.3</v>
      </c>
    </row>
    <row r="1515" spans="1:3">
      <c r="A1515" t="s">
        <v>1674</v>
      </c>
      <c r="B1515" t="s">
        <v>74</v>
      </c>
      <c r="C1515">
        <v>34.200000000000003</v>
      </c>
    </row>
    <row r="1516" spans="1:3">
      <c r="A1516" t="s">
        <v>1675</v>
      </c>
      <c r="B1516" t="s">
        <v>74</v>
      </c>
      <c r="C1516">
        <v>18.899999999999999</v>
      </c>
    </row>
    <row r="1517" spans="1:3">
      <c r="A1517" t="s">
        <v>1676</v>
      </c>
      <c r="B1517" t="s">
        <v>74</v>
      </c>
      <c r="C1517">
        <v>25.7</v>
      </c>
    </row>
    <row r="1518" spans="1:3">
      <c r="A1518" t="s">
        <v>1677</v>
      </c>
      <c r="B1518" t="s">
        <v>74</v>
      </c>
      <c r="C1518">
        <v>18.100000000000001</v>
      </c>
    </row>
    <row r="1519" spans="1:3">
      <c r="A1519" t="s">
        <v>1678</v>
      </c>
      <c r="B1519" t="s">
        <v>74</v>
      </c>
      <c r="C1519">
        <v>24.4</v>
      </c>
    </row>
    <row r="1520" spans="1:3">
      <c r="A1520" t="s">
        <v>1679</v>
      </c>
      <c r="B1520" t="s">
        <v>74</v>
      </c>
      <c r="C1520">
        <v>11.2</v>
      </c>
    </row>
    <row r="1521" spans="1:3">
      <c r="A1521" t="s">
        <v>1680</v>
      </c>
      <c r="B1521" t="s">
        <v>74</v>
      </c>
      <c r="C1521">
        <v>10.5</v>
      </c>
    </row>
    <row r="1522" spans="1:3">
      <c r="A1522" t="s">
        <v>1681</v>
      </c>
      <c r="B1522" t="s">
        <v>74</v>
      </c>
      <c r="C1522">
        <v>25.3</v>
      </c>
    </row>
    <row r="1523" spans="1:3">
      <c r="A1523" t="s">
        <v>1682</v>
      </c>
      <c r="B1523" t="s">
        <v>74</v>
      </c>
      <c r="C1523">
        <v>13.4</v>
      </c>
    </row>
    <row r="1524" spans="1:3">
      <c r="A1524" t="s">
        <v>1683</v>
      </c>
      <c r="B1524" t="s">
        <v>74</v>
      </c>
      <c r="C1524">
        <v>22.5</v>
      </c>
    </row>
    <row r="1525" spans="1:3">
      <c r="A1525" t="s">
        <v>1684</v>
      </c>
      <c r="B1525" t="s">
        <v>74</v>
      </c>
      <c r="C1525">
        <v>20.7</v>
      </c>
    </row>
    <row r="1526" spans="1:3">
      <c r="A1526" t="s">
        <v>1685</v>
      </c>
      <c r="B1526" t="s">
        <v>74</v>
      </c>
      <c r="C1526">
        <v>24.4</v>
      </c>
    </row>
    <row r="1527" spans="1:3">
      <c r="A1527" t="s">
        <v>1686</v>
      </c>
      <c r="B1527" t="s">
        <v>74</v>
      </c>
      <c r="C1527">
        <v>22</v>
      </c>
    </row>
    <row r="1528" spans="1:3">
      <c r="A1528" t="s">
        <v>1687</v>
      </c>
      <c r="B1528" t="s">
        <v>1688</v>
      </c>
      <c r="C1528">
        <v>9</v>
      </c>
    </row>
    <row r="1529" spans="1:3">
      <c r="A1529" t="s">
        <v>1689</v>
      </c>
      <c r="B1529" t="s">
        <v>74</v>
      </c>
      <c r="C1529">
        <v>19.2</v>
      </c>
    </row>
    <row r="1530" spans="1:3">
      <c r="A1530" t="s">
        <v>1690</v>
      </c>
      <c r="B1530" t="s">
        <v>74</v>
      </c>
      <c r="C1530">
        <v>15.8</v>
      </c>
    </row>
    <row r="1531" spans="1:3">
      <c r="A1531" t="s">
        <v>1691</v>
      </c>
      <c r="B1531" t="s">
        <v>74</v>
      </c>
      <c r="C1531">
        <v>16.399999999999999</v>
      </c>
    </row>
    <row r="1532" spans="1:3">
      <c r="A1532" t="s">
        <v>1692</v>
      </c>
      <c r="B1532" t="s">
        <v>74</v>
      </c>
      <c r="C1532">
        <v>36.6</v>
      </c>
    </row>
    <row r="1533" spans="1:3">
      <c r="A1533" t="s">
        <v>1693</v>
      </c>
      <c r="B1533" t="s">
        <v>74</v>
      </c>
      <c r="C1533">
        <v>21.7</v>
      </c>
    </row>
    <row r="1534" spans="1:3">
      <c r="A1534" t="s">
        <v>1694</v>
      </c>
      <c r="B1534" t="s">
        <v>74</v>
      </c>
      <c r="C1534">
        <v>10.199999999999999</v>
      </c>
    </row>
    <row r="1535" spans="1:3">
      <c r="A1535" t="s">
        <v>1695</v>
      </c>
      <c r="B1535" t="s">
        <v>74</v>
      </c>
      <c r="C1535">
        <v>37.9</v>
      </c>
    </row>
    <row r="1536" spans="1:3">
      <c r="A1536" t="s">
        <v>1696</v>
      </c>
      <c r="B1536" t="s">
        <v>74</v>
      </c>
      <c r="C1536">
        <v>34.200000000000003</v>
      </c>
    </row>
    <row r="1537" spans="1:3">
      <c r="A1537" t="s">
        <v>1697</v>
      </c>
      <c r="B1537" t="s">
        <v>74</v>
      </c>
      <c r="C1537">
        <v>30.6</v>
      </c>
    </row>
    <row r="1538" spans="1:3">
      <c r="A1538" t="s">
        <v>1698</v>
      </c>
      <c r="B1538" t="s">
        <v>74</v>
      </c>
      <c r="C1538">
        <v>30.1</v>
      </c>
    </row>
    <row r="1539" spans="1:3">
      <c r="A1539" t="s">
        <v>1699</v>
      </c>
      <c r="B1539" t="s">
        <v>74</v>
      </c>
      <c r="C1539">
        <v>6.1</v>
      </c>
    </row>
    <row r="1540" spans="1:3">
      <c r="A1540" t="s">
        <v>1700</v>
      </c>
      <c r="B1540" t="s">
        <v>74</v>
      </c>
      <c r="C1540">
        <v>16.600000000000001</v>
      </c>
    </row>
    <row r="1541" spans="1:3">
      <c r="A1541" t="s">
        <v>1701</v>
      </c>
      <c r="B1541" t="s">
        <v>74</v>
      </c>
      <c r="C1541">
        <v>26.5</v>
      </c>
    </row>
    <row r="1542" spans="1:3">
      <c r="A1542" t="s">
        <v>1702</v>
      </c>
      <c r="B1542" t="s">
        <v>74</v>
      </c>
      <c r="C1542">
        <v>8.4</v>
      </c>
    </row>
    <row r="1543" spans="1:3">
      <c r="A1543" t="s">
        <v>1703</v>
      </c>
      <c r="B1543" t="s">
        <v>74</v>
      </c>
      <c r="C1543">
        <v>33.4</v>
      </c>
    </row>
    <row r="1544" spans="1:3">
      <c r="A1544" t="s">
        <v>1704</v>
      </c>
      <c r="B1544" t="s">
        <v>74</v>
      </c>
      <c r="C1544">
        <v>24.2</v>
      </c>
    </row>
    <row r="1545" spans="1:3">
      <c r="A1545" t="s">
        <v>1705</v>
      </c>
      <c r="B1545" t="s">
        <v>74</v>
      </c>
      <c r="C1545">
        <v>19.8</v>
      </c>
    </row>
    <row r="1546" spans="1:3">
      <c r="A1546" t="s">
        <v>1706</v>
      </c>
      <c r="B1546" t="s">
        <v>74</v>
      </c>
      <c r="C1546">
        <v>25.1</v>
      </c>
    </row>
    <row r="1547" spans="1:3">
      <c r="A1547" t="s">
        <v>1707</v>
      </c>
      <c r="B1547" t="s">
        <v>74</v>
      </c>
      <c r="C1547">
        <v>14.2</v>
      </c>
    </row>
    <row r="1548" spans="1:3">
      <c r="A1548" t="s">
        <v>1708</v>
      </c>
      <c r="B1548" t="s">
        <v>74</v>
      </c>
      <c r="C1548">
        <v>27.1</v>
      </c>
    </row>
    <row r="1549" spans="1:3">
      <c r="A1549" t="s">
        <v>1709</v>
      </c>
      <c r="B1549" t="s">
        <v>74</v>
      </c>
      <c r="C1549">
        <v>21</v>
      </c>
    </row>
    <row r="1550" spans="1:3">
      <c r="A1550" t="s">
        <v>1710</v>
      </c>
      <c r="B1550" t="s">
        <v>74</v>
      </c>
      <c r="C1550">
        <v>27.1</v>
      </c>
    </row>
    <row r="1551" spans="1:3">
      <c r="A1551" t="s">
        <v>1711</v>
      </c>
      <c r="B1551" t="s">
        <v>1712</v>
      </c>
      <c r="C1551">
        <v>7.2</v>
      </c>
    </row>
    <row r="1552" spans="1:3">
      <c r="A1552" t="s">
        <v>1713</v>
      </c>
      <c r="B1552" t="s">
        <v>74</v>
      </c>
      <c r="C1552">
        <v>28.2</v>
      </c>
    </row>
    <row r="1553" spans="1:3">
      <c r="A1553" t="s">
        <v>1714</v>
      </c>
      <c r="B1553" t="s">
        <v>74</v>
      </c>
      <c r="C1553">
        <v>24.7</v>
      </c>
    </row>
    <row r="1554" spans="1:3">
      <c r="A1554" t="s">
        <v>1715</v>
      </c>
      <c r="B1554" t="s">
        <v>74</v>
      </c>
      <c r="C1554">
        <v>20.100000000000001</v>
      </c>
    </row>
    <row r="1555" spans="1:3">
      <c r="A1555" t="s">
        <v>1716</v>
      </c>
      <c r="B1555" t="s">
        <v>74</v>
      </c>
      <c r="C1555">
        <v>21.9</v>
      </c>
    </row>
    <row r="1556" spans="1:3">
      <c r="A1556" t="s">
        <v>1717</v>
      </c>
      <c r="B1556" t="s">
        <v>74</v>
      </c>
      <c r="C1556">
        <v>27.8</v>
      </c>
    </row>
    <row r="1557" spans="1:3">
      <c r="A1557" t="s">
        <v>1718</v>
      </c>
      <c r="B1557" t="s">
        <v>74</v>
      </c>
      <c r="C1557">
        <v>21.6</v>
      </c>
    </row>
    <row r="1558" spans="1:3">
      <c r="A1558" t="s">
        <v>1719</v>
      </c>
      <c r="B1558" t="s">
        <v>74</v>
      </c>
      <c r="C1558">
        <v>20.8</v>
      </c>
    </row>
    <row r="1559" spans="1:3">
      <c r="A1559" t="s">
        <v>1720</v>
      </c>
      <c r="B1559" t="s">
        <v>74</v>
      </c>
      <c r="C1559">
        <v>26.7</v>
      </c>
    </row>
    <row r="1560" spans="1:3">
      <c r="A1560" t="s">
        <v>1721</v>
      </c>
      <c r="B1560" t="s">
        <v>74</v>
      </c>
      <c r="C1560">
        <v>15.9</v>
      </c>
    </row>
    <row r="1561" spans="1:3">
      <c r="A1561" t="s">
        <v>1722</v>
      </c>
      <c r="B1561" t="s">
        <v>74</v>
      </c>
      <c r="C1561">
        <v>7.9</v>
      </c>
    </row>
    <row r="1562" spans="1:3">
      <c r="A1562" t="s">
        <v>1723</v>
      </c>
      <c r="B1562" t="s">
        <v>74</v>
      </c>
      <c r="C1562">
        <v>12.7</v>
      </c>
    </row>
    <row r="1563" spans="1:3">
      <c r="A1563" t="s">
        <v>1724</v>
      </c>
      <c r="B1563" t="s">
        <v>74</v>
      </c>
      <c r="C1563">
        <v>20.2</v>
      </c>
    </row>
    <row r="1564" spans="1:3">
      <c r="A1564" t="s">
        <v>1725</v>
      </c>
      <c r="B1564" t="s">
        <v>74</v>
      </c>
      <c r="C1564">
        <v>27</v>
      </c>
    </row>
    <row r="1565" spans="1:3">
      <c r="A1565" t="s">
        <v>1726</v>
      </c>
      <c r="B1565" t="s">
        <v>74</v>
      </c>
      <c r="C1565">
        <v>16.600000000000001</v>
      </c>
    </row>
    <row r="1566" spans="1:3">
      <c r="A1566" t="s">
        <v>1727</v>
      </c>
      <c r="B1566" t="s">
        <v>74</v>
      </c>
      <c r="C1566">
        <v>15.3</v>
      </c>
    </row>
    <row r="1567" spans="1:3">
      <c r="A1567" t="s">
        <v>1728</v>
      </c>
      <c r="B1567" t="s">
        <v>74</v>
      </c>
      <c r="C1567">
        <v>22.9</v>
      </c>
    </row>
    <row r="1568" spans="1:3">
      <c r="A1568" t="s">
        <v>1729</v>
      </c>
      <c r="B1568" t="s">
        <v>74</v>
      </c>
      <c r="C1568">
        <v>22.7</v>
      </c>
    </row>
    <row r="1569" spans="1:3">
      <c r="A1569" t="s">
        <v>1730</v>
      </c>
      <c r="B1569" t="s">
        <v>74</v>
      </c>
      <c r="C1569">
        <v>8.3000000000000007</v>
      </c>
    </row>
    <row r="1570" spans="1:3">
      <c r="A1570" t="s">
        <v>1731</v>
      </c>
      <c r="B1570" t="s">
        <v>74</v>
      </c>
      <c r="C1570">
        <v>28.7</v>
      </c>
    </row>
    <row r="1571" spans="1:3">
      <c r="A1571" t="s">
        <v>1732</v>
      </c>
      <c r="B1571" t="s">
        <v>74</v>
      </c>
      <c r="C1571">
        <v>11.3</v>
      </c>
    </row>
    <row r="1572" spans="1:3">
      <c r="A1572" t="s">
        <v>1733</v>
      </c>
      <c r="B1572" t="s">
        <v>74</v>
      </c>
      <c r="C1572">
        <v>28.2</v>
      </c>
    </row>
    <row r="1573" spans="1:3">
      <c r="A1573" t="s">
        <v>1734</v>
      </c>
      <c r="B1573" t="s">
        <v>74</v>
      </c>
      <c r="C1573">
        <v>33.1</v>
      </c>
    </row>
    <row r="1574" spans="1:3">
      <c r="A1574" t="s">
        <v>1735</v>
      </c>
      <c r="B1574" t="s">
        <v>436</v>
      </c>
      <c r="C1574">
        <v>16.399999999999999</v>
      </c>
    </row>
    <row r="1575" spans="1:3">
      <c r="A1575" t="s">
        <v>1736</v>
      </c>
      <c r="B1575" t="s">
        <v>74</v>
      </c>
      <c r="C1575">
        <v>19.7</v>
      </c>
    </row>
    <row r="1576" spans="1:3">
      <c r="A1576" t="s">
        <v>1737</v>
      </c>
      <c r="B1576" t="s">
        <v>74</v>
      </c>
      <c r="C1576">
        <v>21.1</v>
      </c>
    </row>
    <row r="1577" spans="1:3">
      <c r="A1577" t="s">
        <v>1738</v>
      </c>
      <c r="B1577" t="s">
        <v>74</v>
      </c>
      <c r="C1577">
        <v>33.9</v>
      </c>
    </row>
    <row r="1578" spans="1:3">
      <c r="A1578" t="s">
        <v>1739</v>
      </c>
      <c r="B1578" t="s">
        <v>74</v>
      </c>
      <c r="C1578">
        <v>16.600000000000001</v>
      </c>
    </row>
    <row r="1579" spans="1:3">
      <c r="A1579" t="s">
        <v>1740</v>
      </c>
      <c r="B1579" t="s">
        <v>74</v>
      </c>
      <c r="C1579">
        <v>26.9</v>
      </c>
    </row>
    <row r="1580" spans="1:3">
      <c r="A1580" t="s">
        <v>1741</v>
      </c>
      <c r="B1580" t="s">
        <v>74</v>
      </c>
      <c r="C1580">
        <v>19.399999999999999</v>
      </c>
    </row>
    <row r="1581" spans="1:3">
      <c r="A1581" t="s">
        <v>1742</v>
      </c>
      <c r="B1581" t="s">
        <v>74</v>
      </c>
      <c r="C1581">
        <v>29.7</v>
      </c>
    </row>
    <row r="1582" spans="1:3">
      <c r="A1582" t="s">
        <v>1743</v>
      </c>
      <c r="B1582" t="s">
        <v>74</v>
      </c>
      <c r="C1582">
        <v>18.7</v>
      </c>
    </row>
    <row r="1583" spans="1:3">
      <c r="A1583" t="s">
        <v>1744</v>
      </c>
      <c r="B1583" t="s">
        <v>74</v>
      </c>
      <c r="C1583">
        <v>5.4</v>
      </c>
    </row>
    <row r="1584" spans="1:3">
      <c r="A1584" t="s">
        <v>1745</v>
      </c>
      <c r="B1584" t="s">
        <v>74</v>
      </c>
      <c r="C1584">
        <v>26.7</v>
      </c>
    </row>
  </sheetData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43E75-3EA3-4D8E-92A7-EE5D5DED7EB1}">
  <dimension ref="A1:D1597"/>
  <sheetViews>
    <sheetView topLeftCell="A862" workbookViewId="0">
      <selection activeCell="D884" sqref="D884"/>
    </sheetView>
  </sheetViews>
  <sheetFormatPr defaultRowHeight="18"/>
  <sheetData>
    <row r="1" spans="1:3">
      <c r="A1" t="s">
        <v>72</v>
      </c>
    </row>
    <row r="3" spans="1:3">
      <c r="A3" t="s">
        <v>1746</v>
      </c>
      <c r="B3" t="s">
        <v>1747</v>
      </c>
    </row>
    <row r="4" spans="1:3">
      <c r="A4" t="s">
        <v>73</v>
      </c>
      <c r="B4" t="s">
        <v>74</v>
      </c>
      <c r="C4">
        <v>19.3</v>
      </c>
    </row>
    <row r="5" spans="1:3">
      <c r="A5" t="s">
        <v>75</v>
      </c>
      <c r="B5" t="s">
        <v>74</v>
      </c>
      <c r="C5">
        <v>15.5</v>
      </c>
    </row>
    <row r="6" spans="1:3">
      <c r="A6" t="s">
        <v>76</v>
      </c>
      <c r="B6" t="s">
        <v>74</v>
      </c>
      <c r="C6">
        <v>21.3</v>
      </c>
    </row>
    <row r="7" spans="1:3">
      <c r="A7" t="s">
        <v>77</v>
      </c>
      <c r="B7" t="s">
        <v>74</v>
      </c>
      <c r="C7">
        <v>14.5</v>
      </c>
    </row>
    <row r="8" spans="1:3">
      <c r="A8" t="s">
        <v>78</v>
      </c>
      <c r="B8" t="s">
        <v>74</v>
      </c>
      <c r="C8">
        <v>38.6</v>
      </c>
    </row>
    <row r="9" spans="1:3">
      <c r="A9" t="s">
        <v>79</v>
      </c>
      <c r="B9" t="s">
        <v>74</v>
      </c>
      <c r="C9">
        <v>28.2</v>
      </c>
    </row>
    <row r="10" spans="1:3">
      <c r="A10" t="s">
        <v>80</v>
      </c>
      <c r="B10" t="s">
        <v>74</v>
      </c>
      <c r="C10">
        <v>14.5</v>
      </c>
    </row>
    <row r="11" spans="1:3">
      <c r="A11" t="s">
        <v>80</v>
      </c>
      <c r="B11" t="s">
        <v>81</v>
      </c>
      <c r="C11">
        <v>9.9</v>
      </c>
    </row>
    <row r="12" spans="1:3">
      <c r="A12" t="s">
        <v>82</v>
      </c>
      <c r="B12" t="s">
        <v>74</v>
      </c>
      <c r="C12">
        <v>13.7</v>
      </c>
    </row>
    <row r="13" spans="1:3">
      <c r="A13" t="s">
        <v>83</v>
      </c>
      <c r="B13" t="s">
        <v>74</v>
      </c>
      <c r="C13">
        <v>21</v>
      </c>
    </row>
    <row r="14" spans="1:3">
      <c r="A14" t="s">
        <v>84</v>
      </c>
      <c r="B14" t="s">
        <v>85</v>
      </c>
      <c r="C14">
        <v>8.3000000000000007</v>
      </c>
    </row>
    <row r="15" spans="1:3">
      <c r="A15" t="s">
        <v>86</v>
      </c>
      <c r="B15" t="s">
        <v>74</v>
      </c>
      <c r="C15">
        <v>25.7</v>
      </c>
    </row>
    <row r="16" spans="1:3">
      <c r="A16" t="s">
        <v>87</v>
      </c>
      <c r="B16" t="s">
        <v>74</v>
      </c>
      <c r="C16">
        <v>10.9</v>
      </c>
    </row>
    <row r="17" spans="1:3">
      <c r="A17" t="s">
        <v>88</v>
      </c>
      <c r="B17" t="s">
        <v>74</v>
      </c>
      <c r="C17">
        <v>12.3</v>
      </c>
    </row>
    <row r="18" spans="1:3">
      <c r="A18" t="s">
        <v>89</v>
      </c>
      <c r="B18" t="s">
        <v>74</v>
      </c>
      <c r="C18">
        <v>17.3</v>
      </c>
    </row>
    <row r="19" spans="1:3">
      <c r="A19" t="s">
        <v>90</v>
      </c>
      <c r="B19" t="s">
        <v>74</v>
      </c>
      <c r="C19">
        <v>11.4</v>
      </c>
    </row>
    <row r="20" spans="1:3">
      <c r="A20" t="s">
        <v>91</v>
      </c>
      <c r="B20" t="s">
        <v>92</v>
      </c>
      <c r="C20">
        <v>4</v>
      </c>
    </row>
    <row r="21" spans="1:3">
      <c r="A21" t="s">
        <v>93</v>
      </c>
      <c r="B21" t="s">
        <v>74</v>
      </c>
      <c r="C21">
        <v>16.3</v>
      </c>
    </row>
    <row r="22" spans="1:3">
      <c r="A22" t="s">
        <v>94</v>
      </c>
      <c r="B22" t="s">
        <v>74</v>
      </c>
      <c r="C22">
        <v>15.7</v>
      </c>
    </row>
    <row r="23" spans="1:3">
      <c r="A23" t="s">
        <v>95</v>
      </c>
      <c r="B23" t="s">
        <v>74</v>
      </c>
      <c r="C23">
        <v>26.6</v>
      </c>
    </row>
    <row r="24" spans="1:3">
      <c r="A24" t="s">
        <v>96</v>
      </c>
      <c r="B24" t="s">
        <v>74</v>
      </c>
      <c r="C24">
        <v>23.1</v>
      </c>
    </row>
    <row r="25" spans="1:3">
      <c r="A25" t="s">
        <v>97</v>
      </c>
      <c r="B25" t="s">
        <v>98</v>
      </c>
      <c r="C25">
        <v>2.9</v>
      </c>
    </row>
    <row r="26" spans="1:3">
      <c r="A26" t="s">
        <v>99</v>
      </c>
      <c r="B26" t="s">
        <v>74</v>
      </c>
      <c r="C26">
        <v>28.5</v>
      </c>
    </row>
    <row r="27" spans="1:3">
      <c r="A27" t="s">
        <v>100</v>
      </c>
      <c r="B27" t="s">
        <v>101</v>
      </c>
      <c r="C27">
        <v>10.9</v>
      </c>
    </row>
    <row r="28" spans="1:3">
      <c r="A28" t="s">
        <v>102</v>
      </c>
      <c r="B28" t="s">
        <v>74</v>
      </c>
      <c r="C28">
        <v>19.2</v>
      </c>
    </row>
    <row r="29" spans="1:3">
      <c r="A29" t="s">
        <v>103</v>
      </c>
      <c r="B29" t="s">
        <v>74</v>
      </c>
      <c r="C29">
        <v>10.8</v>
      </c>
    </row>
    <row r="30" spans="1:3">
      <c r="A30" t="s">
        <v>104</v>
      </c>
      <c r="B30" t="s">
        <v>74</v>
      </c>
      <c r="C30">
        <v>11.2</v>
      </c>
    </row>
    <row r="31" spans="1:3">
      <c r="A31" t="s">
        <v>105</v>
      </c>
      <c r="B31" t="s">
        <v>74</v>
      </c>
      <c r="C31">
        <v>15.4</v>
      </c>
    </row>
    <row r="32" spans="1:3">
      <c r="A32" t="s">
        <v>106</v>
      </c>
      <c r="B32" t="s">
        <v>74</v>
      </c>
      <c r="C32">
        <v>12.2</v>
      </c>
    </row>
    <row r="33" spans="1:3">
      <c r="A33" t="s">
        <v>107</v>
      </c>
      <c r="B33" t="s">
        <v>74</v>
      </c>
      <c r="C33">
        <v>11.4</v>
      </c>
    </row>
    <row r="34" spans="1:3">
      <c r="A34" t="s">
        <v>108</v>
      </c>
      <c r="B34" t="s">
        <v>74</v>
      </c>
      <c r="C34">
        <v>15.9</v>
      </c>
    </row>
    <row r="35" spans="1:3">
      <c r="A35" t="s">
        <v>109</v>
      </c>
      <c r="B35" t="s">
        <v>74</v>
      </c>
      <c r="C35">
        <v>38.9</v>
      </c>
    </row>
    <row r="36" spans="1:3">
      <c r="A36" t="s">
        <v>110</v>
      </c>
      <c r="B36" t="s">
        <v>74</v>
      </c>
      <c r="C36">
        <v>20.3</v>
      </c>
    </row>
    <row r="37" spans="1:3">
      <c r="A37" t="s">
        <v>1748</v>
      </c>
      <c r="B37" t="s">
        <v>74</v>
      </c>
      <c r="C37">
        <v>4.2</v>
      </c>
    </row>
    <row r="38" spans="1:3">
      <c r="A38" t="s">
        <v>112</v>
      </c>
      <c r="B38" t="s">
        <v>74</v>
      </c>
      <c r="C38">
        <v>17.3</v>
      </c>
    </row>
    <row r="39" spans="1:3">
      <c r="A39" t="s">
        <v>113</v>
      </c>
      <c r="B39" t="s">
        <v>74</v>
      </c>
      <c r="C39">
        <v>10.1</v>
      </c>
    </row>
    <row r="40" spans="1:3">
      <c r="A40" t="s">
        <v>114</v>
      </c>
      <c r="B40" t="s">
        <v>74</v>
      </c>
      <c r="C40">
        <v>12.5</v>
      </c>
    </row>
    <row r="41" spans="1:3">
      <c r="A41" t="s">
        <v>115</v>
      </c>
      <c r="B41" t="s">
        <v>74</v>
      </c>
      <c r="C41">
        <v>22.7</v>
      </c>
    </row>
    <row r="42" spans="1:3">
      <c r="A42" t="s">
        <v>116</v>
      </c>
      <c r="B42" t="s">
        <v>117</v>
      </c>
      <c r="C42">
        <v>3.3</v>
      </c>
    </row>
    <row r="43" spans="1:3">
      <c r="A43" t="s">
        <v>118</v>
      </c>
      <c r="B43" t="s">
        <v>119</v>
      </c>
      <c r="C43">
        <v>33.299999999999997</v>
      </c>
    </row>
    <row r="44" spans="1:3">
      <c r="A44" t="s">
        <v>120</v>
      </c>
      <c r="B44" t="s">
        <v>74</v>
      </c>
      <c r="C44">
        <v>20.8</v>
      </c>
    </row>
    <row r="45" spans="1:3">
      <c r="A45" t="s">
        <v>121</v>
      </c>
      <c r="B45" t="s">
        <v>74</v>
      </c>
      <c r="C45">
        <v>29.5</v>
      </c>
    </row>
    <row r="46" spans="1:3">
      <c r="A46" t="s">
        <v>122</v>
      </c>
      <c r="B46" t="s">
        <v>74</v>
      </c>
      <c r="C46">
        <v>11.2</v>
      </c>
    </row>
    <row r="47" spans="1:3">
      <c r="A47" t="s">
        <v>123</v>
      </c>
      <c r="B47" t="s">
        <v>74</v>
      </c>
      <c r="C47">
        <v>21.6</v>
      </c>
    </row>
    <row r="48" spans="1:3">
      <c r="A48" t="s">
        <v>124</v>
      </c>
      <c r="B48" t="s">
        <v>74</v>
      </c>
      <c r="C48">
        <v>13.1</v>
      </c>
    </row>
    <row r="49" spans="1:3">
      <c r="A49" t="s">
        <v>125</v>
      </c>
      <c r="B49" t="s">
        <v>74</v>
      </c>
      <c r="C49">
        <v>7.3</v>
      </c>
    </row>
    <row r="50" spans="1:3">
      <c r="A50" t="s">
        <v>126</v>
      </c>
      <c r="B50" t="s">
        <v>74</v>
      </c>
      <c r="C50">
        <v>16</v>
      </c>
    </row>
    <row r="51" spans="1:3">
      <c r="A51" t="s">
        <v>127</v>
      </c>
      <c r="B51" t="s">
        <v>74</v>
      </c>
      <c r="C51">
        <v>9.4</v>
      </c>
    </row>
    <row r="52" spans="1:3">
      <c r="A52" t="s">
        <v>128</v>
      </c>
      <c r="B52" t="s">
        <v>74</v>
      </c>
      <c r="C52">
        <v>14.6</v>
      </c>
    </row>
    <row r="53" spans="1:3">
      <c r="A53" t="s">
        <v>129</v>
      </c>
      <c r="B53" t="s">
        <v>74</v>
      </c>
      <c r="C53">
        <v>24.8</v>
      </c>
    </row>
    <row r="54" spans="1:3">
      <c r="A54" t="s">
        <v>130</v>
      </c>
      <c r="B54" t="s">
        <v>131</v>
      </c>
      <c r="C54">
        <v>13.1</v>
      </c>
    </row>
    <row r="55" spans="1:3">
      <c r="A55" t="s">
        <v>132</v>
      </c>
      <c r="B55" t="s">
        <v>74</v>
      </c>
      <c r="C55">
        <v>15.3</v>
      </c>
    </row>
    <row r="56" spans="1:3">
      <c r="A56" t="s">
        <v>133</v>
      </c>
      <c r="B56" t="s">
        <v>74</v>
      </c>
      <c r="C56">
        <v>20.8</v>
      </c>
    </row>
    <row r="57" spans="1:3">
      <c r="A57" t="s">
        <v>134</v>
      </c>
      <c r="B57" t="s">
        <v>74</v>
      </c>
      <c r="C57">
        <v>16.8</v>
      </c>
    </row>
    <row r="58" spans="1:3">
      <c r="A58" t="s">
        <v>1749</v>
      </c>
      <c r="B58" t="s">
        <v>74</v>
      </c>
      <c r="C58">
        <v>18.600000000000001</v>
      </c>
    </row>
    <row r="59" spans="1:3">
      <c r="A59" t="s">
        <v>135</v>
      </c>
      <c r="B59" t="s">
        <v>74</v>
      </c>
      <c r="C59">
        <v>7.4</v>
      </c>
    </row>
    <row r="60" spans="1:3">
      <c r="A60" t="s">
        <v>136</v>
      </c>
      <c r="B60" t="s">
        <v>74</v>
      </c>
      <c r="C60">
        <v>11.4</v>
      </c>
    </row>
    <row r="61" spans="1:3">
      <c r="A61" t="s">
        <v>137</v>
      </c>
      <c r="B61" t="s">
        <v>74</v>
      </c>
      <c r="C61">
        <v>16</v>
      </c>
    </row>
    <row r="62" spans="1:3">
      <c r="A62" t="s">
        <v>138</v>
      </c>
      <c r="B62" t="s">
        <v>74</v>
      </c>
      <c r="C62">
        <v>19</v>
      </c>
    </row>
    <row r="63" spans="1:3">
      <c r="A63" t="s">
        <v>139</v>
      </c>
      <c r="B63" t="s">
        <v>74</v>
      </c>
      <c r="C63">
        <v>16.399999999999999</v>
      </c>
    </row>
    <row r="64" spans="1:3">
      <c r="A64" t="s">
        <v>140</v>
      </c>
      <c r="B64" t="s">
        <v>74</v>
      </c>
      <c r="C64">
        <v>17.899999999999999</v>
      </c>
    </row>
    <row r="65" spans="1:3">
      <c r="A65" t="s">
        <v>141</v>
      </c>
      <c r="B65" t="s">
        <v>74</v>
      </c>
      <c r="C65">
        <v>11</v>
      </c>
    </row>
    <row r="66" spans="1:3">
      <c r="A66" t="s">
        <v>142</v>
      </c>
      <c r="B66" t="s">
        <v>74</v>
      </c>
      <c r="C66">
        <v>11.3</v>
      </c>
    </row>
    <row r="67" spans="1:3">
      <c r="A67" t="s">
        <v>143</v>
      </c>
      <c r="B67" t="s">
        <v>74</v>
      </c>
      <c r="C67">
        <v>21.3</v>
      </c>
    </row>
    <row r="68" spans="1:3">
      <c r="A68" t="s">
        <v>144</v>
      </c>
      <c r="B68" t="s">
        <v>74</v>
      </c>
      <c r="C68">
        <v>9.3000000000000007</v>
      </c>
    </row>
    <row r="69" spans="1:3">
      <c r="A69" t="s">
        <v>145</v>
      </c>
      <c r="B69" t="s">
        <v>146</v>
      </c>
      <c r="C69">
        <v>13.1</v>
      </c>
    </row>
    <row r="70" spans="1:3">
      <c r="A70" t="s">
        <v>147</v>
      </c>
      <c r="B70" t="s">
        <v>74</v>
      </c>
      <c r="C70">
        <v>16.899999999999999</v>
      </c>
    </row>
    <row r="71" spans="1:3">
      <c r="A71" t="s">
        <v>148</v>
      </c>
      <c r="B71" t="s">
        <v>74</v>
      </c>
      <c r="C71">
        <v>9.6999999999999993</v>
      </c>
    </row>
    <row r="72" spans="1:3">
      <c r="A72" t="s">
        <v>149</v>
      </c>
      <c r="B72" t="s">
        <v>74</v>
      </c>
      <c r="C72">
        <v>12.6</v>
      </c>
    </row>
    <row r="73" spans="1:3">
      <c r="A73" t="s">
        <v>150</v>
      </c>
      <c r="B73" t="s">
        <v>74</v>
      </c>
      <c r="C73">
        <v>16.5</v>
      </c>
    </row>
    <row r="74" spans="1:3">
      <c r="A74" t="s">
        <v>151</v>
      </c>
      <c r="B74" t="s">
        <v>74</v>
      </c>
      <c r="C74">
        <v>25.4</v>
      </c>
    </row>
    <row r="75" spans="1:3">
      <c r="A75" t="s">
        <v>152</v>
      </c>
      <c r="B75" t="s">
        <v>74</v>
      </c>
      <c r="C75">
        <v>15.5</v>
      </c>
    </row>
    <row r="76" spans="1:3">
      <c r="A76" t="s">
        <v>153</v>
      </c>
      <c r="B76" t="s">
        <v>154</v>
      </c>
      <c r="C76">
        <v>10.6</v>
      </c>
    </row>
    <row r="77" spans="1:3">
      <c r="A77" t="s">
        <v>155</v>
      </c>
      <c r="B77" t="s">
        <v>119</v>
      </c>
      <c r="C77">
        <v>10.8</v>
      </c>
    </row>
    <row r="78" spans="1:3">
      <c r="A78" t="s">
        <v>156</v>
      </c>
      <c r="B78" t="s">
        <v>74</v>
      </c>
      <c r="C78">
        <v>27.3</v>
      </c>
    </row>
    <row r="79" spans="1:3">
      <c r="A79" t="s">
        <v>157</v>
      </c>
      <c r="B79" t="s">
        <v>74</v>
      </c>
      <c r="C79">
        <v>42.8</v>
      </c>
    </row>
    <row r="80" spans="1:3">
      <c r="A80" t="s">
        <v>158</v>
      </c>
      <c r="B80" t="s">
        <v>74</v>
      </c>
      <c r="C80">
        <v>17.7</v>
      </c>
    </row>
    <row r="81" spans="1:3">
      <c r="A81" t="s">
        <v>159</v>
      </c>
      <c r="B81" t="s">
        <v>74</v>
      </c>
      <c r="C81">
        <v>21.2</v>
      </c>
    </row>
    <row r="82" spans="1:3">
      <c r="A82" t="s">
        <v>160</v>
      </c>
      <c r="B82" t="s">
        <v>74</v>
      </c>
      <c r="C82">
        <v>5.0999999999999996</v>
      </c>
    </row>
    <row r="83" spans="1:3">
      <c r="A83" t="s">
        <v>161</v>
      </c>
      <c r="B83" t="s">
        <v>74</v>
      </c>
      <c r="C83">
        <v>8.1</v>
      </c>
    </row>
    <row r="84" spans="1:3">
      <c r="A84" t="s">
        <v>162</v>
      </c>
      <c r="B84" t="s">
        <v>74</v>
      </c>
      <c r="C84">
        <v>34</v>
      </c>
    </row>
    <row r="85" spans="1:3">
      <c r="A85" t="s">
        <v>163</v>
      </c>
      <c r="B85" t="s">
        <v>74</v>
      </c>
      <c r="C85">
        <v>26.6</v>
      </c>
    </row>
    <row r="86" spans="1:3">
      <c r="A86" t="s">
        <v>164</v>
      </c>
      <c r="B86" t="s">
        <v>74</v>
      </c>
      <c r="C86">
        <v>11.3</v>
      </c>
    </row>
    <row r="87" spans="1:3">
      <c r="A87" t="s">
        <v>165</v>
      </c>
      <c r="B87" t="s">
        <v>74</v>
      </c>
      <c r="C87">
        <v>17.3</v>
      </c>
    </row>
    <row r="88" spans="1:3">
      <c r="A88" t="s">
        <v>166</v>
      </c>
      <c r="B88" t="s">
        <v>74</v>
      </c>
      <c r="C88">
        <v>22.7</v>
      </c>
    </row>
    <row r="89" spans="1:3">
      <c r="A89" t="s">
        <v>167</v>
      </c>
      <c r="B89" t="s">
        <v>74</v>
      </c>
      <c r="C89">
        <v>18.3</v>
      </c>
    </row>
    <row r="90" spans="1:3">
      <c r="A90" t="s">
        <v>168</v>
      </c>
      <c r="B90" t="s">
        <v>74</v>
      </c>
      <c r="C90">
        <v>9.8000000000000007</v>
      </c>
    </row>
    <row r="91" spans="1:3">
      <c r="A91" t="s">
        <v>169</v>
      </c>
      <c r="B91" t="s">
        <v>74</v>
      </c>
      <c r="C91">
        <v>22.6</v>
      </c>
    </row>
    <row r="92" spans="1:3">
      <c r="A92" t="s">
        <v>170</v>
      </c>
      <c r="B92" t="s">
        <v>74</v>
      </c>
      <c r="C92">
        <v>12</v>
      </c>
    </row>
    <row r="93" spans="1:3">
      <c r="A93" t="s">
        <v>171</v>
      </c>
      <c r="B93" t="s">
        <v>74</v>
      </c>
      <c r="C93">
        <v>26.9</v>
      </c>
    </row>
    <row r="94" spans="1:3">
      <c r="A94" t="s">
        <v>172</v>
      </c>
      <c r="B94" t="s">
        <v>74</v>
      </c>
      <c r="C94">
        <v>18.399999999999999</v>
      </c>
    </row>
    <row r="95" spans="1:3">
      <c r="A95" t="s">
        <v>173</v>
      </c>
      <c r="B95" t="s">
        <v>74</v>
      </c>
      <c r="C95">
        <v>19</v>
      </c>
    </row>
    <row r="96" spans="1:3">
      <c r="A96" t="s">
        <v>174</v>
      </c>
      <c r="B96" t="s">
        <v>74</v>
      </c>
      <c r="C96">
        <v>13.3</v>
      </c>
    </row>
    <row r="97" spans="1:3">
      <c r="A97" t="s">
        <v>175</v>
      </c>
      <c r="B97" t="s">
        <v>74</v>
      </c>
      <c r="C97">
        <v>25.2</v>
      </c>
    </row>
    <row r="98" spans="1:3">
      <c r="A98" t="s">
        <v>176</v>
      </c>
      <c r="B98" t="s">
        <v>74</v>
      </c>
      <c r="C98">
        <v>9.3000000000000007</v>
      </c>
    </row>
    <row r="99" spans="1:3">
      <c r="A99" t="s">
        <v>177</v>
      </c>
      <c r="B99" t="s">
        <v>74</v>
      </c>
      <c r="C99">
        <v>18.3</v>
      </c>
    </row>
    <row r="100" spans="1:3">
      <c r="A100" t="s">
        <v>178</v>
      </c>
      <c r="B100" t="s">
        <v>74</v>
      </c>
      <c r="C100">
        <v>23.6</v>
      </c>
    </row>
    <row r="101" spans="1:3">
      <c r="A101" t="s">
        <v>179</v>
      </c>
      <c r="B101" t="s">
        <v>74</v>
      </c>
      <c r="C101">
        <v>22.4</v>
      </c>
    </row>
    <row r="102" spans="1:3">
      <c r="A102" t="s">
        <v>180</v>
      </c>
      <c r="B102" t="s">
        <v>74</v>
      </c>
      <c r="C102">
        <v>22.4</v>
      </c>
    </row>
    <row r="103" spans="1:3">
      <c r="A103" t="s">
        <v>181</v>
      </c>
      <c r="B103" t="s">
        <v>182</v>
      </c>
      <c r="C103">
        <v>9.8000000000000007</v>
      </c>
    </row>
    <row r="104" spans="1:3">
      <c r="A104" t="s">
        <v>183</v>
      </c>
      <c r="B104" t="s">
        <v>74</v>
      </c>
      <c r="C104">
        <v>37.299999999999997</v>
      </c>
    </row>
    <row r="105" spans="1:3">
      <c r="A105" t="s">
        <v>184</v>
      </c>
      <c r="B105" t="s">
        <v>185</v>
      </c>
      <c r="C105">
        <v>35.700000000000003</v>
      </c>
    </row>
    <row r="106" spans="1:3">
      <c r="A106" t="s">
        <v>186</v>
      </c>
      <c r="B106" t="s">
        <v>74</v>
      </c>
      <c r="C106">
        <v>23</v>
      </c>
    </row>
    <row r="107" spans="1:3">
      <c r="A107" t="s">
        <v>187</v>
      </c>
      <c r="B107" t="s">
        <v>74</v>
      </c>
      <c r="C107">
        <v>18.2</v>
      </c>
    </row>
    <row r="108" spans="1:3">
      <c r="A108" t="s">
        <v>188</v>
      </c>
      <c r="B108" t="s">
        <v>74</v>
      </c>
      <c r="C108">
        <v>17.5</v>
      </c>
    </row>
    <row r="109" spans="1:3">
      <c r="A109" t="s">
        <v>189</v>
      </c>
      <c r="B109" t="s">
        <v>74</v>
      </c>
      <c r="C109">
        <v>12.1</v>
      </c>
    </row>
    <row r="110" spans="1:3">
      <c r="A110" t="s">
        <v>190</v>
      </c>
      <c r="B110" t="s">
        <v>74</v>
      </c>
      <c r="C110">
        <v>19</v>
      </c>
    </row>
    <row r="111" spans="1:3">
      <c r="A111" t="s">
        <v>191</v>
      </c>
      <c r="B111" t="s">
        <v>74</v>
      </c>
      <c r="C111">
        <v>28.3</v>
      </c>
    </row>
    <row r="112" spans="1:3">
      <c r="A112" t="s">
        <v>192</v>
      </c>
      <c r="B112" t="s">
        <v>193</v>
      </c>
      <c r="C112">
        <v>18.5</v>
      </c>
    </row>
    <row r="113" spans="1:3">
      <c r="A113" t="s">
        <v>194</v>
      </c>
      <c r="B113" t="s">
        <v>74</v>
      </c>
      <c r="C113">
        <v>7.9</v>
      </c>
    </row>
    <row r="114" spans="1:3">
      <c r="A114" t="s">
        <v>195</v>
      </c>
      <c r="B114" t="s">
        <v>74</v>
      </c>
      <c r="C114">
        <v>14.3</v>
      </c>
    </row>
    <row r="115" spans="1:3">
      <c r="A115" t="s">
        <v>196</v>
      </c>
      <c r="B115" t="s">
        <v>74</v>
      </c>
      <c r="C115">
        <v>12.2</v>
      </c>
    </row>
    <row r="116" spans="1:3">
      <c r="A116" t="s">
        <v>197</v>
      </c>
      <c r="B116" t="s">
        <v>74</v>
      </c>
      <c r="C116">
        <v>10.1</v>
      </c>
    </row>
    <row r="117" spans="1:3">
      <c r="A117" t="s">
        <v>198</v>
      </c>
      <c r="B117" t="s">
        <v>74</v>
      </c>
      <c r="C117">
        <v>13.8</v>
      </c>
    </row>
    <row r="118" spans="1:3">
      <c r="A118" t="s">
        <v>199</v>
      </c>
      <c r="B118" t="s">
        <v>81</v>
      </c>
      <c r="C118">
        <v>11.6</v>
      </c>
    </row>
    <row r="119" spans="1:3">
      <c r="A119" t="s">
        <v>201</v>
      </c>
      <c r="B119" t="s">
        <v>74</v>
      </c>
      <c r="C119">
        <v>22.4</v>
      </c>
    </row>
    <row r="120" spans="1:3">
      <c r="A120" t="s">
        <v>202</v>
      </c>
      <c r="B120" t="s">
        <v>74</v>
      </c>
      <c r="C120">
        <v>16.399999999999999</v>
      </c>
    </row>
    <row r="121" spans="1:3">
      <c r="A121" t="s">
        <v>203</v>
      </c>
      <c r="B121" t="s">
        <v>74</v>
      </c>
      <c r="C121">
        <v>30.8</v>
      </c>
    </row>
    <row r="122" spans="1:3">
      <c r="A122" t="s">
        <v>204</v>
      </c>
      <c r="B122" t="s">
        <v>74</v>
      </c>
      <c r="C122">
        <v>21.7</v>
      </c>
    </row>
    <row r="123" spans="1:3">
      <c r="A123" t="s">
        <v>205</v>
      </c>
      <c r="B123" t="s">
        <v>74</v>
      </c>
      <c r="C123">
        <v>7.1</v>
      </c>
    </row>
    <row r="124" spans="1:3">
      <c r="A124" t="s">
        <v>206</v>
      </c>
      <c r="B124" t="s">
        <v>74</v>
      </c>
      <c r="C124">
        <v>17.7</v>
      </c>
    </row>
    <row r="125" spans="1:3">
      <c r="A125" t="s">
        <v>207</v>
      </c>
      <c r="B125" t="s">
        <v>74</v>
      </c>
      <c r="C125">
        <v>16.3</v>
      </c>
    </row>
    <row r="126" spans="1:3">
      <c r="A126" t="s">
        <v>208</v>
      </c>
      <c r="B126" t="s">
        <v>74</v>
      </c>
      <c r="C126">
        <v>23.8</v>
      </c>
    </row>
    <row r="127" spans="1:3">
      <c r="A127" t="s">
        <v>209</v>
      </c>
      <c r="B127" t="s">
        <v>74</v>
      </c>
      <c r="C127">
        <v>15.1</v>
      </c>
    </row>
    <row r="128" spans="1:3">
      <c r="A128" t="s">
        <v>210</v>
      </c>
      <c r="B128" t="s">
        <v>74</v>
      </c>
      <c r="C128">
        <v>20.100000000000001</v>
      </c>
    </row>
    <row r="129" spans="1:3">
      <c r="A129" t="s">
        <v>211</v>
      </c>
      <c r="B129" t="s">
        <v>212</v>
      </c>
      <c r="C129">
        <v>16.100000000000001</v>
      </c>
    </row>
    <row r="130" spans="1:3">
      <c r="A130" t="s">
        <v>213</v>
      </c>
      <c r="B130" t="s">
        <v>74</v>
      </c>
      <c r="C130">
        <v>11</v>
      </c>
    </row>
    <row r="131" spans="1:3">
      <c r="A131" t="s">
        <v>214</v>
      </c>
      <c r="B131" t="s">
        <v>74</v>
      </c>
      <c r="C131">
        <v>10.4</v>
      </c>
    </row>
    <row r="132" spans="1:3">
      <c r="A132" t="s">
        <v>215</v>
      </c>
      <c r="B132" t="s">
        <v>74</v>
      </c>
      <c r="C132">
        <v>6.3</v>
      </c>
    </row>
    <row r="133" spans="1:3">
      <c r="A133" t="s">
        <v>216</v>
      </c>
      <c r="B133" t="s">
        <v>74</v>
      </c>
      <c r="C133">
        <v>9.4</v>
      </c>
    </row>
    <row r="134" spans="1:3">
      <c r="A134" t="s">
        <v>217</v>
      </c>
      <c r="B134" t="s">
        <v>74</v>
      </c>
      <c r="C134">
        <v>21.8</v>
      </c>
    </row>
    <row r="135" spans="1:3">
      <c r="A135" t="s">
        <v>218</v>
      </c>
      <c r="B135" t="s">
        <v>74</v>
      </c>
      <c r="C135">
        <v>14.3</v>
      </c>
    </row>
    <row r="136" spans="1:3">
      <c r="A136" t="s">
        <v>219</v>
      </c>
      <c r="B136" t="s">
        <v>74</v>
      </c>
      <c r="C136">
        <v>11</v>
      </c>
    </row>
    <row r="137" spans="1:3">
      <c r="A137" t="s">
        <v>220</v>
      </c>
      <c r="B137" t="s">
        <v>74</v>
      </c>
      <c r="C137">
        <v>20.399999999999999</v>
      </c>
    </row>
    <row r="138" spans="1:3">
      <c r="A138" t="s">
        <v>221</v>
      </c>
      <c r="B138" t="s">
        <v>222</v>
      </c>
      <c r="C138">
        <v>10.5</v>
      </c>
    </row>
    <row r="139" spans="1:3">
      <c r="A139" t="s">
        <v>223</v>
      </c>
      <c r="B139" t="s">
        <v>74</v>
      </c>
      <c r="C139">
        <v>22.1</v>
      </c>
    </row>
    <row r="140" spans="1:3">
      <c r="A140" t="s">
        <v>224</v>
      </c>
      <c r="B140" t="s">
        <v>74</v>
      </c>
      <c r="C140">
        <v>41.9</v>
      </c>
    </row>
    <row r="141" spans="1:3">
      <c r="A141" t="s">
        <v>225</v>
      </c>
      <c r="B141" t="s">
        <v>74</v>
      </c>
      <c r="C141">
        <v>34.4</v>
      </c>
    </row>
    <row r="142" spans="1:3">
      <c r="A142" t="s">
        <v>226</v>
      </c>
      <c r="B142" t="s">
        <v>74</v>
      </c>
      <c r="C142">
        <v>15.9</v>
      </c>
    </row>
    <row r="143" spans="1:3">
      <c r="A143" t="s">
        <v>227</v>
      </c>
      <c r="B143" t="s">
        <v>74</v>
      </c>
      <c r="C143">
        <v>32.5</v>
      </c>
    </row>
    <row r="144" spans="1:3">
      <c r="A144" t="s">
        <v>228</v>
      </c>
      <c r="B144" t="s">
        <v>74</v>
      </c>
      <c r="C144">
        <v>17.5</v>
      </c>
    </row>
    <row r="145" spans="1:3">
      <c r="A145" t="s">
        <v>229</v>
      </c>
      <c r="B145" t="s">
        <v>74</v>
      </c>
      <c r="C145">
        <v>15.3</v>
      </c>
    </row>
    <row r="146" spans="1:3">
      <c r="A146" t="s">
        <v>230</v>
      </c>
      <c r="B146" t="s">
        <v>74</v>
      </c>
      <c r="C146">
        <v>13.4</v>
      </c>
    </row>
    <row r="147" spans="1:3">
      <c r="A147" t="s">
        <v>231</v>
      </c>
      <c r="B147" t="s">
        <v>232</v>
      </c>
      <c r="C147">
        <v>20.7</v>
      </c>
    </row>
    <row r="148" spans="1:3">
      <c r="A148" t="s">
        <v>233</v>
      </c>
      <c r="B148" t="s">
        <v>74</v>
      </c>
      <c r="C148">
        <v>11.6</v>
      </c>
    </row>
    <row r="149" spans="1:3">
      <c r="A149" t="s">
        <v>234</v>
      </c>
      <c r="B149" t="s">
        <v>74</v>
      </c>
      <c r="C149">
        <v>20.5</v>
      </c>
    </row>
    <row r="150" spans="1:3">
      <c r="A150" t="s">
        <v>235</v>
      </c>
      <c r="B150" t="s">
        <v>74</v>
      </c>
      <c r="C150">
        <v>19.399999999999999</v>
      </c>
    </row>
    <row r="151" spans="1:3">
      <c r="A151" t="s">
        <v>236</v>
      </c>
      <c r="B151" t="s">
        <v>74</v>
      </c>
      <c r="C151">
        <v>10.7</v>
      </c>
    </row>
    <row r="152" spans="1:3">
      <c r="A152" t="s">
        <v>1750</v>
      </c>
      <c r="B152" t="s">
        <v>603</v>
      </c>
      <c r="C152">
        <v>13.1</v>
      </c>
    </row>
    <row r="153" spans="1:3">
      <c r="A153" t="s">
        <v>237</v>
      </c>
      <c r="B153" t="s">
        <v>74</v>
      </c>
      <c r="C153">
        <v>23.3</v>
      </c>
    </row>
    <row r="154" spans="1:3">
      <c r="A154" t="s">
        <v>238</v>
      </c>
      <c r="B154" t="s">
        <v>74</v>
      </c>
      <c r="C154">
        <v>24.2</v>
      </c>
    </row>
    <row r="155" spans="1:3">
      <c r="A155" t="s">
        <v>239</v>
      </c>
      <c r="B155" t="s">
        <v>74</v>
      </c>
      <c r="C155">
        <v>14</v>
      </c>
    </row>
    <row r="156" spans="1:3">
      <c r="A156" t="s">
        <v>240</v>
      </c>
      <c r="B156" t="s">
        <v>241</v>
      </c>
      <c r="C156">
        <v>18.7</v>
      </c>
    </row>
    <row r="157" spans="1:3">
      <c r="A157" t="s">
        <v>242</v>
      </c>
      <c r="B157" t="s">
        <v>74</v>
      </c>
      <c r="C157">
        <v>22.7</v>
      </c>
    </row>
    <row r="158" spans="1:3">
      <c r="A158" t="s">
        <v>243</v>
      </c>
      <c r="B158" t="s">
        <v>74</v>
      </c>
      <c r="C158">
        <v>17.100000000000001</v>
      </c>
    </row>
    <row r="159" spans="1:3">
      <c r="A159" t="s">
        <v>244</v>
      </c>
      <c r="B159" t="s">
        <v>74</v>
      </c>
      <c r="C159">
        <v>7.1</v>
      </c>
    </row>
    <row r="160" spans="1:3">
      <c r="A160" t="s">
        <v>245</v>
      </c>
      <c r="B160" t="s">
        <v>246</v>
      </c>
      <c r="C160">
        <v>24.6</v>
      </c>
    </row>
    <row r="161" spans="1:3">
      <c r="A161" t="s">
        <v>247</v>
      </c>
      <c r="B161" t="s">
        <v>74</v>
      </c>
      <c r="C161">
        <v>17.8</v>
      </c>
    </row>
    <row r="162" spans="1:3">
      <c r="A162" t="s">
        <v>248</v>
      </c>
      <c r="B162" t="s">
        <v>74</v>
      </c>
      <c r="C162">
        <v>18</v>
      </c>
    </row>
    <row r="163" spans="1:3">
      <c r="A163" t="s">
        <v>249</v>
      </c>
      <c r="B163" t="s">
        <v>250</v>
      </c>
      <c r="C163">
        <v>17.2</v>
      </c>
    </row>
    <row r="164" spans="1:3">
      <c r="A164" t="s">
        <v>251</v>
      </c>
      <c r="B164" t="s">
        <v>74</v>
      </c>
      <c r="C164">
        <v>8.5</v>
      </c>
    </row>
    <row r="165" spans="1:3">
      <c r="A165" t="s">
        <v>252</v>
      </c>
      <c r="B165" t="s">
        <v>74</v>
      </c>
      <c r="C165">
        <v>7.2</v>
      </c>
    </row>
    <row r="166" spans="1:3">
      <c r="A166" t="s">
        <v>253</v>
      </c>
      <c r="B166" t="s">
        <v>74</v>
      </c>
      <c r="C166">
        <v>5.9</v>
      </c>
    </row>
    <row r="167" spans="1:3">
      <c r="A167" t="s">
        <v>254</v>
      </c>
      <c r="B167" t="s">
        <v>255</v>
      </c>
      <c r="C167">
        <v>20.5</v>
      </c>
    </row>
    <row r="168" spans="1:3">
      <c r="A168" t="s">
        <v>256</v>
      </c>
      <c r="B168" t="s">
        <v>74</v>
      </c>
      <c r="C168">
        <v>23.6</v>
      </c>
    </row>
    <row r="169" spans="1:3">
      <c r="A169" t="s">
        <v>257</v>
      </c>
      <c r="B169" t="s">
        <v>258</v>
      </c>
      <c r="C169">
        <v>27.7</v>
      </c>
    </row>
    <row r="170" spans="1:3">
      <c r="A170" t="s">
        <v>259</v>
      </c>
      <c r="B170" t="s">
        <v>74</v>
      </c>
      <c r="C170">
        <v>15.2</v>
      </c>
    </row>
    <row r="171" spans="1:3">
      <c r="A171" t="s">
        <v>260</v>
      </c>
      <c r="B171" t="s">
        <v>74</v>
      </c>
      <c r="C171">
        <v>15.9</v>
      </c>
    </row>
    <row r="172" spans="1:3">
      <c r="A172" t="s">
        <v>261</v>
      </c>
      <c r="B172" t="s">
        <v>74</v>
      </c>
      <c r="C172">
        <v>4.5</v>
      </c>
    </row>
    <row r="173" spans="1:3">
      <c r="A173" t="s">
        <v>262</v>
      </c>
      <c r="B173" t="s">
        <v>74</v>
      </c>
      <c r="C173">
        <v>19.899999999999999</v>
      </c>
    </row>
    <row r="174" spans="1:3">
      <c r="A174" t="s">
        <v>263</v>
      </c>
      <c r="B174" t="s">
        <v>74</v>
      </c>
      <c r="C174">
        <v>15.8</v>
      </c>
    </row>
    <row r="175" spans="1:3">
      <c r="A175" t="s">
        <v>264</v>
      </c>
      <c r="B175" t="s">
        <v>74</v>
      </c>
      <c r="C175">
        <v>22</v>
      </c>
    </row>
    <row r="176" spans="1:3">
      <c r="A176" t="s">
        <v>265</v>
      </c>
      <c r="B176" t="s">
        <v>74</v>
      </c>
      <c r="C176">
        <v>13.3</v>
      </c>
    </row>
    <row r="177" spans="1:3">
      <c r="A177" t="s">
        <v>266</v>
      </c>
      <c r="B177" t="s">
        <v>74</v>
      </c>
      <c r="C177">
        <v>24.5</v>
      </c>
    </row>
    <row r="178" spans="1:3">
      <c r="A178" t="s">
        <v>267</v>
      </c>
      <c r="B178" t="s">
        <v>74</v>
      </c>
      <c r="C178">
        <v>33.299999999999997</v>
      </c>
    </row>
    <row r="179" spans="1:3">
      <c r="A179" t="s">
        <v>268</v>
      </c>
      <c r="B179" t="s">
        <v>74</v>
      </c>
      <c r="C179">
        <v>21.1</v>
      </c>
    </row>
    <row r="180" spans="1:3">
      <c r="A180" t="s">
        <v>269</v>
      </c>
      <c r="B180" t="s">
        <v>74</v>
      </c>
      <c r="C180">
        <v>11.3</v>
      </c>
    </row>
    <row r="181" spans="1:3">
      <c r="A181" t="s">
        <v>270</v>
      </c>
      <c r="B181" t="s">
        <v>74</v>
      </c>
      <c r="C181">
        <v>15.6</v>
      </c>
    </row>
    <row r="182" spans="1:3">
      <c r="A182" t="s">
        <v>271</v>
      </c>
      <c r="B182" t="s">
        <v>74</v>
      </c>
      <c r="C182">
        <v>17.100000000000001</v>
      </c>
    </row>
    <row r="183" spans="1:3">
      <c r="A183" t="s">
        <v>272</v>
      </c>
      <c r="B183" t="s">
        <v>74</v>
      </c>
      <c r="C183">
        <v>19.5</v>
      </c>
    </row>
    <row r="184" spans="1:3">
      <c r="A184" t="s">
        <v>273</v>
      </c>
      <c r="B184" t="s">
        <v>74</v>
      </c>
      <c r="C184">
        <v>15</v>
      </c>
    </row>
    <row r="185" spans="1:3">
      <c r="A185" t="s">
        <v>274</v>
      </c>
      <c r="B185" t="s">
        <v>275</v>
      </c>
      <c r="C185">
        <v>3.4</v>
      </c>
    </row>
    <row r="186" spans="1:3">
      <c r="A186" t="s">
        <v>276</v>
      </c>
      <c r="B186" t="s">
        <v>74</v>
      </c>
      <c r="C186">
        <v>21.9</v>
      </c>
    </row>
    <row r="187" spans="1:3">
      <c r="A187" t="s">
        <v>277</v>
      </c>
      <c r="B187" t="s">
        <v>74</v>
      </c>
      <c r="C187">
        <v>15.5</v>
      </c>
    </row>
    <row r="188" spans="1:3">
      <c r="A188" t="s">
        <v>278</v>
      </c>
      <c r="B188" t="s">
        <v>74</v>
      </c>
      <c r="C188">
        <v>10.1</v>
      </c>
    </row>
    <row r="189" spans="1:3">
      <c r="A189" t="s">
        <v>279</v>
      </c>
      <c r="B189" t="s">
        <v>74</v>
      </c>
      <c r="C189">
        <v>29.7</v>
      </c>
    </row>
    <row r="190" spans="1:3">
      <c r="A190" t="s">
        <v>280</v>
      </c>
      <c r="B190" t="s">
        <v>74</v>
      </c>
      <c r="C190">
        <v>26.7</v>
      </c>
    </row>
    <row r="191" spans="1:3">
      <c r="A191" t="s">
        <v>281</v>
      </c>
      <c r="B191" t="s">
        <v>74</v>
      </c>
      <c r="C191">
        <v>14.7</v>
      </c>
    </row>
    <row r="192" spans="1:3">
      <c r="A192" t="s">
        <v>282</v>
      </c>
      <c r="B192" t="s">
        <v>74</v>
      </c>
      <c r="C192">
        <v>11.6</v>
      </c>
    </row>
    <row r="193" spans="1:3">
      <c r="A193" t="s">
        <v>283</v>
      </c>
      <c r="B193" t="s">
        <v>74</v>
      </c>
      <c r="C193">
        <v>16.899999999999999</v>
      </c>
    </row>
    <row r="194" spans="1:3">
      <c r="A194" t="s">
        <v>284</v>
      </c>
      <c r="B194" t="s">
        <v>74</v>
      </c>
      <c r="C194">
        <v>23.2</v>
      </c>
    </row>
    <row r="195" spans="1:3">
      <c r="A195" t="s">
        <v>285</v>
      </c>
      <c r="B195" t="s">
        <v>74</v>
      </c>
      <c r="C195">
        <v>16</v>
      </c>
    </row>
    <row r="196" spans="1:3">
      <c r="A196" t="s">
        <v>286</v>
      </c>
      <c r="B196" t="s">
        <v>74</v>
      </c>
      <c r="C196">
        <v>13.6</v>
      </c>
    </row>
    <row r="197" spans="1:3">
      <c r="A197" t="s">
        <v>287</v>
      </c>
      <c r="B197" t="s">
        <v>74</v>
      </c>
      <c r="C197">
        <v>16.600000000000001</v>
      </c>
    </row>
    <row r="198" spans="1:3">
      <c r="A198" t="s">
        <v>288</v>
      </c>
      <c r="B198" t="s">
        <v>74</v>
      </c>
      <c r="C198">
        <v>20.8</v>
      </c>
    </row>
    <row r="199" spans="1:3">
      <c r="A199" t="s">
        <v>289</v>
      </c>
      <c r="B199" t="s">
        <v>74</v>
      </c>
      <c r="C199">
        <v>22.8</v>
      </c>
    </row>
    <row r="200" spans="1:3">
      <c r="A200" t="s">
        <v>290</v>
      </c>
      <c r="B200" t="s">
        <v>74</v>
      </c>
      <c r="C200">
        <v>12.5</v>
      </c>
    </row>
    <row r="201" spans="1:3">
      <c r="A201" t="s">
        <v>291</v>
      </c>
      <c r="B201" t="s">
        <v>74</v>
      </c>
      <c r="C201">
        <v>23.4</v>
      </c>
    </row>
    <row r="202" spans="1:3">
      <c r="A202" t="s">
        <v>292</v>
      </c>
      <c r="B202" t="s">
        <v>74</v>
      </c>
      <c r="C202">
        <v>5.0999999999999996</v>
      </c>
    </row>
    <row r="203" spans="1:3">
      <c r="A203" t="s">
        <v>293</v>
      </c>
      <c r="B203" t="s">
        <v>74</v>
      </c>
      <c r="C203">
        <v>22.6</v>
      </c>
    </row>
    <row r="204" spans="1:3">
      <c r="A204" t="s">
        <v>294</v>
      </c>
      <c r="B204" t="s">
        <v>246</v>
      </c>
      <c r="C204">
        <v>18</v>
      </c>
    </row>
    <row r="205" spans="1:3">
      <c r="A205" t="s">
        <v>296</v>
      </c>
      <c r="B205" t="s">
        <v>74</v>
      </c>
      <c r="C205">
        <v>11.5</v>
      </c>
    </row>
    <row r="206" spans="1:3">
      <c r="A206" t="s">
        <v>297</v>
      </c>
      <c r="B206" t="s">
        <v>74</v>
      </c>
      <c r="C206">
        <v>13.2</v>
      </c>
    </row>
    <row r="207" spans="1:3">
      <c r="A207" t="s">
        <v>298</v>
      </c>
      <c r="B207" t="s">
        <v>74</v>
      </c>
      <c r="C207">
        <v>31.4</v>
      </c>
    </row>
    <row r="208" spans="1:3">
      <c r="A208" t="s">
        <v>299</v>
      </c>
      <c r="B208" t="s">
        <v>74</v>
      </c>
      <c r="C208">
        <v>13.4</v>
      </c>
    </row>
    <row r="209" spans="1:3">
      <c r="A209" t="s">
        <v>300</v>
      </c>
      <c r="B209" t="s">
        <v>74</v>
      </c>
      <c r="C209">
        <v>7.7</v>
      </c>
    </row>
    <row r="210" spans="1:3">
      <c r="A210" t="s">
        <v>301</v>
      </c>
      <c r="B210" t="s">
        <v>74</v>
      </c>
      <c r="C210">
        <v>25.6</v>
      </c>
    </row>
    <row r="211" spans="1:3">
      <c r="A211" t="s">
        <v>301</v>
      </c>
      <c r="B211" t="s">
        <v>74</v>
      </c>
      <c r="C211">
        <v>16.399999999999999</v>
      </c>
    </row>
    <row r="212" spans="1:3">
      <c r="A212" t="s">
        <v>303</v>
      </c>
      <c r="B212" t="s">
        <v>74</v>
      </c>
      <c r="C212">
        <v>10.3</v>
      </c>
    </row>
    <row r="213" spans="1:3">
      <c r="A213" t="s">
        <v>304</v>
      </c>
      <c r="B213" t="s">
        <v>74</v>
      </c>
      <c r="C213">
        <v>28.7</v>
      </c>
    </row>
    <row r="214" spans="1:3">
      <c r="A214" t="s">
        <v>305</v>
      </c>
      <c r="B214" t="s">
        <v>74</v>
      </c>
      <c r="C214">
        <v>24.8</v>
      </c>
    </row>
    <row r="215" spans="1:3">
      <c r="A215" t="s">
        <v>306</v>
      </c>
      <c r="B215" t="s">
        <v>74</v>
      </c>
      <c r="C215">
        <v>12.2</v>
      </c>
    </row>
    <row r="216" spans="1:3">
      <c r="A216" t="s">
        <v>307</v>
      </c>
      <c r="B216" t="s">
        <v>74</v>
      </c>
      <c r="C216">
        <v>20.100000000000001</v>
      </c>
    </row>
    <row r="217" spans="1:3">
      <c r="A217" t="s">
        <v>308</v>
      </c>
      <c r="B217" t="s">
        <v>74</v>
      </c>
      <c r="C217">
        <v>12.6</v>
      </c>
    </row>
    <row r="218" spans="1:3">
      <c r="A218" t="s">
        <v>309</v>
      </c>
      <c r="B218" t="s">
        <v>74</v>
      </c>
      <c r="C218">
        <v>9.3000000000000007</v>
      </c>
    </row>
    <row r="219" spans="1:3">
      <c r="A219" t="s">
        <v>310</v>
      </c>
      <c r="B219" t="s">
        <v>74</v>
      </c>
      <c r="C219">
        <v>21.5</v>
      </c>
    </row>
    <row r="220" spans="1:3">
      <c r="A220" t="s">
        <v>311</v>
      </c>
      <c r="B220" t="s">
        <v>74</v>
      </c>
      <c r="C220">
        <v>10.9</v>
      </c>
    </row>
    <row r="221" spans="1:3">
      <c r="A221" t="s">
        <v>312</v>
      </c>
      <c r="B221" t="s">
        <v>74</v>
      </c>
      <c r="C221">
        <v>22.1</v>
      </c>
    </row>
    <row r="222" spans="1:3">
      <c r="A222" t="s">
        <v>313</v>
      </c>
      <c r="B222" t="s">
        <v>74</v>
      </c>
      <c r="C222">
        <v>12.4</v>
      </c>
    </row>
    <row r="223" spans="1:3">
      <c r="A223" t="s">
        <v>314</v>
      </c>
      <c r="B223" t="s">
        <v>74</v>
      </c>
      <c r="C223">
        <v>19.2</v>
      </c>
    </row>
    <row r="224" spans="1:3">
      <c r="A224" t="s">
        <v>315</v>
      </c>
      <c r="B224" t="s">
        <v>74</v>
      </c>
      <c r="C224">
        <v>26.2</v>
      </c>
    </row>
    <row r="225" spans="1:3">
      <c r="A225" t="s">
        <v>316</v>
      </c>
      <c r="B225" t="s">
        <v>74</v>
      </c>
      <c r="C225">
        <v>8.8000000000000007</v>
      </c>
    </row>
    <row r="226" spans="1:3">
      <c r="A226" t="s">
        <v>317</v>
      </c>
      <c r="B226" t="s">
        <v>74</v>
      </c>
      <c r="C226">
        <v>40.299999999999997</v>
      </c>
    </row>
    <row r="227" spans="1:3">
      <c r="A227" t="s">
        <v>318</v>
      </c>
      <c r="B227" t="s">
        <v>74</v>
      </c>
      <c r="C227">
        <v>34.200000000000003</v>
      </c>
    </row>
    <row r="228" spans="1:3">
      <c r="A228" t="s">
        <v>319</v>
      </c>
      <c r="B228" t="s">
        <v>74</v>
      </c>
      <c r="C228">
        <v>18.600000000000001</v>
      </c>
    </row>
    <row r="229" spans="1:3">
      <c r="A229" t="s">
        <v>320</v>
      </c>
      <c r="B229" t="s">
        <v>74</v>
      </c>
      <c r="C229">
        <v>17.899999999999999</v>
      </c>
    </row>
    <row r="230" spans="1:3">
      <c r="A230" t="s">
        <v>321</v>
      </c>
      <c r="B230" t="s">
        <v>74</v>
      </c>
      <c r="C230">
        <v>28.7</v>
      </c>
    </row>
    <row r="231" spans="1:3">
      <c r="A231" t="s">
        <v>322</v>
      </c>
      <c r="B231" t="s">
        <v>74</v>
      </c>
      <c r="C231">
        <v>19.399999999999999</v>
      </c>
    </row>
    <row r="232" spans="1:3">
      <c r="A232" t="s">
        <v>323</v>
      </c>
      <c r="B232" t="s">
        <v>74</v>
      </c>
      <c r="C232">
        <v>27</v>
      </c>
    </row>
    <row r="233" spans="1:3">
      <c r="A233" t="s">
        <v>324</v>
      </c>
      <c r="B233" t="s">
        <v>74</v>
      </c>
      <c r="C233">
        <v>28.9</v>
      </c>
    </row>
    <row r="234" spans="1:3">
      <c r="A234" t="s">
        <v>325</v>
      </c>
      <c r="B234" t="s">
        <v>74</v>
      </c>
      <c r="C234">
        <v>12.5</v>
      </c>
    </row>
    <row r="235" spans="1:3">
      <c r="A235" t="s">
        <v>326</v>
      </c>
      <c r="B235" t="s">
        <v>74</v>
      </c>
      <c r="C235">
        <v>8.4</v>
      </c>
    </row>
    <row r="236" spans="1:3">
      <c r="A236" t="s">
        <v>327</v>
      </c>
      <c r="B236" t="s">
        <v>74</v>
      </c>
      <c r="C236">
        <v>32</v>
      </c>
    </row>
    <row r="237" spans="1:3">
      <c r="A237" t="s">
        <v>328</v>
      </c>
      <c r="B237" t="s">
        <v>329</v>
      </c>
      <c r="C237">
        <v>14.1</v>
      </c>
    </row>
    <row r="238" spans="1:3">
      <c r="A238" t="s">
        <v>330</v>
      </c>
      <c r="B238" t="s">
        <v>74</v>
      </c>
      <c r="C238">
        <v>8.1</v>
      </c>
    </row>
    <row r="239" spans="1:3">
      <c r="A239" t="s">
        <v>331</v>
      </c>
      <c r="B239" t="s">
        <v>74</v>
      </c>
      <c r="C239">
        <v>15</v>
      </c>
    </row>
    <row r="240" spans="1:3">
      <c r="A240" t="s">
        <v>332</v>
      </c>
      <c r="B240" t="s">
        <v>74</v>
      </c>
      <c r="C240">
        <v>15.1</v>
      </c>
    </row>
    <row r="241" spans="1:3">
      <c r="A241" t="s">
        <v>333</v>
      </c>
      <c r="B241" t="s">
        <v>85</v>
      </c>
      <c r="C241">
        <v>26.3</v>
      </c>
    </row>
    <row r="242" spans="1:3">
      <c r="A242" t="s">
        <v>334</v>
      </c>
      <c r="B242" t="s">
        <v>74</v>
      </c>
      <c r="C242">
        <v>14.5</v>
      </c>
    </row>
    <row r="243" spans="1:3">
      <c r="A243" t="s">
        <v>335</v>
      </c>
      <c r="B243" t="s">
        <v>74</v>
      </c>
      <c r="C243">
        <v>37.700000000000003</v>
      </c>
    </row>
    <row r="244" spans="1:3">
      <c r="A244" t="s">
        <v>337</v>
      </c>
      <c r="B244" t="s">
        <v>74</v>
      </c>
      <c r="C244">
        <v>17.5</v>
      </c>
    </row>
    <row r="245" spans="1:3">
      <c r="A245" t="s">
        <v>336</v>
      </c>
      <c r="B245" t="s">
        <v>74</v>
      </c>
      <c r="C245">
        <v>17.7</v>
      </c>
    </row>
    <row r="246" spans="1:3">
      <c r="A246" t="s">
        <v>338</v>
      </c>
      <c r="B246" t="s">
        <v>74</v>
      </c>
      <c r="C246">
        <v>13.4</v>
      </c>
    </row>
    <row r="247" spans="1:3">
      <c r="A247" t="s">
        <v>339</v>
      </c>
      <c r="B247" t="s">
        <v>74</v>
      </c>
      <c r="C247">
        <v>13.9</v>
      </c>
    </row>
    <row r="248" spans="1:3">
      <c r="A248" t="s">
        <v>340</v>
      </c>
      <c r="B248" t="s">
        <v>74</v>
      </c>
      <c r="C248">
        <v>26.8</v>
      </c>
    </row>
    <row r="249" spans="1:3">
      <c r="A249" t="s">
        <v>341</v>
      </c>
      <c r="B249" t="s">
        <v>74</v>
      </c>
      <c r="C249">
        <v>17.7</v>
      </c>
    </row>
    <row r="250" spans="1:3">
      <c r="A250" t="s">
        <v>342</v>
      </c>
      <c r="B250" t="s">
        <v>343</v>
      </c>
      <c r="C250">
        <v>29.6</v>
      </c>
    </row>
    <row r="251" spans="1:3">
      <c r="A251" t="s">
        <v>345</v>
      </c>
      <c r="B251" t="s">
        <v>346</v>
      </c>
      <c r="C251">
        <v>15.8</v>
      </c>
    </row>
    <row r="252" spans="1:3">
      <c r="A252" t="s">
        <v>347</v>
      </c>
      <c r="B252" t="s">
        <v>74</v>
      </c>
      <c r="C252">
        <v>19.5</v>
      </c>
    </row>
    <row r="253" spans="1:3">
      <c r="A253" t="s">
        <v>348</v>
      </c>
      <c r="B253" t="s">
        <v>74</v>
      </c>
      <c r="C253">
        <v>11.6</v>
      </c>
    </row>
    <row r="254" spans="1:3">
      <c r="A254" t="s">
        <v>349</v>
      </c>
      <c r="B254" t="s">
        <v>350</v>
      </c>
      <c r="C254">
        <v>23.7</v>
      </c>
    </row>
    <row r="255" spans="1:3">
      <c r="A255" t="s">
        <v>351</v>
      </c>
      <c r="B255" t="s">
        <v>74</v>
      </c>
      <c r="C255">
        <v>9</v>
      </c>
    </row>
    <row r="256" spans="1:3">
      <c r="A256" t="s">
        <v>352</v>
      </c>
      <c r="B256" t="s">
        <v>74</v>
      </c>
      <c r="C256">
        <v>20.399999999999999</v>
      </c>
    </row>
    <row r="257" spans="1:3">
      <c r="A257" t="s">
        <v>353</v>
      </c>
      <c r="B257" t="s">
        <v>74</v>
      </c>
      <c r="C257">
        <v>15.6</v>
      </c>
    </row>
    <row r="258" spans="1:3">
      <c r="A258" t="s">
        <v>354</v>
      </c>
      <c r="B258" t="s">
        <v>74</v>
      </c>
      <c r="C258">
        <v>12.9</v>
      </c>
    </row>
    <row r="259" spans="1:3">
      <c r="A259" t="s">
        <v>355</v>
      </c>
      <c r="B259" t="s">
        <v>74</v>
      </c>
      <c r="C259">
        <v>12.1</v>
      </c>
    </row>
    <row r="260" spans="1:3">
      <c r="A260" t="s">
        <v>356</v>
      </c>
      <c r="B260" t="s">
        <v>74</v>
      </c>
      <c r="C260">
        <v>17.2</v>
      </c>
    </row>
    <row r="261" spans="1:3">
      <c r="A261" t="s">
        <v>357</v>
      </c>
      <c r="B261" t="s">
        <v>74</v>
      </c>
      <c r="C261">
        <v>21.2</v>
      </c>
    </row>
    <row r="262" spans="1:3">
      <c r="A262" t="s">
        <v>358</v>
      </c>
      <c r="B262" t="s">
        <v>350</v>
      </c>
      <c r="C262">
        <v>9</v>
      </c>
    </row>
    <row r="263" spans="1:3">
      <c r="A263" t="s">
        <v>359</v>
      </c>
      <c r="B263" t="s">
        <v>74</v>
      </c>
      <c r="C263">
        <v>20</v>
      </c>
    </row>
    <row r="264" spans="1:3">
      <c r="A264" t="s">
        <v>360</v>
      </c>
      <c r="B264" t="s">
        <v>74</v>
      </c>
      <c r="C264">
        <v>34.700000000000003</v>
      </c>
    </row>
    <row r="265" spans="1:3">
      <c r="A265" t="s">
        <v>361</v>
      </c>
      <c r="B265" t="s">
        <v>74</v>
      </c>
      <c r="C265">
        <v>28.2</v>
      </c>
    </row>
    <row r="266" spans="1:3">
      <c r="A266" t="s">
        <v>362</v>
      </c>
      <c r="B266" t="s">
        <v>74</v>
      </c>
      <c r="C266">
        <v>18.5</v>
      </c>
    </row>
    <row r="267" spans="1:3">
      <c r="A267" t="s">
        <v>363</v>
      </c>
      <c r="B267" t="s">
        <v>74</v>
      </c>
      <c r="C267">
        <v>11.1</v>
      </c>
    </row>
    <row r="268" spans="1:3">
      <c r="A268" t="s">
        <v>364</v>
      </c>
      <c r="B268" t="s">
        <v>74</v>
      </c>
      <c r="C268">
        <v>21.4</v>
      </c>
    </row>
    <row r="269" spans="1:3">
      <c r="A269" t="s">
        <v>365</v>
      </c>
      <c r="B269" t="s">
        <v>74</v>
      </c>
      <c r="C269">
        <v>8.6</v>
      </c>
    </row>
    <row r="270" spans="1:3">
      <c r="A270" t="s">
        <v>1751</v>
      </c>
      <c r="B270" t="s">
        <v>1752</v>
      </c>
      <c r="C270">
        <v>4</v>
      </c>
    </row>
    <row r="271" spans="1:3">
      <c r="A271" t="s">
        <v>366</v>
      </c>
      <c r="B271" t="s">
        <v>74</v>
      </c>
      <c r="C271">
        <v>30.9</v>
      </c>
    </row>
    <row r="272" spans="1:3">
      <c r="A272" t="s">
        <v>367</v>
      </c>
      <c r="B272" t="s">
        <v>74</v>
      </c>
      <c r="C272">
        <v>43.9</v>
      </c>
    </row>
    <row r="273" spans="1:3">
      <c r="A273" t="s">
        <v>368</v>
      </c>
      <c r="B273" t="s">
        <v>74</v>
      </c>
      <c r="C273">
        <v>12</v>
      </c>
    </row>
    <row r="274" spans="1:3">
      <c r="A274" t="s">
        <v>369</v>
      </c>
      <c r="B274" t="s">
        <v>74</v>
      </c>
      <c r="C274">
        <v>41</v>
      </c>
    </row>
    <row r="275" spans="1:3">
      <c r="A275" t="s">
        <v>370</v>
      </c>
      <c r="B275" t="s">
        <v>74</v>
      </c>
      <c r="C275">
        <v>12.4</v>
      </c>
    </row>
    <row r="276" spans="1:3">
      <c r="A276" t="s">
        <v>371</v>
      </c>
      <c r="B276" t="s">
        <v>74</v>
      </c>
      <c r="C276">
        <v>16.5</v>
      </c>
    </row>
    <row r="277" spans="1:3">
      <c r="A277" t="s">
        <v>372</v>
      </c>
      <c r="B277" t="s">
        <v>74</v>
      </c>
      <c r="C277">
        <v>21.8</v>
      </c>
    </row>
    <row r="278" spans="1:3">
      <c r="A278" t="s">
        <v>373</v>
      </c>
      <c r="B278" t="s">
        <v>74</v>
      </c>
      <c r="C278">
        <v>7.3</v>
      </c>
    </row>
    <row r="279" spans="1:3">
      <c r="A279" t="s">
        <v>374</v>
      </c>
      <c r="B279" t="s">
        <v>74</v>
      </c>
      <c r="C279">
        <v>14.7</v>
      </c>
    </row>
    <row r="280" spans="1:3">
      <c r="A280" t="s">
        <v>375</v>
      </c>
      <c r="B280" t="s">
        <v>74</v>
      </c>
      <c r="C280">
        <v>34.700000000000003</v>
      </c>
    </row>
    <row r="281" spans="1:3">
      <c r="A281" t="s">
        <v>376</v>
      </c>
      <c r="B281" t="s">
        <v>74</v>
      </c>
      <c r="C281">
        <v>17.7</v>
      </c>
    </row>
    <row r="282" spans="1:3">
      <c r="A282" t="s">
        <v>377</v>
      </c>
      <c r="B282" t="s">
        <v>74</v>
      </c>
      <c r="C282">
        <v>19.3</v>
      </c>
    </row>
    <row r="283" spans="1:3">
      <c r="A283" t="s">
        <v>378</v>
      </c>
      <c r="B283" t="s">
        <v>74</v>
      </c>
      <c r="C283">
        <v>32.6</v>
      </c>
    </row>
    <row r="284" spans="1:3">
      <c r="A284" t="s">
        <v>379</v>
      </c>
      <c r="B284" t="s">
        <v>74</v>
      </c>
      <c r="C284">
        <v>16</v>
      </c>
    </row>
    <row r="285" spans="1:3">
      <c r="A285" t="s">
        <v>380</v>
      </c>
      <c r="B285" t="s">
        <v>74</v>
      </c>
      <c r="C285">
        <v>20.100000000000001</v>
      </c>
    </row>
    <row r="286" spans="1:3">
      <c r="A286" t="s">
        <v>381</v>
      </c>
      <c r="B286" t="s">
        <v>74</v>
      </c>
      <c r="C286">
        <v>14</v>
      </c>
    </row>
    <row r="287" spans="1:3">
      <c r="A287" t="s">
        <v>382</v>
      </c>
      <c r="B287" t="s">
        <v>74</v>
      </c>
      <c r="C287">
        <v>15.5</v>
      </c>
    </row>
    <row r="288" spans="1:3">
      <c r="A288" t="s">
        <v>383</v>
      </c>
      <c r="B288" t="s">
        <v>74</v>
      </c>
      <c r="C288">
        <v>20.399999999999999</v>
      </c>
    </row>
    <row r="289" spans="1:3">
      <c r="A289" t="s">
        <v>384</v>
      </c>
      <c r="B289" t="s">
        <v>74</v>
      </c>
      <c r="C289">
        <v>24.4</v>
      </c>
    </row>
    <row r="290" spans="1:3">
      <c r="A290" t="s">
        <v>385</v>
      </c>
      <c r="B290" t="s">
        <v>74</v>
      </c>
      <c r="C290">
        <v>8.1999999999999993</v>
      </c>
    </row>
    <row r="291" spans="1:3">
      <c r="A291" t="s">
        <v>386</v>
      </c>
      <c r="B291" t="s">
        <v>74</v>
      </c>
      <c r="C291">
        <v>17.8</v>
      </c>
    </row>
    <row r="292" spans="1:3">
      <c r="A292" t="s">
        <v>387</v>
      </c>
      <c r="B292" t="s">
        <v>74</v>
      </c>
      <c r="C292">
        <v>12.9</v>
      </c>
    </row>
    <row r="293" spans="1:3">
      <c r="A293" t="s">
        <v>388</v>
      </c>
      <c r="B293" t="s">
        <v>74</v>
      </c>
      <c r="C293">
        <v>14</v>
      </c>
    </row>
    <row r="294" spans="1:3">
      <c r="A294" t="s">
        <v>389</v>
      </c>
      <c r="B294" t="s">
        <v>74</v>
      </c>
      <c r="C294">
        <v>17.2</v>
      </c>
    </row>
    <row r="295" spans="1:3">
      <c r="A295" t="s">
        <v>390</v>
      </c>
      <c r="B295" t="s">
        <v>74</v>
      </c>
      <c r="C295">
        <v>15</v>
      </c>
    </row>
    <row r="296" spans="1:3">
      <c r="A296" t="s">
        <v>391</v>
      </c>
      <c r="B296" t="s">
        <v>74</v>
      </c>
      <c r="C296">
        <v>13.4</v>
      </c>
    </row>
    <row r="297" spans="1:3">
      <c r="A297" t="s">
        <v>392</v>
      </c>
      <c r="B297" t="s">
        <v>74</v>
      </c>
      <c r="C297">
        <v>27.5</v>
      </c>
    </row>
    <row r="298" spans="1:3">
      <c r="A298" t="s">
        <v>393</v>
      </c>
      <c r="B298" t="s">
        <v>74</v>
      </c>
      <c r="C298">
        <v>17.2</v>
      </c>
    </row>
    <row r="299" spans="1:3">
      <c r="A299" t="s">
        <v>394</v>
      </c>
      <c r="B299" t="s">
        <v>74</v>
      </c>
      <c r="C299">
        <v>17.399999999999999</v>
      </c>
    </row>
    <row r="300" spans="1:3">
      <c r="A300" t="s">
        <v>395</v>
      </c>
      <c r="B300" t="s">
        <v>396</v>
      </c>
      <c r="C300">
        <v>9.1999999999999993</v>
      </c>
    </row>
    <row r="301" spans="1:3">
      <c r="A301" t="s">
        <v>397</v>
      </c>
      <c r="B301" t="s">
        <v>74</v>
      </c>
      <c r="C301">
        <v>26.9</v>
      </c>
    </row>
    <row r="302" spans="1:3">
      <c r="A302" t="s">
        <v>398</v>
      </c>
      <c r="B302" t="s">
        <v>74</v>
      </c>
      <c r="C302">
        <v>9</v>
      </c>
    </row>
    <row r="303" spans="1:3">
      <c r="A303" t="s">
        <v>399</v>
      </c>
      <c r="B303" t="s">
        <v>74</v>
      </c>
      <c r="C303">
        <v>16.600000000000001</v>
      </c>
    </row>
    <row r="304" spans="1:3">
      <c r="A304" t="s">
        <v>400</v>
      </c>
      <c r="B304" t="s">
        <v>74</v>
      </c>
      <c r="C304">
        <v>22.1</v>
      </c>
    </row>
    <row r="305" spans="1:3">
      <c r="A305" t="s">
        <v>401</v>
      </c>
      <c r="B305" t="s">
        <v>74</v>
      </c>
      <c r="C305">
        <v>23.3</v>
      </c>
    </row>
    <row r="306" spans="1:3">
      <c r="A306" t="s">
        <v>402</v>
      </c>
      <c r="B306" t="s">
        <v>74</v>
      </c>
      <c r="C306">
        <v>11.9</v>
      </c>
    </row>
    <row r="307" spans="1:3">
      <c r="A307" t="s">
        <v>403</v>
      </c>
      <c r="B307" t="s">
        <v>74</v>
      </c>
      <c r="C307">
        <v>27.3</v>
      </c>
    </row>
    <row r="308" spans="1:3">
      <c r="A308" t="s">
        <v>404</v>
      </c>
      <c r="B308" t="s">
        <v>74</v>
      </c>
      <c r="C308">
        <v>12.1</v>
      </c>
    </row>
    <row r="309" spans="1:3">
      <c r="A309" t="s">
        <v>405</v>
      </c>
      <c r="B309" t="s">
        <v>74</v>
      </c>
      <c r="C309">
        <v>15.4</v>
      </c>
    </row>
    <row r="310" spans="1:3">
      <c r="A310" t="s">
        <v>406</v>
      </c>
      <c r="B310" t="s">
        <v>74</v>
      </c>
      <c r="C310">
        <v>19.100000000000001</v>
      </c>
    </row>
    <row r="311" spans="1:3">
      <c r="A311" t="s">
        <v>407</v>
      </c>
      <c r="B311" t="s">
        <v>154</v>
      </c>
      <c r="C311">
        <v>16</v>
      </c>
    </row>
    <row r="312" spans="1:3">
      <c r="A312" t="s">
        <v>408</v>
      </c>
      <c r="B312" t="s">
        <v>74</v>
      </c>
      <c r="C312">
        <v>12.6</v>
      </c>
    </row>
    <row r="313" spans="1:3">
      <c r="A313" t="s">
        <v>409</v>
      </c>
      <c r="B313" t="s">
        <v>74</v>
      </c>
      <c r="C313">
        <v>20.9</v>
      </c>
    </row>
    <row r="314" spans="1:3">
      <c r="A314" t="s">
        <v>410</v>
      </c>
      <c r="B314" t="s">
        <v>74</v>
      </c>
      <c r="C314">
        <v>20.7</v>
      </c>
    </row>
    <row r="315" spans="1:3">
      <c r="A315" t="s">
        <v>411</v>
      </c>
      <c r="B315" t="s">
        <v>74</v>
      </c>
      <c r="C315">
        <v>36</v>
      </c>
    </row>
    <row r="316" spans="1:3">
      <c r="A316" t="s">
        <v>412</v>
      </c>
      <c r="B316" t="s">
        <v>74</v>
      </c>
      <c r="C316">
        <v>14.3</v>
      </c>
    </row>
    <row r="317" spans="1:3">
      <c r="A317" t="s">
        <v>413</v>
      </c>
      <c r="B317" t="s">
        <v>74</v>
      </c>
      <c r="C317">
        <v>11.1</v>
      </c>
    </row>
    <row r="318" spans="1:3">
      <c r="A318" t="s">
        <v>414</v>
      </c>
      <c r="B318" t="s">
        <v>74</v>
      </c>
      <c r="C318">
        <v>25.3</v>
      </c>
    </row>
    <row r="319" spans="1:3">
      <c r="A319" t="s">
        <v>415</v>
      </c>
      <c r="B319" t="s">
        <v>74</v>
      </c>
      <c r="C319">
        <v>14.8</v>
      </c>
    </row>
    <row r="320" spans="1:3">
      <c r="A320" t="s">
        <v>416</v>
      </c>
      <c r="B320" t="s">
        <v>74</v>
      </c>
      <c r="C320">
        <v>15</v>
      </c>
    </row>
    <row r="321" spans="1:3">
      <c r="A321" t="s">
        <v>417</v>
      </c>
      <c r="B321" t="s">
        <v>74</v>
      </c>
      <c r="C321">
        <v>23.3</v>
      </c>
    </row>
    <row r="322" spans="1:3">
      <c r="A322" t="s">
        <v>418</v>
      </c>
      <c r="B322" t="s">
        <v>74</v>
      </c>
      <c r="C322">
        <v>27.6</v>
      </c>
    </row>
    <row r="323" spans="1:3">
      <c r="A323" t="s">
        <v>419</v>
      </c>
      <c r="B323" t="s">
        <v>74</v>
      </c>
      <c r="C323">
        <v>9.4</v>
      </c>
    </row>
    <row r="324" spans="1:3">
      <c r="A324" t="s">
        <v>420</v>
      </c>
      <c r="B324" t="s">
        <v>74</v>
      </c>
      <c r="C324">
        <v>19.5</v>
      </c>
    </row>
    <row r="325" spans="1:3">
      <c r="A325" t="s">
        <v>421</v>
      </c>
      <c r="B325" t="s">
        <v>74</v>
      </c>
      <c r="C325">
        <v>27.4</v>
      </c>
    </row>
    <row r="326" spans="1:3">
      <c r="A326" t="s">
        <v>422</v>
      </c>
      <c r="B326" t="s">
        <v>74</v>
      </c>
      <c r="C326">
        <v>17.899999999999999</v>
      </c>
    </row>
    <row r="327" spans="1:3">
      <c r="A327" t="s">
        <v>423</v>
      </c>
      <c r="B327" t="s">
        <v>424</v>
      </c>
      <c r="C327">
        <v>24.8</v>
      </c>
    </row>
    <row r="328" spans="1:3">
      <c r="A328" t="s">
        <v>425</v>
      </c>
      <c r="B328" t="s">
        <v>74</v>
      </c>
      <c r="C328">
        <v>16.7</v>
      </c>
    </row>
    <row r="329" spans="1:3">
      <c r="A329" t="s">
        <v>426</v>
      </c>
      <c r="B329" t="s">
        <v>74</v>
      </c>
      <c r="C329">
        <v>12</v>
      </c>
    </row>
    <row r="330" spans="1:3">
      <c r="A330" t="s">
        <v>427</v>
      </c>
      <c r="B330" t="s">
        <v>74</v>
      </c>
      <c r="C330">
        <v>15.3</v>
      </c>
    </row>
    <row r="331" spans="1:3">
      <c r="A331" t="s">
        <v>428</v>
      </c>
      <c r="B331" t="s">
        <v>74</v>
      </c>
      <c r="C331">
        <v>26.8</v>
      </c>
    </row>
    <row r="332" spans="1:3">
      <c r="A332" t="s">
        <v>429</v>
      </c>
      <c r="B332" t="s">
        <v>74</v>
      </c>
      <c r="C332">
        <v>24.8</v>
      </c>
    </row>
    <row r="333" spans="1:3">
      <c r="A333" t="s">
        <v>430</v>
      </c>
      <c r="B333" t="s">
        <v>74</v>
      </c>
      <c r="C333">
        <v>16.600000000000001</v>
      </c>
    </row>
    <row r="334" spans="1:3">
      <c r="A334" t="s">
        <v>431</v>
      </c>
      <c r="B334" t="s">
        <v>74</v>
      </c>
      <c r="C334">
        <v>17.399999999999999</v>
      </c>
    </row>
    <row r="335" spans="1:3">
      <c r="A335" t="s">
        <v>432</v>
      </c>
      <c r="B335" t="s">
        <v>433</v>
      </c>
      <c r="C335">
        <v>8.1999999999999993</v>
      </c>
    </row>
    <row r="336" spans="1:3">
      <c r="A336" t="s">
        <v>434</v>
      </c>
      <c r="B336" t="s">
        <v>74</v>
      </c>
      <c r="C336">
        <v>14.4</v>
      </c>
    </row>
    <row r="337" spans="1:3">
      <c r="A337" t="s">
        <v>435</v>
      </c>
      <c r="B337" t="s">
        <v>436</v>
      </c>
      <c r="C337">
        <v>1.5</v>
      </c>
    </row>
    <row r="338" spans="1:3">
      <c r="A338" t="s">
        <v>437</v>
      </c>
      <c r="B338" t="s">
        <v>74</v>
      </c>
      <c r="C338">
        <v>15.3</v>
      </c>
    </row>
    <row r="339" spans="1:3">
      <c r="A339" t="s">
        <v>438</v>
      </c>
      <c r="B339" t="s">
        <v>439</v>
      </c>
      <c r="C339">
        <v>18</v>
      </c>
    </row>
    <row r="340" spans="1:3">
      <c r="A340" t="s">
        <v>440</v>
      </c>
      <c r="B340" t="s">
        <v>74</v>
      </c>
      <c r="C340">
        <v>36.200000000000003</v>
      </c>
    </row>
    <row r="341" spans="1:3">
      <c r="A341" t="s">
        <v>441</v>
      </c>
      <c r="B341" t="s">
        <v>74</v>
      </c>
      <c r="C341">
        <v>14.8</v>
      </c>
    </row>
    <row r="342" spans="1:3">
      <c r="A342" t="s">
        <v>442</v>
      </c>
      <c r="B342" t="s">
        <v>74</v>
      </c>
      <c r="C342">
        <v>12.7</v>
      </c>
    </row>
    <row r="343" spans="1:3">
      <c r="A343" t="s">
        <v>443</v>
      </c>
      <c r="B343" t="s">
        <v>119</v>
      </c>
      <c r="C343">
        <v>18.8</v>
      </c>
    </row>
    <row r="344" spans="1:3">
      <c r="A344" t="s">
        <v>444</v>
      </c>
      <c r="B344" t="s">
        <v>74</v>
      </c>
      <c r="C344">
        <v>7.6</v>
      </c>
    </row>
    <row r="345" spans="1:3">
      <c r="A345" t="s">
        <v>446</v>
      </c>
      <c r="B345" t="s">
        <v>74</v>
      </c>
      <c r="C345">
        <v>29.8</v>
      </c>
    </row>
    <row r="346" spans="1:3">
      <c r="A346" t="s">
        <v>447</v>
      </c>
      <c r="B346" t="s">
        <v>448</v>
      </c>
      <c r="C346">
        <v>32.200000000000003</v>
      </c>
    </row>
    <row r="347" spans="1:3">
      <c r="A347" t="s">
        <v>449</v>
      </c>
      <c r="B347" t="s">
        <v>74</v>
      </c>
      <c r="C347">
        <v>10.7</v>
      </c>
    </row>
    <row r="348" spans="1:3">
      <c r="A348" t="s">
        <v>450</v>
      </c>
      <c r="B348" t="s">
        <v>74</v>
      </c>
      <c r="C348">
        <v>26.1</v>
      </c>
    </row>
    <row r="349" spans="1:3">
      <c r="A349" t="s">
        <v>451</v>
      </c>
      <c r="B349" t="s">
        <v>74</v>
      </c>
      <c r="C349">
        <v>16.5</v>
      </c>
    </row>
    <row r="350" spans="1:3">
      <c r="A350" t="s">
        <v>452</v>
      </c>
      <c r="B350" t="s">
        <v>74</v>
      </c>
      <c r="C350">
        <v>15.7</v>
      </c>
    </row>
    <row r="351" spans="1:3">
      <c r="A351" t="s">
        <v>453</v>
      </c>
      <c r="B351" t="s">
        <v>85</v>
      </c>
      <c r="C351">
        <v>18.399999999999999</v>
      </c>
    </row>
    <row r="352" spans="1:3">
      <c r="A352" t="s">
        <v>454</v>
      </c>
      <c r="B352" t="s">
        <v>74</v>
      </c>
      <c r="C352">
        <v>16.7</v>
      </c>
    </row>
    <row r="353" spans="1:3">
      <c r="A353" t="s">
        <v>455</v>
      </c>
      <c r="B353" t="s">
        <v>439</v>
      </c>
      <c r="C353">
        <v>10.3</v>
      </c>
    </row>
    <row r="354" spans="1:3">
      <c r="A354" t="s">
        <v>456</v>
      </c>
      <c r="B354" t="s">
        <v>74</v>
      </c>
      <c r="C354">
        <v>23.8</v>
      </c>
    </row>
    <row r="355" spans="1:3">
      <c r="A355" t="s">
        <v>457</v>
      </c>
      <c r="B355" t="s">
        <v>74</v>
      </c>
      <c r="C355">
        <v>20.100000000000001</v>
      </c>
    </row>
    <row r="356" spans="1:3">
      <c r="A356" t="s">
        <v>458</v>
      </c>
      <c r="B356" t="s">
        <v>74</v>
      </c>
      <c r="C356">
        <v>13.6</v>
      </c>
    </row>
    <row r="357" spans="1:3">
      <c r="A357" t="s">
        <v>459</v>
      </c>
      <c r="B357" t="s">
        <v>74</v>
      </c>
      <c r="C357">
        <v>16.2</v>
      </c>
    </row>
    <row r="358" spans="1:3">
      <c r="A358" t="s">
        <v>460</v>
      </c>
      <c r="B358" t="s">
        <v>461</v>
      </c>
      <c r="C358">
        <v>18.100000000000001</v>
      </c>
    </row>
    <row r="359" spans="1:3">
      <c r="A359" t="s">
        <v>462</v>
      </c>
      <c r="B359" t="s">
        <v>74</v>
      </c>
      <c r="C359">
        <v>21.5</v>
      </c>
    </row>
    <row r="360" spans="1:3">
      <c r="A360" t="s">
        <v>463</v>
      </c>
      <c r="B360" t="s">
        <v>464</v>
      </c>
      <c r="C360">
        <v>20.3</v>
      </c>
    </row>
    <row r="361" spans="1:3">
      <c r="A361" t="s">
        <v>465</v>
      </c>
      <c r="B361" t="s">
        <v>74</v>
      </c>
      <c r="C361">
        <v>29.4</v>
      </c>
    </row>
    <row r="362" spans="1:3">
      <c r="A362" t="s">
        <v>468</v>
      </c>
      <c r="B362" t="s">
        <v>74</v>
      </c>
      <c r="C362">
        <v>14.8</v>
      </c>
    </row>
    <row r="363" spans="1:3">
      <c r="A363" t="s">
        <v>466</v>
      </c>
      <c r="B363" t="s">
        <v>467</v>
      </c>
      <c r="C363">
        <v>25</v>
      </c>
    </row>
    <row r="364" spans="1:3">
      <c r="A364" t="s">
        <v>469</v>
      </c>
      <c r="B364" t="s">
        <v>74</v>
      </c>
      <c r="C364">
        <v>20.6</v>
      </c>
    </row>
    <row r="365" spans="1:3">
      <c r="A365" t="s">
        <v>470</v>
      </c>
      <c r="B365" t="s">
        <v>74</v>
      </c>
      <c r="C365">
        <v>15.6</v>
      </c>
    </row>
    <row r="366" spans="1:3">
      <c r="A366" t="s">
        <v>471</v>
      </c>
      <c r="B366" t="s">
        <v>74</v>
      </c>
      <c r="C366">
        <v>24.7</v>
      </c>
    </row>
    <row r="367" spans="1:3">
      <c r="A367" t="s">
        <v>472</v>
      </c>
      <c r="B367" t="s">
        <v>74</v>
      </c>
      <c r="C367">
        <v>8.1</v>
      </c>
    </row>
    <row r="368" spans="1:3">
      <c r="A368" t="s">
        <v>473</v>
      </c>
      <c r="B368" t="s">
        <v>74</v>
      </c>
      <c r="C368">
        <v>8.6999999999999993</v>
      </c>
    </row>
    <row r="369" spans="1:3">
      <c r="A369" t="s">
        <v>474</v>
      </c>
      <c r="B369" t="s">
        <v>74</v>
      </c>
      <c r="C369">
        <v>13.9</v>
      </c>
    </row>
    <row r="370" spans="1:3">
      <c r="A370" t="s">
        <v>475</v>
      </c>
      <c r="B370" t="s">
        <v>74</v>
      </c>
      <c r="C370">
        <v>12.4</v>
      </c>
    </row>
    <row r="371" spans="1:3">
      <c r="A371" t="s">
        <v>476</v>
      </c>
      <c r="B371" t="s">
        <v>74</v>
      </c>
      <c r="C371">
        <v>31.3</v>
      </c>
    </row>
    <row r="372" spans="1:3">
      <c r="A372" t="s">
        <v>477</v>
      </c>
      <c r="B372" t="s">
        <v>74</v>
      </c>
      <c r="C372">
        <v>21</v>
      </c>
    </row>
    <row r="373" spans="1:3">
      <c r="A373" t="s">
        <v>478</v>
      </c>
      <c r="B373" t="s">
        <v>74</v>
      </c>
      <c r="C373">
        <v>3.2</v>
      </c>
    </row>
    <row r="374" spans="1:3">
      <c r="A374" t="s">
        <v>1753</v>
      </c>
      <c r="B374" t="s">
        <v>74</v>
      </c>
      <c r="C374">
        <v>2.5</v>
      </c>
    </row>
    <row r="375" spans="1:3">
      <c r="A375" t="s">
        <v>479</v>
      </c>
      <c r="B375" t="s">
        <v>74</v>
      </c>
      <c r="C375">
        <v>9.3000000000000007</v>
      </c>
    </row>
    <row r="376" spans="1:3">
      <c r="A376" t="s">
        <v>480</v>
      </c>
      <c r="B376" t="s">
        <v>74</v>
      </c>
      <c r="C376">
        <v>15.4</v>
      </c>
    </row>
    <row r="377" spans="1:3">
      <c r="A377" t="s">
        <v>481</v>
      </c>
      <c r="B377" t="s">
        <v>74</v>
      </c>
      <c r="C377">
        <v>9.6</v>
      </c>
    </row>
    <row r="378" spans="1:3">
      <c r="A378" t="s">
        <v>482</v>
      </c>
      <c r="B378" t="s">
        <v>74</v>
      </c>
      <c r="C378">
        <v>12.4</v>
      </c>
    </row>
    <row r="379" spans="1:3">
      <c r="A379" t="s">
        <v>483</v>
      </c>
      <c r="B379" t="s">
        <v>74</v>
      </c>
      <c r="C379">
        <v>24.8</v>
      </c>
    </row>
    <row r="380" spans="1:3">
      <c r="A380" t="s">
        <v>484</v>
      </c>
      <c r="B380" t="s">
        <v>74</v>
      </c>
      <c r="C380">
        <v>15.4</v>
      </c>
    </row>
    <row r="381" spans="1:3">
      <c r="A381" t="s">
        <v>485</v>
      </c>
      <c r="B381" t="s">
        <v>74</v>
      </c>
      <c r="C381">
        <v>25.7</v>
      </c>
    </row>
    <row r="382" spans="1:3">
      <c r="A382" t="s">
        <v>486</v>
      </c>
      <c r="B382" t="s">
        <v>74</v>
      </c>
      <c r="C382">
        <v>7.1</v>
      </c>
    </row>
    <row r="383" spans="1:3">
      <c r="A383" t="s">
        <v>487</v>
      </c>
      <c r="B383" t="s">
        <v>74</v>
      </c>
      <c r="C383">
        <v>19.100000000000001</v>
      </c>
    </row>
    <row r="384" spans="1:3">
      <c r="A384" t="s">
        <v>488</v>
      </c>
      <c r="B384" t="s">
        <v>74</v>
      </c>
      <c r="C384">
        <v>12</v>
      </c>
    </row>
    <row r="385" spans="1:3">
      <c r="A385" t="s">
        <v>489</v>
      </c>
      <c r="B385" t="s">
        <v>74</v>
      </c>
      <c r="C385">
        <v>19.100000000000001</v>
      </c>
    </row>
    <row r="386" spans="1:3">
      <c r="A386" t="s">
        <v>490</v>
      </c>
      <c r="B386" t="s">
        <v>74</v>
      </c>
      <c r="C386">
        <v>11.8</v>
      </c>
    </row>
    <row r="387" spans="1:3">
      <c r="A387" t="s">
        <v>491</v>
      </c>
      <c r="B387" t="s">
        <v>74</v>
      </c>
      <c r="C387">
        <v>19.5</v>
      </c>
    </row>
    <row r="388" spans="1:3">
      <c r="A388" t="s">
        <v>492</v>
      </c>
      <c r="B388" t="s">
        <v>74</v>
      </c>
      <c r="C388">
        <v>28.2</v>
      </c>
    </row>
    <row r="389" spans="1:3">
      <c r="A389" t="s">
        <v>493</v>
      </c>
      <c r="B389" t="s">
        <v>74</v>
      </c>
      <c r="C389">
        <v>26.9</v>
      </c>
    </row>
    <row r="390" spans="1:3">
      <c r="A390" t="s">
        <v>494</v>
      </c>
      <c r="B390" t="s">
        <v>74</v>
      </c>
      <c r="C390">
        <v>16.899999999999999</v>
      </c>
    </row>
    <row r="391" spans="1:3">
      <c r="A391" t="s">
        <v>495</v>
      </c>
      <c r="B391" t="s">
        <v>74</v>
      </c>
      <c r="C391">
        <v>20.6</v>
      </c>
    </row>
    <row r="392" spans="1:3">
      <c r="A392" t="s">
        <v>496</v>
      </c>
      <c r="B392" t="s">
        <v>74</v>
      </c>
      <c r="C392">
        <v>27.3</v>
      </c>
    </row>
    <row r="393" spans="1:3">
      <c r="A393" t="s">
        <v>497</v>
      </c>
      <c r="B393" t="s">
        <v>74</v>
      </c>
      <c r="C393">
        <v>9.3000000000000007</v>
      </c>
    </row>
    <row r="394" spans="1:3">
      <c r="A394" t="s">
        <v>498</v>
      </c>
      <c r="B394" t="s">
        <v>74</v>
      </c>
      <c r="C394">
        <v>11.6</v>
      </c>
    </row>
    <row r="395" spans="1:3">
      <c r="A395" t="s">
        <v>499</v>
      </c>
      <c r="B395" t="s">
        <v>74</v>
      </c>
      <c r="C395">
        <v>35.700000000000003</v>
      </c>
    </row>
    <row r="396" spans="1:3">
      <c r="A396" t="s">
        <v>500</v>
      </c>
      <c r="B396" t="s">
        <v>74</v>
      </c>
      <c r="C396">
        <v>21.1</v>
      </c>
    </row>
    <row r="397" spans="1:3">
      <c r="A397" t="s">
        <v>501</v>
      </c>
      <c r="B397" t="s">
        <v>74</v>
      </c>
      <c r="C397">
        <v>14.6</v>
      </c>
    </row>
    <row r="398" spans="1:3">
      <c r="A398" t="s">
        <v>502</v>
      </c>
      <c r="B398" t="s">
        <v>74</v>
      </c>
      <c r="C398">
        <v>21.8</v>
      </c>
    </row>
    <row r="399" spans="1:3">
      <c r="A399" t="s">
        <v>503</v>
      </c>
      <c r="B399" t="s">
        <v>74</v>
      </c>
      <c r="C399">
        <v>23.2</v>
      </c>
    </row>
    <row r="400" spans="1:3">
      <c r="A400" t="s">
        <v>504</v>
      </c>
      <c r="B400" t="s">
        <v>505</v>
      </c>
      <c r="C400">
        <v>18.8</v>
      </c>
    </row>
    <row r="401" spans="1:3">
      <c r="A401" t="s">
        <v>506</v>
      </c>
      <c r="B401" t="s">
        <v>74</v>
      </c>
      <c r="C401">
        <v>20.100000000000001</v>
      </c>
    </row>
    <row r="402" spans="1:3">
      <c r="A402" t="s">
        <v>507</v>
      </c>
      <c r="B402" t="s">
        <v>74</v>
      </c>
      <c r="C402">
        <v>16</v>
      </c>
    </row>
    <row r="403" spans="1:3">
      <c r="A403" t="s">
        <v>508</v>
      </c>
      <c r="B403" t="s">
        <v>74</v>
      </c>
      <c r="C403">
        <v>30.4</v>
      </c>
    </row>
    <row r="404" spans="1:3">
      <c r="A404" t="s">
        <v>509</v>
      </c>
      <c r="B404" t="s">
        <v>74</v>
      </c>
      <c r="C404">
        <v>16</v>
      </c>
    </row>
    <row r="405" spans="1:3">
      <c r="A405" t="s">
        <v>510</v>
      </c>
      <c r="B405" t="s">
        <v>74</v>
      </c>
      <c r="C405">
        <v>16.2</v>
      </c>
    </row>
    <row r="406" spans="1:3">
      <c r="A406" t="s">
        <v>511</v>
      </c>
      <c r="B406" t="s">
        <v>439</v>
      </c>
      <c r="C406">
        <v>18.399999999999999</v>
      </c>
    </row>
    <row r="407" spans="1:3">
      <c r="A407" t="s">
        <v>512</v>
      </c>
      <c r="B407" t="s">
        <v>74</v>
      </c>
      <c r="C407">
        <v>10.3</v>
      </c>
    </row>
    <row r="408" spans="1:3">
      <c r="A408" t="s">
        <v>513</v>
      </c>
      <c r="B408" t="s">
        <v>74</v>
      </c>
      <c r="C408">
        <v>20.8</v>
      </c>
    </row>
    <row r="409" spans="1:3">
      <c r="A409" t="s">
        <v>514</v>
      </c>
      <c r="B409" t="s">
        <v>74</v>
      </c>
      <c r="C409">
        <v>21.9</v>
      </c>
    </row>
    <row r="410" spans="1:3">
      <c r="A410" t="s">
        <v>515</v>
      </c>
      <c r="B410" t="s">
        <v>74</v>
      </c>
      <c r="C410">
        <v>20.399999999999999</v>
      </c>
    </row>
    <row r="411" spans="1:3">
      <c r="A411" t="s">
        <v>516</v>
      </c>
      <c r="B411" t="s">
        <v>74</v>
      </c>
      <c r="C411">
        <v>12.8</v>
      </c>
    </row>
    <row r="412" spans="1:3">
      <c r="A412" t="s">
        <v>517</v>
      </c>
      <c r="B412" t="s">
        <v>74</v>
      </c>
      <c r="C412">
        <v>8.3000000000000007</v>
      </c>
    </row>
    <row r="413" spans="1:3">
      <c r="A413" t="s">
        <v>518</v>
      </c>
      <c r="B413" t="s">
        <v>74</v>
      </c>
      <c r="C413">
        <v>24.1</v>
      </c>
    </row>
    <row r="414" spans="1:3">
      <c r="A414" t="s">
        <v>519</v>
      </c>
      <c r="B414" t="s">
        <v>74</v>
      </c>
      <c r="C414">
        <v>17.7</v>
      </c>
    </row>
    <row r="415" spans="1:3">
      <c r="A415" t="s">
        <v>520</v>
      </c>
      <c r="B415" t="s">
        <v>74</v>
      </c>
      <c r="C415">
        <v>22.5</v>
      </c>
    </row>
    <row r="416" spans="1:3">
      <c r="A416" t="s">
        <v>521</v>
      </c>
      <c r="B416" t="s">
        <v>74</v>
      </c>
      <c r="C416">
        <v>21.4</v>
      </c>
    </row>
    <row r="417" spans="1:3">
      <c r="A417" t="s">
        <v>522</v>
      </c>
      <c r="B417" t="s">
        <v>74</v>
      </c>
      <c r="C417">
        <v>20.7</v>
      </c>
    </row>
    <row r="418" spans="1:3">
      <c r="A418" t="s">
        <v>524</v>
      </c>
      <c r="B418" t="s">
        <v>74</v>
      </c>
      <c r="C418">
        <v>16.2</v>
      </c>
    </row>
    <row r="419" spans="1:3">
      <c r="A419" t="s">
        <v>523</v>
      </c>
      <c r="B419" t="s">
        <v>74</v>
      </c>
      <c r="C419">
        <v>27.5</v>
      </c>
    </row>
    <row r="420" spans="1:3">
      <c r="A420" t="s">
        <v>525</v>
      </c>
      <c r="B420" t="s">
        <v>526</v>
      </c>
      <c r="C420">
        <v>24.7</v>
      </c>
    </row>
    <row r="421" spans="1:3">
      <c r="A421" t="s">
        <v>527</v>
      </c>
      <c r="B421" t="s">
        <v>74</v>
      </c>
      <c r="C421">
        <v>24.2</v>
      </c>
    </row>
    <row r="422" spans="1:3">
      <c r="A422" t="s">
        <v>528</v>
      </c>
      <c r="B422" t="s">
        <v>74</v>
      </c>
      <c r="C422">
        <v>19.399999999999999</v>
      </c>
    </row>
    <row r="423" spans="1:3">
      <c r="A423" t="s">
        <v>529</v>
      </c>
      <c r="B423" t="s">
        <v>530</v>
      </c>
      <c r="C423">
        <v>17.399999999999999</v>
      </c>
    </row>
    <row r="424" spans="1:3">
      <c r="A424" t="s">
        <v>531</v>
      </c>
      <c r="B424" t="s">
        <v>74</v>
      </c>
      <c r="C424">
        <v>18.3</v>
      </c>
    </row>
    <row r="425" spans="1:3">
      <c r="A425" t="s">
        <v>532</v>
      </c>
      <c r="B425" t="s">
        <v>74</v>
      </c>
      <c r="C425">
        <v>19.8</v>
      </c>
    </row>
    <row r="426" spans="1:3">
      <c r="A426" t="s">
        <v>533</v>
      </c>
      <c r="B426" t="s">
        <v>74</v>
      </c>
      <c r="C426">
        <v>35</v>
      </c>
    </row>
    <row r="427" spans="1:3">
      <c r="A427" t="s">
        <v>534</v>
      </c>
      <c r="B427" t="s">
        <v>74</v>
      </c>
      <c r="C427">
        <v>8.8000000000000007</v>
      </c>
    </row>
    <row r="428" spans="1:3">
      <c r="A428" t="s">
        <v>535</v>
      </c>
      <c r="B428" t="s">
        <v>74</v>
      </c>
      <c r="C428">
        <v>24.2</v>
      </c>
    </row>
    <row r="429" spans="1:3">
      <c r="A429" t="s">
        <v>536</v>
      </c>
      <c r="B429" t="s">
        <v>74</v>
      </c>
      <c r="C429">
        <v>26.9</v>
      </c>
    </row>
    <row r="430" spans="1:3">
      <c r="A430" t="s">
        <v>537</v>
      </c>
      <c r="B430" t="s">
        <v>74</v>
      </c>
      <c r="C430">
        <v>25.5</v>
      </c>
    </row>
    <row r="431" spans="1:3">
      <c r="A431" t="s">
        <v>538</v>
      </c>
      <c r="B431" t="s">
        <v>74</v>
      </c>
      <c r="C431">
        <v>11.1</v>
      </c>
    </row>
    <row r="432" spans="1:3">
      <c r="A432" t="s">
        <v>539</v>
      </c>
      <c r="B432" t="s">
        <v>74</v>
      </c>
      <c r="C432">
        <v>22.2</v>
      </c>
    </row>
    <row r="433" spans="1:3">
      <c r="A433" t="s">
        <v>540</v>
      </c>
      <c r="B433" t="s">
        <v>74</v>
      </c>
      <c r="C433">
        <v>12.2</v>
      </c>
    </row>
    <row r="434" spans="1:3">
      <c r="A434" t="s">
        <v>541</v>
      </c>
      <c r="B434" t="s">
        <v>74</v>
      </c>
      <c r="C434">
        <v>23.3</v>
      </c>
    </row>
    <row r="435" spans="1:3">
      <c r="A435" t="s">
        <v>542</v>
      </c>
      <c r="B435" t="s">
        <v>74</v>
      </c>
      <c r="C435">
        <v>27.9</v>
      </c>
    </row>
    <row r="436" spans="1:3">
      <c r="A436" t="s">
        <v>543</v>
      </c>
      <c r="B436" t="s">
        <v>544</v>
      </c>
      <c r="C436">
        <v>23.1</v>
      </c>
    </row>
    <row r="437" spans="1:3">
      <c r="A437" t="s">
        <v>545</v>
      </c>
      <c r="B437" t="s">
        <v>74</v>
      </c>
      <c r="C437">
        <v>17.399999999999999</v>
      </c>
    </row>
    <row r="438" spans="1:3">
      <c r="A438" t="s">
        <v>546</v>
      </c>
      <c r="B438" t="s">
        <v>547</v>
      </c>
      <c r="C438">
        <v>11.4</v>
      </c>
    </row>
    <row r="439" spans="1:3">
      <c r="A439" t="s">
        <v>548</v>
      </c>
      <c r="B439" t="s">
        <v>74</v>
      </c>
      <c r="C439">
        <v>14.7</v>
      </c>
    </row>
    <row r="440" spans="1:3">
      <c r="A440" t="s">
        <v>549</v>
      </c>
      <c r="B440" t="s">
        <v>74</v>
      </c>
      <c r="C440">
        <v>15.6</v>
      </c>
    </row>
    <row r="441" spans="1:3">
      <c r="A441" t="s">
        <v>550</v>
      </c>
      <c r="B441" t="s">
        <v>74</v>
      </c>
      <c r="C441">
        <v>15.4</v>
      </c>
    </row>
    <row r="442" spans="1:3">
      <c r="A442" t="s">
        <v>551</v>
      </c>
      <c r="B442" t="s">
        <v>74</v>
      </c>
      <c r="C442">
        <v>9</v>
      </c>
    </row>
    <row r="443" spans="1:3">
      <c r="A443" t="s">
        <v>552</v>
      </c>
      <c r="B443" t="s">
        <v>74</v>
      </c>
      <c r="C443">
        <v>3.6</v>
      </c>
    </row>
    <row r="444" spans="1:3">
      <c r="A444" t="s">
        <v>553</v>
      </c>
      <c r="B444" t="s">
        <v>74</v>
      </c>
      <c r="C444">
        <v>35</v>
      </c>
    </row>
    <row r="445" spans="1:3">
      <c r="A445" t="s">
        <v>554</v>
      </c>
      <c r="B445" t="s">
        <v>74</v>
      </c>
      <c r="C445">
        <v>22.7</v>
      </c>
    </row>
    <row r="446" spans="1:3">
      <c r="A446" t="s">
        <v>555</v>
      </c>
      <c r="B446" t="s">
        <v>74</v>
      </c>
      <c r="C446">
        <v>7.4</v>
      </c>
    </row>
    <row r="447" spans="1:3">
      <c r="A447" t="s">
        <v>556</v>
      </c>
      <c r="B447" t="s">
        <v>74</v>
      </c>
      <c r="C447">
        <v>32.1</v>
      </c>
    </row>
    <row r="448" spans="1:3">
      <c r="A448" t="s">
        <v>557</v>
      </c>
      <c r="B448" t="s">
        <v>74</v>
      </c>
      <c r="C448">
        <v>8.5</v>
      </c>
    </row>
    <row r="449" spans="1:3">
      <c r="A449" t="s">
        <v>558</v>
      </c>
      <c r="B449" t="s">
        <v>74</v>
      </c>
      <c r="C449">
        <v>18.399999999999999</v>
      </c>
    </row>
    <row r="450" spans="1:3">
      <c r="A450" t="s">
        <v>559</v>
      </c>
      <c r="B450" t="s">
        <v>74</v>
      </c>
      <c r="C450">
        <v>25.2</v>
      </c>
    </row>
    <row r="451" spans="1:3">
      <c r="A451" t="s">
        <v>560</v>
      </c>
      <c r="B451" t="s">
        <v>74</v>
      </c>
      <c r="C451">
        <v>8.4</v>
      </c>
    </row>
    <row r="452" spans="1:3">
      <c r="A452" t="s">
        <v>561</v>
      </c>
      <c r="B452" t="s">
        <v>74</v>
      </c>
      <c r="C452">
        <v>8.3000000000000007</v>
      </c>
    </row>
    <row r="453" spans="1:3">
      <c r="A453" t="s">
        <v>562</v>
      </c>
      <c r="B453" t="s">
        <v>74</v>
      </c>
      <c r="C453">
        <v>19.2</v>
      </c>
    </row>
    <row r="454" spans="1:3">
      <c r="A454" t="s">
        <v>563</v>
      </c>
      <c r="B454" t="s">
        <v>74</v>
      </c>
      <c r="C454">
        <v>26.5</v>
      </c>
    </row>
    <row r="455" spans="1:3">
      <c r="A455" t="s">
        <v>564</v>
      </c>
      <c r="B455" t="s">
        <v>74</v>
      </c>
      <c r="C455">
        <v>25.5</v>
      </c>
    </row>
    <row r="456" spans="1:3">
      <c r="A456" t="s">
        <v>565</v>
      </c>
      <c r="B456" t="s">
        <v>74</v>
      </c>
      <c r="C456">
        <v>7.6</v>
      </c>
    </row>
    <row r="457" spans="1:3">
      <c r="A457" t="s">
        <v>566</v>
      </c>
      <c r="B457" t="s">
        <v>74</v>
      </c>
      <c r="C457">
        <v>17.600000000000001</v>
      </c>
    </row>
    <row r="458" spans="1:3">
      <c r="A458" t="s">
        <v>567</v>
      </c>
      <c r="B458" t="s">
        <v>1754</v>
      </c>
      <c r="C458">
        <v>14.4</v>
      </c>
    </row>
    <row r="459" spans="1:3">
      <c r="A459" t="s">
        <v>568</v>
      </c>
      <c r="B459" t="s">
        <v>74</v>
      </c>
      <c r="C459">
        <v>19.2</v>
      </c>
    </row>
    <row r="460" spans="1:3">
      <c r="A460" t="s">
        <v>569</v>
      </c>
      <c r="B460" t="s">
        <v>74</v>
      </c>
      <c r="C460">
        <v>29.5</v>
      </c>
    </row>
    <row r="461" spans="1:3">
      <c r="A461" t="s">
        <v>570</v>
      </c>
      <c r="B461" t="s">
        <v>74</v>
      </c>
      <c r="C461">
        <v>10.7</v>
      </c>
    </row>
    <row r="462" spans="1:3">
      <c r="A462" t="s">
        <v>571</v>
      </c>
      <c r="B462" t="s">
        <v>74</v>
      </c>
      <c r="C462">
        <v>7.5</v>
      </c>
    </row>
    <row r="463" spans="1:3">
      <c r="A463" t="s">
        <v>572</v>
      </c>
      <c r="B463" t="s">
        <v>74</v>
      </c>
      <c r="C463">
        <v>20.7</v>
      </c>
    </row>
    <row r="464" spans="1:3">
      <c r="A464" t="s">
        <v>573</v>
      </c>
      <c r="B464" t="s">
        <v>574</v>
      </c>
      <c r="C464">
        <v>8.4</v>
      </c>
    </row>
    <row r="465" spans="1:3">
      <c r="A465" t="s">
        <v>575</v>
      </c>
      <c r="B465" t="s">
        <v>74</v>
      </c>
      <c r="C465">
        <v>14.6</v>
      </c>
    </row>
    <row r="466" spans="1:3">
      <c r="A466" t="s">
        <v>576</v>
      </c>
      <c r="B466" t="s">
        <v>74</v>
      </c>
      <c r="C466">
        <v>14.3</v>
      </c>
    </row>
    <row r="467" spans="1:3">
      <c r="A467" t="s">
        <v>577</v>
      </c>
      <c r="B467" t="s">
        <v>439</v>
      </c>
      <c r="C467">
        <v>21.9</v>
      </c>
    </row>
    <row r="468" spans="1:3">
      <c r="A468" t="s">
        <v>578</v>
      </c>
      <c r="B468" t="s">
        <v>74</v>
      </c>
      <c r="C468">
        <v>28.4</v>
      </c>
    </row>
    <row r="469" spans="1:3">
      <c r="A469" t="s">
        <v>579</v>
      </c>
      <c r="B469" t="s">
        <v>544</v>
      </c>
      <c r="C469">
        <v>14.2</v>
      </c>
    </row>
    <row r="470" spans="1:3">
      <c r="A470" t="s">
        <v>580</v>
      </c>
      <c r="B470" t="s">
        <v>74</v>
      </c>
      <c r="C470">
        <v>16</v>
      </c>
    </row>
    <row r="471" spans="1:3">
      <c r="A471" t="s">
        <v>581</v>
      </c>
      <c r="B471" t="s">
        <v>74</v>
      </c>
      <c r="C471">
        <v>13.4</v>
      </c>
    </row>
    <row r="472" spans="1:3">
      <c r="A472" t="s">
        <v>582</v>
      </c>
      <c r="B472" t="s">
        <v>85</v>
      </c>
      <c r="C472">
        <v>14.8</v>
      </c>
    </row>
    <row r="473" spans="1:3">
      <c r="A473" t="s">
        <v>583</v>
      </c>
      <c r="B473" t="s">
        <v>74</v>
      </c>
      <c r="C473">
        <v>11.6</v>
      </c>
    </row>
    <row r="474" spans="1:3">
      <c r="A474" t="s">
        <v>584</v>
      </c>
      <c r="B474" t="s">
        <v>74</v>
      </c>
      <c r="C474">
        <v>12.5</v>
      </c>
    </row>
    <row r="475" spans="1:3">
      <c r="A475" t="s">
        <v>585</v>
      </c>
      <c r="B475" t="s">
        <v>74</v>
      </c>
      <c r="C475">
        <v>12</v>
      </c>
    </row>
    <row r="476" spans="1:3">
      <c r="A476" t="s">
        <v>586</v>
      </c>
      <c r="B476" t="s">
        <v>74</v>
      </c>
      <c r="C476">
        <v>13.3</v>
      </c>
    </row>
    <row r="477" spans="1:3">
      <c r="A477" t="s">
        <v>587</v>
      </c>
      <c r="B477" t="s">
        <v>74</v>
      </c>
      <c r="C477">
        <v>27.9</v>
      </c>
    </row>
    <row r="478" spans="1:3">
      <c r="A478" t="s">
        <v>588</v>
      </c>
      <c r="B478" t="s">
        <v>74</v>
      </c>
      <c r="C478">
        <v>15.5</v>
      </c>
    </row>
    <row r="479" spans="1:3">
      <c r="A479" t="s">
        <v>589</v>
      </c>
      <c r="B479" t="s">
        <v>74</v>
      </c>
      <c r="C479">
        <v>19</v>
      </c>
    </row>
    <row r="480" spans="1:3">
      <c r="A480" t="s">
        <v>590</v>
      </c>
      <c r="B480" t="s">
        <v>222</v>
      </c>
      <c r="C480">
        <v>9.1</v>
      </c>
    </row>
    <row r="481" spans="1:3">
      <c r="A481" t="s">
        <v>591</v>
      </c>
      <c r="B481" t="s">
        <v>74</v>
      </c>
      <c r="C481">
        <v>10.6</v>
      </c>
    </row>
    <row r="482" spans="1:3">
      <c r="A482" t="s">
        <v>592</v>
      </c>
      <c r="B482" t="s">
        <v>593</v>
      </c>
      <c r="C482">
        <v>6.8</v>
      </c>
    </row>
    <row r="483" spans="1:3">
      <c r="A483" t="s">
        <v>594</v>
      </c>
      <c r="B483" t="s">
        <v>74</v>
      </c>
      <c r="C483">
        <v>9</v>
      </c>
    </row>
    <row r="484" spans="1:3">
      <c r="A484" t="s">
        <v>595</v>
      </c>
      <c r="B484" t="s">
        <v>74</v>
      </c>
      <c r="C484">
        <v>12.1</v>
      </c>
    </row>
    <row r="485" spans="1:3">
      <c r="A485" t="s">
        <v>596</v>
      </c>
      <c r="B485" t="s">
        <v>74</v>
      </c>
      <c r="C485">
        <v>15.3</v>
      </c>
    </row>
    <row r="486" spans="1:3">
      <c r="A486" t="s">
        <v>597</v>
      </c>
      <c r="B486" t="s">
        <v>74</v>
      </c>
      <c r="C486">
        <v>23.7</v>
      </c>
    </row>
    <row r="487" spans="1:3">
      <c r="A487" t="s">
        <v>598</v>
      </c>
      <c r="B487" t="s">
        <v>74</v>
      </c>
      <c r="C487">
        <v>14.6</v>
      </c>
    </row>
    <row r="488" spans="1:3">
      <c r="A488" t="s">
        <v>599</v>
      </c>
      <c r="B488" t="s">
        <v>74</v>
      </c>
      <c r="C488">
        <v>17.2</v>
      </c>
    </row>
    <row r="489" spans="1:3">
      <c r="A489" t="s">
        <v>600</v>
      </c>
      <c r="B489" t="s">
        <v>74</v>
      </c>
      <c r="C489">
        <v>18.8</v>
      </c>
    </row>
    <row r="490" spans="1:3">
      <c r="A490" t="s">
        <v>601</v>
      </c>
      <c r="B490" t="s">
        <v>74</v>
      </c>
      <c r="C490">
        <v>24.5</v>
      </c>
    </row>
    <row r="491" spans="1:3">
      <c r="A491" t="s">
        <v>602</v>
      </c>
      <c r="B491" t="s">
        <v>603</v>
      </c>
      <c r="C491">
        <v>10.5</v>
      </c>
    </row>
    <row r="492" spans="1:3">
      <c r="A492" t="s">
        <v>604</v>
      </c>
      <c r="B492" t="s">
        <v>193</v>
      </c>
      <c r="C492">
        <v>15.2</v>
      </c>
    </row>
    <row r="493" spans="1:3">
      <c r="A493" t="s">
        <v>605</v>
      </c>
      <c r="B493" t="s">
        <v>74</v>
      </c>
      <c r="C493">
        <v>15.1</v>
      </c>
    </row>
    <row r="494" spans="1:3">
      <c r="A494" t="s">
        <v>606</v>
      </c>
      <c r="B494" t="s">
        <v>74</v>
      </c>
      <c r="C494">
        <v>12.2</v>
      </c>
    </row>
    <row r="495" spans="1:3">
      <c r="A495" t="s">
        <v>607</v>
      </c>
      <c r="B495" t="s">
        <v>74</v>
      </c>
      <c r="C495">
        <v>17.2</v>
      </c>
    </row>
    <row r="496" spans="1:3">
      <c r="A496" t="s">
        <v>608</v>
      </c>
      <c r="B496" t="s">
        <v>74</v>
      </c>
      <c r="C496">
        <v>9.5</v>
      </c>
    </row>
    <row r="497" spans="1:3">
      <c r="A497" t="s">
        <v>609</v>
      </c>
      <c r="B497" t="s">
        <v>74</v>
      </c>
      <c r="C497">
        <v>10.7</v>
      </c>
    </row>
    <row r="498" spans="1:3">
      <c r="A498" t="s">
        <v>610</v>
      </c>
      <c r="B498" t="s">
        <v>74</v>
      </c>
      <c r="C498">
        <v>10.3</v>
      </c>
    </row>
    <row r="499" spans="1:3">
      <c r="A499" t="s">
        <v>611</v>
      </c>
      <c r="B499" t="s">
        <v>74</v>
      </c>
      <c r="C499">
        <v>24.3</v>
      </c>
    </row>
    <row r="500" spans="1:3">
      <c r="A500" t="s">
        <v>612</v>
      </c>
      <c r="B500" t="s">
        <v>74</v>
      </c>
      <c r="C500">
        <v>18.7</v>
      </c>
    </row>
    <row r="501" spans="1:3">
      <c r="A501" t="s">
        <v>613</v>
      </c>
      <c r="B501" t="s">
        <v>74</v>
      </c>
      <c r="C501">
        <v>12.4</v>
      </c>
    </row>
    <row r="502" spans="1:3">
      <c r="A502" t="s">
        <v>614</v>
      </c>
      <c r="B502" t="s">
        <v>74</v>
      </c>
      <c r="C502">
        <v>23</v>
      </c>
    </row>
    <row r="503" spans="1:3">
      <c r="A503" t="s">
        <v>615</v>
      </c>
      <c r="B503" t="s">
        <v>74</v>
      </c>
      <c r="C503">
        <v>15.9</v>
      </c>
    </row>
    <row r="504" spans="1:3">
      <c r="A504" t="s">
        <v>616</v>
      </c>
      <c r="B504" t="s">
        <v>617</v>
      </c>
      <c r="C504">
        <v>4</v>
      </c>
    </row>
    <row r="505" spans="1:3">
      <c r="A505" t="s">
        <v>618</v>
      </c>
      <c r="B505" t="s">
        <v>74</v>
      </c>
      <c r="C505">
        <v>12.7</v>
      </c>
    </row>
    <row r="506" spans="1:3">
      <c r="A506" t="s">
        <v>619</v>
      </c>
      <c r="B506" t="s">
        <v>593</v>
      </c>
      <c r="C506">
        <v>32.799999999999997</v>
      </c>
    </row>
    <row r="507" spans="1:3">
      <c r="A507" t="s">
        <v>620</v>
      </c>
      <c r="B507" t="s">
        <v>74</v>
      </c>
      <c r="C507">
        <v>12.4</v>
      </c>
    </row>
    <row r="508" spans="1:3">
      <c r="A508" t="s">
        <v>621</v>
      </c>
      <c r="B508" t="s">
        <v>433</v>
      </c>
      <c r="C508">
        <v>14</v>
      </c>
    </row>
    <row r="509" spans="1:3">
      <c r="A509" t="s">
        <v>622</v>
      </c>
      <c r="B509" t="s">
        <v>623</v>
      </c>
      <c r="C509">
        <v>19.899999999999999</v>
      </c>
    </row>
    <row r="510" spans="1:3">
      <c r="A510" t="s">
        <v>624</v>
      </c>
      <c r="B510" t="s">
        <v>74</v>
      </c>
      <c r="C510">
        <v>26.4</v>
      </c>
    </row>
    <row r="511" spans="1:3">
      <c r="A511" t="s">
        <v>625</v>
      </c>
      <c r="B511" t="s">
        <v>74</v>
      </c>
      <c r="C511">
        <v>19</v>
      </c>
    </row>
    <row r="512" spans="1:3">
      <c r="A512" t="s">
        <v>626</v>
      </c>
      <c r="B512" t="s">
        <v>74</v>
      </c>
      <c r="C512">
        <v>21</v>
      </c>
    </row>
    <row r="513" spans="1:3">
      <c r="A513" t="s">
        <v>627</v>
      </c>
      <c r="B513" t="s">
        <v>74</v>
      </c>
      <c r="C513">
        <v>23.3</v>
      </c>
    </row>
    <row r="514" spans="1:3">
      <c r="A514" t="s">
        <v>629</v>
      </c>
      <c r="B514" t="s">
        <v>74</v>
      </c>
      <c r="C514">
        <v>43.8</v>
      </c>
    </row>
    <row r="515" spans="1:3">
      <c r="A515" t="s">
        <v>628</v>
      </c>
      <c r="B515" t="s">
        <v>74</v>
      </c>
      <c r="C515">
        <v>24.5</v>
      </c>
    </row>
    <row r="516" spans="1:3">
      <c r="A516" t="s">
        <v>630</v>
      </c>
      <c r="B516" t="s">
        <v>74</v>
      </c>
      <c r="C516">
        <v>22</v>
      </c>
    </row>
    <row r="517" spans="1:3">
      <c r="A517" t="s">
        <v>631</v>
      </c>
      <c r="B517" t="s">
        <v>526</v>
      </c>
      <c r="C517">
        <v>22.4</v>
      </c>
    </row>
    <row r="518" spans="1:3">
      <c r="A518" t="s">
        <v>632</v>
      </c>
      <c r="B518" t="s">
        <v>633</v>
      </c>
      <c r="C518">
        <v>10</v>
      </c>
    </row>
    <row r="519" spans="1:3">
      <c r="A519" t="s">
        <v>634</v>
      </c>
      <c r="B519" t="s">
        <v>74</v>
      </c>
      <c r="C519">
        <v>34.6</v>
      </c>
    </row>
    <row r="520" spans="1:3">
      <c r="A520" t="s">
        <v>635</v>
      </c>
      <c r="B520" t="s">
        <v>636</v>
      </c>
      <c r="C520">
        <v>10.8</v>
      </c>
    </row>
    <row r="521" spans="1:3">
      <c r="A521" t="s">
        <v>637</v>
      </c>
      <c r="B521" t="s">
        <v>74</v>
      </c>
      <c r="C521">
        <v>15.2</v>
      </c>
    </row>
    <row r="522" spans="1:3">
      <c r="A522" t="s">
        <v>638</v>
      </c>
      <c r="B522" t="s">
        <v>74</v>
      </c>
      <c r="C522">
        <v>10</v>
      </c>
    </row>
    <row r="523" spans="1:3">
      <c r="A523" t="s">
        <v>639</v>
      </c>
      <c r="B523" t="s">
        <v>640</v>
      </c>
      <c r="C523">
        <v>16.399999999999999</v>
      </c>
    </row>
    <row r="524" spans="1:3">
      <c r="A524" t="s">
        <v>641</v>
      </c>
      <c r="B524" t="s">
        <v>74</v>
      </c>
      <c r="C524">
        <v>15.5</v>
      </c>
    </row>
    <row r="525" spans="1:3">
      <c r="A525" t="s">
        <v>642</v>
      </c>
      <c r="B525" t="s">
        <v>74</v>
      </c>
      <c r="C525">
        <v>11.6</v>
      </c>
    </row>
    <row r="526" spans="1:3">
      <c r="A526" t="s">
        <v>643</v>
      </c>
      <c r="B526" t="s">
        <v>74</v>
      </c>
      <c r="C526">
        <v>12.3</v>
      </c>
    </row>
    <row r="527" spans="1:3">
      <c r="A527" t="s">
        <v>644</v>
      </c>
      <c r="B527" t="s">
        <v>74</v>
      </c>
      <c r="C527">
        <v>13.2</v>
      </c>
    </row>
    <row r="528" spans="1:3">
      <c r="A528" t="s">
        <v>645</v>
      </c>
      <c r="B528" t="s">
        <v>74</v>
      </c>
      <c r="C528">
        <v>10.1</v>
      </c>
    </row>
    <row r="529" spans="1:3">
      <c r="A529" t="s">
        <v>646</v>
      </c>
      <c r="B529" t="s">
        <v>74</v>
      </c>
      <c r="C529">
        <v>18.600000000000001</v>
      </c>
    </row>
    <row r="530" spans="1:3">
      <c r="A530" t="s">
        <v>647</v>
      </c>
      <c r="B530" t="s">
        <v>74</v>
      </c>
      <c r="C530">
        <v>12.3</v>
      </c>
    </row>
    <row r="531" spans="1:3">
      <c r="A531" t="s">
        <v>648</v>
      </c>
      <c r="B531" t="s">
        <v>74</v>
      </c>
      <c r="C531">
        <v>12.3</v>
      </c>
    </row>
    <row r="532" spans="1:3">
      <c r="A532" t="s">
        <v>649</v>
      </c>
      <c r="B532" t="s">
        <v>74</v>
      </c>
      <c r="C532">
        <v>17.2</v>
      </c>
    </row>
    <row r="533" spans="1:3">
      <c r="A533" t="s">
        <v>650</v>
      </c>
      <c r="B533" t="s">
        <v>651</v>
      </c>
      <c r="C533">
        <v>3.7</v>
      </c>
    </row>
    <row r="534" spans="1:3">
      <c r="A534" t="s">
        <v>652</v>
      </c>
      <c r="B534" t="s">
        <v>350</v>
      </c>
      <c r="C534">
        <v>13.3</v>
      </c>
    </row>
    <row r="535" spans="1:3">
      <c r="A535" t="s">
        <v>653</v>
      </c>
      <c r="B535" t="s">
        <v>74</v>
      </c>
      <c r="C535">
        <v>17.399999999999999</v>
      </c>
    </row>
    <row r="536" spans="1:3">
      <c r="A536" t="s">
        <v>654</v>
      </c>
      <c r="B536" t="s">
        <v>74</v>
      </c>
      <c r="C536">
        <v>8.6999999999999993</v>
      </c>
    </row>
    <row r="537" spans="1:3">
      <c r="A537" t="s">
        <v>655</v>
      </c>
      <c r="B537" t="s">
        <v>154</v>
      </c>
      <c r="C537">
        <v>12.7</v>
      </c>
    </row>
    <row r="538" spans="1:3">
      <c r="A538" t="s">
        <v>656</v>
      </c>
      <c r="B538" t="s">
        <v>74</v>
      </c>
      <c r="C538">
        <v>3.4</v>
      </c>
    </row>
    <row r="539" spans="1:3">
      <c r="A539" t="s">
        <v>657</v>
      </c>
      <c r="B539" t="s">
        <v>74</v>
      </c>
      <c r="C539">
        <v>17.5</v>
      </c>
    </row>
    <row r="540" spans="1:3">
      <c r="A540" t="s">
        <v>583</v>
      </c>
      <c r="B540" t="s">
        <v>74</v>
      </c>
      <c r="C540">
        <v>9.4</v>
      </c>
    </row>
    <row r="541" spans="1:3">
      <c r="A541" t="s">
        <v>658</v>
      </c>
      <c r="B541" t="s">
        <v>74</v>
      </c>
      <c r="C541">
        <v>18.8</v>
      </c>
    </row>
    <row r="542" spans="1:3">
      <c r="A542" t="s">
        <v>659</v>
      </c>
      <c r="B542" t="s">
        <v>74</v>
      </c>
      <c r="C542">
        <v>18.399999999999999</v>
      </c>
    </row>
    <row r="543" spans="1:3">
      <c r="A543" t="s">
        <v>660</v>
      </c>
      <c r="B543" t="s">
        <v>74</v>
      </c>
      <c r="C543">
        <v>38.700000000000003</v>
      </c>
    </row>
    <row r="544" spans="1:3">
      <c r="A544" t="s">
        <v>661</v>
      </c>
      <c r="B544" t="s">
        <v>74</v>
      </c>
      <c r="C544">
        <v>9.5</v>
      </c>
    </row>
    <row r="545" spans="1:3">
      <c r="A545" t="s">
        <v>662</v>
      </c>
      <c r="B545" t="s">
        <v>74</v>
      </c>
      <c r="C545">
        <v>12.8</v>
      </c>
    </row>
    <row r="546" spans="1:3">
      <c r="A546" t="s">
        <v>663</v>
      </c>
      <c r="B546" t="s">
        <v>74</v>
      </c>
      <c r="C546">
        <v>13.4</v>
      </c>
    </row>
    <row r="547" spans="1:3">
      <c r="A547" t="s">
        <v>664</v>
      </c>
      <c r="B547" t="s">
        <v>74</v>
      </c>
      <c r="C547">
        <v>9.4</v>
      </c>
    </row>
    <row r="548" spans="1:3">
      <c r="A548" t="s">
        <v>665</v>
      </c>
      <c r="B548" t="s">
        <v>74</v>
      </c>
      <c r="C548">
        <v>9.6999999999999993</v>
      </c>
    </row>
    <row r="549" spans="1:3">
      <c r="A549" t="s">
        <v>666</v>
      </c>
      <c r="B549" t="s">
        <v>74</v>
      </c>
      <c r="C549">
        <v>15.2</v>
      </c>
    </row>
    <row r="550" spans="1:3">
      <c r="A550" t="s">
        <v>667</v>
      </c>
      <c r="B550" t="s">
        <v>74</v>
      </c>
      <c r="C550">
        <v>20.3</v>
      </c>
    </row>
    <row r="551" spans="1:3">
      <c r="A551" t="s">
        <v>668</v>
      </c>
      <c r="B551" t="s">
        <v>74</v>
      </c>
      <c r="C551">
        <v>35.6</v>
      </c>
    </row>
    <row r="552" spans="1:3">
      <c r="A552" t="s">
        <v>669</v>
      </c>
      <c r="B552" t="s">
        <v>74</v>
      </c>
      <c r="C552">
        <v>28.7</v>
      </c>
    </row>
    <row r="553" spans="1:3">
      <c r="A553" t="s">
        <v>670</v>
      </c>
      <c r="B553" t="s">
        <v>74</v>
      </c>
      <c r="C553">
        <v>13</v>
      </c>
    </row>
    <row r="554" spans="1:3">
      <c r="A554" t="s">
        <v>671</v>
      </c>
      <c r="B554" t="s">
        <v>74</v>
      </c>
      <c r="C554">
        <v>18.5</v>
      </c>
    </row>
    <row r="555" spans="1:3">
      <c r="A555" t="s">
        <v>1755</v>
      </c>
      <c r="B555" t="s">
        <v>74</v>
      </c>
      <c r="C555">
        <v>16.3</v>
      </c>
    </row>
    <row r="556" spans="1:3">
      <c r="A556" t="s">
        <v>672</v>
      </c>
      <c r="B556" t="s">
        <v>74</v>
      </c>
      <c r="C556">
        <v>18.100000000000001</v>
      </c>
    </row>
    <row r="557" spans="1:3">
      <c r="A557" t="s">
        <v>673</v>
      </c>
      <c r="B557" t="s">
        <v>74</v>
      </c>
      <c r="C557">
        <v>15.4</v>
      </c>
    </row>
    <row r="558" spans="1:3">
      <c r="A558" t="s">
        <v>674</v>
      </c>
      <c r="B558" t="s">
        <v>74</v>
      </c>
      <c r="C558">
        <v>26.3</v>
      </c>
    </row>
    <row r="559" spans="1:3">
      <c r="A559" t="s">
        <v>675</v>
      </c>
      <c r="B559" t="s">
        <v>74</v>
      </c>
      <c r="C559">
        <v>17.600000000000001</v>
      </c>
    </row>
    <row r="560" spans="1:3">
      <c r="A560" t="s">
        <v>676</v>
      </c>
      <c r="B560" t="s">
        <v>74</v>
      </c>
      <c r="C560">
        <v>12</v>
      </c>
    </row>
    <row r="561" spans="1:3">
      <c r="A561" t="s">
        <v>677</v>
      </c>
      <c r="B561" t="s">
        <v>74</v>
      </c>
      <c r="C561">
        <v>24.9</v>
      </c>
    </row>
    <row r="562" spans="1:3">
      <c r="A562" t="s">
        <v>678</v>
      </c>
      <c r="B562" t="s">
        <v>74</v>
      </c>
      <c r="C562">
        <v>8.4</v>
      </c>
    </row>
    <row r="563" spans="1:3">
      <c r="A563" t="s">
        <v>679</v>
      </c>
      <c r="B563" t="s">
        <v>74</v>
      </c>
      <c r="C563">
        <v>14.7</v>
      </c>
    </row>
    <row r="564" spans="1:3">
      <c r="A564" t="s">
        <v>680</v>
      </c>
      <c r="B564" t="s">
        <v>74</v>
      </c>
      <c r="C564">
        <v>12.5</v>
      </c>
    </row>
    <row r="565" spans="1:3">
      <c r="A565" t="s">
        <v>681</v>
      </c>
      <c r="B565" t="s">
        <v>329</v>
      </c>
      <c r="C565">
        <v>20.3</v>
      </c>
    </row>
    <row r="566" spans="1:3">
      <c r="A566" t="s">
        <v>682</v>
      </c>
      <c r="B566" t="s">
        <v>74</v>
      </c>
      <c r="C566">
        <v>18.100000000000001</v>
      </c>
    </row>
    <row r="567" spans="1:3">
      <c r="A567" t="s">
        <v>683</v>
      </c>
      <c r="B567" t="s">
        <v>74</v>
      </c>
      <c r="C567">
        <v>13.8</v>
      </c>
    </row>
    <row r="568" spans="1:3">
      <c r="A568" t="s">
        <v>684</v>
      </c>
      <c r="B568" t="s">
        <v>74</v>
      </c>
      <c r="C568">
        <v>35.6</v>
      </c>
    </row>
    <row r="569" spans="1:3">
      <c r="A569" t="s">
        <v>685</v>
      </c>
      <c r="B569" t="s">
        <v>74</v>
      </c>
      <c r="C569">
        <v>13.5</v>
      </c>
    </row>
    <row r="570" spans="1:3">
      <c r="A570" t="s">
        <v>686</v>
      </c>
      <c r="B570" t="s">
        <v>74</v>
      </c>
      <c r="C570">
        <v>4.3</v>
      </c>
    </row>
    <row r="571" spans="1:3">
      <c r="A571" t="s">
        <v>687</v>
      </c>
      <c r="B571" t="s">
        <v>74</v>
      </c>
      <c r="C571">
        <v>29.1</v>
      </c>
    </row>
    <row r="572" spans="1:3">
      <c r="A572" t="s">
        <v>688</v>
      </c>
      <c r="B572" t="s">
        <v>74</v>
      </c>
      <c r="C572">
        <v>29.1</v>
      </c>
    </row>
    <row r="573" spans="1:3">
      <c r="A573" t="s">
        <v>689</v>
      </c>
      <c r="B573" t="s">
        <v>74</v>
      </c>
      <c r="C573">
        <v>21</v>
      </c>
    </row>
    <row r="574" spans="1:3">
      <c r="A574" t="s">
        <v>690</v>
      </c>
      <c r="B574" t="s">
        <v>74</v>
      </c>
      <c r="C574">
        <v>7.9</v>
      </c>
    </row>
    <row r="575" spans="1:3">
      <c r="A575" t="s">
        <v>693</v>
      </c>
      <c r="B575" t="s">
        <v>74</v>
      </c>
      <c r="C575">
        <v>20.8</v>
      </c>
    </row>
    <row r="576" spans="1:3">
      <c r="A576" t="s">
        <v>694</v>
      </c>
      <c r="B576" t="s">
        <v>74</v>
      </c>
      <c r="C576">
        <v>8.5</v>
      </c>
    </row>
    <row r="577" spans="1:3">
      <c r="A577" t="s">
        <v>695</v>
      </c>
      <c r="B577" t="s">
        <v>74</v>
      </c>
      <c r="C577">
        <v>8.4</v>
      </c>
    </row>
    <row r="578" spans="1:3">
      <c r="A578" t="s">
        <v>696</v>
      </c>
      <c r="B578" t="s">
        <v>697</v>
      </c>
      <c r="C578">
        <v>12.1</v>
      </c>
    </row>
    <row r="579" spans="1:3">
      <c r="A579" t="s">
        <v>698</v>
      </c>
      <c r="B579" t="s">
        <v>74</v>
      </c>
      <c r="C579">
        <v>30.7</v>
      </c>
    </row>
    <row r="580" spans="1:3">
      <c r="A580" t="s">
        <v>699</v>
      </c>
      <c r="B580" t="s">
        <v>74</v>
      </c>
      <c r="C580">
        <v>11.6</v>
      </c>
    </row>
    <row r="581" spans="1:3">
      <c r="A581" t="s">
        <v>700</v>
      </c>
      <c r="B581" t="s">
        <v>74</v>
      </c>
      <c r="C581">
        <v>6.2</v>
      </c>
    </row>
    <row r="582" spans="1:3">
      <c r="A582" t="s">
        <v>701</v>
      </c>
      <c r="B582" t="s">
        <v>702</v>
      </c>
      <c r="C582">
        <v>17.8</v>
      </c>
    </row>
    <row r="583" spans="1:3">
      <c r="A583" t="s">
        <v>703</v>
      </c>
      <c r="B583" t="s">
        <v>74</v>
      </c>
      <c r="C583">
        <v>19.899999999999999</v>
      </c>
    </row>
    <row r="584" spans="1:3">
      <c r="A584" t="s">
        <v>704</v>
      </c>
      <c r="B584" t="s">
        <v>74</v>
      </c>
      <c r="C584">
        <v>16.100000000000001</v>
      </c>
    </row>
    <row r="585" spans="1:3">
      <c r="A585" t="s">
        <v>705</v>
      </c>
      <c r="B585" t="s">
        <v>74</v>
      </c>
      <c r="C585">
        <v>13</v>
      </c>
    </row>
    <row r="586" spans="1:3">
      <c r="A586" t="s">
        <v>706</v>
      </c>
      <c r="B586" t="s">
        <v>74</v>
      </c>
      <c r="C586">
        <v>29</v>
      </c>
    </row>
    <row r="587" spans="1:3">
      <c r="A587" t="s">
        <v>707</v>
      </c>
      <c r="B587" t="s">
        <v>74</v>
      </c>
      <c r="C587">
        <v>15.2</v>
      </c>
    </row>
    <row r="588" spans="1:3">
      <c r="A588" t="s">
        <v>708</v>
      </c>
      <c r="B588" t="s">
        <v>74</v>
      </c>
      <c r="C588">
        <v>18.600000000000001</v>
      </c>
    </row>
    <row r="589" spans="1:3">
      <c r="A589" t="s">
        <v>709</v>
      </c>
      <c r="B589" t="s">
        <v>74</v>
      </c>
      <c r="C589">
        <v>17.3</v>
      </c>
    </row>
    <row r="590" spans="1:3">
      <c r="A590" t="s">
        <v>710</v>
      </c>
      <c r="B590" t="s">
        <v>74</v>
      </c>
      <c r="C590">
        <v>25.7</v>
      </c>
    </row>
    <row r="591" spans="1:3">
      <c r="A591" t="s">
        <v>711</v>
      </c>
      <c r="B591" t="s">
        <v>74</v>
      </c>
      <c r="C591">
        <v>4.5</v>
      </c>
    </row>
    <row r="592" spans="1:3">
      <c r="A592" t="s">
        <v>712</v>
      </c>
      <c r="B592" t="s">
        <v>74</v>
      </c>
      <c r="C592">
        <v>21.2</v>
      </c>
    </row>
    <row r="593" spans="1:3">
      <c r="A593" t="s">
        <v>713</v>
      </c>
      <c r="B593" t="s">
        <v>74</v>
      </c>
      <c r="C593">
        <v>21.2</v>
      </c>
    </row>
    <row r="594" spans="1:3">
      <c r="A594" t="s">
        <v>714</v>
      </c>
      <c r="B594" t="s">
        <v>74</v>
      </c>
      <c r="C594">
        <v>19.8</v>
      </c>
    </row>
    <row r="595" spans="1:3">
      <c r="A595" t="s">
        <v>715</v>
      </c>
      <c r="B595" t="s">
        <v>74</v>
      </c>
      <c r="C595">
        <v>31.4</v>
      </c>
    </row>
    <row r="596" spans="1:3">
      <c r="A596" t="s">
        <v>716</v>
      </c>
      <c r="B596" t="s">
        <v>74</v>
      </c>
      <c r="C596">
        <v>24.8</v>
      </c>
    </row>
    <row r="597" spans="1:3">
      <c r="A597" t="s">
        <v>717</v>
      </c>
      <c r="B597" t="s">
        <v>74</v>
      </c>
      <c r="C597">
        <v>18.2</v>
      </c>
    </row>
    <row r="598" spans="1:3">
      <c r="A598" t="s">
        <v>718</v>
      </c>
      <c r="B598" t="s">
        <v>74</v>
      </c>
      <c r="C598">
        <v>5.8</v>
      </c>
    </row>
    <row r="599" spans="1:3">
      <c r="A599" t="s">
        <v>719</v>
      </c>
      <c r="B599" t="s">
        <v>74</v>
      </c>
      <c r="C599">
        <v>15.6</v>
      </c>
    </row>
    <row r="600" spans="1:3">
      <c r="A600" t="s">
        <v>720</v>
      </c>
      <c r="B600" t="s">
        <v>74</v>
      </c>
      <c r="C600">
        <v>13.7</v>
      </c>
    </row>
    <row r="601" spans="1:3">
      <c r="A601" t="s">
        <v>721</v>
      </c>
      <c r="B601" t="s">
        <v>74</v>
      </c>
      <c r="C601">
        <v>11</v>
      </c>
    </row>
    <row r="602" spans="1:3">
      <c r="A602" t="s">
        <v>722</v>
      </c>
      <c r="B602" t="s">
        <v>74</v>
      </c>
      <c r="C602">
        <v>25.2</v>
      </c>
    </row>
    <row r="603" spans="1:3">
      <c r="A603" t="s">
        <v>723</v>
      </c>
      <c r="B603" t="s">
        <v>74</v>
      </c>
      <c r="C603">
        <v>7.4</v>
      </c>
    </row>
    <row r="604" spans="1:3">
      <c r="A604" t="s">
        <v>724</v>
      </c>
      <c r="B604" t="s">
        <v>74</v>
      </c>
      <c r="C604">
        <v>7.4</v>
      </c>
    </row>
    <row r="605" spans="1:3">
      <c r="A605" t="s">
        <v>725</v>
      </c>
      <c r="B605" t="s">
        <v>74</v>
      </c>
      <c r="C605">
        <v>18.399999999999999</v>
      </c>
    </row>
    <row r="606" spans="1:3">
      <c r="A606" t="s">
        <v>726</v>
      </c>
      <c r="B606" t="s">
        <v>74</v>
      </c>
      <c r="C606">
        <v>12</v>
      </c>
    </row>
    <row r="607" spans="1:3">
      <c r="A607" t="s">
        <v>727</v>
      </c>
      <c r="B607" t="s">
        <v>74</v>
      </c>
      <c r="C607">
        <v>20.6</v>
      </c>
    </row>
    <row r="608" spans="1:3">
      <c r="A608" t="s">
        <v>728</v>
      </c>
      <c r="B608" t="s">
        <v>74</v>
      </c>
      <c r="C608">
        <v>15.5</v>
      </c>
    </row>
    <row r="609" spans="1:3">
      <c r="A609" t="s">
        <v>729</v>
      </c>
      <c r="B609" t="s">
        <v>74</v>
      </c>
      <c r="C609">
        <v>26.4</v>
      </c>
    </row>
    <row r="610" spans="1:3">
      <c r="A610" t="s">
        <v>730</v>
      </c>
      <c r="B610" t="s">
        <v>74</v>
      </c>
      <c r="C610">
        <v>26.3</v>
      </c>
    </row>
    <row r="611" spans="1:3">
      <c r="A611" t="s">
        <v>731</v>
      </c>
      <c r="B611" t="s">
        <v>74</v>
      </c>
      <c r="C611">
        <v>19.600000000000001</v>
      </c>
    </row>
    <row r="612" spans="1:3">
      <c r="A612" t="s">
        <v>732</v>
      </c>
      <c r="B612" t="s">
        <v>74</v>
      </c>
      <c r="C612">
        <v>21.8</v>
      </c>
    </row>
    <row r="613" spans="1:3">
      <c r="A613" t="s">
        <v>733</v>
      </c>
      <c r="B613" t="s">
        <v>74</v>
      </c>
      <c r="C613">
        <v>26.4</v>
      </c>
    </row>
    <row r="614" spans="1:3">
      <c r="A614" t="s">
        <v>734</v>
      </c>
      <c r="B614" t="s">
        <v>74</v>
      </c>
      <c r="C614">
        <v>7.8</v>
      </c>
    </row>
    <row r="615" spans="1:3">
      <c r="A615" t="s">
        <v>735</v>
      </c>
      <c r="B615" t="s">
        <v>74</v>
      </c>
      <c r="C615">
        <v>12.9</v>
      </c>
    </row>
    <row r="616" spans="1:3">
      <c r="A616" t="s">
        <v>736</v>
      </c>
      <c r="B616" t="s">
        <v>74</v>
      </c>
      <c r="C616">
        <v>24</v>
      </c>
    </row>
    <row r="617" spans="1:3">
      <c r="A617" t="s">
        <v>737</v>
      </c>
      <c r="B617" t="s">
        <v>74</v>
      </c>
      <c r="C617">
        <v>12.3</v>
      </c>
    </row>
    <row r="618" spans="1:3">
      <c r="A618" t="s">
        <v>738</v>
      </c>
      <c r="B618" t="s">
        <v>119</v>
      </c>
      <c r="C618">
        <v>35.6</v>
      </c>
    </row>
    <row r="619" spans="1:3">
      <c r="A619" t="s">
        <v>739</v>
      </c>
      <c r="B619" t="s">
        <v>74</v>
      </c>
      <c r="C619">
        <v>18.8</v>
      </c>
    </row>
    <row r="620" spans="1:3">
      <c r="A620" t="s">
        <v>740</v>
      </c>
      <c r="B620" t="s">
        <v>74</v>
      </c>
      <c r="C620">
        <v>16.100000000000001</v>
      </c>
    </row>
    <row r="621" spans="1:3">
      <c r="A621" t="s">
        <v>741</v>
      </c>
      <c r="B621" t="s">
        <v>74</v>
      </c>
      <c r="C621">
        <v>20.2</v>
      </c>
    </row>
    <row r="622" spans="1:3">
      <c r="A622" t="s">
        <v>742</v>
      </c>
      <c r="B622" t="s">
        <v>74</v>
      </c>
      <c r="C622">
        <v>21.4</v>
      </c>
    </row>
    <row r="623" spans="1:3">
      <c r="A623" t="s">
        <v>743</v>
      </c>
      <c r="B623" t="s">
        <v>74</v>
      </c>
      <c r="C623">
        <v>21.5</v>
      </c>
    </row>
    <row r="624" spans="1:3">
      <c r="A624" t="s">
        <v>744</v>
      </c>
      <c r="B624" t="s">
        <v>74</v>
      </c>
      <c r="C624">
        <v>13.1</v>
      </c>
    </row>
    <row r="625" spans="1:3">
      <c r="A625" t="s">
        <v>745</v>
      </c>
      <c r="B625" t="s">
        <v>74</v>
      </c>
      <c r="C625">
        <v>22.4</v>
      </c>
    </row>
    <row r="626" spans="1:3">
      <c r="A626" t="s">
        <v>746</v>
      </c>
      <c r="B626" t="s">
        <v>74</v>
      </c>
      <c r="C626">
        <v>27.1</v>
      </c>
    </row>
    <row r="627" spans="1:3">
      <c r="A627" t="s">
        <v>747</v>
      </c>
      <c r="B627" t="s">
        <v>74</v>
      </c>
      <c r="C627">
        <v>23.5</v>
      </c>
    </row>
    <row r="628" spans="1:3">
      <c r="A628" t="s">
        <v>748</v>
      </c>
      <c r="B628" t="s">
        <v>74</v>
      </c>
      <c r="C628">
        <v>10.8</v>
      </c>
    </row>
    <row r="629" spans="1:3">
      <c r="A629" t="s">
        <v>749</v>
      </c>
      <c r="B629" t="s">
        <v>74</v>
      </c>
      <c r="C629">
        <v>14.3</v>
      </c>
    </row>
    <row r="630" spans="1:3">
      <c r="A630" t="s">
        <v>750</v>
      </c>
      <c r="B630" t="s">
        <v>74</v>
      </c>
      <c r="C630">
        <v>22</v>
      </c>
    </row>
    <row r="631" spans="1:3">
      <c r="A631" t="s">
        <v>751</v>
      </c>
      <c r="B631" t="s">
        <v>154</v>
      </c>
      <c r="C631">
        <v>14.5</v>
      </c>
    </row>
    <row r="632" spans="1:3">
      <c r="A632" t="s">
        <v>752</v>
      </c>
      <c r="B632" t="s">
        <v>753</v>
      </c>
      <c r="C632">
        <v>17.3</v>
      </c>
    </row>
    <row r="633" spans="1:3">
      <c r="A633" t="s">
        <v>754</v>
      </c>
      <c r="B633" t="s">
        <v>74</v>
      </c>
      <c r="C633">
        <v>31.6</v>
      </c>
    </row>
    <row r="634" spans="1:3">
      <c r="A634" t="s">
        <v>755</v>
      </c>
      <c r="B634" t="s">
        <v>74</v>
      </c>
      <c r="C634">
        <v>17.899999999999999</v>
      </c>
    </row>
    <row r="635" spans="1:3">
      <c r="A635" t="s">
        <v>756</v>
      </c>
      <c r="B635" t="s">
        <v>757</v>
      </c>
      <c r="C635">
        <v>4.7</v>
      </c>
    </row>
    <row r="636" spans="1:3">
      <c r="A636" t="s">
        <v>1756</v>
      </c>
      <c r="B636" t="s">
        <v>1757</v>
      </c>
      <c r="C636">
        <v>7.1</v>
      </c>
    </row>
    <row r="637" spans="1:3">
      <c r="A637" t="s">
        <v>758</v>
      </c>
      <c r="B637" t="s">
        <v>74</v>
      </c>
      <c r="C637">
        <v>36.200000000000003</v>
      </c>
    </row>
    <row r="638" spans="1:3">
      <c r="A638" t="s">
        <v>760</v>
      </c>
      <c r="B638" t="s">
        <v>74</v>
      </c>
      <c r="C638">
        <v>20.100000000000001</v>
      </c>
    </row>
    <row r="639" spans="1:3">
      <c r="A639" t="s">
        <v>761</v>
      </c>
      <c r="B639" t="s">
        <v>692</v>
      </c>
      <c r="C639">
        <v>4.5999999999999996</v>
      </c>
    </row>
    <row r="640" spans="1:3">
      <c r="A640" t="s">
        <v>762</v>
      </c>
      <c r="B640" t="s">
        <v>74</v>
      </c>
      <c r="C640">
        <v>15.6</v>
      </c>
    </row>
    <row r="641" spans="1:3">
      <c r="A641" t="s">
        <v>763</v>
      </c>
      <c r="B641" t="s">
        <v>74</v>
      </c>
      <c r="C641">
        <v>14.2</v>
      </c>
    </row>
    <row r="642" spans="1:3">
      <c r="A642" t="s">
        <v>764</v>
      </c>
      <c r="B642" t="s">
        <v>74</v>
      </c>
      <c r="C642">
        <v>15.6</v>
      </c>
    </row>
    <row r="643" spans="1:3">
      <c r="A643" t="s">
        <v>765</v>
      </c>
      <c r="B643" t="s">
        <v>74</v>
      </c>
      <c r="C643">
        <v>22.3</v>
      </c>
    </row>
    <row r="644" spans="1:3">
      <c r="A644" t="s">
        <v>766</v>
      </c>
      <c r="B644" t="s">
        <v>74</v>
      </c>
      <c r="C644">
        <v>19</v>
      </c>
    </row>
    <row r="645" spans="1:3">
      <c r="A645" t="s">
        <v>767</v>
      </c>
      <c r="B645" t="s">
        <v>74</v>
      </c>
      <c r="C645">
        <v>30.9</v>
      </c>
    </row>
    <row r="646" spans="1:3">
      <c r="A646" t="s">
        <v>768</v>
      </c>
      <c r="B646" t="s">
        <v>74</v>
      </c>
      <c r="C646">
        <v>16.5</v>
      </c>
    </row>
    <row r="647" spans="1:3">
      <c r="A647" t="s">
        <v>769</v>
      </c>
      <c r="B647" t="s">
        <v>74</v>
      </c>
      <c r="C647">
        <v>21.9</v>
      </c>
    </row>
    <row r="648" spans="1:3">
      <c r="A648" t="s">
        <v>770</v>
      </c>
      <c r="B648" t="s">
        <v>74</v>
      </c>
      <c r="C648">
        <v>11.5</v>
      </c>
    </row>
    <row r="649" spans="1:3">
      <c r="A649" t="s">
        <v>771</v>
      </c>
      <c r="B649" t="s">
        <v>74</v>
      </c>
      <c r="C649">
        <v>23.1</v>
      </c>
    </row>
    <row r="650" spans="1:3">
      <c r="A650" t="s">
        <v>772</v>
      </c>
      <c r="B650" t="s">
        <v>74</v>
      </c>
      <c r="C650">
        <v>16.399999999999999</v>
      </c>
    </row>
    <row r="651" spans="1:3">
      <c r="A651" t="s">
        <v>773</v>
      </c>
      <c r="B651" t="s">
        <v>74</v>
      </c>
      <c r="C651">
        <v>10.6</v>
      </c>
    </row>
    <row r="652" spans="1:3">
      <c r="A652" t="s">
        <v>774</v>
      </c>
      <c r="B652" t="s">
        <v>74</v>
      </c>
      <c r="C652">
        <v>15</v>
      </c>
    </row>
    <row r="653" spans="1:3">
      <c r="A653" t="s">
        <v>775</v>
      </c>
      <c r="B653" t="s">
        <v>74</v>
      </c>
      <c r="C653">
        <v>10.199999999999999</v>
      </c>
    </row>
    <row r="654" spans="1:3">
      <c r="A654" t="s">
        <v>776</v>
      </c>
      <c r="B654" t="s">
        <v>74</v>
      </c>
      <c r="C654">
        <v>19.3</v>
      </c>
    </row>
    <row r="655" spans="1:3">
      <c r="A655" t="s">
        <v>777</v>
      </c>
      <c r="B655" t="s">
        <v>74</v>
      </c>
      <c r="C655">
        <v>25.6</v>
      </c>
    </row>
    <row r="656" spans="1:3">
      <c r="A656" t="s">
        <v>778</v>
      </c>
      <c r="B656" t="s">
        <v>74</v>
      </c>
      <c r="C656">
        <v>12</v>
      </c>
    </row>
    <row r="657" spans="1:3">
      <c r="A657" t="s">
        <v>779</v>
      </c>
      <c r="B657" t="s">
        <v>74</v>
      </c>
      <c r="C657">
        <v>16.2</v>
      </c>
    </row>
    <row r="658" spans="1:3">
      <c r="A658" t="s">
        <v>780</v>
      </c>
      <c r="B658" t="s">
        <v>74</v>
      </c>
      <c r="C658">
        <v>31.2</v>
      </c>
    </row>
    <row r="659" spans="1:3">
      <c r="A659" t="s">
        <v>781</v>
      </c>
      <c r="B659" t="s">
        <v>74</v>
      </c>
      <c r="C659">
        <v>23.9</v>
      </c>
    </row>
    <row r="660" spans="1:3">
      <c r="A660" t="s">
        <v>782</v>
      </c>
      <c r="B660" t="s">
        <v>396</v>
      </c>
      <c r="C660">
        <v>19.399999999999999</v>
      </c>
    </row>
    <row r="661" spans="1:3">
      <c r="A661" t="s">
        <v>783</v>
      </c>
      <c r="B661" t="s">
        <v>74</v>
      </c>
      <c r="C661">
        <v>10.8</v>
      </c>
    </row>
    <row r="662" spans="1:3">
      <c r="A662" t="s">
        <v>784</v>
      </c>
      <c r="B662" t="s">
        <v>785</v>
      </c>
      <c r="C662">
        <v>9.1</v>
      </c>
    </row>
    <row r="663" spans="1:3">
      <c r="A663" t="s">
        <v>786</v>
      </c>
      <c r="B663" t="s">
        <v>74</v>
      </c>
      <c r="C663">
        <v>29.2</v>
      </c>
    </row>
    <row r="664" spans="1:3">
      <c r="A664" t="s">
        <v>787</v>
      </c>
      <c r="B664" t="s">
        <v>74</v>
      </c>
      <c r="C664">
        <v>13.2</v>
      </c>
    </row>
    <row r="665" spans="1:3">
      <c r="A665" t="s">
        <v>788</v>
      </c>
      <c r="B665" t="s">
        <v>74</v>
      </c>
      <c r="C665">
        <v>11.3</v>
      </c>
    </row>
    <row r="666" spans="1:3">
      <c r="A666" t="s">
        <v>789</v>
      </c>
      <c r="B666" t="s">
        <v>74</v>
      </c>
      <c r="C666">
        <v>11.1</v>
      </c>
    </row>
    <row r="667" spans="1:3">
      <c r="A667" t="s">
        <v>790</v>
      </c>
      <c r="B667" t="s">
        <v>785</v>
      </c>
      <c r="C667">
        <v>8.4</v>
      </c>
    </row>
    <row r="668" spans="1:3">
      <c r="A668" t="s">
        <v>791</v>
      </c>
      <c r="B668" t="s">
        <v>74</v>
      </c>
      <c r="C668">
        <v>38.1</v>
      </c>
    </row>
    <row r="669" spans="1:3">
      <c r="A669" t="s">
        <v>792</v>
      </c>
      <c r="B669" t="s">
        <v>74</v>
      </c>
      <c r="C669">
        <v>24.7</v>
      </c>
    </row>
    <row r="670" spans="1:3">
      <c r="A670" t="s">
        <v>793</v>
      </c>
      <c r="B670" t="s">
        <v>74</v>
      </c>
      <c r="C670">
        <v>4.4000000000000004</v>
      </c>
    </row>
    <row r="671" spans="1:3">
      <c r="A671" t="s">
        <v>794</v>
      </c>
      <c r="B671" t="s">
        <v>74</v>
      </c>
      <c r="C671">
        <v>21.5</v>
      </c>
    </row>
    <row r="672" spans="1:3">
      <c r="A672" t="s">
        <v>795</v>
      </c>
      <c r="B672" t="s">
        <v>544</v>
      </c>
      <c r="C672">
        <v>20.9</v>
      </c>
    </row>
    <row r="673" spans="1:3">
      <c r="A673" t="s">
        <v>796</v>
      </c>
      <c r="B673" t="s">
        <v>74</v>
      </c>
      <c r="C673">
        <v>27.8</v>
      </c>
    </row>
    <row r="674" spans="1:3">
      <c r="A674" t="s">
        <v>797</v>
      </c>
      <c r="B674" t="s">
        <v>74</v>
      </c>
      <c r="C674">
        <v>39.4</v>
      </c>
    </row>
    <row r="675" spans="1:3">
      <c r="A675" t="s">
        <v>798</v>
      </c>
      <c r="B675" t="s">
        <v>799</v>
      </c>
      <c r="C675">
        <v>8.8000000000000007</v>
      </c>
    </row>
    <row r="676" spans="1:3">
      <c r="A676" t="s">
        <v>800</v>
      </c>
      <c r="B676" t="s">
        <v>74</v>
      </c>
      <c r="C676">
        <v>15.9</v>
      </c>
    </row>
    <row r="677" spans="1:3">
      <c r="A677" t="s">
        <v>801</v>
      </c>
      <c r="B677" t="s">
        <v>74</v>
      </c>
      <c r="C677">
        <v>10.4</v>
      </c>
    </row>
    <row r="678" spans="1:3">
      <c r="A678" t="s">
        <v>802</v>
      </c>
      <c r="B678" t="s">
        <v>74</v>
      </c>
      <c r="C678">
        <v>9.6999999999999993</v>
      </c>
    </row>
    <row r="679" spans="1:3">
      <c r="A679" t="s">
        <v>803</v>
      </c>
      <c r="B679" t="s">
        <v>74</v>
      </c>
      <c r="C679">
        <v>15.4</v>
      </c>
    </row>
    <row r="680" spans="1:3">
      <c r="A680" t="s">
        <v>804</v>
      </c>
      <c r="B680" t="s">
        <v>74</v>
      </c>
      <c r="C680">
        <v>22.7</v>
      </c>
    </row>
    <row r="681" spans="1:3">
      <c r="A681" t="s">
        <v>805</v>
      </c>
      <c r="B681" t="s">
        <v>74</v>
      </c>
      <c r="C681">
        <v>26</v>
      </c>
    </row>
    <row r="682" spans="1:3">
      <c r="A682" t="s">
        <v>806</v>
      </c>
      <c r="B682" t="s">
        <v>74</v>
      </c>
      <c r="C682">
        <v>16.8</v>
      </c>
    </row>
    <row r="683" spans="1:3">
      <c r="A683" t="s">
        <v>807</v>
      </c>
      <c r="B683" t="s">
        <v>74</v>
      </c>
      <c r="C683">
        <v>29</v>
      </c>
    </row>
    <row r="684" spans="1:3">
      <c r="A684" t="s">
        <v>808</v>
      </c>
      <c r="B684" t="s">
        <v>74</v>
      </c>
      <c r="C684">
        <v>19.399999999999999</v>
      </c>
    </row>
    <row r="685" spans="1:3">
      <c r="A685" t="s">
        <v>809</v>
      </c>
      <c r="B685" t="s">
        <v>74</v>
      </c>
      <c r="C685">
        <v>21.9</v>
      </c>
    </row>
    <row r="686" spans="1:3">
      <c r="A686" t="s">
        <v>810</v>
      </c>
      <c r="B686" t="s">
        <v>74</v>
      </c>
      <c r="C686">
        <v>24.2</v>
      </c>
    </row>
    <row r="687" spans="1:3">
      <c r="A687" t="s">
        <v>811</v>
      </c>
      <c r="B687" t="s">
        <v>812</v>
      </c>
      <c r="C687">
        <v>21</v>
      </c>
    </row>
    <row r="688" spans="1:3">
      <c r="A688" t="s">
        <v>813</v>
      </c>
      <c r="B688" t="s">
        <v>74</v>
      </c>
      <c r="C688">
        <v>36</v>
      </c>
    </row>
    <row r="689" spans="1:3">
      <c r="A689" t="s">
        <v>814</v>
      </c>
      <c r="B689" t="s">
        <v>74</v>
      </c>
      <c r="C689">
        <v>11.5</v>
      </c>
    </row>
    <row r="690" spans="1:3">
      <c r="A690" t="s">
        <v>815</v>
      </c>
      <c r="B690" t="s">
        <v>74</v>
      </c>
      <c r="C690">
        <v>22.9</v>
      </c>
    </row>
    <row r="691" spans="1:3">
      <c r="A691" t="s">
        <v>816</v>
      </c>
      <c r="B691" t="s">
        <v>74</v>
      </c>
      <c r="C691">
        <v>22.2</v>
      </c>
    </row>
    <row r="692" spans="1:3">
      <c r="A692" t="s">
        <v>817</v>
      </c>
      <c r="B692" t="s">
        <v>74</v>
      </c>
      <c r="C692">
        <v>26</v>
      </c>
    </row>
    <row r="693" spans="1:3">
      <c r="A693" t="s">
        <v>818</v>
      </c>
      <c r="B693" t="s">
        <v>74</v>
      </c>
      <c r="C693">
        <v>21.5</v>
      </c>
    </row>
    <row r="694" spans="1:3">
      <c r="A694" t="s">
        <v>819</v>
      </c>
      <c r="B694" t="s">
        <v>74</v>
      </c>
      <c r="C694">
        <v>26.8</v>
      </c>
    </row>
    <row r="695" spans="1:3">
      <c r="A695" t="s">
        <v>820</v>
      </c>
      <c r="B695" t="s">
        <v>74</v>
      </c>
      <c r="C695">
        <v>29.6</v>
      </c>
    </row>
    <row r="696" spans="1:3">
      <c r="A696" t="s">
        <v>821</v>
      </c>
      <c r="B696" t="s">
        <v>822</v>
      </c>
      <c r="C696">
        <v>10.1</v>
      </c>
    </row>
    <row r="697" spans="1:3">
      <c r="A697" t="s">
        <v>823</v>
      </c>
      <c r="B697" t="s">
        <v>74</v>
      </c>
      <c r="C697">
        <v>23.4</v>
      </c>
    </row>
    <row r="698" spans="1:3">
      <c r="A698" t="s">
        <v>824</v>
      </c>
      <c r="B698" t="s">
        <v>825</v>
      </c>
      <c r="C698">
        <v>5.6</v>
      </c>
    </row>
    <row r="699" spans="1:3">
      <c r="A699" t="s">
        <v>826</v>
      </c>
      <c r="B699" t="s">
        <v>74</v>
      </c>
      <c r="C699">
        <v>19.7</v>
      </c>
    </row>
    <row r="700" spans="1:3">
      <c r="A700" t="s">
        <v>827</v>
      </c>
      <c r="B700" t="s">
        <v>74</v>
      </c>
      <c r="C700">
        <v>17.7</v>
      </c>
    </row>
    <row r="701" spans="1:3">
      <c r="A701" t="s">
        <v>828</v>
      </c>
      <c r="B701" t="s">
        <v>74</v>
      </c>
      <c r="C701">
        <v>15.9</v>
      </c>
    </row>
    <row r="702" spans="1:3">
      <c r="A702" t="s">
        <v>829</v>
      </c>
      <c r="B702" t="s">
        <v>74</v>
      </c>
      <c r="C702">
        <v>27.1</v>
      </c>
    </row>
    <row r="703" spans="1:3">
      <c r="A703" t="s">
        <v>830</v>
      </c>
      <c r="B703" t="s">
        <v>74</v>
      </c>
      <c r="C703">
        <v>22.3</v>
      </c>
    </row>
    <row r="704" spans="1:3">
      <c r="A704" t="s">
        <v>831</v>
      </c>
      <c r="B704" t="s">
        <v>74</v>
      </c>
      <c r="C704">
        <v>15.1</v>
      </c>
    </row>
    <row r="705" spans="1:3">
      <c r="A705" t="s">
        <v>832</v>
      </c>
      <c r="B705" t="s">
        <v>74</v>
      </c>
      <c r="C705">
        <v>12.6</v>
      </c>
    </row>
    <row r="706" spans="1:3">
      <c r="A706" t="s">
        <v>833</v>
      </c>
      <c r="B706" t="s">
        <v>74</v>
      </c>
      <c r="C706">
        <v>19.100000000000001</v>
      </c>
    </row>
    <row r="707" spans="1:3">
      <c r="A707" t="s">
        <v>834</v>
      </c>
      <c r="B707" t="s">
        <v>74</v>
      </c>
      <c r="C707">
        <v>19.2</v>
      </c>
    </row>
    <row r="708" spans="1:3">
      <c r="A708" t="s">
        <v>835</v>
      </c>
      <c r="B708" t="s">
        <v>74</v>
      </c>
      <c r="C708">
        <v>35.1</v>
      </c>
    </row>
    <row r="709" spans="1:3">
      <c r="A709" t="s">
        <v>836</v>
      </c>
      <c r="B709" t="s">
        <v>837</v>
      </c>
      <c r="C709">
        <v>13.8</v>
      </c>
    </row>
    <row r="710" spans="1:3">
      <c r="A710" t="s">
        <v>838</v>
      </c>
      <c r="B710" t="s">
        <v>74</v>
      </c>
      <c r="C710">
        <v>28.1</v>
      </c>
    </row>
    <row r="711" spans="1:3">
      <c r="A711" t="s">
        <v>839</v>
      </c>
      <c r="B711" t="s">
        <v>74</v>
      </c>
      <c r="C711">
        <v>8.6999999999999993</v>
      </c>
    </row>
    <row r="712" spans="1:3">
      <c r="A712" t="s">
        <v>840</v>
      </c>
      <c r="B712" t="s">
        <v>841</v>
      </c>
      <c r="C712">
        <v>6.4</v>
      </c>
    </row>
    <row r="713" spans="1:3">
      <c r="A713" t="s">
        <v>842</v>
      </c>
      <c r="B713" t="s">
        <v>74</v>
      </c>
      <c r="C713">
        <v>14.9</v>
      </c>
    </row>
    <row r="714" spans="1:3">
      <c r="A714" t="s">
        <v>843</v>
      </c>
      <c r="B714" t="s">
        <v>74</v>
      </c>
      <c r="C714">
        <v>13.6</v>
      </c>
    </row>
    <row r="715" spans="1:3">
      <c r="A715" t="s">
        <v>844</v>
      </c>
      <c r="B715" t="s">
        <v>74</v>
      </c>
      <c r="C715">
        <v>17.2</v>
      </c>
    </row>
    <row r="716" spans="1:3">
      <c r="A716" t="s">
        <v>845</v>
      </c>
      <c r="B716" t="s">
        <v>74</v>
      </c>
      <c r="C716">
        <v>19.100000000000001</v>
      </c>
    </row>
    <row r="717" spans="1:3">
      <c r="A717" t="s">
        <v>846</v>
      </c>
      <c r="B717" t="s">
        <v>847</v>
      </c>
      <c r="C717">
        <v>25.5</v>
      </c>
    </row>
    <row r="718" spans="1:3">
      <c r="A718" t="s">
        <v>848</v>
      </c>
      <c r="B718" t="s">
        <v>74</v>
      </c>
      <c r="C718">
        <v>24.2</v>
      </c>
    </row>
    <row r="719" spans="1:3">
      <c r="A719" t="s">
        <v>849</v>
      </c>
      <c r="B719" t="s">
        <v>74</v>
      </c>
      <c r="C719">
        <v>17.600000000000001</v>
      </c>
    </row>
    <row r="720" spans="1:3">
      <c r="A720" t="s">
        <v>850</v>
      </c>
      <c r="B720" t="s">
        <v>74</v>
      </c>
      <c r="C720">
        <v>6.3</v>
      </c>
    </row>
    <row r="721" spans="1:3">
      <c r="A721" t="s">
        <v>851</v>
      </c>
      <c r="B721" t="s">
        <v>852</v>
      </c>
      <c r="C721">
        <v>15.1</v>
      </c>
    </row>
    <row r="722" spans="1:3">
      <c r="A722" t="s">
        <v>853</v>
      </c>
      <c r="B722" t="s">
        <v>854</v>
      </c>
      <c r="C722">
        <v>28.7</v>
      </c>
    </row>
    <row r="723" spans="1:3">
      <c r="A723" t="s">
        <v>855</v>
      </c>
      <c r="B723" t="s">
        <v>74</v>
      </c>
      <c r="C723">
        <v>12.6</v>
      </c>
    </row>
    <row r="724" spans="1:3">
      <c r="A724" t="s">
        <v>856</v>
      </c>
      <c r="B724" t="s">
        <v>74</v>
      </c>
      <c r="C724">
        <v>11.2</v>
      </c>
    </row>
    <row r="725" spans="1:3">
      <c r="A725" t="s">
        <v>857</v>
      </c>
      <c r="B725" t="s">
        <v>74</v>
      </c>
      <c r="C725">
        <v>12.1</v>
      </c>
    </row>
    <row r="726" spans="1:3">
      <c r="A726" t="s">
        <v>858</v>
      </c>
      <c r="B726" t="s">
        <v>74</v>
      </c>
      <c r="C726">
        <v>18</v>
      </c>
    </row>
    <row r="727" spans="1:3">
      <c r="A727" t="s">
        <v>859</v>
      </c>
      <c r="B727" t="s">
        <v>74</v>
      </c>
      <c r="C727">
        <v>16</v>
      </c>
    </row>
    <row r="728" spans="1:3">
      <c r="A728" t="s">
        <v>860</v>
      </c>
      <c r="B728" t="s">
        <v>74</v>
      </c>
      <c r="C728">
        <v>16.399999999999999</v>
      </c>
    </row>
    <row r="729" spans="1:3">
      <c r="A729" t="s">
        <v>861</v>
      </c>
      <c r="B729" t="s">
        <v>74</v>
      </c>
      <c r="C729">
        <v>9.1999999999999993</v>
      </c>
    </row>
    <row r="730" spans="1:3">
      <c r="A730" t="s">
        <v>862</v>
      </c>
      <c r="B730" t="s">
        <v>74</v>
      </c>
      <c r="C730">
        <v>13.1</v>
      </c>
    </row>
    <row r="731" spans="1:3">
      <c r="A731" t="s">
        <v>863</v>
      </c>
      <c r="B731" t="s">
        <v>74</v>
      </c>
      <c r="C731">
        <v>16.7</v>
      </c>
    </row>
    <row r="732" spans="1:3">
      <c r="A732" t="s">
        <v>864</v>
      </c>
      <c r="B732" t="s">
        <v>74</v>
      </c>
      <c r="C732">
        <v>27.6</v>
      </c>
    </row>
    <row r="733" spans="1:3">
      <c r="A733" t="s">
        <v>865</v>
      </c>
      <c r="B733" t="s">
        <v>74</v>
      </c>
      <c r="C733">
        <v>17.100000000000001</v>
      </c>
    </row>
    <row r="734" spans="1:3">
      <c r="A734" t="s">
        <v>866</v>
      </c>
      <c r="B734" t="s">
        <v>74</v>
      </c>
      <c r="C734">
        <v>24.5</v>
      </c>
    </row>
    <row r="735" spans="1:3">
      <c r="A735" t="s">
        <v>867</v>
      </c>
      <c r="B735" t="s">
        <v>74</v>
      </c>
      <c r="C735">
        <v>23.2</v>
      </c>
    </row>
    <row r="736" spans="1:3">
      <c r="A736" t="s">
        <v>868</v>
      </c>
      <c r="B736" t="s">
        <v>74</v>
      </c>
      <c r="C736">
        <v>10.9</v>
      </c>
    </row>
    <row r="737" spans="1:3">
      <c r="A737" t="s">
        <v>869</v>
      </c>
      <c r="B737" t="s">
        <v>74</v>
      </c>
      <c r="C737">
        <v>26.3</v>
      </c>
    </row>
    <row r="738" spans="1:3">
      <c r="A738" t="s">
        <v>870</v>
      </c>
      <c r="B738" t="s">
        <v>74</v>
      </c>
      <c r="C738">
        <v>12.5</v>
      </c>
    </row>
    <row r="739" spans="1:3">
      <c r="A739" t="s">
        <v>871</v>
      </c>
      <c r="B739" t="s">
        <v>74</v>
      </c>
      <c r="C739">
        <v>18.2</v>
      </c>
    </row>
    <row r="740" spans="1:3">
      <c r="A740" t="s">
        <v>872</v>
      </c>
      <c r="B740" t="s">
        <v>74</v>
      </c>
      <c r="C740">
        <v>19.2</v>
      </c>
    </row>
    <row r="741" spans="1:3">
      <c r="A741" t="s">
        <v>873</v>
      </c>
      <c r="B741" t="s">
        <v>74</v>
      </c>
      <c r="C741">
        <v>24.1</v>
      </c>
    </row>
    <row r="742" spans="1:3">
      <c r="A742" t="s">
        <v>874</v>
      </c>
      <c r="B742" t="s">
        <v>74</v>
      </c>
      <c r="C742">
        <v>29.8</v>
      </c>
    </row>
    <row r="743" spans="1:3">
      <c r="A743" t="s">
        <v>875</v>
      </c>
      <c r="B743" t="s">
        <v>74</v>
      </c>
      <c r="C743">
        <v>18.8</v>
      </c>
    </row>
    <row r="744" spans="1:3">
      <c r="A744" t="s">
        <v>876</v>
      </c>
      <c r="B744" t="s">
        <v>74</v>
      </c>
      <c r="C744">
        <v>22.1</v>
      </c>
    </row>
    <row r="745" spans="1:3">
      <c r="A745" t="s">
        <v>877</v>
      </c>
      <c r="B745" t="s">
        <v>74</v>
      </c>
      <c r="C745">
        <v>22.2</v>
      </c>
    </row>
    <row r="746" spans="1:3">
      <c r="A746" t="s">
        <v>878</v>
      </c>
      <c r="B746" t="s">
        <v>74</v>
      </c>
      <c r="C746">
        <v>18.600000000000001</v>
      </c>
    </row>
    <row r="747" spans="1:3">
      <c r="A747" t="s">
        <v>879</v>
      </c>
      <c r="B747" t="s">
        <v>74</v>
      </c>
      <c r="C747">
        <v>11.3</v>
      </c>
    </row>
    <row r="748" spans="1:3">
      <c r="A748" t="s">
        <v>880</v>
      </c>
      <c r="B748" t="s">
        <v>74</v>
      </c>
      <c r="C748">
        <v>37.1</v>
      </c>
    </row>
    <row r="749" spans="1:3">
      <c r="A749" t="s">
        <v>881</v>
      </c>
      <c r="B749" t="s">
        <v>74</v>
      </c>
      <c r="C749">
        <v>21.3</v>
      </c>
    </row>
    <row r="750" spans="1:3">
      <c r="A750" t="s">
        <v>882</v>
      </c>
      <c r="B750" t="s">
        <v>74</v>
      </c>
      <c r="C750">
        <v>25.2</v>
      </c>
    </row>
    <row r="751" spans="1:3">
      <c r="A751" t="s">
        <v>883</v>
      </c>
      <c r="B751" t="s">
        <v>884</v>
      </c>
      <c r="C751">
        <v>2.6</v>
      </c>
    </row>
    <row r="752" spans="1:3">
      <c r="A752" t="s">
        <v>885</v>
      </c>
      <c r="B752" t="s">
        <v>74</v>
      </c>
      <c r="C752">
        <v>21.3</v>
      </c>
    </row>
    <row r="753" spans="1:3">
      <c r="A753" t="s">
        <v>886</v>
      </c>
      <c r="B753" t="s">
        <v>74</v>
      </c>
      <c r="C753">
        <v>22.4</v>
      </c>
    </row>
    <row r="754" spans="1:3">
      <c r="A754" t="s">
        <v>887</v>
      </c>
      <c r="B754" t="s">
        <v>74</v>
      </c>
      <c r="C754">
        <v>18.2</v>
      </c>
    </row>
    <row r="755" spans="1:3">
      <c r="A755" t="s">
        <v>888</v>
      </c>
      <c r="B755" t="s">
        <v>889</v>
      </c>
      <c r="C755">
        <v>5.3</v>
      </c>
    </row>
    <row r="756" spans="1:3">
      <c r="A756" t="s">
        <v>890</v>
      </c>
      <c r="B756" t="s">
        <v>891</v>
      </c>
      <c r="C756">
        <v>18.2</v>
      </c>
    </row>
    <row r="757" spans="1:3">
      <c r="A757" t="s">
        <v>892</v>
      </c>
      <c r="B757" t="s">
        <v>74</v>
      </c>
      <c r="C757">
        <v>18.3</v>
      </c>
    </row>
    <row r="758" spans="1:3">
      <c r="A758" t="s">
        <v>893</v>
      </c>
      <c r="B758" t="s">
        <v>74</v>
      </c>
      <c r="C758">
        <v>15</v>
      </c>
    </row>
    <row r="759" spans="1:3">
      <c r="A759" t="s">
        <v>894</v>
      </c>
      <c r="B759" t="s">
        <v>74</v>
      </c>
      <c r="C759">
        <v>14.7</v>
      </c>
    </row>
    <row r="760" spans="1:3">
      <c r="A760" t="s">
        <v>896</v>
      </c>
      <c r="B760" t="s">
        <v>74</v>
      </c>
      <c r="C760">
        <v>13.6</v>
      </c>
    </row>
    <row r="761" spans="1:3">
      <c r="A761" t="s">
        <v>897</v>
      </c>
      <c r="B761" t="s">
        <v>74</v>
      </c>
      <c r="C761">
        <v>9.3000000000000007</v>
      </c>
    </row>
    <row r="762" spans="1:3">
      <c r="A762" t="s">
        <v>898</v>
      </c>
      <c r="B762" t="s">
        <v>74</v>
      </c>
      <c r="C762">
        <v>15.3</v>
      </c>
    </row>
    <row r="763" spans="1:3">
      <c r="A763" t="s">
        <v>899</v>
      </c>
      <c r="B763" t="s">
        <v>467</v>
      </c>
      <c r="C763">
        <v>23.9</v>
      </c>
    </row>
    <row r="764" spans="1:3">
      <c r="A764" t="s">
        <v>900</v>
      </c>
      <c r="B764" t="s">
        <v>74</v>
      </c>
      <c r="C764">
        <v>29.1</v>
      </c>
    </row>
    <row r="765" spans="1:3">
      <c r="A765" t="s">
        <v>901</v>
      </c>
      <c r="B765" t="s">
        <v>74</v>
      </c>
      <c r="C765">
        <v>18</v>
      </c>
    </row>
    <row r="766" spans="1:3">
      <c r="A766" t="s">
        <v>902</v>
      </c>
      <c r="B766" t="s">
        <v>74</v>
      </c>
      <c r="C766">
        <v>9.8000000000000007</v>
      </c>
    </row>
    <row r="767" spans="1:3">
      <c r="A767" t="s">
        <v>903</v>
      </c>
      <c r="B767" t="s">
        <v>904</v>
      </c>
      <c r="C767">
        <v>13.4</v>
      </c>
    </row>
    <row r="768" spans="1:3">
      <c r="A768" t="s">
        <v>905</v>
      </c>
      <c r="B768" t="s">
        <v>74</v>
      </c>
      <c r="C768">
        <v>20.7</v>
      </c>
    </row>
    <row r="769" spans="1:3">
      <c r="A769" t="s">
        <v>906</v>
      </c>
      <c r="B769" t="s">
        <v>74</v>
      </c>
      <c r="C769">
        <v>14.6</v>
      </c>
    </row>
    <row r="770" spans="1:3">
      <c r="A770" t="s">
        <v>907</v>
      </c>
      <c r="B770" t="s">
        <v>74</v>
      </c>
      <c r="C770">
        <v>45.5</v>
      </c>
    </row>
    <row r="771" spans="1:3">
      <c r="A771" t="s">
        <v>908</v>
      </c>
      <c r="B771" t="s">
        <v>74</v>
      </c>
      <c r="C771">
        <v>11.6</v>
      </c>
    </row>
    <row r="772" spans="1:3">
      <c r="A772" t="s">
        <v>909</v>
      </c>
      <c r="B772" t="s">
        <v>74</v>
      </c>
      <c r="C772">
        <v>18.8</v>
      </c>
    </row>
    <row r="773" spans="1:3">
      <c r="A773" t="s">
        <v>910</v>
      </c>
      <c r="B773" t="s">
        <v>74</v>
      </c>
      <c r="C773">
        <v>13.5</v>
      </c>
    </row>
    <row r="774" spans="1:3">
      <c r="A774" t="s">
        <v>911</v>
      </c>
      <c r="B774" t="s">
        <v>74</v>
      </c>
      <c r="C774">
        <v>11.8</v>
      </c>
    </row>
    <row r="775" spans="1:3">
      <c r="A775" t="s">
        <v>912</v>
      </c>
      <c r="B775" t="s">
        <v>74</v>
      </c>
      <c r="C775">
        <v>12.6</v>
      </c>
    </row>
    <row r="776" spans="1:3">
      <c r="A776" t="s">
        <v>914</v>
      </c>
      <c r="B776" t="s">
        <v>74</v>
      </c>
      <c r="C776">
        <v>23.5</v>
      </c>
    </row>
    <row r="777" spans="1:3">
      <c r="A777" t="s">
        <v>913</v>
      </c>
      <c r="B777" t="s">
        <v>439</v>
      </c>
      <c r="C777">
        <v>14.6</v>
      </c>
    </row>
    <row r="778" spans="1:3">
      <c r="A778" t="s">
        <v>915</v>
      </c>
      <c r="B778" t="s">
        <v>74</v>
      </c>
      <c r="C778">
        <v>15.6</v>
      </c>
    </row>
    <row r="779" spans="1:3">
      <c r="A779" t="s">
        <v>916</v>
      </c>
      <c r="B779" t="s">
        <v>74</v>
      </c>
      <c r="C779">
        <v>20.6</v>
      </c>
    </row>
    <row r="780" spans="1:3">
      <c r="A780" t="s">
        <v>917</v>
      </c>
      <c r="B780" t="s">
        <v>74</v>
      </c>
      <c r="C780">
        <v>8</v>
      </c>
    </row>
    <row r="781" spans="1:3">
      <c r="A781" t="s">
        <v>918</v>
      </c>
      <c r="B781" t="s">
        <v>74</v>
      </c>
      <c r="C781">
        <v>31.5</v>
      </c>
    </row>
    <row r="782" spans="1:3">
      <c r="A782" t="s">
        <v>1758</v>
      </c>
      <c r="B782" t="s">
        <v>74</v>
      </c>
      <c r="C782">
        <v>25.7</v>
      </c>
    </row>
    <row r="783" spans="1:3">
      <c r="A783" t="s">
        <v>919</v>
      </c>
      <c r="B783" t="s">
        <v>74</v>
      </c>
      <c r="C783">
        <v>8.8000000000000007</v>
      </c>
    </row>
    <row r="784" spans="1:3">
      <c r="A784" t="s">
        <v>920</v>
      </c>
      <c r="B784" t="s">
        <v>74</v>
      </c>
      <c r="C784">
        <v>19.7</v>
      </c>
    </row>
    <row r="785" spans="1:3">
      <c r="A785" t="s">
        <v>922</v>
      </c>
      <c r="B785" t="s">
        <v>74</v>
      </c>
      <c r="C785">
        <v>12</v>
      </c>
    </row>
    <row r="786" spans="1:3">
      <c r="A786" t="s">
        <v>923</v>
      </c>
      <c r="B786" t="s">
        <v>74</v>
      </c>
      <c r="C786">
        <v>18.5</v>
      </c>
    </row>
    <row r="787" spans="1:3">
      <c r="A787" t="s">
        <v>924</v>
      </c>
      <c r="B787" t="s">
        <v>74</v>
      </c>
      <c r="C787">
        <v>22.9</v>
      </c>
    </row>
    <row r="788" spans="1:3">
      <c r="A788" t="s">
        <v>925</v>
      </c>
      <c r="B788" t="s">
        <v>74</v>
      </c>
      <c r="C788">
        <v>6.3</v>
      </c>
    </row>
    <row r="789" spans="1:3">
      <c r="A789" t="s">
        <v>926</v>
      </c>
      <c r="B789" t="s">
        <v>74</v>
      </c>
      <c r="C789">
        <v>20.5</v>
      </c>
    </row>
    <row r="790" spans="1:3">
      <c r="A790" t="s">
        <v>927</v>
      </c>
      <c r="B790" t="s">
        <v>928</v>
      </c>
      <c r="C790">
        <v>34.5</v>
      </c>
    </row>
    <row r="791" spans="1:3">
      <c r="A791" t="s">
        <v>929</v>
      </c>
      <c r="B791" t="s">
        <v>74</v>
      </c>
      <c r="C791">
        <v>28.2</v>
      </c>
    </row>
    <row r="792" spans="1:3">
      <c r="A792" t="s">
        <v>930</v>
      </c>
      <c r="B792" t="s">
        <v>74</v>
      </c>
      <c r="C792">
        <v>16.399999999999999</v>
      </c>
    </row>
    <row r="793" spans="1:3">
      <c r="A793" t="s">
        <v>931</v>
      </c>
      <c r="B793" t="s">
        <v>74</v>
      </c>
      <c r="C793">
        <v>14.2</v>
      </c>
    </row>
    <row r="794" spans="1:3">
      <c r="A794" t="s">
        <v>932</v>
      </c>
      <c r="B794" t="s">
        <v>74</v>
      </c>
      <c r="C794">
        <v>31.3</v>
      </c>
    </row>
    <row r="795" spans="1:3">
      <c r="A795" t="s">
        <v>933</v>
      </c>
      <c r="B795" t="s">
        <v>74</v>
      </c>
      <c r="C795">
        <v>21.4</v>
      </c>
    </row>
    <row r="796" spans="1:3">
      <c r="A796" t="s">
        <v>934</v>
      </c>
      <c r="B796" t="s">
        <v>74</v>
      </c>
      <c r="C796">
        <v>13.2</v>
      </c>
    </row>
    <row r="797" spans="1:3">
      <c r="A797" t="s">
        <v>935</v>
      </c>
      <c r="B797" t="s">
        <v>74</v>
      </c>
      <c r="C797">
        <v>28.1</v>
      </c>
    </row>
    <row r="798" spans="1:3">
      <c r="A798" t="s">
        <v>936</v>
      </c>
      <c r="B798" t="s">
        <v>74</v>
      </c>
      <c r="C798">
        <v>13.6</v>
      </c>
    </row>
    <row r="799" spans="1:3">
      <c r="A799" t="s">
        <v>937</v>
      </c>
      <c r="B799" t="s">
        <v>692</v>
      </c>
      <c r="C799">
        <v>12.1</v>
      </c>
    </row>
    <row r="800" spans="1:3">
      <c r="A800" t="s">
        <v>938</v>
      </c>
      <c r="B800" t="s">
        <v>74</v>
      </c>
      <c r="C800">
        <v>16.2</v>
      </c>
    </row>
    <row r="801" spans="1:3">
      <c r="A801" t="s">
        <v>939</v>
      </c>
      <c r="B801" t="s">
        <v>74</v>
      </c>
      <c r="C801">
        <v>24.8</v>
      </c>
    </row>
    <row r="802" spans="1:3">
      <c r="A802" t="s">
        <v>940</v>
      </c>
      <c r="B802" t="s">
        <v>74</v>
      </c>
      <c r="C802">
        <v>20.399999999999999</v>
      </c>
    </row>
    <row r="803" spans="1:3">
      <c r="A803" t="s">
        <v>941</v>
      </c>
      <c r="B803" t="s">
        <v>74</v>
      </c>
      <c r="C803">
        <v>29.2</v>
      </c>
    </row>
    <row r="804" spans="1:3">
      <c r="A804" t="s">
        <v>942</v>
      </c>
      <c r="B804" t="s">
        <v>74</v>
      </c>
      <c r="C804">
        <v>24.7</v>
      </c>
    </row>
    <row r="805" spans="1:3">
      <c r="A805" t="s">
        <v>943</v>
      </c>
      <c r="B805" t="s">
        <v>74</v>
      </c>
      <c r="C805">
        <v>23.4</v>
      </c>
    </row>
    <row r="806" spans="1:3">
      <c r="A806" t="s">
        <v>944</v>
      </c>
      <c r="B806" t="s">
        <v>74</v>
      </c>
      <c r="C806">
        <v>14.9</v>
      </c>
    </row>
    <row r="807" spans="1:3">
      <c r="A807" t="s">
        <v>945</v>
      </c>
      <c r="B807" t="s">
        <v>74</v>
      </c>
      <c r="C807">
        <v>15.5</v>
      </c>
    </row>
    <row r="808" spans="1:3">
      <c r="A808" t="s">
        <v>946</v>
      </c>
      <c r="B808" t="s">
        <v>74</v>
      </c>
      <c r="C808">
        <v>15.7</v>
      </c>
    </row>
    <row r="809" spans="1:3">
      <c r="A809" t="s">
        <v>947</v>
      </c>
      <c r="B809" t="s">
        <v>74</v>
      </c>
      <c r="C809">
        <v>12.9</v>
      </c>
    </row>
    <row r="810" spans="1:3">
      <c r="A810" t="s">
        <v>948</v>
      </c>
      <c r="B810" t="s">
        <v>74</v>
      </c>
      <c r="C810">
        <v>9</v>
      </c>
    </row>
    <row r="811" spans="1:3">
      <c r="A811" t="s">
        <v>949</v>
      </c>
      <c r="B811" t="s">
        <v>74</v>
      </c>
      <c r="C811">
        <v>8.1999999999999993</v>
      </c>
    </row>
    <row r="812" spans="1:3">
      <c r="A812" t="s">
        <v>950</v>
      </c>
      <c r="B812" t="s">
        <v>74</v>
      </c>
      <c r="C812">
        <v>14.6</v>
      </c>
    </row>
    <row r="813" spans="1:3">
      <c r="A813" t="s">
        <v>951</v>
      </c>
      <c r="B813" t="s">
        <v>952</v>
      </c>
      <c r="C813">
        <v>9.5</v>
      </c>
    </row>
    <row r="814" spans="1:3">
      <c r="A814" t="s">
        <v>953</v>
      </c>
      <c r="B814" t="s">
        <v>117</v>
      </c>
      <c r="C814">
        <v>9.6</v>
      </c>
    </row>
    <row r="815" spans="1:3">
      <c r="A815" t="s">
        <v>954</v>
      </c>
      <c r="B815" t="s">
        <v>74</v>
      </c>
      <c r="C815">
        <v>17.2</v>
      </c>
    </row>
    <row r="816" spans="1:3">
      <c r="A816" t="s">
        <v>955</v>
      </c>
      <c r="B816" t="s">
        <v>74</v>
      </c>
      <c r="C816">
        <v>26.5</v>
      </c>
    </row>
    <row r="817" spans="1:3">
      <c r="A817" t="s">
        <v>956</v>
      </c>
      <c r="B817" t="s">
        <v>74</v>
      </c>
      <c r="C817">
        <v>7.7</v>
      </c>
    </row>
    <row r="818" spans="1:3">
      <c r="A818" t="s">
        <v>957</v>
      </c>
      <c r="B818" t="s">
        <v>74</v>
      </c>
      <c r="C818">
        <v>22.6</v>
      </c>
    </row>
    <row r="819" spans="1:3">
      <c r="A819" t="s">
        <v>958</v>
      </c>
      <c r="B819" t="s">
        <v>74</v>
      </c>
      <c r="C819">
        <v>28.7</v>
      </c>
    </row>
    <row r="820" spans="1:3">
      <c r="A820" t="s">
        <v>959</v>
      </c>
      <c r="B820" t="s">
        <v>74</v>
      </c>
      <c r="C820">
        <v>27.1</v>
      </c>
    </row>
    <row r="821" spans="1:3">
      <c r="A821" t="s">
        <v>960</v>
      </c>
      <c r="B821" t="s">
        <v>74</v>
      </c>
      <c r="C821">
        <v>16.5</v>
      </c>
    </row>
    <row r="822" spans="1:3">
      <c r="A822" t="s">
        <v>961</v>
      </c>
      <c r="B822" t="s">
        <v>74</v>
      </c>
      <c r="C822">
        <v>15.3</v>
      </c>
    </row>
    <row r="823" spans="1:3">
      <c r="A823" t="s">
        <v>962</v>
      </c>
      <c r="B823" t="s">
        <v>74</v>
      </c>
      <c r="C823">
        <v>18.100000000000001</v>
      </c>
    </row>
    <row r="824" spans="1:3">
      <c r="A824" t="s">
        <v>963</v>
      </c>
      <c r="B824" t="s">
        <v>74</v>
      </c>
      <c r="C824">
        <v>6.6</v>
      </c>
    </row>
    <row r="825" spans="1:3">
      <c r="A825" t="s">
        <v>964</v>
      </c>
      <c r="B825" t="s">
        <v>74</v>
      </c>
      <c r="C825">
        <v>12.6</v>
      </c>
    </row>
    <row r="826" spans="1:3">
      <c r="A826" t="s">
        <v>965</v>
      </c>
      <c r="B826" t="s">
        <v>74</v>
      </c>
      <c r="C826">
        <v>28.3</v>
      </c>
    </row>
    <row r="827" spans="1:3">
      <c r="A827" t="s">
        <v>966</v>
      </c>
      <c r="B827" t="s">
        <v>74</v>
      </c>
      <c r="C827">
        <v>31.2</v>
      </c>
    </row>
    <row r="828" spans="1:3">
      <c r="A828" t="s">
        <v>967</v>
      </c>
      <c r="B828" t="s">
        <v>439</v>
      </c>
      <c r="C828">
        <v>20.7</v>
      </c>
    </row>
    <row r="829" spans="1:3">
      <c r="A829" t="s">
        <v>968</v>
      </c>
      <c r="B829" t="s">
        <v>74</v>
      </c>
      <c r="C829">
        <v>25</v>
      </c>
    </row>
    <row r="830" spans="1:3">
      <c r="A830" t="s">
        <v>969</v>
      </c>
      <c r="B830" t="s">
        <v>74</v>
      </c>
      <c r="C830">
        <v>13.1</v>
      </c>
    </row>
    <row r="831" spans="1:3">
      <c r="A831" t="s">
        <v>970</v>
      </c>
      <c r="B831" t="s">
        <v>971</v>
      </c>
      <c r="C831">
        <v>9.4</v>
      </c>
    </row>
    <row r="832" spans="1:3">
      <c r="A832" t="s">
        <v>972</v>
      </c>
      <c r="B832" t="s">
        <v>74</v>
      </c>
      <c r="C832">
        <v>24.2</v>
      </c>
    </row>
    <row r="833" spans="1:3">
      <c r="A833" t="s">
        <v>973</v>
      </c>
      <c r="B833" t="s">
        <v>74</v>
      </c>
      <c r="C833">
        <v>26.4</v>
      </c>
    </row>
    <row r="834" spans="1:3">
      <c r="A834" t="s">
        <v>974</v>
      </c>
      <c r="B834" t="s">
        <v>74</v>
      </c>
      <c r="C834">
        <v>9.9</v>
      </c>
    </row>
    <row r="835" spans="1:3">
      <c r="A835" t="s">
        <v>975</v>
      </c>
      <c r="B835" t="s">
        <v>74</v>
      </c>
      <c r="C835">
        <v>18.5</v>
      </c>
    </row>
    <row r="836" spans="1:3">
      <c r="A836" t="s">
        <v>976</v>
      </c>
      <c r="B836" t="s">
        <v>74</v>
      </c>
      <c r="C836">
        <v>15.3</v>
      </c>
    </row>
    <row r="837" spans="1:3">
      <c r="A837" t="s">
        <v>977</v>
      </c>
      <c r="B837" t="s">
        <v>74</v>
      </c>
      <c r="C837">
        <v>11.2</v>
      </c>
    </row>
    <row r="838" spans="1:3">
      <c r="A838" t="s">
        <v>978</v>
      </c>
      <c r="B838" t="s">
        <v>74</v>
      </c>
      <c r="C838">
        <v>7.3</v>
      </c>
    </row>
    <row r="839" spans="1:3">
      <c r="A839" t="s">
        <v>979</v>
      </c>
      <c r="B839" t="s">
        <v>74</v>
      </c>
      <c r="C839">
        <v>14.9</v>
      </c>
    </row>
    <row r="840" spans="1:3">
      <c r="A840" t="s">
        <v>980</v>
      </c>
      <c r="B840" t="s">
        <v>74</v>
      </c>
      <c r="C840">
        <v>7.3</v>
      </c>
    </row>
    <row r="841" spans="1:3">
      <c r="A841" t="s">
        <v>981</v>
      </c>
      <c r="B841" t="s">
        <v>74</v>
      </c>
      <c r="C841">
        <v>17.8</v>
      </c>
    </row>
    <row r="842" spans="1:3">
      <c r="A842" t="s">
        <v>982</v>
      </c>
      <c r="B842" t="s">
        <v>74</v>
      </c>
      <c r="C842">
        <v>15.3</v>
      </c>
    </row>
    <row r="843" spans="1:3">
      <c r="A843" t="s">
        <v>983</v>
      </c>
      <c r="B843" t="s">
        <v>74</v>
      </c>
      <c r="C843">
        <v>11.7</v>
      </c>
    </row>
    <row r="844" spans="1:3">
      <c r="A844" t="s">
        <v>984</v>
      </c>
      <c r="B844" t="s">
        <v>74</v>
      </c>
      <c r="C844">
        <v>2.2999999999999998</v>
      </c>
    </row>
    <row r="845" spans="1:3">
      <c r="A845" t="s">
        <v>985</v>
      </c>
      <c r="B845" t="s">
        <v>74</v>
      </c>
      <c r="C845">
        <v>7.5</v>
      </c>
    </row>
    <row r="846" spans="1:3">
      <c r="A846" t="s">
        <v>986</v>
      </c>
      <c r="B846" t="s">
        <v>74</v>
      </c>
      <c r="C846">
        <v>22.5</v>
      </c>
    </row>
    <row r="847" spans="1:3">
      <c r="A847" t="s">
        <v>987</v>
      </c>
      <c r="B847" t="s">
        <v>74</v>
      </c>
      <c r="C847">
        <v>14.7</v>
      </c>
    </row>
    <row r="848" spans="1:3">
      <c r="A848" t="s">
        <v>988</v>
      </c>
      <c r="B848" t="s">
        <v>74</v>
      </c>
      <c r="C848">
        <v>6.7</v>
      </c>
    </row>
    <row r="849" spans="1:3">
      <c r="A849" t="s">
        <v>989</v>
      </c>
      <c r="B849" t="s">
        <v>74</v>
      </c>
      <c r="C849">
        <v>16.100000000000001</v>
      </c>
    </row>
    <row r="850" spans="1:3">
      <c r="A850" t="s">
        <v>990</v>
      </c>
      <c r="B850" t="s">
        <v>74</v>
      </c>
      <c r="C850">
        <v>13</v>
      </c>
    </row>
    <row r="851" spans="1:3">
      <c r="A851" t="s">
        <v>991</v>
      </c>
      <c r="B851" t="s">
        <v>74</v>
      </c>
      <c r="C851">
        <v>15</v>
      </c>
    </row>
    <row r="852" spans="1:3">
      <c r="A852" t="s">
        <v>992</v>
      </c>
      <c r="B852" t="s">
        <v>464</v>
      </c>
      <c r="C852">
        <v>16.600000000000001</v>
      </c>
    </row>
    <row r="853" spans="1:3">
      <c r="A853" t="s">
        <v>993</v>
      </c>
      <c r="B853" t="s">
        <v>74</v>
      </c>
      <c r="C853">
        <v>25.1</v>
      </c>
    </row>
    <row r="854" spans="1:3">
      <c r="A854" t="s">
        <v>994</v>
      </c>
      <c r="B854" t="s">
        <v>74</v>
      </c>
      <c r="C854">
        <v>14.5</v>
      </c>
    </row>
    <row r="855" spans="1:3">
      <c r="A855" t="s">
        <v>995</v>
      </c>
      <c r="B855" t="s">
        <v>74</v>
      </c>
      <c r="C855">
        <v>25.2</v>
      </c>
    </row>
    <row r="856" spans="1:3">
      <c r="A856" t="s">
        <v>996</v>
      </c>
      <c r="B856" t="s">
        <v>74</v>
      </c>
      <c r="C856">
        <v>18.100000000000001</v>
      </c>
    </row>
    <row r="857" spans="1:3">
      <c r="A857" t="s">
        <v>997</v>
      </c>
      <c r="B857" t="s">
        <v>74</v>
      </c>
      <c r="C857">
        <v>29.4</v>
      </c>
    </row>
    <row r="858" spans="1:3">
      <c r="A858" t="s">
        <v>998</v>
      </c>
      <c r="B858" t="s">
        <v>74</v>
      </c>
      <c r="C858">
        <v>15.4</v>
      </c>
    </row>
    <row r="859" spans="1:3">
      <c r="A859" t="s">
        <v>999</v>
      </c>
      <c r="B859" t="s">
        <v>74</v>
      </c>
      <c r="C859">
        <v>15.4</v>
      </c>
    </row>
    <row r="860" spans="1:3">
      <c r="A860" t="s">
        <v>1000</v>
      </c>
      <c r="B860" t="s">
        <v>74</v>
      </c>
      <c r="C860">
        <v>23.1</v>
      </c>
    </row>
    <row r="861" spans="1:3">
      <c r="A861" t="s">
        <v>1001</v>
      </c>
      <c r="B861" t="s">
        <v>74</v>
      </c>
      <c r="C861">
        <v>37.299999999999997</v>
      </c>
    </row>
    <row r="862" spans="1:3">
      <c r="A862" t="s">
        <v>1002</v>
      </c>
      <c r="B862" t="s">
        <v>74</v>
      </c>
      <c r="C862">
        <v>12.5</v>
      </c>
    </row>
    <row r="863" spans="1:3">
      <c r="A863" t="s">
        <v>1003</v>
      </c>
      <c r="B863" t="s">
        <v>74</v>
      </c>
      <c r="C863">
        <v>29.1</v>
      </c>
    </row>
    <row r="864" spans="1:3">
      <c r="A864" t="s">
        <v>1005</v>
      </c>
      <c r="B864" t="s">
        <v>350</v>
      </c>
      <c r="C864">
        <v>26.1</v>
      </c>
    </row>
    <row r="865" spans="1:3">
      <c r="A865" t="s">
        <v>1006</v>
      </c>
      <c r="B865" t="s">
        <v>74</v>
      </c>
      <c r="C865">
        <v>13.9</v>
      </c>
    </row>
    <row r="866" spans="1:3">
      <c r="A866" t="s">
        <v>1007</v>
      </c>
      <c r="B866" t="s">
        <v>439</v>
      </c>
      <c r="C866">
        <v>14</v>
      </c>
    </row>
    <row r="867" spans="1:3">
      <c r="A867" t="s">
        <v>1008</v>
      </c>
      <c r="B867" t="s">
        <v>74</v>
      </c>
      <c r="C867">
        <v>9.8000000000000007</v>
      </c>
    </row>
    <row r="868" spans="1:3">
      <c r="A868" t="s">
        <v>1009</v>
      </c>
      <c r="B868" t="s">
        <v>74</v>
      </c>
      <c r="C868">
        <v>10.5</v>
      </c>
    </row>
    <row r="869" spans="1:3">
      <c r="A869" t="s">
        <v>1010</v>
      </c>
      <c r="B869" t="s">
        <v>74</v>
      </c>
      <c r="C869">
        <v>21.6</v>
      </c>
    </row>
    <row r="870" spans="1:3">
      <c r="A870" t="s">
        <v>1011</v>
      </c>
      <c r="B870" t="s">
        <v>85</v>
      </c>
      <c r="C870">
        <v>29.8</v>
      </c>
    </row>
    <row r="871" spans="1:3">
      <c r="A871" t="s">
        <v>1012</v>
      </c>
      <c r="B871" t="s">
        <v>74</v>
      </c>
      <c r="C871">
        <v>15.7</v>
      </c>
    </row>
    <row r="872" spans="1:3">
      <c r="A872" t="s">
        <v>1013</v>
      </c>
      <c r="B872" t="s">
        <v>74</v>
      </c>
      <c r="C872">
        <v>23.1</v>
      </c>
    </row>
    <row r="873" spans="1:3">
      <c r="A873" t="s">
        <v>1014</v>
      </c>
      <c r="B873" t="s">
        <v>74</v>
      </c>
      <c r="C873">
        <v>13</v>
      </c>
    </row>
    <row r="874" spans="1:3">
      <c r="A874" t="s">
        <v>1015</v>
      </c>
      <c r="B874" t="s">
        <v>74</v>
      </c>
      <c r="C874">
        <v>20.7</v>
      </c>
    </row>
    <row r="875" spans="1:3">
      <c r="A875" t="s">
        <v>1016</v>
      </c>
      <c r="B875" t="s">
        <v>74</v>
      </c>
      <c r="C875">
        <v>10.4</v>
      </c>
    </row>
    <row r="876" spans="1:3">
      <c r="A876" t="s">
        <v>1017</v>
      </c>
      <c r="B876" t="s">
        <v>74</v>
      </c>
      <c r="C876">
        <v>9.6999999999999993</v>
      </c>
    </row>
    <row r="877" spans="1:3">
      <c r="A877" t="s">
        <v>1019</v>
      </c>
      <c r="B877" t="s">
        <v>74</v>
      </c>
      <c r="C877">
        <v>15.4</v>
      </c>
    </row>
    <row r="878" spans="1:3">
      <c r="A878" t="s">
        <v>1018</v>
      </c>
      <c r="B878" t="s">
        <v>952</v>
      </c>
      <c r="C878">
        <v>6.6</v>
      </c>
    </row>
    <row r="879" spans="1:3">
      <c r="A879" t="s">
        <v>1020</v>
      </c>
      <c r="B879" t="s">
        <v>74</v>
      </c>
      <c r="C879">
        <v>12.5</v>
      </c>
    </row>
    <row r="880" spans="1:3">
      <c r="A880" t="s">
        <v>1021</v>
      </c>
      <c r="B880" t="s">
        <v>74</v>
      </c>
      <c r="C880">
        <v>29.3</v>
      </c>
    </row>
    <row r="881" spans="1:4">
      <c r="A881" t="s">
        <v>1022</v>
      </c>
      <c r="B881" t="s">
        <v>74</v>
      </c>
      <c r="C881">
        <v>16.8</v>
      </c>
    </row>
    <row r="882" spans="1:4">
      <c r="A882" t="s">
        <v>1023</v>
      </c>
      <c r="B882" t="s">
        <v>74</v>
      </c>
      <c r="C882">
        <v>14.2</v>
      </c>
    </row>
    <row r="883" spans="1:4">
      <c r="A883" t="s">
        <v>1024</v>
      </c>
      <c r="B883" t="s">
        <v>74</v>
      </c>
      <c r="C883">
        <v>9.9</v>
      </c>
    </row>
    <row r="884" spans="1:4">
      <c r="A884" t="s">
        <v>1025</v>
      </c>
      <c r="B884" t="s">
        <v>74</v>
      </c>
      <c r="C884">
        <v>25.3</v>
      </c>
      <c r="D884" t="s">
        <v>1759</v>
      </c>
    </row>
    <row r="885" spans="1:4">
      <c r="A885" t="s">
        <v>1026</v>
      </c>
      <c r="B885" t="s">
        <v>74</v>
      </c>
      <c r="C885">
        <v>11.9</v>
      </c>
    </row>
    <row r="886" spans="1:4">
      <c r="A886" t="s">
        <v>1027</v>
      </c>
      <c r="B886" t="s">
        <v>74</v>
      </c>
      <c r="C886">
        <v>25.3</v>
      </c>
    </row>
    <row r="887" spans="1:4">
      <c r="A887" t="s">
        <v>1028</v>
      </c>
      <c r="B887" t="s">
        <v>74</v>
      </c>
      <c r="C887">
        <v>14.6</v>
      </c>
    </row>
    <row r="888" spans="1:4">
      <c r="A888" t="s">
        <v>1029</v>
      </c>
      <c r="B888" t="s">
        <v>74</v>
      </c>
      <c r="C888">
        <v>10.8</v>
      </c>
    </row>
    <row r="889" spans="1:4">
      <c r="A889" t="s">
        <v>1030</v>
      </c>
      <c r="B889" t="s">
        <v>74</v>
      </c>
      <c r="C889">
        <v>29.7</v>
      </c>
    </row>
    <row r="890" spans="1:4">
      <c r="A890" t="s">
        <v>1031</v>
      </c>
      <c r="B890" t="s">
        <v>74</v>
      </c>
      <c r="C890">
        <v>21</v>
      </c>
    </row>
    <row r="891" spans="1:4">
      <c r="A891" t="s">
        <v>1032</v>
      </c>
      <c r="B891" t="s">
        <v>74</v>
      </c>
      <c r="C891">
        <v>10.199999999999999</v>
      </c>
    </row>
    <row r="892" spans="1:4">
      <c r="A892" t="s">
        <v>1033</v>
      </c>
      <c r="B892" t="s">
        <v>74</v>
      </c>
      <c r="C892">
        <v>20.100000000000001</v>
      </c>
    </row>
    <row r="893" spans="1:4">
      <c r="A893" t="s">
        <v>1034</v>
      </c>
      <c r="B893" t="s">
        <v>74</v>
      </c>
      <c r="C893">
        <v>12.2</v>
      </c>
    </row>
    <row r="894" spans="1:4">
      <c r="A894" t="s">
        <v>1035</v>
      </c>
      <c r="B894" t="s">
        <v>74</v>
      </c>
      <c r="C894">
        <v>7.8</v>
      </c>
    </row>
    <row r="895" spans="1:4">
      <c r="A895" t="s">
        <v>1036</v>
      </c>
      <c r="B895" t="s">
        <v>85</v>
      </c>
      <c r="C895">
        <v>20</v>
      </c>
    </row>
    <row r="896" spans="1:4">
      <c r="A896" t="s">
        <v>1037</v>
      </c>
      <c r="B896" t="s">
        <v>74</v>
      </c>
      <c r="C896">
        <v>28</v>
      </c>
    </row>
    <row r="897" spans="1:3">
      <c r="A897" t="s">
        <v>1038</v>
      </c>
      <c r="B897" t="s">
        <v>74</v>
      </c>
      <c r="C897">
        <v>13.7</v>
      </c>
    </row>
    <row r="898" spans="1:3">
      <c r="A898" t="s">
        <v>1039</v>
      </c>
      <c r="B898" t="s">
        <v>74</v>
      </c>
      <c r="C898">
        <v>14.7</v>
      </c>
    </row>
    <row r="899" spans="1:3">
      <c r="A899" t="s">
        <v>1040</v>
      </c>
      <c r="B899" t="s">
        <v>74</v>
      </c>
      <c r="C899">
        <v>19.8</v>
      </c>
    </row>
    <row r="900" spans="1:3">
      <c r="A900" t="s">
        <v>1041</v>
      </c>
      <c r="B900" t="s">
        <v>74</v>
      </c>
      <c r="C900">
        <v>28.9</v>
      </c>
    </row>
    <row r="901" spans="1:3">
      <c r="A901" t="s">
        <v>1042</v>
      </c>
      <c r="B901" t="s">
        <v>74</v>
      </c>
      <c r="C901">
        <v>6.1</v>
      </c>
    </row>
    <row r="902" spans="1:3">
      <c r="A902" t="s">
        <v>1043</v>
      </c>
      <c r="B902" t="s">
        <v>74</v>
      </c>
      <c r="C902">
        <v>11</v>
      </c>
    </row>
    <row r="903" spans="1:3">
      <c r="A903" t="s">
        <v>1044</v>
      </c>
      <c r="B903" t="s">
        <v>74</v>
      </c>
      <c r="C903">
        <v>12.9</v>
      </c>
    </row>
    <row r="904" spans="1:3">
      <c r="A904" t="s">
        <v>1045</v>
      </c>
      <c r="B904" t="s">
        <v>74</v>
      </c>
      <c r="C904">
        <v>20.7</v>
      </c>
    </row>
    <row r="905" spans="1:3">
      <c r="A905" t="s">
        <v>1046</v>
      </c>
      <c r="B905" t="s">
        <v>74</v>
      </c>
      <c r="C905">
        <v>10.199999999999999</v>
      </c>
    </row>
    <row r="906" spans="1:3">
      <c r="A906" t="s">
        <v>1047</v>
      </c>
      <c r="B906" t="s">
        <v>74</v>
      </c>
      <c r="C906">
        <v>18.600000000000001</v>
      </c>
    </row>
    <row r="907" spans="1:3">
      <c r="A907" t="s">
        <v>1048</v>
      </c>
      <c r="B907" t="s">
        <v>74</v>
      </c>
      <c r="C907">
        <v>15.8</v>
      </c>
    </row>
    <row r="908" spans="1:3">
      <c r="A908" t="s">
        <v>1049</v>
      </c>
      <c r="B908" t="s">
        <v>74</v>
      </c>
      <c r="C908">
        <v>12.1</v>
      </c>
    </row>
    <row r="909" spans="1:3">
      <c r="A909" t="s">
        <v>1050</v>
      </c>
      <c r="B909" t="s">
        <v>74</v>
      </c>
      <c r="C909">
        <v>30.4</v>
      </c>
    </row>
    <row r="910" spans="1:3">
      <c r="A910" t="s">
        <v>1051</v>
      </c>
      <c r="B910" t="s">
        <v>74</v>
      </c>
      <c r="C910">
        <v>28.7</v>
      </c>
    </row>
    <row r="911" spans="1:3">
      <c r="A911" t="s">
        <v>1052</v>
      </c>
      <c r="B911" t="s">
        <v>1195</v>
      </c>
      <c r="C911">
        <v>17.100000000000001</v>
      </c>
    </row>
    <row r="912" spans="1:3">
      <c r="A912" t="s">
        <v>1054</v>
      </c>
      <c r="B912" t="s">
        <v>74</v>
      </c>
      <c r="C912">
        <v>8</v>
      </c>
    </row>
    <row r="913" spans="1:3">
      <c r="A913" t="s">
        <v>1055</v>
      </c>
      <c r="B913" t="s">
        <v>74</v>
      </c>
      <c r="C913">
        <v>4.8</v>
      </c>
    </row>
    <row r="914" spans="1:3">
      <c r="A914" t="s">
        <v>1056</v>
      </c>
      <c r="B914" t="s">
        <v>74</v>
      </c>
      <c r="C914">
        <v>15.4</v>
      </c>
    </row>
    <row r="915" spans="1:3">
      <c r="A915" t="s">
        <v>1057</v>
      </c>
      <c r="B915" t="s">
        <v>74</v>
      </c>
      <c r="C915">
        <v>20.2</v>
      </c>
    </row>
    <row r="916" spans="1:3">
      <c r="A916" t="s">
        <v>1058</v>
      </c>
      <c r="B916" t="s">
        <v>74</v>
      </c>
      <c r="C916">
        <v>17.600000000000001</v>
      </c>
    </row>
    <row r="917" spans="1:3">
      <c r="A917" t="s">
        <v>1059</v>
      </c>
      <c r="B917" t="s">
        <v>74</v>
      </c>
      <c r="C917">
        <v>13.9</v>
      </c>
    </row>
    <row r="918" spans="1:3">
      <c r="A918" t="s">
        <v>1060</v>
      </c>
      <c r="B918" t="s">
        <v>74</v>
      </c>
      <c r="C918">
        <v>31.5</v>
      </c>
    </row>
    <row r="919" spans="1:3">
      <c r="A919" t="s">
        <v>1061</v>
      </c>
      <c r="B919" t="s">
        <v>74</v>
      </c>
      <c r="C919">
        <v>11</v>
      </c>
    </row>
    <row r="920" spans="1:3">
      <c r="A920" t="s">
        <v>1062</v>
      </c>
      <c r="B920" t="s">
        <v>74</v>
      </c>
      <c r="C920">
        <v>19.5</v>
      </c>
    </row>
    <row r="921" spans="1:3">
      <c r="A921" t="s">
        <v>1063</v>
      </c>
      <c r="B921" t="s">
        <v>1064</v>
      </c>
      <c r="C921">
        <v>33</v>
      </c>
    </row>
    <row r="922" spans="1:3">
      <c r="A922" t="s">
        <v>1065</v>
      </c>
      <c r="B922" t="s">
        <v>74</v>
      </c>
      <c r="C922">
        <v>16.899999999999999</v>
      </c>
    </row>
    <row r="923" spans="1:3">
      <c r="A923" t="s">
        <v>1066</v>
      </c>
      <c r="B923" t="s">
        <v>74</v>
      </c>
      <c r="C923">
        <v>17.100000000000001</v>
      </c>
    </row>
    <row r="924" spans="1:3">
      <c r="A924" t="s">
        <v>1067</v>
      </c>
      <c r="B924" t="s">
        <v>74</v>
      </c>
      <c r="C924">
        <v>7</v>
      </c>
    </row>
    <row r="925" spans="1:3">
      <c r="A925" t="s">
        <v>1068</v>
      </c>
      <c r="B925" t="s">
        <v>74</v>
      </c>
      <c r="C925">
        <v>22.7</v>
      </c>
    </row>
    <row r="926" spans="1:3">
      <c r="A926" t="s">
        <v>1069</v>
      </c>
      <c r="B926" t="s">
        <v>785</v>
      </c>
      <c r="C926">
        <v>1.1000000000000001</v>
      </c>
    </row>
    <row r="927" spans="1:3">
      <c r="A927" t="s">
        <v>1070</v>
      </c>
      <c r="B927" t="s">
        <v>74</v>
      </c>
      <c r="C927">
        <v>40</v>
      </c>
    </row>
    <row r="928" spans="1:3">
      <c r="A928" t="s">
        <v>1071</v>
      </c>
      <c r="B928" t="s">
        <v>74</v>
      </c>
      <c r="C928">
        <v>13.9</v>
      </c>
    </row>
    <row r="929" spans="1:3">
      <c r="A929" t="s">
        <v>1072</v>
      </c>
      <c r="B929" t="s">
        <v>74</v>
      </c>
      <c r="C929">
        <v>25.7</v>
      </c>
    </row>
    <row r="930" spans="1:3">
      <c r="A930" t="s">
        <v>1073</v>
      </c>
      <c r="B930" t="s">
        <v>74</v>
      </c>
      <c r="C930">
        <v>10.199999999999999</v>
      </c>
    </row>
    <row r="931" spans="1:3">
      <c r="A931" t="s">
        <v>1074</v>
      </c>
      <c r="B931" t="s">
        <v>74</v>
      </c>
      <c r="C931">
        <v>7</v>
      </c>
    </row>
    <row r="932" spans="1:3">
      <c r="A932" t="s">
        <v>1075</v>
      </c>
      <c r="B932" t="s">
        <v>74</v>
      </c>
      <c r="C932">
        <v>18.5</v>
      </c>
    </row>
    <row r="933" spans="1:3">
      <c r="A933" t="s">
        <v>1076</v>
      </c>
      <c r="B933" t="s">
        <v>74</v>
      </c>
      <c r="C933">
        <v>12.2</v>
      </c>
    </row>
    <row r="934" spans="1:3">
      <c r="A934" t="s">
        <v>1077</v>
      </c>
      <c r="B934" t="s">
        <v>74</v>
      </c>
      <c r="C934">
        <v>22</v>
      </c>
    </row>
    <row r="935" spans="1:3">
      <c r="A935" t="s">
        <v>1078</v>
      </c>
      <c r="B935" t="s">
        <v>74</v>
      </c>
      <c r="C935">
        <v>21.8</v>
      </c>
    </row>
    <row r="936" spans="1:3">
      <c r="A936" t="s">
        <v>1079</v>
      </c>
      <c r="B936" t="s">
        <v>74</v>
      </c>
      <c r="C936">
        <v>15.9</v>
      </c>
    </row>
    <row r="937" spans="1:3">
      <c r="A937" t="s">
        <v>1080</v>
      </c>
      <c r="B937" t="s">
        <v>74</v>
      </c>
      <c r="C937">
        <v>21.9</v>
      </c>
    </row>
    <row r="938" spans="1:3">
      <c r="A938" t="s">
        <v>1081</v>
      </c>
      <c r="B938" t="s">
        <v>350</v>
      </c>
      <c r="C938">
        <v>9.1999999999999993</v>
      </c>
    </row>
    <row r="939" spans="1:3">
      <c r="A939" t="s">
        <v>1082</v>
      </c>
      <c r="B939" t="s">
        <v>74</v>
      </c>
      <c r="C939">
        <v>15.1</v>
      </c>
    </row>
    <row r="940" spans="1:3">
      <c r="A940" t="s">
        <v>1083</v>
      </c>
      <c r="B940" t="s">
        <v>74</v>
      </c>
      <c r="C940">
        <v>8.8000000000000007</v>
      </c>
    </row>
    <row r="941" spans="1:3">
      <c r="A941" t="s">
        <v>1084</v>
      </c>
      <c r="B941" t="s">
        <v>74</v>
      </c>
      <c r="C941">
        <v>18.3</v>
      </c>
    </row>
    <row r="942" spans="1:3">
      <c r="A942" t="s">
        <v>1085</v>
      </c>
      <c r="B942" t="s">
        <v>74</v>
      </c>
      <c r="C942">
        <v>22.8</v>
      </c>
    </row>
    <row r="943" spans="1:3">
      <c r="A943" t="s">
        <v>1086</v>
      </c>
      <c r="B943" t="s">
        <v>74</v>
      </c>
      <c r="C943">
        <v>25.5</v>
      </c>
    </row>
    <row r="944" spans="1:3">
      <c r="A944" t="s">
        <v>1087</v>
      </c>
      <c r="B944" t="s">
        <v>74</v>
      </c>
      <c r="C944">
        <v>4.5999999999999996</v>
      </c>
    </row>
    <row r="945" spans="1:3">
      <c r="A945" t="s">
        <v>1088</v>
      </c>
      <c r="B945" t="s">
        <v>74</v>
      </c>
      <c r="C945">
        <v>20.100000000000001</v>
      </c>
    </row>
    <row r="946" spans="1:3">
      <c r="A946" t="s">
        <v>1089</v>
      </c>
      <c r="B946" t="s">
        <v>74</v>
      </c>
      <c r="C946">
        <v>20.6</v>
      </c>
    </row>
    <row r="947" spans="1:3">
      <c r="A947" t="s">
        <v>1090</v>
      </c>
      <c r="B947" t="s">
        <v>119</v>
      </c>
      <c r="C947">
        <v>10.6</v>
      </c>
    </row>
    <row r="948" spans="1:3">
      <c r="A948" t="s">
        <v>1091</v>
      </c>
      <c r="B948" t="s">
        <v>74</v>
      </c>
      <c r="C948">
        <v>20.399999999999999</v>
      </c>
    </row>
    <row r="949" spans="1:3">
      <c r="A949" t="s">
        <v>1092</v>
      </c>
      <c r="B949" t="s">
        <v>1093</v>
      </c>
      <c r="C949">
        <v>8.3000000000000007</v>
      </c>
    </row>
    <row r="950" spans="1:3">
      <c r="A950" t="s">
        <v>1094</v>
      </c>
      <c r="B950" t="s">
        <v>74</v>
      </c>
      <c r="C950">
        <v>21.6</v>
      </c>
    </row>
    <row r="951" spans="1:3">
      <c r="A951" t="s">
        <v>1095</v>
      </c>
      <c r="B951" t="s">
        <v>74</v>
      </c>
      <c r="C951">
        <v>23.2</v>
      </c>
    </row>
    <row r="952" spans="1:3">
      <c r="A952" t="s">
        <v>1096</v>
      </c>
      <c r="B952" t="s">
        <v>74</v>
      </c>
      <c r="C952">
        <v>29.6</v>
      </c>
    </row>
    <row r="953" spans="1:3">
      <c r="A953" t="s">
        <v>1097</v>
      </c>
      <c r="B953" t="s">
        <v>74</v>
      </c>
      <c r="C953">
        <v>12.8</v>
      </c>
    </row>
    <row r="954" spans="1:3">
      <c r="A954" t="s">
        <v>1760</v>
      </c>
      <c r="B954" t="s">
        <v>74</v>
      </c>
      <c r="C954">
        <v>16.5</v>
      </c>
    </row>
    <row r="955" spans="1:3">
      <c r="A955" t="s">
        <v>1098</v>
      </c>
      <c r="B955" t="s">
        <v>74</v>
      </c>
      <c r="C955">
        <v>19.899999999999999</v>
      </c>
    </row>
    <row r="956" spans="1:3">
      <c r="A956" t="s">
        <v>1099</v>
      </c>
      <c r="B956" t="s">
        <v>74</v>
      </c>
      <c r="C956">
        <v>9.9</v>
      </c>
    </row>
    <row r="957" spans="1:3">
      <c r="A957" t="s">
        <v>1100</v>
      </c>
      <c r="B957" t="s">
        <v>74</v>
      </c>
      <c r="C957">
        <v>23.5</v>
      </c>
    </row>
    <row r="958" spans="1:3">
      <c r="A958" t="s">
        <v>1101</v>
      </c>
      <c r="B958" t="s">
        <v>74</v>
      </c>
      <c r="C958">
        <v>15.1</v>
      </c>
    </row>
    <row r="959" spans="1:3">
      <c r="A959" t="s">
        <v>1102</v>
      </c>
      <c r="B959" t="s">
        <v>74</v>
      </c>
      <c r="C959">
        <v>19.2</v>
      </c>
    </row>
    <row r="960" spans="1:3">
      <c r="A960" t="s">
        <v>1103</v>
      </c>
      <c r="B960" t="s">
        <v>74</v>
      </c>
      <c r="C960">
        <v>23.7</v>
      </c>
    </row>
    <row r="961" spans="1:3">
      <c r="A961" t="s">
        <v>1104</v>
      </c>
      <c r="B961" t="s">
        <v>74</v>
      </c>
      <c r="C961">
        <v>16.8</v>
      </c>
    </row>
    <row r="962" spans="1:3">
      <c r="A962" t="s">
        <v>1105</v>
      </c>
      <c r="B962" t="s">
        <v>74</v>
      </c>
      <c r="C962">
        <v>18.5</v>
      </c>
    </row>
    <row r="963" spans="1:3">
      <c r="A963" t="s">
        <v>1106</v>
      </c>
      <c r="B963" t="s">
        <v>74</v>
      </c>
      <c r="C963">
        <v>25.4</v>
      </c>
    </row>
    <row r="964" spans="1:3">
      <c r="A964" t="s">
        <v>1107</v>
      </c>
      <c r="B964" t="s">
        <v>74</v>
      </c>
      <c r="C964">
        <v>13.6</v>
      </c>
    </row>
    <row r="965" spans="1:3">
      <c r="A965" t="s">
        <v>1108</v>
      </c>
      <c r="B965" t="s">
        <v>74</v>
      </c>
      <c r="C965">
        <v>23.1</v>
      </c>
    </row>
    <row r="966" spans="1:3">
      <c r="A966" t="s">
        <v>1109</v>
      </c>
      <c r="B966" t="s">
        <v>74</v>
      </c>
      <c r="C966">
        <v>20.2</v>
      </c>
    </row>
    <row r="967" spans="1:3">
      <c r="A967" t="s">
        <v>1110</v>
      </c>
      <c r="B967" t="s">
        <v>74</v>
      </c>
      <c r="C967">
        <v>18.3</v>
      </c>
    </row>
    <row r="968" spans="1:3">
      <c r="A968" t="s">
        <v>1111</v>
      </c>
      <c r="B968" t="s">
        <v>74</v>
      </c>
      <c r="C968">
        <v>8.6</v>
      </c>
    </row>
    <row r="969" spans="1:3">
      <c r="A969" t="s">
        <v>1112</v>
      </c>
      <c r="B969" t="s">
        <v>74</v>
      </c>
      <c r="C969">
        <v>26.2</v>
      </c>
    </row>
    <row r="970" spans="1:3">
      <c r="A970" t="s">
        <v>1113</v>
      </c>
      <c r="B970" t="s">
        <v>74</v>
      </c>
      <c r="C970">
        <v>10.6</v>
      </c>
    </row>
    <row r="971" spans="1:3">
      <c r="A971" t="s">
        <v>1114</v>
      </c>
      <c r="B971" t="s">
        <v>74</v>
      </c>
      <c r="C971">
        <v>10.8</v>
      </c>
    </row>
    <row r="972" spans="1:3">
      <c r="A972" t="s">
        <v>1115</v>
      </c>
      <c r="B972" t="s">
        <v>74</v>
      </c>
      <c r="C972">
        <v>31.3</v>
      </c>
    </row>
    <row r="973" spans="1:3">
      <c r="A973" t="s">
        <v>1116</v>
      </c>
      <c r="B973" t="s">
        <v>74</v>
      </c>
      <c r="C973">
        <v>13.9</v>
      </c>
    </row>
    <row r="974" spans="1:3">
      <c r="A974" t="s">
        <v>1117</v>
      </c>
      <c r="B974" t="s">
        <v>74</v>
      </c>
      <c r="C974">
        <v>17.600000000000001</v>
      </c>
    </row>
    <row r="975" spans="1:3">
      <c r="A975" t="s">
        <v>1118</v>
      </c>
      <c r="B975" t="s">
        <v>74</v>
      </c>
      <c r="C975">
        <v>28.6</v>
      </c>
    </row>
    <row r="976" spans="1:3">
      <c r="A976" t="s">
        <v>1119</v>
      </c>
      <c r="B976" t="s">
        <v>74</v>
      </c>
      <c r="C976">
        <v>24.8</v>
      </c>
    </row>
    <row r="977" spans="1:3">
      <c r="A977" t="s">
        <v>1120</v>
      </c>
      <c r="B977" t="s">
        <v>74</v>
      </c>
      <c r="C977">
        <v>42.2</v>
      </c>
    </row>
    <row r="978" spans="1:3">
      <c r="A978" t="s">
        <v>1121</v>
      </c>
      <c r="B978" t="s">
        <v>74</v>
      </c>
      <c r="C978">
        <v>23.2</v>
      </c>
    </row>
    <row r="979" spans="1:3">
      <c r="A979" t="s">
        <v>1122</v>
      </c>
      <c r="B979" t="s">
        <v>74</v>
      </c>
      <c r="C979">
        <v>17</v>
      </c>
    </row>
    <row r="980" spans="1:3">
      <c r="A980" t="s">
        <v>1123</v>
      </c>
      <c r="B980" t="s">
        <v>74</v>
      </c>
      <c r="C980">
        <v>14.1</v>
      </c>
    </row>
    <row r="981" spans="1:3">
      <c r="A981" t="s">
        <v>1124</v>
      </c>
      <c r="B981" t="s">
        <v>74</v>
      </c>
      <c r="C981">
        <v>23.7</v>
      </c>
    </row>
    <row r="982" spans="1:3">
      <c r="A982" t="s">
        <v>1125</v>
      </c>
      <c r="B982" t="s">
        <v>74</v>
      </c>
      <c r="C982">
        <v>14.6</v>
      </c>
    </row>
    <row r="983" spans="1:3">
      <c r="A983" t="s">
        <v>1126</v>
      </c>
      <c r="B983" t="s">
        <v>74</v>
      </c>
      <c r="C983">
        <v>11.2</v>
      </c>
    </row>
    <row r="984" spans="1:3">
      <c r="A984" t="s">
        <v>1127</v>
      </c>
      <c r="B984" t="s">
        <v>74</v>
      </c>
      <c r="C984">
        <v>10.5</v>
      </c>
    </row>
    <row r="985" spans="1:3">
      <c r="A985" t="s">
        <v>1128</v>
      </c>
      <c r="B985" t="s">
        <v>74</v>
      </c>
      <c r="C985">
        <v>15.7</v>
      </c>
    </row>
    <row r="986" spans="1:3">
      <c r="A986" t="s">
        <v>1129</v>
      </c>
      <c r="B986" t="s">
        <v>74</v>
      </c>
      <c r="C986">
        <v>13.9</v>
      </c>
    </row>
    <row r="987" spans="1:3">
      <c r="A987" t="s">
        <v>1130</v>
      </c>
      <c r="B987" t="s">
        <v>74</v>
      </c>
      <c r="C987">
        <v>17.8</v>
      </c>
    </row>
    <row r="988" spans="1:3">
      <c r="A988" t="s">
        <v>1131</v>
      </c>
      <c r="B988" t="s">
        <v>74</v>
      </c>
      <c r="C988">
        <v>9.6</v>
      </c>
    </row>
    <row r="989" spans="1:3">
      <c r="A989" t="s">
        <v>1132</v>
      </c>
      <c r="B989" t="s">
        <v>74</v>
      </c>
      <c r="C989">
        <v>16.7</v>
      </c>
    </row>
    <row r="990" spans="1:3">
      <c r="A990" t="s">
        <v>1133</v>
      </c>
      <c r="B990" t="s">
        <v>74</v>
      </c>
      <c r="C990">
        <v>25.4</v>
      </c>
    </row>
    <row r="991" spans="1:3">
      <c r="A991" t="s">
        <v>1134</v>
      </c>
      <c r="B991" t="s">
        <v>74</v>
      </c>
      <c r="C991">
        <v>16.8</v>
      </c>
    </row>
    <row r="992" spans="1:3">
      <c r="A992" t="s">
        <v>1135</v>
      </c>
      <c r="B992" t="s">
        <v>74</v>
      </c>
      <c r="C992">
        <v>1.3</v>
      </c>
    </row>
    <row r="993" spans="1:3">
      <c r="A993" t="s">
        <v>1136</v>
      </c>
      <c r="B993" t="s">
        <v>74</v>
      </c>
      <c r="C993">
        <v>27.6</v>
      </c>
    </row>
    <row r="994" spans="1:3">
      <c r="A994" t="s">
        <v>1138</v>
      </c>
      <c r="B994" t="s">
        <v>74</v>
      </c>
      <c r="C994">
        <v>15.5</v>
      </c>
    </row>
    <row r="995" spans="1:3">
      <c r="A995" t="s">
        <v>1139</v>
      </c>
      <c r="B995" t="s">
        <v>74</v>
      </c>
      <c r="C995">
        <v>7.3</v>
      </c>
    </row>
    <row r="996" spans="1:3">
      <c r="A996" t="s">
        <v>1140</v>
      </c>
      <c r="B996" t="s">
        <v>74</v>
      </c>
      <c r="C996">
        <v>23</v>
      </c>
    </row>
    <row r="997" spans="1:3">
      <c r="A997" t="s">
        <v>1141</v>
      </c>
      <c r="B997" t="s">
        <v>74</v>
      </c>
      <c r="C997">
        <v>19.3</v>
      </c>
    </row>
    <row r="998" spans="1:3">
      <c r="A998" t="s">
        <v>1142</v>
      </c>
      <c r="B998" t="s">
        <v>74</v>
      </c>
      <c r="C998">
        <v>30.5</v>
      </c>
    </row>
    <row r="999" spans="1:3">
      <c r="A999" t="s">
        <v>1143</v>
      </c>
      <c r="B999" t="s">
        <v>74</v>
      </c>
      <c r="C999">
        <v>14.3</v>
      </c>
    </row>
    <row r="1000" spans="1:3">
      <c r="A1000" t="s">
        <v>1144</v>
      </c>
      <c r="B1000" t="s">
        <v>74</v>
      </c>
      <c r="C1000">
        <v>17.600000000000001</v>
      </c>
    </row>
    <row r="1001" spans="1:3">
      <c r="A1001" t="s">
        <v>1145</v>
      </c>
      <c r="B1001" t="s">
        <v>74</v>
      </c>
      <c r="C1001">
        <v>13.9</v>
      </c>
    </row>
    <row r="1002" spans="1:3">
      <c r="A1002" t="s">
        <v>1146</v>
      </c>
      <c r="B1002" t="s">
        <v>74</v>
      </c>
      <c r="C1002">
        <v>16.399999999999999</v>
      </c>
    </row>
    <row r="1003" spans="1:3">
      <c r="A1003" t="s">
        <v>1147</v>
      </c>
      <c r="B1003" t="s">
        <v>439</v>
      </c>
      <c r="C1003">
        <v>8.9</v>
      </c>
    </row>
    <row r="1004" spans="1:3">
      <c r="A1004" t="s">
        <v>1148</v>
      </c>
      <c r="B1004" t="s">
        <v>74</v>
      </c>
      <c r="C1004">
        <v>19.899999999999999</v>
      </c>
    </row>
    <row r="1005" spans="1:3">
      <c r="A1005" t="s">
        <v>1149</v>
      </c>
      <c r="B1005" t="s">
        <v>1150</v>
      </c>
      <c r="C1005">
        <v>14.9</v>
      </c>
    </row>
    <row r="1006" spans="1:3">
      <c r="A1006" t="s">
        <v>1151</v>
      </c>
      <c r="B1006" t="s">
        <v>74</v>
      </c>
      <c r="C1006">
        <v>26</v>
      </c>
    </row>
    <row r="1007" spans="1:3">
      <c r="A1007" t="s">
        <v>1152</v>
      </c>
      <c r="B1007" t="s">
        <v>439</v>
      </c>
      <c r="C1007">
        <v>13.7</v>
      </c>
    </row>
    <row r="1008" spans="1:3">
      <c r="A1008" t="s">
        <v>1153</v>
      </c>
      <c r="B1008" t="s">
        <v>74</v>
      </c>
      <c r="C1008">
        <v>11.1</v>
      </c>
    </row>
    <row r="1009" spans="1:3">
      <c r="A1009" t="s">
        <v>1154</v>
      </c>
      <c r="B1009" t="s">
        <v>74</v>
      </c>
      <c r="C1009">
        <v>22.9</v>
      </c>
    </row>
    <row r="1010" spans="1:3">
      <c r="A1010" t="s">
        <v>1155</v>
      </c>
      <c r="B1010" t="s">
        <v>74</v>
      </c>
      <c r="C1010">
        <v>14</v>
      </c>
    </row>
    <row r="1011" spans="1:3">
      <c r="A1011" t="s">
        <v>1156</v>
      </c>
      <c r="B1011" t="s">
        <v>74</v>
      </c>
      <c r="C1011">
        <v>24.8</v>
      </c>
    </row>
    <row r="1012" spans="1:3">
      <c r="A1012" t="s">
        <v>1157</v>
      </c>
      <c r="B1012" t="s">
        <v>74</v>
      </c>
      <c r="C1012">
        <v>34.200000000000003</v>
      </c>
    </row>
    <row r="1013" spans="1:3">
      <c r="A1013" t="s">
        <v>1158</v>
      </c>
      <c r="B1013" t="s">
        <v>74</v>
      </c>
      <c r="C1013">
        <v>26.8</v>
      </c>
    </row>
    <row r="1014" spans="1:3">
      <c r="A1014" t="s">
        <v>1159</v>
      </c>
      <c r="B1014" t="s">
        <v>74</v>
      </c>
      <c r="C1014">
        <v>8.6</v>
      </c>
    </row>
    <row r="1015" spans="1:3">
      <c r="A1015" t="s">
        <v>1160</v>
      </c>
      <c r="B1015" t="s">
        <v>74</v>
      </c>
      <c r="C1015">
        <v>9</v>
      </c>
    </row>
    <row r="1016" spans="1:3">
      <c r="A1016" t="s">
        <v>1161</v>
      </c>
      <c r="B1016" t="s">
        <v>74</v>
      </c>
      <c r="C1016">
        <v>22.5</v>
      </c>
    </row>
    <row r="1017" spans="1:3">
      <c r="A1017" t="s">
        <v>1162</v>
      </c>
      <c r="B1017" t="s">
        <v>74</v>
      </c>
      <c r="C1017">
        <v>23.7</v>
      </c>
    </row>
    <row r="1018" spans="1:3">
      <c r="A1018" t="s">
        <v>1163</v>
      </c>
      <c r="B1018" t="s">
        <v>74</v>
      </c>
      <c r="C1018">
        <v>9.1</v>
      </c>
    </row>
    <row r="1019" spans="1:3">
      <c r="A1019" t="s">
        <v>1164</v>
      </c>
      <c r="B1019" t="s">
        <v>74</v>
      </c>
      <c r="C1019">
        <v>23.9</v>
      </c>
    </row>
    <row r="1020" spans="1:3">
      <c r="A1020" t="s">
        <v>1165</v>
      </c>
      <c r="B1020" t="s">
        <v>74</v>
      </c>
      <c r="C1020">
        <v>26.1</v>
      </c>
    </row>
    <row r="1021" spans="1:3">
      <c r="A1021" t="s">
        <v>1166</v>
      </c>
      <c r="B1021" t="s">
        <v>74</v>
      </c>
      <c r="C1021">
        <v>19.5</v>
      </c>
    </row>
    <row r="1022" spans="1:3">
      <c r="A1022" t="s">
        <v>1167</v>
      </c>
      <c r="B1022" t="s">
        <v>74</v>
      </c>
      <c r="C1022">
        <v>23.6</v>
      </c>
    </row>
    <row r="1023" spans="1:3">
      <c r="A1023" t="s">
        <v>1168</v>
      </c>
      <c r="B1023" t="s">
        <v>74</v>
      </c>
      <c r="C1023">
        <v>21.6</v>
      </c>
    </row>
    <row r="1024" spans="1:3">
      <c r="A1024" t="s">
        <v>1169</v>
      </c>
      <c r="B1024" t="s">
        <v>74</v>
      </c>
      <c r="C1024">
        <v>23.3</v>
      </c>
    </row>
    <row r="1025" spans="1:3">
      <c r="A1025" t="s">
        <v>1170</v>
      </c>
      <c r="B1025" t="s">
        <v>74</v>
      </c>
      <c r="C1025">
        <v>24.3</v>
      </c>
    </row>
    <row r="1026" spans="1:3">
      <c r="A1026" t="s">
        <v>1171</v>
      </c>
      <c r="B1026" t="s">
        <v>74</v>
      </c>
      <c r="C1026">
        <v>15.2</v>
      </c>
    </row>
    <row r="1027" spans="1:3">
      <c r="A1027" t="s">
        <v>1172</v>
      </c>
      <c r="B1027" t="s">
        <v>74</v>
      </c>
      <c r="C1027">
        <v>13.6</v>
      </c>
    </row>
    <row r="1028" spans="1:3">
      <c r="A1028" t="s">
        <v>1173</v>
      </c>
      <c r="B1028" t="s">
        <v>74</v>
      </c>
      <c r="C1028">
        <v>26.5</v>
      </c>
    </row>
    <row r="1029" spans="1:3">
      <c r="A1029" t="s">
        <v>1174</v>
      </c>
      <c r="B1029" t="s">
        <v>74</v>
      </c>
      <c r="C1029">
        <v>14.5</v>
      </c>
    </row>
    <row r="1030" spans="1:3">
      <c r="A1030" t="s">
        <v>1175</v>
      </c>
      <c r="B1030" t="s">
        <v>74</v>
      </c>
      <c r="C1030">
        <v>32.9</v>
      </c>
    </row>
    <row r="1031" spans="1:3">
      <c r="A1031" t="s">
        <v>1176</v>
      </c>
      <c r="B1031" t="s">
        <v>74</v>
      </c>
      <c r="C1031">
        <v>17.100000000000001</v>
      </c>
    </row>
    <row r="1032" spans="1:3">
      <c r="A1032" t="s">
        <v>1177</v>
      </c>
      <c r="B1032" t="s">
        <v>439</v>
      </c>
      <c r="C1032">
        <v>18.899999999999999</v>
      </c>
    </row>
    <row r="1033" spans="1:3">
      <c r="A1033" t="s">
        <v>1178</v>
      </c>
      <c r="B1033" t="s">
        <v>74</v>
      </c>
      <c r="C1033">
        <v>18.100000000000001</v>
      </c>
    </row>
    <row r="1034" spans="1:3">
      <c r="A1034" t="s">
        <v>1179</v>
      </c>
      <c r="B1034" t="s">
        <v>74</v>
      </c>
      <c r="C1034">
        <v>24.2</v>
      </c>
    </row>
    <row r="1035" spans="1:3">
      <c r="A1035" t="s">
        <v>1180</v>
      </c>
      <c r="B1035" t="s">
        <v>74</v>
      </c>
      <c r="C1035">
        <v>13.5</v>
      </c>
    </row>
    <row r="1036" spans="1:3">
      <c r="A1036" t="s">
        <v>1181</v>
      </c>
      <c r="B1036" t="s">
        <v>74</v>
      </c>
      <c r="C1036">
        <v>14.7</v>
      </c>
    </row>
    <row r="1037" spans="1:3">
      <c r="A1037" t="s">
        <v>1182</v>
      </c>
      <c r="B1037" t="s">
        <v>74</v>
      </c>
      <c r="C1037">
        <v>13.1</v>
      </c>
    </row>
    <row r="1038" spans="1:3">
      <c r="A1038" t="s">
        <v>1183</v>
      </c>
      <c r="B1038" t="s">
        <v>74</v>
      </c>
      <c r="C1038">
        <v>14.4</v>
      </c>
    </row>
    <row r="1039" spans="1:3">
      <c r="A1039" t="s">
        <v>1184</v>
      </c>
      <c r="B1039" t="s">
        <v>74</v>
      </c>
      <c r="C1039">
        <v>17</v>
      </c>
    </row>
    <row r="1040" spans="1:3">
      <c r="A1040" t="s">
        <v>1186</v>
      </c>
      <c r="B1040" t="s">
        <v>74</v>
      </c>
      <c r="C1040">
        <v>18</v>
      </c>
    </row>
    <row r="1041" spans="1:3">
      <c r="A1041" t="s">
        <v>1187</v>
      </c>
      <c r="B1041" t="s">
        <v>74</v>
      </c>
      <c r="C1041">
        <v>13.1</v>
      </c>
    </row>
    <row r="1042" spans="1:3">
      <c r="A1042" t="s">
        <v>1188</v>
      </c>
      <c r="B1042" t="s">
        <v>74</v>
      </c>
      <c r="C1042">
        <v>14.2</v>
      </c>
    </row>
    <row r="1043" spans="1:3">
      <c r="A1043" t="s">
        <v>1189</v>
      </c>
      <c r="B1043" t="s">
        <v>74</v>
      </c>
      <c r="C1043">
        <v>13.9</v>
      </c>
    </row>
    <row r="1044" spans="1:3">
      <c r="A1044" t="s">
        <v>1190</v>
      </c>
      <c r="B1044" t="s">
        <v>74</v>
      </c>
      <c r="C1044">
        <v>37.1</v>
      </c>
    </row>
    <row r="1045" spans="1:3">
      <c r="A1045" t="s">
        <v>1191</v>
      </c>
      <c r="B1045" t="s">
        <v>74</v>
      </c>
      <c r="C1045">
        <v>21</v>
      </c>
    </row>
    <row r="1046" spans="1:3">
      <c r="A1046" t="s">
        <v>1192</v>
      </c>
      <c r="B1046" t="s">
        <v>74</v>
      </c>
      <c r="C1046">
        <v>8.6</v>
      </c>
    </row>
    <row r="1047" spans="1:3">
      <c r="A1047" t="s">
        <v>1193</v>
      </c>
      <c r="B1047" t="s">
        <v>74</v>
      </c>
      <c r="C1047">
        <v>15.4</v>
      </c>
    </row>
    <row r="1048" spans="1:3">
      <c r="A1048" t="s">
        <v>1194</v>
      </c>
      <c r="B1048" t="s">
        <v>1195</v>
      </c>
      <c r="C1048">
        <v>27.6</v>
      </c>
    </row>
    <row r="1049" spans="1:3">
      <c r="A1049" t="s">
        <v>1196</v>
      </c>
      <c r="B1049" t="s">
        <v>119</v>
      </c>
      <c r="C1049">
        <v>9.3000000000000007</v>
      </c>
    </row>
    <row r="1050" spans="1:3">
      <c r="A1050" t="s">
        <v>1197</v>
      </c>
      <c r="B1050" t="s">
        <v>74</v>
      </c>
      <c r="C1050">
        <v>8.9</v>
      </c>
    </row>
    <row r="1051" spans="1:3">
      <c r="A1051" t="s">
        <v>1198</v>
      </c>
      <c r="B1051" t="s">
        <v>74</v>
      </c>
      <c r="C1051">
        <v>19.7</v>
      </c>
    </row>
    <row r="1052" spans="1:3">
      <c r="A1052" t="s">
        <v>1199</v>
      </c>
      <c r="B1052" t="s">
        <v>74</v>
      </c>
      <c r="C1052">
        <v>12.9</v>
      </c>
    </row>
    <row r="1053" spans="1:3">
      <c r="A1053" t="s">
        <v>1200</v>
      </c>
      <c r="B1053" t="s">
        <v>74</v>
      </c>
      <c r="C1053">
        <v>21.8</v>
      </c>
    </row>
    <row r="1054" spans="1:3">
      <c r="A1054" t="s">
        <v>1201</v>
      </c>
      <c r="B1054" t="s">
        <v>74</v>
      </c>
      <c r="C1054">
        <v>26.5</v>
      </c>
    </row>
    <row r="1055" spans="1:3">
      <c r="A1055" t="s">
        <v>1202</v>
      </c>
      <c r="B1055" t="s">
        <v>74</v>
      </c>
      <c r="C1055">
        <v>28.2</v>
      </c>
    </row>
    <row r="1056" spans="1:3">
      <c r="A1056" t="s">
        <v>1203</v>
      </c>
      <c r="B1056" t="s">
        <v>74</v>
      </c>
      <c r="C1056">
        <v>13.1</v>
      </c>
    </row>
    <row r="1057" spans="1:3">
      <c r="A1057" t="s">
        <v>1204</v>
      </c>
      <c r="B1057" t="s">
        <v>74</v>
      </c>
      <c r="C1057">
        <v>22.2</v>
      </c>
    </row>
    <row r="1058" spans="1:3">
      <c r="A1058" t="s">
        <v>1205</v>
      </c>
      <c r="B1058" t="s">
        <v>74</v>
      </c>
      <c r="C1058">
        <v>18.2</v>
      </c>
    </row>
    <row r="1059" spans="1:3">
      <c r="A1059" t="s">
        <v>1206</v>
      </c>
      <c r="B1059" t="s">
        <v>74</v>
      </c>
      <c r="C1059">
        <v>12.3</v>
      </c>
    </row>
    <row r="1060" spans="1:3">
      <c r="A1060" t="s">
        <v>1207</v>
      </c>
      <c r="B1060" t="s">
        <v>74</v>
      </c>
      <c r="C1060">
        <v>17.8</v>
      </c>
    </row>
    <row r="1061" spans="1:3">
      <c r="A1061" t="s">
        <v>1208</v>
      </c>
      <c r="B1061" t="s">
        <v>74</v>
      </c>
      <c r="C1061">
        <v>30.4</v>
      </c>
    </row>
    <row r="1062" spans="1:3">
      <c r="A1062" t="s">
        <v>1209</v>
      </c>
      <c r="B1062" t="s">
        <v>74</v>
      </c>
      <c r="C1062">
        <v>17.100000000000001</v>
      </c>
    </row>
    <row r="1063" spans="1:3">
      <c r="A1063" t="s">
        <v>1210</v>
      </c>
      <c r="B1063" t="s">
        <v>74</v>
      </c>
      <c r="C1063">
        <v>22.7</v>
      </c>
    </row>
    <row r="1064" spans="1:3">
      <c r="A1064" t="s">
        <v>1211</v>
      </c>
      <c r="B1064" t="s">
        <v>74</v>
      </c>
      <c r="C1064">
        <v>19</v>
      </c>
    </row>
    <row r="1065" spans="1:3">
      <c r="A1065" t="s">
        <v>1212</v>
      </c>
      <c r="B1065" t="s">
        <v>74</v>
      </c>
      <c r="C1065">
        <v>28.5</v>
      </c>
    </row>
    <row r="1066" spans="1:3">
      <c r="A1066" t="s">
        <v>1213</v>
      </c>
      <c r="B1066" t="s">
        <v>74</v>
      </c>
      <c r="C1066">
        <v>32.4</v>
      </c>
    </row>
    <row r="1067" spans="1:3">
      <c r="A1067" t="s">
        <v>1214</v>
      </c>
      <c r="B1067" t="s">
        <v>74</v>
      </c>
      <c r="C1067">
        <v>15.7</v>
      </c>
    </row>
    <row r="1068" spans="1:3">
      <c r="A1068" t="s">
        <v>1215</v>
      </c>
      <c r="B1068" t="s">
        <v>74</v>
      </c>
      <c r="C1068">
        <v>16.7</v>
      </c>
    </row>
    <row r="1069" spans="1:3">
      <c r="A1069" t="s">
        <v>1216</v>
      </c>
      <c r="B1069" t="s">
        <v>74</v>
      </c>
      <c r="C1069">
        <v>21.5</v>
      </c>
    </row>
    <row r="1070" spans="1:3">
      <c r="A1070" t="s">
        <v>1217</v>
      </c>
      <c r="B1070" t="s">
        <v>74</v>
      </c>
      <c r="C1070">
        <v>17.5</v>
      </c>
    </row>
    <row r="1071" spans="1:3">
      <c r="A1071" t="s">
        <v>1218</v>
      </c>
      <c r="B1071" t="s">
        <v>971</v>
      </c>
      <c r="C1071">
        <v>19.3</v>
      </c>
    </row>
    <row r="1072" spans="1:3">
      <c r="A1072" t="s">
        <v>1219</v>
      </c>
      <c r="B1072" t="s">
        <v>74</v>
      </c>
      <c r="C1072">
        <v>10.7</v>
      </c>
    </row>
    <row r="1073" spans="1:3">
      <c r="A1073" t="s">
        <v>1220</v>
      </c>
      <c r="B1073" t="s">
        <v>74</v>
      </c>
      <c r="C1073">
        <v>11.6</v>
      </c>
    </row>
    <row r="1074" spans="1:3">
      <c r="A1074" t="s">
        <v>1221</v>
      </c>
      <c r="B1074" t="s">
        <v>74</v>
      </c>
      <c r="C1074">
        <v>9.6</v>
      </c>
    </row>
    <row r="1075" spans="1:3">
      <c r="A1075" t="s">
        <v>1222</v>
      </c>
      <c r="B1075" t="s">
        <v>74</v>
      </c>
      <c r="C1075">
        <v>22.9</v>
      </c>
    </row>
    <row r="1076" spans="1:3">
      <c r="A1076" t="s">
        <v>1223</v>
      </c>
      <c r="B1076" t="s">
        <v>74</v>
      </c>
      <c r="C1076">
        <v>11.2</v>
      </c>
    </row>
    <row r="1077" spans="1:3">
      <c r="A1077" t="s">
        <v>1224</v>
      </c>
      <c r="B1077" t="s">
        <v>74</v>
      </c>
      <c r="C1077">
        <v>27.5</v>
      </c>
    </row>
    <row r="1078" spans="1:3">
      <c r="A1078" t="s">
        <v>1225</v>
      </c>
      <c r="B1078" t="s">
        <v>74</v>
      </c>
      <c r="C1078">
        <v>23.7</v>
      </c>
    </row>
    <row r="1079" spans="1:3">
      <c r="A1079" t="s">
        <v>1226</v>
      </c>
      <c r="B1079" t="s">
        <v>74</v>
      </c>
      <c r="C1079">
        <v>26</v>
      </c>
    </row>
    <row r="1080" spans="1:3">
      <c r="A1080" t="s">
        <v>1227</v>
      </c>
      <c r="B1080" t="s">
        <v>74</v>
      </c>
      <c r="C1080">
        <v>8.1</v>
      </c>
    </row>
    <row r="1081" spans="1:3">
      <c r="A1081" t="s">
        <v>1228</v>
      </c>
      <c r="B1081" t="s">
        <v>74</v>
      </c>
      <c r="C1081">
        <v>12.3</v>
      </c>
    </row>
    <row r="1082" spans="1:3">
      <c r="A1082" t="s">
        <v>1229</v>
      </c>
      <c r="B1082" t="s">
        <v>74</v>
      </c>
      <c r="C1082">
        <v>26.3</v>
      </c>
    </row>
    <row r="1083" spans="1:3">
      <c r="A1083" t="s">
        <v>1230</v>
      </c>
      <c r="B1083" t="s">
        <v>74</v>
      </c>
      <c r="C1083">
        <v>8.6999999999999993</v>
      </c>
    </row>
    <row r="1084" spans="1:3">
      <c r="A1084" t="s">
        <v>1231</v>
      </c>
      <c r="B1084" t="s">
        <v>74</v>
      </c>
      <c r="C1084">
        <v>16.3</v>
      </c>
    </row>
    <row r="1085" spans="1:3">
      <c r="A1085" t="s">
        <v>1232</v>
      </c>
      <c r="B1085" t="s">
        <v>74</v>
      </c>
      <c r="C1085">
        <v>13.9</v>
      </c>
    </row>
    <row r="1086" spans="1:3">
      <c r="A1086" t="s">
        <v>1233</v>
      </c>
      <c r="B1086" t="s">
        <v>74</v>
      </c>
      <c r="C1086">
        <v>4.8</v>
      </c>
    </row>
    <row r="1087" spans="1:3">
      <c r="A1087" t="s">
        <v>1234</v>
      </c>
      <c r="B1087" t="s">
        <v>74</v>
      </c>
      <c r="C1087">
        <v>6.9</v>
      </c>
    </row>
    <row r="1088" spans="1:3">
      <c r="A1088" t="s">
        <v>1235</v>
      </c>
      <c r="B1088" t="s">
        <v>74</v>
      </c>
      <c r="C1088">
        <v>21.6</v>
      </c>
    </row>
    <row r="1089" spans="1:3">
      <c r="A1089" t="s">
        <v>1236</v>
      </c>
      <c r="B1089" t="s">
        <v>74</v>
      </c>
      <c r="C1089">
        <v>13.5</v>
      </c>
    </row>
    <row r="1090" spans="1:3">
      <c r="A1090" t="s">
        <v>1237</v>
      </c>
      <c r="B1090" t="s">
        <v>74</v>
      </c>
      <c r="C1090">
        <v>14.4</v>
      </c>
    </row>
    <row r="1091" spans="1:3">
      <c r="A1091" t="s">
        <v>1238</v>
      </c>
      <c r="B1091" t="s">
        <v>74</v>
      </c>
      <c r="C1091">
        <v>34.299999999999997</v>
      </c>
    </row>
    <row r="1092" spans="1:3">
      <c r="A1092" t="s">
        <v>1239</v>
      </c>
      <c r="B1092" t="s">
        <v>74</v>
      </c>
      <c r="C1092">
        <v>16.2</v>
      </c>
    </row>
    <row r="1093" spans="1:3">
      <c r="A1093" t="s">
        <v>1240</v>
      </c>
      <c r="B1093" t="s">
        <v>74</v>
      </c>
      <c r="C1093">
        <v>8.6</v>
      </c>
    </row>
    <row r="1094" spans="1:3">
      <c r="A1094" t="s">
        <v>1241</v>
      </c>
      <c r="B1094" t="s">
        <v>74</v>
      </c>
      <c r="C1094">
        <v>25.8</v>
      </c>
    </row>
    <row r="1095" spans="1:3">
      <c r="A1095" t="s">
        <v>1242</v>
      </c>
      <c r="B1095" t="s">
        <v>1243</v>
      </c>
      <c r="C1095">
        <v>13.4</v>
      </c>
    </row>
    <row r="1096" spans="1:3">
      <c r="A1096" t="s">
        <v>1244</v>
      </c>
      <c r="B1096" t="s">
        <v>74</v>
      </c>
      <c r="C1096">
        <v>22.7</v>
      </c>
    </row>
    <row r="1097" spans="1:3">
      <c r="A1097" t="s">
        <v>1245</v>
      </c>
      <c r="B1097" t="s">
        <v>1246</v>
      </c>
      <c r="C1097">
        <v>8.8000000000000007</v>
      </c>
    </row>
    <row r="1098" spans="1:3">
      <c r="A1098" t="s">
        <v>1247</v>
      </c>
      <c r="B1098" t="s">
        <v>74</v>
      </c>
      <c r="C1098">
        <v>9.6</v>
      </c>
    </row>
    <row r="1099" spans="1:3">
      <c r="A1099" t="s">
        <v>1248</v>
      </c>
      <c r="B1099" t="s">
        <v>74</v>
      </c>
      <c r="C1099">
        <v>13.7</v>
      </c>
    </row>
    <row r="1100" spans="1:3">
      <c r="A1100" t="s">
        <v>1249</v>
      </c>
      <c r="B1100" t="s">
        <v>74</v>
      </c>
      <c r="C1100">
        <v>10.9</v>
      </c>
    </row>
    <row r="1101" spans="1:3">
      <c r="A1101" t="s">
        <v>1251</v>
      </c>
      <c r="B1101" t="s">
        <v>74</v>
      </c>
      <c r="C1101">
        <v>14.1</v>
      </c>
    </row>
    <row r="1102" spans="1:3">
      <c r="A1102" t="s">
        <v>1252</v>
      </c>
      <c r="B1102" t="s">
        <v>74</v>
      </c>
      <c r="C1102">
        <v>11.4</v>
      </c>
    </row>
    <row r="1103" spans="1:3">
      <c r="A1103" t="s">
        <v>1253</v>
      </c>
      <c r="B1103" t="s">
        <v>74</v>
      </c>
      <c r="C1103">
        <v>8.1</v>
      </c>
    </row>
    <row r="1104" spans="1:3">
      <c r="A1104" t="s">
        <v>1254</v>
      </c>
      <c r="B1104" t="s">
        <v>544</v>
      </c>
      <c r="C1104">
        <v>44.3</v>
      </c>
    </row>
    <row r="1105" spans="1:3">
      <c r="A1105" t="s">
        <v>1255</v>
      </c>
      <c r="B1105" t="s">
        <v>74</v>
      </c>
      <c r="C1105">
        <v>13.3</v>
      </c>
    </row>
    <row r="1106" spans="1:3">
      <c r="A1106" t="s">
        <v>1256</v>
      </c>
      <c r="B1106" t="s">
        <v>74</v>
      </c>
      <c r="C1106">
        <v>16.899999999999999</v>
      </c>
    </row>
    <row r="1107" spans="1:3">
      <c r="A1107" t="s">
        <v>1257</v>
      </c>
      <c r="B1107" t="s">
        <v>74</v>
      </c>
      <c r="C1107">
        <v>12.6</v>
      </c>
    </row>
    <row r="1108" spans="1:3">
      <c r="A1108" t="s">
        <v>1258</v>
      </c>
      <c r="B1108" t="s">
        <v>74</v>
      </c>
      <c r="C1108">
        <v>21.7</v>
      </c>
    </row>
    <row r="1109" spans="1:3">
      <c r="A1109" t="s">
        <v>1259</v>
      </c>
      <c r="B1109" t="s">
        <v>74</v>
      </c>
      <c r="C1109">
        <v>13.1</v>
      </c>
    </row>
    <row r="1110" spans="1:3">
      <c r="A1110" t="s">
        <v>1260</v>
      </c>
      <c r="B1110" t="s">
        <v>1261</v>
      </c>
      <c r="C1110">
        <v>5.5</v>
      </c>
    </row>
    <row r="1111" spans="1:3">
      <c r="A1111" t="s">
        <v>1262</v>
      </c>
      <c r="B1111" t="s">
        <v>74</v>
      </c>
      <c r="C1111">
        <v>10.3</v>
      </c>
    </row>
    <row r="1112" spans="1:3">
      <c r="A1112" t="s">
        <v>1263</v>
      </c>
      <c r="B1112" t="s">
        <v>74</v>
      </c>
      <c r="C1112">
        <v>4.4000000000000004</v>
      </c>
    </row>
    <row r="1113" spans="1:3">
      <c r="A1113" t="s">
        <v>1264</v>
      </c>
      <c r="B1113" t="s">
        <v>74</v>
      </c>
      <c r="C1113">
        <v>8.6999999999999993</v>
      </c>
    </row>
    <row r="1114" spans="1:3">
      <c r="A1114" t="s">
        <v>1265</v>
      </c>
      <c r="B1114" t="s">
        <v>74</v>
      </c>
      <c r="C1114">
        <v>17.8</v>
      </c>
    </row>
    <row r="1115" spans="1:3">
      <c r="A1115" t="s">
        <v>1266</v>
      </c>
      <c r="B1115" t="s">
        <v>74</v>
      </c>
      <c r="C1115">
        <v>11</v>
      </c>
    </row>
    <row r="1116" spans="1:3">
      <c r="A1116" t="s">
        <v>1267</v>
      </c>
      <c r="B1116" t="s">
        <v>74</v>
      </c>
      <c r="C1116">
        <v>12.7</v>
      </c>
    </row>
    <row r="1117" spans="1:3">
      <c r="A1117" t="s">
        <v>1268</v>
      </c>
      <c r="B1117" t="s">
        <v>74</v>
      </c>
      <c r="C1117">
        <v>23.1</v>
      </c>
    </row>
    <row r="1118" spans="1:3">
      <c r="A1118" t="s">
        <v>1269</v>
      </c>
      <c r="B1118" t="s">
        <v>74</v>
      </c>
      <c r="C1118">
        <v>22</v>
      </c>
    </row>
    <row r="1119" spans="1:3">
      <c r="A1119" t="s">
        <v>1270</v>
      </c>
      <c r="B1119" t="s">
        <v>74</v>
      </c>
      <c r="C1119">
        <v>25.9</v>
      </c>
    </row>
    <row r="1120" spans="1:3">
      <c r="A1120" t="s">
        <v>1271</v>
      </c>
      <c r="B1120" t="s">
        <v>74</v>
      </c>
      <c r="C1120">
        <v>21.2</v>
      </c>
    </row>
    <row r="1121" spans="1:3">
      <c r="A1121" t="s">
        <v>1272</v>
      </c>
      <c r="B1121" t="s">
        <v>74</v>
      </c>
      <c r="C1121">
        <v>36.9</v>
      </c>
    </row>
    <row r="1122" spans="1:3">
      <c r="A1122" t="s">
        <v>1273</v>
      </c>
      <c r="B1122" t="s">
        <v>74</v>
      </c>
      <c r="C1122">
        <v>15.1</v>
      </c>
    </row>
    <row r="1123" spans="1:3">
      <c r="A1123" t="s">
        <v>1274</v>
      </c>
      <c r="B1123" t="s">
        <v>74</v>
      </c>
      <c r="C1123">
        <v>9.8000000000000007</v>
      </c>
    </row>
    <row r="1124" spans="1:3">
      <c r="A1124" t="s">
        <v>1275</v>
      </c>
      <c r="B1124" t="s">
        <v>74</v>
      </c>
      <c r="C1124">
        <v>19.600000000000001</v>
      </c>
    </row>
    <row r="1125" spans="1:3">
      <c r="A1125" t="s">
        <v>1276</v>
      </c>
      <c r="B1125" t="s">
        <v>74</v>
      </c>
      <c r="C1125">
        <v>13</v>
      </c>
    </row>
    <row r="1126" spans="1:3">
      <c r="A1126" t="s">
        <v>1277</v>
      </c>
      <c r="B1126" t="s">
        <v>74</v>
      </c>
      <c r="C1126">
        <v>14.5</v>
      </c>
    </row>
    <row r="1127" spans="1:3">
      <c r="A1127" t="s">
        <v>1278</v>
      </c>
      <c r="B1127" t="s">
        <v>74</v>
      </c>
      <c r="C1127">
        <v>18.600000000000001</v>
      </c>
    </row>
    <row r="1128" spans="1:3">
      <c r="A1128" t="s">
        <v>1279</v>
      </c>
      <c r="B1128" t="s">
        <v>1280</v>
      </c>
      <c r="C1128">
        <v>13.9</v>
      </c>
    </row>
    <row r="1129" spans="1:3">
      <c r="A1129" t="s">
        <v>1281</v>
      </c>
      <c r="B1129" t="s">
        <v>74</v>
      </c>
      <c r="C1129">
        <v>25.1</v>
      </c>
    </row>
    <row r="1130" spans="1:3">
      <c r="A1130" t="s">
        <v>1282</v>
      </c>
      <c r="B1130" t="s">
        <v>74</v>
      </c>
      <c r="C1130">
        <v>14.2</v>
      </c>
    </row>
    <row r="1131" spans="1:3">
      <c r="A1131" t="s">
        <v>1283</v>
      </c>
      <c r="B1131" t="s">
        <v>74</v>
      </c>
      <c r="C1131">
        <v>18.100000000000001</v>
      </c>
    </row>
    <row r="1132" spans="1:3">
      <c r="A1132" t="s">
        <v>1284</v>
      </c>
      <c r="B1132" t="s">
        <v>74</v>
      </c>
      <c r="C1132">
        <v>22</v>
      </c>
    </row>
    <row r="1133" spans="1:3">
      <c r="A1133" t="s">
        <v>1285</v>
      </c>
      <c r="B1133" t="s">
        <v>74</v>
      </c>
      <c r="C1133">
        <v>21.3</v>
      </c>
    </row>
    <row r="1134" spans="1:3">
      <c r="A1134" t="s">
        <v>1286</v>
      </c>
      <c r="B1134" t="s">
        <v>74</v>
      </c>
      <c r="C1134">
        <v>23.5</v>
      </c>
    </row>
    <row r="1135" spans="1:3">
      <c r="A1135" t="s">
        <v>1287</v>
      </c>
      <c r="B1135" t="s">
        <v>329</v>
      </c>
      <c r="C1135">
        <v>7.3</v>
      </c>
    </row>
    <row r="1136" spans="1:3">
      <c r="A1136" t="s">
        <v>1288</v>
      </c>
      <c r="B1136" t="s">
        <v>119</v>
      </c>
      <c r="C1136">
        <v>8.9</v>
      </c>
    </row>
    <row r="1137" spans="1:3">
      <c r="A1137" t="s">
        <v>1289</v>
      </c>
      <c r="B1137" t="s">
        <v>74</v>
      </c>
      <c r="C1137">
        <v>15</v>
      </c>
    </row>
    <row r="1138" spans="1:3">
      <c r="A1138" t="s">
        <v>1290</v>
      </c>
      <c r="B1138" t="s">
        <v>74</v>
      </c>
      <c r="C1138">
        <v>22.2</v>
      </c>
    </row>
    <row r="1139" spans="1:3">
      <c r="A1139" t="s">
        <v>1291</v>
      </c>
      <c r="B1139" t="s">
        <v>74</v>
      </c>
      <c r="C1139">
        <v>16.8</v>
      </c>
    </row>
    <row r="1140" spans="1:3">
      <c r="A1140" t="s">
        <v>1292</v>
      </c>
      <c r="B1140" t="s">
        <v>74</v>
      </c>
      <c r="C1140">
        <v>6.9</v>
      </c>
    </row>
    <row r="1141" spans="1:3">
      <c r="A1141" t="s">
        <v>1293</v>
      </c>
      <c r="B1141" t="s">
        <v>74</v>
      </c>
      <c r="C1141">
        <v>18.3</v>
      </c>
    </row>
    <row r="1142" spans="1:3">
      <c r="A1142" t="s">
        <v>1294</v>
      </c>
      <c r="B1142" t="s">
        <v>74</v>
      </c>
      <c r="C1142">
        <v>27.8</v>
      </c>
    </row>
    <row r="1143" spans="1:3">
      <c r="A1143" t="s">
        <v>1295</v>
      </c>
      <c r="B1143" t="s">
        <v>74</v>
      </c>
      <c r="C1143">
        <v>28</v>
      </c>
    </row>
    <row r="1144" spans="1:3">
      <c r="A1144" t="s">
        <v>1296</v>
      </c>
      <c r="B1144" t="s">
        <v>222</v>
      </c>
      <c r="C1144">
        <v>13.3</v>
      </c>
    </row>
    <row r="1145" spans="1:3">
      <c r="A1145" t="s">
        <v>1297</v>
      </c>
      <c r="B1145" t="s">
        <v>222</v>
      </c>
      <c r="C1145">
        <v>10.199999999999999</v>
      </c>
    </row>
    <row r="1146" spans="1:3">
      <c r="A1146" t="s">
        <v>1298</v>
      </c>
      <c r="B1146" t="s">
        <v>74</v>
      </c>
      <c r="C1146">
        <v>21.2</v>
      </c>
    </row>
    <row r="1147" spans="1:3">
      <c r="A1147" t="s">
        <v>1299</v>
      </c>
      <c r="B1147" t="s">
        <v>74</v>
      </c>
      <c r="C1147">
        <v>27.9</v>
      </c>
    </row>
    <row r="1148" spans="1:3">
      <c r="A1148" t="s">
        <v>1300</v>
      </c>
      <c r="B1148" t="s">
        <v>74</v>
      </c>
      <c r="C1148">
        <v>20.8</v>
      </c>
    </row>
    <row r="1149" spans="1:3">
      <c r="A1149" t="s">
        <v>1301</v>
      </c>
      <c r="B1149" t="s">
        <v>74</v>
      </c>
      <c r="C1149">
        <v>13.4</v>
      </c>
    </row>
    <row r="1150" spans="1:3">
      <c r="A1150" t="s">
        <v>1302</v>
      </c>
      <c r="B1150" t="s">
        <v>74</v>
      </c>
      <c r="C1150">
        <v>6.8</v>
      </c>
    </row>
    <row r="1151" spans="1:3">
      <c r="A1151" t="s">
        <v>1303</v>
      </c>
      <c r="B1151" t="s">
        <v>74</v>
      </c>
      <c r="C1151">
        <v>8.3000000000000007</v>
      </c>
    </row>
    <row r="1152" spans="1:3">
      <c r="A1152" t="s">
        <v>1304</v>
      </c>
      <c r="B1152" t="s">
        <v>74</v>
      </c>
      <c r="C1152">
        <v>39.6</v>
      </c>
    </row>
    <row r="1153" spans="1:3">
      <c r="A1153" t="s">
        <v>1305</v>
      </c>
      <c r="B1153" t="s">
        <v>74</v>
      </c>
      <c r="C1153">
        <v>8.9</v>
      </c>
    </row>
    <row r="1154" spans="1:3">
      <c r="A1154" t="s">
        <v>1306</v>
      </c>
      <c r="B1154" t="s">
        <v>74</v>
      </c>
      <c r="C1154">
        <v>16.3</v>
      </c>
    </row>
    <row r="1155" spans="1:3">
      <c r="A1155" t="s">
        <v>1307</v>
      </c>
      <c r="B1155" t="s">
        <v>74</v>
      </c>
      <c r="C1155">
        <v>7.5</v>
      </c>
    </row>
    <row r="1156" spans="1:3">
      <c r="A1156" t="s">
        <v>1308</v>
      </c>
      <c r="B1156" t="s">
        <v>74</v>
      </c>
      <c r="C1156">
        <v>17</v>
      </c>
    </row>
    <row r="1157" spans="1:3">
      <c r="A1157" t="s">
        <v>1309</v>
      </c>
      <c r="B1157" t="s">
        <v>74</v>
      </c>
      <c r="C1157">
        <v>19.100000000000001</v>
      </c>
    </row>
    <row r="1158" spans="1:3">
      <c r="A1158" t="s">
        <v>1310</v>
      </c>
      <c r="B1158" t="s">
        <v>74</v>
      </c>
      <c r="C1158">
        <v>20.8</v>
      </c>
    </row>
    <row r="1159" spans="1:3">
      <c r="A1159" t="s">
        <v>1311</v>
      </c>
      <c r="B1159" t="s">
        <v>74</v>
      </c>
      <c r="C1159">
        <v>15</v>
      </c>
    </row>
    <row r="1160" spans="1:3">
      <c r="A1160" t="s">
        <v>1312</v>
      </c>
      <c r="B1160" t="s">
        <v>74</v>
      </c>
      <c r="C1160">
        <v>16.8</v>
      </c>
    </row>
    <row r="1161" spans="1:3">
      <c r="A1161" t="s">
        <v>1313</v>
      </c>
      <c r="B1161" t="s">
        <v>74</v>
      </c>
      <c r="C1161">
        <v>25.3</v>
      </c>
    </row>
    <row r="1162" spans="1:3">
      <c r="A1162" t="s">
        <v>1314</v>
      </c>
      <c r="B1162" t="s">
        <v>74</v>
      </c>
      <c r="C1162">
        <v>14</v>
      </c>
    </row>
    <row r="1163" spans="1:3">
      <c r="A1163" t="s">
        <v>1315</v>
      </c>
      <c r="B1163" t="s">
        <v>74</v>
      </c>
      <c r="C1163">
        <v>5.2</v>
      </c>
    </row>
    <row r="1164" spans="1:3">
      <c r="A1164" t="s">
        <v>1316</v>
      </c>
      <c r="B1164" t="s">
        <v>74</v>
      </c>
      <c r="C1164">
        <v>14.3</v>
      </c>
    </row>
    <row r="1165" spans="1:3">
      <c r="A1165" t="s">
        <v>1317</v>
      </c>
      <c r="B1165" t="s">
        <v>74</v>
      </c>
      <c r="C1165">
        <v>11.4</v>
      </c>
    </row>
    <row r="1166" spans="1:3">
      <c r="A1166" t="s">
        <v>1318</v>
      </c>
      <c r="B1166" t="s">
        <v>74</v>
      </c>
      <c r="C1166">
        <v>16.899999999999999</v>
      </c>
    </row>
    <row r="1167" spans="1:3">
      <c r="A1167" t="s">
        <v>1319</v>
      </c>
      <c r="B1167" t="s">
        <v>74</v>
      </c>
      <c r="C1167">
        <v>5.6</v>
      </c>
    </row>
    <row r="1168" spans="1:3">
      <c r="A1168" t="s">
        <v>1320</v>
      </c>
      <c r="B1168" t="s">
        <v>74</v>
      </c>
      <c r="C1168">
        <v>2.2999999999999998</v>
      </c>
    </row>
    <row r="1169" spans="1:3">
      <c r="A1169" t="s">
        <v>1321</v>
      </c>
      <c r="B1169" t="s">
        <v>74</v>
      </c>
      <c r="C1169">
        <v>24.7</v>
      </c>
    </row>
    <row r="1170" spans="1:3">
      <c r="A1170" t="s">
        <v>1322</v>
      </c>
      <c r="B1170" t="s">
        <v>74</v>
      </c>
      <c r="C1170">
        <v>18</v>
      </c>
    </row>
    <row r="1171" spans="1:3">
      <c r="A1171" t="s">
        <v>1323</v>
      </c>
      <c r="B1171" t="s">
        <v>74</v>
      </c>
      <c r="C1171">
        <v>18.600000000000001</v>
      </c>
    </row>
    <row r="1172" spans="1:3">
      <c r="A1172" t="s">
        <v>1324</v>
      </c>
      <c r="B1172" t="s">
        <v>74</v>
      </c>
      <c r="C1172">
        <v>19.3</v>
      </c>
    </row>
    <row r="1173" spans="1:3">
      <c r="A1173" t="s">
        <v>1325</v>
      </c>
      <c r="B1173" t="s">
        <v>74</v>
      </c>
      <c r="C1173">
        <v>7.8</v>
      </c>
    </row>
    <row r="1174" spans="1:3">
      <c r="A1174" t="s">
        <v>1326</v>
      </c>
      <c r="B1174" t="s">
        <v>74</v>
      </c>
      <c r="C1174">
        <v>23.8</v>
      </c>
    </row>
    <row r="1175" spans="1:3">
      <c r="A1175" t="s">
        <v>1327</v>
      </c>
      <c r="B1175" t="s">
        <v>74</v>
      </c>
      <c r="C1175">
        <v>19.7</v>
      </c>
    </row>
    <row r="1176" spans="1:3">
      <c r="A1176" t="s">
        <v>1328</v>
      </c>
      <c r="B1176" t="s">
        <v>1329</v>
      </c>
      <c r="C1176">
        <v>18.7</v>
      </c>
    </row>
    <row r="1177" spans="1:3">
      <c r="A1177" t="s">
        <v>1330</v>
      </c>
      <c r="B1177" t="s">
        <v>74</v>
      </c>
      <c r="C1177">
        <v>18.5</v>
      </c>
    </row>
    <row r="1178" spans="1:3">
      <c r="A1178" t="s">
        <v>1331</v>
      </c>
      <c r="B1178" t="s">
        <v>74</v>
      </c>
      <c r="C1178">
        <v>23.1</v>
      </c>
    </row>
    <row r="1179" spans="1:3">
      <c r="A1179" t="s">
        <v>1332</v>
      </c>
      <c r="B1179" t="s">
        <v>74</v>
      </c>
      <c r="C1179">
        <v>21.1</v>
      </c>
    </row>
    <row r="1180" spans="1:3">
      <c r="A1180" t="s">
        <v>1333</v>
      </c>
      <c r="B1180" t="s">
        <v>74</v>
      </c>
      <c r="C1180">
        <v>24.6</v>
      </c>
    </row>
    <row r="1181" spans="1:3">
      <c r="A1181" t="s">
        <v>1334</v>
      </c>
      <c r="B1181" t="s">
        <v>74</v>
      </c>
      <c r="C1181">
        <v>9</v>
      </c>
    </row>
    <row r="1182" spans="1:3">
      <c r="A1182" t="s">
        <v>1335</v>
      </c>
      <c r="B1182" t="s">
        <v>74</v>
      </c>
      <c r="C1182">
        <v>19.8</v>
      </c>
    </row>
    <row r="1183" spans="1:3">
      <c r="A1183" t="s">
        <v>1336</v>
      </c>
      <c r="B1183" t="s">
        <v>74</v>
      </c>
      <c r="C1183">
        <v>12.6</v>
      </c>
    </row>
    <row r="1184" spans="1:3">
      <c r="A1184" t="s">
        <v>1337</v>
      </c>
      <c r="B1184" t="s">
        <v>74</v>
      </c>
      <c r="C1184">
        <v>20.8</v>
      </c>
    </row>
    <row r="1185" spans="1:3">
      <c r="A1185" t="s">
        <v>1338</v>
      </c>
      <c r="B1185" t="s">
        <v>74</v>
      </c>
      <c r="C1185">
        <v>13.3</v>
      </c>
    </row>
    <row r="1186" spans="1:3">
      <c r="A1186" t="s">
        <v>1339</v>
      </c>
      <c r="B1186" t="s">
        <v>74</v>
      </c>
      <c r="C1186">
        <v>6.2</v>
      </c>
    </row>
    <row r="1187" spans="1:3">
      <c r="A1187" t="s">
        <v>1340</v>
      </c>
      <c r="B1187" t="s">
        <v>74</v>
      </c>
      <c r="C1187">
        <v>21.1</v>
      </c>
    </row>
    <row r="1188" spans="1:3">
      <c r="A1188" t="s">
        <v>1341</v>
      </c>
      <c r="B1188" t="s">
        <v>74</v>
      </c>
      <c r="C1188">
        <v>20.100000000000001</v>
      </c>
    </row>
    <row r="1189" spans="1:3">
      <c r="A1189" t="s">
        <v>1342</v>
      </c>
      <c r="B1189" t="s">
        <v>74</v>
      </c>
      <c r="C1189">
        <v>25.2</v>
      </c>
    </row>
    <row r="1190" spans="1:3">
      <c r="A1190" t="s">
        <v>1343</v>
      </c>
      <c r="B1190" t="s">
        <v>636</v>
      </c>
      <c r="C1190">
        <v>14.9</v>
      </c>
    </row>
    <row r="1191" spans="1:3">
      <c r="A1191" t="s">
        <v>1344</v>
      </c>
      <c r="B1191" t="s">
        <v>74</v>
      </c>
      <c r="C1191">
        <v>11.4</v>
      </c>
    </row>
    <row r="1192" spans="1:3">
      <c r="A1192" t="s">
        <v>1345</v>
      </c>
      <c r="B1192" t="s">
        <v>350</v>
      </c>
      <c r="C1192">
        <v>12.5</v>
      </c>
    </row>
    <row r="1193" spans="1:3">
      <c r="A1193" t="s">
        <v>1346</v>
      </c>
      <c r="B1193" t="s">
        <v>74</v>
      </c>
      <c r="C1193">
        <v>19.3</v>
      </c>
    </row>
    <row r="1194" spans="1:3">
      <c r="A1194" t="s">
        <v>1347</v>
      </c>
      <c r="B1194" t="s">
        <v>1348</v>
      </c>
      <c r="C1194">
        <v>11.2</v>
      </c>
    </row>
    <row r="1195" spans="1:3">
      <c r="A1195" t="s">
        <v>1349</v>
      </c>
      <c r="B1195" t="s">
        <v>439</v>
      </c>
      <c r="C1195">
        <v>15.2</v>
      </c>
    </row>
    <row r="1196" spans="1:3">
      <c r="A1196" t="s">
        <v>1350</v>
      </c>
      <c r="B1196" t="s">
        <v>74</v>
      </c>
      <c r="C1196">
        <v>15.3</v>
      </c>
    </row>
    <row r="1197" spans="1:3">
      <c r="A1197" t="s">
        <v>1351</v>
      </c>
      <c r="B1197" t="s">
        <v>74</v>
      </c>
      <c r="C1197">
        <v>31.8</v>
      </c>
    </row>
    <row r="1198" spans="1:3">
      <c r="A1198" t="s">
        <v>1352</v>
      </c>
      <c r="B1198" t="s">
        <v>74</v>
      </c>
      <c r="C1198">
        <v>5.6</v>
      </c>
    </row>
    <row r="1199" spans="1:3">
      <c r="A1199" t="s">
        <v>1353</v>
      </c>
      <c r="B1199" t="s">
        <v>74</v>
      </c>
      <c r="C1199">
        <v>7.5</v>
      </c>
    </row>
    <row r="1200" spans="1:3">
      <c r="A1200" t="s">
        <v>1354</v>
      </c>
      <c r="B1200" t="s">
        <v>185</v>
      </c>
      <c r="C1200">
        <v>6.4</v>
      </c>
    </row>
    <row r="1201" spans="1:3">
      <c r="A1201" t="s">
        <v>1355</v>
      </c>
      <c r="B1201" t="s">
        <v>952</v>
      </c>
      <c r="C1201">
        <v>18.100000000000001</v>
      </c>
    </row>
    <row r="1202" spans="1:3">
      <c r="A1202" t="s">
        <v>1356</v>
      </c>
      <c r="B1202" t="s">
        <v>1357</v>
      </c>
      <c r="C1202">
        <v>9.9</v>
      </c>
    </row>
    <row r="1203" spans="1:3">
      <c r="A1203" t="s">
        <v>1358</v>
      </c>
      <c r="B1203" t="s">
        <v>74</v>
      </c>
      <c r="C1203">
        <v>12.7</v>
      </c>
    </row>
    <row r="1204" spans="1:3">
      <c r="A1204" t="s">
        <v>1359</v>
      </c>
      <c r="B1204" t="s">
        <v>952</v>
      </c>
      <c r="C1204">
        <v>3.7</v>
      </c>
    </row>
    <row r="1205" spans="1:3">
      <c r="A1205" t="s">
        <v>1360</v>
      </c>
      <c r="B1205" t="s">
        <v>74</v>
      </c>
      <c r="C1205">
        <v>26</v>
      </c>
    </row>
    <row r="1206" spans="1:3">
      <c r="A1206" t="s">
        <v>1761</v>
      </c>
      <c r="B1206" t="s">
        <v>74</v>
      </c>
      <c r="C1206">
        <v>1.3</v>
      </c>
    </row>
    <row r="1207" spans="1:3">
      <c r="A1207" t="s">
        <v>1361</v>
      </c>
      <c r="B1207" t="s">
        <v>74</v>
      </c>
      <c r="C1207">
        <v>32.299999999999997</v>
      </c>
    </row>
    <row r="1208" spans="1:3">
      <c r="A1208" t="s">
        <v>1362</v>
      </c>
      <c r="B1208" t="s">
        <v>74</v>
      </c>
      <c r="C1208">
        <v>24.4</v>
      </c>
    </row>
    <row r="1209" spans="1:3">
      <c r="A1209" t="s">
        <v>1363</v>
      </c>
      <c r="B1209" t="s">
        <v>74</v>
      </c>
      <c r="C1209">
        <v>9.1999999999999993</v>
      </c>
    </row>
    <row r="1210" spans="1:3">
      <c r="A1210" t="s">
        <v>1364</v>
      </c>
      <c r="B1210" t="s">
        <v>74</v>
      </c>
      <c r="C1210">
        <v>26.5</v>
      </c>
    </row>
    <row r="1211" spans="1:3">
      <c r="A1211" t="s">
        <v>1365</v>
      </c>
      <c r="B1211" t="s">
        <v>74</v>
      </c>
      <c r="C1211">
        <v>19.3</v>
      </c>
    </row>
    <row r="1212" spans="1:3">
      <c r="A1212" t="s">
        <v>1366</v>
      </c>
      <c r="B1212" t="s">
        <v>74</v>
      </c>
      <c r="C1212">
        <v>18.100000000000001</v>
      </c>
    </row>
    <row r="1213" spans="1:3">
      <c r="A1213" t="s">
        <v>1367</v>
      </c>
      <c r="B1213" t="s">
        <v>74</v>
      </c>
      <c r="C1213">
        <v>17</v>
      </c>
    </row>
    <row r="1214" spans="1:3">
      <c r="A1214" t="s">
        <v>1368</v>
      </c>
      <c r="B1214" t="s">
        <v>74</v>
      </c>
      <c r="C1214">
        <v>21.1</v>
      </c>
    </row>
    <row r="1215" spans="1:3">
      <c r="A1215" t="s">
        <v>1369</v>
      </c>
      <c r="B1215" t="s">
        <v>74</v>
      </c>
      <c r="C1215">
        <v>41.8</v>
      </c>
    </row>
    <row r="1216" spans="1:3">
      <c r="A1216" t="s">
        <v>1370</v>
      </c>
      <c r="B1216" t="s">
        <v>74</v>
      </c>
      <c r="C1216">
        <v>24.2</v>
      </c>
    </row>
    <row r="1217" spans="1:3">
      <c r="A1217" t="s">
        <v>1371</v>
      </c>
      <c r="B1217" t="s">
        <v>74</v>
      </c>
      <c r="C1217">
        <v>6.5</v>
      </c>
    </row>
    <row r="1218" spans="1:3">
      <c r="A1218" t="s">
        <v>1372</v>
      </c>
      <c r="B1218" t="s">
        <v>81</v>
      </c>
      <c r="C1218">
        <v>18.100000000000001</v>
      </c>
    </row>
    <row r="1219" spans="1:3">
      <c r="A1219" t="s">
        <v>1373</v>
      </c>
      <c r="B1219" t="s">
        <v>74</v>
      </c>
      <c r="C1219">
        <v>28.4</v>
      </c>
    </row>
    <row r="1220" spans="1:3">
      <c r="A1220" t="s">
        <v>1374</v>
      </c>
      <c r="B1220" t="s">
        <v>74</v>
      </c>
      <c r="C1220">
        <v>16.600000000000001</v>
      </c>
    </row>
    <row r="1221" spans="1:3">
      <c r="A1221" t="s">
        <v>1375</v>
      </c>
      <c r="B1221" t="s">
        <v>74</v>
      </c>
      <c r="C1221">
        <v>8.8000000000000007</v>
      </c>
    </row>
    <row r="1222" spans="1:3">
      <c r="A1222" t="s">
        <v>1376</v>
      </c>
      <c r="B1222" t="s">
        <v>753</v>
      </c>
      <c r="C1222">
        <v>14.1</v>
      </c>
    </row>
    <row r="1223" spans="1:3">
      <c r="A1223" t="s">
        <v>1377</v>
      </c>
      <c r="B1223" t="s">
        <v>74</v>
      </c>
      <c r="C1223">
        <v>16.899999999999999</v>
      </c>
    </row>
    <row r="1224" spans="1:3">
      <c r="A1224" t="s">
        <v>1378</v>
      </c>
      <c r="B1224" t="s">
        <v>74</v>
      </c>
      <c r="C1224">
        <v>15.2</v>
      </c>
    </row>
    <row r="1225" spans="1:3">
      <c r="A1225" t="s">
        <v>1379</v>
      </c>
      <c r="B1225" t="s">
        <v>74</v>
      </c>
      <c r="C1225">
        <v>18.2</v>
      </c>
    </row>
    <row r="1226" spans="1:3">
      <c r="A1226" t="s">
        <v>1380</v>
      </c>
      <c r="B1226" t="s">
        <v>74</v>
      </c>
      <c r="C1226">
        <v>21.3</v>
      </c>
    </row>
    <row r="1227" spans="1:3">
      <c r="A1227" t="s">
        <v>1381</v>
      </c>
      <c r="B1227" t="s">
        <v>74</v>
      </c>
      <c r="C1227">
        <v>31</v>
      </c>
    </row>
    <row r="1228" spans="1:3">
      <c r="A1228" t="s">
        <v>1382</v>
      </c>
      <c r="B1228" t="s">
        <v>74</v>
      </c>
      <c r="C1228">
        <v>21.4</v>
      </c>
    </row>
    <row r="1229" spans="1:3">
      <c r="A1229" t="s">
        <v>1383</v>
      </c>
      <c r="B1229" t="s">
        <v>74</v>
      </c>
      <c r="C1229">
        <v>6.9</v>
      </c>
    </row>
    <row r="1230" spans="1:3">
      <c r="A1230" t="s">
        <v>1384</v>
      </c>
      <c r="B1230" t="s">
        <v>74</v>
      </c>
      <c r="C1230">
        <v>28.9</v>
      </c>
    </row>
    <row r="1231" spans="1:3">
      <c r="A1231" t="s">
        <v>1385</v>
      </c>
      <c r="B1231" t="s">
        <v>1386</v>
      </c>
      <c r="C1231">
        <v>5.8</v>
      </c>
    </row>
    <row r="1232" spans="1:3">
      <c r="A1232" t="s">
        <v>1387</v>
      </c>
      <c r="B1232" t="s">
        <v>74</v>
      </c>
      <c r="C1232">
        <v>3.2</v>
      </c>
    </row>
    <row r="1233" spans="1:3">
      <c r="A1233" t="s">
        <v>1388</v>
      </c>
      <c r="B1233" t="s">
        <v>74</v>
      </c>
      <c r="C1233">
        <v>17</v>
      </c>
    </row>
    <row r="1234" spans="1:3">
      <c r="A1234" t="s">
        <v>1389</v>
      </c>
      <c r="B1234" t="s">
        <v>74</v>
      </c>
      <c r="C1234">
        <v>26.4</v>
      </c>
    </row>
    <row r="1235" spans="1:3">
      <c r="A1235" t="s">
        <v>1390</v>
      </c>
      <c r="B1235" t="s">
        <v>74</v>
      </c>
      <c r="C1235">
        <v>9.9</v>
      </c>
    </row>
    <row r="1236" spans="1:3">
      <c r="A1236" t="s">
        <v>1391</v>
      </c>
      <c r="B1236" t="s">
        <v>74</v>
      </c>
      <c r="C1236">
        <v>16</v>
      </c>
    </row>
    <row r="1237" spans="1:3">
      <c r="A1237" t="s">
        <v>1392</v>
      </c>
      <c r="B1237" t="s">
        <v>74</v>
      </c>
      <c r="C1237">
        <v>31.8</v>
      </c>
    </row>
    <row r="1238" spans="1:3">
      <c r="A1238" t="s">
        <v>1393</v>
      </c>
      <c r="B1238" t="s">
        <v>544</v>
      </c>
      <c r="C1238">
        <v>10.3</v>
      </c>
    </row>
    <row r="1239" spans="1:3">
      <c r="A1239" t="s">
        <v>1394</v>
      </c>
      <c r="B1239" t="s">
        <v>74</v>
      </c>
      <c r="C1239">
        <v>15.4</v>
      </c>
    </row>
    <row r="1240" spans="1:3">
      <c r="A1240" t="s">
        <v>1395</v>
      </c>
      <c r="B1240" t="s">
        <v>74</v>
      </c>
      <c r="C1240">
        <v>13.1</v>
      </c>
    </row>
    <row r="1241" spans="1:3">
      <c r="A1241" t="s">
        <v>1396</v>
      </c>
      <c r="B1241" t="s">
        <v>74</v>
      </c>
      <c r="C1241">
        <v>14.9</v>
      </c>
    </row>
    <row r="1242" spans="1:3">
      <c r="A1242" t="s">
        <v>1397</v>
      </c>
      <c r="B1242" t="s">
        <v>74</v>
      </c>
      <c r="C1242">
        <v>15.9</v>
      </c>
    </row>
    <row r="1243" spans="1:3">
      <c r="A1243" t="s">
        <v>1398</v>
      </c>
      <c r="B1243" t="s">
        <v>1399</v>
      </c>
      <c r="C1243">
        <v>25.6</v>
      </c>
    </row>
    <row r="1244" spans="1:3">
      <c r="A1244" t="s">
        <v>1400</v>
      </c>
      <c r="B1244" t="s">
        <v>74</v>
      </c>
      <c r="C1244">
        <v>9.9</v>
      </c>
    </row>
    <row r="1245" spans="1:3">
      <c r="A1245" t="s">
        <v>1401</v>
      </c>
      <c r="B1245" t="s">
        <v>74</v>
      </c>
      <c r="C1245">
        <v>10.9</v>
      </c>
    </row>
    <row r="1246" spans="1:3">
      <c r="A1246" t="s">
        <v>1402</v>
      </c>
      <c r="B1246" t="s">
        <v>74</v>
      </c>
      <c r="C1246">
        <v>7.5</v>
      </c>
    </row>
    <row r="1247" spans="1:3">
      <c r="A1247" t="s">
        <v>1403</v>
      </c>
      <c r="B1247" t="s">
        <v>74</v>
      </c>
      <c r="C1247">
        <v>18.600000000000001</v>
      </c>
    </row>
    <row r="1248" spans="1:3">
      <c r="A1248" t="s">
        <v>1404</v>
      </c>
      <c r="B1248" t="s">
        <v>74</v>
      </c>
      <c r="C1248">
        <v>12.4</v>
      </c>
    </row>
    <row r="1249" spans="1:3">
      <c r="A1249" t="s">
        <v>1405</v>
      </c>
      <c r="B1249" t="s">
        <v>74</v>
      </c>
      <c r="C1249">
        <v>17.399999999999999</v>
      </c>
    </row>
    <row r="1250" spans="1:3">
      <c r="A1250" t="s">
        <v>1406</v>
      </c>
      <c r="B1250" t="s">
        <v>74</v>
      </c>
      <c r="C1250">
        <v>25.9</v>
      </c>
    </row>
    <row r="1251" spans="1:3">
      <c r="A1251" t="s">
        <v>1407</v>
      </c>
      <c r="B1251" t="s">
        <v>185</v>
      </c>
      <c r="C1251">
        <v>7.1</v>
      </c>
    </row>
    <row r="1252" spans="1:3">
      <c r="A1252" t="s">
        <v>1408</v>
      </c>
      <c r="B1252" t="s">
        <v>74</v>
      </c>
      <c r="C1252">
        <v>20.8</v>
      </c>
    </row>
    <row r="1253" spans="1:3">
      <c r="A1253" t="s">
        <v>1409</v>
      </c>
      <c r="B1253" t="s">
        <v>74</v>
      </c>
      <c r="C1253">
        <v>32</v>
      </c>
    </row>
    <row r="1254" spans="1:3">
      <c r="A1254" t="s">
        <v>1410</v>
      </c>
      <c r="B1254" t="s">
        <v>74</v>
      </c>
      <c r="C1254">
        <v>22.6</v>
      </c>
    </row>
    <row r="1255" spans="1:3">
      <c r="A1255" t="s">
        <v>1411</v>
      </c>
      <c r="B1255" t="s">
        <v>74</v>
      </c>
      <c r="C1255">
        <v>37.1</v>
      </c>
    </row>
    <row r="1256" spans="1:3">
      <c r="A1256" t="s">
        <v>1412</v>
      </c>
      <c r="B1256" t="s">
        <v>74</v>
      </c>
      <c r="C1256">
        <v>21.1</v>
      </c>
    </row>
    <row r="1257" spans="1:3">
      <c r="A1257" t="s">
        <v>1413</v>
      </c>
      <c r="B1257" t="s">
        <v>74</v>
      </c>
      <c r="C1257">
        <v>24.1</v>
      </c>
    </row>
    <row r="1258" spans="1:3">
      <c r="A1258" t="s">
        <v>1414</v>
      </c>
      <c r="B1258" t="s">
        <v>350</v>
      </c>
      <c r="C1258">
        <v>4</v>
      </c>
    </row>
    <row r="1259" spans="1:3">
      <c r="A1259" t="s">
        <v>1415</v>
      </c>
      <c r="B1259" t="s">
        <v>74</v>
      </c>
      <c r="C1259">
        <v>11.1</v>
      </c>
    </row>
    <row r="1260" spans="1:3">
      <c r="A1260" t="s">
        <v>1416</v>
      </c>
      <c r="B1260" t="s">
        <v>74</v>
      </c>
      <c r="C1260">
        <v>45.6</v>
      </c>
    </row>
    <row r="1261" spans="1:3">
      <c r="A1261" t="s">
        <v>1417</v>
      </c>
      <c r="B1261" t="s">
        <v>74</v>
      </c>
      <c r="C1261">
        <v>13.4</v>
      </c>
    </row>
    <row r="1262" spans="1:3">
      <c r="A1262" t="s">
        <v>1418</v>
      </c>
      <c r="B1262" t="s">
        <v>74</v>
      </c>
      <c r="C1262">
        <v>38.700000000000003</v>
      </c>
    </row>
    <row r="1263" spans="1:3">
      <c r="A1263" t="s">
        <v>1419</v>
      </c>
      <c r="B1263" t="s">
        <v>74</v>
      </c>
      <c r="C1263">
        <v>18.600000000000001</v>
      </c>
    </row>
    <row r="1264" spans="1:3">
      <c r="A1264" t="s">
        <v>1420</v>
      </c>
      <c r="B1264" t="s">
        <v>74</v>
      </c>
      <c r="C1264">
        <v>54</v>
      </c>
    </row>
    <row r="1265" spans="1:3">
      <c r="A1265" t="s">
        <v>1421</v>
      </c>
      <c r="B1265" t="s">
        <v>439</v>
      </c>
      <c r="C1265">
        <v>15.1</v>
      </c>
    </row>
    <row r="1266" spans="1:3">
      <c r="A1266" t="s">
        <v>1422</v>
      </c>
      <c r="B1266" t="s">
        <v>74</v>
      </c>
      <c r="C1266">
        <v>7.3</v>
      </c>
    </row>
    <row r="1267" spans="1:3">
      <c r="A1267" t="s">
        <v>1423</v>
      </c>
      <c r="B1267" t="s">
        <v>74</v>
      </c>
      <c r="C1267">
        <v>23.7</v>
      </c>
    </row>
    <row r="1268" spans="1:3">
      <c r="A1268" t="s">
        <v>1424</v>
      </c>
      <c r="B1268" t="s">
        <v>101</v>
      </c>
      <c r="C1268">
        <v>19</v>
      </c>
    </row>
    <row r="1269" spans="1:3">
      <c r="A1269" t="s">
        <v>1425</v>
      </c>
      <c r="B1269" t="s">
        <v>74</v>
      </c>
      <c r="C1269">
        <v>13.8</v>
      </c>
    </row>
    <row r="1270" spans="1:3">
      <c r="A1270" t="s">
        <v>1426</v>
      </c>
      <c r="B1270" t="s">
        <v>74</v>
      </c>
      <c r="C1270">
        <v>20.8</v>
      </c>
    </row>
    <row r="1271" spans="1:3">
      <c r="A1271" t="s">
        <v>1427</v>
      </c>
      <c r="B1271" t="s">
        <v>74</v>
      </c>
      <c r="C1271">
        <v>12.6</v>
      </c>
    </row>
    <row r="1272" spans="1:3">
      <c r="A1272" t="s">
        <v>1428</v>
      </c>
      <c r="B1272" t="s">
        <v>74</v>
      </c>
      <c r="C1272">
        <v>19.3</v>
      </c>
    </row>
    <row r="1273" spans="1:3">
      <c r="A1273" t="s">
        <v>1429</v>
      </c>
      <c r="B1273" t="s">
        <v>74</v>
      </c>
      <c r="C1273">
        <v>17.399999999999999</v>
      </c>
    </row>
    <row r="1274" spans="1:3">
      <c r="A1274" t="s">
        <v>1430</v>
      </c>
      <c r="B1274" t="s">
        <v>74</v>
      </c>
      <c r="C1274">
        <v>7.2</v>
      </c>
    </row>
    <row r="1275" spans="1:3">
      <c r="A1275" t="s">
        <v>1431</v>
      </c>
      <c r="B1275" t="s">
        <v>74</v>
      </c>
      <c r="C1275">
        <v>12.8</v>
      </c>
    </row>
    <row r="1276" spans="1:3">
      <c r="A1276" t="s">
        <v>1432</v>
      </c>
      <c r="B1276" t="s">
        <v>74</v>
      </c>
      <c r="C1276">
        <v>34.700000000000003</v>
      </c>
    </row>
    <row r="1277" spans="1:3">
      <c r="A1277" t="s">
        <v>1433</v>
      </c>
      <c r="B1277" t="s">
        <v>74</v>
      </c>
      <c r="C1277">
        <v>19</v>
      </c>
    </row>
    <row r="1278" spans="1:3">
      <c r="A1278" t="s">
        <v>1434</v>
      </c>
      <c r="B1278" t="s">
        <v>74</v>
      </c>
      <c r="C1278">
        <v>20</v>
      </c>
    </row>
    <row r="1279" spans="1:3">
      <c r="A1279" t="s">
        <v>1435</v>
      </c>
      <c r="B1279" t="s">
        <v>436</v>
      </c>
      <c r="C1279">
        <v>16.3</v>
      </c>
    </row>
    <row r="1280" spans="1:3">
      <c r="A1280" t="s">
        <v>1436</v>
      </c>
      <c r="B1280" t="s">
        <v>74</v>
      </c>
      <c r="C1280">
        <v>20.3</v>
      </c>
    </row>
    <row r="1281" spans="1:3">
      <c r="A1281" t="s">
        <v>1437</v>
      </c>
      <c r="B1281" t="s">
        <v>74</v>
      </c>
      <c r="C1281">
        <v>6.9</v>
      </c>
    </row>
    <row r="1282" spans="1:3">
      <c r="A1282" t="s">
        <v>1438</v>
      </c>
      <c r="B1282" t="s">
        <v>74</v>
      </c>
      <c r="C1282">
        <v>16</v>
      </c>
    </row>
    <row r="1283" spans="1:3">
      <c r="A1283" t="s">
        <v>1439</v>
      </c>
      <c r="B1283" t="s">
        <v>74</v>
      </c>
      <c r="C1283">
        <v>24.2</v>
      </c>
    </row>
    <row r="1284" spans="1:3">
      <c r="A1284" t="s">
        <v>1440</v>
      </c>
      <c r="B1284" t="s">
        <v>1441</v>
      </c>
      <c r="C1284">
        <v>16.3</v>
      </c>
    </row>
    <row r="1285" spans="1:3">
      <c r="A1285" t="s">
        <v>1442</v>
      </c>
      <c r="B1285" t="s">
        <v>74</v>
      </c>
      <c r="C1285">
        <v>21.9</v>
      </c>
    </row>
    <row r="1286" spans="1:3">
      <c r="A1286" t="s">
        <v>1443</v>
      </c>
      <c r="B1286" t="s">
        <v>74</v>
      </c>
      <c r="C1286">
        <v>16.5</v>
      </c>
    </row>
    <row r="1287" spans="1:3">
      <c r="A1287" t="s">
        <v>1444</v>
      </c>
      <c r="B1287" t="s">
        <v>74</v>
      </c>
      <c r="C1287">
        <v>33.6</v>
      </c>
    </row>
    <row r="1288" spans="1:3">
      <c r="A1288" t="s">
        <v>1445</v>
      </c>
      <c r="B1288" t="s">
        <v>74</v>
      </c>
      <c r="C1288">
        <v>17.899999999999999</v>
      </c>
    </row>
    <row r="1289" spans="1:3">
      <c r="A1289" t="s">
        <v>1446</v>
      </c>
      <c r="B1289" t="s">
        <v>852</v>
      </c>
      <c r="C1289">
        <v>10.3</v>
      </c>
    </row>
    <row r="1290" spans="1:3">
      <c r="A1290" t="s">
        <v>1447</v>
      </c>
      <c r="B1290" t="s">
        <v>74</v>
      </c>
      <c r="C1290">
        <v>8.6999999999999993</v>
      </c>
    </row>
    <row r="1291" spans="1:3">
      <c r="A1291" t="s">
        <v>1448</v>
      </c>
      <c r="B1291" t="s">
        <v>640</v>
      </c>
      <c r="C1291">
        <v>7.7</v>
      </c>
    </row>
    <row r="1292" spans="1:3">
      <c r="A1292" t="s">
        <v>1449</v>
      </c>
      <c r="B1292" t="s">
        <v>74</v>
      </c>
      <c r="C1292">
        <v>24.8</v>
      </c>
    </row>
    <row r="1293" spans="1:3">
      <c r="A1293" t="s">
        <v>1450</v>
      </c>
      <c r="B1293" t="s">
        <v>74</v>
      </c>
      <c r="C1293">
        <v>14.4</v>
      </c>
    </row>
    <row r="1294" spans="1:3">
      <c r="A1294" t="s">
        <v>1451</v>
      </c>
      <c r="B1294" t="s">
        <v>74</v>
      </c>
      <c r="C1294">
        <v>4.5</v>
      </c>
    </row>
    <row r="1295" spans="1:3">
      <c r="A1295" t="s">
        <v>1452</v>
      </c>
      <c r="B1295" t="s">
        <v>85</v>
      </c>
      <c r="C1295">
        <v>16.5</v>
      </c>
    </row>
    <row r="1296" spans="1:3">
      <c r="A1296" t="s">
        <v>1453</v>
      </c>
      <c r="B1296" t="s">
        <v>74</v>
      </c>
      <c r="C1296">
        <v>22</v>
      </c>
    </row>
    <row r="1297" spans="1:3">
      <c r="A1297" t="s">
        <v>1454</v>
      </c>
      <c r="B1297" t="s">
        <v>74</v>
      </c>
      <c r="C1297">
        <v>29.5</v>
      </c>
    </row>
    <row r="1298" spans="1:3">
      <c r="A1298" t="s">
        <v>1455</v>
      </c>
      <c r="B1298" t="s">
        <v>74</v>
      </c>
      <c r="C1298">
        <v>10.6</v>
      </c>
    </row>
    <row r="1299" spans="1:3">
      <c r="A1299" t="s">
        <v>1456</v>
      </c>
      <c r="B1299" t="s">
        <v>74</v>
      </c>
      <c r="C1299">
        <v>21.7</v>
      </c>
    </row>
    <row r="1300" spans="1:3">
      <c r="A1300" t="s">
        <v>1457</v>
      </c>
      <c r="B1300" t="s">
        <v>74</v>
      </c>
      <c r="C1300">
        <v>13</v>
      </c>
    </row>
    <row r="1301" spans="1:3">
      <c r="A1301" t="s">
        <v>1458</v>
      </c>
      <c r="B1301" t="s">
        <v>74</v>
      </c>
      <c r="C1301">
        <v>17.100000000000001</v>
      </c>
    </row>
    <row r="1302" spans="1:3">
      <c r="A1302" t="s">
        <v>1459</v>
      </c>
      <c r="B1302" t="s">
        <v>74</v>
      </c>
      <c r="C1302">
        <v>8.4</v>
      </c>
    </row>
    <row r="1303" spans="1:3">
      <c r="A1303" t="s">
        <v>1460</v>
      </c>
      <c r="B1303" t="s">
        <v>74</v>
      </c>
      <c r="C1303">
        <v>13.8</v>
      </c>
    </row>
    <row r="1304" spans="1:3">
      <c r="A1304" t="s">
        <v>1461</v>
      </c>
      <c r="B1304" t="s">
        <v>74</v>
      </c>
      <c r="C1304">
        <v>17.3</v>
      </c>
    </row>
    <row r="1305" spans="1:3">
      <c r="A1305" t="s">
        <v>1462</v>
      </c>
      <c r="B1305" t="s">
        <v>74</v>
      </c>
      <c r="C1305">
        <v>28.9</v>
      </c>
    </row>
    <row r="1306" spans="1:3">
      <c r="A1306" t="s">
        <v>1463</v>
      </c>
      <c r="B1306" t="s">
        <v>74</v>
      </c>
      <c r="C1306">
        <v>11.5</v>
      </c>
    </row>
    <row r="1307" spans="1:3">
      <c r="A1307" t="s">
        <v>1464</v>
      </c>
      <c r="B1307" t="s">
        <v>74</v>
      </c>
      <c r="C1307">
        <v>12.3</v>
      </c>
    </row>
    <row r="1308" spans="1:3">
      <c r="A1308" t="s">
        <v>1465</v>
      </c>
      <c r="B1308" t="s">
        <v>74</v>
      </c>
      <c r="C1308">
        <v>12</v>
      </c>
    </row>
    <row r="1309" spans="1:3">
      <c r="A1309" t="s">
        <v>1466</v>
      </c>
      <c r="B1309" t="s">
        <v>74</v>
      </c>
      <c r="C1309">
        <v>21.3</v>
      </c>
    </row>
    <row r="1310" spans="1:3">
      <c r="A1310" t="s">
        <v>1467</v>
      </c>
      <c r="B1310" t="s">
        <v>74</v>
      </c>
      <c r="C1310">
        <v>14.8</v>
      </c>
    </row>
    <row r="1311" spans="1:3">
      <c r="A1311" t="s">
        <v>1468</v>
      </c>
      <c r="B1311" t="s">
        <v>74</v>
      </c>
      <c r="C1311">
        <v>30</v>
      </c>
    </row>
    <row r="1312" spans="1:3">
      <c r="A1312" t="s">
        <v>1469</v>
      </c>
      <c r="B1312" t="s">
        <v>74</v>
      </c>
      <c r="C1312">
        <v>22.1</v>
      </c>
    </row>
    <row r="1313" spans="1:3">
      <c r="A1313" t="s">
        <v>1470</v>
      </c>
      <c r="B1313" t="s">
        <v>74</v>
      </c>
      <c r="C1313">
        <v>22.3</v>
      </c>
    </row>
    <row r="1314" spans="1:3">
      <c r="A1314" t="s">
        <v>1471</v>
      </c>
      <c r="B1314" t="s">
        <v>74</v>
      </c>
      <c r="C1314">
        <v>19.7</v>
      </c>
    </row>
    <row r="1315" spans="1:3">
      <c r="A1315" t="s">
        <v>1472</v>
      </c>
      <c r="B1315" t="s">
        <v>74</v>
      </c>
      <c r="C1315">
        <v>16.600000000000001</v>
      </c>
    </row>
    <row r="1316" spans="1:3">
      <c r="A1316" t="s">
        <v>1473</v>
      </c>
      <c r="B1316" t="s">
        <v>547</v>
      </c>
      <c r="C1316">
        <v>2</v>
      </c>
    </row>
    <row r="1317" spans="1:3">
      <c r="A1317" t="s">
        <v>1474</v>
      </c>
      <c r="B1317" t="s">
        <v>74</v>
      </c>
      <c r="C1317">
        <v>17.7</v>
      </c>
    </row>
    <row r="1318" spans="1:3">
      <c r="A1318" t="s">
        <v>1475</v>
      </c>
      <c r="B1318" t="s">
        <v>74</v>
      </c>
      <c r="C1318">
        <v>9.1999999999999993</v>
      </c>
    </row>
    <row r="1319" spans="1:3">
      <c r="A1319" t="s">
        <v>1476</v>
      </c>
      <c r="B1319" t="s">
        <v>74</v>
      </c>
      <c r="C1319">
        <v>23.8</v>
      </c>
    </row>
    <row r="1320" spans="1:3">
      <c r="A1320" t="s">
        <v>1477</v>
      </c>
      <c r="B1320" t="s">
        <v>74</v>
      </c>
      <c r="C1320">
        <v>13.2</v>
      </c>
    </row>
    <row r="1321" spans="1:3">
      <c r="A1321" t="s">
        <v>1478</v>
      </c>
      <c r="B1321" t="s">
        <v>1479</v>
      </c>
      <c r="C1321">
        <v>16.8</v>
      </c>
    </row>
    <row r="1322" spans="1:3">
      <c r="A1322" t="s">
        <v>1480</v>
      </c>
      <c r="B1322" t="s">
        <v>74</v>
      </c>
      <c r="C1322">
        <v>19.600000000000001</v>
      </c>
    </row>
    <row r="1323" spans="1:3">
      <c r="A1323" t="s">
        <v>1481</v>
      </c>
      <c r="B1323" t="s">
        <v>74</v>
      </c>
      <c r="C1323">
        <v>14.7</v>
      </c>
    </row>
    <row r="1324" spans="1:3">
      <c r="A1324" t="s">
        <v>1482</v>
      </c>
      <c r="B1324" t="s">
        <v>74</v>
      </c>
      <c r="C1324">
        <v>15.9</v>
      </c>
    </row>
    <row r="1325" spans="1:3">
      <c r="A1325" t="s">
        <v>1483</v>
      </c>
      <c r="B1325" t="s">
        <v>74</v>
      </c>
      <c r="C1325">
        <v>20.5</v>
      </c>
    </row>
    <row r="1326" spans="1:3">
      <c r="A1326" t="s">
        <v>1484</v>
      </c>
      <c r="B1326" t="s">
        <v>74</v>
      </c>
      <c r="C1326">
        <v>27.8</v>
      </c>
    </row>
    <row r="1327" spans="1:3">
      <c r="A1327" t="s">
        <v>1485</v>
      </c>
      <c r="B1327" t="s">
        <v>74</v>
      </c>
      <c r="C1327">
        <v>8.1</v>
      </c>
    </row>
    <row r="1328" spans="1:3">
      <c r="A1328" t="s">
        <v>1486</v>
      </c>
      <c r="B1328" t="s">
        <v>74</v>
      </c>
      <c r="C1328">
        <v>2.2999999999999998</v>
      </c>
    </row>
    <row r="1329" spans="1:3">
      <c r="A1329" t="s">
        <v>1488</v>
      </c>
      <c r="B1329" t="s">
        <v>350</v>
      </c>
      <c r="C1329">
        <v>17.3</v>
      </c>
    </row>
    <row r="1330" spans="1:3">
      <c r="A1330" t="s">
        <v>1487</v>
      </c>
      <c r="B1330" t="s">
        <v>74</v>
      </c>
      <c r="C1330">
        <v>31</v>
      </c>
    </row>
    <row r="1331" spans="1:3">
      <c r="A1331" t="s">
        <v>1489</v>
      </c>
      <c r="B1331" t="s">
        <v>74</v>
      </c>
      <c r="C1331">
        <v>17.600000000000001</v>
      </c>
    </row>
    <row r="1332" spans="1:3">
      <c r="A1332" t="s">
        <v>1490</v>
      </c>
      <c r="B1332" t="s">
        <v>74</v>
      </c>
      <c r="C1332">
        <v>9.9</v>
      </c>
    </row>
    <row r="1333" spans="1:3">
      <c r="A1333" t="s">
        <v>1491</v>
      </c>
      <c r="B1333" t="s">
        <v>85</v>
      </c>
      <c r="C1333">
        <v>17.8</v>
      </c>
    </row>
    <row r="1334" spans="1:3">
      <c r="A1334" t="s">
        <v>1492</v>
      </c>
      <c r="B1334" t="s">
        <v>74</v>
      </c>
      <c r="C1334">
        <v>35.700000000000003</v>
      </c>
    </row>
    <row r="1335" spans="1:3">
      <c r="A1335" t="s">
        <v>1493</v>
      </c>
      <c r="B1335" t="s">
        <v>74</v>
      </c>
      <c r="C1335">
        <v>29.2</v>
      </c>
    </row>
    <row r="1336" spans="1:3">
      <c r="A1336" t="s">
        <v>1494</v>
      </c>
      <c r="B1336" t="s">
        <v>74</v>
      </c>
      <c r="C1336">
        <v>14.3</v>
      </c>
    </row>
    <row r="1337" spans="1:3">
      <c r="A1337" t="s">
        <v>1495</v>
      </c>
      <c r="B1337" t="s">
        <v>74</v>
      </c>
      <c r="C1337">
        <v>23</v>
      </c>
    </row>
    <row r="1338" spans="1:3">
      <c r="A1338" t="s">
        <v>1496</v>
      </c>
      <c r="B1338" t="s">
        <v>74</v>
      </c>
      <c r="C1338">
        <v>18.7</v>
      </c>
    </row>
    <row r="1339" spans="1:3">
      <c r="A1339" t="s">
        <v>1497</v>
      </c>
      <c r="B1339" t="s">
        <v>74</v>
      </c>
      <c r="C1339">
        <v>17</v>
      </c>
    </row>
    <row r="1340" spans="1:3">
      <c r="A1340" t="s">
        <v>1498</v>
      </c>
      <c r="B1340" t="s">
        <v>74</v>
      </c>
      <c r="C1340">
        <v>24.6</v>
      </c>
    </row>
    <row r="1341" spans="1:3">
      <c r="A1341" t="s">
        <v>1499</v>
      </c>
      <c r="B1341" t="s">
        <v>74</v>
      </c>
      <c r="C1341">
        <v>36.299999999999997</v>
      </c>
    </row>
    <row r="1342" spans="1:3">
      <c r="A1342" t="s">
        <v>1500</v>
      </c>
      <c r="B1342" t="s">
        <v>1501</v>
      </c>
      <c r="C1342">
        <v>5.3</v>
      </c>
    </row>
    <row r="1343" spans="1:3">
      <c r="A1343" t="s">
        <v>1502</v>
      </c>
      <c r="B1343" t="s">
        <v>74</v>
      </c>
      <c r="C1343">
        <v>24.9</v>
      </c>
    </row>
    <row r="1344" spans="1:3">
      <c r="A1344" t="s">
        <v>1503</v>
      </c>
      <c r="B1344" t="s">
        <v>74</v>
      </c>
      <c r="C1344">
        <v>12.3</v>
      </c>
    </row>
    <row r="1345" spans="1:3">
      <c r="A1345" t="s">
        <v>1504</v>
      </c>
      <c r="B1345" t="s">
        <v>74</v>
      </c>
      <c r="C1345">
        <v>17.399999999999999</v>
      </c>
    </row>
    <row r="1346" spans="1:3">
      <c r="A1346" t="s">
        <v>1505</v>
      </c>
      <c r="B1346" t="s">
        <v>74</v>
      </c>
      <c r="C1346">
        <v>9.5</v>
      </c>
    </row>
    <row r="1347" spans="1:3">
      <c r="A1347" t="s">
        <v>1506</v>
      </c>
      <c r="B1347" t="s">
        <v>119</v>
      </c>
      <c r="C1347">
        <v>4.4000000000000004</v>
      </c>
    </row>
    <row r="1348" spans="1:3">
      <c r="A1348" t="s">
        <v>1507</v>
      </c>
      <c r="B1348" t="s">
        <v>74</v>
      </c>
      <c r="C1348">
        <v>14.7</v>
      </c>
    </row>
    <row r="1349" spans="1:3">
      <c r="A1349" t="s">
        <v>1508</v>
      </c>
      <c r="B1349" t="s">
        <v>74</v>
      </c>
      <c r="C1349">
        <v>23.2</v>
      </c>
    </row>
    <row r="1350" spans="1:3">
      <c r="A1350" t="s">
        <v>1509</v>
      </c>
      <c r="B1350" t="s">
        <v>74</v>
      </c>
      <c r="C1350">
        <v>21.1</v>
      </c>
    </row>
    <row r="1351" spans="1:3">
      <c r="A1351" t="s">
        <v>1510</v>
      </c>
      <c r="B1351" t="s">
        <v>74</v>
      </c>
      <c r="C1351">
        <v>6.7</v>
      </c>
    </row>
    <row r="1352" spans="1:3">
      <c r="A1352" t="s">
        <v>1511</v>
      </c>
      <c r="B1352" t="s">
        <v>154</v>
      </c>
      <c r="C1352">
        <v>14.8</v>
      </c>
    </row>
    <row r="1353" spans="1:3">
      <c r="A1353" t="s">
        <v>1512</v>
      </c>
      <c r="B1353" t="s">
        <v>74</v>
      </c>
      <c r="C1353">
        <v>10.1</v>
      </c>
    </row>
    <row r="1354" spans="1:3">
      <c r="A1354" t="s">
        <v>1513</v>
      </c>
      <c r="B1354" t="s">
        <v>74</v>
      </c>
      <c r="C1354">
        <v>23.7</v>
      </c>
    </row>
    <row r="1355" spans="1:3">
      <c r="A1355" t="s">
        <v>1514</v>
      </c>
      <c r="B1355" t="s">
        <v>74</v>
      </c>
      <c r="C1355">
        <v>23.1</v>
      </c>
    </row>
    <row r="1356" spans="1:3">
      <c r="A1356" t="s">
        <v>1515</v>
      </c>
      <c r="B1356" t="s">
        <v>74</v>
      </c>
      <c r="C1356">
        <v>18.100000000000001</v>
      </c>
    </row>
    <row r="1357" spans="1:3">
      <c r="A1357" t="s">
        <v>1516</v>
      </c>
      <c r="B1357" t="s">
        <v>74</v>
      </c>
      <c r="C1357">
        <v>19.899999999999999</v>
      </c>
    </row>
    <row r="1358" spans="1:3">
      <c r="A1358" t="s">
        <v>1517</v>
      </c>
      <c r="B1358" t="s">
        <v>74</v>
      </c>
      <c r="C1358">
        <v>11.9</v>
      </c>
    </row>
    <row r="1359" spans="1:3">
      <c r="A1359" t="s">
        <v>1518</v>
      </c>
      <c r="B1359" t="s">
        <v>74</v>
      </c>
      <c r="C1359">
        <v>10.6</v>
      </c>
    </row>
    <row r="1360" spans="1:3">
      <c r="A1360" t="s">
        <v>1519</v>
      </c>
      <c r="B1360" t="s">
        <v>74</v>
      </c>
      <c r="C1360">
        <v>35.6</v>
      </c>
    </row>
    <row r="1361" spans="1:3">
      <c r="A1361" t="s">
        <v>1520</v>
      </c>
      <c r="B1361" t="s">
        <v>74</v>
      </c>
      <c r="C1361">
        <v>20.399999999999999</v>
      </c>
    </row>
    <row r="1362" spans="1:3">
      <c r="A1362" t="s">
        <v>1521</v>
      </c>
      <c r="B1362" t="s">
        <v>74</v>
      </c>
      <c r="C1362">
        <v>19.399999999999999</v>
      </c>
    </row>
    <row r="1363" spans="1:3">
      <c r="A1363" t="s">
        <v>1522</v>
      </c>
      <c r="B1363" t="s">
        <v>74</v>
      </c>
      <c r="C1363">
        <v>18.7</v>
      </c>
    </row>
    <row r="1364" spans="1:3">
      <c r="A1364" t="s">
        <v>1523</v>
      </c>
      <c r="B1364" t="s">
        <v>74</v>
      </c>
      <c r="C1364">
        <v>24.2</v>
      </c>
    </row>
    <row r="1365" spans="1:3">
      <c r="A1365" t="s">
        <v>1524</v>
      </c>
      <c r="B1365" t="s">
        <v>74</v>
      </c>
      <c r="C1365">
        <v>11.8</v>
      </c>
    </row>
    <row r="1366" spans="1:3">
      <c r="A1366" t="s">
        <v>1525</v>
      </c>
      <c r="B1366" t="s">
        <v>74</v>
      </c>
      <c r="C1366">
        <v>23.1</v>
      </c>
    </row>
    <row r="1367" spans="1:3">
      <c r="A1367" t="s">
        <v>1526</v>
      </c>
      <c r="B1367" t="s">
        <v>74</v>
      </c>
      <c r="C1367">
        <v>22.5</v>
      </c>
    </row>
    <row r="1368" spans="1:3">
      <c r="A1368" t="s">
        <v>1527</v>
      </c>
      <c r="B1368" t="s">
        <v>74</v>
      </c>
      <c r="C1368">
        <v>20.6</v>
      </c>
    </row>
    <row r="1369" spans="1:3">
      <c r="A1369" t="s">
        <v>1528</v>
      </c>
      <c r="B1369" t="s">
        <v>346</v>
      </c>
      <c r="C1369">
        <v>11.8</v>
      </c>
    </row>
    <row r="1370" spans="1:3">
      <c r="A1370" t="s">
        <v>1529</v>
      </c>
      <c r="B1370" t="s">
        <v>74</v>
      </c>
      <c r="C1370">
        <v>13.4</v>
      </c>
    </row>
    <row r="1371" spans="1:3">
      <c r="A1371" t="s">
        <v>1530</v>
      </c>
      <c r="B1371" t="s">
        <v>74</v>
      </c>
      <c r="C1371">
        <v>20.5</v>
      </c>
    </row>
    <row r="1372" spans="1:3">
      <c r="A1372" t="s">
        <v>1531</v>
      </c>
      <c r="B1372" t="s">
        <v>74</v>
      </c>
      <c r="C1372">
        <v>28.1</v>
      </c>
    </row>
    <row r="1373" spans="1:3">
      <c r="A1373" t="s">
        <v>1532</v>
      </c>
      <c r="B1373" t="s">
        <v>574</v>
      </c>
      <c r="C1373">
        <v>13.7</v>
      </c>
    </row>
    <row r="1374" spans="1:3">
      <c r="A1374" t="s">
        <v>1533</v>
      </c>
      <c r="B1374" t="s">
        <v>74</v>
      </c>
      <c r="C1374">
        <v>12.7</v>
      </c>
    </row>
    <row r="1375" spans="1:3">
      <c r="A1375" t="s">
        <v>1534</v>
      </c>
      <c r="B1375" t="s">
        <v>74</v>
      </c>
      <c r="C1375">
        <v>23</v>
      </c>
    </row>
    <row r="1376" spans="1:3">
      <c r="A1376" t="s">
        <v>1535</v>
      </c>
      <c r="B1376" t="s">
        <v>74</v>
      </c>
      <c r="C1376">
        <v>23</v>
      </c>
    </row>
    <row r="1377" spans="1:3">
      <c r="A1377" t="s">
        <v>1536</v>
      </c>
      <c r="B1377" t="s">
        <v>74</v>
      </c>
      <c r="C1377">
        <v>29.2</v>
      </c>
    </row>
    <row r="1378" spans="1:3">
      <c r="A1378" t="s">
        <v>1537</v>
      </c>
      <c r="B1378" t="s">
        <v>74</v>
      </c>
      <c r="C1378">
        <v>16.600000000000001</v>
      </c>
    </row>
    <row r="1379" spans="1:3">
      <c r="A1379" t="s">
        <v>1538</v>
      </c>
      <c r="B1379" t="s">
        <v>74</v>
      </c>
      <c r="C1379">
        <v>13.8</v>
      </c>
    </row>
    <row r="1380" spans="1:3">
      <c r="A1380" t="s">
        <v>1539</v>
      </c>
      <c r="B1380" t="s">
        <v>74</v>
      </c>
      <c r="C1380">
        <v>9.6999999999999993</v>
      </c>
    </row>
    <row r="1381" spans="1:3">
      <c r="A1381" t="s">
        <v>1540</v>
      </c>
      <c r="B1381" t="s">
        <v>146</v>
      </c>
      <c r="C1381">
        <v>23.2</v>
      </c>
    </row>
    <row r="1382" spans="1:3">
      <c r="A1382" t="s">
        <v>1541</v>
      </c>
      <c r="B1382" t="s">
        <v>74</v>
      </c>
      <c r="C1382">
        <v>14.7</v>
      </c>
    </row>
    <row r="1383" spans="1:3">
      <c r="A1383" t="s">
        <v>1542</v>
      </c>
      <c r="B1383" t="s">
        <v>74</v>
      </c>
      <c r="C1383">
        <v>18.2</v>
      </c>
    </row>
    <row r="1384" spans="1:3">
      <c r="A1384" t="s">
        <v>1543</v>
      </c>
      <c r="B1384" t="s">
        <v>74</v>
      </c>
      <c r="C1384">
        <v>28</v>
      </c>
    </row>
    <row r="1385" spans="1:3">
      <c r="A1385" t="s">
        <v>1544</v>
      </c>
      <c r="B1385" t="s">
        <v>74</v>
      </c>
      <c r="C1385">
        <v>18.5</v>
      </c>
    </row>
    <row r="1386" spans="1:3">
      <c r="A1386" t="s">
        <v>1545</v>
      </c>
      <c r="B1386" t="s">
        <v>74</v>
      </c>
      <c r="C1386">
        <v>23.3</v>
      </c>
    </row>
    <row r="1387" spans="1:3">
      <c r="A1387" t="s">
        <v>1546</v>
      </c>
      <c r="B1387" t="s">
        <v>74</v>
      </c>
      <c r="C1387">
        <v>19.3</v>
      </c>
    </row>
    <row r="1388" spans="1:3">
      <c r="A1388" t="s">
        <v>1547</v>
      </c>
      <c r="B1388" t="s">
        <v>505</v>
      </c>
      <c r="C1388">
        <v>20.7</v>
      </c>
    </row>
    <row r="1389" spans="1:3">
      <c r="A1389" t="s">
        <v>1548</v>
      </c>
      <c r="B1389" t="s">
        <v>74</v>
      </c>
      <c r="C1389">
        <v>21.6</v>
      </c>
    </row>
    <row r="1390" spans="1:3">
      <c r="A1390" t="s">
        <v>1549</v>
      </c>
      <c r="B1390" t="s">
        <v>74</v>
      </c>
      <c r="C1390">
        <v>11.7</v>
      </c>
    </row>
    <row r="1391" spans="1:3">
      <c r="A1391" t="s">
        <v>1550</v>
      </c>
      <c r="B1391" t="s">
        <v>74</v>
      </c>
      <c r="C1391">
        <v>15.5</v>
      </c>
    </row>
    <row r="1392" spans="1:3">
      <c r="A1392" t="s">
        <v>1551</v>
      </c>
      <c r="B1392" t="s">
        <v>74</v>
      </c>
      <c r="C1392">
        <v>20.6</v>
      </c>
    </row>
    <row r="1393" spans="1:3">
      <c r="A1393" t="s">
        <v>1552</v>
      </c>
      <c r="B1393" t="s">
        <v>74</v>
      </c>
      <c r="C1393">
        <v>15.8</v>
      </c>
    </row>
    <row r="1394" spans="1:3">
      <c r="A1394" t="s">
        <v>1553</v>
      </c>
      <c r="B1394" t="s">
        <v>74</v>
      </c>
      <c r="C1394">
        <v>11.6</v>
      </c>
    </row>
    <row r="1395" spans="1:3">
      <c r="A1395" t="s">
        <v>1554</v>
      </c>
      <c r="B1395" t="s">
        <v>74</v>
      </c>
      <c r="C1395">
        <v>33.4</v>
      </c>
    </row>
    <row r="1396" spans="1:3">
      <c r="A1396" t="s">
        <v>1556</v>
      </c>
      <c r="B1396" t="s">
        <v>74</v>
      </c>
      <c r="C1396">
        <v>9.4</v>
      </c>
    </row>
    <row r="1397" spans="1:3">
      <c r="A1397" t="s">
        <v>1557</v>
      </c>
      <c r="B1397" t="s">
        <v>74</v>
      </c>
      <c r="C1397">
        <v>19.2</v>
      </c>
    </row>
    <row r="1398" spans="1:3">
      <c r="A1398" t="s">
        <v>1558</v>
      </c>
      <c r="B1398" t="s">
        <v>74</v>
      </c>
      <c r="C1398">
        <v>36.5</v>
      </c>
    </row>
    <row r="1399" spans="1:3">
      <c r="A1399" t="s">
        <v>1559</v>
      </c>
      <c r="B1399" t="s">
        <v>74</v>
      </c>
      <c r="C1399">
        <v>11</v>
      </c>
    </row>
    <row r="1400" spans="1:3">
      <c r="A1400" t="s">
        <v>1560</v>
      </c>
      <c r="B1400" t="s">
        <v>74</v>
      </c>
      <c r="C1400">
        <v>14.4</v>
      </c>
    </row>
    <row r="1401" spans="1:3">
      <c r="A1401" t="s">
        <v>1561</v>
      </c>
      <c r="B1401" t="s">
        <v>74</v>
      </c>
      <c r="C1401">
        <v>24.2</v>
      </c>
    </row>
    <row r="1402" spans="1:3">
      <c r="A1402" t="s">
        <v>1562</v>
      </c>
      <c r="B1402" t="s">
        <v>74</v>
      </c>
      <c r="C1402">
        <v>18.8</v>
      </c>
    </row>
    <row r="1403" spans="1:3">
      <c r="A1403" t="s">
        <v>1563</v>
      </c>
      <c r="B1403" t="s">
        <v>74</v>
      </c>
      <c r="C1403">
        <v>28.9</v>
      </c>
    </row>
    <row r="1404" spans="1:3">
      <c r="A1404" t="s">
        <v>1564</v>
      </c>
      <c r="B1404" t="s">
        <v>74</v>
      </c>
      <c r="C1404">
        <v>34</v>
      </c>
    </row>
    <row r="1405" spans="1:3">
      <c r="A1405" t="s">
        <v>1565</v>
      </c>
      <c r="B1405" t="s">
        <v>74</v>
      </c>
      <c r="C1405">
        <v>34.299999999999997</v>
      </c>
    </row>
    <row r="1406" spans="1:3">
      <c r="A1406" t="s">
        <v>1566</v>
      </c>
      <c r="B1406" t="s">
        <v>1567</v>
      </c>
      <c r="C1406">
        <v>24.3</v>
      </c>
    </row>
    <row r="1407" spans="1:3">
      <c r="A1407" t="s">
        <v>1568</v>
      </c>
      <c r="B1407" t="s">
        <v>74</v>
      </c>
      <c r="C1407">
        <v>28.3</v>
      </c>
    </row>
    <row r="1408" spans="1:3">
      <c r="A1408" t="s">
        <v>1569</v>
      </c>
      <c r="B1408" t="s">
        <v>74</v>
      </c>
      <c r="C1408">
        <v>17.600000000000001</v>
      </c>
    </row>
    <row r="1409" spans="1:3">
      <c r="A1409" t="s">
        <v>1570</v>
      </c>
      <c r="B1409" t="s">
        <v>74</v>
      </c>
      <c r="C1409">
        <v>32.1</v>
      </c>
    </row>
    <row r="1410" spans="1:3">
      <c r="A1410" t="s">
        <v>1571</v>
      </c>
      <c r="B1410" t="s">
        <v>74</v>
      </c>
      <c r="C1410">
        <v>24.8</v>
      </c>
    </row>
    <row r="1411" spans="1:3">
      <c r="A1411" t="s">
        <v>1572</v>
      </c>
      <c r="B1411" t="s">
        <v>74</v>
      </c>
      <c r="C1411">
        <v>14.7</v>
      </c>
    </row>
    <row r="1412" spans="1:3">
      <c r="A1412" t="s">
        <v>1573</v>
      </c>
      <c r="B1412" t="s">
        <v>74</v>
      </c>
      <c r="C1412">
        <v>32.200000000000003</v>
      </c>
    </row>
    <row r="1413" spans="1:3">
      <c r="A1413" t="s">
        <v>1574</v>
      </c>
      <c r="B1413" t="s">
        <v>1575</v>
      </c>
      <c r="C1413">
        <v>12.5</v>
      </c>
    </row>
    <row r="1414" spans="1:3">
      <c r="A1414" t="s">
        <v>1576</v>
      </c>
      <c r="B1414" t="s">
        <v>74</v>
      </c>
      <c r="C1414">
        <v>12.5</v>
      </c>
    </row>
    <row r="1415" spans="1:3">
      <c r="A1415" t="s">
        <v>1577</v>
      </c>
      <c r="B1415" t="s">
        <v>74</v>
      </c>
      <c r="C1415">
        <v>17.7</v>
      </c>
    </row>
    <row r="1416" spans="1:3">
      <c r="A1416" t="s">
        <v>1578</v>
      </c>
      <c r="B1416" t="s">
        <v>74</v>
      </c>
      <c r="C1416">
        <v>29</v>
      </c>
    </row>
    <row r="1417" spans="1:3">
      <c r="A1417" t="s">
        <v>1579</v>
      </c>
      <c r="B1417" t="s">
        <v>74</v>
      </c>
      <c r="C1417">
        <v>22.4</v>
      </c>
    </row>
    <row r="1418" spans="1:3">
      <c r="A1418" t="s">
        <v>1580</v>
      </c>
      <c r="B1418" t="s">
        <v>74</v>
      </c>
      <c r="C1418">
        <v>26.7</v>
      </c>
    </row>
    <row r="1419" spans="1:3">
      <c r="A1419" t="s">
        <v>1581</v>
      </c>
      <c r="B1419" t="s">
        <v>74</v>
      </c>
      <c r="C1419">
        <v>20.8</v>
      </c>
    </row>
    <row r="1420" spans="1:3">
      <c r="A1420" t="s">
        <v>1582</v>
      </c>
      <c r="B1420" t="s">
        <v>74</v>
      </c>
      <c r="C1420">
        <v>41.4</v>
      </c>
    </row>
    <row r="1421" spans="1:3">
      <c r="A1421" t="s">
        <v>1583</v>
      </c>
      <c r="B1421" t="s">
        <v>74</v>
      </c>
      <c r="C1421">
        <v>34.9</v>
      </c>
    </row>
    <row r="1422" spans="1:3">
      <c r="A1422" t="s">
        <v>1584</v>
      </c>
      <c r="B1422" t="s">
        <v>74</v>
      </c>
      <c r="C1422">
        <v>17.8</v>
      </c>
    </row>
    <row r="1423" spans="1:3">
      <c r="A1423" t="s">
        <v>1585</v>
      </c>
      <c r="B1423" t="s">
        <v>1586</v>
      </c>
      <c r="C1423">
        <v>9.8000000000000007</v>
      </c>
    </row>
    <row r="1424" spans="1:3">
      <c r="A1424" t="s">
        <v>1587</v>
      </c>
      <c r="B1424" t="s">
        <v>74</v>
      </c>
      <c r="C1424">
        <v>17</v>
      </c>
    </row>
    <row r="1425" spans="1:3">
      <c r="A1425" t="s">
        <v>1588</v>
      </c>
      <c r="B1425" t="s">
        <v>74</v>
      </c>
      <c r="C1425">
        <v>17.8</v>
      </c>
    </row>
    <row r="1426" spans="1:3">
      <c r="A1426" t="s">
        <v>1589</v>
      </c>
      <c r="B1426" t="s">
        <v>74</v>
      </c>
      <c r="C1426">
        <v>30.9</v>
      </c>
    </row>
    <row r="1427" spans="1:3">
      <c r="A1427" t="s">
        <v>1590</v>
      </c>
      <c r="B1427" t="s">
        <v>74</v>
      </c>
      <c r="C1427">
        <v>11.8</v>
      </c>
    </row>
    <row r="1428" spans="1:3">
      <c r="A1428" t="s">
        <v>1591</v>
      </c>
      <c r="B1428" t="s">
        <v>74</v>
      </c>
      <c r="C1428">
        <v>29.4</v>
      </c>
    </row>
    <row r="1429" spans="1:3">
      <c r="A1429" t="s">
        <v>1592</v>
      </c>
      <c r="B1429" t="s">
        <v>74</v>
      </c>
      <c r="C1429">
        <v>20.6</v>
      </c>
    </row>
    <row r="1430" spans="1:3">
      <c r="A1430" t="s">
        <v>1593</v>
      </c>
      <c r="B1430" t="s">
        <v>74</v>
      </c>
      <c r="C1430">
        <v>11.3</v>
      </c>
    </row>
    <row r="1431" spans="1:3">
      <c r="A1431" t="s">
        <v>1594</v>
      </c>
      <c r="B1431" t="s">
        <v>74</v>
      </c>
      <c r="C1431">
        <v>12.7</v>
      </c>
    </row>
    <row r="1432" spans="1:3">
      <c r="A1432" t="s">
        <v>1595</v>
      </c>
      <c r="B1432" t="s">
        <v>74</v>
      </c>
      <c r="C1432">
        <v>20.100000000000001</v>
      </c>
    </row>
    <row r="1433" spans="1:3">
      <c r="A1433" t="s">
        <v>1596</v>
      </c>
      <c r="B1433" t="s">
        <v>74</v>
      </c>
      <c r="C1433">
        <v>16.3</v>
      </c>
    </row>
    <row r="1434" spans="1:3">
      <c r="A1434" t="s">
        <v>1597</v>
      </c>
      <c r="B1434" t="s">
        <v>74</v>
      </c>
      <c r="C1434">
        <v>15.1</v>
      </c>
    </row>
    <row r="1435" spans="1:3">
      <c r="A1435" t="s">
        <v>1598</v>
      </c>
      <c r="B1435" t="s">
        <v>74</v>
      </c>
      <c r="C1435">
        <v>27.2</v>
      </c>
    </row>
    <row r="1436" spans="1:3">
      <c r="A1436" t="s">
        <v>1599</v>
      </c>
      <c r="B1436" t="s">
        <v>74</v>
      </c>
      <c r="C1436">
        <v>16.600000000000001</v>
      </c>
    </row>
    <row r="1437" spans="1:3">
      <c r="A1437" t="s">
        <v>1600</v>
      </c>
      <c r="B1437" t="s">
        <v>74</v>
      </c>
      <c r="C1437">
        <v>23.7</v>
      </c>
    </row>
    <row r="1438" spans="1:3">
      <c r="A1438" t="s">
        <v>1601</v>
      </c>
      <c r="B1438" t="s">
        <v>74</v>
      </c>
      <c r="C1438">
        <v>25.4</v>
      </c>
    </row>
    <row r="1439" spans="1:3">
      <c r="A1439" t="s">
        <v>1602</v>
      </c>
      <c r="B1439" t="s">
        <v>74</v>
      </c>
      <c r="C1439">
        <v>27.7</v>
      </c>
    </row>
    <row r="1440" spans="1:3">
      <c r="A1440" t="s">
        <v>1603</v>
      </c>
      <c r="B1440" t="s">
        <v>74</v>
      </c>
      <c r="C1440">
        <v>25.5</v>
      </c>
    </row>
    <row r="1441" spans="1:3">
      <c r="A1441" t="s">
        <v>1604</v>
      </c>
      <c r="B1441" t="s">
        <v>74</v>
      </c>
      <c r="C1441">
        <v>23.1</v>
      </c>
    </row>
    <row r="1442" spans="1:3">
      <c r="A1442" t="s">
        <v>1605</v>
      </c>
      <c r="B1442" t="s">
        <v>74</v>
      </c>
      <c r="C1442">
        <v>28.7</v>
      </c>
    </row>
    <row r="1443" spans="1:3">
      <c r="A1443" t="s">
        <v>1606</v>
      </c>
      <c r="B1443" t="s">
        <v>74</v>
      </c>
      <c r="C1443">
        <v>19</v>
      </c>
    </row>
    <row r="1444" spans="1:3">
      <c r="A1444" t="s">
        <v>1607</v>
      </c>
      <c r="B1444" t="s">
        <v>74</v>
      </c>
      <c r="C1444">
        <v>25.2</v>
      </c>
    </row>
    <row r="1445" spans="1:3">
      <c r="A1445" t="s">
        <v>1608</v>
      </c>
      <c r="B1445" t="s">
        <v>74</v>
      </c>
      <c r="C1445">
        <v>17.600000000000001</v>
      </c>
    </row>
    <row r="1446" spans="1:3">
      <c r="A1446" t="s">
        <v>1609</v>
      </c>
      <c r="B1446" t="s">
        <v>74</v>
      </c>
      <c r="C1446">
        <v>26</v>
      </c>
    </row>
    <row r="1447" spans="1:3">
      <c r="A1447" t="s">
        <v>1610</v>
      </c>
      <c r="B1447" t="s">
        <v>74</v>
      </c>
      <c r="C1447">
        <v>26.6</v>
      </c>
    </row>
    <row r="1448" spans="1:3">
      <c r="A1448" t="s">
        <v>1611</v>
      </c>
      <c r="B1448" t="s">
        <v>74</v>
      </c>
      <c r="C1448">
        <v>16.3</v>
      </c>
    </row>
    <row r="1449" spans="1:3">
      <c r="A1449" t="s">
        <v>1612</v>
      </c>
      <c r="B1449" t="s">
        <v>74</v>
      </c>
      <c r="C1449">
        <v>25.9</v>
      </c>
    </row>
    <row r="1450" spans="1:3">
      <c r="A1450" t="s">
        <v>1613</v>
      </c>
      <c r="B1450" t="s">
        <v>74</v>
      </c>
      <c r="C1450">
        <v>11.5</v>
      </c>
    </row>
    <row r="1451" spans="1:3">
      <c r="A1451" t="s">
        <v>1614</v>
      </c>
      <c r="B1451" t="s">
        <v>74</v>
      </c>
      <c r="C1451">
        <v>24</v>
      </c>
    </row>
    <row r="1452" spans="1:3">
      <c r="A1452" t="s">
        <v>1615</v>
      </c>
      <c r="B1452" t="s">
        <v>74</v>
      </c>
      <c r="C1452">
        <v>24.6</v>
      </c>
    </row>
    <row r="1453" spans="1:3">
      <c r="A1453" t="s">
        <v>1616</v>
      </c>
      <c r="B1453" t="s">
        <v>74</v>
      </c>
      <c r="C1453">
        <v>9.1999999999999993</v>
      </c>
    </row>
    <row r="1454" spans="1:3">
      <c r="A1454" t="s">
        <v>1617</v>
      </c>
      <c r="B1454" t="s">
        <v>74</v>
      </c>
      <c r="C1454">
        <v>20.399999999999999</v>
      </c>
    </row>
    <row r="1455" spans="1:3">
      <c r="A1455" t="s">
        <v>1618</v>
      </c>
      <c r="B1455" t="s">
        <v>467</v>
      </c>
      <c r="C1455">
        <v>54</v>
      </c>
    </row>
    <row r="1461" spans="1:3">
      <c r="A1461" t="s">
        <v>1746</v>
      </c>
      <c r="B1461" t="s">
        <v>1747</v>
      </c>
      <c r="C1461">
        <v>4.01</v>
      </c>
    </row>
    <row r="1462" spans="1:3">
      <c r="A1462" t="s">
        <v>1619</v>
      </c>
      <c r="B1462" t="s">
        <v>74</v>
      </c>
      <c r="C1462">
        <v>23.1</v>
      </c>
    </row>
    <row r="1463" spans="1:3">
      <c r="A1463" t="s">
        <v>1620</v>
      </c>
      <c r="B1463" t="s">
        <v>74</v>
      </c>
      <c r="C1463">
        <v>23.6</v>
      </c>
    </row>
    <row r="1464" spans="1:3">
      <c r="A1464" t="s">
        <v>1621</v>
      </c>
      <c r="B1464" t="s">
        <v>74</v>
      </c>
      <c r="C1464">
        <v>17.8</v>
      </c>
    </row>
    <row r="1465" spans="1:3">
      <c r="A1465" t="s">
        <v>1622</v>
      </c>
      <c r="B1465" t="s">
        <v>74</v>
      </c>
      <c r="C1465">
        <v>24.8</v>
      </c>
    </row>
    <row r="1466" spans="1:3">
      <c r="A1466" t="s">
        <v>1623</v>
      </c>
      <c r="B1466" t="s">
        <v>74</v>
      </c>
      <c r="C1466">
        <v>32.5</v>
      </c>
    </row>
    <row r="1467" spans="1:3">
      <c r="A1467" t="s">
        <v>1624</v>
      </c>
      <c r="B1467" t="s">
        <v>74</v>
      </c>
      <c r="C1467">
        <v>23.6</v>
      </c>
    </row>
    <row r="1468" spans="1:3">
      <c r="A1468" t="s">
        <v>1625</v>
      </c>
      <c r="B1468" t="s">
        <v>74</v>
      </c>
      <c r="C1468">
        <v>19.100000000000001</v>
      </c>
    </row>
    <row r="1469" spans="1:3">
      <c r="A1469" t="s">
        <v>1626</v>
      </c>
      <c r="B1469" t="s">
        <v>74</v>
      </c>
      <c r="C1469">
        <v>33.200000000000003</v>
      </c>
    </row>
    <row r="1470" spans="1:3">
      <c r="A1470" t="s">
        <v>1627</v>
      </c>
      <c r="B1470" t="s">
        <v>74</v>
      </c>
      <c r="C1470">
        <v>16.7</v>
      </c>
    </row>
    <row r="1471" spans="1:3">
      <c r="A1471" t="s">
        <v>1628</v>
      </c>
      <c r="B1471" t="s">
        <v>74</v>
      </c>
      <c r="C1471">
        <v>14.4</v>
      </c>
    </row>
    <row r="1472" spans="1:3">
      <c r="A1472" t="s">
        <v>1629</v>
      </c>
      <c r="B1472" t="s">
        <v>74</v>
      </c>
      <c r="C1472">
        <v>20.6</v>
      </c>
    </row>
    <row r="1473" spans="1:3">
      <c r="A1473" t="s">
        <v>1630</v>
      </c>
      <c r="B1473" t="s">
        <v>74</v>
      </c>
      <c r="C1473">
        <v>13.8</v>
      </c>
    </row>
    <row r="1474" spans="1:3">
      <c r="A1474" t="s">
        <v>1631</v>
      </c>
      <c r="B1474" t="s">
        <v>74</v>
      </c>
      <c r="C1474">
        <v>38</v>
      </c>
    </row>
    <row r="1475" spans="1:3">
      <c r="A1475" t="s">
        <v>1632</v>
      </c>
      <c r="B1475" t="s">
        <v>74</v>
      </c>
      <c r="C1475">
        <v>23.3</v>
      </c>
    </row>
    <row r="1476" spans="1:3">
      <c r="A1476" t="s">
        <v>1634</v>
      </c>
      <c r="B1476" t="s">
        <v>74</v>
      </c>
      <c r="C1476">
        <v>16.8</v>
      </c>
    </row>
    <row r="1477" spans="1:3">
      <c r="A1477" t="s">
        <v>1635</v>
      </c>
      <c r="B1477" t="s">
        <v>74</v>
      </c>
      <c r="C1477">
        <v>23.1</v>
      </c>
    </row>
    <row r="1478" spans="1:3">
      <c r="A1478" t="s">
        <v>1636</v>
      </c>
      <c r="B1478" t="s">
        <v>74</v>
      </c>
      <c r="C1478">
        <v>15.9</v>
      </c>
    </row>
    <row r="1479" spans="1:3">
      <c r="A1479" t="s">
        <v>1637</v>
      </c>
      <c r="B1479" t="s">
        <v>74</v>
      </c>
      <c r="C1479">
        <v>27.1</v>
      </c>
    </row>
    <row r="1480" spans="1:3">
      <c r="A1480" t="s">
        <v>1638</v>
      </c>
      <c r="B1480" t="s">
        <v>74</v>
      </c>
      <c r="C1480">
        <v>13.5</v>
      </c>
    </row>
    <row r="1481" spans="1:3">
      <c r="A1481" t="s">
        <v>1639</v>
      </c>
      <c r="B1481" t="s">
        <v>74</v>
      </c>
      <c r="C1481">
        <v>28.2</v>
      </c>
    </row>
    <row r="1482" spans="1:3">
      <c r="A1482" t="s">
        <v>1640</v>
      </c>
      <c r="B1482" t="s">
        <v>74</v>
      </c>
      <c r="C1482">
        <v>7.9</v>
      </c>
    </row>
    <row r="1483" spans="1:3">
      <c r="A1483" t="s">
        <v>1641</v>
      </c>
      <c r="B1483" t="s">
        <v>1642</v>
      </c>
      <c r="C1483">
        <v>18.100000000000001</v>
      </c>
    </row>
    <row r="1484" spans="1:3">
      <c r="A1484" t="s">
        <v>1643</v>
      </c>
      <c r="B1484" t="s">
        <v>74</v>
      </c>
      <c r="C1484">
        <v>11.5</v>
      </c>
    </row>
    <row r="1485" spans="1:3">
      <c r="A1485" t="s">
        <v>1644</v>
      </c>
      <c r="B1485" t="s">
        <v>154</v>
      </c>
      <c r="C1485">
        <v>35.1</v>
      </c>
    </row>
    <row r="1486" spans="1:3">
      <c r="A1486" t="s">
        <v>1645</v>
      </c>
      <c r="B1486" t="s">
        <v>74</v>
      </c>
      <c r="C1486">
        <v>28</v>
      </c>
    </row>
    <row r="1487" spans="1:3">
      <c r="A1487" t="s">
        <v>1646</v>
      </c>
      <c r="B1487" t="s">
        <v>74</v>
      </c>
      <c r="C1487">
        <v>25.3</v>
      </c>
    </row>
    <row r="1488" spans="1:3">
      <c r="A1488" t="s">
        <v>1647</v>
      </c>
      <c r="B1488" t="s">
        <v>74</v>
      </c>
      <c r="C1488">
        <v>14.5</v>
      </c>
    </row>
    <row r="1489" spans="1:3">
      <c r="A1489" t="s">
        <v>1648</v>
      </c>
      <c r="B1489" t="s">
        <v>74</v>
      </c>
      <c r="C1489">
        <v>20.399999999999999</v>
      </c>
    </row>
    <row r="1490" spans="1:3">
      <c r="A1490" t="s">
        <v>1649</v>
      </c>
      <c r="B1490" t="s">
        <v>74</v>
      </c>
      <c r="C1490">
        <v>17.600000000000001</v>
      </c>
    </row>
    <row r="1491" spans="1:3">
      <c r="A1491" t="s">
        <v>1650</v>
      </c>
      <c r="B1491" t="s">
        <v>702</v>
      </c>
      <c r="C1491">
        <v>18.7</v>
      </c>
    </row>
    <row r="1492" spans="1:3">
      <c r="A1492" t="s">
        <v>1651</v>
      </c>
      <c r="B1492" t="s">
        <v>74</v>
      </c>
      <c r="C1492">
        <v>19.5</v>
      </c>
    </row>
    <row r="1493" spans="1:3">
      <c r="A1493" t="s">
        <v>1652</v>
      </c>
      <c r="B1493" t="s">
        <v>74</v>
      </c>
      <c r="C1493">
        <v>21.3</v>
      </c>
    </row>
    <row r="1494" spans="1:3">
      <c r="A1494" t="s">
        <v>1653</v>
      </c>
      <c r="B1494" t="s">
        <v>74</v>
      </c>
      <c r="C1494">
        <v>28</v>
      </c>
    </row>
    <row r="1495" spans="1:3">
      <c r="A1495" t="s">
        <v>1652</v>
      </c>
      <c r="B1495" t="s">
        <v>74</v>
      </c>
      <c r="C1495">
        <v>16.8</v>
      </c>
    </row>
    <row r="1496" spans="1:3">
      <c r="A1496" t="s">
        <v>1654</v>
      </c>
      <c r="B1496" t="s">
        <v>74</v>
      </c>
      <c r="C1496">
        <v>14.5</v>
      </c>
    </row>
    <row r="1497" spans="1:3">
      <c r="A1497" t="s">
        <v>1655</v>
      </c>
      <c r="B1497" t="s">
        <v>74</v>
      </c>
      <c r="C1497">
        <v>8.4</v>
      </c>
    </row>
    <row r="1498" spans="1:3">
      <c r="A1498" t="s">
        <v>1656</v>
      </c>
      <c r="B1498" t="s">
        <v>74</v>
      </c>
      <c r="C1498">
        <v>10.4</v>
      </c>
    </row>
    <row r="1499" spans="1:3">
      <c r="A1499" t="s">
        <v>1657</v>
      </c>
      <c r="B1499" t="s">
        <v>74</v>
      </c>
      <c r="C1499">
        <v>14</v>
      </c>
    </row>
    <row r="1500" spans="1:3">
      <c r="A1500" t="s">
        <v>1658</v>
      </c>
      <c r="B1500" t="s">
        <v>119</v>
      </c>
      <c r="C1500">
        <v>26.5</v>
      </c>
    </row>
    <row r="1501" spans="1:3">
      <c r="A1501" t="s">
        <v>1659</v>
      </c>
      <c r="B1501" t="s">
        <v>74</v>
      </c>
      <c r="C1501">
        <v>15</v>
      </c>
    </row>
    <row r="1502" spans="1:3">
      <c r="A1502" t="s">
        <v>1660</v>
      </c>
      <c r="B1502" t="s">
        <v>74</v>
      </c>
      <c r="C1502">
        <v>16.399999999999999</v>
      </c>
    </row>
    <row r="1503" spans="1:3">
      <c r="A1503" t="s">
        <v>1661</v>
      </c>
      <c r="B1503" t="s">
        <v>74</v>
      </c>
      <c r="C1503">
        <v>27.4</v>
      </c>
    </row>
    <row r="1504" spans="1:3">
      <c r="A1504" t="s">
        <v>1662</v>
      </c>
      <c r="B1504" t="s">
        <v>74</v>
      </c>
      <c r="C1504">
        <v>24.4</v>
      </c>
    </row>
    <row r="1505" spans="1:3">
      <c r="A1505" t="s">
        <v>1663</v>
      </c>
      <c r="B1505" t="s">
        <v>74</v>
      </c>
      <c r="C1505">
        <v>30.8</v>
      </c>
    </row>
    <row r="1506" spans="1:3">
      <c r="A1506" t="s">
        <v>1664</v>
      </c>
      <c r="B1506" t="s">
        <v>74</v>
      </c>
      <c r="C1506">
        <v>26.2</v>
      </c>
    </row>
    <row r="1507" spans="1:3">
      <c r="A1507" t="s">
        <v>1665</v>
      </c>
      <c r="B1507" t="s">
        <v>74</v>
      </c>
      <c r="C1507">
        <v>14.4</v>
      </c>
    </row>
    <row r="1508" spans="1:3">
      <c r="A1508" t="s">
        <v>1666</v>
      </c>
      <c r="B1508" t="s">
        <v>74</v>
      </c>
      <c r="C1508">
        <v>14.8</v>
      </c>
    </row>
    <row r="1509" spans="1:3">
      <c r="A1509" t="s">
        <v>1667</v>
      </c>
      <c r="B1509" t="s">
        <v>74</v>
      </c>
      <c r="C1509">
        <v>21.8</v>
      </c>
    </row>
    <row r="1510" spans="1:3">
      <c r="A1510" t="s">
        <v>1668</v>
      </c>
      <c r="B1510" t="s">
        <v>852</v>
      </c>
      <c r="C1510">
        <v>24.8</v>
      </c>
    </row>
    <row r="1511" spans="1:3">
      <c r="A1511" t="s">
        <v>1669</v>
      </c>
      <c r="B1511" t="s">
        <v>74</v>
      </c>
      <c r="C1511">
        <v>28.1</v>
      </c>
    </row>
    <row r="1512" spans="1:3">
      <c r="A1512" t="s">
        <v>1670</v>
      </c>
      <c r="B1512" t="s">
        <v>74</v>
      </c>
      <c r="C1512">
        <v>26.7</v>
      </c>
    </row>
    <row r="1513" spans="1:3">
      <c r="A1513" t="s">
        <v>1671</v>
      </c>
      <c r="B1513" t="s">
        <v>74</v>
      </c>
      <c r="C1513">
        <v>10.7</v>
      </c>
    </row>
    <row r="1514" spans="1:3">
      <c r="A1514" t="s">
        <v>1672</v>
      </c>
      <c r="B1514" t="s">
        <v>74</v>
      </c>
      <c r="C1514">
        <v>22.2</v>
      </c>
    </row>
    <row r="1515" spans="1:3">
      <c r="A1515" t="s">
        <v>1673</v>
      </c>
      <c r="B1515" t="s">
        <v>74</v>
      </c>
      <c r="C1515">
        <v>24.3</v>
      </c>
    </row>
    <row r="1516" spans="1:3">
      <c r="A1516" t="s">
        <v>1674</v>
      </c>
      <c r="B1516" t="s">
        <v>74</v>
      </c>
      <c r="C1516">
        <v>34.200000000000003</v>
      </c>
    </row>
    <row r="1517" spans="1:3">
      <c r="A1517" t="s">
        <v>1675</v>
      </c>
      <c r="B1517" t="s">
        <v>74</v>
      </c>
      <c r="C1517">
        <v>18.899999999999999</v>
      </c>
    </row>
    <row r="1523" spans="1:3">
      <c r="A1523" t="s">
        <v>1746</v>
      </c>
      <c r="B1523" t="s">
        <v>1747</v>
      </c>
      <c r="C1523">
        <v>4.01</v>
      </c>
    </row>
    <row r="1524" spans="1:3">
      <c r="A1524" t="s">
        <v>1676</v>
      </c>
      <c r="B1524" t="s">
        <v>74</v>
      </c>
      <c r="C1524">
        <v>25.7</v>
      </c>
    </row>
    <row r="1525" spans="1:3">
      <c r="A1525" t="s">
        <v>1677</v>
      </c>
      <c r="B1525" t="s">
        <v>74</v>
      </c>
      <c r="C1525">
        <v>18.100000000000001</v>
      </c>
    </row>
    <row r="1526" spans="1:3">
      <c r="A1526" t="s">
        <v>1678</v>
      </c>
      <c r="B1526" t="s">
        <v>74</v>
      </c>
      <c r="C1526">
        <v>24.7</v>
      </c>
    </row>
    <row r="1527" spans="1:3">
      <c r="A1527" t="s">
        <v>1679</v>
      </c>
      <c r="B1527" t="s">
        <v>74</v>
      </c>
      <c r="C1527">
        <v>11.2</v>
      </c>
    </row>
    <row r="1528" spans="1:3">
      <c r="A1528" t="s">
        <v>1680</v>
      </c>
      <c r="B1528" t="s">
        <v>74</v>
      </c>
      <c r="C1528">
        <v>10.5</v>
      </c>
    </row>
    <row r="1529" spans="1:3">
      <c r="A1529" t="s">
        <v>1681</v>
      </c>
      <c r="B1529" t="s">
        <v>74</v>
      </c>
      <c r="C1529">
        <v>25.3</v>
      </c>
    </row>
    <row r="1530" spans="1:3">
      <c r="A1530" t="s">
        <v>1682</v>
      </c>
      <c r="B1530" t="s">
        <v>74</v>
      </c>
      <c r="C1530">
        <v>13.4</v>
      </c>
    </row>
    <row r="1531" spans="1:3">
      <c r="A1531" t="s">
        <v>1683</v>
      </c>
      <c r="B1531" t="s">
        <v>74</v>
      </c>
      <c r="C1531">
        <v>22.5</v>
      </c>
    </row>
    <row r="1532" spans="1:3">
      <c r="A1532" t="s">
        <v>1684</v>
      </c>
      <c r="B1532" t="s">
        <v>74</v>
      </c>
      <c r="C1532">
        <v>20.7</v>
      </c>
    </row>
    <row r="1533" spans="1:3">
      <c r="A1533" t="s">
        <v>1685</v>
      </c>
      <c r="B1533" t="s">
        <v>74</v>
      </c>
      <c r="C1533">
        <v>24.4</v>
      </c>
    </row>
    <row r="1534" spans="1:3">
      <c r="A1534" t="s">
        <v>1686</v>
      </c>
      <c r="B1534" t="s">
        <v>74</v>
      </c>
      <c r="C1534">
        <v>22</v>
      </c>
    </row>
    <row r="1535" spans="1:3">
      <c r="A1535" t="s">
        <v>1687</v>
      </c>
      <c r="B1535" t="s">
        <v>1688</v>
      </c>
      <c r="C1535">
        <v>9</v>
      </c>
    </row>
    <row r="1536" spans="1:3">
      <c r="A1536" t="s">
        <v>1689</v>
      </c>
      <c r="B1536" t="s">
        <v>74</v>
      </c>
      <c r="C1536">
        <v>19.2</v>
      </c>
    </row>
    <row r="1537" spans="1:3">
      <c r="A1537" t="s">
        <v>1690</v>
      </c>
      <c r="B1537" t="s">
        <v>74</v>
      </c>
      <c r="C1537">
        <v>15.8</v>
      </c>
    </row>
    <row r="1538" spans="1:3">
      <c r="A1538" t="s">
        <v>1691</v>
      </c>
      <c r="B1538" t="s">
        <v>74</v>
      </c>
      <c r="C1538">
        <v>16.399999999999999</v>
      </c>
    </row>
    <row r="1539" spans="1:3">
      <c r="A1539" t="s">
        <v>1692</v>
      </c>
      <c r="B1539" t="s">
        <v>74</v>
      </c>
      <c r="C1539">
        <v>36.6</v>
      </c>
    </row>
    <row r="1540" spans="1:3">
      <c r="A1540" t="s">
        <v>1693</v>
      </c>
      <c r="B1540" t="s">
        <v>74</v>
      </c>
      <c r="C1540">
        <v>23.1</v>
      </c>
    </row>
    <row r="1541" spans="1:3">
      <c r="A1541" t="s">
        <v>1694</v>
      </c>
      <c r="B1541" t="s">
        <v>74</v>
      </c>
      <c r="C1541">
        <v>10.9</v>
      </c>
    </row>
    <row r="1542" spans="1:3">
      <c r="A1542" t="s">
        <v>1695</v>
      </c>
      <c r="B1542" t="s">
        <v>74</v>
      </c>
      <c r="C1542">
        <v>37.9</v>
      </c>
    </row>
    <row r="1543" spans="1:3">
      <c r="A1543" t="s">
        <v>1696</v>
      </c>
      <c r="B1543" t="s">
        <v>74</v>
      </c>
      <c r="C1543">
        <v>34.200000000000003</v>
      </c>
    </row>
    <row r="1544" spans="1:3">
      <c r="A1544" t="s">
        <v>1697</v>
      </c>
      <c r="B1544" t="s">
        <v>74</v>
      </c>
      <c r="C1544">
        <v>30.6</v>
      </c>
    </row>
    <row r="1545" spans="1:3">
      <c r="A1545" t="s">
        <v>1698</v>
      </c>
      <c r="B1545" t="s">
        <v>74</v>
      </c>
      <c r="C1545">
        <v>29.8</v>
      </c>
    </row>
    <row r="1546" spans="1:3">
      <c r="A1546" t="s">
        <v>1699</v>
      </c>
      <c r="B1546" t="s">
        <v>74</v>
      </c>
      <c r="C1546">
        <v>5.6</v>
      </c>
    </row>
    <row r="1547" spans="1:3">
      <c r="A1547" t="s">
        <v>1700</v>
      </c>
      <c r="B1547" t="s">
        <v>74</v>
      </c>
      <c r="C1547">
        <v>16.600000000000001</v>
      </c>
    </row>
    <row r="1548" spans="1:3">
      <c r="A1548" t="s">
        <v>1701</v>
      </c>
      <c r="B1548" t="s">
        <v>74</v>
      </c>
      <c r="C1548">
        <v>26.5</v>
      </c>
    </row>
    <row r="1549" spans="1:3">
      <c r="A1549" t="s">
        <v>1702</v>
      </c>
      <c r="B1549" t="s">
        <v>74</v>
      </c>
      <c r="C1549">
        <v>8.4</v>
      </c>
    </row>
    <row r="1550" spans="1:3">
      <c r="A1550" t="s">
        <v>1703</v>
      </c>
      <c r="B1550" t="s">
        <v>74</v>
      </c>
      <c r="C1550">
        <v>33.4</v>
      </c>
    </row>
    <row r="1551" spans="1:3">
      <c r="A1551" t="s">
        <v>1704</v>
      </c>
      <c r="B1551" t="s">
        <v>74</v>
      </c>
      <c r="C1551">
        <v>24.2</v>
      </c>
    </row>
    <row r="1552" spans="1:3">
      <c r="A1552" t="s">
        <v>1705</v>
      </c>
      <c r="B1552" t="s">
        <v>74</v>
      </c>
      <c r="C1552">
        <v>19.7</v>
      </c>
    </row>
    <row r="1553" spans="1:3">
      <c r="A1553" t="s">
        <v>1706</v>
      </c>
      <c r="B1553" t="s">
        <v>74</v>
      </c>
      <c r="C1553">
        <v>25.1</v>
      </c>
    </row>
    <row r="1554" spans="1:3">
      <c r="A1554" t="s">
        <v>1707</v>
      </c>
      <c r="B1554" t="s">
        <v>74</v>
      </c>
      <c r="C1554">
        <v>14.2</v>
      </c>
    </row>
    <row r="1555" spans="1:3">
      <c r="A1555" t="s">
        <v>1708</v>
      </c>
      <c r="B1555" t="s">
        <v>74</v>
      </c>
      <c r="C1555">
        <v>27.7</v>
      </c>
    </row>
    <row r="1556" spans="1:3">
      <c r="A1556" t="s">
        <v>1709</v>
      </c>
      <c r="B1556" t="s">
        <v>74</v>
      </c>
      <c r="C1556">
        <v>21</v>
      </c>
    </row>
    <row r="1557" spans="1:3">
      <c r="A1557" t="s">
        <v>1710</v>
      </c>
      <c r="B1557" t="s">
        <v>74</v>
      </c>
      <c r="C1557">
        <v>27.1</v>
      </c>
    </row>
    <row r="1558" spans="1:3">
      <c r="A1558" t="s">
        <v>1711</v>
      </c>
      <c r="B1558" t="s">
        <v>1712</v>
      </c>
      <c r="C1558">
        <v>7.3</v>
      </c>
    </row>
    <row r="1559" spans="1:3">
      <c r="A1559" t="s">
        <v>1713</v>
      </c>
      <c r="B1559" t="s">
        <v>74</v>
      </c>
      <c r="C1559">
        <v>28.2</v>
      </c>
    </row>
    <row r="1560" spans="1:3">
      <c r="A1560" t="s">
        <v>1714</v>
      </c>
      <c r="B1560" t="s">
        <v>74</v>
      </c>
      <c r="C1560">
        <v>24.7</v>
      </c>
    </row>
    <row r="1561" spans="1:3">
      <c r="A1561" t="s">
        <v>1715</v>
      </c>
      <c r="B1561" t="s">
        <v>74</v>
      </c>
      <c r="C1561">
        <v>20.100000000000001</v>
      </c>
    </row>
    <row r="1562" spans="1:3">
      <c r="A1562" t="s">
        <v>1716</v>
      </c>
      <c r="B1562" t="s">
        <v>74</v>
      </c>
      <c r="C1562">
        <v>21.9</v>
      </c>
    </row>
    <row r="1563" spans="1:3">
      <c r="A1563" t="s">
        <v>1717</v>
      </c>
      <c r="B1563" t="s">
        <v>74</v>
      </c>
      <c r="C1563">
        <v>27.8</v>
      </c>
    </row>
    <row r="1564" spans="1:3">
      <c r="A1564" t="s">
        <v>1718</v>
      </c>
      <c r="B1564" t="s">
        <v>74</v>
      </c>
      <c r="C1564">
        <v>20.7</v>
      </c>
    </row>
    <row r="1565" spans="1:3">
      <c r="A1565" t="s">
        <v>1719</v>
      </c>
      <c r="B1565" t="s">
        <v>74</v>
      </c>
      <c r="C1565">
        <v>20.5</v>
      </c>
    </row>
    <row r="1566" spans="1:3">
      <c r="A1566" t="s">
        <v>1720</v>
      </c>
      <c r="B1566" t="s">
        <v>74</v>
      </c>
      <c r="C1566">
        <v>26.7</v>
      </c>
    </row>
    <row r="1567" spans="1:3">
      <c r="A1567" t="s">
        <v>1721</v>
      </c>
      <c r="B1567" t="s">
        <v>74</v>
      </c>
      <c r="C1567">
        <v>16.100000000000001</v>
      </c>
    </row>
    <row r="1568" spans="1:3">
      <c r="A1568" t="s">
        <v>1722</v>
      </c>
      <c r="B1568" t="s">
        <v>74</v>
      </c>
      <c r="C1568">
        <v>7.9</v>
      </c>
    </row>
    <row r="1569" spans="1:3">
      <c r="A1569" t="s">
        <v>1723</v>
      </c>
      <c r="B1569" t="s">
        <v>74</v>
      </c>
      <c r="C1569">
        <v>12.7</v>
      </c>
    </row>
    <row r="1570" spans="1:3">
      <c r="A1570" t="s">
        <v>1724</v>
      </c>
      <c r="B1570" t="s">
        <v>74</v>
      </c>
      <c r="C1570">
        <v>20.2</v>
      </c>
    </row>
    <row r="1571" spans="1:3">
      <c r="A1571" t="s">
        <v>1725</v>
      </c>
      <c r="B1571" t="s">
        <v>74</v>
      </c>
      <c r="C1571">
        <v>27</v>
      </c>
    </row>
    <row r="1572" spans="1:3">
      <c r="A1572" t="s">
        <v>1726</v>
      </c>
      <c r="B1572" t="s">
        <v>74</v>
      </c>
      <c r="C1572">
        <v>16.600000000000001</v>
      </c>
    </row>
    <row r="1573" spans="1:3">
      <c r="A1573" t="s">
        <v>1727</v>
      </c>
      <c r="B1573" t="s">
        <v>74</v>
      </c>
      <c r="C1573">
        <v>15.3</v>
      </c>
    </row>
    <row r="1574" spans="1:3">
      <c r="A1574" t="s">
        <v>1728</v>
      </c>
      <c r="B1574" t="s">
        <v>74</v>
      </c>
      <c r="C1574">
        <v>22.8</v>
      </c>
    </row>
    <row r="1575" spans="1:3">
      <c r="A1575" t="s">
        <v>1729</v>
      </c>
      <c r="B1575" t="s">
        <v>74</v>
      </c>
      <c r="C1575">
        <v>22.7</v>
      </c>
    </row>
    <row r="1576" spans="1:3">
      <c r="A1576" t="s">
        <v>1730</v>
      </c>
      <c r="B1576" t="s">
        <v>74</v>
      </c>
      <c r="C1576">
        <v>8.3000000000000007</v>
      </c>
    </row>
    <row r="1577" spans="1:3">
      <c r="A1577" t="s">
        <v>1731</v>
      </c>
      <c r="B1577" t="s">
        <v>74</v>
      </c>
      <c r="C1577">
        <v>28.7</v>
      </c>
    </row>
    <row r="1578" spans="1:3">
      <c r="A1578" t="s">
        <v>1732</v>
      </c>
      <c r="B1578" t="s">
        <v>74</v>
      </c>
      <c r="C1578">
        <v>11.3</v>
      </c>
    </row>
    <row r="1579" spans="1:3">
      <c r="A1579" t="s">
        <v>1733</v>
      </c>
      <c r="B1579" t="s">
        <v>74</v>
      </c>
      <c r="C1579">
        <v>28.4</v>
      </c>
    </row>
    <row r="1585" spans="1:3">
      <c r="A1585" t="s">
        <v>1746</v>
      </c>
      <c r="B1585" t="s">
        <v>1747</v>
      </c>
      <c r="C1585">
        <v>4.01</v>
      </c>
    </row>
    <row r="1586" spans="1:3">
      <c r="A1586" t="s">
        <v>1734</v>
      </c>
      <c r="B1586" t="s">
        <v>74</v>
      </c>
      <c r="C1586">
        <v>33.1</v>
      </c>
    </row>
    <row r="1587" spans="1:3">
      <c r="A1587" t="s">
        <v>1735</v>
      </c>
      <c r="B1587" t="s">
        <v>436</v>
      </c>
      <c r="C1587">
        <v>16.399999999999999</v>
      </c>
    </row>
    <row r="1588" spans="1:3">
      <c r="A1588" t="s">
        <v>1736</v>
      </c>
      <c r="B1588" t="s">
        <v>74</v>
      </c>
      <c r="C1588">
        <v>19.7</v>
      </c>
    </row>
    <row r="1589" spans="1:3">
      <c r="A1589" t="s">
        <v>1737</v>
      </c>
      <c r="B1589" t="s">
        <v>74</v>
      </c>
      <c r="C1589">
        <v>21.1</v>
      </c>
    </row>
    <row r="1590" spans="1:3">
      <c r="A1590" t="s">
        <v>1738</v>
      </c>
      <c r="B1590" t="s">
        <v>74</v>
      </c>
      <c r="C1590">
        <v>34</v>
      </c>
    </row>
    <row r="1591" spans="1:3">
      <c r="A1591" t="s">
        <v>1739</v>
      </c>
      <c r="B1591" t="s">
        <v>74</v>
      </c>
      <c r="C1591">
        <v>16.600000000000001</v>
      </c>
    </row>
    <row r="1592" spans="1:3">
      <c r="A1592" t="s">
        <v>1740</v>
      </c>
      <c r="B1592" t="s">
        <v>74</v>
      </c>
      <c r="C1592">
        <v>26.9</v>
      </c>
    </row>
    <row r="1593" spans="1:3">
      <c r="A1593" t="s">
        <v>1741</v>
      </c>
      <c r="B1593" t="s">
        <v>74</v>
      </c>
      <c r="C1593">
        <v>19.399999999999999</v>
      </c>
    </row>
    <row r="1594" spans="1:3">
      <c r="A1594" t="s">
        <v>1742</v>
      </c>
      <c r="B1594" t="s">
        <v>74</v>
      </c>
      <c r="C1594">
        <v>29.7</v>
      </c>
    </row>
    <row r="1595" spans="1:3">
      <c r="A1595" t="s">
        <v>1743</v>
      </c>
      <c r="B1595" t="s">
        <v>74</v>
      </c>
      <c r="C1595">
        <v>18.7</v>
      </c>
    </row>
    <row r="1596" spans="1:3">
      <c r="A1596" t="s">
        <v>1744</v>
      </c>
      <c r="B1596" t="s">
        <v>74</v>
      </c>
      <c r="C1596">
        <v>5.4</v>
      </c>
    </row>
    <row r="1597" spans="1:3">
      <c r="A1597" t="s">
        <v>1745</v>
      </c>
      <c r="B1597" t="s">
        <v>74</v>
      </c>
      <c r="C1597">
        <v>26.7</v>
      </c>
    </row>
  </sheetData>
  <phoneticPr fontId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AB73FE-79D2-4503-A637-6BE13729C9CE}">
  <dimension ref="A3:C1588"/>
  <sheetViews>
    <sheetView workbookViewId="0">
      <selection activeCell="B1" sqref="B1"/>
    </sheetView>
  </sheetViews>
  <sheetFormatPr defaultRowHeight="18"/>
  <sheetData>
    <row r="3" spans="1:3">
      <c r="A3" t="s">
        <v>1746</v>
      </c>
      <c r="B3" t="s">
        <v>1747</v>
      </c>
    </row>
    <row r="4" spans="1:3">
      <c r="A4" t="s">
        <v>73</v>
      </c>
      <c r="B4" t="s">
        <v>74</v>
      </c>
      <c r="C4">
        <v>19.3</v>
      </c>
    </row>
    <row r="5" spans="1:3">
      <c r="A5" t="s">
        <v>75</v>
      </c>
      <c r="B5" t="s">
        <v>74</v>
      </c>
      <c r="C5">
        <v>15.5</v>
      </c>
    </row>
    <row r="6" spans="1:3">
      <c r="A6" t="s">
        <v>76</v>
      </c>
      <c r="B6" t="s">
        <v>74</v>
      </c>
      <c r="C6">
        <v>21.3</v>
      </c>
    </row>
    <row r="7" spans="1:3">
      <c r="A7" t="s">
        <v>77</v>
      </c>
      <c r="B7" t="s">
        <v>74</v>
      </c>
      <c r="C7">
        <v>14.5</v>
      </c>
    </row>
    <row r="8" spans="1:3">
      <c r="A8" t="s">
        <v>78</v>
      </c>
      <c r="B8" t="s">
        <v>74</v>
      </c>
      <c r="C8">
        <v>37.6</v>
      </c>
    </row>
    <row r="9" spans="1:3">
      <c r="A9" t="s">
        <v>79</v>
      </c>
      <c r="B9" t="s">
        <v>74</v>
      </c>
      <c r="C9">
        <v>28.2</v>
      </c>
    </row>
    <row r="10" spans="1:3">
      <c r="A10" t="s">
        <v>80</v>
      </c>
      <c r="B10" t="s">
        <v>74</v>
      </c>
      <c r="C10">
        <v>14.5</v>
      </c>
    </row>
    <row r="11" spans="1:3">
      <c r="A11" t="s">
        <v>80</v>
      </c>
      <c r="B11" t="s">
        <v>81</v>
      </c>
      <c r="C11">
        <v>9.9</v>
      </c>
    </row>
    <row r="12" spans="1:3">
      <c r="A12" t="s">
        <v>82</v>
      </c>
      <c r="B12" t="s">
        <v>74</v>
      </c>
      <c r="C12">
        <v>13.7</v>
      </c>
    </row>
    <row r="13" spans="1:3">
      <c r="A13" t="s">
        <v>83</v>
      </c>
      <c r="B13" t="s">
        <v>74</v>
      </c>
      <c r="C13">
        <v>21</v>
      </c>
    </row>
    <row r="14" spans="1:3">
      <c r="A14" t="s">
        <v>84</v>
      </c>
      <c r="B14" t="s">
        <v>85</v>
      </c>
      <c r="C14">
        <v>8.3000000000000007</v>
      </c>
    </row>
    <row r="15" spans="1:3">
      <c r="A15" t="s">
        <v>86</v>
      </c>
      <c r="B15" t="s">
        <v>74</v>
      </c>
      <c r="C15">
        <v>25.7</v>
      </c>
    </row>
    <row r="16" spans="1:3">
      <c r="A16" t="s">
        <v>87</v>
      </c>
      <c r="B16" t="s">
        <v>74</v>
      </c>
      <c r="C16">
        <v>10.9</v>
      </c>
    </row>
    <row r="17" spans="1:3">
      <c r="A17" t="s">
        <v>88</v>
      </c>
      <c r="B17" t="s">
        <v>74</v>
      </c>
      <c r="C17">
        <v>12.3</v>
      </c>
    </row>
    <row r="18" spans="1:3">
      <c r="A18" t="s">
        <v>89</v>
      </c>
      <c r="B18" t="s">
        <v>74</v>
      </c>
      <c r="C18">
        <v>17.3</v>
      </c>
    </row>
    <row r="19" spans="1:3">
      <c r="A19" t="s">
        <v>90</v>
      </c>
      <c r="B19" t="s">
        <v>74</v>
      </c>
      <c r="C19">
        <v>11</v>
      </c>
    </row>
    <row r="20" spans="1:3">
      <c r="A20" t="s">
        <v>91</v>
      </c>
      <c r="B20" t="s">
        <v>92</v>
      </c>
      <c r="C20">
        <v>4</v>
      </c>
    </row>
    <row r="21" spans="1:3">
      <c r="A21" t="s">
        <v>93</v>
      </c>
      <c r="B21" t="s">
        <v>74</v>
      </c>
      <c r="C21">
        <v>16.3</v>
      </c>
    </row>
    <row r="22" spans="1:3">
      <c r="A22" t="s">
        <v>94</v>
      </c>
      <c r="B22" t="s">
        <v>74</v>
      </c>
      <c r="C22">
        <v>15.7</v>
      </c>
    </row>
    <row r="23" spans="1:3">
      <c r="A23" t="s">
        <v>95</v>
      </c>
      <c r="B23" t="s">
        <v>74</v>
      </c>
      <c r="C23">
        <v>26.6</v>
      </c>
    </row>
    <row r="24" spans="1:3">
      <c r="A24" t="s">
        <v>96</v>
      </c>
      <c r="B24" t="s">
        <v>74</v>
      </c>
      <c r="C24">
        <v>22.6</v>
      </c>
    </row>
    <row r="25" spans="1:3">
      <c r="A25" t="s">
        <v>97</v>
      </c>
      <c r="B25" t="s">
        <v>98</v>
      </c>
      <c r="C25">
        <v>2.8</v>
      </c>
    </row>
    <row r="26" spans="1:3">
      <c r="A26" t="s">
        <v>99</v>
      </c>
      <c r="B26" t="s">
        <v>74</v>
      </c>
      <c r="C26">
        <v>28.5</v>
      </c>
    </row>
    <row r="27" spans="1:3">
      <c r="A27" t="s">
        <v>100</v>
      </c>
      <c r="B27" t="s">
        <v>101</v>
      </c>
      <c r="C27">
        <v>10.6</v>
      </c>
    </row>
    <row r="28" spans="1:3">
      <c r="A28" t="s">
        <v>102</v>
      </c>
      <c r="B28" t="s">
        <v>74</v>
      </c>
      <c r="C28">
        <v>19.2</v>
      </c>
    </row>
    <row r="29" spans="1:3">
      <c r="A29" t="s">
        <v>103</v>
      </c>
      <c r="B29" t="s">
        <v>74</v>
      </c>
      <c r="C29">
        <v>9.9</v>
      </c>
    </row>
    <row r="30" spans="1:3">
      <c r="A30" t="s">
        <v>104</v>
      </c>
      <c r="B30" t="s">
        <v>74</v>
      </c>
      <c r="C30">
        <v>11.2</v>
      </c>
    </row>
    <row r="31" spans="1:3">
      <c r="A31" t="s">
        <v>105</v>
      </c>
      <c r="B31" t="s">
        <v>74</v>
      </c>
      <c r="C31">
        <v>15.4</v>
      </c>
    </row>
    <row r="32" spans="1:3">
      <c r="A32" t="s">
        <v>106</v>
      </c>
      <c r="B32" t="s">
        <v>74</v>
      </c>
      <c r="C32">
        <v>12.2</v>
      </c>
    </row>
    <row r="33" spans="1:3">
      <c r="A33" t="s">
        <v>107</v>
      </c>
      <c r="B33" t="s">
        <v>74</v>
      </c>
      <c r="C33">
        <v>11.4</v>
      </c>
    </row>
    <row r="34" spans="1:3">
      <c r="A34" t="s">
        <v>108</v>
      </c>
      <c r="B34" t="s">
        <v>74</v>
      </c>
      <c r="C34">
        <v>15.3</v>
      </c>
    </row>
    <row r="35" spans="1:3">
      <c r="A35" t="s">
        <v>109</v>
      </c>
      <c r="B35" t="s">
        <v>74</v>
      </c>
      <c r="C35">
        <v>38.9</v>
      </c>
    </row>
    <row r="36" spans="1:3">
      <c r="A36" t="s">
        <v>110</v>
      </c>
      <c r="B36" t="s">
        <v>74</v>
      </c>
      <c r="C36">
        <v>20.3</v>
      </c>
    </row>
    <row r="37" spans="1:3">
      <c r="A37" t="s">
        <v>1748</v>
      </c>
      <c r="B37" t="s">
        <v>74</v>
      </c>
      <c r="C37">
        <v>3.9</v>
      </c>
    </row>
    <row r="38" spans="1:3">
      <c r="A38" t="s">
        <v>111</v>
      </c>
      <c r="B38" t="s">
        <v>74</v>
      </c>
      <c r="C38">
        <v>17.100000000000001</v>
      </c>
    </row>
    <row r="39" spans="1:3">
      <c r="A39" t="s">
        <v>112</v>
      </c>
      <c r="B39" t="s">
        <v>74</v>
      </c>
      <c r="C39">
        <v>17.3</v>
      </c>
    </row>
    <row r="40" spans="1:3">
      <c r="A40" t="s">
        <v>113</v>
      </c>
      <c r="B40" t="s">
        <v>74</v>
      </c>
      <c r="C40">
        <v>10.1</v>
      </c>
    </row>
    <row r="41" spans="1:3">
      <c r="A41" t="s">
        <v>114</v>
      </c>
      <c r="B41" t="s">
        <v>74</v>
      </c>
      <c r="C41">
        <v>13.1</v>
      </c>
    </row>
    <row r="42" spans="1:3">
      <c r="A42" t="s">
        <v>115</v>
      </c>
      <c r="B42" t="s">
        <v>74</v>
      </c>
      <c r="C42">
        <v>22.7</v>
      </c>
    </row>
    <row r="43" spans="1:3">
      <c r="A43" t="s">
        <v>116</v>
      </c>
      <c r="B43" t="s">
        <v>117</v>
      </c>
      <c r="C43">
        <v>3.3</v>
      </c>
    </row>
    <row r="44" spans="1:3">
      <c r="A44" t="s">
        <v>118</v>
      </c>
      <c r="B44" t="s">
        <v>119</v>
      </c>
      <c r="C44">
        <v>33.299999999999997</v>
      </c>
    </row>
    <row r="45" spans="1:3">
      <c r="A45" t="s">
        <v>120</v>
      </c>
      <c r="B45" t="s">
        <v>74</v>
      </c>
      <c r="C45">
        <v>18.399999999999999</v>
      </c>
    </row>
    <row r="46" spans="1:3">
      <c r="A46" t="s">
        <v>121</v>
      </c>
      <c r="B46" t="s">
        <v>74</v>
      </c>
      <c r="C46">
        <v>28.7</v>
      </c>
    </row>
    <row r="47" spans="1:3">
      <c r="A47" t="s">
        <v>122</v>
      </c>
      <c r="B47" t="s">
        <v>74</v>
      </c>
      <c r="C47">
        <v>11.2</v>
      </c>
    </row>
    <row r="48" spans="1:3">
      <c r="A48" t="s">
        <v>123</v>
      </c>
      <c r="B48" t="s">
        <v>74</v>
      </c>
      <c r="C48">
        <v>21.6</v>
      </c>
    </row>
    <row r="49" spans="1:3">
      <c r="A49" t="s">
        <v>124</v>
      </c>
      <c r="B49" t="s">
        <v>74</v>
      </c>
      <c r="C49">
        <v>13</v>
      </c>
    </row>
    <row r="50" spans="1:3">
      <c r="A50" t="s">
        <v>125</v>
      </c>
      <c r="B50" t="s">
        <v>74</v>
      </c>
      <c r="C50">
        <v>7.3</v>
      </c>
    </row>
    <row r="51" spans="1:3">
      <c r="A51" t="s">
        <v>126</v>
      </c>
      <c r="B51" t="s">
        <v>74</v>
      </c>
      <c r="C51">
        <v>15.1</v>
      </c>
    </row>
    <row r="52" spans="1:3">
      <c r="A52" t="s">
        <v>127</v>
      </c>
      <c r="B52" t="s">
        <v>74</v>
      </c>
      <c r="C52">
        <v>9.4</v>
      </c>
    </row>
    <row r="53" spans="1:3">
      <c r="A53" t="s">
        <v>128</v>
      </c>
      <c r="B53" t="s">
        <v>74</v>
      </c>
      <c r="C53">
        <v>14.6</v>
      </c>
    </row>
    <row r="54" spans="1:3">
      <c r="A54" t="s">
        <v>129</v>
      </c>
      <c r="B54" t="s">
        <v>74</v>
      </c>
      <c r="C54">
        <v>24.1</v>
      </c>
    </row>
    <row r="55" spans="1:3">
      <c r="A55" t="s">
        <v>130</v>
      </c>
      <c r="B55" t="s">
        <v>131</v>
      </c>
      <c r="C55">
        <v>13.1</v>
      </c>
    </row>
    <row r="56" spans="1:3">
      <c r="A56" t="s">
        <v>132</v>
      </c>
      <c r="B56" t="s">
        <v>74</v>
      </c>
      <c r="C56">
        <v>15</v>
      </c>
    </row>
    <row r="57" spans="1:3">
      <c r="A57" t="s">
        <v>133</v>
      </c>
      <c r="B57" t="s">
        <v>74</v>
      </c>
      <c r="C57">
        <v>20.9</v>
      </c>
    </row>
    <row r="58" spans="1:3">
      <c r="A58" t="s">
        <v>134</v>
      </c>
      <c r="B58" t="s">
        <v>74</v>
      </c>
      <c r="C58">
        <v>16.8</v>
      </c>
    </row>
    <row r="59" spans="1:3">
      <c r="A59" t="s">
        <v>135</v>
      </c>
      <c r="B59" t="s">
        <v>74</v>
      </c>
      <c r="C59">
        <v>7.4</v>
      </c>
    </row>
    <row r="60" spans="1:3">
      <c r="A60" t="s">
        <v>136</v>
      </c>
      <c r="B60" t="s">
        <v>74</v>
      </c>
      <c r="C60">
        <v>11.4</v>
      </c>
    </row>
    <row r="61" spans="1:3">
      <c r="A61" t="s">
        <v>137</v>
      </c>
      <c r="B61" t="s">
        <v>74</v>
      </c>
      <c r="C61">
        <v>14.9</v>
      </c>
    </row>
    <row r="62" spans="1:3">
      <c r="A62" t="s">
        <v>138</v>
      </c>
      <c r="B62" t="s">
        <v>74</v>
      </c>
      <c r="C62">
        <v>18.3</v>
      </c>
    </row>
    <row r="63" spans="1:3">
      <c r="A63" t="s">
        <v>139</v>
      </c>
      <c r="B63" t="s">
        <v>74</v>
      </c>
      <c r="C63">
        <v>16.399999999999999</v>
      </c>
    </row>
    <row r="64" spans="1:3">
      <c r="A64" t="s">
        <v>140</v>
      </c>
      <c r="B64" t="s">
        <v>74</v>
      </c>
      <c r="C64">
        <v>17.899999999999999</v>
      </c>
    </row>
    <row r="65" spans="1:3">
      <c r="A65" t="s">
        <v>141</v>
      </c>
      <c r="B65" t="s">
        <v>74</v>
      </c>
      <c r="C65">
        <v>11</v>
      </c>
    </row>
    <row r="66" spans="1:3">
      <c r="A66" t="s">
        <v>142</v>
      </c>
      <c r="B66" t="s">
        <v>74</v>
      </c>
      <c r="C66">
        <v>11.3</v>
      </c>
    </row>
    <row r="67" spans="1:3">
      <c r="A67" t="s">
        <v>143</v>
      </c>
      <c r="B67" t="s">
        <v>74</v>
      </c>
      <c r="C67">
        <v>21.3</v>
      </c>
    </row>
    <row r="68" spans="1:3">
      <c r="A68" t="s">
        <v>144</v>
      </c>
      <c r="B68" t="s">
        <v>74</v>
      </c>
      <c r="C68">
        <v>9.3000000000000007</v>
      </c>
    </row>
    <row r="69" spans="1:3">
      <c r="A69" t="s">
        <v>145</v>
      </c>
      <c r="B69" t="s">
        <v>146</v>
      </c>
      <c r="C69">
        <v>13.1</v>
      </c>
    </row>
    <row r="70" spans="1:3">
      <c r="A70" t="s">
        <v>147</v>
      </c>
      <c r="B70" t="s">
        <v>74</v>
      </c>
      <c r="C70">
        <v>16.899999999999999</v>
      </c>
    </row>
    <row r="71" spans="1:3">
      <c r="A71" t="s">
        <v>148</v>
      </c>
      <c r="B71" t="s">
        <v>74</v>
      </c>
      <c r="C71">
        <v>9.6999999999999993</v>
      </c>
    </row>
    <row r="72" spans="1:3">
      <c r="A72" t="s">
        <v>149</v>
      </c>
      <c r="B72" t="s">
        <v>74</v>
      </c>
      <c r="C72">
        <v>12.6</v>
      </c>
    </row>
    <row r="73" spans="1:3">
      <c r="A73" t="s">
        <v>150</v>
      </c>
      <c r="B73" t="s">
        <v>74</v>
      </c>
      <c r="C73">
        <v>16.5</v>
      </c>
    </row>
    <row r="74" spans="1:3">
      <c r="A74" t="s">
        <v>151</v>
      </c>
      <c r="B74" t="s">
        <v>74</v>
      </c>
      <c r="C74">
        <v>25.4</v>
      </c>
    </row>
    <row r="75" spans="1:3">
      <c r="A75" t="s">
        <v>152</v>
      </c>
      <c r="B75" t="s">
        <v>74</v>
      </c>
      <c r="C75">
        <v>15.5</v>
      </c>
    </row>
    <row r="76" spans="1:3">
      <c r="A76" t="s">
        <v>153</v>
      </c>
      <c r="B76" t="s">
        <v>154</v>
      </c>
      <c r="C76">
        <v>10.6</v>
      </c>
    </row>
    <row r="77" spans="1:3">
      <c r="A77" t="s">
        <v>155</v>
      </c>
      <c r="B77" t="s">
        <v>119</v>
      </c>
      <c r="C77">
        <v>11</v>
      </c>
    </row>
    <row r="78" spans="1:3">
      <c r="A78" t="s">
        <v>156</v>
      </c>
      <c r="B78" t="s">
        <v>74</v>
      </c>
      <c r="C78">
        <v>27.3</v>
      </c>
    </row>
    <row r="79" spans="1:3">
      <c r="A79" t="s">
        <v>157</v>
      </c>
      <c r="B79" t="s">
        <v>74</v>
      </c>
      <c r="C79">
        <v>42.8</v>
      </c>
    </row>
    <row r="80" spans="1:3">
      <c r="A80" t="s">
        <v>158</v>
      </c>
      <c r="B80" t="s">
        <v>74</v>
      </c>
      <c r="C80">
        <v>17.7</v>
      </c>
    </row>
    <row r="81" spans="1:3">
      <c r="A81" t="s">
        <v>159</v>
      </c>
      <c r="B81" t="s">
        <v>74</v>
      </c>
      <c r="C81">
        <v>21.2</v>
      </c>
    </row>
    <row r="82" spans="1:3">
      <c r="A82" t="s">
        <v>160</v>
      </c>
      <c r="B82" t="s">
        <v>74</v>
      </c>
      <c r="C82">
        <v>5.0999999999999996</v>
      </c>
    </row>
    <row r="83" spans="1:3">
      <c r="A83" t="s">
        <v>161</v>
      </c>
      <c r="B83" t="s">
        <v>74</v>
      </c>
      <c r="C83">
        <v>8.1</v>
      </c>
    </row>
    <row r="84" spans="1:3">
      <c r="A84" t="s">
        <v>162</v>
      </c>
      <c r="B84" t="s">
        <v>74</v>
      </c>
      <c r="C84">
        <v>34</v>
      </c>
    </row>
    <row r="85" spans="1:3">
      <c r="A85" t="s">
        <v>163</v>
      </c>
      <c r="B85" t="s">
        <v>74</v>
      </c>
      <c r="C85">
        <v>26.6</v>
      </c>
    </row>
    <row r="86" spans="1:3">
      <c r="A86" t="s">
        <v>164</v>
      </c>
      <c r="B86" t="s">
        <v>74</v>
      </c>
      <c r="C86">
        <v>11.3</v>
      </c>
    </row>
    <row r="87" spans="1:3">
      <c r="A87" t="s">
        <v>165</v>
      </c>
      <c r="B87" t="s">
        <v>74</v>
      </c>
      <c r="C87">
        <v>17.3</v>
      </c>
    </row>
    <row r="88" spans="1:3">
      <c r="A88" t="s">
        <v>166</v>
      </c>
      <c r="B88" t="s">
        <v>74</v>
      </c>
      <c r="C88">
        <v>22.7</v>
      </c>
    </row>
    <row r="89" spans="1:3">
      <c r="A89" t="s">
        <v>167</v>
      </c>
      <c r="B89" t="s">
        <v>74</v>
      </c>
      <c r="C89">
        <v>18.3</v>
      </c>
    </row>
    <row r="90" spans="1:3">
      <c r="A90" t="s">
        <v>168</v>
      </c>
      <c r="B90" t="s">
        <v>74</v>
      </c>
      <c r="C90">
        <v>9.8000000000000007</v>
      </c>
    </row>
    <row r="91" spans="1:3">
      <c r="A91" t="s">
        <v>169</v>
      </c>
      <c r="B91" t="s">
        <v>74</v>
      </c>
      <c r="C91">
        <v>22.6</v>
      </c>
    </row>
    <row r="92" spans="1:3">
      <c r="A92" t="s">
        <v>170</v>
      </c>
      <c r="B92" t="s">
        <v>74</v>
      </c>
      <c r="C92">
        <v>12</v>
      </c>
    </row>
    <row r="93" spans="1:3">
      <c r="A93" t="s">
        <v>171</v>
      </c>
      <c r="B93" t="s">
        <v>74</v>
      </c>
      <c r="C93">
        <v>26.9</v>
      </c>
    </row>
    <row r="94" spans="1:3">
      <c r="A94" t="s">
        <v>172</v>
      </c>
      <c r="B94" t="s">
        <v>74</v>
      </c>
      <c r="C94">
        <v>18.399999999999999</v>
      </c>
    </row>
    <row r="95" spans="1:3">
      <c r="A95" t="s">
        <v>173</v>
      </c>
      <c r="B95" t="s">
        <v>74</v>
      </c>
      <c r="C95">
        <v>19</v>
      </c>
    </row>
    <row r="96" spans="1:3">
      <c r="A96" t="s">
        <v>174</v>
      </c>
      <c r="B96" t="s">
        <v>74</v>
      </c>
      <c r="C96">
        <v>13.3</v>
      </c>
    </row>
    <row r="97" spans="1:3">
      <c r="A97" t="s">
        <v>175</v>
      </c>
      <c r="B97" t="s">
        <v>74</v>
      </c>
      <c r="C97">
        <v>25.2</v>
      </c>
    </row>
    <row r="98" spans="1:3">
      <c r="A98" t="s">
        <v>176</v>
      </c>
      <c r="B98" t="s">
        <v>74</v>
      </c>
      <c r="C98">
        <v>9.3000000000000007</v>
      </c>
    </row>
    <row r="99" spans="1:3">
      <c r="A99" t="s">
        <v>177</v>
      </c>
      <c r="B99" t="s">
        <v>74</v>
      </c>
      <c r="C99">
        <v>18.5</v>
      </c>
    </row>
    <row r="100" spans="1:3">
      <c r="A100" t="s">
        <v>178</v>
      </c>
      <c r="B100" t="s">
        <v>74</v>
      </c>
      <c r="C100">
        <v>23.6</v>
      </c>
    </row>
    <row r="101" spans="1:3">
      <c r="A101" t="s">
        <v>179</v>
      </c>
      <c r="B101" t="s">
        <v>74</v>
      </c>
      <c r="C101">
        <v>22.4</v>
      </c>
    </row>
    <row r="102" spans="1:3">
      <c r="A102" t="s">
        <v>180</v>
      </c>
      <c r="B102" t="s">
        <v>74</v>
      </c>
      <c r="C102">
        <v>22.4</v>
      </c>
    </row>
    <row r="103" spans="1:3">
      <c r="A103" t="s">
        <v>181</v>
      </c>
      <c r="B103" t="s">
        <v>182</v>
      </c>
      <c r="C103">
        <v>9.8000000000000007</v>
      </c>
    </row>
    <row r="104" spans="1:3">
      <c r="A104" t="s">
        <v>183</v>
      </c>
      <c r="B104" t="s">
        <v>74</v>
      </c>
      <c r="C104">
        <v>37.299999999999997</v>
      </c>
    </row>
    <row r="105" spans="1:3">
      <c r="A105" t="s">
        <v>184</v>
      </c>
      <c r="B105" t="s">
        <v>185</v>
      </c>
      <c r="C105">
        <v>35.700000000000003</v>
      </c>
    </row>
    <row r="106" spans="1:3">
      <c r="A106" t="s">
        <v>186</v>
      </c>
      <c r="B106" t="s">
        <v>74</v>
      </c>
      <c r="C106">
        <v>23</v>
      </c>
    </row>
    <row r="107" spans="1:3">
      <c r="A107" t="s">
        <v>187</v>
      </c>
      <c r="B107" t="s">
        <v>74</v>
      </c>
      <c r="C107">
        <v>18.2</v>
      </c>
    </row>
    <row r="108" spans="1:3">
      <c r="A108" t="s">
        <v>188</v>
      </c>
      <c r="B108" t="s">
        <v>74</v>
      </c>
      <c r="C108">
        <v>17.5</v>
      </c>
    </row>
    <row r="109" spans="1:3">
      <c r="A109" t="s">
        <v>189</v>
      </c>
      <c r="B109" t="s">
        <v>74</v>
      </c>
      <c r="C109">
        <v>12.1</v>
      </c>
    </row>
    <row r="110" spans="1:3">
      <c r="A110" t="s">
        <v>190</v>
      </c>
      <c r="B110" t="s">
        <v>74</v>
      </c>
      <c r="C110">
        <v>19.100000000000001</v>
      </c>
    </row>
    <row r="111" spans="1:3">
      <c r="A111" t="s">
        <v>191</v>
      </c>
      <c r="B111" t="s">
        <v>74</v>
      </c>
      <c r="C111">
        <v>28.3</v>
      </c>
    </row>
    <row r="112" spans="1:3">
      <c r="A112" t="s">
        <v>192</v>
      </c>
      <c r="B112" t="s">
        <v>193</v>
      </c>
      <c r="C112">
        <v>18.5</v>
      </c>
    </row>
    <row r="113" spans="1:3">
      <c r="A113" t="s">
        <v>194</v>
      </c>
      <c r="B113" t="s">
        <v>74</v>
      </c>
      <c r="C113">
        <v>7.9</v>
      </c>
    </row>
    <row r="114" spans="1:3">
      <c r="A114" t="s">
        <v>195</v>
      </c>
      <c r="B114" t="s">
        <v>74</v>
      </c>
      <c r="C114">
        <v>14.3</v>
      </c>
    </row>
    <row r="115" spans="1:3">
      <c r="A115" t="s">
        <v>196</v>
      </c>
      <c r="B115" t="s">
        <v>74</v>
      </c>
      <c r="C115">
        <v>12.2</v>
      </c>
    </row>
    <row r="116" spans="1:3">
      <c r="A116" t="s">
        <v>197</v>
      </c>
      <c r="B116" t="s">
        <v>74</v>
      </c>
      <c r="C116">
        <v>9.9</v>
      </c>
    </row>
    <row r="117" spans="1:3">
      <c r="A117" t="s">
        <v>198</v>
      </c>
      <c r="B117" t="s">
        <v>74</v>
      </c>
      <c r="C117">
        <v>13.8</v>
      </c>
    </row>
    <row r="118" spans="1:3">
      <c r="A118" t="s">
        <v>199</v>
      </c>
      <c r="B118" t="s">
        <v>81</v>
      </c>
      <c r="C118">
        <v>11.6</v>
      </c>
    </row>
    <row r="119" spans="1:3">
      <c r="A119" t="s">
        <v>200</v>
      </c>
      <c r="B119" t="s">
        <v>74</v>
      </c>
      <c r="C119">
        <v>18.600000000000001</v>
      </c>
    </row>
    <row r="120" spans="1:3">
      <c r="A120" t="s">
        <v>201</v>
      </c>
      <c r="B120" t="s">
        <v>74</v>
      </c>
      <c r="C120">
        <v>22.4</v>
      </c>
    </row>
    <row r="121" spans="1:3">
      <c r="A121" t="s">
        <v>202</v>
      </c>
      <c r="B121" t="s">
        <v>74</v>
      </c>
      <c r="C121">
        <v>16.399999999999999</v>
      </c>
    </row>
    <row r="122" spans="1:3">
      <c r="A122" t="s">
        <v>203</v>
      </c>
      <c r="B122" t="s">
        <v>74</v>
      </c>
      <c r="C122">
        <v>30.8</v>
      </c>
    </row>
    <row r="123" spans="1:3">
      <c r="A123" t="s">
        <v>204</v>
      </c>
      <c r="B123" t="s">
        <v>74</v>
      </c>
      <c r="C123">
        <v>21.7</v>
      </c>
    </row>
    <row r="124" spans="1:3">
      <c r="A124" t="s">
        <v>205</v>
      </c>
      <c r="B124" t="s">
        <v>74</v>
      </c>
      <c r="C124">
        <v>7.1</v>
      </c>
    </row>
    <row r="125" spans="1:3">
      <c r="A125" t="s">
        <v>206</v>
      </c>
      <c r="B125" t="s">
        <v>74</v>
      </c>
      <c r="C125">
        <v>17.7</v>
      </c>
    </row>
    <row r="126" spans="1:3">
      <c r="A126" t="s">
        <v>207</v>
      </c>
      <c r="B126" t="s">
        <v>74</v>
      </c>
      <c r="C126">
        <v>16.3</v>
      </c>
    </row>
    <row r="127" spans="1:3">
      <c r="A127" t="s">
        <v>208</v>
      </c>
      <c r="B127" t="s">
        <v>74</v>
      </c>
      <c r="C127">
        <v>23.3</v>
      </c>
    </row>
    <row r="128" spans="1:3">
      <c r="A128" t="s">
        <v>209</v>
      </c>
      <c r="B128" t="s">
        <v>74</v>
      </c>
      <c r="C128">
        <v>15.1</v>
      </c>
    </row>
    <row r="129" spans="1:3">
      <c r="A129" t="s">
        <v>210</v>
      </c>
      <c r="B129" t="s">
        <v>74</v>
      </c>
      <c r="C129">
        <v>20.100000000000001</v>
      </c>
    </row>
    <row r="130" spans="1:3">
      <c r="A130" t="s">
        <v>211</v>
      </c>
      <c r="B130" t="s">
        <v>212</v>
      </c>
      <c r="C130">
        <v>16.5</v>
      </c>
    </row>
    <row r="131" spans="1:3">
      <c r="A131" t="s">
        <v>213</v>
      </c>
      <c r="B131" t="s">
        <v>74</v>
      </c>
      <c r="C131">
        <v>11</v>
      </c>
    </row>
    <row r="132" spans="1:3">
      <c r="A132" t="s">
        <v>214</v>
      </c>
      <c r="B132" t="s">
        <v>74</v>
      </c>
      <c r="C132">
        <v>10.4</v>
      </c>
    </row>
    <row r="133" spans="1:3">
      <c r="A133" t="s">
        <v>215</v>
      </c>
      <c r="B133" t="s">
        <v>74</v>
      </c>
      <c r="C133">
        <v>6.6</v>
      </c>
    </row>
    <row r="134" spans="1:3">
      <c r="A134" t="s">
        <v>216</v>
      </c>
      <c r="B134" t="s">
        <v>74</v>
      </c>
      <c r="C134">
        <v>9.4</v>
      </c>
    </row>
    <row r="135" spans="1:3">
      <c r="A135" t="s">
        <v>217</v>
      </c>
      <c r="B135" t="s">
        <v>74</v>
      </c>
      <c r="C135">
        <v>21.8</v>
      </c>
    </row>
    <row r="136" spans="1:3">
      <c r="A136" t="s">
        <v>218</v>
      </c>
      <c r="B136" t="s">
        <v>74</v>
      </c>
      <c r="C136">
        <v>14.3</v>
      </c>
    </row>
    <row r="137" spans="1:3">
      <c r="A137" t="s">
        <v>219</v>
      </c>
      <c r="B137" t="s">
        <v>74</v>
      </c>
      <c r="C137">
        <v>11</v>
      </c>
    </row>
    <row r="138" spans="1:3">
      <c r="A138" t="s">
        <v>220</v>
      </c>
      <c r="B138" t="s">
        <v>74</v>
      </c>
      <c r="C138">
        <v>20.399999999999999</v>
      </c>
    </row>
    <row r="139" spans="1:3">
      <c r="A139" t="s">
        <v>221</v>
      </c>
      <c r="B139" t="s">
        <v>222</v>
      </c>
      <c r="C139">
        <v>10.4</v>
      </c>
    </row>
    <row r="140" spans="1:3">
      <c r="A140" t="s">
        <v>223</v>
      </c>
      <c r="B140" t="s">
        <v>74</v>
      </c>
      <c r="C140">
        <v>22.1</v>
      </c>
    </row>
    <row r="141" spans="1:3">
      <c r="A141" t="s">
        <v>224</v>
      </c>
      <c r="B141" t="s">
        <v>74</v>
      </c>
      <c r="C141">
        <v>41.9</v>
      </c>
    </row>
    <row r="142" spans="1:3">
      <c r="A142" t="s">
        <v>225</v>
      </c>
      <c r="B142" t="s">
        <v>74</v>
      </c>
      <c r="C142">
        <v>34.4</v>
      </c>
    </row>
    <row r="143" spans="1:3">
      <c r="A143" t="s">
        <v>226</v>
      </c>
      <c r="B143" t="s">
        <v>74</v>
      </c>
      <c r="C143">
        <v>15.9</v>
      </c>
    </row>
    <row r="144" spans="1:3">
      <c r="A144" t="s">
        <v>227</v>
      </c>
      <c r="B144" t="s">
        <v>74</v>
      </c>
      <c r="C144">
        <v>32.5</v>
      </c>
    </row>
    <row r="145" spans="1:3">
      <c r="A145" t="s">
        <v>228</v>
      </c>
      <c r="B145" t="s">
        <v>74</v>
      </c>
      <c r="C145">
        <v>17.5</v>
      </c>
    </row>
    <row r="146" spans="1:3">
      <c r="A146" t="s">
        <v>229</v>
      </c>
      <c r="B146" t="s">
        <v>74</v>
      </c>
      <c r="C146">
        <v>15.3</v>
      </c>
    </row>
    <row r="147" spans="1:3">
      <c r="A147" t="s">
        <v>230</v>
      </c>
      <c r="B147" t="s">
        <v>74</v>
      </c>
      <c r="C147">
        <v>13.4</v>
      </c>
    </row>
    <row r="148" spans="1:3">
      <c r="A148" t="s">
        <v>231</v>
      </c>
      <c r="B148" t="s">
        <v>232</v>
      </c>
      <c r="C148">
        <v>20.7</v>
      </c>
    </row>
    <row r="149" spans="1:3">
      <c r="A149" t="s">
        <v>233</v>
      </c>
      <c r="B149" t="s">
        <v>74</v>
      </c>
      <c r="C149">
        <v>11.6</v>
      </c>
    </row>
    <row r="150" spans="1:3">
      <c r="A150" t="s">
        <v>234</v>
      </c>
      <c r="B150" t="s">
        <v>74</v>
      </c>
      <c r="C150">
        <v>20.8</v>
      </c>
    </row>
    <row r="151" spans="1:3">
      <c r="A151" t="s">
        <v>235</v>
      </c>
      <c r="B151" t="s">
        <v>74</v>
      </c>
      <c r="C151">
        <v>19.399999999999999</v>
      </c>
    </row>
    <row r="152" spans="1:3">
      <c r="A152" t="s">
        <v>1750</v>
      </c>
      <c r="B152" t="s">
        <v>603</v>
      </c>
      <c r="C152">
        <v>13.1</v>
      </c>
    </row>
    <row r="153" spans="1:3">
      <c r="A153" t="s">
        <v>236</v>
      </c>
      <c r="B153" t="s">
        <v>74</v>
      </c>
      <c r="C153">
        <v>10.7</v>
      </c>
    </row>
    <row r="154" spans="1:3">
      <c r="A154" t="s">
        <v>237</v>
      </c>
      <c r="B154" t="s">
        <v>74</v>
      </c>
      <c r="C154">
        <v>23.2</v>
      </c>
    </row>
    <row r="155" spans="1:3">
      <c r="A155" t="s">
        <v>238</v>
      </c>
      <c r="B155" t="s">
        <v>74</v>
      </c>
      <c r="C155">
        <v>24.2</v>
      </c>
    </row>
    <row r="156" spans="1:3">
      <c r="A156" t="s">
        <v>239</v>
      </c>
      <c r="B156" t="s">
        <v>74</v>
      </c>
      <c r="C156">
        <v>14</v>
      </c>
    </row>
    <row r="157" spans="1:3">
      <c r="A157" t="s">
        <v>240</v>
      </c>
      <c r="B157" t="s">
        <v>241</v>
      </c>
      <c r="C157">
        <v>18.7</v>
      </c>
    </row>
    <row r="158" spans="1:3">
      <c r="A158" t="s">
        <v>242</v>
      </c>
      <c r="B158" t="s">
        <v>74</v>
      </c>
      <c r="C158">
        <v>22.7</v>
      </c>
    </row>
    <row r="159" spans="1:3">
      <c r="A159" t="s">
        <v>243</v>
      </c>
      <c r="B159" t="s">
        <v>74</v>
      </c>
      <c r="C159">
        <v>17.100000000000001</v>
      </c>
    </row>
    <row r="160" spans="1:3">
      <c r="A160" t="s">
        <v>244</v>
      </c>
      <c r="B160" t="s">
        <v>74</v>
      </c>
      <c r="C160">
        <v>6.9</v>
      </c>
    </row>
    <row r="161" spans="1:3">
      <c r="A161" t="s">
        <v>245</v>
      </c>
      <c r="B161" t="s">
        <v>246</v>
      </c>
      <c r="C161">
        <v>24.6</v>
      </c>
    </row>
    <row r="162" spans="1:3">
      <c r="A162" t="s">
        <v>247</v>
      </c>
      <c r="B162" t="s">
        <v>74</v>
      </c>
      <c r="C162">
        <v>17.3</v>
      </c>
    </row>
    <row r="163" spans="1:3">
      <c r="A163" t="s">
        <v>248</v>
      </c>
      <c r="B163" t="s">
        <v>74</v>
      </c>
      <c r="C163">
        <v>17.7</v>
      </c>
    </row>
    <row r="164" spans="1:3">
      <c r="A164" t="s">
        <v>249</v>
      </c>
      <c r="B164" t="s">
        <v>250</v>
      </c>
      <c r="C164">
        <v>17.2</v>
      </c>
    </row>
    <row r="165" spans="1:3">
      <c r="A165" t="s">
        <v>251</v>
      </c>
      <c r="B165" t="s">
        <v>74</v>
      </c>
      <c r="C165">
        <v>8.5</v>
      </c>
    </row>
    <row r="166" spans="1:3">
      <c r="A166" t="s">
        <v>252</v>
      </c>
      <c r="B166" t="s">
        <v>74</v>
      </c>
      <c r="C166">
        <v>7.2</v>
      </c>
    </row>
    <row r="167" spans="1:3">
      <c r="A167" t="s">
        <v>253</v>
      </c>
      <c r="B167" t="s">
        <v>74</v>
      </c>
      <c r="C167">
        <v>5.6</v>
      </c>
    </row>
    <row r="168" spans="1:3">
      <c r="A168" t="s">
        <v>254</v>
      </c>
      <c r="B168" t="s">
        <v>255</v>
      </c>
      <c r="C168">
        <v>20.5</v>
      </c>
    </row>
    <row r="169" spans="1:3">
      <c r="A169" t="s">
        <v>256</v>
      </c>
      <c r="B169" t="s">
        <v>74</v>
      </c>
      <c r="C169">
        <v>23.6</v>
      </c>
    </row>
    <row r="170" spans="1:3">
      <c r="A170" t="s">
        <v>257</v>
      </c>
      <c r="B170" t="s">
        <v>258</v>
      </c>
      <c r="C170">
        <v>27.7</v>
      </c>
    </row>
    <row r="171" spans="1:3">
      <c r="A171" t="s">
        <v>259</v>
      </c>
      <c r="B171" t="s">
        <v>74</v>
      </c>
      <c r="C171">
        <v>15.2</v>
      </c>
    </row>
    <row r="172" spans="1:3">
      <c r="A172" t="s">
        <v>260</v>
      </c>
      <c r="B172" t="s">
        <v>74</v>
      </c>
      <c r="C172">
        <v>15.9</v>
      </c>
    </row>
    <row r="173" spans="1:3">
      <c r="A173" t="s">
        <v>261</v>
      </c>
      <c r="B173" t="s">
        <v>74</v>
      </c>
      <c r="C173">
        <v>4.5</v>
      </c>
    </row>
    <row r="174" spans="1:3">
      <c r="A174" t="s">
        <v>262</v>
      </c>
      <c r="B174" t="s">
        <v>74</v>
      </c>
      <c r="C174">
        <v>19.899999999999999</v>
      </c>
    </row>
    <row r="175" spans="1:3">
      <c r="A175" t="s">
        <v>263</v>
      </c>
      <c r="B175" t="s">
        <v>74</v>
      </c>
      <c r="C175">
        <v>15.8</v>
      </c>
    </row>
    <row r="176" spans="1:3">
      <c r="A176" t="s">
        <v>264</v>
      </c>
      <c r="B176" t="s">
        <v>74</v>
      </c>
      <c r="C176">
        <v>22</v>
      </c>
    </row>
    <row r="177" spans="1:3">
      <c r="A177" t="s">
        <v>265</v>
      </c>
      <c r="B177" t="s">
        <v>74</v>
      </c>
      <c r="C177">
        <v>13.3</v>
      </c>
    </row>
    <row r="178" spans="1:3">
      <c r="A178" t="s">
        <v>266</v>
      </c>
      <c r="B178" t="s">
        <v>74</v>
      </c>
      <c r="C178">
        <v>24.5</v>
      </c>
    </row>
    <row r="179" spans="1:3">
      <c r="A179" t="s">
        <v>267</v>
      </c>
      <c r="B179" t="s">
        <v>74</v>
      </c>
      <c r="C179">
        <v>33.299999999999997</v>
      </c>
    </row>
    <row r="180" spans="1:3">
      <c r="A180" t="s">
        <v>268</v>
      </c>
      <c r="B180" t="s">
        <v>74</v>
      </c>
      <c r="C180">
        <v>21.1</v>
      </c>
    </row>
    <row r="181" spans="1:3">
      <c r="A181" t="s">
        <v>269</v>
      </c>
      <c r="B181" t="s">
        <v>74</v>
      </c>
      <c r="C181">
        <v>11.3</v>
      </c>
    </row>
    <row r="182" spans="1:3">
      <c r="A182" t="s">
        <v>270</v>
      </c>
      <c r="B182" t="s">
        <v>74</v>
      </c>
      <c r="C182">
        <v>15.6</v>
      </c>
    </row>
    <row r="183" spans="1:3">
      <c r="A183" t="s">
        <v>271</v>
      </c>
      <c r="B183" t="s">
        <v>74</v>
      </c>
      <c r="C183">
        <v>15.1</v>
      </c>
    </row>
    <row r="184" spans="1:3">
      <c r="A184" t="s">
        <v>272</v>
      </c>
      <c r="B184" t="s">
        <v>74</v>
      </c>
      <c r="C184">
        <v>19.5</v>
      </c>
    </row>
    <row r="185" spans="1:3">
      <c r="A185" t="s">
        <v>273</v>
      </c>
      <c r="B185" t="s">
        <v>74</v>
      </c>
      <c r="C185">
        <v>15</v>
      </c>
    </row>
    <row r="186" spans="1:3">
      <c r="A186" t="s">
        <v>274</v>
      </c>
      <c r="B186" t="s">
        <v>275</v>
      </c>
      <c r="C186">
        <v>3.4</v>
      </c>
    </row>
    <row r="187" spans="1:3">
      <c r="A187" t="s">
        <v>276</v>
      </c>
      <c r="B187" t="s">
        <v>74</v>
      </c>
      <c r="C187">
        <v>21.9</v>
      </c>
    </row>
    <row r="188" spans="1:3">
      <c r="A188" t="s">
        <v>277</v>
      </c>
      <c r="B188" t="s">
        <v>74</v>
      </c>
      <c r="C188">
        <v>15.5</v>
      </c>
    </row>
    <row r="189" spans="1:3">
      <c r="A189" t="s">
        <v>278</v>
      </c>
      <c r="B189" t="s">
        <v>74</v>
      </c>
      <c r="C189">
        <v>10.1</v>
      </c>
    </row>
    <row r="190" spans="1:3">
      <c r="A190" t="s">
        <v>279</v>
      </c>
      <c r="B190" t="s">
        <v>74</v>
      </c>
      <c r="C190">
        <v>28.6</v>
      </c>
    </row>
    <row r="191" spans="1:3">
      <c r="A191" t="s">
        <v>280</v>
      </c>
      <c r="B191" t="s">
        <v>74</v>
      </c>
      <c r="C191">
        <v>26</v>
      </c>
    </row>
    <row r="192" spans="1:3">
      <c r="A192" t="s">
        <v>281</v>
      </c>
      <c r="B192" t="s">
        <v>74</v>
      </c>
      <c r="C192">
        <v>14.7</v>
      </c>
    </row>
    <row r="193" spans="1:3">
      <c r="A193" t="s">
        <v>282</v>
      </c>
      <c r="B193" t="s">
        <v>74</v>
      </c>
      <c r="C193">
        <v>11.6</v>
      </c>
    </row>
    <row r="194" spans="1:3">
      <c r="A194" t="s">
        <v>283</v>
      </c>
      <c r="B194" t="s">
        <v>74</v>
      </c>
      <c r="C194">
        <v>16.899999999999999</v>
      </c>
    </row>
    <row r="195" spans="1:3">
      <c r="A195" t="s">
        <v>284</v>
      </c>
      <c r="B195" t="s">
        <v>74</v>
      </c>
      <c r="C195">
        <v>23.2</v>
      </c>
    </row>
    <row r="196" spans="1:3">
      <c r="A196" t="s">
        <v>285</v>
      </c>
      <c r="B196" t="s">
        <v>74</v>
      </c>
      <c r="C196">
        <v>16</v>
      </c>
    </row>
    <row r="197" spans="1:3">
      <c r="A197" t="s">
        <v>286</v>
      </c>
      <c r="B197" t="s">
        <v>74</v>
      </c>
      <c r="C197">
        <v>13.8</v>
      </c>
    </row>
    <row r="198" spans="1:3">
      <c r="A198" t="s">
        <v>287</v>
      </c>
      <c r="B198" t="s">
        <v>74</v>
      </c>
      <c r="C198">
        <v>16.2</v>
      </c>
    </row>
    <row r="199" spans="1:3">
      <c r="A199" t="s">
        <v>288</v>
      </c>
      <c r="B199" t="s">
        <v>74</v>
      </c>
      <c r="C199">
        <v>21.3</v>
      </c>
    </row>
    <row r="200" spans="1:3">
      <c r="A200" t="s">
        <v>289</v>
      </c>
      <c r="B200" t="s">
        <v>74</v>
      </c>
      <c r="C200">
        <v>22.8</v>
      </c>
    </row>
    <row r="201" spans="1:3">
      <c r="A201" t="s">
        <v>290</v>
      </c>
      <c r="B201" t="s">
        <v>74</v>
      </c>
      <c r="C201">
        <v>12.5</v>
      </c>
    </row>
    <row r="202" spans="1:3">
      <c r="A202" t="s">
        <v>291</v>
      </c>
      <c r="B202" t="s">
        <v>74</v>
      </c>
      <c r="C202">
        <v>23.4</v>
      </c>
    </row>
    <row r="203" spans="1:3">
      <c r="A203" t="s">
        <v>292</v>
      </c>
      <c r="B203" t="s">
        <v>74</v>
      </c>
      <c r="C203">
        <v>4.9000000000000004</v>
      </c>
    </row>
    <row r="204" spans="1:3">
      <c r="A204" t="s">
        <v>293</v>
      </c>
      <c r="B204" t="s">
        <v>74</v>
      </c>
      <c r="C204">
        <v>22.6</v>
      </c>
    </row>
    <row r="205" spans="1:3">
      <c r="A205" t="s">
        <v>294</v>
      </c>
      <c r="B205" t="s">
        <v>246</v>
      </c>
      <c r="C205">
        <v>18</v>
      </c>
    </row>
    <row r="206" spans="1:3">
      <c r="A206" t="s">
        <v>295</v>
      </c>
      <c r="B206" t="s">
        <v>74</v>
      </c>
      <c r="C206">
        <v>15</v>
      </c>
    </row>
    <row r="207" spans="1:3">
      <c r="A207" t="s">
        <v>296</v>
      </c>
      <c r="B207" t="s">
        <v>74</v>
      </c>
      <c r="C207">
        <v>11.5</v>
      </c>
    </row>
    <row r="208" spans="1:3">
      <c r="A208" t="s">
        <v>297</v>
      </c>
      <c r="B208" t="s">
        <v>74</v>
      </c>
      <c r="C208">
        <v>13.2</v>
      </c>
    </row>
    <row r="209" spans="1:3">
      <c r="A209" t="s">
        <v>298</v>
      </c>
      <c r="B209" t="s">
        <v>74</v>
      </c>
      <c r="C209">
        <v>31.4</v>
      </c>
    </row>
    <row r="210" spans="1:3">
      <c r="A210" t="s">
        <v>299</v>
      </c>
      <c r="B210" t="s">
        <v>74</v>
      </c>
      <c r="C210">
        <v>13.5</v>
      </c>
    </row>
    <row r="211" spans="1:3">
      <c r="A211" t="s">
        <v>300</v>
      </c>
      <c r="B211" t="s">
        <v>74</v>
      </c>
      <c r="C211">
        <v>7.7</v>
      </c>
    </row>
    <row r="212" spans="1:3">
      <c r="A212" t="s">
        <v>301</v>
      </c>
      <c r="B212" t="s">
        <v>74</v>
      </c>
      <c r="C212">
        <v>16.399999999999999</v>
      </c>
    </row>
    <row r="213" spans="1:3">
      <c r="A213" t="s">
        <v>302</v>
      </c>
      <c r="B213" t="s">
        <v>74</v>
      </c>
      <c r="C213">
        <v>46.5</v>
      </c>
    </row>
    <row r="214" spans="1:3">
      <c r="A214" t="s">
        <v>303</v>
      </c>
      <c r="B214" t="s">
        <v>74</v>
      </c>
      <c r="C214">
        <v>10.3</v>
      </c>
    </row>
    <row r="215" spans="1:3">
      <c r="A215" t="s">
        <v>304</v>
      </c>
      <c r="B215" t="s">
        <v>74</v>
      </c>
      <c r="C215">
        <v>28.7</v>
      </c>
    </row>
    <row r="216" spans="1:3">
      <c r="A216" t="s">
        <v>305</v>
      </c>
      <c r="B216" t="s">
        <v>74</v>
      </c>
      <c r="C216">
        <v>24.8</v>
      </c>
    </row>
    <row r="217" spans="1:3">
      <c r="A217" t="s">
        <v>306</v>
      </c>
      <c r="B217" t="s">
        <v>74</v>
      </c>
      <c r="C217">
        <v>12.2</v>
      </c>
    </row>
    <row r="218" spans="1:3">
      <c r="A218" t="s">
        <v>307</v>
      </c>
      <c r="B218" t="s">
        <v>74</v>
      </c>
      <c r="C218">
        <v>20.100000000000001</v>
      </c>
    </row>
    <row r="219" spans="1:3">
      <c r="A219" t="s">
        <v>308</v>
      </c>
      <c r="B219" t="s">
        <v>74</v>
      </c>
      <c r="C219">
        <v>12.6</v>
      </c>
    </row>
    <row r="220" spans="1:3">
      <c r="A220" t="s">
        <v>309</v>
      </c>
      <c r="B220" t="s">
        <v>74</v>
      </c>
      <c r="C220">
        <v>9.3000000000000007</v>
      </c>
    </row>
    <row r="221" spans="1:3">
      <c r="A221" t="s">
        <v>310</v>
      </c>
      <c r="B221" t="s">
        <v>74</v>
      </c>
      <c r="C221">
        <v>21.5</v>
      </c>
    </row>
    <row r="222" spans="1:3">
      <c r="A222" t="s">
        <v>311</v>
      </c>
      <c r="B222" t="s">
        <v>74</v>
      </c>
      <c r="C222">
        <v>10.9</v>
      </c>
    </row>
    <row r="223" spans="1:3">
      <c r="A223" t="s">
        <v>312</v>
      </c>
      <c r="B223" t="s">
        <v>74</v>
      </c>
      <c r="C223">
        <v>21.3</v>
      </c>
    </row>
    <row r="224" spans="1:3">
      <c r="A224" t="s">
        <v>313</v>
      </c>
      <c r="B224" t="s">
        <v>74</v>
      </c>
      <c r="C224">
        <v>12.4</v>
      </c>
    </row>
    <row r="225" spans="1:3">
      <c r="A225" t="s">
        <v>314</v>
      </c>
      <c r="B225" t="s">
        <v>74</v>
      </c>
      <c r="C225">
        <v>19.2</v>
      </c>
    </row>
    <row r="226" spans="1:3">
      <c r="A226" t="s">
        <v>315</v>
      </c>
      <c r="B226" t="s">
        <v>74</v>
      </c>
      <c r="C226">
        <v>26.2</v>
      </c>
    </row>
    <row r="227" spans="1:3">
      <c r="A227" t="s">
        <v>316</v>
      </c>
      <c r="B227" t="s">
        <v>74</v>
      </c>
      <c r="C227">
        <v>8.8000000000000007</v>
      </c>
    </row>
    <row r="228" spans="1:3">
      <c r="A228" t="s">
        <v>317</v>
      </c>
      <c r="B228" t="s">
        <v>74</v>
      </c>
      <c r="C228">
        <v>40.299999999999997</v>
      </c>
    </row>
    <row r="229" spans="1:3">
      <c r="A229" t="s">
        <v>318</v>
      </c>
      <c r="B229" t="s">
        <v>74</v>
      </c>
      <c r="C229">
        <v>34.200000000000003</v>
      </c>
    </row>
    <row r="230" spans="1:3">
      <c r="A230" t="s">
        <v>319</v>
      </c>
      <c r="B230" t="s">
        <v>74</v>
      </c>
      <c r="C230">
        <v>18.600000000000001</v>
      </c>
    </row>
    <row r="231" spans="1:3">
      <c r="A231" t="s">
        <v>320</v>
      </c>
      <c r="B231" t="s">
        <v>74</v>
      </c>
      <c r="C231">
        <v>17.899999999999999</v>
      </c>
    </row>
    <row r="232" spans="1:3">
      <c r="A232" t="s">
        <v>321</v>
      </c>
      <c r="B232" t="s">
        <v>74</v>
      </c>
      <c r="C232">
        <v>27.3</v>
      </c>
    </row>
    <row r="233" spans="1:3">
      <c r="A233" t="s">
        <v>322</v>
      </c>
      <c r="B233" t="s">
        <v>74</v>
      </c>
      <c r="C233">
        <v>19.399999999999999</v>
      </c>
    </row>
    <row r="234" spans="1:3">
      <c r="A234" t="s">
        <v>323</v>
      </c>
      <c r="B234" t="s">
        <v>74</v>
      </c>
      <c r="C234">
        <v>27</v>
      </c>
    </row>
    <row r="235" spans="1:3">
      <c r="A235" t="s">
        <v>324</v>
      </c>
      <c r="B235" t="s">
        <v>74</v>
      </c>
      <c r="C235">
        <v>28.9</v>
      </c>
    </row>
    <row r="236" spans="1:3">
      <c r="A236" t="s">
        <v>325</v>
      </c>
      <c r="B236" t="s">
        <v>74</v>
      </c>
      <c r="C236">
        <v>12.5</v>
      </c>
    </row>
    <row r="237" spans="1:3">
      <c r="A237" t="s">
        <v>326</v>
      </c>
      <c r="B237" t="s">
        <v>74</v>
      </c>
      <c r="C237">
        <v>8.4</v>
      </c>
    </row>
    <row r="238" spans="1:3">
      <c r="A238" t="s">
        <v>327</v>
      </c>
      <c r="B238" t="s">
        <v>74</v>
      </c>
      <c r="C238">
        <v>31.9</v>
      </c>
    </row>
    <row r="239" spans="1:3">
      <c r="A239" t="s">
        <v>328</v>
      </c>
      <c r="B239" t="s">
        <v>329</v>
      </c>
      <c r="C239">
        <v>14.1</v>
      </c>
    </row>
    <row r="240" spans="1:3">
      <c r="A240" t="s">
        <v>330</v>
      </c>
      <c r="B240" t="s">
        <v>74</v>
      </c>
      <c r="C240">
        <v>8.1</v>
      </c>
    </row>
    <row r="241" spans="1:3">
      <c r="A241" t="s">
        <v>331</v>
      </c>
      <c r="B241" t="s">
        <v>74</v>
      </c>
      <c r="C241">
        <v>15</v>
      </c>
    </row>
    <row r="242" spans="1:3">
      <c r="A242" t="s">
        <v>332</v>
      </c>
      <c r="B242" t="s">
        <v>74</v>
      </c>
      <c r="C242">
        <v>15.1</v>
      </c>
    </row>
    <row r="243" spans="1:3">
      <c r="A243" t="s">
        <v>333</v>
      </c>
      <c r="B243" t="s">
        <v>85</v>
      </c>
      <c r="C243">
        <v>25.1</v>
      </c>
    </row>
    <row r="244" spans="1:3">
      <c r="A244" t="s">
        <v>334</v>
      </c>
      <c r="B244" t="s">
        <v>74</v>
      </c>
      <c r="C244">
        <v>14.2</v>
      </c>
    </row>
    <row r="245" spans="1:3">
      <c r="A245" t="s">
        <v>335</v>
      </c>
      <c r="B245" t="s">
        <v>74</v>
      </c>
      <c r="C245">
        <v>37.700000000000003</v>
      </c>
    </row>
    <row r="246" spans="1:3">
      <c r="A246" t="s">
        <v>336</v>
      </c>
      <c r="B246" t="s">
        <v>74</v>
      </c>
      <c r="C246">
        <v>17.7</v>
      </c>
    </row>
    <row r="247" spans="1:3">
      <c r="A247" t="s">
        <v>337</v>
      </c>
      <c r="B247" t="s">
        <v>74</v>
      </c>
      <c r="C247">
        <v>17.5</v>
      </c>
    </row>
    <row r="248" spans="1:3">
      <c r="A248" t="s">
        <v>338</v>
      </c>
      <c r="B248" t="s">
        <v>74</v>
      </c>
      <c r="C248">
        <v>13.4</v>
      </c>
    </row>
    <row r="249" spans="1:3">
      <c r="A249" t="s">
        <v>339</v>
      </c>
      <c r="B249" t="s">
        <v>74</v>
      </c>
      <c r="C249">
        <v>13.5</v>
      </c>
    </row>
    <row r="250" spans="1:3">
      <c r="A250" t="s">
        <v>340</v>
      </c>
      <c r="B250" t="s">
        <v>74</v>
      </c>
      <c r="C250">
        <v>26.8</v>
      </c>
    </row>
    <row r="251" spans="1:3">
      <c r="A251" t="s">
        <v>341</v>
      </c>
      <c r="B251" t="s">
        <v>74</v>
      </c>
      <c r="C251">
        <v>17.7</v>
      </c>
    </row>
    <row r="252" spans="1:3">
      <c r="A252" t="s">
        <v>342</v>
      </c>
      <c r="B252" t="s">
        <v>343</v>
      </c>
      <c r="C252">
        <v>29.6</v>
      </c>
    </row>
    <row r="253" spans="1:3">
      <c r="A253" t="s">
        <v>344</v>
      </c>
      <c r="B253" t="s">
        <v>74</v>
      </c>
      <c r="C253">
        <v>30.7</v>
      </c>
    </row>
    <row r="254" spans="1:3">
      <c r="A254" t="s">
        <v>345</v>
      </c>
      <c r="B254" t="s">
        <v>346</v>
      </c>
      <c r="C254">
        <v>15.8</v>
      </c>
    </row>
    <row r="255" spans="1:3">
      <c r="A255" t="s">
        <v>347</v>
      </c>
      <c r="B255" t="s">
        <v>74</v>
      </c>
      <c r="C255">
        <v>19.5</v>
      </c>
    </row>
    <row r="256" spans="1:3">
      <c r="A256" t="s">
        <v>348</v>
      </c>
      <c r="B256" t="s">
        <v>74</v>
      </c>
      <c r="C256">
        <v>11.6</v>
      </c>
    </row>
    <row r="257" spans="1:3">
      <c r="A257" t="s">
        <v>349</v>
      </c>
      <c r="B257" t="s">
        <v>350</v>
      </c>
      <c r="C257">
        <v>23.7</v>
      </c>
    </row>
    <row r="258" spans="1:3">
      <c r="A258" t="s">
        <v>351</v>
      </c>
      <c r="B258" t="s">
        <v>74</v>
      </c>
      <c r="C258">
        <v>9</v>
      </c>
    </row>
    <row r="259" spans="1:3">
      <c r="A259" t="s">
        <v>352</v>
      </c>
      <c r="B259" t="s">
        <v>74</v>
      </c>
      <c r="C259">
        <v>20.399999999999999</v>
      </c>
    </row>
    <row r="260" spans="1:3">
      <c r="A260" t="s">
        <v>353</v>
      </c>
      <c r="B260" t="s">
        <v>74</v>
      </c>
      <c r="C260">
        <v>15.6</v>
      </c>
    </row>
    <row r="261" spans="1:3">
      <c r="A261" t="s">
        <v>354</v>
      </c>
      <c r="B261" t="s">
        <v>74</v>
      </c>
      <c r="C261">
        <v>12.9</v>
      </c>
    </row>
    <row r="262" spans="1:3">
      <c r="A262" t="s">
        <v>355</v>
      </c>
      <c r="B262" t="s">
        <v>74</v>
      </c>
      <c r="C262">
        <v>12.1</v>
      </c>
    </row>
    <row r="263" spans="1:3">
      <c r="A263" t="s">
        <v>356</v>
      </c>
      <c r="B263" t="s">
        <v>74</v>
      </c>
      <c r="C263">
        <v>17.2</v>
      </c>
    </row>
    <row r="264" spans="1:3">
      <c r="A264" t="s">
        <v>357</v>
      </c>
      <c r="B264" t="s">
        <v>74</v>
      </c>
      <c r="C264">
        <v>21.2</v>
      </c>
    </row>
    <row r="265" spans="1:3">
      <c r="A265" t="s">
        <v>358</v>
      </c>
      <c r="B265" t="s">
        <v>350</v>
      </c>
      <c r="C265">
        <v>9.5</v>
      </c>
    </row>
    <row r="266" spans="1:3">
      <c r="A266" t="s">
        <v>359</v>
      </c>
      <c r="B266" t="s">
        <v>74</v>
      </c>
      <c r="C266">
        <v>20</v>
      </c>
    </row>
    <row r="267" spans="1:3">
      <c r="A267" t="s">
        <v>360</v>
      </c>
      <c r="B267" t="s">
        <v>74</v>
      </c>
      <c r="C267">
        <v>34.299999999999997</v>
      </c>
    </row>
    <row r="268" spans="1:3">
      <c r="A268" t="s">
        <v>361</v>
      </c>
      <c r="B268" t="s">
        <v>74</v>
      </c>
      <c r="C268">
        <v>28.2</v>
      </c>
    </row>
    <row r="269" spans="1:3">
      <c r="A269" t="s">
        <v>362</v>
      </c>
      <c r="B269" t="s">
        <v>74</v>
      </c>
      <c r="C269">
        <v>18.5</v>
      </c>
    </row>
    <row r="270" spans="1:3">
      <c r="A270" t="s">
        <v>363</v>
      </c>
      <c r="B270" t="s">
        <v>74</v>
      </c>
      <c r="C270">
        <v>11.1</v>
      </c>
    </row>
    <row r="271" spans="1:3">
      <c r="A271" t="s">
        <v>364</v>
      </c>
      <c r="B271" t="s">
        <v>74</v>
      </c>
      <c r="C271">
        <v>21.4</v>
      </c>
    </row>
    <row r="272" spans="1:3">
      <c r="A272" t="s">
        <v>365</v>
      </c>
      <c r="B272" t="s">
        <v>74</v>
      </c>
      <c r="C272">
        <v>8.6</v>
      </c>
    </row>
    <row r="273" spans="1:3">
      <c r="A273" t="s">
        <v>366</v>
      </c>
      <c r="B273" t="s">
        <v>74</v>
      </c>
      <c r="C273">
        <v>30.5</v>
      </c>
    </row>
    <row r="274" spans="1:3">
      <c r="A274" t="s">
        <v>367</v>
      </c>
      <c r="B274" t="s">
        <v>74</v>
      </c>
      <c r="C274">
        <v>43.9</v>
      </c>
    </row>
    <row r="275" spans="1:3">
      <c r="A275" t="s">
        <v>368</v>
      </c>
      <c r="B275" t="s">
        <v>74</v>
      </c>
      <c r="C275">
        <v>12</v>
      </c>
    </row>
    <row r="276" spans="1:3">
      <c r="A276" t="s">
        <v>369</v>
      </c>
      <c r="B276" t="s">
        <v>74</v>
      </c>
      <c r="C276">
        <v>41</v>
      </c>
    </row>
    <row r="277" spans="1:3">
      <c r="A277" t="s">
        <v>370</v>
      </c>
      <c r="B277" t="s">
        <v>74</v>
      </c>
      <c r="C277">
        <v>12.4</v>
      </c>
    </row>
    <row r="278" spans="1:3">
      <c r="A278" t="s">
        <v>371</v>
      </c>
      <c r="B278" t="s">
        <v>74</v>
      </c>
      <c r="C278">
        <v>16.5</v>
      </c>
    </row>
    <row r="279" spans="1:3">
      <c r="A279" t="s">
        <v>372</v>
      </c>
      <c r="B279" t="s">
        <v>74</v>
      </c>
      <c r="C279">
        <v>21.8</v>
      </c>
    </row>
    <row r="280" spans="1:3">
      <c r="A280" t="s">
        <v>373</v>
      </c>
      <c r="B280" t="s">
        <v>74</v>
      </c>
      <c r="C280">
        <v>7.6</v>
      </c>
    </row>
    <row r="281" spans="1:3">
      <c r="A281" t="s">
        <v>374</v>
      </c>
      <c r="B281" t="s">
        <v>74</v>
      </c>
      <c r="C281">
        <v>14.7</v>
      </c>
    </row>
    <row r="282" spans="1:3">
      <c r="A282" t="s">
        <v>375</v>
      </c>
      <c r="B282" t="s">
        <v>74</v>
      </c>
      <c r="C282">
        <v>34.700000000000003</v>
      </c>
    </row>
    <row r="283" spans="1:3">
      <c r="A283" t="s">
        <v>376</v>
      </c>
      <c r="B283" t="s">
        <v>74</v>
      </c>
      <c r="C283">
        <v>17.7</v>
      </c>
    </row>
    <row r="284" spans="1:3">
      <c r="A284" t="s">
        <v>377</v>
      </c>
      <c r="B284" t="s">
        <v>74</v>
      </c>
      <c r="C284">
        <v>17.8</v>
      </c>
    </row>
    <row r="285" spans="1:3">
      <c r="A285" t="s">
        <v>378</v>
      </c>
      <c r="B285" t="s">
        <v>74</v>
      </c>
      <c r="C285">
        <v>32.6</v>
      </c>
    </row>
    <row r="286" spans="1:3">
      <c r="A286" t="s">
        <v>379</v>
      </c>
      <c r="B286" t="s">
        <v>74</v>
      </c>
      <c r="C286">
        <v>16</v>
      </c>
    </row>
    <row r="287" spans="1:3">
      <c r="A287" t="s">
        <v>380</v>
      </c>
      <c r="B287" t="s">
        <v>74</v>
      </c>
      <c r="C287">
        <v>20.100000000000001</v>
      </c>
    </row>
    <row r="288" spans="1:3">
      <c r="A288" t="s">
        <v>381</v>
      </c>
      <c r="B288" t="s">
        <v>74</v>
      </c>
      <c r="C288">
        <v>14</v>
      </c>
    </row>
    <row r="289" spans="1:3">
      <c r="A289" t="s">
        <v>382</v>
      </c>
      <c r="B289" t="s">
        <v>74</v>
      </c>
      <c r="C289">
        <v>15.5</v>
      </c>
    </row>
    <row r="290" spans="1:3">
      <c r="A290" t="s">
        <v>383</v>
      </c>
      <c r="B290" t="s">
        <v>74</v>
      </c>
      <c r="C290">
        <v>20.399999999999999</v>
      </c>
    </row>
    <row r="291" spans="1:3">
      <c r="A291" t="s">
        <v>384</v>
      </c>
      <c r="B291" t="s">
        <v>74</v>
      </c>
      <c r="C291">
        <v>24.4</v>
      </c>
    </row>
    <row r="292" spans="1:3">
      <c r="A292" t="s">
        <v>385</v>
      </c>
      <c r="B292" t="s">
        <v>74</v>
      </c>
      <c r="C292">
        <v>8</v>
      </c>
    </row>
    <row r="293" spans="1:3">
      <c r="A293" t="s">
        <v>386</v>
      </c>
      <c r="B293" t="s">
        <v>74</v>
      </c>
      <c r="C293">
        <v>17.3</v>
      </c>
    </row>
    <row r="294" spans="1:3">
      <c r="A294" t="s">
        <v>387</v>
      </c>
      <c r="B294" t="s">
        <v>74</v>
      </c>
      <c r="C294">
        <v>12.9</v>
      </c>
    </row>
    <row r="295" spans="1:3">
      <c r="A295" t="s">
        <v>388</v>
      </c>
      <c r="B295" t="s">
        <v>74</v>
      </c>
      <c r="C295">
        <v>14</v>
      </c>
    </row>
    <row r="296" spans="1:3">
      <c r="A296" t="s">
        <v>389</v>
      </c>
      <c r="B296" t="s">
        <v>74</v>
      </c>
      <c r="C296">
        <v>16.3</v>
      </c>
    </row>
    <row r="297" spans="1:3">
      <c r="A297" t="s">
        <v>390</v>
      </c>
      <c r="B297" t="s">
        <v>74</v>
      </c>
      <c r="C297">
        <v>15</v>
      </c>
    </row>
    <row r="298" spans="1:3">
      <c r="A298" t="s">
        <v>391</v>
      </c>
      <c r="B298" t="s">
        <v>74</v>
      </c>
      <c r="C298">
        <v>13.4</v>
      </c>
    </row>
    <row r="299" spans="1:3">
      <c r="A299" t="s">
        <v>392</v>
      </c>
      <c r="B299" t="s">
        <v>74</v>
      </c>
      <c r="C299">
        <v>27.5</v>
      </c>
    </row>
    <row r="300" spans="1:3">
      <c r="A300" t="s">
        <v>393</v>
      </c>
      <c r="B300" t="s">
        <v>74</v>
      </c>
      <c r="C300">
        <v>17.2</v>
      </c>
    </row>
    <row r="301" spans="1:3">
      <c r="A301" t="s">
        <v>394</v>
      </c>
      <c r="B301" t="s">
        <v>74</v>
      </c>
      <c r="C301">
        <v>17.399999999999999</v>
      </c>
    </row>
    <row r="302" spans="1:3">
      <c r="A302" t="s">
        <v>395</v>
      </c>
      <c r="B302" t="s">
        <v>396</v>
      </c>
      <c r="C302">
        <v>9.5</v>
      </c>
    </row>
    <row r="303" spans="1:3">
      <c r="A303" t="s">
        <v>397</v>
      </c>
      <c r="B303" t="s">
        <v>74</v>
      </c>
      <c r="C303">
        <v>26.9</v>
      </c>
    </row>
    <row r="304" spans="1:3">
      <c r="A304" t="s">
        <v>398</v>
      </c>
      <c r="B304" t="s">
        <v>74</v>
      </c>
      <c r="C304">
        <v>9</v>
      </c>
    </row>
    <row r="305" spans="1:3">
      <c r="A305" t="s">
        <v>399</v>
      </c>
      <c r="B305" t="s">
        <v>74</v>
      </c>
      <c r="C305">
        <v>16.399999999999999</v>
      </c>
    </row>
    <row r="306" spans="1:3">
      <c r="A306" t="s">
        <v>400</v>
      </c>
      <c r="B306" t="s">
        <v>74</v>
      </c>
      <c r="C306">
        <v>22.1</v>
      </c>
    </row>
    <row r="307" spans="1:3">
      <c r="A307" t="s">
        <v>401</v>
      </c>
      <c r="B307" t="s">
        <v>74</v>
      </c>
      <c r="C307">
        <v>23.3</v>
      </c>
    </row>
    <row r="308" spans="1:3">
      <c r="A308" t="s">
        <v>402</v>
      </c>
      <c r="B308" t="s">
        <v>74</v>
      </c>
      <c r="C308">
        <v>11.9</v>
      </c>
    </row>
    <row r="309" spans="1:3">
      <c r="A309" t="s">
        <v>403</v>
      </c>
      <c r="B309" t="s">
        <v>74</v>
      </c>
      <c r="C309">
        <v>27.3</v>
      </c>
    </row>
    <row r="310" spans="1:3">
      <c r="A310" t="s">
        <v>404</v>
      </c>
      <c r="B310" t="s">
        <v>74</v>
      </c>
      <c r="C310">
        <v>12.1</v>
      </c>
    </row>
    <row r="311" spans="1:3">
      <c r="A311" t="s">
        <v>405</v>
      </c>
      <c r="B311" t="s">
        <v>74</v>
      </c>
      <c r="C311">
        <v>15.4</v>
      </c>
    </row>
    <row r="312" spans="1:3">
      <c r="A312" t="s">
        <v>406</v>
      </c>
      <c r="B312" t="s">
        <v>74</v>
      </c>
      <c r="C312">
        <v>19.100000000000001</v>
      </c>
    </row>
    <row r="313" spans="1:3">
      <c r="A313" t="s">
        <v>407</v>
      </c>
      <c r="B313" t="s">
        <v>154</v>
      </c>
      <c r="C313">
        <v>16</v>
      </c>
    </row>
    <row r="314" spans="1:3">
      <c r="A314" t="s">
        <v>408</v>
      </c>
      <c r="B314" t="s">
        <v>74</v>
      </c>
      <c r="C314">
        <v>12.6</v>
      </c>
    </row>
    <row r="315" spans="1:3">
      <c r="A315" t="s">
        <v>409</v>
      </c>
      <c r="B315" t="s">
        <v>74</v>
      </c>
      <c r="C315">
        <v>20.9</v>
      </c>
    </row>
    <row r="316" spans="1:3">
      <c r="A316" t="s">
        <v>410</v>
      </c>
      <c r="B316" t="s">
        <v>74</v>
      </c>
      <c r="C316">
        <v>20.7</v>
      </c>
    </row>
    <row r="317" spans="1:3">
      <c r="A317" t="s">
        <v>411</v>
      </c>
      <c r="B317" t="s">
        <v>74</v>
      </c>
      <c r="C317">
        <v>35.700000000000003</v>
      </c>
    </row>
    <row r="318" spans="1:3">
      <c r="A318" t="s">
        <v>412</v>
      </c>
      <c r="B318" t="s">
        <v>74</v>
      </c>
      <c r="C318">
        <v>14.3</v>
      </c>
    </row>
    <row r="319" spans="1:3">
      <c r="A319" t="s">
        <v>413</v>
      </c>
      <c r="B319" t="s">
        <v>74</v>
      </c>
      <c r="C319">
        <v>10.9</v>
      </c>
    </row>
    <row r="320" spans="1:3">
      <c r="A320" t="s">
        <v>414</v>
      </c>
      <c r="B320" t="s">
        <v>74</v>
      </c>
      <c r="C320">
        <v>25.3</v>
      </c>
    </row>
    <row r="321" spans="1:3">
      <c r="A321" t="s">
        <v>415</v>
      </c>
      <c r="B321" t="s">
        <v>74</v>
      </c>
      <c r="C321">
        <v>15</v>
      </c>
    </row>
    <row r="322" spans="1:3">
      <c r="A322" t="s">
        <v>416</v>
      </c>
      <c r="B322" t="s">
        <v>74</v>
      </c>
      <c r="C322">
        <v>15</v>
      </c>
    </row>
    <row r="323" spans="1:3">
      <c r="A323" t="s">
        <v>417</v>
      </c>
      <c r="B323" t="s">
        <v>74</v>
      </c>
      <c r="C323">
        <v>23.3</v>
      </c>
    </row>
    <row r="324" spans="1:3">
      <c r="A324" t="s">
        <v>418</v>
      </c>
      <c r="B324" t="s">
        <v>74</v>
      </c>
      <c r="C324">
        <v>27.6</v>
      </c>
    </row>
    <row r="325" spans="1:3">
      <c r="A325" t="s">
        <v>419</v>
      </c>
      <c r="B325" t="s">
        <v>74</v>
      </c>
      <c r="C325">
        <v>9.1</v>
      </c>
    </row>
    <row r="326" spans="1:3">
      <c r="A326" t="s">
        <v>420</v>
      </c>
      <c r="B326" t="s">
        <v>74</v>
      </c>
      <c r="C326">
        <v>18.899999999999999</v>
      </c>
    </row>
    <row r="327" spans="1:3">
      <c r="A327" t="s">
        <v>421</v>
      </c>
      <c r="B327" t="s">
        <v>74</v>
      </c>
      <c r="C327">
        <v>27.4</v>
      </c>
    </row>
    <row r="328" spans="1:3">
      <c r="A328" t="s">
        <v>422</v>
      </c>
      <c r="B328" t="s">
        <v>74</v>
      </c>
      <c r="C328">
        <v>17.3</v>
      </c>
    </row>
    <row r="329" spans="1:3">
      <c r="A329" t="s">
        <v>423</v>
      </c>
      <c r="B329" t="s">
        <v>424</v>
      </c>
      <c r="C329">
        <v>24.8</v>
      </c>
    </row>
    <row r="330" spans="1:3">
      <c r="A330" t="s">
        <v>425</v>
      </c>
      <c r="B330" t="s">
        <v>74</v>
      </c>
      <c r="C330">
        <v>16</v>
      </c>
    </row>
    <row r="331" spans="1:3">
      <c r="A331" t="s">
        <v>426</v>
      </c>
      <c r="B331" t="s">
        <v>74</v>
      </c>
      <c r="C331">
        <v>12.1</v>
      </c>
    </row>
    <row r="332" spans="1:3">
      <c r="A332" t="s">
        <v>427</v>
      </c>
      <c r="B332" t="s">
        <v>74</v>
      </c>
      <c r="C332">
        <v>15.3</v>
      </c>
    </row>
    <row r="333" spans="1:3">
      <c r="A333" t="s">
        <v>428</v>
      </c>
      <c r="B333" t="s">
        <v>74</v>
      </c>
      <c r="C333">
        <v>26.8</v>
      </c>
    </row>
    <row r="334" spans="1:3">
      <c r="A334" t="s">
        <v>429</v>
      </c>
      <c r="B334" t="s">
        <v>74</v>
      </c>
      <c r="C334">
        <v>24.7</v>
      </c>
    </row>
    <row r="335" spans="1:3">
      <c r="A335" t="s">
        <v>430</v>
      </c>
      <c r="B335" t="s">
        <v>74</v>
      </c>
      <c r="C335">
        <v>16.600000000000001</v>
      </c>
    </row>
    <row r="336" spans="1:3">
      <c r="A336" t="s">
        <v>431</v>
      </c>
      <c r="B336" t="s">
        <v>74</v>
      </c>
      <c r="C336">
        <v>17.399999999999999</v>
      </c>
    </row>
    <row r="337" spans="1:3">
      <c r="A337" t="s">
        <v>432</v>
      </c>
      <c r="B337" t="s">
        <v>433</v>
      </c>
      <c r="C337">
        <v>8.1999999999999993</v>
      </c>
    </row>
    <row r="338" spans="1:3">
      <c r="A338" t="s">
        <v>434</v>
      </c>
      <c r="B338" t="s">
        <v>74</v>
      </c>
      <c r="C338">
        <v>14.4</v>
      </c>
    </row>
    <row r="339" spans="1:3">
      <c r="A339" t="s">
        <v>435</v>
      </c>
      <c r="B339" t="s">
        <v>436</v>
      </c>
      <c r="C339">
        <v>1.5</v>
      </c>
    </row>
    <row r="340" spans="1:3">
      <c r="A340" t="s">
        <v>437</v>
      </c>
      <c r="B340" t="s">
        <v>74</v>
      </c>
      <c r="C340">
        <v>15.3</v>
      </c>
    </row>
    <row r="341" spans="1:3">
      <c r="A341" t="s">
        <v>438</v>
      </c>
      <c r="B341" t="s">
        <v>439</v>
      </c>
      <c r="C341">
        <v>18</v>
      </c>
    </row>
    <row r="342" spans="1:3">
      <c r="A342" t="s">
        <v>440</v>
      </c>
      <c r="B342" t="s">
        <v>74</v>
      </c>
      <c r="C342">
        <v>36.200000000000003</v>
      </c>
    </row>
    <row r="343" spans="1:3">
      <c r="A343" t="s">
        <v>441</v>
      </c>
      <c r="B343" t="s">
        <v>74</v>
      </c>
      <c r="C343">
        <v>14.8</v>
      </c>
    </row>
    <row r="344" spans="1:3">
      <c r="A344" t="s">
        <v>442</v>
      </c>
      <c r="B344" t="s">
        <v>74</v>
      </c>
      <c r="C344">
        <v>12.7</v>
      </c>
    </row>
    <row r="345" spans="1:3">
      <c r="A345" t="s">
        <v>443</v>
      </c>
      <c r="B345" t="s">
        <v>119</v>
      </c>
      <c r="C345">
        <v>18.600000000000001</v>
      </c>
    </row>
    <row r="346" spans="1:3">
      <c r="A346" t="s">
        <v>444</v>
      </c>
      <c r="B346" t="s">
        <v>74</v>
      </c>
      <c r="C346">
        <v>7.6</v>
      </c>
    </row>
    <row r="347" spans="1:3">
      <c r="A347" t="s">
        <v>445</v>
      </c>
      <c r="B347" t="s">
        <v>74</v>
      </c>
      <c r="C347">
        <v>31.3</v>
      </c>
    </row>
    <row r="348" spans="1:3">
      <c r="A348" t="s">
        <v>446</v>
      </c>
      <c r="B348" t="s">
        <v>74</v>
      </c>
      <c r="C348">
        <v>29.8</v>
      </c>
    </row>
    <row r="349" spans="1:3">
      <c r="A349" t="s">
        <v>447</v>
      </c>
      <c r="B349" t="s">
        <v>448</v>
      </c>
      <c r="C349">
        <v>32.200000000000003</v>
      </c>
    </row>
    <row r="350" spans="1:3">
      <c r="A350" t="s">
        <v>449</v>
      </c>
      <c r="B350" t="s">
        <v>74</v>
      </c>
      <c r="C350">
        <v>10.7</v>
      </c>
    </row>
    <row r="351" spans="1:3">
      <c r="A351" t="s">
        <v>450</v>
      </c>
      <c r="B351" t="s">
        <v>74</v>
      </c>
      <c r="C351">
        <v>26.1</v>
      </c>
    </row>
    <row r="352" spans="1:3">
      <c r="A352" t="s">
        <v>451</v>
      </c>
      <c r="B352" t="s">
        <v>74</v>
      </c>
      <c r="C352">
        <v>16.3</v>
      </c>
    </row>
    <row r="353" spans="1:3">
      <c r="A353" t="s">
        <v>452</v>
      </c>
      <c r="B353" t="s">
        <v>74</v>
      </c>
      <c r="C353">
        <v>15.7</v>
      </c>
    </row>
    <row r="354" spans="1:3">
      <c r="A354" t="s">
        <v>453</v>
      </c>
      <c r="B354" t="s">
        <v>85</v>
      </c>
      <c r="C354">
        <v>19.3</v>
      </c>
    </row>
    <row r="355" spans="1:3">
      <c r="A355" t="s">
        <v>454</v>
      </c>
      <c r="B355" t="s">
        <v>74</v>
      </c>
      <c r="C355">
        <v>16.7</v>
      </c>
    </row>
    <row r="356" spans="1:3">
      <c r="A356" t="s">
        <v>455</v>
      </c>
      <c r="B356" t="s">
        <v>439</v>
      </c>
      <c r="C356">
        <v>10.3</v>
      </c>
    </row>
    <row r="357" spans="1:3">
      <c r="A357" t="s">
        <v>456</v>
      </c>
      <c r="B357" t="s">
        <v>74</v>
      </c>
      <c r="C357">
        <v>24.7</v>
      </c>
    </row>
    <row r="358" spans="1:3">
      <c r="A358" t="s">
        <v>457</v>
      </c>
      <c r="B358" t="s">
        <v>74</v>
      </c>
      <c r="C358">
        <v>20.100000000000001</v>
      </c>
    </row>
    <row r="359" spans="1:3">
      <c r="A359" t="s">
        <v>458</v>
      </c>
      <c r="B359" t="s">
        <v>74</v>
      </c>
      <c r="C359">
        <v>13.6</v>
      </c>
    </row>
    <row r="360" spans="1:3">
      <c r="A360" t="s">
        <v>459</v>
      </c>
      <c r="B360" t="s">
        <v>74</v>
      </c>
      <c r="C360">
        <v>16.2</v>
      </c>
    </row>
    <row r="361" spans="1:3">
      <c r="A361" t="s">
        <v>460</v>
      </c>
      <c r="B361" t="s">
        <v>461</v>
      </c>
      <c r="C361">
        <v>18.100000000000001</v>
      </c>
    </row>
    <row r="362" spans="1:3">
      <c r="A362" t="s">
        <v>462</v>
      </c>
      <c r="B362" t="s">
        <v>74</v>
      </c>
      <c r="C362">
        <v>21.5</v>
      </c>
    </row>
    <row r="363" spans="1:3">
      <c r="A363" t="s">
        <v>463</v>
      </c>
      <c r="B363" t="s">
        <v>464</v>
      </c>
      <c r="C363">
        <v>19.3</v>
      </c>
    </row>
    <row r="364" spans="1:3">
      <c r="A364" t="s">
        <v>465</v>
      </c>
      <c r="B364" t="s">
        <v>74</v>
      </c>
      <c r="C364">
        <v>29.4</v>
      </c>
    </row>
    <row r="365" spans="1:3">
      <c r="A365" t="s">
        <v>466</v>
      </c>
      <c r="B365" t="s">
        <v>467</v>
      </c>
      <c r="C365">
        <v>25.3</v>
      </c>
    </row>
    <row r="366" spans="1:3">
      <c r="A366" t="s">
        <v>468</v>
      </c>
      <c r="B366" t="s">
        <v>74</v>
      </c>
      <c r="C366">
        <v>14.8</v>
      </c>
    </row>
    <row r="367" spans="1:3">
      <c r="A367" t="s">
        <v>469</v>
      </c>
      <c r="B367" t="s">
        <v>74</v>
      </c>
      <c r="C367">
        <v>20.6</v>
      </c>
    </row>
    <row r="368" spans="1:3">
      <c r="A368" t="s">
        <v>470</v>
      </c>
      <c r="B368" t="s">
        <v>74</v>
      </c>
      <c r="C368">
        <v>15.6</v>
      </c>
    </row>
    <row r="369" spans="1:3">
      <c r="A369" t="s">
        <v>471</v>
      </c>
      <c r="B369" t="s">
        <v>74</v>
      </c>
      <c r="C369">
        <v>24.7</v>
      </c>
    </row>
    <row r="370" spans="1:3">
      <c r="A370" t="s">
        <v>472</v>
      </c>
      <c r="B370" t="s">
        <v>74</v>
      </c>
      <c r="C370">
        <v>8.1</v>
      </c>
    </row>
    <row r="371" spans="1:3">
      <c r="A371" t="s">
        <v>473</v>
      </c>
      <c r="B371" t="s">
        <v>74</v>
      </c>
      <c r="C371">
        <v>8.6999999999999993</v>
      </c>
    </row>
    <row r="372" spans="1:3">
      <c r="A372" t="s">
        <v>474</v>
      </c>
      <c r="B372" t="s">
        <v>74</v>
      </c>
      <c r="C372">
        <v>13.9</v>
      </c>
    </row>
    <row r="373" spans="1:3">
      <c r="A373" t="s">
        <v>475</v>
      </c>
      <c r="B373" t="s">
        <v>74</v>
      </c>
      <c r="C373">
        <v>12.4</v>
      </c>
    </row>
    <row r="374" spans="1:3">
      <c r="A374" t="s">
        <v>476</v>
      </c>
      <c r="B374" t="s">
        <v>74</v>
      </c>
      <c r="C374">
        <v>31.3</v>
      </c>
    </row>
    <row r="375" spans="1:3">
      <c r="A375" t="s">
        <v>477</v>
      </c>
      <c r="B375" t="s">
        <v>74</v>
      </c>
      <c r="C375">
        <v>21</v>
      </c>
    </row>
    <row r="376" spans="1:3">
      <c r="A376" t="s">
        <v>478</v>
      </c>
      <c r="B376" t="s">
        <v>74</v>
      </c>
      <c r="C376">
        <v>3.5</v>
      </c>
    </row>
    <row r="377" spans="1:3">
      <c r="A377" t="s">
        <v>479</v>
      </c>
      <c r="B377" t="s">
        <v>74</v>
      </c>
      <c r="C377">
        <v>9.3000000000000007</v>
      </c>
    </row>
    <row r="378" spans="1:3">
      <c r="A378" t="s">
        <v>480</v>
      </c>
      <c r="B378" t="s">
        <v>74</v>
      </c>
      <c r="C378">
        <v>15.4</v>
      </c>
    </row>
    <row r="379" spans="1:3">
      <c r="A379" t="s">
        <v>481</v>
      </c>
      <c r="B379" t="s">
        <v>74</v>
      </c>
      <c r="C379">
        <v>9.6</v>
      </c>
    </row>
    <row r="380" spans="1:3">
      <c r="A380" t="s">
        <v>482</v>
      </c>
      <c r="B380" t="s">
        <v>74</v>
      </c>
      <c r="C380">
        <v>12.4</v>
      </c>
    </row>
    <row r="381" spans="1:3">
      <c r="A381" t="s">
        <v>483</v>
      </c>
      <c r="B381" t="s">
        <v>74</v>
      </c>
      <c r="C381">
        <v>24.8</v>
      </c>
    </row>
    <row r="382" spans="1:3">
      <c r="A382" t="s">
        <v>484</v>
      </c>
      <c r="B382" t="s">
        <v>74</v>
      </c>
      <c r="C382">
        <v>15.4</v>
      </c>
    </row>
    <row r="383" spans="1:3">
      <c r="A383" t="s">
        <v>485</v>
      </c>
      <c r="B383" t="s">
        <v>74</v>
      </c>
      <c r="C383">
        <v>25.7</v>
      </c>
    </row>
    <row r="384" spans="1:3">
      <c r="A384" t="s">
        <v>486</v>
      </c>
      <c r="B384" t="s">
        <v>74</v>
      </c>
      <c r="C384">
        <v>7.1</v>
      </c>
    </row>
    <row r="385" spans="1:3">
      <c r="A385" t="s">
        <v>487</v>
      </c>
      <c r="B385" t="s">
        <v>74</v>
      </c>
      <c r="C385">
        <v>19.100000000000001</v>
      </c>
    </row>
    <row r="386" spans="1:3">
      <c r="A386" t="s">
        <v>488</v>
      </c>
      <c r="B386" t="s">
        <v>74</v>
      </c>
      <c r="C386">
        <v>12</v>
      </c>
    </row>
    <row r="387" spans="1:3">
      <c r="A387" t="s">
        <v>489</v>
      </c>
      <c r="B387" t="s">
        <v>74</v>
      </c>
      <c r="C387">
        <v>19.100000000000001</v>
      </c>
    </row>
    <row r="388" spans="1:3">
      <c r="A388" t="s">
        <v>490</v>
      </c>
      <c r="B388" t="s">
        <v>74</v>
      </c>
      <c r="C388">
        <v>11.8</v>
      </c>
    </row>
    <row r="389" spans="1:3">
      <c r="A389" t="s">
        <v>491</v>
      </c>
      <c r="B389" t="s">
        <v>74</v>
      </c>
      <c r="C389">
        <v>18.600000000000001</v>
      </c>
    </row>
    <row r="390" spans="1:3">
      <c r="A390" t="s">
        <v>492</v>
      </c>
      <c r="B390" t="s">
        <v>74</v>
      </c>
      <c r="C390">
        <v>27.9</v>
      </c>
    </row>
    <row r="391" spans="1:3">
      <c r="A391" t="s">
        <v>493</v>
      </c>
      <c r="B391" t="s">
        <v>74</v>
      </c>
      <c r="C391">
        <v>26.9</v>
      </c>
    </row>
    <row r="392" spans="1:3">
      <c r="A392" t="s">
        <v>494</v>
      </c>
      <c r="B392" t="s">
        <v>74</v>
      </c>
      <c r="C392">
        <v>16.899999999999999</v>
      </c>
    </row>
    <row r="393" spans="1:3">
      <c r="A393" t="s">
        <v>495</v>
      </c>
      <c r="B393" t="s">
        <v>74</v>
      </c>
      <c r="C393">
        <v>18.7</v>
      </c>
    </row>
    <row r="394" spans="1:3">
      <c r="A394" t="s">
        <v>496</v>
      </c>
      <c r="B394" t="s">
        <v>74</v>
      </c>
      <c r="C394">
        <v>27.3</v>
      </c>
    </row>
    <row r="395" spans="1:3">
      <c r="A395" t="s">
        <v>497</v>
      </c>
      <c r="B395" t="s">
        <v>74</v>
      </c>
      <c r="C395">
        <v>9.4</v>
      </c>
    </row>
    <row r="396" spans="1:3">
      <c r="A396" t="s">
        <v>498</v>
      </c>
      <c r="B396" t="s">
        <v>74</v>
      </c>
      <c r="C396">
        <v>11.6</v>
      </c>
    </row>
    <row r="397" spans="1:3">
      <c r="A397" t="s">
        <v>499</v>
      </c>
      <c r="B397" t="s">
        <v>74</v>
      </c>
      <c r="C397">
        <v>35.299999999999997</v>
      </c>
    </row>
    <row r="398" spans="1:3">
      <c r="A398" t="s">
        <v>500</v>
      </c>
      <c r="B398" t="s">
        <v>74</v>
      </c>
      <c r="C398">
        <v>21.1</v>
      </c>
    </row>
    <row r="399" spans="1:3">
      <c r="A399" t="s">
        <v>501</v>
      </c>
      <c r="B399" t="s">
        <v>74</v>
      </c>
      <c r="C399">
        <v>14.6</v>
      </c>
    </row>
    <row r="400" spans="1:3">
      <c r="A400" t="s">
        <v>502</v>
      </c>
      <c r="B400" t="s">
        <v>74</v>
      </c>
      <c r="C400">
        <v>21.8</v>
      </c>
    </row>
    <row r="401" spans="1:3">
      <c r="A401" t="s">
        <v>503</v>
      </c>
      <c r="B401" t="s">
        <v>74</v>
      </c>
      <c r="C401">
        <v>23.2</v>
      </c>
    </row>
    <row r="402" spans="1:3">
      <c r="A402" t="s">
        <v>504</v>
      </c>
      <c r="B402" t="s">
        <v>505</v>
      </c>
      <c r="C402">
        <v>18.8</v>
      </c>
    </row>
    <row r="403" spans="1:3">
      <c r="A403" t="s">
        <v>506</v>
      </c>
      <c r="B403" t="s">
        <v>74</v>
      </c>
      <c r="C403">
        <v>20.100000000000001</v>
      </c>
    </row>
    <row r="404" spans="1:3">
      <c r="A404" t="s">
        <v>507</v>
      </c>
      <c r="B404" t="s">
        <v>74</v>
      </c>
      <c r="C404">
        <v>16</v>
      </c>
    </row>
    <row r="405" spans="1:3">
      <c r="A405" t="s">
        <v>508</v>
      </c>
      <c r="B405" t="s">
        <v>74</v>
      </c>
      <c r="C405">
        <v>30.4</v>
      </c>
    </row>
    <row r="406" spans="1:3">
      <c r="A406" t="s">
        <v>509</v>
      </c>
      <c r="B406" t="s">
        <v>74</v>
      </c>
      <c r="C406">
        <v>16</v>
      </c>
    </row>
    <row r="407" spans="1:3">
      <c r="A407" t="s">
        <v>510</v>
      </c>
      <c r="B407" t="s">
        <v>74</v>
      </c>
      <c r="C407">
        <v>16.2</v>
      </c>
    </row>
    <row r="408" spans="1:3">
      <c r="A408" t="s">
        <v>511</v>
      </c>
      <c r="B408" t="s">
        <v>439</v>
      </c>
      <c r="C408">
        <v>18.100000000000001</v>
      </c>
    </row>
    <row r="409" spans="1:3">
      <c r="A409" t="s">
        <v>512</v>
      </c>
      <c r="B409" t="s">
        <v>74</v>
      </c>
      <c r="C409">
        <v>10.3</v>
      </c>
    </row>
    <row r="410" spans="1:3">
      <c r="A410" t="s">
        <v>513</v>
      </c>
      <c r="B410" t="s">
        <v>74</v>
      </c>
      <c r="C410">
        <v>20.8</v>
      </c>
    </row>
    <row r="411" spans="1:3">
      <c r="A411" t="s">
        <v>514</v>
      </c>
      <c r="B411" t="s">
        <v>74</v>
      </c>
      <c r="C411">
        <v>21.9</v>
      </c>
    </row>
    <row r="412" spans="1:3">
      <c r="A412" t="s">
        <v>515</v>
      </c>
      <c r="B412" t="s">
        <v>74</v>
      </c>
      <c r="C412">
        <v>20.7</v>
      </c>
    </row>
    <row r="413" spans="1:3">
      <c r="A413" t="s">
        <v>516</v>
      </c>
      <c r="B413" t="s">
        <v>74</v>
      </c>
      <c r="C413">
        <v>12.8</v>
      </c>
    </row>
    <row r="414" spans="1:3">
      <c r="A414" t="s">
        <v>517</v>
      </c>
      <c r="B414" t="s">
        <v>74</v>
      </c>
      <c r="C414">
        <v>8.3000000000000007</v>
      </c>
    </row>
    <row r="415" spans="1:3">
      <c r="A415" t="s">
        <v>518</v>
      </c>
      <c r="B415" t="s">
        <v>74</v>
      </c>
      <c r="C415">
        <v>24.1</v>
      </c>
    </row>
    <row r="416" spans="1:3">
      <c r="A416" t="s">
        <v>519</v>
      </c>
      <c r="B416" t="s">
        <v>74</v>
      </c>
      <c r="C416">
        <v>17.7</v>
      </c>
    </row>
    <row r="417" spans="1:3">
      <c r="A417" t="s">
        <v>520</v>
      </c>
      <c r="B417" t="s">
        <v>74</v>
      </c>
      <c r="C417">
        <v>22.5</v>
      </c>
    </row>
    <row r="418" spans="1:3">
      <c r="A418" t="s">
        <v>521</v>
      </c>
      <c r="B418" t="s">
        <v>74</v>
      </c>
      <c r="C418">
        <v>21.2</v>
      </c>
    </row>
    <row r="419" spans="1:3">
      <c r="A419" t="s">
        <v>522</v>
      </c>
      <c r="B419" t="s">
        <v>74</v>
      </c>
      <c r="C419">
        <v>20.7</v>
      </c>
    </row>
    <row r="420" spans="1:3">
      <c r="A420" t="s">
        <v>523</v>
      </c>
      <c r="B420" t="s">
        <v>74</v>
      </c>
      <c r="C420">
        <v>27.8</v>
      </c>
    </row>
    <row r="421" spans="1:3">
      <c r="A421" t="s">
        <v>524</v>
      </c>
      <c r="B421" t="s">
        <v>74</v>
      </c>
      <c r="C421">
        <v>16.2</v>
      </c>
    </row>
    <row r="422" spans="1:3">
      <c r="A422" t="s">
        <v>525</v>
      </c>
      <c r="B422" t="s">
        <v>526</v>
      </c>
      <c r="C422">
        <v>24</v>
      </c>
    </row>
    <row r="423" spans="1:3">
      <c r="A423" t="s">
        <v>527</v>
      </c>
      <c r="B423" t="s">
        <v>74</v>
      </c>
      <c r="C423">
        <v>24.2</v>
      </c>
    </row>
    <row r="424" spans="1:3">
      <c r="A424" t="s">
        <v>528</v>
      </c>
      <c r="B424" t="s">
        <v>74</v>
      </c>
      <c r="C424">
        <v>19.399999999999999</v>
      </c>
    </row>
    <row r="425" spans="1:3">
      <c r="A425" t="s">
        <v>529</v>
      </c>
      <c r="B425" t="s">
        <v>530</v>
      </c>
      <c r="C425">
        <v>17.399999999999999</v>
      </c>
    </row>
    <row r="426" spans="1:3">
      <c r="A426" t="s">
        <v>531</v>
      </c>
      <c r="B426" t="s">
        <v>74</v>
      </c>
      <c r="C426">
        <v>18.3</v>
      </c>
    </row>
    <row r="427" spans="1:3">
      <c r="A427" t="s">
        <v>532</v>
      </c>
      <c r="B427" t="s">
        <v>74</v>
      </c>
      <c r="C427">
        <v>19.8</v>
      </c>
    </row>
    <row r="428" spans="1:3">
      <c r="A428" t="s">
        <v>533</v>
      </c>
      <c r="B428" t="s">
        <v>74</v>
      </c>
      <c r="C428">
        <v>35</v>
      </c>
    </row>
    <row r="429" spans="1:3">
      <c r="A429" t="s">
        <v>534</v>
      </c>
      <c r="B429" t="s">
        <v>74</v>
      </c>
      <c r="C429">
        <v>8.8000000000000007</v>
      </c>
    </row>
    <row r="430" spans="1:3">
      <c r="A430" t="s">
        <v>535</v>
      </c>
      <c r="B430" t="s">
        <v>74</v>
      </c>
      <c r="C430">
        <v>24.2</v>
      </c>
    </row>
    <row r="431" spans="1:3">
      <c r="A431" t="s">
        <v>536</v>
      </c>
      <c r="B431" t="s">
        <v>74</v>
      </c>
      <c r="C431">
        <v>25.8</v>
      </c>
    </row>
    <row r="432" spans="1:3">
      <c r="A432" t="s">
        <v>537</v>
      </c>
      <c r="B432" t="s">
        <v>74</v>
      </c>
      <c r="C432">
        <v>25.5</v>
      </c>
    </row>
    <row r="433" spans="1:3">
      <c r="A433" t="s">
        <v>538</v>
      </c>
      <c r="B433" t="s">
        <v>74</v>
      </c>
      <c r="C433">
        <v>11.1</v>
      </c>
    </row>
    <row r="434" spans="1:3">
      <c r="A434" t="s">
        <v>539</v>
      </c>
      <c r="B434" t="s">
        <v>74</v>
      </c>
      <c r="C434">
        <v>22.2</v>
      </c>
    </row>
    <row r="435" spans="1:3">
      <c r="A435" t="s">
        <v>540</v>
      </c>
      <c r="B435" t="s">
        <v>74</v>
      </c>
      <c r="C435">
        <v>12.2</v>
      </c>
    </row>
    <row r="436" spans="1:3">
      <c r="A436" t="s">
        <v>541</v>
      </c>
      <c r="B436" t="s">
        <v>74</v>
      </c>
      <c r="C436">
        <v>23.3</v>
      </c>
    </row>
    <row r="437" spans="1:3">
      <c r="A437" t="s">
        <v>542</v>
      </c>
      <c r="B437" t="s">
        <v>74</v>
      </c>
      <c r="C437">
        <v>28.3</v>
      </c>
    </row>
    <row r="438" spans="1:3">
      <c r="A438" t="s">
        <v>543</v>
      </c>
      <c r="B438" t="s">
        <v>544</v>
      </c>
      <c r="C438">
        <v>23.1</v>
      </c>
    </row>
    <row r="439" spans="1:3">
      <c r="A439" t="s">
        <v>545</v>
      </c>
      <c r="B439" t="s">
        <v>74</v>
      </c>
      <c r="C439">
        <v>17.399999999999999</v>
      </c>
    </row>
    <row r="440" spans="1:3">
      <c r="A440" t="s">
        <v>546</v>
      </c>
      <c r="B440" t="s">
        <v>547</v>
      </c>
      <c r="C440">
        <v>11.4</v>
      </c>
    </row>
    <row r="441" spans="1:3">
      <c r="A441" t="s">
        <v>548</v>
      </c>
      <c r="B441" t="s">
        <v>74</v>
      </c>
      <c r="C441">
        <v>14.7</v>
      </c>
    </row>
    <row r="442" spans="1:3">
      <c r="A442" t="s">
        <v>549</v>
      </c>
      <c r="B442" t="s">
        <v>74</v>
      </c>
      <c r="C442">
        <v>15.6</v>
      </c>
    </row>
    <row r="443" spans="1:3">
      <c r="A443" t="s">
        <v>550</v>
      </c>
      <c r="B443" t="s">
        <v>74</v>
      </c>
      <c r="C443">
        <v>15.4</v>
      </c>
    </row>
    <row r="444" spans="1:3">
      <c r="A444" t="s">
        <v>551</v>
      </c>
      <c r="B444" t="s">
        <v>74</v>
      </c>
      <c r="C444">
        <v>8.6999999999999993</v>
      </c>
    </row>
    <row r="445" spans="1:3">
      <c r="A445" t="s">
        <v>552</v>
      </c>
      <c r="B445" t="s">
        <v>74</v>
      </c>
      <c r="C445">
        <v>3.6</v>
      </c>
    </row>
    <row r="446" spans="1:3">
      <c r="A446" t="s">
        <v>553</v>
      </c>
      <c r="B446" t="s">
        <v>74</v>
      </c>
      <c r="C446">
        <v>35</v>
      </c>
    </row>
    <row r="447" spans="1:3">
      <c r="A447" t="s">
        <v>554</v>
      </c>
      <c r="B447" t="s">
        <v>74</v>
      </c>
      <c r="C447">
        <v>22.7</v>
      </c>
    </row>
    <row r="448" spans="1:3">
      <c r="A448" t="s">
        <v>555</v>
      </c>
      <c r="B448" t="s">
        <v>74</v>
      </c>
      <c r="C448">
        <v>6.9</v>
      </c>
    </row>
    <row r="449" spans="1:3">
      <c r="A449" t="s">
        <v>556</v>
      </c>
      <c r="B449" t="s">
        <v>74</v>
      </c>
      <c r="C449">
        <v>31.3</v>
      </c>
    </row>
    <row r="450" spans="1:3">
      <c r="A450" t="s">
        <v>557</v>
      </c>
      <c r="B450" t="s">
        <v>74</v>
      </c>
      <c r="C450">
        <v>8.5</v>
      </c>
    </row>
    <row r="451" spans="1:3">
      <c r="A451" t="s">
        <v>558</v>
      </c>
      <c r="B451" t="s">
        <v>74</v>
      </c>
      <c r="C451">
        <v>18.7</v>
      </c>
    </row>
    <row r="452" spans="1:3">
      <c r="A452" t="s">
        <v>559</v>
      </c>
      <c r="B452" t="s">
        <v>74</v>
      </c>
      <c r="C452">
        <v>25.2</v>
      </c>
    </row>
    <row r="453" spans="1:3">
      <c r="A453" t="s">
        <v>560</v>
      </c>
      <c r="B453" t="s">
        <v>74</v>
      </c>
      <c r="C453">
        <v>8.4</v>
      </c>
    </row>
    <row r="454" spans="1:3">
      <c r="A454" t="s">
        <v>561</v>
      </c>
      <c r="B454" t="s">
        <v>74</v>
      </c>
      <c r="C454">
        <v>8.3000000000000007</v>
      </c>
    </row>
    <row r="455" spans="1:3">
      <c r="A455" t="s">
        <v>562</v>
      </c>
      <c r="B455" t="s">
        <v>74</v>
      </c>
      <c r="C455">
        <v>19.2</v>
      </c>
    </row>
    <row r="456" spans="1:3">
      <c r="A456" t="s">
        <v>563</v>
      </c>
      <c r="B456" t="s">
        <v>74</v>
      </c>
      <c r="C456">
        <v>26.5</v>
      </c>
    </row>
    <row r="457" spans="1:3">
      <c r="A457" t="s">
        <v>564</v>
      </c>
      <c r="B457" t="s">
        <v>74</v>
      </c>
      <c r="C457">
        <v>25.5</v>
      </c>
    </row>
    <row r="458" spans="1:3">
      <c r="A458" t="s">
        <v>565</v>
      </c>
      <c r="B458" t="s">
        <v>74</v>
      </c>
      <c r="C458">
        <v>7.6</v>
      </c>
    </row>
    <row r="459" spans="1:3">
      <c r="A459" t="s">
        <v>566</v>
      </c>
      <c r="B459" t="s">
        <v>74</v>
      </c>
      <c r="C459">
        <v>17.600000000000001</v>
      </c>
    </row>
    <row r="460" spans="1:3">
      <c r="A460" t="s">
        <v>567</v>
      </c>
      <c r="B460" t="s">
        <v>117</v>
      </c>
      <c r="C460">
        <v>14.4</v>
      </c>
    </row>
    <row r="461" spans="1:3">
      <c r="A461" t="s">
        <v>568</v>
      </c>
      <c r="B461" t="s">
        <v>74</v>
      </c>
      <c r="C461">
        <v>18.399999999999999</v>
      </c>
    </row>
    <row r="462" spans="1:3">
      <c r="A462" t="s">
        <v>569</v>
      </c>
      <c r="B462" t="s">
        <v>74</v>
      </c>
      <c r="C462">
        <v>29.5</v>
      </c>
    </row>
    <row r="463" spans="1:3">
      <c r="A463" t="s">
        <v>570</v>
      </c>
      <c r="B463" t="s">
        <v>74</v>
      </c>
      <c r="C463">
        <v>10.7</v>
      </c>
    </row>
    <row r="464" spans="1:3">
      <c r="A464" t="s">
        <v>571</v>
      </c>
      <c r="B464" t="s">
        <v>74</v>
      </c>
      <c r="C464">
        <v>7.5</v>
      </c>
    </row>
    <row r="465" spans="1:3">
      <c r="A465" t="s">
        <v>572</v>
      </c>
      <c r="B465" t="s">
        <v>74</v>
      </c>
      <c r="C465">
        <v>20.7</v>
      </c>
    </row>
    <row r="466" spans="1:3">
      <c r="A466" t="s">
        <v>573</v>
      </c>
      <c r="B466" t="s">
        <v>574</v>
      </c>
      <c r="C466">
        <v>7.8</v>
      </c>
    </row>
    <row r="467" spans="1:3">
      <c r="A467" t="s">
        <v>575</v>
      </c>
      <c r="B467" t="s">
        <v>74</v>
      </c>
      <c r="C467">
        <v>14.6</v>
      </c>
    </row>
    <row r="468" spans="1:3">
      <c r="A468" t="s">
        <v>576</v>
      </c>
      <c r="B468" t="s">
        <v>74</v>
      </c>
      <c r="C468">
        <v>14.1</v>
      </c>
    </row>
    <row r="469" spans="1:3">
      <c r="A469" t="s">
        <v>577</v>
      </c>
      <c r="B469" t="s">
        <v>439</v>
      </c>
      <c r="C469">
        <v>21.9</v>
      </c>
    </row>
    <row r="470" spans="1:3">
      <c r="A470" t="s">
        <v>578</v>
      </c>
      <c r="B470" t="s">
        <v>74</v>
      </c>
      <c r="C470">
        <v>28.4</v>
      </c>
    </row>
    <row r="471" spans="1:3">
      <c r="A471" t="s">
        <v>579</v>
      </c>
      <c r="B471" t="s">
        <v>544</v>
      </c>
      <c r="C471">
        <v>14.4</v>
      </c>
    </row>
    <row r="472" spans="1:3">
      <c r="A472" t="s">
        <v>580</v>
      </c>
      <c r="B472" t="s">
        <v>74</v>
      </c>
      <c r="C472">
        <v>16.5</v>
      </c>
    </row>
    <row r="473" spans="1:3">
      <c r="A473" t="s">
        <v>581</v>
      </c>
      <c r="B473" t="s">
        <v>74</v>
      </c>
      <c r="C473">
        <v>13.4</v>
      </c>
    </row>
    <row r="474" spans="1:3">
      <c r="A474" t="s">
        <v>582</v>
      </c>
      <c r="B474" t="s">
        <v>85</v>
      </c>
      <c r="C474">
        <v>14.8</v>
      </c>
    </row>
    <row r="475" spans="1:3">
      <c r="A475" t="s">
        <v>583</v>
      </c>
      <c r="B475" t="s">
        <v>74</v>
      </c>
      <c r="C475">
        <v>11</v>
      </c>
    </row>
    <row r="476" spans="1:3">
      <c r="A476" t="s">
        <v>584</v>
      </c>
      <c r="B476" t="s">
        <v>74</v>
      </c>
      <c r="C476">
        <v>12.5</v>
      </c>
    </row>
    <row r="477" spans="1:3">
      <c r="A477" t="s">
        <v>585</v>
      </c>
      <c r="B477" t="s">
        <v>74</v>
      </c>
      <c r="C477">
        <v>13.4</v>
      </c>
    </row>
    <row r="478" spans="1:3">
      <c r="A478" t="s">
        <v>586</v>
      </c>
      <c r="B478" t="s">
        <v>74</v>
      </c>
      <c r="C478">
        <v>13.3</v>
      </c>
    </row>
    <row r="479" spans="1:3">
      <c r="A479" t="s">
        <v>587</v>
      </c>
      <c r="B479" t="s">
        <v>74</v>
      </c>
      <c r="C479">
        <v>27.9</v>
      </c>
    </row>
    <row r="480" spans="1:3">
      <c r="A480" t="s">
        <v>588</v>
      </c>
      <c r="B480" t="s">
        <v>74</v>
      </c>
      <c r="C480">
        <v>15.5</v>
      </c>
    </row>
    <row r="481" spans="1:3">
      <c r="A481" t="s">
        <v>589</v>
      </c>
      <c r="B481" t="s">
        <v>74</v>
      </c>
      <c r="C481">
        <v>19.600000000000001</v>
      </c>
    </row>
    <row r="482" spans="1:3">
      <c r="A482" t="s">
        <v>590</v>
      </c>
      <c r="B482" t="s">
        <v>222</v>
      </c>
      <c r="C482">
        <v>9.1</v>
      </c>
    </row>
    <row r="483" spans="1:3">
      <c r="A483" t="s">
        <v>591</v>
      </c>
      <c r="B483" t="s">
        <v>74</v>
      </c>
      <c r="C483">
        <v>10.6</v>
      </c>
    </row>
    <row r="484" spans="1:3">
      <c r="A484" t="s">
        <v>592</v>
      </c>
      <c r="B484" t="s">
        <v>593</v>
      </c>
      <c r="C484">
        <v>6.8</v>
      </c>
    </row>
    <row r="485" spans="1:3">
      <c r="A485" t="s">
        <v>594</v>
      </c>
      <c r="B485" t="s">
        <v>74</v>
      </c>
      <c r="C485">
        <v>9</v>
      </c>
    </row>
    <row r="486" spans="1:3">
      <c r="A486" t="s">
        <v>595</v>
      </c>
      <c r="B486" t="s">
        <v>74</v>
      </c>
      <c r="C486">
        <v>12.1</v>
      </c>
    </row>
    <row r="487" spans="1:3">
      <c r="A487" t="s">
        <v>596</v>
      </c>
      <c r="B487" t="s">
        <v>74</v>
      </c>
      <c r="C487">
        <v>15.3</v>
      </c>
    </row>
    <row r="488" spans="1:3">
      <c r="A488" t="s">
        <v>597</v>
      </c>
      <c r="B488" t="s">
        <v>74</v>
      </c>
      <c r="C488">
        <v>23.7</v>
      </c>
    </row>
    <row r="489" spans="1:3">
      <c r="A489" t="s">
        <v>598</v>
      </c>
      <c r="B489" t="s">
        <v>74</v>
      </c>
      <c r="C489">
        <v>14.6</v>
      </c>
    </row>
    <row r="490" spans="1:3">
      <c r="A490" t="s">
        <v>599</v>
      </c>
      <c r="B490" t="s">
        <v>74</v>
      </c>
      <c r="C490">
        <v>17.2</v>
      </c>
    </row>
    <row r="491" spans="1:3">
      <c r="A491" t="s">
        <v>600</v>
      </c>
      <c r="B491" t="s">
        <v>74</v>
      </c>
      <c r="C491">
        <v>19</v>
      </c>
    </row>
    <row r="492" spans="1:3">
      <c r="A492" t="s">
        <v>601</v>
      </c>
      <c r="B492" t="s">
        <v>74</v>
      </c>
      <c r="C492">
        <v>24.5</v>
      </c>
    </row>
    <row r="493" spans="1:3">
      <c r="A493" t="s">
        <v>602</v>
      </c>
      <c r="B493" t="s">
        <v>603</v>
      </c>
      <c r="C493">
        <v>10.5</v>
      </c>
    </row>
    <row r="494" spans="1:3">
      <c r="A494" t="s">
        <v>604</v>
      </c>
      <c r="B494" t="s">
        <v>193</v>
      </c>
      <c r="C494">
        <v>15.2</v>
      </c>
    </row>
    <row r="495" spans="1:3">
      <c r="A495" t="s">
        <v>605</v>
      </c>
      <c r="B495" t="s">
        <v>74</v>
      </c>
      <c r="C495">
        <v>15.1</v>
      </c>
    </row>
    <row r="496" spans="1:3">
      <c r="A496" t="s">
        <v>606</v>
      </c>
      <c r="B496" t="s">
        <v>74</v>
      </c>
      <c r="C496">
        <v>11.6</v>
      </c>
    </row>
    <row r="497" spans="1:3">
      <c r="A497" t="s">
        <v>607</v>
      </c>
      <c r="B497" t="s">
        <v>74</v>
      </c>
      <c r="C497">
        <v>17.2</v>
      </c>
    </row>
    <row r="498" spans="1:3">
      <c r="A498" t="s">
        <v>608</v>
      </c>
      <c r="B498" t="s">
        <v>74</v>
      </c>
      <c r="C498">
        <v>9.5</v>
      </c>
    </row>
    <row r="499" spans="1:3">
      <c r="A499" t="s">
        <v>609</v>
      </c>
      <c r="B499" t="s">
        <v>74</v>
      </c>
      <c r="C499">
        <v>10.7</v>
      </c>
    </row>
    <row r="500" spans="1:3">
      <c r="A500" t="s">
        <v>610</v>
      </c>
      <c r="B500" t="s">
        <v>74</v>
      </c>
      <c r="C500">
        <v>9.6</v>
      </c>
    </row>
    <row r="501" spans="1:3">
      <c r="A501" t="s">
        <v>611</v>
      </c>
      <c r="B501" t="s">
        <v>74</v>
      </c>
      <c r="C501">
        <v>24.3</v>
      </c>
    </row>
    <row r="502" spans="1:3">
      <c r="A502" t="s">
        <v>612</v>
      </c>
      <c r="B502" t="s">
        <v>74</v>
      </c>
      <c r="C502">
        <v>18.7</v>
      </c>
    </row>
    <row r="503" spans="1:3">
      <c r="A503" t="s">
        <v>613</v>
      </c>
      <c r="B503" t="s">
        <v>74</v>
      </c>
      <c r="C503">
        <v>12.4</v>
      </c>
    </row>
    <row r="504" spans="1:3">
      <c r="A504" t="s">
        <v>614</v>
      </c>
      <c r="B504" t="s">
        <v>74</v>
      </c>
      <c r="C504">
        <v>23</v>
      </c>
    </row>
    <row r="505" spans="1:3">
      <c r="A505" t="s">
        <v>615</v>
      </c>
      <c r="B505" t="s">
        <v>74</v>
      </c>
      <c r="C505">
        <v>15.9</v>
      </c>
    </row>
    <row r="506" spans="1:3">
      <c r="A506" t="s">
        <v>616</v>
      </c>
      <c r="B506" t="s">
        <v>617</v>
      </c>
      <c r="C506">
        <v>4</v>
      </c>
    </row>
    <row r="507" spans="1:3">
      <c r="A507" t="s">
        <v>618</v>
      </c>
      <c r="B507" t="s">
        <v>74</v>
      </c>
      <c r="C507">
        <v>12.7</v>
      </c>
    </row>
    <row r="508" spans="1:3">
      <c r="A508" t="s">
        <v>619</v>
      </c>
      <c r="B508" t="s">
        <v>593</v>
      </c>
      <c r="C508">
        <v>32.799999999999997</v>
      </c>
    </row>
    <row r="509" spans="1:3">
      <c r="A509" t="s">
        <v>620</v>
      </c>
      <c r="B509" t="s">
        <v>74</v>
      </c>
      <c r="C509">
        <v>12.4</v>
      </c>
    </row>
    <row r="510" spans="1:3">
      <c r="A510" t="s">
        <v>621</v>
      </c>
      <c r="B510" t="s">
        <v>433</v>
      </c>
      <c r="C510">
        <v>13.7</v>
      </c>
    </row>
    <row r="511" spans="1:3">
      <c r="A511" t="s">
        <v>622</v>
      </c>
      <c r="B511" t="s">
        <v>623</v>
      </c>
      <c r="C511">
        <v>19.899999999999999</v>
      </c>
    </row>
    <row r="512" spans="1:3">
      <c r="A512" t="s">
        <v>624</v>
      </c>
      <c r="B512" t="s">
        <v>74</v>
      </c>
      <c r="C512">
        <v>26.4</v>
      </c>
    </row>
    <row r="513" spans="1:3">
      <c r="A513" t="s">
        <v>625</v>
      </c>
      <c r="B513" t="s">
        <v>74</v>
      </c>
      <c r="C513">
        <v>19</v>
      </c>
    </row>
    <row r="514" spans="1:3">
      <c r="A514" t="s">
        <v>626</v>
      </c>
      <c r="B514" t="s">
        <v>74</v>
      </c>
      <c r="C514">
        <v>21</v>
      </c>
    </row>
    <row r="515" spans="1:3">
      <c r="A515" t="s">
        <v>627</v>
      </c>
      <c r="B515" t="s">
        <v>74</v>
      </c>
      <c r="C515">
        <v>23.3</v>
      </c>
    </row>
    <row r="516" spans="1:3">
      <c r="A516" t="s">
        <v>628</v>
      </c>
      <c r="B516" t="s">
        <v>74</v>
      </c>
      <c r="C516">
        <v>24.5</v>
      </c>
    </row>
    <row r="517" spans="1:3">
      <c r="A517" t="s">
        <v>629</v>
      </c>
      <c r="B517" t="s">
        <v>74</v>
      </c>
      <c r="C517">
        <v>43.8</v>
      </c>
    </row>
    <row r="518" spans="1:3">
      <c r="A518" t="s">
        <v>630</v>
      </c>
      <c r="B518" t="s">
        <v>74</v>
      </c>
      <c r="C518">
        <v>22</v>
      </c>
    </row>
    <row r="519" spans="1:3">
      <c r="A519" t="s">
        <v>631</v>
      </c>
      <c r="B519" t="s">
        <v>526</v>
      </c>
      <c r="C519">
        <v>22.4</v>
      </c>
    </row>
    <row r="520" spans="1:3">
      <c r="A520" t="s">
        <v>632</v>
      </c>
      <c r="B520" t="s">
        <v>633</v>
      </c>
      <c r="C520">
        <v>10.6</v>
      </c>
    </row>
    <row r="521" spans="1:3">
      <c r="A521" t="s">
        <v>634</v>
      </c>
      <c r="B521" t="s">
        <v>74</v>
      </c>
      <c r="C521">
        <v>34.5</v>
      </c>
    </row>
    <row r="522" spans="1:3">
      <c r="A522" t="s">
        <v>635</v>
      </c>
      <c r="B522" t="s">
        <v>636</v>
      </c>
      <c r="C522">
        <v>10.8</v>
      </c>
    </row>
    <row r="523" spans="1:3">
      <c r="A523" t="s">
        <v>637</v>
      </c>
      <c r="B523" t="s">
        <v>74</v>
      </c>
      <c r="C523">
        <v>15.2</v>
      </c>
    </row>
    <row r="524" spans="1:3">
      <c r="A524" t="s">
        <v>638</v>
      </c>
      <c r="B524" t="s">
        <v>74</v>
      </c>
      <c r="C524">
        <v>10</v>
      </c>
    </row>
    <row r="525" spans="1:3">
      <c r="A525" t="s">
        <v>639</v>
      </c>
      <c r="B525" t="s">
        <v>640</v>
      </c>
      <c r="C525">
        <v>16.399999999999999</v>
      </c>
    </row>
    <row r="526" spans="1:3">
      <c r="A526" t="s">
        <v>641</v>
      </c>
      <c r="B526" t="s">
        <v>74</v>
      </c>
      <c r="C526">
        <v>15.5</v>
      </c>
    </row>
    <row r="527" spans="1:3">
      <c r="A527" t="s">
        <v>642</v>
      </c>
      <c r="B527" t="s">
        <v>74</v>
      </c>
      <c r="C527">
        <v>11.5</v>
      </c>
    </row>
    <row r="528" spans="1:3">
      <c r="A528" t="s">
        <v>643</v>
      </c>
      <c r="B528" t="s">
        <v>74</v>
      </c>
      <c r="C528">
        <v>12.3</v>
      </c>
    </row>
    <row r="529" spans="1:3">
      <c r="A529" t="s">
        <v>644</v>
      </c>
      <c r="B529" t="s">
        <v>74</v>
      </c>
      <c r="C529">
        <v>13.2</v>
      </c>
    </row>
    <row r="530" spans="1:3">
      <c r="A530" t="s">
        <v>645</v>
      </c>
      <c r="B530" t="s">
        <v>74</v>
      </c>
      <c r="C530">
        <v>10.1</v>
      </c>
    </row>
    <row r="531" spans="1:3">
      <c r="A531" t="s">
        <v>646</v>
      </c>
      <c r="B531" t="s">
        <v>74</v>
      </c>
      <c r="C531">
        <v>18.600000000000001</v>
      </c>
    </row>
    <row r="532" spans="1:3">
      <c r="A532" t="s">
        <v>647</v>
      </c>
      <c r="B532" t="s">
        <v>74</v>
      </c>
      <c r="C532">
        <v>11.7</v>
      </c>
    </row>
    <row r="533" spans="1:3">
      <c r="A533" t="s">
        <v>648</v>
      </c>
      <c r="B533" t="s">
        <v>74</v>
      </c>
      <c r="C533">
        <v>12.3</v>
      </c>
    </row>
    <row r="534" spans="1:3">
      <c r="A534" t="s">
        <v>649</v>
      </c>
      <c r="B534" t="s">
        <v>74</v>
      </c>
      <c r="C534">
        <v>17.2</v>
      </c>
    </row>
    <row r="535" spans="1:3">
      <c r="A535" t="s">
        <v>650</v>
      </c>
      <c r="B535" t="s">
        <v>651</v>
      </c>
      <c r="C535">
        <v>3.7</v>
      </c>
    </row>
    <row r="536" spans="1:3">
      <c r="A536" t="s">
        <v>652</v>
      </c>
      <c r="B536" t="s">
        <v>350</v>
      </c>
      <c r="C536">
        <v>13.3</v>
      </c>
    </row>
    <row r="537" spans="1:3">
      <c r="A537" t="s">
        <v>653</v>
      </c>
      <c r="B537" t="s">
        <v>74</v>
      </c>
      <c r="C537">
        <v>17.399999999999999</v>
      </c>
    </row>
    <row r="538" spans="1:3">
      <c r="A538" t="s">
        <v>654</v>
      </c>
      <c r="B538" t="s">
        <v>74</v>
      </c>
      <c r="C538">
        <v>8.5</v>
      </c>
    </row>
    <row r="539" spans="1:3">
      <c r="A539" t="s">
        <v>655</v>
      </c>
      <c r="B539" t="s">
        <v>154</v>
      </c>
      <c r="C539">
        <v>12.7</v>
      </c>
    </row>
    <row r="540" spans="1:3">
      <c r="A540" t="s">
        <v>656</v>
      </c>
      <c r="B540" t="s">
        <v>74</v>
      </c>
      <c r="C540">
        <v>3.4</v>
      </c>
    </row>
    <row r="541" spans="1:3">
      <c r="A541" t="s">
        <v>657</v>
      </c>
      <c r="B541" t="s">
        <v>74</v>
      </c>
      <c r="C541">
        <v>17.5</v>
      </c>
    </row>
    <row r="542" spans="1:3">
      <c r="A542" t="s">
        <v>583</v>
      </c>
      <c r="B542" t="s">
        <v>74</v>
      </c>
      <c r="C542">
        <v>9.4</v>
      </c>
    </row>
    <row r="543" spans="1:3">
      <c r="A543" t="s">
        <v>658</v>
      </c>
      <c r="B543" t="s">
        <v>74</v>
      </c>
      <c r="C543">
        <v>18.8</v>
      </c>
    </row>
    <row r="544" spans="1:3">
      <c r="A544" t="s">
        <v>659</v>
      </c>
      <c r="B544" t="s">
        <v>74</v>
      </c>
      <c r="C544">
        <v>18.399999999999999</v>
      </c>
    </row>
    <row r="545" spans="1:3">
      <c r="A545" t="s">
        <v>660</v>
      </c>
      <c r="B545" t="s">
        <v>74</v>
      </c>
      <c r="C545">
        <v>38.700000000000003</v>
      </c>
    </row>
    <row r="546" spans="1:3">
      <c r="A546" t="s">
        <v>661</v>
      </c>
      <c r="B546" t="s">
        <v>74</v>
      </c>
      <c r="C546">
        <v>9.5</v>
      </c>
    </row>
    <row r="547" spans="1:3">
      <c r="A547" t="s">
        <v>662</v>
      </c>
      <c r="B547" t="s">
        <v>74</v>
      </c>
      <c r="C547">
        <v>12.8</v>
      </c>
    </row>
    <row r="548" spans="1:3">
      <c r="A548" t="s">
        <v>663</v>
      </c>
      <c r="B548" t="s">
        <v>74</v>
      </c>
      <c r="C548">
        <v>13.4</v>
      </c>
    </row>
    <row r="549" spans="1:3">
      <c r="A549" t="s">
        <v>664</v>
      </c>
      <c r="B549" t="s">
        <v>74</v>
      </c>
      <c r="C549">
        <v>9.4</v>
      </c>
    </row>
    <row r="550" spans="1:3">
      <c r="A550" t="s">
        <v>665</v>
      </c>
      <c r="B550" t="s">
        <v>74</v>
      </c>
      <c r="C550">
        <v>9.6999999999999993</v>
      </c>
    </row>
    <row r="551" spans="1:3">
      <c r="A551" t="s">
        <v>666</v>
      </c>
      <c r="B551" t="s">
        <v>74</v>
      </c>
      <c r="C551">
        <v>15.2</v>
      </c>
    </row>
    <row r="552" spans="1:3">
      <c r="A552" t="s">
        <v>667</v>
      </c>
      <c r="B552" t="s">
        <v>74</v>
      </c>
      <c r="C552">
        <v>20.3</v>
      </c>
    </row>
    <row r="553" spans="1:3">
      <c r="A553" t="s">
        <v>668</v>
      </c>
      <c r="B553" t="s">
        <v>74</v>
      </c>
      <c r="C553">
        <v>35.6</v>
      </c>
    </row>
    <row r="554" spans="1:3">
      <c r="A554" t="s">
        <v>669</v>
      </c>
      <c r="B554" t="s">
        <v>74</v>
      </c>
      <c r="C554">
        <v>28.7</v>
      </c>
    </row>
    <row r="555" spans="1:3">
      <c r="A555" t="s">
        <v>670</v>
      </c>
      <c r="B555" t="s">
        <v>74</v>
      </c>
      <c r="C555">
        <v>13</v>
      </c>
    </row>
    <row r="556" spans="1:3">
      <c r="A556" t="s">
        <v>671</v>
      </c>
      <c r="B556" t="s">
        <v>74</v>
      </c>
      <c r="C556">
        <v>17.899999999999999</v>
      </c>
    </row>
    <row r="557" spans="1:3">
      <c r="A557" t="s">
        <v>672</v>
      </c>
      <c r="B557" t="s">
        <v>74</v>
      </c>
      <c r="C557">
        <v>18.100000000000001</v>
      </c>
    </row>
    <row r="558" spans="1:3">
      <c r="A558" t="s">
        <v>673</v>
      </c>
      <c r="B558" t="s">
        <v>74</v>
      </c>
      <c r="C558">
        <v>15.1</v>
      </c>
    </row>
    <row r="559" spans="1:3">
      <c r="A559" t="s">
        <v>674</v>
      </c>
      <c r="B559" t="s">
        <v>74</v>
      </c>
      <c r="C559">
        <v>26.3</v>
      </c>
    </row>
    <row r="560" spans="1:3">
      <c r="A560" t="s">
        <v>675</v>
      </c>
      <c r="B560" t="s">
        <v>74</v>
      </c>
      <c r="C560">
        <v>17.600000000000001</v>
      </c>
    </row>
    <row r="561" spans="1:3">
      <c r="A561" t="s">
        <v>676</v>
      </c>
      <c r="B561" t="s">
        <v>74</v>
      </c>
      <c r="C561">
        <v>12</v>
      </c>
    </row>
    <row r="562" spans="1:3">
      <c r="A562" t="s">
        <v>677</v>
      </c>
      <c r="B562" t="s">
        <v>74</v>
      </c>
      <c r="C562">
        <v>24.9</v>
      </c>
    </row>
    <row r="563" spans="1:3">
      <c r="A563" t="s">
        <v>678</v>
      </c>
      <c r="B563" t="s">
        <v>74</v>
      </c>
      <c r="C563">
        <v>8.4</v>
      </c>
    </row>
    <row r="564" spans="1:3">
      <c r="A564" t="s">
        <v>679</v>
      </c>
      <c r="B564" t="s">
        <v>74</v>
      </c>
      <c r="C564">
        <v>14.7</v>
      </c>
    </row>
    <row r="565" spans="1:3">
      <c r="A565" t="s">
        <v>680</v>
      </c>
      <c r="B565" t="s">
        <v>74</v>
      </c>
      <c r="C565">
        <v>12.5</v>
      </c>
    </row>
    <row r="566" spans="1:3">
      <c r="A566" t="s">
        <v>681</v>
      </c>
      <c r="B566" t="s">
        <v>329</v>
      </c>
      <c r="C566">
        <v>20.3</v>
      </c>
    </row>
    <row r="567" spans="1:3">
      <c r="A567" t="s">
        <v>682</v>
      </c>
      <c r="B567" t="s">
        <v>74</v>
      </c>
      <c r="C567">
        <v>18.100000000000001</v>
      </c>
    </row>
    <row r="568" spans="1:3">
      <c r="A568" t="s">
        <v>683</v>
      </c>
      <c r="B568" t="s">
        <v>74</v>
      </c>
      <c r="C568">
        <v>13.8</v>
      </c>
    </row>
    <row r="569" spans="1:3">
      <c r="A569" t="s">
        <v>684</v>
      </c>
      <c r="B569" t="s">
        <v>74</v>
      </c>
      <c r="C569">
        <v>35.6</v>
      </c>
    </row>
    <row r="570" spans="1:3">
      <c r="A570" t="s">
        <v>685</v>
      </c>
      <c r="B570" t="s">
        <v>74</v>
      </c>
      <c r="C570">
        <v>13.5</v>
      </c>
    </row>
    <row r="571" spans="1:3">
      <c r="A571" t="s">
        <v>686</v>
      </c>
      <c r="B571" t="s">
        <v>74</v>
      </c>
      <c r="C571">
        <v>4.3</v>
      </c>
    </row>
    <row r="572" spans="1:3">
      <c r="A572" t="s">
        <v>687</v>
      </c>
      <c r="B572" t="s">
        <v>74</v>
      </c>
      <c r="C572">
        <v>27.9</v>
      </c>
    </row>
    <row r="573" spans="1:3">
      <c r="A573" t="s">
        <v>688</v>
      </c>
      <c r="B573" t="s">
        <v>74</v>
      </c>
      <c r="C573">
        <v>29.1</v>
      </c>
    </row>
    <row r="574" spans="1:3">
      <c r="A574" t="s">
        <v>689</v>
      </c>
      <c r="B574" t="s">
        <v>74</v>
      </c>
      <c r="C574">
        <v>21</v>
      </c>
    </row>
    <row r="575" spans="1:3">
      <c r="A575" t="s">
        <v>690</v>
      </c>
      <c r="B575" t="s">
        <v>74</v>
      </c>
      <c r="C575">
        <v>7.9</v>
      </c>
    </row>
    <row r="576" spans="1:3">
      <c r="A576" t="s">
        <v>691</v>
      </c>
      <c r="B576" t="s">
        <v>692</v>
      </c>
      <c r="C576">
        <v>15.7</v>
      </c>
    </row>
    <row r="577" spans="1:3">
      <c r="A577" t="s">
        <v>693</v>
      </c>
      <c r="B577" t="s">
        <v>74</v>
      </c>
      <c r="C577">
        <v>20.8</v>
      </c>
    </row>
    <row r="578" spans="1:3">
      <c r="A578" t="s">
        <v>694</v>
      </c>
      <c r="B578" t="s">
        <v>74</v>
      </c>
      <c r="C578">
        <v>8.5</v>
      </c>
    </row>
    <row r="579" spans="1:3">
      <c r="A579" t="s">
        <v>695</v>
      </c>
      <c r="B579" t="s">
        <v>74</v>
      </c>
      <c r="C579">
        <v>8.4</v>
      </c>
    </row>
    <row r="580" spans="1:3">
      <c r="A580" t="s">
        <v>696</v>
      </c>
      <c r="B580" t="s">
        <v>697</v>
      </c>
      <c r="C580">
        <v>12.1</v>
      </c>
    </row>
    <row r="581" spans="1:3">
      <c r="A581" t="s">
        <v>698</v>
      </c>
      <c r="B581" t="s">
        <v>74</v>
      </c>
      <c r="C581">
        <v>30.7</v>
      </c>
    </row>
    <row r="582" spans="1:3">
      <c r="A582" t="s">
        <v>699</v>
      </c>
      <c r="B582" t="s">
        <v>74</v>
      </c>
      <c r="C582">
        <v>11.6</v>
      </c>
    </row>
    <row r="583" spans="1:3">
      <c r="A583" t="s">
        <v>700</v>
      </c>
      <c r="B583" t="s">
        <v>74</v>
      </c>
      <c r="C583">
        <v>6.2</v>
      </c>
    </row>
    <row r="584" spans="1:3">
      <c r="A584" t="s">
        <v>701</v>
      </c>
      <c r="B584" t="s">
        <v>702</v>
      </c>
      <c r="C584">
        <v>17.8</v>
      </c>
    </row>
    <row r="585" spans="1:3">
      <c r="A585" t="s">
        <v>703</v>
      </c>
      <c r="B585" t="s">
        <v>74</v>
      </c>
      <c r="C585">
        <v>19.899999999999999</v>
      </c>
    </row>
    <row r="586" spans="1:3">
      <c r="A586" t="s">
        <v>704</v>
      </c>
      <c r="B586" t="s">
        <v>74</v>
      </c>
      <c r="C586">
        <v>16.100000000000001</v>
      </c>
    </row>
    <row r="587" spans="1:3">
      <c r="A587" t="s">
        <v>705</v>
      </c>
      <c r="B587" t="s">
        <v>74</v>
      </c>
      <c r="C587">
        <v>13</v>
      </c>
    </row>
    <row r="588" spans="1:3">
      <c r="A588" t="s">
        <v>706</v>
      </c>
      <c r="B588" t="s">
        <v>74</v>
      </c>
      <c r="C588">
        <v>29</v>
      </c>
    </row>
    <row r="589" spans="1:3">
      <c r="A589" t="s">
        <v>707</v>
      </c>
      <c r="B589" t="s">
        <v>74</v>
      </c>
      <c r="C589">
        <v>15.2</v>
      </c>
    </row>
    <row r="590" spans="1:3">
      <c r="A590" t="s">
        <v>708</v>
      </c>
      <c r="B590" t="s">
        <v>74</v>
      </c>
      <c r="C590">
        <v>18.600000000000001</v>
      </c>
    </row>
    <row r="591" spans="1:3">
      <c r="A591" t="s">
        <v>709</v>
      </c>
      <c r="B591" t="s">
        <v>74</v>
      </c>
      <c r="C591">
        <v>17.3</v>
      </c>
    </row>
    <row r="592" spans="1:3">
      <c r="A592" t="s">
        <v>710</v>
      </c>
      <c r="B592" t="s">
        <v>74</v>
      </c>
      <c r="C592">
        <v>25.7</v>
      </c>
    </row>
    <row r="593" spans="1:3">
      <c r="A593" t="s">
        <v>711</v>
      </c>
      <c r="B593" t="s">
        <v>74</v>
      </c>
      <c r="C593">
        <v>4.3</v>
      </c>
    </row>
    <row r="594" spans="1:3">
      <c r="A594" t="s">
        <v>712</v>
      </c>
      <c r="B594" t="s">
        <v>74</v>
      </c>
      <c r="C594">
        <v>21.2</v>
      </c>
    </row>
    <row r="595" spans="1:3">
      <c r="A595" t="s">
        <v>713</v>
      </c>
      <c r="B595" t="s">
        <v>74</v>
      </c>
      <c r="C595">
        <v>21.2</v>
      </c>
    </row>
    <row r="596" spans="1:3">
      <c r="A596" t="s">
        <v>714</v>
      </c>
      <c r="B596" t="s">
        <v>74</v>
      </c>
      <c r="C596">
        <v>19.399999999999999</v>
      </c>
    </row>
    <row r="597" spans="1:3">
      <c r="A597" t="s">
        <v>715</v>
      </c>
      <c r="B597" t="s">
        <v>74</v>
      </c>
      <c r="C597">
        <v>31.4</v>
      </c>
    </row>
    <row r="598" spans="1:3">
      <c r="A598" t="s">
        <v>716</v>
      </c>
      <c r="B598" t="s">
        <v>74</v>
      </c>
      <c r="C598">
        <v>24.8</v>
      </c>
    </row>
    <row r="599" spans="1:3">
      <c r="A599" t="s">
        <v>717</v>
      </c>
      <c r="B599" t="s">
        <v>74</v>
      </c>
      <c r="C599">
        <v>16.8</v>
      </c>
    </row>
    <row r="600" spans="1:3">
      <c r="A600" t="s">
        <v>718</v>
      </c>
      <c r="B600" t="s">
        <v>74</v>
      </c>
      <c r="C600">
        <v>5.8</v>
      </c>
    </row>
    <row r="601" spans="1:3">
      <c r="A601" t="s">
        <v>719</v>
      </c>
      <c r="B601" t="s">
        <v>74</v>
      </c>
      <c r="C601">
        <v>15.6</v>
      </c>
    </row>
    <row r="602" spans="1:3">
      <c r="A602" t="s">
        <v>720</v>
      </c>
      <c r="B602" t="s">
        <v>74</v>
      </c>
      <c r="C602">
        <v>13.7</v>
      </c>
    </row>
    <row r="603" spans="1:3">
      <c r="A603" t="s">
        <v>721</v>
      </c>
      <c r="B603" t="s">
        <v>74</v>
      </c>
      <c r="C603">
        <v>11</v>
      </c>
    </row>
    <row r="604" spans="1:3">
      <c r="A604" t="s">
        <v>722</v>
      </c>
      <c r="B604" t="s">
        <v>74</v>
      </c>
      <c r="C604">
        <v>25.2</v>
      </c>
    </row>
    <row r="605" spans="1:3">
      <c r="A605" t="s">
        <v>723</v>
      </c>
      <c r="B605" t="s">
        <v>74</v>
      </c>
      <c r="C605">
        <v>7.3</v>
      </c>
    </row>
    <row r="606" spans="1:3">
      <c r="A606" t="s">
        <v>724</v>
      </c>
      <c r="B606" t="s">
        <v>74</v>
      </c>
      <c r="C606">
        <v>7.3</v>
      </c>
    </row>
    <row r="607" spans="1:3">
      <c r="A607" t="s">
        <v>725</v>
      </c>
      <c r="B607" t="s">
        <v>74</v>
      </c>
      <c r="C607">
        <v>17.899999999999999</v>
      </c>
    </row>
    <row r="608" spans="1:3">
      <c r="A608" t="s">
        <v>726</v>
      </c>
      <c r="B608" t="s">
        <v>74</v>
      </c>
      <c r="C608">
        <v>12</v>
      </c>
    </row>
    <row r="609" spans="1:3">
      <c r="A609" t="s">
        <v>727</v>
      </c>
      <c r="B609" t="s">
        <v>74</v>
      </c>
      <c r="C609">
        <v>20.6</v>
      </c>
    </row>
    <row r="610" spans="1:3">
      <c r="A610" t="s">
        <v>728</v>
      </c>
      <c r="B610" t="s">
        <v>74</v>
      </c>
      <c r="C610">
        <v>15.5</v>
      </c>
    </row>
    <row r="611" spans="1:3">
      <c r="A611" t="s">
        <v>729</v>
      </c>
      <c r="B611" t="s">
        <v>74</v>
      </c>
      <c r="C611">
        <v>26.4</v>
      </c>
    </row>
    <row r="612" spans="1:3">
      <c r="A612" t="s">
        <v>730</v>
      </c>
      <c r="B612" t="s">
        <v>74</v>
      </c>
      <c r="C612">
        <v>26.3</v>
      </c>
    </row>
    <row r="613" spans="1:3">
      <c r="A613" t="s">
        <v>731</v>
      </c>
      <c r="B613" t="s">
        <v>74</v>
      </c>
      <c r="C613">
        <v>19.5</v>
      </c>
    </row>
    <row r="614" spans="1:3">
      <c r="A614" t="s">
        <v>732</v>
      </c>
      <c r="B614" t="s">
        <v>74</v>
      </c>
      <c r="C614">
        <v>21.8</v>
      </c>
    </row>
    <row r="615" spans="1:3">
      <c r="A615" t="s">
        <v>733</v>
      </c>
      <c r="B615" t="s">
        <v>74</v>
      </c>
      <c r="C615">
        <v>26.4</v>
      </c>
    </row>
    <row r="616" spans="1:3">
      <c r="A616" t="s">
        <v>734</v>
      </c>
      <c r="B616" t="s">
        <v>74</v>
      </c>
      <c r="C616">
        <v>7.6</v>
      </c>
    </row>
    <row r="617" spans="1:3">
      <c r="A617" t="s">
        <v>735</v>
      </c>
      <c r="B617" t="s">
        <v>74</v>
      </c>
      <c r="C617">
        <v>12.9</v>
      </c>
    </row>
    <row r="618" spans="1:3">
      <c r="A618" t="s">
        <v>736</v>
      </c>
      <c r="B618" t="s">
        <v>74</v>
      </c>
      <c r="C618">
        <v>24</v>
      </c>
    </row>
    <row r="619" spans="1:3">
      <c r="A619" t="s">
        <v>737</v>
      </c>
      <c r="B619" t="s">
        <v>74</v>
      </c>
      <c r="C619">
        <v>12.3</v>
      </c>
    </row>
    <row r="620" spans="1:3">
      <c r="A620" t="s">
        <v>738</v>
      </c>
      <c r="B620" t="s">
        <v>119</v>
      </c>
      <c r="C620">
        <v>35.700000000000003</v>
      </c>
    </row>
    <row r="621" spans="1:3">
      <c r="A621" t="s">
        <v>739</v>
      </c>
      <c r="B621" t="s">
        <v>74</v>
      </c>
      <c r="C621">
        <v>18.8</v>
      </c>
    </row>
    <row r="622" spans="1:3">
      <c r="A622" t="s">
        <v>740</v>
      </c>
      <c r="B622" t="s">
        <v>74</v>
      </c>
      <c r="C622">
        <v>16.100000000000001</v>
      </c>
    </row>
    <row r="623" spans="1:3">
      <c r="A623" t="s">
        <v>741</v>
      </c>
      <c r="B623" t="s">
        <v>74</v>
      </c>
      <c r="C623">
        <v>19.2</v>
      </c>
    </row>
    <row r="624" spans="1:3">
      <c r="A624" t="s">
        <v>742</v>
      </c>
      <c r="B624" t="s">
        <v>74</v>
      </c>
      <c r="C624">
        <v>21.4</v>
      </c>
    </row>
    <row r="625" spans="1:3">
      <c r="A625" t="s">
        <v>743</v>
      </c>
      <c r="B625" t="s">
        <v>74</v>
      </c>
      <c r="C625">
        <v>21.5</v>
      </c>
    </row>
    <row r="626" spans="1:3">
      <c r="A626" t="s">
        <v>744</v>
      </c>
      <c r="B626" t="s">
        <v>74</v>
      </c>
      <c r="C626">
        <v>12.8</v>
      </c>
    </row>
    <row r="627" spans="1:3">
      <c r="A627" t="s">
        <v>745</v>
      </c>
      <c r="B627" t="s">
        <v>74</v>
      </c>
      <c r="C627">
        <v>22.4</v>
      </c>
    </row>
    <row r="628" spans="1:3">
      <c r="A628" t="s">
        <v>746</v>
      </c>
      <c r="B628" t="s">
        <v>74</v>
      </c>
      <c r="C628">
        <v>27.1</v>
      </c>
    </row>
    <row r="629" spans="1:3">
      <c r="A629" t="s">
        <v>747</v>
      </c>
      <c r="B629" t="s">
        <v>74</v>
      </c>
      <c r="C629">
        <v>23.5</v>
      </c>
    </row>
    <row r="630" spans="1:3">
      <c r="A630" t="s">
        <v>748</v>
      </c>
      <c r="B630" t="s">
        <v>74</v>
      </c>
      <c r="C630">
        <v>10.8</v>
      </c>
    </row>
    <row r="631" spans="1:3">
      <c r="A631" t="s">
        <v>749</v>
      </c>
      <c r="B631" t="s">
        <v>74</v>
      </c>
      <c r="C631">
        <v>14.3</v>
      </c>
    </row>
    <row r="632" spans="1:3">
      <c r="A632" t="s">
        <v>750</v>
      </c>
      <c r="B632" t="s">
        <v>74</v>
      </c>
      <c r="C632">
        <v>22</v>
      </c>
    </row>
    <row r="633" spans="1:3">
      <c r="A633" t="s">
        <v>751</v>
      </c>
      <c r="B633" t="s">
        <v>154</v>
      </c>
      <c r="C633">
        <v>14.5</v>
      </c>
    </row>
    <row r="634" spans="1:3">
      <c r="A634" t="s">
        <v>752</v>
      </c>
      <c r="B634" t="s">
        <v>753</v>
      </c>
      <c r="C634">
        <v>17.3</v>
      </c>
    </row>
    <row r="635" spans="1:3">
      <c r="A635" t="s">
        <v>754</v>
      </c>
      <c r="B635" t="s">
        <v>74</v>
      </c>
      <c r="C635">
        <v>31.6</v>
      </c>
    </row>
    <row r="636" spans="1:3">
      <c r="A636" t="s">
        <v>755</v>
      </c>
      <c r="B636" t="s">
        <v>74</v>
      </c>
      <c r="C636">
        <v>17.899999999999999</v>
      </c>
    </row>
    <row r="637" spans="1:3">
      <c r="A637" t="s">
        <v>756</v>
      </c>
      <c r="B637" t="s">
        <v>757</v>
      </c>
      <c r="C637">
        <v>4.5999999999999996</v>
      </c>
    </row>
    <row r="638" spans="1:3">
      <c r="A638" t="s">
        <v>758</v>
      </c>
      <c r="B638" t="s">
        <v>74</v>
      </c>
      <c r="C638">
        <v>36.200000000000003</v>
      </c>
    </row>
    <row r="639" spans="1:3">
      <c r="A639" t="s">
        <v>759</v>
      </c>
      <c r="B639" t="s">
        <v>692</v>
      </c>
      <c r="C639">
        <v>14.3</v>
      </c>
    </row>
    <row r="640" spans="1:3">
      <c r="A640" t="s">
        <v>760</v>
      </c>
      <c r="B640" t="s">
        <v>74</v>
      </c>
      <c r="C640">
        <v>20.100000000000001</v>
      </c>
    </row>
    <row r="641" spans="1:3">
      <c r="A641" t="s">
        <v>761</v>
      </c>
      <c r="B641" t="s">
        <v>692</v>
      </c>
      <c r="C641">
        <v>4.8</v>
      </c>
    </row>
    <row r="642" spans="1:3">
      <c r="A642" t="s">
        <v>762</v>
      </c>
      <c r="B642" t="s">
        <v>74</v>
      </c>
      <c r="C642">
        <v>15.6</v>
      </c>
    </row>
    <row r="643" spans="1:3">
      <c r="A643" t="s">
        <v>763</v>
      </c>
      <c r="B643" t="s">
        <v>74</v>
      </c>
      <c r="C643">
        <v>14.2</v>
      </c>
    </row>
    <row r="644" spans="1:3">
      <c r="A644" t="s">
        <v>764</v>
      </c>
      <c r="B644" t="s">
        <v>74</v>
      </c>
      <c r="C644">
        <v>15.6</v>
      </c>
    </row>
    <row r="645" spans="1:3">
      <c r="A645" t="s">
        <v>765</v>
      </c>
      <c r="B645" t="s">
        <v>74</v>
      </c>
      <c r="C645">
        <v>22.3</v>
      </c>
    </row>
    <row r="646" spans="1:3">
      <c r="A646" t="s">
        <v>766</v>
      </c>
      <c r="B646" t="s">
        <v>74</v>
      </c>
      <c r="C646">
        <v>19.899999999999999</v>
      </c>
    </row>
    <row r="647" spans="1:3">
      <c r="A647" t="s">
        <v>767</v>
      </c>
      <c r="B647" t="s">
        <v>74</v>
      </c>
      <c r="C647">
        <v>30.9</v>
      </c>
    </row>
    <row r="648" spans="1:3">
      <c r="A648" t="s">
        <v>768</v>
      </c>
      <c r="B648" t="s">
        <v>74</v>
      </c>
      <c r="C648">
        <v>16.5</v>
      </c>
    </row>
    <row r="649" spans="1:3">
      <c r="A649" t="s">
        <v>769</v>
      </c>
      <c r="B649" t="s">
        <v>74</v>
      </c>
      <c r="C649">
        <v>21.9</v>
      </c>
    </row>
    <row r="650" spans="1:3">
      <c r="A650" t="s">
        <v>770</v>
      </c>
      <c r="B650" t="s">
        <v>74</v>
      </c>
      <c r="C650">
        <v>11.4</v>
      </c>
    </row>
    <row r="651" spans="1:3">
      <c r="A651" t="s">
        <v>771</v>
      </c>
      <c r="B651" t="s">
        <v>74</v>
      </c>
      <c r="C651">
        <v>23.1</v>
      </c>
    </row>
    <row r="652" spans="1:3">
      <c r="A652" t="s">
        <v>772</v>
      </c>
      <c r="B652" t="s">
        <v>74</v>
      </c>
      <c r="C652">
        <v>16.399999999999999</v>
      </c>
    </row>
    <row r="653" spans="1:3">
      <c r="A653" t="s">
        <v>773</v>
      </c>
      <c r="B653" t="s">
        <v>74</v>
      </c>
      <c r="C653">
        <v>10.6</v>
      </c>
    </row>
    <row r="654" spans="1:3">
      <c r="A654" t="s">
        <v>774</v>
      </c>
      <c r="B654" t="s">
        <v>74</v>
      </c>
      <c r="C654">
        <v>15</v>
      </c>
    </row>
    <row r="655" spans="1:3">
      <c r="A655" t="s">
        <v>775</v>
      </c>
      <c r="B655" t="s">
        <v>74</v>
      </c>
      <c r="C655">
        <v>10.199999999999999</v>
      </c>
    </row>
    <row r="656" spans="1:3">
      <c r="A656" t="s">
        <v>776</v>
      </c>
      <c r="B656" t="s">
        <v>74</v>
      </c>
      <c r="C656">
        <v>19.3</v>
      </c>
    </row>
    <row r="657" spans="1:3">
      <c r="A657" t="s">
        <v>777</v>
      </c>
      <c r="B657" t="s">
        <v>74</v>
      </c>
      <c r="C657">
        <v>25.6</v>
      </c>
    </row>
    <row r="658" spans="1:3">
      <c r="A658" t="s">
        <v>778</v>
      </c>
      <c r="B658" t="s">
        <v>74</v>
      </c>
      <c r="C658">
        <v>12</v>
      </c>
    </row>
    <row r="659" spans="1:3">
      <c r="A659" t="s">
        <v>779</v>
      </c>
      <c r="B659" t="s">
        <v>74</v>
      </c>
      <c r="C659">
        <v>16.2</v>
      </c>
    </row>
    <row r="660" spans="1:3">
      <c r="A660" t="s">
        <v>780</v>
      </c>
      <c r="B660" t="s">
        <v>74</v>
      </c>
      <c r="C660">
        <v>31.2</v>
      </c>
    </row>
    <row r="661" spans="1:3">
      <c r="A661" t="s">
        <v>781</v>
      </c>
      <c r="B661" t="s">
        <v>74</v>
      </c>
      <c r="C661">
        <v>23.6</v>
      </c>
    </row>
    <row r="662" spans="1:3">
      <c r="A662" t="s">
        <v>782</v>
      </c>
      <c r="B662" t="s">
        <v>396</v>
      </c>
      <c r="C662">
        <v>18.899999999999999</v>
      </c>
    </row>
    <row r="663" spans="1:3">
      <c r="A663" t="s">
        <v>783</v>
      </c>
      <c r="B663" t="s">
        <v>74</v>
      </c>
      <c r="C663">
        <v>10.8</v>
      </c>
    </row>
    <row r="664" spans="1:3">
      <c r="A664" t="s">
        <v>784</v>
      </c>
      <c r="B664" t="s">
        <v>785</v>
      </c>
      <c r="C664">
        <v>8.6</v>
      </c>
    </row>
    <row r="665" spans="1:3">
      <c r="A665" t="s">
        <v>786</v>
      </c>
      <c r="B665" t="s">
        <v>74</v>
      </c>
      <c r="C665">
        <v>29.2</v>
      </c>
    </row>
    <row r="666" spans="1:3">
      <c r="A666" t="s">
        <v>787</v>
      </c>
      <c r="B666" t="s">
        <v>74</v>
      </c>
      <c r="C666">
        <v>13.2</v>
      </c>
    </row>
    <row r="667" spans="1:3">
      <c r="A667" t="s">
        <v>788</v>
      </c>
      <c r="B667" t="s">
        <v>74</v>
      </c>
      <c r="C667">
        <v>11.6</v>
      </c>
    </row>
    <row r="668" spans="1:3">
      <c r="A668" t="s">
        <v>789</v>
      </c>
      <c r="B668" t="s">
        <v>74</v>
      </c>
      <c r="C668">
        <v>11.4</v>
      </c>
    </row>
    <row r="669" spans="1:3">
      <c r="A669" t="s">
        <v>790</v>
      </c>
      <c r="B669" t="s">
        <v>785</v>
      </c>
      <c r="C669">
        <v>8.4</v>
      </c>
    </row>
    <row r="670" spans="1:3">
      <c r="A670" t="s">
        <v>791</v>
      </c>
      <c r="B670" t="s">
        <v>74</v>
      </c>
      <c r="C670">
        <v>37.799999999999997</v>
      </c>
    </row>
    <row r="671" spans="1:3">
      <c r="A671" t="s">
        <v>792</v>
      </c>
      <c r="B671" t="s">
        <v>74</v>
      </c>
      <c r="C671">
        <v>24.7</v>
      </c>
    </row>
    <row r="672" spans="1:3">
      <c r="A672" t="s">
        <v>793</v>
      </c>
      <c r="B672" t="s">
        <v>74</v>
      </c>
      <c r="C672">
        <v>4.4000000000000004</v>
      </c>
    </row>
    <row r="673" spans="1:3">
      <c r="A673" t="s">
        <v>794</v>
      </c>
      <c r="B673" t="s">
        <v>74</v>
      </c>
      <c r="C673">
        <v>21.5</v>
      </c>
    </row>
    <row r="674" spans="1:3">
      <c r="A674" t="s">
        <v>795</v>
      </c>
      <c r="B674" t="s">
        <v>544</v>
      </c>
      <c r="C674">
        <v>20.9</v>
      </c>
    </row>
    <row r="675" spans="1:3">
      <c r="A675" t="s">
        <v>796</v>
      </c>
      <c r="B675" t="s">
        <v>74</v>
      </c>
      <c r="C675">
        <v>27.5</v>
      </c>
    </row>
    <row r="676" spans="1:3">
      <c r="A676" t="s">
        <v>797</v>
      </c>
      <c r="B676" t="s">
        <v>74</v>
      </c>
      <c r="C676">
        <v>39.5</v>
      </c>
    </row>
    <row r="677" spans="1:3">
      <c r="A677" t="s">
        <v>798</v>
      </c>
      <c r="B677" t="s">
        <v>799</v>
      </c>
      <c r="C677">
        <v>8.8000000000000007</v>
      </c>
    </row>
    <row r="678" spans="1:3">
      <c r="A678" t="s">
        <v>800</v>
      </c>
      <c r="B678" t="s">
        <v>74</v>
      </c>
      <c r="C678">
        <v>15.9</v>
      </c>
    </row>
    <row r="679" spans="1:3">
      <c r="A679" t="s">
        <v>801</v>
      </c>
      <c r="B679" t="s">
        <v>74</v>
      </c>
      <c r="C679">
        <v>10.4</v>
      </c>
    </row>
    <row r="680" spans="1:3">
      <c r="A680" t="s">
        <v>802</v>
      </c>
      <c r="B680" t="s">
        <v>74</v>
      </c>
      <c r="C680">
        <v>9.4</v>
      </c>
    </row>
    <row r="681" spans="1:3">
      <c r="A681" t="s">
        <v>803</v>
      </c>
      <c r="B681" t="s">
        <v>74</v>
      </c>
      <c r="C681">
        <v>15.4</v>
      </c>
    </row>
    <row r="682" spans="1:3">
      <c r="A682" t="s">
        <v>804</v>
      </c>
      <c r="B682" t="s">
        <v>74</v>
      </c>
      <c r="C682">
        <v>22.7</v>
      </c>
    </row>
    <row r="683" spans="1:3">
      <c r="A683" t="s">
        <v>805</v>
      </c>
      <c r="B683" t="s">
        <v>74</v>
      </c>
      <c r="C683">
        <v>26</v>
      </c>
    </row>
    <row r="684" spans="1:3">
      <c r="A684" t="s">
        <v>806</v>
      </c>
      <c r="B684" t="s">
        <v>74</v>
      </c>
      <c r="C684">
        <v>16.8</v>
      </c>
    </row>
    <row r="685" spans="1:3">
      <c r="A685" t="s">
        <v>807</v>
      </c>
      <c r="B685" t="s">
        <v>74</v>
      </c>
      <c r="C685">
        <v>29</v>
      </c>
    </row>
    <row r="686" spans="1:3">
      <c r="A686" t="s">
        <v>808</v>
      </c>
      <c r="B686" t="s">
        <v>74</v>
      </c>
      <c r="C686">
        <v>19.399999999999999</v>
      </c>
    </row>
    <row r="687" spans="1:3">
      <c r="A687" t="s">
        <v>809</v>
      </c>
      <c r="B687" t="s">
        <v>74</v>
      </c>
      <c r="C687">
        <v>21.9</v>
      </c>
    </row>
    <row r="688" spans="1:3">
      <c r="A688" t="s">
        <v>810</v>
      </c>
      <c r="B688" t="s">
        <v>74</v>
      </c>
      <c r="C688">
        <v>24.2</v>
      </c>
    </row>
    <row r="689" spans="1:3">
      <c r="A689" t="s">
        <v>811</v>
      </c>
      <c r="B689" t="s">
        <v>812</v>
      </c>
      <c r="C689">
        <v>20.8</v>
      </c>
    </row>
    <row r="690" spans="1:3">
      <c r="A690" t="s">
        <v>813</v>
      </c>
      <c r="B690" t="s">
        <v>74</v>
      </c>
      <c r="C690">
        <v>35.5</v>
      </c>
    </row>
    <row r="691" spans="1:3">
      <c r="A691" t="s">
        <v>814</v>
      </c>
      <c r="B691" t="s">
        <v>74</v>
      </c>
      <c r="C691">
        <v>11.5</v>
      </c>
    </row>
    <row r="692" spans="1:3">
      <c r="A692" t="s">
        <v>815</v>
      </c>
      <c r="B692" t="s">
        <v>74</v>
      </c>
      <c r="C692">
        <v>22.9</v>
      </c>
    </row>
    <row r="693" spans="1:3">
      <c r="A693" t="s">
        <v>816</v>
      </c>
      <c r="B693" t="s">
        <v>74</v>
      </c>
      <c r="C693">
        <v>22.2</v>
      </c>
    </row>
    <row r="694" spans="1:3">
      <c r="A694" t="s">
        <v>817</v>
      </c>
      <c r="B694" t="s">
        <v>74</v>
      </c>
      <c r="C694">
        <v>26</v>
      </c>
    </row>
    <row r="695" spans="1:3">
      <c r="A695" t="s">
        <v>818</v>
      </c>
      <c r="B695" t="s">
        <v>74</v>
      </c>
      <c r="C695">
        <v>21.5</v>
      </c>
    </row>
    <row r="696" spans="1:3">
      <c r="A696" t="s">
        <v>819</v>
      </c>
      <c r="B696" t="s">
        <v>74</v>
      </c>
      <c r="C696">
        <v>26.8</v>
      </c>
    </row>
    <row r="697" spans="1:3">
      <c r="A697" t="s">
        <v>820</v>
      </c>
      <c r="B697" t="s">
        <v>74</v>
      </c>
      <c r="C697">
        <v>29.6</v>
      </c>
    </row>
    <row r="698" spans="1:3">
      <c r="A698" t="s">
        <v>821</v>
      </c>
      <c r="B698" t="s">
        <v>822</v>
      </c>
      <c r="C698">
        <v>9.6999999999999993</v>
      </c>
    </row>
    <row r="699" spans="1:3">
      <c r="A699" t="s">
        <v>823</v>
      </c>
      <c r="B699" t="s">
        <v>74</v>
      </c>
      <c r="C699">
        <v>23.4</v>
      </c>
    </row>
    <row r="700" spans="1:3">
      <c r="A700" t="s">
        <v>824</v>
      </c>
      <c r="B700" t="s">
        <v>825</v>
      </c>
      <c r="C700">
        <v>5.6</v>
      </c>
    </row>
    <row r="701" spans="1:3">
      <c r="A701" t="s">
        <v>826</v>
      </c>
      <c r="B701" t="s">
        <v>74</v>
      </c>
      <c r="C701">
        <v>19.7</v>
      </c>
    </row>
    <row r="702" spans="1:3">
      <c r="A702" t="s">
        <v>827</v>
      </c>
      <c r="B702" t="s">
        <v>74</v>
      </c>
      <c r="C702">
        <v>16.7</v>
      </c>
    </row>
    <row r="703" spans="1:3">
      <c r="A703" t="s">
        <v>828</v>
      </c>
      <c r="B703" t="s">
        <v>74</v>
      </c>
      <c r="C703">
        <v>15.9</v>
      </c>
    </row>
    <row r="704" spans="1:3">
      <c r="A704" t="s">
        <v>829</v>
      </c>
      <c r="B704" t="s">
        <v>74</v>
      </c>
      <c r="C704">
        <v>27.1</v>
      </c>
    </row>
    <row r="705" spans="1:3">
      <c r="A705" t="s">
        <v>830</v>
      </c>
      <c r="B705" t="s">
        <v>74</v>
      </c>
      <c r="C705">
        <v>22.3</v>
      </c>
    </row>
    <row r="706" spans="1:3">
      <c r="A706" t="s">
        <v>831</v>
      </c>
      <c r="B706" t="s">
        <v>74</v>
      </c>
      <c r="C706">
        <v>15.1</v>
      </c>
    </row>
    <row r="707" spans="1:3">
      <c r="A707" t="s">
        <v>832</v>
      </c>
      <c r="B707" t="s">
        <v>74</v>
      </c>
      <c r="C707">
        <v>12.6</v>
      </c>
    </row>
    <row r="708" spans="1:3">
      <c r="A708" t="s">
        <v>833</v>
      </c>
      <c r="B708" t="s">
        <v>74</v>
      </c>
      <c r="C708">
        <v>19.100000000000001</v>
      </c>
    </row>
    <row r="709" spans="1:3">
      <c r="A709" t="s">
        <v>834</v>
      </c>
      <c r="B709" t="s">
        <v>74</v>
      </c>
      <c r="C709">
        <v>19.2</v>
      </c>
    </row>
    <row r="710" spans="1:3">
      <c r="A710" t="s">
        <v>835</v>
      </c>
      <c r="B710" t="s">
        <v>74</v>
      </c>
      <c r="C710">
        <v>35</v>
      </c>
    </row>
    <row r="711" spans="1:3">
      <c r="A711" t="s">
        <v>836</v>
      </c>
      <c r="B711" t="s">
        <v>837</v>
      </c>
      <c r="C711">
        <v>13.2</v>
      </c>
    </row>
    <row r="712" spans="1:3">
      <c r="A712" t="s">
        <v>838</v>
      </c>
      <c r="B712" t="s">
        <v>74</v>
      </c>
      <c r="C712">
        <v>28.1</v>
      </c>
    </row>
    <row r="713" spans="1:3">
      <c r="A713" t="s">
        <v>839</v>
      </c>
      <c r="B713" t="s">
        <v>74</v>
      </c>
      <c r="C713">
        <v>8.6999999999999993</v>
      </c>
    </row>
    <row r="714" spans="1:3">
      <c r="A714" t="s">
        <v>840</v>
      </c>
      <c r="B714" t="s">
        <v>841</v>
      </c>
      <c r="C714">
        <v>6.4</v>
      </c>
    </row>
    <row r="715" spans="1:3">
      <c r="A715" t="s">
        <v>842</v>
      </c>
      <c r="B715" t="s">
        <v>74</v>
      </c>
      <c r="C715">
        <v>15.2</v>
      </c>
    </row>
    <row r="716" spans="1:3">
      <c r="A716" t="s">
        <v>843</v>
      </c>
      <c r="B716" t="s">
        <v>74</v>
      </c>
      <c r="C716">
        <v>13.1</v>
      </c>
    </row>
    <row r="717" spans="1:3">
      <c r="A717" t="s">
        <v>844</v>
      </c>
      <c r="B717" t="s">
        <v>74</v>
      </c>
      <c r="C717">
        <v>17.2</v>
      </c>
    </row>
    <row r="718" spans="1:3">
      <c r="A718" t="s">
        <v>845</v>
      </c>
      <c r="B718" t="s">
        <v>74</v>
      </c>
      <c r="C718">
        <v>19.100000000000001</v>
      </c>
    </row>
    <row r="719" spans="1:3">
      <c r="A719" t="s">
        <v>846</v>
      </c>
      <c r="B719" t="s">
        <v>847</v>
      </c>
      <c r="C719">
        <v>25.5</v>
      </c>
    </row>
    <row r="720" spans="1:3">
      <c r="A720" t="s">
        <v>848</v>
      </c>
      <c r="B720" t="s">
        <v>74</v>
      </c>
      <c r="C720">
        <v>22.2</v>
      </c>
    </row>
    <row r="721" spans="1:3">
      <c r="A721" t="s">
        <v>849</v>
      </c>
      <c r="B721" t="s">
        <v>74</v>
      </c>
      <c r="C721">
        <v>17.600000000000001</v>
      </c>
    </row>
    <row r="722" spans="1:3">
      <c r="A722" t="s">
        <v>850</v>
      </c>
      <c r="B722" t="s">
        <v>74</v>
      </c>
      <c r="C722">
        <v>6.3</v>
      </c>
    </row>
    <row r="723" spans="1:3">
      <c r="A723" t="s">
        <v>851</v>
      </c>
      <c r="B723" t="s">
        <v>852</v>
      </c>
      <c r="C723">
        <v>15.1</v>
      </c>
    </row>
    <row r="724" spans="1:3">
      <c r="A724" t="s">
        <v>853</v>
      </c>
      <c r="B724" t="s">
        <v>854</v>
      </c>
      <c r="C724">
        <v>29.3</v>
      </c>
    </row>
    <row r="725" spans="1:3">
      <c r="A725" t="s">
        <v>855</v>
      </c>
      <c r="B725" t="s">
        <v>74</v>
      </c>
      <c r="C725">
        <v>12.6</v>
      </c>
    </row>
    <row r="726" spans="1:3">
      <c r="A726" t="s">
        <v>856</v>
      </c>
      <c r="B726" t="s">
        <v>74</v>
      </c>
      <c r="C726">
        <v>11.2</v>
      </c>
    </row>
    <row r="727" spans="1:3">
      <c r="A727" t="s">
        <v>857</v>
      </c>
      <c r="B727" t="s">
        <v>74</v>
      </c>
      <c r="C727">
        <v>12.1</v>
      </c>
    </row>
    <row r="728" spans="1:3">
      <c r="A728" t="s">
        <v>858</v>
      </c>
      <c r="B728" t="s">
        <v>74</v>
      </c>
      <c r="C728">
        <v>18</v>
      </c>
    </row>
    <row r="729" spans="1:3">
      <c r="A729" t="s">
        <v>859</v>
      </c>
      <c r="B729" t="s">
        <v>74</v>
      </c>
      <c r="C729">
        <v>15.9</v>
      </c>
    </row>
    <row r="730" spans="1:3">
      <c r="A730" t="s">
        <v>860</v>
      </c>
      <c r="B730" t="s">
        <v>74</v>
      </c>
      <c r="C730">
        <v>16.399999999999999</v>
      </c>
    </row>
    <row r="731" spans="1:3">
      <c r="A731" t="s">
        <v>861</v>
      </c>
      <c r="B731" t="s">
        <v>74</v>
      </c>
      <c r="C731">
        <v>9.1999999999999993</v>
      </c>
    </row>
    <row r="732" spans="1:3">
      <c r="A732" t="s">
        <v>862</v>
      </c>
      <c r="B732" t="s">
        <v>74</v>
      </c>
      <c r="C732">
        <v>13.1</v>
      </c>
    </row>
    <row r="733" spans="1:3">
      <c r="A733" t="s">
        <v>863</v>
      </c>
      <c r="B733" t="s">
        <v>74</v>
      </c>
      <c r="C733">
        <v>16.7</v>
      </c>
    </row>
    <row r="734" spans="1:3">
      <c r="A734" t="s">
        <v>864</v>
      </c>
      <c r="B734" t="s">
        <v>74</v>
      </c>
      <c r="C734">
        <v>27.3</v>
      </c>
    </row>
    <row r="735" spans="1:3">
      <c r="A735" t="s">
        <v>865</v>
      </c>
      <c r="B735" t="s">
        <v>74</v>
      </c>
      <c r="C735">
        <v>17.100000000000001</v>
      </c>
    </row>
    <row r="736" spans="1:3">
      <c r="A736" t="s">
        <v>866</v>
      </c>
      <c r="B736" t="s">
        <v>74</v>
      </c>
      <c r="C736">
        <v>24.5</v>
      </c>
    </row>
    <row r="737" spans="1:3">
      <c r="A737" t="s">
        <v>867</v>
      </c>
      <c r="B737" t="s">
        <v>74</v>
      </c>
      <c r="C737">
        <v>23.2</v>
      </c>
    </row>
    <row r="738" spans="1:3">
      <c r="A738" t="s">
        <v>868</v>
      </c>
      <c r="B738" t="s">
        <v>74</v>
      </c>
      <c r="C738">
        <v>10.9</v>
      </c>
    </row>
    <row r="739" spans="1:3">
      <c r="A739" t="s">
        <v>869</v>
      </c>
      <c r="B739" t="s">
        <v>74</v>
      </c>
      <c r="C739">
        <v>26.3</v>
      </c>
    </row>
    <row r="740" spans="1:3">
      <c r="A740" t="s">
        <v>870</v>
      </c>
      <c r="B740" t="s">
        <v>74</v>
      </c>
      <c r="C740">
        <v>12.5</v>
      </c>
    </row>
    <row r="741" spans="1:3">
      <c r="A741" t="s">
        <v>871</v>
      </c>
      <c r="B741" t="s">
        <v>74</v>
      </c>
      <c r="C741">
        <v>18.2</v>
      </c>
    </row>
    <row r="742" spans="1:3">
      <c r="A742" t="s">
        <v>872</v>
      </c>
      <c r="B742" t="s">
        <v>74</v>
      </c>
      <c r="C742">
        <v>19.2</v>
      </c>
    </row>
    <row r="743" spans="1:3">
      <c r="A743" t="s">
        <v>873</v>
      </c>
      <c r="B743" t="s">
        <v>74</v>
      </c>
      <c r="C743">
        <v>24.1</v>
      </c>
    </row>
    <row r="744" spans="1:3">
      <c r="A744" t="s">
        <v>874</v>
      </c>
      <c r="B744" t="s">
        <v>74</v>
      </c>
      <c r="C744">
        <v>29.8</v>
      </c>
    </row>
    <row r="745" spans="1:3">
      <c r="A745" t="s">
        <v>875</v>
      </c>
      <c r="B745" t="s">
        <v>74</v>
      </c>
      <c r="C745">
        <v>18.8</v>
      </c>
    </row>
    <row r="746" spans="1:3">
      <c r="A746" t="s">
        <v>876</v>
      </c>
      <c r="B746" t="s">
        <v>74</v>
      </c>
      <c r="C746">
        <v>22.1</v>
      </c>
    </row>
    <row r="747" spans="1:3">
      <c r="A747" t="s">
        <v>877</v>
      </c>
      <c r="B747" t="s">
        <v>74</v>
      </c>
      <c r="C747">
        <v>22.2</v>
      </c>
    </row>
    <row r="748" spans="1:3">
      <c r="A748" t="s">
        <v>878</v>
      </c>
      <c r="B748" t="s">
        <v>74</v>
      </c>
      <c r="C748">
        <v>18.600000000000001</v>
      </c>
    </row>
    <row r="749" spans="1:3">
      <c r="A749" t="s">
        <v>879</v>
      </c>
      <c r="B749" t="s">
        <v>74</v>
      </c>
      <c r="C749">
        <v>11.3</v>
      </c>
    </row>
    <row r="750" spans="1:3">
      <c r="A750" t="s">
        <v>880</v>
      </c>
      <c r="B750" t="s">
        <v>74</v>
      </c>
      <c r="C750">
        <v>37.1</v>
      </c>
    </row>
    <row r="751" spans="1:3">
      <c r="A751" t="s">
        <v>881</v>
      </c>
      <c r="B751" t="s">
        <v>74</v>
      </c>
      <c r="C751">
        <v>21.4</v>
      </c>
    </row>
    <row r="752" spans="1:3">
      <c r="A752" t="s">
        <v>882</v>
      </c>
      <c r="B752" t="s">
        <v>74</v>
      </c>
      <c r="C752">
        <v>25.2</v>
      </c>
    </row>
    <row r="753" spans="1:3">
      <c r="A753" t="s">
        <v>883</v>
      </c>
      <c r="B753" t="s">
        <v>884</v>
      </c>
      <c r="C753">
        <v>2.7</v>
      </c>
    </row>
    <row r="754" spans="1:3">
      <c r="A754" t="s">
        <v>885</v>
      </c>
      <c r="B754" t="s">
        <v>74</v>
      </c>
      <c r="C754">
        <v>21.3</v>
      </c>
    </row>
    <row r="755" spans="1:3">
      <c r="A755" t="s">
        <v>886</v>
      </c>
      <c r="B755" t="s">
        <v>74</v>
      </c>
      <c r="C755">
        <v>22.4</v>
      </c>
    </row>
    <row r="756" spans="1:3">
      <c r="A756" t="s">
        <v>887</v>
      </c>
      <c r="B756" t="s">
        <v>74</v>
      </c>
      <c r="C756">
        <v>18.2</v>
      </c>
    </row>
    <row r="757" spans="1:3">
      <c r="A757" t="s">
        <v>888</v>
      </c>
      <c r="B757" t="s">
        <v>889</v>
      </c>
      <c r="C757">
        <v>5.3</v>
      </c>
    </row>
    <row r="758" spans="1:3">
      <c r="A758" t="s">
        <v>890</v>
      </c>
      <c r="B758" t="s">
        <v>891</v>
      </c>
      <c r="C758">
        <v>18.2</v>
      </c>
    </row>
    <row r="759" spans="1:3">
      <c r="A759" t="s">
        <v>892</v>
      </c>
      <c r="B759" t="s">
        <v>74</v>
      </c>
      <c r="C759">
        <v>18.3</v>
      </c>
    </row>
    <row r="760" spans="1:3">
      <c r="A760" t="s">
        <v>893</v>
      </c>
      <c r="B760" t="s">
        <v>74</v>
      </c>
      <c r="C760">
        <v>15</v>
      </c>
    </row>
    <row r="761" spans="1:3">
      <c r="A761" t="s">
        <v>894</v>
      </c>
      <c r="B761" t="s">
        <v>74</v>
      </c>
      <c r="C761">
        <v>14.7</v>
      </c>
    </row>
    <row r="762" spans="1:3">
      <c r="A762" t="s">
        <v>895</v>
      </c>
      <c r="B762" t="s">
        <v>439</v>
      </c>
      <c r="C762">
        <v>14.1</v>
      </c>
    </row>
    <row r="763" spans="1:3">
      <c r="A763" t="s">
        <v>896</v>
      </c>
      <c r="B763" t="s">
        <v>74</v>
      </c>
      <c r="C763">
        <v>13.6</v>
      </c>
    </row>
    <row r="764" spans="1:3">
      <c r="A764" t="s">
        <v>897</v>
      </c>
      <c r="B764" t="s">
        <v>74</v>
      </c>
      <c r="C764">
        <v>9.1</v>
      </c>
    </row>
    <row r="765" spans="1:3">
      <c r="A765" t="s">
        <v>898</v>
      </c>
      <c r="B765" t="s">
        <v>74</v>
      </c>
      <c r="C765">
        <v>15.3</v>
      </c>
    </row>
    <row r="766" spans="1:3">
      <c r="A766" t="s">
        <v>899</v>
      </c>
      <c r="B766" t="s">
        <v>467</v>
      </c>
      <c r="C766">
        <v>23.9</v>
      </c>
    </row>
    <row r="767" spans="1:3">
      <c r="A767" t="s">
        <v>900</v>
      </c>
      <c r="B767" t="s">
        <v>74</v>
      </c>
      <c r="C767">
        <v>29.1</v>
      </c>
    </row>
    <row r="768" spans="1:3">
      <c r="A768" t="s">
        <v>901</v>
      </c>
      <c r="B768" t="s">
        <v>74</v>
      </c>
      <c r="C768">
        <v>18</v>
      </c>
    </row>
    <row r="769" spans="1:3">
      <c r="A769" t="s">
        <v>902</v>
      </c>
      <c r="B769" t="s">
        <v>74</v>
      </c>
      <c r="C769">
        <v>9.6999999999999993</v>
      </c>
    </row>
    <row r="770" spans="1:3">
      <c r="A770" t="s">
        <v>903</v>
      </c>
      <c r="B770" t="s">
        <v>904</v>
      </c>
      <c r="C770">
        <v>13.4</v>
      </c>
    </row>
    <row r="771" spans="1:3">
      <c r="A771" t="s">
        <v>905</v>
      </c>
      <c r="B771" t="s">
        <v>74</v>
      </c>
      <c r="C771">
        <v>20.7</v>
      </c>
    </row>
    <row r="772" spans="1:3">
      <c r="A772" t="s">
        <v>906</v>
      </c>
      <c r="B772" t="s">
        <v>74</v>
      </c>
      <c r="C772">
        <v>14.6</v>
      </c>
    </row>
    <row r="773" spans="1:3">
      <c r="A773" t="s">
        <v>907</v>
      </c>
      <c r="B773" t="s">
        <v>74</v>
      </c>
      <c r="C773">
        <v>45.5</v>
      </c>
    </row>
    <row r="774" spans="1:3">
      <c r="A774" t="s">
        <v>908</v>
      </c>
      <c r="B774" t="s">
        <v>74</v>
      </c>
      <c r="C774">
        <v>11.6</v>
      </c>
    </row>
    <row r="775" spans="1:3">
      <c r="A775" t="s">
        <v>909</v>
      </c>
      <c r="B775" t="s">
        <v>74</v>
      </c>
      <c r="C775">
        <v>18.8</v>
      </c>
    </row>
    <row r="776" spans="1:3">
      <c r="A776" t="s">
        <v>910</v>
      </c>
      <c r="B776" t="s">
        <v>74</v>
      </c>
      <c r="C776">
        <v>13.5</v>
      </c>
    </row>
    <row r="777" spans="1:3">
      <c r="A777" t="s">
        <v>911</v>
      </c>
      <c r="B777" t="s">
        <v>74</v>
      </c>
      <c r="C777">
        <v>11.8</v>
      </c>
    </row>
    <row r="778" spans="1:3">
      <c r="A778" t="s">
        <v>912</v>
      </c>
      <c r="B778" t="s">
        <v>74</v>
      </c>
      <c r="C778">
        <v>12.6</v>
      </c>
    </row>
    <row r="779" spans="1:3">
      <c r="A779" t="s">
        <v>914</v>
      </c>
      <c r="B779" t="s">
        <v>74</v>
      </c>
      <c r="C779">
        <v>23.5</v>
      </c>
    </row>
    <row r="780" spans="1:3">
      <c r="A780" t="s">
        <v>913</v>
      </c>
      <c r="B780" t="s">
        <v>439</v>
      </c>
      <c r="C780">
        <v>14.6</v>
      </c>
    </row>
    <row r="781" spans="1:3">
      <c r="A781" t="s">
        <v>915</v>
      </c>
      <c r="B781" t="s">
        <v>74</v>
      </c>
      <c r="C781">
        <v>15.6</v>
      </c>
    </row>
    <row r="782" spans="1:3">
      <c r="A782" t="s">
        <v>916</v>
      </c>
      <c r="B782" t="s">
        <v>74</v>
      </c>
      <c r="C782">
        <v>20.6</v>
      </c>
    </row>
    <row r="783" spans="1:3">
      <c r="A783" t="s">
        <v>917</v>
      </c>
      <c r="B783" t="s">
        <v>74</v>
      </c>
      <c r="C783">
        <v>8</v>
      </c>
    </row>
    <row r="784" spans="1:3">
      <c r="A784" t="s">
        <v>918</v>
      </c>
      <c r="B784" t="s">
        <v>74</v>
      </c>
      <c r="C784">
        <v>31.6</v>
      </c>
    </row>
    <row r="785" spans="1:3">
      <c r="A785" t="s">
        <v>1758</v>
      </c>
      <c r="B785" t="s">
        <v>74</v>
      </c>
      <c r="C785">
        <v>32.4</v>
      </c>
    </row>
    <row r="786" spans="1:3">
      <c r="A786" t="s">
        <v>919</v>
      </c>
      <c r="B786" t="s">
        <v>74</v>
      </c>
      <c r="C786">
        <v>8.8000000000000007</v>
      </c>
    </row>
    <row r="787" spans="1:3">
      <c r="A787" t="s">
        <v>920</v>
      </c>
      <c r="B787" t="s">
        <v>74</v>
      </c>
      <c r="C787">
        <v>19.7</v>
      </c>
    </row>
    <row r="788" spans="1:3">
      <c r="A788" t="s">
        <v>921</v>
      </c>
      <c r="B788" t="s">
        <v>74</v>
      </c>
      <c r="C788">
        <v>12.5</v>
      </c>
    </row>
    <row r="789" spans="1:3">
      <c r="A789" t="s">
        <v>922</v>
      </c>
      <c r="B789" t="s">
        <v>74</v>
      </c>
      <c r="C789">
        <v>11.5</v>
      </c>
    </row>
    <row r="790" spans="1:3">
      <c r="A790" t="s">
        <v>923</v>
      </c>
      <c r="B790" t="s">
        <v>74</v>
      </c>
      <c r="C790">
        <v>18.5</v>
      </c>
    </row>
    <row r="791" spans="1:3">
      <c r="A791" t="s">
        <v>924</v>
      </c>
      <c r="B791" t="s">
        <v>74</v>
      </c>
      <c r="C791">
        <v>22.9</v>
      </c>
    </row>
    <row r="792" spans="1:3">
      <c r="A792" t="s">
        <v>925</v>
      </c>
      <c r="B792" t="s">
        <v>74</v>
      </c>
      <c r="C792">
        <v>6.3</v>
      </c>
    </row>
    <row r="793" spans="1:3">
      <c r="A793" t="s">
        <v>926</v>
      </c>
      <c r="B793" t="s">
        <v>74</v>
      </c>
      <c r="C793">
        <v>20.5</v>
      </c>
    </row>
    <row r="794" spans="1:3">
      <c r="A794" t="s">
        <v>927</v>
      </c>
      <c r="B794" t="s">
        <v>928</v>
      </c>
      <c r="C794">
        <v>34.5</v>
      </c>
    </row>
    <row r="795" spans="1:3">
      <c r="A795" t="s">
        <v>929</v>
      </c>
      <c r="B795" t="s">
        <v>74</v>
      </c>
      <c r="C795">
        <v>28.2</v>
      </c>
    </row>
    <row r="796" spans="1:3">
      <c r="A796" t="s">
        <v>930</v>
      </c>
      <c r="B796" t="s">
        <v>74</v>
      </c>
      <c r="C796">
        <v>16.399999999999999</v>
      </c>
    </row>
    <row r="797" spans="1:3">
      <c r="A797" t="s">
        <v>931</v>
      </c>
      <c r="B797" t="s">
        <v>74</v>
      </c>
      <c r="C797">
        <v>14.2</v>
      </c>
    </row>
    <row r="798" spans="1:3">
      <c r="A798" t="s">
        <v>932</v>
      </c>
      <c r="B798" t="s">
        <v>74</v>
      </c>
      <c r="C798">
        <v>31.3</v>
      </c>
    </row>
    <row r="799" spans="1:3">
      <c r="A799" t="s">
        <v>933</v>
      </c>
      <c r="B799" t="s">
        <v>74</v>
      </c>
      <c r="C799">
        <v>21.4</v>
      </c>
    </row>
    <row r="800" spans="1:3">
      <c r="A800" t="s">
        <v>934</v>
      </c>
      <c r="B800" t="s">
        <v>74</v>
      </c>
      <c r="C800">
        <v>13.2</v>
      </c>
    </row>
    <row r="801" spans="1:3">
      <c r="A801" t="s">
        <v>935</v>
      </c>
      <c r="B801" t="s">
        <v>74</v>
      </c>
      <c r="C801">
        <v>28.1</v>
      </c>
    </row>
    <row r="802" spans="1:3">
      <c r="A802" t="s">
        <v>936</v>
      </c>
      <c r="B802" t="s">
        <v>74</v>
      </c>
      <c r="C802">
        <v>13.6</v>
      </c>
    </row>
    <row r="803" spans="1:3">
      <c r="A803" t="s">
        <v>937</v>
      </c>
      <c r="B803" t="s">
        <v>692</v>
      </c>
      <c r="C803">
        <v>11.4</v>
      </c>
    </row>
    <row r="804" spans="1:3">
      <c r="A804" t="s">
        <v>938</v>
      </c>
      <c r="B804" t="s">
        <v>74</v>
      </c>
      <c r="C804">
        <v>16.2</v>
      </c>
    </row>
    <row r="805" spans="1:3">
      <c r="A805" t="s">
        <v>939</v>
      </c>
      <c r="B805" t="s">
        <v>74</v>
      </c>
      <c r="C805">
        <v>24.8</v>
      </c>
    </row>
    <row r="806" spans="1:3">
      <c r="A806" t="s">
        <v>940</v>
      </c>
      <c r="B806" t="s">
        <v>74</v>
      </c>
      <c r="C806">
        <v>20.399999999999999</v>
      </c>
    </row>
    <row r="807" spans="1:3">
      <c r="A807" t="s">
        <v>941</v>
      </c>
      <c r="B807" t="s">
        <v>74</v>
      </c>
      <c r="C807">
        <v>29.2</v>
      </c>
    </row>
    <row r="808" spans="1:3">
      <c r="A808" t="s">
        <v>942</v>
      </c>
      <c r="B808" t="s">
        <v>74</v>
      </c>
      <c r="C808">
        <v>24.7</v>
      </c>
    </row>
    <row r="809" spans="1:3">
      <c r="A809" t="s">
        <v>943</v>
      </c>
      <c r="B809" t="s">
        <v>74</v>
      </c>
      <c r="C809">
        <v>23.4</v>
      </c>
    </row>
    <row r="810" spans="1:3">
      <c r="A810" t="s">
        <v>944</v>
      </c>
      <c r="B810" t="s">
        <v>74</v>
      </c>
      <c r="C810">
        <v>14.9</v>
      </c>
    </row>
    <row r="811" spans="1:3">
      <c r="A811" t="s">
        <v>945</v>
      </c>
      <c r="B811" t="s">
        <v>74</v>
      </c>
      <c r="C811">
        <v>15.5</v>
      </c>
    </row>
    <row r="812" spans="1:3">
      <c r="A812" t="s">
        <v>946</v>
      </c>
      <c r="B812" t="s">
        <v>74</v>
      </c>
      <c r="C812">
        <v>15.7</v>
      </c>
    </row>
    <row r="813" spans="1:3">
      <c r="A813" t="s">
        <v>947</v>
      </c>
      <c r="B813" t="s">
        <v>74</v>
      </c>
      <c r="C813">
        <v>12.9</v>
      </c>
    </row>
    <row r="814" spans="1:3">
      <c r="A814" t="s">
        <v>948</v>
      </c>
      <c r="B814" t="s">
        <v>74</v>
      </c>
      <c r="C814">
        <v>9.4</v>
      </c>
    </row>
    <row r="815" spans="1:3">
      <c r="A815" t="s">
        <v>949</v>
      </c>
      <c r="B815" t="s">
        <v>74</v>
      </c>
      <c r="C815">
        <v>7.5</v>
      </c>
    </row>
    <row r="816" spans="1:3">
      <c r="A816" t="s">
        <v>950</v>
      </c>
      <c r="B816" t="s">
        <v>74</v>
      </c>
      <c r="C816">
        <v>14.6</v>
      </c>
    </row>
    <row r="817" spans="1:3">
      <c r="A817" t="s">
        <v>951</v>
      </c>
      <c r="B817" t="s">
        <v>952</v>
      </c>
      <c r="C817">
        <v>8.8000000000000007</v>
      </c>
    </row>
    <row r="818" spans="1:3">
      <c r="A818" t="s">
        <v>953</v>
      </c>
      <c r="B818" t="s">
        <v>117</v>
      </c>
      <c r="C818">
        <v>10</v>
      </c>
    </row>
    <row r="819" spans="1:3">
      <c r="A819" t="s">
        <v>954</v>
      </c>
      <c r="B819" t="s">
        <v>74</v>
      </c>
      <c r="C819">
        <v>17.2</v>
      </c>
    </row>
    <row r="820" spans="1:3">
      <c r="A820" t="s">
        <v>955</v>
      </c>
      <c r="B820" t="s">
        <v>74</v>
      </c>
      <c r="C820">
        <v>26.5</v>
      </c>
    </row>
    <row r="821" spans="1:3">
      <c r="A821" t="s">
        <v>956</v>
      </c>
      <c r="B821" t="s">
        <v>74</v>
      </c>
      <c r="C821">
        <v>7.7</v>
      </c>
    </row>
    <row r="822" spans="1:3">
      <c r="A822" t="s">
        <v>957</v>
      </c>
      <c r="B822" t="s">
        <v>74</v>
      </c>
      <c r="C822">
        <v>22.6</v>
      </c>
    </row>
    <row r="823" spans="1:3">
      <c r="A823" t="s">
        <v>958</v>
      </c>
      <c r="B823" t="s">
        <v>74</v>
      </c>
      <c r="C823">
        <v>28.7</v>
      </c>
    </row>
    <row r="824" spans="1:3">
      <c r="A824" t="s">
        <v>959</v>
      </c>
      <c r="B824" t="s">
        <v>74</v>
      </c>
      <c r="C824">
        <v>27.1</v>
      </c>
    </row>
    <row r="825" spans="1:3">
      <c r="A825" t="s">
        <v>960</v>
      </c>
      <c r="B825" t="s">
        <v>74</v>
      </c>
      <c r="C825">
        <v>16.5</v>
      </c>
    </row>
    <row r="826" spans="1:3">
      <c r="A826" t="s">
        <v>961</v>
      </c>
      <c r="B826" t="s">
        <v>74</v>
      </c>
      <c r="C826">
        <v>15.3</v>
      </c>
    </row>
    <row r="827" spans="1:3">
      <c r="A827" t="s">
        <v>962</v>
      </c>
      <c r="B827" t="s">
        <v>74</v>
      </c>
      <c r="C827">
        <v>18.100000000000001</v>
      </c>
    </row>
    <row r="828" spans="1:3">
      <c r="A828" t="s">
        <v>963</v>
      </c>
      <c r="B828" t="s">
        <v>74</v>
      </c>
      <c r="C828">
        <v>6.5</v>
      </c>
    </row>
    <row r="829" spans="1:3">
      <c r="A829" t="s">
        <v>964</v>
      </c>
      <c r="B829" t="s">
        <v>74</v>
      </c>
      <c r="C829">
        <v>12.6</v>
      </c>
    </row>
    <row r="830" spans="1:3">
      <c r="A830" t="s">
        <v>965</v>
      </c>
      <c r="B830" t="s">
        <v>74</v>
      </c>
      <c r="C830">
        <v>28.3</v>
      </c>
    </row>
    <row r="831" spans="1:3">
      <c r="A831" t="s">
        <v>966</v>
      </c>
      <c r="B831" t="s">
        <v>74</v>
      </c>
      <c r="C831">
        <v>31.2</v>
      </c>
    </row>
    <row r="832" spans="1:3">
      <c r="A832" t="s">
        <v>967</v>
      </c>
      <c r="B832" t="s">
        <v>439</v>
      </c>
      <c r="C832">
        <v>19.899999999999999</v>
      </c>
    </row>
    <row r="833" spans="1:3">
      <c r="A833" t="s">
        <v>968</v>
      </c>
      <c r="B833" t="s">
        <v>74</v>
      </c>
      <c r="C833">
        <v>25</v>
      </c>
    </row>
    <row r="834" spans="1:3">
      <c r="A834" t="s">
        <v>969</v>
      </c>
      <c r="B834" t="s">
        <v>74</v>
      </c>
      <c r="C834">
        <v>13.1</v>
      </c>
    </row>
    <row r="835" spans="1:3">
      <c r="A835" t="s">
        <v>970</v>
      </c>
      <c r="B835" t="s">
        <v>971</v>
      </c>
      <c r="C835">
        <v>9.4</v>
      </c>
    </row>
    <row r="836" spans="1:3">
      <c r="A836" t="s">
        <v>972</v>
      </c>
      <c r="B836" t="s">
        <v>74</v>
      </c>
      <c r="C836">
        <v>24.2</v>
      </c>
    </row>
    <row r="837" spans="1:3">
      <c r="A837" t="s">
        <v>973</v>
      </c>
      <c r="B837" t="s">
        <v>74</v>
      </c>
      <c r="C837">
        <v>26.4</v>
      </c>
    </row>
    <row r="838" spans="1:3">
      <c r="A838" t="s">
        <v>974</v>
      </c>
      <c r="B838" t="s">
        <v>74</v>
      </c>
      <c r="C838">
        <v>9.9</v>
      </c>
    </row>
    <row r="839" spans="1:3">
      <c r="A839" t="s">
        <v>975</v>
      </c>
      <c r="B839" t="s">
        <v>74</v>
      </c>
      <c r="C839">
        <v>18.5</v>
      </c>
    </row>
    <row r="840" spans="1:3">
      <c r="A840" t="s">
        <v>976</v>
      </c>
      <c r="B840" t="s">
        <v>74</v>
      </c>
      <c r="C840">
        <v>15.3</v>
      </c>
    </row>
    <row r="841" spans="1:3">
      <c r="A841" t="s">
        <v>977</v>
      </c>
      <c r="B841" t="s">
        <v>74</v>
      </c>
      <c r="C841">
        <v>11.2</v>
      </c>
    </row>
    <row r="842" spans="1:3">
      <c r="A842" t="s">
        <v>978</v>
      </c>
      <c r="B842" t="s">
        <v>74</v>
      </c>
      <c r="C842">
        <v>7.3</v>
      </c>
    </row>
    <row r="843" spans="1:3">
      <c r="A843" t="s">
        <v>979</v>
      </c>
      <c r="B843" t="s">
        <v>74</v>
      </c>
      <c r="C843">
        <v>14.9</v>
      </c>
    </row>
    <row r="844" spans="1:3">
      <c r="A844" t="s">
        <v>980</v>
      </c>
      <c r="B844" t="s">
        <v>74</v>
      </c>
      <c r="C844">
        <v>7.3</v>
      </c>
    </row>
    <row r="845" spans="1:3">
      <c r="A845" t="s">
        <v>981</v>
      </c>
      <c r="B845" t="s">
        <v>74</v>
      </c>
      <c r="C845">
        <v>17.8</v>
      </c>
    </row>
    <row r="846" spans="1:3">
      <c r="A846" t="s">
        <v>982</v>
      </c>
      <c r="B846" t="s">
        <v>74</v>
      </c>
      <c r="C846">
        <v>15.3</v>
      </c>
    </row>
    <row r="847" spans="1:3">
      <c r="A847" t="s">
        <v>983</v>
      </c>
      <c r="B847" t="s">
        <v>74</v>
      </c>
      <c r="C847">
        <v>11.7</v>
      </c>
    </row>
    <row r="848" spans="1:3">
      <c r="A848" t="s">
        <v>984</v>
      </c>
      <c r="B848" t="s">
        <v>74</v>
      </c>
      <c r="C848">
        <v>2.2999999999999998</v>
      </c>
    </row>
    <row r="849" spans="1:3">
      <c r="A849" t="s">
        <v>985</v>
      </c>
      <c r="B849" t="s">
        <v>74</v>
      </c>
      <c r="C849">
        <v>8.1999999999999993</v>
      </c>
    </row>
    <row r="850" spans="1:3">
      <c r="A850" t="s">
        <v>986</v>
      </c>
      <c r="B850" t="s">
        <v>74</v>
      </c>
      <c r="C850">
        <v>22.5</v>
      </c>
    </row>
    <row r="851" spans="1:3">
      <c r="A851" t="s">
        <v>987</v>
      </c>
      <c r="B851" t="s">
        <v>74</v>
      </c>
      <c r="C851">
        <v>14.5</v>
      </c>
    </row>
    <row r="852" spans="1:3">
      <c r="A852" t="s">
        <v>988</v>
      </c>
      <c r="B852" t="s">
        <v>74</v>
      </c>
      <c r="C852">
        <v>6.7</v>
      </c>
    </row>
    <row r="853" spans="1:3">
      <c r="A853" t="s">
        <v>989</v>
      </c>
      <c r="B853" t="s">
        <v>74</v>
      </c>
      <c r="C853">
        <v>16.100000000000001</v>
      </c>
    </row>
    <row r="854" spans="1:3">
      <c r="A854" t="s">
        <v>990</v>
      </c>
      <c r="B854" t="s">
        <v>74</v>
      </c>
      <c r="C854">
        <v>13</v>
      </c>
    </row>
    <row r="855" spans="1:3">
      <c r="A855" t="s">
        <v>991</v>
      </c>
      <c r="B855" t="s">
        <v>74</v>
      </c>
      <c r="C855">
        <v>15</v>
      </c>
    </row>
    <row r="856" spans="1:3">
      <c r="A856" t="s">
        <v>992</v>
      </c>
      <c r="B856" t="s">
        <v>464</v>
      </c>
      <c r="C856">
        <v>15.5</v>
      </c>
    </row>
    <row r="857" spans="1:3">
      <c r="A857" t="s">
        <v>993</v>
      </c>
      <c r="B857" t="s">
        <v>74</v>
      </c>
      <c r="C857">
        <v>24.1</v>
      </c>
    </row>
    <row r="858" spans="1:3">
      <c r="A858" t="s">
        <v>994</v>
      </c>
      <c r="B858" t="s">
        <v>74</v>
      </c>
      <c r="C858">
        <v>14.5</v>
      </c>
    </row>
    <row r="859" spans="1:3">
      <c r="A859" t="s">
        <v>995</v>
      </c>
      <c r="B859" t="s">
        <v>74</v>
      </c>
      <c r="C859">
        <v>25.2</v>
      </c>
    </row>
    <row r="860" spans="1:3">
      <c r="A860" t="s">
        <v>996</v>
      </c>
      <c r="B860" t="s">
        <v>74</v>
      </c>
      <c r="C860">
        <v>18.100000000000001</v>
      </c>
    </row>
    <row r="861" spans="1:3">
      <c r="A861" t="s">
        <v>997</v>
      </c>
      <c r="B861" t="s">
        <v>74</v>
      </c>
      <c r="C861">
        <v>29.4</v>
      </c>
    </row>
    <row r="862" spans="1:3">
      <c r="A862" t="s">
        <v>998</v>
      </c>
      <c r="B862" t="s">
        <v>74</v>
      </c>
      <c r="C862">
        <v>15.4</v>
      </c>
    </row>
    <row r="863" spans="1:3">
      <c r="A863" t="s">
        <v>999</v>
      </c>
      <c r="B863" t="s">
        <v>74</v>
      </c>
      <c r="C863">
        <v>15.4</v>
      </c>
    </row>
    <row r="864" spans="1:3">
      <c r="A864" t="s">
        <v>1000</v>
      </c>
      <c r="B864" t="s">
        <v>74</v>
      </c>
      <c r="C864">
        <v>21.9</v>
      </c>
    </row>
    <row r="865" spans="1:3">
      <c r="A865" t="s">
        <v>1001</v>
      </c>
      <c r="B865" t="s">
        <v>74</v>
      </c>
      <c r="C865">
        <v>37.299999999999997</v>
      </c>
    </row>
    <row r="866" spans="1:3">
      <c r="A866" t="s">
        <v>1002</v>
      </c>
      <c r="B866" t="s">
        <v>74</v>
      </c>
      <c r="C866">
        <v>12.1</v>
      </c>
    </row>
    <row r="867" spans="1:3">
      <c r="A867" t="s">
        <v>1003</v>
      </c>
      <c r="B867" t="s">
        <v>74</v>
      </c>
      <c r="C867">
        <v>29.1</v>
      </c>
    </row>
    <row r="868" spans="1:3">
      <c r="A868" t="s">
        <v>1004</v>
      </c>
      <c r="B868" t="s">
        <v>74</v>
      </c>
      <c r="C868">
        <v>35.700000000000003</v>
      </c>
    </row>
    <row r="869" spans="1:3">
      <c r="A869" t="s">
        <v>1005</v>
      </c>
      <c r="B869" t="s">
        <v>350</v>
      </c>
      <c r="C869">
        <v>26.1</v>
      </c>
    </row>
    <row r="870" spans="1:3">
      <c r="A870" t="s">
        <v>1006</v>
      </c>
      <c r="B870" t="s">
        <v>74</v>
      </c>
      <c r="C870">
        <v>13.3</v>
      </c>
    </row>
    <row r="871" spans="1:3">
      <c r="A871" t="s">
        <v>1007</v>
      </c>
      <c r="B871" t="s">
        <v>439</v>
      </c>
      <c r="C871">
        <v>13.6</v>
      </c>
    </row>
    <row r="872" spans="1:3">
      <c r="A872" t="s">
        <v>1008</v>
      </c>
      <c r="B872" t="s">
        <v>74</v>
      </c>
      <c r="C872">
        <v>9.8000000000000007</v>
      </c>
    </row>
    <row r="873" spans="1:3">
      <c r="A873" t="s">
        <v>1009</v>
      </c>
      <c r="B873" t="s">
        <v>74</v>
      </c>
      <c r="C873">
        <v>10.4</v>
      </c>
    </row>
    <row r="874" spans="1:3">
      <c r="A874" t="s">
        <v>1010</v>
      </c>
      <c r="B874" t="s">
        <v>74</v>
      </c>
      <c r="C874">
        <v>21.6</v>
      </c>
    </row>
    <row r="875" spans="1:3">
      <c r="A875" t="s">
        <v>1011</v>
      </c>
      <c r="B875" t="s">
        <v>85</v>
      </c>
      <c r="C875">
        <v>29.6</v>
      </c>
    </row>
    <row r="876" spans="1:3">
      <c r="A876" t="s">
        <v>1012</v>
      </c>
      <c r="B876" t="s">
        <v>74</v>
      </c>
      <c r="C876">
        <v>15.1</v>
      </c>
    </row>
    <row r="877" spans="1:3">
      <c r="A877" t="s">
        <v>1013</v>
      </c>
      <c r="B877" t="s">
        <v>74</v>
      </c>
      <c r="C877">
        <v>23.1</v>
      </c>
    </row>
    <row r="878" spans="1:3">
      <c r="A878" t="s">
        <v>1014</v>
      </c>
      <c r="B878" t="s">
        <v>74</v>
      </c>
      <c r="C878">
        <v>13</v>
      </c>
    </row>
    <row r="879" spans="1:3">
      <c r="A879" t="s">
        <v>1015</v>
      </c>
      <c r="B879" t="s">
        <v>74</v>
      </c>
      <c r="C879">
        <v>21.4</v>
      </c>
    </row>
    <row r="880" spans="1:3">
      <c r="A880" t="s">
        <v>1016</v>
      </c>
      <c r="B880" t="s">
        <v>74</v>
      </c>
      <c r="C880">
        <v>10.4</v>
      </c>
    </row>
    <row r="881" spans="1:3">
      <c r="A881" t="s">
        <v>1017</v>
      </c>
      <c r="B881" t="s">
        <v>74</v>
      </c>
      <c r="C881">
        <v>9.6999999999999993</v>
      </c>
    </row>
    <row r="882" spans="1:3">
      <c r="A882" t="s">
        <v>1018</v>
      </c>
      <c r="B882" t="s">
        <v>952</v>
      </c>
      <c r="C882">
        <v>6.1</v>
      </c>
    </row>
    <row r="883" spans="1:3">
      <c r="A883" t="s">
        <v>1019</v>
      </c>
      <c r="B883" t="s">
        <v>74</v>
      </c>
      <c r="C883">
        <v>15.4</v>
      </c>
    </row>
    <row r="884" spans="1:3">
      <c r="A884" t="s">
        <v>1020</v>
      </c>
      <c r="B884" t="s">
        <v>74</v>
      </c>
      <c r="C884">
        <v>12.5</v>
      </c>
    </row>
    <row r="885" spans="1:3">
      <c r="A885" t="s">
        <v>1021</v>
      </c>
      <c r="B885" t="s">
        <v>74</v>
      </c>
      <c r="C885">
        <v>29.3</v>
      </c>
    </row>
    <row r="886" spans="1:3">
      <c r="A886" t="s">
        <v>1022</v>
      </c>
      <c r="B886" t="s">
        <v>74</v>
      </c>
      <c r="C886">
        <v>16.8</v>
      </c>
    </row>
    <row r="887" spans="1:3">
      <c r="A887" t="s">
        <v>1023</v>
      </c>
      <c r="B887" t="s">
        <v>74</v>
      </c>
      <c r="C887">
        <v>14.2</v>
      </c>
    </row>
    <row r="888" spans="1:3">
      <c r="A888" t="s">
        <v>1024</v>
      </c>
      <c r="B888" t="s">
        <v>74</v>
      </c>
      <c r="C888">
        <v>9.6999999999999993</v>
      </c>
    </row>
    <row r="889" spans="1:3">
      <c r="A889" t="s">
        <v>1025</v>
      </c>
      <c r="B889" t="s">
        <v>74</v>
      </c>
      <c r="C889">
        <v>24.7</v>
      </c>
    </row>
    <row r="890" spans="1:3">
      <c r="A890" t="s">
        <v>1026</v>
      </c>
      <c r="B890" t="s">
        <v>74</v>
      </c>
      <c r="C890">
        <v>11.9</v>
      </c>
    </row>
    <row r="891" spans="1:3">
      <c r="A891" t="s">
        <v>1027</v>
      </c>
      <c r="B891" t="s">
        <v>74</v>
      </c>
      <c r="C891">
        <v>25.3</v>
      </c>
    </row>
    <row r="892" spans="1:3">
      <c r="A892" t="s">
        <v>1028</v>
      </c>
      <c r="B892" t="s">
        <v>74</v>
      </c>
      <c r="C892">
        <v>14.6</v>
      </c>
    </row>
    <row r="893" spans="1:3">
      <c r="A893" t="s">
        <v>1029</v>
      </c>
      <c r="B893" t="s">
        <v>74</v>
      </c>
      <c r="C893">
        <v>10.9</v>
      </c>
    </row>
    <row r="894" spans="1:3">
      <c r="A894" t="s">
        <v>1030</v>
      </c>
      <c r="B894" t="s">
        <v>74</v>
      </c>
      <c r="C894">
        <v>29.7</v>
      </c>
    </row>
    <row r="895" spans="1:3">
      <c r="A895" t="s">
        <v>1031</v>
      </c>
      <c r="B895" t="s">
        <v>74</v>
      </c>
      <c r="C895">
        <v>21</v>
      </c>
    </row>
    <row r="896" spans="1:3">
      <c r="A896" t="s">
        <v>1032</v>
      </c>
      <c r="B896" t="s">
        <v>74</v>
      </c>
      <c r="C896">
        <v>10.199999999999999</v>
      </c>
    </row>
    <row r="897" spans="1:3">
      <c r="A897" t="s">
        <v>1033</v>
      </c>
      <c r="B897" t="s">
        <v>74</v>
      </c>
      <c r="C897">
        <v>20.100000000000001</v>
      </c>
    </row>
    <row r="898" spans="1:3">
      <c r="A898" t="s">
        <v>1034</v>
      </c>
      <c r="B898" t="s">
        <v>74</v>
      </c>
      <c r="C898">
        <v>12.2</v>
      </c>
    </row>
    <row r="899" spans="1:3">
      <c r="A899" t="s">
        <v>1035</v>
      </c>
      <c r="B899" t="s">
        <v>74</v>
      </c>
      <c r="C899">
        <v>7.4</v>
      </c>
    </row>
    <row r="900" spans="1:3">
      <c r="A900" t="s">
        <v>1036</v>
      </c>
      <c r="B900" t="s">
        <v>85</v>
      </c>
      <c r="C900">
        <v>19.600000000000001</v>
      </c>
    </row>
    <row r="901" spans="1:3">
      <c r="A901" t="s">
        <v>1037</v>
      </c>
      <c r="B901" t="s">
        <v>74</v>
      </c>
      <c r="C901">
        <v>28</v>
      </c>
    </row>
    <row r="902" spans="1:3">
      <c r="A902" t="s">
        <v>1038</v>
      </c>
      <c r="B902" t="s">
        <v>74</v>
      </c>
      <c r="C902">
        <v>13.7</v>
      </c>
    </row>
    <row r="903" spans="1:3">
      <c r="A903" t="s">
        <v>1039</v>
      </c>
      <c r="B903" t="s">
        <v>74</v>
      </c>
      <c r="C903">
        <v>14.7</v>
      </c>
    </row>
    <row r="904" spans="1:3">
      <c r="A904" t="s">
        <v>1040</v>
      </c>
      <c r="B904" t="s">
        <v>74</v>
      </c>
      <c r="C904">
        <v>19</v>
      </c>
    </row>
    <row r="905" spans="1:3">
      <c r="A905" t="s">
        <v>1041</v>
      </c>
      <c r="B905" t="s">
        <v>74</v>
      </c>
      <c r="C905">
        <v>28.9</v>
      </c>
    </row>
    <row r="906" spans="1:3">
      <c r="A906" t="s">
        <v>1042</v>
      </c>
      <c r="B906" t="s">
        <v>74</v>
      </c>
      <c r="C906">
        <v>6.1</v>
      </c>
    </row>
    <row r="907" spans="1:3">
      <c r="A907" t="s">
        <v>1043</v>
      </c>
      <c r="B907" t="s">
        <v>74</v>
      </c>
      <c r="C907">
        <v>10.1</v>
      </c>
    </row>
    <row r="908" spans="1:3">
      <c r="A908" t="s">
        <v>1044</v>
      </c>
      <c r="B908" t="s">
        <v>74</v>
      </c>
      <c r="C908">
        <v>12.9</v>
      </c>
    </row>
    <row r="909" spans="1:3">
      <c r="A909" t="s">
        <v>1045</v>
      </c>
      <c r="B909" t="s">
        <v>74</v>
      </c>
      <c r="C909">
        <v>20.7</v>
      </c>
    </row>
    <row r="910" spans="1:3">
      <c r="A910" t="s">
        <v>1046</v>
      </c>
      <c r="B910" t="s">
        <v>74</v>
      </c>
      <c r="C910">
        <v>10.199999999999999</v>
      </c>
    </row>
    <row r="911" spans="1:3">
      <c r="A911" t="s">
        <v>1047</v>
      </c>
      <c r="B911" t="s">
        <v>74</v>
      </c>
      <c r="C911">
        <v>18.600000000000001</v>
      </c>
    </row>
    <row r="912" spans="1:3">
      <c r="A912" t="s">
        <v>1048</v>
      </c>
      <c r="B912" t="s">
        <v>74</v>
      </c>
      <c r="C912">
        <v>15.8</v>
      </c>
    </row>
    <row r="913" spans="1:3">
      <c r="A913" t="s">
        <v>1049</v>
      </c>
      <c r="B913" t="s">
        <v>74</v>
      </c>
      <c r="C913">
        <v>12</v>
      </c>
    </row>
    <row r="914" spans="1:3">
      <c r="A914" t="s">
        <v>1050</v>
      </c>
      <c r="B914" t="s">
        <v>74</v>
      </c>
      <c r="C914">
        <v>30.4</v>
      </c>
    </row>
    <row r="915" spans="1:3">
      <c r="A915" t="s">
        <v>1051</v>
      </c>
      <c r="B915" t="s">
        <v>74</v>
      </c>
      <c r="C915">
        <v>28.2</v>
      </c>
    </row>
    <row r="916" spans="1:3">
      <c r="A916" t="s">
        <v>1052</v>
      </c>
      <c r="B916" t="s">
        <v>1195</v>
      </c>
      <c r="C916">
        <v>17.100000000000001</v>
      </c>
    </row>
    <row r="917" spans="1:3">
      <c r="A917" t="s">
        <v>1054</v>
      </c>
      <c r="B917" t="s">
        <v>74</v>
      </c>
      <c r="C917">
        <v>8</v>
      </c>
    </row>
    <row r="918" spans="1:3">
      <c r="A918" t="s">
        <v>1055</v>
      </c>
      <c r="B918" t="s">
        <v>74</v>
      </c>
      <c r="C918">
        <v>4.8</v>
      </c>
    </row>
    <row r="919" spans="1:3">
      <c r="A919" t="s">
        <v>1056</v>
      </c>
      <c r="B919" t="s">
        <v>74</v>
      </c>
      <c r="C919">
        <v>15.4</v>
      </c>
    </row>
    <row r="920" spans="1:3">
      <c r="A920" t="s">
        <v>1057</v>
      </c>
      <c r="B920" t="s">
        <v>74</v>
      </c>
      <c r="C920">
        <v>20.2</v>
      </c>
    </row>
    <row r="921" spans="1:3">
      <c r="A921" t="s">
        <v>1058</v>
      </c>
      <c r="B921" t="s">
        <v>74</v>
      </c>
      <c r="C921">
        <v>17.600000000000001</v>
      </c>
    </row>
    <row r="922" spans="1:3">
      <c r="A922" t="s">
        <v>1059</v>
      </c>
      <c r="B922" t="s">
        <v>74</v>
      </c>
      <c r="C922">
        <v>13.9</v>
      </c>
    </row>
    <row r="923" spans="1:3">
      <c r="A923" t="s">
        <v>1060</v>
      </c>
      <c r="B923" t="s">
        <v>74</v>
      </c>
      <c r="C923">
        <v>31.5</v>
      </c>
    </row>
    <row r="924" spans="1:3">
      <c r="A924" t="s">
        <v>1061</v>
      </c>
      <c r="B924" t="s">
        <v>74</v>
      </c>
      <c r="C924">
        <v>11</v>
      </c>
    </row>
    <row r="925" spans="1:3">
      <c r="A925" t="s">
        <v>1062</v>
      </c>
      <c r="B925" t="s">
        <v>74</v>
      </c>
      <c r="C925">
        <v>19.5</v>
      </c>
    </row>
    <row r="926" spans="1:3">
      <c r="A926" t="s">
        <v>1063</v>
      </c>
      <c r="B926" t="s">
        <v>1064</v>
      </c>
      <c r="C926">
        <v>33</v>
      </c>
    </row>
    <row r="927" spans="1:3">
      <c r="A927" t="s">
        <v>1065</v>
      </c>
      <c r="B927" t="s">
        <v>74</v>
      </c>
      <c r="C927">
        <v>16.899999999999999</v>
      </c>
    </row>
    <row r="928" spans="1:3">
      <c r="A928" t="s">
        <v>1066</v>
      </c>
      <c r="B928" t="s">
        <v>74</v>
      </c>
      <c r="C928">
        <v>16.399999999999999</v>
      </c>
    </row>
    <row r="929" spans="1:3">
      <c r="A929" t="s">
        <v>1067</v>
      </c>
      <c r="B929" t="s">
        <v>74</v>
      </c>
      <c r="C929">
        <v>6.8</v>
      </c>
    </row>
    <row r="930" spans="1:3">
      <c r="A930" t="s">
        <v>1068</v>
      </c>
      <c r="B930" t="s">
        <v>74</v>
      </c>
      <c r="C930">
        <v>22.4</v>
      </c>
    </row>
    <row r="931" spans="1:3">
      <c r="A931" t="s">
        <v>1069</v>
      </c>
      <c r="B931" t="s">
        <v>785</v>
      </c>
      <c r="C931">
        <v>1.1000000000000001</v>
      </c>
    </row>
    <row r="932" spans="1:3">
      <c r="A932" t="s">
        <v>1070</v>
      </c>
      <c r="B932" t="s">
        <v>74</v>
      </c>
      <c r="C932">
        <v>40</v>
      </c>
    </row>
    <row r="933" spans="1:3">
      <c r="A933" t="s">
        <v>1071</v>
      </c>
      <c r="B933" t="s">
        <v>74</v>
      </c>
      <c r="C933">
        <v>13.7</v>
      </c>
    </row>
    <row r="934" spans="1:3">
      <c r="A934" t="s">
        <v>1072</v>
      </c>
      <c r="B934" t="s">
        <v>74</v>
      </c>
      <c r="C934">
        <v>25.7</v>
      </c>
    </row>
    <row r="935" spans="1:3">
      <c r="A935" t="s">
        <v>1073</v>
      </c>
      <c r="B935" t="s">
        <v>74</v>
      </c>
      <c r="C935">
        <v>10.199999999999999</v>
      </c>
    </row>
    <row r="936" spans="1:3">
      <c r="A936" t="s">
        <v>1074</v>
      </c>
      <c r="B936" t="s">
        <v>74</v>
      </c>
      <c r="C936">
        <v>7</v>
      </c>
    </row>
    <row r="937" spans="1:3">
      <c r="A937" t="s">
        <v>1075</v>
      </c>
      <c r="B937" t="s">
        <v>74</v>
      </c>
      <c r="C937">
        <v>18.5</v>
      </c>
    </row>
    <row r="938" spans="1:3">
      <c r="A938" t="s">
        <v>1076</v>
      </c>
      <c r="B938" t="s">
        <v>74</v>
      </c>
      <c r="C938">
        <v>12.2</v>
      </c>
    </row>
    <row r="939" spans="1:3">
      <c r="A939" t="s">
        <v>1077</v>
      </c>
      <c r="B939" t="s">
        <v>74</v>
      </c>
      <c r="C939">
        <v>22</v>
      </c>
    </row>
    <row r="940" spans="1:3">
      <c r="A940" t="s">
        <v>1078</v>
      </c>
      <c r="B940" t="s">
        <v>74</v>
      </c>
      <c r="C940">
        <v>21.8</v>
      </c>
    </row>
    <row r="941" spans="1:3">
      <c r="A941" t="s">
        <v>1079</v>
      </c>
      <c r="B941" t="s">
        <v>74</v>
      </c>
      <c r="C941">
        <v>15.8</v>
      </c>
    </row>
    <row r="942" spans="1:3">
      <c r="A942" t="s">
        <v>1080</v>
      </c>
      <c r="B942" t="s">
        <v>74</v>
      </c>
      <c r="C942">
        <v>21.9</v>
      </c>
    </row>
    <row r="943" spans="1:3">
      <c r="A943" t="s">
        <v>1081</v>
      </c>
      <c r="B943" t="s">
        <v>350</v>
      </c>
      <c r="C943">
        <v>9</v>
      </c>
    </row>
    <row r="944" spans="1:3">
      <c r="A944" t="s">
        <v>1082</v>
      </c>
      <c r="B944" t="s">
        <v>74</v>
      </c>
      <c r="C944">
        <v>15.1</v>
      </c>
    </row>
    <row r="945" spans="1:3">
      <c r="A945" t="s">
        <v>1083</v>
      </c>
      <c r="B945" t="s">
        <v>74</v>
      </c>
      <c r="C945">
        <v>8.8000000000000007</v>
      </c>
    </row>
    <row r="946" spans="1:3">
      <c r="A946" t="s">
        <v>1084</v>
      </c>
      <c r="B946" t="s">
        <v>74</v>
      </c>
      <c r="C946">
        <v>18.3</v>
      </c>
    </row>
    <row r="947" spans="1:3">
      <c r="A947" t="s">
        <v>1085</v>
      </c>
      <c r="B947" t="s">
        <v>74</v>
      </c>
      <c r="C947">
        <v>22.8</v>
      </c>
    </row>
    <row r="948" spans="1:3">
      <c r="A948" t="s">
        <v>1086</v>
      </c>
      <c r="B948" t="s">
        <v>74</v>
      </c>
      <c r="C948">
        <v>25.5</v>
      </c>
    </row>
    <row r="949" spans="1:3">
      <c r="A949" t="s">
        <v>1087</v>
      </c>
      <c r="B949" t="s">
        <v>74</v>
      </c>
      <c r="C949">
        <v>4.5999999999999996</v>
      </c>
    </row>
    <row r="950" spans="1:3">
      <c r="A950" t="s">
        <v>1088</v>
      </c>
      <c r="B950" t="s">
        <v>74</v>
      </c>
      <c r="C950">
        <v>19.7</v>
      </c>
    </row>
    <row r="951" spans="1:3">
      <c r="A951" t="s">
        <v>1089</v>
      </c>
      <c r="B951" t="s">
        <v>74</v>
      </c>
      <c r="C951">
        <v>20.6</v>
      </c>
    </row>
    <row r="952" spans="1:3">
      <c r="A952" t="s">
        <v>1090</v>
      </c>
      <c r="B952" t="s">
        <v>119</v>
      </c>
      <c r="C952">
        <v>10.199999999999999</v>
      </c>
    </row>
    <row r="953" spans="1:3">
      <c r="A953" t="s">
        <v>1091</v>
      </c>
      <c r="B953" t="s">
        <v>74</v>
      </c>
      <c r="C953">
        <v>20.399999999999999</v>
      </c>
    </row>
    <row r="954" spans="1:3">
      <c r="A954" t="s">
        <v>1092</v>
      </c>
      <c r="B954" t="s">
        <v>1093</v>
      </c>
      <c r="C954">
        <v>8</v>
      </c>
    </row>
    <row r="955" spans="1:3">
      <c r="A955" t="s">
        <v>1094</v>
      </c>
      <c r="B955" t="s">
        <v>74</v>
      </c>
      <c r="C955">
        <v>21.6</v>
      </c>
    </row>
    <row r="956" spans="1:3">
      <c r="A956" t="s">
        <v>1095</v>
      </c>
      <c r="B956" t="s">
        <v>74</v>
      </c>
      <c r="C956">
        <v>23.2</v>
      </c>
    </row>
    <row r="957" spans="1:3">
      <c r="A957" t="s">
        <v>1096</v>
      </c>
      <c r="B957" t="s">
        <v>74</v>
      </c>
      <c r="C957">
        <v>29.6</v>
      </c>
    </row>
    <row r="958" spans="1:3">
      <c r="A958" t="s">
        <v>1097</v>
      </c>
      <c r="B958" t="s">
        <v>74</v>
      </c>
      <c r="C958">
        <v>12.8</v>
      </c>
    </row>
    <row r="959" spans="1:3">
      <c r="A959" t="s">
        <v>1098</v>
      </c>
      <c r="B959" t="s">
        <v>74</v>
      </c>
      <c r="C959">
        <v>19.899999999999999</v>
      </c>
    </row>
    <row r="960" spans="1:3">
      <c r="A960" t="s">
        <v>1099</v>
      </c>
      <c r="B960" t="s">
        <v>74</v>
      </c>
      <c r="C960">
        <v>9.9</v>
      </c>
    </row>
    <row r="961" spans="1:3">
      <c r="A961" t="s">
        <v>1100</v>
      </c>
      <c r="B961" t="s">
        <v>74</v>
      </c>
      <c r="C961">
        <v>23.5</v>
      </c>
    </row>
    <row r="962" spans="1:3">
      <c r="A962" t="s">
        <v>1101</v>
      </c>
      <c r="B962" t="s">
        <v>74</v>
      </c>
      <c r="C962">
        <v>15.4</v>
      </c>
    </row>
    <row r="963" spans="1:3">
      <c r="A963" t="s">
        <v>1102</v>
      </c>
      <c r="B963" t="s">
        <v>74</v>
      </c>
      <c r="C963">
        <v>19.2</v>
      </c>
    </row>
    <row r="964" spans="1:3">
      <c r="A964" t="s">
        <v>1103</v>
      </c>
      <c r="B964" t="s">
        <v>74</v>
      </c>
      <c r="C964">
        <v>23.9</v>
      </c>
    </row>
    <row r="965" spans="1:3">
      <c r="A965" t="s">
        <v>1104</v>
      </c>
      <c r="B965" t="s">
        <v>74</v>
      </c>
      <c r="C965">
        <v>16.8</v>
      </c>
    </row>
    <row r="966" spans="1:3">
      <c r="A966" t="s">
        <v>1105</v>
      </c>
      <c r="B966" t="s">
        <v>74</v>
      </c>
      <c r="C966">
        <v>18.8</v>
      </c>
    </row>
    <row r="967" spans="1:3">
      <c r="A967" t="s">
        <v>1106</v>
      </c>
      <c r="B967" t="s">
        <v>74</v>
      </c>
      <c r="C967">
        <v>24.6</v>
      </c>
    </row>
    <row r="968" spans="1:3">
      <c r="A968" t="s">
        <v>1107</v>
      </c>
      <c r="B968" t="s">
        <v>74</v>
      </c>
      <c r="C968">
        <v>13.6</v>
      </c>
    </row>
    <row r="969" spans="1:3">
      <c r="A969" t="s">
        <v>1108</v>
      </c>
      <c r="B969" t="s">
        <v>74</v>
      </c>
      <c r="C969">
        <v>23.1</v>
      </c>
    </row>
    <row r="970" spans="1:3">
      <c r="A970" t="s">
        <v>1109</v>
      </c>
      <c r="B970" t="s">
        <v>74</v>
      </c>
      <c r="C970">
        <v>20.2</v>
      </c>
    </row>
    <row r="971" spans="1:3">
      <c r="A971" t="s">
        <v>1110</v>
      </c>
      <c r="B971" t="s">
        <v>74</v>
      </c>
      <c r="C971">
        <v>18.3</v>
      </c>
    </row>
    <row r="972" spans="1:3">
      <c r="A972" t="s">
        <v>1111</v>
      </c>
      <c r="B972" t="s">
        <v>74</v>
      </c>
      <c r="C972">
        <v>8.6</v>
      </c>
    </row>
    <row r="973" spans="1:3">
      <c r="A973" t="s">
        <v>1112</v>
      </c>
      <c r="B973" t="s">
        <v>74</v>
      </c>
      <c r="C973">
        <v>26.2</v>
      </c>
    </row>
    <row r="974" spans="1:3">
      <c r="A974" t="s">
        <v>1113</v>
      </c>
      <c r="B974" t="s">
        <v>74</v>
      </c>
      <c r="C974">
        <v>10.6</v>
      </c>
    </row>
    <row r="975" spans="1:3">
      <c r="A975" t="s">
        <v>1114</v>
      </c>
      <c r="B975" t="s">
        <v>74</v>
      </c>
      <c r="C975">
        <v>10.8</v>
      </c>
    </row>
    <row r="976" spans="1:3">
      <c r="A976" t="s">
        <v>1115</v>
      </c>
      <c r="B976" t="s">
        <v>74</v>
      </c>
      <c r="C976">
        <v>31.3</v>
      </c>
    </row>
    <row r="977" spans="1:3">
      <c r="A977" t="s">
        <v>1116</v>
      </c>
      <c r="B977" t="s">
        <v>74</v>
      </c>
      <c r="C977">
        <v>13.5</v>
      </c>
    </row>
    <row r="978" spans="1:3">
      <c r="A978" t="s">
        <v>1117</v>
      </c>
      <c r="B978" t="s">
        <v>74</v>
      </c>
      <c r="C978">
        <v>17.600000000000001</v>
      </c>
    </row>
    <row r="979" spans="1:3">
      <c r="A979" t="s">
        <v>1118</v>
      </c>
      <c r="B979" t="s">
        <v>74</v>
      </c>
      <c r="C979">
        <v>28.6</v>
      </c>
    </row>
    <row r="980" spans="1:3">
      <c r="A980" t="s">
        <v>1119</v>
      </c>
      <c r="B980" t="s">
        <v>74</v>
      </c>
      <c r="C980">
        <v>24.8</v>
      </c>
    </row>
    <row r="981" spans="1:3">
      <c r="A981" t="s">
        <v>1120</v>
      </c>
      <c r="B981" t="s">
        <v>74</v>
      </c>
      <c r="C981">
        <v>42.2</v>
      </c>
    </row>
    <row r="982" spans="1:3">
      <c r="A982" t="s">
        <v>1121</v>
      </c>
      <c r="B982" t="s">
        <v>74</v>
      </c>
      <c r="C982">
        <v>23.2</v>
      </c>
    </row>
    <row r="983" spans="1:3">
      <c r="A983" t="s">
        <v>1122</v>
      </c>
      <c r="B983" t="s">
        <v>74</v>
      </c>
      <c r="C983">
        <v>17</v>
      </c>
    </row>
    <row r="984" spans="1:3">
      <c r="A984" t="s">
        <v>1123</v>
      </c>
      <c r="B984" t="s">
        <v>74</v>
      </c>
      <c r="C984">
        <v>14.1</v>
      </c>
    </row>
    <row r="985" spans="1:3">
      <c r="A985" t="s">
        <v>1124</v>
      </c>
      <c r="B985" t="s">
        <v>74</v>
      </c>
      <c r="C985">
        <v>23.7</v>
      </c>
    </row>
    <row r="986" spans="1:3">
      <c r="A986" t="s">
        <v>1125</v>
      </c>
      <c r="B986" t="s">
        <v>74</v>
      </c>
      <c r="C986">
        <v>14.6</v>
      </c>
    </row>
    <row r="987" spans="1:3">
      <c r="A987" t="s">
        <v>1126</v>
      </c>
      <c r="B987" t="s">
        <v>74</v>
      </c>
      <c r="C987">
        <v>10.3</v>
      </c>
    </row>
    <row r="988" spans="1:3">
      <c r="A988" t="s">
        <v>1127</v>
      </c>
      <c r="B988" t="s">
        <v>74</v>
      </c>
      <c r="C988">
        <v>10.199999999999999</v>
      </c>
    </row>
    <row r="989" spans="1:3">
      <c r="A989" t="s">
        <v>1128</v>
      </c>
      <c r="B989" t="s">
        <v>74</v>
      </c>
      <c r="C989">
        <v>15.7</v>
      </c>
    </row>
    <row r="990" spans="1:3">
      <c r="A990" t="s">
        <v>1129</v>
      </c>
      <c r="B990" t="s">
        <v>74</v>
      </c>
      <c r="C990">
        <v>13.9</v>
      </c>
    </row>
    <row r="991" spans="1:3">
      <c r="A991" t="s">
        <v>1130</v>
      </c>
      <c r="B991" t="s">
        <v>74</v>
      </c>
      <c r="C991">
        <v>17.8</v>
      </c>
    </row>
    <row r="992" spans="1:3">
      <c r="A992" t="s">
        <v>1131</v>
      </c>
      <c r="B992" t="s">
        <v>74</v>
      </c>
      <c r="C992">
        <v>9.3000000000000007</v>
      </c>
    </row>
    <row r="993" spans="1:3">
      <c r="A993" t="s">
        <v>1132</v>
      </c>
      <c r="B993" t="s">
        <v>74</v>
      </c>
      <c r="C993">
        <v>16.7</v>
      </c>
    </row>
    <row r="994" spans="1:3">
      <c r="A994" t="s">
        <v>1133</v>
      </c>
      <c r="B994" t="s">
        <v>74</v>
      </c>
      <c r="C994">
        <v>25.4</v>
      </c>
    </row>
    <row r="995" spans="1:3">
      <c r="A995" t="s">
        <v>1134</v>
      </c>
      <c r="B995" t="s">
        <v>74</v>
      </c>
      <c r="C995">
        <v>16.8</v>
      </c>
    </row>
    <row r="996" spans="1:3">
      <c r="A996" t="s">
        <v>1135</v>
      </c>
      <c r="B996" t="s">
        <v>74</v>
      </c>
      <c r="C996">
        <v>1</v>
      </c>
    </row>
    <row r="997" spans="1:3">
      <c r="A997" t="s">
        <v>1136</v>
      </c>
      <c r="B997" t="s">
        <v>74</v>
      </c>
      <c r="C997">
        <v>27.6</v>
      </c>
    </row>
    <row r="998" spans="1:3">
      <c r="A998" t="s">
        <v>1137</v>
      </c>
      <c r="B998" t="s">
        <v>74</v>
      </c>
      <c r="C998">
        <v>16.5</v>
      </c>
    </row>
    <row r="999" spans="1:3">
      <c r="A999" t="s">
        <v>1138</v>
      </c>
      <c r="B999" t="s">
        <v>74</v>
      </c>
      <c r="C999">
        <v>15.5</v>
      </c>
    </row>
    <row r="1000" spans="1:3">
      <c r="A1000" t="s">
        <v>1139</v>
      </c>
      <c r="B1000" t="s">
        <v>74</v>
      </c>
      <c r="C1000">
        <v>7.3</v>
      </c>
    </row>
    <row r="1001" spans="1:3">
      <c r="A1001" t="s">
        <v>1140</v>
      </c>
      <c r="B1001" t="s">
        <v>74</v>
      </c>
      <c r="C1001">
        <v>23</v>
      </c>
    </row>
    <row r="1002" spans="1:3">
      <c r="A1002" t="s">
        <v>1141</v>
      </c>
      <c r="B1002" t="s">
        <v>74</v>
      </c>
      <c r="C1002">
        <v>19.600000000000001</v>
      </c>
    </row>
    <row r="1003" spans="1:3">
      <c r="A1003" t="s">
        <v>1142</v>
      </c>
      <c r="B1003" t="s">
        <v>74</v>
      </c>
      <c r="C1003">
        <v>30.5</v>
      </c>
    </row>
    <row r="1004" spans="1:3">
      <c r="A1004" t="s">
        <v>1143</v>
      </c>
      <c r="B1004" t="s">
        <v>74</v>
      </c>
      <c r="C1004">
        <v>14.3</v>
      </c>
    </row>
    <row r="1005" spans="1:3">
      <c r="A1005" t="s">
        <v>1144</v>
      </c>
      <c r="B1005" t="s">
        <v>74</v>
      </c>
      <c r="C1005">
        <v>17.600000000000001</v>
      </c>
    </row>
    <row r="1006" spans="1:3">
      <c r="A1006" t="s">
        <v>1145</v>
      </c>
      <c r="B1006" t="s">
        <v>74</v>
      </c>
      <c r="C1006">
        <v>13.9</v>
      </c>
    </row>
    <row r="1007" spans="1:3">
      <c r="A1007" t="s">
        <v>1146</v>
      </c>
      <c r="B1007" t="s">
        <v>74</v>
      </c>
      <c r="C1007">
        <v>16.399999999999999</v>
      </c>
    </row>
    <row r="1008" spans="1:3">
      <c r="A1008" t="s">
        <v>1147</v>
      </c>
      <c r="B1008" t="s">
        <v>439</v>
      </c>
      <c r="C1008">
        <v>8.5</v>
      </c>
    </row>
    <row r="1009" spans="1:3">
      <c r="A1009" t="s">
        <v>1148</v>
      </c>
      <c r="B1009" t="s">
        <v>74</v>
      </c>
      <c r="C1009">
        <v>19.899999999999999</v>
      </c>
    </row>
    <row r="1010" spans="1:3">
      <c r="A1010" t="s">
        <v>1149</v>
      </c>
      <c r="B1010" t="s">
        <v>1150</v>
      </c>
      <c r="C1010">
        <v>14.9</v>
      </c>
    </row>
    <row r="1011" spans="1:3">
      <c r="A1011" t="s">
        <v>1151</v>
      </c>
      <c r="B1011" t="s">
        <v>74</v>
      </c>
      <c r="C1011">
        <v>26</v>
      </c>
    </row>
    <row r="1012" spans="1:3">
      <c r="A1012" t="s">
        <v>1152</v>
      </c>
      <c r="B1012" t="s">
        <v>439</v>
      </c>
      <c r="C1012">
        <v>14.2</v>
      </c>
    </row>
    <row r="1013" spans="1:3">
      <c r="A1013" t="s">
        <v>1153</v>
      </c>
      <c r="B1013" t="s">
        <v>74</v>
      </c>
      <c r="C1013">
        <v>11.1</v>
      </c>
    </row>
    <row r="1014" spans="1:3">
      <c r="A1014" t="s">
        <v>1154</v>
      </c>
      <c r="B1014" t="s">
        <v>74</v>
      </c>
      <c r="C1014">
        <v>21.3</v>
      </c>
    </row>
    <row r="1015" spans="1:3">
      <c r="A1015" t="s">
        <v>1155</v>
      </c>
      <c r="B1015" t="s">
        <v>74</v>
      </c>
      <c r="C1015">
        <v>14</v>
      </c>
    </row>
    <row r="1016" spans="1:3">
      <c r="A1016" t="s">
        <v>1156</v>
      </c>
      <c r="B1016" t="s">
        <v>74</v>
      </c>
      <c r="C1016">
        <v>24.8</v>
      </c>
    </row>
    <row r="1017" spans="1:3">
      <c r="A1017" t="s">
        <v>1157</v>
      </c>
      <c r="B1017" t="s">
        <v>74</v>
      </c>
      <c r="C1017">
        <v>34.200000000000003</v>
      </c>
    </row>
    <row r="1018" spans="1:3">
      <c r="A1018" t="s">
        <v>1158</v>
      </c>
      <c r="B1018" t="s">
        <v>74</v>
      </c>
      <c r="C1018">
        <v>26.8</v>
      </c>
    </row>
    <row r="1019" spans="1:3">
      <c r="A1019" t="s">
        <v>1159</v>
      </c>
      <c r="B1019" t="s">
        <v>74</v>
      </c>
      <c r="C1019">
        <v>8.6</v>
      </c>
    </row>
    <row r="1020" spans="1:3">
      <c r="A1020" t="s">
        <v>1160</v>
      </c>
      <c r="B1020" t="s">
        <v>74</v>
      </c>
      <c r="C1020">
        <v>9</v>
      </c>
    </row>
    <row r="1021" spans="1:3">
      <c r="A1021" t="s">
        <v>1161</v>
      </c>
      <c r="B1021" t="s">
        <v>74</v>
      </c>
      <c r="C1021">
        <v>22.5</v>
      </c>
    </row>
    <row r="1022" spans="1:3">
      <c r="A1022" t="s">
        <v>1162</v>
      </c>
      <c r="B1022" t="s">
        <v>74</v>
      </c>
      <c r="C1022">
        <v>23.7</v>
      </c>
    </row>
    <row r="1023" spans="1:3">
      <c r="A1023" t="s">
        <v>1163</v>
      </c>
      <c r="B1023" t="s">
        <v>74</v>
      </c>
      <c r="C1023">
        <v>9.1</v>
      </c>
    </row>
    <row r="1024" spans="1:3">
      <c r="A1024" t="s">
        <v>1164</v>
      </c>
      <c r="B1024" t="s">
        <v>74</v>
      </c>
      <c r="C1024">
        <v>23.9</v>
      </c>
    </row>
    <row r="1025" spans="1:3">
      <c r="A1025" t="s">
        <v>1165</v>
      </c>
      <c r="B1025" t="s">
        <v>74</v>
      </c>
      <c r="C1025">
        <v>26.1</v>
      </c>
    </row>
    <row r="1026" spans="1:3">
      <c r="A1026" t="s">
        <v>1166</v>
      </c>
      <c r="B1026" t="s">
        <v>74</v>
      </c>
      <c r="C1026">
        <v>19.7</v>
      </c>
    </row>
    <row r="1027" spans="1:3">
      <c r="A1027" t="s">
        <v>1167</v>
      </c>
      <c r="B1027" t="s">
        <v>74</v>
      </c>
      <c r="C1027">
        <v>23.6</v>
      </c>
    </row>
    <row r="1028" spans="1:3">
      <c r="A1028" t="s">
        <v>1168</v>
      </c>
      <c r="B1028" t="s">
        <v>74</v>
      </c>
      <c r="C1028">
        <v>21.6</v>
      </c>
    </row>
    <row r="1029" spans="1:3">
      <c r="A1029" t="s">
        <v>1169</v>
      </c>
      <c r="B1029" t="s">
        <v>74</v>
      </c>
      <c r="C1029">
        <v>22.8</v>
      </c>
    </row>
    <row r="1030" spans="1:3">
      <c r="A1030" t="s">
        <v>1170</v>
      </c>
      <c r="B1030" t="s">
        <v>74</v>
      </c>
      <c r="C1030">
        <v>24.3</v>
      </c>
    </row>
    <row r="1031" spans="1:3">
      <c r="A1031" t="s">
        <v>1171</v>
      </c>
      <c r="B1031" t="s">
        <v>74</v>
      </c>
      <c r="C1031">
        <v>15.2</v>
      </c>
    </row>
    <row r="1032" spans="1:3">
      <c r="A1032" t="s">
        <v>1172</v>
      </c>
      <c r="B1032" t="s">
        <v>74</v>
      </c>
      <c r="C1032">
        <v>13.4</v>
      </c>
    </row>
    <row r="1033" spans="1:3">
      <c r="A1033" t="s">
        <v>1173</v>
      </c>
      <c r="B1033" t="s">
        <v>74</v>
      </c>
      <c r="C1033">
        <v>26.5</v>
      </c>
    </row>
    <row r="1034" spans="1:3">
      <c r="A1034" t="s">
        <v>1174</v>
      </c>
      <c r="B1034" t="s">
        <v>74</v>
      </c>
      <c r="C1034">
        <v>14.5</v>
      </c>
    </row>
    <row r="1035" spans="1:3">
      <c r="A1035" t="s">
        <v>1175</v>
      </c>
      <c r="B1035" t="s">
        <v>74</v>
      </c>
      <c r="C1035">
        <v>33.200000000000003</v>
      </c>
    </row>
    <row r="1036" spans="1:3">
      <c r="A1036" t="s">
        <v>1176</v>
      </c>
      <c r="B1036" t="s">
        <v>74</v>
      </c>
      <c r="C1036">
        <v>16.8</v>
      </c>
    </row>
    <row r="1037" spans="1:3">
      <c r="A1037" t="s">
        <v>1177</v>
      </c>
      <c r="B1037" t="s">
        <v>439</v>
      </c>
      <c r="C1037">
        <v>18.399999999999999</v>
      </c>
    </row>
    <row r="1038" spans="1:3">
      <c r="A1038" t="s">
        <v>1178</v>
      </c>
      <c r="B1038" t="s">
        <v>74</v>
      </c>
      <c r="C1038">
        <v>18.100000000000001</v>
      </c>
    </row>
    <row r="1039" spans="1:3">
      <c r="A1039" t="s">
        <v>1179</v>
      </c>
      <c r="B1039" t="s">
        <v>74</v>
      </c>
      <c r="C1039">
        <v>24.4</v>
      </c>
    </row>
    <row r="1040" spans="1:3">
      <c r="A1040" t="s">
        <v>1180</v>
      </c>
      <c r="B1040" t="s">
        <v>74</v>
      </c>
      <c r="C1040">
        <v>13.5</v>
      </c>
    </row>
    <row r="1041" spans="1:3">
      <c r="A1041" t="s">
        <v>1181</v>
      </c>
      <c r="B1041" t="s">
        <v>74</v>
      </c>
      <c r="C1041">
        <v>14.7</v>
      </c>
    </row>
    <row r="1042" spans="1:3">
      <c r="A1042" t="s">
        <v>1182</v>
      </c>
      <c r="B1042" t="s">
        <v>74</v>
      </c>
      <c r="C1042">
        <v>13.1</v>
      </c>
    </row>
    <row r="1043" spans="1:3">
      <c r="A1043" t="s">
        <v>1183</v>
      </c>
      <c r="B1043" t="s">
        <v>74</v>
      </c>
      <c r="C1043">
        <v>14.4</v>
      </c>
    </row>
    <row r="1044" spans="1:3">
      <c r="A1044" t="s">
        <v>1184</v>
      </c>
      <c r="B1044" t="s">
        <v>74</v>
      </c>
      <c r="C1044">
        <v>17</v>
      </c>
    </row>
    <row r="1045" spans="1:3">
      <c r="A1045" t="s">
        <v>1185</v>
      </c>
      <c r="B1045" t="s">
        <v>74</v>
      </c>
      <c r="C1045">
        <v>49.6</v>
      </c>
    </row>
    <row r="1046" spans="1:3">
      <c r="A1046" t="s">
        <v>1186</v>
      </c>
      <c r="B1046" t="s">
        <v>74</v>
      </c>
      <c r="C1046">
        <v>18</v>
      </c>
    </row>
    <row r="1047" spans="1:3">
      <c r="A1047" t="s">
        <v>1187</v>
      </c>
      <c r="B1047" t="s">
        <v>74</v>
      </c>
      <c r="C1047">
        <v>13.1</v>
      </c>
    </row>
    <row r="1048" spans="1:3">
      <c r="A1048" t="s">
        <v>1188</v>
      </c>
      <c r="B1048" t="s">
        <v>74</v>
      </c>
      <c r="C1048">
        <v>13.7</v>
      </c>
    </row>
    <row r="1049" spans="1:3">
      <c r="A1049" t="s">
        <v>1189</v>
      </c>
      <c r="B1049" t="s">
        <v>74</v>
      </c>
      <c r="C1049">
        <v>13.9</v>
      </c>
    </row>
    <row r="1050" spans="1:3">
      <c r="A1050" t="s">
        <v>1190</v>
      </c>
      <c r="B1050" t="s">
        <v>74</v>
      </c>
      <c r="C1050">
        <v>37.1</v>
      </c>
    </row>
    <row r="1051" spans="1:3">
      <c r="A1051" t="s">
        <v>1191</v>
      </c>
      <c r="B1051" t="s">
        <v>74</v>
      </c>
      <c r="C1051">
        <v>21</v>
      </c>
    </row>
    <row r="1052" spans="1:3">
      <c r="A1052" t="s">
        <v>1192</v>
      </c>
      <c r="B1052" t="s">
        <v>74</v>
      </c>
      <c r="C1052">
        <v>8.6</v>
      </c>
    </row>
    <row r="1053" spans="1:3">
      <c r="A1053" t="s">
        <v>1193</v>
      </c>
      <c r="B1053" t="s">
        <v>74</v>
      </c>
      <c r="C1053">
        <v>15.4</v>
      </c>
    </row>
    <row r="1054" spans="1:3">
      <c r="A1054" t="s">
        <v>1194</v>
      </c>
      <c r="B1054" t="s">
        <v>1195</v>
      </c>
      <c r="C1054">
        <v>27.6</v>
      </c>
    </row>
    <row r="1055" spans="1:3">
      <c r="A1055" t="s">
        <v>1196</v>
      </c>
      <c r="B1055" t="s">
        <v>119</v>
      </c>
      <c r="C1055">
        <v>9.3000000000000007</v>
      </c>
    </row>
    <row r="1056" spans="1:3">
      <c r="A1056" t="s">
        <v>1197</v>
      </c>
      <c r="B1056" t="s">
        <v>74</v>
      </c>
      <c r="C1056">
        <v>8.9</v>
      </c>
    </row>
    <row r="1057" spans="1:3">
      <c r="A1057" t="s">
        <v>1198</v>
      </c>
      <c r="B1057" t="s">
        <v>74</v>
      </c>
      <c r="C1057">
        <v>19.7</v>
      </c>
    </row>
    <row r="1058" spans="1:3">
      <c r="A1058" t="s">
        <v>1199</v>
      </c>
      <c r="B1058" t="s">
        <v>74</v>
      </c>
      <c r="C1058">
        <v>12.9</v>
      </c>
    </row>
    <row r="1059" spans="1:3">
      <c r="A1059" t="s">
        <v>1200</v>
      </c>
      <c r="B1059" t="s">
        <v>74</v>
      </c>
      <c r="C1059">
        <v>21.8</v>
      </c>
    </row>
    <row r="1060" spans="1:3">
      <c r="A1060" t="s">
        <v>1201</v>
      </c>
      <c r="B1060" t="s">
        <v>74</v>
      </c>
      <c r="C1060">
        <v>26.5</v>
      </c>
    </row>
    <row r="1061" spans="1:3">
      <c r="A1061" t="s">
        <v>1202</v>
      </c>
      <c r="B1061" t="s">
        <v>74</v>
      </c>
      <c r="C1061">
        <v>28.2</v>
      </c>
    </row>
    <row r="1062" spans="1:3">
      <c r="A1062" t="s">
        <v>1203</v>
      </c>
      <c r="B1062" t="s">
        <v>74</v>
      </c>
      <c r="C1062">
        <v>13.1</v>
      </c>
    </row>
    <row r="1063" spans="1:3">
      <c r="A1063" t="s">
        <v>1204</v>
      </c>
      <c r="B1063" t="s">
        <v>74</v>
      </c>
      <c r="C1063">
        <v>22.2</v>
      </c>
    </row>
    <row r="1064" spans="1:3">
      <c r="A1064" t="s">
        <v>1205</v>
      </c>
      <c r="B1064" t="s">
        <v>74</v>
      </c>
      <c r="C1064">
        <v>18.2</v>
      </c>
    </row>
    <row r="1065" spans="1:3">
      <c r="A1065" t="s">
        <v>1206</v>
      </c>
      <c r="B1065" t="s">
        <v>74</v>
      </c>
      <c r="C1065">
        <v>12.3</v>
      </c>
    </row>
    <row r="1066" spans="1:3">
      <c r="A1066" t="s">
        <v>1207</v>
      </c>
      <c r="B1066" t="s">
        <v>74</v>
      </c>
      <c r="C1066">
        <v>17.8</v>
      </c>
    </row>
    <row r="1067" spans="1:3">
      <c r="A1067" t="s">
        <v>1208</v>
      </c>
      <c r="B1067" t="s">
        <v>74</v>
      </c>
      <c r="C1067">
        <v>30.4</v>
      </c>
    </row>
    <row r="1068" spans="1:3">
      <c r="A1068" t="s">
        <v>1209</v>
      </c>
      <c r="B1068" t="s">
        <v>74</v>
      </c>
      <c r="C1068">
        <v>17.100000000000001</v>
      </c>
    </row>
    <row r="1069" spans="1:3">
      <c r="A1069" t="s">
        <v>1210</v>
      </c>
      <c r="B1069" t="s">
        <v>74</v>
      </c>
      <c r="C1069">
        <v>22.7</v>
      </c>
    </row>
    <row r="1070" spans="1:3">
      <c r="A1070" t="s">
        <v>1211</v>
      </c>
      <c r="B1070" t="s">
        <v>74</v>
      </c>
      <c r="C1070">
        <v>19</v>
      </c>
    </row>
    <row r="1071" spans="1:3">
      <c r="A1071" t="s">
        <v>1212</v>
      </c>
      <c r="B1071" t="s">
        <v>74</v>
      </c>
      <c r="C1071">
        <v>28.5</v>
      </c>
    </row>
    <row r="1072" spans="1:3">
      <c r="A1072" t="s">
        <v>1213</v>
      </c>
      <c r="B1072" t="s">
        <v>74</v>
      </c>
      <c r="C1072">
        <v>32.5</v>
      </c>
    </row>
    <row r="1073" spans="1:3">
      <c r="A1073" t="s">
        <v>1214</v>
      </c>
      <c r="B1073" t="s">
        <v>74</v>
      </c>
      <c r="C1073">
        <v>15.7</v>
      </c>
    </row>
    <row r="1074" spans="1:3">
      <c r="A1074" t="s">
        <v>1215</v>
      </c>
      <c r="B1074" t="s">
        <v>74</v>
      </c>
      <c r="C1074">
        <v>16.7</v>
      </c>
    </row>
    <row r="1075" spans="1:3">
      <c r="A1075" t="s">
        <v>1216</v>
      </c>
      <c r="B1075" t="s">
        <v>74</v>
      </c>
      <c r="C1075">
        <v>20.7</v>
      </c>
    </row>
    <row r="1076" spans="1:3">
      <c r="A1076" t="s">
        <v>1217</v>
      </c>
      <c r="B1076" t="s">
        <v>74</v>
      </c>
      <c r="C1076">
        <v>17.5</v>
      </c>
    </row>
    <row r="1077" spans="1:3">
      <c r="A1077" t="s">
        <v>1218</v>
      </c>
      <c r="B1077" t="s">
        <v>971</v>
      </c>
      <c r="C1077">
        <v>18.899999999999999</v>
      </c>
    </row>
    <row r="1078" spans="1:3">
      <c r="A1078" t="s">
        <v>1219</v>
      </c>
      <c r="B1078" t="s">
        <v>74</v>
      </c>
      <c r="C1078">
        <v>10.7</v>
      </c>
    </row>
    <row r="1079" spans="1:3">
      <c r="A1079" t="s">
        <v>1220</v>
      </c>
      <c r="B1079" t="s">
        <v>74</v>
      </c>
      <c r="C1079">
        <v>12.2</v>
      </c>
    </row>
    <row r="1080" spans="1:3">
      <c r="A1080" t="s">
        <v>1221</v>
      </c>
      <c r="B1080" t="s">
        <v>74</v>
      </c>
      <c r="C1080">
        <v>8.9</v>
      </c>
    </row>
    <row r="1081" spans="1:3">
      <c r="A1081" t="s">
        <v>1222</v>
      </c>
      <c r="B1081" t="s">
        <v>74</v>
      </c>
      <c r="C1081">
        <v>21.9</v>
      </c>
    </row>
    <row r="1082" spans="1:3">
      <c r="A1082" t="s">
        <v>1223</v>
      </c>
      <c r="B1082" t="s">
        <v>74</v>
      </c>
      <c r="C1082">
        <v>11.2</v>
      </c>
    </row>
    <row r="1083" spans="1:3">
      <c r="A1083" t="s">
        <v>1224</v>
      </c>
      <c r="B1083" t="s">
        <v>74</v>
      </c>
      <c r="C1083">
        <v>27.5</v>
      </c>
    </row>
    <row r="1084" spans="1:3">
      <c r="A1084" t="s">
        <v>1225</v>
      </c>
      <c r="B1084" t="s">
        <v>74</v>
      </c>
      <c r="C1084">
        <v>23.7</v>
      </c>
    </row>
    <row r="1085" spans="1:3">
      <c r="A1085" t="s">
        <v>1226</v>
      </c>
      <c r="B1085" t="s">
        <v>74</v>
      </c>
      <c r="C1085">
        <v>25.6</v>
      </c>
    </row>
    <row r="1086" spans="1:3">
      <c r="A1086" t="s">
        <v>1227</v>
      </c>
      <c r="B1086" t="s">
        <v>74</v>
      </c>
      <c r="C1086">
        <v>8.1</v>
      </c>
    </row>
    <row r="1087" spans="1:3">
      <c r="A1087" t="s">
        <v>1228</v>
      </c>
      <c r="B1087" t="s">
        <v>74</v>
      </c>
      <c r="C1087">
        <v>12.3</v>
      </c>
    </row>
    <row r="1088" spans="1:3">
      <c r="A1088" t="s">
        <v>1229</v>
      </c>
      <c r="B1088" t="s">
        <v>74</v>
      </c>
      <c r="C1088">
        <v>26.3</v>
      </c>
    </row>
    <row r="1089" spans="1:3">
      <c r="A1089" t="s">
        <v>1230</v>
      </c>
      <c r="B1089" t="s">
        <v>74</v>
      </c>
      <c r="C1089">
        <v>8.6999999999999993</v>
      </c>
    </row>
    <row r="1090" spans="1:3">
      <c r="A1090" t="s">
        <v>1231</v>
      </c>
      <c r="B1090" t="s">
        <v>74</v>
      </c>
      <c r="C1090">
        <v>16.3</v>
      </c>
    </row>
    <row r="1091" spans="1:3">
      <c r="A1091" t="s">
        <v>1232</v>
      </c>
      <c r="B1091" t="s">
        <v>74</v>
      </c>
      <c r="C1091">
        <v>13.9</v>
      </c>
    </row>
    <row r="1092" spans="1:3">
      <c r="A1092" t="s">
        <v>1233</v>
      </c>
      <c r="B1092" t="s">
        <v>74</v>
      </c>
      <c r="C1092">
        <v>4.8</v>
      </c>
    </row>
    <row r="1093" spans="1:3">
      <c r="A1093" t="s">
        <v>1234</v>
      </c>
      <c r="B1093" t="s">
        <v>74</v>
      </c>
      <c r="C1093">
        <v>6.9</v>
      </c>
    </row>
    <row r="1094" spans="1:3">
      <c r="A1094" t="s">
        <v>1235</v>
      </c>
      <c r="B1094" t="s">
        <v>74</v>
      </c>
      <c r="C1094">
        <v>21</v>
      </c>
    </row>
    <row r="1095" spans="1:3">
      <c r="A1095" t="s">
        <v>1236</v>
      </c>
      <c r="B1095" t="s">
        <v>74</v>
      </c>
      <c r="C1095">
        <v>13.5</v>
      </c>
    </row>
    <row r="1096" spans="1:3">
      <c r="A1096" t="s">
        <v>1237</v>
      </c>
      <c r="B1096" t="s">
        <v>74</v>
      </c>
      <c r="C1096">
        <v>14.4</v>
      </c>
    </row>
    <row r="1097" spans="1:3">
      <c r="A1097" t="s">
        <v>1238</v>
      </c>
      <c r="B1097" t="s">
        <v>74</v>
      </c>
      <c r="C1097">
        <v>34.299999999999997</v>
      </c>
    </row>
    <row r="1098" spans="1:3">
      <c r="A1098" t="s">
        <v>1239</v>
      </c>
      <c r="B1098" t="s">
        <v>74</v>
      </c>
      <c r="C1098">
        <v>16.2</v>
      </c>
    </row>
    <row r="1099" spans="1:3">
      <c r="A1099" t="s">
        <v>1240</v>
      </c>
      <c r="B1099" t="s">
        <v>74</v>
      </c>
      <c r="C1099">
        <v>8.1999999999999993</v>
      </c>
    </row>
    <row r="1100" spans="1:3">
      <c r="A1100" t="s">
        <v>1241</v>
      </c>
      <c r="B1100" t="s">
        <v>74</v>
      </c>
      <c r="C1100">
        <v>24</v>
      </c>
    </row>
    <row r="1101" spans="1:3">
      <c r="A1101" t="s">
        <v>1242</v>
      </c>
      <c r="B1101" t="s">
        <v>1243</v>
      </c>
      <c r="C1101">
        <v>13.4</v>
      </c>
    </row>
    <row r="1102" spans="1:3">
      <c r="A1102" t="s">
        <v>1244</v>
      </c>
      <c r="B1102" t="s">
        <v>74</v>
      </c>
      <c r="C1102">
        <v>22.7</v>
      </c>
    </row>
    <row r="1103" spans="1:3">
      <c r="A1103" t="s">
        <v>1245</v>
      </c>
      <c r="B1103" t="s">
        <v>1246</v>
      </c>
      <c r="C1103">
        <v>8.8000000000000007</v>
      </c>
    </row>
    <row r="1104" spans="1:3">
      <c r="A1104" t="s">
        <v>1247</v>
      </c>
      <c r="B1104" t="s">
        <v>74</v>
      </c>
      <c r="C1104">
        <v>9.6</v>
      </c>
    </row>
    <row r="1105" spans="1:3">
      <c r="A1105" t="s">
        <v>1248</v>
      </c>
      <c r="B1105" t="s">
        <v>74</v>
      </c>
      <c r="C1105">
        <v>13.7</v>
      </c>
    </row>
    <row r="1106" spans="1:3">
      <c r="A1106" t="s">
        <v>1249</v>
      </c>
      <c r="B1106" t="s">
        <v>74</v>
      </c>
      <c r="C1106">
        <v>10.7</v>
      </c>
    </row>
    <row r="1107" spans="1:3">
      <c r="A1107" t="s">
        <v>1250</v>
      </c>
      <c r="B1107" t="s">
        <v>74</v>
      </c>
      <c r="C1107">
        <v>27.8</v>
      </c>
    </row>
    <row r="1108" spans="1:3">
      <c r="A1108" t="s">
        <v>1251</v>
      </c>
      <c r="B1108" t="s">
        <v>74</v>
      </c>
      <c r="C1108">
        <v>14.1</v>
      </c>
    </row>
    <row r="1109" spans="1:3">
      <c r="A1109" t="s">
        <v>1252</v>
      </c>
      <c r="B1109" t="s">
        <v>74</v>
      </c>
      <c r="C1109">
        <v>9.8000000000000007</v>
      </c>
    </row>
    <row r="1110" spans="1:3">
      <c r="A1110" t="s">
        <v>1253</v>
      </c>
      <c r="B1110" t="s">
        <v>74</v>
      </c>
      <c r="C1110">
        <v>8.1</v>
      </c>
    </row>
    <row r="1111" spans="1:3">
      <c r="A1111" t="s">
        <v>1254</v>
      </c>
      <c r="B1111" t="s">
        <v>544</v>
      </c>
      <c r="C1111">
        <v>44.3</v>
      </c>
    </row>
    <row r="1112" spans="1:3">
      <c r="A1112" t="s">
        <v>1255</v>
      </c>
      <c r="B1112" t="s">
        <v>74</v>
      </c>
      <c r="C1112">
        <v>13.3</v>
      </c>
    </row>
    <row r="1113" spans="1:3">
      <c r="A1113" t="s">
        <v>1256</v>
      </c>
      <c r="B1113" t="s">
        <v>74</v>
      </c>
      <c r="C1113">
        <v>16.899999999999999</v>
      </c>
    </row>
    <row r="1114" spans="1:3">
      <c r="A1114" t="s">
        <v>1257</v>
      </c>
      <c r="B1114" t="s">
        <v>74</v>
      </c>
      <c r="C1114">
        <v>12.4</v>
      </c>
    </row>
    <row r="1115" spans="1:3">
      <c r="A1115" t="s">
        <v>1258</v>
      </c>
      <c r="B1115" t="s">
        <v>74</v>
      </c>
      <c r="C1115">
        <v>21.7</v>
      </c>
    </row>
    <row r="1116" spans="1:3">
      <c r="A1116" t="s">
        <v>1259</v>
      </c>
      <c r="B1116" t="s">
        <v>74</v>
      </c>
      <c r="C1116">
        <v>13.4</v>
      </c>
    </row>
    <row r="1117" spans="1:3">
      <c r="A1117" t="s">
        <v>1260</v>
      </c>
      <c r="B1117" t="s">
        <v>1261</v>
      </c>
      <c r="C1117">
        <v>5.5</v>
      </c>
    </row>
    <row r="1118" spans="1:3">
      <c r="A1118" t="s">
        <v>1262</v>
      </c>
      <c r="B1118" t="s">
        <v>74</v>
      </c>
      <c r="C1118">
        <v>10.6</v>
      </c>
    </row>
    <row r="1119" spans="1:3">
      <c r="A1119" t="s">
        <v>1263</v>
      </c>
      <c r="B1119" t="s">
        <v>74</v>
      </c>
      <c r="C1119">
        <v>4.5</v>
      </c>
    </row>
    <row r="1120" spans="1:3">
      <c r="A1120" t="s">
        <v>1264</v>
      </c>
      <c r="B1120" t="s">
        <v>74</v>
      </c>
      <c r="C1120">
        <v>8.6999999999999993</v>
      </c>
    </row>
    <row r="1121" spans="1:3">
      <c r="A1121" t="s">
        <v>1265</v>
      </c>
      <c r="B1121" t="s">
        <v>74</v>
      </c>
      <c r="C1121">
        <v>17.8</v>
      </c>
    </row>
    <row r="1122" spans="1:3">
      <c r="A1122" t="s">
        <v>1266</v>
      </c>
      <c r="B1122" t="s">
        <v>74</v>
      </c>
      <c r="C1122">
        <v>11</v>
      </c>
    </row>
    <row r="1123" spans="1:3">
      <c r="A1123" t="s">
        <v>1267</v>
      </c>
      <c r="B1123" t="s">
        <v>74</v>
      </c>
      <c r="C1123">
        <v>12.7</v>
      </c>
    </row>
    <row r="1124" spans="1:3">
      <c r="A1124" t="s">
        <v>1268</v>
      </c>
      <c r="B1124" t="s">
        <v>74</v>
      </c>
      <c r="C1124">
        <v>23.1</v>
      </c>
    </row>
    <row r="1125" spans="1:3">
      <c r="A1125" t="s">
        <v>1269</v>
      </c>
      <c r="B1125" t="s">
        <v>74</v>
      </c>
      <c r="C1125">
        <v>22</v>
      </c>
    </row>
    <row r="1126" spans="1:3">
      <c r="A1126" t="s">
        <v>1270</v>
      </c>
      <c r="B1126" t="s">
        <v>74</v>
      </c>
      <c r="C1126">
        <v>25.9</v>
      </c>
    </row>
    <row r="1127" spans="1:3">
      <c r="A1127" t="s">
        <v>1271</v>
      </c>
      <c r="B1127" t="s">
        <v>74</v>
      </c>
      <c r="C1127">
        <v>21.2</v>
      </c>
    </row>
    <row r="1128" spans="1:3">
      <c r="A1128" t="s">
        <v>1272</v>
      </c>
      <c r="B1128" t="s">
        <v>74</v>
      </c>
      <c r="C1128">
        <v>36.9</v>
      </c>
    </row>
    <row r="1129" spans="1:3">
      <c r="A1129" t="s">
        <v>1273</v>
      </c>
      <c r="B1129" t="s">
        <v>74</v>
      </c>
      <c r="C1129">
        <v>15.1</v>
      </c>
    </row>
    <row r="1130" spans="1:3">
      <c r="A1130" t="s">
        <v>1274</v>
      </c>
      <c r="B1130" t="s">
        <v>74</v>
      </c>
      <c r="C1130">
        <v>9.8000000000000007</v>
      </c>
    </row>
    <row r="1131" spans="1:3">
      <c r="A1131" t="s">
        <v>1275</v>
      </c>
      <c r="B1131" t="s">
        <v>74</v>
      </c>
      <c r="C1131">
        <v>19.600000000000001</v>
      </c>
    </row>
    <row r="1132" spans="1:3">
      <c r="A1132" t="s">
        <v>1276</v>
      </c>
      <c r="B1132" t="s">
        <v>74</v>
      </c>
      <c r="C1132">
        <v>13</v>
      </c>
    </row>
    <row r="1133" spans="1:3">
      <c r="A1133" t="s">
        <v>1277</v>
      </c>
      <c r="B1133" t="s">
        <v>74</v>
      </c>
      <c r="C1133">
        <v>14.5</v>
      </c>
    </row>
    <row r="1134" spans="1:3">
      <c r="A1134" t="s">
        <v>1278</v>
      </c>
      <c r="B1134" t="s">
        <v>74</v>
      </c>
      <c r="C1134">
        <v>18.600000000000001</v>
      </c>
    </row>
    <row r="1135" spans="1:3">
      <c r="A1135" t="s">
        <v>1279</v>
      </c>
      <c r="B1135" t="s">
        <v>1280</v>
      </c>
      <c r="C1135">
        <v>13.9</v>
      </c>
    </row>
    <row r="1136" spans="1:3">
      <c r="A1136" t="s">
        <v>1281</v>
      </c>
      <c r="B1136" t="s">
        <v>74</v>
      </c>
      <c r="C1136">
        <v>25.1</v>
      </c>
    </row>
    <row r="1137" spans="1:3">
      <c r="A1137" t="s">
        <v>1282</v>
      </c>
      <c r="B1137" t="s">
        <v>74</v>
      </c>
      <c r="C1137">
        <v>14.2</v>
      </c>
    </row>
    <row r="1138" spans="1:3">
      <c r="A1138" t="s">
        <v>1283</v>
      </c>
      <c r="B1138" t="s">
        <v>74</v>
      </c>
      <c r="C1138">
        <v>18.100000000000001</v>
      </c>
    </row>
    <row r="1139" spans="1:3">
      <c r="A1139" t="s">
        <v>1284</v>
      </c>
      <c r="B1139" t="s">
        <v>74</v>
      </c>
      <c r="C1139">
        <v>21.6</v>
      </c>
    </row>
    <row r="1140" spans="1:3">
      <c r="A1140" t="s">
        <v>1285</v>
      </c>
      <c r="B1140" t="s">
        <v>74</v>
      </c>
      <c r="C1140">
        <v>21.3</v>
      </c>
    </row>
    <row r="1141" spans="1:3">
      <c r="A1141" t="s">
        <v>1286</v>
      </c>
      <c r="B1141" t="s">
        <v>74</v>
      </c>
      <c r="C1141">
        <v>23</v>
      </c>
    </row>
    <row r="1142" spans="1:3">
      <c r="A1142" t="s">
        <v>1287</v>
      </c>
      <c r="B1142" t="s">
        <v>329</v>
      </c>
      <c r="C1142">
        <v>7.6</v>
      </c>
    </row>
    <row r="1143" spans="1:3">
      <c r="A1143" t="s">
        <v>1288</v>
      </c>
      <c r="B1143" t="s">
        <v>119</v>
      </c>
      <c r="C1143">
        <v>9.1</v>
      </c>
    </row>
    <row r="1144" spans="1:3">
      <c r="A1144" t="s">
        <v>1289</v>
      </c>
      <c r="B1144" t="s">
        <v>74</v>
      </c>
      <c r="C1144">
        <v>15.1</v>
      </c>
    </row>
    <row r="1145" spans="1:3">
      <c r="A1145" t="s">
        <v>1290</v>
      </c>
      <c r="B1145" t="s">
        <v>74</v>
      </c>
      <c r="C1145">
        <v>22.2</v>
      </c>
    </row>
    <row r="1146" spans="1:3">
      <c r="A1146" t="s">
        <v>1291</v>
      </c>
      <c r="B1146" t="s">
        <v>74</v>
      </c>
      <c r="C1146">
        <v>16.8</v>
      </c>
    </row>
    <row r="1147" spans="1:3">
      <c r="A1147" t="s">
        <v>1292</v>
      </c>
      <c r="B1147" t="s">
        <v>74</v>
      </c>
      <c r="C1147">
        <v>6.9</v>
      </c>
    </row>
    <row r="1148" spans="1:3">
      <c r="A1148" t="s">
        <v>1293</v>
      </c>
      <c r="B1148" t="s">
        <v>74</v>
      </c>
      <c r="C1148">
        <v>18.3</v>
      </c>
    </row>
    <row r="1149" spans="1:3">
      <c r="A1149" t="s">
        <v>1294</v>
      </c>
      <c r="B1149" t="s">
        <v>74</v>
      </c>
      <c r="C1149">
        <v>27.8</v>
      </c>
    </row>
    <row r="1150" spans="1:3">
      <c r="A1150" t="s">
        <v>1295</v>
      </c>
      <c r="B1150" t="s">
        <v>74</v>
      </c>
      <c r="C1150">
        <v>28</v>
      </c>
    </row>
    <row r="1151" spans="1:3">
      <c r="A1151" t="s">
        <v>1296</v>
      </c>
      <c r="B1151" t="s">
        <v>222</v>
      </c>
      <c r="C1151">
        <v>13.3</v>
      </c>
    </row>
    <row r="1152" spans="1:3">
      <c r="A1152" t="s">
        <v>1297</v>
      </c>
      <c r="B1152" t="s">
        <v>222</v>
      </c>
      <c r="C1152">
        <v>10.199999999999999</v>
      </c>
    </row>
    <row r="1153" spans="1:3">
      <c r="A1153" t="s">
        <v>1298</v>
      </c>
      <c r="B1153" t="s">
        <v>74</v>
      </c>
      <c r="C1153">
        <v>21.2</v>
      </c>
    </row>
    <row r="1154" spans="1:3">
      <c r="A1154" t="s">
        <v>1299</v>
      </c>
      <c r="B1154" t="s">
        <v>74</v>
      </c>
      <c r="C1154">
        <v>27.9</v>
      </c>
    </row>
    <row r="1155" spans="1:3">
      <c r="A1155" t="s">
        <v>1300</v>
      </c>
      <c r="B1155" t="s">
        <v>74</v>
      </c>
      <c r="C1155">
        <v>20.8</v>
      </c>
    </row>
    <row r="1156" spans="1:3">
      <c r="A1156" t="s">
        <v>1301</v>
      </c>
      <c r="B1156" t="s">
        <v>74</v>
      </c>
      <c r="C1156">
        <v>13.4</v>
      </c>
    </row>
    <row r="1157" spans="1:3">
      <c r="A1157" t="s">
        <v>1302</v>
      </c>
      <c r="B1157" t="s">
        <v>74</v>
      </c>
      <c r="C1157">
        <v>6.8</v>
      </c>
    </row>
    <row r="1158" spans="1:3">
      <c r="A1158" t="s">
        <v>1303</v>
      </c>
      <c r="B1158" t="s">
        <v>74</v>
      </c>
      <c r="C1158">
        <v>8.3000000000000007</v>
      </c>
    </row>
    <row r="1159" spans="1:3">
      <c r="A1159" t="s">
        <v>1304</v>
      </c>
      <c r="B1159" t="s">
        <v>74</v>
      </c>
      <c r="C1159">
        <v>39.299999999999997</v>
      </c>
    </row>
    <row r="1160" spans="1:3">
      <c r="A1160" t="s">
        <v>1305</v>
      </c>
      <c r="B1160" t="s">
        <v>74</v>
      </c>
      <c r="C1160">
        <v>8.9</v>
      </c>
    </row>
    <row r="1161" spans="1:3">
      <c r="A1161" t="s">
        <v>1306</v>
      </c>
      <c r="B1161" t="s">
        <v>74</v>
      </c>
      <c r="C1161">
        <v>16.3</v>
      </c>
    </row>
    <row r="1162" spans="1:3">
      <c r="A1162" t="s">
        <v>1307</v>
      </c>
      <c r="B1162" t="s">
        <v>74</v>
      </c>
      <c r="C1162">
        <v>7.9</v>
      </c>
    </row>
    <row r="1163" spans="1:3">
      <c r="A1163" t="s">
        <v>1308</v>
      </c>
      <c r="B1163" t="s">
        <v>74</v>
      </c>
      <c r="C1163">
        <v>17</v>
      </c>
    </row>
    <row r="1164" spans="1:3">
      <c r="A1164" t="s">
        <v>1309</v>
      </c>
      <c r="B1164" t="s">
        <v>74</v>
      </c>
      <c r="C1164">
        <v>19.100000000000001</v>
      </c>
    </row>
    <row r="1165" spans="1:3">
      <c r="A1165" t="s">
        <v>1310</v>
      </c>
      <c r="B1165" t="s">
        <v>74</v>
      </c>
      <c r="C1165">
        <v>20.8</v>
      </c>
    </row>
    <row r="1166" spans="1:3">
      <c r="A1166" t="s">
        <v>1311</v>
      </c>
      <c r="B1166" t="s">
        <v>74</v>
      </c>
      <c r="C1166">
        <v>15</v>
      </c>
    </row>
    <row r="1167" spans="1:3">
      <c r="A1167" t="s">
        <v>1312</v>
      </c>
      <c r="B1167" t="s">
        <v>74</v>
      </c>
      <c r="C1167">
        <v>16.8</v>
      </c>
    </row>
    <row r="1168" spans="1:3">
      <c r="A1168" t="s">
        <v>1313</v>
      </c>
      <c r="B1168" t="s">
        <v>74</v>
      </c>
      <c r="C1168">
        <v>25.3</v>
      </c>
    </row>
    <row r="1169" spans="1:3">
      <c r="A1169" t="s">
        <v>1314</v>
      </c>
      <c r="B1169" t="s">
        <v>74</v>
      </c>
      <c r="C1169">
        <v>14</v>
      </c>
    </row>
    <row r="1170" spans="1:3">
      <c r="A1170" t="s">
        <v>1315</v>
      </c>
      <c r="B1170" t="s">
        <v>74</v>
      </c>
      <c r="C1170">
        <v>5.2</v>
      </c>
    </row>
    <row r="1171" spans="1:3">
      <c r="A1171" t="s">
        <v>1316</v>
      </c>
      <c r="B1171" t="s">
        <v>74</v>
      </c>
      <c r="C1171">
        <v>14.3</v>
      </c>
    </row>
    <row r="1172" spans="1:3">
      <c r="A1172" t="s">
        <v>1317</v>
      </c>
      <c r="B1172" t="s">
        <v>74</v>
      </c>
      <c r="C1172">
        <v>11.4</v>
      </c>
    </row>
    <row r="1173" spans="1:3">
      <c r="A1173" t="s">
        <v>1318</v>
      </c>
      <c r="B1173" t="s">
        <v>74</v>
      </c>
      <c r="C1173">
        <v>16.899999999999999</v>
      </c>
    </row>
    <row r="1174" spans="1:3">
      <c r="A1174" t="s">
        <v>1319</v>
      </c>
      <c r="B1174" t="s">
        <v>74</v>
      </c>
      <c r="C1174">
        <v>5.6</v>
      </c>
    </row>
    <row r="1175" spans="1:3">
      <c r="A1175" t="s">
        <v>1320</v>
      </c>
      <c r="B1175" t="s">
        <v>74</v>
      </c>
      <c r="C1175">
        <v>2.2999999999999998</v>
      </c>
    </row>
    <row r="1176" spans="1:3">
      <c r="A1176" t="s">
        <v>1321</v>
      </c>
      <c r="B1176" t="s">
        <v>74</v>
      </c>
      <c r="C1176">
        <v>24</v>
      </c>
    </row>
    <row r="1177" spans="1:3">
      <c r="A1177" t="s">
        <v>1322</v>
      </c>
      <c r="B1177" t="s">
        <v>74</v>
      </c>
      <c r="C1177">
        <v>17.399999999999999</v>
      </c>
    </row>
    <row r="1178" spans="1:3">
      <c r="A1178" t="s">
        <v>1323</v>
      </c>
      <c r="B1178" t="s">
        <v>74</v>
      </c>
      <c r="C1178">
        <v>18.600000000000001</v>
      </c>
    </row>
    <row r="1179" spans="1:3">
      <c r="A1179" t="s">
        <v>1324</v>
      </c>
      <c r="B1179" t="s">
        <v>74</v>
      </c>
      <c r="C1179">
        <v>19.3</v>
      </c>
    </row>
    <row r="1180" spans="1:3">
      <c r="A1180" t="s">
        <v>1325</v>
      </c>
      <c r="B1180" t="s">
        <v>74</v>
      </c>
      <c r="C1180">
        <v>7.8</v>
      </c>
    </row>
    <row r="1181" spans="1:3">
      <c r="A1181" t="s">
        <v>1326</v>
      </c>
      <c r="B1181" t="s">
        <v>74</v>
      </c>
      <c r="C1181">
        <v>23.8</v>
      </c>
    </row>
    <row r="1182" spans="1:3">
      <c r="A1182" t="s">
        <v>1327</v>
      </c>
      <c r="B1182" t="s">
        <v>74</v>
      </c>
      <c r="C1182">
        <v>19.7</v>
      </c>
    </row>
    <row r="1183" spans="1:3">
      <c r="A1183" t="s">
        <v>1328</v>
      </c>
      <c r="B1183" t="s">
        <v>1329</v>
      </c>
      <c r="C1183">
        <v>18.7</v>
      </c>
    </row>
    <row r="1184" spans="1:3">
      <c r="A1184" t="s">
        <v>1330</v>
      </c>
      <c r="B1184" t="s">
        <v>74</v>
      </c>
      <c r="C1184">
        <v>18.5</v>
      </c>
    </row>
    <row r="1185" spans="1:3">
      <c r="A1185" t="s">
        <v>1331</v>
      </c>
      <c r="B1185" t="s">
        <v>74</v>
      </c>
      <c r="C1185">
        <v>23.1</v>
      </c>
    </row>
    <row r="1186" spans="1:3">
      <c r="A1186" t="s">
        <v>1332</v>
      </c>
      <c r="B1186" t="s">
        <v>74</v>
      </c>
      <c r="C1186">
        <v>21.1</v>
      </c>
    </row>
    <row r="1187" spans="1:3">
      <c r="A1187" t="s">
        <v>1333</v>
      </c>
      <c r="B1187" t="s">
        <v>74</v>
      </c>
      <c r="C1187">
        <v>24.6</v>
      </c>
    </row>
    <row r="1188" spans="1:3">
      <c r="A1188" t="s">
        <v>1334</v>
      </c>
      <c r="B1188" t="s">
        <v>74</v>
      </c>
      <c r="C1188">
        <v>9</v>
      </c>
    </row>
    <row r="1189" spans="1:3">
      <c r="A1189" t="s">
        <v>1335</v>
      </c>
      <c r="B1189" t="s">
        <v>74</v>
      </c>
      <c r="C1189">
        <v>19.8</v>
      </c>
    </row>
    <row r="1190" spans="1:3">
      <c r="A1190" t="s">
        <v>1336</v>
      </c>
      <c r="B1190" t="s">
        <v>74</v>
      </c>
      <c r="C1190">
        <v>12.6</v>
      </c>
    </row>
    <row r="1191" spans="1:3">
      <c r="A1191" t="s">
        <v>1337</v>
      </c>
      <c r="B1191" t="s">
        <v>74</v>
      </c>
      <c r="C1191">
        <v>21.1</v>
      </c>
    </row>
    <row r="1192" spans="1:3">
      <c r="A1192" t="s">
        <v>1338</v>
      </c>
      <c r="B1192" t="s">
        <v>74</v>
      </c>
      <c r="C1192">
        <v>13.3</v>
      </c>
    </row>
    <row r="1193" spans="1:3">
      <c r="A1193" t="s">
        <v>1339</v>
      </c>
      <c r="B1193" t="s">
        <v>74</v>
      </c>
      <c r="C1193">
        <v>6.2</v>
      </c>
    </row>
    <row r="1194" spans="1:3">
      <c r="A1194" t="s">
        <v>1340</v>
      </c>
      <c r="B1194" t="s">
        <v>74</v>
      </c>
      <c r="C1194">
        <v>21.1</v>
      </c>
    </row>
    <row r="1195" spans="1:3">
      <c r="A1195" t="s">
        <v>1341</v>
      </c>
      <c r="B1195" t="s">
        <v>74</v>
      </c>
      <c r="C1195">
        <v>20.3</v>
      </c>
    </row>
    <row r="1196" spans="1:3">
      <c r="A1196" t="s">
        <v>1342</v>
      </c>
      <c r="B1196" t="s">
        <v>74</v>
      </c>
      <c r="C1196">
        <v>25.2</v>
      </c>
    </row>
    <row r="1197" spans="1:3">
      <c r="A1197" t="s">
        <v>1343</v>
      </c>
      <c r="B1197" t="s">
        <v>636</v>
      </c>
      <c r="C1197">
        <v>14.9</v>
      </c>
    </row>
    <row r="1198" spans="1:3">
      <c r="A1198" t="s">
        <v>1344</v>
      </c>
      <c r="B1198" t="s">
        <v>74</v>
      </c>
      <c r="C1198">
        <v>11.2</v>
      </c>
    </row>
    <row r="1199" spans="1:3">
      <c r="A1199" t="s">
        <v>1345</v>
      </c>
      <c r="B1199" t="s">
        <v>350</v>
      </c>
      <c r="C1199">
        <v>12.5</v>
      </c>
    </row>
    <row r="1200" spans="1:3">
      <c r="A1200" t="s">
        <v>1346</v>
      </c>
      <c r="B1200" t="s">
        <v>74</v>
      </c>
      <c r="C1200">
        <v>19.3</v>
      </c>
    </row>
    <row r="1201" spans="1:3">
      <c r="A1201" t="s">
        <v>1347</v>
      </c>
      <c r="B1201" t="s">
        <v>1348</v>
      </c>
      <c r="C1201">
        <v>11.2</v>
      </c>
    </row>
    <row r="1202" spans="1:3">
      <c r="A1202" t="s">
        <v>1349</v>
      </c>
      <c r="B1202" t="s">
        <v>439</v>
      </c>
      <c r="C1202">
        <v>15.2</v>
      </c>
    </row>
    <row r="1203" spans="1:3">
      <c r="A1203" t="s">
        <v>1350</v>
      </c>
      <c r="B1203" t="s">
        <v>74</v>
      </c>
      <c r="C1203">
        <v>15.3</v>
      </c>
    </row>
    <row r="1204" spans="1:3">
      <c r="A1204" t="s">
        <v>1351</v>
      </c>
      <c r="B1204" t="s">
        <v>74</v>
      </c>
      <c r="C1204">
        <v>31.8</v>
      </c>
    </row>
    <row r="1205" spans="1:3">
      <c r="A1205" t="s">
        <v>1352</v>
      </c>
      <c r="B1205" t="s">
        <v>74</v>
      </c>
      <c r="C1205">
        <v>5.3</v>
      </c>
    </row>
    <row r="1206" spans="1:3">
      <c r="A1206" t="s">
        <v>1353</v>
      </c>
      <c r="B1206" t="s">
        <v>74</v>
      </c>
      <c r="C1206">
        <v>7.5</v>
      </c>
    </row>
    <row r="1207" spans="1:3">
      <c r="A1207" t="s">
        <v>1354</v>
      </c>
      <c r="B1207" t="s">
        <v>185</v>
      </c>
      <c r="C1207">
        <v>6.4</v>
      </c>
    </row>
    <row r="1208" spans="1:3">
      <c r="A1208" t="s">
        <v>1355</v>
      </c>
      <c r="B1208" t="s">
        <v>952</v>
      </c>
      <c r="C1208">
        <v>18.100000000000001</v>
      </c>
    </row>
    <row r="1209" spans="1:3">
      <c r="A1209" t="s">
        <v>1356</v>
      </c>
      <c r="B1209" t="s">
        <v>1357</v>
      </c>
      <c r="C1209">
        <v>10</v>
      </c>
    </row>
    <row r="1210" spans="1:3">
      <c r="A1210" t="s">
        <v>1358</v>
      </c>
      <c r="B1210" t="s">
        <v>74</v>
      </c>
      <c r="C1210">
        <v>12.7</v>
      </c>
    </row>
    <row r="1211" spans="1:3">
      <c r="A1211" t="s">
        <v>1359</v>
      </c>
      <c r="B1211" t="s">
        <v>952</v>
      </c>
      <c r="C1211">
        <v>2.9</v>
      </c>
    </row>
    <row r="1212" spans="1:3">
      <c r="A1212" t="s">
        <v>1360</v>
      </c>
      <c r="B1212" t="s">
        <v>74</v>
      </c>
      <c r="C1212">
        <v>26</v>
      </c>
    </row>
    <row r="1213" spans="1:3">
      <c r="A1213" t="s">
        <v>1361</v>
      </c>
      <c r="B1213" t="s">
        <v>74</v>
      </c>
      <c r="C1213">
        <v>32.299999999999997</v>
      </c>
    </row>
    <row r="1214" spans="1:3">
      <c r="A1214" t="s">
        <v>1362</v>
      </c>
      <c r="B1214" t="s">
        <v>74</v>
      </c>
      <c r="C1214">
        <v>24.4</v>
      </c>
    </row>
    <row r="1215" spans="1:3">
      <c r="A1215" t="s">
        <v>1363</v>
      </c>
      <c r="B1215" t="s">
        <v>74</v>
      </c>
      <c r="C1215">
        <v>9.1999999999999993</v>
      </c>
    </row>
    <row r="1216" spans="1:3">
      <c r="A1216" t="s">
        <v>1364</v>
      </c>
      <c r="B1216" t="s">
        <v>74</v>
      </c>
      <c r="C1216">
        <v>26.5</v>
      </c>
    </row>
    <row r="1217" spans="1:3">
      <c r="A1217" t="s">
        <v>1365</v>
      </c>
      <c r="B1217" t="s">
        <v>74</v>
      </c>
      <c r="C1217">
        <v>19.3</v>
      </c>
    </row>
    <row r="1218" spans="1:3">
      <c r="A1218" t="s">
        <v>1366</v>
      </c>
      <c r="B1218" t="s">
        <v>74</v>
      </c>
      <c r="C1218">
        <v>18.100000000000001</v>
      </c>
    </row>
    <row r="1219" spans="1:3">
      <c r="A1219" t="s">
        <v>1367</v>
      </c>
      <c r="B1219" t="s">
        <v>74</v>
      </c>
      <c r="C1219">
        <v>17.2</v>
      </c>
    </row>
    <row r="1220" spans="1:3">
      <c r="A1220" t="s">
        <v>1368</v>
      </c>
      <c r="B1220" t="s">
        <v>74</v>
      </c>
      <c r="C1220">
        <v>21.1</v>
      </c>
    </row>
    <row r="1221" spans="1:3">
      <c r="A1221" t="s">
        <v>1369</v>
      </c>
      <c r="B1221" t="s">
        <v>74</v>
      </c>
      <c r="C1221">
        <v>41.8</v>
      </c>
    </row>
    <row r="1222" spans="1:3">
      <c r="A1222" t="s">
        <v>1370</v>
      </c>
      <c r="B1222" t="s">
        <v>74</v>
      </c>
      <c r="C1222">
        <v>24.2</v>
      </c>
    </row>
    <row r="1223" spans="1:3">
      <c r="A1223" t="s">
        <v>1371</v>
      </c>
      <c r="B1223" t="s">
        <v>74</v>
      </c>
      <c r="C1223">
        <v>6.5</v>
      </c>
    </row>
    <row r="1224" spans="1:3">
      <c r="A1224" t="s">
        <v>1372</v>
      </c>
      <c r="B1224" t="s">
        <v>81</v>
      </c>
      <c r="C1224">
        <v>18.100000000000001</v>
      </c>
    </row>
    <row r="1225" spans="1:3">
      <c r="A1225" t="s">
        <v>1373</v>
      </c>
      <c r="B1225" t="s">
        <v>74</v>
      </c>
      <c r="C1225">
        <v>28.4</v>
      </c>
    </row>
    <row r="1226" spans="1:3">
      <c r="A1226" t="s">
        <v>1374</v>
      </c>
      <c r="B1226" t="s">
        <v>74</v>
      </c>
      <c r="C1226">
        <v>16.600000000000001</v>
      </c>
    </row>
    <row r="1227" spans="1:3">
      <c r="A1227" t="s">
        <v>1375</v>
      </c>
      <c r="B1227" t="s">
        <v>74</v>
      </c>
      <c r="C1227">
        <v>8.8000000000000007</v>
      </c>
    </row>
    <row r="1228" spans="1:3">
      <c r="A1228" t="s">
        <v>1376</v>
      </c>
      <c r="B1228" t="s">
        <v>753</v>
      </c>
      <c r="C1228">
        <v>14.1</v>
      </c>
    </row>
    <row r="1229" spans="1:3">
      <c r="A1229" t="s">
        <v>1377</v>
      </c>
      <c r="B1229" t="s">
        <v>74</v>
      </c>
      <c r="C1229">
        <v>16.899999999999999</v>
      </c>
    </row>
    <row r="1230" spans="1:3">
      <c r="A1230" t="s">
        <v>1378</v>
      </c>
      <c r="B1230" t="s">
        <v>74</v>
      </c>
      <c r="C1230">
        <v>15.2</v>
      </c>
    </row>
    <row r="1231" spans="1:3">
      <c r="A1231" t="s">
        <v>1379</v>
      </c>
      <c r="B1231" t="s">
        <v>74</v>
      </c>
      <c r="C1231">
        <v>18.2</v>
      </c>
    </row>
    <row r="1232" spans="1:3">
      <c r="A1232" t="s">
        <v>1380</v>
      </c>
      <c r="B1232" t="s">
        <v>74</v>
      </c>
      <c r="C1232">
        <v>21.3</v>
      </c>
    </row>
    <row r="1233" spans="1:3">
      <c r="A1233" t="s">
        <v>1381</v>
      </c>
      <c r="B1233" t="s">
        <v>74</v>
      </c>
      <c r="C1233">
        <v>31</v>
      </c>
    </row>
    <row r="1234" spans="1:3">
      <c r="A1234" t="s">
        <v>1382</v>
      </c>
      <c r="B1234" t="s">
        <v>74</v>
      </c>
      <c r="C1234">
        <v>21.4</v>
      </c>
    </row>
    <row r="1235" spans="1:3">
      <c r="A1235" t="s">
        <v>1383</v>
      </c>
      <c r="B1235" t="s">
        <v>74</v>
      </c>
      <c r="C1235">
        <v>6.9</v>
      </c>
    </row>
    <row r="1236" spans="1:3">
      <c r="A1236" t="s">
        <v>1384</v>
      </c>
      <c r="B1236" t="s">
        <v>74</v>
      </c>
      <c r="C1236">
        <v>28.9</v>
      </c>
    </row>
    <row r="1237" spans="1:3">
      <c r="A1237" t="s">
        <v>1385</v>
      </c>
      <c r="B1237" t="s">
        <v>1386</v>
      </c>
      <c r="C1237">
        <v>4.5</v>
      </c>
    </row>
    <row r="1238" spans="1:3">
      <c r="A1238" t="s">
        <v>1387</v>
      </c>
      <c r="B1238" t="s">
        <v>74</v>
      </c>
      <c r="C1238">
        <v>2.8</v>
      </c>
    </row>
    <row r="1239" spans="1:3">
      <c r="A1239" t="s">
        <v>1388</v>
      </c>
      <c r="B1239" t="s">
        <v>74</v>
      </c>
      <c r="C1239">
        <v>17.100000000000001</v>
      </c>
    </row>
    <row r="1240" spans="1:3">
      <c r="A1240" t="s">
        <v>1389</v>
      </c>
      <c r="B1240" t="s">
        <v>74</v>
      </c>
      <c r="C1240">
        <v>26.4</v>
      </c>
    </row>
    <row r="1241" spans="1:3">
      <c r="A1241" t="s">
        <v>1390</v>
      </c>
      <c r="B1241" t="s">
        <v>74</v>
      </c>
      <c r="C1241">
        <v>9.9</v>
      </c>
    </row>
    <row r="1242" spans="1:3">
      <c r="A1242" t="s">
        <v>1391</v>
      </c>
      <c r="B1242" t="s">
        <v>74</v>
      </c>
      <c r="C1242">
        <v>16</v>
      </c>
    </row>
    <row r="1243" spans="1:3">
      <c r="A1243" t="s">
        <v>1392</v>
      </c>
      <c r="B1243" t="s">
        <v>74</v>
      </c>
      <c r="C1243">
        <v>31.8</v>
      </c>
    </row>
    <row r="1244" spans="1:3">
      <c r="A1244" t="s">
        <v>1393</v>
      </c>
      <c r="B1244" t="s">
        <v>544</v>
      </c>
      <c r="C1244">
        <v>10.3</v>
      </c>
    </row>
    <row r="1245" spans="1:3">
      <c r="A1245" t="s">
        <v>1394</v>
      </c>
      <c r="B1245" t="s">
        <v>74</v>
      </c>
      <c r="C1245">
        <v>15.4</v>
      </c>
    </row>
    <row r="1246" spans="1:3">
      <c r="A1246" t="s">
        <v>1395</v>
      </c>
      <c r="B1246" t="s">
        <v>74</v>
      </c>
      <c r="C1246">
        <v>13.7</v>
      </c>
    </row>
    <row r="1247" spans="1:3">
      <c r="A1247" t="s">
        <v>1396</v>
      </c>
      <c r="B1247" t="s">
        <v>74</v>
      </c>
      <c r="C1247">
        <v>14.9</v>
      </c>
    </row>
    <row r="1248" spans="1:3">
      <c r="A1248" t="s">
        <v>1397</v>
      </c>
      <c r="B1248" t="s">
        <v>74</v>
      </c>
      <c r="C1248">
        <v>15.9</v>
      </c>
    </row>
    <row r="1249" spans="1:3">
      <c r="A1249" t="s">
        <v>1398</v>
      </c>
      <c r="B1249" t="s">
        <v>1399</v>
      </c>
      <c r="C1249">
        <v>25.6</v>
      </c>
    </row>
    <row r="1250" spans="1:3">
      <c r="A1250" t="s">
        <v>1400</v>
      </c>
      <c r="B1250" t="s">
        <v>74</v>
      </c>
      <c r="C1250">
        <v>9.8000000000000007</v>
      </c>
    </row>
    <row r="1251" spans="1:3">
      <c r="A1251" t="s">
        <v>1401</v>
      </c>
      <c r="B1251" t="s">
        <v>74</v>
      </c>
      <c r="C1251">
        <v>10.9</v>
      </c>
    </row>
    <row r="1252" spans="1:3">
      <c r="A1252" t="s">
        <v>1402</v>
      </c>
      <c r="B1252" t="s">
        <v>74</v>
      </c>
      <c r="C1252">
        <v>7.2</v>
      </c>
    </row>
    <row r="1253" spans="1:3">
      <c r="A1253" t="s">
        <v>1403</v>
      </c>
      <c r="B1253" t="s">
        <v>74</v>
      </c>
      <c r="C1253">
        <v>18.600000000000001</v>
      </c>
    </row>
    <row r="1254" spans="1:3">
      <c r="A1254" t="s">
        <v>1404</v>
      </c>
      <c r="B1254" t="s">
        <v>74</v>
      </c>
      <c r="C1254">
        <v>12.4</v>
      </c>
    </row>
    <row r="1255" spans="1:3">
      <c r="A1255" t="s">
        <v>1405</v>
      </c>
      <c r="B1255" t="s">
        <v>74</v>
      </c>
      <c r="C1255">
        <v>16.600000000000001</v>
      </c>
    </row>
    <row r="1256" spans="1:3">
      <c r="A1256" t="s">
        <v>1406</v>
      </c>
      <c r="B1256" t="s">
        <v>74</v>
      </c>
      <c r="C1256">
        <v>25.9</v>
      </c>
    </row>
    <row r="1257" spans="1:3">
      <c r="A1257" t="s">
        <v>1407</v>
      </c>
      <c r="B1257" t="s">
        <v>185</v>
      </c>
      <c r="C1257">
        <v>7.1</v>
      </c>
    </row>
    <row r="1258" spans="1:3">
      <c r="A1258" t="s">
        <v>1408</v>
      </c>
      <c r="B1258" t="s">
        <v>74</v>
      </c>
      <c r="C1258">
        <v>20.8</v>
      </c>
    </row>
    <row r="1259" spans="1:3">
      <c r="A1259" t="s">
        <v>1409</v>
      </c>
      <c r="B1259" t="s">
        <v>74</v>
      </c>
      <c r="C1259">
        <v>32</v>
      </c>
    </row>
    <row r="1260" spans="1:3">
      <c r="A1260" t="s">
        <v>1410</v>
      </c>
      <c r="B1260" t="s">
        <v>74</v>
      </c>
      <c r="C1260">
        <v>22.6</v>
      </c>
    </row>
    <row r="1261" spans="1:3">
      <c r="A1261" t="s">
        <v>1411</v>
      </c>
      <c r="B1261" t="s">
        <v>74</v>
      </c>
      <c r="C1261">
        <v>37.4</v>
      </c>
    </row>
    <row r="1262" spans="1:3">
      <c r="A1262" t="s">
        <v>1412</v>
      </c>
      <c r="B1262" t="s">
        <v>74</v>
      </c>
      <c r="C1262">
        <v>21.1</v>
      </c>
    </row>
    <row r="1263" spans="1:3">
      <c r="A1263" t="s">
        <v>1413</v>
      </c>
      <c r="B1263" t="s">
        <v>74</v>
      </c>
      <c r="C1263">
        <v>24.1</v>
      </c>
    </row>
    <row r="1264" spans="1:3">
      <c r="A1264" t="s">
        <v>1414</v>
      </c>
      <c r="B1264" t="s">
        <v>350</v>
      </c>
      <c r="C1264">
        <v>4</v>
      </c>
    </row>
    <row r="1265" spans="1:3">
      <c r="A1265" t="s">
        <v>1415</v>
      </c>
      <c r="B1265" t="s">
        <v>74</v>
      </c>
      <c r="C1265">
        <v>11.1</v>
      </c>
    </row>
    <row r="1266" spans="1:3">
      <c r="A1266" t="s">
        <v>1416</v>
      </c>
      <c r="B1266" t="s">
        <v>74</v>
      </c>
      <c r="C1266">
        <v>45.6</v>
      </c>
    </row>
    <row r="1267" spans="1:3">
      <c r="A1267" t="s">
        <v>1417</v>
      </c>
      <c r="B1267" t="s">
        <v>74</v>
      </c>
      <c r="C1267">
        <v>13.4</v>
      </c>
    </row>
    <row r="1268" spans="1:3">
      <c r="A1268" t="s">
        <v>1418</v>
      </c>
      <c r="B1268" t="s">
        <v>74</v>
      </c>
      <c r="C1268">
        <v>38.700000000000003</v>
      </c>
    </row>
    <row r="1269" spans="1:3">
      <c r="A1269" t="s">
        <v>1419</v>
      </c>
      <c r="B1269" t="s">
        <v>74</v>
      </c>
      <c r="C1269">
        <v>18.600000000000001</v>
      </c>
    </row>
    <row r="1270" spans="1:3">
      <c r="A1270" t="s">
        <v>1420</v>
      </c>
      <c r="B1270" t="s">
        <v>74</v>
      </c>
      <c r="C1270">
        <v>54</v>
      </c>
    </row>
    <row r="1271" spans="1:3">
      <c r="A1271" t="s">
        <v>1421</v>
      </c>
      <c r="B1271" t="s">
        <v>439</v>
      </c>
      <c r="C1271">
        <v>14.4</v>
      </c>
    </row>
    <row r="1272" spans="1:3">
      <c r="A1272" t="s">
        <v>1422</v>
      </c>
      <c r="B1272" t="s">
        <v>74</v>
      </c>
      <c r="C1272">
        <v>7.3</v>
      </c>
    </row>
    <row r="1273" spans="1:3">
      <c r="A1273" t="s">
        <v>1423</v>
      </c>
      <c r="B1273" t="s">
        <v>74</v>
      </c>
      <c r="C1273">
        <v>23.7</v>
      </c>
    </row>
    <row r="1274" spans="1:3">
      <c r="A1274" t="s">
        <v>1424</v>
      </c>
      <c r="B1274" t="s">
        <v>101</v>
      </c>
      <c r="C1274">
        <v>19</v>
      </c>
    </row>
    <row r="1275" spans="1:3">
      <c r="A1275" t="s">
        <v>1425</v>
      </c>
      <c r="B1275" t="s">
        <v>74</v>
      </c>
      <c r="C1275">
        <v>13.8</v>
      </c>
    </row>
    <row r="1276" spans="1:3">
      <c r="A1276" t="s">
        <v>1426</v>
      </c>
      <c r="B1276" t="s">
        <v>74</v>
      </c>
      <c r="C1276">
        <v>20.8</v>
      </c>
    </row>
    <row r="1277" spans="1:3">
      <c r="A1277" t="s">
        <v>1427</v>
      </c>
      <c r="B1277" t="s">
        <v>74</v>
      </c>
      <c r="C1277">
        <v>12.6</v>
      </c>
    </row>
    <row r="1278" spans="1:3">
      <c r="A1278" t="s">
        <v>1428</v>
      </c>
      <c r="B1278" t="s">
        <v>74</v>
      </c>
      <c r="C1278">
        <v>19.3</v>
      </c>
    </row>
    <row r="1279" spans="1:3">
      <c r="A1279" t="s">
        <v>1429</v>
      </c>
      <c r="B1279" t="s">
        <v>74</v>
      </c>
      <c r="C1279">
        <v>17.399999999999999</v>
      </c>
    </row>
    <row r="1280" spans="1:3">
      <c r="A1280" t="s">
        <v>1430</v>
      </c>
      <c r="B1280" t="s">
        <v>74</v>
      </c>
      <c r="C1280">
        <v>7.2</v>
      </c>
    </row>
    <row r="1281" spans="1:3">
      <c r="A1281" t="s">
        <v>1431</v>
      </c>
      <c r="B1281" t="s">
        <v>74</v>
      </c>
      <c r="C1281">
        <v>12.8</v>
      </c>
    </row>
    <row r="1282" spans="1:3">
      <c r="A1282" t="s">
        <v>1432</v>
      </c>
      <c r="B1282" t="s">
        <v>74</v>
      </c>
      <c r="C1282">
        <v>33.9</v>
      </c>
    </row>
    <row r="1283" spans="1:3">
      <c r="A1283" t="s">
        <v>1433</v>
      </c>
      <c r="B1283" t="s">
        <v>74</v>
      </c>
      <c r="C1283">
        <v>18.3</v>
      </c>
    </row>
    <row r="1284" spans="1:3">
      <c r="A1284" t="s">
        <v>1434</v>
      </c>
      <c r="B1284" t="s">
        <v>74</v>
      </c>
      <c r="C1284">
        <v>20</v>
      </c>
    </row>
    <row r="1285" spans="1:3">
      <c r="A1285" t="s">
        <v>1435</v>
      </c>
      <c r="B1285" t="s">
        <v>436</v>
      </c>
      <c r="C1285">
        <v>16.3</v>
      </c>
    </row>
    <row r="1286" spans="1:3">
      <c r="A1286" t="s">
        <v>1436</v>
      </c>
      <c r="B1286" t="s">
        <v>74</v>
      </c>
      <c r="C1286">
        <v>19.7</v>
      </c>
    </row>
    <row r="1287" spans="1:3">
      <c r="A1287" t="s">
        <v>1437</v>
      </c>
      <c r="B1287" t="s">
        <v>74</v>
      </c>
      <c r="C1287">
        <v>6.9</v>
      </c>
    </row>
    <row r="1288" spans="1:3">
      <c r="A1288" t="s">
        <v>1438</v>
      </c>
      <c r="B1288" t="s">
        <v>74</v>
      </c>
      <c r="C1288">
        <v>16</v>
      </c>
    </row>
    <row r="1289" spans="1:3">
      <c r="A1289" t="s">
        <v>1439</v>
      </c>
      <c r="B1289" t="s">
        <v>74</v>
      </c>
      <c r="C1289">
        <v>24.2</v>
      </c>
    </row>
    <row r="1290" spans="1:3">
      <c r="A1290" t="s">
        <v>1440</v>
      </c>
      <c r="B1290" t="s">
        <v>1441</v>
      </c>
      <c r="C1290">
        <v>16.3</v>
      </c>
    </row>
    <row r="1291" spans="1:3">
      <c r="A1291" t="s">
        <v>1442</v>
      </c>
      <c r="B1291" t="s">
        <v>74</v>
      </c>
      <c r="C1291">
        <v>21.9</v>
      </c>
    </row>
    <row r="1292" spans="1:3">
      <c r="A1292" t="s">
        <v>1443</v>
      </c>
      <c r="B1292" t="s">
        <v>74</v>
      </c>
      <c r="C1292">
        <v>16</v>
      </c>
    </row>
    <row r="1293" spans="1:3">
      <c r="A1293" t="s">
        <v>1444</v>
      </c>
      <c r="B1293" t="s">
        <v>74</v>
      </c>
      <c r="C1293">
        <v>33.6</v>
      </c>
    </row>
    <row r="1294" spans="1:3">
      <c r="A1294" t="s">
        <v>1445</v>
      </c>
      <c r="B1294" t="s">
        <v>74</v>
      </c>
      <c r="C1294">
        <v>18.100000000000001</v>
      </c>
    </row>
    <row r="1295" spans="1:3">
      <c r="A1295" t="s">
        <v>1446</v>
      </c>
      <c r="B1295" t="s">
        <v>852</v>
      </c>
      <c r="C1295">
        <v>10.3</v>
      </c>
    </row>
    <row r="1296" spans="1:3">
      <c r="A1296" t="s">
        <v>1447</v>
      </c>
      <c r="B1296" t="s">
        <v>74</v>
      </c>
      <c r="C1296">
        <v>8.3000000000000007</v>
      </c>
    </row>
    <row r="1297" spans="1:3">
      <c r="A1297" t="s">
        <v>1448</v>
      </c>
      <c r="B1297" t="s">
        <v>640</v>
      </c>
      <c r="C1297">
        <v>7.7</v>
      </c>
    </row>
    <row r="1298" spans="1:3">
      <c r="A1298" t="s">
        <v>1449</v>
      </c>
      <c r="B1298" t="s">
        <v>74</v>
      </c>
      <c r="C1298">
        <v>24.8</v>
      </c>
    </row>
    <row r="1299" spans="1:3">
      <c r="A1299" t="s">
        <v>1450</v>
      </c>
      <c r="B1299" t="s">
        <v>74</v>
      </c>
      <c r="C1299">
        <v>14.4</v>
      </c>
    </row>
    <row r="1300" spans="1:3">
      <c r="A1300" t="s">
        <v>1451</v>
      </c>
      <c r="B1300" t="s">
        <v>74</v>
      </c>
      <c r="C1300">
        <v>4.5</v>
      </c>
    </row>
    <row r="1301" spans="1:3">
      <c r="A1301" t="s">
        <v>1452</v>
      </c>
      <c r="B1301" t="s">
        <v>85</v>
      </c>
      <c r="C1301">
        <v>15.6</v>
      </c>
    </row>
    <row r="1302" spans="1:3">
      <c r="A1302" t="s">
        <v>1453</v>
      </c>
      <c r="B1302" t="s">
        <v>74</v>
      </c>
      <c r="C1302">
        <v>22</v>
      </c>
    </row>
    <row r="1303" spans="1:3">
      <c r="A1303" t="s">
        <v>1454</v>
      </c>
      <c r="B1303" t="s">
        <v>74</v>
      </c>
      <c r="C1303">
        <v>29.5</v>
      </c>
    </row>
    <row r="1304" spans="1:3">
      <c r="A1304" t="s">
        <v>1455</v>
      </c>
      <c r="B1304" t="s">
        <v>74</v>
      </c>
      <c r="C1304">
        <v>10.6</v>
      </c>
    </row>
    <row r="1305" spans="1:3">
      <c r="A1305" t="s">
        <v>1456</v>
      </c>
      <c r="B1305" t="s">
        <v>74</v>
      </c>
      <c r="C1305">
        <v>21.7</v>
      </c>
    </row>
    <row r="1306" spans="1:3">
      <c r="A1306" t="s">
        <v>1457</v>
      </c>
      <c r="B1306" t="s">
        <v>74</v>
      </c>
      <c r="C1306">
        <v>13</v>
      </c>
    </row>
    <row r="1307" spans="1:3">
      <c r="A1307" t="s">
        <v>1458</v>
      </c>
      <c r="B1307" t="s">
        <v>74</v>
      </c>
      <c r="C1307">
        <v>17.100000000000001</v>
      </c>
    </row>
    <row r="1308" spans="1:3">
      <c r="A1308" t="s">
        <v>1459</v>
      </c>
      <c r="B1308" t="s">
        <v>74</v>
      </c>
      <c r="C1308">
        <v>8.4</v>
      </c>
    </row>
    <row r="1309" spans="1:3">
      <c r="A1309" t="s">
        <v>1460</v>
      </c>
      <c r="B1309" t="s">
        <v>74</v>
      </c>
      <c r="C1309">
        <v>13.8</v>
      </c>
    </row>
    <row r="1310" spans="1:3">
      <c r="A1310" t="s">
        <v>1461</v>
      </c>
      <c r="B1310" t="s">
        <v>74</v>
      </c>
      <c r="C1310">
        <v>17.3</v>
      </c>
    </row>
    <row r="1311" spans="1:3">
      <c r="A1311" t="s">
        <v>1462</v>
      </c>
      <c r="B1311" t="s">
        <v>74</v>
      </c>
      <c r="C1311">
        <v>28.9</v>
      </c>
    </row>
    <row r="1312" spans="1:3">
      <c r="A1312" t="s">
        <v>1463</v>
      </c>
      <c r="B1312" t="s">
        <v>74</v>
      </c>
      <c r="C1312">
        <v>11.5</v>
      </c>
    </row>
    <row r="1313" spans="1:3">
      <c r="A1313" t="s">
        <v>1464</v>
      </c>
      <c r="B1313" t="s">
        <v>74</v>
      </c>
      <c r="C1313">
        <v>12.3</v>
      </c>
    </row>
    <row r="1314" spans="1:3">
      <c r="A1314" t="s">
        <v>1465</v>
      </c>
      <c r="B1314" t="s">
        <v>74</v>
      </c>
      <c r="C1314">
        <v>12</v>
      </c>
    </row>
    <row r="1315" spans="1:3">
      <c r="A1315" t="s">
        <v>1466</v>
      </c>
      <c r="B1315" t="s">
        <v>74</v>
      </c>
      <c r="C1315">
        <v>19.899999999999999</v>
      </c>
    </row>
    <row r="1316" spans="1:3">
      <c r="A1316" t="s">
        <v>1467</v>
      </c>
      <c r="B1316" t="s">
        <v>74</v>
      </c>
      <c r="C1316">
        <v>14.8</v>
      </c>
    </row>
    <row r="1317" spans="1:3">
      <c r="A1317" t="s">
        <v>1468</v>
      </c>
      <c r="B1317" t="s">
        <v>74</v>
      </c>
      <c r="C1317">
        <v>30</v>
      </c>
    </row>
    <row r="1318" spans="1:3">
      <c r="A1318" t="s">
        <v>1469</v>
      </c>
      <c r="B1318" t="s">
        <v>74</v>
      </c>
      <c r="C1318">
        <v>22.3</v>
      </c>
    </row>
    <row r="1319" spans="1:3">
      <c r="A1319" t="s">
        <v>1470</v>
      </c>
      <c r="B1319" t="s">
        <v>74</v>
      </c>
      <c r="C1319">
        <v>22.3</v>
      </c>
    </row>
    <row r="1320" spans="1:3">
      <c r="A1320" t="s">
        <v>1471</v>
      </c>
      <c r="B1320" t="s">
        <v>74</v>
      </c>
      <c r="C1320">
        <v>19.7</v>
      </c>
    </row>
    <row r="1321" spans="1:3">
      <c r="A1321" t="s">
        <v>1472</v>
      </c>
      <c r="B1321" t="s">
        <v>74</v>
      </c>
      <c r="C1321">
        <v>16.600000000000001</v>
      </c>
    </row>
    <row r="1322" spans="1:3">
      <c r="A1322" t="s">
        <v>1473</v>
      </c>
      <c r="B1322" t="s">
        <v>547</v>
      </c>
      <c r="C1322">
        <v>1.9</v>
      </c>
    </row>
    <row r="1323" spans="1:3">
      <c r="A1323" t="s">
        <v>1474</v>
      </c>
      <c r="B1323" t="s">
        <v>74</v>
      </c>
      <c r="C1323">
        <v>17.7</v>
      </c>
    </row>
    <row r="1324" spans="1:3">
      <c r="A1324" t="s">
        <v>1475</v>
      </c>
      <c r="B1324" t="s">
        <v>74</v>
      </c>
      <c r="C1324">
        <v>9.1999999999999993</v>
      </c>
    </row>
    <row r="1325" spans="1:3">
      <c r="A1325" t="s">
        <v>1476</v>
      </c>
      <c r="B1325" t="s">
        <v>74</v>
      </c>
      <c r="C1325">
        <v>23.8</v>
      </c>
    </row>
    <row r="1326" spans="1:3">
      <c r="A1326" t="s">
        <v>1477</v>
      </c>
      <c r="B1326" t="s">
        <v>74</v>
      </c>
      <c r="C1326">
        <v>12.7</v>
      </c>
    </row>
    <row r="1327" spans="1:3">
      <c r="A1327" t="s">
        <v>1478</v>
      </c>
      <c r="B1327" t="s">
        <v>1479</v>
      </c>
      <c r="C1327">
        <v>16.8</v>
      </c>
    </row>
    <row r="1328" spans="1:3">
      <c r="A1328" t="s">
        <v>1480</v>
      </c>
      <c r="B1328" t="s">
        <v>74</v>
      </c>
      <c r="C1328">
        <v>19.600000000000001</v>
      </c>
    </row>
    <row r="1329" spans="1:3">
      <c r="A1329" t="s">
        <v>1481</v>
      </c>
      <c r="B1329" t="s">
        <v>74</v>
      </c>
      <c r="C1329">
        <v>14.7</v>
      </c>
    </row>
    <row r="1330" spans="1:3">
      <c r="A1330" t="s">
        <v>1482</v>
      </c>
      <c r="B1330" t="s">
        <v>74</v>
      </c>
      <c r="C1330">
        <v>15.8</v>
      </c>
    </row>
    <row r="1331" spans="1:3">
      <c r="A1331" t="s">
        <v>1483</v>
      </c>
      <c r="B1331" t="s">
        <v>74</v>
      </c>
      <c r="C1331">
        <v>21</v>
      </c>
    </row>
    <row r="1332" spans="1:3">
      <c r="A1332" t="s">
        <v>1484</v>
      </c>
      <c r="B1332" t="s">
        <v>74</v>
      </c>
      <c r="C1332">
        <v>27.8</v>
      </c>
    </row>
    <row r="1333" spans="1:3">
      <c r="A1333" t="s">
        <v>1485</v>
      </c>
      <c r="B1333" t="s">
        <v>74</v>
      </c>
      <c r="C1333">
        <v>8.1</v>
      </c>
    </row>
    <row r="1334" spans="1:3">
      <c r="A1334" t="s">
        <v>1486</v>
      </c>
      <c r="B1334" t="s">
        <v>74</v>
      </c>
      <c r="C1334">
        <v>2.2999999999999998</v>
      </c>
    </row>
    <row r="1335" spans="1:3">
      <c r="A1335" t="s">
        <v>1488</v>
      </c>
      <c r="B1335" t="s">
        <v>350</v>
      </c>
      <c r="C1335">
        <v>17.3</v>
      </c>
    </row>
    <row r="1336" spans="1:3">
      <c r="A1336" t="s">
        <v>1487</v>
      </c>
      <c r="B1336" t="s">
        <v>74</v>
      </c>
      <c r="C1336">
        <v>31</v>
      </c>
    </row>
    <row r="1337" spans="1:3">
      <c r="A1337" t="s">
        <v>1489</v>
      </c>
      <c r="B1337" t="s">
        <v>74</v>
      </c>
      <c r="C1337">
        <v>17.600000000000001</v>
      </c>
    </row>
    <row r="1338" spans="1:3">
      <c r="A1338" t="s">
        <v>1490</v>
      </c>
      <c r="B1338" t="s">
        <v>74</v>
      </c>
      <c r="C1338">
        <v>9.5</v>
      </c>
    </row>
    <row r="1339" spans="1:3">
      <c r="A1339" t="s">
        <v>1491</v>
      </c>
      <c r="B1339" t="s">
        <v>85</v>
      </c>
      <c r="C1339">
        <v>17.8</v>
      </c>
    </row>
    <row r="1340" spans="1:3">
      <c r="A1340" t="s">
        <v>1492</v>
      </c>
      <c r="B1340" t="s">
        <v>74</v>
      </c>
      <c r="C1340">
        <v>35.700000000000003</v>
      </c>
    </row>
    <row r="1341" spans="1:3">
      <c r="A1341" t="s">
        <v>1493</v>
      </c>
      <c r="B1341" t="s">
        <v>74</v>
      </c>
      <c r="C1341">
        <v>29.2</v>
      </c>
    </row>
    <row r="1342" spans="1:3">
      <c r="A1342" t="s">
        <v>1494</v>
      </c>
      <c r="B1342" t="s">
        <v>74</v>
      </c>
      <c r="C1342">
        <v>14.3</v>
      </c>
    </row>
    <row r="1343" spans="1:3">
      <c r="A1343" t="s">
        <v>1495</v>
      </c>
      <c r="B1343" t="s">
        <v>74</v>
      </c>
      <c r="C1343">
        <v>23</v>
      </c>
    </row>
    <row r="1344" spans="1:3">
      <c r="A1344" t="s">
        <v>1496</v>
      </c>
      <c r="B1344" t="s">
        <v>74</v>
      </c>
      <c r="C1344">
        <v>18.7</v>
      </c>
    </row>
    <row r="1345" spans="1:3">
      <c r="A1345" t="s">
        <v>1497</v>
      </c>
      <c r="B1345" t="s">
        <v>74</v>
      </c>
      <c r="C1345">
        <v>17</v>
      </c>
    </row>
    <row r="1346" spans="1:3">
      <c r="A1346" t="s">
        <v>1498</v>
      </c>
      <c r="B1346" t="s">
        <v>74</v>
      </c>
      <c r="C1346">
        <v>24.6</v>
      </c>
    </row>
    <row r="1347" spans="1:3">
      <c r="A1347" t="s">
        <v>1499</v>
      </c>
      <c r="B1347" t="s">
        <v>74</v>
      </c>
      <c r="C1347">
        <v>36.299999999999997</v>
      </c>
    </row>
    <row r="1348" spans="1:3">
      <c r="A1348" t="s">
        <v>1500</v>
      </c>
      <c r="B1348" t="s">
        <v>1501</v>
      </c>
      <c r="C1348">
        <v>5.3</v>
      </c>
    </row>
    <row r="1349" spans="1:3">
      <c r="A1349" t="s">
        <v>1502</v>
      </c>
      <c r="B1349" t="s">
        <v>74</v>
      </c>
      <c r="C1349">
        <v>24.9</v>
      </c>
    </row>
    <row r="1350" spans="1:3">
      <c r="A1350" t="s">
        <v>1503</v>
      </c>
      <c r="B1350" t="s">
        <v>74</v>
      </c>
      <c r="C1350">
        <v>12.3</v>
      </c>
    </row>
    <row r="1351" spans="1:3">
      <c r="A1351" t="s">
        <v>1504</v>
      </c>
      <c r="B1351" t="s">
        <v>74</v>
      </c>
      <c r="C1351">
        <v>17.100000000000001</v>
      </c>
    </row>
    <row r="1352" spans="1:3">
      <c r="A1352" t="s">
        <v>1505</v>
      </c>
      <c r="B1352" t="s">
        <v>74</v>
      </c>
      <c r="C1352">
        <v>9.5</v>
      </c>
    </row>
    <row r="1353" spans="1:3">
      <c r="A1353" t="s">
        <v>1506</v>
      </c>
      <c r="B1353" t="s">
        <v>119</v>
      </c>
      <c r="C1353">
        <v>4.3</v>
      </c>
    </row>
    <row r="1354" spans="1:3">
      <c r="A1354" t="s">
        <v>1507</v>
      </c>
      <c r="B1354" t="s">
        <v>74</v>
      </c>
      <c r="C1354">
        <v>14.7</v>
      </c>
    </row>
    <row r="1355" spans="1:3">
      <c r="A1355" t="s">
        <v>1508</v>
      </c>
      <c r="B1355" t="s">
        <v>74</v>
      </c>
      <c r="C1355">
        <v>23.2</v>
      </c>
    </row>
    <row r="1356" spans="1:3">
      <c r="A1356" t="s">
        <v>1509</v>
      </c>
      <c r="B1356" t="s">
        <v>74</v>
      </c>
      <c r="C1356">
        <v>21.1</v>
      </c>
    </row>
    <row r="1357" spans="1:3">
      <c r="A1357" t="s">
        <v>1510</v>
      </c>
      <c r="B1357" t="s">
        <v>74</v>
      </c>
      <c r="C1357">
        <v>6.7</v>
      </c>
    </row>
    <row r="1358" spans="1:3">
      <c r="A1358" t="s">
        <v>1511</v>
      </c>
      <c r="B1358" t="s">
        <v>154</v>
      </c>
      <c r="C1358">
        <v>14.8</v>
      </c>
    </row>
    <row r="1359" spans="1:3">
      <c r="A1359" t="s">
        <v>1512</v>
      </c>
      <c r="B1359" t="s">
        <v>74</v>
      </c>
      <c r="C1359">
        <v>9.4</v>
      </c>
    </row>
    <row r="1360" spans="1:3">
      <c r="A1360" t="s">
        <v>1513</v>
      </c>
      <c r="B1360" t="s">
        <v>74</v>
      </c>
      <c r="C1360">
        <v>23.7</v>
      </c>
    </row>
    <row r="1361" spans="1:3">
      <c r="A1361" t="s">
        <v>1514</v>
      </c>
      <c r="B1361" t="s">
        <v>74</v>
      </c>
      <c r="C1361">
        <v>23.1</v>
      </c>
    </row>
    <row r="1362" spans="1:3">
      <c r="A1362" t="s">
        <v>1515</v>
      </c>
      <c r="B1362" t="s">
        <v>74</v>
      </c>
      <c r="C1362">
        <v>18.100000000000001</v>
      </c>
    </row>
    <row r="1363" spans="1:3">
      <c r="A1363" t="s">
        <v>1516</v>
      </c>
      <c r="B1363" t="s">
        <v>74</v>
      </c>
      <c r="C1363">
        <v>19.899999999999999</v>
      </c>
    </row>
    <row r="1364" spans="1:3">
      <c r="A1364" t="s">
        <v>1517</v>
      </c>
      <c r="B1364" t="s">
        <v>74</v>
      </c>
      <c r="C1364">
        <v>11.9</v>
      </c>
    </row>
    <row r="1365" spans="1:3">
      <c r="A1365" t="s">
        <v>1518</v>
      </c>
      <c r="B1365" t="s">
        <v>74</v>
      </c>
      <c r="C1365">
        <v>10.6</v>
      </c>
    </row>
    <row r="1366" spans="1:3">
      <c r="A1366" t="s">
        <v>1519</v>
      </c>
      <c r="B1366" t="s">
        <v>74</v>
      </c>
      <c r="C1366">
        <v>35.6</v>
      </c>
    </row>
    <row r="1367" spans="1:3">
      <c r="A1367" t="s">
        <v>1520</v>
      </c>
      <c r="B1367" t="s">
        <v>74</v>
      </c>
      <c r="C1367">
        <v>20.399999999999999</v>
      </c>
    </row>
    <row r="1368" spans="1:3">
      <c r="A1368" t="s">
        <v>1521</v>
      </c>
      <c r="B1368" t="s">
        <v>74</v>
      </c>
      <c r="C1368">
        <v>19.399999999999999</v>
      </c>
    </row>
    <row r="1369" spans="1:3">
      <c r="A1369" t="s">
        <v>1522</v>
      </c>
      <c r="B1369" t="s">
        <v>74</v>
      </c>
      <c r="C1369">
        <v>18.399999999999999</v>
      </c>
    </row>
    <row r="1370" spans="1:3">
      <c r="A1370" t="s">
        <v>1523</v>
      </c>
      <c r="B1370" t="s">
        <v>74</v>
      </c>
      <c r="C1370">
        <v>24.2</v>
      </c>
    </row>
    <row r="1371" spans="1:3">
      <c r="A1371" t="s">
        <v>1524</v>
      </c>
      <c r="B1371" t="s">
        <v>74</v>
      </c>
      <c r="C1371">
        <v>11.8</v>
      </c>
    </row>
    <row r="1372" spans="1:3">
      <c r="A1372" t="s">
        <v>1525</v>
      </c>
      <c r="B1372" t="s">
        <v>74</v>
      </c>
      <c r="C1372">
        <v>21.8</v>
      </c>
    </row>
    <row r="1373" spans="1:3">
      <c r="A1373" t="s">
        <v>1526</v>
      </c>
      <c r="B1373" t="s">
        <v>74</v>
      </c>
      <c r="C1373">
        <v>22.3</v>
      </c>
    </row>
    <row r="1374" spans="1:3">
      <c r="A1374" t="s">
        <v>1527</v>
      </c>
      <c r="B1374" t="s">
        <v>74</v>
      </c>
      <c r="C1374">
        <v>20.6</v>
      </c>
    </row>
    <row r="1375" spans="1:3">
      <c r="A1375" t="s">
        <v>1528</v>
      </c>
      <c r="B1375" t="s">
        <v>346</v>
      </c>
      <c r="C1375">
        <v>11.7</v>
      </c>
    </row>
    <row r="1376" spans="1:3">
      <c r="A1376" t="s">
        <v>1529</v>
      </c>
      <c r="B1376" t="s">
        <v>74</v>
      </c>
      <c r="C1376">
        <v>13.4</v>
      </c>
    </row>
    <row r="1377" spans="1:3">
      <c r="A1377" t="s">
        <v>1530</v>
      </c>
      <c r="B1377" t="s">
        <v>74</v>
      </c>
      <c r="C1377">
        <v>20.5</v>
      </c>
    </row>
    <row r="1378" spans="1:3">
      <c r="A1378" t="s">
        <v>1531</v>
      </c>
      <c r="B1378" t="s">
        <v>74</v>
      </c>
      <c r="C1378">
        <v>28.1</v>
      </c>
    </row>
    <row r="1379" spans="1:3">
      <c r="A1379" t="s">
        <v>1532</v>
      </c>
      <c r="B1379" t="s">
        <v>574</v>
      </c>
      <c r="C1379">
        <v>13.7</v>
      </c>
    </row>
    <row r="1380" spans="1:3">
      <c r="A1380" t="s">
        <v>1533</v>
      </c>
      <c r="B1380" t="s">
        <v>74</v>
      </c>
      <c r="C1380">
        <v>12.7</v>
      </c>
    </row>
    <row r="1381" spans="1:3">
      <c r="A1381" t="s">
        <v>1534</v>
      </c>
      <c r="B1381" t="s">
        <v>74</v>
      </c>
      <c r="C1381">
        <v>23</v>
      </c>
    </row>
    <row r="1382" spans="1:3">
      <c r="A1382" t="s">
        <v>1535</v>
      </c>
      <c r="B1382" t="s">
        <v>74</v>
      </c>
      <c r="C1382">
        <v>23</v>
      </c>
    </row>
    <row r="1383" spans="1:3">
      <c r="A1383" t="s">
        <v>1536</v>
      </c>
      <c r="B1383" t="s">
        <v>74</v>
      </c>
      <c r="C1383">
        <v>29.2</v>
      </c>
    </row>
    <row r="1384" spans="1:3">
      <c r="A1384" t="s">
        <v>1537</v>
      </c>
      <c r="B1384" t="s">
        <v>74</v>
      </c>
      <c r="C1384">
        <v>16.600000000000001</v>
      </c>
    </row>
    <row r="1385" spans="1:3">
      <c r="A1385" t="s">
        <v>1538</v>
      </c>
      <c r="B1385" t="s">
        <v>74</v>
      </c>
      <c r="C1385">
        <v>13.1</v>
      </c>
    </row>
    <row r="1386" spans="1:3">
      <c r="A1386" t="s">
        <v>1539</v>
      </c>
      <c r="B1386" t="s">
        <v>74</v>
      </c>
      <c r="C1386">
        <v>9.6999999999999993</v>
      </c>
    </row>
    <row r="1387" spans="1:3">
      <c r="A1387" t="s">
        <v>1540</v>
      </c>
      <c r="B1387" t="s">
        <v>146</v>
      </c>
      <c r="C1387">
        <v>23.2</v>
      </c>
    </row>
    <row r="1388" spans="1:3">
      <c r="A1388" t="s">
        <v>1541</v>
      </c>
      <c r="B1388" t="s">
        <v>74</v>
      </c>
      <c r="C1388">
        <v>14.7</v>
      </c>
    </row>
    <row r="1389" spans="1:3">
      <c r="A1389" t="s">
        <v>1542</v>
      </c>
      <c r="B1389" t="s">
        <v>74</v>
      </c>
      <c r="C1389">
        <v>18.2</v>
      </c>
    </row>
    <row r="1390" spans="1:3">
      <c r="A1390" t="s">
        <v>1543</v>
      </c>
      <c r="B1390" t="s">
        <v>74</v>
      </c>
      <c r="C1390">
        <v>28</v>
      </c>
    </row>
    <row r="1391" spans="1:3">
      <c r="A1391" t="s">
        <v>1544</v>
      </c>
      <c r="B1391" t="s">
        <v>74</v>
      </c>
      <c r="C1391">
        <v>18.5</v>
      </c>
    </row>
    <row r="1392" spans="1:3">
      <c r="A1392" t="s">
        <v>1545</v>
      </c>
      <c r="B1392" t="s">
        <v>74</v>
      </c>
      <c r="C1392">
        <v>23.2</v>
      </c>
    </row>
    <row r="1393" spans="1:3">
      <c r="A1393" t="s">
        <v>1546</v>
      </c>
      <c r="B1393" t="s">
        <v>74</v>
      </c>
      <c r="C1393">
        <v>19.3</v>
      </c>
    </row>
    <row r="1394" spans="1:3">
      <c r="A1394" t="s">
        <v>1547</v>
      </c>
      <c r="B1394" t="s">
        <v>505</v>
      </c>
      <c r="C1394">
        <v>20.7</v>
      </c>
    </row>
    <row r="1395" spans="1:3">
      <c r="A1395" t="s">
        <v>1548</v>
      </c>
      <c r="B1395" t="s">
        <v>74</v>
      </c>
      <c r="C1395">
        <v>21.6</v>
      </c>
    </row>
    <row r="1396" spans="1:3">
      <c r="A1396" t="s">
        <v>1549</v>
      </c>
      <c r="B1396" t="s">
        <v>74</v>
      </c>
      <c r="C1396">
        <v>11.7</v>
      </c>
    </row>
    <row r="1397" spans="1:3">
      <c r="A1397" t="s">
        <v>1550</v>
      </c>
      <c r="B1397" t="s">
        <v>74</v>
      </c>
      <c r="C1397">
        <v>15.5</v>
      </c>
    </row>
    <row r="1398" spans="1:3">
      <c r="A1398" t="s">
        <v>1551</v>
      </c>
      <c r="B1398" t="s">
        <v>74</v>
      </c>
      <c r="C1398">
        <v>20.6</v>
      </c>
    </row>
    <row r="1399" spans="1:3">
      <c r="A1399" t="s">
        <v>1552</v>
      </c>
      <c r="B1399" t="s">
        <v>74</v>
      </c>
      <c r="C1399">
        <v>15.8</v>
      </c>
    </row>
    <row r="1400" spans="1:3">
      <c r="A1400" t="s">
        <v>1553</v>
      </c>
      <c r="B1400" t="s">
        <v>74</v>
      </c>
      <c r="C1400">
        <v>11.6</v>
      </c>
    </row>
    <row r="1401" spans="1:3">
      <c r="A1401" t="s">
        <v>1554</v>
      </c>
      <c r="B1401" t="s">
        <v>74</v>
      </c>
      <c r="C1401">
        <v>33.4</v>
      </c>
    </row>
    <row r="1402" spans="1:3">
      <c r="A1402" t="s">
        <v>1555</v>
      </c>
      <c r="B1402" t="s">
        <v>74</v>
      </c>
      <c r="C1402">
        <v>27.4</v>
      </c>
    </row>
    <row r="1403" spans="1:3">
      <c r="A1403" t="s">
        <v>1556</v>
      </c>
      <c r="B1403" t="s">
        <v>74</v>
      </c>
      <c r="C1403">
        <v>9.5</v>
      </c>
    </row>
    <row r="1404" spans="1:3">
      <c r="A1404" t="s">
        <v>1557</v>
      </c>
      <c r="B1404" t="s">
        <v>74</v>
      </c>
      <c r="C1404">
        <v>17.8</v>
      </c>
    </row>
    <row r="1405" spans="1:3">
      <c r="A1405" t="s">
        <v>1558</v>
      </c>
      <c r="B1405" t="s">
        <v>74</v>
      </c>
      <c r="C1405">
        <v>36.5</v>
      </c>
    </row>
    <row r="1406" spans="1:3">
      <c r="A1406" t="s">
        <v>1559</v>
      </c>
      <c r="B1406" t="s">
        <v>74</v>
      </c>
      <c r="C1406">
        <v>11</v>
      </c>
    </row>
    <row r="1407" spans="1:3">
      <c r="A1407" t="s">
        <v>1560</v>
      </c>
      <c r="B1407" t="s">
        <v>74</v>
      </c>
      <c r="C1407">
        <v>14.4</v>
      </c>
    </row>
    <row r="1408" spans="1:3">
      <c r="A1408" t="s">
        <v>1561</v>
      </c>
      <c r="B1408" t="s">
        <v>74</v>
      </c>
      <c r="C1408">
        <v>24.1</v>
      </c>
    </row>
    <row r="1409" spans="1:3">
      <c r="A1409" t="s">
        <v>1562</v>
      </c>
      <c r="B1409" t="s">
        <v>74</v>
      </c>
      <c r="C1409">
        <v>18.8</v>
      </c>
    </row>
    <row r="1410" spans="1:3">
      <c r="A1410" t="s">
        <v>1563</v>
      </c>
      <c r="B1410" t="s">
        <v>74</v>
      </c>
      <c r="C1410">
        <v>28.3</v>
      </c>
    </row>
    <row r="1411" spans="1:3">
      <c r="A1411" t="s">
        <v>1564</v>
      </c>
      <c r="B1411" t="s">
        <v>74</v>
      </c>
      <c r="C1411">
        <v>33</v>
      </c>
    </row>
    <row r="1412" spans="1:3">
      <c r="A1412" t="s">
        <v>1565</v>
      </c>
      <c r="B1412" t="s">
        <v>74</v>
      </c>
      <c r="C1412">
        <v>33.9</v>
      </c>
    </row>
    <row r="1413" spans="1:3">
      <c r="A1413" t="s">
        <v>1566</v>
      </c>
      <c r="B1413" t="s">
        <v>1567</v>
      </c>
      <c r="C1413">
        <v>24.3</v>
      </c>
    </row>
    <row r="1414" spans="1:3">
      <c r="A1414" t="s">
        <v>1568</v>
      </c>
      <c r="B1414" t="s">
        <v>74</v>
      </c>
      <c r="C1414">
        <v>28.3</v>
      </c>
    </row>
    <row r="1415" spans="1:3">
      <c r="A1415" t="s">
        <v>1569</v>
      </c>
      <c r="B1415" t="s">
        <v>74</v>
      </c>
      <c r="C1415">
        <v>17.600000000000001</v>
      </c>
    </row>
    <row r="1416" spans="1:3">
      <c r="A1416" t="s">
        <v>1570</v>
      </c>
      <c r="B1416" t="s">
        <v>74</v>
      </c>
      <c r="C1416">
        <v>31.6</v>
      </c>
    </row>
    <row r="1417" spans="1:3">
      <c r="A1417" t="s">
        <v>1571</v>
      </c>
      <c r="B1417" t="s">
        <v>74</v>
      </c>
      <c r="C1417">
        <v>24.8</v>
      </c>
    </row>
    <row r="1418" spans="1:3">
      <c r="A1418" t="s">
        <v>1572</v>
      </c>
      <c r="B1418" t="s">
        <v>74</v>
      </c>
      <c r="C1418">
        <v>14.7</v>
      </c>
    </row>
    <row r="1419" spans="1:3">
      <c r="A1419" t="s">
        <v>1573</v>
      </c>
      <c r="B1419" t="s">
        <v>74</v>
      </c>
      <c r="C1419">
        <v>32.200000000000003</v>
      </c>
    </row>
    <row r="1420" spans="1:3">
      <c r="A1420" t="s">
        <v>1574</v>
      </c>
      <c r="B1420" t="s">
        <v>1575</v>
      </c>
      <c r="C1420">
        <v>12.5</v>
      </c>
    </row>
    <row r="1421" spans="1:3">
      <c r="A1421" t="s">
        <v>1576</v>
      </c>
      <c r="B1421" t="s">
        <v>74</v>
      </c>
      <c r="C1421">
        <v>12.5</v>
      </c>
    </row>
    <row r="1422" spans="1:3">
      <c r="A1422" t="s">
        <v>1577</v>
      </c>
      <c r="B1422" t="s">
        <v>74</v>
      </c>
      <c r="C1422">
        <v>16.5</v>
      </c>
    </row>
    <row r="1423" spans="1:3">
      <c r="A1423" t="s">
        <v>1578</v>
      </c>
      <c r="B1423" t="s">
        <v>74</v>
      </c>
      <c r="C1423">
        <v>29</v>
      </c>
    </row>
    <row r="1424" spans="1:3">
      <c r="A1424" t="s">
        <v>1579</v>
      </c>
      <c r="B1424" t="s">
        <v>74</v>
      </c>
      <c r="C1424">
        <v>22.4</v>
      </c>
    </row>
    <row r="1425" spans="1:3">
      <c r="A1425" t="s">
        <v>1580</v>
      </c>
      <c r="B1425" t="s">
        <v>74</v>
      </c>
      <c r="C1425">
        <v>26.7</v>
      </c>
    </row>
    <row r="1426" spans="1:3">
      <c r="A1426" t="s">
        <v>1581</v>
      </c>
      <c r="B1426" t="s">
        <v>74</v>
      </c>
      <c r="C1426">
        <v>20.8</v>
      </c>
    </row>
    <row r="1427" spans="1:3">
      <c r="A1427" t="s">
        <v>1582</v>
      </c>
      <c r="B1427" t="s">
        <v>74</v>
      </c>
      <c r="C1427">
        <v>41.4</v>
      </c>
    </row>
    <row r="1428" spans="1:3">
      <c r="A1428" t="s">
        <v>1583</v>
      </c>
      <c r="B1428" t="s">
        <v>74</v>
      </c>
      <c r="C1428">
        <v>34.9</v>
      </c>
    </row>
    <row r="1429" spans="1:3">
      <c r="A1429" t="s">
        <v>1584</v>
      </c>
      <c r="B1429" t="s">
        <v>74</v>
      </c>
      <c r="C1429">
        <v>17.5</v>
      </c>
    </row>
    <row r="1430" spans="1:3">
      <c r="A1430" t="s">
        <v>1585</v>
      </c>
      <c r="B1430" t="s">
        <v>1586</v>
      </c>
      <c r="C1430">
        <v>9.8000000000000007</v>
      </c>
    </row>
    <row r="1431" spans="1:3">
      <c r="A1431" t="s">
        <v>1587</v>
      </c>
      <c r="B1431" t="s">
        <v>74</v>
      </c>
      <c r="C1431">
        <v>17</v>
      </c>
    </row>
    <row r="1432" spans="1:3">
      <c r="A1432" t="s">
        <v>1588</v>
      </c>
      <c r="B1432" t="s">
        <v>74</v>
      </c>
      <c r="C1432">
        <v>17.8</v>
      </c>
    </row>
    <row r="1433" spans="1:3">
      <c r="A1433" t="s">
        <v>1589</v>
      </c>
      <c r="B1433" t="s">
        <v>74</v>
      </c>
      <c r="C1433">
        <v>30.9</v>
      </c>
    </row>
    <row r="1434" spans="1:3">
      <c r="A1434" t="s">
        <v>1590</v>
      </c>
      <c r="B1434" t="s">
        <v>74</v>
      </c>
      <c r="C1434">
        <v>11.1</v>
      </c>
    </row>
    <row r="1435" spans="1:3">
      <c r="A1435" t="s">
        <v>1591</v>
      </c>
      <c r="B1435" t="s">
        <v>74</v>
      </c>
      <c r="C1435">
        <v>29.4</v>
      </c>
    </row>
    <row r="1436" spans="1:3">
      <c r="A1436" t="s">
        <v>1592</v>
      </c>
      <c r="B1436" t="s">
        <v>74</v>
      </c>
      <c r="C1436">
        <v>20.6</v>
      </c>
    </row>
    <row r="1437" spans="1:3">
      <c r="A1437" t="s">
        <v>1593</v>
      </c>
      <c r="B1437" t="s">
        <v>74</v>
      </c>
      <c r="C1437">
        <v>11.1</v>
      </c>
    </row>
    <row r="1438" spans="1:3">
      <c r="A1438" t="s">
        <v>1594</v>
      </c>
      <c r="B1438" t="s">
        <v>74</v>
      </c>
      <c r="C1438">
        <v>12.7</v>
      </c>
    </row>
    <row r="1439" spans="1:3">
      <c r="A1439" t="s">
        <v>1595</v>
      </c>
      <c r="B1439" t="s">
        <v>74</v>
      </c>
      <c r="C1439">
        <v>20</v>
      </c>
    </row>
    <row r="1440" spans="1:3">
      <c r="A1440" t="s">
        <v>1596</v>
      </c>
      <c r="B1440" t="s">
        <v>74</v>
      </c>
      <c r="C1440">
        <v>16.3</v>
      </c>
    </row>
    <row r="1441" spans="1:3">
      <c r="A1441" t="s">
        <v>1597</v>
      </c>
      <c r="B1441" t="s">
        <v>74</v>
      </c>
      <c r="C1441">
        <v>15.7</v>
      </c>
    </row>
    <row r="1442" spans="1:3">
      <c r="A1442" t="s">
        <v>1598</v>
      </c>
      <c r="B1442" t="s">
        <v>74</v>
      </c>
      <c r="C1442">
        <v>27.2</v>
      </c>
    </row>
    <row r="1443" spans="1:3">
      <c r="A1443" t="s">
        <v>1599</v>
      </c>
      <c r="B1443" t="s">
        <v>74</v>
      </c>
      <c r="C1443">
        <v>16.600000000000001</v>
      </c>
    </row>
    <row r="1444" spans="1:3">
      <c r="A1444" t="s">
        <v>1600</v>
      </c>
      <c r="B1444" t="s">
        <v>74</v>
      </c>
      <c r="C1444">
        <v>23.7</v>
      </c>
    </row>
    <row r="1445" spans="1:3">
      <c r="A1445" t="s">
        <v>1601</v>
      </c>
      <c r="B1445" t="s">
        <v>74</v>
      </c>
      <c r="C1445">
        <v>25.4</v>
      </c>
    </row>
    <row r="1446" spans="1:3">
      <c r="A1446" t="s">
        <v>1602</v>
      </c>
      <c r="B1446" t="s">
        <v>74</v>
      </c>
      <c r="C1446">
        <v>27.7</v>
      </c>
    </row>
    <row r="1447" spans="1:3">
      <c r="A1447" t="s">
        <v>1603</v>
      </c>
      <c r="B1447" t="s">
        <v>74</v>
      </c>
      <c r="C1447">
        <v>25.5</v>
      </c>
    </row>
    <row r="1448" spans="1:3">
      <c r="A1448" t="s">
        <v>1604</v>
      </c>
      <c r="B1448" t="s">
        <v>74</v>
      </c>
      <c r="C1448">
        <v>23.1</v>
      </c>
    </row>
    <row r="1449" spans="1:3">
      <c r="A1449" t="s">
        <v>1605</v>
      </c>
      <c r="B1449" t="s">
        <v>74</v>
      </c>
      <c r="C1449">
        <v>28.7</v>
      </c>
    </row>
    <row r="1450" spans="1:3">
      <c r="A1450" t="s">
        <v>1606</v>
      </c>
      <c r="B1450" t="s">
        <v>74</v>
      </c>
      <c r="C1450">
        <v>19</v>
      </c>
    </row>
    <row r="1451" spans="1:3">
      <c r="A1451" t="s">
        <v>1607</v>
      </c>
      <c r="B1451" t="s">
        <v>74</v>
      </c>
      <c r="C1451">
        <v>25.2</v>
      </c>
    </row>
    <row r="1452" spans="1:3">
      <c r="A1452" t="s">
        <v>1608</v>
      </c>
      <c r="B1452" t="s">
        <v>74</v>
      </c>
      <c r="C1452">
        <v>17.600000000000001</v>
      </c>
    </row>
    <row r="1453" spans="1:3">
      <c r="A1453" t="s">
        <v>1609</v>
      </c>
      <c r="B1453" t="s">
        <v>74</v>
      </c>
      <c r="C1453">
        <v>26</v>
      </c>
    </row>
    <row r="1454" spans="1:3">
      <c r="A1454" t="s">
        <v>1610</v>
      </c>
      <c r="B1454" t="s">
        <v>74</v>
      </c>
      <c r="C1454">
        <v>26.6</v>
      </c>
    </row>
    <row r="1455" spans="1:3">
      <c r="A1455" t="s">
        <v>1611</v>
      </c>
      <c r="B1455" t="s">
        <v>74</v>
      </c>
      <c r="C1455">
        <v>16.399999999999999</v>
      </c>
    </row>
    <row r="1456" spans="1:3">
      <c r="A1456" t="s">
        <v>1612</v>
      </c>
      <c r="B1456" t="s">
        <v>74</v>
      </c>
      <c r="C1456">
        <v>25.2</v>
      </c>
    </row>
    <row r="1457" spans="1:3">
      <c r="A1457" t="s">
        <v>1613</v>
      </c>
      <c r="B1457" t="s">
        <v>74</v>
      </c>
      <c r="C1457">
        <v>11.5</v>
      </c>
    </row>
    <row r="1458" spans="1:3">
      <c r="A1458" t="s">
        <v>1614</v>
      </c>
      <c r="B1458" t="s">
        <v>74</v>
      </c>
      <c r="C1458">
        <v>24</v>
      </c>
    </row>
    <row r="1459" spans="1:3">
      <c r="A1459" t="s">
        <v>1615</v>
      </c>
      <c r="B1459" t="s">
        <v>74</v>
      </c>
      <c r="C1459">
        <v>24.8</v>
      </c>
    </row>
    <row r="1460" spans="1:3">
      <c r="A1460" t="s">
        <v>1616</v>
      </c>
      <c r="B1460" t="s">
        <v>74</v>
      </c>
      <c r="C1460">
        <v>9.1999999999999993</v>
      </c>
    </row>
    <row r="1461" spans="1:3">
      <c r="A1461" t="s">
        <v>1617</v>
      </c>
      <c r="B1461" t="s">
        <v>74</v>
      </c>
      <c r="C1461">
        <v>20.399999999999999</v>
      </c>
    </row>
    <row r="1462" spans="1:3">
      <c r="A1462" t="s">
        <v>1618</v>
      </c>
      <c r="B1462" t="s">
        <v>467</v>
      </c>
      <c r="C1462">
        <v>54</v>
      </c>
    </row>
    <row r="1463" spans="1:3">
      <c r="A1463" t="s">
        <v>1746</v>
      </c>
      <c r="B1463" t="s">
        <v>1747</v>
      </c>
      <c r="C1463">
        <v>3.01</v>
      </c>
    </row>
    <row r="1464" spans="1:3">
      <c r="A1464" t="s">
        <v>1619</v>
      </c>
      <c r="B1464" t="s">
        <v>74</v>
      </c>
      <c r="C1464">
        <v>23.1</v>
      </c>
    </row>
    <row r="1465" spans="1:3">
      <c r="A1465" t="s">
        <v>1620</v>
      </c>
      <c r="B1465" t="s">
        <v>74</v>
      </c>
      <c r="C1465">
        <v>23.6</v>
      </c>
    </row>
    <row r="1466" spans="1:3">
      <c r="A1466" t="s">
        <v>1621</v>
      </c>
      <c r="B1466" t="s">
        <v>74</v>
      </c>
      <c r="C1466">
        <v>17.8</v>
      </c>
    </row>
    <row r="1467" spans="1:3">
      <c r="A1467" t="s">
        <v>1622</v>
      </c>
      <c r="B1467" t="s">
        <v>74</v>
      </c>
      <c r="C1467">
        <v>24.8</v>
      </c>
    </row>
    <row r="1468" spans="1:3">
      <c r="A1468" t="s">
        <v>1623</v>
      </c>
      <c r="B1468" t="s">
        <v>74</v>
      </c>
      <c r="C1468">
        <v>32.5</v>
      </c>
    </row>
    <row r="1469" spans="1:3">
      <c r="A1469" t="s">
        <v>1624</v>
      </c>
      <c r="B1469" t="s">
        <v>74</v>
      </c>
      <c r="C1469">
        <v>23.6</v>
      </c>
    </row>
    <row r="1470" spans="1:3">
      <c r="A1470" t="s">
        <v>1625</v>
      </c>
      <c r="B1470" t="s">
        <v>74</v>
      </c>
      <c r="C1470">
        <v>19.100000000000001</v>
      </c>
    </row>
    <row r="1471" spans="1:3">
      <c r="A1471" t="s">
        <v>1626</v>
      </c>
      <c r="B1471" t="s">
        <v>74</v>
      </c>
      <c r="C1471">
        <v>32.299999999999997</v>
      </c>
    </row>
    <row r="1472" spans="1:3">
      <c r="A1472" t="s">
        <v>1627</v>
      </c>
      <c r="B1472" t="s">
        <v>74</v>
      </c>
      <c r="C1472">
        <v>16.7</v>
      </c>
    </row>
    <row r="1473" spans="1:3">
      <c r="A1473" t="s">
        <v>1628</v>
      </c>
      <c r="B1473" t="s">
        <v>74</v>
      </c>
      <c r="C1473">
        <v>14.4</v>
      </c>
    </row>
    <row r="1474" spans="1:3">
      <c r="A1474" t="s">
        <v>1629</v>
      </c>
      <c r="B1474" t="s">
        <v>74</v>
      </c>
      <c r="C1474">
        <v>21.4</v>
      </c>
    </row>
    <row r="1475" spans="1:3">
      <c r="A1475" t="s">
        <v>1630</v>
      </c>
      <c r="B1475" t="s">
        <v>74</v>
      </c>
      <c r="C1475">
        <v>13.5</v>
      </c>
    </row>
    <row r="1476" spans="1:3">
      <c r="A1476" t="s">
        <v>1631</v>
      </c>
      <c r="B1476" t="s">
        <v>74</v>
      </c>
      <c r="C1476">
        <v>38</v>
      </c>
    </row>
    <row r="1477" spans="1:3">
      <c r="A1477" t="s">
        <v>1632</v>
      </c>
      <c r="B1477" t="s">
        <v>74</v>
      </c>
      <c r="C1477">
        <v>23.3</v>
      </c>
    </row>
    <row r="1478" spans="1:3">
      <c r="A1478" t="s">
        <v>1633</v>
      </c>
      <c r="B1478" t="s">
        <v>74</v>
      </c>
      <c r="C1478">
        <v>32.299999999999997</v>
      </c>
    </row>
    <row r="1479" spans="1:3">
      <c r="A1479" t="s">
        <v>1634</v>
      </c>
      <c r="B1479" t="s">
        <v>74</v>
      </c>
      <c r="C1479">
        <v>16.8</v>
      </c>
    </row>
    <row r="1480" spans="1:3">
      <c r="A1480" t="s">
        <v>1635</v>
      </c>
      <c r="B1480" t="s">
        <v>74</v>
      </c>
      <c r="C1480">
        <v>23.1</v>
      </c>
    </row>
    <row r="1481" spans="1:3">
      <c r="A1481" t="s">
        <v>1636</v>
      </c>
      <c r="B1481" t="s">
        <v>74</v>
      </c>
      <c r="C1481">
        <v>15.9</v>
      </c>
    </row>
    <row r="1482" spans="1:3">
      <c r="A1482" t="s">
        <v>1637</v>
      </c>
      <c r="B1482" t="s">
        <v>74</v>
      </c>
      <c r="C1482">
        <v>27.1</v>
      </c>
    </row>
    <row r="1483" spans="1:3">
      <c r="A1483" t="s">
        <v>1638</v>
      </c>
      <c r="B1483" t="s">
        <v>74</v>
      </c>
      <c r="C1483">
        <v>13.5</v>
      </c>
    </row>
    <row r="1484" spans="1:3">
      <c r="A1484" t="s">
        <v>1639</v>
      </c>
      <c r="B1484" t="s">
        <v>74</v>
      </c>
      <c r="C1484">
        <v>28.2</v>
      </c>
    </row>
    <row r="1485" spans="1:3">
      <c r="A1485" t="s">
        <v>1640</v>
      </c>
      <c r="B1485" t="s">
        <v>74</v>
      </c>
      <c r="C1485">
        <v>7.7</v>
      </c>
    </row>
    <row r="1486" spans="1:3">
      <c r="A1486" t="s">
        <v>1641</v>
      </c>
      <c r="B1486" t="s">
        <v>1642</v>
      </c>
      <c r="C1486">
        <v>17.8</v>
      </c>
    </row>
    <row r="1487" spans="1:3">
      <c r="A1487" t="s">
        <v>1643</v>
      </c>
      <c r="B1487" t="s">
        <v>74</v>
      </c>
      <c r="C1487">
        <v>11.2</v>
      </c>
    </row>
    <row r="1488" spans="1:3">
      <c r="A1488" t="s">
        <v>1644</v>
      </c>
      <c r="B1488" t="s">
        <v>154</v>
      </c>
      <c r="C1488">
        <v>35.1</v>
      </c>
    </row>
    <row r="1489" spans="1:3">
      <c r="A1489" t="s">
        <v>1645</v>
      </c>
      <c r="B1489" t="s">
        <v>74</v>
      </c>
      <c r="C1489">
        <v>28</v>
      </c>
    </row>
    <row r="1490" spans="1:3">
      <c r="A1490" t="s">
        <v>1646</v>
      </c>
      <c r="B1490" t="s">
        <v>74</v>
      </c>
      <c r="C1490">
        <v>25.3</v>
      </c>
    </row>
    <row r="1491" spans="1:3">
      <c r="A1491" t="s">
        <v>1647</v>
      </c>
      <c r="B1491" t="s">
        <v>74</v>
      </c>
      <c r="C1491">
        <v>14.5</v>
      </c>
    </row>
    <row r="1492" spans="1:3">
      <c r="A1492" t="s">
        <v>1648</v>
      </c>
      <c r="B1492" t="s">
        <v>74</v>
      </c>
      <c r="C1492">
        <v>20.399999999999999</v>
      </c>
    </row>
    <row r="1493" spans="1:3">
      <c r="A1493" t="s">
        <v>1649</v>
      </c>
      <c r="B1493" t="s">
        <v>74</v>
      </c>
      <c r="C1493">
        <v>17.600000000000001</v>
      </c>
    </row>
    <row r="1494" spans="1:3">
      <c r="A1494" t="s">
        <v>1650</v>
      </c>
      <c r="B1494" t="s">
        <v>702</v>
      </c>
      <c r="C1494">
        <v>18.7</v>
      </c>
    </row>
    <row r="1495" spans="1:3">
      <c r="A1495" t="s">
        <v>1651</v>
      </c>
      <c r="B1495" t="s">
        <v>74</v>
      </c>
      <c r="C1495">
        <v>19.5</v>
      </c>
    </row>
    <row r="1496" spans="1:3">
      <c r="A1496" t="s">
        <v>1652</v>
      </c>
      <c r="B1496" t="s">
        <v>74</v>
      </c>
      <c r="C1496">
        <v>21.3</v>
      </c>
    </row>
    <row r="1497" spans="1:3">
      <c r="A1497" t="s">
        <v>1653</v>
      </c>
      <c r="B1497" t="s">
        <v>74</v>
      </c>
      <c r="C1497">
        <v>28</v>
      </c>
    </row>
    <row r="1498" spans="1:3">
      <c r="A1498" t="s">
        <v>1652</v>
      </c>
      <c r="B1498" t="s">
        <v>74</v>
      </c>
      <c r="C1498">
        <v>16.5</v>
      </c>
    </row>
    <row r="1499" spans="1:3">
      <c r="A1499" t="s">
        <v>1654</v>
      </c>
      <c r="B1499" t="s">
        <v>74</v>
      </c>
      <c r="C1499">
        <v>14.5</v>
      </c>
    </row>
    <row r="1500" spans="1:3">
      <c r="A1500" t="s">
        <v>1655</v>
      </c>
      <c r="B1500" t="s">
        <v>74</v>
      </c>
      <c r="C1500">
        <v>8.4</v>
      </c>
    </row>
    <row r="1501" spans="1:3">
      <c r="A1501" t="s">
        <v>1656</v>
      </c>
      <c r="B1501" t="s">
        <v>74</v>
      </c>
      <c r="C1501">
        <v>10.4</v>
      </c>
    </row>
    <row r="1502" spans="1:3">
      <c r="A1502" t="s">
        <v>1657</v>
      </c>
      <c r="B1502" t="s">
        <v>74</v>
      </c>
      <c r="C1502">
        <v>14</v>
      </c>
    </row>
    <row r="1503" spans="1:3">
      <c r="A1503" t="s">
        <v>1658</v>
      </c>
      <c r="B1503" t="s">
        <v>119</v>
      </c>
      <c r="C1503">
        <v>26.5</v>
      </c>
    </row>
    <row r="1504" spans="1:3">
      <c r="A1504" t="s">
        <v>1659</v>
      </c>
      <c r="B1504" t="s">
        <v>74</v>
      </c>
      <c r="C1504">
        <v>15</v>
      </c>
    </row>
    <row r="1505" spans="1:3">
      <c r="A1505" t="s">
        <v>1660</v>
      </c>
      <c r="B1505" t="s">
        <v>74</v>
      </c>
      <c r="C1505">
        <v>17</v>
      </c>
    </row>
    <row r="1506" spans="1:3">
      <c r="A1506" t="s">
        <v>1661</v>
      </c>
      <c r="B1506" t="s">
        <v>74</v>
      </c>
      <c r="C1506">
        <v>27.4</v>
      </c>
    </row>
    <row r="1507" spans="1:3">
      <c r="A1507" t="s">
        <v>1662</v>
      </c>
      <c r="B1507" t="s">
        <v>74</v>
      </c>
      <c r="C1507">
        <v>24.4</v>
      </c>
    </row>
    <row r="1508" spans="1:3">
      <c r="A1508" t="s">
        <v>1663</v>
      </c>
      <c r="B1508" t="s">
        <v>74</v>
      </c>
      <c r="C1508">
        <v>30.8</v>
      </c>
    </row>
    <row r="1509" spans="1:3">
      <c r="A1509" t="s">
        <v>1664</v>
      </c>
      <c r="B1509" t="s">
        <v>74</v>
      </c>
      <c r="C1509">
        <v>26.2</v>
      </c>
    </row>
    <row r="1510" spans="1:3">
      <c r="A1510" t="s">
        <v>1665</v>
      </c>
      <c r="B1510" t="s">
        <v>74</v>
      </c>
      <c r="C1510">
        <v>14.4</v>
      </c>
    </row>
    <row r="1511" spans="1:3">
      <c r="A1511" t="s">
        <v>1666</v>
      </c>
      <c r="B1511" t="s">
        <v>74</v>
      </c>
      <c r="C1511">
        <v>14.8</v>
      </c>
    </row>
    <row r="1512" spans="1:3">
      <c r="A1512" t="s">
        <v>1667</v>
      </c>
      <c r="B1512" t="s">
        <v>74</v>
      </c>
      <c r="C1512">
        <v>20.8</v>
      </c>
    </row>
    <row r="1513" spans="1:3">
      <c r="A1513" t="s">
        <v>1668</v>
      </c>
      <c r="B1513" t="s">
        <v>852</v>
      </c>
      <c r="C1513">
        <v>24.8</v>
      </c>
    </row>
    <row r="1514" spans="1:3">
      <c r="A1514" t="s">
        <v>1669</v>
      </c>
      <c r="B1514" t="s">
        <v>74</v>
      </c>
      <c r="C1514">
        <v>28.1</v>
      </c>
    </row>
    <row r="1515" spans="1:3">
      <c r="A1515" t="s">
        <v>1670</v>
      </c>
      <c r="B1515" t="s">
        <v>74</v>
      </c>
      <c r="C1515">
        <v>26.6</v>
      </c>
    </row>
    <row r="1516" spans="1:3">
      <c r="A1516" t="s">
        <v>1671</v>
      </c>
      <c r="B1516" t="s">
        <v>74</v>
      </c>
      <c r="C1516">
        <v>10.3</v>
      </c>
    </row>
    <row r="1517" spans="1:3">
      <c r="A1517" t="s">
        <v>1672</v>
      </c>
      <c r="B1517" t="s">
        <v>74</v>
      </c>
      <c r="C1517">
        <v>22.2</v>
      </c>
    </row>
    <row r="1518" spans="1:3">
      <c r="A1518" t="s">
        <v>1673</v>
      </c>
      <c r="B1518" t="s">
        <v>74</v>
      </c>
      <c r="C1518">
        <v>24.3</v>
      </c>
    </row>
    <row r="1519" spans="1:3">
      <c r="A1519" t="s">
        <v>1674</v>
      </c>
      <c r="B1519" t="s">
        <v>74</v>
      </c>
      <c r="C1519">
        <v>34.200000000000003</v>
      </c>
    </row>
    <row r="1520" spans="1:3">
      <c r="A1520" t="s">
        <v>1675</v>
      </c>
      <c r="B1520" t="s">
        <v>74</v>
      </c>
      <c r="C1520">
        <v>18.899999999999999</v>
      </c>
    </row>
    <row r="1521" spans="1:3">
      <c r="A1521" t="s">
        <v>1676</v>
      </c>
      <c r="B1521" t="s">
        <v>74</v>
      </c>
      <c r="C1521">
        <v>25.7</v>
      </c>
    </row>
    <row r="1522" spans="1:3">
      <c r="A1522" t="s">
        <v>1677</v>
      </c>
      <c r="B1522" t="s">
        <v>74</v>
      </c>
      <c r="C1522">
        <v>18.100000000000001</v>
      </c>
    </row>
    <row r="1523" spans="1:3">
      <c r="A1523" t="s">
        <v>1678</v>
      </c>
      <c r="B1523" t="s">
        <v>74</v>
      </c>
      <c r="C1523">
        <v>24.4</v>
      </c>
    </row>
    <row r="1524" spans="1:3">
      <c r="A1524" t="s">
        <v>1679</v>
      </c>
      <c r="B1524" t="s">
        <v>74</v>
      </c>
      <c r="C1524">
        <v>11.2</v>
      </c>
    </row>
    <row r="1525" spans="1:3">
      <c r="A1525" t="s">
        <v>1680</v>
      </c>
      <c r="B1525" t="s">
        <v>74</v>
      </c>
      <c r="C1525">
        <v>10.5</v>
      </c>
    </row>
    <row r="1526" spans="1:3">
      <c r="A1526" t="s">
        <v>1681</v>
      </c>
      <c r="B1526" t="s">
        <v>74</v>
      </c>
      <c r="C1526">
        <v>25.3</v>
      </c>
    </row>
    <row r="1527" spans="1:3">
      <c r="A1527" t="s">
        <v>1682</v>
      </c>
      <c r="B1527" t="s">
        <v>74</v>
      </c>
      <c r="C1527">
        <v>13.4</v>
      </c>
    </row>
    <row r="1528" spans="1:3">
      <c r="A1528" t="s">
        <v>1683</v>
      </c>
      <c r="B1528" t="s">
        <v>74</v>
      </c>
      <c r="C1528">
        <v>22.5</v>
      </c>
    </row>
    <row r="1529" spans="1:3">
      <c r="A1529" t="s">
        <v>1684</v>
      </c>
      <c r="B1529" t="s">
        <v>74</v>
      </c>
      <c r="C1529">
        <v>20.7</v>
      </c>
    </row>
    <row r="1530" spans="1:3">
      <c r="A1530" t="s">
        <v>1685</v>
      </c>
      <c r="B1530" t="s">
        <v>74</v>
      </c>
      <c r="C1530">
        <v>24.4</v>
      </c>
    </row>
    <row r="1531" spans="1:3">
      <c r="A1531" t="s">
        <v>1686</v>
      </c>
      <c r="B1531" t="s">
        <v>74</v>
      </c>
      <c r="C1531">
        <v>22</v>
      </c>
    </row>
    <row r="1532" spans="1:3">
      <c r="A1532" t="s">
        <v>1687</v>
      </c>
      <c r="B1532" t="s">
        <v>1688</v>
      </c>
      <c r="C1532">
        <v>9</v>
      </c>
    </row>
    <row r="1533" spans="1:3">
      <c r="A1533" t="s">
        <v>1689</v>
      </c>
      <c r="B1533" t="s">
        <v>74</v>
      </c>
      <c r="C1533">
        <v>19.2</v>
      </c>
    </row>
    <row r="1534" spans="1:3">
      <c r="A1534" t="s">
        <v>1690</v>
      </c>
      <c r="B1534" t="s">
        <v>74</v>
      </c>
      <c r="C1534">
        <v>15.8</v>
      </c>
    </row>
    <row r="1535" spans="1:3">
      <c r="A1535" t="s">
        <v>1691</v>
      </c>
      <c r="B1535" t="s">
        <v>74</v>
      </c>
      <c r="C1535">
        <v>16.399999999999999</v>
      </c>
    </row>
    <row r="1536" spans="1:3">
      <c r="A1536" t="s">
        <v>1692</v>
      </c>
      <c r="B1536" t="s">
        <v>74</v>
      </c>
      <c r="C1536">
        <v>36.6</v>
      </c>
    </row>
    <row r="1537" spans="1:3">
      <c r="A1537" t="s">
        <v>1693</v>
      </c>
      <c r="B1537" t="s">
        <v>74</v>
      </c>
      <c r="C1537">
        <v>21.9</v>
      </c>
    </row>
    <row r="1538" spans="1:3">
      <c r="A1538" t="s">
        <v>1694</v>
      </c>
      <c r="B1538" t="s">
        <v>74</v>
      </c>
      <c r="C1538">
        <v>10.7</v>
      </c>
    </row>
    <row r="1539" spans="1:3">
      <c r="A1539" t="s">
        <v>1695</v>
      </c>
      <c r="B1539" t="s">
        <v>74</v>
      </c>
      <c r="C1539">
        <v>37.9</v>
      </c>
    </row>
    <row r="1540" spans="1:3">
      <c r="A1540" t="s">
        <v>1696</v>
      </c>
      <c r="B1540" t="s">
        <v>74</v>
      </c>
      <c r="C1540">
        <v>34.200000000000003</v>
      </c>
    </row>
    <row r="1541" spans="1:3">
      <c r="A1541" t="s">
        <v>1697</v>
      </c>
      <c r="B1541" t="s">
        <v>74</v>
      </c>
      <c r="C1541">
        <v>30.6</v>
      </c>
    </row>
    <row r="1542" spans="1:3">
      <c r="A1542" t="s">
        <v>1698</v>
      </c>
      <c r="B1542" t="s">
        <v>74</v>
      </c>
      <c r="C1542">
        <v>29.8</v>
      </c>
    </row>
    <row r="1543" spans="1:3">
      <c r="A1543" t="s">
        <v>1699</v>
      </c>
      <c r="B1543" t="s">
        <v>74</v>
      </c>
      <c r="C1543">
        <v>6.1</v>
      </c>
    </row>
    <row r="1544" spans="1:3">
      <c r="A1544" t="s">
        <v>1700</v>
      </c>
      <c r="B1544" t="s">
        <v>74</v>
      </c>
      <c r="C1544">
        <v>16.600000000000001</v>
      </c>
    </row>
    <row r="1545" spans="1:3">
      <c r="A1545" t="s">
        <v>1701</v>
      </c>
      <c r="B1545" t="s">
        <v>74</v>
      </c>
      <c r="C1545">
        <v>26.5</v>
      </c>
    </row>
    <row r="1546" spans="1:3">
      <c r="A1546" t="s">
        <v>1702</v>
      </c>
      <c r="B1546" t="s">
        <v>74</v>
      </c>
      <c r="C1546">
        <v>8.4</v>
      </c>
    </row>
    <row r="1547" spans="1:3">
      <c r="A1547" t="s">
        <v>1703</v>
      </c>
      <c r="B1547" t="s">
        <v>74</v>
      </c>
      <c r="C1547">
        <v>33.4</v>
      </c>
    </row>
    <row r="1548" spans="1:3">
      <c r="A1548" t="s">
        <v>1704</v>
      </c>
      <c r="B1548" t="s">
        <v>74</v>
      </c>
      <c r="C1548">
        <v>24.2</v>
      </c>
    </row>
    <row r="1549" spans="1:3">
      <c r="A1549" t="s">
        <v>1705</v>
      </c>
      <c r="B1549" t="s">
        <v>74</v>
      </c>
      <c r="C1549">
        <v>19.7</v>
      </c>
    </row>
    <row r="1550" spans="1:3">
      <c r="A1550" t="s">
        <v>1706</v>
      </c>
      <c r="B1550" t="s">
        <v>74</v>
      </c>
      <c r="C1550">
        <v>25.1</v>
      </c>
    </row>
    <row r="1551" spans="1:3">
      <c r="A1551" t="s">
        <v>1707</v>
      </c>
      <c r="B1551" t="s">
        <v>74</v>
      </c>
      <c r="C1551">
        <v>14.2</v>
      </c>
    </row>
    <row r="1552" spans="1:3">
      <c r="A1552" t="s">
        <v>1708</v>
      </c>
      <c r="B1552" t="s">
        <v>74</v>
      </c>
      <c r="C1552">
        <v>27.1</v>
      </c>
    </row>
    <row r="1553" spans="1:3">
      <c r="A1553" t="s">
        <v>1709</v>
      </c>
      <c r="B1553" t="s">
        <v>74</v>
      </c>
      <c r="C1553">
        <v>21</v>
      </c>
    </row>
    <row r="1554" spans="1:3">
      <c r="A1554" t="s">
        <v>1710</v>
      </c>
      <c r="B1554" t="s">
        <v>74</v>
      </c>
      <c r="C1554">
        <v>27.1</v>
      </c>
    </row>
    <row r="1555" spans="1:3">
      <c r="A1555" t="s">
        <v>1711</v>
      </c>
      <c r="B1555" t="s">
        <v>1712</v>
      </c>
      <c r="C1555">
        <v>7.2</v>
      </c>
    </row>
    <row r="1556" spans="1:3">
      <c r="A1556" t="s">
        <v>1713</v>
      </c>
      <c r="B1556" t="s">
        <v>74</v>
      </c>
      <c r="C1556">
        <v>28.2</v>
      </c>
    </row>
    <row r="1557" spans="1:3">
      <c r="A1557" t="s">
        <v>1714</v>
      </c>
      <c r="B1557" t="s">
        <v>74</v>
      </c>
      <c r="C1557">
        <v>24.7</v>
      </c>
    </row>
    <row r="1558" spans="1:3">
      <c r="A1558" t="s">
        <v>1715</v>
      </c>
      <c r="B1558" t="s">
        <v>74</v>
      </c>
      <c r="C1558">
        <v>20.100000000000001</v>
      </c>
    </row>
    <row r="1559" spans="1:3">
      <c r="A1559" t="s">
        <v>1716</v>
      </c>
      <c r="B1559" t="s">
        <v>74</v>
      </c>
      <c r="C1559">
        <v>21.9</v>
      </c>
    </row>
    <row r="1560" spans="1:3">
      <c r="A1560" t="s">
        <v>1717</v>
      </c>
      <c r="B1560" t="s">
        <v>74</v>
      </c>
      <c r="C1560">
        <v>27.8</v>
      </c>
    </row>
    <row r="1561" spans="1:3">
      <c r="A1561" t="s">
        <v>1718</v>
      </c>
      <c r="B1561" t="s">
        <v>74</v>
      </c>
      <c r="C1561">
        <v>21.2</v>
      </c>
    </row>
    <row r="1562" spans="1:3">
      <c r="A1562" t="s">
        <v>1719</v>
      </c>
      <c r="B1562" t="s">
        <v>74</v>
      </c>
      <c r="C1562">
        <v>20.5</v>
      </c>
    </row>
    <row r="1563" spans="1:3">
      <c r="A1563" t="s">
        <v>1720</v>
      </c>
      <c r="B1563" t="s">
        <v>74</v>
      </c>
      <c r="C1563">
        <v>26.7</v>
      </c>
    </row>
    <row r="1564" spans="1:3">
      <c r="A1564" t="s">
        <v>1721</v>
      </c>
      <c r="B1564" t="s">
        <v>74</v>
      </c>
      <c r="C1564">
        <v>15.7</v>
      </c>
    </row>
    <row r="1565" spans="1:3">
      <c r="A1565" t="s">
        <v>1722</v>
      </c>
      <c r="B1565" t="s">
        <v>74</v>
      </c>
      <c r="C1565">
        <v>7.9</v>
      </c>
    </row>
    <row r="1566" spans="1:3">
      <c r="A1566" t="s">
        <v>1723</v>
      </c>
      <c r="B1566" t="s">
        <v>74</v>
      </c>
      <c r="C1566">
        <v>12.7</v>
      </c>
    </row>
    <row r="1567" spans="1:3">
      <c r="A1567" t="s">
        <v>1724</v>
      </c>
      <c r="B1567" t="s">
        <v>74</v>
      </c>
      <c r="C1567">
        <v>20.2</v>
      </c>
    </row>
    <row r="1568" spans="1:3">
      <c r="A1568" t="s">
        <v>1725</v>
      </c>
      <c r="B1568" t="s">
        <v>74</v>
      </c>
      <c r="C1568">
        <v>27</v>
      </c>
    </row>
    <row r="1569" spans="1:3">
      <c r="A1569" t="s">
        <v>1726</v>
      </c>
      <c r="B1569" t="s">
        <v>74</v>
      </c>
      <c r="C1569">
        <v>16.600000000000001</v>
      </c>
    </row>
    <row r="1570" spans="1:3">
      <c r="A1570" t="s">
        <v>1727</v>
      </c>
      <c r="B1570" t="s">
        <v>74</v>
      </c>
      <c r="C1570">
        <v>15.3</v>
      </c>
    </row>
    <row r="1571" spans="1:3">
      <c r="A1571" t="s">
        <v>1728</v>
      </c>
      <c r="B1571" t="s">
        <v>74</v>
      </c>
      <c r="C1571">
        <v>22.9</v>
      </c>
    </row>
    <row r="1572" spans="1:3">
      <c r="A1572" t="s">
        <v>1729</v>
      </c>
      <c r="B1572" t="s">
        <v>74</v>
      </c>
      <c r="C1572">
        <v>22.7</v>
      </c>
    </row>
    <row r="1573" spans="1:3">
      <c r="A1573" t="s">
        <v>1730</v>
      </c>
      <c r="B1573" t="s">
        <v>74</v>
      </c>
      <c r="C1573">
        <v>8.3000000000000007</v>
      </c>
    </row>
    <row r="1574" spans="1:3">
      <c r="A1574" t="s">
        <v>1731</v>
      </c>
      <c r="B1574" t="s">
        <v>74</v>
      </c>
      <c r="C1574">
        <v>28.7</v>
      </c>
    </row>
    <row r="1575" spans="1:3">
      <c r="A1575" t="s">
        <v>1732</v>
      </c>
      <c r="B1575" t="s">
        <v>74</v>
      </c>
      <c r="C1575">
        <v>11.3</v>
      </c>
    </row>
    <row r="1576" spans="1:3">
      <c r="A1576" t="s">
        <v>1733</v>
      </c>
      <c r="B1576" t="s">
        <v>74</v>
      </c>
      <c r="C1576">
        <v>28.3</v>
      </c>
    </row>
    <row r="1577" spans="1:3">
      <c r="A1577" t="s">
        <v>1734</v>
      </c>
      <c r="B1577" t="s">
        <v>74</v>
      </c>
      <c r="C1577">
        <v>33.1</v>
      </c>
    </row>
    <row r="1578" spans="1:3">
      <c r="A1578" t="s">
        <v>1735</v>
      </c>
      <c r="B1578" t="s">
        <v>436</v>
      </c>
      <c r="C1578">
        <v>16.399999999999999</v>
      </c>
    </row>
    <row r="1579" spans="1:3">
      <c r="A1579" t="s">
        <v>1736</v>
      </c>
      <c r="B1579" t="s">
        <v>74</v>
      </c>
      <c r="C1579">
        <v>19.7</v>
      </c>
    </row>
    <row r="1580" spans="1:3">
      <c r="A1580" t="s">
        <v>1737</v>
      </c>
      <c r="B1580" t="s">
        <v>74</v>
      </c>
      <c r="C1580">
        <v>21.1</v>
      </c>
    </row>
    <row r="1581" spans="1:3">
      <c r="A1581" t="s">
        <v>1738</v>
      </c>
      <c r="B1581" t="s">
        <v>74</v>
      </c>
      <c r="C1581">
        <v>33.9</v>
      </c>
    </row>
    <row r="1582" spans="1:3">
      <c r="A1582" t="s">
        <v>1739</v>
      </c>
      <c r="B1582" t="s">
        <v>74</v>
      </c>
      <c r="C1582">
        <v>16.600000000000001</v>
      </c>
    </row>
    <row r="1583" spans="1:3">
      <c r="A1583" t="s">
        <v>1740</v>
      </c>
      <c r="B1583" t="s">
        <v>74</v>
      </c>
      <c r="C1583">
        <v>26.9</v>
      </c>
    </row>
    <row r="1584" spans="1:3">
      <c r="A1584" t="s">
        <v>1741</v>
      </c>
      <c r="B1584" t="s">
        <v>74</v>
      </c>
      <c r="C1584">
        <v>19.399999999999999</v>
      </c>
    </row>
    <row r="1585" spans="1:3">
      <c r="A1585" t="s">
        <v>1742</v>
      </c>
      <c r="B1585" t="s">
        <v>74</v>
      </c>
      <c r="C1585">
        <v>29.7</v>
      </c>
    </row>
    <row r="1586" spans="1:3">
      <c r="A1586" t="s">
        <v>1743</v>
      </c>
      <c r="B1586" t="s">
        <v>74</v>
      </c>
      <c r="C1586">
        <v>18.7</v>
      </c>
    </row>
    <row r="1587" spans="1:3">
      <c r="A1587" t="s">
        <v>1744</v>
      </c>
      <c r="B1587" t="s">
        <v>74</v>
      </c>
      <c r="C1587">
        <v>5.4</v>
      </c>
    </row>
    <row r="1588" spans="1:3">
      <c r="A1588" t="s">
        <v>1745</v>
      </c>
      <c r="B1588" t="s">
        <v>74</v>
      </c>
      <c r="C1588">
        <v>26.7</v>
      </c>
    </row>
  </sheetData>
  <phoneticPr fontId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1F0E7D-C82F-4667-8252-22034A33DC37}">
  <dimension ref="A4:C1616"/>
  <sheetViews>
    <sheetView workbookViewId="0">
      <selection activeCell="B1" sqref="B1"/>
    </sheetView>
  </sheetViews>
  <sheetFormatPr defaultRowHeight="18"/>
  <sheetData>
    <row r="4" spans="1:3">
      <c r="A4" t="s">
        <v>73</v>
      </c>
      <c r="B4" t="s">
        <v>74</v>
      </c>
      <c r="C4">
        <v>19.3</v>
      </c>
    </row>
    <row r="5" spans="1:3">
      <c r="A5" t="s">
        <v>75</v>
      </c>
      <c r="B5" t="s">
        <v>74</v>
      </c>
      <c r="C5">
        <v>15.2</v>
      </c>
    </row>
    <row r="6" spans="1:3">
      <c r="A6" t="s">
        <v>76</v>
      </c>
      <c r="B6" t="s">
        <v>74</v>
      </c>
      <c r="C6">
        <v>21.2</v>
      </c>
    </row>
    <row r="7" spans="1:3">
      <c r="A7" t="s">
        <v>77</v>
      </c>
      <c r="B7" t="s">
        <v>74</v>
      </c>
      <c r="C7">
        <v>14.5</v>
      </c>
    </row>
    <row r="8" spans="1:3">
      <c r="A8" t="s">
        <v>78</v>
      </c>
      <c r="B8" t="s">
        <v>74</v>
      </c>
      <c r="C8">
        <v>37.200000000000003</v>
      </c>
    </row>
    <row r="9" spans="1:3">
      <c r="A9" t="s">
        <v>79</v>
      </c>
      <c r="B9" t="s">
        <v>74</v>
      </c>
      <c r="C9">
        <v>28.2</v>
      </c>
    </row>
    <row r="10" spans="1:3">
      <c r="A10" t="s">
        <v>80</v>
      </c>
      <c r="B10" t="s">
        <v>74</v>
      </c>
      <c r="C10">
        <v>14.5</v>
      </c>
    </row>
    <row r="11" spans="1:3">
      <c r="A11" t="s">
        <v>80</v>
      </c>
      <c r="B11" t="s">
        <v>81</v>
      </c>
      <c r="C11">
        <v>9.8000000000000007</v>
      </c>
    </row>
    <row r="12" spans="1:3">
      <c r="A12" t="s">
        <v>82</v>
      </c>
      <c r="B12" t="s">
        <v>74</v>
      </c>
      <c r="C12">
        <v>12.9</v>
      </c>
    </row>
    <row r="13" spans="1:3">
      <c r="A13" t="s">
        <v>83</v>
      </c>
      <c r="B13" t="s">
        <v>74</v>
      </c>
      <c r="C13">
        <v>21</v>
      </c>
    </row>
    <row r="14" spans="1:3">
      <c r="A14" t="s">
        <v>84</v>
      </c>
      <c r="B14" t="s">
        <v>85</v>
      </c>
      <c r="C14">
        <v>8.3000000000000007</v>
      </c>
    </row>
    <row r="15" spans="1:3">
      <c r="A15" t="s">
        <v>86</v>
      </c>
      <c r="B15" t="s">
        <v>74</v>
      </c>
      <c r="C15">
        <v>25.7</v>
      </c>
    </row>
    <row r="16" spans="1:3">
      <c r="A16" t="s">
        <v>87</v>
      </c>
      <c r="B16" t="s">
        <v>74</v>
      </c>
      <c r="C16">
        <v>10.9</v>
      </c>
    </row>
    <row r="17" spans="1:3">
      <c r="A17" t="s">
        <v>88</v>
      </c>
      <c r="B17" t="s">
        <v>74</v>
      </c>
      <c r="C17">
        <v>12.3</v>
      </c>
    </row>
    <row r="18" spans="1:3">
      <c r="A18" t="s">
        <v>89</v>
      </c>
      <c r="B18" t="s">
        <v>74</v>
      </c>
      <c r="C18">
        <v>17.3</v>
      </c>
    </row>
    <row r="19" spans="1:3">
      <c r="A19" t="s">
        <v>90</v>
      </c>
      <c r="B19" t="s">
        <v>74</v>
      </c>
      <c r="C19">
        <v>10.7</v>
      </c>
    </row>
    <row r="20" spans="1:3">
      <c r="A20" t="s">
        <v>91</v>
      </c>
      <c r="B20" t="s">
        <v>92</v>
      </c>
      <c r="C20">
        <v>4</v>
      </c>
    </row>
    <row r="21" spans="1:3">
      <c r="A21" t="s">
        <v>93</v>
      </c>
      <c r="B21" t="s">
        <v>74</v>
      </c>
      <c r="C21">
        <v>16.3</v>
      </c>
    </row>
    <row r="22" spans="1:3">
      <c r="A22" t="s">
        <v>94</v>
      </c>
      <c r="B22" t="s">
        <v>74</v>
      </c>
      <c r="C22">
        <v>15.7</v>
      </c>
    </row>
    <row r="23" spans="1:3">
      <c r="A23" t="s">
        <v>95</v>
      </c>
      <c r="B23" t="s">
        <v>74</v>
      </c>
      <c r="C23">
        <v>26.6</v>
      </c>
    </row>
    <row r="24" spans="1:3">
      <c r="A24" t="s">
        <v>96</v>
      </c>
      <c r="B24" t="s">
        <v>74</v>
      </c>
      <c r="C24">
        <v>21</v>
      </c>
    </row>
    <row r="25" spans="1:3">
      <c r="A25" t="s">
        <v>97</v>
      </c>
      <c r="B25" t="s">
        <v>98</v>
      </c>
      <c r="C25">
        <v>2.6</v>
      </c>
    </row>
    <row r="26" spans="1:3">
      <c r="A26" t="s">
        <v>99</v>
      </c>
      <c r="B26" t="s">
        <v>74</v>
      </c>
      <c r="C26">
        <v>28.5</v>
      </c>
    </row>
    <row r="27" spans="1:3">
      <c r="A27" t="s">
        <v>100</v>
      </c>
      <c r="B27" t="s">
        <v>101</v>
      </c>
      <c r="C27">
        <v>10.6</v>
      </c>
    </row>
    <row r="28" spans="1:3">
      <c r="A28" t="s">
        <v>102</v>
      </c>
      <c r="B28" t="s">
        <v>74</v>
      </c>
      <c r="C28">
        <v>19.2</v>
      </c>
    </row>
    <row r="29" spans="1:3">
      <c r="A29" t="s">
        <v>103</v>
      </c>
      <c r="B29" t="s">
        <v>74</v>
      </c>
      <c r="C29">
        <v>10.1</v>
      </c>
    </row>
    <row r="30" spans="1:3">
      <c r="A30" t="s">
        <v>104</v>
      </c>
      <c r="B30" t="s">
        <v>74</v>
      </c>
      <c r="C30">
        <v>11.2</v>
      </c>
    </row>
    <row r="31" spans="1:3">
      <c r="A31" t="s">
        <v>105</v>
      </c>
      <c r="B31" t="s">
        <v>74</v>
      </c>
      <c r="C31">
        <v>15.4</v>
      </c>
    </row>
    <row r="32" spans="1:3">
      <c r="A32" t="s">
        <v>106</v>
      </c>
      <c r="B32" t="s">
        <v>74</v>
      </c>
      <c r="C32">
        <v>11.9</v>
      </c>
    </row>
    <row r="33" spans="1:3">
      <c r="A33" t="s">
        <v>1762</v>
      </c>
      <c r="B33" t="s">
        <v>74</v>
      </c>
      <c r="C33">
        <v>24.3</v>
      </c>
    </row>
    <row r="34" spans="1:3">
      <c r="A34" t="s">
        <v>107</v>
      </c>
      <c r="B34" t="s">
        <v>74</v>
      </c>
      <c r="C34">
        <v>11.4</v>
      </c>
    </row>
    <row r="35" spans="1:3">
      <c r="A35" t="s">
        <v>108</v>
      </c>
      <c r="B35" t="s">
        <v>74</v>
      </c>
      <c r="C35">
        <v>15.3</v>
      </c>
    </row>
    <row r="36" spans="1:3">
      <c r="A36" t="s">
        <v>109</v>
      </c>
      <c r="B36" t="s">
        <v>74</v>
      </c>
      <c r="C36">
        <v>38.9</v>
      </c>
    </row>
    <row r="37" spans="1:3">
      <c r="A37" t="s">
        <v>110</v>
      </c>
      <c r="B37" t="s">
        <v>74</v>
      </c>
      <c r="C37">
        <v>20.3</v>
      </c>
    </row>
    <row r="38" spans="1:3">
      <c r="A38" t="s">
        <v>111</v>
      </c>
      <c r="B38" t="s">
        <v>74</v>
      </c>
      <c r="C38">
        <v>17.100000000000001</v>
      </c>
    </row>
    <row r="39" spans="1:3">
      <c r="A39" t="s">
        <v>112</v>
      </c>
      <c r="B39" t="s">
        <v>74</v>
      </c>
      <c r="C39">
        <v>17.3</v>
      </c>
    </row>
    <row r="40" spans="1:3">
      <c r="A40" t="s">
        <v>113</v>
      </c>
      <c r="B40" t="s">
        <v>74</v>
      </c>
      <c r="C40">
        <v>10.199999999999999</v>
      </c>
    </row>
    <row r="41" spans="1:3">
      <c r="A41" t="s">
        <v>114</v>
      </c>
      <c r="B41" t="s">
        <v>74</v>
      </c>
      <c r="C41">
        <v>13.1</v>
      </c>
    </row>
    <row r="42" spans="1:3">
      <c r="A42" t="s">
        <v>115</v>
      </c>
      <c r="B42" t="s">
        <v>74</v>
      </c>
      <c r="C42">
        <v>22.2</v>
      </c>
    </row>
    <row r="43" spans="1:3">
      <c r="A43" t="s">
        <v>116</v>
      </c>
      <c r="B43" t="s">
        <v>117</v>
      </c>
      <c r="C43">
        <v>3.2</v>
      </c>
    </row>
    <row r="44" spans="1:3">
      <c r="A44" t="s">
        <v>118</v>
      </c>
      <c r="B44" t="s">
        <v>119</v>
      </c>
      <c r="C44">
        <v>33.9</v>
      </c>
    </row>
    <row r="45" spans="1:3">
      <c r="A45" t="s">
        <v>120</v>
      </c>
      <c r="B45" t="s">
        <v>74</v>
      </c>
      <c r="C45">
        <v>17.899999999999999</v>
      </c>
    </row>
    <row r="46" spans="1:3">
      <c r="A46" t="s">
        <v>121</v>
      </c>
      <c r="B46" t="s">
        <v>74</v>
      </c>
      <c r="C46">
        <v>28.7</v>
      </c>
    </row>
    <row r="47" spans="1:3">
      <c r="A47" t="s">
        <v>122</v>
      </c>
      <c r="B47" t="s">
        <v>74</v>
      </c>
      <c r="C47">
        <v>11.2</v>
      </c>
    </row>
    <row r="48" spans="1:3">
      <c r="A48" t="s">
        <v>123</v>
      </c>
      <c r="B48" t="s">
        <v>74</v>
      </c>
      <c r="C48">
        <v>21.6</v>
      </c>
    </row>
    <row r="49" spans="1:3">
      <c r="A49" t="s">
        <v>124</v>
      </c>
      <c r="B49" t="s">
        <v>74</v>
      </c>
      <c r="C49">
        <v>13.7</v>
      </c>
    </row>
    <row r="50" spans="1:3">
      <c r="A50" t="s">
        <v>125</v>
      </c>
      <c r="B50" t="s">
        <v>74</v>
      </c>
      <c r="C50">
        <v>7.3</v>
      </c>
    </row>
    <row r="51" spans="1:3">
      <c r="A51" t="s">
        <v>126</v>
      </c>
      <c r="B51" t="s">
        <v>74</v>
      </c>
      <c r="C51">
        <v>14.7</v>
      </c>
    </row>
    <row r="52" spans="1:3">
      <c r="A52" t="s">
        <v>127</v>
      </c>
      <c r="B52" t="s">
        <v>74</v>
      </c>
      <c r="C52">
        <v>9.4</v>
      </c>
    </row>
    <row r="53" spans="1:3">
      <c r="A53" t="s">
        <v>128</v>
      </c>
      <c r="B53" t="s">
        <v>74</v>
      </c>
      <c r="C53">
        <v>15.2</v>
      </c>
    </row>
    <row r="54" spans="1:3">
      <c r="A54" t="s">
        <v>129</v>
      </c>
      <c r="B54" t="s">
        <v>74</v>
      </c>
      <c r="C54">
        <v>23.7</v>
      </c>
    </row>
    <row r="55" spans="1:3">
      <c r="A55" t="s">
        <v>130</v>
      </c>
      <c r="B55" t="s">
        <v>131</v>
      </c>
      <c r="C55">
        <v>13.1</v>
      </c>
    </row>
    <row r="56" spans="1:3">
      <c r="A56" t="s">
        <v>132</v>
      </c>
      <c r="B56" t="s">
        <v>74</v>
      </c>
      <c r="C56">
        <v>15.2</v>
      </c>
    </row>
    <row r="57" spans="1:3">
      <c r="A57" t="s">
        <v>133</v>
      </c>
      <c r="B57" t="s">
        <v>74</v>
      </c>
      <c r="C57">
        <v>19.7</v>
      </c>
    </row>
    <row r="58" spans="1:3">
      <c r="A58" t="s">
        <v>134</v>
      </c>
      <c r="B58" t="s">
        <v>74</v>
      </c>
      <c r="C58">
        <v>16.8</v>
      </c>
    </row>
    <row r="59" spans="1:3">
      <c r="A59" t="s">
        <v>135</v>
      </c>
      <c r="B59" t="s">
        <v>74</v>
      </c>
      <c r="C59">
        <v>7.4</v>
      </c>
    </row>
    <row r="60" spans="1:3">
      <c r="A60" t="s">
        <v>136</v>
      </c>
      <c r="B60" t="s">
        <v>74</v>
      </c>
      <c r="C60">
        <v>11.1</v>
      </c>
    </row>
    <row r="61" spans="1:3">
      <c r="A61" t="s">
        <v>137</v>
      </c>
      <c r="B61" t="s">
        <v>74</v>
      </c>
      <c r="C61">
        <v>14.8</v>
      </c>
    </row>
    <row r="62" spans="1:3">
      <c r="A62" t="s">
        <v>138</v>
      </c>
      <c r="B62" t="s">
        <v>74</v>
      </c>
      <c r="C62">
        <v>17.899999999999999</v>
      </c>
    </row>
    <row r="63" spans="1:3">
      <c r="A63" t="s">
        <v>139</v>
      </c>
      <c r="B63" t="s">
        <v>74</v>
      </c>
      <c r="C63">
        <v>16.399999999999999</v>
      </c>
    </row>
    <row r="64" spans="1:3">
      <c r="A64" t="s">
        <v>140</v>
      </c>
      <c r="B64" t="s">
        <v>74</v>
      </c>
      <c r="C64">
        <v>17.899999999999999</v>
      </c>
    </row>
    <row r="65" spans="1:3">
      <c r="A65" t="s">
        <v>141</v>
      </c>
      <c r="B65" t="s">
        <v>74</v>
      </c>
      <c r="C65">
        <v>11</v>
      </c>
    </row>
    <row r="66" spans="1:3">
      <c r="A66" t="s">
        <v>142</v>
      </c>
      <c r="B66" t="s">
        <v>74</v>
      </c>
      <c r="C66">
        <v>11.2</v>
      </c>
    </row>
    <row r="67" spans="1:3">
      <c r="A67" t="s">
        <v>143</v>
      </c>
      <c r="B67" t="s">
        <v>74</v>
      </c>
      <c r="C67">
        <v>21.3</v>
      </c>
    </row>
    <row r="68" spans="1:3">
      <c r="A68" t="s">
        <v>144</v>
      </c>
      <c r="B68" t="s">
        <v>74</v>
      </c>
      <c r="C68">
        <v>8.5</v>
      </c>
    </row>
    <row r="69" spans="1:3">
      <c r="A69" t="s">
        <v>145</v>
      </c>
      <c r="B69" t="s">
        <v>146</v>
      </c>
      <c r="C69">
        <v>13.1</v>
      </c>
    </row>
    <row r="70" spans="1:3">
      <c r="A70" t="s">
        <v>147</v>
      </c>
      <c r="B70" t="s">
        <v>74</v>
      </c>
      <c r="C70">
        <v>16.899999999999999</v>
      </c>
    </row>
    <row r="71" spans="1:3">
      <c r="A71" t="s">
        <v>148</v>
      </c>
      <c r="B71" t="s">
        <v>74</v>
      </c>
      <c r="C71">
        <v>9.6999999999999993</v>
      </c>
    </row>
    <row r="72" spans="1:3">
      <c r="A72" t="s">
        <v>149</v>
      </c>
      <c r="B72" t="s">
        <v>74</v>
      </c>
      <c r="C72">
        <v>12.6</v>
      </c>
    </row>
    <row r="73" spans="1:3">
      <c r="A73" t="s">
        <v>150</v>
      </c>
      <c r="B73" t="s">
        <v>74</v>
      </c>
      <c r="C73">
        <v>16.5</v>
      </c>
    </row>
    <row r="74" spans="1:3">
      <c r="A74" t="s">
        <v>151</v>
      </c>
      <c r="B74" t="s">
        <v>74</v>
      </c>
      <c r="C74">
        <v>25.4</v>
      </c>
    </row>
    <row r="75" spans="1:3">
      <c r="A75" t="s">
        <v>152</v>
      </c>
      <c r="B75" t="s">
        <v>74</v>
      </c>
      <c r="C75">
        <v>15.5</v>
      </c>
    </row>
    <row r="76" spans="1:3">
      <c r="A76" t="s">
        <v>153</v>
      </c>
      <c r="B76" t="s">
        <v>154</v>
      </c>
      <c r="C76">
        <v>10.6</v>
      </c>
    </row>
    <row r="77" spans="1:3">
      <c r="A77" t="s">
        <v>155</v>
      </c>
      <c r="B77" t="s">
        <v>119</v>
      </c>
      <c r="C77">
        <v>11.5</v>
      </c>
    </row>
    <row r="78" spans="1:3">
      <c r="A78" t="s">
        <v>156</v>
      </c>
      <c r="B78" t="s">
        <v>74</v>
      </c>
      <c r="C78">
        <v>27.9</v>
      </c>
    </row>
    <row r="79" spans="1:3">
      <c r="A79" t="s">
        <v>157</v>
      </c>
      <c r="B79" t="s">
        <v>74</v>
      </c>
      <c r="C79">
        <v>42.8</v>
      </c>
    </row>
    <row r="80" spans="1:3">
      <c r="A80" t="s">
        <v>158</v>
      </c>
      <c r="B80" t="s">
        <v>74</v>
      </c>
      <c r="C80">
        <v>17.3</v>
      </c>
    </row>
    <row r="81" spans="1:3">
      <c r="A81" t="s">
        <v>159</v>
      </c>
      <c r="B81" t="s">
        <v>74</v>
      </c>
      <c r="C81">
        <v>21.2</v>
      </c>
    </row>
    <row r="82" spans="1:3">
      <c r="A82" t="s">
        <v>160</v>
      </c>
      <c r="B82" t="s">
        <v>74</v>
      </c>
      <c r="C82">
        <v>5.2</v>
      </c>
    </row>
    <row r="83" spans="1:3">
      <c r="A83" t="s">
        <v>161</v>
      </c>
      <c r="B83" t="s">
        <v>74</v>
      </c>
      <c r="C83">
        <v>8.1</v>
      </c>
    </row>
    <row r="84" spans="1:3">
      <c r="A84" t="s">
        <v>162</v>
      </c>
      <c r="B84" t="s">
        <v>74</v>
      </c>
      <c r="C84">
        <v>34</v>
      </c>
    </row>
    <row r="85" spans="1:3">
      <c r="A85" t="s">
        <v>163</v>
      </c>
      <c r="B85" t="s">
        <v>74</v>
      </c>
      <c r="C85">
        <v>26.6</v>
      </c>
    </row>
    <row r="86" spans="1:3">
      <c r="A86" t="s">
        <v>164</v>
      </c>
      <c r="B86" t="s">
        <v>74</v>
      </c>
      <c r="C86">
        <v>11.3</v>
      </c>
    </row>
    <row r="87" spans="1:3">
      <c r="A87" t="s">
        <v>165</v>
      </c>
      <c r="B87" t="s">
        <v>74</v>
      </c>
      <c r="C87">
        <v>17.5</v>
      </c>
    </row>
    <row r="88" spans="1:3">
      <c r="A88" t="s">
        <v>166</v>
      </c>
      <c r="B88" t="s">
        <v>74</v>
      </c>
      <c r="C88">
        <v>22.7</v>
      </c>
    </row>
    <row r="89" spans="1:3">
      <c r="A89" t="s">
        <v>167</v>
      </c>
      <c r="B89" t="s">
        <v>74</v>
      </c>
      <c r="C89">
        <v>18.2</v>
      </c>
    </row>
    <row r="90" spans="1:3">
      <c r="A90" t="s">
        <v>168</v>
      </c>
      <c r="B90" t="s">
        <v>74</v>
      </c>
      <c r="C90">
        <v>9.8000000000000007</v>
      </c>
    </row>
    <row r="91" spans="1:3">
      <c r="A91" t="s">
        <v>169</v>
      </c>
      <c r="B91" t="s">
        <v>74</v>
      </c>
      <c r="C91">
        <v>22.6</v>
      </c>
    </row>
    <row r="92" spans="1:3">
      <c r="A92" t="s">
        <v>170</v>
      </c>
      <c r="B92" t="s">
        <v>74</v>
      </c>
      <c r="C92">
        <v>12.4</v>
      </c>
    </row>
    <row r="93" spans="1:3">
      <c r="A93" t="s">
        <v>171</v>
      </c>
      <c r="B93" t="s">
        <v>74</v>
      </c>
      <c r="C93">
        <v>26.9</v>
      </c>
    </row>
    <row r="94" spans="1:3">
      <c r="A94" t="s">
        <v>172</v>
      </c>
      <c r="B94" t="s">
        <v>74</v>
      </c>
      <c r="C94">
        <v>17.899999999999999</v>
      </c>
    </row>
    <row r="95" spans="1:3">
      <c r="A95" t="s">
        <v>173</v>
      </c>
      <c r="B95" t="s">
        <v>74</v>
      </c>
      <c r="C95">
        <v>19.100000000000001</v>
      </c>
    </row>
    <row r="96" spans="1:3">
      <c r="A96" t="s">
        <v>174</v>
      </c>
      <c r="B96" t="s">
        <v>74</v>
      </c>
      <c r="C96">
        <v>13.3</v>
      </c>
    </row>
    <row r="97" spans="1:3">
      <c r="A97" t="s">
        <v>175</v>
      </c>
      <c r="B97" t="s">
        <v>74</v>
      </c>
      <c r="C97">
        <v>25.2</v>
      </c>
    </row>
    <row r="98" spans="1:3">
      <c r="A98" t="s">
        <v>176</v>
      </c>
      <c r="B98" t="s">
        <v>74</v>
      </c>
      <c r="C98">
        <v>9.3000000000000007</v>
      </c>
    </row>
    <row r="99" spans="1:3">
      <c r="A99" t="s">
        <v>177</v>
      </c>
      <c r="B99" t="s">
        <v>74</v>
      </c>
      <c r="C99">
        <v>18</v>
      </c>
    </row>
    <row r="100" spans="1:3">
      <c r="A100" t="s">
        <v>178</v>
      </c>
      <c r="B100" t="s">
        <v>74</v>
      </c>
      <c r="C100">
        <v>23.6</v>
      </c>
    </row>
    <row r="101" spans="1:3">
      <c r="A101" t="s">
        <v>179</v>
      </c>
      <c r="B101" t="s">
        <v>74</v>
      </c>
      <c r="C101">
        <v>22.4</v>
      </c>
    </row>
    <row r="102" spans="1:3">
      <c r="A102" t="s">
        <v>180</v>
      </c>
      <c r="B102" t="s">
        <v>74</v>
      </c>
      <c r="C102">
        <v>22.4</v>
      </c>
    </row>
    <row r="103" spans="1:3">
      <c r="A103" t="s">
        <v>181</v>
      </c>
      <c r="B103" t="s">
        <v>182</v>
      </c>
      <c r="C103">
        <v>10.4</v>
      </c>
    </row>
    <row r="104" spans="1:3">
      <c r="A104" t="s">
        <v>183</v>
      </c>
      <c r="B104" t="s">
        <v>74</v>
      </c>
      <c r="C104">
        <v>37.299999999999997</v>
      </c>
    </row>
    <row r="105" spans="1:3">
      <c r="A105" t="s">
        <v>184</v>
      </c>
      <c r="B105" t="s">
        <v>185</v>
      </c>
      <c r="C105">
        <v>35.700000000000003</v>
      </c>
    </row>
    <row r="106" spans="1:3">
      <c r="A106" t="s">
        <v>186</v>
      </c>
      <c r="B106" t="s">
        <v>74</v>
      </c>
      <c r="C106">
        <v>23</v>
      </c>
    </row>
    <row r="107" spans="1:3">
      <c r="A107" t="s">
        <v>187</v>
      </c>
      <c r="B107" t="s">
        <v>74</v>
      </c>
      <c r="C107">
        <v>18.2</v>
      </c>
    </row>
    <row r="108" spans="1:3">
      <c r="A108" t="s">
        <v>188</v>
      </c>
      <c r="B108" t="s">
        <v>74</v>
      </c>
      <c r="C108">
        <v>17.5</v>
      </c>
    </row>
    <row r="109" spans="1:3">
      <c r="A109" t="s">
        <v>189</v>
      </c>
      <c r="B109" t="s">
        <v>74</v>
      </c>
      <c r="C109">
        <v>12.1</v>
      </c>
    </row>
    <row r="110" spans="1:3">
      <c r="A110" t="s">
        <v>190</v>
      </c>
      <c r="B110" t="s">
        <v>74</v>
      </c>
      <c r="C110">
        <v>19.100000000000001</v>
      </c>
    </row>
    <row r="111" spans="1:3">
      <c r="A111" t="s">
        <v>191</v>
      </c>
      <c r="B111" t="s">
        <v>74</v>
      </c>
      <c r="C111">
        <v>28.3</v>
      </c>
    </row>
    <row r="112" spans="1:3">
      <c r="A112" t="s">
        <v>194</v>
      </c>
      <c r="B112" t="s">
        <v>74</v>
      </c>
      <c r="C112">
        <v>7.9</v>
      </c>
    </row>
    <row r="113" spans="1:3">
      <c r="A113" t="s">
        <v>195</v>
      </c>
      <c r="B113" t="s">
        <v>74</v>
      </c>
      <c r="C113">
        <v>14.3</v>
      </c>
    </row>
    <row r="114" spans="1:3">
      <c r="A114" t="s">
        <v>196</v>
      </c>
      <c r="B114" t="s">
        <v>74</v>
      </c>
      <c r="C114">
        <v>12.2</v>
      </c>
    </row>
    <row r="115" spans="1:3">
      <c r="A115" t="s">
        <v>197</v>
      </c>
      <c r="B115" t="s">
        <v>74</v>
      </c>
      <c r="C115">
        <v>9.9</v>
      </c>
    </row>
    <row r="116" spans="1:3">
      <c r="A116" t="s">
        <v>198</v>
      </c>
      <c r="B116" t="s">
        <v>74</v>
      </c>
      <c r="C116">
        <v>13.8</v>
      </c>
    </row>
    <row r="117" spans="1:3">
      <c r="A117" t="s">
        <v>199</v>
      </c>
      <c r="B117" t="s">
        <v>81</v>
      </c>
      <c r="C117">
        <v>11.6</v>
      </c>
    </row>
    <row r="118" spans="1:3">
      <c r="A118" t="s">
        <v>200</v>
      </c>
      <c r="B118" t="s">
        <v>74</v>
      </c>
      <c r="C118">
        <v>18.600000000000001</v>
      </c>
    </row>
    <row r="119" spans="1:3">
      <c r="A119" t="s">
        <v>201</v>
      </c>
      <c r="B119" t="s">
        <v>74</v>
      </c>
      <c r="C119">
        <v>22.4</v>
      </c>
    </row>
    <row r="120" spans="1:3">
      <c r="A120" t="s">
        <v>202</v>
      </c>
      <c r="B120" t="s">
        <v>74</v>
      </c>
      <c r="C120">
        <v>17.3</v>
      </c>
    </row>
    <row r="121" spans="1:3">
      <c r="A121" t="s">
        <v>1763</v>
      </c>
      <c r="B121" t="s">
        <v>74</v>
      </c>
      <c r="C121">
        <v>13.2</v>
      </c>
    </row>
    <row r="122" spans="1:3">
      <c r="A122" t="s">
        <v>203</v>
      </c>
      <c r="B122" t="s">
        <v>74</v>
      </c>
      <c r="C122">
        <v>30.8</v>
      </c>
    </row>
    <row r="123" spans="1:3">
      <c r="A123" t="s">
        <v>204</v>
      </c>
      <c r="B123" t="s">
        <v>74</v>
      </c>
      <c r="C123">
        <v>21.7</v>
      </c>
    </row>
    <row r="124" spans="1:3">
      <c r="A124" t="s">
        <v>205</v>
      </c>
      <c r="B124" t="s">
        <v>74</v>
      </c>
      <c r="C124">
        <v>7.1</v>
      </c>
    </row>
    <row r="125" spans="1:3">
      <c r="A125" t="s">
        <v>206</v>
      </c>
      <c r="B125" t="s">
        <v>74</v>
      </c>
      <c r="C125">
        <v>17.3</v>
      </c>
    </row>
    <row r="126" spans="1:3">
      <c r="A126" t="s">
        <v>207</v>
      </c>
      <c r="B126" t="s">
        <v>74</v>
      </c>
      <c r="C126">
        <v>16.3</v>
      </c>
    </row>
    <row r="127" spans="1:3">
      <c r="A127" t="s">
        <v>208</v>
      </c>
      <c r="B127" t="s">
        <v>74</v>
      </c>
      <c r="C127">
        <v>23</v>
      </c>
    </row>
    <row r="128" spans="1:3">
      <c r="A128" t="s">
        <v>209</v>
      </c>
      <c r="B128" t="s">
        <v>74</v>
      </c>
      <c r="C128">
        <v>15.1</v>
      </c>
    </row>
    <row r="129" spans="1:3">
      <c r="A129" t="s">
        <v>210</v>
      </c>
      <c r="B129" t="s">
        <v>74</v>
      </c>
      <c r="C129">
        <v>20.399999999999999</v>
      </c>
    </row>
    <row r="130" spans="1:3">
      <c r="A130" t="s">
        <v>211</v>
      </c>
      <c r="B130" t="s">
        <v>212</v>
      </c>
      <c r="C130">
        <v>16.100000000000001</v>
      </c>
    </row>
    <row r="131" spans="1:3">
      <c r="A131" t="s">
        <v>213</v>
      </c>
      <c r="B131" t="s">
        <v>74</v>
      </c>
      <c r="C131">
        <v>11</v>
      </c>
    </row>
    <row r="132" spans="1:3">
      <c r="A132" t="s">
        <v>214</v>
      </c>
      <c r="B132" t="s">
        <v>74</v>
      </c>
      <c r="C132">
        <v>9.6999999999999993</v>
      </c>
    </row>
    <row r="133" spans="1:3">
      <c r="A133" t="s">
        <v>215</v>
      </c>
      <c r="B133" t="s">
        <v>74</v>
      </c>
      <c r="C133">
        <v>6.6</v>
      </c>
    </row>
    <row r="134" spans="1:3">
      <c r="A134" t="s">
        <v>216</v>
      </c>
      <c r="B134" t="s">
        <v>74</v>
      </c>
      <c r="C134">
        <v>9.9</v>
      </c>
    </row>
    <row r="135" spans="1:3">
      <c r="A135" t="s">
        <v>217</v>
      </c>
      <c r="B135" t="s">
        <v>74</v>
      </c>
      <c r="C135">
        <v>21.8</v>
      </c>
    </row>
    <row r="136" spans="1:3">
      <c r="A136" t="s">
        <v>218</v>
      </c>
      <c r="B136" t="s">
        <v>74</v>
      </c>
      <c r="C136">
        <v>14.3</v>
      </c>
    </row>
    <row r="137" spans="1:3">
      <c r="A137" t="s">
        <v>219</v>
      </c>
      <c r="B137" t="s">
        <v>74</v>
      </c>
      <c r="C137">
        <v>10.9</v>
      </c>
    </row>
    <row r="138" spans="1:3">
      <c r="A138" t="s">
        <v>220</v>
      </c>
      <c r="B138" t="s">
        <v>74</v>
      </c>
      <c r="C138">
        <v>20.399999999999999</v>
      </c>
    </row>
    <row r="139" spans="1:3">
      <c r="A139" t="s">
        <v>221</v>
      </c>
      <c r="B139" t="s">
        <v>222</v>
      </c>
      <c r="C139">
        <v>9.9</v>
      </c>
    </row>
    <row r="140" spans="1:3">
      <c r="A140" t="s">
        <v>223</v>
      </c>
      <c r="B140" t="s">
        <v>74</v>
      </c>
      <c r="C140">
        <v>22.1</v>
      </c>
    </row>
    <row r="141" spans="1:3">
      <c r="A141" t="s">
        <v>224</v>
      </c>
      <c r="B141" t="s">
        <v>74</v>
      </c>
      <c r="C141">
        <v>41.9</v>
      </c>
    </row>
    <row r="142" spans="1:3">
      <c r="A142" t="s">
        <v>225</v>
      </c>
      <c r="B142" t="s">
        <v>74</v>
      </c>
      <c r="C142">
        <v>34.4</v>
      </c>
    </row>
    <row r="143" spans="1:3">
      <c r="A143" t="s">
        <v>226</v>
      </c>
      <c r="B143" t="s">
        <v>74</v>
      </c>
      <c r="C143">
        <v>15.9</v>
      </c>
    </row>
    <row r="144" spans="1:3">
      <c r="A144" t="s">
        <v>227</v>
      </c>
      <c r="B144" t="s">
        <v>74</v>
      </c>
      <c r="C144">
        <v>32.5</v>
      </c>
    </row>
    <row r="145" spans="1:3">
      <c r="A145" t="s">
        <v>228</v>
      </c>
      <c r="B145" t="s">
        <v>74</v>
      </c>
      <c r="C145">
        <v>17.600000000000001</v>
      </c>
    </row>
    <row r="146" spans="1:3">
      <c r="A146" t="s">
        <v>229</v>
      </c>
      <c r="B146" t="s">
        <v>74</v>
      </c>
      <c r="C146">
        <v>15.3</v>
      </c>
    </row>
    <row r="147" spans="1:3">
      <c r="A147" t="s">
        <v>230</v>
      </c>
      <c r="B147" t="s">
        <v>74</v>
      </c>
      <c r="C147">
        <v>13.4</v>
      </c>
    </row>
    <row r="148" spans="1:3">
      <c r="A148" t="s">
        <v>231</v>
      </c>
      <c r="B148" t="s">
        <v>232</v>
      </c>
      <c r="C148">
        <v>20.9</v>
      </c>
    </row>
    <row r="149" spans="1:3">
      <c r="A149" t="s">
        <v>233</v>
      </c>
      <c r="B149" t="s">
        <v>74</v>
      </c>
      <c r="C149">
        <v>11.6</v>
      </c>
    </row>
    <row r="150" spans="1:3">
      <c r="A150" t="s">
        <v>234</v>
      </c>
      <c r="B150" t="s">
        <v>74</v>
      </c>
      <c r="C150">
        <v>20.8</v>
      </c>
    </row>
    <row r="151" spans="1:3">
      <c r="A151" t="s">
        <v>235</v>
      </c>
      <c r="B151" t="s">
        <v>74</v>
      </c>
      <c r="C151">
        <v>19.399999999999999</v>
      </c>
    </row>
    <row r="152" spans="1:3">
      <c r="A152" t="s">
        <v>236</v>
      </c>
      <c r="B152" t="s">
        <v>74</v>
      </c>
      <c r="C152">
        <v>10.7</v>
      </c>
    </row>
    <row r="153" spans="1:3">
      <c r="A153" t="s">
        <v>237</v>
      </c>
      <c r="B153" t="s">
        <v>74</v>
      </c>
      <c r="C153">
        <v>23.5</v>
      </c>
    </row>
    <row r="154" spans="1:3">
      <c r="A154" t="s">
        <v>238</v>
      </c>
      <c r="B154" t="s">
        <v>74</v>
      </c>
      <c r="C154">
        <v>24.2</v>
      </c>
    </row>
    <row r="155" spans="1:3">
      <c r="A155" t="s">
        <v>239</v>
      </c>
      <c r="B155" t="s">
        <v>74</v>
      </c>
      <c r="C155">
        <v>14</v>
      </c>
    </row>
    <row r="156" spans="1:3">
      <c r="A156" t="s">
        <v>240</v>
      </c>
      <c r="B156" t="s">
        <v>241</v>
      </c>
      <c r="C156">
        <v>18.7</v>
      </c>
    </row>
    <row r="157" spans="1:3">
      <c r="A157" t="s">
        <v>242</v>
      </c>
      <c r="B157" t="s">
        <v>74</v>
      </c>
      <c r="C157">
        <v>22.7</v>
      </c>
    </row>
    <row r="158" spans="1:3">
      <c r="A158" t="s">
        <v>243</v>
      </c>
      <c r="B158" t="s">
        <v>74</v>
      </c>
      <c r="C158">
        <v>16.399999999999999</v>
      </c>
    </row>
    <row r="159" spans="1:3">
      <c r="A159" t="s">
        <v>244</v>
      </c>
      <c r="B159" t="s">
        <v>74</v>
      </c>
      <c r="C159">
        <v>4.9000000000000004</v>
      </c>
    </row>
    <row r="160" spans="1:3">
      <c r="A160" t="s">
        <v>245</v>
      </c>
      <c r="B160" t="s">
        <v>246</v>
      </c>
      <c r="C160">
        <v>24.6</v>
      </c>
    </row>
    <row r="161" spans="1:3">
      <c r="A161" t="s">
        <v>247</v>
      </c>
      <c r="B161" t="s">
        <v>74</v>
      </c>
      <c r="C161">
        <v>16.7</v>
      </c>
    </row>
    <row r="162" spans="1:3">
      <c r="A162" t="s">
        <v>248</v>
      </c>
      <c r="B162" t="s">
        <v>74</v>
      </c>
      <c r="C162">
        <v>18</v>
      </c>
    </row>
    <row r="163" spans="1:3">
      <c r="A163" t="s">
        <v>249</v>
      </c>
      <c r="B163" t="s">
        <v>250</v>
      </c>
      <c r="C163">
        <v>16</v>
      </c>
    </row>
    <row r="164" spans="1:3">
      <c r="A164" t="s">
        <v>251</v>
      </c>
      <c r="B164" t="s">
        <v>74</v>
      </c>
      <c r="C164">
        <v>8.5</v>
      </c>
    </row>
    <row r="165" spans="1:3">
      <c r="A165" t="s">
        <v>252</v>
      </c>
      <c r="B165" t="s">
        <v>74</v>
      </c>
      <c r="C165">
        <v>7.2</v>
      </c>
    </row>
    <row r="166" spans="1:3">
      <c r="A166" t="s">
        <v>253</v>
      </c>
      <c r="B166" t="s">
        <v>74</v>
      </c>
      <c r="C166">
        <v>5.4</v>
      </c>
    </row>
    <row r="167" spans="1:3">
      <c r="A167" t="s">
        <v>254</v>
      </c>
      <c r="B167" t="s">
        <v>255</v>
      </c>
      <c r="C167">
        <v>20.5</v>
      </c>
    </row>
    <row r="168" spans="1:3">
      <c r="A168" t="s">
        <v>1764</v>
      </c>
      <c r="B168" t="s">
        <v>74</v>
      </c>
      <c r="C168">
        <v>23.2</v>
      </c>
    </row>
    <row r="169" spans="1:3">
      <c r="A169" t="s">
        <v>256</v>
      </c>
      <c r="B169" t="s">
        <v>74</v>
      </c>
      <c r="C169">
        <v>24.3</v>
      </c>
    </row>
    <row r="170" spans="1:3">
      <c r="A170" t="s">
        <v>257</v>
      </c>
      <c r="B170" t="s">
        <v>258</v>
      </c>
      <c r="C170">
        <v>27.9</v>
      </c>
    </row>
    <row r="171" spans="1:3">
      <c r="A171" t="s">
        <v>259</v>
      </c>
      <c r="B171" t="s">
        <v>74</v>
      </c>
      <c r="C171">
        <v>15.3</v>
      </c>
    </row>
    <row r="172" spans="1:3">
      <c r="A172" t="s">
        <v>260</v>
      </c>
      <c r="B172" t="s">
        <v>74</v>
      </c>
      <c r="C172">
        <v>15.9</v>
      </c>
    </row>
    <row r="173" spans="1:3">
      <c r="A173" t="s">
        <v>261</v>
      </c>
      <c r="B173" t="s">
        <v>74</v>
      </c>
      <c r="C173">
        <v>4.5</v>
      </c>
    </row>
    <row r="174" spans="1:3">
      <c r="A174" t="s">
        <v>262</v>
      </c>
      <c r="B174" t="s">
        <v>74</v>
      </c>
      <c r="C174">
        <v>19.100000000000001</v>
      </c>
    </row>
    <row r="175" spans="1:3">
      <c r="A175" t="s">
        <v>263</v>
      </c>
      <c r="B175" t="s">
        <v>74</v>
      </c>
      <c r="C175">
        <v>15.8</v>
      </c>
    </row>
    <row r="176" spans="1:3">
      <c r="A176" t="s">
        <v>264</v>
      </c>
      <c r="B176" t="s">
        <v>74</v>
      </c>
      <c r="C176">
        <v>22</v>
      </c>
    </row>
    <row r="177" spans="1:3">
      <c r="A177" t="s">
        <v>265</v>
      </c>
      <c r="B177" t="s">
        <v>74</v>
      </c>
      <c r="C177">
        <v>13.3</v>
      </c>
    </row>
    <row r="178" spans="1:3">
      <c r="A178" t="s">
        <v>266</v>
      </c>
      <c r="B178" t="s">
        <v>74</v>
      </c>
      <c r="C178">
        <v>24.5</v>
      </c>
    </row>
    <row r="179" spans="1:3">
      <c r="A179" t="s">
        <v>267</v>
      </c>
      <c r="B179" t="s">
        <v>74</v>
      </c>
      <c r="C179">
        <v>33.299999999999997</v>
      </c>
    </row>
    <row r="180" spans="1:3">
      <c r="A180" t="s">
        <v>268</v>
      </c>
      <c r="B180" t="s">
        <v>74</v>
      </c>
      <c r="C180">
        <v>21.1</v>
      </c>
    </row>
    <row r="181" spans="1:3">
      <c r="A181" t="s">
        <v>269</v>
      </c>
      <c r="B181" t="s">
        <v>74</v>
      </c>
      <c r="C181">
        <v>11.3</v>
      </c>
    </row>
    <row r="182" spans="1:3">
      <c r="A182" t="s">
        <v>1765</v>
      </c>
      <c r="B182" t="s">
        <v>852</v>
      </c>
      <c r="C182">
        <v>6.9</v>
      </c>
    </row>
    <row r="183" spans="1:3">
      <c r="A183" t="s">
        <v>270</v>
      </c>
      <c r="B183" t="s">
        <v>74</v>
      </c>
      <c r="C183">
        <v>15.4</v>
      </c>
    </row>
    <row r="184" spans="1:3">
      <c r="A184" t="s">
        <v>271</v>
      </c>
      <c r="B184" t="s">
        <v>74</v>
      </c>
      <c r="C184">
        <v>14.1</v>
      </c>
    </row>
    <row r="185" spans="1:3">
      <c r="A185" t="s">
        <v>272</v>
      </c>
      <c r="B185" t="s">
        <v>74</v>
      </c>
      <c r="C185">
        <v>19.5</v>
      </c>
    </row>
    <row r="186" spans="1:3">
      <c r="A186" t="s">
        <v>273</v>
      </c>
      <c r="B186" t="s">
        <v>74</v>
      </c>
      <c r="C186">
        <v>15</v>
      </c>
    </row>
    <row r="187" spans="1:3">
      <c r="A187" t="s">
        <v>274</v>
      </c>
      <c r="B187" t="s">
        <v>275</v>
      </c>
      <c r="C187">
        <v>3.4</v>
      </c>
    </row>
    <row r="188" spans="1:3">
      <c r="A188" t="s">
        <v>276</v>
      </c>
      <c r="B188" t="s">
        <v>74</v>
      </c>
      <c r="C188">
        <v>21.9</v>
      </c>
    </row>
    <row r="189" spans="1:3">
      <c r="A189" t="s">
        <v>277</v>
      </c>
      <c r="B189" t="s">
        <v>74</v>
      </c>
      <c r="C189">
        <v>15.5</v>
      </c>
    </row>
    <row r="190" spans="1:3">
      <c r="A190" t="s">
        <v>278</v>
      </c>
      <c r="B190" t="s">
        <v>74</v>
      </c>
      <c r="C190">
        <v>10.1</v>
      </c>
    </row>
    <row r="191" spans="1:3">
      <c r="A191" t="s">
        <v>279</v>
      </c>
      <c r="B191" t="s">
        <v>74</v>
      </c>
      <c r="C191">
        <v>27.8</v>
      </c>
    </row>
    <row r="192" spans="1:3">
      <c r="A192" t="s">
        <v>280</v>
      </c>
      <c r="B192" t="s">
        <v>74</v>
      </c>
      <c r="C192">
        <v>25.5</v>
      </c>
    </row>
    <row r="193" spans="1:3">
      <c r="A193" t="s">
        <v>281</v>
      </c>
      <c r="B193" t="s">
        <v>74</v>
      </c>
      <c r="C193">
        <v>14.7</v>
      </c>
    </row>
    <row r="194" spans="1:3">
      <c r="A194" t="s">
        <v>282</v>
      </c>
      <c r="B194" t="s">
        <v>74</v>
      </c>
      <c r="C194">
        <v>11.6</v>
      </c>
    </row>
    <row r="195" spans="1:3">
      <c r="A195" t="s">
        <v>283</v>
      </c>
      <c r="B195" t="s">
        <v>74</v>
      </c>
      <c r="C195">
        <v>16.600000000000001</v>
      </c>
    </row>
    <row r="196" spans="1:3">
      <c r="A196" t="s">
        <v>284</v>
      </c>
      <c r="B196" t="s">
        <v>74</v>
      </c>
      <c r="C196">
        <v>22.5</v>
      </c>
    </row>
    <row r="197" spans="1:3">
      <c r="A197" t="s">
        <v>285</v>
      </c>
      <c r="B197" t="s">
        <v>74</v>
      </c>
      <c r="C197">
        <v>16</v>
      </c>
    </row>
    <row r="198" spans="1:3">
      <c r="A198" t="s">
        <v>286</v>
      </c>
      <c r="B198" t="s">
        <v>74</v>
      </c>
      <c r="C198">
        <v>13.8</v>
      </c>
    </row>
    <row r="199" spans="1:3">
      <c r="A199" t="s">
        <v>287</v>
      </c>
      <c r="B199" t="s">
        <v>74</v>
      </c>
      <c r="C199">
        <v>16</v>
      </c>
    </row>
    <row r="200" spans="1:3">
      <c r="A200" t="s">
        <v>288</v>
      </c>
      <c r="B200" t="s">
        <v>74</v>
      </c>
      <c r="C200">
        <v>21.3</v>
      </c>
    </row>
    <row r="201" spans="1:3">
      <c r="A201" t="s">
        <v>1766</v>
      </c>
      <c r="B201" t="s">
        <v>74</v>
      </c>
      <c r="C201">
        <v>29.5</v>
      </c>
    </row>
    <row r="202" spans="1:3">
      <c r="A202" t="s">
        <v>289</v>
      </c>
      <c r="B202" t="s">
        <v>74</v>
      </c>
      <c r="C202">
        <v>23.2</v>
      </c>
    </row>
    <row r="203" spans="1:3">
      <c r="A203" t="s">
        <v>290</v>
      </c>
      <c r="B203" t="s">
        <v>74</v>
      </c>
      <c r="C203">
        <v>13.2</v>
      </c>
    </row>
    <row r="204" spans="1:3">
      <c r="A204" t="s">
        <v>291</v>
      </c>
      <c r="B204" t="s">
        <v>74</v>
      </c>
      <c r="C204">
        <v>23.4</v>
      </c>
    </row>
    <row r="205" spans="1:3">
      <c r="A205" t="s">
        <v>292</v>
      </c>
      <c r="B205" t="s">
        <v>74</v>
      </c>
      <c r="C205">
        <v>4.4000000000000004</v>
      </c>
    </row>
    <row r="206" spans="1:3">
      <c r="A206" t="s">
        <v>293</v>
      </c>
      <c r="B206" t="s">
        <v>74</v>
      </c>
      <c r="C206">
        <v>22.6</v>
      </c>
    </row>
    <row r="207" spans="1:3">
      <c r="A207" t="s">
        <v>294</v>
      </c>
      <c r="B207" t="s">
        <v>246</v>
      </c>
      <c r="C207">
        <v>17.100000000000001</v>
      </c>
    </row>
    <row r="208" spans="1:3">
      <c r="A208" t="s">
        <v>295</v>
      </c>
      <c r="B208" t="s">
        <v>74</v>
      </c>
      <c r="C208">
        <v>15</v>
      </c>
    </row>
    <row r="209" spans="1:3">
      <c r="A209" t="s">
        <v>296</v>
      </c>
      <c r="B209" t="s">
        <v>74</v>
      </c>
      <c r="C209">
        <v>11.5</v>
      </c>
    </row>
    <row r="210" spans="1:3">
      <c r="A210" t="s">
        <v>297</v>
      </c>
      <c r="B210" t="s">
        <v>74</v>
      </c>
      <c r="C210">
        <v>13.2</v>
      </c>
    </row>
    <row r="211" spans="1:3">
      <c r="A211" t="s">
        <v>298</v>
      </c>
      <c r="B211" t="s">
        <v>74</v>
      </c>
      <c r="C211">
        <v>31.4</v>
      </c>
    </row>
    <row r="212" spans="1:3">
      <c r="A212" t="s">
        <v>299</v>
      </c>
      <c r="B212" t="s">
        <v>74</v>
      </c>
      <c r="C212">
        <v>13.5</v>
      </c>
    </row>
    <row r="213" spans="1:3">
      <c r="A213" t="s">
        <v>300</v>
      </c>
      <c r="B213" t="s">
        <v>74</v>
      </c>
      <c r="C213">
        <v>7.7</v>
      </c>
    </row>
    <row r="214" spans="1:3">
      <c r="A214" t="s">
        <v>301</v>
      </c>
      <c r="B214" t="s">
        <v>74</v>
      </c>
      <c r="C214">
        <v>16.399999999999999</v>
      </c>
    </row>
    <row r="215" spans="1:3">
      <c r="A215" t="s">
        <v>302</v>
      </c>
      <c r="B215" t="s">
        <v>74</v>
      </c>
      <c r="C215">
        <v>46.5</v>
      </c>
    </row>
    <row r="216" spans="1:3">
      <c r="A216" t="s">
        <v>303</v>
      </c>
      <c r="B216" t="s">
        <v>74</v>
      </c>
      <c r="C216">
        <v>10.3</v>
      </c>
    </row>
    <row r="217" spans="1:3">
      <c r="A217" t="s">
        <v>304</v>
      </c>
      <c r="B217" t="s">
        <v>74</v>
      </c>
      <c r="C217">
        <v>28.7</v>
      </c>
    </row>
    <row r="218" spans="1:3">
      <c r="A218" t="s">
        <v>305</v>
      </c>
      <c r="B218" t="s">
        <v>74</v>
      </c>
      <c r="C218">
        <v>24.8</v>
      </c>
    </row>
    <row r="219" spans="1:3">
      <c r="A219" t="s">
        <v>306</v>
      </c>
      <c r="B219" t="s">
        <v>74</v>
      </c>
      <c r="C219">
        <v>12.2</v>
      </c>
    </row>
    <row r="220" spans="1:3">
      <c r="A220" t="s">
        <v>307</v>
      </c>
      <c r="B220" t="s">
        <v>74</v>
      </c>
      <c r="C220">
        <v>20.100000000000001</v>
      </c>
    </row>
    <row r="221" spans="1:3">
      <c r="A221" t="s">
        <v>308</v>
      </c>
      <c r="B221" t="s">
        <v>74</v>
      </c>
      <c r="C221">
        <v>12.7</v>
      </c>
    </row>
    <row r="222" spans="1:3">
      <c r="A222" t="s">
        <v>1767</v>
      </c>
      <c r="B222" t="s">
        <v>74</v>
      </c>
      <c r="C222">
        <v>14.5</v>
      </c>
    </row>
    <row r="223" spans="1:3">
      <c r="A223" t="s">
        <v>309</v>
      </c>
      <c r="B223" t="s">
        <v>74</v>
      </c>
      <c r="C223">
        <v>9.3000000000000007</v>
      </c>
    </row>
    <row r="224" spans="1:3">
      <c r="A224" t="s">
        <v>310</v>
      </c>
      <c r="B224" t="s">
        <v>74</v>
      </c>
      <c r="C224">
        <v>21.5</v>
      </c>
    </row>
    <row r="225" spans="1:3">
      <c r="A225" t="s">
        <v>311</v>
      </c>
      <c r="B225" t="s">
        <v>74</v>
      </c>
      <c r="C225">
        <v>10.9</v>
      </c>
    </row>
    <row r="226" spans="1:3">
      <c r="A226" t="s">
        <v>312</v>
      </c>
      <c r="B226" t="s">
        <v>74</v>
      </c>
      <c r="C226">
        <v>21.4</v>
      </c>
    </row>
    <row r="227" spans="1:3">
      <c r="A227" t="s">
        <v>313</v>
      </c>
      <c r="B227" t="s">
        <v>74</v>
      </c>
      <c r="C227">
        <v>12.4</v>
      </c>
    </row>
    <row r="228" spans="1:3">
      <c r="A228" t="s">
        <v>314</v>
      </c>
      <c r="B228" t="s">
        <v>74</v>
      </c>
      <c r="C228">
        <v>18.600000000000001</v>
      </c>
    </row>
    <row r="229" spans="1:3">
      <c r="A229" t="s">
        <v>315</v>
      </c>
      <c r="B229" t="s">
        <v>74</v>
      </c>
      <c r="C229">
        <v>26.2</v>
      </c>
    </row>
    <row r="230" spans="1:3">
      <c r="A230" t="s">
        <v>316</v>
      </c>
      <c r="B230" t="s">
        <v>74</v>
      </c>
      <c r="C230">
        <v>8.8000000000000007</v>
      </c>
    </row>
    <row r="231" spans="1:3">
      <c r="A231" t="s">
        <v>317</v>
      </c>
      <c r="B231" t="s">
        <v>74</v>
      </c>
      <c r="C231">
        <v>40.299999999999997</v>
      </c>
    </row>
    <row r="232" spans="1:3">
      <c r="A232" t="s">
        <v>318</v>
      </c>
      <c r="B232" t="s">
        <v>74</v>
      </c>
      <c r="C232">
        <v>34.200000000000003</v>
      </c>
    </row>
    <row r="233" spans="1:3">
      <c r="A233" t="s">
        <v>319</v>
      </c>
      <c r="B233" t="s">
        <v>74</v>
      </c>
      <c r="C233">
        <v>18.600000000000001</v>
      </c>
    </row>
    <row r="234" spans="1:3">
      <c r="A234" t="s">
        <v>320</v>
      </c>
      <c r="B234" t="s">
        <v>74</v>
      </c>
      <c r="C234">
        <v>17.8</v>
      </c>
    </row>
    <row r="235" spans="1:3">
      <c r="A235" t="s">
        <v>321</v>
      </c>
      <c r="B235" t="s">
        <v>74</v>
      </c>
      <c r="C235">
        <v>27</v>
      </c>
    </row>
    <row r="236" spans="1:3">
      <c r="A236" t="s">
        <v>322</v>
      </c>
      <c r="B236" t="s">
        <v>74</v>
      </c>
      <c r="C236">
        <v>19.399999999999999</v>
      </c>
    </row>
    <row r="237" spans="1:3">
      <c r="A237" t="s">
        <v>323</v>
      </c>
      <c r="B237" t="s">
        <v>74</v>
      </c>
      <c r="C237">
        <v>27</v>
      </c>
    </row>
    <row r="238" spans="1:3">
      <c r="A238" t="s">
        <v>324</v>
      </c>
      <c r="B238" t="s">
        <v>74</v>
      </c>
      <c r="C238">
        <v>28.9</v>
      </c>
    </row>
    <row r="239" spans="1:3">
      <c r="A239" t="s">
        <v>325</v>
      </c>
      <c r="B239" t="s">
        <v>74</v>
      </c>
      <c r="C239">
        <v>12.5</v>
      </c>
    </row>
    <row r="240" spans="1:3">
      <c r="A240" t="s">
        <v>326</v>
      </c>
      <c r="B240" t="s">
        <v>74</v>
      </c>
      <c r="C240">
        <v>8.4</v>
      </c>
    </row>
    <row r="241" spans="1:3">
      <c r="A241" t="s">
        <v>327</v>
      </c>
      <c r="B241" t="s">
        <v>74</v>
      </c>
      <c r="C241">
        <v>31.3</v>
      </c>
    </row>
    <row r="242" spans="1:3">
      <c r="A242" t="s">
        <v>328</v>
      </c>
      <c r="B242" t="s">
        <v>329</v>
      </c>
      <c r="C242">
        <v>12.5</v>
      </c>
    </row>
    <row r="243" spans="1:3">
      <c r="A243" t="s">
        <v>330</v>
      </c>
      <c r="B243" t="s">
        <v>74</v>
      </c>
      <c r="C243">
        <v>8.1</v>
      </c>
    </row>
    <row r="244" spans="1:3">
      <c r="A244" t="s">
        <v>331</v>
      </c>
      <c r="B244" t="s">
        <v>74</v>
      </c>
      <c r="C244">
        <v>15</v>
      </c>
    </row>
    <row r="245" spans="1:3">
      <c r="A245" t="s">
        <v>332</v>
      </c>
      <c r="B245" t="s">
        <v>74</v>
      </c>
      <c r="C245">
        <v>15.1</v>
      </c>
    </row>
    <row r="246" spans="1:3">
      <c r="A246" t="s">
        <v>333</v>
      </c>
      <c r="B246" t="s">
        <v>85</v>
      </c>
      <c r="C246">
        <v>24.4</v>
      </c>
    </row>
    <row r="247" spans="1:3">
      <c r="A247" t="s">
        <v>334</v>
      </c>
      <c r="B247" t="s">
        <v>74</v>
      </c>
      <c r="C247">
        <v>13.7</v>
      </c>
    </row>
    <row r="248" spans="1:3">
      <c r="A248" t="s">
        <v>335</v>
      </c>
      <c r="B248" t="s">
        <v>74</v>
      </c>
      <c r="C248">
        <v>38.200000000000003</v>
      </c>
    </row>
    <row r="249" spans="1:3">
      <c r="A249" t="s">
        <v>337</v>
      </c>
      <c r="B249" t="s">
        <v>74</v>
      </c>
      <c r="C249">
        <v>17.5</v>
      </c>
    </row>
    <row r="250" spans="1:3">
      <c r="A250" t="s">
        <v>336</v>
      </c>
      <c r="B250" t="s">
        <v>74</v>
      </c>
      <c r="C250">
        <v>17.7</v>
      </c>
    </row>
    <row r="251" spans="1:3">
      <c r="A251" t="s">
        <v>338</v>
      </c>
      <c r="B251" t="s">
        <v>74</v>
      </c>
      <c r="C251">
        <v>13.4</v>
      </c>
    </row>
    <row r="252" spans="1:3">
      <c r="A252" t="s">
        <v>339</v>
      </c>
      <c r="B252" t="s">
        <v>74</v>
      </c>
      <c r="C252">
        <v>13.4</v>
      </c>
    </row>
    <row r="253" spans="1:3">
      <c r="A253" t="s">
        <v>340</v>
      </c>
      <c r="B253" t="s">
        <v>74</v>
      </c>
      <c r="C253">
        <v>26.2</v>
      </c>
    </row>
    <row r="254" spans="1:3">
      <c r="A254" t="s">
        <v>341</v>
      </c>
      <c r="B254" t="s">
        <v>74</v>
      </c>
      <c r="C254">
        <v>17.7</v>
      </c>
    </row>
    <row r="255" spans="1:3">
      <c r="A255" t="s">
        <v>342</v>
      </c>
      <c r="B255" t="s">
        <v>343</v>
      </c>
      <c r="C255">
        <v>29.6</v>
      </c>
    </row>
    <row r="256" spans="1:3">
      <c r="A256" t="s">
        <v>344</v>
      </c>
      <c r="B256" t="s">
        <v>74</v>
      </c>
      <c r="C256">
        <v>30.7</v>
      </c>
    </row>
    <row r="257" spans="1:3">
      <c r="A257" t="s">
        <v>345</v>
      </c>
      <c r="B257" t="s">
        <v>346</v>
      </c>
      <c r="C257">
        <v>15.3</v>
      </c>
    </row>
    <row r="258" spans="1:3">
      <c r="A258" t="s">
        <v>347</v>
      </c>
      <c r="B258" t="s">
        <v>74</v>
      </c>
      <c r="C258">
        <v>19</v>
      </c>
    </row>
    <row r="259" spans="1:3">
      <c r="A259" t="s">
        <v>348</v>
      </c>
      <c r="B259" t="s">
        <v>74</v>
      </c>
      <c r="C259">
        <v>11.6</v>
      </c>
    </row>
    <row r="260" spans="1:3">
      <c r="A260" t="s">
        <v>349</v>
      </c>
      <c r="B260" t="s">
        <v>350</v>
      </c>
      <c r="C260">
        <v>23.7</v>
      </c>
    </row>
    <row r="261" spans="1:3">
      <c r="A261" t="s">
        <v>351</v>
      </c>
      <c r="B261" t="s">
        <v>74</v>
      </c>
      <c r="C261">
        <v>9</v>
      </c>
    </row>
    <row r="262" spans="1:3">
      <c r="A262" t="s">
        <v>352</v>
      </c>
      <c r="B262" t="s">
        <v>74</v>
      </c>
      <c r="C262">
        <v>20.399999999999999</v>
      </c>
    </row>
    <row r="263" spans="1:3">
      <c r="A263" t="s">
        <v>353</v>
      </c>
      <c r="B263" t="s">
        <v>74</v>
      </c>
      <c r="C263">
        <v>15.6</v>
      </c>
    </row>
    <row r="264" spans="1:3">
      <c r="A264" t="s">
        <v>354</v>
      </c>
      <c r="B264" t="s">
        <v>74</v>
      </c>
      <c r="C264">
        <v>12.9</v>
      </c>
    </row>
    <row r="265" spans="1:3">
      <c r="A265" t="s">
        <v>355</v>
      </c>
      <c r="B265" t="s">
        <v>74</v>
      </c>
      <c r="C265">
        <v>12.1</v>
      </c>
    </row>
    <row r="266" spans="1:3">
      <c r="A266" t="s">
        <v>356</v>
      </c>
      <c r="B266" t="s">
        <v>74</v>
      </c>
      <c r="C266">
        <v>17.2</v>
      </c>
    </row>
    <row r="267" spans="1:3">
      <c r="A267" t="s">
        <v>357</v>
      </c>
      <c r="B267" t="s">
        <v>74</v>
      </c>
      <c r="C267">
        <v>21.2</v>
      </c>
    </row>
    <row r="268" spans="1:3">
      <c r="A268" t="s">
        <v>359</v>
      </c>
      <c r="B268" t="s">
        <v>74</v>
      </c>
      <c r="C268">
        <v>20</v>
      </c>
    </row>
    <row r="269" spans="1:3">
      <c r="A269" t="s">
        <v>360</v>
      </c>
      <c r="B269" t="s">
        <v>74</v>
      </c>
      <c r="C269">
        <v>33.200000000000003</v>
      </c>
    </row>
    <row r="270" spans="1:3">
      <c r="A270" t="s">
        <v>361</v>
      </c>
      <c r="B270" t="s">
        <v>74</v>
      </c>
      <c r="C270">
        <v>28.2</v>
      </c>
    </row>
    <row r="271" spans="1:3">
      <c r="A271" t="s">
        <v>362</v>
      </c>
      <c r="B271" t="s">
        <v>74</v>
      </c>
      <c r="C271">
        <v>18.5</v>
      </c>
    </row>
    <row r="272" spans="1:3">
      <c r="A272" t="s">
        <v>363</v>
      </c>
      <c r="B272" t="s">
        <v>74</v>
      </c>
      <c r="C272">
        <v>11.1</v>
      </c>
    </row>
    <row r="273" spans="1:3">
      <c r="A273" t="s">
        <v>364</v>
      </c>
      <c r="B273" t="s">
        <v>74</v>
      </c>
      <c r="C273">
        <v>21.4</v>
      </c>
    </row>
    <row r="274" spans="1:3">
      <c r="A274" t="s">
        <v>365</v>
      </c>
      <c r="B274" t="s">
        <v>74</v>
      </c>
      <c r="C274">
        <v>8.6</v>
      </c>
    </row>
    <row r="275" spans="1:3">
      <c r="A275" t="s">
        <v>366</v>
      </c>
      <c r="B275" t="s">
        <v>74</v>
      </c>
      <c r="C275">
        <v>30.3</v>
      </c>
    </row>
    <row r="276" spans="1:3">
      <c r="A276" t="s">
        <v>367</v>
      </c>
      <c r="B276" t="s">
        <v>74</v>
      </c>
      <c r="C276">
        <v>43.9</v>
      </c>
    </row>
    <row r="277" spans="1:3">
      <c r="A277" t="s">
        <v>368</v>
      </c>
      <c r="B277" t="s">
        <v>74</v>
      </c>
      <c r="C277">
        <v>12</v>
      </c>
    </row>
    <row r="278" spans="1:3">
      <c r="A278" t="s">
        <v>369</v>
      </c>
      <c r="B278" t="s">
        <v>74</v>
      </c>
      <c r="C278">
        <v>41</v>
      </c>
    </row>
    <row r="279" spans="1:3">
      <c r="A279" t="s">
        <v>370</v>
      </c>
      <c r="B279" t="s">
        <v>74</v>
      </c>
      <c r="C279">
        <v>12</v>
      </c>
    </row>
    <row r="280" spans="1:3">
      <c r="A280" t="s">
        <v>371</v>
      </c>
      <c r="B280" t="s">
        <v>74</v>
      </c>
      <c r="C280">
        <v>16.8</v>
      </c>
    </row>
    <row r="281" spans="1:3">
      <c r="A281" t="s">
        <v>372</v>
      </c>
      <c r="B281" t="s">
        <v>74</v>
      </c>
      <c r="C281">
        <v>21.8</v>
      </c>
    </row>
    <row r="282" spans="1:3">
      <c r="A282" t="s">
        <v>373</v>
      </c>
      <c r="B282" t="s">
        <v>74</v>
      </c>
      <c r="C282">
        <v>7.6</v>
      </c>
    </row>
    <row r="283" spans="1:3">
      <c r="A283" t="s">
        <v>374</v>
      </c>
      <c r="B283" t="s">
        <v>74</v>
      </c>
      <c r="C283">
        <v>14.7</v>
      </c>
    </row>
    <row r="284" spans="1:3">
      <c r="A284" t="s">
        <v>375</v>
      </c>
      <c r="B284" t="s">
        <v>74</v>
      </c>
      <c r="C284">
        <v>34.700000000000003</v>
      </c>
    </row>
    <row r="285" spans="1:3">
      <c r="A285" t="s">
        <v>376</v>
      </c>
      <c r="B285" t="s">
        <v>74</v>
      </c>
      <c r="C285">
        <v>17.7</v>
      </c>
    </row>
    <row r="286" spans="1:3">
      <c r="A286" t="s">
        <v>377</v>
      </c>
      <c r="B286" t="s">
        <v>74</v>
      </c>
      <c r="C286">
        <v>18.399999999999999</v>
      </c>
    </row>
    <row r="287" spans="1:3">
      <c r="A287" t="s">
        <v>378</v>
      </c>
      <c r="B287" t="s">
        <v>74</v>
      </c>
      <c r="C287">
        <v>32.6</v>
      </c>
    </row>
    <row r="288" spans="1:3">
      <c r="A288" t="s">
        <v>379</v>
      </c>
      <c r="B288" t="s">
        <v>74</v>
      </c>
      <c r="C288">
        <v>16</v>
      </c>
    </row>
    <row r="289" spans="1:3">
      <c r="A289" t="s">
        <v>380</v>
      </c>
      <c r="B289" t="s">
        <v>74</v>
      </c>
      <c r="C289">
        <v>20.100000000000001</v>
      </c>
    </row>
    <row r="290" spans="1:3">
      <c r="A290" t="s">
        <v>381</v>
      </c>
      <c r="B290" t="s">
        <v>74</v>
      </c>
      <c r="C290">
        <v>14</v>
      </c>
    </row>
    <row r="291" spans="1:3">
      <c r="A291" t="s">
        <v>382</v>
      </c>
      <c r="B291" t="s">
        <v>74</v>
      </c>
      <c r="C291">
        <v>15.5</v>
      </c>
    </row>
    <row r="292" spans="1:3">
      <c r="A292" t="s">
        <v>383</v>
      </c>
      <c r="B292" t="s">
        <v>74</v>
      </c>
      <c r="C292">
        <v>20.399999999999999</v>
      </c>
    </row>
    <row r="293" spans="1:3">
      <c r="A293" t="s">
        <v>384</v>
      </c>
      <c r="B293" t="s">
        <v>74</v>
      </c>
      <c r="C293">
        <v>24.4</v>
      </c>
    </row>
    <row r="294" spans="1:3">
      <c r="A294" t="s">
        <v>385</v>
      </c>
      <c r="B294" t="s">
        <v>74</v>
      </c>
      <c r="C294">
        <v>8</v>
      </c>
    </row>
    <row r="295" spans="1:3">
      <c r="A295" t="s">
        <v>386</v>
      </c>
      <c r="B295" t="s">
        <v>74</v>
      </c>
      <c r="C295">
        <v>16.8</v>
      </c>
    </row>
    <row r="296" spans="1:3">
      <c r="A296" t="s">
        <v>387</v>
      </c>
      <c r="B296" t="s">
        <v>74</v>
      </c>
      <c r="C296">
        <v>12.9</v>
      </c>
    </row>
    <row r="297" spans="1:3">
      <c r="A297" t="s">
        <v>388</v>
      </c>
      <c r="B297" t="s">
        <v>74</v>
      </c>
      <c r="C297">
        <v>14</v>
      </c>
    </row>
    <row r="298" spans="1:3">
      <c r="A298" t="s">
        <v>389</v>
      </c>
      <c r="B298" t="s">
        <v>74</v>
      </c>
      <c r="C298">
        <v>16.3</v>
      </c>
    </row>
    <row r="299" spans="1:3">
      <c r="A299" t="s">
        <v>390</v>
      </c>
      <c r="B299" t="s">
        <v>74</v>
      </c>
      <c r="C299">
        <v>15</v>
      </c>
    </row>
    <row r="300" spans="1:3">
      <c r="A300" t="s">
        <v>391</v>
      </c>
      <c r="B300" t="s">
        <v>74</v>
      </c>
      <c r="C300">
        <v>13.3</v>
      </c>
    </row>
    <row r="301" spans="1:3">
      <c r="A301" t="s">
        <v>392</v>
      </c>
      <c r="B301" t="s">
        <v>74</v>
      </c>
      <c r="C301">
        <v>27.5</v>
      </c>
    </row>
    <row r="302" spans="1:3">
      <c r="A302" t="s">
        <v>393</v>
      </c>
      <c r="B302" t="s">
        <v>74</v>
      </c>
      <c r="C302">
        <v>17.399999999999999</v>
      </c>
    </row>
    <row r="303" spans="1:3">
      <c r="A303" t="s">
        <v>394</v>
      </c>
      <c r="B303" t="s">
        <v>74</v>
      </c>
      <c r="C303">
        <v>17.399999999999999</v>
      </c>
    </row>
    <row r="304" spans="1:3">
      <c r="A304" t="s">
        <v>395</v>
      </c>
      <c r="B304" t="s">
        <v>396</v>
      </c>
      <c r="C304">
        <v>9.8000000000000007</v>
      </c>
    </row>
    <row r="305" spans="1:3">
      <c r="A305" t="s">
        <v>397</v>
      </c>
      <c r="B305" t="s">
        <v>74</v>
      </c>
      <c r="C305">
        <v>26.8</v>
      </c>
    </row>
    <row r="306" spans="1:3">
      <c r="A306" t="s">
        <v>398</v>
      </c>
      <c r="B306" t="s">
        <v>74</v>
      </c>
      <c r="C306">
        <v>9</v>
      </c>
    </row>
    <row r="307" spans="1:3">
      <c r="A307" t="s">
        <v>399</v>
      </c>
      <c r="B307" t="s">
        <v>74</v>
      </c>
      <c r="C307">
        <v>15.6</v>
      </c>
    </row>
    <row r="308" spans="1:3">
      <c r="A308" t="s">
        <v>400</v>
      </c>
      <c r="B308" t="s">
        <v>74</v>
      </c>
      <c r="C308">
        <v>22.1</v>
      </c>
    </row>
    <row r="309" spans="1:3">
      <c r="A309" t="s">
        <v>401</v>
      </c>
      <c r="B309" t="s">
        <v>74</v>
      </c>
      <c r="C309">
        <v>23.3</v>
      </c>
    </row>
    <row r="310" spans="1:3">
      <c r="A310" t="s">
        <v>402</v>
      </c>
      <c r="B310" t="s">
        <v>74</v>
      </c>
      <c r="C310">
        <v>11.9</v>
      </c>
    </row>
    <row r="311" spans="1:3">
      <c r="A311" t="s">
        <v>403</v>
      </c>
      <c r="B311" t="s">
        <v>74</v>
      </c>
      <c r="C311">
        <v>27.3</v>
      </c>
    </row>
    <row r="312" spans="1:3">
      <c r="A312" t="s">
        <v>404</v>
      </c>
      <c r="B312" t="s">
        <v>74</v>
      </c>
      <c r="C312">
        <v>12.1</v>
      </c>
    </row>
    <row r="313" spans="1:3">
      <c r="A313" t="s">
        <v>405</v>
      </c>
      <c r="B313" t="s">
        <v>74</v>
      </c>
      <c r="C313">
        <v>15.4</v>
      </c>
    </row>
    <row r="314" spans="1:3">
      <c r="A314" t="s">
        <v>406</v>
      </c>
      <c r="B314" t="s">
        <v>74</v>
      </c>
      <c r="C314">
        <v>18.2</v>
      </c>
    </row>
    <row r="315" spans="1:3">
      <c r="A315" t="s">
        <v>407</v>
      </c>
      <c r="B315" t="s">
        <v>154</v>
      </c>
      <c r="C315">
        <v>16</v>
      </c>
    </row>
    <row r="316" spans="1:3">
      <c r="A316" t="s">
        <v>408</v>
      </c>
      <c r="B316" t="s">
        <v>74</v>
      </c>
      <c r="C316">
        <v>12.6</v>
      </c>
    </row>
    <row r="317" spans="1:3">
      <c r="A317" t="s">
        <v>409</v>
      </c>
      <c r="B317" t="s">
        <v>74</v>
      </c>
      <c r="C317">
        <v>20.9</v>
      </c>
    </row>
    <row r="318" spans="1:3">
      <c r="A318" t="s">
        <v>410</v>
      </c>
      <c r="B318" t="s">
        <v>74</v>
      </c>
      <c r="C318">
        <v>20.7</v>
      </c>
    </row>
    <row r="319" spans="1:3">
      <c r="A319" t="s">
        <v>411</v>
      </c>
      <c r="B319" t="s">
        <v>74</v>
      </c>
      <c r="C319">
        <v>34.700000000000003</v>
      </c>
    </row>
    <row r="320" spans="1:3">
      <c r="A320" t="s">
        <v>412</v>
      </c>
      <c r="B320" t="s">
        <v>74</v>
      </c>
      <c r="C320">
        <v>14.3</v>
      </c>
    </row>
    <row r="321" spans="1:3">
      <c r="A321" t="s">
        <v>1768</v>
      </c>
      <c r="B321" t="s">
        <v>74</v>
      </c>
      <c r="C321">
        <v>7.8</v>
      </c>
    </row>
    <row r="322" spans="1:3">
      <c r="A322" t="s">
        <v>413</v>
      </c>
      <c r="B322" t="s">
        <v>74</v>
      </c>
      <c r="C322">
        <v>11.2</v>
      </c>
    </row>
    <row r="323" spans="1:3">
      <c r="A323" t="s">
        <v>414</v>
      </c>
      <c r="B323" t="s">
        <v>74</v>
      </c>
      <c r="C323">
        <v>25.3</v>
      </c>
    </row>
    <row r="324" spans="1:3">
      <c r="A324" t="s">
        <v>415</v>
      </c>
      <c r="B324" t="s">
        <v>74</v>
      </c>
      <c r="C324">
        <v>14.5</v>
      </c>
    </row>
    <row r="325" spans="1:3">
      <c r="A325" t="s">
        <v>416</v>
      </c>
      <c r="B325" t="s">
        <v>74</v>
      </c>
      <c r="C325">
        <v>15</v>
      </c>
    </row>
    <row r="326" spans="1:3">
      <c r="A326" t="s">
        <v>417</v>
      </c>
      <c r="B326" t="s">
        <v>74</v>
      </c>
      <c r="C326">
        <v>23.3</v>
      </c>
    </row>
    <row r="327" spans="1:3">
      <c r="A327" t="s">
        <v>418</v>
      </c>
      <c r="B327" t="s">
        <v>74</v>
      </c>
      <c r="C327">
        <v>27.6</v>
      </c>
    </row>
    <row r="328" spans="1:3">
      <c r="A328" t="s">
        <v>419</v>
      </c>
      <c r="B328" t="s">
        <v>74</v>
      </c>
      <c r="C328">
        <v>9.1</v>
      </c>
    </row>
    <row r="329" spans="1:3">
      <c r="A329" t="s">
        <v>420</v>
      </c>
      <c r="B329" t="s">
        <v>74</v>
      </c>
      <c r="C329">
        <v>19.3</v>
      </c>
    </row>
    <row r="330" spans="1:3">
      <c r="A330" t="s">
        <v>421</v>
      </c>
      <c r="B330" t="s">
        <v>74</v>
      </c>
      <c r="C330">
        <v>27.4</v>
      </c>
    </row>
    <row r="331" spans="1:3">
      <c r="A331" t="s">
        <v>422</v>
      </c>
      <c r="B331" t="s">
        <v>74</v>
      </c>
      <c r="C331">
        <v>15.9</v>
      </c>
    </row>
    <row r="332" spans="1:3">
      <c r="A332" t="s">
        <v>423</v>
      </c>
      <c r="B332" t="s">
        <v>424</v>
      </c>
      <c r="C332">
        <v>24.8</v>
      </c>
    </row>
    <row r="333" spans="1:3">
      <c r="A333" t="s">
        <v>425</v>
      </c>
      <c r="B333" t="s">
        <v>74</v>
      </c>
      <c r="C333">
        <v>16</v>
      </c>
    </row>
    <row r="334" spans="1:3">
      <c r="A334" t="s">
        <v>426</v>
      </c>
      <c r="B334" t="s">
        <v>74</v>
      </c>
      <c r="C334">
        <v>12</v>
      </c>
    </row>
    <row r="335" spans="1:3">
      <c r="A335" t="s">
        <v>427</v>
      </c>
      <c r="B335" t="s">
        <v>74</v>
      </c>
      <c r="C335">
        <v>15.1</v>
      </c>
    </row>
    <row r="336" spans="1:3">
      <c r="A336" t="s">
        <v>428</v>
      </c>
      <c r="B336" t="s">
        <v>74</v>
      </c>
      <c r="C336">
        <v>26.8</v>
      </c>
    </row>
    <row r="337" spans="1:3">
      <c r="A337" t="s">
        <v>429</v>
      </c>
      <c r="B337" t="s">
        <v>74</v>
      </c>
      <c r="C337">
        <v>24.5</v>
      </c>
    </row>
    <row r="338" spans="1:3">
      <c r="A338" t="s">
        <v>430</v>
      </c>
      <c r="B338" t="s">
        <v>74</v>
      </c>
      <c r="C338">
        <v>16.600000000000001</v>
      </c>
    </row>
    <row r="339" spans="1:3">
      <c r="A339" t="s">
        <v>431</v>
      </c>
      <c r="B339" t="s">
        <v>74</v>
      </c>
      <c r="C339">
        <v>17</v>
      </c>
    </row>
    <row r="340" spans="1:3">
      <c r="A340" t="s">
        <v>432</v>
      </c>
      <c r="B340" t="s">
        <v>433</v>
      </c>
      <c r="C340">
        <v>8.1999999999999993</v>
      </c>
    </row>
    <row r="341" spans="1:3">
      <c r="A341" t="s">
        <v>434</v>
      </c>
      <c r="B341" t="s">
        <v>74</v>
      </c>
      <c r="C341">
        <v>14.4</v>
      </c>
    </row>
    <row r="342" spans="1:3">
      <c r="A342" t="s">
        <v>435</v>
      </c>
      <c r="B342" t="s">
        <v>436</v>
      </c>
      <c r="C342">
        <v>1.5</v>
      </c>
    </row>
    <row r="343" spans="1:3">
      <c r="A343" t="s">
        <v>437</v>
      </c>
      <c r="B343" t="s">
        <v>74</v>
      </c>
      <c r="C343">
        <v>15.3</v>
      </c>
    </row>
    <row r="344" spans="1:3">
      <c r="A344" t="s">
        <v>438</v>
      </c>
      <c r="B344" t="s">
        <v>439</v>
      </c>
      <c r="C344">
        <v>18</v>
      </c>
    </row>
    <row r="345" spans="1:3">
      <c r="A345" t="s">
        <v>440</v>
      </c>
      <c r="B345" t="s">
        <v>74</v>
      </c>
      <c r="C345">
        <v>36.200000000000003</v>
      </c>
    </row>
    <row r="346" spans="1:3">
      <c r="A346" t="s">
        <v>441</v>
      </c>
      <c r="B346" t="s">
        <v>74</v>
      </c>
      <c r="C346">
        <v>14.8</v>
      </c>
    </row>
    <row r="347" spans="1:3">
      <c r="A347" t="s">
        <v>442</v>
      </c>
      <c r="B347" t="s">
        <v>74</v>
      </c>
      <c r="C347">
        <v>12.7</v>
      </c>
    </row>
    <row r="348" spans="1:3">
      <c r="A348" t="s">
        <v>443</v>
      </c>
      <c r="B348" t="s">
        <v>119</v>
      </c>
      <c r="C348">
        <v>18.600000000000001</v>
      </c>
    </row>
    <row r="349" spans="1:3">
      <c r="A349" t="s">
        <v>444</v>
      </c>
      <c r="B349" t="s">
        <v>74</v>
      </c>
      <c r="C349">
        <v>7.6</v>
      </c>
    </row>
    <row r="350" spans="1:3">
      <c r="A350" t="s">
        <v>445</v>
      </c>
      <c r="B350" t="s">
        <v>74</v>
      </c>
      <c r="C350">
        <v>31.3</v>
      </c>
    </row>
    <row r="351" spans="1:3">
      <c r="A351" t="s">
        <v>446</v>
      </c>
      <c r="B351" t="s">
        <v>74</v>
      </c>
      <c r="C351">
        <v>30.9</v>
      </c>
    </row>
    <row r="352" spans="1:3">
      <c r="A352" t="s">
        <v>447</v>
      </c>
      <c r="B352" t="s">
        <v>448</v>
      </c>
      <c r="C352">
        <v>32.6</v>
      </c>
    </row>
    <row r="353" spans="1:3">
      <c r="A353" t="s">
        <v>449</v>
      </c>
      <c r="B353" t="s">
        <v>74</v>
      </c>
      <c r="C353">
        <v>10.7</v>
      </c>
    </row>
    <row r="354" spans="1:3">
      <c r="A354" t="s">
        <v>450</v>
      </c>
      <c r="B354" t="s">
        <v>74</v>
      </c>
      <c r="C354">
        <v>26.1</v>
      </c>
    </row>
    <row r="355" spans="1:3">
      <c r="A355" t="s">
        <v>451</v>
      </c>
      <c r="B355" t="s">
        <v>74</v>
      </c>
      <c r="C355">
        <v>15.7</v>
      </c>
    </row>
    <row r="356" spans="1:3">
      <c r="A356" t="s">
        <v>452</v>
      </c>
      <c r="B356" t="s">
        <v>74</v>
      </c>
      <c r="C356">
        <v>15.7</v>
      </c>
    </row>
    <row r="357" spans="1:3">
      <c r="A357" t="s">
        <v>453</v>
      </c>
      <c r="B357" t="s">
        <v>85</v>
      </c>
      <c r="C357">
        <v>19.8</v>
      </c>
    </row>
    <row r="358" spans="1:3">
      <c r="A358" t="s">
        <v>454</v>
      </c>
      <c r="B358" t="s">
        <v>74</v>
      </c>
      <c r="C358">
        <v>16.7</v>
      </c>
    </row>
    <row r="359" spans="1:3">
      <c r="A359" t="s">
        <v>455</v>
      </c>
      <c r="B359" t="s">
        <v>439</v>
      </c>
      <c r="C359">
        <v>10.3</v>
      </c>
    </row>
    <row r="360" spans="1:3">
      <c r="A360" t="s">
        <v>456</v>
      </c>
      <c r="B360" t="s">
        <v>74</v>
      </c>
      <c r="C360">
        <v>25.5</v>
      </c>
    </row>
    <row r="361" spans="1:3">
      <c r="A361" t="s">
        <v>457</v>
      </c>
      <c r="B361" t="s">
        <v>74</v>
      </c>
      <c r="C361">
        <v>20.100000000000001</v>
      </c>
    </row>
    <row r="362" spans="1:3">
      <c r="A362" t="s">
        <v>458</v>
      </c>
      <c r="B362" t="s">
        <v>74</v>
      </c>
      <c r="C362">
        <v>13.6</v>
      </c>
    </row>
    <row r="363" spans="1:3">
      <c r="A363" t="s">
        <v>459</v>
      </c>
      <c r="B363" t="s">
        <v>74</v>
      </c>
      <c r="C363">
        <v>16.2</v>
      </c>
    </row>
    <row r="364" spans="1:3">
      <c r="A364" t="s">
        <v>460</v>
      </c>
      <c r="B364" t="s">
        <v>461</v>
      </c>
      <c r="C364">
        <v>18</v>
      </c>
    </row>
    <row r="365" spans="1:3">
      <c r="A365" t="s">
        <v>462</v>
      </c>
      <c r="B365" t="s">
        <v>74</v>
      </c>
      <c r="C365">
        <v>21.5</v>
      </c>
    </row>
    <row r="366" spans="1:3">
      <c r="A366" t="s">
        <v>463</v>
      </c>
      <c r="B366" t="s">
        <v>464</v>
      </c>
      <c r="C366">
        <v>19.600000000000001</v>
      </c>
    </row>
    <row r="367" spans="1:3">
      <c r="A367" t="s">
        <v>465</v>
      </c>
      <c r="B367" t="s">
        <v>74</v>
      </c>
      <c r="C367">
        <v>29.4</v>
      </c>
    </row>
    <row r="368" spans="1:3">
      <c r="A368" t="s">
        <v>466</v>
      </c>
      <c r="B368" t="s">
        <v>467</v>
      </c>
      <c r="C368">
        <v>26.3</v>
      </c>
    </row>
    <row r="369" spans="1:3">
      <c r="A369" t="s">
        <v>468</v>
      </c>
      <c r="B369" t="s">
        <v>74</v>
      </c>
      <c r="C369">
        <v>14.8</v>
      </c>
    </row>
    <row r="370" spans="1:3">
      <c r="A370" t="s">
        <v>469</v>
      </c>
      <c r="B370" t="s">
        <v>74</v>
      </c>
      <c r="C370">
        <v>20.6</v>
      </c>
    </row>
    <row r="371" spans="1:3">
      <c r="A371" t="s">
        <v>470</v>
      </c>
      <c r="B371" t="s">
        <v>74</v>
      </c>
      <c r="C371">
        <v>15.6</v>
      </c>
    </row>
    <row r="372" spans="1:3">
      <c r="A372" t="s">
        <v>1769</v>
      </c>
      <c r="B372" t="s">
        <v>74</v>
      </c>
      <c r="C372">
        <v>15.5</v>
      </c>
    </row>
    <row r="373" spans="1:3">
      <c r="A373" t="s">
        <v>471</v>
      </c>
      <c r="B373" t="s">
        <v>74</v>
      </c>
      <c r="C373">
        <v>23.6</v>
      </c>
    </row>
    <row r="374" spans="1:3">
      <c r="A374" t="s">
        <v>472</v>
      </c>
      <c r="B374" t="s">
        <v>74</v>
      </c>
      <c r="C374">
        <v>8.1</v>
      </c>
    </row>
    <row r="375" spans="1:3">
      <c r="A375" t="s">
        <v>473</v>
      </c>
      <c r="B375" t="s">
        <v>74</v>
      </c>
      <c r="C375">
        <v>8.5</v>
      </c>
    </row>
    <row r="376" spans="1:3">
      <c r="A376" t="s">
        <v>474</v>
      </c>
      <c r="B376" t="s">
        <v>74</v>
      </c>
      <c r="C376">
        <v>13.9</v>
      </c>
    </row>
    <row r="377" spans="1:3">
      <c r="A377" t="s">
        <v>475</v>
      </c>
      <c r="B377" t="s">
        <v>74</v>
      </c>
      <c r="C377">
        <v>12.4</v>
      </c>
    </row>
    <row r="378" spans="1:3">
      <c r="A378" t="s">
        <v>476</v>
      </c>
      <c r="B378" t="s">
        <v>74</v>
      </c>
      <c r="C378">
        <v>31.3</v>
      </c>
    </row>
    <row r="379" spans="1:3">
      <c r="A379" t="s">
        <v>477</v>
      </c>
      <c r="B379" t="s">
        <v>74</v>
      </c>
      <c r="C379">
        <v>21</v>
      </c>
    </row>
    <row r="380" spans="1:3">
      <c r="A380" t="s">
        <v>478</v>
      </c>
      <c r="B380" t="s">
        <v>526</v>
      </c>
      <c r="C380">
        <v>3.7</v>
      </c>
    </row>
    <row r="381" spans="1:3">
      <c r="A381" t="s">
        <v>479</v>
      </c>
      <c r="B381" t="s">
        <v>74</v>
      </c>
      <c r="C381">
        <v>9.3000000000000007</v>
      </c>
    </row>
    <row r="382" spans="1:3">
      <c r="A382" t="s">
        <v>480</v>
      </c>
      <c r="B382" t="s">
        <v>74</v>
      </c>
      <c r="C382">
        <v>14.4</v>
      </c>
    </row>
    <row r="383" spans="1:3">
      <c r="A383" t="s">
        <v>481</v>
      </c>
      <c r="B383" t="s">
        <v>74</v>
      </c>
      <c r="C383">
        <v>9.6</v>
      </c>
    </row>
    <row r="384" spans="1:3">
      <c r="A384" t="s">
        <v>482</v>
      </c>
      <c r="B384" t="s">
        <v>74</v>
      </c>
      <c r="C384">
        <v>12.4</v>
      </c>
    </row>
    <row r="385" spans="1:3">
      <c r="A385" t="s">
        <v>483</v>
      </c>
      <c r="B385" t="s">
        <v>74</v>
      </c>
      <c r="C385">
        <v>24.2</v>
      </c>
    </row>
    <row r="386" spans="1:3">
      <c r="A386" t="s">
        <v>484</v>
      </c>
      <c r="B386" t="s">
        <v>74</v>
      </c>
      <c r="C386">
        <v>15.4</v>
      </c>
    </row>
    <row r="387" spans="1:3">
      <c r="A387" t="s">
        <v>485</v>
      </c>
      <c r="B387" t="s">
        <v>74</v>
      </c>
      <c r="C387">
        <v>25.7</v>
      </c>
    </row>
    <row r="388" spans="1:3">
      <c r="A388" t="s">
        <v>486</v>
      </c>
      <c r="B388" t="s">
        <v>74</v>
      </c>
      <c r="C388">
        <v>6.8</v>
      </c>
    </row>
    <row r="389" spans="1:3">
      <c r="A389" t="s">
        <v>487</v>
      </c>
      <c r="B389" t="s">
        <v>74</v>
      </c>
      <c r="C389">
        <v>19.100000000000001</v>
      </c>
    </row>
    <row r="390" spans="1:3">
      <c r="A390" t="s">
        <v>488</v>
      </c>
      <c r="B390" t="s">
        <v>74</v>
      </c>
      <c r="C390">
        <v>12</v>
      </c>
    </row>
    <row r="391" spans="1:3">
      <c r="A391" t="s">
        <v>489</v>
      </c>
      <c r="B391" t="s">
        <v>74</v>
      </c>
      <c r="C391">
        <v>19.100000000000001</v>
      </c>
    </row>
    <row r="392" spans="1:3">
      <c r="A392" t="s">
        <v>490</v>
      </c>
      <c r="B392" t="s">
        <v>74</v>
      </c>
      <c r="C392">
        <v>11.8</v>
      </c>
    </row>
    <row r="393" spans="1:3">
      <c r="A393" t="s">
        <v>491</v>
      </c>
      <c r="B393" t="s">
        <v>74</v>
      </c>
      <c r="C393">
        <v>17.2</v>
      </c>
    </row>
    <row r="394" spans="1:3">
      <c r="A394" t="s">
        <v>492</v>
      </c>
      <c r="B394" t="s">
        <v>74</v>
      </c>
      <c r="C394">
        <v>27.4</v>
      </c>
    </row>
    <row r="395" spans="1:3">
      <c r="A395" t="s">
        <v>493</v>
      </c>
      <c r="B395" t="s">
        <v>74</v>
      </c>
      <c r="C395">
        <v>27.2</v>
      </c>
    </row>
    <row r="396" spans="1:3">
      <c r="A396" t="s">
        <v>494</v>
      </c>
      <c r="B396" t="s">
        <v>74</v>
      </c>
      <c r="C396">
        <v>16.899999999999999</v>
      </c>
    </row>
    <row r="397" spans="1:3">
      <c r="A397" t="s">
        <v>495</v>
      </c>
      <c r="B397" t="s">
        <v>74</v>
      </c>
      <c r="C397">
        <v>17.899999999999999</v>
      </c>
    </row>
    <row r="398" spans="1:3">
      <c r="A398" t="s">
        <v>496</v>
      </c>
      <c r="B398" t="s">
        <v>74</v>
      </c>
      <c r="C398">
        <v>26.8</v>
      </c>
    </row>
    <row r="399" spans="1:3">
      <c r="A399" t="s">
        <v>497</v>
      </c>
      <c r="B399" t="s">
        <v>74</v>
      </c>
      <c r="C399">
        <v>9.1</v>
      </c>
    </row>
    <row r="400" spans="1:3">
      <c r="A400" t="s">
        <v>498</v>
      </c>
      <c r="B400" t="s">
        <v>74</v>
      </c>
      <c r="C400">
        <v>11.6</v>
      </c>
    </row>
    <row r="401" spans="1:3">
      <c r="A401" t="s">
        <v>499</v>
      </c>
      <c r="B401" t="s">
        <v>74</v>
      </c>
      <c r="C401">
        <v>34.1</v>
      </c>
    </row>
    <row r="402" spans="1:3">
      <c r="A402" t="s">
        <v>500</v>
      </c>
      <c r="B402" t="s">
        <v>74</v>
      </c>
      <c r="C402">
        <v>21.3</v>
      </c>
    </row>
    <row r="403" spans="1:3">
      <c r="A403" t="s">
        <v>501</v>
      </c>
      <c r="B403" t="s">
        <v>74</v>
      </c>
      <c r="C403">
        <v>14.6</v>
      </c>
    </row>
    <row r="404" spans="1:3">
      <c r="A404" t="s">
        <v>502</v>
      </c>
      <c r="B404" t="s">
        <v>74</v>
      </c>
      <c r="C404">
        <v>21.8</v>
      </c>
    </row>
    <row r="405" spans="1:3">
      <c r="A405" t="s">
        <v>503</v>
      </c>
      <c r="B405" t="s">
        <v>74</v>
      </c>
      <c r="C405">
        <v>23.2</v>
      </c>
    </row>
    <row r="406" spans="1:3">
      <c r="A406" t="s">
        <v>504</v>
      </c>
      <c r="B406" t="s">
        <v>505</v>
      </c>
      <c r="C406">
        <v>18.8</v>
      </c>
    </row>
    <row r="407" spans="1:3">
      <c r="A407" t="s">
        <v>506</v>
      </c>
      <c r="B407" t="s">
        <v>74</v>
      </c>
      <c r="C407">
        <v>20.100000000000001</v>
      </c>
    </row>
    <row r="408" spans="1:3">
      <c r="A408" t="s">
        <v>507</v>
      </c>
      <c r="B408" t="s">
        <v>74</v>
      </c>
      <c r="C408">
        <v>16</v>
      </c>
    </row>
    <row r="409" spans="1:3">
      <c r="A409" t="s">
        <v>508</v>
      </c>
      <c r="B409" t="s">
        <v>74</v>
      </c>
      <c r="C409">
        <v>30.4</v>
      </c>
    </row>
    <row r="410" spans="1:3">
      <c r="A410" t="s">
        <v>509</v>
      </c>
      <c r="B410" t="s">
        <v>74</v>
      </c>
      <c r="C410">
        <v>16</v>
      </c>
    </row>
    <row r="411" spans="1:3">
      <c r="A411" t="s">
        <v>510</v>
      </c>
      <c r="B411" t="s">
        <v>74</v>
      </c>
      <c r="C411">
        <v>15.2</v>
      </c>
    </row>
    <row r="412" spans="1:3">
      <c r="A412" t="s">
        <v>511</v>
      </c>
      <c r="B412" t="s">
        <v>439</v>
      </c>
      <c r="C412">
        <v>15.9</v>
      </c>
    </row>
    <row r="413" spans="1:3">
      <c r="A413" t="s">
        <v>512</v>
      </c>
      <c r="B413" t="s">
        <v>74</v>
      </c>
      <c r="C413">
        <v>10.3</v>
      </c>
    </row>
    <row r="414" spans="1:3">
      <c r="A414" t="s">
        <v>1770</v>
      </c>
      <c r="B414" t="s">
        <v>74</v>
      </c>
      <c r="C414">
        <v>12.2</v>
      </c>
    </row>
    <row r="415" spans="1:3">
      <c r="A415" t="s">
        <v>513</v>
      </c>
      <c r="B415" t="s">
        <v>74</v>
      </c>
      <c r="C415">
        <v>20.8</v>
      </c>
    </row>
    <row r="416" spans="1:3">
      <c r="A416" t="s">
        <v>514</v>
      </c>
      <c r="B416" t="s">
        <v>74</v>
      </c>
      <c r="C416">
        <v>21.9</v>
      </c>
    </row>
    <row r="417" spans="1:3">
      <c r="A417" t="s">
        <v>515</v>
      </c>
      <c r="B417" t="s">
        <v>74</v>
      </c>
      <c r="C417">
        <v>20.7</v>
      </c>
    </row>
    <row r="418" spans="1:3">
      <c r="A418" t="s">
        <v>516</v>
      </c>
      <c r="B418" t="s">
        <v>74</v>
      </c>
      <c r="C418">
        <v>12.8</v>
      </c>
    </row>
    <row r="419" spans="1:3">
      <c r="A419" t="s">
        <v>517</v>
      </c>
      <c r="B419" t="s">
        <v>74</v>
      </c>
      <c r="C419">
        <v>8.5</v>
      </c>
    </row>
    <row r="420" spans="1:3">
      <c r="A420" t="s">
        <v>518</v>
      </c>
      <c r="B420" t="s">
        <v>74</v>
      </c>
      <c r="C420">
        <v>24.1</v>
      </c>
    </row>
    <row r="421" spans="1:3">
      <c r="A421" t="s">
        <v>519</v>
      </c>
      <c r="B421" t="s">
        <v>74</v>
      </c>
      <c r="C421">
        <v>18.600000000000001</v>
      </c>
    </row>
    <row r="422" spans="1:3">
      <c r="A422" t="s">
        <v>520</v>
      </c>
      <c r="B422" t="s">
        <v>74</v>
      </c>
      <c r="C422">
        <v>22.5</v>
      </c>
    </row>
    <row r="423" spans="1:3">
      <c r="A423" t="s">
        <v>521</v>
      </c>
      <c r="B423" t="s">
        <v>74</v>
      </c>
      <c r="C423">
        <v>21.1</v>
      </c>
    </row>
    <row r="424" spans="1:3">
      <c r="A424" t="s">
        <v>522</v>
      </c>
      <c r="B424" t="s">
        <v>74</v>
      </c>
      <c r="C424">
        <v>20.7</v>
      </c>
    </row>
    <row r="425" spans="1:3">
      <c r="A425" t="s">
        <v>524</v>
      </c>
      <c r="B425" t="s">
        <v>74</v>
      </c>
      <c r="C425">
        <v>16.2</v>
      </c>
    </row>
    <row r="426" spans="1:3">
      <c r="A426" t="s">
        <v>523</v>
      </c>
      <c r="B426" t="s">
        <v>74</v>
      </c>
      <c r="C426">
        <v>27.8</v>
      </c>
    </row>
    <row r="427" spans="1:3">
      <c r="A427" t="s">
        <v>525</v>
      </c>
      <c r="B427" t="s">
        <v>526</v>
      </c>
      <c r="C427">
        <v>24</v>
      </c>
    </row>
    <row r="428" spans="1:3">
      <c r="A428" t="s">
        <v>1771</v>
      </c>
      <c r="B428" t="s">
        <v>74</v>
      </c>
      <c r="C428">
        <v>18.3</v>
      </c>
    </row>
    <row r="429" spans="1:3">
      <c r="A429" t="s">
        <v>527</v>
      </c>
      <c r="B429" t="s">
        <v>74</v>
      </c>
      <c r="C429">
        <v>24.2</v>
      </c>
    </row>
    <row r="430" spans="1:3">
      <c r="A430" t="s">
        <v>528</v>
      </c>
      <c r="B430" t="s">
        <v>74</v>
      </c>
      <c r="C430">
        <v>19.399999999999999</v>
      </c>
    </row>
    <row r="431" spans="1:3">
      <c r="A431" t="s">
        <v>529</v>
      </c>
      <c r="B431" t="s">
        <v>530</v>
      </c>
      <c r="C431">
        <v>17.399999999999999</v>
      </c>
    </row>
    <row r="432" spans="1:3">
      <c r="A432" t="s">
        <v>531</v>
      </c>
      <c r="B432" t="s">
        <v>74</v>
      </c>
      <c r="C432">
        <v>18.3</v>
      </c>
    </row>
    <row r="433" spans="1:3">
      <c r="A433" t="s">
        <v>532</v>
      </c>
      <c r="B433" t="s">
        <v>74</v>
      </c>
      <c r="C433">
        <v>19.100000000000001</v>
      </c>
    </row>
    <row r="434" spans="1:3">
      <c r="A434" t="s">
        <v>533</v>
      </c>
      <c r="B434" t="s">
        <v>74</v>
      </c>
      <c r="C434">
        <v>35</v>
      </c>
    </row>
    <row r="435" spans="1:3">
      <c r="A435" t="s">
        <v>534</v>
      </c>
      <c r="B435" t="s">
        <v>74</v>
      </c>
      <c r="C435">
        <v>8.8000000000000007</v>
      </c>
    </row>
    <row r="436" spans="1:3">
      <c r="A436" t="s">
        <v>535</v>
      </c>
      <c r="B436" t="s">
        <v>74</v>
      </c>
      <c r="C436">
        <v>24.2</v>
      </c>
    </row>
    <row r="437" spans="1:3">
      <c r="A437" t="s">
        <v>536</v>
      </c>
      <c r="B437" t="s">
        <v>74</v>
      </c>
      <c r="C437">
        <v>25.1</v>
      </c>
    </row>
    <row r="438" spans="1:3">
      <c r="A438" t="s">
        <v>537</v>
      </c>
      <c r="B438" t="s">
        <v>74</v>
      </c>
      <c r="C438">
        <v>25.5</v>
      </c>
    </row>
    <row r="439" spans="1:3">
      <c r="A439" t="s">
        <v>539</v>
      </c>
      <c r="B439" t="s">
        <v>74</v>
      </c>
      <c r="C439">
        <v>22.2</v>
      </c>
    </row>
    <row r="440" spans="1:3">
      <c r="A440" t="s">
        <v>540</v>
      </c>
      <c r="B440" t="s">
        <v>74</v>
      </c>
      <c r="C440">
        <v>12.2</v>
      </c>
    </row>
    <row r="441" spans="1:3">
      <c r="A441" t="s">
        <v>541</v>
      </c>
      <c r="B441" t="s">
        <v>74</v>
      </c>
      <c r="C441">
        <v>23.3</v>
      </c>
    </row>
    <row r="442" spans="1:3">
      <c r="A442" t="s">
        <v>542</v>
      </c>
      <c r="B442" t="s">
        <v>74</v>
      </c>
      <c r="C442">
        <v>29.4</v>
      </c>
    </row>
    <row r="443" spans="1:3">
      <c r="A443" t="s">
        <v>543</v>
      </c>
      <c r="B443" t="s">
        <v>544</v>
      </c>
      <c r="C443">
        <v>23.1</v>
      </c>
    </row>
    <row r="444" spans="1:3">
      <c r="A444" t="s">
        <v>545</v>
      </c>
      <c r="B444" t="s">
        <v>74</v>
      </c>
      <c r="C444">
        <v>17.3</v>
      </c>
    </row>
    <row r="445" spans="1:3">
      <c r="A445" t="s">
        <v>546</v>
      </c>
      <c r="B445" t="s">
        <v>547</v>
      </c>
      <c r="C445">
        <v>11.4</v>
      </c>
    </row>
    <row r="446" spans="1:3">
      <c r="A446" t="s">
        <v>548</v>
      </c>
      <c r="B446" t="s">
        <v>74</v>
      </c>
      <c r="C446">
        <v>14.7</v>
      </c>
    </row>
    <row r="447" spans="1:3">
      <c r="A447" t="s">
        <v>549</v>
      </c>
      <c r="B447" t="s">
        <v>74</v>
      </c>
      <c r="C447">
        <v>15.6</v>
      </c>
    </row>
    <row r="448" spans="1:3">
      <c r="A448" t="s">
        <v>550</v>
      </c>
      <c r="B448" t="s">
        <v>74</v>
      </c>
      <c r="C448">
        <v>15.1</v>
      </c>
    </row>
    <row r="449" spans="1:3">
      <c r="A449" t="s">
        <v>551</v>
      </c>
      <c r="B449" t="s">
        <v>74</v>
      </c>
      <c r="C449">
        <v>8.6999999999999993</v>
      </c>
    </row>
    <row r="450" spans="1:3">
      <c r="A450" t="s">
        <v>552</v>
      </c>
      <c r="B450" t="s">
        <v>74</v>
      </c>
      <c r="C450">
        <v>3.6</v>
      </c>
    </row>
    <row r="451" spans="1:3">
      <c r="A451" t="s">
        <v>553</v>
      </c>
      <c r="B451" t="s">
        <v>74</v>
      </c>
      <c r="C451">
        <v>35.700000000000003</v>
      </c>
    </row>
    <row r="452" spans="1:3">
      <c r="A452" t="s">
        <v>554</v>
      </c>
      <c r="B452" t="s">
        <v>74</v>
      </c>
      <c r="C452">
        <v>22.7</v>
      </c>
    </row>
    <row r="453" spans="1:3">
      <c r="A453" t="s">
        <v>555</v>
      </c>
      <c r="B453" t="s">
        <v>74</v>
      </c>
      <c r="C453">
        <v>6.6</v>
      </c>
    </row>
    <row r="454" spans="1:3">
      <c r="A454" t="s">
        <v>556</v>
      </c>
      <c r="B454" t="s">
        <v>74</v>
      </c>
      <c r="C454">
        <v>29.6</v>
      </c>
    </row>
    <row r="455" spans="1:3">
      <c r="A455" t="s">
        <v>557</v>
      </c>
      <c r="B455" t="s">
        <v>74</v>
      </c>
      <c r="C455">
        <v>7.8</v>
      </c>
    </row>
    <row r="456" spans="1:3">
      <c r="A456" t="s">
        <v>558</v>
      </c>
      <c r="B456" t="s">
        <v>74</v>
      </c>
      <c r="C456">
        <v>17.600000000000001</v>
      </c>
    </row>
    <row r="457" spans="1:3">
      <c r="A457" t="s">
        <v>559</v>
      </c>
      <c r="B457" t="s">
        <v>74</v>
      </c>
      <c r="C457">
        <v>25.2</v>
      </c>
    </row>
    <row r="458" spans="1:3">
      <c r="A458" t="s">
        <v>560</v>
      </c>
      <c r="B458" t="s">
        <v>74</v>
      </c>
      <c r="C458">
        <v>8.5</v>
      </c>
    </row>
    <row r="459" spans="1:3">
      <c r="A459" t="s">
        <v>561</v>
      </c>
      <c r="B459" t="s">
        <v>74</v>
      </c>
      <c r="C459">
        <v>9.6</v>
      </c>
    </row>
    <row r="460" spans="1:3">
      <c r="A460" t="s">
        <v>562</v>
      </c>
      <c r="B460" t="s">
        <v>74</v>
      </c>
      <c r="C460">
        <v>19</v>
      </c>
    </row>
    <row r="461" spans="1:3">
      <c r="A461" t="s">
        <v>563</v>
      </c>
      <c r="B461" t="s">
        <v>74</v>
      </c>
      <c r="C461">
        <v>26.5</v>
      </c>
    </row>
    <row r="462" spans="1:3">
      <c r="A462" t="s">
        <v>564</v>
      </c>
      <c r="B462" t="s">
        <v>74</v>
      </c>
      <c r="C462">
        <v>25.5</v>
      </c>
    </row>
    <row r="463" spans="1:3">
      <c r="A463" t="s">
        <v>565</v>
      </c>
      <c r="B463" t="s">
        <v>74</v>
      </c>
      <c r="C463">
        <v>7.9</v>
      </c>
    </row>
    <row r="464" spans="1:3">
      <c r="A464" t="s">
        <v>566</v>
      </c>
      <c r="B464" t="s">
        <v>74</v>
      </c>
      <c r="C464">
        <v>17.2</v>
      </c>
    </row>
    <row r="465" spans="1:3">
      <c r="A465" t="s">
        <v>567</v>
      </c>
      <c r="B465" t="s">
        <v>117</v>
      </c>
      <c r="C465">
        <v>13.8</v>
      </c>
    </row>
    <row r="466" spans="1:3">
      <c r="A466" t="s">
        <v>568</v>
      </c>
      <c r="B466" t="s">
        <v>74</v>
      </c>
      <c r="C466">
        <v>17.7</v>
      </c>
    </row>
    <row r="467" spans="1:3">
      <c r="A467" t="s">
        <v>569</v>
      </c>
      <c r="B467" t="s">
        <v>74</v>
      </c>
      <c r="C467">
        <v>29.5</v>
      </c>
    </row>
    <row r="468" spans="1:3">
      <c r="A468" t="s">
        <v>570</v>
      </c>
      <c r="B468" t="s">
        <v>74</v>
      </c>
      <c r="C468">
        <v>10.7</v>
      </c>
    </row>
    <row r="469" spans="1:3">
      <c r="A469" t="s">
        <v>571</v>
      </c>
      <c r="B469" t="s">
        <v>74</v>
      </c>
      <c r="C469">
        <v>6.8</v>
      </c>
    </row>
    <row r="470" spans="1:3">
      <c r="A470" t="s">
        <v>572</v>
      </c>
      <c r="B470" t="s">
        <v>74</v>
      </c>
      <c r="C470">
        <v>19.8</v>
      </c>
    </row>
    <row r="471" spans="1:3">
      <c r="A471" t="s">
        <v>573</v>
      </c>
      <c r="B471" t="s">
        <v>574</v>
      </c>
      <c r="C471">
        <v>7.9</v>
      </c>
    </row>
    <row r="472" spans="1:3">
      <c r="A472" t="s">
        <v>575</v>
      </c>
      <c r="B472" t="s">
        <v>74</v>
      </c>
      <c r="C472">
        <v>14.6</v>
      </c>
    </row>
    <row r="473" spans="1:3">
      <c r="A473" t="s">
        <v>576</v>
      </c>
      <c r="B473" t="s">
        <v>74</v>
      </c>
      <c r="C473">
        <v>13.9</v>
      </c>
    </row>
    <row r="474" spans="1:3">
      <c r="A474" t="s">
        <v>577</v>
      </c>
      <c r="B474" t="s">
        <v>439</v>
      </c>
      <c r="C474">
        <v>23.5</v>
      </c>
    </row>
    <row r="475" spans="1:3">
      <c r="A475" t="s">
        <v>578</v>
      </c>
      <c r="B475" t="s">
        <v>74</v>
      </c>
      <c r="C475">
        <v>28.4</v>
      </c>
    </row>
    <row r="476" spans="1:3">
      <c r="A476" t="s">
        <v>579</v>
      </c>
      <c r="B476" t="s">
        <v>544</v>
      </c>
      <c r="C476">
        <v>11.7</v>
      </c>
    </row>
    <row r="477" spans="1:3">
      <c r="A477" t="s">
        <v>580</v>
      </c>
      <c r="B477" t="s">
        <v>74</v>
      </c>
      <c r="C477">
        <v>16.5</v>
      </c>
    </row>
    <row r="478" spans="1:3">
      <c r="A478" t="s">
        <v>581</v>
      </c>
      <c r="B478" t="s">
        <v>74</v>
      </c>
      <c r="C478">
        <v>13.4</v>
      </c>
    </row>
    <row r="479" spans="1:3">
      <c r="A479" t="s">
        <v>582</v>
      </c>
      <c r="B479" t="s">
        <v>85</v>
      </c>
      <c r="C479">
        <v>14.8</v>
      </c>
    </row>
    <row r="480" spans="1:3">
      <c r="A480" t="s">
        <v>583</v>
      </c>
      <c r="B480" t="s">
        <v>74</v>
      </c>
      <c r="C480">
        <v>11</v>
      </c>
    </row>
    <row r="481" spans="1:3">
      <c r="A481" t="s">
        <v>584</v>
      </c>
      <c r="B481" t="s">
        <v>74</v>
      </c>
      <c r="C481">
        <v>12.5</v>
      </c>
    </row>
    <row r="482" spans="1:3">
      <c r="A482" t="s">
        <v>585</v>
      </c>
      <c r="B482" t="s">
        <v>74</v>
      </c>
      <c r="C482">
        <v>13.4</v>
      </c>
    </row>
    <row r="483" spans="1:3">
      <c r="A483" t="s">
        <v>587</v>
      </c>
      <c r="B483" t="s">
        <v>74</v>
      </c>
      <c r="C483">
        <v>27.9</v>
      </c>
    </row>
    <row r="484" spans="1:3">
      <c r="A484" t="s">
        <v>588</v>
      </c>
      <c r="B484" t="s">
        <v>74</v>
      </c>
      <c r="C484">
        <v>15.5</v>
      </c>
    </row>
    <row r="485" spans="1:3">
      <c r="A485" t="s">
        <v>589</v>
      </c>
      <c r="B485" t="s">
        <v>74</v>
      </c>
      <c r="C485">
        <v>18.7</v>
      </c>
    </row>
    <row r="486" spans="1:3">
      <c r="A486" t="s">
        <v>590</v>
      </c>
      <c r="B486" t="s">
        <v>222</v>
      </c>
      <c r="C486">
        <v>9.1</v>
      </c>
    </row>
    <row r="487" spans="1:3">
      <c r="A487" t="s">
        <v>591</v>
      </c>
      <c r="B487" t="s">
        <v>74</v>
      </c>
      <c r="C487">
        <v>10.6</v>
      </c>
    </row>
    <row r="488" spans="1:3">
      <c r="A488" t="s">
        <v>592</v>
      </c>
      <c r="B488" t="s">
        <v>593</v>
      </c>
      <c r="C488">
        <v>6.6</v>
      </c>
    </row>
    <row r="489" spans="1:3">
      <c r="A489" t="s">
        <v>594</v>
      </c>
      <c r="B489" t="s">
        <v>74</v>
      </c>
      <c r="C489">
        <v>9.3000000000000007</v>
      </c>
    </row>
    <row r="490" spans="1:3">
      <c r="A490" t="s">
        <v>595</v>
      </c>
      <c r="B490" t="s">
        <v>74</v>
      </c>
      <c r="C490">
        <v>12.1</v>
      </c>
    </row>
    <row r="491" spans="1:3">
      <c r="A491" t="s">
        <v>596</v>
      </c>
      <c r="B491" t="s">
        <v>74</v>
      </c>
      <c r="C491">
        <v>15.3</v>
      </c>
    </row>
    <row r="492" spans="1:3">
      <c r="A492" t="s">
        <v>597</v>
      </c>
      <c r="B492" t="s">
        <v>74</v>
      </c>
      <c r="C492">
        <v>23.7</v>
      </c>
    </row>
    <row r="493" spans="1:3">
      <c r="A493" t="s">
        <v>598</v>
      </c>
      <c r="B493" t="s">
        <v>74</v>
      </c>
      <c r="C493">
        <v>14.6</v>
      </c>
    </row>
    <row r="494" spans="1:3">
      <c r="A494" t="s">
        <v>599</v>
      </c>
      <c r="B494" t="s">
        <v>74</v>
      </c>
      <c r="C494">
        <v>17.2</v>
      </c>
    </row>
    <row r="495" spans="1:3">
      <c r="A495" t="s">
        <v>600</v>
      </c>
      <c r="B495" t="s">
        <v>74</v>
      </c>
      <c r="C495">
        <v>19.100000000000001</v>
      </c>
    </row>
    <row r="496" spans="1:3">
      <c r="A496" t="s">
        <v>1772</v>
      </c>
      <c r="B496" t="s">
        <v>74</v>
      </c>
      <c r="C496">
        <v>18</v>
      </c>
    </row>
    <row r="497" spans="1:3">
      <c r="A497" t="s">
        <v>601</v>
      </c>
      <c r="B497" t="s">
        <v>74</v>
      </c>
      <c r="C497">
        <v>24.5</v>
      </c>
    </row>
    <row r="498" spans="1:3">
      <c r="A498" t="s">
        <v>602</v>
      </c>
      <c r="B498" t="s">
        <v>603</v>
      </c>
      <c r="C498">
        <v>9.6</v>
      </c>
    </row>
    <row r="499" spans="1:3">
      <c r="A499" t="s">
        <v>604</v>
      </c>
      <c r="B499" t="s">
        <v>193</v>
      </c>
      <c r="C499">
        <v>15.2</v>
      </c>
    </row>
    <row r="500" spans="1:3">
      <c r="A500" t="s">
        <v>605</v>
      </c>
      <c r="B500" t="s">
        <v>74</v>
      </c>
      <c r="C500">
        <v>15.1</v>
      </c>
    </row>
    <row r="501" spans="1:3">
      <c r="A501" t="s">
        <v>606</v>
      </c>
      <c r="B501" t="s">
        <v>74</v>
      </c>
      <c r="C501">
        <v>10.9</v>
      </c>
    </row>
    <row r="502" spans="1:3">
      <c r="A502" t="s">
        <v>607</v>
      </c>
      <c r="B502" t="s">
        <v>74</v>
      </c>
      <c r="C502">
        <v>17.2</v>
      </c>
    </row>
    <row r="503" spans="1:3">
      <c r="A503" t="s">
        <v>608</v>
      </c>
      <c r="B503" t="s">
        <v>74</v>
      </c>
      <c r="C503">
        <v>9.5</v>
      </c>
    </row>
    <row r="504" spans="1:3">
      <c r="A504" t="s">
        <v>609</v>
      </c>
      <c r="B504" t="s">
        <v>74</v>
      </c>
      <c r="C504">
        <v>10.7</v>
      </c>
    </row>
    <row r="505" spans="1:3">
      <c r="A505" t="s">
        <v>610</v>
      </c>
      <c r="B505" t="s">
        <v>74</v>
      </c>
      <c r="C505">
        <v>9.6</v>
      </c>
    </row>
    <row r="506" spans="1:3">
      <c r="A506" t="s">
        <v>611</v>
      </c>
      <c r="B506" t="s">
        <v>74</v>
      </c>
      <c r="C506">
        <v>24.3</v>
      </c>
    </row>
    <row r="507" spans="1:3">
      <c r="A507" t="s">
        <v>612</v>
      </c>
      <c r="B507" t="s">
        <v>74</v>
      </c>
      <c r="C507">
        <v>18.7</v>
      </c>
    </row>
    <row r="508" spans="1:3">
      <c r="A508" t="s">
        <v>613</v>
      </c>
      <c r="B508" t="s">
        <v>74</v>
      </c>
      <c r="C508">
        <v>12.4</v>
      </c>
    </row>
    <row r="509" spans="1:3">
      <c r="A509" t="s">
        <v>614</v>
      </c>
      <c r="B509" t="s">
        <v>74</v>
      </c>
      <c r="C509">
        <v>22</v>
      </c>
    </row>
    <row r="510" spans="1:3">
      <c r="A510" t="s">
        <v>615</v>
      </c>
      <c r="B510" t="s">
        <v>74</v>
      </c>
      <c r="C510">
        <v>14.6</v>
      </c>
    </row>
    <row r="511" spans="1:3">
      <c r="A511" t="s">
        <v>616</v>
      </c>
      <c r="B511" t="s">
        <v>617</v>
      </c>
      <c r="C511">
        <v>2.5</v>
      </c>
    </row>
    <row r="512" spans="1:3">
      <c r="A512" t="s">
        <v>618</v>
      </c>
      <c r="B512" t="s">
        <v>74</v>
      </c>
      <c r="C512">
        <v>12.7</v>
      </c>
    </row>
    <row r="513" spans="1:3">
      <c r="A513" t="s">
        <v>619</v>
      </c>
      <c r="B513" t="s">
        <v>593</v>
      </c>
      <c r="C513">
        <v>32.799999999999997</v>
      </c>
    </row>
    <row r="514" spans="1:3">
      <c r="A514" t="s">
        <v>620</v>
      </c>
      <c r="B514" t="s">
        <v>74</v>
      </c>
      <c r="C514">
        <v>12.4</v>
      </c>
    </row>
    <row r="515" spans="1:3">
      <c r="A515" t="s">
        <v>622</v>
      </c>
      <c r="B515" t="s">
        <v>623</v>
      </c>
      <c r="C515">
        <v>19.899999999999999</v>
      </c>
    </row>
    <row r="516" spans="1:3">
      <c r="A516" t="s">
        <v>624</v>
      </c>
      <c r="B516" t="s">
        <v>74</v>
      </c>
      <c r="C516">
        <v>26.2</v>
      </c>
    </row>
    <row r="517" spans="1:3">
      <c r="A517" t="s">
        <v>625</v>
      </c>
      <c r="B517" t="s">
        <v>74</v>
      </c>
      <c r="C517">
        <v>19</v>
      </c>
    </row>
    <row r="518" spans="1:3">
      <c r="A518" t="s">
        <v>626</v>
      </c>
      <c r="B518" t="s">
        <v>74</v>
      </c>
      <c r="C518">
        <v>21</v>
      </c>
    </row>
    <row r="519" spans="1:3">
      <c r="A519" t="s">
        <v>627</v>
      </c>
      <c r="B519" t="s">
        <v>74</v>
      </c>
      <c r="C519">
        <v>23.3</v>
      </c>
    </row>
    <row r="520" spans="1:3">
      <c r="A520" t="s">
        <v>629</v>
      </c>
      <c r="B520" t="s">
        <v>74</v>
      </c>
      <c r="C520">
        <v>43.8</v>
      </c>
    </row>
    <row r="521" spans="1:3">
      <c r="A521" t="s">
        <v>628</v>
      </c>
      <c r="B521" t="s">
        <v>74</v>
      </c>
      <c r="C521">
        <v>24.5</v>
      </c>
    </row>
    <row r="522" spans="1:3">
      <c r="A522" t="s">
        <v>630</v>
      </c>
      <c r="B522" t="s">
        <v>74</v>
      </c>
      <c r="C522">
        <v>22</v>
      </c>
    </row>
    <row r="523" spans="1:3">
      <c r="A523" t="s">
        <v>631</v>
      </c>
      <c r="B523" t="s">
        <v>526</v>
      </c>
      <c r="C523">
        <v>22.1</v>
      </c>
    </row>
    <row r="524" spans="1:3">
      <c r="A524" t="s">
        <v>632</v>
      </c>
      <c r="B524" t="s">
        <v>633</v>
      </c>
      <c r="C524">
        <v>9.8000000000000007</v>
      </c>
    </row>
    <row r="525" spans="1:3">
      <c r="A525" t="s">
        <v>634</v>
      </c>
      <c r="B525" t="s">
        <v>74</v>
      </c>
      <c r="C525">
        <v>34.5</v>
      </c>
    </row>
    <row r="526" spans="1:3">
      <c r="A526" t="s">
        <v>635</v>
      </c>
      <c r="B526" t="s">
        <v>636</v>
      </c>
      <c r="C526">
        <v>10.8</v>
      </c>
    </row>
    <row r="527" spans="1:3">
      <c r="A527" t="s">
        <v>637</v>
      </c>
      <c r="B527" t="s">
        <v>74</v>
      </c>
      <c r="C527">
        <v>15.2</v>
      </c>
    </row>
    <row r="528" spans="1:3">
      <c r="A528" t="s">
        <v>638</v>
      </c>
      <c r="B528" t="s">
        <v>74</v>
      </c>
      <c r="C528">
        <v>10.199999999999999</v>
      </c>
    </row>
    <row r="529" spans="1:3">
      <c r="A529" t="s">
        <v>639</v>
      </c>
      <c r="B529" t="s">
        <v>640</v>
      </c>
      <c r="C529">
        <v>15.7</v>
      </c>
    </row>
    <row r="530" spans="1:3">
      <c r="A530" t="s">
        <v>641</v>
      </c>
      <c r="B530" t="s">
        <v>74</v>
      </c>
      <c r="C530">
        <v>15.5</v>
      </c>
    </row>
    <row r="531" spans="1:3">
      <c r="A531" t="s">
        <v>642</v>
      </c>
      <c r="B531" t="s">
        <v>74</v>
      </c>
      <c r="C531">
        <v>11.5</v>
      </c>
    </row>
    <row r="532" spans="1:3">
      <c r="A532" t="s">
        <v>1773</v>
      </c>
      <c r="B532" t="s">
        <v>74</v>
      </c>
      <c r="C532">
        <v>44.1</v>
      </c>
    </row>
    <row r="533" spans="1:3">
      <c r="A533" t="s">
        <v>643</v>
      </c>
      <c r="B533" t="s">
        <v>74</v>
      </c>
      <c r="C533">
        <v>11.3</v>
      </c>
    </row>
    <row r="534" spans="1:3">
      <c r="A534" t="s">
        <v>644</v>
      </c>
      <c r="B534" t="s">
        <v>74</v>
      </c>
      <c r="C534">
        <v>13.2</v>
      </c>
    </row>
    <row r="535" spans="1:3">
      <c r="A535" t="s">
        <v>645</v>
      </c>
      <c r="B535" t="s">
        <v>74</v>
      </c>
      <c r="C535">
        <v>10</v>
      </c>
    </row>
    <row r="536" spans="1:3">
      <c r="A536" t="s">
        <v>646</v>
      </c>
      <c r="B536" t="s">
        <v>74</v>
      </c>
      <c r="C536">
        <v>18.600000000000001</v>
      </c>
    </row>
    <row r="537" spans="1:3">
      <c r="A537" t="s">
        <v>1774</v>
      </c>
      <c r="B537" t="s">
        <v>74</v>
      </c>
      <c r="C537">
        <v>22.9</v>
      </c>
    </row>
    <row r="538" spans="1:3">
      <c r="A538" t="s">
        <v>647</v>
      </c>
      <c r="B538" t="s">
        <v>74</v>
      </c>
      <c r="C538">
        <v>11.6</v>
      </c>
    </row>
    <row r="539" spans="1:3">
      <c r="A539" t="s">
        <v>648</v>
      </c>
      <c r="B539" t="s">
        <v>74</v>
      </c>
      <c r="C539">
        <v>12.3</v>
      </c>
    </row>
    <row r="540" spans="1:3">
      <c r="A540" t="s">
        <v>649</v>
      </c>
      <c r="B540" t="s">
        <v>74</v>
      </c>
      <c r="C540">
        <v>17.2</v>
      </c>
    </row>
    <row r="541" spans="1:3">
      <c r="A541" t="s">
        <v>650</v>
      </c>
      <c r="B541" t="s">
        <v>651</v>
      </c>
      <c r="C541">
        <v>4.0999999999999996</v>
      </c>
    </row>
    <row r="542" spans="1:3">
      <c r="A542" t="s">
        <v>652</v>
      </c>
      <c r="B542" t="s">
        <v>350</v>
      </c>
      <c r="C542">
        <v>13.3</v>
      </c>
    </row>
    <row r="543" spans="1:3">
      <c r="A543" t="s">
        <v>653</v>
      </c>
      <c r="B543" t="s">
        <v>74</v>
      </c>
      <c r="C543">
        <v>17.399999999999999</v>
      </c>
    </row>
    <row r="544" spans="1:3">
      <c r="A544" t="s">
        <v>654</v>
      </c>
      <c r="B544" t="s">
        <v>74</v>
      </c>
      <c r="C544">
        <v>8.6</v>
      </c>
    </row>
    <row r="545" spans="1:3">
      <c r="A545" t="s">
        <v>655</v>
      </c>
      <c r="B545" t="s">
        <v>154</v>
      </c>
      <c r="C545">
        <v>12.7</v>
      </c>
    </row>
    <row r="546" spans="1:3">
      <c r="A546" t="s">
        <v>656</v>
      </c>
      <c r="B546" t="s">
        <v>74</v>
      </c>
      <c r="C546">
        <v>3.4</v>
      </c>
    </row>
    <row r="547" spans="1:3">
      <c r="A547" t="s">
        <v>657</v>
      </c>
      <c r="B547" t="s">
        <v>74</v>
      </c>
      <c r="C547">
        <v>17.5</v>
      </c>
    </row>
    <row r="548" spans="1:3">
      <c r="A548" t="s">
        <v>583</v>
      </c>
      <c r="B548" t="s">
        <v>74</v>
      </c>
      <c r="C548">
        <v>8.4</v>
      </c>
    </row>
    <row r="549" spans="1:3">
      <c r="A549" t="s">
        <v>658</v>
      </c>
      <c r="B549" t="s">
        <v>74</v>
      </c>
      <c r="C549">
        <v>18.8</v>
      </c>
    </row>
    <row r="550" spans="1:3">
      <c r="A550" t="s">
        <v>659</v>
      </c>
      <c r="B550" t="s">
        <v>74</v>
      </c>
      <c r="C550">
        <v>19.5</v>
      </c>
    </row>
    <row r="551" spans="1:3">
      <c r="A551" t="s">
        <v>660</v>
      </c>
      <c r="B551" t="s">
        <v>74</v>
      </c>
      <c r="C551">
        <v>38.700000000000003</v>
      </c>
    </row>
    <row r="552" spans="1:3">
      <c r="A552" t="s">
        <v>661</v>
      </c>
      <c r="B552" t="s">
        <v>74</v>
      </c>
      <c r="C552">
        <v>9.5</v>
      </c>
    </row>
    <row r="553" spans="1:3">
      <c r="A553" t="s">
        <v>662</v>
      </c>
      <c r="B553" t="s">
        <v>74</v>
      </c>
      <c r="C553">
        <v>12.8</v>
      </c>
    </row>
    <row r="554" spans="1:3">
      <c r="A554" t="s">
        <v>663</v>
      </c>
      <c r="B554" t="s">
        <v>74</v>
      </c>
      <c r="C554">
        <v>13.4</v>
      </c>
    </row>
    <row r="555" spans="1:3">
      <c r="A555" t="s">
        <v>664</v>
      </c>
      <c r="B555" t="s">
        <v>74</v>
      </c>
      <c r="C555">
        <v>9.4</v>
      </c>
    </row>
    <row r="556" spans="1:3">
      <c r="A556" t="s">
        <v>665</v>
      </c>
      <c r="B556" t="s">
        <v>74</v>
      </c>
      <c r="C556">
        <v>9.6999999999999993</v>
      </c>
    </row>
    <row r="557" spans="1:3">
      <c r="A557" t="s">
        <v>666</v>
      </c>
      <c r="B557" t="s">
        <v>74</v>
      </c>
      <c r="C557">
        <v>15.3</v>
      </c>
    </row>
    <row r="558" spans="1:3">
      <c r="A558" t="s">
        <v>667</v>
      </c>
      <c r="B558" t="s">
        <v>74</v>
      </c>
      <c r="C558">
        <v>23.7</v>
      </c>
    </row>
    <row r="559" spans="1:3">
      <c r="A559" t="s">
        <v>668</v>
      </c>
      <c r="B559" t="s">
        <v>74</v>
      </c>
      <c r="C559">
        <v>35.6</v>
      </c>
    </row>
    <row r="560" spans="1:3">
      <c r="A560" t="s">
        <v>669</v>
      </c>
      <c r="B560" t="s">
        <v>74</v>
      </c>
      <c r="C560">
        <v>28.2</v>
      </c>
    </row>
    <row r="561" spans="1:3">
      <c r="A561" t="s">
        <v>670</v>
      </c>
      <c r="B561" t="s">
        <v>74</v>
      </c>
      <c r="C561">
        <v>13</v>
      </c>
    </row>
    <row r="562" spans="1:3">
      <c r="A562" t="s">
        <v>671</v>
      </c>
      <c r="B562" t="s">
        <v>74</v>
      </c>
      <c r="C562">
        <v>21.1</v>
      </c>
    </row>
    <row r="563" spans="1:3">
      <c r="A563" t="s">
        <v>672</v>
      </c>
      <c r="B563" t="s">
        <v>74</v>
      </c>
      <c r="C563">
        <v>18.100000000000001</v>
      </c>
    </row>
    <row r="564" spans="1:3">
      <c r="A564" t="s">
        <v>673</v>
      </c>
      <c r="B564" t="s">
        <v>74</v>
      </c>
      <c r="C564">
        <v>15</v>
      </c>
    </row>
    <row r="565" spans="1:3">
      <c r="A565" t="s">
        <v>674</v>
      </c>
      <c r="B565" t="s">
        <v>74</v>
      </c>
      <c r="C565">
        <v>26.3</v>
      </c>
    </row>
    <row r="566" spans="1:3">
      <c r="A566" t="s">
        <v>675</v>
      </c>
      <c r="B566" t="s">
        <v>74</v>
      </c>
      <c r="C566">
        <v>17.5</v>
      </c>
    </row>
    <row r="567" spans="1:3">
      <c r="A567" t="s">
        <v>676</v>
      </c>
      <c r="B567" t="s">
        <v>74</v>
      </c>
      <c r="C567">
        <v>12</v>
      </c>
    </row>
    <row r="568" spans="1:3">
      <c r="A568" t="s">
        <v>677</v>
      </c>
      <c r="B568" t="s">
        <v>74</v>
      </c>
      <c r="C568">
        <v>24.9</v>
      </c>
    </row>
    <row r="569" spans="1:3">
      <c r="A569" t="s">
        <v>678</v>
      </c>
      <c r="B569" t="s">
        <v>74</v>
      </c>
      <c r="C569">
        <v>8.4</v>
      </c>
    </row>
    <row r="570" spans="1:3">
      <c r="A570" t="s">
        <v>679</v>
      </c>
      <c r="B570" t="s">
        <v>74</v>
      </c>
      <c r="C570">
        <v>14.7</v>
      </c>
    </row>
    <row r="571" spans="1:3">
      <c r="A571" t="s">
        <v>680</v>
      </c>
      <c r="B571" t="s">
        <v>74</v>
      </c>
      <c r="C571">
        <v>12.5</v>
      </c>
    </row>
    <row r="572" spans="1:3">
      <c r="A572" t="s">
        <v>681</v>
      </c>
      <c r="B572" t="s">
        <v>329</v>
      </c>
      <c r="C572">
        <v>20.3</v>
      </c>
    </row>
    <row r="573" spans="1:3">
      <c r="A573" t="s">
        <v>682</v>
      </c>
      <c r="B573" t="s">
        <v>74</v>
      </c>
      <c r="C573">
        <v>18.100000000000001</v>
      </c>
    </row>
    <row r="574" spans="1:3">
      <c r="A574" t="s">
        <v>683</v>
      </c>
      <c r="B574" t="s">
        <v>74</v>
      </c>
      <c r="C574">
        <v>13.8</v>
      </c>
    </row>
    <row r="575" spans="1:3">
      <c r="A575" t="s">
        <v>684</v>
      </c>
      <c r="B575" t="s">
        <v>74</v>
      </c>
      <c r="C575">
        <v>35.6</v>
      </c>
    </row>
    <row r="576" spans="1:3">
      <c r="A576" t="s">
        <v>685</v>
      </c>
      <c r="B576" t="s">
        <v>74</v>
      </c>
      <c r="C576">
        <v>13.8</v>
      </c>
    </row>
    <row r="577" spans="1:3">
      <c r="A577" t="s">
        <v>686</v>
      </c>
      <c r="B577" t="s">
        <v>74</v>
      </c>
      <c r="C577">
        <v>3.6</v>
      </c>
    </row>
    <row r="578" spans="1:3">
      <c r="A578" t="s">
        <v>687</v>
      </c>
      <c r="B578" t="s">
        <v>74</v>
      </c>
      <c r="C578">
        <v>27.9</v>
      </c>
    </row>
    <row r="579" spans="1:3">
      <c r="A579" t="s">
        <v>688</v>
      </c>
      <c r="B579" t="s">
        <v>74</v>
      </c>
      <c r="C579">
        <v>29.1</v>
      </c>
    </row>
    <row r="580" spans="1:3">
      <c r="A580" t="s">
        <v>689</v>
      </c>
      <c r="B580" t="s">
        <v>74</v>
      </c>
      <c r="C580">
        <v>21</v>
      </c>
    </row>
    <row r="581" spans="1:3">
      <c r="A581" t="s">
        <v>690</v>
      </c>
      <c r="B581" t="s">
        <v>74</v>
      </c>
      <c r="C581">
        <v>7.9</v>
      </c>
    </row>
    <row r="582" spans="1:3">
      <c r="A582" t="s">
        <v>691</v>
      </c>
      <c r="B582" t="s">
        <v>692</v>
      </c>
      <c r="C582">
        <v>15.7</v>
      </c>
    </row>
    <row r="583" spans="1:3">
      <c r="A583" t="s">
        <v>693</v>
      </c>
      <c r="B583" t="s">
        <v>74</v>
      </c>
      <c r="C583">
        <v>20.2</v>
      </c>
    </row>
    <row r="584" spans="1:3">
      <c r="A584" t="s">
        <v>694</v>
      </c>
      <c r="B584" t="s">
        <v>74</v>
      </c>
      <c r="C584">
        <v>8.5</v>
      </c>
    </row>
    <row r="585" spans="1:3">
      <c r="A585" t="s">
        <v>695</v>
      </c>
      <c r="B585" t="s">
        <v>74</v>
      </c>
      <c r="C585">
        <v>8.4</v>
      </c>
    </row>
    <row r="586" spans="1:3">
      <c r="A586" t="s">
        <v>696</v>
      </c>
      <c r="B586" t="s">
        <v>697</v>
      </c>
      <c r="C586">
        <v>12.1</v>
      </c>
    </row>
    <row r="587" spans="1:3">
      <c r="A587" t="s">
        <v>698</v>
      </c>
      <c r="B587" t="s">
        <v>74</v>
      </c>
      <c r="C587">
        <v>30.7</v>
      </c>
    </row>
    <row r="588" spans="1:3">
      <c r="A588" t="s">
        <v>699</v>
      </c>
      <c r="B588" t="s">
        <v>74</v>
      </c>
      <c r="C588">
        <v>11.4</v>
      </c>
    </row>
    <row r="589" spans="1:3">
      <c r="A589" t="s">
        <v>700</v>
      </c>
      <c r="B589" t="s">
        <v>74</v>
      </c>
      <c r="C589">
        <v>6.2</v>
      </c>
    </row>
    <row r="590" spans="1:3">
      <c r="A590" t="s">
        <v>701</v>
      </c>
      <c r="B590" t="s">
        <v>702</v>
      </c>
      <c r="C590">
        <v>17.8</v>
      </c>
    </row>
    <row r="591" spans="1:3">
      <c r="A591" t="s">
        <v>703</v>
      </c>
      <c r="B591" t="s">
        <v>74</v>
      </c>
      <c r="C591">
        <v>19.899999999999999</v>
      </c>
    </row>
    <row r="592" spans="1:3">
      <c r="A592" t="s">
        <v>704</v>
      </c>
      <c r="B592" t="s">
        <v>74</v>
      </c>
      <c r="C592">
        <v>16.100000000000001</v>
      </c>
    </row>
    <row r="593" spans="1:3">
      <c r="A593" t="s">
        <v>705</v>
      </c>
      <c r="B593" t="s">
        <v>74</v>
      </c>
      <c r="C593">
        <v>13</v>
      </c>
    </row>
    <row r="594" spans="1:3">
      <c r="A594" t="s">
        <v>706</v>
      </c>
      <c r="B594" t="s">
        <v>74</v>
      </c>
      <c r="C594">
        <v>29</v>
      </c>
    </row>
    <row r="595" spans="1:3">
      <c r="A595" t="s">
        <v>707</v>
      </c>
      <c r="B595" t="s">
        <v>74</v>
      </c>
      <c r="C595">
        <v>15.2</v>
      </c>
    </row>
    <row r="596" spans="1:3">
      <c r="A596" t="s">
        <v>708</v>
      </c>
      <c r="B596" t="s">
        <v>74</v>
      </c>
      <c r="C596">
        <v>18.600000000000001</v>
      </c>
    </row>
    <row r="597" spans="1:3">
      <c r="A597" t="s">
        <v>709</v>
      </c>
      <c r="B597" t="s">
        <v>74</v>
      </c>
      <c r="C597">
        <v>17.3</v>
      </c>
    </row>
    <row r="598" spans="1:3">
      <c r="A598" t="s">
        <v>710</v>
      </c>
      <c r="B598" t="s">
        <v>74</v>
      </c>
      <c r="C598">
        <v>25.7</v>
      </c>
    </row>
    <row r="599" spans="1:3">
      <c r="A599" t="s">
        <v>711</v>
      </c>
      <c r="B599" t="s">
        <v>74</v>
      </c>
      <c r="C599">
        <v>4.3</v>
      </c>
    </row>
    <row r="600" spans="1:3">
      <c r="A600" t="s">
        <v>712</v>
      </c>
      <c r="B600" t="s">
        <v>74</v>
      </c>
      <c r="C600">
        <v>21.2</v>
      </c>
    </row>
    <row r="601" spans="1:3">
      <c r="A601" t="s">
        <v>713</v>
      </c>
      <c r="B601" t="s">
        <v>74</v>
      </c>
      <c r="C601">
        <v>21.2</v>
      </c>
    </row>
    <row r="602" spans="1:3">
      <c r="A602" t="s">
        <v>714</v>
      </c>
      <c r="B602" t="s">
        <v>74</v>
      </c>
      <c r="C602">
        <v>18.100000000000001</v>
      </c>
    </row>
    <row r="603" spans="1:3">
      <c r="A603" t="s">
        <v>715</v>
      </c>
      <c r="B603" t="s">
        <v>74</v>
      </c>
      <c r="C603">
        <v>31.4</v>
      </c>
    </row>
    <row r="604" spans="1:3">
      <c r="A604" t="s">
        <v>716</v>
      </c>
      <c r="B604" t="s">
        <v>74</v>
      </c>
      <c r="C604">
        <v>24.8</v>
      </c>
    </row>
    <row r="605" spans="1:3">
      <c r="A605" t="s">
        <v>717</v>
      </c>
      <c r="B605" t="s">
        <v>74</v>
      </c>
      <c r="C605">
        <v>16.8</v>
      </c>
    </row>
    <row r="606" spans="1:3">
      <c r="A606" t="s">
        <v>718</v>
      </c>
      <c r="B606" t="s">
        <v>74</v>
      </c>
      <c r="C606">
        <v>5.8</v>
      </c>
    </row>
    <row r="607" spans="1:3">
      <c r="A607" t="s">
        <v>719</v>
      </c>
      <c r="B607" t="s">
        <v>74</v>
      </c>
      <c r="C607">
        <v>15.8</v>
      </c>
    </row>
    <row r="608" spans="1:3">
      <c r="A608" t="s">
        <v>720</v>
      </c>
      <c r="B608" t="s">
        <v>74</v>
      </c>
      <c r="C608">
        <v>14.2</v>
      </c>
    </row>
    <row r="609" spans="1:3">
      <c r="A609" t="s">
        <v>721</v>
      </c>
      <c r="B609" t="s">
        <v>74</v>
      </c>
      <c r="C609">
        <v>10.7</v>
      </c>
    </row>
    <row r="610" spans="1:3">
      <c r="A610" t="s">
        <v>722</v>
      </c>
      <c r="B610" t="s">
        <v>74</v>
      </c>
      <c r="C610">
        <v>25.2</v>
      </c>
    </row>
    <row r="611" spans="1:3">
      <c r="A611" t="s">
        <v>723</v>
      </c>
      <c r="B611" t="s">
        <v>74</v>
      </c>
      <c r="C611">
        <v>7.2</v>
      </c>
    </row>
    <row r="612" spans="1:3">
      <c r="A612" t="s">
        <v>1775</v>
      </c>
      <c r="B612" t="s">
        <v>74</v>
      </c>
      <c r="C612">
        <v>19.3</v>
      </c>
    </row>
    <row r="613" spans="1:3">
      <c r="A613" t="s">
        <v>724</v>
      </c>
      <c r="B613" t="s">
        <v>74</v>
      </c>
      <c r="C613">
        <v>7.1</v>
      </c>
    </row>
    <row r="614" spans="1:3">
      <c r="A614" t="s">
        <v>725</v>
      </c>
      <c r="B614" t="s">
        <v>74</v>
      </c>
      <c r="C614">
        <v>16.100000000000001</v>
      </c>
    </row>
    <row r="615" spans="1:3">
      <c r="A615" t="s">
        <v>726</v>
      </c>
      <c r="B615" t="s">
        <v>74</v>
      </c>
      <c r="C615">
        <v>12</v>
      </c>
    </row>
    <row r="616" spans="1:3">
      <c r="A616" t="s">
        <v>727</v>
      </c>
      <c r="B616" t="s">
        <v>74</v>
      </c>
      <c r="C616">
        <v>20.9</v>
      </c>
    </row>
    <row r="617" spans="1:3">
      <c r="A617" t="s">
        <v>728</v>
      </c>
      <c r="B617" t="s">
        <v>74</v>
      </c>
      <c r="C617">
        <v>21.1</v>
      </c>
    </row>
    <row r="618" spans="1:3">
      <c r="A618" t="s">
        <v>729</v>
      </c>
      <c r="B618" t="s">
        <v>74</v>
      </c>
      <c r="C618">
        <v>26.2</v>
      </c>
    </row>
    <row r="619" spans="1:3">
      <c r="A619" t="s">
        <v>730</v>
      </c>
      <c r="B619" t="s">
        <v>74</v>
      </c>
      <c r="C619">
        <v>26.3</v>
      </c>
    </row>
    <row r="620" spans="1:3">
      <c r="A620" t="s">
        <v>731</v>
      </c>
      <c r="B620" t="s">
        <v>74</v>
      </c>
      <c r="C620">
        <v>19.7</v>
      </c>
    </row>
    <row r="621" spans="1:3">
      <c r="A621" t="s">
        <v>732</v>
      </c>
      <c r="B621" t="s">
        <v>74</v>
      </c>
      <c r="C621">
        <v>21.8</v>
      </c>
    </row>
    <row r="622" spans="1:3">
      <c r="A622" t="s">
        <v>733</v>
      </c>
      <c r="B622" t="s">
        <v>74</v>
      </c>
      <c r="C622">
        <v>25.9</v>
      </c>
    </row>
    <row r="623" spans="1:3">
      <c r="A623" t="s">
        <v>734</v>
      </c>
      <c r="B623" t="s">
        <v>74</v>
      </c>
      <c r="C623">
        <v>7.3</v>
      </c>
    </row>
    <row r="624" spans="1:3">
      <c r="A624" t="s">
        <v>735</v>
      </c>
      <c r="B624" t="s">
        <v>74</v>
      </c>
      <c r="C624">
        <v>12.9</v>
      </c>
    </row>
    <row r="625" spans="1:3">
      <c r="A625" t="s">
        <v>736</v>
      </c>
      <c r="B625" t="s">
        <v>74</v>
      </c>
      <c r="C625">
        <v>24</v>
      </c>
    </row>
    <row r="626" spans="1:3">
      <c r="A626" t="s">
        <v>737</v>
      </c>
      <c r="B626" t="s">
        <v>74</v>
      </c>
      <c r="C626">
        <v>12.3</v>
      </c>
    </row>
    <row r="627" spans="1:3">
      <c r="A627" t="s">
        <v>738</v>
      </c>
      <c r="B627" t="s">
        <v>119</v>
      </c>
      <c r="C627">
        <v>35.5</v>
      </c>
    </row>
    <row r="628" spans="1:3">
      <c r="A628" t="s">
        <v>739</v>
      </c>
      <c r="B628" t="s">
        <v>74</v>
      </c>
      <c r="C628">
        <v>18.100000000000001</v>
      </c>
    </row>
    <row r="629" spans="1:3">
      <c r="A629" t="s">
        <v>740</v>
      </c>
      <c r="B629" t="s">
        <v>74</v>
      </c>
      <c r="C629">
        <v>16.100000000000001</v>
      </c>
    </row>
    <row r="630" spans="1:3">
      <c r="A630" t="s">
        <v>741</v>
      </c>
      <c r="B630" t="s">
        <v>74</v>
      </c>
      <c r="C630">
        <v>18.899999999999999</v>
      </c>
    </row>
    <row r="631" spans="1:3">
      <c r="A631" t="s">
        <v>742</v>
      </c>
      <c r="B631" t="s">
        <v>74</v>
      </c>
      <c r="C631">
        <v>21.7</v>
      </c>
    </row>
    <row r="632" spans="1:3">
      <c r="A632" t="s">
        <v>743</v>
      </c>
      <c r="B632" t="s">
        <v>74</v>
      </c>
      <c r="C632">
        <v>21.5</v>
      </c>
    </row>
    <row r="633" spans="1:3">
      <c r="A633" t="s">
        <v>744</v>
      </c>
      <c r="B633" t="s">
        <v>74</v>
      </c>
      <c r="C633">
        <v>12.8</v>
      </c>
    </row>
    <row r="634" spans="1:3">
      <c r="A634" t="s">
        <v>745</v>
      </c>
      <c r="B634" t="s">
        <v>74</v>
      </c>
      <c r="C634">
        <v>22.4</v>
      </c>
    </row>
    <row r="635" spans="1:3">
      <c r="A635" t="s">
        <v>746</v>
      </c>
      <c r="B635" t="s">
        <v>74</v>
      </c>
      <c r="C635">
        <v>27.1</v>
      </c>
    </row>
    <row r="636" spans="1:3">
      <c r="A636" t="s">
        <v>747</v>
      </c>
      <c r="B636" t="s">
        <v>74</v>
      </c>
      <c r="C636">
        <v>23.5</v>
      </c>
    </row>
    <row r="637" spans="1:3">
      <c r="A637" t="s">
        <v>748</v>
      </c>
      <c r="B637" t="s">
        <v>74</v>
      </c>
      <c r="C637">
        <v>10.8</v>
      </c>
    </row>
    <row r="638" spans="1:3">
      <c r="A638" t="s">
        <v>749</v>
      </c>
      <c r="B638" t="s">
        <v>74</v>
      </c>
      <c r="C638">
        <v>14.3</v>
      </c>
    </row>
    <row r="639" spans="1:3">
      <c r="A639" t="s">
        <v>750</v>
      </c>
      <c r="B639" t="s">
        <v>74</v>
      </c>
      <c r="C639">
        <v>22</v>
      </c>
    </row>
    <row r="640" spans="1:3">
      <c r="A640" t="s">
        <v>751</v>
      </c>
      <c r="B640" t="s">
        <v>154</v>
      </c>
      <c r="C640">
        <v>13.9</v>
      </c>
    </row>
    <row r="641" spans="1:3">
      <c r="A641" t="s">
        <v>752</v>
      </c>
      <c r="B641" t="s">
        <v>753</v>
      </c>
      <c r="C641">
        <v>17.2</v>
      </c>
    </row>
    <row r="642" spans="1:3">
      <c r="A642" t="s">
        <v>754</v>
      </c>
      <c r="B642" t="s">
        <v>74</v>
      </c>
      <c r="C642">
        <v>31.6</v>
      </c>
    </row>
    <row r="643" spans="1:3">
      <c r="A643" t="s">
        <v>755</v>
      </c>
      <c r="B643" t="s">
        <v>74</v>
      </c>
      <c r="C643">
        <v>17.899999999999999</v>
      </c>
    </row>
    <row r="644" spans="1:3">
      <c r="A644" t="s">
        <v>756</v>
      </c>
      <c r="B644" t="s">
        <v>757</v>
      </c>
      <c r="C644">
        <v>4</v>
      </c>
    </row>
    <row r="645" spans="1:3">
      <c r="A645" t="s">
        <v>758</v>
      </c>
      <c r="B645" t="s">
        <v>74</v>
      </c>
      <c r="C645">
        <v>36.200000000000003</v>
      </c>
    </row>
    <row r="646" spans="1:3">
      <c r="A646" t="s">
        <v>759</v>
      </c>
      <c r="B646" t="s">
        <v>692</v>
      </c>
      <c r="C646">
        <v>14.3</v>
      </c>
    </row>
    <row r="647" spans="1:3">
      <c r="A647" t="s">
        <v>760</v>
      </c>
      <c r="B647" t="s">
        <v>74</v>
      </c>
      <c r="C647">
        <v>20.100000000000001</v>
      </c>
    </row>
    <row r="648" spans="1:3">
      <c r="A648" t="s">
        <v>761</v>
      </c>
      <c r="B648" t="s">
        <v>692</v>
      </c>
      <c r="C648">
        <v>5.0999999999999996</v>
      </c>
    </row>
    <row r="649" spans="1:3">
      <c r="A649" t="s">
        <v>762</v>
      </c>
      <c r="B649" t="s">
        <v>74</v>
      </c>
      <c r="C649">
        <v>15.6</v>
      </c>
    </row>
    <row r="650" spans="1:3">
      <c r="A650" t="s">
        <v>763</v>
      </c>
      <c r="B650" t="s">
        <v>74</v>
      </c>
      <c r="C650">
        <v>14.2</v>
      </c>
    </row>
    <row r="651" spans="1:3">
      <c r="A651" t="s">
        <v>764</v>
      </c>
      <c r="B651" t="s">
        <v>74</v>
      </c>
      <c r="C651">
        <v>15.6</v>
      </c>
    </row>
    <row r="652" spans="1:3">
      <c r="A652" t="s">
        <v>765</v>
      </c>
      <c r="B652" t="s">
        <v>74</v>
      </c>
      <c r="C652">
        <v>22.2</v>
      </c>
    </row>
    <row r="653" spans="1:3">
      <c r="A653" t="s">
        <v>766</v>
      </c>
      <c r="B653" t="s">
        <v>74</v>
      </c>
      <c r="C653">
        <v>17.5</v>
      </c>
    </row>
    <row r="654" spans="1:3">
      <c r="A654" t="s">
        <v>767</v>
      </c>
      <c r="B654" t="s">
        <v>74</v>
      </c>
      <c r="C654">
        <v>30.9</v>
      </c>
    </row>
    <row r="655" spans="1:3">
      <c r="A655" t="s">
        <v>768</v>
      </c>
      <c r="B655" t="s">
        <v>74</v>
      </c>
      <c r="C655">
        <v>15.1</v>
      </c>
    </row>
    <row r="656" spans="1:3">
      <c r="A656" t="s">
        <v>770</v>
      </c>
      <c r="B656" t="s">
        <v>74</v>
      </c>
      <c r="C656">
        <v>11.3</v>
      </c>
    </row>
    <row r="657" spans="1:3">
      <c r="A657" t="s">
        <v>771</v>
      </c>
      <c r="B657" t="s">
        <v>74</v>
      </c>
      <c r="C657">
        <v>23.1</v>
      </c>
    </row>
    <row r="658" spans="1:3">
      <c r="A658" t="s">
        <v>772</v>
      </c>
      <c r="B658" t="s">
        <v>74</v>
      </c>
      <c r="C658">
        <v>16.100000000000001</v>
      </c>
    </row>
    <row r="659" spans="1:3">
      <c r="A659" t="s">
        <v>773</v>
      </c>
      <c r="B659" t="s">
        <v>74</v>
      </c>
      <c r="C659">
        <v>10.6</v>
      </c>
    </row>
    <row r="660" spans="1:3">
      <c r="A660" t="s">
        <v>774</v>
      </c>
      <c r="B660" t="s">
        <v>74</v>
      </c>
      <c r="C660">
        <v>15</v>
      </c>
    </row>
    <row r="661" spans="1:3">
      <c r="A661" t="s">
        <v>775</v>
      </c>
      <c r="B661" t="s">
        <v>74</v>
      </c>
      <c r="C661">
        <v>10.199999999999999</v>
      </c>
    </row>
    <row r="662" spans="1:3">
      <c r="A662" t="s">
        <v>776</v>
      </c>
      <c r="B662" t="s">
        <v>74</v>
      </c>
      <c r="C662">
        <v>19.3</v>
      </c>
    </row>
    <row r="663" spans="1:3">
      <c r="A663" t="s">
        <v>777</v>
      </c>
      <c r="B663" t="s">
        <v>74</v>
      </c>
      <c r="C663">
        <v>25.6</v>
      </c>
    </row>
    <row r="664" spans="1:3">
      <c r="A664" t="s">
        <v>778</v>
      </c>
      <c r="B664" t="s">
        <v>74</v>
      </c>
      <c r="C664">
        <v>11.2</v>
      </c>
    </row>
    <row r="665" spans="1:3">
      <c r="A665" t="s">
        <v>779</v>
      </c>
      <c r="B665" t="s">
        <v>74</v>
      </c>
      <c r="C665">
        <v>16.2</v>
      </c>
    </row>
    <row r="666" spans="1:3">
      <c r="A666" t="s">
        <v>780</v>
      </c>
      <c r="B666" t="s">
        <v>74</v>
      </c>
      <c r="C666">
        <v>31.1</v>
      </c>
    </row>
    <row r="667" spans="1:3">
      <c r="A667" t="s">
        <v>781</v>
      </c>
      <c r="B667" t="s">
        <v>74</v>
      </c>
      <c r="C667">
        <v>23.6</v>
      </c>
    </row>
    <row r="668" spans="1:3">
      <c r="A668" t="s">
        <v>782</v>
      </c>
      <c r="B668" t="s">
        <v>396</v>
      </c>
      <c r="C668">
        <v>18.5</v>
      </c>
    </row>
    <row r="669" spans="1:3">
      <c r="A669" t="s">
        <v>783</v>
      </c>
      <c r="B669" t="s">
        <v>74</v>
      </c>
      <c r="C669">
        <v>10.8</v>
      </c>
    </row>
    <row r="670" spans="1:3">
      <c r="A670" t="s">
        <v>784</v>
      </c>
      <c r="B670" t="s">
        <v>785</v>
      </c>
      <c r="C670">
        <v>8.8000000000000007</v>
      </c>
    </row>
    <row r="671" spans="1:3">
      <c r="A671" t="s">
        <v>786</v>
      </c>
      <c r="B671" t="s">
        <v>74</v>
      </c>
      <c r="C671">
        <v>29.2</v>
      </c>
    </row>
    <row r="672" spans="1:3">
      <c r="A672" t="s">
        <v>787</v>
      </c>
      <c r="B672" t="s">
        <v>74</v>
      </c>
      <c r="C672">
        <v>13.6</v>
      </c>
    </row>
    <row r="673" spans="1:3">
      <c r="A673" t="s">
        <v>788</v>
      </c>
      <c r="B673" t="s">
        <v>74</v>
      </c>
      <c r="C673">
        <v>11.8</v>
      </c>
    </row>
    <row r="674" spans="1:3">
      <c r="A674" t="s">
        <v>789</v>
      </c>
      <c r="B674" t="s">
        <v>74</v>
      </c>
      <c r="C674">
        <v>10.5</v>
      </c>
    </row>
    <row r="675" spans="1:3">
      <c r="A675" t="s">
        <v>790</v>
      </c>
      <c r="B675" t="s">
        <v>785</v>
      </c>
      <c r="C675">
        <v>8.4</v>
      </c>
    </row>
    <row r="676" spans="1:3">
      <c r="A676" t="s">
        <v>791</v>
      </c>
      <c r="B676" t="s">
        <v>74</v>
      </c>
      <c r="C676">
        <v>37.4</v>
      </c>
    </row>
    <row r="677" spans="1:3">
      <c r="A677" t="s">
        <v>792</v>
      </c>
      <c r="B677" t="s">
        <v>74</v>
      </c>
      <c r="C677">
        <v>24.3</v>
      </c>
    </row>
    <row r="678" spans="1:3">
      <c r="A678" t="s">
        <v>793</v>
      </c>
      <c r="B678" t="s">
        <v>74</v>
      </c>
      <c r="C678">
        <v>4.8</v>
      </c>
    </row>
    <row r="679" spans="1:3">
      <c r="A679" t="s">
        <v>794</v>
      </c>
      <c r="B679" t="s">
        <v>74</v>
      </c>
      <c r="C679">
        <v>21.5</v>
      </c>
    </row>
    <row r="680" spans="1:3">
      <c r="A680" t="s">
        <v>795</v>
      </c>
      <c r="B680" t="s">
        <v>544</v>
      </c>
      <c r="C680">
        <v>19.5</v>
      </c>
    </row>
    <row r="681" spans="1:3">
      <c r="A681" t="s">
        <v>796</v>
      </c>
      <c r="B681" t="s">
        <v>74</v>
      </c>
      <c r="C681">
        <v>27.2</v>
      </c>
    </row>
    <row r="682" spans="1:3">
      <c r="A682" t="s">
        <v>797</v>
      </c>
      <c r="B682" t="s">
        <v>74</v>
      </c>
      <c r="C682">
        <v>39.1</v>
      </c>
    </row>
    <row r="683" spans="1:3">
      <c r="A683" t="s">
        <v>798</v>
      </c>
      <c r="B683" t="s">
        <v>799</v>
      </c>
      <c r="C683">
        <v>8.8000000000000007</v>
      </c>
    </row>
    <row r="684" spans="1:3">
      <c r="A684" t="s">
        <v>800</v>
      </c>
      <c r="B684" t="s">
        <v>74</v>
      </c>
      <c r="C684">
        <v>15.9</v>
      </c>
    </row>
    <row r="685" spans="1:3">
      <c r="A685" t="s">
        <v>801</v>
      </c>
      <c r="B685" t="s">
        <v>74</v>
      </c>
      <c r="C685">
        <v>10.4</v>
      </c>
    </row>
    <row r="686" spans="1:3">
      <c r="A686" t="s">
        <v>802</v>
      </c>
      <c r="B686" t="s">
        <v>74</v>
      </c>
      <c r="C686">
        <v>9.4</v>
      </c>
    </row>
    <row r="687" spans="1:3">
      <c r="A687" t="s">
        <v>803</v>
      </c>
      <c r="B687" t="s">
        <v>74</v>
      </c>
      <c r="C687">
        <v>16.100000000000001</v>
      </c>
    </row>
    <row r="688" spans="1:3">
      <c r="A688" t="s">
        <v>1776</v>
      </c>
      <c r="B688" t="s">
        <v>837</v>
      </c>
      <c r="C688">
        <v>5.4</v>
      </c>
    </row>
    <row r="689" spans="1:3">
      <c r="A689" t="s">
        <v>805</v>
      </c>
      <c r="B689" t="s">
        <v>74</v>
      </c>
      <c r="C689">
        <v>26</v>
      </c>
    </row>
    <row r="690" spans="1:3">
      <c r="A690" t="s">
        <v>806</v>
      </c>
      <c r="B690" t="s">
        <v>74</v>
      </c>
      <c r="C690">
        <v>16.8</v>
      </c>
    </row>
    <row r="691" spans="1:3">
      <c r="A691" t="s">
        <v>807</v>
      </c>
      <c r="B691" t="s">
        <v>74</v>
      </c>
      <c r="C691">
        <v>29.3</v>
      </c>
    </row>
    <row r="692" spans="1:3">
      <c r="A692" t="s">
        <v>808</v>
      </c>
      <c r="B692" t="s">
        <v>74</v>
      </c>
      <c r="C692">
        <v>19.399999999999999</v>
      </c>
    </row>
    <row r="693" spans="1:3">
      <c r="A693" t="s">
        <v>809</v>
      </c>
      <c r="B693" t="s">
        <v>74</v>
      </c>
      <c r="C693">
        <v>21.9</v>
      </c>
    </row>
    <row r="694" spans="1:3">
      <c r="A694" t="s">
        <v>810</v>
      </c>
      <c r="B694" t="s">
        <v>74</v>
      </c>
      <c r="C694">
        <v>24.2</v>
      </c>
    </row>
    <row r="695" spans="1:3">
      <c r="A695" t="s">
        <v>811</v>
      </c>
      <c r="B695" t="s">
        <v>812</v>
      </c>
      <c r="C695">
        <v>21.3</v>
      </c>
    </row>
    <row r="696" spans="1:3">
      <c r="A696" t="s">
        <v>813</v>
      </c>
      <c r="B696" t="s">
        <v>74</v>
      </c>
      <c r="C696">
        <v>35.200000000000003</v>
      </c>
    </row>
    <row r="697" spans="1:3">
      <c r="A697" t="s">
        <v>814</v>
      </c>
      <c r="B697" t="s">
        <v>74</v>
      </c>
      <c r="C697">
        <v>11.5</v>
      </c>
    </row>
    <row r="698" spans="1:3">
      <c r="A698" t="s">
        <v>815</v>
      </c>
      <c r="B698" t="s">
        <v>74</v>
      </c>
      <c r="C698">
        <v>22.9</v>
      </c>
    </row>
    <row r="699" spans="1:3">
      <c r="A699" t="s">
        <v>816</v>
      </c>
      <c r="B699" t="s">
        <v>74</v>
      </c>
      <c r="C699">
        <v>22.2</v>
      </c>
    </row>
    <row r="700" spans="1:3">
      <c r="A700" t="s">
        <v>817</v>
      </c>
      <c r="B700" t="s">
        <v>74</v>
      </c>
      <c r="C700">
        <v>26</v>
      </c>
    </row>
    <row r="701" spans="1:3">
      <c r="A701" t="s">
        <v>818</v>
      </c>
      <c r="B701" t="s">
        <v>74</v>
      </c>
      <c r="C701">
        <v>21.5</v>
      </c>
    </row>
    <row r="702" spans="1:3">
      <c r="A702" t="s">
        <v>819</v>
      </c>
      <c r="B702" t="s">
        <v>74</v>
      </c>
      <c r="C702">
        <v>26.8</v>
      </c>
    </row>
    <row r="703" spans="1:3">
      <c r="A703" t="s">
        <v>820</v>
      </c>
      <c r="B703" t="s">
        <v>74</v>
      </c>
      <c r="C703">
        <v>29.8</v>
      </c>
    </row>
    <row r="704" spans="1:3">
      <c r="A704" t="s">
        <v>821</v>
      </c>
      <c r="B704" t="s">
        <v>822</v>
      </c>
      <c r="C704">
        <v>9.6999999999999993</v>
      </c>
    </row>
    <row r="705" spans="1:3">
      <c r="A705" t="s">
        <v>823</v>
      </c>
      <c r="B705" t="s">
        <v>74</v>
      </c>
      <c r="C705">
        <v>23.4</v>
      </c>
    </row>
    <row r="706" spans="1:3">
      <c r="A706" t="s">
        <v>824</v>
      </c>
      <c r="B706" t="s">
        <v>825</v>
      </c>
      <c r="C706">
        <v>5.6</v>
      </c>
    </row>
    <row r="707" spans="1:3">
      <c r="A707" t="s">
        <v>826</v>
      </c>
      <c r="B707" t="s">
        <v>74</v>
      </c>
      <c r="C707">
        <v>19.7</v>
      </c>
    </row>
    <row r="708" spans="1:3">
      <c r="A708" t="s">
        <v>827</v>
      </c>
      <c r="B708" t="s">
        <v>74</v>
      </c>
      <c r="C708">
        <v>16.7</v>
      </c>
    </row>
    <row r="709" spans="1:3">
      <c r="A709" t="s">
        <v>828</v>
      </c>
      <c r="B709" t="s">
        <v>74</v>
      </c>
      <c r="C709">
        <v>15.9</v>
      </c>
    </row>
    <row r="710" spans="1:3">
      <c r="A710" t="s">
        <v>829</v>
      </c>
      <c r="B710" t="s">
        <v>74</v>
      </c>
      <c r="C710">
        <v>27.1</v>
      </c>
    </row>
    <row r="711" spans="1:3">
      <c r="A711" t="s">
        <v>830</v>
      </c>
      <c r="B711" t="s">
        <v>74</v>
      </c>
      <c r="C711">
        <v>22.3</v>
      </c>
    </row>
    <row r="712" spans="1:3">
      <c r="A712" t="s">
        <v>831</v>
      </c>
      <c r="B712" t="s">
        <v>74</v>
      </c>
      <c r="C712">
        <v>15.1</v>
      </c>
    </row>
    <row r="713" spans="1:3">
      <c r="A713" t="s">
        <v>832</v>
      </c>
      <c r="B713" t="s">
        <v>74</v>
      </c>
      <c r="C713">
        <v>12.6</v>
      </c>
    </row>
    <row r="714" spans="1:3">
      <c r="A714" t="s">
        <v>833</v>
      </c>
      <c r="B714" t="s">
        <v>74</v>
      </c>
      <c r="C714">
        <v>19.100000000000001</v>
      </c>
    </row>
    <row r="715" spans="1:3">
      <c r="A715" t="s">
        <v>834</v>
      </c>
      <c r="B715" t="s">
        <v>74</v>
      </c>
      <c r="C715">
        <v>18.899999999999999</v>
      </c>
    </row>
    <row r="716" spans="1:3">
      <c r="A716" t="s">
        <v>835</v>
      </c>
      <c r="B716" t="s">
        <v>74</v>
      </c>
      <c r="C716">
        <v>34.799999999999997</v>
      </c>
    </row>
    <row r="717" spans="1:3">
      <c r="A717" t="s">
        <v>836</v>
      </c>
      <c r="B717" t="s">
        <v>837</v>
      </c>
      <c r="C717">
        <v>13.2</v>
      </c>
    </row>
    <row r="718" spans="1:3">
      <c r="A718" t="s">
        <v>838</v>
      </c>
      <c r="B718" t="s">
        <v>74</v>
      </c>
      <c r="C718">
        <v>28.1</v>
      </c>
    </row>
    <row r="719" spans="1:3">
      <c r="A719" t="s">
        <v>839</v>
      </c>
      <c r="B719" t="s">
        <v>74</v>
      </c>
      <c r="C719">
        <v>8.6999999999999993</v>
      </c>
    </row>
    <row r="720" spans="1:3">
      <c r="A720" t="s">
        <v>840</v>
      </c>
      <c r="B720" t="s">
        <v>841</v>
      </c>
      <c r="C720">
        <v>5.8</v>
      </c>
    </row>
    <row r="721" spans="1:3">
      <c r="A721" t="s">
        <v>842</v>
      </c>
      <c r="B721" t="s">
        <v>74</v>
      </c>
      <c r="C721">
        <v>15.1</v>
      </c>
    </row>
    <row r="722" spans="1:3">
      <c r="A722" t="s">
        <v>843</v>
      </c>
      <c r="B722" t="s">
        <v>74</v>
      </c>
      <c r="C722">
        <v>13.1</v>
      </c>
    </row>
    <row r="723" spans="1:3">
      <c r="A723" t="s">
        <v>844</v>
      </c>
      <c r="B723" t="s">
        <v>74</v>
      </c>
      <c r="C723">
        <v>17.2</v>
      </c>
    </row>
    <row r="724" spans="1:3">
      <c r="A724" t="s">
        <v>1777</v>
      </c>
      <c r="B724" t="s">
        <v>74</v>
      </c>
      <c r="C724">
        <v>18.2</v>
      </c>
    </row>
    <row r="725" spans="1:3">
      <c r="A725" t="s">
        <v>845</v>
      </c>
      <c r="B725" t="s">
        <v>74</v>
      </c>
      <c r="C725">
        <v>19.100000000000001</v>
      </c>
    </row>
    <row r="726" spans="1:3">
      <c r="A726" t="s">
        <v>846</v>
      </c>
      <c r="B726" t="s">
        <v>847</v>
      </c>
      <c r="C726">
        <v>25.5</v>
      </c>
    </row>
    <row r="727" spans="1:3">
      <c r="A727" t="s">
        <v>848</v>
      </c>
      <c r="B727" t="s">
        <v>74</v>
      </c>
      <c r="C727">
        <v>19.2</v>
      </c>
    </row>
    <row r="728" spans="1:3">
      <c r="A728" t="s">
        <v>849</v>
      </c>
      <c r="B728" t="s">
        <v>74</v>
      </c>
      <c r="C728">
        <v>17.600000000000001</v>
      </c>
    </row>
    <row r="729" spans="1:3">
      <c r="A729" t="s">
        <v>850</v>
      </c>
      <c r="B729" t="s">
        <v>74</v>
      </c>
      <c r="C729">
        <v>6.3</v>
      </c>
    </row>
    <row r="730" spans="1:3">
      <c r="A730" t="s">
        <v>851</v>
      </c>
      <c r="B730" t="s">
        <v>852</v>
      </c>
      <c r="C730">
        <v>15.1</v>
      </c>
    </row>
    <row r="731" spans="1:3">
      <c r="A731" t="s">
        <v>853</v>
      </c>
      <c r="B731" t="s">
        <v>854</v>
      </c>
      <c r="C731">
        <v>28.8</v>
      </c>
    </row>
    <row r="732" spans="1:3">
      <c r="A732" t="s">
        <v>855</v>
      </c>
      <c r="B732" t="s">
        <v>74</v>
      </c>
      <c r="C732">
        <v>12.6</v>
      </c>
    </row>
    <row r="733" spans="1:3">
      <c r="A733" t="s">
        <v>856</v>
      </c>
      <c r="B733" t="s">
        <v>74</v>
      </c>
      <c r="C733">
        <v>11.1</v>
      </c>
    </row>
    <row r="734" spans="1:3">
      <c r="A734" t="s">
        <v>857</v>
      </c>
      <c r="B734" t="s">
        <v>74</v>
      </c>
      <c r="C734">
        <v>12.1</v>
      </c>
    </row>
    <row r="735" spans="1:3">
      <c r="A735" t="s">
        <v>858</v>
      </c>
      <c r="B735" t="s">
        <v>74</v>
      </c>
      <c r="C735">
        <v>18.2</v>
      </c>
    </row>
    <row r="736" spans="1:3">
      <c r="A736" t="s">
        <v>859</v>
      </c>
      <c r="B736" t="s">
        <v>74</v>
      </c>
      <c r="C736">
        <v>16</v>
      </c>
    </row>
    <row r="737" spans="1:3">
      <c r="A737" t="s">
        <v>860</v>
      </c>
      <c r="B737" t="s">
        <v>74</v>
      </c>
      <c r="C737">
        <v>16.399999999999999</v>
      </c>
    </row>
    <row r="738" spans="1:3">
      <c r="A738" t="s">
        <v>861</v>
      </c>
      <c r="B738" t="s">
        <v>74</v>
      </c>
      <c r="C738">
        <v>9.4</v>
      </c>
    </row>
    <row r="739" spans="1:3">
      <c r="A739" t="s">
        <v>862</v>
      </c>
      <c r="B739" t="s">
        <v>74</v>
      </c>
      <c r="C739">
        <v>13.1</v>
      </c>
    </row>
    <row r="740" spans="1:3">
      <c r="A740" t="s">
        <v>863</v>
      </c>
      <c r="B740" t="s">
        <v>74</v>
      </c>
      <c r="C740">
        <v>16.7</v>
      </c>
    </row>
    <row r="741" spans="1:3">
      <c r="A741" t="s">
        <v>864</v>
      </c>
      <c r="B741" t="s">
        <v>74</v>
      </c>
      <c r="C741">
        <v>26.8</v>
      </c>
    </row>
    <row r="742" spans="1:3">
      <c r="A742" t="s">
        <v>865</v>
      </c>
      <c r="B742" t="s">
        <v>74</v>
      </c>
      <c r="C742">
        <v>17.100000000000001</v>
      </c>
    </row>
    <row r="743" spans="1:3">
      <c r="A743" t="s">
        <v>866</v>
      </c>
      <c r="B743" t="s">
        <v>74</v>
      </c>
      <c r="C743">
        <v>24.5</v>
      </c>
    </row>
    <row r="744" spans="1:3">
      <c r="A744" t="s">
        <v>867</v>
      </c>
      <c r="B744" t="s">
        <v>74</v>
      </c>
      <c r="C744">
        <v>23.2</v>
      </c>
    </row>
    <row r="745" spans="1:3">
      <c r="A745" t="s">
        <v>868</v>
      </c>
      <c r="B745" t="s">
        <v>74</v>
      </c>
      <c r="C745">
        <v>10.9</v>
      </c>
    </row>
    <row r="746" spans="1:3">
      <c r="A746" t="s">
        <v>869</v>
      </c>
      <c r="B746" t="s">
        <v>74</v>
      </c>
      <c r="C746">
        <v>26.3</v>
      </c>
    </row>
    <row r="747" spans="1:3">
      <c r="A747" t="s">
        <v>870</v>
      </c>
      <c r="B747" t="s">
        <v>74</v>
      </c>
      <c r="C747">
        <v>12.5</v>
      </c>
    </row>
    <row r="748" spans="1:3">
      <c r="A748" t="s">
        <v>871</v>
      </c>
      <c r="B748" t="s">
        <v>74</v>
      </c>
      <c r="C748">
        <v>18.2</v>
      </c>
    </row>
    <row r="749" spans="1:3">
      <c r="A749" t="s">
        <v>873</v>
      </c>
      <c r="B749" t="s">
        <v>74</v>
      </c>
      <c r="C749">
        <v>24.1</v>
      </c>
    </row>
    <row r="750" spans="1:3">
      <c r="A750" t="s">
        <v>874</v>
      </c>
      <c r="B750" t="s">
        <v>74</v>
      </c>
      <c r="C750">
        <v>29.8</v>
      </c>
    </row>
    <row r="751" spans="1:3">
      <c r="A751" t="s">
        <v>875</v>
      </c>
      <c r="B751" t="s">
        <v>74</v>
      </c>
      <c r="C751">
        <v>18.8</v>
      </c>
    </row>
    <row r="752" spans="1:3">
      <c r="A752" t="s">
        <v>876</v>
      </c>
      <c r="B752" t="s">
        <v>74</v>
      </c>
      <c r="C752">
        <v>22.1</v>
      </c>
    </row>
    <row r="753" spans="1:3">
      <c r="A753" t="s">
        <v>877</v>
      </c>
      <c r="B753" t="s">
        <v>74</v>
      </c>
      <c r="C753">
        <v>22.2</v>
      </c>
    </row>
    <row r="754" spans="1:3">
      <c r="A754" t="s">
        <v>878</v>
      </c>
      <c r="B754" t="s">
        <v>74</v>
      </c>
      <c r="C754">
        <v>18.600000000000001</v>
      </c>
    </row>
    <row r="755" spans="1:3">
      <c r="A755" t="s">
        <v>879</v>
      </c>
      <c r="B755" t="s">
        <v>74</v>
      </c>
      <c r="C755">
        <v>11.3</v>
      </c>
    </row>
    <row r="756" spans="1:3">
      <c r="A756" t="s">
        <v>880</v>
      </c>
      <c r="B756" t="s">
        <v>74</v>
      </c>
      <c r="C756">
        <v>37.1</v>
      </c>
    </row>
    <row r="757" spans="1:3">
      <c r="A757" t="s">
        <v>881</v>
      </c>
      <c r="B757" t="s">
        <v>74</v>
      </c>
      <c r="C757">
        <v>19.600000000000001</v>
      </c>
    </row>
    <row r="758" spans="1:3">
      <c r="A758" t="s">
        <v>882</v>
      </c>
      <c r="B758" t="s">
        <v>74</v>
      </c>
      <c r="C758">
        <v>25.2</v>
      </c>
    </row>
    <row r="759" spans="1:3">
      <c r="A759" t="s">
        <v>883</v>
      </c>
      <c r="B759" t="s">
        <v>884</v>
      </c>
      <c r="C759">
        <v>2.7</v>
      </c>
    </row>
    <row r="760" spans="1:3">
      <c r="A760" t="s">
        <v>885</v>
      </c>
      <c r="B760" t="s">
        <v>74</v>
      </c>
      <c r="C760">
        <v>20.6</v>
      </c>
    </row>
    <row r="761" spans="1:3">
      <c r="A761" t="s">
        <v>886</v>
      </c>
      <c r="B761" t="s">
        <v>74</v>
      </c>
      <c r="C761">
        <v>22.4</v>
      </c>
    </row>
    <row r="762" spans="1:3">
      <c r="A762" t="s">
        <v>887</v>
      </c>
      <c r="B762" t="s">
        <v>74</v>
      </c>
      <c r="C762">
        <v>18.2</v>
      </c>
    </row>
    <row r="763" spans="1:3">
      <c r="A763" t="s">
        <v>888</v>
      </c>
      <c r="B763" t="s">
        <v>889</v>
      </c>
      <c r="C763">
        <v>5.3</v>
      </c>
    </row>
    <row r="764" spans="1:3">
      <c r="A764" t="s">
        <v>890</v>
      </c>
      <c r="B764" t="s">
        <v>891</v>
      </c>
      <c r="C764">
        <v>18.2</v>
      </c>
    </row>
    <row r="765" spans="1:3">
      <c r="A765" t="s">
        <v>1778</v>
      </c>
      <c r="B765" t="s">
        <v>74</v>
      </c>
      <c r="C765">
        <v>36.5</v>
      </c>
    </row>
    <row r="766" spans="1:3">
      <c r="A766" t="s">
        <v>892</v>
      </c>
      <c r="B766" t="s">
        <v>74</v>
      </c>
      <c r="C766">
        <v>18.3</v>
      </c>
    </row>
    <row r="767" spans="1:3">
      <c r="A767" t="s">
        <v>893</v>
      </c>
      <c r="B767" t="s">
        <v>74</v>
      </c>
      <c r="C767">
        <v>15</v>
      </c>
    </row>
    <row r="768" spans="1:3">
      <c r="A768" t="s">
        <v>894</v>
      </c>
      <c r="B768" t="s">
        <v>74</v>
      </c>
      <c r="C768">
        <v>14.7</v>
      </c>
    </row>
    <row r="769" spans="1:3">
      <c r="A769" t="s">
        <v>895</v>
      </c>
      <c r="B769" t="s">
        <v>439</v>
      </c>
      <c r="C769">
        <v>14.1</v>
      </c>
    </row>
    <row r="770" spans="1:3">
      <c r="A770" t="s">
        <v>896</v>
      </c>
      <c r="B770" t="s">
        <v>74</v>
      </c>
      <c r="C770">
        <v>13.6</v>
      </c>
    </row>
    <row r="771" spans="1:3">
      <c r="A771" t="s">
        <v>897</v>
      </c>
      <c r="B771" t="s">
        <v>74</v>
      </c>
      <c r="C771">
        <v>6.9</v>
      </c>
    </row>
    <row r="772" spans="1:3">
      <c r="A772" t="s">
        <v>898</v>
      </c>
      <c r="B772" t="s">
        <v>74</v>
      </c>
      <c r="C772">
        <v>15.3</v>
      </c>
    </row>
    <row r="773" spans="1:3">
      <c r="A773" t="s">
        <v>899</v>
      </c>
      <c r="B773" t="s">
        <v>467</v>
      </c>
      <c r="C773">
        <v>23.9</v>
      </c>
    </row>
    <row r="774" spans="1:3">
      <c r="A774" t="s">
        <v>900</v>
      </c>
      <c r="B774" t="s">
        <v>74</v>
      </c>
      <c r="C774">
        <v>29.1</v>
      </c>
    </row>
    <row r="775" spans="1:3">
      <c r="A775" t="s">
        <v>901</v>
      </c>
      <c r="B775" t="s">
        <v>74</v>
      </c>
      <c r="C775">
        <v>18</v>
      </c>
    </row>
    <row r="776" spans="1:3">
      <c r="A776" t="s">
        <v>902</v>
      </c>
      <c r="B776" t="s">
        <v>74</v>
      </c>
      <c r="C776">
        <v>9.6999999999999993</v>
      </c>
    </row>
    <row r="777" spans="1:3">
      <c r="A777" t="s">
        <v>903</v>
      </c>
      <c r="B777" t="s">
        <v>904</v>
      </c>
      <c r="C777">
        <v>14.2</v>
      </c>
    </row>
    <row r="778" spans="1:3">
      <c r="A778" t="s">
        <v>905</v>
      </c>
      <c r="B778" t="s">
        <v>74</v>
      </c>
      <c r="C778">
        <v>20.7</v>
      </c>
    </row>
    <row r="779" spans="1:3">
      <c r="A779" t="s">
        <v>906</v>
      </c>
      <c r="B779" t="s">
        <v>74</v>
      </c>
      <c r="C779">
        <v>14.6</v>
      </c>
    </row>
    <row r="780" spans="1:3">
      <c r="A780" t="s">
        <v>907</v>
      </c>
      <c r="B780" t="s">
        <v>74</v>
      </c>
      <c r="C780">
        <v>45.5</v>
      </c>
    </row>
    <row r="781" spans="1:3">
      <c r="A781" t="s">
        <v>908</v>
      </c>
      <c r="B781" t="s">
        <v>74</v>
      </c>
      <c r="C781">
        <v>11.6</v>
      </c>
    </row>
    <row r="782" spans="1:3">
      <c r="A782" t="s">
        <v>909</v>
      </c>
      <c r="B782" t="s">
        <v>74</v>
      </c>
      <c r="C782">
        <v>18.8</v>
      </c>
    </row>
    <row r="783" spans="1:3">
      <c r="A783" t="s">
        <v>910</v>
      </c>
      <c r="B783" t="s">
        <v>74</v>
      </c>
      <c r="C783">
        <v>13.5</v>
      </c>
    </row>
    <row r="784" spans="1:3">
      <c r="A784" t="s">
        <v>911</v>
      </c>
      <c r="B784" t="s">
        <v>74</v>
      </c>
      <c r="C784">
        <v>11.8</v>
      </c>
    </row>
    <row r="785" spans="1:3">
      <c r="A785" t="s">
        <v>912</v>
      </c>
      <c r="B785" t="s">
        <v>74</v>
      </c>
      <c r="C785">
        <v>12.6</v>
      </c>
    </row>
    <row r="786" spans="1:3">
      <c r="A786" t="s">
        <v>913</v>
      </c>
      <c r="B786" t="s">
        <v>439</v>
      </c>
      <c r="C786">
        <v>14.1</v>
      </c>
    </row>
    <row r="787" spans="1:3">
      <c r="A787" t="s">
        <v>914</v>
      </c>
      <c r="B787" t="s">
        <v>74</v>
      </c>
      <c r="C787">
        <v>23.5</v>
      </c>
    </row>
    <row r="788" spans="1:3">
      <c r="A788" t="s">
        <v>915</v>
      </c>
      <c r="B788" t="s">
        <v>74</v>
      </c>
      <c r="C788">
        <v>15.6</v>
      </c>
    </row>
    <row r="789" spans="1:3">
      <c r="A789" t="s">
        <v>916</v>
      </c>
      <c r="B789" t="s">
        <v>74</v>
      </c>
      <c r="C789">
        <v>20.6</v>
      </c>
    </row>
    <row r="790" spans="1:3">
      <c r="A790" t="s">
        <v>917</v>
      </c>
      <c r="B790" t="s">
        <v>74</v>
      </c>
      <c r="C790">
        <v>8</v>
      </c>
    </row>
    <row r="791" spans="1:3">
      <c r="A791" t="s">
        <v>918</v>
      </c>
      <c r="B791" t="s">
        <v>74</v>
      </c>
      <c r="C791">
        <v>31.6</v>
      </c>
    </row>
    <row r="792" spans="1:3">
      <c r="A792" t="s">
        <v>919</v>
      </c>
      <c r="B792" t="s">
        <v>74</v>
      </c>
      <c r="C792">
        <v>8.8000000000000007</v>
      </c>
    </row>
    <row r="793" spans="1:3">
      <c r="A793" t="s">
        <v>920</v>
      </c>
      <c r="B793" t="s">
        <v>74</v>
      </c>
      <c r="C793">
        <v>19.7</v>
      </c>
    </row>
    <row r="794" spans="1:3">
      <c r="A794" t="s">
        <v>921</v>
      </c>
      <c r="B794" t="s">
        <v>74</v>
      </c>
      <c r="C794">
        <v>12.5</v>
      </c>
    </row>
    <row r="795" spans="1:3">
      <c r="A795" t="s">
        <v>922</v>
      </c>
      <c r="B795" t="s">
        <v>74</v>
      </c>
      <c r="C795">
        <v>11.5</v>
      </c>
    </row>
    <row r="796" spans="1:3">
      <c r="A796" t="s">
        <v>923</v>
      </c>
      <c r="B796" t="s">
        <v>74</v>
      </c>
      <c r="C796">
        <v>18.5</v>
      </c>
    </row>
    <row r="797" spans="1:3">
      <c r="A797" t="s">
        <v>924</v>
      </c>
      <c r="B797" t="s">
        <v>74</v>
      </c>
      <c r="C797">
        <v>22.9</v>
      </c>
    </row>
    <row r="798" spans="1:3">
      <c r="A798" t="s">
        <v>925</v>
      </c>
      <c r="B798" t="s">
        <v>74</v>
      </c>
      <c r="C798">
        <v>6.3</v>
      </c>
    </row>
    <row r="799" spans="1:3">
      <c r="A799" t="s">
        <v>926</v>
      </c>
      <c r="B799" t="s">
        <v>74</v>
      </c>
      <c r="C799">
        <v>20.5</v>
      </c>
    </row>
    <row r="800" spans="1:3">
      <c r="A800" t="s">
        <v>927</v>
      </c>
      <c r="B800" t="s">
        <v>928</v>
      </c>
      <c r="C800">
        <v>34.5</v>
      </c>
    </row>
    <row r="801" spans="1:3">
      <c r="A801" t="s">
        <v>929</v>
      </c>
      <c r="B801" t="s">
        <v>74</v>
      </c>
      <c r="C801">
        <v>27.7</v>
      </c>
    </row>
    <row r="802" spans="1:3">
      <c r="A802" t="s">
        <v>930</v>
      </c>
      <c r="B802" t="s">
        <v>74</v>
      </c>
      <c r="C802">
        <v>16.399999999999999</v>
      </c>
    </row>
    <row r="803" spans="1:3">
      <c r="A803" t="s">
        <v>931</v>
      </c>
      <c r="B803" t="s">
        <v>74</v>
      </c>
      <c r="C803">
        <v>14.2</v>
      </c>
    </row>
    <row r="804" spans="1:3">
      <c r="A804" t="s">
        <v>932</v>
      </c>
      <c r="B804" t="s">
        <v>74</v>
      </c>
      <c r="C804">
        <v>31.3</v>
      </c>
    </row>
    <row r="805" spans="1:3">
      <c r="A805" t="s">
        <v>933</v>
      </c>
      <c r="B805" t="s">
        <v>74</v>
      </c>
      <c r="C805">
        <v>22.2</v>
      </c>
    </row>
    <row r="806" spans="1:3">
      <c r="A806" t="s">
        <v>934</v>
      </c>
      <c r="B806" t="s">
        <v>74</v>
      </c>
      <c r="C806">
        <v>13.2</v>
      </c>
    </row>
    <row r="807" spans="1:3">
      <c r="A807" t="s">
        <v>935</v>
      </c>
      <c r="B807" t="s">
        <v>74</v>
      </c>
      <c r="C807">
        <v>28.1</v>
      </c>
    </row>
    <row r="808" spans="1:3">
      <c r="A808" t="s">
        <v>1779</v>
      </c>
      <c r="B808" t="s">
        <v>74</v>
      </c>
      <c r="C808">
        <v>26</v>
      </c>
    </row>
    <row r="809" spans="1:3">
      <c r="A809" t="s">
        <v>936</v>
      </c>
      <c r="B809" t="s">
        <v>74</v>
      </c>
      <c r="C809">
        <v>13.6</v>
      </c>
    </row>
    <row r="810" spans="1:3">
      <c r="A810" t="s">
        <v>937</v>
      </c>
      <c r="B810" t="s">
        <v>692</v>
      </c>
      <c r="C810">
        <v>10.6</v>
      </c>
    </row>
    <row r="811" spans="1:3">
      <c r="A811" t="s">
        <v>938</v>
      </c>
      <c r="B811" t="s">
        <v>74</v>
      </c>
      <c r="C811">
        <v>16.5</v>
      </c>
    </row>
    <row r="812" spans="1:3">
      <c r="A812" t="s">
        <v>939</v>
      </c>
      <c r="B812" t="s">
        <v>74</v>
      </c>
      <c r="C812">
        <v>24.8</v>
      </c>
    </row>
    <row r="813" spans="1:3">
      <c r="A813" t="s">
        <v>940</v>
      </c>
      <c r="B813" t="s">
        <v>74</v>
      </c>
      <c r="C813">
        <v>20.399999999999999</v>
      </c>
    </row>
    <row r="814" spans="1:3">
      <c r="A814" t="s">
        <v>941</v>
      </c>
      <c r="B814" t="s">
        <v>74</v>
      </c>
      <c r="C814">
        <v>29.2</v>
      </c>
    </row>
    <row r="815" spans="1:3">
      <c r="A815" t="s">
        <v>942</v>
      </c>
      <c r="B815" t="s">
        <v>74</v>
      </c>
      <c r="C815">
        <v>24.7</v>
      </c>
    </row>
    <row r="816" spans="1:3">
      <c r="A816" t="s">
        <v>943</v>
      </c>
      <c r="B816" t="s">
        <v>74</v>
      </c>
      <c r="C816">
        <v>23.4</v>
      </c>
    </row>
    <row r="817" spans="1:3">
      <c r="A817" t="s">
        <v>944</v>
      </c>
      <c r="B817" t="s">
        <v>74</v>
      </c>
      <c r="C817">
        <v>14.9</v>
      </c>
    </row>
    <row r="818" spans="1:3">
      <c r="A818" t="s">
        <v>945</v>
      </c>
      <c r="B818" t="s">
        <v>74</v>
      </c>
      <c r="C818">
        <v>15.5</v>
      </c>
    </row>
    <row r="819" spans="1:3">
      <c r="A819" t="s">
        <v>946</v>
      </c>
      <c r="B819" t="s">
        <v>74</v>
      </c>
      <c r="C819">
        <v>15.7</v>
      </c>
    </row>
    <row r="820" spans="1:3">
      <c r="A820" t="s">
        <v>947</v>
      </c>
      <c r="B820" t="s">
        <v>74</v>
      </c>
      <c r="C820">
        <v>12.9</v>
      </c>
    </row>
    <row r="821" spans="1:3">
      <c r="A821" t="s">
        <v>948</v>
      </c>
      <c r="B821" t="s">
        <v>74</v>
      </c>
      <c r="C821">
        <v>9.4</v>
      </c>
    </row>
    <row r="822" spans="1:3">
      <c r="A822" t="s">
        <v>949</v>
      </c>
      <c r="B822" t="s">
        <v>74</v>
      </c>
      <c r="C822">
        <v>7.3</v>
      </c>
    </row>
    <row r="823" spans="1:3">
      <c r="A823" t="s">
        <v>950</v>
      </c>
      <c r="B823" t="s">
        <v>74</v>
      </c>
      <c r="C823">
        <v>14.6</v>
      </c>
    </row>
    <row r="824" spans="1:3">
      <c r="A824" t="s">
        <v>951</v>
      </c>
      <c r="B824" t="s">
        <v>952</v>
      </c>
      <c r="C824">
        <v>8</v>
      </c>
    </row>
    <row r="825" spans="1:3">
      <c r="A825" t="s">
        <v>953</v>
      </c>
      <c r="B825" t="s">
        <v>117</v>
      </c>
      <c r="C825">
        <v>9.6</v>
      </c>
    </row>
    <row r="826" spans="1:3">
      <c r="A826" t="s">
        <v>954</v>
      </c>
      <c r="B826" t="s">
        <v>74</v>
      </c>
      <c r="C826">
        <v>17.2</v>
      </c>
    </row>
    <row r="827" spans="1:3">
      <c r="A827" t="s">
        <v>955</v>
      </c>
      <c r="B827" t="s">
        <v>74</v>
      </c>
      <c r="C827">
        <v>26.5</v>
      </c>
    </row>
    <row r="828" spans="1:3">
      <c r="A828" t="s">
        <v>956</v>
      </c>
      <c r="B828" t="s">
        <v>74</v>
      </c>
      <c r="C828">
        <v>7.7</v>
      </c>
    </row>
    <row r="829" spans="1:3">
      <c r="A829" t="s">
        <v>957</v>
      </c>
      <c r="B829" t="s">
        <v>74</v>
      </c>
      <c r="C829">
        <v>22.6</v>
      </c>
    </row>
    <row r="830" spans="1:3">
      <c r="A830" t="s">
        <v>958</v>
      </c>
      <c r="B830" t="s">
        <v>74</v>
      </c>
      <c r="C830">
        <v>28.7</v>
      </c>
    </row>
    <row r="831" spans="1:3">
      <c r="A831" t="s">
        <v>959</v>
      </c>
      <c r="B831" t="s">
        <v>74</v>
      </c>
      <c r="C831">
        <v>27.1</v>
      </c>
    </row>
    <row r="832" spans="1:3">
      <c r="A832" t="s">
        <v>960</v>
      </c>
      <c r="B832" t="s">
        <v>74</v>
      </c>
      <c r="C832">
        <v>16.100000000000001</v>
      </c>
    </row>
    <row r="833" spans="1:3">
      <c r="A833" t="s">
        <v>961</v>
      </c>
      <c r="B833" t="s">
        <v>74</v>
      </c>
      <c r="C833">
        <v>15.2</v>
      </c>
    </row>
    <row r="834" spans="1:3">
      <c r="A834" t="s">
        <v>962</v>
      </c>
      <c r="B834" t="s">
        <v>74</v>
      </c>
      <c r="C834">
        <v>18.100000000000001</v>
      </c>
    </row>
    <row r="835" spans="1:3">
      <c r="A835" t="s">
        <v>963</v>
      </c>
      <c r="B835" t="s">
        <v>74</v>
      </c>
      <c r="C835">
        <v>5.7</v>
      </c>
    </row>
    <row r="836" spans="1:3">
      <c r="A836" t="s">
        <v>1780</v>
      </c>
      <c r="B836" t="s">
        <v>74</v>
      </c>
      <c r="C836">
        <v>21.5</v>
      </c>
    </row>
    <row r="837" spans="1:3">
      <c r="A837" t="s">
        <v>964</v>
      </c>
      <c r="B837" t="s">
        <v>74</v>
      </c>
      <c r="C837">
        <v>12.6</v>
      </c>
    </row>
    <row r="838" spans="1:3">
      <c r="A838" t="s">
        <v>1781</v>
      </c>
      <c r="B838" t="s">
        <v>1782</v>
      </c>
      <c r="C838">
        <v>26.4</v>
      </c>
    </row>
    <row r="839" spans="1:3">
      <c r="A839" t="s">
        <v>965</v>
      </c>
      <c r="B839" t="s">
        <v>74</v>
      </c>
      <c r="C839">
        <v>28.3</v>
      </c>
    </row>
    <row r="840" spans="1:3">
      <c r="A840" t="s">
        <v>966</v>
      </c>
      <c r="B840" t="s">
        <v>74</v>
      </c>
      <c r="C840">
        <v>31.2</v>
      </c>
    </row>
    <row r="841" spans="1:3">
      <c r="A841" t="s">
        <v>967</v>
      </c>
      <c r="B841" t="s">
        <v>439</v>
      </c>
      <c r="C841">
        <v>20.3</v>
      </c>
    </row>
    <row r="842" spans="1:3">
      <c r="A842" t="s">
        <v>968</v>
      </c>
      <c r="B842" t="s">
        <v>74</v>
      </c>
      <c r="C842">
        <v>25</v>
      </c>
    </row>
    <row r="843" spans="1:3">
      <c r="A843" t="s">
        <v>969</v>
      </c>
      <c r="B843" t="s">
        <v>74</v>
      </c>
      <c r="C843">
        <v>13.1</v>
      </c>
    </row>
    <row r="844" spans="1:3">
      <c r="A844" t="s">
        <v>970</v>
      </c>
      <c r="B844" t="s">
        <v>971</v>
      </c>
      <c r="C844">
        <v>9.4</v>
      </c>
    </row>
    <row r="845" spans="1:3">
      <c r="A845" t="s">
        <v>972</v>
      </c>
      <c r="B845" t="s">
        <v>74</v>
      </c>
      <c r="C845">
        <v>24.2</v>
      </c>
    </row>
    <row r="846" spans="1:3">
      <c r="A846" t="s">
        <v>973</v>
      </c>
      <c r="B846" t="s">
        <v>74</v>
      </c>
      <c r="C846">
        <v>26.4</v>
      </c>
    </row>
    <row r="847" spans="1:3">
      <c r="A847" t="s">
        <v>974</v>
      </c>
      <c r="B847" t="s">
        <v>74</v>
      </c>
      <c r="C847">
        <v>9.9</v>
      </c>
    </row>
    <row r="848" spans="1:3">
      <c r="A848" t="s">
        <v>975</v>
      </c>
      <c r="B848" t="s">
        <v>74</v>
      </c>
      <c r="C848">
        <v>18.5</v>
      </c>
    </row>
    <row r="849" spans="1:3">
      <c r="A849" t="s">
        <v>976</v>
      </c>
      <c r="B849" t="s">
        <v>74</v>
      </c>
      <c r="C849">
        <v>15.3</v>
      </c>
    </row>
    <row r="850" spans="1:3">
      <c r="A850" t="s">
        <v>977</v>
      </c>
      <c r="B850" t="s">
        <v>74</v>
      </c>
      <c r="C850">
        <v>11.2</v>
      </c>
    </row>
    <row r="851" spans="1:3">
      <c r="A851" t="s">
        <v>978</v>
      </c>
      <c r="B851" t="s">
        <v>74</v>
      </c>
      <c r="C851">
        <v>7.3</v>
      </c>
    </row>
    <row r="852" spans="1:3">
      <c r="A852" t="s">
        <v>979</v>
      </c>
      <c r="B852" t="s">
        <v>74</v>
      </c>
      <c r="C852">
        <v>14.6</v>
      </c>
    </row>
    <row r="853" spans="1:3">
      <c r="A853" t="s">
        <v>980</v>
      </c>
      <c r="B853" t="s">
        <v>74</v>
      </c>
      <c r="C853">
        <v>7.3</v>
      </c>
    </row>
    <row r="854" spans="1:3">
      <c r="A854" t="s">
        <v>981</v>
      </c>
      <c r="B854" t="s">
        <v>74</v>
      </c>
      <c r="C854">
        <v>17.8</v>
      </c>
    </row>
    <row r="855" spans="1:3">
      <c r="A855" t="s">
        <v>982</v>
      </c>
      <c r="B855" t="s">
        <v>74</v>
      </c>
      <c r="C855">
        <v>15.3</v>
      </c>
    </row>
    <row r="856" spans="1:3">
      <c r="A856" t="s">
        <v>983</v>
      </c>
      <c r="B856" t="s">
        <v>74</v>
      </c>
      <c r="C856">
        <v>11.7</v>
      </c>
    </row>
    <row r="857" spans="1:3">
      <c r="A857" t="s">
        <v>984</v>
      </c>
      <c r="B857" t="s">
        <v>74</v>
      </c>
      <c r="C857">
        <v>2.8</v>
      </c>
    </row>
    <row r="858" spans="1:3">
      <c r="A858" t="s">
        <v>985</v>
      </c>
      <c r="B858" t="s">
        <v>74</v>
      </c>
      <c r="C858">
        <v>8.1</v>
      </c>
    </row>
    <row r="859" spans="1:3">
      <c r="A859" t="s">
        <v>986</v>
      </c>
      <c r="B859" t="s">
        <v>74</v>
      </c>
      <c r="C859">
        <v>22.5</v>
      </c>
    </row>
    <row r="860" spans="1:3">
      <c r="A860" t="s">
        <v>987</v>
      </c>
      <c r="B860" t="s">
        <v>74</v>
      </c>
      <c r="C860">
        <v>14.1</v>
      </c>
    </row>
    <row r="861" spans="1:3">
      <c r="A861" t="s">
        <v>988</v>
      </c>
      <c r="B861" t="s">
        <v>74</v>
      </c>
      <c r="C861">
        <v>6.7</v>
      </c>
    </row>
    <row r="862" spans="1:3">
      <c r="A862" t="s">
        <v>989</v>
      </c>
      <c r="B862" t="s">
        <v>74</v>
      </c>
      <c r="C862">
        <v>16.100000000000001</v>
      </c>
    </row>
    <row r="863" spans="1:3">
      <c r="A863" t="s">
        <v>990</v>
      </c>
      <c r="B863" t="s">
        <v>74</v>
      </c>
      <c r="C863">
        <v>13</v>
      </c>
    </row>
    <row r="864" spans="1:3">
      <c r="A864" t="s">
        <v>991</v>
      </c>
      <c r="B864" t="s">
        <v>74</v>
      </c>
      <c r="C864">
        <v>15</v>
      </c>
    </row>
    <row r="865" spans="1:3">
      <c r="A865" t="s">
        <v>992</v>
      </c>
      <c r="B865" t="s">
        <v>464</v>
      </c>
      <c r="C865">
        <v>13.7</v>
      </c>
    </row>
    <row r="866" spans="1:3">
      <c r="A866" t="s">
        <v>993</v>
      </c>
      <c r="B866" t="s">
        <v>74</v>
      </c>
      <c r="C866">
        <v>25.2</v>
      </c>
    </row>
    <row r="867" spans="1:3">
      <c r="A867" t="s">
        <v>994</v>
      </c>
      <c r="B867" t="s">
        <v>74</v>
      </c>
      <c r="C867">
        <v>14.5</v>
      </c>
    </row>
    <row r="868" spans="1:3">
      <c r="A868" t="s">
        <v>995</v>
      </c>
      <c r="B868" t="s">
        <v>74</v>
      </c>
      <c r="C868">
        <v>25.2</v>
      </c>
    </row>
    <row r="869" spans="1:3">
      <c r="A869" t="s">
        <v>996</v>
      </c>
      <c r="B869" t="s">
        <v>74</v>
      </c>
      <c r="C869">
        <v>17.5</v>
      </c>
    </row>
    <row r="870" spans="1:3">
      <c r="A870" t="s">
        <v>997</v>
      </c>
      <c r="B870" t="s">
        <v>74</v>
      </c>
      <c r="C870">
        <v>29.4</v>
      </c>
    </row>
    <row r="871" spans="1:3">
      <c r="A871" t="s">
        <v>998</v>
      </c>
      <c r="B871" t="s">
        <v>74</v>
      </c>
      <c r="C871">
        <v>15.7</v>
      </c>
    </row>
    <row r="872" spans="1:3">
      <c r="A872" t="s">
        <v>999</v>
      </c>
      <c r="B872" t="s">
        <v>74</v>
      </c>
      <c r="C872">
        <v>15.4</v>
      </c>
    </row>
    <row r="873" spans="1:3">
      <c r="A873" t="s">
        <v>1000</v>
      </c>
      <c r="B873" t="s">
        <v>74</v>
      </c>
      <c r="C873">
        <v>21.7</v>
      </c>
    </row>
    <row r="874" spans="1:3">
      <c r="A874" t="s">
        <v>1001</v>
      </c>
      <c r="B874" t="s">
        <v>74</v>
      </c>
      <c r="C874">
        <v>37.299999999999997</v>
      </c>
    </row>
    <row r="875" spans="1:3">
      <c r="A875" t="s">
        <v>1002</v>
      </c>
      <c r="B875" t="s">
        <v>74</v>
      </c>
      <c r="C875">
        <v>12.1</v>
      </c>
    </row>
    <row r="876" spans="1:3">
      <c r="A876" t="s">
        <v>1003</v>
      </c>
      <c r="B876" t="s">
        <v>74</v>
      </c>
      <c r="C876">
        <v>29.1</v>
      </c>
    </row>
    <row r="877" spans="1:3">
      <c r="A877" t="s">
        <v>1004</v>
      </c>
      <c r="B877" t="s">
        <v>74</v>
      </c>
      <c r="C877">
        <v>35.700000000000003</v>
      </c>
    </row>
    <row r="878" spans="1:3">
      <c r="A878" t="s">
        <v>1005</v>
      </c>
      <c r="B878" t="s">
        <v>350</v>
      </c>
      <c r="C878">
        <v>25.9</v>
      </c>
    </row>
    <row r="879" spans="1:3">
      <c r="A879" t="s">
        <v>1006</v>
      </c>
      <c r="B879" t="s">
        <v>74</v>
      </c>
      <c r="C879">
        <v>13.3</v>
      </c>
    </row>
    <row r="880" spans="1:3">
      <c r="A880" t="s">
        <v>1007</v>
      </c>
      <c r="B880" t="s">
        <v>439</v>
      </c>
      <c r="C880">
        <v>12.6</v>
      </c>
    </row>
    <row r="881" spans="1:3">
      <c r="A881" t="s">
        <v>1008</v>
      </c>
      <c r="B881" t="s">
        <v>74</v>
      </c>
      <c r="C881">
        <v>9.8000000000000007</v>
      </c>
    </row>
    <row r="882" spans="1:3">
      <c r="A882" t="s">
        <v>1009</v>
      </c>
      <c r="B882" t="s">
        <v>74</v>
      </c>
      <c r="C882">
        <v>10.4</v>
      </c>
    </row>
    <row r="883" spans="1:3">
      <c r="A883" t="s">
        <v>1010</v>
      </c>
      <c r="B883" t="s">
        <v>74</v>
      </c>
      <c r="C883">
        <v>21.6</v>
      </c>
    </row>
    <row r="884" spans="1:3">
      <c r="A884" t="s">
        <v>1011</v>
      </c>
      <c r="B884" t="s">
        <v>85</v>
      </c>
      <c r="C884">
        <v>29</v>
      </c>
    </row>
    <row r="885" spans="1:3">
      <c r="A885" t="s">
        <v>1012</v>
      </c>
      <c r="B885" t="s">
        <v>74</v>
      </c>
      <c r="C885">
        <v>15.1</v>
      </c>
    </row>
    <row r="886" spans="1:3">
      <c r="A886" t="s">
        <v>1013</v>
      </c>
      <c r="B886" t="s">
        <v>74</v>
      </c>
      <c r="C886">
        <v>23.1</v>
      </c>
    </row>
    <row r="887" spans="1:3">
      <c r="A887" t="s">
        <v>1014</v>
      </c>
      <c r="B887" t="s">
        <v>74</v>
      </c>
      <c r="C887">
        <v>13</v>
      </c>
    </row>
    <row r="888" spans="1:3">
      <c r="A888" t="s">
        <v>1015</v>
      </c>
      <c r="B888" t="s">
        <v>74</v>
      </c>
      <c r="C888">
        <v>22</v>
      </c>
    </row>
    <row r="889" spans="1:3">
      <c r="A889" t="s">
        <v>1016</v>
      </c>
      <c r="B889" t="s">
        <v>74</v>
      </c>
      <c r="C889">
        <v>10.4</v>
      </c>
    </row>
    <row r="890" spans="1:3">
      <c r="A890" t="s">
        <v>1017</v>
      </c>
      <c r="B890" t="s">
        <v>74</v>
      </c>
      <c r="C890">
        <v>9.6999999999999993</v>
      </c>
    </row>
    <row r="891" spans="1:3">
      <c r="A891" t="s">
        <v>1019</v>
      </c>
      <c r="B891" t="s">
        <v>74</v>
      </c>
      <c r="C891">
        <v>14.7</v>
      </c>
    </row>
    <row r="892" spans="1:3">
      <c r="A892" t="s">
        <v>1018</v>
      </c>
      <c r="B892" t="s">
        <v>952</v>
      </c>
      <c r="C892">
        <v>6.1</v>
      </c>
    </row>
    <row r="893" spans="1:3">
      <c r="A893" t="s">
        <v>1020</v>
      </c>
      <c r="B893" t="s">
        <v>74</v>
      </c>
      <c r="C893">
        <v>12.5</v>
      </c>
    </row>
    <row r="894" spans="1:3">
      <c r="A894" t="s">
        <v>1021</v>
      </c>
      <c r="B894" t="s">
        <v>74</v>
      </c>
      <c r="C894">
        <v>29.3</v>
      </c>
    </row>
    <row r="895" spans="1:3">
      <c r="A895" t="s">
        <v>1022</v>
      </c>
      <c r="B895" t="s">
        <v>74</v>
      </c>
      <c r="C895">
        <v>16.8</v>
      </c>
    </row>
    <row r="896" spans="1:3">
      <c r="A896" t="s">
        <v>1023</v>
      </c>
      <c r="B896" t="s">
        <v>74</v>
      </c>
      <c r="C896">
        <v>13.9</v>
      </c>
    </row>
    <row r="897" spans="1:3">
      <c r="A897" t="s">
        <v>1024</v>
      </c>
      <c r="B897" t="s">
        <v>1783</v>
      </c>
      <c r="C897">
        <v>9.4</v>
      </c>
    </row>
    <row r="898" spans="1:3">
      <c r="A898" t="s">
        <v>1025</v>
      </c>
      <c r="B898" t="s">
        <v>74</v>
      </c>
      <c r="C898">
        <v>23.5</v>
      </c>
    </row>
    <row r="899" spans="1:3">
      <c r="A899" t="s">
        <v>1026</v>
      </c>
      <c r="B899" t="s">
        <v>74</v>
      </c>
      <c r="C899">
        <v>11.9</v>
      </c>
    </row>
    <row r="900" spans="1:3">
      <c r="A900" t="s">
        <v>1027</v>
      </c>
      <c r="B900" t="s">
        <v>74</v>
      </c>
      <c r="C900">
        <v>25.3</v>
      </c>
    </row>
    <row r="901" spans="1:3">
      <c r="A901" t="s">
        <v>1028</v>
      </c>
      <c r="B901" t="s">
        <v>74</v>
      </c>
      <c r="C901">
        <v>15.1</v>
      </c>
    </row>
    <row r="902" spans="1:3">
      <c r="A902" t="s">
        <v>1029</v>
      </c>
      <c r="B902" t="s">
        <v>74</v>
      </c>
      <c r="C902">
        <v>10.8</v>
      </c>
    </row>
    <row r="903" spans="1:3">
      <c r="A903" t="s">
        <v>1030</v>
      </c>
      <c r="B903" t="s">
        <v>74</v>
      </c>
      <c r="C903">
        <v>29.7</v>
      </c>
    </row>
    <row r="904" spans="1:3">
      <c r="A904" t="s">
        <v>1031</v>
      </c>
      <c r="B904" t="s">
        <v>74</v>
      </c>
      <c r="C904">
        <v>21</v>
      </c>
    </row>
    <row r="905" spans="1:3">
      <c r="A905" t="s">
        <v>1032</v>
      </c>
      <c r="B905" t="s">
        <v>74</v>
      </c>
      <c r="C905">
        <v>10.199999999999999</v>
      </c>
    </row>
    <row r="906" spans="1:3">
      <c r="A906" t="s">
        <v>1033</v>
      </c>
      <c r="B906" t="s">
        <v>74</v>
      </c>
      <c r="C906">
        <v>20.100000000000001</v>
      </c>
    </row>
    <row r="907" spans="1:3">
      <c r="A907" t="s">
        <v>1034</v>
      </c>
      <c r="B907" t="s">
        <v>74</v>
      </c>
      <c r="C907">
        <v>12.2</v>
      </c>
    </row>
    <row r="908" spans="1:3">
      <c r="A908" t="s">
        <v>1035</v>
      </c>
      <c r="B908" t="s">
        <v>74</v>
      </c>
      <c r="C908">
        <v>7.1</v>
      </c>
    </row>
    <row r="909" spans="1:3">
      <c r="A909" t="s">
        <v>1036</v>
      </c>
      <c r="B909" t="s">
        <v>85</v>
      </c>
      <c r="C909">
        <v>20.8</v>
      </c>
    </row>
    <row r="910" spans="1:3">
      <c r="A910" t="s">
        <v>1037</v>
      </c>
      <c r="B910" t="s">
        <v>74</v>
      </c>
      <c r="C910">
        <v>26.7</v>
      </c>
    </row>
    <row r="911" spans="1:3">
      <c r="A911" t="s">
        <v>1784</v>
      </c>
      <c r="B911" t="s">
        <v>74</v>
      </c>
      <c r="C911">
        <v>28</v>
      </c>
    </row>
    <row r="912" spans="1:3">
      <c r="A912" t="s">
        <v>1038</v>
      </c>
      <c r="B912" t="s">
        <v>74</v>
      </c>
      <c r="C912">
        <v>13.6</v>
      </c>
    </row>
    <row r="913" spans="1:3">
      <c r="A913" t="s">
        <v>1039</v>
      </c>
      <c r="B913" t="s">
        <v>74</v>
      </c>
      <c r="C913">
        <v>14.7</v>
      </c>
    </row>
    <row r="914" spans="1:3">
      <c r="A914" t="s">
        <v>1040</v>
      </c>
      <c r="B914" t="s">
        <v>74</v>
      </c>
      <c r="C914">
        <v>19</v>
      </c>
    </row>
    <row r="915" spans="1:3">
      <c r="A915" t="s">
        <v>1041</v>
      </c>
      <c r="B915" t="s">
        <v>74</v>
      </c>
      <c r="C915">
        <v>28.9</v>
      </c>
    </row>
    <row r="916" spans="1:3">
      <c r="A916" t="s">
        <v>1042</v>
      </c>
      <c r="B916" t="s">
        <v>74</v>
      </c>
      <c r="C916">
        <v>5.9</v>
      </c>
    </row>
    <row r="917" spans="1:3">
      <c r="A917" t="s">
        <v>1043</v>
      </c>
      <c r="B917" t="s">
        <v>74</v>
      </c>
      <c r="C917">
        <v>10</v>
      </c>
    </row>
    <row r="918" spans="1:3">
      <c r="A918" t="s">
        <v>1044</v>
      </c>
      <c r="B918" t="s">
        <v>74</v>
      </c>
      <c r="C918">
        <v>12.6</v>
      </c>
    </row>
    <row r="919" spans="1:3">
      <c r="A919" t="s">
        <v>1045</v>
      </c>
      <c r="B919" t="s">
        <v>74</v>
      </c>
      <c r="C919">
        <v>19.600000000000001</v>
      </c>
    </row>
    <row r="920" spans="1:3">
      <c r="A920" t="s">
        <v>1046</v>
      </c>
      <c r="B920" t="s">
        <v>74</v>
      </c>
      <c r="C920">
        <v>10.199999999999999</v>
      </c>
    </row>
    <row r="921" spans="1:3">
      <c r="A921" t="s">
        <v>1047</v>
      </c>
      <c r="B921" t="s">
        <v>74</v>
      </c>
      <c r="C921">
        <v>18.600000000000001</v>
      </c>
    </row>
    <row r="922" spans="1:3">
      <c r="A922" t="s">
        <v>1048</v>
      </c>
      <c r="B922" t="s">
        <v>74</v>
      </c>
      <c r="C922">
        <v>15.8</v>
      </c>
    </row>
    <row r="923" spans="1:3">
      <c r="A923" t="s">
        <v>1049</v>
      </c>
      <c r="B923" t="s">
        <v>74</v>
      </c>
      <c r="C923">
        <v>12</v>
      </c>
    </row>
    <row r="924" spans="1:3">
      <c r="A924" t="s">
        <v>1050</v>
      </c>
      <c r="B924" t="s">
        <v>74</v>
      </c>
      <c r="C924">
        <v>30.4</v>
      </c>
    </row>
    <row r="925" spans="1:3">
      <c r="A925" t="s">
        <v>1051</v>
      </c>
      <c r="B925" t="s">
        <v>74</v>
      </c>
      <c r="C925">
        <v>26.8</v>
      </c>
    </row>
    <row r="926" spans="1:3">
      <c r="A926" t="s">
        <v>1052</v>
      </c>
      <c r="B926" t="s">
        <v>1053</v>
      </c>
      <c r="C926">
        <v>17.100000000000001</v>
      </c>
    </row>
    <row r="927" spans="1:3">
      <c r="A927" t="s">
        <v>1054</v>
      </c>
      <c r="B927" t="s">
        <v>74</v>
      </c>
      <c r="C927">
        <v>8</v>
      </c>
    </row>
    <row r="928" spans="1:3">
      <c r="A928" t="s">
        <v>1055</v>
      </c>
      <c r="B928" t="s">
        <v>74</v>
      </c>
      <c r="C928">
        <v>4.8</v>
      </c>
    </row>
    <row r="929" spans="1:3">
      <c r="A929" t="s">
        <v>1056</v>
      </c>
      <c r="B929" t="s">
        <v>74</v>
      </c>
      <c r="C929">
        <v>15.4</v>
      </c>
    </row>
    <row r="930" spans="1:3">
      <c r="A930" t="s">
        <v>1057</v>
      </c>
      <c r="B930" t="s">
        <v>74</v>
      </c>
      <c r="C930">
        <v>20.2</v>
      </c>
    </row>
    <row r="931" spans="1:3">
      <c r="A931" t="s">
        <v>1058</v>
      </c>
      <c r="B931" t="s">
        <v>74</v>
      </c>
      <c r="C931">
        <v>17.600000000000001</v>
      </c>
    </row>
    <row r="932" spans="1:3">
      <c r="A932" t="s">
        <v>1059</v>
      </c>
      <c r="B932" t="s">
        <v>74</v>
      </c>
      <c r="C932">
        <v>13.9</v>
      </c>
    </row>
    <row r="933" spans="1:3">
      <c r="A933" t="s">
        <v>1060</v>
      </c>
      <c r="B933" t="s">
        <v>74</v>
      </c>
      <c r="C933">
        <v>31.5</v>
      </c>
    </row>
    <row r="934" spans="1:3">
      <c r="A934" t="s">
        <v>1061</v>
      </c>
      <c r="B934" t="s">
        <v>74</v>
      </c>
      <c r="C934">
        <v>11</v>
      </c>
    </row>
    <row r="935" spans="1:3">
      <c r="A935" t="s">
        <v>1062</v>
      </c>
      <c r="B935" t="s">
        <v>74</v>
      </c>
      <c r="C935">
        <v>19.399999999999999</v>
      </c>
    </row>
    <row r="936" spans="1:3">
      <c r="A936" t="s">
        <v>1063</v>
      </c>
      <c r="B936" t="s">
        <v>1064</v>
      </c>
      <c r="C936">
        <v>33</v>
      </c>
    </row>
    <row r="937" spans="1:3">
      <c r="A937" t="s">
        <v>1065</v>
      </c>
      <c r="B937" t="s">
        <v>74</v>
      </c>
      <c r="C937">
        <v>16.8</v>
      </c>
    </row>
    <row r="938" spans="1:3">
      <c r="A938" t="s">
        <v>1785</v>
      </c>
      <c r="B938" t="s">
        <v>74</v>
      </c>
      <c r="C938">
        <v>28.1</v>
      </c>
    </row>
    <row r="939" spans="1:3">
      <c r="A939" t="s">
        <v>1066</v>
      </c>
      <c r="B939" t="s">
        <v>74</v>
      </c>
      <c r="C939">
        <v>15.9</v>
      </c>
    </row>
    <row r="940" spans="1:3">
      <c r="A940" t="s">
        <v>1067</v>
      </c>
      <c r="B940" t="s">
        <v>74</v>
      </c>
      <c r="C940">
        <v>6.6</v>
      </c>
    </row>
    <row r="941" spans="1:3">
      <c r="A941" t="s">
        <v>1068</v>
      </c>
      <c r="B941" t="s">
        <v>74</v>
      </c>
      <c r="C941">
        <v>21.9</v>
      </c>
    </row>
    <row r="942" spans="1:3">
      <c r="A942" t="s">
        <v>1069</v>
      </c>
      <c r="B942" t="s">
        <v>785</v>
      </c>
      <c r="C942">
        <v>1.6</v>
      </c>
    </row>
    <row r="943" spans="1:3">
      <c r="A943" t="s">
        <v>1070</v>
      </c>
      <c r="B943" t="s">
        <v>74</v>
      </c>
      <c r="C943">
        <v>40</v>
      </c>
    </row>
    <row r="944" spans="1:3">
      <c r="A944" t="s">
        <v>1071</v>
      </c>
      <c r="B944" t="s">
        <v>74</v>
      </c>
      <c r="C944">
        <v>13.5</v>
      </c>
    </row>
    <row r="945" spans="1:3">
      <c r="A945" t="s">
        <v>1072</v>
      </c>
      <c r="B945" t="s">
        <v>74</v>
      </c>
      <c r="C945">
        <v>25.7</v>
      </c>
    </row>
    <row r="946" spans="1:3">
      <c r="A946" t="s">
        <v>1073</v>
      </c>
      <c r="B946" t="s">
        <v>74</v>
      </c>
      <c r="C946">
        <v>10.199999999999999</v>
      </c>
    </row>
    <row r="947" spans="1:3">
      <c r="A947" t="s">
        <v>1074</v>
      </c>
      <c r="B947" t="s">
        <v>74</v>
      </c>
      <c r="C947">
        <v>7</v>
      </c>
    </row>
    <row r="948" spans="1:3">
      <c r="A948" t="s">
        <v>1075</v>
      </c>
      <c r="B948" t="s">
        <v>74</v>
      </c>
      <c r="C948">
        <v>19</v>
      </c>
    </row>
    <row r="949" spans="1:3">
      <c r="A949" t="s">
        <v>1076</v>
      </c>
      <c r="B949" t="s">
        <v>74</v>
      </c>
      <c r="C949">
        <v>12.2</v>
      </c>
    </row>
    <row r="950" spans="1:3">
      <c r="A950" t="s">
        <v>1077</v>
      </c>
      <c r="B950" t="s">
        <v>74</v>
      </c>
      <c r="C950">
        <v>22</v>
      </c>
    </row>
    <row r="951" spans="1:3">
      <c r="A951" t="s">
        <v>1786</v>
      </c>
      <c r="B951" t="s">
        <v>74</v>
      </c>
      <c r="C951">
        <v>18.399999999999999</v>
      </c>
    </row>
    <row r="952" spans="1:3">
      <c r="A952" t="s">
        <v>1078</v>
      </c>
      <c r="B952" t="s">
        <v>74</v>
      </c>
      <c r="C952">
        <v>20.9</v>
      </c>
    </row>
    <row r="953" spans="1:3">
      <c r="A953" t="s">
        <v>1079</v>
      </c>
      <c r="B953" t="s">
        <v>74</v>
      </c>
      <c r="C953">
        <v>15.4</v>
      </c>
    </row>
    <row r="954" spans="1:3">
      <c r="A954" t="s">
        <v>1080</v>
      </c>
      <c r="B954" t="s">
        <v>74</v>
      </c>
      <c r="C954">
        <v>21.9</v>
      </c>
    </row>
    <row r="955" spans="1:3">
      <c r="A955" t="s">
        <v>1081</v>
      </c>
      <c r="B955" t="s">
        <v>350</v>
      </c>
      <c r="C955">
        <v>8.1</v>
      </c>
    </row>
    <row r="956" spans="1:3">
      <c r="A956" t="s">
        <v>1082</v>
      </c>
      <c r="B956" t="s">
        <v>74</v>
      </c>
      <c r="C956">
        <v>15.1</v>
      </c>
    </row>
    <row r="957" spans="1:3">
      <c r="A957" t="s">
        <v>1083</v>
      </c>
      <c r="B957" t="s">
        <v>74</v>
      </c>
      <c r="C957">
        <v>8.8000000000000007</v>
      </c>
    </row>
    <row r="958" spans="1:3">
      <c r="A958" t="s">
        <v>1084</v>
      </c>
      <c r="B958" t="s">
        <v>74</v>
      </c>
      <c r="C958">
        <v>18.3</v>
      </c>
    </row>
    <row r="959" spans="1:3">
      <c r="A959" t="s">
        <v>1085</v>
      </c>
      <c r="B959" t="s">
        <v>74</v>
      </c>
      <c r="C959">
        <v>22.8</v>
      </c>
    </row>
    <row r="960" spans="1:3">
      <c r="A960" t="s">
        <v>1086</v>
      </c>
      <c r="B960" t="s">
        <v>74</v>
      </c>
      <c r="C960">
        <v>25.5</v>
      </c>
    </row>
    <row r="961" spans="1:3">
      <c r="A961" t="s">
        <v>1087</v>
      </c>
      <c r="B961" t="s">
        <v>74</v>
      </c>
      <c r="C961">
        <v>3.2</v>
      </c>
    </row>
    <row r="962" spans="1:3">
      <c r="A962" t="s">
        <v>1787</v>
      </c>
      <c r="B962" t="s">
        <v>74</v>
      </c>
      <c r="C962">
        <v>10.9</v>
      </c>
    </row>
    <row r="963" spans="1:3">
      <c r="A963" t="s">
        <v>1088</v>
      </c>
      <c r="B963" t="s">
        <v>74</v>
      </c>
      <c r="C963">
        <v>18.8</v>
      </c>
    </row>
    <row r="964" spans="1:3">
      <c r="A964" t="s">
        <v>1089</v>
      </c>
      <c r="B964" t="s">
        <v>74</v>
      </c>
      <c r="C964">
        <v>20.6</v>
      </c>
    </row>
    <row r="965" spans="1:3">
      <c r="A965" t="s">
        <v>1090</v>
      </c>
      <c r="B965" t="s">
        <v>119</v>
      </c>
      <c r="C965">
        <v>9.8000000000000007</v>
      </c>
    </row>
    <row r="966" spans="1:3">
      <c r="A966" t="s">
        <v>1091</v>
      </c>
      <c r="B966" t="s">
        <v>74</v>
      </c>
      <c r="C966">
        <v>20.399999999999999</v>
      </c>
    </row>
    <row r="967" spans="1:3">
      <c r="A967" t="s">
        <v>1092</v>
      </c>
      <c r="B967" t="s">
        <v>1093</v>
      </c>
      <c r="C967">
        <v>8</v>
      </c>
    </row>
    <row r="968" spans="1:3">
      <c r="A968" t="s">
        <v>1094</v>
      </c>
      <c r="B968" t="s">
        <v>74</v>
      </c>
      <c r="C968">
        <v>21.6</v>
      </c>
    </row>
    <row r="969" spans="1:3">
      <c r="A969" t="s">
        <v>1095</v>
      </c>
      <c r="B969" t="s">
        <v>74</v>
      </c>
      <c r="C969">
        <v>23.2</v>
      </c>
    </row>
    <row r="970" spans="1:3">
      <c r="A970" t="s">
        <v>1096</v>
      </c>
      <c r="B970" t="s">
        <v>74</v>
      </c>
      <c r="C970">
        <v>29.6</v>
      </c>
    </row>
    <row r="971" spans="1:3">
      <c r="A971" t="s">
        <v>1097</v>
      </c>
      <c r="B971" t="s">
        <v>74</v>
      </c>
      <c r="C971">
        <v>12.7</v>
      </c>
    </row>
    <row r="972" spans="1:3">
      <c r="A972" t="s">
        <v>1098</v>
      </c>
      <c r="B972" t="s">
        <v>74</v>
      </c>
      <c r="C972">
        <v>19.899999999999999</v>
      </c>
    </row>
    <row r="973" spans="1:3">
      <c r="A973" t="s">
        <v>1099</v>
      </c>
      <c r="B973" t="s">
        <v>74</v>
      </c>
      <c r="C973">
        <v>9.6999999999999993</v>
      </c>
    </row>
    <row r="974" spans="1:3">
      <c r="A974" t="s">
        <v>1100</v>
      </c>
      <c r="B974" t="s">
        <v>74</v>
      </c>
      <c r="C974">
        <v>23.5</v>
      </c>
    </row>
    <row r="975" spans="1:3">
      <c r="A975" t="s">
        <v>1101</v>
      </c>
      <c r="B975" t="s">
        <v>74</v>
      </c>
      <c r="C975">
        <v>15.1</v>
      </c>
    </row>
    <row r="976" spans="1:3">
      <c r="A976" t="s">
        <v>1102</v>
      </c>
      <c r="B976" t="s">
        <v>74</v>
      </c>
      <c r="C976">
        <v>19.2</v>
      </c>
    </row>
    <row r="977" spans="1:3">
      <c r="A977" t="s">
        <v>1103</v>
      </c>
      <c r="B977" t="s">
        <v>74</v>
      </c>
      <c r="C977">
        <v>23.2</v>
      </c>
    </row>
    <row r="978" spans="1:3">
      <c r="A978" t="s">
        <v>1104</v>
      </c>
      <c r="B978" t="s">
        <v>74</v>
      </c>
      <c r="C978">
        <v>16.8</v>
      </c>
    </row>
    <row r="979" spans="1:3">
      <c r="A979" t="s">
        <v>1105</v>
      </c>
      <c r="B979" t="s">
        <v>74</v>
      </c>
      <c r="C979">
        <v>18.8</v>
      </c>
    </row>
    <row r="980" spans="1:3">
      <c r="A980" t="s">
        <v>1106</v>
      </c>
      <c r="B980" t="s">
        <v>74</v>
      </c>
      <c r="C980">
        <v>24.7</v>
      </c>
    </row>
    <row r="981" spans="1:3">
      <c r="A981" t="s">
        <v>1107</v>
      </c>
      <c r="B981" t="s">
        <v>74</v>
      </c>
      <c r="C981">
        <v>13.6</v>
      </c>
    </row>
    <row r="982" spans="1:3">
      <c r="A982" t="s">
        <v>1108</v>
      </c>
      <c r="B982" t="s">
        <v>74</v>
      </c>
      <c r="C982">
        <v>23.1</v>
      </c>
    </row>
    <row r="983" spans="1:3">
      <c r="A983" t="s">
        <v>1109</v>
      </c>
      <c r="B983" t="s">
        <v>74</v>
      </c>
      <c r="C983">
        <v>20.2</v>
      </c>
    </row>
    <row r="984" spans="1:3">
      <c r="A984" t="s">
        <v>1110</v>
      </c>
      <c r="B984" t="s">
        <v>74</v>
      </c>
      <c r="C984">
        <v>18.3</v>
      </c>
    </row>
    <row r="985" spans="1:3">
      <c r="A985" t="s">
        <v>1111</v>
      </c>
      <c r="B985" t="s">
        <v>74</v>
      </c>
      <c r="C985">
        <v>8.6</v>
      </c>
    </row>
    <row r="986" spans="1:3">
      <c r="A986" t="s">
        <v>1112</v>
      </c>
      <c r="B986" t="s">
        <v>74</v>
      </c>
      <c r="C986">
        <v>26.2</v>
      </c>
    </row>
    <row r="987" spans="1:3">
      <c r="A987" t="s">
        <v>1113</v>
      </c>
      <c r="B987" t="s">
        <v>74</v>
      </c>
      <c r="C987">
        <v>10.6</v>
      </c>
    </row>
    <row r="988" spans="1:3">
      <c r="A988" t="s">
        <v>1114</v>
      </c>
      <c r="B988" t="s">
        <v>74</v>
      </c>
      <c r="C988">
        <v>9.8000000000000007</v>
      </c>
    </row>
    <row r="989" spans="1:3">
      <c r="A989" t="s">
        <v>1115</v>
      </c>
      <c r="B989" t="s">
        <v>74</v>
      </c>
      <c r="C989">
        <v>31.3</v>
      </c>
    </row>
    <row r="990" spans="1:3">
      <c r="A990" t="s">
        <v>1116</v>
      </c>
      <c r="B990" t="s">
        <v>74</v>
      </c>
      <c r="C990">
        <v>13.5</v>
      </c>
    </row>
    <row r="991" spans="1:3">
      <c r="A991" t="s">
        <v>1117</v>
      </c>
      <c r="B991" t="s">
        <v>74</v>
      </c>
      <c r="C991">
        <v>17.600000000000001</v>
      </c>
    </row>
    <row r="992" spans="1:3">
      <c r="A992" t="s">
        <v>1118</v>
      </c>
      <c r="B992" t="s">
        <v>74</v>
      </c>
      <c r="C992">
        <v>31</v>
      </c>
    </row>
    <row r="993" spans="1:3">
      <c r="A993" t="s">
        <v>1119</v>
      </c>
      <c r="B993" t="s">
        <v>74</v>
      </c>
      <c r="C993">
        <v>24.8</v>
      </c>
    </row>
    <row r="994" spans="1:3">
      <c r="A994" t="s">
        <v>1120</v>
      </c>
      <c r="B994" t="s">
        <v>74</v>
      </c>
      <c r="C994">
        <v>42.2</v>
      </c>
    </row>
    <row r="995" spans="1:3">
      <c r="A995" t="s">
        <v>1121</v>
      </c>
      <c r="B995" t="s">
        <v>74</v>
      </c>
      <c r="C995">
        <v>23.2</v>
      </c>
    </row>
    <row r="996" spans="1:3">
      <c r="A996" t="s">
        <v>1122</v>
      </c>
      <c r="B996" t="s">
        <v>74</v>
      </c>
      <c r="C996">
        <v>16.8</v>
      </c>
    </row>
    <row r="997" spans="1:3">
      <c r="A997" t="s">
        <v>1123</v>
      </c>
      <c r="B997" t="s">
        <v>74</v>
      </c>
      <c r="C997">
        <v>14.1</v>
      </c>
    </row>
    <row r="998" spans="1:3">
      <c r="A998" t="s">
        <v>1124</v>
      </c>
      <c r="B998" t="s">
        <v>74</v>
      </c>
      <c r="C998">
        <v>23.7</v>
      </c>
    </row>
    <row r="999" spans="1:3">
      <c r="A999" t="s">
        <v>1125</v>
      </c>
      <c r="B999" t="s">
        <v>74</v>
      </c>
      <c r="C999">
        <v>14.6</v>
      </c>
    </row>
    <row r="1000" spans="1:3">
      <c r="A1000" t="s">
        <v>1126</v>
      </c>
      <c r="B1000" t="s">
        <v>74</v>
      </c>
      <c r="C1000">
        <v>9.4</v>
      </c>
    </row>
    <row r="1001" spans="1:3">
      <c r="A1001" t="s">
        <v>1127</v>
      </c>
      <c r="B1001" t="s">
        <v>74</v>
      </c>
      <c r="C1001">
        <v>10.1</v>
      </c>
    </row>
    <row r="1002" spans="1:3">
      <c r="A1002" t="s">
        <v>1128</v>
      </c>
      <c r="B1002" t="s">
        <v>74</v>
      </c>
      <c r="C1002">
        <v>15.7</v>
      </c>
    </row>
    <row r="1003" spans="1:3">
      <c r="A1003" t="s">
        <v>1129</v>
      </c>
      <c r="B1003" t="s">
        <v>74</v>
      </c>
      <c r="C1003">
        <v>13.9</v>
      </c>
    </row>
    <row r="1004" spans="1:3">
      <c r="A1004" t="s">
        <v>1130</v>
      </c>
      <c r="B1004" t="s">
        <v>74</v>
      </c>
      <c r="C1004">
        <v>17.8</v>
      </c>
    </row>
    <row r="1005" spans="1:3">
      <c r="A1005" t="s">
        <v>1131</v>
      </c>
      <c r="B1005" t="s">
        <v>74</v>
      </c>
      <c r="C1005">
        <v>9.1</v>
      </c>
    </row>
    <row r="1006" spans="1:3">
      <c r="A1006" t="s">
        <v>1132</v>
      </c>
      <c r="B1006" t="s">
        <v>74</v>
      </c>
      <c r="C1006">
        <v>17.100000000000001</v>
      </c>
    </row>
    <row r="1007" spans="1:3">
      <c r="A1007" t="s">
        <v>1133</v>
      </c>
      <c r="B1007" t="s">
        <v>74</v>
      </c>
      <c r="C1007">
        <v>25.4</v>
      </c>
    </row>
    <row r="1008" spans="1:3">
      <c r="A1008" t="s">
        <v>1134</v>
      </c>
      <c r="B1008" t="s">
        <v>74</v>
      </c>
      <c r="C1008">
        <v>16.8</v>
      </c>
    </row>
    <row r="1009" spans="1:3">
      <c r="A1009" t="s">
        <v>1135</v>
      </c>
      <c r="B1009" t="s">
        <v>74</v>
      </c>
      <c r="C1009">
        <v>1</v>
      </c>
    </row>
    <row r="1010" spans="1:3">
      <c r="A1010" t="s">
        <v>1136</v>
      </c>
      <c r="B1010" t="s">
        <v>74</v>
      </c>
      <c r="C1010">
        <v>27.6</v>
      </c>
    </row>
    <row r="1011" spans="1:3">
      <c r="A1011" t="s">
        <v>1137</v>
      </c>
      <c r="B1011" t="s">
        <v>74</v>
      </c>
      <c r="C1011">
        <v>16.5</v>
      </c>
    </row>
    <row r="1012" spans="1:3">
      <c r="A1012" t="s">
        <v>1138</v>
      </c>
      <c r="B1012" t="s">
        <v>74</v>
      </c>
      <c r="C1012">
        <v>15.5</v>
      </c>
    </row>
    <row r="1013" spans="1:3">
      <c r="A1013" t="s">
        <v>1139</v>
      </c>
      <c r="B1013" t="s">
        <v>74</v>
      </c>
      <c r="C1013">
        <v>7.3</v>
      </c>
    </row>
    <row r="1014" spans="1:3">
      <c r="A1014" t="s">
        <v>1140</v>
      </c>
      <c r="B1014" t="s">
        <v>74</v>
      </c>
      <c r="C1014">
        <v>22.9</v>
      </c>
    </row>
    <row r="1015" spans="1:3">
      <c r="A1015" t="s">
        <v>1141</v>
      </c>
      <c r="B1015" t="s">
        <v>74</v>
      </c>
      <c r="C1015">
        <v>18.899999999999999</v>
      </c>
    </row>
    <row r="1016" spans="1:3">
      <c r="A1016" t="s">
        <v>1142</v>
      </c>
      <c r="B1016" t="s">
        <v>74</v>
      </c>
      <c r="C1016">
        <v>30.5</v>
      </c>
    </row>
    <row r="1017" spans="1:3">
      <c r="A1017" t="s">
        <v>1143</v>
      </c>
      <c r="B1017" t="s">
        <v>74</v>
      </c>
      <c r="C1017">
        <v>14.3</v>
      </c>
    </row>
    <row r="1018" spans="1:3">
      <c r="A1018" t="s">
        <v>1144</v>
      </c>
      <c r="B1018" t="s">
        <v>74</v>
      </c>
      <c r="C1018">
        <v>17.600000000000001</v>
      </c>
    </row>
    <row r="1019" spans="1:3">
      <c r="A1019" t="s">
        <v>1145</v>
      </c>
      <c r="B1019" t="s">
        <v>74</v>
      </c>
      <c r="C1019">
        <v>13.2</v>
      </c>
    </row>
    <row r="1020" spans="1:3">
      <c r="A1020" t="s">
        <v>1146</v>
      </c>
      <c r="B1020" t="s">
        <v>74</v>
      </c>
      <c r="C1020">
        <v>16.399999999999999</v>
      </c>
    </row>
    <row r="1021" spans="1:3">
      <c r="A1021" t="s">
        <v>1147</v>
      </c>
      <c r="B1021" t="s">
        <v>439</v>
      </c>
      <c r="C1021">
        <v>8.9</v>
      </c>
    </row>
    <row r="1022" spans="1:3">
      <c r="A1022" t="s">
        <v>1148</v>
      </c>
      <c r="B1022" t="s">
        <v>74</v>
      </c>
      <c r="C1022">
        <v>19.899999999999999</v>
      </c>
    </row>
    <row r="1023" spans="1:3">
      <c r="A1023" t="s">
        <v>1149</v>
      </c>
      <c r="B1023" t="s">
        <v>1150</v>
      </c>
      <c r="C1023">
        <v>14.9</v>
      </c>
    </row>
    <row r="1024" spans="1:3">
      <c r="A1024" t="s">
        <v>1151</v>
      </c>
      <c r="B1024" t="s">
        <v>74</v>
      </c>
      <c r="C1024">
        <v>26.7</v>
      </c>
    </row>
    <row r="1025" spans="1:3">
      <c r="A1025" t="s">
        <v>1152</v>
      </c>
      <c r="B1025" t="s">
        <v>439</v>
      </c>
      <c r="C1025">
        <v>10.8</v>
      </c>
    </row>
    <row r="1026" spans="1:3">
      <c r="A1026" t="s">
        <v>1153</v>
      </c>
      <c r="B1026" t="s">
        <v>74</v>
      </c>
      <c r="C1026">
        <v>11.7</v>
      </c>
    </row>
    <row r="1027" spans="1:3">
      <c r="A1027" t="s">
        <v>1154</v>
      </c>
      <c r="B1027" t="s">
        <v>74</v>
      </c>
      <c r="C1027">
        <v>21.3</v>
      </c>
    </row>
    <row r="1028" spans="1:3">
      <c r="A1028" t="s">
        <v>1155</v>
      </c>
      <c r="B1028" t="s">
        <v>74</v>
      </c>
      <c r="C1028">
        <v>14</v>
      </c>
    </row>
    <row r="1029" spans="1:3">
      <c r="A1029" t="s">
        <v>1156</v>
      </c>
      <c r="B1029" t="s">
        <v>74</v>
      </c>
      <c r="C1029">
        <v>24.8</v>
      </c>
    </row>
    <row r="1030" spans="1:3">
      <c r="A1030" t="s">
        <v>1157</v>
      </c>
      <c r="B1030" t="s">
        <v>74</v>
      </c>
      <c r="C1030">
        <v>34.200000000000003</v>
      </c>
    </row>
    <row r="1031" spans="1:3">
      <c r="A1031" t="s">
        <v>1158</v>
      </c>
      <c r="B1031" t="s">
        <v>74</v>
      </c>
      <c r="C1031">
        <v>25.5</v>
      </c>
    </row>
    <row r="1032" spans="1:3">
      <c r="A1032" t="s">
        <v>1159</v>
      </c>
      <c r="B1032" t="s">
        <v>74</v>
      </c>
      <c r="C1032">
        <v>8.6</v>
      </c>
    </row>
    <row r="1033" spans="1:3">
      <c r="A1033" t="s">
        <v>1160</v>
      </c>
      <c r="B1033" t="s">
        <v>74</v>
      </c>
      <c r="C1033">
        <v>9.1999999999999993</v>
      </c>
    </row>
    <row r="1034" spans="1:3">
      <c r="A1034" t="s">
        <v>1161</v>
      </c>
      <c r="B1034" t="s">
        <v>74</v>
      </c>
      <c r="C1034">
        <v>22.5</v>
      </c>
    </row>
    <row r="1035" spans="1:3">
      <c r="A1035" t="s">
        <v>1162</v>
      </c>
      <c r="B1035" t="s">
        <v>74</v>
      </c>
      <c r="C1035">
        <v>23.7</v>
      </c>
    </row>
    <row r="1036" spans="1:3">
      <c r="A1036" t="s">
        <v>1163</v>
      </c>
      <c r="B1036" t="s">
        <v>74</v>
      </c>
      <c r="C1036">
        <v>9.1</v>
      </c>
    </row>
    <row r="1037" spans="1:3">
      <c r="A1037" t="s">
        <v>1164</v>
      </c>
      <c r="B1037" t="s">
        <v>74</v>
      </c>
      <c r="C1037">
        <v>23.9</v>
      </c>
    </row>
    <row r="1038" spans="1:3">
      <c r="A1038" t="s">
        <v>1165</v>
      </c>
      <c r="B1038" t="s">
        <v>74</v>
      </c>
      <c r="C1038">
        <v>26.1</v>
      </c>
    </row>
    <row r="1039" spans="1:3">
      <c r="A1039" t="s">
        <v>1166</v>
      </c>
      <c r="B1039" t="s">
        <v>74</v>
      </c>
      <c r="C1039">
        <v>19.899999999999999</v>
      </c>
    </row>
    <row r="1040" spans="1:3">
      <c r="A1040" t="s">
        <v>1168</v>
      </c>
      <c r="B1040" t="s">
        <v>74</v>
      </c>
      <c r="C1040">
        <v>21.6</v>
      </c>
    </row>
    <row r="1041" spans="1:3">
      <c r="A1041" t="s">
        <v>1169</v>
      </c>
      <c r="B1041" t="s">
        <v>74</v>
      </c>
      <c r="C1041">
        <v>22.2</v>
      </c>
    </row>
    <row r="1042" spans="1:3">
      <c r="A1042" t="s">
        <v>1170</v>
      </c>
      <c r="B1042" t="s">
        <v>74</v>
      </c>
      <c r="C1042">
        <v>24.3</v>
      </c>
    </row>
    <row r="1043" spans="1:3">
      <c r="A1043" t="s">
        <v>1171</v>
      </c>
      <c r="B1043" t="s">
        <v>74</v>
      </c>
      <c r="C1043">
        <v>15.2</v>
      </c>
    </row>
    <row r="1044" spans="1:3">
      <c r="A1044" t="s">
        <v>1172</v>
      </c>
      <c r="B1044" t="s">
        <v>74</v>
      </c>
      <c r="C1044">
        <v>13.1</v>
      </c>
    </row>
    <row r="1045" spans="1:3">
      <c r="A1045" t="s">
        <v>1173</v>
      </c>
      <c r="B1045" t="s">
        <v>74</v>
      </c>
      <c r="C1045">
        <v>26.5</v>
      </c>
    </row>
    <row r="1046" spans="1:3">
      <c r="A1046" t="s">
        <v>1174</v>
      </c>
      <c r="B1046" t="s">
        <v>74</v>
      </c>
      <c r="C1046">
        <v>14.5</v>
      </c>
    </row>
    <row r="1047" spans="1:3">
      <c r="A1047" t="s">
        <v>1175</v>
      </c>
      <c r="B1047" t="s">
        <v>74</v>
      </c>
      <c r="C1047">
        <v>31.8</v>
      </c>
    </row>
    <row r="1048" spans="1:3">
      <c r="A1048" t="s">
        <v>1176</v>
      </c>
      <c r="B1048" t="s">
        <v>74</v>
      </c>
      <c r="C1048">
        <v>16.2</v>
      </c>
    </row>
    <row r="1049" spans="1:3">
      <c r="A1049" t="s">
        <v>1177</v>
      </c>
      <c r="B1049" t="s">
        <v>74</v>
      </c>
      <c r="C1049">
        <v>18.399999999999999</v>
      </c>
    </row>
    <row r="1050" spans="1:3">
      <c r="A1050" t="s">
        <v>1178</v>
      </c>
      <c r="B1050" t="s">
        <v>74</v>
      </c>
      <c r="C1050">
        <v>18.100000000000001</v>
      </c>
    </row>
    <row r="1051" spans="1:3">
      <c r="A1051" t="s">
        <v>1179</v>
      </c>
      <c r="B1051" t="s">
        <v>74</v>
      </c>
      <c r="C1051">
        <v>24.3</v>
      </c>
    </row>
    <row r="1052" spans="1:3">
      <c r="A1052" t="s">
        <v>1180</v>
      </c>
      <c r="B1052" t="s">
        <v>74</v>
      </c>
      <c r="C1052">
        <v>13.4</v>
      </c>
    </row>
    <row r="1053" spans="1:3">
      <c r="A1053" t="s">
        <v>1181</v>
      </c>
      <c r="B1053" t="s">
        <v>74</v>
      </c>
      <c r="C1053">
        <v>14.7</v>
      </c>
    </row>
    <row r="1054" spans="1:3">
      <c r="A1054" t="s">
        <v>1182</v>
      </c>
      <c r="B1054" t="s">
        <v>74</v>
      </c>
      <c r="C1054">
        <v>13.1</v>
      </c>
    </row>
    <row r="1055" spans="1:3">
      <c r="A1055" t="s">
        <v>1183</v>
      </c>
      <c r="B1055" t="s">
        <v>74</v>
      </c>
      <c r="C1055">
        <v>14.4</v>
      </c>
    </row>
    <row r="1056" spans="1:3">
      <c r="A1056" t="s">
        <v>1184</v>
      </c>
      <c r="B1056" t="s">
        <v>74</v>
      </c>
      <c r="C1056">
        <v>17</v>
      </c>
    </row>
    <row r="1057" spans="1:3">
      <c r="A1057" t="s">
        <v>1185</v>
      </c>
      <c r="B1057" t="s">
        <v>74</v>
      </c>
      <c r="C1057">
        <v>49.6</v>
      </c>
    </row>
    <row r="1058" spans="1:3">
      <c r="A1058" t="s">
        <v>1186</v>
      </c>
      <c r="B1058" t="s">
        <v>74</v>
      </c>
      <c r="C1058">
        <v>18</v>
      </c>
    </row>
    <row r="1059" spans="1:3">
      <c r="A1059" t="s">
        <v>1187</v>
      </c>
      <c r="B1059" t="s">
        <v>74</v>
      </c>
      <c r="C1059">
        <v>13.1</v>
      </c>
    </row>
    <row r="1060" spans="1:3">
      <c r="A1060" t="s">
        <v>1188</v>
      </c>
      <c r="B1060" t="s">
        <v>74</v>
      </c>
      <c r="C1060">
        <v>12.8</v>
      </c>
    </row>
    <row r="1061" spans="1:3">
      <c r="A1061" t="s">
        <v>1189</v>
      </c>
      <c r="B1061" t="s">
        <v>74</v>
      </c>
      <c r="C1061">
        <v>13.9</v>
      </c>
    </row>
    <row r="1062" spans="1:3">
      <c r="A1062" t="s">
        <v>1190</v>
      </c>
      <c r="B1062" t="s">
        <v>74</v>
      </c>
      <c r="C1062">
        <v>37.1</v>
      </c>
    </row>
    <row r="1063" spans="1:3">
      <c r="A1063" t="s">
        <v>1191</v>
      </c>
      <c r="B1063" t="s">
        <v>74</v>
      </c>
      <c r="C1063">
        <v>21</v>
      </c>
    </row>
    <row r="1064" spans="1:3">
      <c r="A1064" t="s">
        <v>1192</v>
      </c>
      <c r="B1064" t="s">
        <v>74</v>
      </c>
      <c r="C1064">
        <v>8.6</v>
      </c>
    </row>
    <row r="1065" spans="1:3">
      <c r="A1065" t="s">
        <v>1193</v>
      </c>
      <c r="B1065" t="s">
        <v>74</v>
      </c>
      <c r="C1065">
        <v>15.4</v>
      </c>
    </row>
    <row r="1066" spans="1:3">
      <c r="A1066" t="s">
        <v>1194</v>
      </c>
      <c r="B1066" t="s">
        <v>1195</v>
      </c>
      <c r="C1066">
        <v>27.6</v>
      </c>
    </row>
    <row r="1067" spans="1:3">
      <c r="A1067" t="s">
        <v>1196</v>
      </c>
      <c r="B1067" t="s">
        <v>119</v>
      </c>
      <c r="C1067">
        <v>9.1</v>
      </c>
    </row>
    <row r="1068" spans="1:3">
      <c r="A1068" t="s">
        <v>1197</v>
      </c>
      <c r="B1068" t="s">
        <v>74</v>
      </c>
      <c r="C1068">
        <v>9</v>
      </c>
    </row>
    <row r="1069" spans="1:3">
      <c r="A1069" t="s">
        <v>1198</v>
      </c>
      <c r="B1069" t="s">
        <v>74</v>
      </c>
      <c r="C1069">
        <v>19.7</v>
      </c>
    </row>
    <row r="1070" spans="1:3">
      <c r="A1070" t="s">
        <v>1199</v>
      </c>
      <c r="B1070" t="s">
        <v>74</v>
      </c>
      <c r="C1070">
        <v>12.9</v>
      </c>
    </row>
    <row r="1071" spans="1:3">
      <c r="A1071" t="s">
        <v>1200</v>
      </c>
      <c r="B1071" t="s">
        <v>74</v>
      </c>
      <c r="C1071">
        <v>21.2</v>
      </c>
    </row>
    <row r="1072" spans="1:3">
      <c r="A1072" t="s">
        <v>1201</v>
      </c>
      <c r="B1072" t="s">
        <v>74</v>
      </c>
      <c r="C1072">
        <v>26.5</v>
      </c>
    </row>
    <row r="1073" spans="1:3">
      <c r="A1073" t="s">
        <v>1202</v>
      </c>
      <c r="B1073" t="s">
        <v>74</v>
      </c>
      <c r="C1073">
        <v>28.2</v>
      </c>
    </row>
    <row r="1074" spans="1:3">
      <c r="A1074" t="s">
        <v>1203</v>
      </c>
      <c r="B1074" t="s">
        <v>74</v>
      </c>
      <c r="C1074">
        <v>13.1</v>
      </c>
    </row>
    <row r="1075" spans="1:3">
      <c r="A1075" t="s">
        <v>1204</v>
      </c>
      <c r="B1075" t="s">
        <v>74</v>
      </c>
      <c r="C1075">
        <v>22.2</v>
      </c>
    </row>
    <row r="1076" spans="1:3">
      <c r="A1076" t="s">
        <v>1205</v>
      </c>
      <c r="B1076" t="s">
        <v>74</v>
      </c>
      <c r="C1076">
        <v>21.1</v>
      </c>
    </row>
    <row r="1077" spans="1:3">
      <c r="A1077" t="s">
        <v>1206</v>
      </c>
      <c r="B1077" t="s">
        <v>74</v>
      </c>
      <c r="C1077">
        <v>12.3</v>
      </c>
    </row>
    <row r="1078" spans="1:3">
      <c r="A1078" t="s">
        <v>1207</v>
      </c>
      <c r="B1078" t="s">
        <v>74</v>
      </c>
      <c r="C1078">
        <v>17.8</v>
      </c>
    </row>
    <row r="1079" spans="1:3">
      <c r="A1079" t="s">
        <v>1208</v>
      </c>
      <c r="B1079" t="s">
        <v>74</v>
      </c>
      <c r="C1079">
        <v>30.4</v>
      </c>
    </row>
    <row r="1080" spans="1:3">
      <c r="A1080" t="s">
        <v>1209</v>
      </c>
      <c r="B1080" t="s">
        <v>74</v>
      </c>
      <c r="C1080">
        <v>17.100000000000001</v>
      </c>
    </row>
    <row r="1081" spans="1:3">
      <c r="A1081" t="s">
        <v>1210</v>
      </c>
      <c r="B1081" t="s">
        <v>74</v>
      </c>
      <c r="C1081">
        <v>22.7</v>
      </c>
    </row>
    <row r="1082" spans="1:3">
      <c r="A1082" t="s">
        <v>1211</v>
      </c>
      <c r="B1082" t="s">
        <v>74</v>
      </c>
      <c r="C1082">
        <v>19</v>
      </c>
    </row>
    <row r="1083" spans="1:3">
      <c r="A1083" t="s">
        <v>1212</v>
      </c>
      <c r="B1083" t="s">
        <v>74</v>
      </c>
      <c r="C1083">
        <v>28.5</v>
      </c>
    </row>
    <row r="1084" spans="1:3">
      <c r="A1084" t="s">
        <v>1213</v>
      </c>
      <c r="B1084" t="s">
        <v>74</v>
      </c>
      <c r="C1084">
        <v>31.6</v>
      </c>
    </row>
    <row r="1085" spans="1:3">
      <c r="A1085" t="s">
        <v>1214</v>
      </c>
      <c r="B1085" t="s">
        <v>74</v>
      </c>
      <c r="C1085">
        <v>15.8</v>
      </c>
    </row>
    <row r="1086" spans="1:3">
      <c r="A1086" t="s">
        <v>1215</v>
      </c>
      <c r="B1086" t="s">
        <v>74</v>
      </c>
      <c r="C1086">
        <v>16.7</v>
      </c>
    </row>
    <row r="1087" spans="1:3">
      <c r="A1087" t="s">
        <v>1216</v>
      </c>
      <c r="B1087" t="s">
        <v>74</v>
      </c>
      <c r="C1087">
        <v>23</v>
      </c>
    </row>
    <row r="1088" spans="1:3">
      <c r="A1088" t="s">
        <v>1217</v>
      </c>
      <c r="B1088" t="s">
        <v>74</v>
      </c>
      <c r="C1088">
        <v>17.5</v>
      </c>
    </row>
    <row r="1089" spans="1:3">
      <c r="A1089" t="s">
        <v>1218</v>
      </c>
      <c r="B1089" t="s">
        <v>971</v>
      </c>
      <c r="C1089">
        <v>16.3</v>
      </c>
    </row>
    <row r="1090" spans="1:3">
      <c r="A1090" t="s">
        <v>1219</v>
      </c>
      <c r="B1090" t="s">
        <v>74</v>
      </c>
      <c r="C1090">
        <v>10.7</v>
      </c>
    </row>
    <row r="1091" spans="1:3">
      <c r="A1091" t="s">
        <v>1220</v>
      </c>
      <c r="B1091" t="s">
        <v>74</v>
      </c>
      <c r="C1091">
        <v>12.2</v>
      </c>
    </row>
    <row r="1092" spans="1:3">
      <c r="A1092" t="s">
        <v>1221</v>
      </c>
      <c r="B1092" t="s">
        <v>74</v>
      </c>
      <c r="C1092">
        <v>8.6999999999999993</v>
      </c>
    </row>
    <row r="1093" spans="1:3">
      <c r="A1093" t="s">
        <v>1222</v>
      </c>
      <c r="B1093" t="s">
        <v>74</v>
      </c>
      <c r="C1093">
        <v>22.6</v>
      </c>
    </row>
    <row r="1094" spans="1:3">
      <c r="A1094" t="s">
        <v>1223</v>
      </c>
      <c r="B1094" t="s">
        <v>74</v>
      </c>
      <c r="C1094">
        <v>11.2</v>
      </c>
    </row>
    <row r="1095" spans="1:3">
      <c r="A1095" t="s">
        <v>1224</v>
      </c>
      <c r="B1095" t="s">
        <v>74</v>
      </c>
      <c r="C1095">
        <v>27.5</v>
      </c>
    </row>
    <row r="1096" spans="1:3">
      <c r="A1096" t="s">
        <v>1225</v>
      </c>
      <c r="B1096" t="s">
        <v>74</v>
      </c>
      <c r="C1096">
        <v>23.7</v>
      </c>
    </row>
    <row r="1097" spans="1:3">
      <c r="A1097" t="s">
        <v>1226</v>
      </c>
      <c r="B1097" t="s">
        <v>74</v>
      </c>
      <c r="C1097">
        <v>24.6</v>
      </c>
    </row>
    <row r="1098" spans="1:3">
      <c r="A1098" t="s">
        <v>1227</v>
      </c>
      <c r="B1098" t="s">
        <v>74</v>
      </c>
      <c r="C1098">
        <v>8.1</v>
      </c>
    </row>
    <row r="1099" spans="1:3">
      <c r="A1099" t="s">
        <v>1228</v>
      </c>
      <c r="B1099" t="s">
        <v>74</v>
      </c>
      <c r="C1099">
        <v>12.3</v>
      </c>
    </row>
    <row r="1100" spans="1:3">
      <c r="A1100" t="s">
        <v>1229</v>
      </c>
      <c r="B1100" t="s">
        <v>74</v>
      </c>
      <c r="C1100">
        <v>26.4</v>
      </c>
    </row>
    <row r="1101" spans="1:3">
      <c r="A1101" t="s">
        <v>1230</v>
      </c>
      <c r="B1101" t="s">
        <v>74</v>
      </c>
      <c r="C1101">
        <v>8.6999999999999993</v>
      </c>
    </row>
    <row r="1102" spans="1:3">
      <c r="A1102" t="s">
        <v>1231</v>
      </c>
      <c r="B1102" t="s">
        <v>74</v>
      </c>
      <c r="C1102">
        <v>16.3</v>
      </c>
    </row>
    <row r="1103" spans="1:3">
      <c r="A1103" t="s">
        <v>1232</v>
      </c>
      <c r="B1103" t="s">
        <v>74</v>
      </c>
      <c r="C1103">
        <v>13.9</v>
      </c>
    </row>
    <row r="1104" spans="1:3">
      <c r="A1104" t="s">
        <v>1233</v>
      </c>
      <c r="B1104" t="s">
        <v>74</v>
      </c>
      <c r="C1104">
        <v>4.8</v>
      </c>
    </row>
    <row r="1105" spans="1:3">
      <c r="A1105" t="s">
        <v>1234</v>
      </c>
      <c r="B1105" t="s">
        <v>74</v>
      </c>
      <c r="C1105">
        <v>6.9</v>
      </c>
    </row>
    <row r="1106" spans="1:3">
      <c r="A1106" t="s">
        <v>1235</v>
      </c>
      <c r="B1106" t="s">
        <v>74</v>
      </c>
      <c r="C1106">
        <v>22.3</v>
      </c>
    </row>
    <row r="1107" spans="1:3">
      <c r="A1107" t="s">
        <v>1236</v>
      </c>
      <c r="B1107" t="s">
        <v>74</v>
      </c>
      <c r="C1107">
        <v>13.5</v>
      </c>
    </row>
    <row r="1108" spans="1:3">
      <c r="A1108" t="s">
        <v>1237</v>
      </c>
      <c r="B1108" t="s">
        <v>74</v>
      </c>
      <c r="C1108">
        <v>14.4</v>
      </c>
    </row>
    <row r="1109" spans="1:3">
      <c r="A1109" t="s">
        <v>1238</v>
      </c>
      <c r="B1109" t="s">
        <v>74</v>
      </c>
      <c r="C1109">
        <v>34.299999999999997</v>
      </c>
    </row>
    <row r="1110" spans="1:3">
      <c r="A1110" t="s">
        <v>1239</v>
      </c>
      <c r="B1110" t="s">
        <v>74</v>
      </c>
      <c r="C1110">
        <v>16.2</v>
      </c>
    </row>
    <row r="1111" spans="1:3">
      <c r="A1111" t="s">
        <v>1240</v>
      </c>
      <c r="B1111" t="s">
        <v>74</v>
      </c>
      <c r="C1111">
        <v>8</v>
      </c>
    </row>
    <row r="1112" spans="1:3">
      <c r="A1112" t="s">
        <v>1241</v>
      </c>
      <c r="B1112" t="s">
        <v>74</v>
      </c>
      <c r="C1112">
        <v>24.6</v>
      </c>
    </row>
    <row r="1113" spans="1:3">
      <c r="A1113" t="s">
        <v>1242</v>
      </c>
      <c r="B1113" t="s">
        <v>1243</v>
      </c>
      <c r="C1113">
        <v>13.4</v>
      </c>
    </row>
    <row r="1114" spans="1:3">
      <c r="A1114" t="s">
        <v>1244</v>
      </c>
      <c r="B1114" t="s">
        <v>74</v>
      </c>
      <c r="C1114">
        <v>22.7</v>
      </c>
    </row>
    <row r="1115" spans="1:3">
      <c r="A1115" t="s">
        <v>1245</v>
      </c>
      <c r="B1115" t="s">
        <v>1246</v>
      </c>
      <c r="C1115">
        <v>8.8000000000000007</v>
      </c>
    </row>
    <row r="1116" spans="1:3">
      <c r="A1116" t="s">
        <v>1788</v>
      </c>
      <c r="B1116" t="s">
        <v>74</v>
      </c>
      <c r="C1116">
        <v>18.899999999999999</v>
      </c>
    </row>
    <row r="1117" spans="1:3">
      <c r="A1117" t="s">
        <v>1247</v>
      </c>
      <c r="B1117" t="s">
        <v>74</v>
      </c>
      <c r="C1117">
        <v>9.6</v>
      </c>
    </row>
    <row r="1118" spans="1:3">
      <c r="A1118" t="s">
        <v>1248</v>
      </c>
      <c r="B1118" t="s">
        <v>74</v>
      </c>
      <c r="C1118">
        <v>13.7</v>
      </c>
    </row>
    <row r="1119" spans="1:3">
      <c r="A1119" t="s">
        <v>1249</v>
      </c>
      <c r="B1119" t="s">
        <v>74</v>
      </c>
      <c r="C1119">
        <v>9.6</v>
      </c>
    </row>
    <row r="1120" spans="1:3">
      <c r="A1120" t="s">
        <v>1250</v>
      </c>
      <c r="B1120" t="s">
        <v>74</v>
      </c>
      <c r="C1120">
        <v>27.8</v>
      </c>
    </row>
    <row r="1121" spans="1:3">
      <c r="A1121" t="s">
        <v>1251</v>
      </c>
      <c r="B1121" t="s">
        <v>74</v>
      </c>
      <c r="C1121">
        <v>14.1</v>
      </c>
    </row>
    <row r="1122" spans="1:3">
      <c r="A1122" t="s">
        <v>1252</v>
      </c>
      <c r="B1122" t="s">
        <v>74</v>
      </c>
      <c r="C1122">
        <v>10.3</v>
      </c>
    </row>
    <row r="1123" spans="1:3">
      <c r="A1123" t="s">
        <v>1253</v>
      </c>
      <c r="B1123" t="s">
        <v>74</v>
      </c>
      <c r="C1123">
        <v>8.1</v>
      </c>
    </row>
    <row r="1124" spans="1:3">
      <c r="A1124" t="s">
        <v>1254</v>
      </c>
      <c r="B1124" t="s">
        <v>544</v>
      </c>
      <c r="C1124">
        <v>44.3</v>
      </c>
    </row>
    <row r="1125" spans="1:3">
      <c r="A1125" t="s">
        <v>1255</v>
      </c>
      <c r="B1125" t="s">
        <v>74</v>
      </c>
      <c r="C1125">
        <v>13.3</v>
      </c>
    </row>
    <row r="1126" spans="1:3">
      <c r="A1126" t="s">
        <v>1256</v>
      </c>
      <c r="B1126" t="s">
        <v>74</v>
      </c>
      <c r="C1126">
        <v>16.899999999999999</v>
      </c>
    </row>
    <row r="1127" spans="1:3">
      <c r="A1127" t="s">
        <v>1257</v>
      </c>
      <c r="B1127" t="s">
        <v>74</v>
      </c>
      <c r="C1127">
        <v>12.9</v>
      </c>
    </row>
    <row r="1128" spans="1:3">
      <c r="A1128" t="s">
        <v>1258</v>
      </c>
      <c r="B1128" t="s">
        <v>74</v>
      </c>
      <c r="C1128">
        <v>21.7</v>
      </c>
    </row>
    <row r="1129" spans="1:3">
      <c r="A1129" t="s">
        <v>1259</v>
      </c>
      <c r="B1129" t="s">
        <v>74</v>
      </c>
      <c r="C1129">
        <v>14</v>
      </c>
    </row>
    <row r="1130" spans="1:3">
      <c r="A1130" t="s">
        <v>1260</v>
      </c>
      <c r="B1130" t="s">
        <v>1261</v>
      </c>
      <c r="C1130">
        <v>5.5</v>
      </c>
    </row>
    <row r="1131" spans="1:3">
      <c r="A1131" t="s">
        <v>1262</v>
      </c>
      <c r="B1131" t="s">
        <v>74</v>
      </c>
      <c r="C1131">
        <v>11.9</v>
      </c>
    </row>
    <row r="1132" spans="1:3">
      <c r="A1132" t="s">
        <v>1263</v>
      </c>
      <c r="B1132" t="s">
        <v>74</v>
      </c>
      <c r="C1132">
        <v>4.5</v>
      </c>
    </row>
    <row r="1133" spans="1:3">
      <c r="A1133" t="s">
        <v>1264</v>
      </c>
      <c r="B1133" t="s">
        <v>74</v>
      </c>
      <c r="C1133">
        <v>8.6999999999999993</v>
      </c>
    </row>
    <row r="1134" spans="1:3">
      <c r="A1134" t="s">
        <v>1265</v>
      </c>
      <c r="B1134" t="s">
        <v>74</v>
      </c>
      <c r="C1134">
        <v>17.8</v>
      </c>
    </row>
    <row r="1135" spans="1:3">
      <c r="A1135" t="s">
        <v>1266</v>
      </c>
      <c r="B1135" t="s">
        <v>74</v>
      </c>
      <c r="C1135">
        <v>11.4</v>
      </c>
    </row>
    <row r="1136" spans="1:3">
      <c r="A1136" t="s">
        <v>1267</v>
      </c>
      <c r="B1136" t="s">
        <v>74</v>
      </c>
      <c r="C1136">
        <v>12.7</v>
      </c>
    </row>
    <row r="1137" spans="1:3">
      <c r="A1137" t="s">
        <v>1268</v>
      </c>
      <c r="B1137" t="s">
        <v>74</v>
      </c>
      <c r="C1137">
        <v>23.1</v>
      </c>
    </row>
    <row r="1138" spans="1:3">
      <c r="A1138" t="s">
        <v>1269</v>
      </c>
      <c r="B1138" t="s">
        <v>74</v>
      </c>
      <c r="C1138">
        <v>22</v>
      </c>
    </row>
    <row r="1139" spans="1:3">
      <c r="A1139" t="s">
        <v>1270</v>
      </c>
      <c r="B1139" t="s">
        <v>74</v>
      </c>
      <c r="C1139">
        <v>25.9</v>
      </c>
    </row>
    <row r="1140" spans="1:3">
      <c r="A1140" t="s">
        <v>1271</v>
      </c>
      <c r="B1140" t="s">
        <v>74</v>
      </c>
      <c r="C1140">
        <v>21.2</v>
      </c>
    </row>
    <row r="1141" spans="1:3">
      <c r="A1141" t="s">
        <v>1272</v>
      </c>
      <c r="B1141" t="s">
        <v>74</v>
      </c>
      <c r="C1141">
        <v>36.9</v>
      </c>
    </row>
    <row r="1142" spans="1:3">
      <c r="A1142" t="s">
        <v>1273</v>
      </c>
      <c r="B1142" t="s">
        <v>74</v>
      </c>
      <c r="C1142">
        <v>15.1</v>
      </c>
    </row>
    <row r="1143" spans="1:3">
      <c r="A1143" t="s">
        <v>1274</v>
      </c>
      <c r="B1143" t="s">
        <v>74</v>
      </c>
      <c r="C1143">
        <v>9.9</v>
      </c>
    </row>
    <row r="1144" spans="1:3">
      <c r="A1144" t="s">
        <v>1789</v>
      </c>
      <c r="B1144" t="s">
        <v>74</v>
      </c>
      <c r="C1144">
        <v>14.8</v>
      </c>
    </row>
    <row r="1145" spans="1:3">
      <c r="A1145" t="s">
        <v>1275</v>
      </c>
      <c r="B1145" t="s">
        <v>74</v>
      </c>
      <c r="C1145">
        <v>19.2</v>
      </c>
    </row>
    <row r="1146" spans="1:3">
      <c r="A1146" t="s">
        <v>1276</v>
      </c>
      <c r="B1146" t="s">
        <v>74</v>
      </c>
      <c r="C1146">
        <v>13</v>
      </c>
    </row>
    <row r="1147" spans="1:3">
      <c r="A1147" t="s">
        <v>1277</v>
      </c>
      <c r="B1147" t="s">
        <v>74</v>
      </c>
      <c r="C1147">
        <v>14.5</v>
      </c>
    </row>
    <row r="1148" spans="1:3">
      <c r="A1148" t="s">
        <v>1278</v>
      </c>
      <c r="B1148" t="s">
        <v>74</v>
      </c>
      <c r="C1148">
        <v>18.600000000000001</v>
      </c>
    </row>
    <row r="1149" spans="1:3">
      <c r="A1149" t="s">
        <v>1279</v>
      </c>
      <c r="B1149" t="s">
        <v>1280</v>
      </c>
      <c r="C1149">
        <v>13.9</v>
      </c>
    </row>
    <row r="1150" spans="1:3">
      <c r="A1150" t="s">
        <v>1281</v>
      </c>
      <c r="B1150" t="s">
        <v>74</v>
      </c>
      <c r="C1150">
        <v>25.1</v>
      </c>
    </row>
    <row r="1151" spans="1:3">
      <c r="A1151" t="s">
        <v>1282</v>
      </c>
      <c r="B1151" t="s">
        <v>74</v>
      </c>
      <c r="C1151">
        <v>14.2</v>
      </c>
    </row>
    <row r="1152" spans="1:3">
      <c r="A1152" t="s">
        <v>1283</v>
      </c>
      <c r="B1152" t="s">
        <v>74</v>
      </c>
      <c r="C1152">
        <v>20.100000000000001</v>
      </c>
    </row>
    <row r="1153" spans="1:3">
      <c r="A1153" t="s">
        <v>1284</v>
      </c>
      <c r="B1153" t="s">
        <v>74</v>
      </c>
      <c r="C1153">
        <v>20.3</v>
      </c>
    </row>
    <row r="1154" spans="1:3">
      <c r="A1154" t="s">
        <v>1285</v>
      </c>
      <c r="B1154" t="s">
        <v>74</v>
      </c>
      <c r="C1154">
        <v>21.3</v>
      </c>
    </row>
    <row r="1155" spans="1:3">
      <c r="A1155" t="s">
        <v>1790</v>
      </c>
      <c r="B1155" t="s">
        <v>74</v>
      </c>
      <c r="C1155">
        <v>18.2</v>
      </c>
    </row>
    <row r="1156" spans="1:3">
      <c r="A1156" t="s">
        <v>1286</v>
      </c>
      <c r="B1156" t="s">
        <v>74</v>
      </c>
      <c r="C1156">
        <v>22.3</v>
      </c>
    </row>
    <row r="1157" spans="1:3">
      <c r="A1157" t="s">
        <v>1287</v>
      </c>
      <c r="B1157" t="s">
        <v>329</v>
      </c>
      <c r="C1157">
        <v>7.6</v>
      </c>
    </row>
    <row r="1158" spans="1:3">
      <c r="A1158" t="s">
        <v>1288</v>
      </c>
      <c r="B1158" t="s">
        <v>119</v>
      </c>
      <c r="C1158">
        <v>8.4</v>
      </c>
    </row>
    <row r="1159" spans="1:3">
      <c r="A1159" t="s">
        <v>1289</v>
      </c>
      <c r="B1159" t="s">
        <v>74</v>
      </c>
      <c r="C1159">
        <v>14.7</v>
      </c>
    </row>
    <row r="1160" spans="1:3">
      <c r="A1160" t="s">
        <v>1290</v>
      </c>
      <c r="B1160" t="s">
        <v>74</v>
      </c>
      <c r="C1160">
        <v>22.2</v>
      </c>
    </row>
    <row r="1161" spans="1:3">
      <c r="A1161" t="s">
        <v>1291</v>
      </c>
      <c r="B1161" t="s">
        <v>74</v>
      </c>
      <c r="C1161">
        <v>16.8</v>
      </c>
    </row>
    <row r="1162" spans="1:3">
      <c r="A1162" t="s">
        <v>1292</v>
      </c>
      <c r="B1162" t="s">
        <v>74</v>
      </c>
      <c r="C1162">
        <v>6.9</v>
      </c>
    </row>
    <row r="1163" spans="1:3">
      <c r="A1163" t="s">
        <v>1293</v>
      </c>
      <c r="B1163" t="s">
        <v>74</v>
      </c>
      <c r="C1163">
        <v>18.3</v>
      </c>
    </row>
    <row r="1164" spans="1:3">
      <c r="A1164" t="s">
        <v>1294</v>
      </c>
      <c r="B1164" t="s">
        <v>74</v>
      </c>
      <c r="C1164">
        <v>27.8</v>
      </c>
    </row>
    <row r="1165" spans="1:3">
      <c r="A1165" t="s">
        <v>1295</v>
      </c>
      <c r="B1165" t="s">
        <v>74</v>
      </c>
      <c r="C1165">
        <v>28</v>
      </c>
    </row>
    <row r="1166" spans="1:3">
      <c r="A1166" t="s">
        <v>1297</v>
      </c>
      <c r="B1166" t="s">
        <v>222</v>
      </c>
      <c r="C1166">
        <v>10.199999999999999</v>
      </c>
    </row>
    <row r="1167" spans="1:3">
      <c r="A1167" t="s">
        <v>1298</v>
      </c>
      <c r="B1167" t="s">
        <v>74</v>
      </c>
      <c r="C1167">
        <v>21.2</v>
      </c>
    </row>
    <row r="1168" spans="1:3">
      <c r="A1168" t="s">
        <v>1299</v>
      </c>
      <c r="B1168" t="s">
        <v>74</v>
      </c>
      <c r="C1168">
        <v>27.9</v>
      </c>
    </row>
    <row r="1169" spans="1:3">
      <c r="A1169" t="s">
        <v>1300</v>
      </c>
      <c r="B1169" t="s">
        <v>74</v>
      </c>
      <c r="C1169">
        <v>20.8</v>
      </c>
    </row>
    <row r="1170" spans="1:3">
      <c r="A1170" t="s">
        <v>1301</v>
      </c>
      <c r="B1170" t="s">
        <v>74</v>
      </c>
      <c r="C1170">
        <v>13.4</v>
      </c>
    </row>
    <row r="1171" spans="1:3">
      <c r="A1171" t="s">
        <v>1302</v>
      </c>
      <c r="B1171" t="s">
        <v>74</v>
      </c>
      <c r="C1171">
        <v>6.8</v>
      </c>
    </row>
    <row r="1172" spans="1:3">
      <c r="A1172" t="s">
        <v>1303</v>
      </c>
      <c r="B1172" t="s">
        <v>74</v>
      </c>
      <c r="C1172">
        <v>7.9</v>
      </c>
    </row>
    <row r="1173" spans="1:3">
      <c r="A1173" t="s">
        <v>1304</v>
      </c>
      <c r="B1173" t="s">
        <v>74</v>
      </c>
      <c r="C1173">
        <v>38.799999999999997</v>
      </c>
    </row>
    <row r="1174" spans="1:3">
      <c r="A1174" t="s">
        <v>1305</v>
      </c>
      <c r="B1174" t="s">
        <v>74</v>
      </c>
      <c r="C1174">
        <v>8.9</v>
      </c>
    </row>
    <row r="1175" spans="1:3">
      <c r="A1175" t="s">
        <v>1306</v>
      </c>
      <c r="B1175" t="s">
        <v>74</v>
      </c>
      <c r="C1175">
        <v>16.3</v>
      </c>
    </row>
    <row r="1176" spans="1:3">
      <c r="A1176" t="s">
        <v>1307</v>
      </c>
      <c r="B1176" t="s">
        <v>74</v>
      </c>
      <c r="C1176">
        <v>7.6</v>
      </c>
    </row>
    <row r="1177" spans="1:3">
      <c r="A1177" t="s">
        <v>1308</v>
      </c>
      <c r="B1177" t="s">
        <v>74</v>
      </c>
      <c r="C1177">
        <v>17</v>
      </c>
    </row>
    <row r="1178" spans="1:3">
      <c r="A1178" t="s">
        <v>1791</v>
      </c>
      <c r="B1178" t="s">
        <v>74</v>
      </c>
      <c r="C1178">
        <v>34.5</v>
      </c>
    </row>
    <row r="1179" spans="1:3">
      <c r="A1179" t="s">
        <v>1309</v>
      </c>
      <c r="B1179" t="s">
        <v>74</v>
      </c>
      <c r="C1179">
        <v>18.899999999999999</v>
      </c>
    </row>
    <row r="1180" spans="1:3">
      <c r="A1180" t="s">
        <v>1310</v>
      </c>
      <c r="B1180" t="s">
        <v>74</v>
      </c>
      <c r="C1180">
        <v>20.8</v>
      </c>
    </row>
    <row r="1181" spans="1:3">
      <c r="A1181" t="s">
        <v>1311</v>
      </c>
      <c r="B1181" t="s">
        <v>74</v>
      </c>
      <c r="C1181">
        <v>15</v>
      </c>
    </row>
    <row r="1182" spans="1:3">
      <c r="A1182" t="s">
        <v>1312</v>
      </c>
      <c r="B1182" t="s">
        <v>74</v>
      </c>
      <c r="C1182">
        <v>16.8</v>
      </c>
    </row>
    <row r="1183" spans="1:3">
      <c r="A1183" t="s">
        <v>1313</v>
      </c>
      <c r="B1183" t="s">
        <v>74</v>
      </c>
      <c r="C1183">
        <v>24.4</v>
      </c>
    </row>
    <row r="1184" spans="1:3">
      <c r="A1184" t="s">
        <v>1314</v>
      </c>
      <c r="B1184" t="s">
        <v>74</v>
      </c>
      <c r="C1184">
        <v>14.3</v>
      </c>
    </row>
    <row r="1185" spans="1:3">
      <c r="A1185" t="s">
        <v>1315</v>
      </c>
      <c r="B1185" t="s">
        <v>74</v>
      </c>
      <c r="C1185">
        <v>5.2</v>
      </c>
    </row>
    <row r="1186" spans="1:3">
      <c r="A1186" t="s">
        <v>1316</v>
      </c>
      <c r="B1186" t="s">
        <v>74</v>
      </c>
      <c r="C1186">
        <v>14.3</v>
      </c>
    </row>
    <row r="1187" spans="1:3">
      <c r="A1187" t="s">
        <v>1317</v>
      </c>
      <c r="B1187" t="s">
        <v>74</v>
      </c>
      <c r="C1187">
        <v>11.4</v>
      </c>
    </row>
    <row r="1188" spans="1:3">
      <c r="A1188" t="s">
        <v>1318</v>
      </c>
      <c r="B1188" t="s">
        <v>74</v>
      </c>
      <c r="C1188">
        <v>16.899999999999999</v>
      </c>
    </row>
    <row r="1189" spans="1:3">
      <c r="A1189" t="s">
        <v>1319</v>
      </c>
      <c r="B1189" t="s">
        <v>74</v>
      </c>
      <c r="C1189">
        <v>5.7</v>
      </c>
    </row>
    <row r="1190" spans="1:3">
      <c r="A1190" t="s">
        <v>1792</v>
      </c>
      <c r="B1190" t="s">
        <v>74</v>
      </c>
      <c r="C1190">
        <v>10.7</v>
      </c>
    </row>
    <row r="1191" spans="1:3">
      <c r="A1191" t="s">
        <v>1320</v>
      </c>
      <c r="B1191" t="s">
        <v>74</v>
      </c>
      <c r="C1191">
        <v>2.6</v>
      </c>
    </row>
    <row r="1192" spans="1:3">
      <c r="A1192" t="s">
        <v>1321</v>
      </c>
      <c r="B1192" t="s">
        <v>74</v>
      </c>
      <c r="C1192">
        <v>23.1</v>
      </c>
    </row>
    <row r="1193" spans="1:3">
      <c r="A1193" t="s">
        <v>1322</v>
      </c>
      <c r="B1193" t="s">
        <v>74</v>
      </c>
      <c r="C1193">
        <v>17.399999999999999</v>
      </c>
    </row>
    <row r="1194" spans="1:3">
      <c r="A1194" t="s">
        <v>1323</v>
      </c>
      <c r="B1194" t="s">
        <v>74</v>
      </c>
      <c r="C1194">
        <v>18.8</v>
      </c>
    </row>
    <row r="1195" spans="1:3">
      <c r="A1195" t="s">
        <v>1324</v>
      </c>
      <c r="B1195" t="s">
        <v>74</v>
      </c>
      <c r="C1195">
        <v>19.2</v>
      </c>
    </row>
    <row r="1196" spans="1:3">
      <c r="A1196" t="s">
        <v>1325</v>
      </c>
      <c r="B1196" t="s">
        <v>74</v>
      </c>
      <c r="C1196">
        <v>7.8</v>
      </c>
    </row>
    <row r="1197" spans="1:3">
      <c r="A1197" t="s">
        <v>1326</v>
      </c>
      <c r="B1197" t="s">
        <v>74</v>
      </c>
      <c r="C1197">
        <v>23.8</v>
      </c>
    </row>
    <row r="1198" spans="1:3">
      <c r="A1198" t="s">
        <v>1327</v>
      </c>
      <c r="B1198" t="s">
        <v>74</v>
      </c>
      <c r="C1198">
        <v>19.7</v>
      </c>
    </row>
    <row r="1199" spans="1:3">
      <c r="A1199" t="s">
        <v>1328</v>
      </c>
      <c r="B1199" t="s">
        <v>1329</v>
      </c>
      <c r="C1199">
        <v>18.7</v>
      </c>
    </row>
    <row r="1200" spans="1:3">
      <c r="A1200" t="s">
        <v>1330</v>
      </c>
      <c r="B1200" t="s">
        <v>74</v>
      </c>
      <c r="C1200">
        <v>18.600000000000001</v>
      </c>
    </row>
    <row r="1201" spans="1:3">
      <c r="A1201" t="s">
        <v>1331</v>
      </c>
      <c r="B1201" t="s">
        <v>74</v>
      </c>
      <c r="C1201">
        <v>22.3</v>
      </c>
    </row>
    <row r="1202" spans="1:3">
      <c r="A1202" t="s">
        <v>1332</v>
      </c>
      <c r="B1202" t="s">
        <v>74</v>
      </c>
      <c r="C1202">
        <v>21.1</v>
      </c>
    </row>
    <row r="1203" spans="1:3">
      <c r="A1203" t="s">
        <v>1333</v>
      </c>
      <c r="B1203" t="s">
        <v>74</v>
      </c>
      <c r="C1203">
        <v>24.1</v>
      </c>
    </row>
    <row r="1204" spans="1:3">
      <c r="A1204" t="s">
        <v>1335</v>
      </c>
      <c r="B1204" t="s">
        <v>74</v>
      </c>
      <c r="C1204">
        <v>19.8</v>
      </c>
    </row>
    <row r="1205" spans="1:3">
      <c r="A1205" t="s">
        <v>1336</v>
      </c>
      <c r="B1205" t="s">
        <v>74</v>
      </c>
      <c r="C1205">
        <v>12.6</v>
      </c>
    </row>
    <row r="1206" spans="1:3">
      <c r="A1206" t="s">
        <v>1337</v>
      </c>
      <c r="B1206" t="s">
        <v>74</v>
      </c>
      <c r="C1206">
        <v>20.2</v>
      </c>
    </row>
    <row r="1207" spans="1:3">
      <c r="A1207" t="s">
        <v>1338</v>
      </c>
      <c r="B1207" t="s">
        <v>74</v>
      </c>
      <c r="C1207">
        <v>13.3</v>
      </c>
    </row>
    <row r="1208" spans="1:3">
      <c r="A1208" t="s">
        <v>1339</v>
      </c>
      <c r="B1208" t="s">
        <v>74</v>
      </c>
      <c r="C1208">
        <v>6.2</v>
      </c>
    </row>
    <row r="1209" spans="1:3">
      <c r="A1209" t="s">
        <v>1340</v>
      </c>
      <c r="B1209" t="s">
        <v>74</v>
      </c>
      <c r="C1209">
        <v>21.1</v>
      </c>
    </row>
    <row r="1210" spans="1:3">
      <c r="A1210" t="s">
        <v>1341</v>
      </c>
      <c r="B1210" t="s">
        <v>74</v>
      </c>
      <c r="C1210">
        <v>21.7</v>
      </c>
    </row>
    <row r="1211" spans="1:3">
      <c r="A1211" t="s">
        <v>1342</v>
      </c>
      <c r="B1211" t="s">
        <v>74</v>
      </c>
      <c r="C1211">
        <v>25.2</v>
      </c>
    </row>
    <row r="1212" spans="1:3">
      <c r="A1212" t="s">
        <v>1343</v>
      </c>
      <c r="B1212" t="s">
        <v>636</v>
      </c>
      <c r="C1212">
        <v>14.6</v>
      </c>
    </row>
    <row r="1213" spans="1:3">
      <c r="A1213" t="s">
        <v>1344</v>
      </c>
      <c r="B1213" t="s">
        <v>74</v>
      </c>
      <c r="C1213">
        <v>11.2</v>
      </c>
    </row>
    <row r="1214" spans="1:3">
      <c r="A1214" t="s">
        <v>1345</v>
      </c>
      <c r="B1214" t="s">
        <v>350</v>
      </c>
      <c r="C1214">
        <v>12</v>
      </c>
    </row>
    <row r="1215" spans="1:3">
      <c r="A1215" t="s">
        <v>1346</v>
      </c>
      <c r="B1215" t="s">
        <v>74</v>
      </c>
      <c r="C1215">
        <v>19.3</v>
      </c>
    </row>
    <row r="1216" spans="1:3">
      <c r="A1216" t="s">
        <v>1347</v>
      </c>
      <c r="B1216" t="s">
        <v>1348</v>
      </c>
      <c r="C1216">
        <v>11.3</v>
      </c>
    </row>
    <row r="1217" spans="1:3">
      <c r="A1217" t="s">
        <v>1349</v>
      </c>
      <c r="B1217" t="s">
        <v>439</v>
      </c>
      <c r="C1217">
        <v>14.7</v>
      </c>
    </row>
    <row r="1218" spans="1:3">
      <c r="A1218" t="s">
        <v>1350</v>
      </c>
      <c r="B1218" t="s">
        <v>74</v>
      </c>
      <c r="C1218">
        <v>15.3</v>
      </c>
    </row>
    <row r="1219" spans="1:3">
      <c r="A1219" t="s">
        <v>1351</v>
      </c>
      <c r="B1219" t="s">
        <v>74</v>
      </c>
      <c r="C1219">
        <v>31.8</v>
      </c>
    </row>
    <row r="1220" spans="1:3">
      <c r="A1220" t="s">
        <v>1352</v>
      </c>
      <c r="B1220" t="s">
        <v>74</v>
      </c>
      <c r="C1220">
        <v>5.0999999999999996</v>
      </c>
    </row>
    <row r="1221" spans="1:3">
      <c r="A1221" t="s">
        <v>1353</v>
      </c>
      <c r="B1221" t="s">
        <v>74</v>
      </c>
      <c r="C1221">
        <v>7.5</v>
      </c>
    </row>
    <row r="1222" spans="1:3">
      <c r="A1222" t="s">
        <v>1354</v>
      </c>
      <c r="B1222" t="s">
        <v>185</v>
      </c>
      <c r="C1222">
        <v>6.4</v>
      </c>
    </row>
    <row r="1223" spans="1:3">
      <c r="A1223" t="s">
        <v>1355</v>
      </c>
      <c r="B1223" t="s">
        <v>952</v>
      </c>
      <c r="C1223">
        <v>18</v>
      </c>
    </row>
    <row r="1224" spans="1:3">
      <c r="A1224" t="s">
        <v>1356</v>
      </c>
      <c r="B1224" t="s">
        <v>1357</v>
      </c>
      <c r="C1224">
        <v>10</v>
      </c>
    </row>
    <row r="1225" spans="1:3">
      <c r="A1225" t="s">
        <v>1358</v>
      </c>
      <c r="B1225" t="s">
        <v>74</v>
      </c>
      <c r="C1225">
        <v>12.7</v>
      </c>
    </row>
    <row r="1226" spans="1:3">
      <c r="A1226" t="s">
        <v>1359</v>
      </c>
      <c r="B1226" t="s">
        <v>952</v>
      </c>
      <c r="C1226">
        <v>2.9</v>
      </c>
    </row>
    <row r="1227" spans="1:3">
      <c r="A1227" t="s">
        <v>1360</v>
      </c>
      <c r="B1227" t="s">
        <v>74</v>
      </c>
      <c r="C1227">
        <v>26</v>
      </c>
    </row>
    <row r="1228" spans="1:3">
      <c r="A1228" t="s">
        <v>1361</v>
      </c>
      <c r="B1228" t="s">
        <v>74</v>
      </c>
      <c r="C1228">
        <v>32.299999999999997</v>
      </c>
    </row>
    <row r="1229" spans="1:3">
      <c r="A1229" t="s">
        <v>1362</v>
      </c>
      <c r="B1229" t="s">
        <v>74</v>
      </c>
      <c r="C1229">
        <v>23.6</v>
      </c>
    </row>
    <row r="1230" spans="1:3">
      <c r="A1230" t="s">
        <v>1363</v>
      </c>
      <c r="B1230" t="s">
        <v>74</v>
      </c>
      <c r="C1230">
        <v>9.1999999999999993</v>
      </c>
    </row>
    <row r="1231" spans="1:3">
      <c r="A1231" t="s">
        <v>1364</v>
      </c>
      <c r="B1231" t="s">
        <v>74</v>
      </c>
      <c r="C1231">
        <v>26.5</v>
      </c>
    </row>
    <row r="1232" spans="1:3">
      <c r="A1232" t="s">
        <v>1365</v>
      </c>
      <c r="B1232" t="s">
        <v>74</v>
      </c>
      <c r="C1232">
        <v>19.3</v>
      </c>
    </row>
    <row r="1233" spans="1:3">
      <c r="A1233" t="s">
        <v>1366</v>
      </c>
      <c r="B1233" t="s">
        <v>74</v>
      </c>
      <c r="C1233">
        <v>18</v>
      </c>
    </row>
    <row r="1234" spans="1:3">
      <c r="A1234" t="s">
        <v>1367</v>
      </c>
      <c r="B1234" t="s">
        <v>74</v>
      </c>
      <c r="C1234">
        <v>16.5</v>
      </c>
    </row>
    <row r="1235" spans="1:3">
      <c r="A1235" t="s">
        <v>1368</v>
      </c>
      <c r="B1235" t="s">
        <v>74</v>
      </c>
      <c r="C1235">
        <v>20.6</v>
      </c>
    </row>
    <row r="1236" spans="1:3">
      <c r="A1236" t="s">
        <v>1369</v>
      </c>
      <c r="B1236" t="s">
        <v>74</v>
      </c>
      <c r="C1236">
        <v>41.8</v>
      </c>
    </row>
    <row r="1237" spans="1:3">
      <c r="A1237" t="s">
        <v>1370</v>
      </c>
      <c r="B1237" t="s">
        <v>74</v>
      </c>
      <c r="C1237">
        <v>24.2</v>
      </c>
    </row>
    <row r="1238" spans="1:3">
      <c r="A1238" t="s">
        <v>1371</v>
      </c>
      <c r="B1238" t="s">
        <v>74</v>
      </c>
      <c r="C1238">
        <v>6.5</v>
      </c>
    </row>
    <row r="1239" spans="1:3">
      <c r="A1239" t="s">
        <v>1372</v>
      </c>
      <c r="B1239" t="s">
        <v>81</v>
      </c>
      <c r="C1239">
        <v>18.100000000000001</v>
      </c>
    </row>
    <row r="1240" spans="1:3">
      <c r="A1240" t="s">
        <v>1373</v>
      </c>
      <c r="B1240" t="s">
        <v>74</v>
      </c>
      <c r="C1240">
        <v>28.4</v>
      </c>
    </row>
    <row r="1241" spans="1:3">
      <c r="A1241" t="s">
        <v>1374</v>
      </c>
      <c r="B1241" t="s">
        <v>74</v>
      </c>
      <c r="C1241">
        <v>16.399999999999999</v>
      </c>
    </row>
    <row r="1242" spans="1:3">
      <c r="A1242" t="s">
        <v>1375</v>
      </c>
      <c r="B1242" t="s">
        <v>74</v>
      </c>
      <c r="C1242">
        <v>8.8000000000000007</v>
      </c>
    </row>
    <row r="1243" spans="1:3">
      <c r="A1243" t="s">
        <v>1376</v>
      </c>
      <c r="B1243" t="s">
        <v>753</v>
      </c>
      <c r="C1243">
        <v>14.1</v>
      </c>
    </row>
    <row r="1244" spans="1:3">
      <c r="A1244" t="s">
        <v>1377</v>
      </c>
      <c r="B1244" t="s">
        <v>74</v>
      </c>
      <c r="C1244">
        <v>16.899999999999999</v>
      </c>
    </row>
    <row r="1245" spans="1:3">
      <c r="A1245" t="s">
        <v>1378</v>
      </c>
      <c r="B1245" t="s">
        <v>74</v>
      </c>
      <c r="C1245">
        <v>14.3</v>
      </c>
    </row>
    <row r="1246" spans="1:3">
      <c r="A1246" t="s">
        <v>1793</v>
      </c>
      <c r="B1246" t="s">
        <v>74</v>
      </c>
      <c r="C1246">
        <v>19.899999999999999</v>
      </c>
    </row>
    <row r="1247" spans="1:3">
      <c r="A1247" t="s">
        <v>1380</v>
      </c>
      <c r="B1247" t="s">
        <v>74</v>
      </c>
      <c r="C1247">
        <v>21.3</v>
      </c>
    </row>
    <row r="1248" spans="1:3">
      <c r="A1248" t="s">
        <v>1381</v>
      </c>
      <c r="B1248" t="s">
        <v>74</v>
      </c>
      <c r="C1248">
        <v>31.1</v>
      </c>
    </row>
    <row r="1249" spans="1:3">
      <c r="A1249" t="s">
        <v>1382</v>
      </c>
      <c r="B1249" t="s">
        <v>74</v>
      </c>
      <c r="C1249">
        <v>22</v>
      </c>
    </row>
    <row r="1250" spans="1:3">
      <c r="A1250" t="s">
        <v>1383</v>
      </c>
      <c r="B1250" t="s">
        <v>74</v>
      </c>
      <c r="C1250">
        <v>6.9</v>
      </c>
    </row>
    <row r="1251" spans="1:3">
      <c r="A1251" t="s">
        <v>1384</v>
      </c>
      <c r="B1251" t="s">
        <v>74</v>
      </c>
      <c r="C1251">
        <v>28.9</v>
      </c>
    </row>
    <row r="1252" spans="1:3">
      <c r="A1252" t="s">
        <v>1385</v>
      </c>
      <c r="B1252" t="s">
        <v>1386</v>
      </c>
      <c r="C1252">
        <v>3.8</v>
      </c>
    </row>
    <row r="1253" spans="1:3">
      <c r="A1253" t="s">
        <v>1387</v>
      </c>
      <c r="B1253" t="s">
        <v>74</v>
      </c>
      <c r="C1253">
        <v>2.8</v>
      </c>
    </row>
    <row r="1254" spans="1:3">
      <c r="A1254" t="s">
        <v>1388</v>
      </c>
      <c r="B1254" t="s">
        <v>74</v>
      </c>
      <c r="C1254">
        <v>17.899999999999999</v>
      </c>
    </row>
    <row r="1255" spans="1:3">
      <c r="A1255" t="s">
        <v>1389</v>
      </c>
      <c r="B1255" t="s">
        <v>74</v>
      </c>
      <c r="C1255">
        <v>26.4</v>
      </c>
    </row>
    <row r="1256" spans="1:3">
      <c r="A1256" t="s">
        <v>1390</v>
      </c>
      <c r="B1256" t="s">
        <v>74</v>
      </c>
      <c r="C1256">
        <v>9.9</v>
      </c>
    </row>
    <row r="1257" spans="1:3">
      <c r="A1257" t="s">
        <v>1391</v>
      </c>
      <c r="B1257" t="s">
        <v>74</v>
      </c>
      <c r="C1257">
        <v>15.8</v>
      </c>
    </row>
    <row r="1258" spans="1:3">
      <c r="A1258" t="s">
        <v>1392</v>
      </c>
      <c r="B1258" t="s">
        <v>74</v>
      </c>
      <c r="C1258">
        <v>31.8</v>
      </c>
    </row>
    <row r="1259" spans="1:3">
      <c r="A1259" t="s">
        <v>1393</v>
      </c>
      <c r="B1259" t="s">
        <v>544</v>
      </c>
      <c r="C1259">
        <v>10.3</v>
      </c>
    </row>
    <row r="1260" spans="1:3">
      <c r="A1260" t="s">
        <v>1394</v>
      </c>
      <c r="B1260" t="s">
        <v>74</v>
      </c>
      <c r="C1260">
        <v>15.4</v>
      </c>
    </row>
    <row r="1261" spans="1:3">
      <c r="A1261" t="s">
        <v>1395</v>
      </c>
      <c r="B1261" t="s">
        <v>74</v>
      </c>
      <c r="C1261">
        <v>13.8</v>
      </c>
    </row>
    <row r="1262" spans="1:3">
      <c r="A1262" t="s">
        <v>1396</v>
      </c>
      <c r="B1262" t="s">
        <v>74</v>
      </c>
      <c r="C1262">
        <v>14.9</v>
      </c>
    </row>
    <row r="1263" spans="1:3">
      <c r="A1263" t="s">
        <v>1397</v>
      </c>
      <c r="B1263" t="s">
        <v>74</v>
      </c>
      <c r="C1263">
        <v>15.9</v>
      </c>
    </row>
    <row r="1264" spans="1:3">
      <c r="A1264" t="s">
        <v>1398</v>
      </c>
      <c r="B1264" t="s">
        <v>1399</v>
      </c>
      <c r="C1264">
        <v>24.9</v>
      </c>
    </row>
    <row r="1265" spans="1:3">
      <c r="A1265" t="s">
        <v>1400</v>
      </c>
      <c r="B1265" t="s">
        <v>74</v>
      </c>
      <c r="C1265">
        <v>7.2</v>
      </c>
    </row>
    <row r="1266" spans="1:3">
      <c r="A1266" t="s">
        <v>1401</v>
      </c>
      <c r="B1266" t="s">
        <v>74</v>
      </c>
      <c r="C1266">
        <v>10.9</v>
      </c>
    </row>
    <row r="1267" spans="1:3">
      <c r="A1267" t="s">
        <v>1402</v>
      </c>
      <c r="B1267" t="s">
        <v>74</v>
      </c>
      <c r="C1267">
        <v>6.9</v>
      </c>
    </row>
    <row r="1268" spans="1:3">
      <c r="A1268" t="s">
        <v>1403</v>
      </c>
      <c r="B1268" t="s">
        <v>74</v>
      </c>
      <c r="C1268">
        <v>18.600000000000001</v>
      </c>
    </row>
    <row r="1269" spans="1:3">
      <c r="A1269" t="s">
        <v>1404</v>
      </c>
      <c r="B1269" t="s">
        <v>74</v>
      </c>
      <c r="C1269">
        <v>13.1</v>
      </c>
    </row>
    <row r="1270" spans="1:3">
      <c r="A1270" t="s">
        <v>1405</v>
      </c>
      <c r="B1270" t="s">
        <v>74</v>
      </c>
      <c r="C1270">
        <v>16.8</v>
      </c>
    </row>
    <row r="1271" spans="1:3">
      <c r="A1271" t="s">
        <v>1406</v>
      </c>
      <c r="B1271" t="s">
        <v>74</v>
      </c>
      <c r="C1271">
        <v>25.9</v>
      </c>
    </row>
    <row r="1272" spans="1:3">
      <c r="A1272" t="s">
        <v>1407</v>
      </c>
      <c r="B1272" t="s">
        <v>185</v>
      </c>
      <c r="C1272">
        <v>7.3</v>
      </c>
    </row>
    <row r="1273" spans="1:3">
      <c r="A1273" t="s">
        <v>1408</v>
      </c>
      <c r="B1273" t="s">
        <v>74</v>
      </c>
      <c r="C1273">
        <v>20.8</v>
      </c>
    </row>
    <row r="1274" spans="1:3">
      <c r="A1274" t="s">
        <v>1409</v>
      </c>
      <c r="B1274" t="s">
        <v>74</v>
      </c>
      <c r="C1274">
        <v>31.4</v>
      </c>
    </row>
    <row r="1275" spans="1:3">
      <c r="A1275" t="s">
        <v>1410</v>
      </c>
      <c r="B1275" t="s">
        <v>74</v>
      </c>
      <c r="C1275">
        <v>22.6</v>
      </c>
    </row>
    <row r="1276" spans="1:3">
      <c r="A1276" t="s">
        <v>1411</v>
      </c>
      <c r="B1276" t="s">
        <v>74</v>
      </c>
      <c r="C1276">
        <v>37.4</v>
      </c>
    </row>
    <row r="1277" spans="1:3">
      <c r="A1277" t="s">
        <v>1412</v>
      </c>
      <c r="B1277" t="s">
        <v>74</v>
      </c>
      <c r="C1277">
        <v>21.1</v>
      </c>
    </row>
    <row r="1278" spans="1:3">
      <c r="A1278" t="s">
        <v>1413</v>
      </c>
      <c r="B1278" t="s">
        <v>74</v>
      </c>
      <c r="C1278">
        <v>23.2</v>
      </c>
    </row>
    <row r="1279" spans="1:3">
      <c r="A1279" t="s">
        <v>1414</v>
      </c>
      <c r="B1279" t="s">
        <v>350</v>
      </c>
      <c r="C1279">
        <v>4</v>
      </c>
    </row>
    <row r="1280" spans="1:3">
      <c r="A1280" t="s">
        <v>1415</v>
      </c>
      <c r="B1280" t="s">
        <v>74</v>
      </c>
      <c r="C1280">
        <v>11.1</v>
      </c>
    </row>
    <row r="1281" spans="1:3">
      <c r="A1281" t="s">
        <v>1416</v>
      </c>
      <c r="B1281" t="s">
        <v>74</v>
      </c>
      <c r="C1281">
        <v>45.6</v>
      </c>
    </row>
    <row r="1282" spans="1:3">
      <c r="A1282" t="s">
        <v>1417</v>
      </c>
      <c r="B1282" t="s">
        <v>74</v>
      </c>
      <c r="C1282">
        <v>13.4</v>
      </c>
    </row>
    <row r="1283" spans="1:3">
      <c r="A1283" t="s">
        <v>1418</v>
      </c>
      <c r="B1283" t="s">
        <v>74</v>
      </c>
      <c r="C1283">
        <v>38.700000000000003</v>
      </c>
    </row>
    <row r="1284" spans="1:3">
      <c r="A1284" t="s">
        <v>1419</v>
      </c>
      <c r="B1284" t="s">
        <v>74</v>
      </c>
      <c r="C1284">
        <v>18.600000000000001</v>
      </c>
    </row>
    <row r="1285" spans="1:3">
      <c r="A1285" t="s">
        <v>1420</v>
      </c>
      <c r="B1285" t="s">
        <v>74</v>
      </c>
      <c r="C1285">
        <v>54</v>
      </c>
    </row>
    <row r="1286" spans="1:3">
      <c r="A1286" t="s">
        <v>1421</v>
      </c>
      <c r="B1286" t="s">
        <v>439</v>
      </c>
      <c r="C1286">
        <v>14</v>
      </c>
    </row>
    <row r="1287" spans="1:3">
      <c r="A1287" t="s">
        <v>1422</v>
      </c>
      <c r="B1287" t="s">
        <v>74</v>
      </c>
      <c r="C1287">
        <v>7</v>
      </c>
    </row>
    <row r="1288" spans="1:3">
      <c r="A1288" t="s">
        <v>1423</v>
      </c>
      <c r="B1288" t="s">
        <v>74</v>
      </c>
      <c r="C1288">
        <v>23.7</v>
      </c>
    </row>
    <row r="1289" spans="1:3">
      <c r="A1289" t="s">
        <v>1424</v>
      </c>
      <c r="B1289" t="s">
        <v>101</v>
      </c>
      <c r="C1289">
        <v>19</v>
      </c>
    </row>
    <row r="1290" spans="1:3">
      <c r="A1290" t="s">
        <v>1425</v>
      </c>
      <c r="B1290" t="s">
        <v>74</v>
      </c>
      <c r="C1290">
        <v>13.8</v>
      </c>
    </row>
    <row r="1291" spans="1:3">
      <c r="A1291" t="s">
        <v>1426</v>
      </c>
      <c r="B1291" t="s">
        <v>74</v>
      </c>
      <c r="C1291">
        <v>21.2</v>
      </c>
    </row>
    <row r="1292" spans="1:3">
      <c r="A1292" t="s">
        <v>1427</v>
      </c>
      <c r="B1292" t="s">
        <v>74</v>
      </c>
      <c r="C1292">
        <v>12.6</v>
      </c>
    </row>
    <row r="1293" spans="1:3">
      <c r="A1293" t="s">
        <v>1428</v>
      </c>
      <c r="B1293" t="s">
        <v>74</v>
      </c>
      <c r="C1293">
        <v>19.3</v>
      </c>
    </row>
    <row r="1294" spans="1:3">
      <c r="A1294" t="s">
        <v>1429</v>
      </c>
      <c r="B1294" t="s">
        <v>74</v>
      </c>
      <c r="C1294">
        <v>17.399999999999999</v>
      </c>
    </row>
    <row r="1295" spans="1:3">
      <c r="A1295" t="s">
        <v>1430</v>
      </c>
      <c r="B1295" t="s">
        <v>74</v>
      </c>
      <c r="C1295">
        <v>7.2</v>
      </c>
    </row>
    <row r="1296" spans="1:3">
      <c r="A1296" t="s">
        <v>1431</v>
      </c>
      <c r="B1296" t="s">
        <v>74</v>
      </c>
      <c r="C1296">
        <v>13</v>
      </c>
    </row>
    <row r="1297" spans="1:3">
      <c r="A1297" t="s">
        <v>1432</v>
      </c>
      <c r="B1297" t="s">
        <v>74</v>
      </c>
      <c r="C1297">
        <v>33.4</v>
      </c>
    </row>
    <row r="1298" spans="1:3">
      <c r="A1298" t="s">
        <v>1433</v>
      </c>
      <c r="B1298" t="s">
        <v>74</v>
      </c>
      <c r="C1298">
        <v>18.3</v>
      </c>
    </row>
    <row r="1299" spans="1:3">
      <c r="A1299" t="s">
        <v>1434</v>
      </c>
      <c r="B1299" t="s">
        <v>74</v>
      </c>
      <c r="C1299">
        <v>19.600000000000001</v>
      </c>
    </row>
    <row r="1300" spans="1:3">
      <c r="A1300" t="s">
        <v>1435</v>
      </c>
      <c r="B1300" t="s">
        <v>436</v>
      </c>
      <c r="C1300">
        <v>16.2</v>
      </c>
    </row>
    <row r="1301" spans="1:3">
      <c r="A1301" t="s">
        <v>1436</v>
      </c>
      <c r="B1301" t="s">
        <v>74</v>
      </c>
      <c r="C1301">
        <v>19.899999999999999</v>
      </c>
    </row>
    <row r="1302" spans="1:3">
      <c r="A1302" t="s">
        <v>1437</v>
      </c>
      <c r="B1302" t="s">
        <v>74</v>
      </c>
      <c r="C1302">
        <v>6.9</v>
      </c>
    </row>
    <row r="1303" spans="1:3">
      <c r="A1303" t="s">
        <v>1438</v>
      </c>
      <c r="B1303" t="s">
        <v>74</v>
      </c>
      <c r="C1303">
        <v>16</v>
      </c>
    </row>
    <row r="1304" spans="1:3">
      <c r="A1304" t="s">
        <v>1439</v>
      </c>
      <c r="B1304" t="s">
        <v>74</v>
      </c>
      <c r="C1304">
        <v>24.2</v>
      </c>
    </row>
    <row r="1305" spans="1:3">
      <c r="A1305" t="s">
        <v>1440</v>
      </c>
      <c r="B1305" t="s">
        <v>1441</v>
      </c>
      <c r="C1305">
        <v>16.3</v>
      </c>
    </row>
    <row r="1306" spans="1:3">
      <c r="A1306" t="s">
        <v>1442</v>
      </c>
      <c r="B1306" t="s">
        <v>74</v>
      </c>
      <c r="C1306">
        <v>21.9</v>
      </c>
    </row>
    <row r="1307" spans="1:3">
      <c r="A1307" t="s">
        <v>1443</v>
      </c>
      <c r="B1307" t="s">
        <v>74</v>
      </c>
      <c r="C1307">
        <v>16</v>
      </c>
    </row>
    <row r="1308" spans="1:3">
      <c r="A1308" t="s">
        <v>1444</v>
      </c>
      <c r="B1308" t="s">
        <v>74</v>
      </c>
      <c r="C1308">
        <v>33.9</v>
      </c>
    </row>
    <row r="1309" spans="1:3">
      <c r="A1309" t="s">
        <v>1445</v>
      </c>
      <c r="B1309" t="s">
        <v>74</v>
      </c>
      <c r="C1309">
        <v>18.899999999999999</v>
      </c>
    </row>
    <row r="1310" spans="1:3">
      <c r="A1310" t="s">
        <v>1446</v>
      </c>
      <c r="B1310" t="s">
        <v>852</v>
      </c>
      <c r="C1310">
        <v>10.3</v>
      </c>
    </row>
    <row r="1311" spans="1:3">
      <c r="A1311" t="s">
        <v>1447</v>
      </c>
      <c r="B1311" t="s">
        <v>74</v>
      </c>
      <c r="C1311">
        <v>8.3000000000000007</v>
      </c>
    </row>
    <row r="1312" spans="1:3">
      <c r="A1312" t="s">
        <v>1448</v>
      </c>
      <c r="B1312" t="s">
        <v>640</v>
      </c>
      <c r="C1312">
        <v>7.7</v>
      </c>
    </row>
    <row r="1313" spans="1:3">
      <c r="A1313" t="s">
        <v>1449</v>
      </c>
      <c r="B1313" t="s">
        <v>74</v>
      </c>
      <c r="C1313">
        <v>25.3</v>
      </c>
    </row>
    <row r="1314" spans="1:3">
      <c r="A1314" t="s">
        <v>1450</v>
      </c>
      <c r="B1314" t="s">
        <v>74</v>
      </c>
      <c r="C1314">
        <v>14.4</v>
      </c>
    </row>
    <row r="1315" spans="1:3">
      <c r="A1315" t="s">
        <v>1794</v>
      </c>
      <c r="B1315" t="s">
        <v>640</v>
      </c>
      <c r="C1315">
        <v>14.3</v>
      </c>
    </row>
    <row r="1316" spans="1:3">
      <c r="A1316" t="s">
        <v>1451</v>
      </c>
      <c r="B1316" t="s">
        <v>74</v>
      </c>
      <c r="C1316">
        <v>4.5</v>
      </c>
    </row>
    <row r="1317" spans="1:3">
      <c r="A1317" t="s">
        <v>1452</v>
      </c>
      <c r="B1317" t="s">
        <v>85</v>
      </c>
      <c r="C1317">
        <v>14.3</v>
      </c>
    </row>
    <row r="1318" spans="1:3">
      <c r="A1318" t="s">
        <v>1453</v>
      </c>
      <c r="B1318" t="s">
        <v>74</v>
      </c>
      <c r="C1318">
        <v>22</v>
      </c>
    </row>
    <row r="1319" spans="1:3">
      <c r="A1319" t="s">
        <v>1454</v>
      </c>
      <c r="B1319" t="s">
        <v>74</v>
      </c>
      <c r="C1319">
        <v>29.5</v>
      </c>
    </row>
    <row r="1320" spans="1:3">
      <c r="A1320" t="s">
        <v>1455</v>
      </c>
      <c r="B1320" t="s">
        <v>74</v>
      </c>
      <c r="C1320">
        <v>10.6</v>
      </c>
    </row>
    <row r="1321" spans="1:3">
      <c r="A1321" t="s">
        <v>1456</v>
      </c>
      <c r="B1321" t="s">
        <v>74</v>
      </c>
      <c r="C1321">
        <v>21.7</v>
      </c>
    </row>
    <row r="1322" spans="1:3">
      <c r="A1322" t="s">
        <v>1457</v>
      </c>
      <c r="B1322" t="s">
        <v>74</v>
      </c>
      <c r="C1322">
        <v>13.6</v>
      </c>
    </row>
    <row r="1323" spans="1:3">
      <c r="A1323" t="s">
        <v>1458</v>
      </c>
      <c r="B1323" t="s">
        <v>74</v>
      </c>
      <c r="C1323">
        <v>17.100000000000001</v>
      </c>
    </row>
    <row r="1324" spans="1:3">
      <c r="A1324" t="s">
        <v>1795</v>
      </c>
      <c r="B1324" t="s">
        <v>74</v>
      </c>
      <c r="C1324">
        <v>20.6</v>
      </c>
    </row>
    <row r="1325" spans="1:3">
      <c r="A1325" t="s">
        <v>1459</v>
      </c>
      <c r="B1325" t="s">
        <v>74</v>
      </c>
      <c r="C1325">
        <v>8.4</v>
      </c>
    </row>
    <row r="1326" spans="1:3">
      <c r="A1326" t="s">
        <v>1460</v>
      </c>
      <c r="B1326" t="s">
        <v>74</v>
      </c>
      <c r="C1326">
        <v>13.8</v>
      </c>
    </row>
    <row r="1327" spans="1:3">
      <c r="A1327" t="s">
        <v>1461</v>
      </c>
      <c r="B1327" t="s">
        <v>74</v>
      </c>
      <c r="C1327">
        <v>17.3</v>
      </c>
    </row>
    <row r="1328" spans="1:3">
      <c r="A1328" t="s">
        <v>1462</v>
      </c>
      <c r="B1328" t="s">
        <v>74</v>
      </c>
      <c r="C1328">
        <v>28.9</v>
      </c>
    </row>
    <row r="1329" spans="1:3">
      <c r="A1329" t="s">
        <v>1463</v>
      </c>
      <c r="B1329" t="s">
        <v>74</v>
      </c>
      <c r="C1329">
        <v>11.5</v>
      </c>
    </row>
    <row r="1330" spans="1:3">
      <c r="A1330" t="s">
        <v>1464</v>
      </c>
      <c r="B1330" t="s">
        <v>74</v>
      </c>
      <c r="C1330">
        <v>12.3</v>
      </c>
    </row>
    <row r="1331" spans="1:3">
      <c r="A1331" t="s">
        <v>1465</v>
      </c>
      <c r="B1331" t="s">
        <v>74</v>
      </c>
      <c r="C1331">
        <v>12</v>
      </c>
    </row>
    <row r="1332" spans="1:3">
      <c r="A1332" t="s">
        <v>1466</v>
      </c>
      <c r="B1332" t="s">
        <v>74</v>
      </c>
      <c r="C1332">
        <v>19</v>
      </c>
    </row>
    <row r="1333" spans="1:3">
      <c r="A1333" t="s">
        <v>1467</v>
      </c>
      <c r="B1333" t="s">
        <v>74</v>
      </c>
      <c r="C1333">
        <v>14.8</v>
      </c>
    </row>
    <row r="1334" spans="1:3">
      <c r="A1334" t="s">
        <v>1468</v>
      </c>
      <c r="B1334" t="s">
        <v>74</v>
      </c>
      <c r="C1334">
        <v>30</v>
      </c>
    </row>
    <row r="1335" spans="1:3">
      <c r="A1335" t="s">
        <v>1469</v>
      </c>
      <c r="B1335" t="s">
        <v>74</v>
      </c>
      <c r="C1335">
        <v>22.3</v>
      </c>
    </row>
    <row r="1336" spans="1:3">
      <c r="A1336" t="s">
        <v>1470</v>
      </c>
      <c r="B1336" t="s">
        <v>74</v>
      </c>
      <c r="C1336">
        <v>22.3</v>
      </c>
    </row>
    <row r="1337" spans="1:3">
      <c r="A1337" t="s">
        <v>1471</v>
      </c>
      <c r="B1337" t="s">
        <v>74</v>
      </c>
      <c r="C1337">
        <v>19.3</v>
      </c>
    </row>
    <row r="1338" spans="1:3">
      <c r="A1338" t="s">
        <v>1472</v>
      </c>
      <c r="B1338" t="s">
        <v>74</v>
      </c>
      <c r="C1338">
        <v>16.600000000000001</v>
      </c>
    </row>
    <row r="1339" spans="1:3">
      <c r="A1339" t="s">
        <v>1473</v>
      </c>
      <c r="B1339" t="s">
        <v>547</v>
      </c>
      <c r="C1339">
        <v>2</v>
      </c>
    </row>
    <row r="1340" spans="1:3">
      <c r="A1340" t="s">
        <v>1796</v>
      </c>
      <c r="B1340" t="s">
        <v>74</v>
      </c>
      <c r="C1340">
        <v>46.2</v>
      </c>
    </row>
    <row r="1341" spans="1:3">
      <c r="A1341" t="s">
        <v>1474</v>
      </c>
      <c r="B1341" t="s">
        <v>74</v>
      </c>
      <c r="C1341">
        <v>17.7</v>
      </c>
    </row>
    <row r="1342" spans="1:3">
      <c r="A1342" t="s">
        <v>1475</v>
      </c>
      <c r="B1342" t="s">
        <v>74</v>
      </c>
      <c r="C1342">
        <v>8.9</v>
      </c>
    </row>
    <row r="1343" spans="1:3">
      <c r="A1343" t="s">
        <v>1476</v>
      </c>
      <c r="B1343" t="s">
        <v>74</v>
      </c>
      <c r="C1343">
        <v>23.8</v>
      </c>
    </row>
    <row r="1344" spans="1:3">
      <c r="A1344" t="s">
        <v>1477</v>
      </c>
      <c r="B1344" t="s">
        <v>74</v>
      </c>
      <c r="C1344">
        <v>13.3</v>
      </c>
    </row>
    <row r="1345" spans="1:3">
      <c r="A1345" t="s">
        <v>1478</v>
      </c>
      <c r="B1345" t="s">
        <v>1479</v>
      </c>
      <c r="C1345">
        <v>16.5</v>
      </c>
    </row>
    <row r="1346" spans="1:3">
      <c r="A1346" t="s">
        <v>1480</v>
      </c>
      <c r="B1346" t="s">
        <v>74</v>
      </c>
      <c r="C1346">
        <v>19.600000000000001</v>
      </c>
    </row>
    <row r="1347" spans="1:3">
      <c r="A1347" t="s">
        <v>1481</v>
      </c>
      <c r="B1347" t="s">
        <v>74</v>
      </c>
      <c r="C1347">
        <v>14.7</v>
      </c>
    </row>
    <row r="1348" spans="1:3">
      <c r="A1348" t="s">
        <v>1482</v>
      </c>
      <c r="B1348" t="s">
        <v>74</v>
      </c>
      <c r="C1348">
        <v>14.7</v>
      </c>
    </row>
    <row r="1349" spans="1:3">
      <c r="A1349" t="s">
        <v>1483</v>
      </c>
      <c r="B1349" t="s">
        <v>74</v>
      </c>
      <c r="C1349">
        <v>20.6</v>
      </c>
    </row>
    <row r="1350" spans="1:3">
      <c r="A1350" t="s">
        <v>1484</v>
      </c>
      <c r="B1350" t="s">
        <v>74</v>
      </c>
      <c r="C1350">
        <v>27.8</v>
      </c>
    </row>
    <row r="1351" spans="1:3">
      <c r="A1351" t="s">
        <v>1485</v>
      </c>
      <c r="B1351" t="s">
        <v>74</v>
      </c>
      <c r="C1351">
        <v>8.1</v>
      </c>
    </row>
    <row r="1352" spans="1:3">
      <c r="A1352" t="s">
        <v>1486</v>
      </c>
      <c r="B1352" t="s">
        <v>74</v>
      </c>
      <c r="C1352">
        <v>2.2999999999999998</v>
      </c>
    </row>
    <row r="1353" spans="1:3">
      <c r="A1353" t="s">
        <v>1487</v>
      </c>
      <c r="B1353" t="s">
        <v>74</v>
      </c>
      <c r="C1353">
        <v>31</v>
      </c>
    </row>
    <row r="1354" spans="1:3">
      <c r="A1354" t="s">
        <v>1489</v>
      </c>
      <c r="B1354" t="s">
        <v>74</v>
      </c>
      <c r="C1354">
        <v>17.7</v>
      </c>
    </row>
    <row r="1355" spans="1:3">
      <c r="A1355" t="s">
        <v>1490</v>
      </c>
      <c r="B1355" t="s">
        <v>74</v>
      </c>
      <c r="C1355">
        <v>11.6</v>
      </c>
    </row>
    <row r="1356" spans="1:3">
      <c r="A1356" t="s">
        <v>1491</v>
      </c>
      <c r="B1356" t="s">
        <v>85</v>
      </c>
      <c r="C1356">
        <v>17.100000000000001</v>
      </c>
    </row>
    <row r="1357" spans="1:3">
      <c r="A1357" t="s">
        <v>1492</v>
      </c>
      <c r="B1357" t="s">
        <v>74</v>
      </c>
      <c r="C1357">
        <v>35.700000000000003</v>
      </c>
    </row>
    <row r="1358" spans="1:3">
      <c r="A1358" t="s">
        <v>1493</v>
      </c>
      <c r="B1358" t="s">
        <v>74</v>
      </c>
      <c r="C1358">
        <v>29.2</v>
      </c>
    </row>
    <row r="1359" spans="1:3">
      <c r="A1359" t="s">
        <v>1797</v>
      </c>
      <c r="B1359" t="s">
        <v>74</v>
      </c>
      <c r="C1359">
        <v>16.7</v>
      </c>
    </row>
    <row r="1360" spans="1:3">
      <c r="A1360" t="s">
        <v>1798</v>
      </c>
      <c r="B1360" t="s">
        <v>74</v>
      </c>
      <c r="C1360">
        <v>15.6</v>
      </c>
    </row>
    <row r="1361" spans="1:3">
      <c r="A1361" t="s">
        <v>1494</v>
      </c>
      <c r="B1361" t="s">
        <v>74</v>
      </c>
      <c r="C1361">
        <v>14.3</v>
      </c>
    </row>
    <row r="1362" spans="1:3">
      <c r="A1362" t="s">
        <v>1495</v>
      </c>
      <c r="B1362" t="s">
        <v>74</v>
      </c>
      <c r="C1362">
        <v>23</v>
      </c>
    </row>
    <row r="1363" spans="1:3">
      <c r="A1363" t="s">
        <v>1799</v>
      </c>
      <c r="B1363" t="s">
        <v>74</v>
      </c>
      <c r="C1363">
        <v>35.5</v>
      </c>
    </row>
    <row r="1364" spans="1:3">
      <c r="A1364" t="s">
        <v>1496</v>
      </c>
      <c r="B1364" t="s">
        <v>74</v>
      </c>
      <c r="C1364">
        <v>18.7</v>
      </c>
    </row>
    <row r="1365" spans="1:3">
      <c r="A1365" t="s">
        <v>1497</v>
      </c>
      <c r="B1365" t="s">
        <v>74</v>
      </c>
      <c r="C1365">
        <v>16.399999999999999</v>
      </c>
    </row>
    <row r="1366" spans="1:3">
      <c r="A1366" t="s">
        <v>1498</v>
      </c>
      <c r="B1366" t="s">
        <v>74</v>
      </c>
      <c r="C1366">
        <v>24.6</v>
      </c>
    </row>
    <row r="1367" spans="1:3">
      <c r="A1367" t="s">
        <v>1499</v>
      </c>
      <c r="B1367" t="s">
        <v>74</v>
      </c>
      <c r="C1367">
        <v>35.200000000000003</v>
      </c>
    </row>
    <row r="1368" spans="1:3">
      <c r="A1368" t="s">
        <v>1500</v>
      </c>
      <c r="B1368" t="s">
        <v>1501</v>
      </c>
      <c r="C1368">
        <v>5.3</v>
      </c>
    </row>
    <row r="1369" spans="1:3">
      <c r="A1369" t="s">
        <v>1502</v>
      </c>
      <c r="B1369" t="s">
        <v>74</v>
      </c>
      <c r="C1369">
        <v>24.9</v>
      </c>
    </row>
    <row r="1370" spans="1:3">
      <c r="A1370" t="s">
        <v>1503</v>
      </c>
      <c r="B1370" t="s">
        <v>74</v>
      </c>
      <c r="C1370">
        <v>12.3</v>
      </c>
    </row>
    <row r="1371" spans="1:3">
      <c r="A1371" t="s">
        <v>1504</v>
      </c>
      <c r="B1371" t="s">
        <v>74</v>
      </c>
      <c r="C1371">
        <v>16.5</v>
      </c>
    </row>
    <row r="1372" spans="1:3">
      <c r="A1372" t="s">
        <v>1505</v>
      </c>
      <c r="B1372" t="s">
        <v>74</v>
      </c>
      <c r="C1372">
        <v>9.5</v>
      </c>
    </row>
    <row r="1373" spans="1:3">
      <c r="A1373" t="s">
        <v>1506</v>
      </c>
      <c r="B1373" t="s">
        <v>119</v>
      </c>
      <c r="C1373">
        <v>4.2</v>
      </c>
    </row>
    <row r="1374" spans="1:3">
      <c r="A1374" t="s">
        <v>1507</v>
      </c>
      <c r="B1374" t="s">
        <v>74</v>
      </c>
      <c r="C1374">
        <v>14.7</v>
      </c>
    </row>
    <row r="1375" spans="1:3">
      <c r="A1375" t="s">
        <v>1508</v>
      </c>
      <c r="B1375" t="s">
        <v>74</v>
      </c>
      <c r="C1375">
        <v>23.3</v>
      </c>
    </row>
    <row r="1376" spans="1:3">
      <c r="A1376" t="s">
        <v>1509</v>
      </c>
      <c r="B1376" t="s">
        <v>74</v>
      </c>
      <c r="C1376">
        <v>21.1</v>
      </c>
    </row>
    <row r="1377" spans="1:3">
      <c r="A1377" t="s">
        <v>1510</v>
      </c>
      <c r="B1377" t="s">
        <v>74</v>
      </c>
      <c r="C1377">
        <v>6.7</v>
      </c>
    </row>
    <row r="1378" spans="1:3">
      <c r="A1378" t="s">
        <v>1511</v>
      </c>
      <c r="B1378" t="s">
        <v>154</v>
      </c>
      <c r="C1378">
        <v>14.8</v>
      </c>
    </row>
    <row r="1379" spans="1:3">
      <c r="A1379" t="s">
        <v>1512</v>
      </c>
      <c r="B1379" t="s">
        <v>74</v>
      </c>
      <c r="C1379">
        <v>9.8000000000000007</v>
      </c>
    </row>
    <row r="1380" spans="1:3">
      <c r="A1380" t="s">
        <v>1513</v>
      </c>
      <c r="B1380" t="s">
        <v>74</v>
      </c>
      <c r="C1380">
        <v>23.7</v>
      </c>
    </row>
    <row r="1381" spans="1:3">
      <c r="A1381" t="s">
        <v>1514</v>
      </c>
      <c r="B1381" t="s">
        <v>74</v>
      </c>
      <c r="C1381">
        <v>23.1</v>
      </c>
    </row>
    <row r="1382" spans="1:3">
      <c r="A1382" t="s">
        <v>1515</v>
      </c>
      <c r="B1382" t="s">
        <v>74</v>
      </c>
      <c r="C1382">
        <v>18.100000000000001</v>
      </c>
    </row>
    <row r="1383" spans="1:3">
      <c r="A1383" t="s">
        <v>1516</v>
      </c>
      <c r="B1383" t="s">
        <v>74</v>
      </c>
      <c r="C1383">
        <v>19.899999999999999</v>
      </c>
    </row>
    <row r="1384" spans="1:3">
      <c r="A1384" t="s">
        <v>1517</v>
      </c>
      <c r="B1384" t="s">
        <v>74</v>
      </c>
      <c r="C1384">
        <v>11.9</v>
      </c>
    </row>
    <row r="1385" spans="1:3">
      <c r="A1385" t="s">
        <v>1518</v>
      </c>
      <c r="B1385" t="s">
        <v>74</v>
      </c>
      <c r="C1385">
        <v>10.9</v>
      </c>
    </row>
    <row r="1386" spans="1:3">
      <c r="A1386" t="s">
        <v>1519</v>
      </c>
      <c r="B1386" t="s">
        <v>74</v>
      </c>
      <c r="C1386">
        <v>35.6</v>
      </c>
    </row>
    <row r="1387" spans="1:3">
      <c r="A1387" t="s">
        <v>1520</v>
      </c>
      <c r="B1387" t="s">
        <v>74</v>
      </c>
      <c r="C1387">
        <v>20.399999999999999</v>
      </c>
    </row>
    <row r="1388" spans="1:3">
      <c r="A1388" t="s">
        <v>1521</v>
      </c>
      <c r="B1388" t="s">
        <v>74</v>
      </c>
      <c r="C1388">
        <v>19.399999999999999</v>
      </c>
    </row>
    <row r="1389" spans="1:3">
      <c r="A1389" t="s">
        <v>1522</v>
      </c>
      <c r="B1389" t="s">
        <v>74</v>
      </c>
      <c r="C1389">
        <v>18.600000000000001</v>
      </c>
    </row>
    <row r="1390" spans="1:3">
      <c r="A1390" t="s">
        <v>1523</v>
      </c>
      <c r="B1390" t="s">
        <v>74</v>
      </c>
      <c r="C1390">
        <v>24.2</v>
      </c>
    </row>
    <row r="1391" spans="1:3">
      <c r="A1391" t="s">
        <v>1524</v>
      </c>
      <c r="B1391" t="s">
        <v>74</v>
      </c>
      <c r="C1391">
        <v>11.3</v>
      </c>
    </row>
    <row r="1392" spans="1:3">
      <c r="A1392" t="s">
        <v>1525</v>
      </c>
      <c r="B1392" t="s">
        <v>74</v>
      </c>
      <c r="C1392">
        <v>20.5</v>
      </c>
    </row>
    <row r="1393" spans="1:3">
      <c r="A1393" t="s">
        <v>1526</v>
      </c>
      <c r="B1393" t="s">
        <v>74</v>
      </c>
      <c r="C1393">
        <v>22.6</v>
      </c>
    </row>
    <row r="1394" spans="1:3">
      <c r="A1394" t="s">
        <v>1527</v>
      </c>
      <c r="B1394" t="s">
        <v>74</v>
      </c>
      <c r="C1394">
        <v>20.6</v>
      </c>
    </row>
    <row r="1395" spans="1:3">
      <c r="A1395" t="s">
        <v>1528</v>
      </c>
      <c r="B1395" t="s">
        <v>346</v>
      </c>
      <c r="C1395">
        <v>12.4</v>
      </c>
    </row>
    <row r="1396" spans="1:3">
      <c r="A1396" t="s">
        <v>1529</v>
      </c>
      <c r="B1396" t="s">
        <v>74</v>
      </c>
      <c r="C1396">
        <v>13.4</v>
      </c>
    </row>
    <row r="1397" spans="1:3">
      <c r="A1397" t="s">
        <v>1530</v>
      </c>
      <c r="B1397" t="s">
        <v>74</v>
      </c>
      <c r="C1397">
        <v>20.5</v>
      </c>
    </row>
    <row r="1398" spans="1:3">
      <c r="A1398" t="s">
        <v>1800</v>
      </c>
      <c r="B1398" t="s">
        <v>74</v>
      </c>
      <c r="C1398">
        <v>22.2</v>
      </c>
    </row>
    <row r="1399" spans="1:3">
      <c r="A1399" t="s">
        <v>1531</v>
      </c>
      <c r="B1399" t="s">
        <v>74</v>
      </c>
      <c r="C1399">
        <v>28.1</v>
      </c>
    </row>
    <row r="1400" spans="1:3">
      <c r="A1400" t="s">
        <v>1532</v>
      </c>
      <c r="B1400" t="s">
        <v>574</v>
      </c>
      <c r="C1400">
        <v>13.7</v>
      </c>
    </row>
    <row r="1401" spans="1:3">
      <c r="A1401" t="s">
        <v>1533</v>
      </c>
      <c r="B1401" t="s">
        <v>74</v>
      </c>
      <c r="C1401">
        <v>12.7</v>
      </c>
    </row>
    <row r="1402" spans="1:3">
      <c r="A1402" t="s">
        <v>1534</v>
      </c>
      <c r="B1402" t="s">
        <v>74</v>
      </c>
      <c r="C1402">
        <v>23</v>
      </c>
    </row>
    <row r="1403" spans="1:3">
      <c r="A1403" t="s">
        <v>1535</v>
      </c>
      <c r="B1403" t="s">
        <v>74</v>
      </c>
      <c r="C1403">
        <v>23</v>
      </c>
    </row>
    <row r="1404" spans="1:3">
      <c r="A1404" t="s">
        <v>1536</v>
      </c>
      <c r="B1404" t="s">
        <v>74</v>
      </c>
      <c r="C1404">
        <v>29.2</v>
      </c>
    </row>
    <row r="1405" spans="1:3">
      <c r="A1405" t="s">
        <v>1537</v>
      </c>
      <c r="B1405" t="s">
        <v>74</v>
      </c>
      <c r="C1405">
        <v>16.899999999999999</v>
      </c>
    </row>
    <row r="1406" spans="1:3">
      <c r="A1406" t="s">
        <v>1538</v>
      </c>
      <c r="B1406" t="s">
        <v>74</v>
      </c>
      <c r="C1406">
        <v>12.4</v>
      </c>
    </row>
    <row r="1407" spans="1:3">
      <c r="A1407" t="s">
        <v>1539</v>
      </c>
      <c r="B1407" t="s">
        <v>74</v>
      </c>
      <c r="C1407">
        <v>9.3000000000000007</v>
      </c>
    </row>
    <row r="1408" spans="1:3">
      <c r="A1408" t="s">
        <v>1540</v>
      </c>
      <c r="B1408" t="s">
        <v>146</v>
      </c>
      <c r="C1408">
        <v>23.2</v>
      </c>
    </row>
    <row r="1409" spans="1:3">
      <c r="A1409" t="s">
        <v>1541</v>
      </c>
      <c r="B1409" t="s">
        <v>74</v>
      </c>
      <c r="C1409">
        <v>14.7</v>
      </c>
    </row>
    <row r="1410" spans="1:3">
      <c r="A1410" t="s">
        <v>1542</v>
      </c>
      <c r="B1410" t="s">
        <v>74</v>
      </c>
      <c r="C1410">
        <v>18.2</v>
      </c>
    </row>
    <row r="1411" spans="1:3">
      <c r="A1411" t="s">
        <v>1543</v>
      </c>
      <c r="B1411" t="s">
        <v>74</v>
      </c>
      <c r="C1411">
        <v>28</v>
      </c>
    </row>
    <row r="1412" spans="1:3">
      <c r="A1412" t="s">
        <v>1544</v>
      </c>
      <c r="B1412" t="s">
        <v>74</v>
      </c>
      <c r="C1412">
        <v>18.600000000000001</v>
      </c>
    </row>
    <row r="1413" spans="1:3">
      <c r="A1413" t="s">
        <v>1545</v>
      </c>
      <c r="B1413" t="s">
        <v>74</v>
      </c>
      <c r="C1413">
        <v>22.5</v>
      </c>
    </row>
    <row r="1414" spans="1:3">
      <c r="A1414" t="s">
        <v>1546</v>
      </c>
      <c r="B1414" t="s">
        <v>74</v>
      </c>
      <c r="C1414">
        <v>19.3</v>
      </c>
    </row>
    <row r="1415" spans="1:3">
      <c r="A1415" t="s">
        <v>1547</v>
      </c>
      <c r="B1415" t="s">
        <v>505</v>
      </c>
      <c r="C1415">
        <v>20.7</v>
      </c>
    </row>
    <row r="1416" spans="1:3">
      <c r="A1416" t="s">
        <v>1548</v>
      </c>
      <c r="B1416" t="s">
        <v>74</v>
      </c>
      <c r="C1416">
        <v>21.6</v>
      </c>
    </row>
    <row r="1417" spans="1:3">
      <c r="A1417" t="s">
        <v>1549</v>
      </c>
      <c r="B1417" t="s">
        <v>74</v>
      </c>
      <c r="C1417">
        <v>11.7</v>
      </c>
    </row>
    <row r="1418" spans="1:3">
      <c r="A1418" t="s">
        <v>1801</v>
      </c>
      <c r="B1418" t="s">
        <v>74</v>
      </c>
      <c r="C1418">
        <v>18</v>
      </c>
    </row>
    <row r="1419" spans="1:3">
      <c r="A1419" t="s">
        <v>1550</v>
      </c>
      <c r="B1419" t="s">
        <v>74</v>
      </c>
      <c r="C1419">
        <v>15.5</v>
      </c>
    </row>
    <row r="1420" spans="1:3">
      <c r="A1420" t="s">
        <v>1551</v>
      </c>
      <c r="B1420" t="s">
        <v>74</v>
      </c>
      <c r="C1420">
        <v>21.1</v>
      </c>
    </row>
    <row r="1421" spans="1:3">
      <c r="A1421" t="s">
        <v>1552</v>
      </c>
      <c r="B1421" t="s">
        <v>74</v>
      </c>
      <c r="C1421">
        <v>15.6</v>
      </c>
    </row>
    <row r="1422" spans="1:3">
      <c r="A1422" t="s">
        <v>1553</v>
      </c>
      <c r="B1422" t="s">
        <v>74</v>
      </c>
      <c r="C1422">
        <v>11.6</v>
      </c>
    </row>
    <row r="1423" spans="1:3">
      <c r="A1423" t="s">
        <v>1554</v>
      </c>
      <c r="B1423" t="s">
        <v>74</v>
      </c>
      <c r="C1423">
        <v>33.4</v>
      </c>
    </row>
    <row r="1424" spans="1:3">
      <c r="A1424" t="s">
        <v>1555</v>
      </c>
      <c r="B1424" t="s">
        <v>74</v>
      </c>
      <c r="C1424">
        <v>27.4</v>
      </c>
    </row>
    <row r="1425" spans="1:3">
      <c r="A1425" t="s">
        <v>1556</v>
      </c>
      <c r="B1425" t="s">
        <v>74</v>
      </c>
      <c r="C1425">
        <v>8.9</v>
      </c>
    </row>
    <row r="1426" spans="1:3">
      <c r="A1426" t="s">
        <v>1802</v>
      </c>
      <c r="B1426" t="s">
        <v>74</v>
      </c>
      <c r="C1426">
        <v>18.899999999999999</v>
      </c>
    </row>
    <row r="1427" spans="1:3">
      <c r="A1427" t="s">
        <v>1557</v>
      </c>
      <c r="B1427" t="s">
        <v>74</v>
      </c>
      <c r="C1427">
        <v>17.8</v>
      </c>
    </row>
    <row r="1428" spans="1:3">
      <c r="A1428" t="s">
        <v>1558</v>
      </c>
      <c r="B1428" t="s">
        <v>74</v>
      </c>
      <c r="C1428">
        <v>36.5</v>
      </c>
    </row>
    <row r="1429" spans="1:3">
      <c r="A1429" t="s">
        <v>1559</v>
      </c>
      <c r="B1429" t="s">
        <v>74</v>
      </c>
      <c r="C1429">
        <v>11</v>
      </c>
    </row>
    <row r="1430" spans="1:3">
      <c r="A1430" t="s">
        <v>1560</v>
      </c>
      <c r="B1430" t="s">
        <v>74</v>
      </c>
      <c r="C1430">
        <v>14.6</v>
      </c>
    </row>
    <row r="1431" spans="1:3">
      <c r="A1431" t="s">
        <v>1561</v>
      </c>
      <c r="B1431" t="s">
        <v>74</v>
      </c>
      <c r="C1431">
        <v>23</v>
      </c>
    </row>
    <row r="1432" spans="1:3">
      <c r="A1432" t="s">
        <v>1562</v>
      </c>
      <c r="B1432" t="s">
        <v>74</v>
      </c>
      <c r="C1432">
        <v>19.3</v>
      </c>
    </row>
    <row r="1433" spans="1:3">
      <c r="A1433" t="s">
        <v>1563</v>
      </c>
      <c r="B1433" t="s">
        <v>74</v>
      </c>
      <c r="C1433">
        <v>28.3</v>
      </c>
    </row>
    <row r="1434" spans="1:3">
      <c r="A1434" t="s">
        <v>1564</v>
      </c>
      <c r="B1434" t="s">
        <v>74</v>
      </c>
      <c r="C1434">
        <v>32.799999999999997</v>
      </c>
    </row>
    <row r="1435" spans="1:3">
      <c r="A1435" t="s">
        <v>1565</v>
      </c>
      <c r="B1435" t="s">
        <v>74</v>
      </c>
      <c r="C1435">
        <v>33.9</v>
      </c>
    </row>
    <row r="1436" spans="1:3">
      <c r="A1436" t="s">
        <v>1566</v>
      </c>
      <c r="B1436" t="s">
        <v>1567</v>
      </c>
      <c r="C1436">
        <v>24.3</v>
      </c>
    </row>
    <row r="1437" spans="1:3">
      <c r="A1437" t="s">
        <v>1568</v>
      </c>
      <c r="B1437" t="s">
        <v>74</v>
      </c>
      <c r="C1437">
        <v>28.3</v>
      </c>
    </row>
    <row r="1438" spans="1:3">
      <c r="A1438" t="s">
        <v>1569</v>
      </c>
      <c r="B1438" t="s">
        <v>74</v>
      </c>
      <c r="C1438">
        <v>17.3</v>
      </c>
    </row>
    <row r="1439" spans="1:3">
      <c r="A1439" t="s">
        <v>1570</v>
      </c>
      <c r="B1439" t="s">
        <v>74</v>
      </c>
      <c r="C1439">
        <v>29.9</v>
      </c>
    </row>
    <row r="1440" spans="1:3">
      <c r="A1440" t="s">
        <v>1571</v>
      </c>
      <c r="B1440" t="s">
        <v>74</v>
      </c>
      <c r="C1440">
        <v>24.8</v>
      </c>
    </row>
    <row r="1441" spans="1:3">
      <c r="A1441" t="s">
        <v>1572</v>
      </c>
      <c r="B1441" t="s">
        <v>74</v>
      </c>
      <c r="C1441">
        <v>13.8</v>
      </c>
    </row>
    <row r="1442" spans="1:3">
      <c r="A1442" t="s">
        <v>1573</v>
      </c>
      <c r="B1442" t="s">
        <v>74</v>
      </c>
      <c r="C1442">
        <v>32.200000000000003</v>
      </c>
    </row>
    <row r="1443" spans="1:3">
      <c r="A1443" t="s">
        <v>1574</v>
      </c>
      <c r="B1443" t="s">
        <v>1575</v>
      </c>
      <c r="C1443">
        <v>12.5</v>
      </c>
    </row>
    <row r="1444" spans="1:3">
      <c r="A1444" t="s">
        <v>1576</v>
      </c>
      <c r="B1444" t="s">
        <v>74</v>
      </c>
      <c r="C1444">
        <v>12.5</v>
      </c>
    </row>
    <row r="1445" spans="1:3">
      <c r="A1445" t="s">
        <v>1577</v>
      </c>
      <c r="B1445" t="s">
        <v>74</v>
      </c>
      <c r="C1445">
        <v>19.100000000000001</v>
      </c>
    </row>
    <row r="1446" spans="1:3">
      <c r="A1446" t="s">
        <v>1578</v>
      </c>
      <c r="B1446" t="s">
        <v>74</v>
      </c>
      <c r="C1446">
        <v>29</v>
      </c>
    </row>
    <row r="1447" spans="1:3">
      <c r="A1447" t="s">
        <v>1579</v>
      </c>
      <c r="B1447" t="s">
        <v>74</v>
      </c>
      <c r="C1447">
        <v>22.4</v>
      </c>
    </row>
    <row r="1448" spans="1:3">
      <c r="A1448" t="s">
        <v>1580</v>
      </c>
      <c r="B1448" t="s">
        <v>74</v>
      </c>
      <c r="C1448">
        <v>26.7</v>
      </c>
    </row>
    <row r="1449" spans="1:3">
      <c r="A1449" t="s">
        <v>1581</v>
      </c>
      <c r="B1449" t="s">
        <v>74</v>
      </c>
      <c r="C1449">
        <v>20.8</v>
      </c>
    </row>
    <row r="1450" spans="1:3">
      <c r="A1450" t="s">
        <v>1582</v>
      </c>
      <c r="B1450" t="s">
        <v>74</v>
      </c>
      <c r="C1450">
        <v>41.4</v>
      </c>
    </row>
    <row r="1451" spans="1:3">
      <c r="A1451" t="s">
        <v>1583</v>
      </c>
      <c r="B1451" t="s">
        <v>74</v>
      </c>
      <c r="C1451">
        <v>34.9</v>
      </c>
    </row>
    <row r="1452" spans="1:3">
      <c r="A1452" t="s">
        <v>1584</v>
      </c>
      <c r="B1452" t="s">
        <v>74</v>
      </c>
      <c r="C1452">
        <v>17.2</v>
      </c>
    </row>
    <row r="1453" spans="1:3">
      <c r="A1453" t="s">
        <v>1585</v>
      </c>
      <c r="B1453" t="s">
        <v>1586</v>
      </c>
      <c r="C1453">
        <v>9.8000000000000007</v>
      </c>
    </row>
    <row r="1454" spans="1:3">
      <c r="A1454" t="s">
        <v>1803</v>
      </c>
      <c r="B1454" t="s">
        <v>74</v>
      </c>
      <c r="C1454">
        <v>20.100000000000001</v>
      </c>
    </row>
    <row r="1455" spans="1:3">
      <c r="A1455" t="s">
        <v>1587</v>
      </c>
      <c r="B1455" t="s">
        <v>74</v>
      </c>
      <c r="C1455">
        <v>17</v>
      </c>
    </row>
    <row r="1456" spans="1:3">
      <c r="A1456" t="s">
        <v>1588</v>
      </c>
      <c r="B1456" t="s">
        <v>74</v>
      </c>
      <c r="C1456">
        <v>17.8</v>
      </c>
    </row>
    <row r="1457" spans="1:3">
      <c r="A1457" t="s">
        <v>1589</v>
      </c>
      <c r="B1457" t="s">
        <v>74</v>
      </c>
      <c r="C1457">
        <v>30.7</v>
      </c>
    </row>
    <row r="1458" spans="1:3">
      <c r="A1458" t="s">
        <v>1590</v>
      </c>
      <c r="B1458" t="s">
        <v>74</v>
      </c>
      <c r="C1458">
        <v>11.7</v>
      </c>
    </row>
    <row r="1459" spans="1:3">
      <c r="A1459" t="s">
        <v>1591</v>
      </c>
      <c r="B1459" t="s">
        <v>74</v>
      </c>
      <c r="C1459">
        <v>29.5</v>
      </c>
    </row>
    <row r="1460" spans="1:3">
      <c r="A1460" t="s">
        <v>1592</v>
      </c>
      <c r="B1460" t="s">
        <v>74</v>
      </c>
      <c r="C1460">
        <v>20.6</v>
      </c>
    </row>
    <row r="1461" spans="1:3">
      <c r="A1461" t="s">
        <v>1593</v>
      </c>
      <c r="B1461" t="s">
        <v>74</v>
      </c>
      <c r="C1461">
        <v>9.5</v>
      </c>
    </row>
    <row r="1462" spans="1:3">
      <c r="A1462" t="s">
        <v>1594</v>
      </c>
      <c r="B1462" t="s">
        <v>74</v>
      </c>
      <c r="C1462">
        <v>12.7</v>
      </c>
    </row>
    <row r="1463" spans="1:3">
      <c r="A1463" t="s">
        <v>1595</v>
      </c>
      <c r="B1463" t="s">
        <v>74</v>
      </c>
      <c r="C1463">
        <v>20.100000000000001</v>
      </c>
    </row>
    <row r="1464" spans="1:3">
      <c r="A1464" t="s">
        <v>1596</v>
      </c>
      <c r="B1464" t="s">
        <v>74</v>
      </c>
      <c r="C1464">
        <v>16.3</v>
      </c>
    </row>
    <row r="1465" spans="1:3">
      <c r="A1465" t="s">
        <v>1597</v>
      </c>
      <c r="B1465" t="s">
        <v>74</v>
      </c>
      <c r="C1465">
        <v>17</v>
      </c>
    </row>
    <row r="1466" spans="1:3">
      <c r="A1466" t="s">
        <v>1599</v>
      </c>
      <c r="B1466" t="s">
        <v>74</v>
      </c>
      <c r="C1466">
        <v>16.600000000000001</v>
      </c>
    </row>
    <row r="1467" spans="1:3">
      <c r="A1467" t="s">
        <v>1600</v>
      </c>
      <c r="B1467" t="s">
        <v>74</v>
      </c>
      <c r="C1467">
        <v>23.7</v>
      </c>
    </row>
    <row r="1468" spans="1:3">
      <c r="A1468" t="s">
        <v>1601</v>
      </c>
      <c r="B1468" t="s">
        <v>74</v>
      </c>
      <c r="C1468">
        <v>25.4</v>
      </c>
    </row>
    <row r="1469" spans="1:3">
      <c r="A1469" t="s">
        <v>1602</v>
      </c>
      <c r="B1469" t="s">
        <v>74</v>
      </c>
      <c r="C1469">
        <v>27.7</v>
      </c>
    </row>
    <row r="1470" spans="1:3">
      <c r="A1470" t="s">
        <v>1603</v>
      </c>
      <c r="B1470" t="s">
        <v>74</v>
      </c>
      <c r="C1470">
        <v>25.4</v>
      </c>
    </row>
    <row r="1471" spans="1:3">
      <c r="A1471" t="s">
        <v>1604</v>
      </c>
      <c r="B1471" t="s">
        <v>74</v>
      </c>
      <c r="C1471">
        <v>23.1</v>
      </c>
    </row>
    <row r="1472" spans="1:3">
      <c r="A1472" t="s">
        <v>1605</v>
      </c>
      <c r="B1472" t="s">
        <v>74</v>
      </c>
      <c r="C1472">
        <v>28.7</v>
      </c>
    </row>
    <row r="1473" spans="1:3">
      <c r="A1473" t="s">
        <v>1606</v>
      </c>
      <c r="B1473" t="s">
        <v>74</v>
      </c>
      <c r="C1473">
        <v>19</v>
      </c>
    </row>
    <row r="1474" spans="1:3">
      <c r="A1474" t="s">
        <v>1607</v>
      </c>
      <c r="B1474" t="s">
        <v>74</v>
      </c>
      <c r="C1474">
        <v>25.2</v>
      </c>
    </row>
    <row r="1475" spans="1:3">
      <c r="A1475" t="s">
        <v>1608</v>
      </c>
      <c r="B1475" t="s">
        <v>74</v>
      </c>
      <c r="C1475">
        <v>17.2</v>
      </c>
    </row>
    <row r="1476" spans="1:3">
      <c r="A1476" t="s">
        <v>1609</v>
      </c>
      <c r="B1476" t="s">
        <v>74</v>
      </c>
      <c r="C1476">
        <v>26</v>
      </c>
    </row>
    <row r="1477" spans="1:3">
      <c r="A1477" t="s">
        <v>1610</v>
      </c>
      <c r="B1477" t="s">
        <v>74</v>
      </c>
      <c r="C1477">
        <v>26.6</v>
      </c>
    </row>
    <row r="1478" spans="1:3">
      <c r="A1478" t="s">
        <v>1611</v>
      </c>
      <c r="B1478" t="s">
        <v>74</v>
      </c>
      <c r="C1478">
        <v>17.100000000000001</v>
      </c>
    </row>
    <row r="1479" spans="1:3">
      <c r="A1479" t="s">
        <v>1612</v>
      </c>
      <c r="B1479" t="s">
        <v>74</v>
      </c>
      <c r="C1479">
        <v>24.8</v>
      </c>
    </row>
    <row r="1480" spans="1:3">
      <c r="A1480" t="s">
        <v>1613</v>
      </c>
      <c r="B1480" t="s">
        <v>74</v>
      </c>
      <c r="C1480">
        <v>11.5</v>
      </c>
    </row>
    <row r="1481" spans="1:3">
      <c r="A1481" t="s">
        <v>1614</v>
      </c>
      <c r="B1481" t="s">
        <v>74</v>
      </c>
      <c r="C1481">
        <v>24</v>
      </c>
    </row>
    <row r="1482" spans="1:3">
      <c r="A1482" t="s">
        <v>1615</v>
      </c>
      <c r="B1482" t="s">
        <v>74</v>
      </c>
      <c r="C1482">
        <v>24.7</v>
      </c>
    </row>
    <row r="1483" spans="1:3">
      <c r="A1483" t="s">
        <v>1804</v>
      </c>
      <c r="B1483" t="s">
        <v>74</v>
      </c>
      <c r="C1483">
        <v>29.2</v>
      </c>
    </row>
    <row r="1484" spans="1:3">
      <c r="A1484" t="s">
        <v>1616</v>
      </c>
      <c r="B1484" t="s">
        <v>74</v>
      </c>
      <c r="C1484">
        <v>9.1999999999999993</v>
      </c>
    </row>
    <row r="1485" spans="1:3">
      <c r="A1485" t="s">
        <v>1617</v>
      </c>
      <c r="B1485" t="s">
        <v>74</v>
      </c>
      <c r="C1485">
        <v>20.5</v>
      </c>
    </row>
    <row r="1486" spans="1:3">
      <c r="A1486" t="s">
        <v>1746</v>
      </c>
      <c r="B1486" t="s">
        <v>1747</v>
      </c>
      <c r="C1486">
        <v>12.01</v>
      </c>
    </row>
    <row r="1487" spans="1:3">
      <c r="A1487" t="s">
        <v>1618</v>
      </c>
      <c r="B1487" t="s">
        <v>467</v>
      </c>
      <c r="C1487">
        <v>54</v>
      </c>
    </row>
    <row r="1488" spans="1:3">
      <c r="A1488" t="s">
        <v>1619</v>
      </c>
      <c r="B1488" t="s">
        <v>74</v>
      </c>
      <c r="C1488">
        <v>22.4</v>
      </c>
    </row>
    <row r="1489" spans="1:3">
      <c r="A1489" t="s">
        <v>1620</v>
      </c>
      <c r="B1489" t="s">
        <v>74</v>
      </c>
      <c r="C1489">
        <v>23.6</v>
      </c>
    </row>
    <row r="1490" spans="1:3">
      <c r="A1490" t="s">
        <v>1621</v>
      </c>
      <c r="B1490" t="s">
        <v>74</v>
      </c>
      <c r="C1490">
        <v>17.8</v>
      </c>
    </row>
    <row r="1491" spans="1:3">
      <c r="A1491" t="s">
        <v>1622</v>
      </c>
      <c r="B1491" t="s">
        <v>74</v>
      </c>
      <c r="C1491">
        <v>24.4</v>
      </c>
    </row>
    <row r="1492" spans="1:3">
      <c r="A1492" t="s">
        <v>1623</v>
      </c>
      <c r="B1492" t="s">
        <v>74</v>
      </c>
      <c r="C1492">
        <v>32.5</v>
      </c>
    </row>
    <row r="1493" spans="1:3">
      <c r="A1493" t="s">
        <v>1624</v>
      </c>
      <c r="B1493" t="s">
        <v>74</v>
      </c>
      <c r="C1493">
        <v>23.6</v>
      </c>
    </row>
    <row r="1494" spans="1:3">
      <c r="A1494" t="s">
        <v>1625</v>
      </c>
      <c r="B1494" t="s">
        <v>74</v>
      </c>
      <c r="C1494">
        <v>19.100000000000001</v>
      </c>
    </row>
    <row r="1495" spans="1:3">
      <c r="A1495" t="s">
        <v>1626</v>
      </c>
      <c r="B1495" t="s">
        <v>74</v>
      </c>
      <c r="C1495">
        <v>32.200000000000003</v>
      </c>
    </row>
    <row r="1496" spans="1:3">
      <c r="A1496" t="s">
        <v>1627</v>
      </c>
      <c r="B1496" t="s">
        <v>74</v>
      </c>
      <c r="C1496">
        <v>16.7</v>
      </c>
    </row>
    <row r="1497" spans="1:3">
      <c r="A1497" t="s">
        <v>1628</v>
      </c>
      <c r="B1497" t="s">
        <v>74</v>
      </c>
      <c r="C1497">
        <v>15.1</v>
      </c>
    </row>
    <row r="1498" spans="1:3">
      <c r="A1498" t="s">
        <v>1629</v>
      </c>
      <c r="B1498" t="s">
        <v>74</v>
      </c>
      <c r="C1498">
        <v>21.7</v>
      </c>
    </row>
    <row r="1499" spans="1:3">
      <c r="A1499" t="s">
        <v>1630</v>
      </c>
      <c r="B1499" t="s">
        <v>74</v>
      </c>
      <c r="C1499">
        <v>13.3</v>
      </c>
    </row>
    <row r="1500" spans="1:3">
      <c r="A1500" t="s">
        <v>1631</v>
      </c>
      <c r="B1500" t="s">
        <v>74</v>
      </c>
      <c r="C1500">
        <v>37</v>
      </c>
    </row>
    <row r="1501" spans="1:3">
      <c r="A1501" t="s">
        <v>1632</v>
      </c>
      <c r="B1501" t="s">
        <v>74</v>
      </c>
      <c r="C1501">
        <v>23.3</v>
      </c>
    </row>
    <row r="1502" spans="1:3">
      <c r="A1502" t="s">
        <v>1633</v>
      </c>
      <c r="B1502" t="s">
        <v>74</v>
      </c>
      <c r="C1502">
        <v>32.299999999999997</v>
      </c>
    </row>
    <row r="1503" spans="1:3">
      <c r="A1503" t="s">
        <v>1634</v>
      </c>
      <c r="B1503" t="s">
        <v>74</v>
      </c>
      <c r="C1503">
        <v>16.2</v>
      </c>
    </row>
    <row r="1504" spans="1:3">
      <c r="A1504" t="s">
        <v>1635</v>
      </c>
      <c r="B1504" t="s">
        <v>74</v>
      </c>
      <c r="C1504">
        <v>24.3</v>
      </c>
    </row>
    <row r="1505" spans="1:3">
      <c r="A1505" t="s">
        <v>1636</v>
      </c>
      <c r="B1505" t="s">
        <v>74</v>
      </c>
      <c r="C1505">
        <v>15.9</v>
      </c>
    </row>
    <row r="1506" spans="1:3">
      <c r="A1506" t="s">
        <v>1637</v>
      </c>
      <c r="B1506" t="s">
        <v>74</v>
      </c>
      <c r="C1506">
        <v>27.1</v>
      </c>
    </row>
    <row r="1507" spans="1:3">
      <c r="A1507" t="s">
        <v>1638</v>
      </c>
      <c r="B1507" t="s">
        <v>74</v>
      </c>
      <c r="C1507">
        <v>13.5</v>
      </c>
    </row>
    <row r="1508" spans="1:3">
      <c r="A1508" t="s">
        <v>1639</v>
      </c>
      <c r="B1508" t="s">
        <v>74</v>
      </c>
      <c r="C1508">
        <v>27.1</v>
      </c>
    </row>
    <row r="1509" spans="1:3">
      <c r="A1509" t="s">
        <v>1640</v>
      </c>
      <c r="B1509" t="s">
        <v>74</v>
      </c>
      <c r="C1509">
        <v>7.4</v>
      </c>
    </row>
    <row r="1510" spans="1:3">
      <c r="A1510" t="s">
        <v>1641</v>
      </c>
      <c r="B1510" t="s">
        <v>1642</v>
      </c>
      <c r="C1510">
        <v>17.899999999999999</v>
      </c>
    </row>
    <row r="1511" spans="1:3">
      <c r="A1511" t="s">
        <v>1805</v>
      </c>
      <c r="B1511" t="s">
        <v>74</v>
      </c>
      <c r="C1511">
        <v>29.5</v>
      </c>
    </row>
    <row r="1512" spans="1:3">
      <c r="A1512" t="s">
        <v>1643</v>
      </c>
      <c r="B1512" t="s">
        <v>74</v>
      </c>
      <c r="C1512">
        <v>10.8</v>
      </c>
    </row>
    <row r="1513" spans="1:3">
      <c r="A1513" t="s">
        <v>1644</v>
      </c>
      <c r="B1513" t="s">
        <v>154</v>
      </c>
      <c r="C1513">
        <v>35.1</v>
      </c>
    </row>
    <row r="1514" spans="1:3">
      <c r="A1514" t="s">
        <v>1645</v>
      </c>
      <c r="B1514" t="s">
        <v>74</v>
      </c>
      <c r="C1514">
        <v>28</v>
      </c>
    </row>
    <row r="1515" spans="1:3">
      <c r="A1515" t="s">
        <v>1646</v>
      </c>
      <c r="B1515" t="s">
        <v>74</v>
      </c>
      <c r="C1515">
        <v>25.3</v>
      </c>
    </row>
    <row r="1516" spans="1:3">
      <c r="A1516" t="s">
        <v>1647</v>
      </c>
      <c r="B1516" t="s">
        <v>74</v>
      </c>
      <c r="C1516">
        <v>14.5</v>
      </c>
    </row>
    <row r="1517" spans="1:3">
      <c r="A1517" t="s">
        <v>1648</v>
      </c>
      <c r="B1517" t="s">
        <v>74</v>
      </c>
      <c r="C1517">
        <v>20.399999999999999</v>
      </c>
    </row>
    <row r="1518" spans="1:3">
      <c r="A1518" t="s">
        <v>1649</v>
      </c>
      <c r="B1518" t="s">
        <v>74</v>
      </c>
      <c r="C1518">
        <v>17.399999999999999</v>
      </c>
    </row>
    <row r="1519" spans="1:3">
      <c r="A1519" t="s">
        <v>1650</v>
      </c>
      <c r="B1519" t="s">
        <v>702</v>
      </c>
      <c r="C1519">
        <v>18.7</v>
      </c>
    </row>
    <row r="1520" spans="1:3">
      <c r="A1520" t="s">
        <v>1651</v>
      </c>
      <c r="B1520" t="s">
        <v>74</v>
      </c>
      <c r="C1520">
        <v>19.5</v>
      </c>
    </row>
    <row r="1521" spans="1:3">
      <c r="A1521" t="s">
        <v>1652</v>
      </c>
      <c r="B1521" t="s">
        <v>74</v>
      </c>
      <c r="C1521">
        <v>21.3</v>
      </c>
    </row>
    <row r="1522" spans="1:3">
      <c r="A1522" t="s">
        <v>1653</v>
      </c>
      <c r="B1522" t="s">
        <v>74</v>
      </c>
      <c r="C1522">
        <v>28</v>
      </c>
    </row>
    <row r="1523" spans="1:3">
      <c r="A1523" t="s">
        <v>1652</v>
      </c>
      <c r="B1523" t="s">
        <v>74</v>
      </c>
      <c r="C1523">
        <v>16.100000000000001</v>
      </c>
    </row>
    <row r="1524" spans="1:3">
      <c r="A1524" t="s">
        <v>1654</v>
      </c>
      <c r="B1524" t="s">
        <v>74</v>
      </c>
      <c r="C1524">
        <v>14.5</v>
      </c>
    </row>
    <row r="1525" spans="1:3">
      <c r="A1525" t="s">
        <v>1655</v>
      </c>
      <c r="B1525" t="s">
        <v>74</v>
      </c>
      <c r="C1525">
        <v>8.6</v>
      </c>
    </row>
    <row r="1526" spans="1:3">
      <c r="A1526" t="s">
        <v>1656</v>
      </c>
      <c r="B1526" t="s">
        <v>74</v>
      </c>
      <c r="C1526">
        <v>10.5</v>
      </c>
    </row>
    <row r="1527" spans="1:3">
      <c r="A1527" t="s">
        <v>1657</v>
      </c>
      <c r="B1527" t="s">
        <v>74</v>
      </c>
      <c r="C1527">
        <v>13.9</v>
      </c>
    </row>
    <row r="1528" spans="1:3">
      <c r="A1528" t="s">
        <v>1658</v>
      </c>
      <c r="B1528" t="s">
        <v>119</v>
      </c>
      <c r="C1528">
        <v>26.5</v>
      </c>
    </row>
    <row r="1529" spans="1:3">
      <c r="A1529" t="s">
        <v>1659</v>
      </c>
      <c r="B1529" t="s">
        <v>74</v>
      </c>
      <c r="C1529">
        <v>15</v>
      </c>
    </row>
    <row r="1530" spans="1:3">
      <c r="A1530" t="s">
        <v>1660</v>
      </c>
      <c r="B1530" t="s">
        <v>74</v>
      </c>
      <c r="C1530">
        <v>15.3</v>
      </c>
    </row>
    <row r="1531" spans="1:3">
      <c r="A1531" t="s">
        <v>1661</v>
      </c>
      <c r="B1531" t="s">
        <v>74</v>
      </c>
      <c r="C1531">
        <v>27.4</v>
      </c>
    </row>
    <row r="1532" spans="1:3">
      <c r="A1532" t="s">
        <v>1662</v>
      </c>
      <c r="B1532" t="s">
        <v>74</v>
      </c>
      <c r="C1532">
        <v>24.4</v>
      </c>
    </row>
    <row r="1533" spans="1:3">
      <c r="A1533" t="s">
        <v>1663</v>
      </c>
      <c r="B1533" t="s">
        <v>74</v>
      </c>
      <c r="C1533">
        <v>30.8</v>
      </c>
    </row>
    <row r="1534" spans="1:3">
      <c r="A1534" t="s">
        <v>1664</v>
      </c>
      <c r="B1534" t="s">
        <v>74</v>
      </c>
      <c r="C1534">
        <v>26.2</v>
      </c>
    </row>
    <row r="1535" spans="1:3">
      <c r="A1535" t="s">
        <v>1665</v>
      </c>
      <c r="B1535" t="s">
        <v>74</v>
      </c>
      <c r="C1535">
        <v>14.6</v>
      </c>
    </row>
    <row r="1536" spans="1:3">
      <c r="A1536" t="s">
        <v>1666</v>
      </c>
      <c r="B1536" t="s">
        <v>74</v>
      </c>
      <c r="C1536">
        <v>14.8</v>
      </c>
    </row>
    <row r="1537" spans="1:3">
      <c r="A1537" t="s">
        <v>1667</v>
      </c>
      <c r="B1537" t="s">
        <v>74</v>
      </c>
      <c r="C1537">
        <v>26.3</v>
      </c>
    </row>
    <row r="1538" spans="1:3">
      <c r="A1538" t="s">
        <v>1668</v>
      </c>
      <c r="B1538" t="s">
        <v>852</v>
      </c>
      <c r="C1538">
        <v>24.8</v>
      </c>
    </row>
    <row r="1539" spans="1:3">
      <c r="A1539" t="s">
        <v>1669</v>
      </c>
      <c r="B1539" t="s">
        <v>74</v>
      </c>
      <c r="C1539">
        <v>28.1</v>
      </c>
    </row>
    <row r="1540" spans="1:3">
      <c r="A1540" t="s">
        <v>1806</v>
      </c>
      <c r="B1540" t="s">
        <v>74</v>
      </c>
      <c r="C1540">
        <v>29.2</v>
      </c>
    </row>
    <row r="1541" spans="1:3">
      <c r="A1541" t="s">
        <v>1670</v>
      </c>
      <c r="B1541" t="s">
        <v>74</v>
      </c>
      <c r="C1541">
        <v>25.8</v>
      </c>
    </row>
    <row r="1542" spans="1:3">
      <c r="A1542" t="s">
        <v>1671</v>
      </c>
      <c r="B1542" t="s">
        <v>74</v>
      </c>
      <c r="C1542">
        <v>9.6</v>
      </c>
    </row>
    <row r="1543" spans="1:3">
      <c r="A1543" t="s">
        <v>1672</v>
      </c>
      <c r="B1543" t="s">
        <v>74</v>
      </c>
      <c r="C1543">
        <v>22.2</v>
      </c>
    </row>
    <row r="1544" spans="1:3">
      <c r="A1544" t="s">
        <v>1673</v>
      </c>
      <c r="B1544" t="s">
        <v>74</v>
      </c>
      <c r="C1544">
        <v>24.3</v>
      </c>
    </row>
    <row r="1545" spans="1:3">
      <c r="A1545" t="s">
        <v>1674</v>
      </c>
      <c r="B1545" t="s">
        <v>74</v>
      </c>
      <c r="C1545">
        <v>33.200000000000003</v>
      </c>
    </row>
    <row r="1546" spans="1:3">
      <c r="A1546" t="s">
        <v>1675</v>
      </c>
      <c r="B1546" t="s">
        <v>74</v>
      </c>
      <c r="C1546">
        <v>18.899999999999999</v>
      </c>
    </row>
    <row r="1547" spans="1:3">
      <c r="A1547" t="s">
        <v>1676</v>
      </c>
      <c r="B1547" t="s">
        <v>74</v>
      </c>
      <c r="C1547">
        <v>25.7</v>
      </c>
    </row>
    <row r="1548" spans="1:3">
      <c r="A1548" t="s">
        <v>1677</v>
      </c>
      <c r="B1548" t="s">
        <v>74</v>
      </c>
      <c r="C1548">
        <v>18</v>
      </c>
    </row>
    <row r="1549" spans="1:3">
      <c r="A1549" t="s">
        <v>1678</v>
      </c>
      <c r="B1549" t="s">
        <v>74</v>
      </c>
      <c r="C1549">
        <v>24.4</v>
      </c>
    </row>
    <row r="1550" spans="1:3">
      <c r="A1550" t="s">
        <v>1807</v>
      </c>
      <c r="B1550" t="s">
        <v>74</v>
      </c>
      <c r="C1550">
        <v>25.8</v>
      </c>
    </row>
    <row r="1551" spans="1:3">
      <c r="A1551" t="s">
        <v>1679</v>
      </c>
      <c r="B1551" t="s">
        <v>74</v>
      </c>
      <c r="C1551">
        <v>11.2</v>
      </c>
    </row>
    <row r="1552" spans="1:3">
      <c r="A1552" t="s">
        <v>1680</v>
      </c>
      <c r="B1552" t="s">
        <v>74</v>
      </c>
      <c r="C1552">
        <v>12.3</v>
      </c>
    </row>
    <row r="1553" spans="1:3">
      <c r="A1553" t="s">
        <v>1681</v>
      </c>
      <c r="B1553" t="s">
        <v>74</v>
      </c>
      <c r="C1553">
        <v>25.3</v>
      </c>
    </row>
    <row r="1554" spans="1:3">
      <c r="A1554" t="s">
        <v>1682</v>
      </c>
      <c r="B1554" t="s">
        <v>74</v>
      </c>
      <c r="C1554">
        <v>13.4</v>
      </c>
    </row>
    <row r="1555" spans="1:3">
      <c r="A1555" t="s">
        <v>1683</v>
      </c>
      <c r="B1555" t="s">
        <v>74</v>
      </c>
      <c r="C1555">
        <v>22.1</v>
      </c>
    </row>
    <row r="1556" spans="1:3">
      <c r="A1556" t="s">
        <v>1684</v>
      </c>
      <c r="B1556" t="s">
        <v>74</v>
      </c>
      <c r="C1556">
        <v>21.6</v>
      </c>
    </row>
    <row r="1557" spans="1:3">
      <c r="A1557" t="s">
        <v>1685</v>
      </c>
      <c r="B1557" t="s">
        <v>74</v>
      </c>
      <c r="C1557">
        <v>24.4</v>
      </c>
    </row>
    <row r="1558" spans="1:3">
      <c r="A1558" t="s">
        <v>1686</v>
      </c>
      <c r="B1558" t="s">
        <v>74</v>
      </c>
      <c r="C1558">
        <v>21</v>
      </c>
    </row>
    <row r="1559" spans="1:3">
      <c r="A1559" t="s">
        <v>1687</v>
      </c>
      <c r="B1559" t="s">
        <v>1688</v>
      </c>
      <c r="C1559">
        <v>9</v>
      </c>
    </row>
    <row r="1560" spans="1:3">
      <c r="A1560" t="s">
        <v>1689</v>
      </c>
      <c r="B1560" t="s">
        <v>74</v>
      </c>
      <c r="C1560">
        <v>19.2</v>
      </c>
    </row>
    <row r="1561" spans="1:3">
      <c r="A1561" t="s">
        <v>1690</v>
      </c>
      <c r="B1561" t="s">
        <v>74</v>
      </c>
      <c r="C1561">
        <v>15.8</v>
      </c>
    </row>
    <row r="1562" spans="1:3">
      <c r="A1562" t="s">
        <v>1691</v>
      </c>
      <c r="B1562" t="s">
        <v>74</v>
      </c>
      <c r="C1562">
        <v>16.399999999999999</v>
      </c>
    </row>
    <row r="1563" spans="1:3">
      <c r="A1563" t="s">
        <v>1692</v>
      </c>
      <c r="B1563" t="s">
        <v>74</v>
      </c>
      <c r="C1563">
        <v>36.6</v>
      </c>
    </row>
    <row r="1564" spans="1:3">
      <c r="A1564" t="s">
        <v>1693</v>
      </c>
      <c r="B1564" t="s">
        <v>74</v>
      </c>
      <c r="C1564">
        <v>19.899999999999999</v>
      </c>
    </row>
    <row r="1565" spans="1:3">
      <c r="A1565" t="s">
        <v>1694</v>
      </c>
      <c r="B1565" t="s">
        <v>74</v>
      </c>
      <c r="C1565">
        <v>9.6999999999999993</v>
      </c>
    </row>
    <row r="1566" spans="1:3">
      <c r="A1566" t="s">
        <v>1695</v>
      </c>
      <c r="B1566" t="s">
        <v>74</v>
      </c>
      <c r="C1566">
        <v>37.9</v>
      </c>
    </row>
    <row r="1567" spans="1:3">
      <c r="A1567" t="s">
        <v>1696</v>
      </c>
      <c r="B1567" t="s">
        <v>74</v>
      </c>
      <c r="C1567">
        <v>34.299999999999997</v>
      </c>
    </row>
    <row r="1568" spans="1:3">
      <c r="A1568" t="s">
        <v>1697</v>
      </c>
      <c r="B1568" t="s">
        <v>74</v>
      </c>
      <c r="C1568">
        <v>30.6</v>
      </c>
    </row>
    <row r="1569" spans="1:3">
      <c r="A1569" t="s">
        <v>1698</v>
      </c>
      <c r="B1569" t="s">
        <v>74</v>
      </c>
      <c r="C1569">
        <v>30.1</v>
      </c>
    </row>
    <row r="1570" spans="1:3">
      <c r="A1570" t="s">
        <v>1699</v>
      </c>
      <c r="B1570" t="s">
        <v>74</v>
      </c>
      <c r="C1570">
        <v>6.1</v>
      </c>
    </row>
    <row r="1571" spans="1:3">
      <c r="A1571" t="s">
        <v>1700</v>
      </c>
      <c r="B1571" t="s">
        <v>74</v>
      </c>
      <c r="C1571">
        <v>16.600000000000001</v>
      </c>
    </row>
    <row r="1572" spans="1:3">
      <c r="A1572" t="s">
        <v>1701</v>
      </c>
      <c r="B1572" t="s">
        <v>74</v>
      </c>
      <c r="C1572">
        <v>26.5</v>
      </c>
    </row>
    <row r="1573" spans="1:3">
      <c r="A1573" t="s">
        <v>1702</v>
      </c>
      <c r="B1573" t="s">
        <v>74</v>
      </c>
      <c r="C1573">
        <v>8.4</v>
      </c>
    </row>
    <row r="1574" spans="1:3">
      <c r="A1574" t="s">
        <v>1703</v>
      </c>
      <c r="B1574" t="s">
        <v>74</v>
      </c>
      <c r="C1574">
        <v>33.4</v>
      </c>
    </row>
    <row r="1575" spans="1:3">
      <c r="A1575" t="s">
        <v>1704</v>
      </c>
      <c r="B1575" t="s">
        <v>74</v>
      </c>
      <c r="C1575">
        <v>24.2</v>
      </c>
    </row>
    <row r="1576" spans="1:3">
      <c r="A1576" t="s">
        <v>1705</v>
      </c>
      <c r="B1576" t="s">
        <v>74</v>
      </c>
      <c r="C1576">
        <v>19.399999999999999</v>
      </c>
    </row>
    <row r="1577" spans="1:3">
      <c r="A1577" t="s">
        <v>1706</v>
      </c>
      <c r="B1577" t="s">
        <v>74</v>
      </c>
      <c r="C1577">
        <v>25.1</v>
      </c>
    </row>
    <row r="1578" spans="1:3">
      <c r="A1578" t="s">
        <v>1707</v>
      </c>
      <c r="B1578" t="s">
        <v>74</v>
      </c>
      <c r="C1578">
        <v>14.3</v>
      </c>
    </row>
    <row r="1579" spans="1:3">
      <c r="A1579" t="s">
        <v>1708</v>
      </c>
      <c r="B1579" t="s">
        <v>74</v>
      </c>
      <c r="C1579">
        <v>27.1</v>
      </c>
    </row>
    <row r="1580" spans="1:3">
      <c r="A1580" t="s">
        <v>1709</v>
      </c>
      <c r="B1580" t="s">
        <v>74</v>
      </c>
      <c r="C1580">
        <v>21</v>
      </c>
    </row>
    <row r="1581" spans="1:3">
      <c r="A1581" t="s">
        <v>1710</v>
      </c>
      <c r="B1581" t="s">
        <v>74</v>
      </c>
      <c r="C1581">
        <v>27.1</v>
      </c>
    </row>
    <row r="1582" spans="1:3">
      <c r="A1582" t="s">
        <v>1711</v>
      </c>
      <c r="B1582" t="s">
        <v>1712</v>
      </c>
      <c r="C1582">
        <v>7.2</v>
      </c>
    </row>
    <row r="1583" spans="1:3">
      <c r="A1583" t="s">
        <v>1713</v>
      </c>
      <c r="B1583" t="s">
        <v>74</v>
      </c>
      <c r="C1583">
        <v>28.2</v>
      </c>
    </row>
    <row r="1584" spans="1:3">
      <c r="A1584" t="s">
        <v>1714</v>
      </c>
      <c r="B1584" t="s">
        <v>74</v>
      </c>
      <c r="C1584">
        <v>24.7</v>
      </c>
    </row>
    <row r="1585" spans="1:3">
      <c r="A1585" t="s">
        <v>1715</v>
      </c>
      <c r="B1585" t="s">
        <v>74</v>
      </c>
      <c r="C1585">
        <v>20.100000000000001</v>
      </c>
    </row>
    <row r="1586" spans="1:3">
      <c r="A1586" t="s">
        <v>1716</v>
      </c>
      <c r="B1586" t="s">
        <v>74</v>
      </c>
      <c r="C1586">
        <v>21.9</v>
      </c>
    </row>
    <row r="1587" spans="1:3">
      <c r="A1587" t="s">
        <v>1717</v>
      </c>
      <c r="B1587" t="s">
        <v>74</v>
      </c>
      <c r="C1587">
        <v>27.8</v>
      </c>
    </row>
    <row r="1588" spans="1:3">
      <c r="A1588" t="s">
        <v>1718</v>
      </c>
      <c r="B1588" t="s">
        <v>74</v>
      </c>
      <c r="C1588">
        <v>21.5</v>
      </c>
    </row>
    <row r="1589" spans="1:3">
      <c r="A1589" t="s">
        <v>1719</v>
      </c>
      <c r="B1589" t="s">
        <v>74</v>
      </c>
      <c r="C1589">
        <v>20.8</v>
      </c>
    </row>
    <row r="1590" spans="1:3">
      <c r="A1590" t="s">
        <v>1720</v>
      </c>
      <c r="B1590" t="s">
        <v>74</v>
      </c>
      <c r="C1590">
        <v>26.7</v>
      </c>
    </row>
    <row r="1591" spans="1:3">
      <c r="A1591" t="s">
        <v>1721</v>
      </c>
      <c r="B1591" t="s">
        <v>74</v>
      </c>
      <c r="C1591">
        <v>15.1</v>
      </c>
    </row>
    <row r="1592" spans="1:3">
      <c r="A1592" t="s">
        <v>1722</v>
      </c>
      <c r="B1592" t="s">
        <v>74</v>
      </c>
      <c r="C1592">
        <v>7.9</v>
      </c>
    </row>
    <row r="1593" spans="1:3">
      <c r="A1593" t="s">
        <v>1723</v>
      </c>
      <c r="B1593" t="s">
        <v>74</v>
      </c>
      <c r="C1593">
        <v>12.7</v>
      </c>
    </row>
    <row r="1594" spans="1:3">
      <c r="A1594" t="s">
        <v>1724</v>
      </c>
      <c r="B1594" t="s">
        <v>74</v>
      </c>
      <c r="C1594">
        <v>19.8</v>
      </c>
    </row>
    <row r="1595" spans="1:3">
      <c r="A1595" t="s">
        <v>1725</v>
      </c>
      <c r="B1595" t="s">
        <v>74</v>
      </c>
      <c r="C1595">
        <v>27</v>
      </c>
    </row>
    <row r="1596" spans="1:3">
      <c r="A1596" t="s">
        <v>1726</v>
      </c>
      <c r="B1596" t="s">
        <v>74</v>
      </c>
      <c r="C1596">
        <v>16.600000000000001</v>
      </c>
    </row>
    <row r="1597" spans="1:3">
      <c r="A1597" t="s">
        <v>1727</v>
      </c>
      <c r="B1597" t="s">
        <v>74</v>
      </c>
      <c r="C1597">
        <v>15.3</v>
      </c>
    </row>
    <row r="1598" spans="1:3">
      <c r="A1598" t="s">
        <v>1728</v>
      </c>
      <c r="B1598" t="s">
        <v>74</v>
      </c>
      <c r="C1598">
        <v>23.5</v>
      </c>
    </row>
    <row r="1599" spans="1:3">
      <c r="A1599" t="s">
        <v>1729</v>
      </c>
      <c r="B1599" t="s">
        <v>74</v>
      </c>
      <c r="C1599">
        <v>22.7</v>
      </c>
    </row>
    <row r="1600" spans="1:3">
      <c r="A1600" t="s">
        <v>1730</v>
      </c>
      <c r="B1600" t="s">
        <v>74</v>
      </c>
      <c r="C1600">
        <v>8.3000000000000007</v>
      </c>
    </row>
    <row r="1601" spans="1:3">
      <c r="A1601" t="s">
        <v>1731</v>
      </c>
      <c r="B1601" t="s">
        <v>74</v>
      </c>
      <c r="C1601">
        <v>28.7</v>
      </c>
    </row>
    <row r="1602" spans="1:3">
      <c r="A1602" t="s">
        <v>1732</v>
      </c>
      <c r="B1602" t="s">
        <v>74</v>
      </c>
      <c r="C1602">
        <v>11.3</v>
      </c>
    </row>
    <row r="1603" spans="1:3">
      <c r="A1603" t="s">
        <v>1733</v>
      </c>
      <c r="B1603" t="s">
        <v>74</v>
      </c>
      <c r="C1603">
        <v>26.9</v>
      </c>
    </row>
    <row r="1604" spans="1:3">
      <c r="A1604" t="s">
        <v>1734</v>
      </c>
      <c r="B1604" t="s">
        <v>74</v>
      </c>
      <c r="C1604">
        <v>33.1</v>
      </c>
    </row>
    <row r="1605" spans="1:3">
      <c r="A1605" t="s">
        <v>1735</v>
      </c>
      <c r="B1605" t="s">
        <v>436</v>
      </c>
      <c r="C1605">
        <v>16.399999999999999</v>
      </c>
    </row>
    <row r="1606" spans="1:3">
      <c r="A1606" t="s">
        <v>1736</v>
      </c>
      <c r="B1606" t="s">
        <v>74</v>
      </c>
      <c r="C1606">
        <v>19.7</v>
      </c>
    </row>
    <row r="1607" spans="1:3">
      <c r="A1607" t="s">
        <v>1737</v>
      </c>
      <c r="B1607" t="s">
        <v>74</v>
      </c>
      <c r="C1607">
        <v>21.1</v>
      </c>
    </row>
    <row r="1608" spans="1:3">
      <c r="A1608" t="s">
        <v>1738</v>
      </c>
      <c r="B1608" t="s">
        <v>74</v>
      </c>
      <c r="C1608">
        <v>33.9</v>
      </c>
    </row>
    <row r="1609" spans="1:3">
      <c r="A1609" t="s">
        <v>1739</v>
      </c>
      <c r="B1609" t="s">
        <v>74</v>
      </c>
      <c r="C1609">
        <v>16.600000000000001</v>
      </c>
    </row>
    <row r="1610" spans="1:3">
      <c r="A1610" t="s">
        <v>1740</v>
      </c>
      <c r="B1610" t="s">
        <v>74</v>
      </c>
      <c r="C1610">
        <v>26.9</v>
      </c>
    </row>
    <row r="1611" spans="1:3">
      <c r="A1611" t="s">
        <v>1741</v>
      </c>
      <c r="B1611" t="s">
        <v>74</v>
      </c>
      <c r="C1611">
        <v>19.399999999999999</v>
      </c>
    </row>
    <row r="1612" spans="1:3">
      <c r="A1612" t="s">
        <v>1742</v>
      </c>
      <c r="B1612" t="s">
        <v>74</v>
      </c>
      <c r="C1612">
        <v>29.7</v>
      </c>
    </row>
    <row r="1613" spans="1:3">
      <c r="A1613" t="s">
        <v>1743</v>
      </c>
      <c r="B1613" t="s">
        <v>74</v>
      </c>
      <c r="C1613">
        <v>18.7</v>
      </c>
    </row>
    <row r="1614" spans="1:3">
      <c r="A1614" t="s">
        <v>1744</v>
      </c>
      <c r="B1614" t="s">
        <v>74</v>
      </c>
      <c r="C1614">
        <v>5.0999999999999996</v>
      </c>
    </row>
    <row r="1615" spans="1:3">
      <c r="A1615" t="s">
        <v>1808</v>
      </c>
      <c r="B1615" t="s">
        <v>74</v>
      </c>
      <c r="C1615">
        <v>35.1</v>
      </c>
    </row>
    <row r="1616" spans="1:3">
      <c r="A1616" t="s">
        <v>1745</v>
      </c>
      <c r="B1616" t="s">
        <v>74</v>
      </c>
      <c r="C1616">
        <v>26.7</v>
      </c>
    </row>
  </sheetData>
  <phoneticPr fontId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F0F53-DA62-4F51-97F3-7652DC2C4F6B}">
  <dimension ref="A3:D1584"/>
  <sheetViews>
    <sheetView workbookViewId="0">
      <selection activeCell="B1" sqref="B1"/>
    </sheetView>
  </sheetViews>
  <sheetFormatPr defaultRowHeight="18"/>
  <sheetData>
    <row r="3" spans="1:3">
      <c r="A3" t="s">
        <v>1746</v>
      </c>
      <c r="B3" t="s">
        <v>1747</v>
      </c>
      <c r="C3">
        <v>7.01</v>
      </c>
    </row>
    <row r="4" spans="1:3">
      <c r="A4" t="s">
        <v>73</v>
      </c>
      <c r="B4" t="s">
        <v>74</v>
      </c>
      <c r="C4">
        <v>19.3</v>
      </c>
    </row>
    <row r="5" spans="1:3">
      <c r="A5" t="s">
        <v>75</v>
      </c>
      <c r="B5" t="s">
        <v>74</v>
      </c>
      <c r="C5">
        <v>15</v>
      </c>
    </row>
    <row r="6" spans="1:3">
      <c r="A6" t="s">
        <v>76</v>
      </c>
      <c r="B6" t="s">
        <v>74</v>
      </c>
      <c r="C6">
        <v>21.2</v>
      </c>
    </row>
    <row r="7" spans="1:3">
      <c r="A7" t="s">
        <v>77</v>
      </c>
      <c r="B7" t="s">
        <v>74</v>
      </c>
      <c r="C7">
        <v>14.5</v>
      </c>
    </row>
    <row r="8" spans="1:3">
      <c r="A8" t="s">
        <v>78</v>
      </c>
      <c r="B8" t="s">
        <v>74</v>
      </c>
      <c r="C8">
        <v>37</v>
      </c>
    </row>
    <row r="9" spans="1:3">
      <c r="A9" t="s">
        <v>79</v>
      </c>
      <c r="B9" t="s">
        <v>74</v>
      </c>
      <c r="C9">
        <v>28.1</v>
      </c>
    </row>
    <row r="10" spans="1:3">
      <c r="A10" t="s">
        <v>80</v>
      </c>
      <c r="B10" t="s">
        <v>81</v>
      </c>
      <c r="C10">
        <v>10.7</v>
      </c>
    </row>
    <row r="11" spans="1:3">
      <c r="A11" t="s">
        <v>80</v>
      </c>
      <c r="B11" t="s">
        <v>74</v>
      </c>
      <c r="C11">
        <v>14.5</v>
      </c>
    </row>
    <row r="12" spans="1:3">
      <c r="A12" t="s">
        <v>82</v>
      </c>
      <c r="B12" t="s">
        <v>74</v>
      </c>
      <c r="C12">
        <v>15.1</v>
      </c>
    </row>
    <row r="13" spans="1:3">
      <c r="A13" t="s">
        <v>83</v>
      </c>
      <c r="B13" t="s">
        <v>74</v>
      </c>
      <c r="C13">
        <v>21</v>
      </c>
    </row>
    <row r="14" spans="1:3">
      <c r="A14" t="s">
        <v>84</v>
      </c>
      <c r="B14" t="s">
        <v>85</v>
      </c>
      <c r="C14">
        <v>8.3000000000000007</v>
      </c>
    </row>
    <row r="15" spans="1:3">
      <c r="A15" t="s">
        <v>86</v>
      </c>
      <c r="B15" t="s">
        <v>74</v>
      </c>
      <c r="C15">
        <v>23.9</v>
      </c>
    </row>
    <row r="16" spans="1:3">
      <c r="A16" t="s">
        <v>87</v>
      </c>
      <c r="B16" t="s">
        <v>74</v>
      </c>
      <c r="C16">
        <v>11.1</v>
      </c>
    </row>
    <row r="17" spans="1:3">
      <c r="A17" t="s">
        <v>88</v>
      </c>
      <c r="B17" t="s">
        <v>74</v>
      </c>
      <c r="C17">
        <v>12.3</v>
      </c>
    </row>
    <row r="18" spans="1:3">
      <c r="A18" t="s">
        <v>89</v>
      </c>
      <c r="B18" t="s">
        <v>74</v>
      </c>
      <c r="C18">
        <v>17.3</v>
      </c>
    </row>
    <row r="19" spans="1:3">
      <c r="A19" t="s">
        <v>90</v>
      </c>
      <c r="B19" t="s">
        <v>74</v>
      </c>
      <c r="C19">
        <v>10.8</v>
      </c>
    </row>
    <row r="20" spans="1:3">
      <c r="A20" t="s">
        <v>91</v>
      </c>
      <c r="B20" t="s">
        <v>74</v>
      </c>
      <c r="C20">
        <v>3.9</v>
      </c>
    </row>
    <row r="21" spans="1:3">
      <c r="A21" t="s">
        <v>93</v>
      </c>
      <c r="B21" t="s">
        <v>74</v>
      </c>
      <c r="C21">
        <v>16.3</v>
      </c>
    </row>
    <row r="22" spans="1:3">
      <c r="A22" t="s">
        <v>94</v>
      </c>
      <c r="B22" t="s">
        <v>74</v>
      </c>
      <c r="C22">
        <v>15.7</v>
      </c>
    </row>
    <row r="23" spans="1:3">
      <c r="A23" t="s">
        <v>95</v>
      </c>
      <c r="B23" t="s">
        <v>74</v>
      </c>
      <c r="C23">
        <v>26.9</v>
      </c>
    </row>
    <row r="24" spans="1:3">
      <c r="A24" t="s">
        <v>96</v>
      </c>
      <c r="B24" t="s">
        <v>74</v>
      </c>
      <c r="C24">
        <v>20</v>
      </c>
    </row>
    <row r="25" spans="1:3">
      <c r="A25" t="s">
        <v>97</v>
      </c>
      <c r="B25" t="s">
        <v>98</v>
      </c>
      <c r="C25">
        <v>2.5</v>
      </c>
    </row>
    <row r="26" spans="1:3">
      <c r="A26" t="s">
        <v>99</v>
      </c>
      <c r="B26" t="s">
        <v>74</v>
      </c>
      <c r="C26">
        <v>28.5</v>
      </c>
    </row>
    <row r="27" spans="1:3">
      <c r="A27" t="s">
        <v>100</v>
      </c>
      <c r="B27" t="s">
        <v>101</v>
      </c>
      <c r="C27">
        <v>10.6</v>
      </c>
    </row>
    <row r="28" spans="1:3">
      <c r="A28" t="s">
        <v>102</v>
      </c>
      <c r="B28" t="s">
        <v>74</v>
      </c>
      <c r="C28">
        <v>19.2</v>
      </c>
    </row>
    <row r="29" spans="1:3">
      <c r="A29" t="s">
        <v>103</v>
      </c>
      <c r="B29" t="s">
        <v>74</v>
      </c>
      <c r="C29">
        <v>10.5</v>
      </c>
    </row>
    <row r="30" spans="1:3">
      <c r="A30" t="s">
        <v>104</v>
      </c>
      <c r="B30" t="s">
        <v>74</v>
      </c>
      <c r="C30">
        <v>11.2</v>
      </c>
    </row>
    <row r="31" spans="1:3">
      <c r="A31" t="s">
        <v>105</v>
      </c>
      <c r="B31" t="s">
        <v>74</v>
      </c>
      <c r="C31">
        <v>15.4</v>
      </c>
    </row>
    <row r="32" spans="1:3">
      <c r="A32" t="s">
        <v>106</v>
      </c>
      <c r="B32" t="s">
        <v>74</v>
      </c>
      <c r="C32">
        <v>11.2</v>
      </c>
    </row>
    <row r="33" spans="1:3">
      <c r="A33" t="s">
        <v>1762</v>
      </c>
      <c r="B33" t="s">
        <v>74</v>
      </c>
      <c r="C33">
        <v>24.3</v>
      </c>
    </row>
    <row r="34" spans="1:3">
      <c r="A34" t="s">
        <v>107</v>
      </c>
      <c r="B34" t="s">
        <v>74</v>
      </c>
      <c r="C34">
        <v>11.4</v>
      </c>
    </row>
    <row r="35" spans="1:3">
      <c r="A35" t="s">
        <v>108</v>
      </c>
      <c r="B35" t="s">
        <v>74</v>
      </c>
      <c r="C35">
        <v>15.3</v>
      </c>
    </row>
    <row r="36" spans="1:3">
      <c r="A36" t="s">
        <v>109</v>
      </c>
      <c r="B36" t="s">
        <v>74</v>
      </c>
      <c r="C36">
        <v>38.9</v>
      </c>
    </row>
    <row r="37" spans="1:3">
      <c r="A37" t="s">
        <v>110</v>
      </c>
      <c r="B37" t="s">
        <v>74</v>
      </c>
      <c r="C37">
        <v>20.3</v>
      </c>
    </row>
    <row r="38" spans="1:3">
      <c r="A38" t="s">
        <v>111</v>
      </c>
      <c r="B38" t="s">
        <v>74</v>
      </c>
      <c r="C38">
        <v>17.100000000000001</v>
      </c>
    </row>
    <row r="39" spans="1:3">
      <c r="A39" t="s">
        <v>112</v>
      </c>
      <c r="B39" t="s">
        <v>74</v>
      </c>
      <c r="C39">
        <v>17.3</v>
      </c>
    </row>
    <row r="40" spans="1:3">
      <c r="A40" t="s">
        <v>113</v>
      </c>
      <c r="B40" t="s">
        <v>74</v>
      </c>
      <c r="C40">
        <v>9.8000000000000007</v>
      </c>
    </row>
    <row r="41" spans="1:3">
      <c r="A41" t="s">
        <v>114</v>
      </c>
      <c r="B41" t="s">
        <v>74</v>
      </c>
      <c r="C41">
        <v>13.4</v>
      </c>
    </row>
    <row r="42" spans="1:3">
      <c r="A42" t="s">
        <v>115</v>
      </c>
      <c r="B42" t="s">
        <v>74</v>
      </c>
      <c r="C42">
        <v>22.1</v>
      </c>
    </row>
    <row r="43" spans="1:3">
      <c r="A43" t="s">
        <v>116</v>
      </c>
      <c r="B43" t="s">
        <v>117</v>
      </c>
      <c r="C43">
        <v>3.1</v>
      </c>
    </row>
    <row r="44" spans="1:3">
      <c r="A44" t="s">
        <v>118</v>
      </c>
      <c r="B44" t="s">
        <v>119</v>
      </c>
      <c r="C44">
        <v>34.200000000000003</v>
      </c>
    </row>
    <row r="45" spans="1:3">
      <c r="A45" t="s">
        <v>120</v>
      </c>
      <c r="B45" t="s">
        <v>74</v>
      </c>
      <c r="C45">
        <v>18.8</v>
      </c>
    </row>
    <row r="46" spans="1:3">
      <c r="A46" t="s">
        <v>121</v>
      </c>
      <c r="B46" t="s">
        <v>74</v>
      </c>
      <c r="C46">
        <v>28.5</v>
      </c>
    </row>
    <row r="47" spans="1:3">
      <c r="A47" t="s">
        <v>122</v>
      </c>
      <c r="B47" t="s">
        <v>74</v>
      </c>
      <c r="C47">
        <v>11.2</v>
      </c>
    </row>
    <row r="48" spans="1:3">
      <c r="A48" t="s">
        <v>123</v>
      </c>
      <c r="B48" t="s">
        <v>74</v>
      </c>
      <c r="C48">
        <v>21.8</v>
      </c>
    </row>
    <row r="49" spans="1:3">
      <c r="A49" t="s">
        <v>124</v>
      </c>
      <c r="B49" t="s">
        <v>74</v>
      </c>
      <c r="C49">
        <v>15</v>
      </c>
    </row>
    <row r="50" spans="1:3">
      <c r="A50" t="s">
        <v>125</v>
      </c>
      <c r="B50" t="s">
        <v>74</v>
      </c>
      <c r="C50">
        <v>7.2</v>
      </c>
    </row>
    <row r="51" spans="1:3">
      <c r="A51" t="s">
        <v>126</v>
      </c>
      <c r="B51" t="s">
        <v>74</v>
      </c>
      <c r="C51">
        <v>15.3</v>
      </c>
    </row>
    <row r="52" spans="1:3">
      <c r="A52" t="s">
        <v>127</v>
      </c>
      <c r="B52" t="s">
        <v>74</v>
      </c>
      <c r="C52">
        <v>9.4</v>
      </c>
    </row>
    <row r="53" spans="1:3">
      <c r="A53" t="s">
        <v>128</v>
      </c>
      <c r="B53" t="s">
        <v>74</v>
      </c>
      <c r="C53">
        <v>15.9</v>
      </c>
    </row>
    <row r="54" spans="1:3">
      <c r="A54" t="s">
        <v>129</v>
      </c>
      <c r="B54" t="s">
        <v>74</v>
      </c>
      <c r="C54">
        <v>23.1</v>
      </c>
    </row>
    <row r="55" spans="1:3">
      <c r="A55" t="s">
        <v>130</v>
      </c>
      <c r="B55" t="s">
        <v>131</v>
      </c>
      <c r="C55">
        <v>13.1</v>
      </c>
    </row>
    <row r="56" spans="1:3">
      <c r="A56" t="s">
        <v>132</v>
      </c>
      <c r="B56" t="s">
        <v>74</v>
      </c>
      <c r="C56">
        <v>17.399999999999999</v>
      </c>
    </row>
    <row r="57" spans="1:3">
      <c r="A57" t="s">
        <v>133</v>
      </c>
      <c r="B57" t="s">
        <v>74</v>
      </c>
      <c r="C57">
        <v>19.899999999999999</v>
      </c>
    </row>
    <row r="58" spans="1:3">
      <c r="A58" t="s">
        <v>134</v>
      </c>
      <c r="B58" t="s">
        <v>74</v>
      </c>
      <c r="C58">
        <v>17.7</v>
      </c>
    </row>
    <row r="59" spans="1:3">
      <c r="A59" t="s">
        <v>135</v>
      </c>
      <c r="B59" t="s">
        <v>74</v>
      </c>
      <c r="C59">
        <v>7.4</v>
      </c>
    </row>
    <row r="60" spans="1:3">
      <c r="A60" t="s">
        <v>136</v>
      </c>
      <c r="B60" t="s">
        <v>74</v>
      </c>
      <c r="C60">
        <v>11.1</v>
      </c>
    </row>
    <row r="61" spans="1:3">
      <c r="A61" t="s">
        <v>137</v>
      </c>
      <c r="B61" t="s">
        <v>74</v>
      </c>
      <c r="C61">
        <v>14.3</v>
      </c>
    </row>
    <row r="62" spans="1:3">
      <c r="A62" t="s">
        <v>138</v>
      </c>
      <c r="B62" t="s">
        <v>74</v>
      </c>
      <c r="C62">
        <v>19.5</v>
      </c>
    </row>
    <row r="63" spans="1:3">
      <c r="A63" t="s">
        <v>139</v>
      </c>
      <c r="B63" t="s">
        <v>74</v>
      </c>
      <c r="C63">
        <v>16.399999999999999</v>
      </c>
    </row>
    <row r="64" spans="1:3">
      <c r="A64" t="s">
        <v>140</v>
      </c>
      <c r="B64" t="s">
        <v>74</v>
      </c>
      <c r="C64">
        <v>17.899999999999999</v>
      </c>
    </row>
    <row r="65" spans="1:3">
      <c r="A65" t="s">
        <v>141</v>
      </c>
      <c r="B65" t="s">
        <v>74</v>
      </c>
      <c r="C65">
        <v>11</v>
      </c>
    </row>
    <row r="66" spans="1:3">
      <c r="A66" t="s">
        <v>142</v>
      </c>
      <c r="B66" t="s">
        <v>74</v>
      </c>
      <c r="C66">
        <v>13.3</v>
      </c>
    </row>
    <row r="67" spans="1:3">
      <c r="A67" t="s">
        <v>143</v>
      </c>
      <c r="B67" t="s">
        <v>74</v>
      </c>
      <c r="C67">
        <v>21.3</v>
      </c>
    </row>
    <row r="68" spans="1:3">
      <c r="A68" t="s">
        <v>144</v>
      </c>
      <c r="B68" t="s">
        <v>74</v>
      </c>
      <c r="C68">
        <v>8.1999999999999993</v>
      </c>
    </row>
    <row r="69" spans="1:3">
      <c r="A69" t="s">
        <v>145</v>
      </c>
      <c r="B69" t="s">
        <v>146</v>
      </c>
      <c r="C69">
        <v>14.2</v>
      </c>
    </row>
    <row r="70" spans="1:3">
      <c r="A70" t="s">
        <v>147</v>
      </c>
      <c r="B70" t="s">
        <v>74</v>
      </c>
      <c r="C70">
        <v>17.399999999999999</v>
      </c>
    </row>
    <row r="71" spans="1:3">
      <c r="A71" t="s">
        <v>148</v>
      </c>
      <c r="B71" t="s">
        <v>74</v>
      </c>
      <c r="C71">
        <v>9.6999999999999993</v>
      </c>
    </row>
    <row r="72" spans="1:3">
      <c r="A72" t="s">
        <v>149</v>
      </c>
      <c r="B72" t="s">
        <v>74</v>
      </c>
      <c r="C72">
        <v>12.6</v>
      </c>
    </row>
    <row r="73" spans="1:3">
      <c r="A73" t="s">
        <v>150</v>
      </c>
      <c r="B73" t="s">
        <v>74</v>
      </c>
      <c r="C73">
        <v>16.5</v>
      </c>
    </row>
    <row r="74" spans="1:3">
      <c r="A74" t="s">
        <v>1809</v>
      </c>
      <c r="B74" t="s">
        <v>74</v>
      </c>
      <c r="C74">
        <v>18.899999999999999</v>
      </c>
    </row>
    <row r="75" spans="1:3">
      <c r="A75" t="s">
        <v>151</v>
      </c>
      <c r="B75" t="s">
        <v>74</v>
      </c>
      <c r="C75">
        <v>25.4</v>
      </c>
    </row>
    <row r="76" spans="1:3">
      <c r="A76" t="s">
        <v>152</v>
      </c>
      <c r="B76" t="s">
        <v>74</v>
      </c>
      <c r="C76">
        <v>15.4</v>
      </c>
    </row>
    <row r="77" spans="1:3">
      <c r="A77" t="s">
        <v>153</v>
      </c>
      <c r="B77" t="s">
        <v>154</v>
      </c>
      <c r="C77">
        <v>10.5</v>
      </c>
    </row>
    <row r="78" spans="1:3">
      <c r="A78" t="s">
        <v>155</v>
      </c>
      <c r="B78" t="s">
        <v>119</v>
      </c>
      <c r="C78">
        <v>11.7</v>
      </c>
    </row>
    <row r="79" spans="1:3">
      <c r="A79" t="s">
        <v>156</v>
      </c>
      <c r="B79" t="s">
        <v>74</v>
      </c>
      <c r="C79">
        <v>26.5</v>
      </c>
    </row>
    <row r="80" spans="1:3">
      <c r="A80" t="s">
        <v>157</v>
      </c>
      <c r="B80" t="s">
        <v>74</v>
      </c>
      <c r="C80">
        <v>42.8</v>
      </c>
    </row>
    <row r="81" spans="1:3">
      <c r="A81" t="s">
        <v>158</v>
      </c>
      <c r="B81" t="s">
        <v>74</v>
      </c>
      <c r="C81">
        <v>17.3</v>
      </c>
    </row>
    <row r="82" spans="1:3">
      <c r="A82" t="s">
        <v>159</v>
      </c>
      <c r="B82" t="s">
        <v>74</v>
      </c>
      <c r="C82">
        <v>21.4</v>
      </c>
    </row>
    <row r="83" spans="1:3">
      <c r="A83" t="s">
        <v>160</v>
      </c>
      <c r="B83" t="s">
        <v>74</v>
      </c>
      <c r="C83">
        <v>6.1</v>
      </c>
    </row>
    <row r="84" spans="1:3">
      <c r="A84" t="s">
        <v>161</v>
      </c>
      <c r="B84" t="s">
        <v>1261</v>
      </c>
      <c r="C84">
        <v>8.1</v>
      </c>
    </row>
    <row r="85" spans="1:3">
      <c r="A85" t="s">
        <v>162</v>
      </c>
      <c r="B85" t="s">
        <v>74</v>
      </c>
      <c r="C85">
        <v>34</v>
      </c>
    </row>
    <row r="86" spans="1:3">
      <c r="A86" t="s">
        <v>163</v>
      </c>
      <c r="B86" t="s">
        <v>74</v>
      </c>
      <c r="C86">
        <v>25.9</v>
      </c>
    </row>
    <row r="87" spans="1:3">
      <c r="A87" t="s">
        <v>164</v>
      </c>
      <c r="B87" t="s">
        <v>74</v>
      </c>
      <c r="C87">
        <v>11.3</v>
      </c>
    </row>
    <row r="88" spans="1:3">
      <c r="A88" t="s">
        <v>165</v>
      </c>
      <c r="B88" t="s">
        <v>74</v>
      </c>
      <c r="C88">
        <v>18.7</v>
      </c>
    </row>
    <row r="89" spans="1:3">
      <c r="A89" t="s">
        <v>166</v>
      </c>
      <c r="B89" t="s">
        <v>74</v>
      </c>
      <c r="C89">
        <v>22.7</v>
      </c>
    </row>
    <row r="90" spans="1:3">
      <c r="A90" t="s">
        <v>167</v>
      </c>
      <c r="B90" t="s">
        <v>74</v>
      </c>
      <c r="C90">
        <v>18.600000000000001</v>
      </c>
    </row>
    <row r="91" spans="1:3">
      <c r="A91" t="s">
        <v>168</v>
      </c>
      <c r="B91" t="s">
        <v>74</v>
      </c>
      <c r="C91">
        <v>10.4</v>
      </c>
    </row>
    <row r="92" spans="1:3">
      <c r="A92" t="s">
        <v>1810</v>
      </c>
      <c r="B92" t="s">
        <v>74</v>
      </c>
      <c r="C92">
        <v>20.5</v>
      </c>
    </row>
    <row r="93" spans="1:3">
      <c r="A93" t="s">
        <v>169</v>
      </c>
      <c r="B93" t="s">
        <v>74</v>
      </c>
      <c r="C93">
        <v>22.6</v>
      </c>
    </row>
    <row r="94" spans="1:3">
      <c r="A94" t="s">
        <v>170</v>
      </c>
      <c r="B94" t="s">
        <v>74</v>
      </c>
      <c r="C94">
        <v>12.4</v>
      </c>
    </row>
    <row r="95" spans="1:3">
      <c r="A95" t="s">
        <v>171</v>
      </c>
      <c r="B95" t="s">
        <v>74</v>
      </c>
      <c r="C95">
        <v>26.9</v>
      </c>
    </row>
    <row r="96" spans="1:3">
      <c r="A96" t="s">
        <v>172</v>
      </c>
      <c r="B96" t="s">
        <v>74</v>
      </c>
      <c r="C96">
        <v>17.899999999999999</v>
      </c>
    </row>
    <row r="97" spans="1:3">
      <c r="A97" t="s">
        <v>173</v>
      </c>
      <c r="B97" t="s">
        <v>74</v>
      </c>
      <c r="C97">
        <v>19.100000000000001</v>
      </c>
    </row>
    <row r="98" spans="1:3">
      <c r="A98" t="s">
        <v>174</v>
      </c>
      <c r="B98" t="s">
        <v>74</v>
      </c>
      <c r="C98">
        <v>14</v>
      </c>
    </row>
    <row r="99" spans="1:3">
      <c r="A99" t="s">
        <v>175</v>
      </c>
      <c r="B99" t="s">
        <v>74</v>
      </c>
      <c r="C99">
        <v>25.2</v>
      </c>
    </row>
    <row r="100" spans="1:3">
      <c r="A100" t="s">
        <v>176</v>
      </c>
      <c r="B100" t="s">
        <v>74</v>
      </c>
      <c r="C100">
        <v>9.3000000000000007</v>
      </c>
    </row>
    <row r="101" spans="1:3">
      <c r="A101" t="s">
        <v>177</v>
      </c>
      <c r="B101" t="s">
        <v>74</v>
      </c>
      <c r="C101">
        <v>18.8</v>
      </c>
    </row>
    <row r="102" spans="1:3">
      <c r="A102" t="s">
        <v>178</v>
      </c>
      <c r="B102" t="s">
        <v>74</v>
      </c>
      <c r="C102">
        <v>23.6</v>
      </c>
    </row>
    <row r="103" spans="1:3">
      <c r="A103" t="s">
        <v>179</v>
      </c>
      <c r="B103" t="s">
        <v>74</v>
      </c>
      <c r="C103">
        <v>21.7</v>
      </c>
    </row>
    <row r="104" spans="1:3">
      <c r="A104" t="s">
        <v>180</v>
      </c>
      <c r="B104" t="s">
        <v>74</v>
      </c>
      <c r="C104">
        <v>22.4</v>
      </c>
    </row>
    <row r="105" spans="1:3">
      <c r="A105" t="s">
        <v>181</v>
      </c>
      <c r="B105" t="s">
        <v>182</v>
      </c>
      <c r="C105">
        <v>10.6</v>
      </c>
    </row>
    <row r="106" spans="1:3">
      <c r="A106" t="s">
        <v>183</v>
      </c>
      <c r="B106" t="s">
        <v>74</v>
      </c>
      <c r="C106">
        <v>37.299999999999997</v>
      </c>
    </row>
    <row r="107" spans="1:3">
      <c r="A107" t="s">
        <v>184</v>
      </c>
      <c r="B107" t="s">
        <v>185</v>
      </c>
      <c r="C107">
        <v>35.6</v>
      </c>
    </row>
    <row r="108" spans="1:3">
      <c r="A108" t="s">
        <v>186</v>
      </c>
      <c r="B108" t="s">
        <v>74</v>
      </c>
      <c r="C108">
        <v>23</v>
      </c>
    </row>
    <row r="109" spans="1:3">
      <c r="A109" t="s">
        <v>187</v>
      </c>
      <c r="B109" t="s">
        <v>74</v>
      </c>
      <c r="C109">
        <v>18.2</v>
      </c>
    </row>
    <row r="110" spans="1:3">
      <c r="A110" t="s">
        <v>188</v>
      </c>
      <c r="B110" t="s">
        <v>74</v>
      </c>
      <c r="C110">
        <v>17.5</v>
      </c>
    </row>
    <row r="111" spans="1:3">
      <c r="A111" t="s">
        <v>189</v>
      </c>
      <c r="B111" t="s">
        <v>74</v>
      </c>
      <c r="C111">
        <v>12.1</v>
      </c>
    </row>
    <row r="112" spans="1:3">
      <c r="A112" t="s">
        <v>190</v>
      </c>
      <c r="B112" t="s">
        <v>74</v>
      </c>
      <c r="C112">
        <v>19.8</v>
      </c>
    </row>
    <row r="113" spans="1:3">
      <c r="A113" t="s">
        <v>191</v>
      </c>
      <c r="B113" t="s">
        <v>74</v>
      </c>
      <c r="C113">
        <v>28.3</v>
      </c>
    </row>
    <row r="114" spans="1:3">
      <c r="A114" t="s">
        <v>194</v>
      </c>
      <c r="B114" t="s">
        <v>74</v>
      </c>
      <c r="C114">
        <v>7.9</v>
      </c>
    </row>
    <row r="115" spans="1:3">
      <c r="A115" t="s">
        <v>195</v>
      </c>
      <c r="B115" t="s">
        <v>74</v>
      </c>
      <c r="C115">
        <v>14.3</v>
      </c>
    </row>
    <row r="116" spans="1:3">
      <c r="A116" t="s">
        <v>196</v>
      </c>
      <c r="B116" t="s">
        <v>74</v>
      </c>
      <c r="C116">
        <v>12.2</v>
      </c>
    </row>
    <row r="117" spans="1:3">
      <c r="A117" t="s">
        <v>197</v>
      </c>
      <c r="B117" t="s">
        <v>74</v>
      </c>
      <c r="C117">
        <v>9.9</v>
      </c>
    </row>
    <row r="118" spans="1:3">
      <c r="A118" t="s">
        <v>198</v>
      </c>
      <c r="B118" t="s">
        <v>74</v>
      </c>
      <c r="C118">
        <v>14.9</v>
      </c>
    </row>
    <row r="119" spans="1:3">
      <c r="A119" t="s">
        <v>199</v>
      </c>
      <c r="B119" t="s">
        <v>81</v>
      </c>
      <c r="C119">
        <v>11.6</v>
      </c>
    </row>
    <row r="120" spans="1:3">
      <c r="A120" t="s">
        <v>200</v>
      </c>
      <c r="B120" t="s">
        <v>74</v>
      </c>
      <c r="C120">
        <v>18.600000000000001</v>
      </c>
    </row>
    <row r="121" spans="1:3">
      <c r="A121" t="s">
        <v>201</v>
      </c>
      <c r="B121" t="s">
        <v>74</v>
      </c>
      <c r="C121">
        <v>22.2</v>
      </c>
    </row>
    <row r="122" spans="1:3">
      <c r="A122" t="s">
        <v>202</v>
      </c>
      <c r="B122" t="s">
        <v>74</v>
      </c>
      <c r="C122">
        <v>18.2</v>
      </c>
    </row>
    <row r="123" spans="1:3">
      <c r="A123" t="s">
        <v>1763</v>
      </c>
      <c r="B123" t="s">
        <v>74</v>
      </c>
      <c r="C123">
        <v>13.2</v>
      </c>
    </row>
    <row r="124" spans="1:3">
      <c r="A124" t="s">
        <v>203</v>
      </c>
      <c r="B124" t="s">
        <v>74</v>
      </c>
      <c r="C124">
        <v>30.8</v>
      </c>
    </row>
    <row r="125" spans="1:3">
      <c r="A125" t="s">
        <v>204</v>
      </c>
      <c r="B125" t="s">
        <v>74</v>
      </c>
      <c r="C125">
        <v>21.7</v>
      </c>
    </row>
    <row r="126" spans="1:3">
      <c r="A126" t="s">
        <v>205</v>
      </c>
      <c r="B126" t="s">
        <v>74</v>
      </c>
      <c r="C126">
        <v>7.1</v>
      </c>
    </row>
    <row r="127" spans="1:3">
      <c r="A127" t="s">
        <v>206</v>
      </c>
      <c r="B127" t="s">
        <v>74</v>
      </c>
      <c r="C127">
        <v>19.100000000000001</v>
      </c>
    </row>
    <row r="128" spans="1:3">
      <c r="A128" t="s">
        <v>207</v>
      </c>
      <c r="B128" t="s">
        <v>74</v>
      </c>
      <c r="C128">
        <v>16</v>
      </c>
    </row>
    <row r="129" spans="1:3">
      <c r="A129" t="s">
        <v>208</v>
      </c>
      <c r="B129" t="s">
        <v>74</v>
      </c>
      <c r="C129">
        <v>23.2</v>
      </c>
    </row>
    <row r="130" spans="1:3">
      <c r="A130" t="s">
        <v>209</v>
      </c>
      <c r="B130" t="s">
        <v>74</v>
      </c>
      <c r="C130">
        <v>15.1</v>
      </c>
    </row>
    <row r="131" spans="1:3">
      <c r="A131" t="s">
        <v>210</v>
      </c>
      <c r="B131" t="s">
        <v>74</v>
      </c>
      <c r="C131">
        <v>20.3</v>
      </c>
    </row>
    <row r="132" spans="1:3">
      <c r="A132" t="s">
        <v>211</v>
      </c>
      <c r="B132" t="s">
        <v>212</v>
      </c>
      <c r="C132">
        <v>16.899999999999999</v>
      </c>
    </row>
    <row r="133" spans="1:3">
      <c r="A133" t="s">
        <v>213</v>
      </c>
      <c r="B133" t="s">
        <v>74</v>
      </c>
      <c r="C133">
        <v>11</v>
      </c>
    </row>
    <row r="134" spans="1:3">
      <c r="A134" t="s">
        <v>214</v>
      </c>
      <c r="B134" t="s">
        <v>74</v>
      </c>
      <c r="C134">
        <v>12.2</v>
      </c>
    </row>
    <row r="135" spans="1:3">
      <c r="A135" t="s">
        <v>215</v>
      </c>
      <c r="B135" t="s">
        <v>74</v>
      </c>
      <c r="C135">
        <v>8</v>
      </c>
    </row>
    <row r="136" spans="1:3">
      <c r="A136" t="s">
        <v>216</v>
      </c>
      <c r="B136" t="s">
        <v>74</v>
      </c>
      <c r="C136">
        <v>11.4</v>
      </c>
    </row>
    <row r="137" spans="1:3">
      <c r="A137" t="s">
        <v>217</v>
      </c>
      <c r="B137" t="s">
        <v>74</v>
      </c>
      <c r="C137">
        <v>20.5</v>
      </c>
    </row>
    <row r="138" spans="1:3">
      <c r="A138" t="s">
        <v>218</v>
      </c>
      <c r="B138" t="s">
        <v>74</v>
      </c>
      <c r="C138">
        <v>14.3</v>
      </c>
    </row>
    <row r="139" spans="1:3">
      <c r="A139" t="s">
        <v>219</v>
      </c>
      <c r="B139" t="s">
        <v>74</v>
      </c>
      <c r="C139">
        <v>11.3</v>
      </c>
    </row>
    <row r="140" spans="1:3">
      <c r="A140" t="s">
        <v>220</v>
      </c>
      <c r="B140" t="s">
        <v>74</v>
      </c>
      <c r="C140">
        <v>20.399999999999999</v>
      </c>
    </row>
    <row r="141" spans="1:3">
      <c r="A141" t="s">
        <v>221</v>
      </c>
      <c r="B141" t="s">
        <v>222</v>
      </c>
      <c r="C141">
        <v>9.1</v>
      </c>
    </row>
    <row r="142" spans="1:3">
      <c r="A142" t="s">
        <v>223</v>
      </c>
      <c r="B142" t="s">
        <v>74</v>
      </c>
      <c r="C142">
        <v>22.5</v>
      </c>
    </row>
    <row r="143" spans="1:3">
      <c r="A143" t="s">
        <v>224</v>
      </c>
      <c r="B143" t="s">
        <v>74</v>
      </c>
      <c r="C143">
        <v>41.9</v>
      </c>
    </row>
    <row r="144" spans="1:3">
      <c r="A144" t="s">
        <v>225</v>
      </c>
      <c r="B144" t="s">
        <v>74</v>
      </c>
      <c r="C144">
        <v>34.4</v>
      </c>
    </row>
    <row r="145" spans="1:3">
      <c r="A145" t="s">
        <v>226</v>
      </c>
      <c r="B145" t="s">
        <v>74</v>
      </c>
      <c r="C145">
        <v>15.1</v>
      </c>
    </row>
    <row r="146" spans="1:3">
      <c r="A146" t="s">
        <v>227</v>
      </c>
      <c r="B146" t="s">
        <v>74</v>
      </c>
      <c r="C146">
        <v>32</v>
      </c>
    </row>
    <row r="147" spans="1:3">
      <c r="A147" t="s">
        <v>228</v>
      </c>
      <c r="B147" t="s">
        <v>74</v>
      </c>
      <c r="C147">
        <v>17.600000000000001</v>
      </c>
    </row>
    <row r="148" spans="1:3">
      <c r="A148" t="s">
        <v>229</v>
      </c>
      <c r="B148" t="s">
        <v>74</v>
      </c>
      <c r="C148">
        <v>15.5</v>
      </c>
    </row>
    <row r="149" spans="1:3">
      <c r="A149" t="s">
        <v>230</v>
      </c>
      <c r="B149" t="s">
        <v>74</v>
      </c>
      <c r="C149">
        <v>13.4</v>
      </c>
    </row>
    <row r="150" spans="1:3">
      <c r="A150" t="s">
        <v>231</v>
      </c>
      <c r="B150" t="s">
        <v>232</v>
      </c>
      <c r="C150">
        <v>20.8</v>
      </c>
    </row>
    <row r="151" spans="1:3">
      <c r="A151" t="s">
        <v>233</v>
      </c>
      <c r="B151" t="s">
        <v>74</v>
      </c>
      <c r="C151">
        <v>11.6</v>
      </c>
    </row>
    <row r="152" spans="1:3">
      <c r="A152" t="s">
        <v>234</v>
      </c>
      <c r="B152" t="s">
        <v>74</v>
      </c>
      <c r="C152">
        <v>20.8</v>
      </c>
    </row>
    <row r="153" spans="1:3">
      <c r="A153" t="s">
        <v>235</v>
      </c>
      <c r="B153" t="s">
        <v>74</v>
      </c>
      <c r="C153">
        <v>21.9</v>
      </c>
    </row>
    <row r="154" spans="1:3">
      <c r="A154" t="s">
        <v>236</v>
      </c>
      <c r="B154" t="s">
        <v>74</v>
      </c>
      <c r="C154">
        <v>11.7</v>
      </c>
    </row>
    <row r="155" spans="1:3">
      <c r="A155" t="s">
        <v>237</v>
      </c>
      <c r="B155" t="s">
        <v>74</v>
      </c>
      <c r="C155">
        <v>22.7</v>
      </c>
    </row>
    <row r="156" spans="1:3">
      <c r="A156" t="s">
        <v>238</v>
      </c>
      <c r="B156" t="s">
        <v>74</v>
      </c>
      <c r="C156">
        <v>24.2</v>
      </c>
    </row>
    <row r="157" spans="1:3">
      <c r="A157" t="s">
        <v>239</v>
      </c>
      <c r="B157" t="s">
        <v>74</v>
      </c>
      <c r="C157">
        <v>14</v>
      </c>
    </row>
    <row r="158" spans="1:3">
      <c r="A158" t="s">
        <v>240</v>
      </c>
      <c r="B158" t="s">
        <v>241</v>
      </c>
      <c r="C158">
        <v>18.7</v>
      </c>
    </row>
    <row r="159" spans="1:3">
      <c r="A159" t="s">
        <v>242</v>
      </c>
      <c r="B159" t="s">
        <v>74</v>
      </c>
      <c r="C159">
        <v>22.7</v>
      </c>
    </row>
    <row r="160" spans="1:3">
      <c r="A160" t="s">
        <v>243</v>
      </c>
      <c r="B160" t="s">
        <v>74</v>
      </c>
      <c r="C160">
        <v>15.3</v>
      </c>
    </row>
    <row r="161" spans="1:3">
      <c r="A161" t="s">
        <v>244</v>
      </c>
      <c r="B161" t="s">
        <v>74</v>
      </c>
      <c r="C161">
        <v>5.7</v>
      </c>
    </row>
    <row r="162" spans="1:3">
      <c r="A162" t="s">
        <v>245</v>
      </c>
      <c r="B162" t="s">
        <v>246</v>
      </c>
      <c r="C162">
        <v>24.6</v>
      </c>
    </row>
    <row r="163" spans="1:3">
      <c r="A163" t="s">
        <v>247</v>
      </c>
      <c r="B163" t="s">
        <v>74</v>
      </c>
      <c r="C163">
        <v>17.5</v>
      </c>
    </row>
    <row r="164" spans="1:3">
      <c r="A164" t="s">
        <v>248</v>
      </c>
      <c r="B164" t="s">
        <v>74</v>
      </c>
      <c r="C164">
        <v>18.5</v>
      </c>
    </row>
    <row r="165" spans="1:3">
      <c r="A165" t="s">
        <v>249</v>
      </c>
      <c r="B165" t="s">
        <v>250</v>
      </c>
      <c r="C165">
        <v>16</v>
      </c>
    </row>
    <row r="166" spans="1:3">
      <c r="A166" t="s">
        <v>251</v>
      </c>
      <c r="B166" t="s">
        <v>74</v>
      </c>
      <c r="C166">
        <v>8.4</v>
      </c>
    </row>
    <row r="167" spans="1:3">
      <c r="A167" t="s">
        <v>252</v>
      </c>
      <c r="B167" t="s">
        <v>74</v>
      </c>
      <c r="C167">
        <v>7.2</v>
      </c>
    </row>
    <row r="168" spans="1:3">
      <c r="A168" t="s">
        <v>253</v>
      </c>
      <c r="B168" t="s">
        <v>74</v>
      </c>
      <c r="C168">
        <v>5.0999999999999996</v>
      </c>
    </row>
    <row r="169" spans="1:3">
      <c r="A169" t="s">
        <v>254</v>
      </c>
      <c r="B169" t="s">
        <v>255</v>
      </c>
      <c r="C169">
        <v>20.5</v>
      </c>
    </row>
    <row r="170" spans="1:3">
      <c r="A170" t="s">
        <v>1764</v>
      </c>
      <c r="B170" t="s">
        <v>74</v>
      </c>
      <c r="C170">
        <v>23.2</v>
      </c>
    </row>
    <row r="171" spans="1:3">
      <c r="A171" t="s">
        <v>256</v>
      </c>
      <c r="B171" t="s">
        <v>74</v>
      </c>
      <c r="C171">
        <v>25.7</v>
      </c>
    </row>
    <row r="172" spans="1:3">
      <c r="A172" t="s">
        <v>257</v>
      </c>
      <c r="B172" t="s">
        <v>258</v>
      </c>
      <c r="C172">
        <v>28.9</v>
      </c>
    </row>
    <row r="173" spans="1:3">
      <c r="A173" t="s">
        <v>259</v>
      </c>
      <c r="B173" t="s">
        <v>74</v>
      </c>
      <c r="C173">
        <v>15.4</v>
      </c>
    </row>
    <row r="174" spans="1:3">
      <c r="A174" t="s">
        <v>260</v>
      </c>
      <c r="B174" t="s">
        <v>74</v>
      </c>
      <c r="C174">
        <v>15.9</v>
      </c>
    </row>
    <row r="175" spans="1:3">
      <c r="A175" t="s">
        <v>261</v>
      </c>
      <c r="B175" t="s">
        <v>74</v>
      </c>
      <c r="C175">
        <v>4.5</v>
      </c>
    </row>
    <row r="176" spans="1:3">
      <c r="A176" t="s">
        <v>262</v>
      </c>
      <c r="B176" t="s">
        <v>74</v>
      </c>
      <c r="C176">
        <v>19.7</v>
      </c>
    </row>
    <row r="177" spans="1:3">
      <c r="A177" t="s">
        <v>263</v>
      </c>
      <c r="B177" t="s">
        <v>74</v>
      </c>
      <c r="C177">
        <v>15.8</v>
      </c>
    </row>
    <row r="178" spans="1:3">
      <c r="A178" t="s">
        <v>264</v>
      </c>
      <c r="B178" t="s">
        <v>74</v>
      </c>
      <c r="C178">
        <v>22</v>
      </c>
    </row>
    <row r="179" spans="1:3">
      <c r="A179" t="s">
        <v>265</v>
      </c>
      <c r="B179" t="s">
        <v>74</v>
      </c>
      <c r="C179">
        <v>13.3</v>
      </c>
    </row>
    <row r="180" spans="1:3">
      <c r="A180" t="s">
        <v>266</v>
      </c>
      <c r="B180" t="s">
        <v>74</v>
      </c>
      <c r="C180">
        <v>24.5</v>
      </c>
    </row>
    <row r="181" spans="1:3">
      <c r="A181" t="s">
        <v>267</v>
      </c>
      <c r="B181" t="s">
        <v>74</v>
      </c>
      <c r="C181">
        <v>33.299999999999997</v>
      </c>
    </row>
    <row r="182" spans="1:3">
      <c r="A182" t="s">
        <v>268</v>
      </c>
      <c r="B182" t="s">
        <v>74</v>
      </c>
      <c r="C182">
        <v>21.3</v>
      </c>
    </row>
    <row r="183" spans="1:3">
      <c r="A183" t="s">
        <v>269</v>
      </c>
      <c r="B183" t="s">
        <v>74</v>
      </c>
      <c r="C183">
        <v>11.3</v>
      </c>
    </row>
    <row r="184" spans="1:3">
      <c r="A184" t="s">
        <v>1765</v>
      </c>
      <c r="B184" t="s">
        <v>74</v>
      </c>
      <c r="C184">
        <v>9.1</v>
      </c>
    </row>
    <row r="185" spans="1:3">
      <c r="A185" t="s">
        <v>270</v>
      </c>
      <c r="B185" t="s">
        <v>74</v>
      </c>
      <c r="C185">
        <v>14.8</v>
      </c>
    </row>
    <row r="186" spans="1:3">
      <c r="A186" t="s">
        <v>271</v>
      </c>
      <c r="B186" t="s">
        <v>74</v>
      </c>
      <c r="C186">
        <v>16.899999999999999</v>
      </c>
    </row>
    <row r="187" spans="1:3">
      <c r="A187" t="s">
        <v>272</v>
      </c>
      <c r="B187" t="s">
        <v>74</v>
      </c>
      <c r="C187">
        <v>19.5</v>
      </c>
    </row>
    <row r="188" spans="1:3">
      <c r="A188" t="s">
        <v>273</v>
      </c>
      <c r="B188" t="s">
        <v>74</v>
      </c>
      <c r="C188">
        <v>15</v>
      </c>
    </row>
    <row r="189" spans="1:3">
      <c r="A189" t="s">
        <v>274</v>
      </c>
      <c r="B189" t="s">
        <v>275</v>
      </c>
      <c r="C189">
        <v>3.4</v>
      </c>
    </row>
    <row r="190" spans="1:3">
      <c r="A190" t="s">
        <v>276</v>
      </c>
      <c r="B190" t="s">
        <v>74</v>
      </c>
      <c r="C190">
        <v>22.3</v>
      </c>
    </row>
    <row r="191" spans="1:3">
      <c r="A191" t="s">
        <v>277</v>
      </c>
      <c r="B191" t="s">
        <v>74</v>
      </c>
      <c r="C191">
        <v>15.5</v>
      </c>
    </row>
    <row r="192" spans="1:3">
      <c r="A192" t="s">
        <v>278</v>
      </c>
      <c r="B192" t="s">
        <v>74</v>
      </c>
      <c r="C192">
        <v>10.1</v>
      </c>
    </row>
    <row r="193" spans="1:3">
      <c r="A193" t="s">
        <v>279</v>
      </c>
      <c r="B193" t="s">
        <v>74</v>
      </c>
      <c r="C193">
        <v>26.1</v>
      </c>
    </row>
    <row r="194" spans="1:3">
      <c r="A194" t="s">
        <v>280</v>
      </c>
      <c r="B194" t="s">
        <v>74</v>
      </c>
      <c r="C194">
        <v>25.4</v>
      </c>
    </row>
    <row r="195" spans="1:3">
      <c r="A195" t="s">
        <v>281</v>
      </c>
      <c r="B195" t="s">
        <v>74</v>
      </c>
      <c r="C195">
        <v>14.7</v>
      </c>
    </row>
    <row r="196" spans="1:3">
      <c r="A196" t="s">
        <v>282</v>
      </c>
      <c r="B196" t="s">
        <v>74</v>
      </c>
      <c r="C196">
        <v>10.8</v>
      </c>
    </row>
    <row r="197" spans="1:3">
      <c r="A197" t="s">
        <v>283</v>
      </c>
      <c r="B197" t="s">
        <v>74</v>
      </c>
      <c r="C197">
        <v>16.399999999999999</v>
      </c>
    </row>
    <row r="198" spans="1:3">
      <c r="A198" t="s">
        <v>284</v>
      </c>
      <c r="B198" t="s">
        <v>74</v>
      </c>
      <c r="C198">
        <v>22.9</v>
      </c>
    </row>
    <row r="199" spans="1:3">
      <c r="A199" t="s">
        <v>285</v>
      </c>
      <c r="B199" t="s">
        <v>74</v>
      </c>
      <c r="C199">
        <v>16</v>
      </c>
    </row>
    <row r="200" spans="1:3">
      <c r="A200" t="s">
        <v>286</v>
      </c>
      <c r="B200" t="s">
        <v>74</v>
      </c>
      <c r="C200">
        <v>14.3</v>
      </c>
    </row>
    <row r="201" spans="1:3">
      <c r="A201" t="s">
        <v>287</v>
      </c>
      <c r="B201" t="s">
        <v>74</v>
      </c>
      <c r="C201">
        <v>15.1</v>
      </c>
    </row>
    <row r="202" spans="1:3">
      <c r="A202" t="s">
        <v>288</v>
      </c>
      <c r="B202" t="s">
        <v>74</v>
      </c>
      <c r="C202">
        <v>22</v>
      </c>
    </row>
    <row r="203" spans="1:3">
      <c r="A203" t="s">
        <v>1766</v>
      </c>
      <c r="B203" t="s">
        <v>74</v>
      </c>
      <c r="C203">
        <v>29.5</v>
      </c>
    </row>
    <row r="204" spans="1:3">
      <c r="A204" t="s">
        <v>289</v>
      </c>
      <c r="B204" t="s">
        <v>74</v>
      </c>
      <c r="C204">
        <v>22.7</v>
      </c>
    </row>
    <row r="205" spans="1:3">
      <c r="A205" t="s">
        <v>290</v>
      </c>
      <c r="B205" t="s">
        <v>74</v>
      </c>
      <c r="C205">
        <v>10.4</v>
      </c>
    </row>
    <row r="206" spans="1:3">
      <c r="A206" t="s">
        <v>291</v>
      </c>
      <c r="B206" t="s">
        <v>74</v>
      </c>
      <c r="C206">
        <v>23.4</v>
      </c>
    </row>
    <row r="207" spans="1:3">
      <c r="A207" t="s">
        <v>292</v>
      </c>
      <c r="B207" t="s">
        <v>74</v>
      </c>
      <c r="C207">
        <v>3.4</v>
      </c>
    </row>
    <row r="208" spans="1:3">
      <c r="A208" t="s">
        <v>293</v>
      </c>
      <c r="B208" t="s">
        <v>74</v>
      </c>
      <c r="C208">
        <v>22.6</v>
      </c>
    </row>
    <row r="209" spans="1:3">
      <c r="A209" t="s">
        <v>294</v>
      </c>
      <c r="B209" t="s">
        <v>246</v>
      </c>
      <c r="C209">
        <v>15.5</v>
      </c>
    </row>
    <row r="210" spans="1:3">
      <c r="A210" t="s">
        <v>295</v>
      </c>
      <c r="B210" t="s">
        <v>74</v>
      </c>
      <c r="C210">
        <v>15</v>
      </c>
    </row>
    <row r="211" spans="1:3">
      <c r="A211" t="s">
        <v>296</v>
      </c>
      <c r="B211" t="s">
        <v>74</v>
      </c>
      <c r="C211">
        <v>11.5</v>
      </c>
    </row>
    <row r="212" spans="1:3">
      <c r="A212" t="s">
        <v>297</v>
      </c>
      <c r="B212" t="s">
        <v>74</v>
      </c>
      <c r="C212">
        <v>13.2</v>
      </c>
    </row>
    <row r="213" spans="1:3">
      <c r="A213" t="s">
        <v>298</v>
      </c>
      <c r="B213" t="s">
        <v>74</v>
      </c>
      <c r="C213">
        <v>31.1</v>
      </c>
    </row>
    <row r="214" spans="1:3">
      <c r="A214" t="s">
        <v>299</v>
      </c>
      <c r="B214" t="s">
        <v>74</v>
      </c>
      <c r="C214">
        <v>13.4</v>
      </c>
    </row>
    <row r="215" spans="1:3">
      <c r="A215" t="s">
        <v>300</v>
      </c>
      <c r="B215" t="s">
        <v>74</v>
      </c>
      <c r="C215">
        <v>7.3</v>
      </c>
    </row>
    <row r="216" spans="1:3">
      <c r="A216" t="s">
        <v>301</v>
      </c>
      <c r="B216" t="s">
        <v>74</v>
      </c>
      <c r="C216">
        <v>16.399999999999999</v>
      </c>
    </row>
    <row r="217" spans="1:3">
      <c r="A217" t="s">
        <v>302</v>
      </c>
      <c r="B217" t="s">
        <v>74</v>
      </c>
      <c r="C217">
        <v>46.5</v>
      </c>
    </row>
    <row r="218" spans="1:3">
      <c r="A218" t="s">
        <v>303</v>
      </c>
      <c r="B218" t="s">
        <v>74</v>
      </c>
      <c r="C218">
        <v>10.3</v>
      </c>
    </row>
    <row r="219" spans="1:3">
      <c r="A219" t="s">
        <v>304</v>
      </c>
      <c r="B219" t="s">
        <v>74</v>
      </c>
      <c r="C219">
        <v>28.7</v>
      </c>
    </row>
    <row r="220" spans="1:3">
      <c r="A220" t="s">
        <v>305</v>
      </c>
      <c r="B220" t="s">
        <v>74</v>
      </c>
      <c r="C220">
        <v>24.8</v>
      </c>
    </row>
    <row r="221" spans="1:3">
      <c r="A221" t="s">
        <v>306</v>
      </c>
      <c r="B221" t="s">
        <v>74</v>
      </c>
      <c r="C221">
        <v>12.2</v>
      </c>
    </row>
    <row r="222" spans="1:3">
      <c r="A222" t="s">
        <v>307</v>
      </c>
      <c r="B222" t="s">
        <v>74</v>
      </c>
      <c r="C222">
        <v>20.100000000000001</v>
      </c>
    </row>
    <row r="223" spans="1:3">
      <c r="A223" t="s">
        <v>308</v>
      </c>
      <c r="B223" t="s">
        <v>74</v>
      </c>
      <c r="C223">
        <v>12.9</v>
      </c>
    </row>
    <row r="224" spans="1:3">
      <c r="A224" t="s">
        <v>1767</v>
      </c>
      <c r="B224" t="s">
        <v>74</v>
      </c>
      <c r="C224">
        <v>14.5</v>
      </c>
    </row>
    <row r="225" spans="1:3">
      <c r="A225" t="s">
        <v>309</v>
      </c>
      <c r="B225" t="s">
        <v>74</v>
      </c>
      <c r="C225">
        <v>10.1</v>
      </c>
    </row>
    <row r="226" spans="1:3">
      <c r="A226" t="s">
        <v>310</v>
      </c>
      <c r="B226" t="s">
        <v>74</v>
      </c>
      <c r="C226">
        <v>21.5</v>
      </c>
    </row>
    <row r="227" spans="1:3">
      <c r="A227" t="s">
        <v>311</v>
      </c>
      <c r="B227" t="s">
        <v>74</v>
      </c>
      <c r="C227">
        <v>10.9</v>
      </c>
    </row>
    <row r="228" spans="1:3">
      <c r="A228" t="s">
        <v>312</v>
      </c>
      <c r="B228" t="s">
        <v>74</v>
      </c>
      <c r="C228">
        <v>19.899999999999999</v>
      </c>
    </row>
    <row r="229" spans="1:3">
      <c r="A229" t="s">
        <v>313</v>
      </c>
      <c r="B229" t="s">
        <v>74</v>
      </c>
      <c r="C229">
        <v>12.1</v>
      </c>
    </row>
    <row r="230" spans="1:3">
      <c r="A230" t="s">
        <v>314</v>
      </c>
      <c r="B230" t="s">
        <v>74</v>
      </c>
      <c r="C230">
        <v>18.7</v>
      </c>
    </row>
    <row r="231" spans="1:3">
      <c r="A231" t="s">
        <v>315</v>
      </c>
      <c r="B231" t="s">
        <v>74</v>
      </c>
      <c r="C231">
        <v>26.2</v>
      </c>
    </row>
    <row r="232" spans="1:3">
      <c r="A232" t="s">
        <v>316</v>
      </c>
      <c r="B232" t="s">
        <v>74</v>
      </c>
      <c r="C232">
        <v>8.6</v>
      </c>
    </row>
    <row r="233" spans="1:3">
      <c r="A233" t="s">
        <v>317</v>
      </c>
      <c r="B233" t="s">
        <v>74</v>
      </c>
      <c r="C233">
        <v>40.299999999999997</v>
      </c>
    </row>
    <row r="234" spans="1:3">
      <c r="A234" t="s">
        <v>318</v>
      </c>
      <c r="B234" t="s">
        <v>74</v>
      </c>
      <c r="C234">
        <v>33.5</v>
      </c>
    </row>
    <row r="235" spans="1:3">
      <c r="A235" t="s">
        <v>319</v>
      </c>
      <c r="B235" t="s">
        <v>74</v>
      </c>
      <c r="C235">
        <v>18.8</v>
      </c>
    </row>
    <row r="236" spans="1:3">
      <c r="A236" t="s">
        <v>320</v>
      </c>
      <c r="B236" t="s">
        <v>74</v>
      </c>
      <c r="C236">
        <v>18.399999999999999</v>
      </c>
    </row>
    <row r="237" spans="1:3">
      <c r="A237" t="s">
        <v>321</v>
      </c>
      <c r="B237" t="s">
        <v>74</v>
      </c>
      <c r="C237">
        <v>26.7</v>
      </c>
    </row>
    <row r="238" spans="1:3">
      <c r="A238" t="s">
        <v>322</v>
      </c>
      <c r="B238" t="s">
        <v>74</v>
      </c>
      <c r="C238">
        <v>19.399999999999999</v>
      </c>
    </row>
    <row r="239" spans="1:3">
      <c r="A239" t="s">
        <v>323</v>
      </c>
      <c r="B239" t="s">
        <v>74</v>
      </c>
      <c r="C239">
        <v>27</v>
      </c>
    </row>
    <row r="240" spans="1:3">
      <c r="A240" t="s">
        <v>324</v>
      </c>
      <c r="B240" t="s">
        <v>74</v>
      </c>
      <c r="C240">
        <v>28.9</v>
      </c>
    </row>
    <row r="241" spans="1:3">
      <c r="A241" t="s">
        <v>325</v>
      </c>
      <c r="B241" t="s">
        <v>74</v>
      </c>
      <c r="C241">
        <v>12.5</v>
      </c>
    </row>
    <row r="242" spans="1:3">
      <c r="A242" t="s">
        <v>326</v>
      </c>
      <c r="B242" t="s">
        <v>74</v>
      </c>
      <c r="C242">
        <v>8.4</v>
      </c>
    </row>
    <row r="243" spans="1:3">
      <c r="A243" t="s">
        <v>327</v>
      </c>
      <c r="B243" t="s">
        <v>74</v>
      </c>
      <c r="C243">
        <v>29.3</v>
      </c>
    </row>
    <row r="244" spans="1:3">
      <c r="A244" t="s">
        <v>328</v>
      </c>
      <c r="B244" t="s">
        <v>329</v>
      </c>
      <c r="C244">
        <v>12.3</v>
      </c>
    </row>
    <row r="245" spans="1:3">
      <c r="A245" t="s">
        <v>330</v>
      </c>
      <c r="B245" t="s">
        <v>74</v>
      </c>
      <c r="C245">
        <v>8.1</v>
      </c>
    </row>
    <row r="246" spans="1:3">
      <c r="A246" t="s">
        <v>331</v>
      </c>
      <c r="B246" t="s">
        <v>74</v>
      </c>
      <c r="C246">
        <v>15</v>
      </c>
    </row>
    <row r="247" spans="1:3">
      <c r="A247" t="s">
        <v>332</v>
      </c>
      <c r="B247" t="s">
        <v>74</v>
      </c>
      <c r="C247">
        <v>14.5</v>
      </c>
    </row>
    <row r="248" spans="1:3">
      <c r="A248" t="s">
        <v>333</v>
      </c>
      <c r="B248" t="s">
        <v>85</v>
      </c>
      <c r="C248">
        <v>24.1</v>
      </c>
    </row>
    <row r="249" spans="1:3">
      <c r="A249" t="s">
        <v>334</v>
      </c>
      <c r="B249" t="s">
        <v>74</v>
      </c>
      <c r="C249">
        <v>14.2</v>
      </c>
    </row>
    <row r="250" spans="1:3">
      <c r="A250" t="s">
        <v>335</v>
      </c>
      <c r="B250" t="s">
        <v>74</v>
      </c>
      <c r="C250">
        <v>38.200000000000003</v>
      </c>
    </row>
    <row r="251" spans="1:3">
      <c r="A251" t="s">
        <v>336</v>
      </c>
      <c r="B251" t="s">
        <v>74</v>
      </c>
      <c r="C251">
        <v>17.399999999999999</v>
      </c>
    </row>
    <row r="252" spans="1:3">
      <c r="A252" t="s">
        <v>337</v>
      </c>
      <c r="B252" t="s">
        <v>74</v>
      </c>
      <c r="C252">
        <v>17.5</v>
      </c>
    </row>
    <row r="253" spans="1:3">
      <c r="A253" t="s">
        <v>338</v>
      </c>
      <c r="B253" t="s">
        <v>74</v>
      </c>
      <c r="C253">
        <v>13.4</v>
      </c>
    </row>
    <row r="254" spans="1:3">
      <c r="A254" t="s">
        <v>339</v>
      </c>
      <c r="B254" t="s">
        <v>74</v>
      </c>
      <c r="C254">
        <v>13.8</v>
      </c>
    </row>
    <row r="255" spans="1:3">
      <c r="A255" t="s">
        <v>340</v>
      </c>
      <c r="B255" t="s">
        <v>74</v>
      </c>
      <c r="C255">
        <v>26.1</v>
      </c>
    </row>
    <row r="256" spans="1:3">
      <c r="A256" t="s">
        <v>341</v>
      </c>
      <c r="B256" t="s">
        <v>74</v>
      </c>
      <c r="C256">
        <v>17.7</v>
      </c>
    </row>
    <row r="257" spans="1:3">
      <c r="A257" t="s">
        <v>342</v>
      </c>
      <c r="B257" t="s">
        <v>343</v>
      </c>
      <c r="C257">
        <v>29.6</v>
      </c>
    </row>
    <row r="258" spans="1:3">
      <c r="A258" t="s">
        <v>344</v>
      </c>
      <c r="B258" t="s">
        <v>74</v>
      </c>
      <c r="C258">
        <v>30.7</v>
      </c>
    </row>
    <row r="259" spans="1:3">
      <c r="A259" t="s">
        <v>345</v>
      </c>
      <c r="B259" t="s">
        <v>346</v>
      </c>
      <c r="C259">
        <v>16.899999999999999</v>
      </c>
    </row>
    <row r="260" spans="1:3">
      <c r="A260" t="s">
        <v>347</v>
      </c>
      <c r="B260" t="s">
        <v>74</v>
      </c>
      <c r="C260">
        <v>17.5</v>
      </c>
    </row>
    <row r="261" spans="1:3">
      <c r="A261" t="s">
        <v>348</v>
      </c>
      <c r="B261" t="s">
        <v>74</v>
      </c>
      <c r="C261">
        <v>11.6</v>
      </c>
    </row>
    <row r="262" spans="1:3">
      <c r="A262" t="s">
        <v>349</v>
      </c>
      <c r="B262" t="s">
        <v>350</v>
      </c>
      <c r="C262">
        <v>23.7</v>
      </c>
    </row>
    <row r="263" spans="1:3">
      <c r="A263" t="s">
        <v>351</v>
      </c>
      <c r="B263" t="s">
        <v>74</v>
      </c>
      <c r="C263">
        <v>9</v>
      </c>
    </row>
    <row r="264" spans="1:3">
      <c r="A264" t="s">
        <v>352</v>
      </c>
      <c r="B264" t="s">
        <v>74</v>
      </c>
      <c r="C264">
        <v>20.399999999999999</v>
      </c>
    </row>
    <row r="265" spans="1:3">
      <c r="A265" t="s">
        <v>353</v>
      </c>
      <c r="B265" t="s">
        <v>74</v>
      </c>
      <c r="C265">
        <v>16.399999999999999</v>
      </c>
    </row>
    <row r="266" spans="1:3">
      <c r="A266" t="s">
        <v>354</v>
      </c>
      <c r="B266" t="s">
        <v>74</v>
      </c>
      <c r="C266">
        <v>14.1</v>
      </c>
    </row>
    <row r="267" spans="1:3">
      <c r="A267" t="s">
        <v>355</v>
      </c>
      <c r="B267" t="s">
        <v>74</v>
      </c>
      <c r="C267">
        <v>12.1</v>
      </c>
    </row>
    <row r="268" spans="1:3">
      <c r="A268" t="s">
        <v>356</v>
      </c>
      <c r="B268" t="s">
        <v>74</v>
      </c>
      <c r="C268">
        <v>17.2</v>
      </c>
    </row>
    <row r="269" spans="1:3">
      <c r="A269" t="s">
        <v>357</v>
      </c>
      <c r="B269" t="s">
        <v>74</v>
      </c>
      <c r="C269">
        <v>21.5</v>
      </c>
    </row>
    <row r="270" spans="1:3">
      <c r="A270" t="s">
        <v>359</v>
      </c>
      <c r="B270" t="s">
        <v>74</v>
      </c>
      <c r="C270">
        <v>20.8</v>
      </c>
    </row>
    <row r="271" spans="1:3">
      <c r="A271" t="s">
        <v>360</v>
      </c>
      <c r="B271" t="s">
        <v>74</v>
      </c>
      <c r="C271">
        <v>32.799999999999997</v>
      </c>
    </row>
    <row r="272" spans="1:3">
      <c r="A272" t="s">
        <v>361</v>
      </c>
      <c r="B272" t="s">
        <v>74</v>
      </c>
      <c r="C272">
        <v>28.2</v>
      </c>
    </row>
    <row r="273" spans="1:3">
      <c r="A273" t="s">
        <v>362</v>
      </c>
      <c r="B273" t="s">
        <v>74</v>
      </c>
      <c r="C273">
        <v>18.5</v>
      </c>
    </row>
    <row r="274" spans="1:3">
      <c r="A274" t="s">
        <v>363</v>
      </c>
      <c r="B274" t="s">
        <v>74</v>
      </c>
      <c r="C274">
        <v>11.1</v>
      </c>
    </row>
    <row r="275" spans="1:3">
      <c r="A275" t="s">
        <v>364</v>
      </c>
      <c r="B275" t="s">
        <v>74</v>
      </c>
      <c r="C275">
        <v>21.4</v>
      </c>
    </row>
    <row r="276" spans="1:3">
      <c r="A276" t="s">
        <v>365</v>
      </c>
      <c r="B276" t="s">
        <v>74</v>
      </c>
      <c r="C276">
        <v>8.6</v>
      </c>
    </row>
    <row r="277" spans="1:3">
      <c r="A277" t="s">
        <v>366</v>
      </c>
      <c r="B277" t="s">
        <v>74</v>
      </c>
      <c r="C277">
        <v>28.9</v>
      </c>
    </row>
    <row r="278" spans="1:3">
      <c r="A278" t="s">
        <v>367</v>
      </c>
      <c r="B278" t="s">
        <v>74</v>
      </c>
      <c r="C278">
        <v>43.9</v>
      </c>
    </row>
    <row r="279" spans="1:3">
      <c r="A279" t="s">
        <v>368</v>
      </c>
      <c r="B279" t="s">
        <v>74</v>
      </c>
      <c r="C279">
        <v>12.1</v>
      </c>
    </row>
    <row r="280" spans="1:3">
      <c r="A280" t="s">
        <v>369</v>
      </c>
      <c r="B280" t="s">
        <v>74</v>
      </c>
      <c r="C280">
        <v>41</v>
      </c>
    </row>
    <row r="281" spans="1:3">
      <c r="A281" t="s">
        <v>370</v>
      </c>
      <c r="B281" t="s">
        <v>74</v>
      </c>
      <c r="C281">
        <v>11.8</v>
      </c>
    </row>
    <row r="282" spans="1:3">
      <c r="A282" t="s">
        <v>371</v>
      </c>
      <c r="B282" t="s">
        <v>74</v>
      </c>
      <c r="C282">
        <v>16.8</v>
      </c>
    </row>
    <row r="283" spans="1:3">
      <c r="A283" t="s">
        <v>372</v>
      </c>
      <c r="B283" t="s">
        <v>74</v>
      </c>
      <c r="C283">
        <v>24.1</v>
      </c>
    </row>
    <row r="284" spans="1:3">
      <c r="A284" t="s">
        <v>373</v>
      </c>
      <c r="B284" t="s">
        <v>74</v>
      </c>
      <c r="C284">
        <v>9</v>
      </c>
    </row>
    <row r="285" spans="1:3">
      <c r="A285" t="s">
        <v>374</v>
      </c>
      <c r="B285" t="s">
        <v>74</v>
      </c>
      <c r="C285">
        <v>14.7</v>
      </c>
    </row>
    <row r="286" spans="1:3">
      <c r="A286" t="s">
        <v>375</v>
      </c>
      <c r="B286" t="s">
        <v>74</v>
      </c>
      <c r="C286">
        <v>34.700000000000003</v>
      </c>
    </row>
    <row r="287" spans="1:3">
      <c r="A287" t="s">
        <v>376</v>
      </c>
      <c r="B287" t="s">
        <v>74</v>
      </c>
      <c r="C287">
        <v>17.7</v>
      </c>
    </row>
    <row r="288" spans="1:3">
      <c r="A288" t="s">
        <v>377</v>
      </c>
      <c r="B288" t="s">
        <v>74</v>
      </c>
      <c r="C288">
        <v>21.1</v>
      </c>
    </row>
    <row r="289" spans="1:3">
      <c r="A289" t="s">
        <v>378</v>
      </c>
      <c r="B289" t="s">
        <v>74</v>
      </c>
      <c r="C289">
        <v>32.6</v>
      </c>
    </row>
    <row r="290" spans="1:3">
      <c r="A290" t="s">
        <v>379</v>
      </c>
      <c r="B290" t="s">
        <v>74</v>
      </c>
      <c r="C290">
        <v>16</v>
      </c>
    </row>
    <row r="291" spans="1:3">
      <c r="A291" t="s">
        <v>380</v>
      </c>
      <c r="B291" t="s">
        <v>74</v>
      </c>
      <c r="C291">
        <v>20.100000000000001</v>
      </c>
    </row>
    <row r="292" spans="1:3">
      <c r="A292" t="s">
        <v>382</v>
      </c>
      <c r="B292" t="s">
        <v>74</v>
      </c>
      <c r="C292">
        <v>15.5</v>
      </c>
    </row>
    <row r="293" spans="1:3">
      <c r="A293" t="s">
        <v>383</v>
      </c>
      <c r="B293" t="s">
        <v>74</v>
      </c>
      <c r="C293">
        <v>20.399999999999999</v>
      </c>
    </row>
    <row r="294" spans="1:3">
      <c r="A294" t="s">
        <v>384</v>
      </c>
      <c r="B294" t="s">
        <v>74</v>
      </c>
      <c r="C294">
        <v>24.4</v>
      </c>
    </row>
    <row r="295" spans="1:3">
      <c r="A295" t="s">
        <v>385</v>
      </c>
      <c r="B295" t="s">
        <v>74</v>
      </c>
      <c r="C295">
        <v>7.4</v>
      </c>
    </row>
    <row r="296" spans="1:3">
      <c r="A296" t="s">
        <v>386</v>
      </c>
      <c r="B296" t="s">
        <v>74</v>
      </c>
      <c r="C296">
        <v>16.5</v>
      </c>
    </row>
    <row r="297" spans="1:3">
      <c r="A297" t="s">
        <v>387</v>
      </c>
      <c r="B297" t="s">
        <v>74</v>
      </c>
      <c r="C297">
        <v>12.9</v>
      </c>
    </row>
    <row r="298" spans="1:3">
      <c r="A298" t="s">
        <v>388</v>
      </c>
      <c r="B298" t="s">
        <v>74</v>
      </c>
      <c r="C298">
        <v>12.5</v>
      </c>
    </row>
    <row r="299" spans="1:3">
      <c r="A299" t="s">
        <v>389</v>
      </c>
      <c r="B299" t="s">
        <v>74</v>
      </c>
      <c r="C299">
        <v>15.8</v>
      </c>
    </row>
    <row r="300" spans="1:3">
      <c r="A300" t="s">
        <v>390</v>
      </c>
      <c r="B300" t="s">
        <v>74</v>
      </c>
      <c r="C300">
        <v>14.8</v>
      </c>
    </row>
    <row r="301" spans="1:3">
      <c r="A301" t="s">
        <v>391</v>
      </c>
      <c r="B301" t="s">
        <v>74</v>
      </c>
      <c r="C301">
        <v>13.3</v>
      </c>
    </row>
    <row r="302" spans="1:3">
      <c r="A302" t="s">
        <v>392</v>
      </c>
      <c r="B302" t="s">
        <v>74</v>
      </c>
      <c r="C302">
        <v>27.5</v>
      </c>
    </row>
    <row r="303" spans="1:3">
      <c r="A303" t="s">
        <v>393</v>
      </c>
      <c r="B303" t="s">
        <v>74</v>
      </c>
      <c r="C303">
        <v>17.399999999999999</v>
      </c>
    </row>
    <row r="304" spans="1:3">
      <c r="A304" t="s">
        <v>394</v>
      </c>
      <c r="B304" t="s">
        <v>74</v>
      </c>
      <c r="C304">
        <v>17.399999999999999</v>
      </c>
    </row>
    <row r="305" spans="1:3">
      <c r="A305" t="s">
        <v>395</v>
      </c>
      <c r="B305" t="s">
        <v>396</v>
      </c>
      <c r="C305">
        <v>10.9</v>
      </c>
    </row>
    <row r="306" spans="1:3">
      <c r="A306" t="s">
        <v>397</v>
      </c>
      <c r="B306" t="s">
        <v>74</v>
      </c>
      <c r="C306">
        <v>27.4</v>
      </c>
    </row>
    <row r="307" spans="1:3">
      <c r="A307" t="s">
        <v>398</v>
      </c>
      <c r="B307" t="s">
        <v>74</v>
      </c>
      <c r="C307">
        <v>10.3</v>
      </c>
    </row>
    <row r="308" spans="1:3">
      <c r="A308" t="s">
        <v>399</v>
      </c>
      <c r="B308" t="s">
        <v>74</v>
      </c>
      <c r="C308">
        <v>15.9</v>
      </c>
    </row>
    <row r="309" spans="1:3">
      <c r="A309" t="s">
        <v>400</v>
      </c>
      <c r="B309" t="s">
        <v>74</v>
      </c>
      <c r="C309">
        <v>22.1</v>
      </c>
    </row>
    <row r="310" spans="1:3">
      <c r="A310" t="s">
        <v>1811</v>
      </c>
      <c r="B310" t="s">
        <v>74</v>
      </c>
      <c r="C310">
        <v>20.2</v>
      </c>
    </row>
    <row r="311" spans="1:3">
      <c r="A311" t="s">
        <v>401</v>
      </c>
      <c r="B311" t="s">
        <v>74</v>
      </c>
      <c r="C311">
        <v>23.3</v>
      </c>
    </row>
    <row r="312" spans="1:3">
      <c r="A312" t="s">
        <v>402</v>
      </c>
      <c r="B312" t="s">
        <v>74</v>
      </c>
      <c r="C312">
        <v>11.9</v>
      </c>
    </row>
    <row r="313" spans="1:3">
      <c r="A313" t="s">
        <v>403</v>
      </c>
      <c r="B313" t="s">
        <v>74</v>
      </c>
      <c r="C313">
        <v>27.3</v>
      </c>
    </row>
    <row r="314" spans="1:3">
      <c r="A314" t="s">
        <v>404</v>
      </c>
      <c r="B314" t="s">
        <v>74</v>
      </c>
      <c r="C314">
        <v>12.1</v>
      </c>
    </row>
    <row r="315" spans="1:3">
      <c r="A315" t="s">
        <v>405</v>
      </c>
      <c r="B315" t="s">
        <v>74</v>
      </c>
      <c r="C315">
        <v>15.4</v>
      </c>
    </row>
    <row r="316" spans="1:3">
      <c r="A316" t="s">
        <v>406</v>
      </c>
      <c r="B316" t="s">
        <v>74</v>
      </c>
      <c r="C316">
        <v>18.100000000000001</v>
      </c>
    </row>
    <row r="317" spans="1:3">
      <c r="A317" t="s">
        <v>407</v>
      </c>
      <c r="B317" t="s">
        <v>154</v>
      </c>
      <c r="C317">
        <v>16.399999999999999</v>
      </c>
    </row>
    <row r="318" spans="1:3">
      <c r="A318" t="s">
        <v>1812</v>
      </c>
      <c r="B318" t="s">
        <v>74</v>
      </c>
      <c r="C318">
        <v>11.7</v>
      </c>
    </row>
    <row r="319" spans="1:3">
      <c r="A319" t="s">
        <v>408</v>
      </c>
      <c r="B319" t="s">
        <v>74</v>
      </c>
      <c r="C319">
        <v>12.6</v>
      </c>
    </row>
    <row r="320" spans="1:3">
      <c r="A320" t="s">
        <v>409</v>
      </c>
      <c r="B320" t="s">
        <v>74</v>
      </c>
      <c r="C320">
        <v>20.9</v>
      </c>
    </row>
    <row r="321" spans="1:3">
      <c r="A321" t="s">
        <v>410</v>
      </c>
      <c r="B321" t="s">
        <v>74</v>
      </c>
      <c r="C321">
        <v>20.7</v>
      </c>
    </row>
    <row r="322" spans="1:3">
      <c r="A322" t="s">
        <v>411</v>
      </c>
      <c r="B322" t="s">
        <v>74</v>
      </c>
      <c r="C322">
        <v>32.6</v>
      </c>
    </row>
    <row r="323" spans="1:3">
      <c r="A323" t="s">
        <v>412</v>
      </c>
      <c r="B323" t="s">
        <v>74</v>
      </c>
      <c r="C323">
        <v>14.5</v>
      </c>
    </row>
    <row r="324" spans="1:3">
      <c r="A324" t="s">
        <v>1768</v>
      </c>
      <c r="B324" t="s">
        <v>74</v>
      </c>
      <c r="C324">
        <v>7.8</v>
      </c>
    </row>
    <row r="325" spans="1:3">
      <c r="A325" t="s">
        <v>413</v>
      </c>
      <c r="B325" t="s">
        <v>74</v>
      </c>
      <c r="C325">
        <v>10.7</v>
      </c>
    </row>
    <row r="326" spans="1:3">
      <c r="A326" t="s">
        <v>414</v>
      </c>
      <c r="B326" t="s">
        <v>74</v>
      </c>
      <c r="C326">
        <v>25.3</v>
      </c>
    </row>
    <row r="327" spans="1:3">
      <c r="A327" t="s">
        <v>415</v>
      </c>
      <c r="B327" t="s">
        <v>74</v>
      </c>
      <c r="C327">
        <v>13.7</v>
      </c>
    </row>
    <row r="328" spans="1:3">
      <c r="A328" t="s">
        <v>416</v>
      </c>
      <c r="B328" t="s">
        <v>74</v>
      </c>
      <c r="C328">
        <v>15</v>
      </c>
    </row>
    <row r="329" spans="1:3">
      <c r="A329" t="s">
        <v>417</v>
      </c>
      <c r="B329" t="s">
        <v>74</v>
      </c>
      <c r="C329">
        <v>23.3</v>
      </c>
    </row>
    <row r="330" spans="1:3">
      <c r="A330" t="s">
        <v>418</v>
      </c>
      <c r="B330" t="s">
        <v>74</v>
      </c>
      <c r="C330">
        <v>27.1</v>
      </c>
    </row>
    <row r="331" spans="1:3">
      <c r="A331" t="s">
        <v>419</v>
      </c>
      <c r="B331" t="s">
        <v>74</v>
      </c>
      <c r="C331">
        <v>9.6999999999999993</v>
      </c>
    </row>
    <row r="332" spans="1:3">
      <c r="A332" t="s">
        <v>420</v>
      </c>
      <c r="B332" t="s">
        <v>74</v>
      </c>
      <c r="C332">
        <v>18.100000000000001</v>
      </c>
    </row>
    <row r="333" spans="1:3">
      <c r="A333" t="s">
        <v>421</v>
      </c>
      <c r="B333" t="s">
        <v>74</v>
      </c>
      <c r="C333">
        <v>27.4</v>
      </c>
    </row>
    <row r="334" spans="1:3">
      <c r="A334" t="s">
        <v>422</v>
      </c>
      <c r="B334" t="s">
        <v>74</v>
      </c>
      <c r="C334">
        <v>17.2</v>
      </c>
    </row>
    <row r="335" spans="1:3">
      <c r="A335" t="s">
        <v>423</v>
      </c>
      <c r="B335" t="s">
        <v>424</v>
      </c>
      <c r="C335">
        <v>23.8</v>
      </c>
    </row>
    <row r="336" spans="1:3">
      <c r="A336" t="s">
        <v>425</v>
      </c>
      <c r="B336" t="s">
        <v>74</v>
      </c>
      <c r="C336">
        <v>16.2</v>
      </c>
    </row>
    <row r="337" spans="1:3">
      <c r="A337" t="s">
        <v>426</v>
      </c>
      <c r="B337" t="s">
        <v>74</v>
      </c>
      <c r="C337">
        <v>13</v>
      </c>
    </row>
    <row r="338" spans="1:3">
      <c r="A338" t="s">
        <v>427</v>
      </c>
      <c r="B338" t="s">
        <v>74</v>
      </c>
      <c r="C338">
        <v>15</v>
      </c>
    </row>
    <row r="339" spans="1:3">
      <c r="A339" t="s">
        <v>428</v>
      </c>
      <c r="B339" t="s">
        <v>74</v>
      </c>
      <c r="C339">
        <v>26.8</v>
      </c>
    </row>
    <row r="340" spans="1:3">
      <c r="A340" t="s">
        <v>429</v>
      </c>
      <c r="B340" t="s">
        <v>74</v>
      </c>
      <c r="C340">
        <v>25.4</v>
      </c>
    </row>
    <row r="341" spans="1:3">
      <c r="A341" t="s">
        <v>430</v>
      </c>
      <c r="B341" t="s">
        <v>74</v>
      </c>
      <c r="C341">
        <v>16.600000000000001</v>
      </c>
    </row>
    <row r="342" spans="1:3">
      <c r="A342" t="s">
        <v>431</v>
      </c>
      <c r="B342" t="s">
        <v>74</v>
      </c>
      <c r="C342">
        <v>17.399999999999999</v>
      </c>
    </row>
    <row r="343" spans="1:3">
      <c r="A343" t="s">
        <v>432</v>
      </c>
      <c r="B343" t="s">
        <v>433</v>
      </c>
      <c r="C343">
        <v>8.1999999999999993</v>
      </c>
    </row>
    <row r="344" spans="1:3">
      <c r="A344" t="s">
        <v>434</v>
      </c>
      <c r="B344" t="s">
        <v>74</v>
      </c>
      <c r="C344">
        <v>13.7</v>
      </c>
    </row>
    <row r="345" spans="1:3">
      <c r="A345" t="s">
        <v>435</v>
      </c>
      <c r="B345" t="s">
        <v>436</v>
      </c>
      <c r="C345">
        <v>0.8</v>
      </c>
    </row>
    <row r="346" spans="1:3">
      <c r="A346" t="s">
        <v>437</v>
      </c>
      <c r="B346" t="s">
        <v>74</v>
      </c>
      <c r="C346">
        <v>15.3</v>
      </c>
    </row>
    <row r="347" spans="1:3">
      <c r="A347" t="s">
        <v>438</v>
      </c>
      <c r="B347" t="s">
        <v>439</v>
      </c>
      <c r="C347">
        <v>18</v>
      </c>
    </row>
    <row r="348" spans="1:3">
      <c r="A348" t="s">
        <v>441</v>
      </c>
      <c r="B348" t="s">
        <v>74</v>
      </c>
      <c r="C348">
        <v>15.1</v>
      </c>
    </row>
    <row r="349" spans="1:3">
      <c r="A349" t="s">
        <v>442</v>
      </c>
      <c r="B349" t="s">
        <v>74</v>
      </c>
      <c r="C349">
        <v>12.7</v>
      </c>
    </row>
    <row r="350" spans="1:3">
      <c r="A350" t="s">
        <v>443</v>
      </c>
      <c r="B350" t="s">
        <v>119</v>
      </c>
      <c r="C350">
        <v>18.600000000000001</v>
      </c>
    </row>
    <row r="351" spans="1:3">
      <c r="A351" t="s">
        <v>1813</v>
      </c>
      <c r="B351" t="s">
        <v>74</v>
      </c>
      <c r="C351">
        <v>16.600000000000001</v>
      </c>
    </row>
    <row r="352" spans="1:3">
      <c r="A352" t="s">
        <v>444</v>
      </c>
      <c r="B352" t="s">
        <v>74</v>
      </c>
      <c r="C352">
        <v>7.6</v>
      </c>
    </row>
    <row r="353" spans="1:3">
      <c r="A353" t="s">
        <v>445</v>
      </c>
      <c r="B353" t="s">
        <v>74</v>
      </c>
      <c r="C353">
        <v>31.3</v>
      </c>
    </row>
    <row r="354" spans="1:3">
      <c r="A354" t="s">
        <v>447</v>
      </c>
      <c r="B354" t="s">
        <v>74</v>
      </c>
      <c r="C354">
        <v>32.6</v>
      </c>
    </row>
    <row r="355" spans="1:3">
      <c r="A355" t="s">
        <v>449</v>
      </c>
      <c r="B355" t="s">
        <v>74</v>
      </c>
      <c r="C355">
        <v>10.7</v>
      </c>
    </row>
    <row r="356" spans="1:3">
      <c r="A356" t="s">
        <v>450</v>
      </c>
      <c r="B356" t="s">
        <v>74</v>
      </c>
      <c r="C356">
        <v>26.1</v>
      </c>
    </row>
    <row r="357" spans="1:3">
      <c r="A357" t="s">
        <v>451</v>
      </c>
      <c r="B357" t="s">
        <v>74</v>
      </c>
      <c r="C357">
        <v>16.7</v>
      </c>
    </row>
    <row r="358" spans="1:3">
      <c r="A358" t="s">
        <v>452</v>
      </c>
      <c r="B358" t="s">
        <v>74</v>
      </c>
      <c r="C358">
        <v>15.7</v>
      </c>
    </row>
    <row r="359" spans="1:3">
      <c r="A359" t="s">
        <v>453</v>
      </c>
      <c r="B359" t="s">
        <v>85</v>
      </c>
      <c r="C359">
        <v>19.8</v>
      </c>
    </row>
    <row r="360" spans="1:3">
      <c r="A360" t="s">
        <v>454</v>
      </c>
      <c r="B360" t="s">
        <v>74</v>
      </c>
      <c r="C360">
        <v>16.7</v>
      </c>
    </row>
    <row r="361" spans="1:3">
      <c r="A361" t="s">
        <v>455</v>
      </c>
      <c r="B361" t="s">
        <v>439</v>
      </c>
      <c r="C361">
        <v>9.6</v>
      </c>
    </row>
    <row r="362" spans="1:3">
      <c r="A362" t="s">
        <v>456</v>
      </c>
      <c r="B362" t="s">
        <v>74</v>
      </c>
      <c r="C362">
        <v>26</v>
      </c>
    </row>
    <row r="363" spans="1:3">
      <c r="A363" t="s">
        <v>457</v>
      </c>
      <c r="B363" t="s">
        <v>74</v>
      </c>
      <c r="C363">
        <v>20.100000000000001</v>
      </c>
    </row>
    <row r="364" spans="1:3">
      <c r="A364" t="s">
        <v>458</v>
      </c>
      <c r="B364" t="s">
        <v>74</v>
      </c>
      <c r="C364">
        <v>13.6</v>
      </c>
    </row>
    <row r="365" spans="1:3">
      <c r="A365" t="s">
        <v>459</v>
      </c>
      <c r="B365" t="s">
        <v>74</v>
      </c>
      <c r="C365">
        <v>16.2</v>
      </c>
    </row>
    <row r="366" spans="1:3">
      <c r="A366" t="s">
        <v>460</v>
      </c>
      <c r="B366" t="s">
        <v>461</v>
      </c>
      <c r="C366">
        <v>18.600000000000001</v>
      </c>
    </row>
    <row r="367" spans="1:3">
      <c r="A367" t="s">
        <v>462</v>
      </c>
      <c r="B367" t="s">
        <v>74</v>
      </c>
      <c r="C367">
        <v>21.5</v>
      </c>
    </row>
    <row r="368" spans="1:3">
      <c r="A368" t="s">
        <v>463</v>
      </c>
      <c r="B368" t="s">
        <v>464</v>
      </c>
      <c r="C368">
        <v>19.7</v>
      </c>
    </row>
    <row r="369" spans="1:3">
      <c r="A369" t="s">
        <v>465</v>
      </c>
      <c r="B369" t="s">
        <v>74</v>
      </c>
      <c r="C369">
        <v>29.4</v>
      </c>
    </row>
    <row r="370" spans="1:3">
      <c r="A370" t="s">
        <v>468</v>
      </c>
      <c r="B370" t="s">
        <v>74</v>
      </c>
      <c r="C370">
        <v>14.8</v>
      </c>
    </row>
    <row r="371" spans="1:3">
      <c r="A371" t="s">
        <v>466</v>
      </c>
      <c r="B371" t="s">
        <v>467</v>
      </c>
      <c r="C371">
        <v>26.3</v>
      </c>
    </row>
    <row r="372" spans="1:3">
      <c r="A372" t="s">
        <v>469</v>
      </c>
      <c r="B372" t="s">
        <v>74</v>
      </c>
      <c r="C372">
        <v>18.899999999999999</v>
      </c>
    </row>
    <row r="373" spans="1:3">
      <c r="A373" t="s">
        <v>470</v>
      </c>
      <c r="B373" t="s">
        <v>74</v>
      </c>
      <c r="C373">
        <v>15.6</v>
      </c>
    </row>
    <row r="374" spans="1:3">
      <c r="A374" t="s">
        <v>1769</v>
      </c>
      <c r="B374" t="s">
        <v>74</v>
      </c>
      <c r="C374">
        <v>15.5</v>
      </c>
    </row>
    <row r="375" spans="1:3">
      <c r="A375" t="s">
        <v>471</v>
      </c>
      <c r="B375" t="s">
        <v>74</v>
      </c>
      <c r="C375">
        <v>23.7</v>
      </c>
    </row>
    <row r="376" spans="1:3">
      <c r="A376" t="s">
        <v>472</v>
      </c>
      <c r="B376" t="s">
        <v>74</v>
      </c>
      <c r="C376">
        <v>8.1</v>
      </c>
    </row>
    <row r="377" spans="1:3">
      <c r="A377" t="s">
        <v>473</v>
      </c>
      <c r="B377" t="s">
        <v>74</v>
      </c>
      <c r="C377">
        <v>8.4</v>
      </c>
    </row>
    <row r="378" spans="1:3">
      <c r="A378" t="s">
        <v>474</v>
      </c>
      <c r="B378" t="s">
        <v>74</v>
      </c>
      <c r="C378">
        <v>13.9</v>
      </c>
    </row>
    <row r="379" spans="1:3">
      <c r="A379" t="s">
        <v>475</v>
      </c>
      <c r="B379" t="s">
        <v>74</v>
      </c>
      <c r="C379">
        <v>12.3</v>
      </c>
    </row>
    <row r="380" spans="1:3">
      <c r="A380" t="s">
        <v>476</v>
      </c>
      <c r="B380" t="s">
        <v>74</v>
      </c>
      <c r="C380">
        <v>31.3</v>
      </c>
    </row>
    <row r="381" spans="1:3">
      <c r="A381" t="s">
        <v>477</v>
      </c>
      <c r="B381" t="s">
        <v>74</v>
      </c>
      <c r="C381">
        <v>21</v>
      </c>
    </row>
    <row r="382" spans="1:3">
      <c r="A382" t="s">
        <v>478</v>
      </c>
      <c r="B382" t="s">
        <v>526</v>
      </c>
      <c r="C382">
        <v>2.9</v>
      </c>
    </row>
    <row r="383" spans="1:3">
      <c r="A383" t="s">
        <v>479</v>
      </c>
      <c r="B383" t="s">
        <v>74</v>
      </c>
      <c r="C383">
        <v>9.1</v>
      </c>
    </row>
    <row r="384" spans="1:3">
      <c r="A384" t="s">
        <v>480</v>
      </c>
      <c r="B384" t="s">
        <v>74</v>
      </c>
      <c r="C384">
        <v>14.6</v>
      </c>
    </row>
    <row r="385" spans="1:3">
      <c r="A385" t="s">
        <v>481</v>
      </c>
      <c r="B385" t="s">
        <v>74</v>
      </c>
      <c r="C385">
        <v>9.6</v>
      </c>
    </row>
    <row r="386" spans="1:3">
      <c r="A386" t="s">
        <v>482</v>
      </c>
      <c r="B386" t="s">
        <v>74</v>
      </c>
      <c r="C386">
        <v>12.4</v>
      </c>
    </row>
    <row r="387" spans="1:3">
      <c r="A387" t="s">
        <v>483</v>
      </c>
      <c r="B387" t="s">
        <v>74</v>
      </c>
      <c r="C387">
        <v>24.2</v>
      </c>
    </row>
    <row r="388" spans="1:3">
      <c r="A388" t="s">
        <v>484</v>
      </c>
      <c r="B388" t="s">
        <v>74</v>
      </c>
      <c r="C388">
        <v>15.4</v>
      </c>
    </row>
    <row r="389" spans="1:3">
      <c r="A389" t="s">
        <v>485</v>
      </c>
      <c r="B389" t="s">
        <v>74</v>
      </c>
      <c r="C389">
        <v>25.7</v>
      </c>
    </row>
    <row r="390" spans="1:3">
      <c r="A390" t="s">
        <v>486</v>
      </c>
      <c r="B390" t="s">
        <v>74</v>
      </c>
      <c r="C390">
        <v>6.7</v>
      </c>
    </row>
    <row r="391" spans="1:3">
      <c r="A391" t="s">
        <v>487</v>
      </c>
      <c r="B391" t="s">
        <v>74</v>
      </c>
      <c r="C391">
        <v>20.3</v>
      </c>
    </row>
    <row r="392" spans="1:3">
      <c r="A392" t="s">
        <v>488</v>
      </c>
      <c r="B392" t="s">
        <v>74</v>
      </c>
      <c r="C392">
        <v>12.2</v>
      </c>
    </row>
    <row r="393" spans="1:3">
      <c r="A393" t="s">
        <v>489</v>
      </c>
      <c r="B393" t="s">
        <v>74</v>
      </c>
      <c r="C393">
        <v>19.3</v>
      </c>
    </row>
    <row r="394" spans="1:3">
      <c r="A394" t="s">
        <v>490</v>
      </c>
      <c r="B394" t="s">
        <v>74</v>
      </c>
      <c r="C394">
        <v>11.8</v>
      </c>
    </row>
    <row r="395" spans="1:3">
      <c r="A395" t="s">
        <v>491</v>
      </c>
      <c r="B395" t="s">
        <v>74</v>
      </c>
      <c r="C395">
        <v>17</v>
      </c>
    </row>
    <row r="396" spans="1:3">
      <c r="A396" t="s">
        <v>492</v>
      </c>
      <c r="B396" t="s">
        <v>74</v>
      </c>
      <c r="C396">
        <v>27.2</v>
      </c>
    </row>
    <row r="397" spans="1:3">
      <c r="A397" t="s">
        <v>493</v>
      </c>
      <c r="B397" t="s">
        <v>74</v>
      </c>
      <c r="C397">
        <v>27.7</v>
      </c>
    </row>
    <row r="398" spans="1:3">
      <c r="A398" t="s">
        <v>494</v>
      </c>
      <c r="B398" t="s">
        <v>74</v>
      </c>
      <c r="C398">
        <v>17.5</v>
      </c>
    </row>
    <row r="399" spans="1:3">
      <c r="A399" t="s">
        <v>495</v>
      </c>
      <c r="B399" t="s">
        <v>74</v>
      </c>
      <c r="C399">
        <v>19.5</v>
      </c>
    </row>
    <row r="400" spans="1:3">
      <c r="A400" t="s">
        <v>496</v>
      </c>
      <c r="B400" t="s">
        <v>74</v>
      </c>
      <c r="C400">
        <v>26.1</v>
      </c>
    </row>
    <row r="401" spans="1:3">
      <c r="A401" t="s">
        <v>498</v>
      </c>
      <c r="B401" t="s">
        <v>74</v>
      </c>
      <c r="C401">
        <v>15.1</v>
      </c>
    </row>
    <row r="402" spans="1:3">
      <c r="A402" t="s">
        <v>499</v>
      </c>
      <c r="B402" t="s">
        <v>74</v>
      </c>
      <c r="C402">
        <v>34.1</v>
      </c>
    </row>
    <row r="403" spans="1:3">
      <c r="A403" t="s">
        <v>500</v>
      </c>
      <c r="B403" t="s">
        <v>74</v>
      </c>
      <c r="C403">
        <v>21.5</v>
      </c>
    </row>
    <row r="404" spans="1:3">
      <c r="A404" t="s">
        <v>501</v>
      </c>
      <c r="B404" t="s">
        <v>74</v>
      </c>
      <c r="C404">
        <v>14.6</v>
      </c>
    </row>
    <row r="405" spans="1:3">
      <c r="A405" t="s">
        <v>502</v>
      </c>
      <c r="B405" t="s">
        <v>74</v>
      </c>
      <c r="C405">
        <v>21.8</v>
      </c>
    </row>
    <row r="406" spans="1:3">
      <c r="A406" t="s">
        <v>503</v>
      </c>
      <c r="B406" t="s">
        <v>74</v>
      </c>
      <c r="C406">
        <v>23.1</v>
      </c>
    </row>
    <row r="407" spans="1:3">
      <c r="A407" t="s">
        <v>504</v>
      </c>
      <c r="B407" t="s">
        <v>505</v>
      </c>
      <c r="C407">
        <v>18.8</v>
      </c>
    </row>
    <row r="408" spans="1:3">
      <c r="A408" t="s">
        <v>506</v>
      </c>
      <c r="B408" t="s">
        <v>74</v>
      </c>
      <c r="C408">
        <v>20.100000000000001</v>
      </c>
    </row>
    <row r="409" spans="1:3">
      <c r="A409" t="s">
        <v>507</v>
      </c>
      <c r="B409" t="s">
        <v>74</v>
      </c>
      <c r="C409">
        <v>15.6</v>
      </c>
    </row>
    <row r="410" spans="1:3">
      <c r="A410" t="s">
        <v>508</v>
      </c>
      <c r="B410" t="s">
        <v>74</v>
      </c>
      <c r="C410">
        <v>30.4</v>
      </c>
    </row>
    <row r="411" spans="1:3">
      <c r="A411" t="s">
        <v>509</v>
      </c>
      <c r="B411" t="s">
        <v>74</v>
      </c>
      <c r="C411">
        <v>16</v>
      </c>
    </row>
    <row r="412" spans="1:3">
      <c r="A412" t="s">
        <v>510</v>
      </c>
      <c r="B412" t="s">
        <v>74</v>
      </c>
      <c r="C412">
        <v>14.7</v>
      </c>
    </row>
    <row r="413" spans="1:3">
      <c r="A413" t="s">
        <v>511</v>
      </c>
      <c r="B413" t="s">
        <v>439</v>
      </c>
      <c r="C413">
        <v>15.5</v>
      </c>
    </row>
    <row r="414" spans="1:3">
      <c r="A414" t="s">
        <v>512</v>
      </c>
      <c r="B414" t="s">
        <v>74</v>
      </c>
      <c r="C414">
        <v>10.3</v>
      </c>
    </row>
    <row r="415" spans="1:3">
      <c r="A415" t="s">
        <v>1770</v>
      </c>
      <c r="B415" t="s">
        <v>74</v>
      </c>
      <c r="C415">
        <v>12.2</v>
      </c>
    </row>
    <row r="416" spans="1:3">
      <c r="A416" t="s">
        <v>513</v>
      </c>
      <c r="B416" t="s">
        <v>74</v>
      </c>
      <c r="C416">
        <v>20.8</v>
      </c>
    </row>
    <row r="417" spans="1:3">
      <c r="A417" t="s">
        <v>514</v>
      </c>
      <c r="B417" t="s">
        <v>74</v>
      </c>
      <c r="C417">
        <v>21.9</v>
      </c>
    </row>
    <row r="418" spans="1:3">
      <c r="A418" t="s">
        <v>515</v>
      </c>
      <c r="B418" t="s">
        <v>74</v>
      </c>
      <c r="C418">
        <v>20.7</v>
      </c>
    </row>
    <row r="419" spans="1:3">
      <c r="A419" t="s">
        <v>516</v>
      </c>
      <c r="B419" t="s">
        <v>74</v>
      </c>
      <c r="C419">
        <v>12.8</v>
      </c>
    </row>
    <row r="420" spans="1:3">
      <c r="A420" t="s">
        <v>517</v>
      </c>
      <c r="B420" t="s">
        <v>74</v>
      </c>
      <c r="C420">
        <v>10.9</v>
      </c>
    </row>
    <row r="421" spans="1:3">
      <c r="A421" t="s">
        <v>518</v>
      </c>
      <c r="B421" t="s">
        <v>74</v>
      </c>
      <c r="C421">
        <v>24</v>
      </c>
    </row>
    <row r="422" spans="1:3">
      <c r="A422" t="s">
        <v>519</v>
      </c>
      <c r="B422" t="s">
        <v>74</v>
      </c>
      <c r="C422">
        <v>19.399999999999999</v>
      </c>
    </row>
    <row r="423" spans="1:3">
      <c r="A423" t="s">
        <v>520</v>
      </c>
      <c r="B423" t="s">
        <v>74</v>
      </c>
      <c r="C423">
        <v>22.5</v>
      </c>
    </row>
    <row r="424" spans="1:3">
      <c r="A424" t="s">
        <v>521</v>
      </c>
      <c r="B424" t="s">
        <v>74</v>
      </c>
      <c r="C424">
        <v>21.1</v>
      </c>
    </row>
    <row r="425" spans="1:3">
      <c r="A425" t="s">
        <v>522</v>
      </c>
      <c r="B425" t="s">
        <v>74</v>
      </c>
      <c r="C425">
        <v>20.5</v>
      </c>
    </row>
    <row r="426" spans="1:3">
      <c r="A426" t="s">
        <v>523</v>
      </c>
      <c r="B426" t="s">
        <v>74</v>
      </c>
      <c r="C426">
        <v>27.8</v>
      </c>
    </row>
    <row r="427" spans="1:3">
      <c r="A427" t="s">
        <v>525</v>
      </c>
      <c r="B427" t="s">
        <v>526</v>
      </c>
      <c r="C427">
        <v>20</v>
      </c>
    </row>
    <row r="428" spans="1:3">
      <c r="A428" t="s">
        <v>1771</v>
      </c>
      <c r="B428" t="s">
        <v>74</v>
      </c>
      <c r="C428">
        <v>18.3</v>
      </c>
    </row>
    <row r="429" spans="1:3">
      <c r="A429" t="s">
        <v>527</v>
      </c>
      <c r="B429" t="s">
        <v>74</v>
      </c>
      <c r="C429">
        <v>24.2</v>
      </c>
    </row>
    <row r="430" spans="1:3">
      <c r="A430" t="s">
        <v>528</v>
      </c>
      <c r="B430" t="s">
        <v>74</v>
      </c>
      <c r="C430">
        <v>19.399999999999999</v>
      </c>
    </row>
    <row r="431" spans="1:3">
      <c r="A431" t="s">
        <v>529</v>
      </c>
      <c r="B431" t="s">
        <v>530</v>
      </c>
      <c r="C431">
        <v>17.399999999999999</v>
      </c>
    </row>
    <row r="432" spans="1:3">
      <c r="A432" t="s">
        <v>531</v>
      </c>
      <c r="B432" t="s">
        <v>74</v>
      </c>
      <c r="C432">
        <v>18.3</v>
      </c>
    </row>
    <row r="433" spans="1:3">
      <c r="A433" t="s">
        <v>532</v>
      </c>
      <c r="B433" t="s">
        <v>74</v>
      </c>
      <c r="C433">
        <v>20</v>
      </c>
    </row>
    <row r="434" spans="1:3">
      <c r="A434" t="s">
        <v>533</v>
      </c>
      <c r="B434" t="s">
        <v>74</v>
      </c>
      <c r="C434">
        <v>35</v>
      </c>
    </row>
    <row r="435" spans="1:3">
      <c r="A435" t="s">
        <v>534</v>
      </c>
      <c r="B435" t="s">
        <v>74</v>
      </c>
      <c r="C435">
        <v>8.8000000000000007</v>
      </c>
    </row>
    <row r="436" spans="1:3">
      <c r="A436" t="s">
        <v>535</v>
      </c>
      <c r="B436" t="s">
        <v>74</v>
      </c>
      <c r="C436">
        <v>24.2</v>
      </c>
    </row>
    <row r="437" spans="1:3">
      <c r="A437" t="s">
        <v>536</v>
      </c>
      <c r="B437" t="s">
        <v>74</v>
      </c>
      <c r="C437">
        <v>25.5</v>
      </c>
    </row>
    <row r="438" spans="1:3">
      <c r="A438" t="s">
        <v>537</v>
      </c>
      <c r="B438" t="s">
        <v>74</v>
      </c>
      <c r="C438">
        <v>25.5</v>
      </c>
    </row>
    <row r="439" spans="1:3">
      <c r="A439" t="s">
        <v>539</v>
      </c>
      <c r="B439" t="s">
        <v>74</v>
      </c>
      <c r="C439">
        <v>22.2</v>
      </c>
    </row>
    <row r="440" spans="1:3">
      <c r="A440" t="s">
        <v>540</v>
      </c>
      <c r="B440" t="s">
        <v>74</v>
      </c>
      <c r="C440">
        <v>12.6</v>
      </c>
    </row>
    <row r="441" spans="1:3">
      <c r="A441" t="s">
        <v>541</v>
      </c>
      <c r="B441" t="s">
        <v>74</v>
      </c>
      <c r="C441">
        <v>23.3</v>
      </c>
    </row>
    <row r="442" spans="1:3">
      <c r="A442" t="s">
        <v>542</v>
      </c>
      <c r="B442" t="s">
        <v>74</v>
      </c>
      <c r="C442">
        <v>27.9</v>
      </c>
    </row>
    <row r="443" spans="1:3">
      <c r="A443" t="s">
        <v>543</v>
      </c>
      <c r="B443" t="s">
        <v>544</v>
      </c>
      <c r="C443">
        <v>23.1</v>
      </c>
    </row>
    <row r="444" spans="1:3">
      <c r="A444" t="s">
        <v>545</v>
      </c>
      <c r="B444" t="s">
        <v>74</v>
      </c>
      <c r="C444">
        <v>16.899999999999999</v>
      </c>
    </row>
    <row r="445" spans="1:3">
      <c r="A445" t="s">
        <v>546</v>
      </c>
      <c r="B445" t="s">
        <v>547</v>
      </c>
      <c r="C445">
        <v>11.1</v>
      </c>
    </row>
    <row r="446" spans="1:3">
      <c r="A446" t="s">
        <v>548</v>
      </c>
      <c r="B446" t="s">
        <v>74</v>
      </c>
      <c r="C446">
        <v>14.7</v>
      </c>
    </row>
    <row r="447" spans="1:3">
      <c r="A447" t="s">
        <v>550</v>
      </c>
      <c r="B447" t="s">
        <v>74</v>
      </c>
      <c r="C447">
        <v>15.3</v>
      </c>
    </row>
    <row r="448" spans="1:3">
      <c r="A448" t="s">
        <v>551</v>
      </c>
      <c r="B448" t="s">
        <v>74</v>
      </c>
      <c r="C448">
        <v>9.1999999999999993</v>
      </c>
    </row>
    <row r="449" spans="1:3">
      <c r="A449" t="s">
        <v>552</v>
      </c>
      <c r="B449" t="s">
        <v>74</v>
      </c>
      <c r="C449">
        <v>3.5</v>
      </c>
    </row>
    <row r="450" spans="1:3">
      <c r="A450" t="s">
        <v>553</v>
      </c>
      <c r="B450" t="s">
        <v>74</v>
      </c>
      <c r="C450">
        <v>34.200000000000003</v>
      </c>
    </row>
    <row r="451" spans="1:3">
      <c r="A451" t="s">
        <v>554</v>
      </c>
      <c r="B451" t="s">
        <v>74</v>
      </c>
      <c r="C451">
        <v>22.7</v>
      </c>
    </row>
    <row r="452" spans="1:3">
      <c r="A452" t="s">
        <v>555</v>
      </c>
      <c r="B452" t="s">
        <v>74</v>
      </c>
      <c r="C452">
        <v>6</v>
      </c>
    </row>
    <row r="453" spans="1:3">
      <c r="A453" t="s">
        <v>556</v>
      </c>
      <c r="B453" t="s">
        <v>74</v>
      </c>
      <c r="C453">
        <v>29.3</v>
      </c>
    </row>
    <row r="454" spans="1:3">
      <c r="A454" t="s">
        <v>557</v>
      </c>
      <c r="B454" t="s">
        <v>74</v>
      </c>
      <c r="C454">
        <v>8.3000000000000007</v>
      </c>
    </row>
    <row r="455" spans="1:3">
      <c r="A455" t="s">
        <v>558</v>
      </c>
      <c r="B455" t="s">
        <v>74</v>
      </c>
      <c r="C455">
        <v>17.5</v>
      </c>
    </row>
    <row r="456" spans="1:3">
      <c r="A456" t="s">
        <v>559</v>
      </c>
      <c r="B456" t="s">
        <v>74</v>
      </c>
      <c r="C456">
        <v>26.8</v>
      </c>
    </row>
    <row r="457" spans="1:3">
      <c r="A457" t="s">
        <v>560</v>
      </c>
      <c r="B457" t="s">
        <v>74</v>
      </c>
      <c r="C457">
        <v>8.9</v>
      </c>
    </row>
    <row r="458" spans="1:3">
      <c r="A458" t="s">
        <v>562</v>
      </c>
      <c r="B458" t="s">
        <v>74</v>
      </c>
      <c r="C458">
        <v>19</v>
      </c>
    </row>
    <row r="459" spans="1:3">
      <c r="A459" t="s">
        <v>563</v>
      </c>
      <c r="B459" t="s">
        <v>74</v>
      </c>
      <c r="C459">
        <v>26.5</v>
      </c>
    </row>
    <row r="460" spans="1:3">
      <c r="A460" t="s">
        <v>564</v>
      </c>
      <c r="B460" t="s">
        <v>74</v>
      </c>
      <c r="C460">
        <v>25.5</v>
      </c>
    </row>
    <row r="461" spans="1:3">
      <c r="A461" t="s">
        <v>565</v>
      </c>
      <c r="B461" t="s">
        <v>74</v>
      </c>
      <c r="C461">
        <v>7.9</v>
      </c>
    </row>
    <row r="462" spans="1:3">
      <c r="A462" t="s">
        <v>566</v>
      </c>
      <c r="B462" t="s">
        <v>74</v>
      </c>
      <c r="C462">
        <v>17.100000000000001</v>
      </c>
    </row>
    <row r="463" spans="1:3">
      <c r="A463" t="s">
        <v>567</v>
      </c>
      <c r="B463" t="s">
        <v>117</v>
      </c>
      <c r="C463">
        <v>13.4</v>
      </c>
    </row>
    <row r="464" spans="1:3">
      <c r="A464" t="s">
        <v>568</v>
      </c>
      <c r="B464" t="s">
        <v>74</v>
      </c>
      <c r="C464">
        <v>17.7</v>
      </c>
    </row>
    <row r="465" spans="1:3">
      <c r="A465" t="s">
        <v>569</v>
      </c>
      <c r="B465" t="s">
        <v>74</v>
      </c>
      <c r="C465">
        <v>29.5</v>
      </c>
    </row>
    <row r="466" spans="1:3">
      <c r="A466" t="s">
        <v>570</v>
      </c>
      <c r="B466" t="s">
        <v>74</v>
      </c>
      <c r="C466">
        <v>10.7</v>
      </c>
    </row>
    <row r="467" spans="1:3">
      <c r="A467" t="s">
        <v>571</v>
      </c>
      <c r="B467" t="s">
        <v>74</v>
      </c>
      <c r="C467">
        <v>7.1</v>
      </c>
    </row>
    <row r="468" spans="1:3">
      <c r="A468" t="s">
        <v>572</v>
      </c>
      <c r="B468" t="s">
        <v>74</v>
      </c>
      <c r="C468">
        <v>20</v>
      </c>
    </row>
    <row r="469" spans="1:3">
      <c r="A469" t="s">
        <v>573</v>
      </c>
      <c r="B469" t="s">
        <v>574</v>
      </c>
      <c r="C469">
        <v>7.6</v>
      </c>
    </row>
    <row r="470" spans="1:3">
      <c r="A470" t="s">
        <v>575</v>
      </c>
      <c r="B470" t="s">
        <v>74</v>
      </c>
      <c r="C470">
        <v>14.4</v>
      </c>
    </row>
    <row r="471" spans="1:3">
      <c r="A471" t="s">
        <v>1814</v>
      </c>
      <c r="B471" t="s">
        <v>74</v>
      </c>
      <c r="C471">
        <v>15.5</v>
      </c>
    </row>
    <row r="472" spans="1:3">
      <c r="A472" t="s">
        <v>576</v>
      </c>
      <c r="B472" t="s">
        <v>74</v>
      </c>
      <c r="C472">
        <v>14.6</v>
      </c>
    </row>
    <row r="473" spans="1:3">
      <c r="A473" t="s">
        <v>577</v>
      </c>
      <c r="B473" t="s">
        <v>439</v>
      </c>
      <c r="C473">
        <v>23</v>
      </c>
    </row>
    <row r="474" spans="1:3">
      <c r="A474" t="s">
        <v>578</v>
      </c>
      <c r="B474" t="s">
        <v>74</v>
      </c>
      <c r="C474">
        <v>28.4</v>
      </c>
    </row>
    <row r="475" spans="1:3">
      <c r="A475" t="s">
        <v>579</v>
      </c>
      <c r="B475" t="s">
        <v>544</v>
      </c>
      <c r="C475">
        <v>12.2</v>
      </c>
    </row>
    <row r="476" spans="1:3">
      <c r="A476" t="s">
        <v>580</v>
      </c>
      <c r="B476" t="s">
        <v>74</v>
      </c>
      <c r="C476">
        <v>17.399999999999999</v>
      </c>
    </row>
    <row r="477" spans="1:3">
      <c r="A477" t="s">
        <v>581</v>
      </c>
      <c r="B477" t="s">
        <v>74</v>
      </c>
      <c r="C477">
        <v>13.4</v>
      </c>
    </row>
    <row r="478" spans="1:3">
      <c r="A478" t="s">
        <v>582</v>
      </c>
      <c r="B478" t="s">
        <v>85</v>
      </c>
      <c r="C478">
        <v>14.1</v>
      </c>
    </row>
    <row r="479" spans="1:3">
      <c r="A479" t="s">
        <v>583</v>
      </c>
      <c r="B479" t="s">
        <v>74</v>
      </c>
      <c r="C479">
        <v>13.1</v>
      </c>
    </row>
    <row r="480" spans="1:3">
      <c r="A480" t="s">
        <v>584</v>
      </c>
      <c r="B480" t="s">
        <v>74</v>
      </c>
      <c r="C480">
        <v>12.5</v>
      </c>
    </row>
    <row r="481" spans="1:3">
      <c r="A481" t="s">
        <v>585</v>
      </c>
      <c r="B481" t="s">
        <v>74</v>
      </c>
      <c r="C481">
        <v>13.4</v>
      </c>
    </row>
    <row r="482" spans="1:3">
      <c r="A482" t="s">
        <v>587</v>
      </c>
      <c r="B482" t="s">
        <v>74</v>
      </c>
      <c r="C482">
        <v>27.9</v>
      </c>
    </row>
    <row r="483" spans="1:3">
      <c r="A483" t="s">
        <v>588</v>
      </c>
      <c r="B483" t="s">
        <v>74</v>
      </c>
      <c r="C483">
        <v>16.399999999999999</v>
      </c>
    </row>
    <row r="484" spans="1:3">
      <c r="A484" t="s">
        <v>589</v>
      </c>
      <c r="B484" t="s">
        <v>74</v>
      </c>
      <c r="C484">
        <v>17.899999999999999</v>
      </c>
    </row>
    <row r="485" spans="1:3">
      <c r="A485" t="s">
        <v>590</v>
      </c>
      <c r="B485" t="s">
        <v>222</v>
      </c>
      <c r="C485">
        <v>10.5</v>
      </c>
    </row>
    <row r="486" spans="1:3">
      <c r="A486" t="s">
        <v>591</v>
      </c>
      <c r="B486" t="s">
        <v>74</v>
      </c>
      <c r="C486">
        <v>10.6</v>
      </c>
    </row>
    <row r="487" spans="1:3">
      <c r="A487" t="s">
        <v>592</v>
      </c>
      <c r="B487" t="s">
        <v>593</v>
      </c>
      <c r="C487">
        <v>7.4</v>
      </c>
    </row>
    <row r="488" spans="1:3">
      <c r="A488" t="s">
        <v>594</v>
      </c>
      <c r="B488" t="s">
        <v>74</v>
      </c>
      <c r="C488">
        <v>9.1</v>
      </c>
    </row>
    <row r="489" spans="1:3">
      <c r="A489" t="s">
        <v>595</v>
      </c>
      <c r="B489" t="s">
        <v>74</v>
      </c>
      <c r="C489">
        <v>12.1</v>
      </c>
    </row>
    <row r="490" spans="1:3">
      <c r="A490" t="s">
        <v>596</v>
      </c>
      <c r="B490" t="s">
        <v>74</v>
      </c>
      <c r="C490">
        <v>15.5</v>
      </c>
    </row>
    <row r="491" spans="1:3">
      <c r="A491" t="s">
        <v>597</v>
      </c>
      <c r="B491" t="s">
        <v>74</v>
      </c>
      <c r="C491">
        <v>23.7</v>
      </c>
    </row>
    <row r="492" spans="1:3">
      <c r="A492" t="s">
        <v>598</v>
      </c>
      <c r="B492" t="s">
        <v>74</v>
      </c>
      <c r="C492">
        <v>14.6</v>
      </c>
    </row>
    <row r="493" spans="1:3">
      <c r="A493" t="s">
        <v>599</v>
      </c>
      <c r="B493" t="s">
        <v>74</v>
      </c>
      <c r="C493">
        <v>16.600000000000001</v>
      </c>
    </row>
    <row r="494" spans="1:3">
      <c r="A494" t="s">
        <v>600</v>
      </c>
      <c r="B494" t="s">
        <v>74</v>
      </c>
      <c r="C494">
        <v>20.7</v>
      </c>
    </row>
    <row r="495" spans="1:3">
      <c r="A495" t="s">
        <v>1772</v>
      </c>
      <c r="B495" t="s">
        <v>74</v>
      </c>
      <c r="C495">
        <v>18</v>
      </c>
    </row>
    <row r="496" spans="1:3">
      <c r="A496" t="s">
        <v>601</v>
      </c>
      <c r="B496" t="s">
        <v>74</v>
      </c>
      <c r="C496">
        <v>24.5</v>
      </c>
    </row>
    <row r="497" spans="1:3">
      <c r="A497" t="s">
        <v>602</v>
      </c>
      <c r="B497" t="s">
        <v>603</v>
      </c>
      <c r="C497">
        <v>9.6999999999999993</v>
      </c>
    </row>
    <row r="498" spans="1:3">
      <c r="A498" t="s">
        <v>604</v>
      </c>
      <c r="B498" t="s">
        <v>193</v>
      </c>
      <c r="C498">
        <v>14.8</v>
      </c>
    </row>
    <row r="499" spans="1:3">
      <c r="A499" t="s">
        <v>605</v>
      </c>
      <c r="B499" t="s">
        <v>74</v>
      </c>
      <c r="C499">
        <v>15.1</v>
      </c>
    </row>
    <row r="500" spans="1:3">
      <c r="A500" t="s">
        <v>606</v>
      </c>
      <c r="B500" t="s">
        <v>74</v>
      </c>
      <c r="C500">
        <v>10</v>
      </c>
    </row>
    <row r="501" spans="1:3">
      <c r="A501" t="s">
        <v>607</v>
      </c>
      <c r="B501" t="s">
        <v>74</v>
      </c>
      <c r="C501">
        <v>17.2</v>
      </c>
    </row>
    <row r="502" spans="1:3">
      <c r="A502" t="s">
        <v>608</v>
      </c>
      <c r="B502" t="s">
        <v>74</v>
      </c>
      <c r="C502">
        <v>9.5</v>
      </c>
    </row>
    <row r="503" spans="1:3">
      <c r="A503" t="s">
        <v>609</v>
      </c>
      <c r="B503" t="s">
        <v>74</v>
      </c>
      <c r="C503">
        <v>10.7</v>
      </c>
    </row>
    <row r="504" spans="1:3">
      <c r="A504" t="s">
        <v>610</v>
      </c>
      <c r="B504" t="s">
        <v>74</v>
      </c>
      <c r="C504">
        <v>13.1</v>
      </c>
    </row>
    <row r="505" spans="1:3">
      <c r="A505" t="s">
        <v>611</v>
      </c>
      <c r="B505" t="s">
        <v>74</v>
      </c>
      <c r="C505">
        <v>24.3</v>
      </c>
    </row>
    <row r="506" spans="1:3">
      <c r="A506" t="s">
        <v>612</v>
      </c>
      <c r="B506" t="s">
        <v>74</v>
      </c>
      <c r="C506">
        <v>18.7</v>
      </c>
    </row>
    <row r="507" spans="1:3">
      <c r="A507" t="s">
        <v>613</v>
      </c>
      <c r="B507" t="s">
        <v>74</v>
      </c>
      <c r="C507">
        <v>12.4</v>
      </c>
    </row>
    <row r="508" spans="1:3">
      <c r="A508" t="s">
        <v>614</v>
      </c>
      <c r="B508" t="s">
        <v>74</v>
      </c>
      <c r="C508">
        <v>25.4</v>
      </c>
    </row>
    <row r="509" spans="1:3">
      <c r="A509" t="s">
        <v>615</v>
      </c>
      <c r="B509" t="s">
        <v>74</v>
      </c>
      <c r="C509">
        <v>16.2</v>
      </c>
    </row>
    <row r="510" spans="1:3">
      <c r="A510" t="s">
        <v>616</v>
      </c>
      <c r="B510" t="s">
        <v>617</v>
      </c>
      <c r="C510">
        <v>3.7</v>
      </c>
    </row>
    <row r="511" spans="1:3">
      <c r="A511" t="s">
        <v>618</v>
      </c>
      <c r="B511" t="s">
        <v>74</v>
      </c>
      <c r="C511">
        <v>12.7</v>
      </c>
    </row>
    <row r="512" spans="1:3">
      <c r="A512" t="s">
        <v>619</v>
      </c>
      <c r="B512" t="s">
        <v>593</v>
      </c>
      <c r="C512">
        <v>32.4</v>
      </c>
    </row>
    <row r="513" spans="1:3">
      <c r="A513" t="s">
        <v>620</v>
      </c>
      <c r="B513" t="s">
        <v>74</v>
      </c>
      <c r="C513">
        <v>12.4</v>
      </c>
    </row>
    <row r="514" spans="1:3">
      <c r="A514" t="s">
        <v>622</v>
      </c>
      <c r="B514" t="s">
        <v>623</v>
      </c>
      <c r="C514">
        <v>19.399999999999999</v>
      </c>
    </row>
    <row r="515" spans="1:3">
      <c r="A515" t="s">
        <v>624</v>
      </c>
      <c r="B515" t="s">
        <v>74</v>
      </c>
      <c r="C515">
        <v>26.2</v>
      </c>
    </row>
    <row r="516" spans="1:3">
      <c r="A516" t="s">
        <v>625</v>
      </c>
      <c r="B516" t="s">
        <v>74</v>
      </c>
      <c r="C516">
        <v>19</v>
      </c>
    </row>
    <row r="517" spans="1:3">
      <c r="A517" t="s">
        <v>626</v>
      </c>
      <c r="B517" t="s">
        <v>74</v>
      </c>
      <c r="C517">
        <v>21.1</v>
      </c>
    </row>
    <row r="518" spans="1:3">
      <c r="A518" t="s">
        <v>627</v>
      </c>
      <c r="B518" t="s">
        <v>74</v>
      </c>
      <c r="C518">
        <v>23.4</v>
      </c>
    </row>
    <row r="519" spans="1:3">
      <c r="A519" t="s">
        <v>629</v>
      </c>
      <c r="B519" t="s">
        <v>74</v>
      </c>
      <c r="C519">
        <v>43.8</v>
      </c>
    </row>
    <row r="520" spans="1:3">
      <c r="A520" t="s">
        <v>628</v>
      </c>
      <c r="B520" t="s">
        <v>74</v>
      </c>
      <c r="C520">
        <v>24.5</v>
      </c>
    </row>
    <row r="521" spans="1:3">
      <c r="A521" t="s">
        <v>630</v>
      </c>
      <c r="B521" t="s">
        <v>74</v>
      </c>
      <c r="C521">
        <v>22</v>
      </c>
    </row>
    <row r="522" spans="1:3">
      <c r="A522" t="s">
        <v>631</v>
      </c>
      <c r="B522" t="s">
        <v>526</v>
      </c>
      <c r="C522">
        <v>22.7</v>
      </c>
    </row>
    <row r="523" spans="1:3">
      <c r="A523" t="s">
        <v>632</v>
      </c>
      <c r="B523" t="s">
        <v>633</v>
      </c>
      <c r="C523">
        <v>10.199999999999999</v>
      </c>
    </row>
    <row r="524" spans="1:3">
      <c r="A524" t="s">
        <v>634</v>
      </c>
      <c r="B524" t="s">
        <v>74</v>
      </c>
      <c r="C524">
        <v>34.4</v>
      </c>
    </row>
    <row r="525" spans="1:3">
      <c r="A525" t="s">
        <v>635</v>
      </c>
      <c r="B525" t="s">
        <v>636</v>
      </c>
      <c r="C525">
        <v>13.1</v>
      </c>
    </row>
    <row r="526" spans="1:3">
      <c r="A526" t="s">
        <v>637</v>
      </c>
      <c r="B526" t="s">
        <v>74</v>
      </c>
      <c r="C526">
        <v>15.2</v>
      </c>
    </row>
    <row r="527" spans="1:3">
      <c r="A527" t="s">
        <v>638</v>
      </c>
      <c r="B527" t="s">
        <v>74</v>
      </c>
      <c r="C527">
        <v>11.6</v>
      </c>
    </row>
    <row r="528" spans="1:3">
      <c r="A528" t="s">
        <v>639</v>
      </c>
      <c r="B528" t="s">
        <v>640</v>
      </c>
      <c r="C528">
        <v>16.5</v>
      </c>
    </row>
    <row r="529" spans="1:3">
      <c r="A529" t="s">
        <v>641</v>
      </c>
      <c r="B529" t="s">
        <v>74</v>
      </c>
      <c r="C529">
        <v>15.5</v>
      </c>
    </row>
    <row r="530" spans="1:3">
      <c r="A530" t="s">
        <v>642</v>
      </c>
      <c r="B530" t="s">
        <v>74</v>
      </c>
      <c r="C530">
        <v>11.9</v>
      </c>
    </row>
    <row r="531" spans="1:3">
      <c r="A531" t="s">
        <v>1773</v>
      </c>
      <c r="B531" t="s">
        <v>74</v>
      </c>
      <c r="C531">
        <v>44.1</v>
      </c>
    </row>
    <row r="532" spans="1:3">
      <c r="A532" t="s">
        <v>643</v>
      </c>
      <c r="B532" t="s">
        <v>74</v>
      </c>
      <c r="C532">
        <v>10.3</v>
      </c>
    </row>
    <row r="533" spans="1:3">
      <c r="A533" t="s">
        <v>644</v>
      </c>
      <c r="B533" t="s">
        <v>74</v>
      </c>
      <c r="C533">
        <v>13.2</v>
      </c>
    </row>
    <row r="534" spans="1:3">
      <c r="A534" t="s">
        <v>646</v>
      </c>
      <c r="B534" t="s">
        <v>74</v>
      </c>
      <c r="C534">
        <v>18.600000000000001</v>
      </c>
    </row>
    <row r="535" spans="1:3">
      <c r="A535" t="s">
        <v>1774</v>
      </c>
      <c r="B535" t="s">
        <v>74</v>
      </c>
      <c r="C535">
        <v>22.9</v>
      </c>
    </row>
    <row r="536" spans="1:3">
      <c r="A536" t="s">
        <v>647</v>
      </c>
      <c r="B536" t="s">
        <v>74</v>
      </c>
      <c r="C536">
        <v>12.3</v>
      </c>
    </row>
    <row r="537" spans="1:3">
      <c r="A537" t="s">
        <v>648</v>
      </c>
      <c r="B537" t="s">
        <v>74</v>
      </c>
      <c r="C537">
        <v>12.3</v>
      </c>
    </row>
    <row r="538" spans="1:3">
      <c r="A538" t="s">
        <v>649</v>
      </c>
      <c r="B538" t="s">
        <v>74</v>
      </c>
      <c r="C538">
        <v>17.2</v>
      </c>
    </row>
    <row r="539" spans="1:3">
      <c r="A539" t="s">
        <v>650</v>
      </c>
      <c r="B539" t="s">
        <v>651</v>
      </c>
      <c r="C539">
        <v>3.5</v>
      </c>
    </row>
    <row r="540" spans="1:3">
      <c r="A540" t="s">
        <v>652</v>
      </c>
      <c r="B540" t="s">
        <v>350</v>
      </c>
      <c r="C540">
        <v>13.9</v>
      </c>
    </row>
    <row r="541" spans="1:3">
      <c r="A541" t="s">
        <v>653</v>
      </c>
      <c r="B541" t="s">
        <v>74</v>
      </c>
      <c r="C541">
        <v>17.8</v>
      </c>
    </row>
    <row r="542" spans="1:3">
      <c r="A542" t="s">
        <v>654</v>
      </c>
      <c r="B542" t="s">
        <v>74</v>
      </c>
      <c r="C542">
        <v>9.3000000000000007</v>
      </c>
    </row>
    <row r="543" spans="1:3">
      <c r="A543" t="s">
        <v>655</v>
      </c>
      <c r="B543" t="s">
        <v>154</v>
      </c>
      <c r="C543">
        <v>12.7</v>
      </c>
    </row>
    <row r="544" spans="1:3">
      <c r="A544" t="s">
        <v>656</v>
      </c>
      <c r="B544" t="s">
        <v>74</v>
      </c>
      <c r="C544">
        <v>3.4</v>
      </c>
    </row>
    <row r="545" spans="1:3">
      <c r="A545" t="s">
        <v>657</v>
      </c>
      <c r="B545" t="s">
        <v>74</v>
      </c>
      <c r="C545">
        <v>18.7</v>
      </c>
    </row>
    <row r="546" spans="1:3">
      <c r="A546" t="s">
        <v>583</v>
      </c>
      <c r="B546" t="s">
        <v>74</v>
      </c>
      <c r="C546">
        <v>8.4</v>
      </c>
    </row>
    <row r="547" spans="1:3">
      <c r="A547" t="s">
        <v>658</v>
      </c>
      <c r="B547" t="s">
        <v>74</v>
      </c>
      <c r="C547">
        <v>18.8</v>
      </c>
    </row>
    <row r="548" spans="1:3">
      <c r="A548" t="s">
        <v>659</v>
      </c>
      <c r="B548" t="s">
        <v>74</v>
      </c>
      <c r="C548">
        <v>20.2</v>
      </c>
    </row>
    <row r="549" spans="1:3">
      <c r="A549" t="s">
        <v>660</v>
      </c>
      <c r="B549" t="s">
        <v>74</v>
      </c>
      <c r="C549">
        <v>38.700000000000003</v>
      </c>
    </row>
    <row r="550" spans="1:3">
      <c r="A550" t="s">
        <v>661</v>
      </c>
      <c r="B550" t="s">
        <v>74</v>
      </c>
      <c r="C550">
        <v>10</v>
      </c>
    </row>
    <row r="551" spans="1:3">
      <c r="A551" t="s">
        <v>662</v>
      </c>
      <c r="B551" t="s">
        <v>74</v>
      </c>
      <c r="C551">
        <v>12.8</v>
      </c>
    </row>
    <row r="552" spans="1:3">
      <c r="A552" t="s">
        <v>663</v>
      </c>
      <c r="B552" t="s">
        <v>74</v>
      </c>
      <c r="C552">
        <v>13.4</v>
      </c>
    </row>
    <row r="553" spans="1:3">
      <c r="A553" t="s">
        <v>664</v>
      </c>
      <c r="B553" t="s">
        <v>74</v>
      </c>
      <c r="C553">
        <v>9.4</v>
      </c>
    </row>
    <row r="554" spans="1:3">
      <c r="A554" t="s">
        <v>665</v>
      </c>
      <c r="B554" t="s">
        <v>74</v>
      </c>
      <c r="C554">
        <v>10.3</v>
      </c>
    </row>
    <row r="555" spans="1:3">
      <c r="A555" t="s">
        <v>666</v>
      </c>
      <c r="B555" t="s">
        <v>74</v>
      </c>
      <c r="C555">
        <v>15.3</v>
      </c>
    </row>
    <row r="556" spans="1:3">
      <c r="A556" t="s">
        <v>667</v>
      </c>
      <c r="B556" t="s">
        <v>74</v>
      </c>
      <c r="C556">
        <v>23.7</v>
      </c>
    </row>
    <row r="557" spans="1:3">
      <c r="A557" t="s">
        <v>668</v>
      </c>
      <c r="B557" t="s">
        <v>74</v>
      </c>
      <c r="C557">
        <v>32.1</v>
      </c>
    </row>
    <row r="558" spans="1:3">
      <c r="A558" t="s">
        <v>669</v>
      </c>
      <c r="B558" t="s">
        <v>74</v>
      </c>
      <c r="C558">
        <v>28.6</v>
      </c>
    </row>
    <row r="559" spans="1:3">
      <c r="A559" t="s">
        <v>670</v>
      </c>
      <c r="B559" t="s">
        <v>74</v>
      </c>
      <c r="C559">
        <v>13</v>
      </c>
    </row>
    <row r="560" spans="1:3">
      <c r="A560" t="s">
        <v>671</v>
      </c>
      <c r="B560" t="s">
        <v>74</v>
      </c>
      <c r="C560">
        <v>21</v>
      </c>
    </row>
    <row r="561" spans="1:3">
      <c r="A561" t="s">
        <v>672</v>
      </c>
      <c r="B561" t="s">
        <v>74</v>
      </c>
      <c r="C561">
        <v>18.100000000000001</v>
      </c>
    </row>
    <row r="562" spans="1:3">
      <c r="A562" t="s">
        <v>673</v>
      </c>
      <c r="B562" t="s">
        <v>74</v>
      </c>
      <c r="C562">
        <v>15</v>
      </c>
    </row>
    <row r="563" spans="1:3">
      <c r="A563" t="s">
        <v>674</v>
      </c>
      <c r="B563" t="s">
        <v>74</v>
      </c>
      <c r="C563">
        <v>26.3</v>
      </c>
    </row>
    <row r="564" spans="1:3">
      <c r="A564" t="s">
        <v>675</v>
      </c>
      <c r="B564" t="s">
        <v>74</v>
      </c>
      <c r="C564">
        <v>17.600000000000001</v>
      </c>
    </row>
    <row r="565" spans="1:3">
      <c r="A565" t="s">
        <v>676</v>
      </c>
      <c r="B565" t="s">
        <v>74</v>
      </c>
      <c r="C565">
        <v>12</v>
      </c>
    </row>
    <row r="566" spans="1:3">
      <c r="A566" t="s">
        <v>677</v>
      </c>
      <c r="B566" t="s">
        <v>74</v>
      </c>
      <c r="C566">
        <v>24.9</v>
      </c>
    </row>
    <row r="567" spans="1:3">
      <c r="A567" t="s">
        <v>678</v>
      </c>
      <c r="B567" t="s">
        <v>74</v>
      </c>
      <c r="C567">
        <v>8.4</v>
      </c>
    </row>
    <row r="568" spans="1:3">
      <c r="A568" t="s">
        <v>680</v>
      </c>
      <c r="B568" t="s">
        <v>74</v>
      </c>
      <c r="C568">
        <v>12.5</v>
      </c>
    </row>
    <row r="569" spans="1:3">
      <c r="A569" t="s">
        <v>681</v>
      </c>
      <c r="B569" t="s">
        <v>329</v>
      </c>
      <c r="C569">
        <v>19.899999999999999</v>
      </c>
    </row>
    <row r="570" spans="1:3">
      <c r="A570" t="s">
        <v>682</v>
      </c>
      <c r="B570" t="s">
        <v>74</v>
      </c>
      <c r="C570">
        <v>17.2</v>
      </c>
    </row>
    <row r="571" spans="1:3">
      <c r="A571" t="s">
        <v>683</v>
      </c>
      <c r="B571" t="s">
        <v>74</v>
      </c>
      <c r="C571">
        <v>13.8</v>
      </c>
    </row>
    <row r="572" spans="1:3">
      <c r="A572" t="s">
        <v>684</v>
      </c>
      <c r="B572" t="s">
        <v>74</v>
      </c>
      <c r="C572">
        <v>35.6</v>
      </c>
    </row>
    <row r="573" spans="1:3">
      <c r="A573" t="s">
        <v>685</v>
      </c>
      <c r="B573" t="s">
        <v>74</v>
      </c>
      <c r="C573">
        <v>13.8</v>
      </c>
    </row>
    <row r="574" spans="1:3">
      <c r="A574" t="s">
        <v>686</v>
      </c>
      <c r="B574" t="s">
        <v>74</v>
      </c>
      <c r="C574">
        <v>4.2</v>
      </c>
    </row>
    <row r="575" spans="1:3">
      <c r="A575" t="s">
        <v>687</v>
      </c>
      <c r="B575" t="s">
        <v>74</v>
      </c>
      <c r="C575">
        <v>27.9</v>
      </c>
    </row>
    <row r="576" spans="1:3">
      <c r="A576" t="s">
        <v>688</v>
      </c>
      <c r="B576" t="s">
        <v>74</v>
      </c>
      <c r="C576">
        <v>29.1</v>
      </c>
    </row>
    <row r="577" spans="1:3">
      <c r="A577" t="s">
        <v>689</v>
      </c>
      <c r="B577" t="s">
        <v>74</v>
      </c>
      <c r="C577">
        <v>20.7</v>
      </c>
    </row>
    <row r="578" spans="1:3">
      <c r="A578" t="s">
        <v>690</v>
      </c>
      <c r="B578" t="s">
        <v>74</v>
      </c>
      <c r="C578">
        <v>8.8000000000000007</v>
      </c>
    </row>
    <row r="579" spans="1:3">
      <c r="A579" t="s">
        <v>691</v>
      </c>
      <c r="B579" t="s">
        <v>692</v>
      </c>
      <c r="C579">
        <v>15.7</v>
      </c>
    </row>
    <row r="580" spans="1:3">
      <c r="A580" t="s">
        <v>693</v>
      </c>
      <c r="B580" t="s">
        <v>74</v>
      </c>
      <c r="C580">
        <v>22.1</v>
      </c>
    </row>
    <row r="581" spans="1:3">
      <c r="A581" t="s">
        <v>694</v>
      </c>
      <c r="B581" t="s">
        <v>74</v>
      </c>
      <c r="C581">
        <v>8.5</v>
      </c>
    </row>
    <row r="582" spans="1:3">
      <c r="A582" t="s">
        <v>695</v>
      </c>
      <c r="B582" t="s">
        <v>74</v>
      </c>
      <c r="C582">
        <v>8.4</v>
      </c>
    </row>
    <row r="583" spans="1:3">
      <c r="A583" t="s">
        <v>696</v>
      </c>
      <c r="B583" t="s">
        <v>697</v>
      </c>
      <c r="C583">
        <v>12.1</v>
      </c>
    </row>
    <row r="584" spans="1:3">
      <c r="A584" t="s">
        <v>698</v>
      </c>
      <c r="B584" t="s">
        <v>74</v>
      </c>
      <c r="C584">
        <v>30.7</v>
      </c>
    </row>
    <row r="585" spans="1:3">
      <c r="A585" t="s">
        <v>699</v>
      </c>
      <c r="B585" t="s">
        <v>74</v>
      </c>
      <c r="C585">
        <v>11.8</v>
      </c>
    </row>
    <row r="586" spans="1:3">
      <c r="A586" t="s">
        <v>700</v>
      </c>
      <c r="B586" t="s">
        <v>74</v>
      </c>
      <c r="C586">
        <v>6.2</v>
      </c>
    </row>
    <row r="587" spans="1:3">
      <c r="A587" t="s">
        <v>701</v>
      </c>
      <c r="B587" t="s">
        <v>702</v>
      </c>
      <c r="C587">
        <v>17.8</v>
      </c>
    </row>
    <row r="588" spans="1:3">
      <c r="A588" t="s">
        <v>703</v>
      </c>
      <c r="B588" t="s">
        <v>74</v>
      </c>
      <c r="C588">
        <v>19.899999999999999</v>
      </c>
    </row>
    <row r="589" spans="1:3">
      <c r="A589" t="s">
        <v>704</v>
      </c>
      <c r="B589" t="s">
        <v>74</v>
      </c>
      <c r="C589">
        <v>16.100000000000001</v>
      </c>
    </row>
    <row r="590" spans="1:3">
      <c r="A590" t="s">
        <v>705</v>
      </c>
      <c r="B590" t="s">
        <v>74</v>
      </c>
      <c r="C590">
        <v>14.2</v>
      </c>
    </row>
    <row r="591" spans="1:3">
      <c r="A591" t="s">
        <v>706</v>
      </c>
      <c r="B591" t="s">
        <v>74</v>
      </c>
      <c r="C591">
        <v>28.5</v>
      </c>
    </row>
    <row r="592" spans="1:3">
      <c r="A592" t="s">
        <v>707</v>
      </c>
      <c r="B592" t="s">
        <v>74</v>
      </c>
      <c r="C592">
        <v>15.2</v>
      </c>
    </row>
    <row r="593" spans="1:3">
      <c r="A593" t="s">
        <v>708</v>
      </c>
      <c r="B593" t="s">
        <v>74</v>
      </c>
      <c r="C593">
        <v>18.600000000000001</v>
      </c>
    </row>
    <row r="594" spans="1:3">
      <c r="A594" t="s">
        <v>709</v>
      </c>
      <c r="B594" t="s">
        <v>74</v>
      </c>
      <c r="C594">
        <v>17.3</v>
      </c>
    </row>
    <row r="595" spans="1:3">
      <c r="A595" t="s">
        <v>710</v>
      </c>
      <c r="B595" t="s">
        <v>74</v>
      </c>
      <c r="C595">
        <v>25.7</v>
      </c>
    </row>
    <row r="596" spans="1:3">
      <c r="A596" t="s">
        <v>711</v>
      </c>
      <c r="B596" t="s">
        <v>74</v>
      </c>
      <c r="C596">
        <v>4.9000000000000004</v>
      </c>
    </row>
    <row r="597" spans="1:3">
      <c r="A597" t="s">
        <v>712</v>
      </c>
      <c r="B597" t="s">
        <v>74</v>
      </c>
      <c r="C597">
        <v>21.2</v>
      </c>
    </row>
    <row r="598" spans="1:3">
      <c r="A598" t="s">
        <v>713</v>
      </c>
      <c r="B598" t="s">
        <v>74</v>
      </c>
      <c r="C598">
        <v>21.2</v>
      </c>
    </row>
    <row r="599" spans="1:3">
      <c r="A599" t="s">
        <v>714</v>
      </c>
      <c r="B599" t="s">
        <v>74</v>
      </c>
      <c r="C599">
        <v>16.3</v>
      </c>
    </row>
    <row r="600" spans="1:3">
      <c r="A600" t="s">
        <v>715</v>
      </c>
      <c r="B600" t="s">
        <v>74</v>
      </c>
      <c r="C600">
        <v>30.9</v>
      </c>
    </row>
    <row r="601" spans="1:3">
      <c r="A601" t="s">
        <v>716</v>
      </c>
      <c r="B601" t="s">
        <v>74</v>
      </c>
      <c r="C601">
        <v>24.8</v>
      </c>
    </row>
    <row r="602" spans="1:3">
      <c r="A602" t="s">
        <v>717</v>
      </c>
      <c r="B602" t="s">
        <v>74</v>
      </c>
      <c r="C602">
        <v>22.1</v>
      </c>
    </row>
    <row r="603" spans="1:3">
      <c r="A603" t="s">
        <v>718</v>
      </c>
      <c r="B603" t="s">
        <v>74</v>
      </c>
      <c r="C603">
        <v>5.7</v>
      </c>
    </row>
    <row r="604" spans="1:3">
      <c r="A604" t="s">
        <v>719</v>
      </c>
      <c r="B604" t="s">
        <v>74</v>
      </c>
      <c r="C604">
        <v>15.8</v>
      </c>
    </row>
    <row r="605" spans="1:3">
      <c r="A605" t="s">
        <v>720</v>
      </c>
      <c r="B605" t="s">
        <v>74</v>
      </c>
      <c r="C605">
        <v>15.1</v>
      </c>
    </row>
    <row r="606" spans="1:3">
      <c r="A606" t="s">
        <v>721</v>
      </c>
      <c r="B606" t="s">
        <v>74</v>
      </c>
      <c r="C606">
        <v>9.8000000000000007</v>
      </c>
    </row>
    <row r="607" spans="1:3">
      <c r="A607" t="s">
        <v>722</v>
      </c>
      <c r="B607" t="s">
        <v>74</v>
      </c>
      <c r="C607">
        <v>25.2</v>
      </c>
    </row>
    <row r="608" spans="1:3">
      <c r="A608" t="s">
        <v>723</v>
      </c>
      <c r="B608" t="s">
        <v>74</v>
      </c>
      <c r="C608">
        <v>7</v>
      </c>
    </row>
    <row r="609" spans="1:3">
      <c r="A609" t="s">
        <v>1775</v>
      </c>
      <c r="B609" t="s">
        <v>74</v>
      </c>
      <c r="C609">
        <v>19.3</v>
      </c>
    </row>
    <row r="610" spans="1:3">
      <c r="A610" t="s">
        <v>724</v>
      </c>
      <c r="B610" t="s">
        <v>74</v>
      </c>
      <c r="C610">
        <v>7.8</v>
      </c>
    </row>
    <row r="611" spans="1:3">
      <c r="A611" t="s">
        <v>725</v>
      </c>
      <c r="B611" t="s">
        <v>74</v>
      </c>
      <c r="C611">
        <v>15.9</v>
      </c>
    </row>
    <row r="612" spans="1:3">
      <c r="A612" t="s">
        <v>726</v>
      </c>
      <c r="B612" t="s">
        <v>74</v>
      </c>
      <c r="C612">
        <v>11.7</v>
      </c>
    </row>
    <row r="613" spans="1:3">
      <c r="A613" t="s">
        <v>727</v>
      </c>
      <c r="B613" t="s">
        <v>74</v>
      </c>
      <c r="C613">
        <v>20.5</v>
      </c>
    </row>
    <row r="614" spans="1:3">
      <c r="A614" t="s">
        <v>729</v>
      </c>
      <c r="B614" t="s">
        <v>74</v>
      </c>
      <c r="C614">
        <v>26.2</v>
      </c>
    </row>
    <row r="615" spans="1:3">
      <c r="A615" t="s">
        <v>730</v>
      </c>
      <c r="B615" t="s">
        <v>74</v>
      </c>
      <c r="C615">
        <v>26.3</v>
      </c>
    </row>
    <row r="616" spans="1:3">
      <c r="A616" t="s">
        <v>731</v>
      </c>
      <c r="B616" t="s">
        <v>74</v>
      </c>
      <c r="C616">
        <v>20.6</v>
      </c>
    </row>
    <row r="617" spans="1:3">
      <c r="A617" t="s">
        <v>732</v>
      </c>
      <c r="B617" t="s">
        <v>74</v>
      </c>
      <c r="C617">
        <v>21.8</v>
      </c>
    </row>
    <row r="618" spans="1:3">
      <c r="A618" t="s">
        <v>733</v>
      </c>
      <c r="B618" t="s">
        <v>74</v>
      </c>
      <c r="C618">
        <v>25.2</v>
      </c>
    </row>
    <row r="619" spans="1:3">
      <c r="A619" t="s">
        <v>734</v>
      </c>
      <c r="B619" t="s">
        <v>74</v>
      </c>
      <c r="C619">
        <v>7.4</v>
      </c>
    </row>
    <row r="620" spans="1:3">
      <c r="A620" t="s">
        <v>735</v>
      </c>
      <c r="B620" t="s">
        <v>74</v>
      </c>
      <c r="C620">
        <v>12.9</v>
      </c>
    </row>
    <row r="621" spans="1:3">
      <c r="A621" t="s">
        <v>736</v>
      </c>
      <c r="B621" t="s">
        <v>74</v>
      </c>
      <c r="C621">
        <v>24</v>
      </c>
    </row>
    <row r="622" spans="1:3">
      <c r="A622" t="s">
        <v>737</v>
      </c>
      <c r="B622" t="s">
        <v>74</v>
      </c>
      <c r="C622">
        <v>12.3</v>
      </c>
    </row>
    <row r="623" spans="1:3">
      <c r="A623" t="s">
        <v>738</v>
      </c>
      <c r="B623" t="s">
        <v>119</v>
      </c>
      <c r="C623">
        <v>35.200000000000003</v>
      </c>
    </row>
    <row r="624" spans="1:3">
      <c r="A624" t="s">
        <v>739</v>
      </c>
      <c r="B624" t="s">
        <v>74</v>
      </c>
      <c r="C624">
        <v>17.8</v>
      </c>
    </row>
    <row r="625" spans="1:4">
      <c r="A625" t="s">
        <v>740</v>
      </c>
      <c r="B625" t="s">
        <v>74</v>
      </c>
      <c r="C625">
        <v>16.100000000000001</v>
      </c>
    </row>
    <row r="626" spans="1:4">
      <c r="A626" t="s">
        <v>741</v>
      </c>
      <c r="B626" t="s">
        <v>74</v>
      </c>
      <c r="C626">
        <v>21.3</v>
      </c>
      <c r="D626" t="s">
        <v>1815</v>
      </c>
    </row>
    <row r="627" spans="1:4">
      <c r="A627" t="s">
        <v>742</v>
      </c>
      <c r="B627" t="s">
        <v>74</v>
      </c>
      <c r="C627">
        <v>21.7</v>
      </c>
    </row>
    <row r="628" spans="1:4">
      <c r="A628" t="s">
        <v>743</v>
      </c>
      <c r="B628" t="s">
        <v>74</v>
      </c>
      <c r="C628">
        <v>21.5</v>
      </c>
    </row>
    <row r="629" spans="1:4">
      <c r="A629" t="s">
        <v>744</v>
      </c>
      <c r="B629" t="s">
        <v>74</v>
      </c>
      <c r="C629">
        <v>12.7</v>
      </c>
    </row>
    <row r="630" spans="1:4">
      <c r="A630" t="s">
        <v>745</v>
      </c>
      <c r="B630" t="s">
        <v>74</v>
      </c>
      <c r="C630">
        <v>22.4</v>
      </c>
    </row>
    <row r="631" spans="1:4">
      <c r="A631" t="s">
        <v>746</v>
      </c>
      <c r="B631" t="s">
        <v>74</v>
      </c>
      <c r="C631">
        <v>27.1</v>
      </c>
    </row>
    <row r="632" spans="1:4">
      <c r="A632" t="s">
        <v>747</v>
      </c>
      <c r="B632" t="s">
        <v>74</v>
      </c>
      <c r="C632">
        <v>23.5</v>
      </c>
    </row>
    <row r="633" spans="1:4">
      <c r="A633" t="s">
        <v>748</v>
      </c>
      <c r="B633" t="s">
        <v>74</v>
      </c>
      <c r="C633">
        <v>10.6</v>
      </c>
    </row>
    <row r="634" spans="1:4">
      <c r="A634" t="s">
        <v>749</v>
      </c>
      <c r="B634" t="s">
        <v>74</v>
      </c>
      <c r="C634">
        <v>14.3</v>
      </c>
    </row>
    <row r="635" spans="1:4">
      <c r="A635" t="s">
        <v>750</v>
      </c>
      <c r="B635" t="s">
        <v>74</v>
      </c>
      <c r="C635">
        <v>22</v>
      </c>
    </row>
    <row r="636" spans="1:4">
      <c r="A636" t="s">
        <v>751</v>
      </c>
      <c r="B636" t="s">
        <v>154</v>
      </c>
      <c r="C636">
        <v>15.1</v>
      </c>
    </row>
    <row r="637" spans="1:4">
      <c r="A637" t="s">
        <v>752</v>
      </c>
      <c r="B637" t="s">
        <v>753</v>
      </c>
      <c r="C637">
        <v>17.600000000000001</v>
      </c>
    </row>
    <row r="638" spans="1:4">
      <c r="A638" t="s">
        <v>754</v>
      </c>
      <c r="B638" t="s">
        <v>74</v>
      </c>
      <c r="C638">
        <v>31.6</v>
      </c>
    </row>
    <row r="639" spans="1:4">
      <c r="A639" t="s">
        <v>755</v>
      </c>
      <c r="B639" t="s">
        <v>74</v>
      </c>
      <c r="C639">
        <v>17.899999999999999</v>
      </c>
    </row>
    <row r="640" spans="1:4">
      <c r="A640" t="s">
        <v>756</v>
      </c>
      <c r="B640" t="s">
        <v>757</v>
      </c>
      <c r="C640">
        <v>3.4</v>
      </c>
    </row>
    <row r="641" spans="1:3">
      <c r="A641" t="s">
        <v>758</v>
      </c>
      <c r="B641" t="s">
        <v>1816</v>
      </c>
      <c r="C641">
        <v>38.299999999999997</v>
      </c>
    </row>
    <row r="642" spans="1:3">
      <c r="A642" t="s">
        <v>759</v>
      </c>
      <c r="B642" t="s">
        <v>692</v>
      </c>
      <c r="C642">
        <v>14.3</v>
      </c>
    </row>
    <row r="643" spans="1:3">
      <c r="A643" t="s">
        <v>760</v>
      </c>
      <c r="B643" t="s">
        <v>74</v>
      </c>
      <c r="C643">
        <v>20.100000000000001</v>
      </c>
    </row>
    <row r="644" spans="1:3">
      <c r="A644" t="s">
        <v>761</v>
      </c>
      <c r="B644" t="s">
        <v>692</v>
      </c>
      <c r="C644">
        <v>7.6</v>
      </c>
    </row>
    <row r="645" spans="1:3">
      <c r="A645" t="s">
        <v>762</v>
      </c>
      <c r="B645" t="s">
        <v>74</v>
      </c>
      <c r="C645">
        <v>15.6</v>
      </c>
    </row>
    <row r="646" spans="1:3">
      <c r="A646" t="s">
        <v>763</v>
      </c>
      <c r="B646" t="s">
        <v>74</v>
      </c>
      <c r="C646">
        <v>14.2</v>
      </c>
    </row>
    <row r="647" spans="1:3">
      <c r="A647" t="s">
        <v>764</v>
      </c>
      <c r="B647" t="s">
        <v>74</v>
      </c>
      <c r="C647">
        <v>15.6</v>
      </c>
    </row>
    <row r="648" spans="1:3">
      <c r="A648" t="s">
        <v>765</v>
      </c>
      <c r="B648" t="s">
        <v>74</v>
      </c>
      <c r="C648">
        <v>22</v>
      </c>
    </row>
    <row r="649" spans="1:3">
      <c r="A649" t="s">
        <v>766</v>
      </c>
      <c r="B649" t="s">
        <v>74</v>
      </c>
      <c r="C649">
        <v>18.8</v>
      </c>
    </row>
    <row r="650" spans="1:3">
      <c r="A650" t="s">
        <v>767</v>
      </c>
      <c r="B650" t="s">
        <v>74</v>
      </c>
      <c r="C650">
        <v>30.9</v>
      </c>
    </row>
    <row r="651" spans="1:3">
      <c r="A651" t="s">
        <v>770</v>
      </c>
      <c r="B651" t="s">
        <v>74</v>
      </c>
      <c r="C651">
        <v>10.9</v>
      </c>
    </row>
    <row r="652" spans="1:3">
      <c r="A652" t="s">
        <v>771</v>
      </c>
      <c r="B652" t="s">
        <v>74</v>
      </c>
      <c r="C652">
        <v>23.4</v>
      </c>
    </row>
    <row r="653" spans="1:3">
      <c r="A653" t="s">
        <v>772</v>
      </c>
      <c r="B653" t="s">
        <v>74</v>
      </c>
      <c r="C653">
        <v>17.5</v>
      </c>
    </row>
    <row r="654" spans="1:3">
      <c r="A654" t="s">
        <v>773</v>
      </c>
      <c r="B654" t="s">
        <v>74</v>
      </c>
      <c r="C654">
        <v>10.6</v>
      </c>
    </row>
    <row r="655" spans="1:3">
      <c r="A655" t="s">
        <v>774</v>
      </c>
      <c r="B655" t="s">
        <v>74</v>
      </c>
      <c r="C655">
        <v>15</v>
      </c>
    </row>
    <row r="656" spans="1:3">
      <c r="A656" t="s">
        <v>775</v>
      </c>
      <c r="B656" t="s">
        <v>74</v>
      </c>
      <c r="C656">
        <v>10.199999999999999</v>
      </c>
    </row>
    <row r="657" spans="1:3">
      <c r="A657" t="s">
        <v>776</v>
      </c>
      <c r="B657" t="s">
        <v>74</v>
      </c>
      <c r="C657">
        <v>20.2</v>
      </c>
    </row>
    <row r="658" spans="1:3">
      <c r="A658" t="s">
        <v>777</v>
      </c>
      <c r="B658" t="s">
        <v>74</v>
      </c>
      <c r="C658">
        <v>25.6</v>
      </c>
    </row>
    <row r="659" spans="1:3">
      <c r="A659" t="s">
        <v>778</v>
      </c>
      <c r="B659" t="s">
        <v>74</v>
      </c>
      <c r="C659">
        <v>11</v>
      </c>
    </row>
    <row r="660" spans="1:3">
      <c r="A660" t="s">
        <v>779</v>
      </c>
      <c r="B660" t="s">
        <v>74</v>
      </c>
      <c r="C660">
        <v>16.2</v>
      </c>
    </row>
    <row r="661" spans="1:3">
      <c r="A661" t="s">
        <v>780</v>
      </c>
      <c r="B661" t="s">
        <v>74</v>
      </c>
      <c r="C661">
        <v>29.4</v>
      </c>
    </row>
    <row r="662" spans="1:3">
      <c r="A662" t="s">
        <v>781</v>
      </c>
      <c r="B662" t="s">
        <v>74</v>
      </c>
      <c r="C662">
        <v>23.3</v>
      </c>
    </row>
    <row r="663" spans="1:3">
      <c r="A663" t="s">
        <v>782</v>
      </c>
      <c r="B663" t="s">
        <v>396</v>
      </c>
      <c r="C663">
        <v>18.3</v>
      </c>
    </row>
    <row r="664" spans="1:3">
      <c r="A664" t="s">
        <v>783</v>
      </c>
      <c r="B664" t="s">
        <v>74</v>
      </c>
      <c r="C664">
        <v>11</v>
      </c>
    </row>
    <row r="665" spans="1:3">
      <c r="A665" t="s">
        <v>784</v>
      </c>
      <c r="B665" t="s">
        <v>785</v>
      </c>
      <c r="C665">
        <v>9.6</v>
      </c>
    </row>
    <row r="666" spans="1:3">
      <c r="A666" t="s">
        <v>786</v>
      </c>
      <c r="B666" t="s">
        <v>74</v>
      </c>
      <c r="C666">
        <v>29.2</v>
      </c>
    </row>
    <row r="667" spans="1:3">
      <c r="A667" t="s">
        <v>787</v>
      </c>
      <c r="B667" t="s">
        <v>74</v>
      </c>
      <c r="C667">
        <v>12.4</v>
      </c>
    </row>
    <row r="668" spans="1:3">
      <c r="A668" t="s">
        <v>788</v>
      </c>
      <c r="B668" t="s">
        <v>74</v>
      </c>
      <c r="C668">
        <v>12.8</v>
      </c>
    </row>
    <row r="669" spans="1:3">
      <c r="A669" t="s">
        <v>789</v>
      </c>
      <c r="B669" t="s">
        <v>74</v>
      </c>
      <c r="C669">
        <v>10.199999999999999</v>
      </c>
    </row>
    <row r="670" spans="1:3">
      <c r="A670" t="s">
        <v>790</v>
      </c>
      <c r="B670" t="s">
        <v>785</v>
      </c>
      <c r="C670">
        <v>9.1999999999999993</v>
      </c>
    </row>
    <row r="671" spans="1:3">
      <c r="A671" t="s">
        <v>791</v>
      </c>
      <c r="B671" t="s">
        <v>74</v>
      </c>
      <c r="C671">
        <v>37.700000000000003</v>
      </c>
    </row>
    <row r="672" spans="1:3">
      <c r="A672" t="s">
        <v>792</v>
      </c>
      <c r="B672" t="s">
        <v>74</v>
      </c>
      <c r="C672">
        <v>24.8</v>
      </c>
    </row>
    <row r="673" spans="1:3">
      <c r="A673" t="s">
        <v>793</v>
      </c>
      <c r="B673" t="s">
        <v>74</v>
      </c>
      <c r="C673">
        <v>3.3</v>
      </c>
    </row>
    <row r="674" spans="1:3">
      <c r="A674" t="s">
        <v>794</v>
      </c>
      <c r="B674" t="s">
        <v>74</v>
      </c>
      <c r="C674">
        <v>21.5</v>
      </c>
    </row>
    <row r="675" spans="1:3">
      <c r="A675" t="s">
        <v>795</v>
      </c>
      <c r="B675" t="s">
        <v>544</v>
      </c>
      <c r="C675">
        <v>21.5</v>
      </c>
    </row>
    <row r="676" spans="1:3">
      <c r="A676" t="s">
        <v>796</v>
      </c>
      <c r="B676" t="s">
        <v>74</v>
      </c>
      <c r="C676">
        <v>27.3</v>
      </c>
    </row>
    <row r="677" spans="1:3">
      <c r="A677" t="s">
        <v>797</v>
      </c>
      <c r="B677" t="s">
        <v>74</v>
      </c>
      <c r="C677">
        <v>37.4</v>
      </c>
    </row>
    <row r="678" spans="1:3">
      <c r="A678" t="s">
        <v>798</v>
      </c>
      <c r="B678" t="s">
        <v>799</v>
      </c>
      <c r="C678">
        <v>8.8000000000000007</v>
      </c>
    </row>
    <row r="679" spans="1:3">
      <c r="A679" t="s">
        <v>800</v>
      </c>
      <c r="B679" t="s">
        <v>74</v>
      </c>
      <c r="C679">
        <v>15.9</v>
      </c>
    </row>
    <row r="680" spans="1:3">
      <c r="A680" t="s">
        <v>801</v>
      </c>
      <c r="B680" t="s">
        <v>74</v>
      </c>
      <c r="C680">
        <v>10.199999999999999</v>
      </c>
    </row>
    <row r="681" spans="1:3">
      <c r="A681" t="s">
        <v>802</v>
      </c>
      <c r="B681" t="s">
        <v>74</v>
      </c>
      <c r="C681">
        <v>9.5</v>
      </c>
    </row>
    <row r="682" spans="1:3">
      <c r="A682" t="s">
        <v>1776</v>
      </c>
      <c r="B682" t="s">
        <v>837</v>
      </c>
      <c r="C682">
        <v>6.6</v>
      </c>
    </row>
    <row r="683" spans="1:3">
      <c r="A683" t="s">
        <v>805</v>
      </c>
      <c r="B683" t="s">
        <v>74</v>
      </c>
      <c r="C683">
        <v>26</v>
      </c>
    </row>
    <row r="684" spans="1:3">
      <c r="A684" t="s">
        <v>806</v>
      </c>
      <c r="B684" t="s">
        <v>74</v>
      </c>
      <c r="C684">
        <v>16.8</v>
      </c>
    </row>
    <row r="685" spans="1:3">
      <c r="A685" t="s">
        <v>807</v>
      </c>
      <c r="B685" t="s">
        <v>74</v>
      </c>
      <c r="C685">
        <v>29</v>
      </c>
    </row>
    <row r="686" spans="1:3">
      <c r="A686" t="s">
        <v>808</v>
      </c>
      <c r="B686" t="s">
        <v>74</v>
      </c>
      <c r="C686">
        <v>18.899999999999999</v>
      </c>
    </row>
    <row r="687" spans="1:3">
      <c r="A687" t="s">
        <v>809</v>
      </c>
      <c r="B687" t="s">
        <v>74</v>
      </c>
      <c r="C687">
        <v>21.9</v>
      </c>
    </row>
    <row r="688" spans="1:3">
      <c r="A688" t="s">
        <v>810</v>
      </c>
      <c r="B688" t="s">
        <v>74</v>
      </c>
      <c r="C688">
        <v>24.2</v>
      </c>
    </row>
    <row r="689" spans="1:3">
      <c r="A689" t="s">
        <v>811</v>
      </c>
      <c r="B689" t="s">
        <v>812</v>
      </c>
      <c r="C689">
        <v>23.1</v>
      </c>
    </row>
    <row r="690" spans="1:3">
      <c r="A690" t="s">
        <v>813</v>
      </c>
      <c r="B690" t="s">
        <v>74</v>
      </c>
      <c r="C690">
        <v>34.200000000000003</v>
      </c>
    </row>
    <row r="691" spans="1:3">
      <c r="A691" t="s">
        <v>814</v>
      </c>
      <c r="B691" t="s">
        <v>74</v>
      </c>
      <c r="C691">
        <v>11.5</v>
      </c>
    </row>
    <row r="692" spans="1:3">
      <c r="A692" t="s">
        <v>815</v>
      </c>
      <c r="B692" t="s">
        <v>74</v>
      </c>
      <c r="C692">
        <v>22.9</v>
      </c>
    </row>
    <row r="693" spans="1:3">
      <c r="A693" t="s">
        <v>816</v>
      </c>
      <c r="B693" t="s">
        <v>74</v>
      </c>
      <c r="C693">
        <v>22.1</v>
      </c>
    </row>
    <row r="694" spans="1:3">
      <c r="A694" t="s">
        <v>817</v>
      </c>
      <c r="B694" t="s">
        <v>74</v>
      </c>
      <c r="C694">
        <v>25.4</v>
      </c>
    </row>
    <row r="695" spans="1:3">
      <c r="A695" t="s">
        <v>818</v>
      </c>
      <c r="B695" t="s">
        <v>74</v>
      </c>
      <c r="C695">
        <v>22.1</v>
      </c>
    </row>
    <row r="696" spans="1:3">
      <c r="A696" t="s">
        <v>819</v>
      </c>
      <c r="B696" t="s">
        <v>74</v>
      </c>
      <c r="C696">
        <v>26.3</v>
      </c>
    </row>
    <row r="697" spans="1:3">
      <c r="A697" t="s">
        <v>820</v>
      </c>
      <c r="B697" t="s">
        <v>74</v>
      </c>
      <c r="C697">
        <v>29</v>
      </c>
    </row>
    <row r="698" spans="1:3">
      <c r="A698" t="s">
        <v>821</v>
      </c>
      <c r="B698" t="s">
        <v>822</v>
      </c>
      <c r="C698">
        <v>10.199999999999999</v>
      </c>
    </row>
    <row r="699" spans="1:3">
      <c r="A699" t="s">
        <v>823</v>
      </c>
      <c r="B699" t="s">
        <v>74</v>
      </c>
      <c r="C699">
        <v>23.4</v>
      </c>
    </row>
    <row r="700" spans="1:3">
      <c r="A700" t="s">
        <v>824</v>
      </c>
      <c r="B700" t="s">
        <v>825</v>
      </c>
      <c r="C700">
        <v>4</v>
      </c>
    </row>
    <row r="701" spans="1:3">
      <c r="A701" t="s">
        <v>826</v>
      </c>
      <c r="B701" t="s">
        <v>74</v>
      </c>
      <c r="C701">
        <v>19.7</v>
      </c>
    </row>
    <row r="702" spans="1:3">
      <c r="A702" t="s">
        <v>827</v>
      </c>
      <c r="B702" t="s">
        <v>74</v>
      </c>
      <c r="C702">
        <v>16.7</v>
      </c>
    </row>
    <row r="703" spans="1:3">
      <c r="A703" t="s">
        <v>828</v>
      </c>
      <c r="B703" t="s">
        <v>74</v>
      </c>
      <c r="C703">
        <v>16</v>
      </c>
    </row>
    <row r="704" spans="1:3">
      <c r="A704" t="s">
        <v>829</v>
      </c>
      <c r="B704" t="s">
        <v>74</v>
      </c>
      <c r="C704">
        <v>27</v>
      </c>
    </row>
    <row r="705" spans="1:3">
      <c r="A705" t="s">
        <v>830</v>
      </c>
      <c r="B705" t="s">
        <v>74</v>
      </c>
      <c r="C705">
        <v>22.3</v>
      </c>
    </row>
    <row r="706" spans="1:3">
      <c r="A706" t="s">
        <v>831</v>
      </c>
      <c r="B706" t="s">
        <v>74</v>
      </c>
      <c r="C706">
        <v>19</v>
      </c>
    </row>
    <row r="707" spans="1:3">
      <c r="A707" t="s">
        <v>832</v>
      </c>
      <c r="B707" t="s">
        <v>74</v>
      </c>
      <c r="C707">
        <v>12.6</v>
      </c>
    </row>
    <row r="708" spans="1:3">
      <c r="A708" t="s">
        <v>833</v>
      </c>
      <c r="B708" t="s">
        <v>74</v>
      </c>
      <c r="C708">
        <v>19.100000000000001</v>
      </c>
    </row>
    <row r="709" spans="1:3">
      <c r="A709" t="s">
        <v>834</v>
      </c>
      <c r="B709" t="s">
        <v>74</v>
      </c>
      <c r="C709">
        <v>18.5</v>
      </c>
    </row>
    <row r="710" spans="1:3">
      <c r="A710" t="s">
        <v>835</v>
      </c>
      <c r="B710" t="s">
        <v>74</v>
      </c>
      <c r="C710">
        <v>34.799999999999997</v>
      </c>
    </row>
    <row r="711" spans="1:3">
      <c r="A711" t="s">
        <v>836</v>
      </c>
      <c r="B711" t="s">
        <v>837</v>
      </c>
      <c r="C711">
        <v>14</v>
      </c>
    </row>
    <row r="712" spans="1:3">
      <c r="A712" t="s">
        <v>838</v>
      </c>
      <c r="B712" t="s">
        <v>74</v>
      </c>
      <c r="C712">
        <v>28.1</v>
      </c>
    </row>
    <row r="713" spans="1:3">
      <c r="A713" t="s">
        <v>839</v>
      </c>
      <c r="B713" t="s">
        <v>74</v>
      </c>
      <c r="C713">
        <v>8.3000000000000007</v>
      </c>
    </row>
    <row r="714" spans="1:3">
      <c r="A714" t="s">
        <v>842</v>
      </c>
      <c r="B714" t="s">
        <v>74</v>
      </c>
      <c r="C714">
        <v>13.2</v>
      </c>
    </row>
    <row r="715" spans="1:3">
      <c r="A715" t="s">
        <v>843</v>
      </c>
      <c r="B715" t="s">
        <v>74</v>
      </c>
      <c r="C715">
        <v>13</v>
      </c>
    </row>
    <row r="716" spans="1:3">
      <c r="A716" t="s">
        <v>844</v>
      </c>
      <c r="B716" t="s">
        <v>74</v>
      </c>
      <c r="C716">
        <v>17.2</v>
      </c>
    </row>
    <row r="717" spans="1:3">
      <c r="A717" t="s">
        <v>1777</v>
      </c>
      <c r="B717" t="s">
        <v>74</v>
      </c>
      <c r="C717">
        <v>18.2</v>
      </c>
    </row>
    <row r="718" spans="1:3">
      <c r="A718" t="s">
        <v>845</v>
      </c>
      <c r="B718" t="s">
        <v>74</v>
      </c>
      <c r="C718">
        <v>18.600000000000001</v>
      </c>
    </row>
    <row r="719" spans="1:3">
      <c r="A719" t="s">
        <v>846</v>
      </c>
      <c r="B719" t="s">
        <v>847</v>
      </c>
      <c r="C719">
        <v>25.5</v>
      </c>
    </row>
    <row r="720" spans="1:3">
      <c r="A720" t="s">
        <v>848</v>
      </c>
      <c r="B720" t="s">
        <v>74</v>
      </c>
      <c r="C720">
        <v>19.399999999999999</v>
      </c>
    </row>
    <row r="721" spans="1:3">
      <c r="A721" t="s">
        <v>849</v>
      </c>
      <c r="B721" t="s">
        <v>74</v>
      </c>
      <c r="C721">
        <v>17.600000000000001</v>
      </c>
    </row>
    <row r="722" spans="1:3">
      <c r="A722" t="s">
        <v>850</v>
      </c>
      <c r="B722" t="s">
        <v>74</v>
      </c>
      <c r="C722">
        <v>6.2</v>
      </c>
    </row>
    <row r="723" spans="1:3">
      <c r="A723" t="s">
        <v>851</v>
      </c>
      <c r="B723" t="s">
        <v>852</v>
      </c>
      <c r="C723">
        <v>15.1</v>
      </c>
    </row>
    <row r="724" spans="1:3">
      <c r="A724" t="s">
        <v>853</v>
      </c>
      <c r="B724" t="s">
        <v>854</v>
      </c>
      <c r="C724">
        <v>26.9</v>
      </c>
    </row>
    <row r="725" spans="1:3">
      <c r="A725" t="s">
        <v>855</v>
      </c>
      <c r="B725" t="s">
        <v>74</v>
      </c>
      <c r="C725">
        <v>12.6</v>
      </c>
    </row>
    <row r="726" spans="1:3">
      <c r="A726" t="s">
        <v>856</v>
      </c>
      <c r="B726" t="s">
        <v>74</v>
      </c>
      <c r="C726">
        <v>13.2</v>
      </c>
    </row>
    <row r="727" spans="1:3">
      <c r="A727" t="s">
        <v>857</v>
      </c>
      <c r="B727" t="s">
        <v>74</v>
      </c>
      <c r="C727">
        <v>12.1</v>
      </c>
    </row>
    <row r="728" spans="1:3">
      <c r="A728" t="s">
        <v>858</v>
      </c>
      <c r="B728" t="s">
        <v>74</v>
      </c>
      <c r="C728">
        <v>18</v>
      </c>
    </row>
    <row r="729" spans="1:3">
      <c r="A729" t="s">
        <v>859</v>
      </c>
      <c r="B729" t="s">
        <v>74</v>
      </c>
      <c r="C729">
        <v>16</v>
      </c>
    </row>
    <row r="730" spans="1:3">
      <c r="A730" t="s">
        <v>860</v>
      </c>
      <c r="B730" t="s">
        <v>74</v>
      </c>
      <c r="C730">
        <v>16.399999999999999</v>
      </c>
    </row>
    <row r="731" spans="1:3">
      <c r="A731" t="s">
        <v>861</v>
      </c>
      <c r="B731" t="s">
        <v>74</v>
      </c>
      <c r="C731">
        <v>9.4</v>
      </c>
    </row>
    <row r="732" spans="1:3">
      <c r="A732" t="s">
        <v>862</v>
      </c>
      <c r="B732" t="s">
        <v>74</v>
      </c>
      <c r="C732">
        <v>13.5</v>
      </c>
    </row>
    <row r="733" spans="1:3">
      <c r="A733" t="s">
        <v>863</v>
      </c>
      <c r="B733" t="s">
        <v>74</v>
      </c>
      <c r="C733">
        <v>16.7</v>
      </c>
    </row>
    <row r="734" spans="1:3">
      <c r="A734" t="s">
        <v>864</v>
      </c>
      <c r="B734" t="s">
        <v>74</v>
      </c>
      <c r="C734">
        <v>26.4</v>
      </c>
    </row>
    <row r="735" spans="1:3">
      <c r="A735" t="s">
        <v>865</v>
      </c>
      <c r="B735" t="s">
        <v>74</v>
      </c>
      <c r="C735">
        <v>18.2</v>
      </c>
    </row>
    <row r="736" spans="1:3">
      <c r="A736" t="s">
        <v>866</v>
      </c>
      <c r="B736" t="s">
        <v>74</v>
      </c>
      <c r="C736">
        <v>24.5</v>
      </c>
    </row>
    <row r="737" spans="1:3">
      <c r="A737" t="s">
        <v>867</v>
      </c>
      <c r="B737" t="s">
        <v>74</v>
      </c>
      <c r="C737">
        <v>24.4</v>
      </c>
    </row>
    <row r="738" spans="1:3">
      <c r="A738" t="s">
        <v>868</v>
      </c>
      <c r="B738" t="s">
        <v>74</v>
      </c>
      <c r="C738">
        <v>10.9</v>
      </c>
    </row>
    <row r="739" spans="1:3">
      <c r="A739" t="s">
        <v>869</v>
      </c>
      <c r="B739" t="s">
        <v>74</v>
      </c>
      <c r="C739">
        <v>26.3</v>
      </c>
    </row>
    <row r="740" spans="1:3">
      <c r="A740" t="s">
        <v>870</v>
      </c>
      <c r="B740" t="s">
        <v>74</v>
      </c>
      <c r="C740">
        <v>12.5</v>
      </c>
    </row>
    <row r="741" spans="1:3">
      <c r="A741" t="s">
        <v>871</v>
      </c>
      <c r="B741" t="s">
        <v>74</v>
      </c>
      <c r="C741">
        <v>18.399999999999999</v>
      </c>
    </row>
    <row r="742" spans="1:3">
      <c r="A742" t="s">
        <v>873</v>
      </c>
      <c r="B742" t="s">
        <v>74</v>
      </c>
      <c r="C742">
        <v>24.4</v>
      </c>
    </row>
    <row r="743" spans="1:3">
      <c r="A743" t="s">
        <v>874</v>
      </c>
      <c r="B743" t="s">
        <v>74</v>
      </c>
      <c r="C743">
        <v>29.8</v>
      </c>
    </row>
    <row r="744" spans="1:3">
      <c r="A744" t="s">
        <v>875</v>
      </c>
      <c r="B744" t="s">
        <v>74</v>
      </c>
      <c r="C744">
        <v>18.8</v>
      </c>
    </row>
    <row r="745" spans="1:3">
      <c r="A745" t="s">
        <v>876</v>
      </c>
      <c r="B745" t="s">
        <v>74</v>
      </c>
      <c r="C745">
        <v>22.1</v>
      </c>
    </row>
    <row r="746" spans="1:3">
      <c r="A746" t="s">
        <v>877</v>
      </c>
      <c r="B746" t="s">
        <v>74</v>
      </c>
      <c r="C746">
        <v>22.2</v>
      </c>
    </row>
    <row r="747" spans="1:3">
      <c r="A747" t="s">
        <v>878</v>
      </c>
      <c r="B747" t="s">
        <v>74</v>
      </c>
      <c r="C747">
        <v>18.600000000000001</v>
      </c>
    </row>
    <row r="748" spans="1:3">
      <c r="A748" t="s">
        <v>879</v>
      </c>
      <c r="B748" t="s">
        <v>74</v>
      </c>
      <c r="C748">
        <v>11.3</v>
      </c>
    </row>
    <row r="749" spans="1:3">
      <c r="A749" t="s">
        <v>880</v>
      </c>
      <c r="B749" t="s">
        <v>74</v>
      </c>
      <c r="C749">
        <v>37.1</v>
      </c>
    </row>
    <row r="750" spans="1:3">
      <c r="A750" t="s">
        <v>881</v>
      </c>
      <c r="B750" t="s">
        <v>74</v>
      </c>
      <c r="C750">
        <v>19.7</v>
      </c>
    </row>
    <row r="751" spans="1:3">
      <c r="A751" t="s">
        <v>882</v>
      </c>
      <c r="B751" t="s">
        <v>74</v>
      </c>
      <c r="C751">
        <v>25.2</v>
      </c>
    </row>
    <row r="752" spans="1:3">
      <c r="A752" t="s">
        <v>883</v>
      </c>
      <c r="B752" t="s">
        <v>884</v>
      </c>
      <c r="C752">
        <v>2.9</v>
      </c>
    </row>
    <row r="753" spans="1:3">
      <c r="A753" t="s">
        <v>885</v>
      </c>
      <c r="B753" t="s">
        <v>74</v>
      </c>
      <c r="C753">
        <v>20.9</v>
      </c>
    </row>
    <row r="754" spans="1:3">
      <c r="A754" t="s">
        <v>886</v>
      </c>
      <c r="B754" t="s">
        <v>74</v>
      </c>
      <c r="C754">
        <v>22.4</v>
      </c>
    </row>
    <row r="755" spans="1:3">
      <c r="A755" t="s">
        <v>887</v>
      </c>
      <c r="B755" t="s">
        <v>74</v>
      </c>
      <c r="C755">
        <v>17.7</v>
      </c>
    </row>
    <row r="756" spans="1:3">
      <c r="A756" t="s">
        <v>888</v>
      </c>
      <c r="B756" t="s">
        <v>889</v>
      </c>
      <c r="C756">
        <v>5.3</v>
      </c>
    </row>
    <row r="757" spans="1:3">
      <c r="A757" t="s">
        <v>890</v>
      </c>
      <c r="B757" t="s">
        <v>891</v>
      </c>
      <c r="C757">
        <v>17.7</v>
      </c>
    </row>
    <row r="758" spans="1:3">
      <c r="A758" t="s">
        <v>1778</v>
      </c>
      <c r="B758" t="s">
        <v>74</v>
      </c>
      <c r="C758">
        <v>36.5</v>
      </c>
    </row>
    <row r="759" spans="1:3">
      <c r="A759" t="s">
        <v>892</v>
      </c>
      <c r="B759" t="s">
        <v>74</v>
      </c>
      <c r="C759">
        <v>18.3</v>
      </c>
    </row>
    <row r="760" spans="1:3">
      <c r="A760" t="s">
        <v>893</v>
      </c>
      <c r="B760" t="s">
        <v>74</v>
      </c>
      <c r="C760">
        <v>15</v>
      </c>
    </row>
    <row r="761" spans="1:3">
      <c r="A761" t="s">
        <v>894</v>
      </c>
      <c r="B761" t="s">
        <v>74</v>
      </c>
      <c r="C761">
        <v>14.5</v>
      </c>
    </row>
    <row r="762" spans="1:3">
      <c r="A762" t="s">
        <v>895</v>
      </c>
      <c r="B762" t="s">
        <v>439</v>
      </c>
      <c r="C762">
        <v>14.1</v>
      </c>
    </row>
    <row r="763" spans="1:3">
      <c r="A763" t="s">
        <v>896</v>
      </c>
      <c r="B763" t="s">
        <v>74</v>
      </c>
      <c r="C763">
        <v>13.6</v>
      </c>
    </row>
    <row r="764" spans="1:3">
      <c r="A764" t="s">
        <v>897</v>
      </c>
      <c r="B764" t="s">
        <v>74</v>
      </c>
      <c r="C764">
        <v>9.6</v>
      </c>
    </row>
    <row r="765" spans="1:3">
      <c r="A765" t="s">
        <v>898</v>
      </c>
      <c r="B765" t="s">
        <v>74</v>
      </c>
      <c r="C765">
        <v>15.3</v>
      </c>
    </row>
    <row r="766" spans="1:3">
      <c r="A766" t="s">
        <v>899</v>
      </c>
      <c r="B766" t="s">
        <v>467</v>
      </c>
      <c r="C766">
        <v>23.9</v>
      </c>
    </row>
    <row r="767" spans="1:3">
      <c r="A767" t="s">
        <v>900</v>
      </c>
      <c r="B767" t="s">
        <v>74</v>
      </c>
      <c r="C767">
        <v>28.1</v>
      </c>
    </row>
    <row r="768" spans="1:3">
      <c r="A768" t="s">
        <v>901</v>
      </c>
      <c r="B768" t="s">
        <v>74</v>
      </c>
      <c r="C768">
        <v>17</v>
      </c>
    </row>
    <row r="769" spans="1:3">
      <c r="A769" t="s">
        <v>902</v>
      </c>
      <c r="B769" t="s">
        <v>74</v>
      </c>
      <c r="C769">
        <v>11.1</v>
      </c>
    </row>
    <row r="770" spans="1:3">
      <c r="A770" t="s">
        <v>903</v>
      </c>
      <c r="B770" t="s">
        <v>904</v>
      </c>
      <c r="C770">
        <v>14.1</v>
      </c>
    </row>
    <row r="771" spans="1:3">
      <c r="A771" t="s">
        <v>905</v>
      </c>
      <c r="B771" t="s">
        <v>74</v>
      </c>
      <c r="C771">
        <v>19.3</v>
      </c>
    </row>
    <row r="772" spans="1:3">
      <c r="A772" t="s">
        <v>906</v>
      </c>
      <c r="B772" t="s">
        <v>74</v>
      </c>
      <c r="C772">
        <v>15.2</v>
      </c>
    </row>
    <row r="773" spans="1:3">
      <c r="A773" t="s">
        <v>907</v>
      </c>
      <c r="B773" t="s">
        <v>74</v>
      </c>
      <c r="C773">
        <v>45.5</v>
      </c>
    </row>
    <row r="774" spans="1:3">
      <c r="A774" t="s">
        <v>908</v>
      </c>
      <c r="B774" t="s">
        <v>74</v>
      </c>
      <c r="C774">
        <v>11.6</v>
      </c>
    </row>
    <row r="775" spans="1:3">
      <c r="A775" t="s">
        <v>910</v>
      </c>
      <c r="B775" t="s">
        <v>74</v>
      </c>
      <c r="C775">
        <v>13.5</v>
      </c>
    </row>
    <row r="776" spans="1:3">
      <c r="A776" t="s">
        <v>911</v>
      </c>
      <c r="B776" t="s">
        <v>74</v>
      </c>
      <c r="C776">
        <v>11.4</v>
      </c>
    </row>
    <row r="777" spans="1:3">
      <c r="A777" t="s">
        <v>912</v>
      </c>
      <c r="B777" t="s">
        <v>74</v>
      </c>
      <c r="C777">
        <v>12.6</v>
      </c>
    </row>
    <row r="778" spans="1:3">
      <c r="A778" t="s">
        <v>914</v>
      </c>
      <c r="B778" t="s">
        <v>74</v>
      </c>
      <c r="C778">
        <v>23.5</v>
      </c>
    </row>
    <row r="779" spans="1:3">
      <c r="A779" t="s">
        <v>913</v>
      </c>
      <c r="B779" t="s">
        <v>439</v>
      </c>
      <c r="C779">
        <v>13.2</v>
      </c>
    </row>
    <row r="780" spans="1:3">
      <c r="A780" t="s">
        <v>915</v>
      </c>
      <c r="B780" t="s">
        <v>74</v>
      </c>
      <c r="C780">
        <v>15.6</v>
      </c>
    </row>
    <row r="781" spans="1:3">
      <c r="A781" t="s">
        <v>916</v>
      </c>
      <c r="B781" t="s">
        <v>74</v>
      </c>
      <c r="C781">
        <v>20.6</v>
      </c>
    </row>
    <row r="782" spans="1:3">
      <c r="A782" t="s">
        <v>917</v>
      </c>
      <c r="B782" t="s">
        <v>74</v>
      </c>
      <c r="C782">
        <v>8</v>
      </c>
    </row>
    <row r="783" spans="1:3">
      <c r="A783" t="s">
        <v>918</v>
      </c>
      <c r="B783" t="s">
        <v>74</v>
      </c>
      <c r="C783">
        <v>31</v>
      </c>
    </row>
    <row r="784" spans="1:3">
      <c r="A784" t="s">
        <v>919</v>
      </c>
      <c r="B784" t="s">
        <v>74</v>
      </c>
      <c r="C784">
        <v>8.6</v>
      </c>
    </row>
    <row r="785" spans="1:3">
      <c r="A785" t="s">
        <v>920</v>
      </c>
      <c r="B785" t="s">
        <v>74</v>
      </c>
      <c r="C785">
        <v>20.399999999999999</v>
      </c>
    </row>
    <row r="786" spans="1:3">
      <c r="A786" t="s">
        <v>921</v>
      </c>
      <c r="B786" t="s">
        <v>74</v>
      </c>
      <c r="C786">
        <v>12.5</v>
      </c>
    </row>
    <row r="787" spans="1:3">
      <c r="A787" t="s">
        <v>922</v>
      </c>
      <c r="B787" t="s">
        <v>74</v>
      </c>
      <c r="C787">
        <v>12.2</v>
      </c>
    </row>
    <row r="788" spans="1:3">
      <c r="A788" t="s">
        <v>923</v>
      </c>
      <c r="B788" t="s">
        <v>74</v>
      </c>
      <c r="C788">
        <v>18.5</v>
      </c>
    </row>
    <row r="789" spans="1:3">
      <c r="A789" t="s">
        <v>924</v>
      </c>
      <c r="B789" t="s">
        <v>74</v>
      </c>
      <c r="C789">
        <v>22.9</v>
      </c>
    </row>
    <row r="790" spans="1:3">
      <c r="A790" t="s">
        <v>925</v>
      </c>
      <c r="B790" t="s">
        <v>74</v>
      </c>
      <c r="C790">
        <v>8.6999999999999993</v>
      </c>
    </row>
    <row r="791" spans="1:3">
      <c r="A791" t="s">
        <v>926</v>
      </c>
      <c r="B791" t="s">
        <v>74</v>
      </c>
      <c r="C791">
        <v>19.600000000000001</v>
      </c>
    </row>
    <row r="792" spans="1:3">
      <c r="A792" t="s">
        <v>927</v>
      </c>
      <c r="B792" t="s">
        <v>928</v>
      </c>
      <c r="C792">
        <v>34.5</v>
      </c>
    </row>
    <row r="793" spans="1:3">
      <c r="A793" t="s">
        <v>929</v>
      </c>
      <c r="B793" t="s">
        <v>74</v>
      </c>
      <c r="C793">
        <v>28.6</v>
      </c>
    </row>
    <row r="794" spans="1:3">
      <c r="A794" t="s">
        <v>930</v>
      </c>
      <c r="B794" t="s">
        <v>74</v>
      </c>
      <c r="C794">
        <v>16.399999999999999</v>
      </c>
    </row>
    <row r="795" spans="1:3">
      <c r="A795" t="s">
        <v>931</v>
      </c>
      <c r="B795" t="s">
        <v>74</v>
      </c>
      <c r="C795">
        <v>14.2</v>
      </c>
    </row>
    <row r="796" spans="1:3">
      <c r="A796" t="s">
        <v>932</v>
      </c>
      <c r="B796" t="s">
        <v>74</v>
      </c>
      <c r="C796">
        <v>31.3</v>
      </c>
    </row>
    <row r="797" spans="1:3">
      <c r="A797" t="s">
        <v>933</v>
      </c>
      <c r="B797" t="s">
        <v>74</v>
      </c>
      <c r="C797">
        <v>21.2</v>
      </c>
    </row>
    <row r="798" spans="1:3">
      <c r="A798" t="s">
        <v>934</v>
      </c>
      <c r="B798" t="s">
        <v>74</v>
      </c>
      <c r="C798">
        <v>13.2</v>
      </c>
    </row>
    <row r="799" spans="1:3">
      <c r="A799" t="s">
        <v>935</v>
      </c>
      <c r="B799" t="s">
        <v>74</v>
      </c>
      <c r="C799">
        <v>27.7</v>
      </c>
    </row>
    <row r="800" spans="1:3">
      <c r="A800" t="s">
        <v>1779</v>
      </c>
      <c r="B800" t="s">
        <v>74</v>
      </c>
      <c r="C800">
        <v>26</v>
      </c>
    </row>
    <row r="801" spans="1:3">
      <c r="A801" t="s">
        <v>936</v>
      </c>
      <c r="B801" t="s">
        <v>74</v>
      </c>
      <c r="C801">
        <v>13.6</v>
      </c>
    </row>
    <row r="802" spans="1:3">
      <c r="A802" t="s">
        <v>938</v>
      </c>
      <c r="B802" t="s">
        <v>74</v>
      </c>
      <c r="C802">
        <v>18.3</v>
      </c>
    </row>
    <row r="803" spans="1:3">
      <c r="A803" t="s">
        <v>939</v>
      </c>
      <c r="B803" t="s">
        <v>74</v>
      </c>
      <c r="C803">
        <v>24.8</v>
      </c>
    </row>
    <row r="804" spans="1:3">
      <c r="A804" t="s">
        <v>940</v>
      </c>
      <c r="B804" t="s">
        <v>74</v>
      </c>
      <c r="C804">
        <v>20.399999999999999</v>
      </c>
    </row>
    <row r="805" spans="1:3">
      <c r="A805" t="s">
        <v>941</v>
      </c>
      <c r="B805" t="s">
        <v>74</v>
      </c>
      <c r="C805">
        <v>29.2</v>
      </c>
    </row>
    <row r="806" spans="1:3">
      <c r="A806" t="s">
        <v>942</v>
      </c>
      <c r="B806" t="s">
        <v>74</v>
      </c>
      <c r="C806">
        <v>24.7</v>
      </c>
    </row>
    <row r="807" spans="1:3">
      <c r="A807" t="s">
        <v>943</v>
      </c>
      <c r="B807" t="s">
        <v>74</v>
      </c>
      <c r="C807">
        <v>23.4</v>
      </c>
    </row>
    <row r="808" spans="1:3">
      <c r="A808" t="s">
        <v>944</v>
      </c>
      <c r="B808" t="s">
        <v>74</v>
      </c>
      <c r="C808">
        <v>14.9</v>
      </c>
    </row>
    <row r="809" spans="1:3">
      <c r="A809" t="s">
        <v>945</v>
      </c>
      <c r="B809" t="s">
        <v>74</v>
      </c>
      <c r="C809">
        <v>15.5</v>
      </c>
    </row>
    <row r="810" spans="1:3">
      <c r="A810" t="s">
        <v>946</v>
      </c>
      <c r="B810" t="s">
        <v>74</v>
      </c>
      <c r="C810">
        <v>15.7</v>
      </c>
    </row>
    <row r="811" spans="1:3">
      <c r="A811" t="s">
        <v>947</v>
      </c>
      <c r="B811" t="s">
        <v>74</v>
      </c>
      <c r="C811">
        <v>12.9</v>
      </c>
    </row>
    <row r="812" spans="1:3">
      <c r="A812" t="s">
        <v>948</v>
      </c>
      <c r="B812" t="s">
        <v>74</v>
      </c>
      <c r="C812">
        <v>8.8000000000000007</v>
      </c>
    </row>
    <row r="813" spans="1:3">
      <c r="A813" t="s">
        <v>949</v>
      </c>
      <c r="B813" t="s">
        <v>74</v>
      </c>
      <c r="C813">
        <v>8.5</v>
      </c>
    </row>
    <row r="814" spans="1:3">
      <c r="A814" t="s">
        <v>950</v>
      </c>
      <c r="B814" t="s">
        <v>74</v>
      </c>
      <c r="C814">
        <v>14.6</v>
      </c>
    </row>
    <row r="815" spans="1:3">
      <c r="A815" t="s">
        <v>951</v>
      </c>
      <c r="B815" t="s">
        <v>952</v>
      </c>
      <c r="C815">
        <v>8.8000000000000007</v>
      </c>
    </row>
    <row r="816" spans="1:3">
      <c r="A816" t="s">
        <v>953</v>
      </c>
      <c r="B816" t="s">
        <v>117</v>
      </c>
      <c r="C816">
        <v>9.1</v>
      </c>
    </row>
    <row r="817" spans="1:3">
      <c r="A817" t="s">
        <v>954</v>
      </c>
      <c r="B817" t="s">
        <v>74</v>
      </c>
      <c r="C817">
        <v>16.8</v>
      </c>
    </row>
    <row r="818" spans="1:3">
      <c r="A818" t="s">
        <v>955</v>
      </c>
      <c r="B818" t="s">
        <v>74</v>
      </c>
      <c r="C818">
        <v>26.5</v>
      </c>
    </row>
    <row r="819" spans="1:3">
      <c r="A819" t="s">
        <v>956</v>
      </c>
      <c r="B819" t="s">
        <v>74</v>
      </c>
      <c r="C819">
        <v>7.7</v>
      </c>
    </row>
    <row r="820" spans="1:3">
      <c r="A820" t="s">
        <v>957</v>
      </c>
      <c r="B820" t="s">
        <v>74</v>
      </c>
      <c r="C820">
        <v>22.6</v>
      </c>
    </row>
    <row r="821" spans="1:3">
      <c r="A821" t="s">
        <v>958</v>
      </c>
      <c r="B821" t="s">
        <v>74</v>
      </c>
      <c r="C821">
        <v>28.7</v>
      </c>
    </row>
    <row r="822" spans="1:3">
      <c r="A822" t="s">
        <v>959</v>
      </c>
      <c r="B822" t="s">
        <v>74</v>
      </c>
      <c r="C822">
        <v>27.2</v>
      </c>
    </row>
    <row r="823" spans="1:3">
      <c r="A823" t="s">
        <v>960</v>
      </c>
      <c r="B823" t="s">
        <v>74</v>
      </c>
      <c r="C823">
        <v>16.600000000000001</v>
      </c>
    </row>
    <row r="824" spans="1:3">
      <c r="A824" t="s">
        <v>961</v>
      </c>
      <c r="B824" t="s">
        <v>74</v>
      </c>
      <c r="C824">
        <v>15.2</v>
      </c>
    </row>
    <row r="825" spans="1:3">
      <c r="A825" t="s">
        <v>962</v>
      </c>
      <c r="B825" t="s">
        <v>74</v>
      </c>
      <c r="C825">
        <v>18.899999999999999</v>
      </c>
    </row>
    <row r="826" spans="1:3">
      <c r="A826" t="s">
        <v>963</v>
      </c>
      <c r="B826" t="s">
        <v>74</v>
      </c>
      <c r="C826">
        <v>6</v>
      </c>
    </row>
    <row r="827" spans="1:3">
      <c r="A827" t="s">
        <v>1780</v>
      </c>
      <c r="B827" t="s">
        <v>74</v>
      </c>
      <c r="C827">
        <v>21.5</v>
      </c>
    </row>
    <row r="828" spans="1:3">
      <c r="A828" t="s">
        <v>964</v>
      </c>
      <c r="B828" t="s">
        <v>74</v>
      </c>
      <c r="C828">
        <v>12.6</v>
      </c>
    </row>
    <row r="829" spans="1:3">
      <c r="A829" t="s">
        <v>1781</v>
      </c>
      <c r="B829" t="s">
        <v>1782</v>
      </c>
      <c r="C829">
        <v>26.4</v>
      </c>
    </row>
    <row r="830" spans="1:3">
      <c r="A830" t="s">
        <v>965</v>
      </c>
      <c r="B830" t="s">
        <v>74</v>
      </c>
      <c r="C830">
        <v>28.3</v>
      </c>
    </row>
    <row r="831" spans="1:3">
      <c r="A831" t="s">
        <v>966</v>
      </c>
      <c r="B831" t="s">
        <v>74</v>
      </c>
      <c r="C831">
        <v>31.2</v>
      </c>
    </row>
    <row r="832" spans="1:3">
      <c r="A832" t="s">
        <v>967</v>
      </c>
      <c r="B832" t="s">
        <v>439</v>
      </c>
      <c r="C832">
        <v>21</v>
      </c>
    </row>
    <row r="833" spans="1:3">
      <c r="A833" t="s">
        <v>968</v>
      </c>
      <c r="B833" t="s">
        <v>74</v>
      </c>
      <c r="C833">
        <v>25</v>
      </c>
    </row>
    <row r="834" spans="1:3">
      <c r="A834" t="s">
        <v>969</v>
      </c>
      <c r="B834" t="s">
        <v>74</v>
      </c>
      <c r="C834">
        <v>13.1</v>
      </c>
    </row>
    <row r="835" spans="1:3">
      <c r="A835" t="s">
        <v>970</v>
      </c>
      <c r="B835" t="s">
        <v>971</v>
      </c>
      <c r="C835">
        <v>12</v>
      </c>
    </row>
    <row r="836" spans="1:3">
      <c r="A836" t="s">
        <v>972</v>
      </c>
      <c r="B836" t="s">
        <v>74</v>
      </c>
      <c r="C836">
        <v>23.9</v>
      </c>
    </row>
    <row r="837" spans="1:3">
      <c r="A837" t="s">
        <v>973</v>
      </c>
      <c r="B837" t="s">
        <v>74</v>
      </c>
      <c r="C837">
        <v>24.4</v>
      </c>
    </row>
    <row r="838" spans="1:3">
      <c r="A838" t="s">
        <v>974</v>
      </c>
      <c r="B838" t="s">
        <v>74</v>
      </c>
      <c r="C838">
        <v>9.9</v>
      </c>
    </row>
    <row r="839" spans="1:3">
      <c r="A839" t="s">
        <v>975</v>
      </c>
      <c r="B839" t="s">
        <v>74</v>
      </c>
      <c r="C839">
        <v>17.5</v>
      </c>
    </row>
    <row r="840" spans="1:3">
      <c r="A840" t="s">
        <v>976</v>
      </c>
      <c r="B840" t="s">
        <v>74</v>
      </c>
      <c r="C840">
        <v>15.2</v>
      </c>
    </row>
    <row r="841" spans="1:3">
      <c r="A841" t="s">
        <v>977</v>
      </c>
      <c r="B841" t="s">
        <v>74</v>
      </c>
      <c r="C841">
        <v>11.2</v>
      </c>
    </row>
    <row r="842" spans="1:3">
      <c r="A842" t="s">
        <v>978</v>
      </c>
      <c r="B842" t="s">
        <v>74</v>
      </c>
      <c r="C842">
        <v>7.3</v>
      </c>
    </row>
    <row r="843" spans="1:3">
      <c r="A843" t="s">
        <v>979</v>
      </c>
      <c r="B843" t="s">
        <v>74</v>
      </c>
      <c r="C843">
        <v>13.9</v>
      </c>
    </row>
    <row r="844" spans="1:3">
      <c r="A844" t="s">
        <v>980</v>
      </c>
      <c r="B844" t="s">
        <v>74</v>
      </c>
      <c r="C844">
        <v>7.3</v>
      </c>
    </row>
    <row r="845" spans="1:3">
      <c r="A845" t="s">
        <v>981</v>
      </c>
      <c r="B845" t="s">
        <v>74</v>
      </c>
      <c r="C845">
        <v>17.8</v>
      </c>
    </row>
    <row r="846" spans="1:3">
      <c r="A846" t="s">
        <v>982</v>
      </c>
      <c r="B846" t="s">
        <v>74</v>
      </c>
      <c r="C846">
        <v>15.4</v>
      </c>
    </row>
    <row r="847" spans="1:3">
      <c r="A847" t="s">
        <v>983</v>
      </c>
      <c r="B847" t="s">
        <v>74</v>
      </c>
      <c r="C847">
        <v>11.7</v>
      </c>
    </row>
    <row r="848" spans="1:3">
      <c r="A848" t="s">
        <v>984</v>
      </c>
      <c r="B848" t="s">
        <v>74</v>
      </c>
      <c r="C848">
        <v>2.8</v>
      </c>
    </row>
    <row r="849" spans="1:3">
      <c r="A849" t="s">
        <v>985</v>
      </c>
      <c r="B849" t="s">
        <v>74</v>
      </c>
      <c r="C849">
        <v>9.6999999999999993</v>
      </c>
    </row>
    <row r="850" spans="1:3">
      <c r="A850" t="s">
        <v>986</v>
      </c>
      <c r="B850" t="s">
        <v>74</v>
      </c>
      <c r="C850">
        <v>22.5</v>
      </c>
    </row>
    <row r="851" spans="1:3">
      <c r="A851" t="s">
        <v>987</v>
      </c>
      <c r="B851" t="s">
        <v>74</v>
      </c>
      <c r="C851">
        <v>16.399999999999999</v>
      </c>
    </row>
    <row r="852" spans="1:3">
      <c r="A852" t="s">
        <v>988</v>
      </c>
      <c r="B852" t="s">
        <v>74</v>
      </c>
      <c r="C852">
        <v>6.7</v>
      </c>
    </row>
    <row r="853" spans="1:3">
      <c r="A853" t="s">
        <v>989</v>
      </c>
      <c r="B853" t="s">
        <v>74</v>
      </c>
      <c r="C853">
        <v>16.100000000000001</v>
      </c>
    </row>
    <row r="854" spans="1:3">
      <c r="A854" t="s">
        <v>990</v>
      </c>
      <c r="B854" t="s">
        <v>74</v>
      </c>
      <c r="C854">
        <v>13</v>
      </c>
    </row>
    <row r="855" spans="1:3">
      <c r="A855" t="s">
        <v>991</v>
      </c>
      <c r="B855" t="s">
        <v>74</v>
      </c>
      <c r="C855">
        <v>15</v>
      </c>
    </row>
    <row r="856" spans="1:3">
      <c r="A856" t="s">
        <v>992</v>
      </c>
      <c r="B856" t="s">
        <v>74</v>
      </c>
      <c r="C856">
        <v>15.1</v>
      </c>
    </row>
    <row r="857" spans="1:3">
      <c r="A857" t="s">
        <v>994</v>
      </c>
      <c r="B857" t="s">
        <v>74</v>
      </c>
      <c r="C857">
        <v>14.5</v>
      </c>
    </row>
    <row r="858" spans="1:3">
      <c r="A858" t="s">
        <v>995</v>
      </c>
      <c r="B858" t="s">
        <v>74</v>
      </c>
      <c r="C858">
        <v>25.2</v>
      </c>
    </row>
    <row r="859" spans="1:3">
      <c r="A859" t="s">
        <v>996</v>
      </c>
      <c r="B859" t="s">
        <v>74</v>
      </c>
      <c r="C859">
        <v>18.3</v>
      </c>
    </row>
    <row r="860" spans="1:3">
      <c r="A860" t="s">
        <v>997</v>
      </c>
      <c r="B860" t="s">
        <v>74</v>
      </c>
      <c r="C860">
        <v>29.4</v>
      </c>
    </row>
    <row r="861" spans="1:3">
      <c r="A861" t="s">
        <v>998</v>
      </c>
      <c r="B861" t="s">
        <v>74</v>
      </c>
      <c r="C861">
        <v>15.7</v>
      </c>
    </row>
    <row r="862" spans="1:3">
      <c r="A862" t="s">
        <v>999</v>
      </c>
      <c r="B862" t="s">
        <v>74</v>
      </c>
      <c r="C862">
        <v>15.4</v>
      </c>
    </row>
    <row r="863" spans="1:3">
      <c r="A863" t="s">
        <v>1000</v>
      </c>
      <c r="B863" t="s">
        <v>74</v>
      </c>
      <c r="C863">
        <v>22.4</v>
      </c>
    </row>
    <row r="864" spans="1:3">
      <c r="A864" t="s">
        <v>1001</v>
      </c>
      <c r="B864" t="s">
        <v>74</v>
      </c>
      <c r="C864">
        <v>37.299999999999997</v>
      </c>
    </row>
    <row r="865" spans="1:3">
      <c r="A865" t="s">
        <v>1002</v>
      </c>
      <c r="B865" t="s">
        <v>74</v>
      </c>
      <c r="C865">
        <v>12.6</v>
      </c>
    </row>
    <row r="866" spans="1:3">
      <c r="A866" t="s">
        <v>1003</v>
      </c>
      <c r="B866" t="s">
        <v>74</v>
      </c>
      <c r="C866">
        <v>29.1</v>
      </c>
    </row>
    <row r="867" spans="1:3">
      <c r="A867" t="s">
        <v>1004</v>
      </c>
      <c r="B867" t="s">
        <v>74</v>
      </c>
      <c r="C867">
        <v>35.700000000000003</v>
      </c>
    </row>
    <row r="868" spans="1:3">
      <c r="A868" t="s">
        <v>1005</v>
      </c>
      <c r="B868" t="s">
        <v>350</v>
      </c>
      <c r="C868">
        <v>25.3</v>
      </c>
    </row>
    <row r="869" spans="1:3">
      <c r="A869" t="s">
        <v>1006</v>
      </c>
      <c r="B869" t="s">
        <v>74</v>
      </c>
      <c r="C869">
        <v>16</v>
      </c>
    </row>
    <row r="870" spans="1:3">
      <c r="A870" t="s">
        <v>1007</v>
      </c>
      <c r="B870" t="s">
        <v>439</v>
      </c>
      <c r="C870">
        <v>12.7</v>
      </c>
    </row>
    <row r="871" spans="1:3">
      <c r="A871" t="s">
        <v>1008</v>
      </c>
      <c r="B871" t="s">
        <v>74</v>
      </c>
      <c r="C871">
        <v>10.199999999999999</v>
      </c>
    </row>
    <row r="872" spans="1:3">
      <c r="A872" t="s">
        <v>1009</v>
      </c>
      <c r="B872" t="s">
        <v>74</v>
      </c>
      <c r="C872">
        <v>11.9</v>
      </c>
    </row>
    <row r="873" spans="1:3">
      <c r="A873" t="s">
        <v>1010</v>
      </c>
      <c r="B873" t="s">
        <v>74</v>
      </c>
      <c r="C873">
        <v>21.6</v>
      </c>
    </row>
    <row r="874" spans="1:3">
      <c r="A874" t="s">
        <v>1011</v>
      </c>
      <c r="B874" t="s">
        <v>85</v>
      </c>
      <c r="C874">
        <v>29.6</v>
      </c>
    </row>
    <row r="875" spans="1:3">
      <c r="A875" t="s">
        <v>1012</v>
      </c>
      <c r="B875" t="s">
        <v>74</v>
      </c>
      <c r="C875">
        <v>15.1</v>
      </c>
    </row>
    <row r="876" spans="1:3">
      <c r="A876" t="s">
        <v>1013</v>
      </c>
      <c r="B876" t="s">
        <v>74</v>
      </c>
      <c r="C876">
        <v>23.5</v>
      </c>
    </row>
    <row r="877" spans="1:3">
      <c r="A877" t="s">
        <v>1014</v>
      </c>
      <c r="B877" t="s">
        <v>74</v>
      </c>
      <c r="C877">
        <v>13</v>
      </c>
    </row>
    <row r="878" spans="1:3">
      <c r="A878" t="s">
        <v>1015</v>
      </c>
      <c r="B878" t="s">
        <v>74</v>
      </c>
      <c r="C878">
        <v>21.7</v>
      </c>
    </row>
    <row r="879" spans="1:3">
      <c r="A879" t="s">
        <v>1016</v>
      </c>
      <c r="B879" t="s">
        <v>74</v>
      </c>
      <c r="C879">
        <v>10.4</v>
      </c>
    </row>
    <row r="880" spans="1:3">
      <c r="A880" t="s">
        <v>1017</v>
      </c>
      <c r="B880" t="s">
        <v>74</v>
      </c>
      <c r="C880">
        <v>9.9</v>
      </c>
    </row>
    <row r="881" spans="1:3">
      <c r="A881" t="s">
        <v>1018</v>
      </c>
      <c r="B881" t="s">
        <v>952</v>
      </c>
      <c r="C881">
        <v>6.2</v>
      </c>
    </row>
    <row r="882" spans="1:3">
      <c r="A882" t="s">
        <v>1019</v>
      </c>
      <c r="B882" t="s">
        <v>74</v>
      </c>
      <c r="C882">
        <v>14.4</v>
      </c>
    </row>
    <row r="883" spans="1:3">
      <c r="A883" t="s">
        <v>1020</v>
      </c>
      <c r="B883" t="s">
        <v>74</v>
      </c>
      <c r="C883">
        <v>12.5</v>
      </c>
    </row>
    <row r="884" spans="1:3">
      <c r="A884" t="s">
        <v>1021</v>
      </c>
      <c r="B884" t="s">
        <v>74</v>
      </c>
      <c r="C884">
        <v>29.3</v>
      </c>
    </row>
    <row r="885" spans="1:3">
      <c r="A885" t="s">
        <v>1022</v>
      </c>
      <c r="B885" t="s">
        <v>74</v>
      </c>
      <c r="C885">
        <v>16.8</v>
      </c>
    </row>
    <row r="886" spans="1:3">
      <c r="A886" t="s">
        <v>1023</v>
      </c>
      <c r="B886" t="s">
        <v>74</v>
      </c>
      <c r="C886">
        <v>13.7</v>
      </c>
    </row>
    <row r="887" spans="1:3">
      <c r="A887" t="s">
        <v>1024</v>
      </c>
      <c r="B887" t="s">
        <v>1783</v>
      </c>
      <c r="C887">
        <v>9.4</v>
      </c>
    </row>
    <row r="888" spans="1:3">
      <c r="A888" t="s">
        <v>1025</v>
      </c>
      <c r="B888" t="s">
        <v>74</v>
      </c>
      <c r="C888">
        <v>22.3</v>
      </c>
    </row>
    <row r="889" spans="1:3">
      <c r="A889" t="s">
        <v>1026</v>
      </c>
      <c r="B889" t="s">
        <v>74</v>
      </c>
      <c r="C889">
        <v>12.6</v>
      </c>
    </row>
    <row r="890" spans="1:3">
      <c r="A890" t="s">
        <v>1027</v>
      </c>
      <c r="B890" t="s">
        <v>74</v>
      </c>
      <c r="C890">
        <v>25.3</v>
      </c>
    </row>
    <row r="891" spans="1:3">
      <c r="A891" t="s">
        <v>1028</v>
      </c>
      <c r="B891" t="s">
        <v>74</v>
      </c>
      <c r="C891">
        <v>15.1</v>
      </c>
    </row>
    <row r="892" spans="1:3">
      <c r="A892" t="s">
        <v>1030</v>
      </c>
      <c r="B892" t="s">
        <v>74</v>
      </c>
      <c r="C892">
        <v>29.7</v>
      </c>
    </row>
    <row r="893" spans="1:3">
      <c r="A893" t="s">
        <v>1031</v>
      </c>
      <c r="B893" t="s">
        <v>74</v>
      </c>
      <c r="C893">
        <v>21</v>
      </c>
    </row>
    <row r="894" spans="1:3">
      <c r="A894" t="s">
        <v>1032</v>
      </c>
      <c r="B894" t="s">
        <v>74</v>
      </c>
      <c r="C894">
        <v>10.199999999999999</v>
      </c>
    </row>
    <row r="895" spans="1:3">
      <c r="A895" t="s">
        <v>1033</v>
      </c>
      <c r="B895" t="s">
        <v>74</v>
      </c>
      <c r="C895">
        <v>20.100000000000001</v>
      </c>
    </row>
    <row r="896" spans="1:3">
      <c r="A896" t="s">
        <v>1034</v>
      </c>
      <c r="B896" t="s">
        <v>74</v>
      </c>
      <c r="C896">
        <v>12.2</v>
      </c>
    </row>
    <row r="897" spans="1:3">
      <c r="A897" t="s">
        <v>1035</v>
      </c>
      <c r="B897" t="s">
        <v>74</v>
      </c>
      <c r="C897">
        <v>6.8</v>
      </c>
    </row>
    <row r="898" spans="1:3">
      <c r="A898" t="s">
        <v>1036</v>
      </c>
      <c r="B898" t="s">
        <v>85</v>
      </c>
      <c r="C898">
        <v>18.399999999999999</v>
      </c>
    </row>
    <row r="899" spans="1:3">
      <c r="A899" t="s">
        <v>1037</v>
      </c>
      <c r="B899" t="s">
        <v>74</v>
      </c>
      <c r="C899">
        <v>27.5</v>
      </c>
    </row>
    <row r="900" spans="1:3">
      <c r="A900" t="s">
        <v>1784</v>
      </c>
      <c r="B900" t="s">
        <v>74</v>
      </c>
      <c r="C900">
        <v>28</v>
      </c>
    </row>
    <row r="901" spans="1:3">
      <c r="A901" t="s">
        <v>1038</v>
      </c>
      <c r="B901" t="s">
        <v>74</v>
      </c>
      <c r="C901">
        <v>12.7</v>
      </c>
    </row>
    <row r="902" spans="1:3">
      <c r="A902" t="s">
        <v>1040</v>
      </c>
      <c r="B902" t="s">
        <v>74</v>
      </c>
      <c r="C902">
        <v>19.8</v>
      </c>
    </row>
    <row r="903" spans="1:3">
      <c r="A903" t="s">
        <v>1041</v>
      </c>
      <c r="B903" t="s">
        <v>74</v>
      </c>
      <c r="C903">
        <v>28.9</v>
      </c>
    </row>
    <row r="904" spans="1:3">
      <c r="A904" t="s">
        <v>1042</v>
      </c>
      <c r="B904" t="s">
        <v>74</v>
      </c>
      <c r="C904">
        <v>5</v>
      </c>
    </row>
    <row r="905" spans="1:3">
      <c r="A905" t="s">
        <v>1043</v>
      </c>
      <c r="B905" t="s">
        <v>74</v>
      </c>
      <c r="C905">
        <v>11.1</v>
      </c>
    </row>
    <row r="906" spans="1:3">
      <c r="A906" t="s">
        <v>1044</v>
      </c>
      <c r="B906" t="s">
        <v>74</v>
      </c>
      <c r="C906">
        <v>12.1</v>
      </c>
    </row>
    <row r="907" spans="1:3">
      <c r="A907" t="s">
        <v>1045</v>
      </c>
      <c r="B907" t="s">
        <v>74</v>
      </c>
      <c r="C907">
        <v>19.399999999999999</v>
      </c>
    </row>
    <row r="908" spans="1:3">
      <c r="A908" t="s">
        <v>1046</v>
      </c>
      <c r="B908" t="s">
        <v>74</v>
      </c>
      <c r="C908">
        <v>10.199999999999999</v>
      </c>
    </row>
    <row r="909" spans="1:3">
      <c r="A909" t="s">
        <v>1047</v>
      </c>
      <c r="B909" t="s">
        <v>74</v>
      </c>
      <c r="C909">
        <v>18.600000000000001</v>
      </c>
    </row>
    <row r="910" spans="1:3">
      <c r="A910" t="s">
        <v>1048</v>
      </c>
      <c r="B910" t="s">
        <v>74</v>
      </c>
      <c r="C910">
        <v>15.8</v>
      </c>
    </row>
    <row r="911" spans="1:3">
      <c r="A911" t="s">
        <v>1049</v>
      </c>
      <c r="B911" t="s">
        <v>74</v>
      </c>
      <c r="C911">
        <v>11.7</v>
      </c>
    </row>
    <row r="912" spans="1:3">
      <c r="A912" t="s">
        <v>1050</v>
      </c>
      <c r="B912" t="s">
        <v>74</v>
      </c>
      <c r="C912">
        <v>30.4</v>
      </c>
    </row>
    <row r="913" spans="1:3">
      <c r="A913" t="s">
        <v>1051</v>
      </c>
      <c r="B913" t="s">
        <v>74</v>
      </c>
      <c r="C913">
        <v>25.3</v>
      </c>
    </row>
    <row r="914" spans="1:3">
      <c r="A914" t="s">
        <v>1052</v>
      </c>
      <c r="B914" t="s">
        <v>1053</v>
      </c>
      <c r="C914">
        <v>17.100000000000001</v>
      </c>
    </row>
    <row r="915" spans="1:3">
      <c r="A915" t="s">
        <v>1054</v>
      </c>
      <c r="B915" t="s">
        <v>74</v>
      </c>
      <c r="C915">
        <v>8</v>
      </c>
    </row>
    <row r="916" spans="1:3">
      <c r="A916" t="s">
        <v>1055</v>
      </c>
      <c r="B916" t="s">
        <v>74</v>
      </c>
      <c r="C916">
        <v>4.8</v>
      </c>
    </row>
    <row r="917" spans="1:3">
      <c r="A917" t="s">
        <v>1056</v>
      </c>
      <c r="B917" t="s">
        <v>74</v>
      </c>
      <c r="C917">
        <v>15.7</v>
      </c>
    </row>
    <row r="918" spans="1:3">
      <c r="A918" t="s">
        <v>1057</v>
      </c>
      <c r="B918" t="s">
        <v>74</v>
      </c>
      <c r="C918">
        <v>20.2</v>
      </c>
    </row>
    <row r="919" spans="1:3">
      <c r="A919" t="s">
        <v>1058</v>
      </c>
      <c r="B919" t="s">
        <v>74</v>
      </c>
      <c r="C919">
        <v>17.600000000000001</v>
      </c>
    </row>
    <row r="920" spans="1:3">
      <c r="A920" t="s">
        <v>1059</v>
      </c>
      <c r="B920" t="s">
        <v>74</v>
      </c>
      <c r="C920">
        <v>13.9</v>
      </c>
    </row>
    <row r="921" spans="1:3">
      <c r="A921" t="s">
        <v>1060</v>
      </c>
      <c r="B921" t="s">
        <v>74</v>
      </c>
      <c r="C921">
        <v>31.5</v>
      </c>
    </row>
    <row r="922" spans="1:3">
      <c r="A922" t="s">
        <v>1061</v>
      </c>
      <c r="B922" t="s">
        <v>74</v>
      </c>
      <c r="C922">
        <v>11</v>
      </c>
    </row>
    <row r="923" spans="1:3">
      <c r="A923" t="s">
        <v>1062</v>
      </c>
      <c r="B923" t="s">
        <v>74</v>
      </c>
      <c r="C923">
        <v>19.2</v>
      </c>
    </row>
    <row r="924" spans="1:3">
      <c r="A924" t="s">
        <v>1063</v>
      </c>
      <c r="B924" t="s">
        <v>1064</v>
      </c>
      <c r="C924">
        <v>33</v>
      </c>
    </row>
    <row r="925" spans="1:3">
      <c r="A925" t="s">
        <v>1065</v>
      </c>
      <c r="B925" t="s">
        <v>74</v>
      </c>
      <c r="C925">
        <v>16.8</v>
      </c>
    </row>
    <row r="926" spans="1:3">
      <c r="A926" t="s">
        <v>1785</v>
      </c>
      <c r="B926" t="s">
        <v>74</v>
      </c>
      <c r="C926">
        <v>28.1</v>
      </c>
    </row>
    <row r="927" spans="1:3">
      <c r="A927" t="s">
        <v>1066</v>
      </c>
      <c r="B927" t="s">
        <v>74</v>
      </c>
      <c r="C927">
        <v>16.2</v>
      </c>
    </row>
    <row r="928" spans="1:3">
      <c r="A928" t="s">
        <v>1067</v>
      </c>
      <c r="B928" t="s">
        <v>74</v>
      </c>
      <c r="C928">
        <v>6.3</v>
      </c>
    </row>
    <row r="929" spans="1:3">
      <c r="A929" t="s">
        <v>1068</v>
      </c>
      <c r="B929" t="s">
        <v>74</v>
      </c>
      <c r="C929">
        <v>22.5</v>
      </c>
    </row>
    <row r="930" spans="1:3">
      <c r="A930" t="s">
        <v>1069</v>
      </c>
      <c r="B930" t="s">
        <v>785</v>
      </c>
      <c r="C930">
        <v>2.5</v>
      </c>
    </row>
    <row r="931" spans="1:3">
      <c r="A931" t="s">
        <v>1070</v>
      </c>
      <c r="B931" t="s">
        <v>74</v>
      </c>
      <c r="C931">
        <v>40</v>
      </c>
    </row>
    <row r="932" spans="1:3">
      <c r="A932" t="s">
        <v>1071</v>
      </c>
      <c r="B932" t="s">
        <v>74</v>
      </c>
      <c r="C932">
        <v>14.7</v>
      </c>
    </row>
    <row r="933" spans="1:3">
      <c r="A933" t="s">
        <v>1072</v>
      </c>
      <c r="B933" t="s">
        <v>74</v>
      </c>
      <c r="C933">
        <v>25.9</v>
      </c>
    </row>
    <row r="934" spans="1:3">
      <c r="A934" t="s">
        <v>1073</v>
      </c>
      <c r="B934" t="s">
        <v>74</v>
      </c>
      <c r="C934">
        <v>10.199999999999999</v>
      </c>
    </row>
    <row r="935" spans="1:3">
      <c r="A935" t="s">
        <v>1074</v>
      </c>
      <c r="B935" t="s">
        <v>74</v>
      </c>
      <c r="C935">
        <v>7</v>
      </c>
    </row>
    <row r="936" spans="1:3">
      <c r="A936" t="s">
        <v>1075</v>
      </c>
      <c r="B936" t="s">
        <v>74</v>
      </c>
      <c r="C936">
        <v>19.5</v>
      </c>
    </row>
    <row r="937" spans="1:3">
      <c r="A937" t="s">
        <v>1076</v>
      </c>
      <c r="B937" t="s">
        <v>74</v>
      </c>
      <c r="C937">
        <v>13.2</v>
      </c>
    </row>
    <row r="938" spans="1:3">
      <c r="A938" t="s">
        <v>1077</v>
      </c>
      <c r="B938" t="s">
        <v>74</v>
      </c>
      <c r="C938">
        <v>22</v>
      </c>
    </row>
    <row r="939" spans="1:3">
      <c r="A939" t="s">
        <v>1786</v>
      </c>
      <c r="B939" t="s">
        <v>74</v>
      </c>
      <c r="C939">
        <v>18.399999999999999</v>
      </c>
    </row>
    <row r="940" spans="1:3">
      <c r="A940" t="s">
        <v>1078</v>
      </c>
      <c r="B940" t="s">
        <v>74</v>
      </c>
      <c r="C940">
        <v>20.399999999999999</v>
      </c>
    </row>
    <row r="941" spans="1:3">
      <c r="A941" t="s">
        <v>1079</v>
      </c>
      <c r="B941" t="s">
        <v>74</v>
      </c>
      <c r="C941">
        <v>15.1</v>
      </c>
    </row>
    <row r="942" spans="1:3">
      <c r="A942" t="s">
        <v>1080</v>
      </c>
      <c r="B942" t="s">
        <v>74</v>
      </c>
      <c r="C942">
        <v>21.9</v>
      </c>
    </row>
    <row r="943" spans="1:3">
      <c r="A943" t="s">
        <v>1081</v>
      </c>
      <c r="B943" t="s">
        <v>350</v>
      </c>
      <c r="C943">
        <v>10.5</v>
      </c>
    </row>
    <row r="944" spans="1:3">
      <c r="A944" t="s">
        <v>1082</v>
      </c>
      <c r="B944" t="s">
        <v>74</v>
      </c>
      <c r="C944">
        <v>15.1</v>
      </c>
    </row>
    <row r="945" spans="1:3">
      <c r="A945" t="s">
        <v>1083</v>
      </c>
      <c r="B945" t="s">
        <v>74</v>
      </c>
      <c r="C945">
        <v>9</v>
      </c>
    </row>
    <row r="946" spans="1:3">
      <c r="A946" t="s">
        <v>1084</v>
      </c>
      <c r="B946" t="s">
        <v>74</v>
      </c>
      <c r="C946">
        <v>20</v>
      </c>
    </row>
    <row r="947" spans="1:3">
      <c r="A947" t="s">
        <v>1085</v>
      </c>
      <c r="B947" t="s">
        <v>74</v>
      </c>
      <c r="C947">
        <v>22.8</v>
      </c>
    </row>
    <row r="948" spans="1:3">
      <c r="A948" t="s">
        <v>1086</v>
      </c>
      <c r="B948" t="s">
        <v>74</v>
      </c>
      <c r="C948">
        <v>25.5</v>
      </c>
    </row>
    <row r="949" spans="1:3">
      <c r="A949" t="s">
        <v>1087</v>
      </c>
      <c r="B949" t="s">
        <v>74</v>
      </c>
      <c r="C949">
        <v>3.1</v>
      </c>
    </row>
    <row r="950" spans="1:3">
      <c r="A950" t="s">
        <v>1787</v>
      </c>
      <c r="B950" t="s">
        <v>74</v>
      </c>
      <c r="C950">
        <v>10.9</v>
      </c>
    </row>
    <row r="951" spans="1:3">
      <c r="A951" t="s">
        <v>1088</v>
      </c>
      <c r="B951" t="s">
        <v>74</v>
      </c>
      <c r="C951">
        <v>18.8</v>
      </c>
    </row>
    <row r="952" spans="1:3">
      <c r="A952" t="s">
        <v>1089</v>
      </c>
      <c r="B952" t="s">
        <v>74</v>
      </c>
      <c r="C952">
        <v>23</v>
      </c>
    </row>
    <row r="953" spans="1:3">
      <c r="A953" t="s">
        <v>1090</v>
      </c>
      <c r="B953" t="s">
        <v>119</v>
      </c>
      <c r="C953">
        <v>10.3</v>
      </c>
    </row>
    <row r="954" spans="1:3">
      <c r="A954" t="s">
        <v>1091</v>
      </c>
      <c r="B954" t="s">
        <v>74</v>
      </c>
      <c r="C954">
        <v>20.399999999999999</v>
      </c>
    </row>
    <row r="955" spans="1:3">
      <c r="A955" t="s">
        <v>1092</v>
      </c>
      <c r="B955" t="s">
        <v>1093</v>
      </c>
      <c r="C955">
        <v>8</v>
      </c>
    </row>
    <row r="956" spans="1:3">
      <c r="A956" t="s">
        <v>1094</v>
      </c>
      <c r="B956" t="s">
        <v>74</v>
      </c>
      <c r="C956">
        <v>21.6</v>
      </c>
    </row>
    <row r="957" spans="1:3">
      <c r="A957" t="s">
        <v>1095</v>
      </c>
      <c r="B957" t="s">
        <v>74</v>
      </c>
      <c r="C957">
        <v>23.2</v>
      </c>
    </row>
    <row r="958" spans="1:3">
      <c r="A958" t="s">
        <v>1096</v>
      </c>
      <c r="B958" t="s">
        <v>74</v>
      </c>
      <c r="C958">
        <v>29.6</v>
      </c>
    </row>
    <row r="959" spans="1:3">
      <c r="A959" t="s">
        <v>1097</v>
      </c>
      <c r="B959" t="s">
        <v>74</v>
      </c>
      <c r="C959">
        <v>12.7</v>
      </c>
    </row>
    <row r="960" spans="1:3">
      <c r="A960" t="s">
        <v>1098</v>
      </c>
      <c r="B960" t="s">
        <v>74</v>
      </c>
      <c r="C960">
        <v>19.899999999999999</v>
      </c>
    </row>
    <row r="961" spans="1:3">
      <c r="A961" t="s">
        <v>1099</v>
      </c>
      <c r="B961" t="s">
        <v>74</v>
      </c>
      <c r="C961">
        <v>11.4</v>
      </c>
    </row>
    <row r="962" spans="1:3">
      <c r="A962" t="s">
        <v>1100</v>
      </c>
      <c r="B962" t="s">
        <v>74</v>
      </c>
      <c r="C962">
        <v>23.5</v>
      </c>
    </row>
    <row r="963" spans="1:3">
      <c r="A963" t="s">
        <v>1101</v>
      </c>
      <c r="B963" t="s">
        <v>74</v>
      </c>
      <c r="C963">
        <v>14.9</v>
      </c>
    </row>
    <row r="964" spans="1:3">
      <c r="A964" t="s">
        <v>1102</v>
      </c>
      <c r="B964" t="s">
        <v>74</v>
      </c>
      <c r="C964">
        <v>19.2</v>
      </c>
    </row>
    <row r="965" spans="1:3">
      <c r="A965" t="s">
        <v>1103</v>
      </c>
      <c r="B965" t="s">
        <v>74</v>
      </c>
      <c r="C965">
        <v>23.5</v>
      </c>
    </row>
    <row r="966" spans="1:3">
      <c r="A966" t="s">
        <v>1104</v>
      </c>
      <c r="B966" t="s">
        <v>74</v>
      </c>
      <c r="C966">
        <v>16.8</v>
      </c>
    </row>
    <row r="967" spans="1:3">
      <c r="A967" t="s">
        <v>1105</v>
      </c>
      <c r="B967" t="s">
        <v>74</v>
      </c>
      <c r="C967">
        <v>19.399999999999999</v>
      </c>
    </row>
    <row r="968" spans="1:3">
      <c r="A968" t="s">
        <v>1106</v>
      </c>
      <c r="B968" t="s">
        <v>74</v>
      </c>
      <c r="C968">
        <v>23.4</v>
      </c>
    </row>
    <row r="969" spans="1:3">
      <c r="A969" t="s">
        <v>1107</v>
      </c>
      <c r="B969" t="s">
        <v>74</v>
      </c>
      <c r="C969">
        <v>13.2</v>
      </c>
    </row>
    <row r="970" spans="1:3">
      <c r="A970" t="s">
        <v>1108</v>
      </c>
      <c r="B970" t="s">
        <v>74</v>
      </c>
      <c r="C970">
        <v>23.2</v>
      </c>
    </row>
    <row r="971" spans="1:3">
      <c r="A971" t="s">
        <v>1109</v>
      </c>
      <c r="B971" t="s">
        <v>74</v>
      </c>
      <c r="C971">
        <v>20.2</v>
      </c>
    </row>
    <row r="972" spans="1:3">
      <c r="A972" t="s">
        <v>1110</v>
      </c>
      <c r="B972" t="s">
        <v>74</v>
      </c>
      <c r="C972">
        <v>18.3</v>
      </c>
    </row>
    <row r="973" spans="1:3">
      <c r="A973" t="s">
        <v>1111</v>
      </c>
      <c r="B973" t="s">
        <v>74</v>
      </c>
      <c r="C973">
        <v>8.6</v>
      </c>
    </row>
    <row r="974" spans="1:3">
      <c r="A974" t="s">
        <v>1112</v>
      </c>
      <c r="B974" t="s">
        <v>74</v>
      </c>
      <c r="C974">
        <v>25.9</v>
      </c>
    </row>
    <row r="975" spans="1:3">
      <c r="A975" t="s">
        <v>1113</v>
      </c>
      <c r="B975" t="s">
        <v>74</v>
      </c>
      <c r="C975">
        <v>10.6</v>
      </c>
    </row>
    <row r="976" spans="1:3">
      <c r="A976" t="s">
        <v>1115</v>
      </c>
      <c r="B976" t="s">
        <v>74</v>
      </c>
      <c r="C976">
        <v>29.7</v>
      </c>
    </row>
    <row r="977" spans="1:3">
      <c r="A977" t="s">
        <v>1116</v>
      </c>
      <c r="B977" t="s">
        <v>74</v>
      </c>
      <c r="C977">
        <v>11.7</v>
      </c>
    </row>
    <row r="978" spans="1:3">
      <c r="A978" t="s">
        <v>1117</v>
      </c>
      <c r="B978" t="s">
        <v>74</v>
      </c>
      <c r="C978">
        <v>17.600000000000001</v>
      </c>
    </row>
    <row r="979" spans="1:3">
      <c r="A979" t="s">
        <v>1118</v>
      </c>
      <c r="B979" t="s">
        <v>74</v>
      </c>
      <c r="C979">
        <v>30.1</v>
      </c>
    </row>
    <row r="980" spans="1:3">
      <c r="A980" t="s">
        <v>1119</v>
      </c>
      <c r="B980" t="s">
        <v>74</v>
      </c>
      <c r="C980">
        <v>24.8</v>
      </c>
    </row>
    <row r="981" spans="1:3">
      <c r="A981" t="s">
        <v>1120</v>
      </c>
      <c r="B981" t="s">
        <v>74</v>
      </c>
      <c r="C981">
        <v>42.2</v>
      </c>
    </row>
    <row r="982" spans="1:3">
      <c r="A982" t="s">
        <v>1121</v>
      </c>
      <c r="B982" t="s">
        <v>74</v>
      </c>
      <c r="C982">
        <v>23.2</v>
      </c>
    </row>
    <row r="983" spans="1:3">
      <c r="A983" t="s">
        <v>1122</v>
      </c>
      <c r="B983" t="s">
        <v>74</v>
      </c>
      <c r="C983">
        <v>16.600000000000001</v>
      </c>
    </row>
    <row r="984" spans="1:3">
      <c r="A984" t="s">
        <v>1123</v>
      </c>
      <c r="B984" t="s">
        <v>74</v>
      </c>
      <c r="C984">
        <v>13.9</v>
      </c>
    </row>
    <row r="985" spans="1:3">
      <c r="A985" t="s">
        <v>1124</v>
      </c>
      <c r="B985" t="s">
        <v>74</v>
      </c>
      <c r="C985">
        <v>23.6</v>
      </c>
    </row>
    <row r="986" spans="1:3">
      <c r="A986" t="s">
        <v>1125</v>
      </c>
      <c r="B986" t="s">
        <v>74</v>
      </c>
      <c r="C986">
        <v>14.6</v>
      </c>
    </row>
    <row r="987" spans="1:3">
      <c r="A987" t="s">
        <v>1126</v>
      </c>
      <c r="B987" t="s">
        <v>74</v>
      </c>
      <c r="C987">
        <v>9.4</v>
      </c>
    </row>
    <row r="988" spans="1:3">
      <c r="A988" t="s">
        <v>1127</v>
      </c>
      <c r="B988" t="s">
        <v>74</v>
      </c>
      <c r="C988">
        <v>10.5</v>
      </c>
    </row>
    <row r="989" spans="1:3">
      <c r="A989" t="s">
        <v>1128</v>
      </c>
      <c r="B989" t="s">
        <v>74</v>
      </c>
      <c r="C989">
        <v>15.7</v>
      </c>
    </row>
    <row r="990" spans="1:3">
      <c r="A990" t="s">
        <v>1129</v>
      </c>
      <c r="B990" t="s">
        <v>74</v>
      </c>
      <c r="C990">
        <v>13.9</v>
      </c>
    </row>
    <row r="991" spans="1:3">
      <c r="A991" t="s">
        <v>1130</v>
      </c>
      <c r="B991" t="s">
        <v>74</v>
      </c>
      <c r="C991">
        <v>17.8</v>
      </c>
    </row>
    <row r="992" spans="1:3">
      <c r="A992" t="s">
        <v>1131</v>
      </c>
      <c r="B992" t="s">
        <v>74</v>
      </c>
      <c r="C992">
        <v>8.9</v>
      </c>
    </row>
    <row r="993" spans="1:3">
      <c r="A993" t="s">
        <v>1133</v>
      </c>
      <c r="B993" t="s">
        <v>74</v>
      </c>
      <c r="C993">
        <v>25.4</v>
      </c>
    </row>
    <row r="994" spans="1:3">
      <c r="A994" t="s">
        <v>1134</v>
      </c>
      <c r="B994" t="s">
        <v>74</v>
      </c>
      <c r="C994">
        <v>17.8</v>
      </c>
    </row>
    <row r="995" spans="1:3">
      <c r="A995" t="s">
        <v>1135</v>
      </c>
      <c r="B995" t="s">
        <v>74</v>
      </c>
      <c r="C995">
        <v>2.2000000000000002</v>
      </c>
    </row>
    <row r="996" spans="1:3">
      <c r="A996" t="s">
        <v>1136</v>
      </c>
      <c r="B996" t="s">
        <v>74</v>
      </c>
      <c r="C996">
        <v>27.3</v>
      </c>
    </row>
    <row r="997" spans="1:3">
      <c r="A997" t="s">
        <v>1137</v>
      </c>
      <c r="B997" t="s">
        <v>74</v>
      </c>
      <c r="C997">
        <v>16.5</v>
      </c>
    </row>
    <row r="998" spans="1:3">
      <c r="A998" t="s">
        <v>1138</v>
      </c>
      <c r="B998" t="s">
        <v>74</v>
      </c>
      <c r="C998">
        <v>15.5</v>
      </c>
    </row>
    <row r="999" spans="1:3">
      <c r="A999" t="s">
        <v>1139</v>
      </c>
      <c r="B999" t="s">
        <v>74</v>
      </c>
      <c r="C999">
        <v>7.3</v>
      </c>
    </row>
    <row r="1000" spans="1:3">
      <c r="A1000" t="s">
        <v>1140</v>
      </c>
      <c r="B1000" t="s">
        <v>74</v>
      </c>
      <c r="C1000">
        <v>23.1</v>
      </c>
    </row>
    <row r="1001" spans="1:3">
      <c r="A1001" t="s">
        <v>1141</v>
      </c>
      <c r="B1001" t="s">
        <v>74</v>
      </c>
      <c r="C1001">
        <v>19.2</v>
      </c>
    </row>
    <row r="1002" spans="1:3">
      <c r="A1002" t="s">
        <v>1142</v>
      </c>
      <c r="B1002" t="s">
        <v>74</v>
      </c>
      <c r="C1002">
        <v>30.5</v>
      </c>
    </row>
    <row r="1003" spans="1:3">
      <c r="A1003" t="s">
        <v>1143</v>
      </c>
      <c r="B1003" t="s">
        <v>74</v>
      </c>
      <c r="C1003">
        <v>14.3</v>
      </c>
    </row>
    <row r="1004" spans="1:3">
      <c r="A1004" t="s">
        <v>1144</v>
      </c>
      <c r="B1004" t="s">
        <v>74</v>
      </c>
      <c r="C1004">
        <v>17.600000000000001</v>
      </c>
    </row>
    <row r="1005" spans="1:3">
      <c r="A1005" t="s">
        <v>1146</v>
      </c>
      <c r="B1005" t="s">
        <v>74</v>
      </c>
      <c r="C1005">
        <v>16.399999999999999</v>
      </c>
    </row>
    <row r="1006" spans="1:3">
      <c r="A1006" t="s">
        <v>1147</v>
      </c>
      <c r="B1006" t="s">
        <v>439</v>
      </c>
      <c r="C1006">
        <v>7.7</v>
      </c>
    </row>
    <row r="1007" spans="1:3">
      <c r="A1007" t="s">
        <v>1148</v>
      </c>
      <c r="B1007" t="s">
        <v>74</v>
      </c>
      <c r="C1007">
        <v>19.899999999999999</v>
      </c>
    </row>
    <row r="1008" spans="1:3">
      <c r="A1008" t="s">
        <v>1149</v>
      </c>
      <c r="B1008" t="s">
        <v>1150</v>
      </c>
      <c r="C1008">
        <v>14.9</v>
      </c>
    </row>
    <row r="1009" spans="1:3">
      <c r="A1009" t="s">
        <v>1151</v>
      </c>
      <c r="B1009" t="s">
        <v>74</v>
      </c>
      <c r="C1009">
        <v>25.4</v>
      </c>
    </row>
    <row r="1010" spans="1:3">
      <c r="A1010" t="s">
        <v>1152</v>
      </c>
      <c r="B1010" t="s">
        <v>439</v>
      </c>
      <c r="C1010">
        <v>11.5</v>
      </c>
    </row>
    <row r="1011" spans="1:3">
      <c r="A1011" t="s">
        <v>1153</v>
      </c>
      <c r="B1011" t="s">
        <v>74</v>
      </c>
      <c r="C1011">
        <v>11.7</v>
      </c>
    </row>
    <row r="1012" spans="1:3">
      <c r="A1012" t="s">
        <v>1154</v>
      </c>
      <c r="B1012" t="s">
        <v>74</v>
      </c>
      <c r="C1012">
        <v>21.3</v>
      </c>
    </row>
    <row r="1013" spans="1:3">
      <c r="A1013" t="s">
        <v>1155</v>
      </c>
      <c r="B1013" t="s">
        <v>74</v>
      </c>
      <c r="C1013">
        <v>14</v>
      </c>
    </row>
    <row r="1014" spans="1:3">
      <c r="A1014" t="s">
        <v>1157</v>
      </c>
      <c r="B1014" t="s">
        <v>74</v>
      </c>
      <c r="C1014">
        <v>34.200000000000003</v>
      </c>
    </row>
    <row r="1015" spans="1:3">
      <c r="A1015" t="s">
        <v>1158</v>
      </c>
      <c r="B1015" t="s">
        <v>74</v>
      </c>
      <c r="C1015">
        <v>24.9</v>
      </c>
    </row>
    <row r="1016" spans="1:3">
      <c r="A1016" t="s">
        <v>1159</v>
      </c>
      <c r="B1016" t="s">
        <v>74</v>
      </c>
      <c r="C1016">
        <v>8.6</v>
      </c>
    </row>
    <row r="1017" spans="1:3">
      <c r="A1017" t="s">
        <v>1160</v>
      </c>
      <c r="B1017" t="s">
        <v>74</v>
      </c>
      <c r="C1017">
        <v>9.1</v>
      </c>
    </row>
    <row r="1018" spans="1:3">
      <c r="A1018" t="s">
        <v>1161</v>
      </c>
      <c r="B1018" t="s">
        <v>74</v>
      </c>
      <c r="C1018">
        <v>22.5</v>
      </c>
    </row>
    <row r="1019" spans="1:3">
      <c r="A1019" t="s">
        <v>1162</v>
      </c>
      <c r="B1019" t="s">
        <v>74</v>
      </c>
      <c r="C1019">
        <v>23.7</v>
      </c>
    </row>
    <row r="1020" spans="1:3">
      <c r="A1020" t="s">
        <v>1163</v>
      </c>
      <c r="B1020" t="s">
        <v>74</v>
      </c>
      <c r="C1020">
        <v>9.1</v>
      </c>
    </row>
    <row r="1021" spans="1:3">
      <c r="A1021" t="s">
        <v>1164</v>
      </c>
      <c r="B1021" t="s">
        <v>74</v>
      </c>
      <c r="C1021">
        <v>23.9</v>
      </c>
    </row>
    <row r="1022" spans="1:3">
      <c r="A1022" t="s">
        <v>1165</v>
      </c>
      <c r="B1022" t="s">
        <v>74</v>
      </c>
      <c r="C1022">
        <v>26.1</v>
      </c>
    </row>
    <row r="1023" spans="1:3">
      <c r="A1023" t="s">
        <v>1166</v>
      </c>
      <c r="B1023" t="s">
        <v>74</v>
      </c>
      <c r="C1023">
        <v>19.3</v>
      </c>
    </row>
    <row r="1024" spans="1:3">
      <c r="A1024" t="s">
        <v>1168</v>
      </c>
      <c r="B1024" t="s">
        <v>74</v>
      </c>
      <c r="C1024">
        <v>21.6</v>
      </c>
    </row>
    <row r="1025" spans="1:3">
      <c r="A1025" t="s">
        <v>1169</v>
      </c>
      <c r="B1025" t="s">
        <v>74</v>
      </c>
      <c r="C1025">
        <v>22.2</v>
      </c>
    </row>
    <row r="1026" spans="1:3">
      <c r="A1026" t="s">
        <v>1170</v>
      </c>
      <c r="B1026" t="s">
        <v>74</v>
      </c>
      <c r="C1026">
        <v>24.3</v>
      </c>
    </row>
    <row r="1027" spans="1:3">
      <c r="A1027" t="s">
        <v>1171</v>
      </c>
      <c r="B1027" t="s">
        <v>74</v>
      </c>
      <c r="C1027">
        <v>15.2</v>
      </c>
    </row>
    <row r="1028" spans="1:3">
      <c r="A1028" t="s">
        <v>1172</v>
      </c>
      <c r="B1028" t="s">
        <v>74</v>
      </c>
      <c r="C1028">
        <v>16.7</v>
      </c>
    </row>
    <row r="1029" spans="1:3">
      <c r="A1029" t="s">
        <v>1173</v>
      </c>
      <c r="B1029" t="s">
        <v>74</v>
      </c>
      <c r="C1029">
        <v>26.5</v>
      </c>
    </row>
    <row r="1030" spans="1:3">
      <c r="A1030" t="s">
        <v>1174</v>
      </c>
      <c r="B1030" t="s">
        <v>74</v>
      </c>
      <c r="C1030">
        <v>14.5</v>
      </c>
    </row>
    <row r="1031" spans="1:3">
      <c r="A1031" t="s">
        <v>1175</v>
      </c>
      <c r="B1031" t="s">
        <v>74</v>
      </c>
      <c r="C1031">
        <v>32.6</v>
      </c>
    </row>
    <row r="1032" spans="1:3">
      <c r="A1032" t="s">
        <v>1176</v>
      </c>
      <c r="B1032" t="s">
        <v>74</v>
      </c>
      <c r="C1032">
        <v>18.600000000000001</v>
      </c>
    </row>
    <row r="1033" spans="1:3">
      <c r="A1033" t="s">
        <v>1177</v>
      </c>
      <c r="B1033" t="s">
        <v>74</v>
      </c>
      <c r="C1033">
        <v>18.399999999999999</v>
      </c>
    </row>
    <row r="1034" spans="1:3">
      <c r="A1034" t="s">
        <v>1178</v>
      </c>
      <c r="B1034" t="s">
        <v>74</v>
      </c>
      <c r="C1034">
        <v>18.100000000000001</v>
      </c>
    </row>
    <row r="1035" spans="1:3">
      <c r="A1035" t="s">
        <v>1179</v>
      </c>
      <c r="B1035" t="s">
        <v>74</v>
      </c>
      <c r="C1035">
        <v>26.6</v>
      </c>
    </row>
    <row r="1036" spans="1:3">
      <c r="A1036" t="s">
        <v>1180</v>
      </c>
      <c r="B1036" t="s">
        <v>74</v>
      </c>
      <c r="C1036">
        <v>12.2</v>
      </c>
    </row>
    <row r="1037" spans="1:3">
      <c r="A1037" t="s">
        <v>1181</v>
      </c>
      <c r="B1037" t="s">
        <v>74</v>
      </c>
      <c r="C1037">
        <v>14.7</v>
      </c>
    </row>
    <row r="1038" spans="1:3">
      <c r="A1038" t="s">
        <v>1182</v>
      </c>
      <c r="B1038" t="s">
        <v>74</v>
      </c>
      <c r="C1038">
        <v>13.1</v>
      </c>
    </row>
    <row r="1039" spans="1:3">
      <c r="A1039" t="s">
        <v>1183</v>
      </c>
      <c r="B1039" t="s">
        <v>74</v>
      </c>
      <c r="C1039">
        <v>14.4</v>
      </c>
    </row>
    <row r="1040" spans="1:3">
      <c r="A1040" t="s">
        <v>1184</v>
      </c>
      <c r="B1040" t="s">
        <v>74</v>
      </c>
      <c r="C1040">
        <v>17</v>
      </c>
    </row>
    <row r="1041" spans="1:3">
      <c r="A1041" t="s">
        <v>1185</v>
      </c>
      <c r="B1041" t="s">
        <v>74</v>
      </c>
      <c r="C1041">
        <v>49.6</v>
      </c>
    </row>
    <row r="1042" spans="1:3">
      <c r="A1042" t="s">
        <v>1186</v>
      </c>
      <c r="B1042" t="s">
        <v>74</v>
      </c>
      <c r="C1042">
        <v>18</v>
      </c>
    </row>
    <row r="1043" spans="1:3">
      <c r="A1043" t="s">
        <v>1187</v>
      </c>
      <c r="B1043" t="s">
        <v>74</v>
      </c>
      <c r="C1043">
        <v>13.1</v>
      </c>
    </row>
    <row r="1044" spans="1:3">
      <c r="A1044" t="s">
        <v>1188</v>
      </c>
      <c r="B1044" t="s">
        <v>74</v>
      </c>
      <c r="C1044">
        <v>13.2</v>
      </c>
    </row>
    <row r="1045" spans="1:3">
      <c r="A1045" t="s">
        <v>1189</v>
      </c>
      <c r="B1045" t="s">
        <v>74</v>
      </c>
      <c r="C1045">
        <v>13.9</v>
      </c>
    </row>
    <row r="1046" spans="1:3">
      <c r="A1046" t="s">
        <v>1190</v>
      </c>
      <c r="B1046" t="s">
        <v>74</v>
      </c>
      <c r="C1046">
        <v>37.1</v>
      </c>
    </row>
    <row r="1047" spans="1:3">
      <c r="A1047" t="s">
        <v>1191</v>
      </c>
      <c r="B1047" t="s">
        <v>74</v>
      </c>
      <c r="C1047">
        <v>22</v>
      </c>
    </row>
    <row r="1048" spans="1:3">
      <c r="A1048" t="s">
        <v>1192</v>
      </c>
      <c r="B1048" t="s">
        <v>74</v>
      </c>
      <c r="C1048">
        <v>8.3000000000000007</v>
      </c>
    </row>
    <row r="1049" spans="1:3">
      <c r="A1049" t="s">
        <v>1193</v>
      </c>
      <c r="B1049" t="s">
        <v>74</v>
      </c>
      <c r="C1049">
        <v>15.4</v>
      </c>
    </row>
    <row r="1050" spans="1:3">
      <c r="A1050" t="s">
        <v>1194</v>
      </c>
      <c r="B1050" t="s">
        <v>1195</v>
      </c>
      <c r="C1050">
        <v>27.6</v>
      </c>
    </row>
    <row r="1051" spans="1:3">
      <c r="A1051" t="s">
        <v>1196</v>
      </c>
      <c r="B1051" t="s">
        <v>119</v>
      </c>
      <c r="C1051">
        <v>8.1</v>
      </c>
    </row>
    <row r="1052" spans="1:3">
      <c r="A1052" t="s">
        <v>1197</v>
      </c>
      <c r="B1052" t="s">
        <v>74</v>
      </c>
      <c r="C1052">
        <v>8.9</v>
      </c>
    </row>
    <row r="1053" spans="1:3">
      <c r="A1053" t="s">
        <v>1198</v>
      </c>
      <c r="B1053" t="s">
        <v>74</v>
      </c>
      <c r="C1053">
        <v>19.7</v>
      </c>
    </row>
    <row r="1054" spans="1:3">
      <c r="A1054" t="s">
        <v>1199</v>
      </c>
      <c r="B1054" t="s">
        <v>74</v>
      </c>
      <c r="C1054">
        <v>12.9</v>
      </c>
    </row>
    <row r="1055" spans="1:3">
      <c r="A1055" t="s">
        <v>1200</v>
      </c>
      <c r="B1055" t="s">
        <v>74</v>
      </c>
      <c r="C1055">
        <v>21.1</v>
      </c>
    </row>
    <row r="1056" spans="1:3">
      <c r="A1056" t="s">
        <v>1201</v>
      </c>
      <c r="B1056" t="s">
        <v>74</v>
      </c>
      <c r="C1056">
        <v>26.5</v>
      </c>
    </row>
    <row r="1057" spans="1:3">
      <c r="A1057" t="s">
        <v>1202</v>
      </c>
      <c r="B1057" t="s">
        <v>74</v>
      </c>
      <c r="C1057">
        <v>28.2</v>
      </c>
    </row>
    <row r="1058" spans="1:3">
      <c r="A1058" t="s">
        <v>1203</v>
      </c>
      <c r="B1058" t="s">
        <v>74</v>
      </c>
      <c r="C1058">
        <v>13.9</v>
      </c>
    </row>
    <row r="1059" spans="1:3">
      <c r="A1059" t="s">
        <v>1204</v>
      </c>
      <c r="B1059" t="s">
        <v>74</v>
      </c>
      <c r="C1059">
        <v>22.2</v>
      </c>
    </row>
    <row r="1060" spans="1:3">
      <c r="A1060" t="s">
        <v>1205</v>
      </c>
      <c r="B1060" t="s">
        <v>74</v>
      </c>
      <c r="C1060">
        <v>22.2</v>
      </c>
    </row>
    <row r="1061" spans="1:3">
      <c r="A1061" t="s">
        <v>1206</v>
      </c>
      <c r="B1061" t="s">
        <v>74</v>
      </c>
      <c r="C1061">
        <v>12.3</v>
      </c>
    </row>
    <row r="1062" spans="1:3">
      <c r="A1062" t="s">
        <v>1207</v>
      </c>
      <c r="B1062" t="s">
        <v>74</v>
      </c>
      <c r="C1062">
        <v>17.8</v>
      </c>
    </row>
    <row r="1063" spans="1:3">
      <c r="A1063" t="s">
        <v>1208</v>
      </c>
      <c r="B1063" t="s">
        <v>74</v>
      </c>
      <c r="C1063">
        <v>30.4</v>
      </c>
    </row>
    <row r="1064" spans="1:3">
      <c r="A1064" t="s">
        <v>1209</v>
      </c>
      <c r="B1064" t="s">
        <v>74</v>
      </c>
      <c r="C1064">
        <v>17.600000000000001</v>
      </c>
    </row>
    <row r="1065" spans="1:3">
      <c r="A1065" t="s">
        <v>1210</v>
      </c>
      <c r="B1065" t="s">
        <v>74</v>
      </c>
      <c r="C1065">
        <v>21.4</v>
      </c>
    </row>
    <row r="1066" spans="1:3">
      <c r="A1066" t="s">
        <v>1211</v>
      </c>
      <c r="B1066" t="s">
        <v>74</v>
      </c>
      <c r="C1066">
        <v>18.899999999999999</v>
      </c>
    </row>
    <row r="1067" spans="1:3">
      <c r="A1067" t="s">
        <v>1212</v>
      </c>
      <c r="B1067" t="s">
        <v>74</v>
      </c>
      <c r="C1067">
        <v>28.5</v>
      </c>
    </row>
    <row r="1068" spans="1:3">
      <c r="A1068" t="s">
        <v>1213</v>
      </c>
      <c r="B1068" t="s">
        <v>74</v>
      </c>
      <c r="C1068">
        <v>30.3</v>
      </c>
    </row>
    <row r="1069" spans="1:3">
      <c r="A1069" t="s">
        <v>1214</v>
      </c>
      <c r="B1069" t="s">
        <v>74</v>
      </c>
      <c r="C1069">
        <v>14.7</v>
      </c>
    </row>
    <row r="1070" spans="1:3">
      <c r="A1070" t="s">
        <v>1215</v>
      </c>
      <c r="B1070" t="s">
        <v>74</v>
      </c>
      <c r="C1070">
        <v>16.7</v>
      </c>
    </row>
    <row r="1071" spans="1:3">
      <c r="A1071" t="s">
        <v>1217</v>
      </c>
      <c r="B1071" t="s">
        <v>74</v>
      </c>
      <c r="C1071">
        <v>17.5</v>
      </c>
    </row>
    <row r="1072" spans="1:3">
      <c r="A1072" t="s">
        <v>1218</v>
      </c>
      <c r="B1072" t="s">
        <v>971</v>
      </c>
      <c r="C1072">
        <v>19.399999999999999</v>
      </c>
    </row>
    <row r="1073" spans="1:3">
      <c r="A1073" t="s">
        <v>1219</v>
      </c>
      <c r="B1073" t="s">
        <v>74</v>
      </c>
      <c r="C1073">
        <v>9.1</v>
      </c>
    </row>
    <row r="1074" spans="1:3">
      <c r="A1074" t="s">
        <v>1220</v>
      </c>
      <c r="B1074" t="s">
        <v>74</v>
      </c>
      <c r="C1074">
        <v>12.3</v>
      </c>
    </row>
    <row r="1075" spans="1:3">
      <c r="A1075" t="s">
        <v>1221</v>
      </c>
      <c r="B1075" t="s">
        <v>74</v>
      </c>
      <c r="C1075">
        <v>9.1</v>
      </c>
    </row>
    <row r="1076" spans="1:3">
      <c r="A1076" t="s">
        <v>1223</v>
      </c>
      <c r="B1076" t="s">
        <v>74</v>
      </c>
      <c r="C1076">
        <v>10.4</v>
      </c>
    </row>
    <row r="1077" spans="1:3">
      <c r="A1077" t="s">
        <v>1224</v>
      </c>
      <c r="B1077" t="s">
        <v>74</v>
      </c>
      <c r="C1077">
        <v>27.5</v>
      </c>
    </row>
    <row r="1078" spans="1:3">
      <c r="A1078" t="s">
        <v>1225</v>
      </c>
      <c r="B1078" t="s">
        <v>74</v>
      </c>
      <c r="C1078">
        <v>23.7</v>
      </c>
    </row>
    <row r="1079" spans="1:3">
      <c r="A1079" t="s">
        <v>1226</v>
      </c>
      <c r="B1079" t="s">
        <v>74</v>
      </c>
      <c r="C1079">
        <v>23.2</v>
      </c>
    </row>
    <row r="1080" spans="1:3">
      <c r="A1080" t="s">
        <v>1227</v>
      </c>
      <c r="B1080" t="s">
        <v>74</v>
      </c>
      <c r="C1080">
        <v>8.1</v>
      </c>
    </row>
    <row r="1081" spans="1:3">
      <c r="A1081" t="s">
        <v>1228</v>
      </c>
      <c r="B1081" t="s">
        <v>74</v>
      </c>
      <c r="C1081">
        <v>12.3</v>
      </c>
    </row>
    <row r="1082" spans="1:3">
      <c r="A1082" t="s">
        <v>1229</v>
      </c>
      <c r="B1082" t="s">
        <v>74</v>
      </c>
      <c r="C1082">
        <v>28.4</v>
      </c>
    </row>
    <row r="1083" spans="1:3">
      <c r="A1083" t="s">
        <v>1230</v>
      </c>
      <c r="B1083" t="s">
        <v>74</v>
      </c>
      <c r="C1083">
        <v>8.6999999999999993</v>
      </c>
    </row>
    <row r="1084" spans="1:3">
      <c r="A1084" t="s">
        <v>1231</v>
      </c>
      <c r="B1084" t="s">
        <v>74</v>
      </c>
      <c r="C1084">
        <v>16.3</v>
      </c>
    </row>
    <row r="1085" spans="1:3">
      <c r="A1085" t="s">
        <v>1232</v>
      </c>
      <c r="B1085" t="s">
        <v>74</v>
      </c>
      <c r="C1085">
        <v>13.8</v>
      </c>
    </row>
    <row r="1086" spans="1:3">
      <c r="A1086" t="s">
        <v>1233</v>
      </c>
      <c r="B1086" t="s">
        <v>74</v>
      </c>
      <c r="C1086">
        <v>4.8</v>
      </c>
    </row>
    <row r="1087" spans="1:3">
      <c r="A1087" t="s">
        <v>1234</v>
      </c>
      <c r="B1087" t="s">
        <v>74</v>
      </c>
      <c r="C1087">
        <v>6.9</v>
      </c>
    </row>
    <row r="1088" spans="1:3">
      <c r="A1088" t="s">
        <v>1235</v>
      </c>
      <c r="B1088" t="s">
        <v>74</v>
      </c>
      <c r="C1088">
        <v>24.5</v>
      </c>
    </row>
    <row r="1089" spans="1:3">
      <c r="A1089" t="s">
        <v>1236</v>
      </c>
      <c r="B1089" t="s">
        <v>74</v>
      </c>
      <c r="C1089">
        <v>13.5</v>
      </c>
    </row>
    <row r="1090" spans="1:3">
      <c r="A1090" t="s">
        <v>1237</v>
      </c>
      <c r="B1090" t="s">
        <v>74</v>
      </c>
      <c r="C1090">
        <v>14.4</v>
      </c>
    </row>
    <row r="1091" spans="1:3">
      <c r="A1091" t="s">
        <v>1238</v>
      </c>
      <c r="B1091" t="s">
        <v>74</v>
      </c>
      <c r="C1091">
        <v>34.299999999999997</v>
      </c>
    </row>
    <row r="1092" spans="1:3">
      <c r="A1092" t="s">
        <v>1239</v>
      </c>
      <c r="B1092" t="s">
        <v>74</v>
      </c>
      <c r="C1092">
        <v>16.2</v>
      </c>
    </row>
    <row r="1093" spans="1:3">
      <c r="A1093" t="s">
        <v>1240</v>
      </c>
      <c r="B1093" t="s">
        <v>74</v>
      </c>
      <c r="C1093">
        <v>8.6</v>
      </c>
    </row>
    <row r="1094" spans="1:3">
      <c r="A1094" t="s">
        <v>1241</v>
      </c>
      <c r="B1094" t="s">
        <v>74</v>
      </c>
      <c r="C1094">
        <v>24.7</v>
      </c>
    </row>
    <row r="1095" spans="1:3">
      <c r="A1095" t="s">
        <v>1242</v>
      </c>
      <c r="B1095" t="s">
        <v>1243</v>
      </c>
      <c r="C1095">
        <v>13.4</v>
      </c>
    </row>
    <row r="1096" spans="1:3">
      <c r="A1096" t="s">
        <v>1244</v>
      </c>
      <c r="B1096" t="s">
        <v>74</v>
      </c>
      <c r="C1096">
        <v>22.7</v>
      </c>
    </row>
    <row r="1097" spans="1:3">
      <c r="A1097" t="s">
        <v>1245</v>
      </c>
      <c r="B1097" t="s">
        <v>1246</v>
      </c>
      <c r="C1097">
        <v>8.8000000000000007</v>
      </c>
    </row>
    <row r="1098" spans="1:3">
      <c r="A1098" t="s">
        <v>1788</v>
      </c>
      <c r="B1098" t="s">
        <v>74</v>
      </c>
      <c r="C1098">
        <v>18.899999999999999</v>
      </c>
    </row>
    <row r="1099" spans="1:3">
      <c r="A1099" t="s">
        <v>1247</v>
      </c>
      <c r="B1099" t="s">
        <v>74</v>
      </c>
      <c r="C1099">
        <v>9.6</v>
      </c>
    </row>
    <row r="1100" spans="1:3">
      <c r="A1100" t="s">
        <v>1248</v>
      </c>
      <c r="B1100" t="s">
        <v>74</v>
      </c>
      <c r="C1100">
        <v>13.7</v>
      </c>
    </row>
    <row r="1101" spans="1:3">
      <c r="A1101" t="s">
        <v>1249</v>
      </c>
      <c r="B1101" t="s">
        <v>74</v>
      </c>
      <c r="C1101">
        <v>10</v>
      </c>
    </row>
    <row r="1102" spans="1:3">
      <c r="A1102" t="s">
        <v>1250</v>
      </c>
      <c r="B1102" t="s">
        <v>74</v>
      </c>
      <c r="C1102">
        <v>27.8</v>
      </c>
    </row>
    <row r="1103" spans="1:3">
      <c r="A1103" t="s">
        <v>1251</v>
      </c>
      <c r="B1103" t="s">
        <v>74</v>
      </c>
      <c r="C1103">
        <v>14.1</v>
      </c>
    </row>
    <row r="1104" spans="1:3">
      <c r="A1104" t="s">
        <v>1252</v>
      </c>
      <c r="B1104" t="s">
        <v>74</v>
      </c>
      <c r="C1104">
        <v>10.4</v>
      </c>
    </row>
    <row r="1105" spans="1:3">
      <c r="A1105" t="s">
        <v>1253</v>
      </c>
      <c r="B1105" t="s">
        <v>74</v>
      </c>
      <c r="C1105">
        <v>7</v>
      </c>
    </row>
    <row r="1106" spans="1:3">
      <c r="A1106" t="s">
        <v>1254</v>
      </c>
      <c r="B1106" t="s">
        <v>544</v>
      </c>
      <c r="C1106">
        <v>44.3</v>
      </c>
    </row>
    <row r="1107" spans="1:3">
      <c r="A1107" t="s">
        <v>1255</v>
      </c>
      <c r="B1107" t="s">
        <v>74</v>
      </c>
      <c r="C1107">
        <v>13.4</v>
      </c>
    </row>
    <row r="1108" spans="1:3">
      <c r="A1108" t="s">
        <v>1256</v>
      </c>
      <c r="B1108" t="s">
        <v>74</v>
      </c>
      <c r="C1108">
        <v>16.899999999999999</v>
      </c>
    </row>
    <row r="1109" spans="1:3">
      <c r="A1109" t="s">
        <v>1258</v>
      </c>
      <c r="B1109" t="s">
        <v>74</v>
      </c>
      <c r="C1109">
        <v>21.7</v>
      </c>
    </row>
    <row r="1110" spans="1:3">
      <c r="A1110" t="s">
        <v>1259</v>
      </c>
      <c r="B1110" t="s">
        <v>74</v>
      </c>
      <c r="C1110">
        <v>15.4</v>
      </c>
    </row>
    <row r="1111" spans="1:3">
      <c r="A1111" t="s">
        <v>1260</v>
      </c>
      <c r="B1111" t="s">
        <v>1261</v>
      </c>
      <c r="C1111">
        <v>5.7</v>
      </c>
    </row>
    <row r="1112" spans="1:3">
      <c r="A1112" t="s">
        <v>1262</v>
      </c>
      <c r="B1112" t="s">
        <v>74</v>
      </c>
      <c r="C1112">
        <v>12.9</v>
      </c>
    </row>
    <row r="1113" spans="1:3">
      <c r="A1113" t="s">
        <v>1263</v>
      </c>
      <c r="B1113" t="s">
        <v>74</v>
      </c>
      <c r="C1113">
        <v>4.5</v>
      </c>
    </row>
    <row r="1114" spans="1:3">
      <c r="A1114" t="s">
        <v>1264</v>
      </c>
      <c r="B1114" t="s">
        <v>74</v>
      </c>
      <c r="C1114">
        <v>8.6999999999999993</v>
      </c>
    </row>
    <row r="1115" spans="1:3">
      <c r="A1115" t="s">
        <v>1265</v>
      </c>
      <c r="B1115" t="s">
        <v>74</v>
      </c>
      <c r="C1115">
        <v>17.8</v>
      </c>
    </row>
    <row r="1116" spans="1:3">
      <c r="A1116" t="s">
        <v>1266</v>
      </c>
      <c r="B1116" t="s">
        <v>74</v>
      </c>
      <c r="C1116">
        <v>12.3</v>
      </c>
    </row>
    <row r="1117" spans="1:3">
      <c r="A1117" t="s">
        <v>1267</v>
      </c>
      <c r="B1117" t="s">
        <v>74</v>
      </c>
      <c r="C1117">
        <v>12.4</v>
      </c>
    </row>
    <row r="1118" spans="1:3">
      <c r="A1118" t="s">
        <v>1268</v>
      </c>
      <c r="B1118" t="s">
        <v>74</v>
      </c>
      <c r="C1118">
        <v>23.1</v>
      </c>
    </row>
    <row r="1119" spans="1:3">
      <c r="A1119" t="s">
        <v>1269</v>
      </c>
      <c r="B1119" t="s">
        <v>74</v>
      </c>
      <c r="C1119">
        <v>22</v>
      </c>
    </row>
    <row r="1120" spans="1:3">
      <c r="A1120" t="s">
        <v>1270</v>
      </c>
      <c r="B1120" t="s">
        <v>74</v>
      </c>
      <c r="C1120">
        <v>25.9</v>
      </c>
    </row>
    <row r="1121" spans="1:3">
      <c r="A1121" t="s">
        <v>1271</v>
      </c>
      <c r="B1121" t="s">
        <v>74</v>
      </c>
      <c r="C1121">
        <v>21.2</v>
      </c>
    </row>
    <row r="1122" spans="1:3">
      <c r="A1122" t="s">
        <v>1272</v>
      </c>
      <c r="B1122" t="s">
        <v>74</v>
      </c>
      <c r="C1122">
        <v>36.9</v>
      </c>
    </row>
    <row r="1123" spans="1:3">
      <c r="A1123" t="s">
        <v>1273</v>
      </c>
      <c r="B1123" t="s">
        <v>74</v>
      </c>
      <c r="C1123">
        <v>15.1</v>
      </c>
    </row>
    <row r="1124" spans="1:3">
      <c r="A1124" t="s">
        <v>1274</v>
      </c>
      <c r="B1124" t="s">
        <v>74</v>
      </c>
      <c r="C1124">
        <v>9.9</v>
      </c>
    </row>
    <row r="1125" spans="1:3">
      <c r="A1125" t="s">
        <v>1789</v>
      </c>
      <c r="B1125" t="s">
        <v>74</v>
      </c>
      <c r="C1125">
        <v>14.8</v>
      </c>
    </row>
    <row r="1126" spans="1:3">
      <c r="A1126" t="s">
        <v>1275</v>
      </c>
      <c r="B1126" t="s">
        <v>74</v>
      </c>
      <c r="C1126">
        <v>19.5</v>
      </c>
    </row>
    <row r="1127" spans="1:3">
      <c r="A1127" t="s">
        <v>1276</v>
      </c>
      <c r="B1127" t="s">
        <v>74</v>
      </c>
      <c r="C1127">
        <v>13</v>
      </c>
    </row>
    <row r="1128" spans="1:3">
      <c r="A1128" t="s">
        <v>1277</v>
      </c>
      <c r="B1128" t="s">
        <v>74</v>
      </c>
      <c r="C1128">
        <v>14.5</v>
      </c>
    </row>
    <row r="1129" spans="1:3">
      <c r="A1129" t="s">
        <v>1278</v>
      </c>
      <c r="B1129" t="s">
        <v>74</v>
      </c>
      <c r="C1129">
        <v>18.600000000000001</v>
      </c>
    </row>
    <row r="1130" spans="1:3">
      <c r="A1130" t="s">
        <v>1279</v>
      </c>
      <c r="B1130" t="s">
        <v>1280</v>
      </c>
      <c r="C1130">
        <v>13.9</v>
      </c>
    </row>
    <row r="1131" spans="1:3">
      <c r="A1131" t="s">
        <v>1281</v>
      </c>
      <c r="B1131" t="s">
        <v>74</v>
      </c>
      <c r="C1131">
        <v>25.1</v>
      </c>
    </row>
    <row r="1132" spans="1:3">
      <c r="A1132" t="s">
        <v>1282</v>
      </c>
      <c r="B1132" t="s">
        <v>74</v>
      </c>
      <c r="C1132">
        <v>14.2</v>
      </c>
    </row>
    <row r="1133" spans="1:3">
      <c r="A1133" t="s">
        <v>1283</v>
      </c>
      <c r="B1133" t="s">
        <v>74</v>
      </c>
      <c r="C1133">
        <v>19.2</v>
      </c>
    </row>
    <row r="1134" spans="1:3">
      <c r="A1134" t="s">
        <v>1284</v>
      </c>
      <c r="B1134" t="s">
        <v>74</v>
      </c>
      <c r="C1134">
        <v>18.600000000000001</v>
      </c>
    </row>
    <row r="1135" spans="1:3">
      <c r="A1135" t="s">
        <v>1285</v>
      </c>
      <c r="B1135" t="s">
        <v>74</v>
      </c>
      <c r="C1135">
        <v>21.3</v>
      </c>
    </row>
    <row r="1136" spans="1:3">
      <c r="A1136" t="s">
        <v>1790</v>
      </c>
      <c r="B1136" t="s">
        <v>74</v>
      </c>
      <c r="C1136">
        <v>18.2</v>
      </c>
    </row>
    <row r="1137" spans="1:3">
      <c r="A1137" t="s">
        <v>1286</v>
      </c>
      <c r="B1137" t="s">
        <v>74</v>
      </c>
      <c r="C1137">
        <v>21.7</v>
      </c>
    </row>
    <row r="1138" spans="1:3">
      <c r="A1138" t="s">
        <v>1287</v>
      </c>
      <c r="B1138" t="s">
        <v>329</v>
      </c>
      <c r="C1138">
        <v>5.9</v>
      </c>
    </row>
    <row r="1139" spans="1:3">
      <c r="A1139" t="s">
        <v>1288</v>
      </c>
      <c r="B1139" t="s">
        <v>119</v>
      </c>
      <c r="C1139">
        <v>6.7</v>
      </c>
    </row>
    <row r="1140" spans="1:3">
      <c r="A1140" t="s">
        <v>1289</v>
      </c>
      <c r="B1140" t="s">
        <v>74</v>
      </c>
      <c r="C1140">
        <v>14.7</v>
      </c>
    </row>
    <row r="1141" spans="1:3">
      <c r="A1141" t="s">
        <v>1290</v>
      </c>
      <c r="B1141" t="s">
        <v>74</v>
      </c>
      <c r="C1141">
        <v>22.2</v>
      </c>
    </row>
    <row r="1142" spans="1:3">
      <c r="A1142" t="s">
        <v>1291</v>
      </c>
      <c r="B1142" t="s">
        <v>74</v>
      </c>
      <c r="C1142">
        <v>16.8</v>
      </c>
    </row>
    <row r="1143" spans="1:3">
      <c r="A1143" t="s">
        <v>1292</v>
      </c>
      <c r="B1143" t="s">
        <v>74</v>
      </c>
      <c r="C1143">
        <v>8.6999999999999993</v>
      </c>
    </row>
    <row r="1144" spans="1:3">
      <c r="A1144" t="s">
        <v>1293</v>
      </c>
      <c r="B1144" t="s">
        <v>74</v>
      </c>
      <c r="C1144">
        <v>18.3</v>
      </c>
    </row>
    <row r="1145" spans="1:3">
      <c r="A1145" t="s">
        <v>1294</v>
      </c>
      <c r="B1145" t="s">
        <v>74</v>
      </c>
      <c r="C1145">
        <v>27.8</v>
      </c>
    </row>
    <row r="1146" spans="1:3">
      <c r="A1146" t="s">
        <v>1295</v>
      </c>
      <c r="B1146" t="s">
        <v>74</v>
      </c>
      <c r="C1146">
        <v>28</v>
      </c>
    </row>
    <row r="1147" spans="1:3">
      <c r="A1147" t="s">
        <v>1297</v>
      </c>
      <c r="B1147" t="s">
        <v>222</v>
      </c>
      <c r="C1147">
        <v>10.6</v>
      </c>
    </row>
    <row r="1148" spans="1:3">
      <c r="A1148" t="s">
        <v>1298</v>
      </c>
      <c r="B1148" t="s">
        <v>74</v>
      </c>
      <c r="C1148">
        <v>21.2</v>
      </c>
    </row>
    <row r="1149" spans="1:3">
      <c r="A1149" t="s">
        <v>1299</v>
      </c>
      <c r="B1149" t="s">
        <v>74</v>
      </c>
      <c r="C1149">
        <v>27.9</v>
      </c>
    </row>
    <row r="1150" spans="1:3">
      <c r="A1150" t="s">
        <v>1300</v>
      </c>
      <c r="B1150" t="s">
        <v>74</v>
      </c>
      <c r="C1150">
        <v>20.8</v>
      </c>
    </row>
    <row r="1151" spans="1:3">
      <c r="A1151" t="s">
        <v>1301</v>
      </c>
      <c r="B1151" t="s">
        <v>74</v>
      </c>
      <c r="C1151">
        <v>13.4</v>
      </c>
    </row>
    <row r="1152" spans="1:3">
      <c r="A1152" t="s">
        <v>1302</v>
      </c>
      <c r="B1152" t="s">
        <v>74</v>
      </c>
      <c r="C1152">
        <v>7.7</v>
      </c>
    </row>
    <row r="1153" spans="1:3">
      <c r="A1153" t="s">
        <v>1304</v>
      </c>
      <c r="B1153" t="s">
        <v>74</v>
      </c>
      <c r="C1153">
        <v>36.6</v>
      </c>
    </row>
    <row r="1154" spans="1:3">
      <c r="A1154" t="s">
        <v>1305</v>
      </c>
      <c r="B1154" t="s">
        <v>74</v>
      </c>
      <c r="C1154">
        <v>8.9</v>
      </c>
    </row>
    <row r="1155" spans="1:3">
      <c r="A1155" t="s">
        <v>1306</v>
      </c>
      <c r="B1155" t="s">
        <v>74</v>
      </c>
      <c r="C1155">
        <v>16.3</v>
      </c>
    </row>
    <row r="1156" spans="1:3">
      <c r="A1156" t="s">
        <v>1307</v>
      </c>
      <c r="B1156" t="s">
        <v>74</v>
      </c>
      <c r="C1156">
        <v>8.5</v>
      </c>
    </row>
    <row r="1157" spans="1:3">
      <c r="A1157" t="s">
        <v>1308</v>
      </c>
      <c r="B1157" t="s">
        <v>74</v>
      </c>
      <c r="C1157">
        <v>17</v>
      </c>
    </row>
    <row r="1158" spans="1:3">
      <c r="A1158" t="s">
        <v>1791</v>
      </c>
      <c r="B1158" t="s">
        <v>74</v>
      </c>
      <c r="C1158">
        <v>34.5</v>
      </c>
    </row>
    <row r="1159" spans="1:3">
      <c r="A1159" t="s">
        <v>1309</v>
      </c>
      <c r="B1159" t="s">
        <v>74</v>
      </c>
      <c r="C1159">
        <v>18.899999999999999</v>
      </c>
    </row>
    <row r="1160" spans="1:3">
      <c r="A1160" t="s">
        <v>1310</v>
      </c>
      <c r="B1160" t="s">
        <v>74</v>
      </c>
      <c r="C1160">
        <v>18.399999999999999</v>
      </c>
    </row>
    <row r="1161" spans="1:3">
      <c r="A1161" t="s">
        <v>1311</v>
      </c>
      <c r="B1161" t="s">
        <v>74</v>
      </c>
      <c r="C1161">
        <v>15</v>
      </c>
    </row>
    <row r="1162" spans="1:3">
      <c r="A1162" t="s">
        <v>1312</v>
      </c>
      <c r="B1162" t="s">
        <v>74</v>
      </c>
      <c r="C1162">
        <v>16.8</v>
      </c>
    </row>
    <row r="1163" spans="1:3">
      <c r="A1163" t="s">
        <v>1313</v>
      </c>
      <c r="B1163" t="s">
        <v>74</v>
      </c>
      <c r="C1163">
        <v>24.4</v>
      </c>
    </row>
    <row r="1164" spans="1:3">
      <c r="A1164" t="s">
        <v>1314</v>
      </c>
      <c r="B1164" t="s">
        <v>74</v>
      </c>
      <c r="C1164">
        <v>14.7</v>
      </c>
    </row>
    <row r="1165" spans="1:3">
      <c r="A1165" t="s">
        <v>1315</v>
      </c>
      <c r="B1165" t="s">
        <v>74</v>
      </c>
      <c r="C1165">
        <v>5.2</v>
      </c>
    </row>
    <row r="1166" spans="1:3">
      <c r="A1166" t="s">
        <v>1316</v>
      </c>
      <c r="B1166" t="s">
        <v>74</v>
      </c>
      <c r="C1166">
        <v>14.3</v>
      </c>
    </row>
    <row r="1167" spans="1:3">
      <c r="A1167" t="s">
        <v>1317</v>
      </c>
      <c r="B1167" t="s">
        <v>74</v>
      </c>
      <c r="C1167">
        <v>11.8</v>
      </c>
    </row>
    <row r="1168" spans="1:3">
      <c r="A1168" t="s">
        <v>1318</v>
      </c>
      <c r="B1168" t="s">
        <v>74</v>
      </c>
      <c r="C1168">
        <v>16.899999999999999</v>
      </c>
    </row>
    <row r="1169" spans="1:3">
      <c r="A1169" t="s">
        <v>1319</v>
      </c>
      <c r="B1169" t="s">
        <v>74</v>
      </c>
      <c r="C1169">
        <v>7.2</v>
      </c>
    </row>
    <row r="1170" spans="1:3">
      <c r="A1170" t="s">
        <v>1792</v>
      </c>
      <c r="B1170" t="s">
        <v>74</v>
      </c>
      <c r="C1170">
        <v>10.7</v>
      </c>
    </row>
    <row r="1171" spans="1:3">
      <c r="A1171" t="s">
        <v>1320</v>
      </c>
      <c r="B1171" t="s">
        <v>74</v>
      </c>
      <c r="C1171">
        <v>2.2000000000000002</v>
      </c>
    </row>
    <row r="1172" spans="1:3">
      <c r="A1172" t="s">
        <v>1321</v>
      </c>
      <c r="B1172" t="s">
        <v>74</v>
      </c>
      <c r="C1172">
        <v>23.3</v>
      </c>
    </row>
    <row r="1173" spans="1:3">
      <c r="A1173" t="s">
        <v>1322</v>
      </c>
      <c r="B1173" t="s">
        <v>74</v>
      </c>
      <c r="C1173">
        <v>15</v>
      </c>
    </row>
    <row r="1174" spans="1:3">
      <c r="A1174" t="s">
        <v>1323</v>
      </c>
      <c r="B1174" t="s">
        <v>74</v>
      </c>
      <c r="C1174">
        <v>19.5</v>
      </c>
    </row>
    <row r="1175" spans="1:3">
      <c r="A1175" t="s">
        <v>1324</v>
      </c>
      <c r="B1175" t="s">
        <v>74</v>
      </c>
      <c r="C1175">
        <v>19.3</v>
      </c>
    </row>
    <row r="1176" spans="1:3">
      <c r="A1176" t="s">
        <v>1325</v>
      </c>
      <c r="B1176" t="s">
        <v>74</v>
      </c>
      <c r="C1176">
        <v>7.8</v>
      </c>
    </row>
    <row r="1177" spans="1:3">
      <c r="A1177" t="s">
        <v>1326</v>
      </c>
      <c r="B1177" t="s">
        <v>74</v>
      </c>
      <c r="C1177">
        <v>23.8</v>
      </c>
    </row>
    <row r="1178" spans="1:3">
      <c r="A1178" t="s">
        <v>1327</v>
      </c>
      <c r="B1178" t="s">
        <v>74</v>
      </c>
      <c r="C1178">
        <v>19.7</v>
      </c>
    </row>
    <row r="1179" spans="1:3">
      <c r="A1179" t="s">
        <v>1330</v>
      </c>
      <c r="B1179" t="s">
        <v>74</v>
      </c>
      <c r="C1179">
        <v>17.600000000000001</v>
      </c>
    </row>
    <row r="1180" spans="1:3">
      <c r="A1180" t="s">
        <v>1331</v>
      </c>
      <c r="B1180" t="s">
        <v>74</v>
      </c>
      <c r="C1180">
        <v>22.3</v>
      </c>
    </row>
    <row r="1181" spans="1:3">
      <c r="A1181" t="s">
        <v>1332</v>
      </c>
      <c r="B1181" t="s">
        <v>74</v>
      </c>
      <c r="C1181">
        <v>20.6</v>
      </c>
    </row>
    <row r="1182" spans="1:3">
      <c r="A1182" t="s">
        <v>1333</v>
      </c>
      <c r="B1182" t="s">
        <v>74</v>
      </c>
      <c r="C1182">
        <v>22.6</v>
      </c>
    </row>
    <row r="1183" spans="1:3">
      <c r="A1183" t="s">
        <v>1335</v>
      </c>
      <c r="B1183" t="s">
        <v>74</v>
      </c>
      <c r="C1183">
        <v>19.8</v>
      </c>
    </row>
    <row r="1184" spans="1:3">
      <c r="A1184" t="s">
        <v>1336</v>
      </c>
      <c r="B1184" t="s">
        <v>74</v>
      </c>
      <c r="C1184">
        <v>12.6</v>
      </c>
    </row>
    <row r="1185" spans="1:3">
      <c r="A1185" t="s">
        <v>1337</v>
      </c>
      <c r="B1185" t="s">
        <v>74</v>
      </c>
      <c r="C1185">
        <v>19</v>
      </c>
    </row>
    <row r="1186" spans="1:3">
      <c r="A1186" t="s">
        <v>1338</v>
      </c>
      <c r="B1186" t="s">
        <v>74</v>
      </c>
      <c r="C1186">
        <v>12.4</v>
      </c>
    </row>
    <row r="1187" spans="1:3">
      <c r="A1187" t="s">
        <v>1339</v>
      </c>
      <c r="B1187" t="s">
        <v>74</v>
      </c>
      <c r="C1187">
        <v>6.1</v>
      </c>
    </row>
    <row r="1188" spans="1:3">
      <c r="A1188" t="s">
        <v>1340</v>
      </c>
      <c r="B1188" t="s">
        <v>74</v>
      </c>
      <c r="C1188">
        <v>22</v>
      </c>
    </row>
    <row r="1189" spans="1:3">
      <c r="A1189" t="s">
        <v>1341</v>
      </c>
      <c r="B1189" t="s">
        <v>74</v>
      </c>
      <c r="C1189">
        <v>18.2</v>
      </c>
    </row>
    <row r="1190" spans="1:3">
      <c r="A1190" t="s">
        <v>1342</v>
      </c>
      <c r="B1190" t="s">
        <v>74</v>
      </c>
      <c r="C1190">
        <v>25.2</v>
      </c>
    </row>
    <row r="1191" spans="1:3">
      <c r="A1191" t="s">
        <v>1343</v>
      </c>
      <c r="B1191" t="s">
        <v>636</v>
      </c>
      <c r="C1191">
        <v>14.3</v>
      </c>
    </row>
    <row r="1192" spans="1:3">
      <c r="A1192" t="s">
        <v>1344</v>
      </c>
      <c r="B1192" t="s">
        <v>74</v>
      </c>
      <c r="C1192">
        <v>11.1</v>
      </c>
    </row>
    <row r="1193" spans="1:3">
      <c r="A1193" t="s">
        <v>1345</v>
      </c>
      <c r="B1193" t="s">
        <v>350</v>
      </c>
      <c r="C1193">
        <v>12.1</v>
      </c>
    </row>
    <row r="1194" spans="1:3">
      <c r="A1194" t="s">
        <v>1346</v>
      </c>
      <c r="B1194" t="s">
        <v>74</v>
      </c>
      <c r="C1194">
        <v>19.3</v>
      </c>
    </row>
    <row r="1195" spans="1:3">
      <c r="A1195" t="s">
        <v>1347</v>
      </c>
      <c r="B1195" t="s">
        <v>1348</v>
      </c>
      <c r="C1195">
        <v>11.8</v>
      </c>
    </row>
    <row r="1196" spans="1:3">
      <c r="A1196" t="s">
        <v>1349</v>
      </c>
      <c r="B1196" t="s">
        <v>439</v>
      </c>
      <c r="C1196">
        <v>15.1</v>
      </c>
    </row>
    <row r="1197" spans="1:3">
      <c r="A1197" t="s">
        <v>1350</v>
      </c>
      <c r="B1197" t="s">
        <v>74</v>
      </c>
      <c r="C1197">
        <v>15.3</v>
      </c>
    </row>
    <row r="1198" spans="1:3">
      <c r="A1198" t="s">
        <v>1351</v>
      </c>
      <c r="B1198" t="s">
        <v>74</v>
      </c>
      <c r="C1198">
        <v>31.8</v>
      </c>
    </row>
    <row r="1199" spans="1:3">
      <c r="A1199" t="s">
        <v>1352</v>
      </c>
      <c r="B1199" t="s">
        <v>74</v>
      </c>
      <c r="C1199">
        <v>3.4</v>
      </c>
    </row>
    <row r="1200" spans="1:3">
      <c r="A1200" t="s">
        <v>1353</v>
      </c>
      <c r="B1200" t="s">
        <v>74</v>
      </c>
      <c r="C1200">
        <v>7.1</v>
      </c>
    </row>
    <row r="1201" spans="1:3">
      <c r="A1201" t="s">
        <v>1354</v>
      </c>
      <c r="B1201" t="s">
        <v>185</v>
      </c>
      <c r="C1201">
        <v>6.4</v>
      </c>
    </row>
    <row r="1202" spans="1:3">
      <c r="A1202" t="s">
        <v>1355</v>
      </c>
      <c r="B1202" t="s">
        <v>952</v>
      </c>
      <c r="C1202">
        <v>18.2</v>
      </c>
    </row>
    <row r="1203" spans="1:3">
      <c r="A1203" t="s">
        <v>1356</v>
      </c>
      <c r="B1203" t="s">
        <v>1357</v>
      </c>
      <c r="C1203">
        <v>9.5</v>
      </c>
    </row>
    <row r="1204" spans="1:3">
      <c r="A1204" t="s">
        <v>1358</v>
      </c>
      <c r="B1204" t="s">
        <v>74</v>
      </c>
      <c r="C1204">
        <v>12.7</v>
      </c>
    </row>
    <row r="1205" spans="1:3">
      <c r="A1205" t="s">
        <v>1359</v>
      </c>
      <c r="B1205" t="s">
        <v>952</v>
      </c>
      <c r="C1205">
        <v>3.2</v>
      </c>
    </row>
    <row r="1206" spans="1:3">
      <c r="A1206" t="s">
        <v>1360</v>
      </c>
      <c r="B1206" t="s">
        <v>74</v>
      </c>
      <c r="C1206">
        <v>26</v>
      </c>
    </row>
    <row r="1207" spans="1:3">
      <c r="A1207" t="s">
        <v>1361</v>
      </c>
      <c r="B1207" t="s">
        <v>74</v>
      </c>
      <c r="C1207">
        <v>32.299999999999997</v>
      </c>
    </row>
    <row r="1208" spans="1:3">
      <c r="A1208" t="s">
        <v>1362</v>
      </c>
      <c r="B1208" t="s">
        <v>74</v>
      </c>
      <c r="C1208">
        <v>23.3</v>
      </c>
    </row>
    <row r="1209" spans="1:3">
      <c r="A1209" t="s">
        <v>1363</v>
      </c>
      <c r="B1209" t="s">
        <v>74</v>
      </c>
      <c r="C1209">
        <v>9.1999999999999993</v>
      </c>
    </row>
    <row r="1210" spans="1:3">
      <c r="A1210" t="s">
        <v>1364</v>
      </c>
      <c r="B1210" t="s">
        <v>74</v>
      </c>
      <c r="C1210">
        <v>29</v>
      </c>
    </row>
    <row r="1211" spans="1:3">
      <c r="A1211" t="s">
        <v>1365</v>
      </c>
      <c r="B1211" t="s">
        <v>74</v>
      </c>
      <c r="C1211">
        <v>19.3</v>
      </c>
    </row>
    <row r="1212" spans="1:3">
      <c r="A1212" t="s">
        <v>1366</v>
      </c>
      <c r="B1212" t="s">
        <v>74</v>
      </c>
      <c r="C1212">
        <v>17.899999999999999</v>
      </c>
    </row>
    <row r="1213" spans="1:3">
      <c r="A1213" t="s">
        <v>1367</v>
      </c>
      <c r="B1213" t="s">
        <v>74</v>
      </c>
      <c r="C1213">
        <v>16.3</v>
      </c>
    </row>
    <row r="1214" spans="1:3">
      <c r="A1214" t="s">
        <v>1368</v>
      </c>
      <c r="B1214" t="s">
        <v>74</v>
      </c>
      <c r="C1214">
        <v>20.399999999999999</v>
      </c>
    </row>
    <row r="1215" spans="1:3">
      <c r="A1215" t="s">
        <v>1369</v>
      </c>
      <c r="B1215" t="s">
        <v>74</v>
      </c>
      <c r="C1215">
        <v>41.8</v>
      </c>
    </row>
    <row r="1216" spans="1:3">
      <c r="A1216" t="s">
        <v>1370</v>
      </c>
      <c r="B1216" t="s">
        <v>74</v>
      </c>
      <c r="C1216">
        <v>24.2</v>
      </c>
    </row>
    <row r="1217" spans="1:3">
      <c r="A1217" t="s">
        <v>1371</v>
      </c>
      <c r="B1217" t="s">
        <v>74</v>
      </c>
      <c r="C1217">
        <v>6.5</v>
      </c>
    </row>
    <row r="1218" spans="1:3">
      <c r="A1218" t="s">
        <v>1372</v>
      </c>
      <c r="B1218" t="s">
        <v>81</v>
      </c>
      <c r="C1218">
        <v>18.100000000000001</v>
      </c>
    </row>
    <row r="1219" spans="1:3">
      <c r="A1219" t="s">
        <v>1373</v>
      </c>
      <c r="B1219" t="s">
        <v>74</v>
      </c>
      <c r="C1219">
        <v>28.4</v>
      </c>
    </row>
    <row r="1220" spans="1:3">
      <c r="A1220" t="s">
        <v>1374</v>
      </c>
      <c r="B1220" t="s">
        <v>74</v>
      </c>
      <c r="C1220">
        <v>16.5</v>
      </c>
    </row>
    <row r="1221" spans="1:3">
      <c r="A1221" t="s">
        <v>1375</v>
      </c>
      <c r="B1221" t="s">
        <v>74</v>
      </c>
      <c r="C1221">
        <v>8.8000000000000007</v>
      </c>
    </row>
    <row r="1222" spans="1:3">
      <c r="A1222" t="s">
        <v>1376</v>
      </c>
      <c r="B1222" t="s">
        <v>753</v>
      </c>
      <c r="C1222">
        <v>14.1</v>
      </c>
    </row>
    <row r="1223" spans="1:3">
      <c r="A1223" t="s">
        <v>1377</v>
      </c>
      <c r="B1223" t="s">
        <v>74</v>
      </c>
      <c r="C1223">
        <v>15</v>
      </c>
    </row>
    <row r="1224" spans="1:3">
      <c r="A1224" t="s">
        <v>1378</v>
      </c>
      <c r="B1224" t="s">
        <v>74</v>
      </c>
      <c r="C1224">
        <v>14.7</v>
      </c>
    </row>
    <row r="1225" spans="1:3">
      <c r="A1225" t="s">
        <v>1380</v>
      </c>
      <c r="B1225" t="s">
        <v>74</v>
      </c>
      <c r="C1225">
        <v>21.3</v>
      </c>
    </row>
    <row r="1226" spans="1:3">
      <c r="A1226" t="s">
        <v>1382</v>
      </c>
      <c r="B1226" t="s">
        <v>74</v>
      </c>
      <c r="C1226">
        <v>21.2</v>
      </c>
    </row>
    <row r="1227" spans="1:3">
      <c r="A1227" t="s">
        <v>1383</v>
      </c>
      <c r="B1227" t="s">
        <v>74</v>
      </c>
      <c r="C1227">
        <v>6.9</v>
      </c>
    </row>
    <row r="1228" spans="1:3">
      <c r="A1228" t="s">
        <v>1384</v>
      </c>
      <c r="B1228" t="s">
        <v>74</v>
      </c>
      <c r="C1228">
        <v>28.9</v>
      </c>
    </row>
    <row r="1229" spans="1:3">
      <c r="A1229" t="s">
        <v>1385</v>
      </c>
      <c r="B1229" t="s">
        <v>1386</v>
      </c>
      <c r="C1229">
        <v>3.8</v>
      </c>
    </row>
    <row r="1230" spans="1:3">
      <c r="A1230" t="s">
        <v>1387</v>
      </c>
      <c r="B1230" t="s">
        <v>74</v>
      </c>
      <c r="C1230">
        <v>4.5</v>
      </c>
    </row>
    <row r="1231" spans="1:3">
      <c r="A1231" t="s">
        <v>1388</v>
      </c>
      <c r="B1231" t="s">
        <v>74</v>
      </c>
      <c r="C1231">
        <v>18.100000000000001</v>
      </c>
    </row>
    <row r="1232" spans="1:3">
      <c r="A1232" t="s">
        <v>1389</v>
      </c>
      <c r="B1232" t="s">
        <v>74</v>
      </c>
      <c r="C1232">
        <v>26.1</v>
      </c>
    </row>
    <row r="1233" spans="1:3">
      <c r="A1233" t="s">
        <v>1390</v>
      </c>
      <c r="B1233" t="s">
        <v>74</v>
      </c>
      <c r="C1233">
        <v>10.1</v>
      </c>
    </row>
    <row r="1234" spans="1:3">
      <c r="A1234" t="s">
        <v>1391</v>
      </c>
      <c r="B1234" t="s">
        <v>74</v>
      </c>
      <c r="C1234">
        <v>15.4</v>
      </c>
    </row>
    <row r="1235" spans="1:3">
      <c r="A1235" t="s">
        <v>1392</v>
      </c>
      <c r="B1235" t="s">
        <v>74</v>
      </c>
      <c r="C1235">
        <v>31.8</v>
      </c>
    </row>
    <row r="1236" spans="1:3">
      <c r="A1236" t="s">
        <v>1393</v>
      </c>
      <c r="B1236" t="s">
        <v>544</v>
      </c>
      <c r="C1236">
        <v>10.3</v>
      </c>
    </row>
    <row r="1237" spans="1:3">
      <c r="A1237" t="s">
        <v>1395</v>
      </c>
      <c r="B1237" t="s">
        <v>74</v>
      </c>
      <c r="C1237">
        <v>13.3</v>
      </c>
    </row>
    <row r="1238" spans="1:3">
      <c r="A1238" t="s">
        <v>1396</v>
      </c>
      <c r="B1238" t="s">
        <v>74</v>
      </c>
      <c r="C1238">
        <v>14.9</v>
      </c>
    </row>
    <row r="1239" spans="1:3">
      <c r="A1239" t="s">
        <v>1397</v>
      </c>
      <c r="B1239" t="s">
        <v>74</v>
      </c>
      <c r="C1239">
        <v>15.9</v>
      </c>
    </row>
    <row r="1240" spans="1:3">
      <c r="A1240" t="s">
        <v>1398</v>
      </c>
      <c r="B1240" t="s">
        <v>1399</v>
      </c>
      <c r="C1240">
        <v>23.8</v>
      </c>
    </row>
    <row r="1241" spans="1:3">
      <c r="A1241" t="s">
        <v>1400</v>
      </c>
      <c r="B1241" t="s">
        <v>74</v>
      </c>
      <c r="C1241">
        <v>9</v>
      </c>
    </row>
    <row r="1242" spans="1:3">
      <c r="A1242" t="s">
        <v>1401</v>
      </c>
      <c r="B1242" t="s">
        <v>74</v>
      </c>
      <c r="C1242">
        <v>10.9</v>
      </c>
    </row>
    <row r="1243" spans="1:3">
      <c r="A1243" t="s">
        <v>1402</v>
      </c>
      <c r="B1243" t="s">
        <v>74</v>
      </c>
      <c r="C1243">
        <v>6.8</v>
      </c>
    </row>
    <row r="1244" spans="1:3">
      <c r="A1244" t="s">
        <v>1403</v>
      </c>
      <c r="B1244" t="s">
        <v>74</v>
      </c>
      <c r="C1244">
        <v>19.600000000000001</v>
      </c>
    </row>
    <row r="1245" spans="1:3">
      <c r="A1245" t="s">
        <v>1405</v>
      </c>
      <c r="B1245" t="s">
        <v>74</v>
      </c>
      <c r="C1245">
        <v>17.3</v>
      </c>
    </row>
    <row r="1246" spans="1:3">
      <c r="A1246" t="s">
        <v>1406</v>
      </c>
      <c r="B1246" t="s">
        <v>74</v>
      </c>
      <c r="C1246">
        <v>25.9</v>
      </c>
    </row>
    <row r="1247" spans="1:3">
      <c r="A1247" t="s">
        <v>1407</v>
      </c>
      <c r="B1247" t="s">
        <v>185</v>
      </c>
      <c r="C1247">
        <v>8.3000000000000007</v>
      </c>
    </row>
    <row r="1248" spans="1:3">
      <c r="A1248" t="s">
        <v>1408</v>
      </c>
      <c r="B1248" t="s">
        <v>74</v>
      </c>
      <c r="C1248">
        <v>20.8</v>
      </c>
    </row>
    <row r="1249" spans="1:3">
      <c r="A1249" t="s">
        <v>1409</v>
      </c>
      <c r="B1249" t="s">
        <v>74</v>
      </c>
      <c r="C1249">
        <v>30.4</v>
      </c>
    </row>
    <row r="1250" spans="1:3">
      <c r="A1250" t="s">
        <v>1410</v>
      </c>
      <c r="B1250" t="s">
        <v>74</v>
      </c>
      <c r="C1250">
        <v>22.6</v>
      </c>
    </row>
    <row r="1251" spans="1:3">
      <c r="A1251" t="s">
        <v>1411</v>
      </c>
      <c r="B1251" t="s">
        <v>74</v>
      </c>
      <c r="C1251">
        <v>36.299999999999997</v>
      </c>
    </row>
    <row r="1252" spans="1:3">
      <c r="A1252" t="s">
        <v>1413</v>
      </c>
      <c r="B1252" t="s">
        <v>74</v>
      </c>
      <c r="C1252">
        <v>21.8</v>
      </c>
    </row>
    <row r="1253" spans="1:3">
      <c r="A1253" t="s">
        <v>1414</v>
      </c>
      <c r="B1253" t="s">
        <v>350</v>
      </c>
      <c r="C1253">
        <v>6</v>
      </c>
    </row>
    <row r="1254" spans="1:3">
      <c r="A1254" t="s">
        <v>1415</v>
      </c>
      <c r="B1254" t="s">
        <v>74</v>
      </c>
      <c r="C1254">
        <v>11.1</v>
      </c>
    </row>
    <row r="1255" spans="1:3">
      <c r="A1255" t="s">
        <v>1416</v>
      </c>
      <c r="B1255" t="s">
        <v>74</v>
      </c>
      <c r="C1255">
        <v>45.6</v>
      </c>
    </row>
    <row r="1256" spans="1:3">
      <c r="A1256" t="s">
        <v>1417</v>
      </c>
      <c r="B1256" t="s">
        <v>74</v>
      </c>
      <c r="C1256">
        <v>13.4</v>
      </c>
    </row>
    <row r="1257" spans="1:3">
      <c r="A1257" t="s">
        <v>1418</v>
      </c>
      <c r="B1257" t="s">
        <v>74</v>
      </c>
      <c r="C1257">
        <v>38.700000000000003</v>
      </c>
    </row>
    <row r="1258" spans="1:3">
      <c r="A1258" t="s">
        <v>1419</v>
      </c>
      <c r="B1258" t="s">
        <v>74</v>
      </c>
      <c r="C1258">
        <v>18.600000000000001</v>
      </c>
    </row>
    <row r="1259" spans="1:3">
      <c r="A1259" t="s">
        <v>1420</v>
      </c>
      <c r="B1259" t="s">
        <v>74</v>
      </c>
      <c r="C1259">
        <v>54</v>
      </c>
    </row>
    <row r="1260" spans="1:3">
      <c r="A1260" t="s">
        <v>1421</v>
      </c>
      <c r="B1260" t="s">
        <v>439</v>
      </c>
      <c r="C1260">
        <v>14</v>
      </c>
    </row>
    <row r="1261" spans="1:3">
      <c r="A1261" t="s">
        <v>1422</v>
      </c>
      <c r="B1261" t="s">
        <v>74</v>
      </c>
      <c r="C1261">
        <v>6.9</v>
      </c>
    </row>
    <row r="1262" spans="1:3">
      <c r="A1262" t="s">
        <v>1423</v>
      </c>
      <c r="B1262" t="s">
        <v>74</v>
      </c>
      <c r="C1262">
        <v>23.7</v>
      </c>
    </row>
    <row r="1263" spans="1:3">
      <c r="A1263" t="s">
        <v>1424</v>
      </c>
      <c r="B1263" t="s">
        <v>101</v>
      </c>
      <c r="C1263">
        <v>19</v>
      </c>
    </row>
    <row r="1264" spans="1:3">
      <c r="A1264" t="s">
        <v>1425</v>
      </c>
      <c r="B1264" t="s">
        <v>74</v>
      </c>
      <c r="C1264">
        <v>13.8</v>
      </c>
    </row>
    <row r="1265" spans="1:3">
      <c r="A1265" t="s">
        <v>1426</v>
      </c>
      <c r="B1265" t="s">
        <v>74</v>
      </c>
      <c r="C1265">
        <v>21.2</v>
      </c>
    </row>
    <row r="1266" spans="1:3">
      <c r="A1266" t="s">
        <v>1427</v>
      </c>
      <c r="B1266" t="s">
        <v>74</v>
      </c>
      <c r="C1266">
        <v>12.6</v>
      </c>
    </row>
    <row r="1267" spans="1:3">
      <c r="A1267" t="s">
        <v>1428</v>
      </c>
      <c r="B1267" t="s">
        <v>74</v>
      </c>
      <c r="C1267">
        <v>19.3</v>
      </c>
    </row>
    <row r="1268" spans="1:3">
      <c r="A1268" t="s">
        <v>1429</v>
      </c>
      <c r="B1268" t="s">
        <v>74</v>
      </c>
      <c r="C1268">
        <v>16.3</v>
      </c>
    </row>
    <row r="1269" spans="1:3">
      <c r="A1269" t="s">
        <v>1430</v>
      </c>
      <c r="B1269" t="s">
        <v>74</v>
      </c>
      <c r="C1269">
        <v>7.2</v>
      </c>
    </row>
    <row r="1270" spans="1:3">
      <c r="A1270" t="s">
        <v>1431</v>
      </c>
      <c r="B1270" t="s">
        <v>74</v>
      </c>
      <c r="C1270">
        <v>12.6</v>
      </c>
    </row>
    <row r="1271" spans="1:3">
      <c r="A1271" t="s">
        <v>1432</v>
      </c>
      <c r="B1271" t="s">
        <v>74</v>
      </c>
      <c r="C1271">
        <v>33</v>
      </c>
    </row>
    <row r="1272" spans="1:3">
      <c r="A1272" t="s">
        <v>1433</v>
      </c>
      <c r="B1272" t="s">
        <v>74</v>
      </c>
      <c r="C1272">
        <v>19.3</v>
      </c>
    </row>
    <row r="1273" spans="1:3">
      <c r="A1273" t="s">
        <v>1434</v>
      </c>
      <c r="B1273" t="s">
        <v>74</v>
      </c>
      <c r="C1273">
        <v>19.5</v>
      </c>
    </row>
    <row r="1274" spans="1:3">
      <c r="A1274" t="s">
        <v>1435</v>
      </c>
      <c r="B1274" t="s">
        <v>436</v>
      </c>
      <c r="C1274">
        <v>15.7</v>
      </c>
    </row>
    <row r="1275" spans="1:3">
      <c r="A1275" t="s">
        <v>1436</v>
      </c>
      <c r="B1275" t="s">
        <v>74</v>
      </c>
      <c r="C1275">
        <v>20.9</v>
      </c>
    </row>
    <row r="1276" spans="1:3">
      <c r="A1276" t="s">
        <v>1437</v>
      </c>
      <c r="B1276" t="s">
        <v>74</v>
      </c>
      <c r="C1276">
        <v>6.9</v>
      </c>
    </row>
    <row r="1277" spans="1:3">
      <c r="A1277" t="s">
        <v>1438</v>
      </c>
      <c r="B1277" t="s">
        <v>74</v>
      </c>
      <c r="C1277">
        <v>16</v>
      </c>
    </row>
    <row r="1278" spans="1:3">
      <c r="A1278" t="s">
        <v>1439</v>
      </c>
      <c r="B1278" t="s">
        <v>74</v>
      </c>
      <c r="C1278">
        <v>24.6</v>
      </c>
    </row>
    <row r="1279" spans="1:3">
      <c r="A1279" t="s">
        <v>1440</v>
      </c>
      <c r="B1279" t="s">
        <v>1441</v>
      </c>
      <c r="C1279">
        <v>16.3</v>
      </c>
    </row>
    <row r="1280" spans="1:3">
      <c r="A1280" t="s">
        <v>1442</v>
      </c>
      <c r="B1280" t="s">
        <v>74</v>
      </c>
      <c r="C1280">
        <v>21.9</v>
      </c>
    </row>
    <row r="1281" spans="1:3">
      <c r="A1281" t="s">
        <v>1443</v>
      </c>
      <c r="B1281" t="s">
        <v>74</v>
      </c>
      <c r="C1281">
        <v>16.2</v>
      </c>
    </row>
    <row r="1282" spans="1:3">
      <c r="A1282" t="s">
        <v>1444</v>
      </c>
      <c r="B1282" t="s">
        <v>74</v>
      </c>
      <c r="C1282">
        <v>33.5</v>
      </c>
    </row>
    <row r="1283" spans="1:3">
      <c r="A1283" t="s">
        <v>1445</v>
      </c>
      <c r="B1283" t="s">
        <v>74</v>
      </c>
      <c r="C1283">
        <v>18.7</v>
      </c>
    </row>
    <row r="1284" spans="1:3">
      <c r="A1284" t="s">
        <v>1446</v>
      </c>
      <c r="B1284" t="s">
        <v>852</v>
      </c>
      <c r="C1284">
        <v>10.3</v>
      </c>
    </row>
    <row r="1285" spans="1:3">
      <c r="A1285" t="s">
        <v>1447</v>
      </c>
      <c r="B1285" t="s">
        <v>74</v>
      </c>
      <c r="C1285">
        <v>10</v>
      </c>
    </row>
    <row r="1286" spans="1:3">
      <c r="A1286" t="s">
        <v>1448</v>
      </c>
      <c r="B1286" t="s">
        <v>640</v>
      </c>
      <c r="C1286">
        <v>9.4</v>
      </c>
    </row>
    <row r="1287" spans="1:3">
      <c r="A1287" t="s">
        <v>1449</v>
      </c>
      <c r="B1287" t="s">
        <v>74</v>
      </c>
      <c r="C1287">
        <v>25.3</v>
      </c>
    </row>
    <row r="1288" spans="1:3">
      <c r="A1288" t="s">
        <v>1450</v>
      </c>
      <c r="B1288" t="s">
        <v>74</v>
      </c>
      <c r="C1288">
        <v>15</v>
      </c>
    </row>
    <row r="1289" spans="1:3">
      <c r="A1289" t="s">
        <v>1794</v>
      </c>
      <c r="B1289" t="s">
        <v>640</v>
      </c>
      <c r="C1289">
        <v>14.9</v>
      </c>
    </row>
    <row r="1290" spans="1:3">
      <c r="A1290" t="s">
        <v>1451</v>
      </c>
      <c r="B1290" t="s">
        <v>74</v>
      </c>
      <c r="C1290">
        <v>6.5</v>
      </c>
    </row>
    <row r="1291" spans="1:3">
      <c r="A1291" t="s">
        <v>1452</v>
      </c>
      <c r="B1291" t="s">
        <v>85</v>
      </c>
      <c r="C1291">
        <v>14.5</v>
      </c>
    </row>
    <row r="1292" spans="1:3">
      <c r="A1292" t="s">
        <v>1453</v>
      </c>
      <c r="B1292" t="s">
        <v>74</v>
      </c>
      <c r="C1292">
        <v>22</v>
      </c>
    </row>
    <row r="1293" spans="1:3">
      <c r="A1293" t="s">
        <v>1454</v>
      </c>
      <c r="B1293" t="s">
        <v>74</v>
      </c>
      <c r="C1293">
        <v>29.5</v>
      </c>
    </row>
    <row r="1294" spans="1:3">
      <c r="A1294" t="s">
        <v>1455</v>
      </c>
      <c r="B1294" t="s">
        <v>74</v>
      </c>
      <c r="C1294">
        <v>10.6</v>
      </c>
    </row>
    <row r="1295" spans="1:3">
      <c r="A1295" t="s">
        <v>1456</v>
      </c>
      <c r="B1295" t="s">
        <v>74</v>
      </c>
      <c r="C1295">
        <v>21.7</v>
      </c>
    </row>
    <row r="1296" spans="1:3">
      <c r="A1296" t="s">
        <v>1457</v>
      </c>
      <c r="B1296" t="s">
        <v>74</v>
      </c>
      <c r="C1296">
        <v>13</v>
      </c>
    </row>
    <row r="1297" spans="1:3">
      <c r="A1297" t="s">
        <v>1458</v>
      </c>
      <c r="B1297" t="s">
        <v>74</v>
      </c>
      <c r="C1297">
        <v>17.100000000000001</v>
      </c>
    </row>
    <row r="1298" spans="1:3">
      <c r="A1298" t="s">
        <v>1795</v>
      </c>
      <c r="B1298" t="s">
        <v>74</v>
      </c>
      <c r="C1298">
        <v>21.6</v>
      </c>
    </row>
    <row r="1299" spans="1:3">
      <c r="A1299" t="s">
        <v>1459</v>
      </c>
      <c r="B1299" t="s">
        <v>74</v>
      </c>
      <c r="C1299">
        <v>8.5</v>
      </c>
    </row>
    <row r="1300" spans="1:3">
      <c r="A1300" t="s">
        <v>1460</v>
      </c>
      <c r="B1300" t="s">
        <v>74</v>
      </c>
      <c r="C1300">
        <v>13.8</v>
      </c>
    </row>
    <row r="1301" spans="1:3">
      <c r="A1301" t="s">
        <v>1461</v>
      </c>
      <c r="B1301" t="s">
        <v>74</v>
      </c>
      <c r="C1301">
        <v>17.3</v>
      </c>
    </row>
    <row r="1302" spans="1:3">
      <c r="A1302" t="s">
        <v>1462</v>
      </c>
      <c r="B1302" t="s">
        <v>74</v>
      </c>
      <c r="C1302">
        <v>28.9</v>
      </c>
    </row>
    <row r="1303" spans="1:3">
      <c r="A1303" t="s">
        <v>1463</v>
      </c>
      <c r="B1303" t="s">
        <v>74</v>
      </c>
      <c r="C1303">
        <v>11.5</v>
      </c>
    </row>
    <row r="1304" spans="1:3">
      <c r="A1304" t="s">
        <v>1464</v>
      </c>
      <c r="B1304" t="s">
        <v>74</v>
      </c>
      <c r="C1304">
        <v>12.3</v>
      </c>
    </row>
    <row r="1305" spans="1:3">
      <c r="A1305" t="s">
        <v>1465</v>
      </c>
      <c r="B1305" t="s">
        <v>74</v>
      </c>
      <c r="C1305">
        <v>12</v>
      </c>
    </row>
    <row r="1306" spans="1:3">
      <c r="A1306" t="s">
        <v>1466</v>
      </c>
      <c r="B1306" t="s">
        <v>74</v>
      </c>
      <c r="C1306">
        <v>19.2</v>
      </c>
    </row>
    <row r="1307" spans="1:3">
      <c r="A1307" t="s">
        <v>1467</v>
      </c>
      <c r="B1307" t="s">
        <v>74</v>
      </c>
      <c r="C1307">
        <v>15.1</v>
      </c>
    </row>
    <row r="1308" spans="1:3">
      <c r="A1308" t="s">
        <v>1468</v>
      </c>
      <c r="B1308" t="s">
        <v>74</v>
      </c>
      <c r="C1308">
        <v>30</v>
      </c>
    </row>
    <row r="1309" spans="1:3">
      <c r="A1309" t="s">
        <v>1469</v>
      </c>
      <c r="B1309" t="s">
        <v>74</v>
      </c>
      <c r="C1309">
        <v>22.5</v>
      </c>
    </row>
    <row r="1310" spans="1:3">
      <c r="A1310" t="s">
        <v>1470</v>
      </c>
      <c r="B1310" t="s">
        <v>74</v>
      </c>
      <c r="C1310">
        <v>21.7</v>
      </c>
    </row>
    <row r="1311" spans="1:3">
      <c r="A1311" t="s">
        <v>1471</v>
      </c>
      <c r="B1311" t="s">
        <v>74</v>
      </c>
      <c r="C1311">
        <v>19.3</v>
      </c>
    </row>
    <row r="1312" spans="1:3">
      <c r="A1312" t="s">
        <v>1472</v>
      </c>
      <c r="B1312" t="s">
        <v>74</v>
      </c>
      <c r="C1312">
        <v>16.600000000000001</v>
      </c>
    </row>
    <row r="1313" spans="1:3">
      <c r="A1313" t="s">
        <v>1473</v>
      </c>
      <c r="B1313" t="s">
        <v>547</v>
      </c>
      <c r="C1313">
        <v>2.6</v>
      </c>
    </row>
    <row r="1314" spans="1:3">
      <c r="A1314" t="s">
        <v>1796</v>
      </c>
      <c r="B1314" t="s">
        <v>74</v>
      </c>
      <c r="C1314">
        <v>46.2</v>
      </c>
    </row>
    <row r="1315" spans="1:3">
      <c r="A1315" t="s">
        <v>1474</v>
      </c>
      <c r="B1315" t="s">
        <v>74</v>
      </c>
      <c r="C1315">
        <v>17.7</v>
      </c>
    </row>
    <row r="1316" spans="1:3">
      <c r="A1316" t="s">
        <v>1475</v>
      </c>
      <c r="B1316" t="s">
        <v>74</v>
      </c>
      <c r="C1316">
        <v>9.5</v>
      </c>
    </row>
    <row r="1317" spans="1:3">
      <c r="A1317" t="s">
        <v>1476</v>
      </c>
      <c r="B1317" t="s">
        <v>74</v>
      </c>
      <c r="C1317">
        <v>23.8</v>
      </c>
    </row>
    <row r="1318" spans="1:3">
      <c r="A1318" t="s">
        <v>1477</v>
      </c>
      <c r="B1318" t="s">
        <v>74</v>
      </c>
      <c r="C1318">
        <v>12.4</v>
      </c>
    </row>
    <row r="1319" spans="1:3">
      <c r="A1319" t="s">
        <v>1478</v>
      </c>
      <c r="B1319" t="s">
        <v>1479</v>
      </c>
      <c r="C1319">
        <v>17.399999999999999</v>
      </c>
    </row>
    <row r="1320" spans="1:3">
      <c r="A1320" t="s">
        <v>1480</v>
      </c>
      <c r="B1320" t="s">
        <v>74</v>
      </c>
      <c r="C1320">
        <v>19.600000000000001</v>
      </c>
    </row>
    <row r="1321" spans="1:3">
      <c r="A1321" t="s">
        <v>1481</v>
      </c>
      <c r="B1321" t="s">
        <v>74</v>
      </c>
      <c r="C1321">
        <v>14.5</v>
      </c>
    </row>
    <row r="1322" spans="1:3">
      <c r="A1322" t="s">
        <v>1482</v>
      </c>
      <c r="B1322" t="s">
        <v>74</v>
      </c>
      <c r="C1322">
        <v>14.8</v>
      </c>
    </row>
    <row r="1323" spans="1:3">
      <c r="A1323" t="s">
        <v>1483</v>
      </c>
      <c r="B1323" t="s">
        <v>74</v>
      </c>
      <c r="C1323">
        <v>20.100000000000001</v>
      </c>
    </row>
    <row r="1324" spans="1:3">
      <c r="A1324" t="s">
        <v>1484</v>
      </c>
      <c r="B1324" t="s">
        <v>74</v>
      </c>
      <c r="C1324">
        <v>28.7</v>
      </c>
    </row>
    <row r="1325" spans="1:3">
      <c r="A1325" t="s">
        <v>1485</v>
      </c>
      <c r="B1325" t="s">
        <v>74</v>
      </c>
      <c r="C1325">
        <v>8.1</v>
      </c>
    </row>
    <row r="1326" spans="1:3">
      <c r="A1326" t="s">
        <v>1486</v>
      </c>
      <c r="B1326" t="s">
        <v>74</v>
      </c>
      <c r="C1326">
        <v>1.9</v>
      </c>
    </row>
    <row r="1327" spans="1:3">
      <c r="A1327" t="s">
        <v>1487</v>
      </c>
      <c r="B1327" t="s">
        <v>74</v>
      </c>
      <c r="C1327">
        <v>31</v>
      </c>
    </row>
    <row r="1328" spans="1:3">
      <c r="A1328" t="s">
        <v>1489</v>
      </c>
      <c r="B1328" t="s">
        <v>74</v>
      </c>
      <c r="C1328">
        <v>17.899999999999999</v>
      </c>
    </row>
    <row r="1329" spans="1:3">
      <c r="A1329" t="s">
        <v>1491</v>
      </c>
      <c r="B1329" t="s">
        <v>85</v>
      </c>
      <c r="C1329">
        <v>16</v>
      </c>
    </row>
    <row r="1330" spans="1:3">
      <c r="A1330" t="s">
        <v>1492</v>
      </c>
      <c r="B1330" t="s">
        <v>74</v>
      </c>
      <c r="C1330">
        <v>35.700000000000003</v>
      </c>
    </row>
    <row r="1331" spans="1:3">
      <c r="A1331" t="s">
        <v>1493</v>
      </c>
      <c r="B1331" t="s">
        <v>74</v>
      </c>
      <c r="C1331">
        <v>29.2</v>
      </c>
    </row>
    <row r="1332" spans="1:3">
      <c r="A1332" t="s">
        <v>1797</v>
      </c>
      <c r="B1332" t="s">
        <v>74</v>
      </c>
      <c r="C1332">
        <v>16.7</v>
      </c>
    </row>
    <row r="1333" spans="1:3">
      <c r="A1333" t="s">
        <v>1798</v>
      </c>
      <c r="B1333" t="s">
        <v>74</v>
      </c>
      <c r="C1333">
        <v>15.6</v>
      </c>
    </row>
    <row r="1334" spans="1:3">
      <c r="A1334" t="s">
        <v>1494</v>
      </c>
      <c r="B1334" t="s">
        <v>74</v>
      </c>
      <c r="C1334">
        <v>14.3</v>
      </c>
    </row>
    <row r="1335" spans="1:3">
      <c r="A1335" t="s">
        <v>1495</v>
      </c>
      <c r="B1335" t="s">
        <v>74</v>
      </c>
      <c r="C1335">
        <v>23</v>
      </c>
    </row>
    <row r="1336" spans="1:3">
      <c r="A1336" t="s">
        <v>1799</v>
      </c>
      <c r="B1336" t="s">
        <v>74</v>
      </c>
      <c r="C1336">
        <v>35.5</v>
      </c>
    </row>
    <row r="1337" spans="1:3">
      <c r="A1337" t="s">
        <v>1496</v>
      </c>
      <c r="B1337" t="s">
        <v>74</v>
      </c>
      <c r="C1337">
        <v>18.7</v>
      </c>
    </row>
    <row r="1338" spans="1:3">
      <c r="A1338" t="s">
        <v>1497</v>
      </c>
      <c r="B1338" t="s">
        <v>74</v>
      </c>
      <c r="C1338">
        <v>16.399999999999999</v>
      </c>
    </row>
    <row r="1339" spans="1:3">
      <c r="A1339" t="s">
        <v>1498</v>
      </c>
      <c r="B1339" t="s">
        <v>74</v>
      </c>
      <c r="C1339">
        <v>24.6</v>
      </c>
    </row>
    <row r="1340" spans="1:3">
      <c r="A1340" t="s">
        <v>1499</v>
      </c>
      <c r="B1340" t="s">
        <v>74</v>
      </c>
      <c r="C1340">
        <v>35.4</v>
      </c>
    </row>
    <row r="1341" spans="1:3">
      <c r="A1341" t="s">
        <v>1500</v>
      </c>
      <c r="B1341" t="s">
        <v>1501</v>
      </c>
      <c r="C1341">
        <v>5.3</v>
      </c>
    </row>
    <row r="1342" spans="1:3">
      <c r="A1342" t="s">
        <v>1502</v>
      </c>
      <c r="B1342" t="s">
        <v>74</v>
      </c>
      <c r="C1342">
        <v>24.9</v>
      </c>
    </row>
    <row r="1343" spans="1:3">
      <c r="A1343" t="s">
        <v>1503</v>
      </c>
      <c r="B1343" t="s">
        <v>74</v>
      </c>
      <c r="C1343">
        <v>12.3</v>
      </c>
    </row>
    <row r="1344" spans="1:3">
      <c r="A1344" t="s">
        <v>1504</v>
      </c>
      <c r="B1344" t="s">
        <v>74</v>
      </c>
      <c r="C1344">
        <v>16.5</v>
      </c>
    </row>
    <row r="1345" spans="1:3">
      <c r="A1345" t="s">
        <v>1505</v>
      </c>
      <c r="B1345" t="s">
        <v>74</v>
      </c>
      <c r="C1345">
        <v>9.5</v>
      </c>
    </row>
    <row r="1346" spans="1:3">
      <c r="A1346" t="s">
        <v>1506</v>
      </c>
      <c r="B1346" t="s">
        <v>119</v>
      </c>
      <c r="C1346">
        <v>4.7</v>
      </c>
    </row>
    <row r="1347" spans="1:3">
      <c r="A1347" t="s">
        <v>1507</v>
      </c>
      <c r="B1347" t="s">
        <v>74</v>
      </c>
      <c r="C1347">
        <v>14.7</v>
      </c>
    </row>
    <row r="1348" spans="1:3">
      <c r="A1348" t="s">
        <v>1509</v>
      </c>
      <c r="B1348" t="s">
        <v>74</v>
      </c>
      <c r="C1348">
        <v>21.1</v>
      </c>
    </row>
    <row r="1349" spans="1:3">
      <c r="A1349" t="s">
        <v>1510</v>
      </c>
      <c r="B1349" t="s">
        <v>74</v>
      </c>
      <c r="C1349">
        <v>6.1</v>
      </c>
    </row>
    <row r="1350" spans="1:3">
      <c r="A1350" t="s">
        <v>1511</v>
      </c>
      <c r="B1350" t="s">
        <v>154</v>
      </c>
      <c r="C1350">
        <v>14.8</v>
      </c>
    </row>
    <row r="1351" spans="1:3">
      <c r="A1351" t="s">
        <v>1512</v>
      </c>
      <c r="B1351" t="s">
        <v>74</v>
      </c>
      <c r="C1351">
        <v>9.6999999999999993</v>
      </c>
    </row>
    <row r="1352" spans="1:3">
      <c r="A1352" t="s">
        <v>1513</v>
      </c>
      <c r="B1352" t="s">
        <v>74</v>
      </c>
      <c r="C1352">
        <v>23.7</v>
      </c>
    </row>
    <row r="1353" spans="1:3">
      <c r="A1353" t="s">
        <v>1514</v>
      </c>
      <c r="B1353" t="s">
        <v>74</v>
      </c>
      <c r="C1353">
        <v>23.1</v>
      </c>
    </row>
    <row r="1354" spans="1:3">
      <c r="A1354" t="s">
        <v>1515</v>
      </c>
      <c r="B1354" t="s">
        <v>74</v>
      </c>
      <c r="C1354">
        <v>20.399999999999999</v>
      </c>
    </row>
    <row r="1355" spans="1:3">
      <c r="A1355" t="s">
        <v>1516</v>
      </c>
      <c r="B1355" t="s">
        <v>74</v>
      </c>
      <c r="C1355">
        <v>18.899999999999999</v>
      </c>
    </row>
    <row r="1356" spans="1:3">
      <c r="A1356" t="s">
        <v>1517</v>
      </c>
      <c r="B1356" t="s">
        <v>74</v>
      </c>
      <c r="C1356">
        <v>13</v>
      </c>
    </row>
    <row r="1357" spans="1:3">
      <c r="A1357" t="s">
        <v>1518</v>
      </c>
      <c r="B1357" t="s">
        <v>74</v>
      </c>
      <c r="C1357">
        <v>10.9</v>
      </c>
    </row>
    <row r="1358" spans="1:3">
      <c r="A1358" t="s">
        <v>1519</v>
      </c>
      <c r="B1358" t="s">
        <v>74</v>
      </c>
      <c r="C1358">
        <v>33.299999999999997</v>
      </c>
    </row>
    <row r="1359" spans="1:3">
      <c r="A1359" t="s">
        <v>1520</v>
      </c>
      <c r="B1359" t="s">
        <v>74</v>
      </c>
      <c r="C1359">
        <v>20.399999999999999</v>
      </c>
    </row>
    <row r="1360" spans="1:3">
      <c r="A1360" t="s">
        <v>1521</v>
      </c>
      <c r="B1360" t="s">
        <v>74</v>
      </c>
      <c r="C1360">
        <v>19.399999999999999</v>
      </c>
    </row>
    <row r="1361" spans="1:3">
      <c r="A1361" t="s">
        <v>1522</v>
      </c>
      <c r="B1361" t="s">
        <v>74</v>
      </c>
      <c r="C1361">
        <v>18.7</v>
      </c>
    </row>
    <row r="1362" spans="1:3">
      <c r="A1362" t="s">
        <v>1523</v>
      </c>
      <c r="B1362" t="s">
        <v>74</v>
      </c>
      <c r="C1362">
        <v>24.2</v>
      </c>
    </row>
    <row r="1363" spans="1:3">
      <c r="A1363" t="s">
        <v>1524</v>
      </c>
      <c r="B1363" t="s">
        <v>74</v>
      </c>
      <c r="C1363">
        <v>11.3</v>
      </c>
    </row>
    <row r="1364" spans="1:3">
      <c r="A1364" t="s">
        <v>1525</v>
      </c>
      <c r="B1364" t="s">
        <v>74</v>
      </c>
      <c r="C1364">
        <v>20.5</v>
      </c>
    </row>
    <row r="1365" spans="1:3">
      <c r="A1365" t="s">
        <v>1526</v>
      </c>
      <c r="B1365" t="s">
        <v>74</v>
      </c>
      <c r="C1365">
        <v>22.6</v>
      </c>
    </row>
    <row r="1366" spans="1:3">
      <c r="A1366" t="s">
        <v>1527</v>
      </c>
      <c r="B1366" t="s">
        <v>74</v>
      </c>
      <c r="C1366">
        <v>20.6</v>
      </c>
    </row>
    <row r="1367" spans="1:3">
      <c r="A1367" t="s">
        <v>1528</v>
      </c>
      <c r="B1367" t="s">
        <v>346</v>
      </c>
      <c r="C1367">
        <v>12.4</v>
      </c>
    </row>
    <row r="1368" spans="1:3">
      <c r="A1368" t="s">
        <v>1529</v>
      </c>
      <c r="B1368" t="s">
        <v>74</v>
      </c>
      <c r="C1368">
        <v>13.4</v>
      </c>
    </row>
    <row r="1369" spans="1:3">
      <c r="A1369" t="s">
        <v>1530</v>
      </c>
      <c r="B1369" t="s">
        <v>74</v>
      </c>
      <c r="C1369">
        <v>20.100000000000001</v>
      </c>
    </row>
    <row r="1370" spans="1:3">
      <c r="A1370" t="s">
        <v>1800</v>
      </c>
      <c r="B1370" t="s">
        <v>74</v>
      </c>
      <c r="C1370">
        <v>22.1</v>
      </c>
    </row>
    <row r="1371" spans="1:3">
      <c r="A1371" t="s">
        <v>1531</v>
      </c>
      <c r="B1371" t="s">
        <v>74</v>
      </c>
      <c r="C1371">
        <v>27.8</v>
      </c>
    </row>
    <row r="1372" spans="1:3">
      <c r="A1372" t="s">
        <v>1532</v>
      </c>
      <c r="B1372" t="s">
        <v>574</v>
      </c>
      <c r="C1372">
        <v>13.7</v>
      </c>
    </row>
    <row r="1373" spans="1:3">
      <c r="A1373" t="s">
        <v>1533</v>
      </c>
      <c r="B1373" t="s">
        <v>74</v>
      </c>
      <c r="C1373">
        <v>12.7</v>
      </c>
    </row>
    <row r="1374" spans="1:3">
      <c r="A1374" t="s">
        <v>1534</v>
      </c>
      <c r="B1374" t="s">
        <v>74</v>
      </c>
      <c r="C1374">
        <v>23</v>
      </c>
    </row>
    <row r="1375" spans="1:3">
      <c r="A1375" t="s">
        <v>1535</v>
      </c>
      <c r="B1375" t="s">
        <v>74</v>
      </c>
      <c r="C1375">
        <v>23</v>
      </c>
    </row>
    <row r="1376" spans="1:3">
      <c r="A1376" t="s">
        <v>1536</v>
      </c>
      <c r="B1376" t="s">
        <v>74</v>
      </c>
      <c r="C1376">
        <v>29.2</v>
      </c>
    </row>
    <row r="1377" spans="1:3">
      <c r="A1377" t="s">
        <v>1537</v>
      </c>
      <c r="B1377" t="s">
        <v>74</v>
      </c>
      <c r="C1377">
        <v>17.2</v>
      </c>
    </row>
    <row r="1378" spans="1:3">
      <c r="A1378" t="s">
        <v>1538</v>
      </c>
      <c r="B1378" t="s">
        <v>74</v>
      </c>
      <c r="C1378">
        <v>14.8</v>
      </c>
    </row>
    <row r="1379" spans="1:3">
      <c r="A1379" t="s">
        <v>1539</v>
      </c>
      <c r="B1379" t="s">
        <v>74</v>
      </c>
      <c r="C1379">
        <v>10.3</v>
      </c>
    </row>
    <row r="1380" spans="1:3">
      <c r="A1380" t="s">
        <v>1540</v>
      </c>
      <c r="B1380" t="s">
        <v>146</v>
      </c>
      <c r="C1380">
        <v>22.8</v>
      </c>
    </row>
    <row r="1381" spans="1:3">
      <c r="A1381" t="s">
        <v>1541</v>
      </c>
      <c r="B1381" t="s">
        <v>74</v>
      </c>
      <c r="C1381">
        <v>14.7</v>
      </c>
    </row>
    <row r="1382" spans="1:3">
      <c r="A1382" t="s">
        <v>1542</v>
      </c>
      <c r="B1382" t="s">
        <v>74</v>
      </c>
      <c r="C1382">
        <v>18.2</v>
      </c>
    </row>
    <row r="1383" spans="1:3">
      <c r="A1383" t="s">
        <v>1543</v>
      </c>
      <c r="B1383" t="s">
        <v>74</v>
      </c>
      <c r="C1383">
        <v>28</v>
      </c>
    </row>
    <row r="1384" spans="1:3">
      <c r="A1384" t="s">
        <v>1544</v>
      </c>
      <c r="B1384" t="s">
        <v>74</v>
      </c>
      <c r="C1384">
        <v>19.5</v>
      </c>
    </row>
    <row r="1385" spans="1:3">
      <c r="A1385" t="s">
        <v>1545</v>
      </c>
      <c r="B1385" t="s">
        <v>74</v>
      </c>
      <c r="C1385">
        <v>23.8</v>
      </c>
    </row>
    <row r="1386" spans="1:3">
      <c r="A1386" t="s">
        <v>1546</v>
      </c>
      <c r="B1386" t="s">
        <v>74</v>
      </c>
      <c r="C1386">
        <v>19.3</v>
      </c>
    </row>
    <row r="1387" spans="1:3">
      <c r="A1387" t="s">
        <v>1547</v>
      </c>
      <c r="B1387" t="s">
        <v>505</v>
      </c>
      <c r="C1387">
        <v>19.7</v>
      </c>
    </row>
    <row r="1388" spans="1:3">
      <c r="A1388" t="s">
        <v>1548</v>
      </c>
      <c r="B1388" t="s">
        <v>74</v>
      </c>
      <c r="C1388">
        <v>22.2</v>
      </c>
    </row>
    <row r="1389" spans="1:3">
      <c r="A1389" t="s">
        <v>1549</v>
      </c>
      <c r="B1389" t="s">
        <v>74</v>
      </c>
      <c r="C1389">
        <v>11.7</v>
      </c>
    </row>
    <row r="1390" spans="1:3">
      <c r="A1390" t="s">
        <v>1801</v>
      </c>
      <c r="B1390" t="s">
        <v>74</v>
      </c>
      <c r="C1390">
        <v>18</v>
      </c>
    </row>
    <row r="1391" spans="1:3">
      <c r="A1391" t="s">
        <v>1550</v>
      </c>
      <c r="B1391" t="s">
        <v>74</v>
      </c>
      <c r="C1391">
        <v>15.5</v>
      </c>
    </row>
    <row r="1392" spans="1:3">
      <c r="A1392" t="s">
        <v>1551</v>
      </c>
      <c r="B1392" t="s">
        <v>74</v>
      </c>
      <c r="C1392">
        <v>20.100000000000001</v>
      </c>
    </row>
    <row r="1393" spans="1:3">
      <c r="A1393" t="s">
        <v>1552</v>
      </c>
      <c r="B1393" t="s">
        <v>74</v>
      </c>
      <c r="C1393">
        <v>16.8</v>
      </c>
    </row>
    <row r="1394" spans="1:3">
      <c r="A1394" t="s">
        <v>1553</v>
      </c>
      <c r="B1394" t="s">
        <v>74</v>
      </c>
      <c r="C1394">
        <v>11.6</v>
      </c>
    </row>
    <row r="1395" spans="1:3">
      <c r="A1395" t="s">
        <v>1554</v>
      </c>
      <c r="B1395" t="s">
        <v>74</v>
      </c>
      <c r="C1395">
        <v>33.4</v>
      </c>
    </row>
    <row r="1396" spans="1:3">
      <c r="A1396" t="s">
        <v>1555</v>
      </c>
      <c r="B1396" t="s">
        <v>74</v>
      </c>
      <c r="C1396">
        <v>27.4</v>
      </c>
    </row>
    <row r="1397" spans="1:3">
      <c r="A1397" t="s">
        <v>1556</v>
      </c>
      <c r="B1397" t="s">
        <v>74</v>
      </c>
      <c r="C1397">
        <v>8.9</v>
      </c>
    </row>
    <row r="1398" spans="1:3">
      <c r="A1398" t="s">
        <v>1802</v>
      </c>
      <c r="B1398" t="s">
        <v>74</v>
      </c>
      <c r="C1398">
        <v>18.899999999999999</v>
      </c>
    </row>
    <row r="1399" spans="1:3">
      <c r="A1399" t="s">
        <v>1557</v>
      </c>
      <c r="B1399" t="s">
        <v>74</v>
      </c>
      <c r="C1399">
        <v>17.8</v>
      </c>
    </row>
    <row r="1400" spans="1:3">
      <c r="A1400" t="s">
        <v>1558</v>
      </c>
      <c r="B1400" t="s">
        <v>74</v>
      </c>
      <c r="C1400">
        <v>36.5</v>
      </c>
    </row>
    <row r="1401" spans="1:3">
      <c r="A1401" t="s">
        <v>1559</v>
      </c>
      <c r="B1401" t="s">
        <v>74</v>
      </c>
      <c r="C1401">
        <v>11</v>
      </c>
    </row>
    <row r="1402" spans="1:3">
      <c r="A1402" t="s">
        <v>1560</v>
      </c>
      <c r="B1402" t="s">
        <v>74</v>
      </c>
      <c r="C1402">
        <v>14.2</v>
      </c>
    </row>
    <row r="1403" spans="1:3">
      <c r="A1403" t="s">
        <v>1561</v>
      </c>
      <c r="B1403" t="s">
        <v>74</v>
      </c>
      <c r="C1403">
        <v>22.8</v>
      </c>
    </row>
    <row r="1404" spans="1:3">
      <c r="A1404" t="s">
        <v>1562</v>
      </c>
      <c r="B1404" t="s">
        <v>74</v>
      </c>
      <c r="C1404">
        <v>19.399999999999999</v>
      </c>
    </row>
    <row r="1405" spans="1:3">
      <c r="A1405" t="s">
        <v>1563</v>
      </c>
      <c r="B1405" t="s">
        <v>74</v>
      </c>
      <c r="C1405">
        <v>26</v>
      </c>
    </row>
    <row r="1406" spans="1:3">
      <c r="A1406" t="s">
        <v>1564</v>
      </c>
      <c r="B1406" t="s">
        <v>74</v>
      </c>
      <c r="C1406">
        <v>34.5</v>
      </c>
    </row>
    <row r="1407" spans="1:3">
      <c r="A1407" t="s">
        <v>1565</v>
      </c>
      <c r="B1407" t="s">
        <v>74</v>
      </c>
      <c r="C1407">
        <v>32.6</v>
      </c>
    </row>
    <row r="1408" spans="1:3">
      <c r="A1408" t="s">
        <v>1566</v>
      </c>
      <c r="B1408" t="s">
        <v>1567</v>
      </c>
      <c r="C1408">
        <v>24.3</v>
      </c>
    </row>
    <row r="1409" spans="1:3">
      <c r="A1409" t="s">
        <v>1568</v>
      </c>
      <c r="B1409" t="s">
        <v>74</v>
      </c>
      <c r="C1409">
        <v>28.3</v>
      </c>
    </row>
    <row r="1410" spans="1:3">
      <c r="A1410" t="s">
        <v>1569</v>
      </c>
      <c r="B1410" t="s">
        <v>74</v>
      </c>
      <c r="C1410">
        <v>16.5</v>
      </c>
    </row>
    <row r="1411" spans="1:3">
      <c r="A1411" t="s">
        <v>1817</v>
      </c>
      <c r="B1411" t="s">
        <v>74</v>
      </c>
      <c r="C1411">
        <v>31.2</v>
      </c>
    </row>
    <row r="1412" spans="1:3">
      <c r="A1412" t="s">
        <v>1570</v>
      </c>
      <c r="B1412" t="s">
        <v>74</v>
      </c>
      <c r="C1412">
        <v>28.8</v>
      </c>
    </row>
    <row r="1413" spans="1:3">
      <c r="A1413" t="s">
        <v>1571</v>
      </c>
      <c r="B1413" t="s">
        <v>74</v>
      </c>
      <c r="C1413">
        <v>24.8</v>
      </c>
    </row>
    <row r="1414" spans="1:3">
      <c r="A1414" t="s">
        <v>1572</v>
      </c>
      <c r="B1414" t="s">
        <v>74</v>
      </c>
      <c r="C1414">
        <v>12.6</v>
      </c>
    </row>
    <row r="1415" spans="1:3">
      <c r="A1415" t="s">
        <v>1573</v>
      </c>
      <c r="B1415" t="s">
        <v>74</v>
      </c>
      <c r="C1415">
        <v>32.200000000000003</v>
      </c>
    </row>
    <row r="1416" spans="1:3">
      <c r="A1416" t="s">
        <v>1574</v>
      </c>
      <c r="B1416" t="s">
        <v>1575</v>
      </c>
      <c r="C1416">
        <v>12.5</v>
      </c>
    </row>
    <row r="1417" spans="1:3">
      <c r="A1417" t="s">
        <v>1576</v>
      </c>
      <c r="B1417" t="s">
        <v>74</v>
      </c>
      <c r="C1417">
        <v>12.6</v>
      </c>
    </row>
    <row r="1418" spans="1:3">
      <c r="A1418" t="s">
        <v>1577</v>
      </c>
      <c r="B1418" t="s">
        <v>74</v>
      </c>
      <c r="C1418">
        <v>19.899999999999999</v>
      </c>
    </row>
    <row r="1419" spans="1:3">
      <c r="A1419" t="s">
        <v>1578</v>
      </c>
      <c r="B1419" t="s">
        <v>74</v>
      </c>
      <c r="C1419">
        <v>29</v>
      </c>
    </row>
    <row r="1420" spans="1:3">
      <c r="A1420" t="s">
        <v>1579</v>
      </c>
      <c r="B1420" t="s">
        <v>74</v>
      </c>
      <c r="C1420">
        <v>22.4</v>
      </c>
    </row>
    <row r="1421" spans="1:3">
      <c r="A1421" t="s">
        <v>1580</v>
      </c>
      <c r="B1421" t="s">
        <v>74</v>
      </c>
      <c r="C1421">
        <v>26.7</v>
      </c>
    </row>
    <row r="1422" spans="1:3">
      <c r="A1422" t="s">
        <v>1581</v>
      </c>
      <c r="B1422" t="s">
        <v>74</v>
      </c>
      <c r="C1422">
        <v>20.8</v>
      </c>
    </row>
    <row r="1423" spans="1:3">
      <c r="A1423" t="s">
        <v>1582</v>
      </c>
      <c r="B1423" t="s">
        <v>74</v>
      </c>
      <c r="C1423">
        <v>41.4</v>
      </c>
    </row>
    <row r="1424" spans="1:3">
      <c r="A1424" t="s">
        <v>1583</v>
      </c>
      <c r="B1424" t="s">
        <v>74</v>
      </c>
      <c r="C1424">
        <v>34.9</v>
      </c>
    </row>
    <row r="1425" spans="1:3">
      <c r="A1425" t="s">
        <v>1584</v>
      </c>
      <c r="B1425" t="s">
        <v>74</v>
      </c>
      <c r="C1425">
        <v>16.5</v>
      </c>
    </row>
    <row r="1426" spans="1:3">
      <c r="A1426" t="s">
        <v>1585</v>
      </c>
      <c r="B1426" t="s">
        <v>1586</v>
      </c>
      <c r="C1426">
        <v>10.1</v>
      </c>
    </row>
    <row r="1427" spans="1:3">
      <c r="A1427" t="s">
        <v>1803</v>
      </c>
      <c r="B1427" t="s">
        <v>74</v>
      </c>
      <c r="C1427">
        <v>20.100000000000001</v>
      </c>
    </row>
    <row r="1428" spans="1:3">
      <c r="A1428" t="s">
        <v>1587</v>
      </c>
      <c r="B1428" t="s">
        <v>74</v>
      </c>
      <c r="C1428">
        <v>17</v>
      </c>
    </row>
    <row r="1429" spans="1:3">
      <c r="A1429" t="s">
        <v>1588</v>
      </c>
      <c r="B1429" t="s">
        <v>74</v>
      </c>
      <c r="C1429">
        <v>17.8</v>
      </c>
    </row>
    <row r="1430" spans="1:3">
      <c r="A1430" t="s">
        <v>1589</v>
      </c>
      <c r="B1430" t="s">
        <v>74</v>
      </c>
      <c r="C1430">
        <v>30.6</v>
      </c>
    </row>
    <row r="1431" spans="1:3">
      <c r="A1431" t="s">
        <v>1590</v>
      </c>
      <c r="B1431" t="s">
        <v>74</v>
      </c>
      <c r="C1431">
        <v>10.9</v>
      </c>
    </row>
    <row r="1432" spans="1:3">
      <c r="A1432" t="s">
        <v>1591</v>
      </c>
      <c r="B1432" t="s">
        <v>74</v>
      </c>
      <c r="C1432">
        <v>30.1</v>
      </c>
    </row>
    <row r="1433" spans="1:3">
      <c r="A1433" t="s">
        <v>1592</v>
      </c>
      <c r="B1433" t="s">
        <v>74</v>
      </c>
      <c r="C1433">
        <v>20.6</v>
      </c>
    </row>
    <row r="1434" spans="1:3">
      <c r="A1434" t="s">
        <v>1593</v>
      </c>
      <c r="B1434" t="s">
        <v>74</v>
      </c>
      <c r="C1434">
        <v>11.9</v>
      </c>
    </row>
    <row r="1435" spans="1:3">
      <c r="A1435" t="s">
        <v>1594</v>
      </c>
      <c r="B1435" t="s">
        <v>74</v>
      </c>
      <c r="C1435">
        <v>12.7</v>
      </c>
    </row>
    <row r="1436" spans="1:3">
      <c r="A1436" t="s">
        <v>1595</v>
      </c>
      <c r="B1436" t="s">
        <v>74</v>
      </c>
      <c r="C1436">
        <v>20.5</v>
      </c>
    </row>
    <row r="1437" spans="1:3">
      <c r="A1437" t="s">
        <v>1596</v>
      </c>
      <c r="B1437" t="s">
        <v>74</v>
      </c>
      <c r="C1437">
        <v>16.3</v>
      </c>
    </row>
    <row r="1438" spans="1:3">
      <c r="A1438" t="s">
        <v>1597</v>
      </c>
      <c r="B1438" t="s">
        <v>74</v>
      </c>
      <c r="C1438">
        <v>15.3</v>
      </c>
    </row>
    <row r="1439" spans="1:3">
      <c r="A1439" t="s">
        <v>1599</v>
      </c>
      <c r="B1439" t="s">
        <v>74</v>
      </c>
      <c r="C1439">
        <v>16.600000000000001</v>
      </c>
    </row>
    <row r="1440" spans="1:3">
      <c r="A1440" t="s">
        <v>1600</v>
      </c>
      <c r="B1440" t="s">
        <v>74</v>
      </c>
      <c r="C1440">
        <v>23.7</v>
      </c>
    </row>
    <row r="1441" spans="1:3">
      <c r="A1441" t="s">
        <v>1601</v>
      </c>
      <c r="B1441" t="s">
        <v>74</v>
      </c>
      <c r="C1441">
        <v>25.4</v>
      </c>
    </row>
    <row r="1442" spans="1:3">
      <c r="A1442" t="s">
        <v>1602</v>
      </c>
      <c r="B1442" t="s">
        <v>74</v>
      </c>
      <c r="C1442">
        <v>27.7</v>
      </c>
    </row>
    <row r="1443" spans="1:3">
      <c r="A1443" t="s">
        <v>1603</v>
      </c>
      <c r="B1443" t="s">
        <v>74</v>
      </c>
      <c r="C1443">
        <v>24.1</v>
      </c>
    </row>
    <row r="1444" spans="1:3">
      <c r="A1444" t="s">
        <v>1604</v>
      </c>
      <c r="B1444" t="s">
        <v>74</v>
      </c>
      <c r="C1444">
        <v>23.1</v>
      </c>
    </row>
    <row r="1445" spans="1:3">
      <c r="A1445" t="s">
        <v>1605</v>
      </c>
      <c r="B1445" t="s">
        <v>74</v>
      </c>
      <c r="C1445">
        <v>28.4</v>
      </c>
    </row>
    <row r="1446" spans="1:3">
      <c r="A1446" t="s">
        <v>1606</v>
      </c>
      <c r="B1446" t="s">
        <v>74</v>
      </c>
      <c r="C1446">
        <v>19</v>
      </c>
    </row>
    <row r="1447" spans="1:3">
      <c r="A1447" t="s">
        <v>1607</v>
      </c>
      <c r="B1447" t="s">
        <v>74</v>
      </c>
      <c r="C1447">
        <v>25.2</v>
      </c>
    </row>
    <row r="1448" spans="1:3">
      <c r="A1448" t="s">
        <v>1608</v>
      </c>
      <c r="B1448" t="s">
        <v>74</v>
      </c>
      <c r="C1448">
        <v>17.2</v>
      </c>
    </row>
    <row r="1449" spans="1:3">
      <c r="A1449" t="s">
        <v>1609</v>
      </c>
      <c r="B1449" t="s">
        <v>74</v>
      </c>
      <c r="C1449">
        <v>26</v>
      </c>
    </row>
    <row r="1450" spans="1:3">
      <c r="A1450" t="s">
        <v>1610</v>
      </c>
      <c r="B1450" t="s">
        <v>74</v>
      </c>
      <c r="C1450">
        <v>26.6</v>
      </c>
    </row>
    <row r="1451" spans="1:3">
      <c r="A1451" t="s">
        <v>1611</v>
      </c>
      <c r="B1451" t="s">
        <v>74</v>
      </c>
      <c r="C1451">
        <v>16.5</v>
      </c>
    </row>
    <row r="1452" spans="1:3">
      <c r="A1452" t="s">
        <v>1612</v>
      </c>
      <c r="B1452" t="s">
        <v>74</v>
      </c>
      <c r="C1452">
        <v>25.1</v>
      </c>
    </row>
    <row r="1453" spans="1:3">
      <c r="A1453" t="s">
        <v>1613</v>
      </c>
      <c r="B1453" t="s">
        <v>74</v>
      </c>
      <c r="C1453">
        <v>11.5</v>
      </c>
    </row>
    <row r="1454" spans="1:3">
      <c r="A1454" t="s">
        <v>1614</v>
      </c>
      <c r="B1454" t="s">
        <v>74</v>
      </c>
      <c r="C1454">
        <v>24</v>
      </c>
    </row>
    <row r="1455" spans="1:3">
      <c r="A1455" t="s">
        <v>1615</v>
      </c>
      <c r="B1455" t="s">
        <v>74</v>
      </c>
      <c r="C1455">
        <v>24.7</v>
      </c>
    </row>
    <row r="1456" spans="1:3">
      <c r="A1456" t="s">
        <v>1804</v>
      </c>
      <c r="B1456" t="s">
        <v>74</v>
      </c>
      <c r="C1456">
        <v>29.2</v>
      </c>
    </row>
    <row r="1457" spans="1:3">
      <c r="A1457" t="s">
        <v>1616</v>
      </c>
      <c r="B1457" t="s">
        <v>74</v>
      </c>
      <c r="C1457">
        <v>9.1999999999999993</v>
      </c>
    </row>
    <row r="1458" spans="1:3">
      <c r="A1458" t="s">
        <v>1617</v>
      </c>
      <c r="B1458" t="s">
        <v>74</v>
      </c>
      <c r="C1458">
        <v>21</v>
      </c>
    </row>
    <row r="1459" spans="1:3">
      <c r="A1459" t="s">
        <v>1618</v>
      </c>
      <c r="B1459" t="s">
        <v>467</v>
      </c>
      <c r="C1459">
        <v>54</v>
      </c>
    </row>
    <row r="1460" spans="1:3">
      <c r="A1460" t="s">
        <v>1619</v>
      </c>
      <c r="B1460" t="s">
        <v>74</v>
      </c>
      <c r="C1460">
        <v>21.3</v>
      </c>
    </row>
    <row r="1461" spans="1:3">
      <c r="A1461" t="s">
        <v>1620</v>
      </c>
      <c r="B1461" t="s">
        <v>74</v>
      </c>
      <c r="C1461">
        <v>23.6</v>
      </c>
    </row>
    <row r="1462" spans="1:3">
      <c r="A1462" t="s">
        <v>1621</v>
      </c>
      <c r="B1462" t="s">
        <v>74</v>
      </c>
      <c r="C1462">
        <v>17.8</v>
      </c>
    </row>
    <row r="1463" spans="1:3">
      <c r="A1463" t="s">
        <v>1622</v>
      </c>
      <c r="B1463" t="s">
        <v>74</v>
      </c>
      <c r="C1463">
        <v>23.7</v>
      </c>
    </row>
    <row r="1464" spans="1:3">
      <c r="A1464" t="s">
        <v>1623</v>
      </c>
      <c r="B1464" t="s">
        <v>74</v>
      </c>
      <c r="C1464">
        <v>32.5</v>
      </c>
    </row>
    <row r="1465" spans="1:3">
      <c r="A1465" t="s">
        <v>1624</v>
      </c>
      <c r="B1465" t="s">
        <v>74</v>
      </c>
      <c r="C1465">
        <v>23.6</v>
      </c>
    </row>
    <row r="1466" spans="1:3">
      <c r="A1466" t="s">
        <v>1625</v>
      </c>
      <c r="B1466" t="s">
        <v>74</v>
      </c>
      <c r="C1466">
        <v>19.100000000000001</v>
      </c>
    </row>
    <row r="1467" spans="1:3">
      <c r="A1467" t="s">
        <v>1626</v>
      </c>
      <c r="B1467" t="s">
        <v>74</v>
      </c>
      <c r="C1467">
        <v>31.8</v>
      </c>
    </row>
    <row r="1468" spans="1:3">
      <c r="A1468" t="s">
        <v>1627</v>
      </c>
      <c r="B1468" t="s">
        <v>74</v>
      </c>
      <c r="C1468">
        <v>16.7</v>
      </c>
    </row>
    <row r="1469" spans="1:3">
      <c r="A1469" t="s">
        <v>1628</v>
      </c>
      <c r="B1469" t="s">
        <v>74</v>
      </c>
      <c r="C1469">
        <v>15.1</v>
      </c>
    </row>
    <row r="1470" spans="1:3">
      <c r="A1470" t="s">
        <v>1629</v>
      </c>
      <c r="B1470" t="s">
        <v>74</v>
      </c>
      <c r="C1470">
        <v>20.6</v>
      </c>
    </row>
    <row r="1471" spans="1:3">
      <c r="A1471" t="s">
        <v>1630</v>
      </c>
      <c r="B1471" t="s">
        <v>74</v>
      </c>
      <c r="C1471">
        <v>13.8</v>
      </c>
    </row>
    <row r="1472" spans="1:3">
      <c r="A1472" t="s">
        <v>1632</v>
      </c>
      <c r="B1472" t="s">
        <v>74</v>
      </c>
      <c r="C1472">
        <v>23.3</v>
      </c>
    </row>
    <row r="1473" spans="1:3">
      <c r="A1473" t="s">
        <v>1633</v>
      </c>
      <c r="B1473" t="s">
        <v>74</v>
      </c>
      <c r="C1473">
        <v>32.299999999999997</v>
      </c>
    </row>
    <row r="1474" spans="1:3">
      <c r="A1474" t="s">
        <v>1634</v>
      </c>
      <c r="B1474" t="s">
        <v>74</v>
      </c>
      <c r="C1474">
        <v>16.2</v>
      </c>
    </row>
    <row r="1475" spans="1:3">
      <c r="A1475" t="s">
        <v>1635</v>
      </c>
      <c r="B1475" t="s">
        <v>74</v>
      </c>
      <c r="C1475">
        <v>24.5</v>
      </c>
    </row>
    <row r="1476" spans="1:3">
      <c r="A1476" t="s">
        <v>1636</v>
      </c>
      <c r="B1476" t="s">
        <v>74</v>
      </c>
      <c r="C1476">
        <v>15.9</v>
      </c>
    </row>
    <row r="1477" spans="1:3">
      <c r="A1477" t="s">
        <v>1637</v>
      </c>
      <c r="B1477" t="s">
        <v>74</v>
      </c>
      <c r="C1477">
        <v>27.4</v>
      </c>
    </row>
    <row r="1478" spans="1:3">
      <c r="A1478" t="s">
        <v>1638</v>
      </c>
      <c r="B1478" t="s">
        <v>74</v>
      </c>
      <c r="C1478">
        <v>13.5</v>
      </c>
    </row>
    <row r="1479" spans="1:3">
      <c r="A1479" t="s">
        <v>1639</v>
      </c>
      <c r="B1479" t="s">
        <v>74</v>
      </c>
      <c r="C1479">
        <v>26.5</v>
      </c>
    </row>
    <row r="1480" spans="1:3">
      <c r="A1480" t="s">
        <v>1640</v>
      </c>
      <c r="B1480" t="s">
        <v>74</v>
      </c>
      <c r="C1480">
        <v>7.4</v>
      </c>
    </row>
    <row r="1481" spans="1:3">
      <c r="A1481" t="s">
        <v>1641</v>
      </c>
      <c r="B1481" t="s">
        <v>1642</v>
      </c>
      <c r="C1481">
        <v>18.8</v>
      </c>
    </row>
    <row r="1482" spans="1:3">
      <c r="A1482" t="s">
        <v>1805</v>
      </c>
      <c r="B1482" t="s">
        <v>74</v>
      </c>
      <c r="C1482">
        <v>29.5</v>
      </c>
    </row>
    <row r="1483" spans="1:3">
      <c r="A1483" t="s">
        <v>1643</v>
      </c>
      <c r="B1483" t="s">
        <v>74</v>
      </c>
      <c r="C1483">
        <v>12.1</v>
      </c>
    </row>
    <row r="1484" spans="1:3">
      <c r="A1484" t="s">
        <v>1644</v>
      </c>
      <c r="B1484" t="s">
        <v>154</v>
      </c>
      <c r="C1484">
        <v>35.1</v>
      </c>
    </row>
    <row r="1485" spans="1:3">
      <c r="A1485" t="s">
        <v>1645</v>
      </c>
      <c r="B1485" t="s">
        <v>74</v>
      </c>
      <c r="C1485">
        <v>29</v>
      </c>
    </row>
    <row r="1486" spans="1:3">
      <c r="A1486" t="s">
        <v>1646</v>
      </c>
      <c r="B1486" t="s">
        <v>74</v>
      </c>
      <c r="C1486">
        <v>25.3</v>
      </c>
    </row>
    <row r="1487" spans="1:3">
      <c r="A1487" t="s">
        <v>1647</v>
      </c>
      <c r="B1487" t="s">
        <v>74</v>
      </c>
      <c r="C1487">
        <v>14.5</v>
      </c>
    </row>
    <row r="1488" spans="1:3">
      <c r="A1488" t="s">
        <v>1648</v>
      </c>
      <c r="B1488" t="s">
        <v>74</v>
      </c>
      <c r="C1488">
        <v>20.399999999999999</v>
      </c>
    </row>
    <row r="1489" spans="1:3">
      <c r="A1489" t="s">
        <v>1649</v>
      </c>
      <c r="B1489" t="s">
        <v>74</v>
      </c>
      <c r="C1489">
        <v>16.899999999999999</v>
      </c>
    </row>
    <row r="1490" spans="1:3">
      <c r="A1490" t="s">
        <v>1650</v>
      </c>
      <c r="B1490" t="s">
        <v>702</v>
      </c>
      <c r="C1490">
        <v>18.7</v>
      </c>
    </row>
    <row r="1491" spans="1:3">
      <c r="A1491" t="s">
        <v>1651</v>
      </c>
      <c r="B1491" t="s">
        <v>74</v>
      </c>
      <c r="C1491">
        <v>19.5</v>
      </c>
    </row>
    <row r="1492" spans="1:3">
      <c r="A1492" t="s">
        <v>1652</v>
      </c>
      <c r="B1492" t="s">
        <v>74</v>
      </c>
      <c r="C1492">
        <v>21.3</v>
      </c>
    </row>
    <row r="1493" spans="1:3">
      <c r="A1493" t="s">
        <v>1653</v>
      </c>
      <c r="B1493" t="s">
        <v>74</v>
      </c>
      <c r="C1493">
        <v>28</v>
      </c>
    </row>
    <row r="1494" spans="1:3">
      <c r="A1494" t="s">
        <v>1652</v>
      </c>
      <c r="B1494" t="s">
        <v>74</v>
      </c>
      <c r="C1494">
        <v>16.100000000000001</v>
      </c>
    </row>
    <row r="1495" spans="1:3">
      <c r="A1495" t="s">
        <v>1654</v>
      </c>
      <c r="B1495" t="s">
        <v>74</v>
      </c>
      <c r="C1495">
        <v>14.5</v>
      </c>
    </row>
    <row r="1496" spans="1:3">
      <c r="A1496" t="s">
        <v>1655</v>
      </c>
      <c r="B1496" t="s">
        <v>74</v>
      </c>
      <c r="C1496">
        <v>10.199999999999999</v>
      </c>
    </row>
    <row r="1497" spans="1:3">
      <c r="A1497" t="s">
        <v>1656</v>
      </c>
      <c r="B1497" t="s">
        <v>74</v>
      </c>
      <c r="C1497">
        <v>9.9</v>
      </c>
    </row>
    <row r="1498" spans="1:3">
      <c r="A1498" t="s">
        <v>1657</v>
      </c>
      <c r="B1498" t="s">
        <v>74</v>
      </c>
      <c r="C1498">
        <v>14.2</v>
      </c>
    </row>
    <row r="1499" spans="1:3">
      <c r="A1499" t="s">
        <v>1658</v>
      </c>
      <c r="B1499" t="s">
        <v>119</v>
      </c>
      <c r="C1499">
        <v>26.5</v>
      </c>
    </row>
    <row r="1500" spans="1:3">
      <c r="A1500" t="s">
        <v>1659</v>
      </c>
      <c r="B1500" t="s">
        <v>74</v>
      </c>
      <c r="C1500">
        <v>13.7</v>
      </c>
    </row>
    <row r="1501" spans="1:3">
      <c r="A1501" t="s">
        <v>1660</v>
      </c>
      <c r="B1501" t="s">
        <v>74</v>
      </c>
      <c r="C1501">
        <v>14.2</v>
      </c>
    </row>
    <row r="1502" spans="1:3">
      <c r="A1502" t="s">
        <v>1661</v>
      </c>
      <c r="B1502" t="s">
        <v>74</v>
      </c>
      <c r="C1502">
        <v>27.4</v>
      </c>
    </row>
    <row r="1503" spans="1:3">
      <c r="A1503" t="s">
        <v>1662</v>
      </c>
      <c r="B1503" t="s">
        <v>74</v>
      </c>
      <c r="C1503">
        <v>24.4</v>
      </c>
    </row>
    <row r="1504" spans="1:3">
      <c r="A1504" t="s">
        <v>1663</v>
      </c>
      <c r="B1504" t="s">
        <v>74</v>
      </c>
      <c r="C1504">
        <v>30.8</v>
      </c>
    </row>
    <row r="1505" spans="1:3">
      <c r="A1505" t="s">
        <v>1664</v>
      </c>
      <c r="B1505" t="s">
        <v>74</v>
      </c>
      <c r="C1505">
        <v>26.2</v>
      </c>
    </row>
    <row r="1506" spans="1:3">
      <c r="A1506" t="s">
        <v>1665</v>
      </c>
      <c r="B1506" t="s">
        <v>74</v>
      </c>
      <c r="C1506">
        <v>14.3</v>
      </c>
    </row>
    <row r="1507" spans="1:3">
      <c r="A1507" t="s">
        <v>1666</v>
      </c>
      <c r="B1507" t="s">
        <v>74</v>
      </c>
      <c r="C1507">
        <v>14.6</v>
      </c>
    </row>
    <row r="1508" spans="1:3">
      <c r="A1508" t="s">
        <v>1668</v>
      </c>
      <c r="B1508" t="s">
        <v>852</v>
      </c>
      <c r="C1508">
        <v>24.8</v>
      </c>
    </row>
    <row r="1509" spans="1:3">
      <c r="A1509" t="s">
        <v>1669</v>
      </c>
      <c r="B1509" t="s">
        <v>74</v>
      </c>
      <c r="C1509">
        <v>28.1</v>
      </c>
    </row>
    <row r="1510" spans="1:3">
      <c r="A1510" t="s">
        <v>1806</v>
      </c>
      <c r="B1510" t="s">
        <v>74</v>
      </c>
      <c r="C1510">
        <v>29.2</v>
      </c>
    </row>
    <row r="1511" spans="1:3">
      <c r="A1511" t="s">
        <v>1670</v>
      </c>
      <c r="B1511" t="s">
        <v>74</v>
      </c>
      <c r="C1511">
        <v>23.6</v>
      </c>
    </row>
    <row r="1512" spans="1:3">
      <c r="A1512" t="s">
        <v>1671</v>
      </c>
      <c r="B1512" t="s">
        <v>74</v>
      </c>
      <c r="C1512">
        <v>9</v>
      </c>
    </row>
    <row r="1513" spans="1:3">
      <c r="A1513" t="s">
        <v>1672</v>
      </c>
      <c r="B1513" t="s">
        <v>74</v>
      </c>
      <c r="C1513">
        <v>22.1</v>
      </c>
    </row>
    <row r="1514" spans="1:3">
      <c r="A1514" t="s">
        <v>1673</v>
      </c>
      <c r="B1514" t="s">
        <v>74</v>
      </c>
      <c r="C1514">
        <v>23.4</v>
      </c>
    </row>
    <row r="1515" spans="1:3">
      <c r="A1515" t="s">
        <v>1675</v>
      </c>
      <c r="B1515" t="s">
        <v>74</v>
      </c>
      <c r="C1515">
        <v>18.899999999999999</v>
      </c>
    </row>
    <row r="1516" spans="1:3">
      <c r="A1516" t="s">
        <v>1676</v>
      </c>
      <c r="B1516" t="s">
        <v>74</v>
      </c>
      <c r="C1516">
        <v>25.7</v>
      </c>
    </row>
    <row r="1517" spans="1:3">
      <c r="A1517" t="s">
        <v>1677</v>
      </c>
      <c r="B1517" t="s">
        <v>74</v>
      </c>
      <c r="C1517">
        <v>18</v>
      </c>
    </row>
    <row r="1518" spans="1:3">
      <c r="A1518" t="s">
        <v>1678</v>
      </c>
      <c r="B1518" t="s">
        <v>74</v>
      </c>
      <c r="C1518">
        <v>24.4</v>
      </c>
    </row>
    <row r="1519" spans="1:3">
      <c r="A1519" t="s">
        <v>1807</v>
      </c>
      <c r="B1519" t="s">
        <v>74</v>
      </c>
      <c r="C1519">
        <v>25.8</v>
      </c>
    </row>
    <row r="1520" spans="1:3">
      <c r="A1520" t="s">
        <v>1680</v>
      </c>
      <c r="B1520" t="s">
        <v>74</v>
      </c>
      <c r="C1520">
        <v>11.3</v>
      </c>
    </row>
    <row r="1521" spans="1:3">
      <c r="A1521" t="s">
        <v>1681</v>
      </c>
      <c r="B1521" t="s">
        <v>74</v>
      </c>
      <c r="C1521">
        <v>25.2</v>
      </c>
    </row>
    <row r="1522" spans="1:3">
      <c r="A1522" t="s">
        <v>1682</v>
      </c>
      <c r="B1522" t="s">
        <v>74</v>
      </c>
      <c r="C1522">
        <v>13.4</v>
      </c>
    </row>
    <row r="1523" spans="1:3">
      <c r="A1523" t="s">
        <v>1683</v>
      </c>
      <c r="B1523" t="s">
        <v>74</v>
      </c>
      <c r="C1523">
        <v>21.9</v>
      </c>
    </row>
    <row r="1524" spans="1:3">
      <c r="A1524" t="s">
        <v>1684</v>
      </c>
      <c r="B1524" t="s">
        <v>74</v>
      </c>
      <c r="C1524">
        <v>19.600000000000001</v>
      </c>
    </row>
    <row r="1525" spans="1:3">
      <c r="A1525" t="s">
        <v>1685</v>
      </c>
      <c r="B1525" t="s">
        <v>74</v>
      </c>
      <c r="C1525">
        <v>24.4</v>
      </c>
    </row>
    <row r="1526" spans="1:3">
      <c r="A1526" t="s">
        <v>1686</v>
      </c>
      <c r="B1526" t="s">
        <v>74</v>
      </c>
      <c r="C1526">
        <v>20.6</v>
      </c>
    </row>
    <row r="1527" spans="1:3">
      <c r="A1527" t="s">
        <v>1687</v>
      </c>
      <c r="B1527" t="s">
        <v>1688</v>
      </c>
      <c r="C1527">
        <v>10</v>
      </c>
    </row>
    <row r="1528" spans="1:3">
      <c r="A1528" t="s">
        <v>1689</v>
      </c>
      <c r="B1528" t="s">
        <v>74</v>
      </c>
      <c r="C1528">
        <v>20.8</v>
      </c>
    </row>
    <row r="1529" spans="1:3">
      <c r="A1529" t="s">
        <v>1690</v>
      </c>
      <c r="B1529" t="s">
        <v>74</v>
      </c>
      <c r="C1529">
        <v>15.8</v>
      </c>
    </row>
    <row r="1530" spans="1:3">
      <c r="A1530" t="s">
        <v>1691</v>
      </c>
      <c r="B1530" t="s">
        <v>74</v>
      </c>
      <c r="C1530">
        <v>16.399999999999999</v>
      </c>
    </row>
    <row r="1531" spans="1:3">
      <c r="A1531" t="s">
        <v>1692</v>
      </c>
      <c r="B1531" t="s">
        <v>74</v>
      </c>
      <c r="C1531">
        <v>36.6</v>
      </c>
    </row>
    <row r="1532" spans="1:3">
      <c r="A1532" t="s">
        <v>1693</v>
      </c>
      <c r="B1532" t="s">
        <v>74</v>
      </c>
      <c r="C1532">
        <v>22.8</v>
      </c>
    </row>
    <row r="1533" spans="1:3">
      <c r="A1533" t="s">
        <v>1694</v>
      </c>
      <c r="B1533" t="s">
        <v>74</v>
      </c>
      <c r="C1533">
        <v>9.8000000000000007</v>
      </c>
    </row>
    <row r="1534" spans="1:3">
      <c r="A1534" t="s">
        <v>1695</v>
      </c>
      <c r="B1534" t="s">
        <v>74</v>
      </c>
      <c r="C1534">
        <v>37.9</v>
      </c>
    </row>
    <row r="1535" spans="1:3">
      <c r="A1535" t="s">
        <v>1696</v>
      </c>
      <c r="B1535" t="s">
        <v>74</v>
      </c>
      <c r="C1535">
        <v>33.299999999999997</v>
      </c>
    </row>
    <row r="1536" spans="1:3">
      <c r="A1536" t="s">
        <v>1697</v>
      </c>
      <c r="B1536" t="s">
        <v>74</v>
      </c>
      <c r="C1536">
        <v>30.6</v>
      </c>
    </row>
    <row r="1537" spans="1:3">
      <c r="A1537" t="s">
        <v>1698</v>
      </c>
      <c r="B1537" t="s">
        <v>74</v>
      </c>
      <c r="C1537">
        <v>30.1</v>
      </c>
    </row>
    <row r="1538" spans="1:3">
      <c r="A1538" t="s">
        <v>1699</v>
      </c>
      <c r="B1538" t="s">
        <v>74</v>
      </c>
      <c r="C1538">
        <v>6.5</v>
      </c>
    </row>
    <row r="1539" spans="1:3">
      <c r="A1539" t="s">
        <v>1700</v>
      </c>
      <c r="B1539" t="s">
        <v>74</v>
      </c>
      <c r="C1539">
        <v>16.600000000000001</v>
      </c>
    </row>
    <row r="1540" spans="1:3">
      <c r="A1540" t="s">
        <v>1701</v>
      </c>
      <c r="B1540" t="s">
        <v>74</v>
      </c>
      <c r="C1540">
        <v>26.5</v>
      </c>
    </row>
    <row r="1541" spans="1:3">
      <c r="A1541" t="s">
        <v>1702</v>
      </c>
      <c r="B1541" t="s">
        <v>74</v>
      </c>
      <c r="C1541">
        <v>8.4</v>
      </c>
    </row>
    <row r="1542" spans="1:3">
      <c r="A1542" t="s">
        <v>1703</v>
      </c>
      <c r="B1542" t="s">
        <v>74</v>
      </c>
      <c r="C1542">
        <v>33.4</v>
      </c>
    </row>
    <row r="1543" spans="1:3">
      <c r="A1543" t="s">
        <v>1704</v>
      </c>
      <c r="B1543" t="s">
        <v>74</v>
      </c>
      <c r="C1543">
        <v>24.2</v>
      </c>
    </row>
    <row r="1544" spans="1:3">
      <c r="A1544" t="s">
        <v>1705</v>
      </c>
      <c r="B1544" t="s">
        <v>74</v>
      </c>
      <c r="C1544">
        <v>19.399999999999999</v>
      </c>
    </row>
    <row r="1545" spans="1:3">
      <c r="A1545" t="s">
        <v>1706</v>
      </c>
      <c r="B1545" t="s">
        <v>74</v>
      </c>
      <c r="C1545">
        <v>25.1</v>
      </c>
    </row>
    <row r="1546" spans="1:3">
      <c r="A1546" t="s">
        <v>1707</v>
      </c>
      <c r="B1546" t="s">
        <v>74</v>
      </c>
      <c r="C1546">
        <v>14.3</v>
      </c>
    </row>
    <row r="1547" spans="1:3">
      <c r="A1547" t="s">
        <v>1708</v>
      </c>
      <c r="B1547" t="s">
        <v>74</v>
      </c>
      <c r="C1547">
        <v>28.6</v>
      </c>
    </row>
    <row r="1548" spans="1:3">
      <c r="A1548" t="s">
        <v>1709</v>
      </c>
      <c r="B1548" t="s">
        <v>74</v>
      </c>
      <c r="C1548">
        <v>21</v>
      </c>
    </row>
    <row r="1549" spans="1:3">
      <c r="A1549" t="s">
        <v>1710</v>
      </c>
      <c r="B1549" t="s">
        <v>74</v>
      </c>
      <c r="C1549">
        <v>27.1</v>
      </c>
    </row>
    <row r="1550" spans="1:3">
      <c r="A1550" t="s">
        <v>1711</v>
      </c>
      <c r="B1550" t="s">
        <v>1712</v>
      </c>
      <c r="C1550">
        <v>7.6</v>
      </c>
    </row>
    <row r="1551" spans="1:3">
      <c r="A1551" t="s">
        <v>1713</v>
      </c>
      <c r="B1551" t="s">
        <v>74</v>
      </c>
      <c r="C1551">
        <v>28.2</v>
      </c>
    </row>
    <row r="1552" spans="1:3">
      <c r="A1552" t="s">
        <v>1714</v>
      </c>
      <c r="B1552" t="s">
        <v>74</v>
      </c>
      <c r="C1552">
        <v>24.7</v>
      </c>
    </row>
    <row r="1553" spans="1:3">
      <c r="A1553" t="s">
        <v>1715</v>
      </c>
      <c r="B1553" t="s">
        <v>74</v>
      </c>
      <c r="C1553">
        <v>20.100000000000001</v>
      </c>
    </row>
    <row r="1554" spans="1:3">
      <c r="A1554" t="s">
        <v>1716</v>
      </c>
      <c r="B1554" t="s">
        <v>74</v>
      </c>
      <c r="C1554">
        <v>21.9</v>
      </c>
    </row>
    <row r="1555" spans="1:3">
      <c r="A1555" t="s">
        <v>1717</v>
      </c>
      <c r="B1555" t="s">
        <v>74</v>
      </c>
      <c r="C1555">
        <v>27.8</v>
      </c>
    </row>
    <row r="1556" spans="1:3">
      <c r="A1556" t="s">
        <v>1718</v>
      </c>
      <c r="B1556" t="s">
        <v>74</v>
      </c>
      <c r="C1556">
        <v>21.5</v>
      </c>
    </row>
    <row r="1557" spans="1:3">
      <c r="A1557" t="s">
        <v>1719</v>
      </c>
      <c r="B1557" t="s">
        <v>74</v>
      </c>
      <c r="C1557">
        <v>20.8</v>
      </c>
    </row>
    <row r="1558" spans="1:3">
      <c r="A1558" t="s">
        <v>1720</v>
      </c>
      <c r="B1558" t="s">
        <v>74</v>
      </c>
      <c r="C1558">
        <v>26.7</v>
      </c>
    </row>
    <row r="1559" spans="1:3">
      <c r="A1559" t="s">
        <v>1721</v>
      </c>
      <c r="B1559" t="s">
        <v>74</v>
      </c>
      <c r="C1559">
        <v>15.1</v>
      </c>
    </row>
    <row r="1560" spans="1:3">
      <c r="A1560" t="s">
        <v>1722</v>
      </c>
      <c r="B1560" t="s">
        <v>74</v>
      </c>
      <c r="C1560">
        <v>7.9</v>
      </c>
    </row>
    <row r="1561" spans="1:3">
      <c r="A1561" t="s">
        <v>1723</v>
      </c>
      <c r="B1561" t="s">
        <v>74</v>
      </c>
      <c r="C1561">
        <v>12.7</v>
      </c>
    </row>
    <row r="1562" spans="1:3">
      <c r="A1562" t="s">
        <v>1724</v>
      </c>
      <c r="B1562" t="s">
        <v>74</v>
      </c>
      <c r="C1562">
        <v>19.8</v>
      </c>
    </row>
    <row r="1563" spans="1:3">
      <c r="A1563" t="s">
        <v>1725</v>
      </c>
      <c r="B1563" t="s">
        <v>74</v>
      </c>
      <c r="C1563">
        <v>27</v>
      </c>
    </row>
    <row r="1564" spans="1:3">
      <c r="A1564" t="s">
        <v>1726</v>
      </c>
      <c r="B1564" t="s">
        <v>74</v>
      </c>
      <c r="C1564">
        <v>16.3</v>
      </c>
    </row>
    <row r="1565" spans="1:3">
      <c r="A1565" t="s">
        <v>1727</v>
      </c>
      <c r="B1565" t="s">
        <v>74</v>
      </c>
      <c r="C1565">
        <v>15.3</v>
      </c>
    </row>
    <row r="1566" spans="1:3">
      <c r="A1566" t="s">
        <v>1728</v>
      </c>
      <c r="B1566" t="s">
        <v>74</v>
      </c>
      <c r="C1566">
        <v>23.8</v>
      </c>
    </row>
    <row r="1567" spans="1:3">
      <c r="A1567" t="s">
        <v>1729</v>
      </c>
      <c r="B1567" t="s">
        <v>74</v>
      </c>
      <c r="C1567">
        <v>22.7</v>
      </c>
    </row>
    <row r="1568" spans="1:3">
      <c r="A1568" t="s">
        <v>1730</v>
      </c>
      <c r="B1568" t="s">
        <v>74</v>
      </c>
      <c r="C1568">
        <v>8.3000000000000007</v>
      </c>
    </row>
    <row r="1569" spans="1:3">
      <c r="A1569" t="s">
        <v>1731</v>
      </c>
      <c r="B1569" t="s">
        <v>74</v>
      </c>
      <c r="C1569">
        <v>28.7</v>
      </c>
    </row>
    <row r="1570" spans="1:3">
      <c r="A1570" t="s">
        <v>1732</v>
      </c>
      <c r="B1570" t="s">
        <v>74</v>
      </c>
      <c r="C1570">
        <v>11.8</v>
      </c>
    </row>
    <row r="1571" spans="1:3">
      <c r="A1571" t="s">
        <v>1733</v>
      </c>
      <c r="B1571" t="s">
        <v>74</v>
      </c>
      <c r="C1571">
        <v>25.2</v>
      </c>
    </row>
    <row r="1572" spans="1:3">
      <c r="A1572" t="s">
        <v>1734</v>
      </c>
      <c r="B1572" t="s">
        <v>74</v>
      </c>
      <c r="C1572">
        <v>32.4</v>
      </c>
    </row>
    <row r="1573" spans="1:3">
      <c r="A1573" t="s">
        <v>1735</v>
      </c>
      <c r="B1573" t="s">
        <v>436</v>
      </c>
      <c r="C1573">
        <v>16.3</v>
      </c>
    </row>
    <row r="1574" spans="1:3">
      <c r="A1574" t="s">
        <v>1736</v>
      </c>
      <c r="B1574" t="s">
        <v>74</v>
      </c>
      <c r="C1574">
        <v>19.7</v>
      </c>
    </row>
    <row r="1575" spans="1:3">
      <c r="A1575" t="s">
        <v>1737</v>
      </c>
      <c r="B1575" t="s">
        <v>74</v>
      </c>
      <c r="C1575">
        <v>21.1</v>
      </c>
    </row>
    <row r="1576" spans="1:3">
      <c r="A1576" t="s">
        <v>1738</v>
      </c>
      <c r="B1576" t="s">
        <v>74</v>
      </c>
      <c r="C1576">
        <v>32.9</v>
      </c>
    </row>
    <row r="1577" spans="1:3">
      <c r="A1577" t="s">
        <v>1739</v>
      </c>
      <c r="B1577" t="s">
        <v>74</v>
      </c>
      <c r="C1577">
        <v>16.600000000000001</v>
      </c>
    </row>
    <row r="1578" spans="1:3">
      <c r="A1578" t="s">
        <v>1740</v>
      </c>
      <c r="B1578" t="s">
        <v>74</v>
      </c>
      <c r="C1578">
        <v>26.9</v>
      </c>
    </row>
    <row r="1579" spans="1:3">
      <c r="A1579" t="s">
        <v>1741</v>
      </c>
      <c r="B1579" t="s">
        <v>74</v>
      </c>
      <c r="C1579">
        <v>19.399999999999999</v>
      </c>
    </row>
    <row r="1580" spans="1:3">
      <c r="A1580" t="s">
        <v>1742</v>
      </c>
      <c r="B1580" t="s">
        <v>74</v>
      </c>
      <c r="C1580">
        <v>29.7</v>
      </c>
    </row>
    <row r="1581" spans="1:3">
      <c r="A1581" t="s">
        <v>1743</v>
      </c>
      <c r="B1581" t="s">
        <v>74</v>
      </c>
      <c r="C1581">
        <v>18.2</v>
      </c>
    </row>
    <row r="1582" spans="1:3">
      <c r="A1582" t="s">
        <v>1744</v>
      </c>
      <c r="B1582" t="s">
        <v>74</v>
      </c>
      <c r="C1582">
        <v>5.8</v>
      </c>
    </row>
    <row r="1583" spans="1:3">
      <c r="A1583" t="s">
        <v>1808</v>
      </c>
      <c r="B1583" t="s">
        <v>74</v>
      </c>
      <c r="C1583">
        <v>35.1</v>
      </c>
    </row>
    <row r="1584" spans="1:3">
      <c r="A1584" t="s">
        <v>1745</v>
      </c>
      <c r="B1584" t="s">
        <v>74</v>
      </c>
      <c r="C1584">
        <v>26.7</v>
      </c>
    </row>
  </sheetData>
  <phoneticPr fontId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37BD2-6E77-475E-A855-D19F334FAD05}">
  <dimension ref="A3:D1589"/>
  <sheetViews>
    <sheetView workbookViewId="0">
      <selection activeCell="B1" sqref="B1"/>
    </sheetView>
  </sheetViews>
  <sheetFormatPr defaultRowHeight="18"/>
  <sheetData>
    <row r="3" spans="1:3">
      <c r="A3" t="s">
        <v>1746</v>
      </c>
      <c r="B3" t="s">
        <v>1747</v>
      </c>
      <c r="C3">
        <v>8.01</v>
      </c>
    </row>
    <row r="4" spans="1:3">
      <c r="A4" t="s">
        <v>73</v>
      </c>
      <c r="B4" t="s">
        <v>74</v>
      </c>
      <c r="C4">
        <v>19.3</v>
      </c>
    </row>
    <row r="5" spans="1:3">
      <c r="A5" t="s">
        <v>75</v>
      </c>
      <c r="B5" t="s">
        <v>74</v>
      </c>
      <c r="C5">
        <v>15.3</v>
      </c>
    </row>
    <row r="6" spans="1:3">
      <c r="A6" t="s">
        <v>76</v>
      </c>
      <c r="B6" t="s">
        <v>74</v>
      </c>
      <c r="C6">
        <v>21.2</v>
      </c>
    </row>
    <row r="7" spans="1:3">
      <c r="A7" t="s">
        <v>77</v>
      </c>
      <c r="B7" t="s">
        <v>74</v>
      </c>
      <c r="C7">
        <v>14.5</v>
      </c>
    </row>
    <row r="8" spans="1:3">
      <c r="A8" t="s">
        <v>78</v>
      </c>
      <c r="B8" t="s">
        <v>74</v>
      </c>
      <c r="C8">
        <v>37.200000000000003</v>
      </c>
    </row>
    <row r="9" spans="1:3">
      <c r="A9" t="s">
        <v>79</v>
      </c>
      <c r="B9" t="s">
        <v>74</v>
      </c>
      <c r="C9">
        <v>28.1</v>
      </c>
    </row>
    <row r="10" spans="1:3">
      <c r="A10" t="s">
        <v>80</v>
      </c>
      <c r="B10" t="s">
        <v>81</v>
      </c>
      <c r="C10">
        <v>10.199999999999999</v>
      </c>
    </row>
    <row r="11" spans="1:3">
      <c r="A11" t="s">
        <v>80</v>
      </c>
      <c r="B11" t="s">
        <v>74</v>
      </c>
      <c r="C11">
        <v>14.5</v>
      </c>
    </row>
    <row r="12" spans="1:3">
      <c r="A12" t="s">
        <v>82</v>
      </c>
      <c r="B12" t="s">
        <v>74</v>
      </c>
      <c r="C12">
        <v>15.1</v>
      </c>
    </row>
    <row r="13" spans="1:3">
      <c r="A13" t="s">
        <v>83</v>
      </c>
      <c r="B13" t="s">
        <v>74</v>
      </c>
      <c r="C13">
        <v>21</v>
      </c>
    </row>
    <row r="14" spans="1:3">
      <c r="A14" t="s">
        <v>84</v>
      </c>
      <c r="B14" t="s">
        <v>85</v>
      </c>
      <c r="C14">
        <v>8.3000000000000007</v>
      </c>
    </row>
    <row r="15" spans="1:3">
      <c r="A15" t="s">
        <v>86</v>
      </c>
      <c r="B15" t="s">
        <v>74</v>
      </c>
      <c r="C15">
        <v>24.5</v>
      </c>
    </row>
    <row r="16" spans="1:3">
      <c r="A16" t="s">
        <v>87</v>
      </c>
      <c r="B16" t="s">
        <v>74</v>
      </c>
      <c r="C16">
        <v>11.1</v>
      </c>
    </row>
    <row r="17" spans="1:3">
      <c r="A17" t="s">
        <v>88</v>
      </c>
      <c r="B17" t="s">
        <v>74</v>
      </c>
      <c r="C17">
        <v>12.3</v>
      </c>
    </row>
    <row r="18" spans="1:3">
      <c r="A18" t="s">
        <v>89</v>
      </c>
      <c r="B18" t="s">
        <v>74</v>
      </c>
      <c r="C18">
        <v>17.3</v>
      </c>
    </row>
    <row r="19" spans="1:3">
      <c r="A19" t="s">
        <v>90</v>
      </c>
      <c r="B19" t="s">
        <v>74</v>
      </c>
      <c r="C19">
        <v>10.8</v>
      </c>
    </row>
    <row r="20" spans="1:3">
      <c r="A20" t="s">
        <v>91</v>
      </c>
      <c r="B20" t="s">
        <v>74</v>
      </c>
      <c r="C20">
        <v>3.9</v>
      </c>
    </row>
    <row r="21" spans="1:3">
      <c r="A21" t="s">
        <v>93</v>
      </c>
      <c r="B21" t="s">
        <v>74</v>
      </c>
      <c r="C21">
        <v>16.3</v>
      </c>
    </row>
    <row r="22" spans="1:3">
      <c r="A22" t="s">
        <v>94</v>
      </c>
      <c r="B22" t="s">
        <v>74</v>
      </c>
      <c r="C22">
        <v>15.7</v>
      </c>
    </row>
    <row r="23" spans="1:3">
      <c r="A23" t="s">
        <v>95</v>
      </c>
      <c r="B23" t="s">
        <v>74</v>
      </c>
      <c r="C23">
        <v>26.9</v>
      </c>
    </row>
    <row r="24" spans="1:3">
      <c r="A24" t="s">
        <v>96</v>
      </c>
      <c r="B24" t="s">
        <v>74</v>
      </c>
      <c r="C24">
        <v>19.899999999999999</v>
      </c>
    </row>
    <row r="25" spans="1:3">
      <c r="A25" t="s">
        <v>97</v>
      </c>
      <c r="B25" t="s">
        <v>98</v>
      </c>
      <c r="C25">
        <v>2.5</v>
      </c>
    </row>
    <row r="26" spans="1:3">
      <c r="A26" t="s">
        <v>99</v>
      </c>
      <c r="B26" t="s">
        <v>74</v>
      </c>
      <c r="C26">
        <v>28.5</v>
      </c>
    </row>
    <row r="27" spans="1:3">
      <c r="A27" t="s">
        <v>100</v>
      </c>
      <c r="B27" t="s">
        <v>101</v>
      </c>
      <c r="C27">
        <v>10.6</v>
      </c>
    </row>
    <row r="28" spans="1:3">
      <c r="A28" t="s">
        <v>102</v>
      </c>
      <c r="B28" t="s">
        <v>74</v>
      </c>
      <c r="C28">
        <v>19.2</v>
      </c>
    </row>
    <row r="29" spans="1:3">
      <c r="A29" t="s">
        <v>103</v>
      </c>
      <c r="B29" t="s">
        <v>74</v>
      </c>
      <c r="C29">
        <v>10.9</v>
      </c>
    </row>
    <row r="30" spans="1:3">
      <c r="A30" t="s">
        <v>104</v>
      </c>
      <c r="B30" t="s">
        <v>74</v>
      </c>
      <c r="C30">
        <v>11.2</v>
      </c>
    </row>
    <row r="31" spans="1:3">
      <c r="A31" t="s">
        <v>105</v>
      </c>
      <c r="B31" t="s">
        <v>74</v>
      </c>
      <c r="C31">
        <v>15.4</v>
      </c>
    </row>
    <row r="32" spans="1:3">
      <c r="A32" t="s">
        <v>106</v>
      </c>
      <c r="B32" t="s">
        <v>74</v>
      </c>
      <c r="C32">
        <v>11.4</v>
      </c>
    </row>
    <row r="33" spans="1:3">
      <c r="A33" t="s">
        <v>1762</v>
      </c>
      <c r="B33" t="s">
        <v>74</v>
      </c>
      <c r="C33">
        <v>24.3</v>
      </c>
    </row>
    <row r="34" spans="1:3">
      <c r="A34" t="s">
        <v>107</v>
      </c>
      <c r="B34" t="s">
        <v>74</v>
      </c>
      <c r="C34">
        <v>11.4</v>
      </c>
    </row>
    <row r="35" spans="1:3">
      <c r="A35" t="s">
        <v>108</v>
      </c>
      <c r="B35" t="s">
        <v>74</v>
      </c>
      <c r="C35">
        <v>15.3</v>
      </c>
    </row>
    <row r="36" spans="1:3">
      <c r="A36" t="s">
        <v>109</v>
      </c>
      <c r="B36" t="s">
        <v>74</v>
      </c>
      <c r="C36">
        <v>38.9</v>
      </c>
    </row>
    <row r="37" spans="1:3">
      <c r="A37" t="s">
        <v>110</v>
      </c>
      <c r="B37" t="s">
        <v>74</v>
      </c>
      <c r="C37">
        <v>20.3</v>
      </c>
    </row>
    <row r="38" spans="1:3">
      <c r="A38" t="s">
        <v>111</v>
      </c>
      <c r="B38" t="s">
        <v>74</v>
      </c>
      <c r="C38">
        <v>17.100000000000001</v>
      </c>
    </row>
    <row r="39" spans="1:3">
      <c r="A39" t="s">
        <v>112</v>
      </c>
      <c r="B39" t="s">
        <v>74</v>
      </c>
      <c r="C39">
        <v>17.3</v>
      </c>
    </row>
    <row r="40" spans="1:3">
      <c r="A40" t="s">
        <v>113</v>
      </c>
      <c r="B40" t="s">
        <v>74</v>
      </c>
      <c r="C40">
        <v>9.8000000000000007</v>
      </c>
    </row>
    <row r="41" spans="1:3">
      <c r="A41" t="s">
        <v>114</v>
      </c>
      <c r="B41" t="s">
        <v>74</v>
      </c>
      <c r="C41">
        <v>13.4</v>
      </c>
    </row>
    <row r="42" spans="1:3">
      <c r="A42" t="s">
        <v>115</v>
      </c>
      <c r="B42" t="s">
        <v>74</v>
      </c>
      <c r="C42">
        <v>22.1</v>
      </c>
    </row>
    <row r="43" spans="1:3">
      <c r="A43" t="s">
        <v>116</v>
      </c>
      <c r="B43" t="s">
        <v>117</v>
      </c>
      <c r="C43">
        <v>3</v>
      </c>
    </row>
    <row r="44" spans="1:3">
      <c r="A44" t="s">
        <v>118</v>
      </c>
      <c r="B44" t="s">
        <v>119</v>
      </c>
      <c r="C44">
        <v>34.200000000000003</v>
      </c>
    </row>
    <row r="45" spans="1:3">
      <c r="A45" t="s">
        <v>120</v>
      </c>
      <c r="B45" t="s">
        <v>74</v>
      </c>
      <c r="C45">
        <v>18.3</v>
      </c>
    </row>
    <row r="46" spans="1:3">
      <c r="A46" t="s">
        <v>121</v>
      </c>
      <c r="B46" t="s">
        <v>74</v>
      </c>
      <c r="C46">
        <v>28.5</v>
      </c>
    </row>
    <row r="47" spans="1:3">
      <c r="A47" t="s">
        <v>122</v>
      </c>
      <c r="B47" t="s">
        <v>74</v>
      </c>
      <c r="C47">
        <v>11.2</v>
      </c>
    </row>
    <row r="48" spans="1:3">
      <c r="A48" t="s">
        <v>123</v>
      </c>
      <c r="B48" t="s">
        <v>74</v>
      </c>
      <c r="C48">
        <v>21.6</v>
      </c>
    </row>
    <row r="49" spans="1:3">
      <c r="A49" t="s">
        <v>124</v>
      </c>
      <c r="B49" t="s">
        <v>74</v>
      </c>
      <c r="C49">
        <v>14.9</v>
      </c>
    </row>
    <row r="50" spans="1:3">
      <c r="A50" t="s">
        <v>125</v>
      </c>
      <c r="B50" t="s">
        <v>74</v>
      </c>
      <c r="C50">
        <v>7.2</v>
      </c>
    </row>
    <row r="51" spans="1:3">
      <c r="A51" t="s">
        <v>126</v>
      </c>
      <c r="B51" t="s">
        <v>74</v>
      </c>
      <c r="C51">
        <v>15.2</v>
      </c>
    </row>
    <row r="52" spans="1:3">
      <c r="A52" t="s">
        <v>127</v>
      </c>
      <c r="B52" t="s">
        <v>74</v>
      </c>
      <c r="C52">
        <v>9.4</v>
      </c>
    </row>
    <row r="53" spans="1:3">
      <c r="A53" t="s">
        <v>128</v>
      </c>
      <c r="B53" t="s">
        <v>74</v>
      </c>
      <c r="C53">
        <v>15.9</v>
      </c>
    </row>
    <row r="54" spans="1:3">
      <c r="A54" t="s">
        <v>129</v>
      </c>
      <c r="B54" t="s">
        <v>74</v>
      </c>
      <c r="C54">
        <v>23.3</v>
      </c>
    </row>
    <row r="55" spans="1:3">
      <c r="A55" t="s">
        <v>130</v>
      </c>
      <c r="B55" t="s">
        <v>131</v>
      </c>
      <c r="C55">
        <v>13.1</v>
      </c>
    </row>
    <row r="56" spans="1:3">
      <c r="A56" t="s">
        <v>132</v>
      </c>
      <c r="B56" t="s">
        <v>74</v>
      </c>
      <c r="C56">
        <v>17.2</v>
      </c>
    </row>
    <row r="57" spans="1:3">
      <c r="A57" t="s">
        <v>133</v>
      </c>
      <c r="B57" t="s">
        <v>74</v>
      </c>
      <c r="C57">
        <v>19.7</v>
      </c>
    </row>
    <row r="58" spans="1:3">
      <c r="A58" t="s">
        <v>134</v>
      </c>
      <c r="B58" t="s">
        <v>74</v>
      </c>
      <c r="C58">
        <v>16.8</v>
      </c>
    </row>
    <row r="59" spans="1:3">
      <c r="A59" t="s">
        <v>135</v>
      </c>
      <c r="B59" t="s">
        <v>74</v>
      </c>
      <c r="C59">
        <v>7.4</v>
      </c>
    </row>
    <row r="60" spans="1:3">
      <c r="A60" t="s">
        <v>136</v>
      </c>
      <c r="B60" t="s">
        <v>74</v>
      </c>
      <c r="C60">
        <v>11.1</v>
      </c>
    </row>
    <row r="61" spans="1:3">
      <c r="A61" t="s">
        <v>137</v>
      </c>
      <c r="B61" t="s">
        <v>74</v>
      </c>
      <c r="C61">
        <v>14.4</v>
      </c>
    </row>
    <row r="62" spans="1:3">
      <c r="A62" t="s">
        <v>138</v>
      </c>
      <c r="B62" t="s">
        <v>74</v>
      </c>
      <c r="C62">
        <v>18.399999999999999</v>
      </c>
    </row>
    <row r="63" spans="1:3">
      <c r="A63" t="s">
        <v>139</v>
      </c>
      <c r="B63" t="s">
        <v>74</v>
      </c>
      <c r="C63">
        <v>16.399999999999999</v>
      </c>
    </row>
    <row r="64" spans="1:3">
      <c r="A64" t="s">
        <v>140</v>
      </c>
      <c r="B64" t="s">
        <v>74</v>
      </c>
      <c r="C64">
        <v>17.899999999999999</v>
      </c>
    </row>
    <row r="65" spans="1:3">
      <c r="A65" t="s">
        <v>141</v>
      </c>
      <c r="B65" t="s">
        <v>74</v>
      </c>
      <c r="C65">
        <v>11</v>
      </c>
    </row>
    <row r="66" spans="1:3">
      <c r="A66" t="s">
        <v>142</v>
      </c>
      <c r="B66" t="s">
        <v>74</v>
      </c>
      <c r="C66">
        <v>13.1</v>
      </c>
    </row>
    <row r="67" spans="1:3">
      <c r="A67" t="s">
        <v>143</v>
      </c>
      <c r="B67" t="s">
        <v>74</v>
      </c>
      <c r="C67">
        <v>21.3</v>
      </c>
    </row>
    <row r="68" spans="1:3">
      <c r="A68" t="s">
        <v>144</v>
      </c>
      <c r="B68" t="s">
        <v>74</v>
      </c>
      <c r="C68">
        <v>8.8000000000000007</v>
      </c>
    </row>
    <row r="69" spans="1:3">
      <c r="A69" t="s">
        <v>145</v>
      </c>
      <c r="B69" t="s">
        <v>146</v>
      </c>
      <c r="C69">
        <v>13.8</v>
      </c>
    </row>
    <row r="70" spans="1:3">
      <c r="A70" t="s">
        <v>147</v>
      </c>
      <c r="B70" t="s">
        <v>74</v>
      </c>
      <c r="C70">
        <v>16.3</v>
      </c>
    </row>
    <row r="71" spans="1:3">
      <c r="A71" t="s">
        <v>148</v>
      </c>
      <c r="B71" t="s">
        <v>74</v>
      </c>
      <c r="C71">
        <v>9.6999999999999993</v>
      </c>
    </row>
    <row r="72" spans="1:3">
      <c r="A72" t="s">
        <v>149</v>
      </c>
      <c r="B72" t="s">
        <v>74</v>
      </c>
      <c r="C72">
        <v>12.6</v>
      </c>
    </row>
    <row r="73" spans="1:3">
      <c r="A73" t="s">
        <v>150</v>
      </c>
      <c r="B73" t="s">
        <v>74</v>
      </c>
      <c r="C73">
        <v>16.5</v>
      </c>
    </row>
    <row r="74" spans="1:3">
      <c r="A74" t="s">
        <v>1809</v>
      </c>
      <c r="B74" t="s">
        <v>74</v>
      </c>
      <c r="C74">
        <v>18.899999999999999</v>
      </c>
    </row>
    <row r="75" spans="1:3">
      <c r="A75" t="s">
        <v>151</v>
      </c>
      <c r="B75" t="s">
        <v>74</v>
      </c>
      <c r="C75">
        <v>25.4</v>
      </c>
    </row>
    <row r="76" spans="1:3">
      <c r="A76" t="s">
        <v>152</v>
      </c>
      <c r="B76" t="s">
        <v>74</v>
      </c>
      <c r="C76">
        <v>15.4</v>
      </c>
    </row>
    <row r="77" spans="1:3">
      <c r="A77" t="s">
        <v>153</v>
      </c>
      <c r="B77" t="s">
        <v>154</v>
      </c>
      <c r="C77">
        <v>10.5</v>
      </c>
    </row>
    <row r="78" spans="1:3">
      <c r="A78" t="s">
        <v>155</v>
      </c>
      <c r="B78" t="s">
        <v>119</v>
      </c>
      <c r="C78">
        <v>11.7</v>
      </c>
    </row>
    <row r="79" spans="1:3">
      <c r="A79" t="s">
        <v>156</v>
      </c>
      <c r="B79" t="s">
        <v>74</v>
      </c>
      <c r="C79">
        <v>27.6</v>
      </c>
    </row>
    <row r="80" spans="1:3">
      <c r="A80" t="s">
        <v>157</v>
      </c>
      <c r="B80" t="s">
        <v>74</v>
      </c>
      <c r="C80">
        <v>42.8</v>
      </c>
    </row>
    <row r="81" spans="1:3">
      <c r="A81" t="s">
        <v>158</v>
      </c>
      <c r="B81" t="s">
        <v>74</v>
      </c>
      <c r="C81">
        <v>17.3</v>
      </c>
    </row>
    <row r="82" spans="1:3">
      <c r="A82" t="s">
        <v>159</v>
      </c>
      <c r="B82" t="s">
        <v>74</v>
      </c>
      <c r="C82">
        <v>21.4</v>
      </c>
    </row>
    <row r="83" spans="1:3">
      <c r="A83" t="s">
        <v>160</v>
      </c>
      <c r="B83" t="s">
        <v>74</v>
      </c>
      <c r="C83">
        <v>5.8</v>
      </c>
    </row>
    <row r="84" spans="1:3">
      <c r="A84" t="s">
        <v>161</v>
      </c>
      <c r="B84" t="s">
        <v>1261</v>
      </c>
      <c r="C84">
        <v>8.1</v>
      </c>
    </row>
    <row r="85" spans="1:3">
      <c r="A85" t="s">
        <v>162</v>
      </c>
      <c r="B85" t="s">
        <v>74</v>
      </c>
      <c r="C85">
        <v>34</v>
      </c>
    </row>
    <row r="86" spans="1:3">
      <c r="A86" t="s">
        <v>163</v>
      </c>
      <c r="B86" t="s">
        <v>74</v>
      </c>
      <c r="C86">
        <v>26.6</v>
      </c>
    </row>
    <row r="87" spans="1:3">
      <c r="A87" t="s">
        <v>164</v>
      </c>
      <c r="B87" t="s">
        <v>74</v>
      </c>
      <c r="C87">
        <v>11.3</v>
      </c>
    </row>
    <row r="88" spans="1:3">
      <c r="A88" t="s">
        <v>165</v>
      </c>
      <c r="B88" t="s">
        <v>74</v>
      </c>
      <c r="C88">
        <v>18.7</v>
      </c>
    </row>
    <row r="89" spans="1:3">
      <c r="A89" t="s">
        <v>166</v>
      </c>
      <c r="B89" t="s">
        <v>74</v>
      </c>
      <c r="C89">
        <v>22.7</v>
      </c>
    </row>
    <row r="90" spans="1:3">
      <c r="A90" t="s">
        <v>167</v>
      </c>
      <c r="B90" t="s">
        <v>74</v>
      </c>
      <c r="C90">
        <v>18.600000000000001</v>
      </c>
    </row>
    <row r="91" spans="1:3">
      <c r="A91" t="s">
        <v>168</v>
      </c>
      <c r="B91" t="s">
        <v>74</v>
      </c>
      <c r="C91">
        <v>10.4</v>
      </c>
    </row>
    <row r="92" spans="1:3">
      <c r="A92" t="s">
        <v>1810</v>
      </c>
      <c r="B92" t="s">
        <v>74</v>
      </c>
      <c r="C92">
        <v>20.5</v>
      </c>
    </row>
    <row r="93" spans="1:3">
      <c r="A93" t="s">
        <v>169</v>
      </c>
      <c r="B93" t="s">
        <v>74</v>
      </c>
      <c r="C93">
        <v>22.6</v>
      </c>
    </row>
    <row r="94" spans="1:3">
      <c r="A94" t="s">
        <v>170</v>
      </c>
      <c r="B94" t="s">
        <v>74</v>
      </c>
      <c r="C94">
        <v>12.4</v>
      </c>
    </row>
    <row r="95" spans="1:3">
      <c r="A95" t="s">
        <v>171</v>
      </c>
      <c r="B95" t="s">
        <v>74</v>
      </c>
      <c r="C95">
        <v>26.9</v>
      </c>
    </row>
    <row r="96" spans="1:3">
      <c r="A96" t="s">
        <v>172</v>
      </c>
      <c r="B96" t="s">
        <v>74</v>
      </c>
      <c r="C96">
        <v>17.899999999999999</v>
      </c>
    </row>
    <row r="97" spans="1:3">
      <c r="A97" t="s">
        <v>173</v>
      </c>
      <c r="B97" t="s">
        <v>74</v>
      </c>
      <c r="C97">
        <v>19.100000000000001</v>
      </c>
    </row>
    <row r="98" spans="1:3">
      <c r="A98" t="s">
        <v>174</v>
      </c>
      <c r="B98" t="s">
        <v>74</v>
      </c>
      <c r="C98">
        <v>14</v>
      </c>
    </row>
    <row r="99" spans="1:3">
      <c r="A99" t="s">
        <v>175</v>
      </c>
      <c r="B99" t="s">
        <v>74</v>
      </c>
      <c r="C99">
        <v>25.2</v>
      </c>
    </row>
    <row r="100" spans="1:3">
      <c r="A100" t="s">
        <v>176</v>
      </c>
      <c r="B100" t="s">
        <v>74</v>
      </c>
      <c r="C100">
        <v>9.3000000000000007</v>
      </c>
    </row>
    <row r="101" spans="1:3">
      <c r="A101" t="s">
        <v>177</v>
      </c>
      <c r="B101" t="s">
        <v>74</v>
      </c>
      <c r="C101">
        <v>18.8</v>
      </c>
    </row>
    <row r="102" spans="1:3">
      <c r="A102" t="s">
        <v>178</v>
      </c>
      <c r="B102" t="s">
        <v>74</v>
      </c>
      <c r="C102">
        <v>23.6</v>
      </c>
    </row>
    <row r="103" spans="1:3">
      <c r="A103" t="s">
        <v>179</v>
      </c>
      <c r="B103" t="s">
        <v>74</v>
      </c>
      <c r="C103">
        <v>21.7</v>
      </c>
    </row>
    <row r="104" spans="1:3">
      <c r="A104" t="s">
        <v>180</v>
      </c>
      <c r="B104" t="s">
        <v>74</v>
      </c>
      <c r="C104">
        <v>22.4</v>
      </c>
    </row>
    <row r="105" spans="1:3">
      <c r="A105" t="s">
        <v>181</v>
      </c>
      <c r="B105" t="s">
        <v>182</v>
      </c>
      <c r="C105">
        <v>10.9</v>
      </c>
    </row>
    <row r="106" spans="1:3">
      <c r="A106" t="s">
        <v>183</v>
      </c>
      <c r="B106" t="s">
        <v>74</v>
      </c>
      <c r="C106">
        <v>37.299999999999997</v>
      </c>
    </row>
    <row r="107" spans="1:3">
      <c r="A107" t="s">
        <v>184</v>
      </c>
      <c r="B107" t="s">
        <v>185</v>
      </c>
      <c r="C107">
        <v>35.700000000000003</v>
      </c>
    </row>
    <row r="108" spans="1:3">
      <c r="A108" t="s">
        <v>186</v>
      </c>
      <c r="B108" t="s">
        <v>74</v>
      </c>
      <c r="C108">
        <v>23</v>
      </c>
    </row>
    <row r="109" spans="1:3">
      <c r="A109" t="s">
        <v>187</v>
      </c>
      <c r="B109" t="s">
        <v>74</v>
      </c>
      <c r="C109">
        <v>18.2</v>
      </c>
    </row>
    <row r="110" spans="1:3">
      <c r="A110" t="s">
        <v>188</v>
      </c>
      <c r="B110" t="s">
        <v>74</v>
      </c>
      <c r="C110">
        <v>17.5</v>
      </c>
    </row>
    <row r="111" spans="1:3">
      <c r="A111" t="s">
        <v>189</v>
      </c>
      <c r="B111" t="s">
        <v>74</v>
      </c>
      <c r="C111">
        <v>12.1</v>
      </c>
    </row>
    <row r="112" spans="1:3">
      <c r="A112" t="s">
        <v>190</v>
      </c>
      <c r="B112" t="s">
        <v>74</v>
      </c>
      <c r="C112">
        <v>19.8</v>
      </c>
    </row>
    <row r="113" spans="1:3">
      <c r="A113" t="s">
        <v>191</v>
      </c>
      <c r="B113" t="s">
        <v>74</v>
      </c>
      <c r="C113">
        <v>28.3</v>
      </c>
    </row>
    <row r="114" spans="1:3">
      <c r="A114" t="s">
        <v>194</v>
      </c>
      <c r="B114" t="s">
        <v>74</v>
      </c>
      <c r="C114">
        <v>7.9</v>
      </c>
    </row>
    <row r="115" spans="1:3">
      <c r="A115" t="s">
        <v>195</v>
      </c>
      <c r="B115" t="s">
        <v>74</v>
      </c>
      <c r="C115">
        <v>14.3</v>
      </c>
    </row>
    <row r="116" spans="1:3">
      <c r="A116" t="s">
        <v>196</v>
      </c>
      <c r="B116" t="s">
        <v>74</v>
      </c>
      <c r="C116">
        <v>12.2</v>
      </c>
    </row>
    <row r="117" spans="1:3">
      <c r="A117" t="s">
        <v>197</v>
      </c>
      <c r="B117" t="s">
        <v>74</v>
      </c>
      <c r="C117">
        <v>9.6999999999999993</v>
      </c>
    </row>
    <row r="118" spans="1:3">
      <c r="A118" t="s">
        <v>198</v>
      </c>
      <c r="B118" t="s">
        <v>74</v>
      </c>
      <c r="C118">
        <v>14.5</v>
      </c>
    </row>
    <row r="119" spans="1:3">
      <c r="A119" t="s">
        <v>199</v>
      </c>
      <c r="B119" t="s">
        <v>81</v>
      </c>
      <c r="C119">
        <v>11.6</v>
      </c>
    </row>
    <row r="120" spans="1:3">
      <c r="A120" t="s">
        <v>200</v>
      </c>
      <c r="B120" t="s">
        <v>74</v>
      </c>
      <c r="C120">
        <v>18.600000000000001</v>
      </c>
    </row>
    <row r="121" spans="1:3">
      <c r="A121" t="s">
        <v>201</v>
      </c>
      <c r="B121" t="s">
        <v>74</v>
      </c>
      <c r="C121">
        <v>22.2</v>
      </c>
    </row>
    <row r="122" spans="1:3">
      <c r="A122" t="s">
        <v>202</v>
      </c>
      <c r="B122" t="s">
        <v>74</v>
      </c>
      <c r="C122">
        <v>18.2</v>
      </c>
    </row>
    <row r="123" spans="1:3">
      <c r="A123" t="s">
        <v>1763</v>
      </c>
      <c r="B123" t="s">
        <v>74</v>
      </c>
      <c r="C123">
        <v>13.2</v>
      </c>
    </row>
    <row r="124" spans="1:3">
      <c r="A124" t="s">
        <v>203</v>
      </c>
      <c r="B124" t="s">
        <v>74</v>
      </c>
      <c r="C124">
        <v>30.8</v>
      </c>
    </row>
    <row r="125" spans="1:3">
      <c r="A125" t="s">
        <v>204</v>
      </c>
      <c r="B125" t="s">
        <v>74</v>
      </c>
      <c r="C125">
        <v>21.7</v>
      </c>
    </row>
    <row r="126" spans="1:3">
      <c r="A126" t="s">
        <v>205</v>
      </c>
      <c r="B126" t="s">
        <v>74</v>
      </c>
      <c r="C126">
        <v>7.1</v>
      </c>
    </row>
    <row r="127" spans="1:3">
      <c r="A127" t="s">
        <v>206</v>
      </c>
      <c r="B127" t="s">
        <v>74</v>
      </c>
      <c r="C127">
        <v>17.7</v>
      </c>
    </row>
    <row r="128" spans="1:3">
      <c r="A128" t="s">
        <v>207</v>
      </c>
      <c r="B128" t="s">
        <v>74</v>
      </c>
      <c r="C128">
        <v>16</v>
      </c>
    </row>
    <row r="129" spans="1:3">
      <c r="A129" t="s">
        <v>208</v>
      </c>
      <c r="B129" t="s">
        <v>74</v>
      </c>
      <c r="C129">
        <v>22.5</v>
      </c>
    </row>
    <row r="130" spans="1:3">
      <c r="A130" t="s">
        <v>209</v>
      </c>
      <c r="B130" t="s">
        <v>74</v>
      </c>
      <c r="C130">
        <v>15.1</v>
      </c>
    </row>
    <row r="131" spans="1:3">
      <c r="A131" t="s">
        <v>210</v>
      </c>
      <c r="B131" t="s">
        <v>74</v>
      </c>
      <c r="C131">
        <v>20.5</v>
      </c>
    </row>
    <row r="132" spans="1:3">
      <c r="A132" t="s">
        <v>211</v>
      </c>
      <c r="B132" t="s">
        <v>212</v>
      </c>
      <c r="C132">
        <v>16.100000000000001</v>
      </c>
    </row>
    <row r="133" spans="1:3">
      <c r="A133" t="s">
        <v>213</v>
      </c>
      <c r="B133" t="s">
        <v>74</v>
      </c>
      <c r="C133">
        <v>11</v>
      </c>
    </row>
    <row r="134" spans="1:3">
      <c r="A134" t="s">
        <v>214</v>
      </c>
      <c r="B134" t="s">
        <v>74</v>
      </c>
      <c r="C134">
        <v>9.3000000000000007</v>
      </c>
    </row>
    <row r="135" spans="1:3">
      <c r="A135" t="s">
        <v>215</v>
      </c>
      <c r="B135" t="s">
        <v>74</v>
      </c>
      <c r="C135">
        <v>7.6</v>
      </c>
    </row>
    <row r="136" spans="1:3">
      <c r="A136" t="s">
        <v>216</v>
      </c>
      <c r="B136" t="s">
        <v>74</v>
      </c>
      <c r="C136">
        <v>10.8</v>
      </c>
    </row>
    <row r="137" spans="1:3">
      <c r="A137" t="s">
        <v>217</v>
      </c>
      <c r="B137" t="s">
        <v>74</v>
      </c>
      <c r="C137">
        <v>21</v>
      </c>
    </row>
    <row r="138" spans="1:3">
      <c r="A138" t="s">
        <v>218</v>
      </c>
      <c r="B138" t="s">
        <v>74</v>
      </c>
      <c r="C138">
        <v>14.3</v>
      </c>
    </row>
    <row r="139" spans="1:3">
      <c r="A139" t="s">
        <v>219</v>
      </c>
      <c r="B139" t="s">
        <v>74</v>
      </c>
      <c r="C139">
        <v>11</v>
      </c>
    </row>
    <row r="140" spans="1:3">
      <c r="A140" t="s">
        <v>220</v>
      </c>
      <c r="B140" t="s">
        <v>74</v>
      </c>
      <c r="C140">
        <v>20.399999999999999</v>
      </c>
    </row>
    <row r="141" spans="1:3">
      <c r="A141" t="s">
        <v>221</v>
      </c>
      <c r="B141" t="s">
        <v>222</v>
      </c>
      <c r="C141">
        <v>9.1</v>
      </c>
    </row>
    <row r="142" spans="1:3">
      <c r="A142" t="s">
        <v>223</v>
      </c>
      <c r="B142" t="s">
        <v>74</v>
      </c>
      <c r="C142">
        <v>22.1</v>
      </c>
    </row>
    <row r="143" spans="1:3">
      <c r="A143" t="s">
        <v>224</v>
      </c>
      <c r="B143" t="s">
        <v>74</v>
      </c>
      <c r="C143">
        <v>41.9</v>
      </c>
    </row>
    <row r="144" spans="1:3">
      <c r="A144" t="s">
        <v>225</v>
      </c>
      <c r="B144" t="s">
        <v>74</v>
      </c>
      <c r="C144">
        <v>34.4</v>
      </c>
    </row>
    <row r="145" spans="1:3">
      <c r="A145" t="s">
        <v>226</v>
      </c>
      <c r="B145" t="s">
        <v>74</v>
      </c>
      <c r="C145">
        <v>15.2</v>
      </c>
    </row>
    <row r="146" spans="1:3">
      <c r="A146" t="s">
        <v>227</v>
      </c>
      <c r="B146" t="s">
        <v>74</v>
      </c>
      <c r="C146">
        <v>32.5</v>
      </c>
    </row>
    <row r="147" spans="1:3">
      <c r="A147" t="s">
        <v>228</v>
      </c>
      <c r="B147" t="s">
        <v>74</v>
      </c>
      <c r="C147">
        <v>17.600000000000001</v>
      </c>
    </row>
    <row r="148" spans="1:3">
      <c r="A148" t="s">
        <v>229</v>
      </c>
      <c r="B148" t="s">
        <v>74</v>
      </c>
      <c r="C148">
        <v>15.5</v>
      </c>
    </row>
    <row r="149" spans="1:3">
      <c r="A149" t="s">
        <v>230</v>
      </c>
      <c r="B149" t="s">
        <v>74</v>
      </c>
      <c r="C149">
        <v>13.4</v>
      </c>
    </row>
    <row r="150" spans="1:3">
      <c r="A150" t="s">
        <v>231</v>
      </c>
      <c r="B150" t="s">
        <v>232</v>
      </c>
      <c r="C150">
        <v>20.8</v>
      </c>
    </row>
    <row r="151" spans="1:3">
      <c r="A151" t="s">
        <v>233</v>
      </c>
      <c r="B151" t="s">
        <v>74</v>
      </c>
      <c r="C151">
        <v>11.6</v>
      </c>
    </row>
    <row r="152" spans="1:3">
      <c r="A152" t="s">
        <v>234</v>
      </c>
      <c r="B152" t="s">
        <v>74</v>
      </c>
      <c r="C152">
        <v>20.8</v>
      </c>
    </row>
    <row r="153" spans="1:3">
      <c r="A153" t="s">
        <v>235</v>
      </c>
      <c r="B153" t="s">
        <v>74</v>
      </c>
      <c r="C153">
        <v>21.9</v>
      </c>
    </row>
    <row r="154" spans="1:3">
      <c r="A154" t="s">
        <v>236</v>
      </c>
      <c r="B154" t="s">
        <v>74</v>
      </c>
      <c r="C154">
        <v>11.3</v>
      </c>
    </row>
    <row r="155" spans="1:3">
      <c r="A155" t="s">
        <v>237</v>
      </c>
      <c r="B155" t="s">
        <v>74</v>
      </c>
      <c r="C155">
        <v>23.5</v>
      </c>
    </row>
    <row r="156" spans="1:3">
      <c r="A156" t="s">
        <v>238</v>
      </c>
      <c r="B156" t="s">
        <v>74</v>
      </c>
      <c r="C156">
        <v>24.2</v>
      </c>
    </row>
    <row r="157" spans="1:3">
      <c r="A157" t="s">
        <v>239</v>
      </c>
      <c r="B157" t="s">
        <v>74</v>
      </c>
      <c r="C157">
        <v>14</v>
      </c>
    </row>
    <row r="158" spans="1:3">
      <c r="A158" t="s">
        <v>240</v>
      </c>
      <c r="B158" t="s">
        <v>241</v>
      </c>
      <c r="C158">
        <v>18.7</v>
      </c>
    </row>
    <row r="159" spans="1:3">
      <c r="A159" t="s">
        <v>242</v>
      </c>
      <c r="B159" t="s">
        <v>74</v>
      </c>
      <c r="C159">
        <v>22.7</v>
      </c>
    </row>
    <row r="160" spans="1:3">
      <c r="A160" t="s">
        <v>243</v>
      </c>
      <c r="B160" t="s">
        <v>74</v>
      </c>
      <c r="C160">
        <v>15</v>
      </c>
    </row>
    <row r="161" spans="1:3">
      <c r="A161" t="s">
        <v>244</v>
      </c>
      <c r="B161" t="s">
        <v>74</v>
      </c>
      <c r="C161">
        <v>5.4</v>
      </c>
    </row>
    <row r="162" spans="1:3">
      <c r="A162" t="s">
        <v>245</v>
      </c>
      <c r="B162" t="s">
        <v>246</v>
      </c>
      <c r="C162">
        <v>24.6</v>
      </c>
    </row>
    <row r="163" spans="1:3">
      <c r="A163" t="s">
        <v>247</v>
      </c>
      <c r="B163" t="s">
        <v>74</v>
      </c>
      <c r="C163">
        <v>17.5</v>
      </c>
    </row>
    <row r="164" spans="1:3">
      <c r="A164" t="s">
        <v>248</v>
      </c>
      <c r="B164" t="s">
        <v>74</v>
      </c>
      <c r="C164">
        <v>18.5</v>
      </c>
    </row>
    <row r="165" spans="1:3">
      <c r="A165" t="s">
        <v>249</v>
      </c>
      <c r="B165" t="s">
        <v>250</v>
      </c>
      <c r="C165">
        <v>16</v>
      </c>
    </row>
    <row r="166" spans="1:3">
      <c r="A166" t="s">
        <v>251</v>
      </c>
      <c r="B166" t="s">
        <v>74</v>
      </c>
      <c r="C166">
        <v>8.4</v>
      </c>
    </row>
    <row r="167" spans="1:3">
      <c r="A167" t="s">
        <v>252</v>
      </c>
      <c r="B167" t="s">
        <v>74</v>
      </c>
      <c r="C167">
        <v>7.2</v>
      </c>
    </row>
    <row r="168" spans="1:3">
      <c r="A168" t="s">
        <v>253</v>
      </c>
      <c r="B168" t="s">
        <v>74</v>
      </c>
      <c r="C168">
        <v>5.0999999999999996</v>
      </c>
    </row>
    <row r="169" spans="1:3">
      <c r="A169" t="s">
        <v>254</v>
      </c>
      <c r="B169" t="s">
        <v>255</v>
      </c>
      <c r="C169">
        <v>20.5</v>
      </c>
    </row>
    <row r="170" spans="1:3">
      <c r="A170" t="s">
        <v>1764</v>
      </c>
      <c r="B170" t="s">
        <v>74</v>
      </c>
      <c r="C170">
        <v>23.2</v>
      </c>
    </row>
    <row r="171" spans="1:3">
      <c r="A171" t="s">
        <v>256</v>
      </c>
      <c r="B171" t="s">
        <v>74</v>
      </c>
      <c r="C171">
        <v>23.6</v>
      </c>
    </row>
    <row r="172" spans="1:3">
      <c r="A172" t="s">
        <v>257</v>
      </c>
      <c r="B172" t="s">
        <v>258</v>
      </c>
      <c r="C172">
        <v>28.9</v>
      </c>
    </row>
    <row r="173" spans="1:3">
      <c r="A173" t="s">
        <v>259</v>
      </c>
      <c r="B173" t="s">
        <v>74</v>
      </c>
      <c r="C173">
        <v>15.4</v>
      </c>
    </row>
    <row r="174" spans="1:3">
      <c r="A174" t="s">
        <v>260</v>
      </c>
      <c r="B174" t="s">
        <v>74</v>
      </c>
      <c r="C174">
        <v>15.9</v>
      </c>
    </row>
    <row r="175" spans="1:3">
      <c r="A175" t="s">
        <v>261</v>
      </c>
      <c r="B175" t="s">
        <v>74</v>
      </c>
      <c r="C175">
        <v>4.5</v>
      </c>
    </row>
    <row r="176" spans="1:3">
      <c r="A176" t="s">
        <v>262</v>
      </c>
      <c r="B176" t="s">
        <v>74</v>
      </c>
      <c r="C176">
        <v>18.8</v>
      </c>
    </row>
    <row r="177" spans="1:3">
      <c r="A177" t="s">
        <v>263</v>
      </c>
      <c r="B177" t="s">
        <v>74</v>
      </c>
      <c r="C177">
        <v>15.8</v>
      </c>
    </row>
    <row r="178" spans="1:3">
      <c r="A178" t="s">
        <v>264</v>
      </c>
      <c r="B178" t="s">
        <v>74</v>
      </c>
      <c r="C178">
        <v>22</v>
      </c>
    </row>
    <row r="179" spans="1:3">
      <c r="A179" t="s">
        <v>265</v>
      </c>
      <c r="B179" t="s">
        <v>74</v>
      </c>
      <c r="C179">
        <v>13.3</v>
      </c>
    </row>
    <row r="180" spans="1:3">
      <c r="A180" t="s">
        <v>266</v>
      </c>
      <c r="B180" t="s">
        <v>74</v>
      </c>
      <c r="C180">
        <v>24.5</v>
      </c>
    </row>
    <row r="181" spans="1:3">
      <c r="A181" t="s">
        <v>267</v>
      </c>
      <c r="B181" t="s">
        <v>74</v>
      </c>
      <c r="C181">
        <v>33.299999999999997</v>
      </c>
    </row>
    <row r="182" spans="1:3">
      <c r="A182" t="s">
        <v>268</v>
      </c>
      <c r="B182" t="s">
        <v>74</v>
      </c>
      <c r="C182">
        <v>21.1</v>
      </c>
    </row>
    <row r="183" spans="1:3">
      <c r="A183" t="s">
        <v>269</v>
      </c>
      <c r="B183" t="s">
        <v>74</v>
      </c>
      <c r="C183">
        <v>11.3</v>
      </c>
    </row>
    <row r="184" spans="1:3">
      <c r="A184" t="s">
        <v>1765</v>
      </c>
      <c r="B184" t="s">
        <v>74</v>
      </c>
      <c r="C184">
        <v>8.6</v>
      </c>
    </row>
    <row r="185" spans="1:3">
      <c r="A185" t="s">
        <v>270</v>
      </c>
      <c r="B185" t="s">
        <v>74</v>
      </c>
      <c r="C185">
        <v>14.8</v>
      </c>
    </row>
    <row r="186" spans="1:3">
      <c r="A186" t="s">
        <v>271</v>
      </c>
      <c r="B186" t="s">
        <v>74</v>
      </c>
      <c r="C186">
        <v>17</v>
      </c>
    </row>
    <row r="187" spans="1:3">
      <c r="A187" t="s">
        <v>272</v>
      </c>
      <c r="B187" t="s">
        <v>74</v>
      </c>
      <c r="C187">
        <v>19.5</v>
      </c>
    </row>
    <row r="188" spans="1:3">
      <c r="A188" t="s">
        <v>273</v>
      </c>
      <c r="B188" t="s">
        <v>74</v>
      </c>
      <c r="C188">
        <v>15</v>
      </c>
    </row>
    <row r="189" spans="1:3">
      <c r="A189" t="s">
        <v>274</v>
      </c>
      <c r="B189" t="s">
        <v>275</v>
      </c>
      <c r="C189">
        <v>3.4</v>
      </c>
    </row>
    <row r="190" spans="1:3">
      <c r="A190" t="s">
        <v>276</v>
      </c>
      <c r="B190" t="s">
        <v>74</v>
      </c>
      <c r="C190">
        <v>22.3</v>
      </c>
    </row>
    <row r="191" spans="1:3">
      <c r="A191" t="s">
        <v>277</v>
      </c>
      <c r="B191" t="s">
        <v>74</v>
      </c>
      <c r="C191">
        <v>15.5</v>
      </c>
    </row>
    <row r="192" spans="1:3">
      <c r="A192" t="s">
        <v>278</v>
      </c>
      <c r="B192" t="s">
        <v>74</v>
      </c>
      <c r="C192">
        <v>10.1</v>
      </c>
    </row>
    <row r="193" spans="1:3">
      <c r="A193" t="s">
        <v>279</v>
      </c>
      <c r="B193" t="s">
        <v>74</v>
      </c>
      <c r="C193">
        <v>26.1</v>
      </c>
    </row>
    <row r="194" spans="1:3">
      <c r="A194" t="s">
        <v>280</v>
      </c>
      <c r="B194" t="s">
        <v>74</v>
      </c>
      <c r="C194">
        <v>25.7</v>
      </c>
    </row>
    <row r="195" spans="1:3">
      <c r="A195" t="s">
        <v>281</v>
      </c>
      <c r="B195" t="s">
        <v>74</v>
      </c>
      <c r="C195">
        <v>14.7</v>
      </c>
    </row>
    <row r="196" spans="1:3">
      <c r="A196" t="s">
        <v>282</v>
      </c>
      <c r="B196" t="s">
        <v>74</v>
      </c>
      <c r="C196">
        <v>11.6</v>
      </c>
    </row>
    <row r="197" spans="1:3">
      <c r="A197" t="s">
        <v>283</v>
      </c>
      <c r="B197" t="s">
        <v>74</v>
      </c>
      <c r="C197">
        <v>16.2</v>
      </c>
    </row>
    <row r="198" spans="1:3">
      <c r="A198" t="s">
        <v>284</v>
      </c>
      <c r="B198" t="s">
        <v>74</v>
      </c>
      <c r="C198">
        <v>22.7</v>
      </c>
    </row>
    <row r="199" spans="1:3">
      <c r="A199" t="s">
        <v>285</v>
      </c>
      <c r="B199" t="s">
        <v>74</v>
      </c>
      <c r="C199">
        <v>16</v>
      </c>
    </row>
    <row r="200" spans="1:3">
      <c r="A200" t="s">
        <v>286</v>
      </c>
      <c r="B200" t="s">
        <v>74</v>
      </c>
      <c r="C200">
        <v>14.3</v>
      </c>
    </row>
    <row r="201" spans="1:3">
      <c r="A201" t="s">
        <v>287</v>
      </c>
      <c r="B201" t="s">
        <v>74</v>
      </c>
      <c r="C201">
        <v>15.5</v>
      </c>
    </row>
    <row r="202" spans="1:3">
      <c r="A202" t="s">
        <v>288</v>
      </c>
      <c r="B202" t="s">
        <v>74</v>
      </c>
      <c r="C202">
        <v>22</v>
      </c>
    </row>
    <row r="203" spans="1:3">
      <c r="A203" t="s">
        <v>1766</v>
      </c>
      <c r="B203" t="s">
        <v>74</v>
      </c>
      <c r="C203">
        <v>29.5</v>
      </c>
    </row>
    <row r="204" spans="1:3">
      <c r="A204" t="s">
        <v>289</v>
      </c>
      <c r="B204" t="s">
        <v>74</v>
      </c>
      <c r="C204">
        <v>22.7</v>
      </c>
    </row>
    <row r="205" spans="1:3">
      <c r="A205" t="s">
        <v>290</v>
      </c>
      <c r="B205" t="s">
        <v>74</v>
      </c>
      <c r="C205">
        <v>10.7</v>
      </c>
    </row>
    <row r="206" spans="1:3">
      <c r="A206" t="s">
        <v>291</v>
      </c>
      <c r="B206" t="s">
        <v>74</v>
      </c>
      <c r="C206">
        <v>23.4</v>
      </c>
    </row>
    <row r="207" spans="1:3">
      <c r="A207" t="s">
        <v>292</v>
      </c>
      <c r="B207" t="s">
        <v>74</v>
      </c>
      <c r="C207">
        <v>3.5</v>
      </c>
    </row>
    <row r="208" spans="1:3">
      <c r="A208" t="s">
        <v>293</v>
      </c>
      <c r="B208" t="s">
        <v>74</v>
      </c>
      <c r="C208">
        <v>22.6</v>
      </c>
    </row>
    <row r="209" spans="1:3">
      <c r="A209" t="s">
        <v>294</v>
      </c>
      <c r="B209" t="s">
        <v>246</v>
      </c>
      <c r="C209">
        <v>15.8</v>
      </c>
    </row>
    <row r="210" spans="1:3">
      <c r="A210" t="s">
        <v>295</v>
      </c>
      <c r="B210" t="s">
        <v>74</v>
      </c>
      <c r="C210">
        <v>15</v>
      </c>
    </row>
    <row r="211" spans="1:3">
      <c r="A211" t="s">
        <v>296</v>
      </c>
      <c r="B211" t="s">
        <v>74</v>
      </c>
      <c r="C211">
        <v>11.5</v>
      </c>
    </row>
    <row r="212" spans="1:3">
      <c r="A212" t="s">
        <v>297</v>
      </c>
      <c r="B212" t="s">
        <v>74</v>
      </c>
      <c r="C212">
        <v>13.2</v>
      </c>
    </row>
    <row r="213" spans="1:3">
      <c r="A213" t="s">
        <v>298</v>
      </c>
      <c r="B213" t="s">
        <v>74</v>
      </c>
      <c r="C213">
        <v>31.4</v>
      </c>
    </row>
    <row r="214" spans="1:3">
      <c r="A214" t="s">
        <v>299</v>
      </c>
      <c r="B214" t="s">
        <v>74</v>
      </c>
      <c r="C214">
        <v>13.9</v>
      </c>
    </row>
    <row r="215" spans="1:3">
      <c r="A215" t="s">
        <v>300</v>
      </c>
      <c r="B215" t="s">
        <v>74</v>
      </c>
      <c r="C215">
        <v>7.7</v>
      </c>
    </row>
    <row r="216" spans="1:3">
      <c r="A216" t="s">
        <v>301</v>
      </c>
      <c r="B216" t="s">
        <v>74</v>
      </c>
      <c r="C216">
        <v>16.399999999999999</v>
      </c>
    </row>
    <row r="217" spans="1:3">
      <c r="A217" t="s">
        <v>302</v>
      </c>
      <c r="B217" t="s">
        <v>74</v>
      </c>
      <c r="C217">
        <v>46.5</v>
      </c>
    </row>
    <row r="218" spans="1:3">
      <c r="A218" t="s">
        <v>303</v>
      </c>
      <c r="B218" t="s">
        <v>74</v>
      </c>
      <c r="C218">
        <v>10.3</v>
      </c>
    </row>
    <row r="219" spans="1:3">
      <c r="A219" t="s">
        <v>304</v>
      </c>
      <c r="B219" t="s">
        <v>74</v>
      </c>
      <c r="C219">
        <v>28.7</v>
      </c>
    </row>
    <row r="220" spans="1:3">
      <c r="A220" t="s">
        <v>305</v>
      </c>
      <c r="B220" t="s">
        <v>74</v>
      </c>
      <c r="C220">
        <v>24.8</v>
      </c>
    </row>
    <row r="221" spans="1:3">
      <c r="A221" t="s">
        <v>306</v>
      </c>
      <c r="B221" t="s">
        <v>74</v>
      </c>
      <c r="C221">
        <v>12.2</v>
      </c>
    </row>
    <row r="222" spans="1:3">
      <c r="A222" t="s">
        <v>307</v>
      </c>
      <c r="B222" t="s">
        <v>74</v>
      </c>
      <c r="C222">
        <v>20.100000000000001</v>
      </c>
    </row>
    <row r="223" spans="1:3">
      <c r="A223" t="s">
        <v>308</v>
      </c>
      <c r="B223" t="s">
        <v>74</v>
      </c>
      <c r="C223">
        <v>12.9</v>
      </c>
    </row>
    <row r="224" spans="1:3">
      <c r="A224" t="s">
        <v>1767</v>
      </c>
      <c r="B224" t="s">
        <v>74</v>
      </c>
      <c r="C224">
        <v>14.5</v>
      </c>
    </row>
    <row r="225" spans="1:3">
      <c r="A225" t="s">
        <v>309</v>
      </c>
      <c r="B225" t="s">
        <v>74</v>
      </c>
      <c r="C225">
        <v>9.8000000000000007</v>
      </c>
    </row>
    <row r="226" spans="1:3">
      <c r="A226" t="s">
        <v>310</v>
      </c>
      <c r="B226" t="s">
        <v>74</v>
      </c>
      <c r="C226">
        <v>21.5</v>
      </c>
    </row>
    <row r="227" spans="1:3">
      <c r="A227" t="s">
        <v>311</v>
      </c>
      <c r="B227" t="s">
        <v>74</v>
      </c>
      <c r="C227">
        <v>10.9</v>
      </c>
    </row>
    <row r="228" spans="1:3">
      <c r="A228" t="s">
        <v>312</v>
      </c>
      <c r="B228" t="s">
        <v>74</v>
      </c>
      <c r="C228">
        <v>21.2</v>
      </c>
    </row>
    <row r="229" spans="1:3">
      <c r="A229" t="s">
        <v>313</v>
      </c>
      <c r="B229" t="s">
        <v>74</v>
      </c>
      <c r="C229">
        <v>12.1</v>
      </c>
    </row>
    <row r="230" spans="1:3">
      <c r="A230" t="s">
        <v>314</v>
      </c>
      <c r="B230" t="s">
        <v>74</v>
      </c>
      <c r="C230">
        <v>18.7</v>
      </c>
    </row>
    <row r="231" spans="1:3">
      <c r="A231" t="s">
        <v>315</v>
      </c>
      <c r="B231" t="s">
        <v>74</v>
      </c>
      <c r="C231">
        <v>26.2</v>
      </c>
    </row>
    <row r="232" spans="1:3">
      <c r="A232" t="s">
        <v>316</v>
      </c>
      <c r="B232" t="s">
        <v>74</v>
      </c>
      <c r="C232">
        <v>8.6</v>
      </c>
    </row>
    <row r="233" spans="1:3">
      <c r="A233" t="s">
        <v>317</v>
      </c>
      <c r="B233" t="s">
        <v>74</v>
      </c>
      <c r="C233">
        <v>40.299999999999997</v>
      </c>
    </row>
    <row r="234" spans="1:3">
      <c r="A234" t="s">
        <v>318</v>
      </c>
      <c r="B234" t="s">
        <v>74</v>
      </c>
      <c r="C234">
        <v>33.5</v>
      </c>
    </row>
    <row r="235" spans="1:3">
      <c r="A235" t="s">
        <v>319</v>
      </c>
      <c r="B235" t="s">
        <v>74</v>
      </c>
      <c r="C235">
        <v>18.8</v>
      </c>
    </row>
    <row r="236" spans="1:3">
      <c r="A236" t="s">
        <v>320</v>
      </c>
      <c r="B236" t="s">
        <v>74</v>
      </c>
      <c r="C236">
        <v>18.399999999999999</v>
      </c>
    </row>
    <row r="237" spans="1:3">
      <c r="A237" t="s">
        <v>321</v>
      </c>
      <c r="B237" t="s">
        <v>74</v>
      </c>
      <c r="C237">
        <v>26.7</v>
      </c>
    </row>
    <row r="238" spans="1:3">
      <c r="A238" t="s">
        <v>322</v>
      </c>
      <c r="B238" t="s">
        <v>74</v>
      </c>
      <c r="C238">
        <v>19.399999999999999</v>
      </c>
    </row>
    <row r="239" spans="1:3">
      <c r="A239" t="s">
        <v>323</v>
      </c>
      <c r="B239" t="s">
        <v>74</v>
      </c>
      <c r="C239">
        <v>27</v>
      </c>
    </row>
    <row r="240" spans="1:3">
      <c r="A240" t="s">
        <v>324</v>
      </c>
      <c r="B240" t="s">
        <v>74</v>
      </c>
      <c r="C240">
        <v>28.9</v>
      </c>
    </row>
    <row r="241" spans="1:3">
      <c r="A241" t="s">
        <v>325</v>
      </c>
      <c r="B241" t="s">
        <v>74</v>
      </c>
      <c r="C241">
        <v>12.5</v>
      </c>
    </row>
    <row r="242" spans="1:3">
      <c r="A242" t="s">
        <v>326</v>
      </c>
      <c r="B242" t="s">
        <v>74</v>
      </c>
      <c r="C242">
        <v>8.4</v>
      </c>
    </row>
    <row r="243" spans="1:3">
      <c r="A243" t="s">
        <v>327</v>
      </c>
      <c r="B243" t="s">
        <v>74</v>
      </c>
      <c r="C243">
        <v>29.3</v>
      </c>
    </row>
    <row r="244" spans="1:3">
      <c r="A244" t="s">
        <v>328</v>
      </c>
      <c r="B244" t="s">
        <v>329</v>
      </c>
      <c r="C244">
        <v>12.3</v>
      </c>
    </row>
    <row r="245" spans="1:3">
      <c r="A245" t="s">
        <v>330</v>
      </c>
      <c r="B245" t="s">
        <v>74</v>
      </c>
      <c r="C245">
        <v>8.1</v>
      </c>
    </row>
    <row r="246" spans="1:3">
      <c r="A246" t="s">
        <v>331</v>
      </c>
      <c r="B246" t="s">
        <v>74</v>
      </c>
      <c r="C246">
        <v>15</v>
      </c>
    </row>
    <row r="247" spans="1:3">
      <c r="A247" t="s">
        <v>332</v>
      </c>
      <c r="B247" t="s">
        <v>74</v>
      </c>
      <c r="C247">
        <v>15.1</v>
      </c>
    </row>
    <row r="248" spans="1:3">
      <c r="A248" t="s">
        <v>333</v>
      </c>
      <c r="B248" t="s">
        <v>85</v>
      </c>
      <c r="C248">
        <v>24.1</v>
      </c>
    </row>
    <row r="249" spans="1:3">
      <c r="A249" t="s">
        <v>334</v>
      </c>
      <c r="B249" t="s">
        <v>74</v>
      </c>
      <c r="C249">
        <v>13.9</v>
      </c>
    </row>
    <row r="250" spans="1:3">
      <c r="A250" t="s">
        <v>335</v>
      </c>
      <c r="B250" t="s">
        <v>74</v>
      </c>
      <c r="C250">
        <v>38.200000000000003</v>
      </c>
    </row>
    <row r="251" spans="1:3">
      <c r="A251" t="s">
        <v>337</v>
      </c>
      <c r="B251" t="s">
        <v>74</v>
      </c>
      <c r="C251">
        <v>17.5</v>
      </c>
    </row>
    <row r="252" spans="1:3">
      <c r="A252" t="s">
        <v>336</v>
      </c>
      <c r="B252" t="s">
        <v>74</v>
      </c>
      <c r="C252">
        <v>17.399999999999999</v>
      </c>
    </row>
    <row r="253" spans="1:3">
      <c r="A253" t="s">
        <v>338</v>
      </c>
      <c r="B253" t="s">
        <v>74</v>
      </c>
      <c r="C253">
        <v>13.4</v>
      </c>
    </row>
    <row r="254" spans="1:3">
      <c r="A254" t="s">
        <v>339</v>
      </c>
      <c r="B254" t="s">
        <v>74</v>
      </c>
      <c r="C254">
        <v>13.8</v>
      </c>
    </row>
    <row r="255" spans="1:3">
      <c r="A255" t="s">
        <v>340</v>
      </c>
      <c r="B255" t="s">
        <v>74</v>
      </c>
      <c r="C255">
        <v>26.1</v>
      </c>
    </row>
    <row r="256" spans="1:3">
      <c r="A256" t="s">
        <v>341</v>
      </c>
      <c r="B256" t="s">
        <v>74</v>
      </c>
      <c r="C256">
        <v>17.7</v>
      </c>
    </row>
    <row r="257" spans="1:3">
      <c r="A257" t="s">
        <v>342</v>
      </c>
      <c r="B257" t="s">
        <v>343</v>
      </c>
      <c r="C257">
        <v>29.6</v>
      </c>
    </row>
    <row r="258" spans="1:3">
      <c r="A258" t="s">
        <v>344</v>
      </c>
      <c r="B258" t="s">
        <v>74</v>
      </c>
      <c r="C258">
        <v>30.7</v>
      </c>
    </row>
    <row r="259" spans="1:3">
      <c r="A259" t="s">
        <v>345</v>
      </c>
      <c r="B259" t="s">
        <v>346</v>
      </c>
      <c r="C259">
        <v>16.899999999999999</v>
      </c>
    </row>
    <row r="260" spans="1:3">
      <c r="A260" t="s">
        <v>347</v>
      </c>
      <c r="B260" t="s">
        <v>74</v>
      </c>
      <c r="C260">
        <v>17.5</v>
      </c>
    </row>
    <row r="261" spans="1:3">
      <c r="A261" t="s">
        <v>348</v>
      </c>
      <c r="B261" t="s">
        <v>74</v>
      </c>
      <c r="C261">
        <v>11.6</v>
      </c>
    </row>
    <row r="262" spans="1:3">
      <c r="A262" t="s">
        <v>349</v>
      </c>
      <c r="B262" t="s">
        <v>350</v>
      </c>
      <c r="C262">
        <v>23.7</v>
      </c>
    </row>
    <row r="263" spans="1:3">
      <c r="A263" t="s">
        <v>351</v>
      </c>
      <c r="B263" t="s">
        <v>74</v>
      </c>
      <c r="C263">
        <v>9</v>
      </c>
    </row>
    <row r="264" spans="1:3">
      <c r="A264" t="s">
        <v>352</v>
      </c>
      <c r="B264" t="s">
        <v>74</v>
      </c>
      <c r="C264">
        <v>20.399999999999999</v>
      </c>
    </row>
    <row r="265" spans="1:3">
      <c r="A265" t="s">
        <v>353</v>
      </c>
      <c r="B265" t="s">
        <v>74</v>
      </c>
      <c r="C265">
        <v>16.2</v>
      </c>
    </row>
    <row r="266" spans="1:3">
      <c r="A266" t="s">
        <v>354</v>
      </c>
      <c r="B266" t="s">
        <v>74</v>
      </c>
      <c r="C266">
        <v>13.7</v>
      </c>
    </row>
    <row r="267" spans="1:3">
      <c r="A267" t="s">
        <v>355</v>
      </c>
      <c r="B267" t="s">
        <v>74</v>
      </c>
      <c r="C267">
        <v>12.1</v>
      </c>
    </row>
    <row r="268" spans="1:3">
      <c r="A268" t="s">
        <v>356</v>
      </c>
      <c r="B268" t="s">
        <v>74</v>
      </c>
      <c r="C268">
        <v>17.2</v>
      </c>
    </row>
    <row r="269" spans="1:3">
      <c r="A269" t="s">
        <v>357</v>
      </c>
      <c r="B269" t="s">
        <v>74</v>
      </c>
      <c r="C269">
        <v>21.5</v>
      </c>
    </row>
    <row r="270" spans="1:3">
      <c r="A270" t="s">
        <v>359</v>
      </c>
      <c r="B270" t="s">
        <v>74</v>
      </c>
      <c r="C270">
        <v>21</v>
      </c>
    </row>
    <row r="271" spans="1:3">
      <c r="A271" t="s">
        <v>360</v>
      </c>
      <c r="B271" t="s">
        <v>74</v>
      </c>
      <c r="C271">
        <v>32.799999999999997</v>
      </c>
    </row>
    <row r="272" spans="1:3">
      <c r="A272" t="s">
        <v>361</v>
      </c>
      <c r="B272" t="s">
        <v>74</v>
      </c>
      <c r="C272">
        <v>28.2</v>
      </c>
    </row>
    <row r="273" spans="1:4">
      <c r="A273" t="s">
        <v>362</v>
      </c>
      <c r="B273" t="s">
        <v>74</v>
      </c>
      <c r="C273">
        <v>18.5</v>
      </c>
    </row>
    <row r="274" spans="1:4">
      <c r="A274" t="s">
        <v>363</v>
      </c>
      <c r="B274" t="s">
        <v>74</v>
      </c>
      <c r="C274">
        <v>11.1</v>
      </c>
    </row>
    <row r="275" spans="1:4">
      <c r="A275" t="s">
        <v>364</v>
      </c>
      <c r="B275" t="s">
        <v>74</v>
      </c>
      <c r="C275">
        <v>21.4</v>
      </c>
    </row>
    <row r="276" spans="1:4">
      <c r="A276" t="s">
        <v>365</v>
      </c>
      <c r="B276" t="s">
        <v>74</v>
      </c>
      <c r="C276">
        <v>8.6</v>
      </c>
    </row>
    <row r="277" spans="1:4">
      <c r="A277" t="s">
        <v>366</v>
      </c>
      <c r="B277" t="s">
        <v>74</v>
      </c>
      <c r="C277">
        <v>29.2</v>
      </c>
      <c r="D277" t="s">
        <v>1818</v>
      </c>
    </row>
    <row r="278" spans="1:4">
      <c r="A278" t="s">
        <v>367</v>
      </c>
      <c r="B278" t="s">
        <v>74</v>
      </c>
      <c r="C278">
        <v>43.9</v>
      </c>
    </row>
    <row r="279" spans="1:4">
      <c r="A279" t="s">
        <v>368</v>
      </c>
      <c r="B279" t="s">
        <v>74</v>
      </c>
      <c r="C279">
        <v>12.1</v>
      </c>
    </row>
    <row r="280" spans="1:4">
      <c r="A280" t="s">
        <v>369</v>
      </c>
      <c r="B280" t="s">
        <v>74</v>
      </c>
      <c r="C280">
        <v>41</v>
      </c>
    </row>
    <row r="281" spans="1:4">
      <c r="A281" t="s">
        <v>370</v>
      </c>
      <c r="B281" t="s">
        <v>74</v>
      </c>
      <c r="C281">
        <v>11.9</v>
      </c>
    </row>
    <row r="282" spans="1:4">
      <c r="A282" t="s">
        <v>371</v>
      </c>
      <c r="B282" t="s">
        <v>74</v>
      </c>
      <c r="C282">
        <v>16.8</v>
      </c>
    </row>
    <row r="283" spans="1:4">
      <c r="A283" t="s">
        <v>372</v>
      </c>
      <c r="B283" t="s">
        <v>74</v>
      </c>
      <c r="C283">
        <v>21.8</v>
      </c>
    </row>
    <row r="284" spans="1:4">
      <c r="A284" t="s">
        <v>373</v>
      </c>
      <c r="B284" t="s">
        <v>74</v>
      </c>
      <c r="C284">
        <v>8.8000000000000007</v>
      </c>
    </row>
    <row r="285" spans="1:4">
      <c r="A285" t="s">
        <v>374</v>
      </c>
      <c r="B285" t="s">
        <v>74</v>
      </c>
      <c r="C285">
        <v>14.7</v>
      </c>
    </row>
    <row r="286" spans="1:4">
      <c r="A286" t="s">
        <v>375</v>
      </c>
      <c r="B286" t="s">
        <v>74</v>
      </c>
      <c r="C286">
        <v>34.700000000000003</v>
      </c>
    </row>
    <row r="287" spans="1:4">
      <c r="A287" t="s">
        <v>376</v>
      </c>
      <c r="B287" t="s">
        <v>74</v>
      </c>
      <c r="C287">
        <v>17.7</v>
      </c>
    </row>
    <row r="288" spans="1:4">
      <c r="A288" t="s">
        <v>377</v>
      </c>
      <c r="B288" t="s">
        <v>74</v>
      </c>
      <c r="C288">
        <v>21.3</v>
      </c>
      <c r="D288" t="s">
        <v>1819</v>
      </c>
    </row>
    <row r="289" spans="1:3">
      <c r="A289" t="s">
        <v>378</v>
      </c>
      <c r="B289" t="s">
        <v>74</v>
      </c>
      <c r="C289">
        <v>32.6</v>
      </c>
    </row>
    <row r="290" spans="1:3">
      <c r="A290" t="s">
        <v>379</v>
      </c>
      <c r="B290" t="s">
        <v>74</v>
      </c>
      <c r="C290">
        <v>16</v>
      </c>
    </row>
    <row r="291" spans="1:3">
      <c r="A291" t="s">
        <v>380</v>
      </c>
      <c r="B291" t="s">
        <v>74</v>
      </c>
      <c r="C291">
        <v>20.100000000000001</v>
      </c>
    </row>
    <row r="292" spans="1:3">
      <c r="A292" t="s">
        <v>382</v>
      </c>
      <c r="B292" t="s">
        <v>74</v>
      </c>
      <c r="C292">
        <v>15.5</v>
      </c>
    </row>
    <row r="293" spans="1:3">
      <c r="A293" t="s">
        <v>383</v>
      </c>
      <c r="B293" t="s">
        <v>74</v>
      </c>
      <c r="C293">
        <v>20.399999999999999</v>
      </c>
    </row>
    <row r="294" spans="1:3">
      <c r="A294" t="s">
        <v>384</v>
      </c>
      <c r="B294" t="s">
        <v>74</v>
      </c>
      <c r="C294">
        <v>24.4</v>
      </c>
    </row>
    <row r="295" spans="1:3">
      <c r="A295" t="s">
        <v>385</v>
      </c>
      <c r="B295" t="s">
        <v>74</v>
      </c>
      <c r="C295">
        <v>7.4</v>
      </c>
    </row>
    <row r="296" spans="1:3">
      <c r="A296" t="s">
        <v>386</v>
      </c>
      <c r="B296" t="s">
        <v>74</v>
      </c>
      <c r="C296">
        <v>16.5</v>
      </c>
    </row>
    <row r="297" spans="1:3">
      <c r="A297" t="s">
        <v>387</v>
      </c>
      <c r="B297" t="s">
        <v>74</v>
      </c>
      <c r="C297">
        <v>12.9</v>
      </c>
    </row>
    <row r="298" spans="1:3">
      <c r="A298" t="s">
        <v>388</v>
      </c>
      <c r="B298" t="s">
        <v>74</v>
      </c>
      <c r="C298">
        <v>12.5</v>
      </c>
    </row>
    <row r="299" spans="1:3">
      <c r="A299" t="s">
        <v>389</v>
      </c>
      <c r="B299" t="s">
        <v>74</v>
      </c>
      <c r="C299">
        <v>15.8</v>
      </c>
    </row>
    <row r="300" spans="1:3">
      <c r="A300" t="s">
        <v>390</v>
      </c>
      <c r="B300" t="s">
        <v>74</v>
      </c>
      <c r="C300">
        <v>14.8</v>
      </c>
    </row>
    <row r="301" spans="1:3">
      <c r="A301" t="s">
        <v>391</v>
      </c>
      <c r="B301" t="s">
        <v>74</v>
      </c>
      <c r="C301">
        <v>13.3</v>
      </c>
    </row>
    <row r="302" spans="1:3">
      <c r="A302" t="s">
        <v>392</v>
      </c>
      <c r="B302" t="s">
        <v>74</v>
      </c>
      <c r="C302">
        <v>27.5</v>
      </c>
    </row>
    <row r="303" spans="1:3">
      <c r="A303" t="s">
        <v>393</v>
      </c>
      <c r="B303" t="s">
        <v>74</v>
      </c>
      <c r="C303">
        <v>17.399999999999999</v>
      </c>
    </row>
    <row r="304" spans="1:3">
      <c r="A304" t="s">
        <v>394</v>
      </c>
      <c r="B304" t="s">
        <v>74</v>
      </c>
      <c r="C304">
        <v>17.399999999999999</v>
      </c>
    </row>
    <row r="305" spans="1:3">
      <c r="A305" t="s">
        <v>395</v>
      </c>
      <c r="B305" t="s">
        <v>396</v>
      </c>
      <c r="C305">
        <v>10.9</v>
      </c>
    </row>
    <row r="306" spans="1:3">
      <c r="A306" t="s">
        <v>397</v>
      </c>
      <c r="B306" t="s">
        <v>74</v>
      </c>
      <c r="C306">
        <v>27.4</v>
      </c>
    </row>
    <row r="307" spans="1:3">
      <c r="A307" t="s">
        <v>398</v>
      </c>
      <c r="B307" t="s">
        <v>74</v>
      </c>
      <c r="C307">
        <v>9.6</v>
      </c>
    </row>
    <row r="308" spans="1:3">
      <c r="A308" t="s">
        <v>399</v>
      </c>
      <c r="B308" t="s">
        <v>74</v>
      </c>
      <c r="C308">
        <v>15.7</v>
      </c>
    </row>
    <row r="309" spans="1:3">
      <c r="A309" t="s">
        <v>400</v>
      </c>
      <c r="B309" t="s">
        <v>74</v>
      </c>
      <c r="C309">
        <v>22.1</v>
      </c>
    </row>
    <row r="310" spans="1:3">
      <c r="A310" t="s">
        <v>1811</v>
      </c>
      <c r="B310" t="s">
        <v>74</v>
      </c>
      <c r="C310">
        <v>20.5</v>
      </c>
    </row>
    <row r="311" spans="1:3">
      <c r="A311" t="s">
        <v>401</v>
      </c>
      <c r="B311" t="s">
        <v>74</v>
      </c>
      <c r="C311">
        <v>23.3</v>
      </c>
    </row>
    <row r="312" spans="1:3">
      <c r="A312" t="s">
        <v>402</v>
      </c>
      <c r="B312" t="s">
        <v>74</v>
      </c>
      <c r="C312">
        <v>11.9</v>
      </c>
    </row>
    <row r="313" spans="1:3">
      <c r="A313" t="s">
        <v>403</v>
      </c>
      <c r="B313" t="s">
        <v>74</v>
      </c>
      <c r="C313">
        <v>27.3</v>
      </c>
    </row>
    <row r="314" spans="1:3">
      <c r="A314" t="s">
        <v>404</v>
      </c>
      <c r="B314" t="s">
        <v>74</v>
      </c>
      <c r="C314">
        <v>12.1</v>
      </c>
    </row>
    <row r="315" spans="1:3">
      <c r="A315" t="s">
        <v>405</v>
      </c>
      <c r="B315" t="s">
        <v>74</v>
      </c>
      <c r="C315">
        <v>15.4</v>
      </c>
    </row>
    <row r="316" spans="1:3">
      <c r="A316" t="s">
        <v>406</v>
      </c>
      <c r="B316" t="s">
        <v>74</v>
      </c>
      <c r="C316">
        <v>18.2</v>
      </c>
    </row>
    <row r="317" spans="1:3">
      <c r="A317" t="s">
        <v>407</v>
      </c>
      <c r="B317" t="s">
        <v>154</v>
      </c>
      <c r="C317">
        <v>16.2</v>
      </c>
    </row>
    <row r="318" spans="1:3">
      <c r="A318" t="s">
        <v>1812</v>
      </c>
      <c r="B318" t="s">
        <v>74</v>
      </c>
      <c r="C318">
        <v>11.7</v>
      </c>
    </row>
    <row r="319" spans="1:3">
      <c r="A319" t="s">
        <v>408</v>
      </c>
      <c r="B319" t="s">
        <v>74</v>
      </c>
      <c r="C319">
        <v>12.6</v>
      </c>
    </row>
    <row r="320" spans="1:3">
      <c r="A320" t="s">
        <v>409</v>
      </c>
      <c r="B320" t="s">
        <v>74</v>
      </c>
      <c r="C320">
        <v>20.9</v>
      </c>
    </row>
    <row r="321" spans="1:3">
      <c r="A321" t="s">
        <v>410</v>
      </c>
      <c r="B321" t="s">
        <v>74</v>
      </c>
      <c r="C321">
        <v>20.7</v>
      </c>
    </row>
    <row r="322" spans="1:3">
      <c r="A322" t="s">
        <v>411</v>
      </c>
      <c r="B322" t="s">
        <v>74</v>
      </c>
      <c r="C322">
        <v>32.6</v>
      </c>
    </row>
    <row r="323" spans="1:3">
      <c r="A323" t="s">
        <v>412</v>
      </c>
      <c r="B323" t="s">
        <v>74</v>
      </c>
      <c r="C323">
        <v>14.5</v>
      </c>
    </row>
    <row r="324" spans="1:3">
      <c r="A324" t="s">
        <v>1768</v>
      </c>
      <c r="B324" t="s">
        <v>74</v>
      </c>
      <c r="C324">
        <v>7.8</v>
      </c>
    </row>
    <row r="325" spans="1:3">
      <c r="A325" t="s">
        <v>413</v>
      </c>
      <c r="B325" t="s">
        <v>74</v>
      </c>
      <c r="C325">
        <v>10.8</v>
      </c>
    </row>
    <row r="326" spans="1:3">
      <c r="A326" t="s">
        <v>414</v>
      </c>
      <c r="B326" t="s">
        <v>74</v>
      </c>
      <c r="C326">
        <v>25.3</v>
      </c>
    </row>
    <row r="327" spans="1:3">
      <c r="A327" t="s">
        <v>415</v>
      </c>
      <c r="B327" t="s">
        <v>74</v>
      </c>
      <c r="C327">
        <v>13.7</v>
      </c>
    </row>
    <row r="328" spans="1:3">
      <c r="A328" t="s">
        <v>416</v>
      </c>
      <c r="B328" t="s">
        <v>74</v>
      </c>
      <c r="C328">
        <v>15</v>
      </c>
    </row>
    <row r="329" spans="1:3">
      <c r="A329" t="s">
        <v>417</v>
      </c>
      <c r="B329" t="s">
        <v>74</v>
      </c>
      <c r="C329">
        <v>23.3</v>
      </c>
    </row>
    <row r="330" spans="1:3">
      <c r="A330" t="s">
        <v>418</v>
      </c>
      <c r="B330" t="s">
        <v>74</v>
      </c>
      <c r="C330">
        <v>27.1</v>
      </c>
    </row>
    <row r="331" spans="1:3">
      <c r="A331" t="s">
        <v>419</v>
      </c>
      <c r="B331" t="s">
        <v>74</v>
      </c>
      <c r="C331">
        <v>9.1</v>
      </c>
    </row>
    <row r="332" spans="1:3">
      <c r="A332" t="s">
        <v>420</v>
      </c>
      <c r="B332" t="s">
        <v>74</v>
      </c>
      <c r="C332">
        <v>18.100000000000001</v>
      </c>
    </row>
    <row r="333" spans="1:3">
      <c r="A333" t="s">
        <v>421</v>
      </c>
      <c r="B333" t="s">
        <v>74</v>
      </c>
      <c r="C333">
        <v>27.4</v>
      </c>
    </row>
    <row r="334" spans="1:3">
      <c r="A334" t="s">
        <v>422</v>
      </c>
      <c r="B334" t="s">
        <v>74</v>
      </c>
      <c r="C334">
        <v>15.2</v>
      </c>
    </row>
    <row r="335" spans="1:3">
      <c r="A335" t="s">
        <v>423</v>
      </c>
      <c r="B335" t="s">
        <v>424</v>
      </c>
      <c r="C335">
        <v>23.8</v>
      </c>
    </row>
    <row r="336" spans="1:3">
      <c r="A336" t="s">
        <v>425</v>
      </c>
      <c r="B336" t="s">
        <v>74</v>
      </c>
      <c r="C336">
        <v>16.2</v>
      </c>
    </row>
    <row r="337" spans="1:3">
      <c r="A337" t="s">
        <v>426</v>
      </c>
      <c r="B337" t="s">
        <v>74</v>
      </c>
      <c r="C337">
        <v>13</v>
      </c>
    </row>
    <row r="338" spans="1:3">
      <c r="A338" t="s">
        <v>427</v>
      </c>
      <c r="B338" t="s">
        <v>74</v>
      </c>
      <c r="C338">
        <v>15.4</v>
      </c>
    </row>
    <row r="339" spans="1:3">
      <c r="A339" t="s">
        <v>428</v>
      </c>
      <c r="B339" t="s">
        <v>74</v>
      </c>
      <c r="C339">
        <v>26.8</v>
      </c>
    </row>
    <row r="340" spans="1:3">
      <c r="A340" t="s">
        <v>429</v>
      </c>
      <c r="B340" t="s">
        <v>74</v>
      </c>
      <c r="C340">
        <v>25.4</v>
      </c>
    </row>
    <row r="341" spans="1:3">
      <c r="A341" t="s">
        <v>430</v>
      </c>
      <c r="B341" t="s">
        <v>74</v>
      </c>
      <c r="C341">
        <v>16.600000000000001</v>
      </c>
    </row>
    <row r="342" spans="1:3">
      <c r="A342" t="s">
        <v>431</v>
      </c>
      <c r="B342" t="s">
        <v>74</v>
      </c>
      <c r="C342">
        <v>17.399999999999999</v>
      </c>
    </row>
    <row r="343" spans="1:3">
      <c r="A343" t="s">
        <v>432</v>
      </c>
      <c r="B343" t="s">
        <v>433</v>
      </c>
      <c r="C343">
        <v>8.1999999999999993</v>
      </c>
    </row>
    <row r="344" spans="1:3">
      <c r="A344" t="s">
        <v>434</v>
      </c>
      <c r="B344" t="s">
        <v>74</v>
      </c>
      <c r="C344">
        <v>13.7</v>
      </c>
    </row>
    <row r="345" spans="1:3">
      <c r="A345" t="s">
        <v>435</v>
      </c>
      <c r="B345" t="s">
        <v>436</v>
      </c>
      <c r="C345">
        <v>0.8</v>
      </c>
    </row>
    <row r="346" spans="1:3">
      <c r="A346" t="s">
        <v>437</v>
      </c>
      <c r="B346" t="s">
        <v>74</v>
      </c>
      <c r="C346">
        <v>15.3</v>
      </c>
    </row>
    <row r="347" spans="1:3">
      <c r="A347" t="s">
        <v>438</v>
      </c>
      <c r="B347" t="s">
        <v>439</v>
      </c>
      <c r="C347">
        <v>18</v>
      </c>
    </row>
    <row r="348" spans="1:3">
      <c r="A348" t="s">
        <v>441</v>
      </c>
      <c r="B348" t="s">
        <v>74</v>
      </c>
      <c r="C348">
        <v>15.1</v>
      </c>
    </row>
    <row r="349" spans="1:3">
      <c r="A349" t="s">
        <v>442</v>
      </c>
      <c r="B349" t="s">
        <v>74</v>
      </c>
      <c r="C349">
        <v>12.7</v>
      </c>
    </row>
    <row r="350" spans="1:3">
      <c r="A350" t="s">
        <v>443</v>
      </c>
      <c r="B350" t="s">
        <v>119</v>
      </c>
      <c r="C350">
        <v>18.600000000000001</v>
      </c>
    </row>
    <row r="351" spans="1:3">
      <c r="A351" t="s">
        <v>1813</v>
      </c>
      <c r="B351" t="s">
        <v>74</v>
      </c>
      <c r="C351">
        <v>16.600000000000001</v>
      </c>
    </row>
    <row r="352" spans="1:3">
      <c r="A352" t="s">
        <v>444</v>
      </c>
      <c r="B352" t="s">
        <v>74</v>
      </c>
      <c r="C352">
        <v>7.6</v>
      </c>
    </row>
    <row r="353" spans="1:3">
      <c r="A353" t="s">
        <v>445</v>
      </c>
      <c r="B353" t="s">
        <v>74</v>
      </c>
      <c r="C353">
        <v>31.3</v>
      </c>
    </row>
    <row r="354" spans="1:3">
      <c r="A354" t="s">
        <v>447</v>
      </c>
      <c r="B354" t="s">
        <v>74</v>
      </c>
      <c r="C354">
        <v>32.6</v>
      </c>
    </row>
    <row r="355" spans="1:3">
      <c r="A355" t="s">
        <v>449</v>
      </c>
      <c r="B355" t="s">
        <v>74</v>
      </c>
      <c r="C355">
        <v>10.7</v>
      </c>
    </row>
    <row r="356" spans="1:3">
      <c r="A356" t="s">
        <v>450</v>
      </c>
      <c r="B356" t="s">
        <v>74</v>
      </c>
      <c r="C356">
        <v>26.1</v>
      </c>
    </row>
    <row r="357" spans="1:3">
      <c r="A357" t="s">
        <v>451</v>
      </c>
      <c r="B357" t="s">
        <v>74</v>
      </c>
      <c r="C357">
        <v>16.7</v>
      </c>
    </row>
    <row r="358" spans="1:3">
      <c r="A358" t="s">
        <v>452</v>
      </c>
      <c r="B358" t="s">
        <v>74</v>
      </c>
      <c r="C358">
        <v>15.7</v>
      </c>
    </row>
    <row r="359" spans="1:3">
      <c r="A359" t="s">
        <v>453</v>
      </c>
      <c r="B359" t="s">
        <v>85</v>
      </c>
      <c r="C359">
        <v>19.7</v>
      </c>
    </row>
    <row r="360" spans="1:3">
      <c r="A360" t="s">
        <v>454</v>
      </c>
      <c r="B360" t="s">
        <v>74</v>
      </c>
      <c r="C360">
        <v>16.7</v>
      </c>
    </row>
    <row r="361" spans="1:3">
      <c r="A361" t="s">
        <v>455</v>
      </c>
      <c r="B361" t="s">
        <v>439</v>
      </c>
      <c r="C361">
        <v>10.3</v>
      </c>
    </row>
    <row r="362" spans="1:3">
      <c r="A362" t="s">
        <v>456</v>
      </c>
      <c r="B362" t="s">
        <v>74</v>
      </c>
      <c r="C362">
        <v>26</v>
      </c>
    </row>
    <row r="363" spans="1:3">
      <c r="A363" t="s">
        <v>457</v>
      </c>
      <c r="B363" t="s">
        <v>74</v>
      </c>
      <c r="C363">
        <v>20.100000000000001</v>
      </c>
    </row>
    <row r="364" spans="1:3">
      <c r="A364" t="s">
        <v>458</v>
      </c>
      <c r="B364" t="s">
        <v>74</v>
      </c>
      <c r="C364">
        <v>13.6</v>
      </c>
    </row>
    <row r="365" spans="1:3">
      <c r="A365" t="s">
        <v>459</v>
      </c>
      <c r="B365" t="s">
        <v>74</v>
      </c>
      <c r="C365">
        <v>16.2</v>
      </c>
    </row>
    <row r="366" spans="1:3">
      <c r="A366" t="s">
        <v>460</v>
      </c>
      <c r="B366" t="s">
        <v>461</v>
      </c>
      <c r="C366">
        <v>18.600000000000001</v>
      </c>
    </row>
    <row r="367" spans="1:3">
      <c r="A367" t="s">
        <v>462</v>
      </c>
      <c r="B367" t="s">
        <v>74</v>
      </c>
      <c r="C367">
        <v>21.5</v>
      </c>
    </row>
    <row r="368" spans="1:3">
      <c r="A368" t="s">
        <v>463</v>
      </c>
      <c r="B368" t="s">
        <v>464</v>
      </c>
      <c r="C368">
        <v>19.899999999999999</v>
      </c>
    </row>
    <row r="369" spans="1:3">
      <c r="A369" t="s">
        <v>465</v>
      </c>
      <c r="B369" t="s">
        <v>74</v>
      </c>
      <c r="C369">
        <v>29.4</v>
      </c>
    </row>
    <row r="370" spans="1:3">
      <c r="A370" t="s">
        <v>466</v>
      </c>
      <c r="B370" t="s">
        <v>467</v>
      </c>
      <c r="C370">
        <v>26.3</v>
      </c>
    </row>
    <row r="371" spans="1:3">
      <c r="A371" t="s">
        <v>468</v>
      </c>
      <c r="B371" t="s">
        <v>74</v>
      </c>
      <c r="C371">
        <v>14.8</v>
      </c>
    </row>
    <row r="372" spans="1:3">
      <c r="A372" t="s">
        <v>469</v>
      </c>
      <c r="B372" t="s">
        <v>74</v>
      </c>
      <c r="C372">
        <v>20.100000000000001</v>
      </c>
    </row>
    <row r="373" spans="1:3">
      <c r="A373" t="s">
        <v>470</v>
      </c>
      <c r="B373" t="s">
        <v>74</v>
      </c>
      <c r="C373">
        <v>15.6</v>
      </c>
    </row>
    <row r="374" spans="1:3">
      <c r="A374" t="s">
        <v>1769</v>
      </c>
      <c r="B374" t="s">
        <v>74</v>
      </c>
      <c r="C374">
        <v>15.5</v>
      </c>
    </row>
    <row r="375" spans="1:3">
      <c r="A375" t="s">
        <v>471</v>
      </c>
      <c r="B375" t="s">
        <v>74</v>
      </c>
      <c r="C375">
        <v>23</v>
      </c>
    </row>
    <row r="376" spans="1:3">
      <c r="A376" t="s">
        <v>472</v>
      </c>
      <c r="B376" t="s">
        <v>74</v>
      </c>
      <c r="C376">
        <v>8.1</v>
      </c>
    </row>
    <row r="377" spans="1:3">
      <c r="A377" t="s">
        <v>473</v>
      </c>
      <c r="B377" t="s">
        <v>74</v>
      </c>
      <c r="C377">
        <v>8.4</v>
      </c>
    </row>
    <row r="378" spans="1:3">
      <c r="A378" t="s">
        <v>474</v>
      </c>
      <c r="B378" t="s">
        <v>74</v>
      </c>
      <c r="C378">
        <v>13.9</v>
      </c>
    </row>
    <row r="379" spans="1:3">
      <c r="A379" t="s">
        <v>475</v>
      </c>
      <c r="B379" t="s">
        <v>74</v>
      </c>
      <c r="C379">
        <v>12.3</v>
      </c>
    </row>
    <row r="380" spans="1:3">
      <c r="A380" t="s">
        <v>476</v>
      </c>
      <c r="B380" t="s">
        <v>74</v>
      </c>
      <c r="C380">
        <v>31.3</v>
      </c>
    </row>
    <row r="381" spans="1:3">
      <c r="A381" t="s">
        <v>477</v>
      </c>
      <c r="B381" t="s">
        <v>74</v>
      </c>
      <c r="C381">
        <v>21</v>
      </c>
    </row>
    <row r="382" spans="1:3">
      <c r="A382" t="s">
        <v>478</v>
      </c>
      <c r="B382" t="s">
        <v>526</v>
      </c>
      <c r="C382">
        <v>2.9</v>
      </c>
    </row>
    <row r="383" spans="1:3">
      <c r="A383" t="s">
        <v>479</v>
      </c>
      <c r="B383" t="s">
        <v>74</v>
      </c>
      <c r="C383">
        <v>9.1</v>
      </c>
    </row>
    <row r="384" spans="1:3">
      <c r="A384" t="s">
        <v>480</v>
      </c>
      <c r="B384" t="s">
        <v>74</v>
      </c>
      <c r="C384">
        <v>14.4</v>
      </c>
    </row>
    <row r="385" spans="1:3">
      <c r="A385" t="s">
        <v>481</v>
      </c>
      <c r="B385" t="s">
        <v>74</v>
      </c>
      <c r="C385">
        <v>9.6</v>
      </c>
    </row>
    <row r="386" spans="1:3">
      <c r="A386" t="s">
        <v>482</v>
      </c>
      <c r="B386" t="s">
        <v>74</v>
      </c>
      <c r="C386">
        <v>12.4</v>
      </c>
    </row>
    <row r="387" spans="1:3">
      <c r="A387" t="s">
        <v>483</v>
      </c>
      <c r="B387" t="s">
        <v>74</v>
      </c>
      <c r="C387">
        <v>24.2</v>
      </c>
    </row>
    <row r="388" spans="1:3">
      <c r="A388" t="s">
        <v>484</v>
      </c>
      <c r="B388" t="s">
        <v>74</v>
      </c>
      <c r="C388">
        <v>15.4</v>
      </c>
    </row>
    <row r="389" spans="1:3">
      <c r="A389" t="s">
        <v>485</v>
      </c>
      <c r="B389" t="s">
        <v>74</v>
      </c>
      <c r="C389">
        <v>25.7</v>
      </c>
    </row>
    <row r="390" spans="1:3">
      <c r="A390" t="s">
        <v>486</v>
      </c>
      <c r="B390" t="s">
        <v>74</v>
      </c>
      <c r="C390">
        <v>6.2</v>
      </c>
    </row>
    <row r="391" spans="1:3">
      <c r="A391" t="s">
        <v>487</v>
      </c>
      <c r="B391" t="s">
        <v>74</v>
      </c>
      <c r="C391">
        <v>20.3</v>
      </c>
    </row>
    <row r="392" spans="1:3">
      <c r="A392" t="s">
        <v>488</v>
      </c>
      <c r="B392" t="s">
        <v>74</v>
      </c>
      <c r="C392">
        <v>12.2</v>
      </c>
    </row>
    <row r="393" spans="1:3">
      <c r="A393" t="s">
        <v>489</v>
      </c>
      <c r="B393" t="s">
        <v>74</v>
      </c>
      <c r="C393">
        <v>19.3</v>
      </c>
    </row>
    <row r="394" spans="1:3">
      <c r="A394" t="s">
        <v>490</v>
      </c>
      <c r="B394" t="s">
        <v>74</v>
      </c>
      <c r="C394">
        <v>11.8</v>
      </c>
    </row>
    <row r="395" spans="1:3">
      <c r="A395" t="s">
        <v>491</v>
      </c>
      <c r="B395" t="s">
        <v>74</v>
      </c>
      <c r="C395">
        <v>17.399999999999999</v>
      </c>
    </row>
    <row r="396" spans="1:3">
      <c r="A396" t="s">
        <v>492</v>
      </c>
      <c r="B396" t="s">
        <v>74</v>
      </c>
      <c r="C396">
        <v>27.2</v>
      </c>
    </row>
    <row r="397" spans="1:3">
      <c r="A397" t="s">
        <v>493</v>
      </c>
      <c r="B397" t="s">
        <v>74</v>
      </c>
      <c r="C397">
        <v>27.4</v>
      </c>
    </row>
    <row r="398" spans="1:3">
      <c r="A398" t="s">
        <v>494</v>
      </c>
      <c r="B398" t="s">
        <v>74</v>
      </c>
      <c r="C398">
        <v>17.5</v>
      </c>
    </row>
    <row r="399" spans="1:3">
      <c r="A399" t="s">
        <v>495</v>
      </c>
      <c r="B399" t="s">
        <v>74</v>
      </c>
      <c r="C399">
        <v>19</v>
      </c>
    </row>
    <row r="400" spans="1:3">
      <c r="A400" t="s">
        <v>496</v>
      </c>
      <c r="B400" t="s">
        <v>74</v>
      </c>
      <c r="C400">
        <v>26.6</v>
      </c>
    </row>
    <row r="401" spans="1:3">
      <c r="A401" t="s">
        <v>498</v>
      </c>
      <c r="B401" t="s">
        <v>74</v>
      </c>
      <c r="C401">
        <v>12.9</v>
      </c>
    </row>
    <row r="402" spans="1:3">
      <c r="A402" t="s">
        <v>499</v>
      </c>
      <c r="B402" t="s">
        <v>74</v>
      </c>
      <c r="C402">
        <v>34.1</v>
      </c>
    </row>
    <row r="403" spans="1:3">
      <c r="A403" t="s">
        <v>500</v>
      </c>
      <c r="B403" t="s">
        <v>74</v>
      </c>
      <c r="C403">
        <v>21.5</v>
      </c>
    </row>
    <row r="404" spans="1:3">
      <c r="A404" t="s">
        <v>501</v>
      </c>
      <c r="B404" t="s">
        <v>74</v>
      </c>
      <c r="C404">
        <v>14.6</v>
      </c>
    </row>
    <row r="405" spans="1:3">
      <c r="A405" t="s">
        <v>502</v>
      </c>
      <c r="B405" t="s">
        <v>74</v>
      </c>
      <c r="C405">
        <v>21.8</v>
      </c>
    </row>
    <row r="406" spans="1:3">
      <c r="A406" t="s">
        <v>503</v>
      </c>
      <c r="B406" t="s">
        <v>74</v>
      </c>
      <c r="C406">
        <v>23.1</v>
      </c>
    </row>
    <row r="407" spans="1:3">
      <c r="A407" t="s">
        <v>504</v>
      </c>
      <c r="B407" t="s">
        <v>505</v>
      </c>
      <c r="C407">
        <v>18.8</v>
      </c>
    </row>
    <row r="408" spans="1:3">
      <c r="A408" t="s">
        <v>506</v>
      </c>
      <c r="B408" t="s">
        <v>74</v>
      </c>
      <c r="C408">
        <v>20.100000000000001</v>
      </c>
    </row>
    <row r="409" spans="1:3">
      <c r="A409" t="s">
        <v>507</v>
      </c>
      <c r="B409" t="s">
        <v>74</v>
      </c>
      <c r="C409">
        <v>15.4</v>
      </c>
    </row>
    <row r="410" spans="1:3">
      <c r="A410" t="s">
        <v>508</v>
      </c>
      <c r="B410" t="s">
        <v>74</v>
      </c>
      <c r="C410">
        <v>30.4</v>
      </c>
    </row>
    <row r="411" spans="1:3">
      <c r="A411" t="s">
        <v>509</v>
      </c>
      <c r="B411" t="s">
        <v>74</v>
      </c>
      <c r="C411">
        <v>16</v>
      </c>
    </row>
    <row r="412" spans="1:3">
      <c r="A412" t="s">
        <v>510</v>
      </c>
      <c r="B412" t="s">
        <v>74</v>
      </c>
      <c r="C412">
        <v>14.6</v>
      </c>
    </row>
    <row r="413" spans="1:3">
      <c r="A413" t="s">
        <v>511</v>
      </c>
      <c r="B413" t="s">
        <v>439</v>
      </c>
      <c r="C413">
        <v>16</v>
      </c>
    </row>
    <row r="414" spans="1:3">
      <c r="A414" t="s">
        <v>512</v>
      </c>
      <c r="B414" t="s">
        <v>74</v>
      </c>
      <c r="C414">
        <v>10.3</v>
      </c>
    </row>
    <row r="415" spans="1:3">
      <c r="A415" t="s">
        <v>1770</v>
      </c>
      <c r="B415" t="s">
        <v>74</v>
      </c>
      <c r="C415">
        <v>12.2</v>
      </c>
    </row>
    <row r="416" spans="1:3">
      <c r="A416" t="s">
        <v>513</v>
      </c>
      <c r="B416" t="s">
        <v>74</v>
      </c>
      <c r="C416">
        <v>20.8</v>
      </c>
    </row>
    <row r="417" spans="1:3">
      <c r="A417" t="s">
        <v>514</v>
      </c>
      <c r="B417" t="s">
        <v>74</v>
      </c>
      <c r="C417">
        <v>21.9</v>
      </c>
    </row>
    <row r="418" spans="1:3">
      <c r="A418" t="s">
        <v>515</v>
      </c>
      <c r="B418" t="s">
        <v>74</v>
      </c>
      <c r="C418">
        <v>20.7</v>
      </c>
    </row>
    <row r="419" spans="1:3">
      <c r="A419" t="s">
        <v>516</v>
      </c>
      <c r="B419" t="s">
        <v>74</v>
      </c>
      <c r="C419">
        <v>12.8</v>
      </c>
    </row>
    <row r="420" spans="1:3">
      <c r="A420" t="s">
        <v>517</v>
      </c>
      <c r="B420" t="s">
        <v>74</v>
      </c>
      <c r="C420">
        <v>9</v>
      </c>
    </row>
    <row r="421" spans="1:3">
      <c r="A421" t="s">
        <v>518</v>
      </c>
      <c r="B421" t="s">
        <v>74</v>
      </c>
      <c r="C421">
        <v>24</v>
      </c>
    </row>
    <row r="422" spans="1:3">
      <c r="A422" t="s">
        <v>519</v>
      </c>
      <c r="B422" t="s">
        <v>74</v>
      </c>
      <c r="C422">
        <v>19.399999999999999</v>
      </c>
    </row>
    <row r="423" spans="1:3">
      <c r="A423" t="s">
        <v>520</v>
      </c>
      <c r="B423" t="s">
        <v>74</v>
      </c>
      <c r="C423">
        <v>22.5</v>
      </c>
    </row>
    <row r="424" spans="1:3">
      <c r="A424" t="s">
        <v>521</v>
      </c>
      <c r="B424" t="s">
        <v>74</v>
      </c>
      <c r="C424">
        <v>21.1</v>
      </c>
    </row>
    <row r="425" spans="1:3">
      <c r="A425" t="s">
        <v>522</v>
      </c>
      <c r="B425" t="s">
        <v>74</v>
      </c>
      <c r="C425">
        <v>20.5</v>
      </c>
    </row>
    <row r="426" spans="1:3">
      <c r="A426" t="s">
        <v>523</v>
      </c>
      <c r="B426" t="s">
        <v>74</v>
      </c>
      <c r="C426">
        <v>27.8</v>
      </c>
    </row>
    <row r="427" spans="1:3">
      <c r="A427" t="s">
        <v>525</v>
      </c>
      <c r="B427" t="s">
        <v>526</v>
      </c>
      <c r="C427">
        <v>21.7</v>
      </c>
    </row>
    <row r="428" spans="1:3">
      <c r="A428" t="s">
        <v>1771</v>
      </c>
      <c r="B428" t="s">
        <v>74</v>
      </c>
      <c r="C428">
        <v>18.3</v>
      </c>
    </row>
    <row r="429" spans="1:3">
      <c r="A429" t="s">
        <v>527</v>
      </c>
      <c r="B429" t="s">
        <v>74</v>
      </c>
      <c r="C429">
        <v>24.2</v>
      </c>
    </row>
    <row r="430" spans="1:3">
      <c r="A430" t="s">
        <v>528</v>
      </c>
      <c r="B430" t="s">
        <v>74</v>
      </c>
      <c r="C430">
        <v>19.399999999999999</v>
      </c>
    </row>
    <row r="431" spans="1:3">
      <c r="A431" t="s">
        <v>529</v>
      </c>
      <c r="B431" t="s">
        <v>530</v>
      </c>
      <c r="C431">
        <v>17.399999999999999</v>
      </c>
    </row>
    <row r="432" spans="1:3">
      <c r="A432" t="s">
        <v>531</v>
      </c>
      <c r="B432" t="s">
        <v>74</v>
      </c>
      <c r="C432">
        <v>18.3</v>
      </c>
    </row>
    <row r="433" spans="1:3">
      <c r="A433" t="s">
        <v>532</v>
      </c>
      <c r="B433" t="s">
        <v>74</v>
      </c>
      <c r="C433">
        <v>20</v>
      </c>
    </row>
    <row r="434" spans="1:3">
      <c r="A434" t="s">
        <v>533</v>
      </c>
      <c r="B434" t="s">
        <v>74</v>
      </c>
      <c r="C434">
        <v>35</v>
      </c>
    </row>
    <row r="435" spans="1:3">
      <c r="A435" t="s">
        <v>534</v>
      </c>
      <c r="B435" t="s">
        <v>74</v>
      </c>
      <c r="C435">
        <v>8.8000000000000007</v>
      </c>
    </row>
    <row r="436" spans="1:3">
      <c r="A436" t="s">
        <v>535</v>
      </c>
      <c r="B436" t="s">
        <v>74</v>
      </c>
      <c r="C436">
        <v>24.2</v>
      </c>
    </row>
    <row r="437" spans="1:3">
      <c r="A437" t="s">
        <v>536</v>
      </c>
      <c r="B437" t="s">
        <v>74</v>
      </c>
      <c r="C437">
        <v>25.5</v>
      </c>
    </row>
    <row r="438" spans="1:3">
      <c r="A438" t="s">
        <v>537</v>
      </c>
      <c r="B438" t="s">
        <v>74</v>
      </c>
      <c r="C438">
        <v>25.5</v>
      </c>
    </row>
    <row r="439" spans="1:3">
      <c r="A439" t="s">
        <v>539</v>
      </c>
      <c r="B439" t="s">
        <v>74</v>
      </c>
      <c r="C439">
        <v>22.2</v>
      </c>
    </row>
    <row r="440" spans="1:3">
      <c r="A440" t="s">
        <v>540</v>
      </c>
      <c r="B440" t="s">
        <v>74</v>
      </c>
      <c r="C440">
        <v>12.6</v>
      </c>
    </row>
    <row r="441" spans="1:3">
      <c r="A441" t="s">
        <v>541</v>
      </c>
      <c r="B441" t="s">
        <v>74</v>
      </c>
      <c r="C441">
        <v>23.3</v>
      </c>
    </row>
    <row r="442" spans="1:3">
      <c r="A442" t="s">
        <v>542</v>
      </c>
      <c r="B442" t="s">
        <v>74</v>
      </c>
      <c r="C442">
        <v>27.9</v>
      </c>
    </row>
    <row r="443" spans="1:3">
      <c r="A443" t="s">
        <v>543</v>
      </c>
      <c r="B443" t="s">
        <v>544</v>
      </c>
      <c r="C443">
        <v>23.1</v>
      </c>
    </row>
    <row r="444" spans="1:3">
      <c r="A444" t="s">
        <v>545</v>
      </c>
      <c r="B444" t="s">
        <v>74</v>
      </c>
      <c r="C444">
        <v>16.899999999999999</v>
      </c>
    </row>
    <row r="445" spans="1:3">
      <c r="A445" t="s">
        <v>546</v>
      </c>
      <c r="B445" t="s">
        <v>547</v>
      </c>
      <c r="C445">
        <v>11.1</v>
      </c>
    </row>
    <row r="446" spans="1:3">
      <c r="A446" t="s">
        <v>548</v>
      </c>
      <c r="B446" t="s">
        <v>74</v>
      </c>
      <c r="C446">
        <v>14.7</v>
      </c>
    </row>
    <row r="447" spans="1:3">
      <c r="A447" t="s">
        <v>550</v>
      </c>
      <c r="B447" t="s">
        <v>74</v>
      </c>
      <c r="C447">
        <v>15.3</v>
      </c>
    </row>
    <row r="448" spans="1:3">
      <c r="A448" t="s">
        <v>551</v>
      </c>
      <c r="B448" t="s">
        <v>74</v>
      </c>
      <c r="C448">
        <v>8.6999999999999993</v>
      </c>
    </row>
    <row r="449" spans="1:3">
      <c r="A449" t="s">
        <v>552</v>
      </c>
      <c r="B449" t="s">
        <v>74</v>
      </c>
      <c r="C449">
        <v>3.5</v>
      </c>
    </row>
    <row r="450" spans="1:3">
      <c r="A450" t="s">
        <v>553</v>
      </c>
      <c r="B450" t="s">
        <v>74</v>
      </c>
      <c r="C450">
        <v>34.200000000000003</v>
      </c>
    </row>
    <row r="451" spans="1:3">
      <c r="A451" t="s">
        <v>554</v>
      </c>
      <c r="B451" t="s">
        <v>74</v>
      </c>
      <c r="C451">
        <v>22.7</v>
      </c>
    </row>
    <row r="452" spans="1:3">
      <c r="A452" t="s">
        <v>555</v>
      </c>
      <c r="B452" t="s">
        <v>74</v>
      </c>
      <c r="C452">
        <v>6.1</v>
      </c>
    </row>
    <row r="453" spans="1:3">
      <c r="A453" t="s">
        <v>556</v>
      </c>
      <c r="B453" t="s">
        <v>74</v>
      </c>
      <c r="C453">
        <v>29.1</v>
      </c>
    </row>
    <row r="454" spans="1:3">
      <c r="A454" t="s">
        <v>557</v>
      </c>
      <c r="B454" t="s">
        <v>74</v>
      </c>
      <c r="C454">
        <v>8.3000000000000007</v>
      </c>
    </row>
    <row r="455" spans="1:3">
      <c r="A455" t="s">
        <v>558</v>
      </c>
      <c r="B455" t="s">
        <v>74</v>
      </c>
      <c r="C455">
        <v>17.5</v>
      </c>
    </row>
    <row r="456" spans="1:3">
      <c r="A456" t="s">
        <v>559</v>
      </c>
      <c r="B456" t="s">
        <v>74</v>
      </c>
      <c r="C456">
        <v>25.2</v>
      </c>
    </row>
    <row r="457" spans="1:3">
      <c r="A457" t="s">
        <v>560</v>
      </c>
      <c r="B457" t="s">
        <v>74</v>
      </c>
      <c r="C457">
        <v>8.6999999999999993</v>
      </c>
    </row>
    <row r="458" spans="1:3">
      <c r="A458" t="s">
        <v>562</v>
      </c>
      <c r="B458" t="s">
        <v>74</v>
      </c>
      <c r="C458">
        <v>19</v>
      </c>
    </row>
    <row r="459" spans="1:3">
      <c r="A459" t="s">
        <v>563</v>
      </c>
      <c r="B459" t="s">
        <v>74</v>
      </c>
      <c r="C459">
        <v>26.5</v>
      </c>
    </row>
    <row r="460" spans="1:3">
      <c r="A460" t="s">
        <v>564</v>
      </c>
      <c r="B460" t="s">
        <v>74</v>
      </c>
      <c r="C460">
        <v>25.5</v>
      </c>
    </row>
    <row r="461" spans="1:3">
      <c r="A461" t="s">
        <v>565</v>
      </c>
      <c r="B461" t="s">
        <v>74</v>
      </c>
      <c r="C461">
        <v>7.9</v>
      </c>
    </row>
    <row r="462" spans="1:3">
      <c r="A462" t="s">
        <v>566</v>
      </c>
      <c r="B462" t="s">
        <v>74</v>
      </c>
      <c r="C462">
        <v>17.2</v>
      </c>
    </row>
    <row r="463" spans="1:3">
      <c r="A463" t="s">
        <v>567</v>
      </c>
      <c r="B463" t="s">
        <v>117</v>
      </c>
      <c r="C463">
        <v>13.4</v>
      </c>
    </row>
    <row r="464" spans="1:3">
      <c r="A464" t="s">
        <v>568</v>
      </c>
      <c r="B464" t="s">
        <v>74</v>
      </c>
      <c r="C464">
        <v>17.899999999999999</v>
      </c>
    </row>
    <row r="465" spans="1:3">
      <c r="A465" t="s">
        <v>569</v>
      </c>
      <c r="B465" t="s">
        <v>74</v>
      </c>
      <c r="C465">
        <v>29.5</v>
      </c>
    </row>
    <row r="466" spans="1:3">
      <c r="A466" t="s">
        <v>570</v>
      </c>
      <c r="B466" t="s">
        <v>74</v>
      </c>
      <c r="C466">
        <v>10.7</v>
      </c>
    </row>
    <row r="467" spans="1:3">
      <c r="A467" t="s">
        <v>571</v>
      </c>
      <c r="B467" t="s">
        <v>74</v>
      </c>
      <c r="C467">
        <v>7.2</v>
      </c>
    </row>
    <row r="468" spans="1:3">
      <c r="A468" t="s">
        <v>572</v>
      </c>
      <c r="B468" t="s">
        <v>74</v>
      </c>
      <c r="C468">
        <v>20.3</v>
      </c>
    </row>
    <row r="469" spans="1:3">
      <c r="A469" t="s">
        <v>573</v>
      </c>
      <c r="B469" t="s">
        <v>574</v>
      </c>
      <c r="C469">
        <v>7.7</v>
      </c>
    </row>
    <row r="470" spans="1:3">
      <c r="A470" t="s">
        <v>575</v>
      </c>
      <c r="B470" t="s">
        <v>74</v>
      </c>
      <c r="C470">
        <v>14.4</v>
      </c>
    </row>
    <row r="471" spans="1:3">
      <c r="A471" t="s">
        <v>1814</v>
      </c>
      <c r="B471" t="s">
        <v>74</v>
      </c>
      <c r="C471">
        <v>15.5</v>
      </c>
    </row>
    <row r="472" spans="1:3">
      <c r="A472" t="s">
        <v>576</v>
      </c>
      <c r="B472" t="s">
        <v>74</v>
      </c>
      <c r="C472">
        <v>14.5</v>
      </c>
    </row>
    <row r="473" spans="1:3">
      <c r="A473" t="s">
        <v>577</v>
      </c>
      <c r="B473" t="s">
        <v>439</v>
      </c>
      <c r="C473">
        <v>23</v>
      </c>
    </row>
    <row r="474" spans="1:3">
      <c r="A474" t="s">
        <v>578</v>
      </c>
      <c r="B474" t="s">
        <v>74</v>
      </c>
      <c r="C474">
        <v>28.4</v>
      </c>
    </row>
    <row r="475" spans="1:3">
      <c r="A475" t="s">
        <v>579</v>
      </c>
      <c r="B475" t="s">
        <v>544</v>
      </c>
      <c r="C475">
        <v>12.8</v>
      </c>
    </row>
    <row r="476" spans="1:3">
      <c r="A476" t="s">
        <v>580</v>
      </c>
      <c r="B476" t="s">
        <v>74</v>
      </c>
      <c r="C476">
        <v>17.399999999999999</v>
      </c>
    </row>
    <row r="477" spans="1:3">
      <c r="A477" t="s">
        <v>581</v>
      </c>
      <c r="B477" t="s">
        <v>74</v>
      </c>
      <c r="C477">
        <v>13.4</v>
      </c>
    </row>
    <row r="478" spans="1:3">
      <c r="A478" t="s">
        <v>582</v>
      </c>
      <c r="B478" t="s">
        <v>85</v>
      </c>
      <c r="C478">
        <v>14.6</v>
      </c>
    </row>
    <row r="479" spans="1:3">
      <c r="A479" t="s">
        <v>583</v>
      </c>
      <c r="B479" t="s">
        <v>74</v>
      </c>
      <c r="C479">
        <v>11.5</v>
      </c>
    </row>
    <row r="480" spans="1:3">
      <c r="A480" t="s">
        <v>584</v>
      </c>
      <c r="B480" t="s">
        <v>74</v>
      </c>
      <c r="C480">
        <v>12.5</v>
      </c>
    </row>
    <row r="481" spans="1:3">
      <c r="A481" t="s">
        <v>585</v>
      </c>
      <c r="B481" t="s">
        <v>74</v>
      </c>
      <c r="C481">
        <v>13.4</v>
      </c>
    </row>
    <row r="482" spans="1:3">
      <c r="A482" t="s">
        <v>587</v>
      </c>
      <c r="B482" t="s">
        <v>74</v>
      </c>
      <c r="C482">
        <v>27.9</v>
      </c>
    </row>
    <row r="483" spans="1:3">
      <c r="A483" t="s">
        <v>588</v>
      </c>
      <c r="B483" t="s">
        <v>74</v>
      </c>
      <c r="C483">
        <v>16.3</v>
      </c>
    </row>
    <row r="484" spans="1:3">
      <c r="A484" t="s">
        <v>589</v>
      </c>
      <c r="B484" t="s">
        <v>74</v>
      </c>
      <c r="C484">
        <v>17.3</v>
      </c>
    </row>
    <row r="485" spans="1:3">
      <c r="A485" t="s">
        <v>590</v>
      </c>
      <c r="B485" t="s">
        <v>222</v>
      </c>
      <c r="C485">
        <v>10.5</v>
      </c>
    </row>
    <row r="486" spans="1:3">
      <c r="A486" t="s">
        <v>591</v>
      </c>
      <c r="B486" t="s">
        <v>74</v>
      </c>
      <c r="C486">
        <v>10.6</v>
      </c>
    </row>
    <row r="487" spans="1:3">
      <c r="A487" t="s">
        <v>592</v>
      </c>
      <c r="B487" t="s">
        <v>593</v>
      </c>
      <c r="C487">
        <v>6</v>
      </c>
    </row>
    <row r="488" spans="1:3">
      <c r="A488" t="s">
        <v>594</v>
      </c>
      <c r="B488" t="s">
        <v>74</v>
      </c>
      <c r="C488">
        <v>9.1</v>
      </c>
    </row>
    <row r="489" spans="1:3">
      <c r="A489" t="s">
        <v>595</v>
      </c>
      <c r="B489" t="s">
        <v>74</v>
      </c>
      <c r="C489">
        <v>12.1</v>
      </c>
    </row>
    <row r="490" spans="1:3">
      <c r="A490" t="s">
        <v>596</v>
      </c>
      <c r="B490" t="s">
        <v>74</v>
      </c>
      <c r="C490">
        <v>15.3</v>
      </c>
    </row>
    <row r="491" spans="1:3">
      <c r="A491" t="s">
        <v>597</v>
      </c>
      <c r="B491" t="s">
        <v>74</v>
      </c>
      <c r="C491">
        <v>23.7</v>
      </c>
    </row>
    <row r="492" spans="1:3">
      <c r="A492" t="s">
        <v>598</v>
      </c>
      <c r="B492" t="s">
        <v>74</v>
      </c>
      <c r="C492">
        <v>14.6</v>
      </c>
    </row>
    <row r="493" spans="1:3">
      <c r="A493" t="s">
        <v>599</v>
      </c>
      <c r="B493" t="s">
        <v>74</v>
      </c>
      <c r="C493">
        <v>16.600000000000001</v>
      </c>
    </row>
    <row r="494" spans="1:3">
      <c r="A494" t="s">
        <v>600</v>
      </c>
      <c r="B494" t="s">
        <v>74</v>
      </c>
      <c r="C494">
        <v>20.7</v>
      </c>
    </row>
    <row r="495" spans="1:3">
      <c r="A495" t="s">
        <v>1772</v>
      </c>
      <c r="B495" t="s">
        <v>74</v>
      </c>
      <c r="C495">
        <v>18</v>
      </c>
    </row>
    <row r="496" spans="1:3">
      <c r="A496" t="s">
        <v>601</v>
      </c>
      <c r="B496" t="s">
        <v>74</v>
      </c>
      <c r="C496">
        <v>24.5</v>
      </c>
    </row>
    <row r="497" spans="1:3">
      <c r="A497" t="s">
        <v>602</v>
      </c>
      <c r="B497" t="s">
        <v>603</v>
      </c>
      <c r="C497">
        <v>9.1999999999999993</v>
      </c>
    </row>
    <row r="498" spans="1:3">
      <c r="A498" t="s">
        <v>604</v>
      </c>
      <c r="B498" t="s">
        <v>193</v>
      </c>
      <c r="C498">
        <v>14.2</v>
      </c>
    </row>
    <row r="499" spans="1:3">
      <c r="A499" t="s">
        <v>605</v>
      </c>
      <c r="B499" t="s">
        <v>74</v>
      </c>
      <c r="C499">
        <v>15.1</v>
      </c>
    </row>
    <row r="500" spans="1:3">
      <c r="A500" t="s">
        <v>606</v>
      </c>
      <c r="B500" t="s">
        <v>74</v>
      </c>
      <c r="C500">
        <v>10</v>
      </c>
    </row>
    <row r="501" spans="1:3">
      <c r="A501" t="s">
        <v>607</v>
      </c>
      <c r="B501" t="s">
        <v>74</v>
      </c>
      <c r="C501">
        <v>17.2</v>
      </c>
    </row>
    <row r="502" spans="1:3">
      <c r="A502" t="s">
        <v>608</v>
      </c>
      <c r="B502" t="s">
        <v>74</v>
      </c>
      <c r="C502">
        <v>9.5</v>
      </c>
    </row>
    <row r="503" spans="1:3">
      <c r="A503" t="s">
        <v>609</v>
      </c>
      <c r="B503" t="s">
        <v>74</v>
      </c>
      <c r="C503">
        <v>10.7</v>
      </c>
    </row>
    <row r="504" spans="1:3">
      <c r="A504" t="s">
        <v>610</v>
      </c>
      <c r="B504" t="s">
        <v>74</v>
      </c>
      <c r="C504">
        <v>13.1</v>
      </c>
    </row>
    <row r="505" spans="1:3">
      <c r="A505" t="s">
        <v>611</v>
      </c>
      <c r="B505" t="s">
        <v>74</v>
      </c>
      <c r="C505">
        <v>24.3</v>
      </c>
    </row>
    <row r="506" spans="1:3">
      <c r="A506" t="s">
        <v>612</v>
      </c>
      <c r="B506" t="s">
        <v>74</v>
      </c>
      <c r="C506">
        <v>18.7</v>
      </c>
    </row>
    <row r="507" spans="1:3">
      <c r="A507" t="s">
        <v>613</v>
      </c>
      <c r="B507" t="s">
        <v>74</v>
      </c>
      <c r="C507">
        <v>12.4</v>
      </c>
    </row>
    <row r="508" spans="1:3">
      <c r="A508" t="s">
        <v>614</v>
      </c>
      <c r="B508" t="s">
        <v>74</v>
      </c>
      <c r="C508">
        <v>22</v>
      </c>
    </row>
    <row r="509" spans="1:3">
      <c r="A509" t="s">
        <v>615</v>
      </c>
      <c r="B509" t="s">
        <v>74</v>
      </c>
      <c r="C509">
        <v>17</v>
      </c>
    </row>
    <row r="510" spans="1:3">
      <c r="A510" t="s">
        <v>616</v>
      </c>
      <c r="B510" t="s">
        <v>617</v>
      </c>
      <c r="C510">
        <v>3.4</v>
      </c>
    </row>
    <row r="511" spans="1:3">
      <c r="A511" t="s">
        <v>618</v>
      </c>
      <c r="B511" t="s">
        <v>74</v>
      </c>
      <c r="C511">
        <v>12.7</v>
      </c>
    </row>
    <row r="512" spans="1:3">
      <c r="A512" t="s">
        <v>619</v>
      </c>
      <c r="B512" t="s">
        <v>593</v>
      </c>
      <c r="C512">
        <v>32.4</v>
      </c>
    </row>
    <row r="513" spans="1:3">
      <c r="A513" t="s">
        <v>620</v>
      </c>
      <c r="B513" t="s">
        <v>74</v>
      </c>
      <c r="C513">
        <v>12.4</v>
      </c>
    </row>
    <row r="514" spans="1:3">
      <c r="A514" t="s">
        <v>622</v>
      </c>
      <c r="B514" t="s">
        <v>623</v>
      </c>
      <c r="C514">
        <v>19.7</v>
      </c>
    </row>
    <row r="515" spans="1:3">
      <c r="A515" t="s">
        <v>624</v>
      </c>
      <c r="B515" t="s">
        <v>74</v>
      </c>
      <c r="C515">
        <v>26.2</v>
      </c>
    </row>
    <row r="516" spans="1:3">
      <c r="A516" t="s">
        <v>625</v>
      </c>
      <c r="B516" t="s">
        <v>74</v>
      </c>
      <c r="C516">
        <v>19</v>
      </c>
    </row>
    <row r="517" spans="1:3">
      <c r="A517" t="s">
        <v>626</v>
      </c>
      <c r="B517" t="s">
        <v>74</v>
      </c>
      <c r="C517">
        <v>20.9</v>
      </c>
    </row>
    <row r="518" spans="1:3">
      <c r="A518" t="s">
        <v>627</v>
      </c>
      <c r="B518" t="s">
        <v>74</v>
      </c>
      <c r="C518">
        <v>23.3</v>
      </c>
    </row>
    <row r="519" spans="1:3">
      <c r="A519" t="s">
        <v>629</v>
      </c>
      <c r="B519" t="s">
        <v>74</v>
      </c>
      <c r="C519">
        <v>43.8</v>
      </c>
    </row>
    <row r="520" spans="1:3">
      <c r="A520" t="s">
        <v>628</v>
      </c>
      <c r="B520" t="s">
        <v>74</v>
      </c>
      <c r="C520">
        <v>24.5</v>
      </c>
    </row>
    <row r="521" spans="1:3">
      <c r="A521" t="s">
        <v>630</v>
      </c>
      <c r="B521" t="s">
        <v>74</v>
      </c>
      <c r="C521">
        <v>22</v>
      </c>
    </row>
    <row r="522" spans="1:3">
      <c r="A522" t="s">
        <v>631</v>
      </c>
      <c r="B522" t="s">
        <v>526</v>
      </c>
      <c r="C522">
        <v>22.5</v>
      </c>
    </row>
    <row r="523" spans="1:3">
      <c r="A523" t="s">
        <v>632</v>
      </c>
      <c r="B523" t="s">
        <v>633</v>
      </c>
      <c r="C523">
        <v>10.1</v>
      </c>
    </row>
    <row r="524" spans="1:3">
      <c r="A524" t="s">
        <v>634</v>
      </c>
      <c r="B524" t="s">
        <v>74</v>
      </c>
      <c r="C524">
        <v>34.4</v>
      </c>
    </row>
    <row r="525" spans="1:3">
      <c r="A525" t="s">
        <v>635</v>
      </c>
      <c r="B525" t="s">
        <v>636</v>
      </c>
      <c r="C525">
        <v>13.1</v>
      </c>
    </row>
    <row r="526" spans="1:3">
      <c r="A526" t="s">
        <v>637</v>
      </c>
      <c r="B526" t="s">
        <v>74</v>
      </c>
      <c r="C526">
        <v>15.2</v>
      </c>
    </row>
    <row r="527" spans="1:3">
      <c r="A527" t="s">
        <v>638</v>
      </c>
      <c r="B527" t="s">
        <v>74</v>
      </c>
      <c r="C527">
        <v>11</v>
      </c>
    </row>
    <row r="528" spans="1:3">
      <c r="A528" t="s">
        <v>639</v>
      </c>
      <c r="B528" t="s">
        <v>640</v>
      </c>
      <c r="C528">
        <v>16.5</v>
      </c>
    </row>
    <row r="529" spans="1:3">
      <c r="A529" t="s">
        <v>641</v>
      </c>
      <c r="B529" t="s">
        <v>74</v>
      </c>
      <c r="C529">
        <v>15.5</v>
      </c>
    </row>
    <row r="530" spans="1:3">
      <c r="A530" t="s">
        <v>642</v>
      </c>
      <c r="B530" t="s">
        <v>74</v>
      </c>
      <c r="C530">
        <v>11.9</v>
      </c>
    </row>
    <row r="531" spans="1:3">
      <c r="A531" t="s">
        <v>1773</v>
      </c>
      <c r="B531" t="s">
        <v>74</v>
      </c>
      <c r="C531">
        <v>44.1</v>
      </c>
    </row>
    <row r="532" spans="1:3">
      <c r="A532" t="s">
        <v>643</v>
      </c>
      <c r="B532" t="s">
        <v>74</v>
      </c>
      <c r="C532">
        <v>10.3</v>
      </c>
    </row>
    <row r="533" spans="1:3">
      <c r="A533" t="s">
        <v>644</v>
      </c>
      <c r="B533" t="s">
        <v>74</v>
      </c>
      <c r="C533">
        <v>13.2</v>
      </c>
    </row>
    <row r="534" spans="1:3">
      <c r="A534" t="s">
        <v>646</v>
      </c>
      <c r="B534" t="s">
        <v>74</v>
      </c>
      <c r="C534">
        <v>18.600000000000001</v>
      </c>
    </row>
    <row r="535" spans="1:3">
      <c r="A535" t="s">
        <v>1774</v>
      </c>
      <c r="B535" t="s">
        <v>74</v>
      </c>
      <c r="C535">
        <v>22.9</v>
      </c>
    </row>
    <row r="536" spans="1:3">
      <c r="A536" t="s">
        <v>647</v>
      </c>
      <c r="B536" t="s">
        <v>74</v>
      </c>
      <c r="C536">
        <v>12.2</v>
      </c>
    </row>
    <row r="537" spans="1:3">
      <c r="A537" t="s">
        <v>648</v>
      </c>
      <c r="B537" t="s">
        <v>74</v>
      </c>
      <c r="C537">
        <v>12.3</v>
      </c>
    </row>
    <row r="538" spans="1:3">
      <c r="A538" t="s">
        <v>649</v>
      </c>
      <c r="B538" t="s">
        <v>74</v>
      </c>
      <c r="C538">
        <v>17.2</v>
      </c>
    </row>
    <row r="539" spans="1:3">
      <c r="A539" t="s">
        <v>650</v>
      </c>
      <c r="B539" t="s">
        <v>651</v>
      </c>
      <c r="C539">
        <v>3.5</v>
      </c>
    </row>
    <row r="540" spans="1:3">
      <c r="A540" t="s">
        <v>652</v>
      </c>
      <c r="B540" t="s">
        <v>350</v>
      </c>
      <c r="C540">
        <v>13.4</v>
      </c>
    </row>
    <row r="541" spans="1:3">
      <c r="A541" t="s">
        <v>653</v>
      </c>
      <c r="B541" t="s">
        <v>74</v>
      </c>
      <c r="C541">
        <v>17.8</v>
      </c>
    </row>
    <row r="542" spans="1:3">
      <c r="A542" t="s">
        <v>654</v>
      </c>
      <c r="B542" t="s">
        <v>74</v>
      </c>
      <c r="C542">
        <v>9.3000000000000007</v>
      </c>
    </row>
    <row r="543" spans="1:3">
      <c r="A543" t="s">
        <v>655</v>
      </c>
      <c r="B543" t="s">
        <v>154</v>
      </c>
      <c r="C543">
        <v>12.7</v>
      </c>
    </row>
    <row r="544" spans="1:3">
      <c r="A544" t="s">
        <v>656</v>
      </c>
      <c r="B544" t="s">
        <v>74</v>
      </c>
      <c r="C544">
        <v>3.4</v>
      </c>
    </row>
    <row r="545" spans="1:3">
      <c r="A545" t="s">
        <v>657</v>
      </c>
      <c r="B545" t="s">
        <v>74</v>
      </c>
      <c r="C545">
        <v>18.7</v>
      </c>
    </row>
    <row r="546" spans="1:3">
      <c r="A546" t="s">
        <v>583</v>
      </c>
      <c r="B546" t="s">
        <v>74</v>
      </c>
      <c r="C546">
        <v>7.3</v>
      </c>
    </row>
    <row r="547" spans="1:3">
      <c r="A547" t="s">
        <v>658</v>
      </c>
      <c r="B547" t="s">
        <v>74</v>
      </c>
      <c r="C547">
        <v>18.8</v>
      </c>
    </row>
    <row r="548" spans="1:3">
      <c r="A548" t="s">
        <v>659</v>
      </c>
      <c r="B548" t="s">
        <v>74</v>
      </c>
      <c r="C548">
        <v>19.7</v>
      </c>
    </row>
    <row r="549" spans="1:3">
      <c r="A549" t="s">
        <v>660</v>
      </c>
      <c r="B549" t="s">
        <v>74</v>
      </c>
      <c r="C549">
        <v>38.700000000000003</v>
      </c>
    </row>
    <row r="550" spans="1:3">
      <c r="A550" t="s">
        <v>661</v>
      </c>
      <c r="B550" t="s">
        <v>74</v>
      </c>
      <c r="C550">
        <v>10</v>
      </c>
    </row>
    <row r="551" spans="1:3">
      <c r="A551" t="s">
        <v>662</v>
      </c>
      <c r="B551" t="s">
        <v>74</v>
      </c>
      <c r="C551">
        <v>12.8</v>
      </c>
    </row>
    <row r="552" spans="1:3">
      <c r="A552" t="s">
        <v>663</v>
      </c>
      <c r="B552" t="s">
        <v>74</v>
      </c>
      <c r="C552">
        <v>13.4</v>
      </c>
    </row>
    <row r="553" spans="1:3">
      <c r="A553" t="s">
        <v>664</v>
      </c>
      <c r="B553" t="s">
        <v>74</v>
      </c>
      <c r="C553">
        <v>9.4</v>
      </c>
    </row>
    <row r="554" spans="1:3">
      <c r="A554" t="s">
        <v>665</v>
      </c>
      <c r="B554" t="s">
        <v>74</v>
      </c>
      <c r="C554">
        <v>10.4</v>
      </c>
    </row>
    <row r="555" spans="1:3">
      <c r="A555" t="s">
        <v>666</v>
      </c>
      <c r="B555" t="s">
        <v>74</v>
      </c>
      <c r="C555">
        <v>15.3</v>
      </c>
    </row>
    <row r="556" spans="1:3">
      <c r="A556" t="s">
        <v>667</v>
      </c>
      <c r="B556" t="s">
        <v>74</v>
      </c>
      <c r="C556">
        <v>23.7</v>
      </c>
    </row>
    <row r="557" spans="1:3">
      <c r="A557" t="s">
        <v>668</v>
      </c>
      <c r="B557" t="s">
        <v>74</v>
      </c>
      <c r="C557">
        <v>32.1</v>
      </c>
    </row>
    <row r="558" spans="1:3">
      <c r="A558" t="s">
        <v>669</v>
      </c>
      <c r="B558" t="s">
        <v>74</v>
      </c>
      <c r="C558">
        <v>28.6</v>
      </c>
    </row>
    <row r="559" spans="1:3">
      <c r="A559" t="s">
        <v>670</v>
      </c>
      <c r="B559" t="s">
        <v>74</v>
      </c>
      <c r="C559">
        <v>13</v>
      </c>
    </row>
    <row r="560" spans="1:3">
      <c r="A560" t="s">
        <v>671</v>
      </c>
      <c r="B560" t="s">
        <v>74</v>
      </c>
      <c r="C560">
        <v>21</v>
      </c>
    </row>
    <row r="561" spans="1:3">
      <c r="A561" t="s">
        <v>672</v>
      </c>
      <c r="B561" t="s">
        <v>74</v>
      </c>
      <c r="C561">
        <v>18.100000000000001</v>
      </c>
    </row>
    <row r="562" spans="1:3">
      <c r="A562" t="s">
        <v>673</v>
      </c>
      <c r="B562" t="s">
        <v>74</v>
      </c>
      <c r="C562">
        <v>14.7</v>
      </c>
    </row>
    <row r="563" spans="1:3">
      <c r="A563" t="s">
        <v>674</v>
      </c>
      <c r="B563" t="s">
        <v>74</v>
      </c>
      <c r="C563">
        <v>26.3</v>
      </c>
    </row>
    <row r="564" spans="1:3">
      <c r="A564" t="s">
        <v>675</v>
      </c>
      <c r="B564" t="s">
        <v>74</v>
      </c>
      <c r="C564">
        <v>17.600000000000001</v>
      </c>
    </row>
    <row r="565" spans="1:3">
      <c r="A565" t="s">
        <v>676</v>
      </c>
      <c r="B565" t="s">
        <v>74</v>
      </c>
      <c r="C565">
        <v>12</v>
      </c>
    </row>
    <row r="566" spans="1:3">
      <c r="A566" t="s">
        <v>677</v>
      </c>
      <c r="B566" t="s">
        <v>74</v>
      </c>
      <c r="C566">
        <v>24.9</v>
      </c>
    </row>
    <row r="567" spans="1:3">
      <c r="A567" t="s">
        <v>678</v>
      </c>
      <c r="B567" t="s">
        <v>74</v>
      </c>
      <c r="C567">
        <v>8.4</v>
      </c>
    </row>
    <row r="568" spans="1:3">
      <c r="A568" t="s">
        <v>679</v>
      </c>
      <c r="B568" t="s">
        <v>74</v>
      </c>
      <c r="C568">
        <v>18.399999999999999</v>
      </c>
    </row>
    <row r="569" spans="1:3">
      <c r="A569" t="s">
        <v>680</v>
      </c>
      <c r="B569" t="s">
        <v>74</v>
      </c>
      <c r="C569">
        <v>12.5</v>
      </c>
    </row>
    <row r="570" spans="1:3">
      <c r="A570" t="s">
        <v>681</v>
      </c>
      <c r="B570" t="s">
        <v>329</v>
      </c>
      <c r="C570">
        <v>19.899999999999999</v>
      </c>
    </row>
    <row r="571" spans="1:3">
      <c r="A571" t="s">
        <v>682</v>
      </c>
      <c r="B571" t="s">
        <v>74</v>
      </c>
      <c r="C571">
        <v>16.5</v>
      </c>
    </row>
    <row r="572" spans="1:3">
      <c r="A572" t="s">
        <v>683</v>
      </c>
      <c r="B572" t="s">
        <v>74</v>
      </c>
      <c r="C572">
        <v>13.8</v>
      </c>
    </row>
    <row r="573" spans="1:3">
      <c r="A573" t="s">
        <v>684</v>
      </c>
      <c r="B573" t="s">
        <v>74</v>
      </c>
      <c r="C573">
        <v>35.6</v>
      </c>
    </row>
    <row r="574" spans="1:3">
      <c r="A574" t="s">
        <v>685</v>
      </c>
      <c r="B574" t="s">
        <v>74</v>
      </c>
      <c r="C574">
        <v>13.8</v>
      </c>
    </row>
    <row r="575" spans="1:3">
      <c r="A575" t="s">
        <v>686</v>
      </c>
      <c r="B575" t="s">
        <v>74</v>
      </c>
      <c r="C575">
        <v>4.7</v>
      </c>
    </row>
    <row r="576" spans="1:3">
      <c r="A576" t="s">
        <v>687</v>
      </c>
      <c r="B576" t="s">
        <v>74</v>
      </c>
      <c r="C576">
        <v>27.9</v>
      </c>
    </row>
    <row r="577" spans="1:3">
      <c r="A577" t="s">
        <v>688</v>
      </c>
      <c r="B577" t="s">
        <v>74</v>
      </c>
      <c r="C577">
        <v>29.1</v>
      </c>
    </row>
    <row r="578" spans="1:3">
      <c r="A578" t="s">
        <v>689</v>
      </c>
      <c r="B578" t="s">
        <v>74</v>
      </c>
      <c r="C578">
        <v>21</v>
      </c>
    </row>
    <row r="579" spans="1:3">
      <c r="A579" t="s">
        <v>690</v>
      </c>
      <c r="B579" t="s">
        <v>74</v>
      </c>
      <c r="C579">
        <v>8.4</v>
      </c>
    </row>
    <row r="580" spans="1:3">
      <c r="A580" t="s">
        <v>691</v>
      </c>
      <c r="B580" t="s">
        <v>692</v>
      </c>
      <c r="C580">
        <v>15.7</v>
      </c>
    </row>
    <row r="581" spans="1:3">
      <c r="A581" t="s">
        <v>693</v>
      </c>
      <c r="B581" t="s">
        <v>74</v>
      </c>
      <c r="C581">
        <v>22.1</v>
      </c>
    </row>
    <row r="582" spans="1:3">
      <c r="A582" t="s">
        <v>694</v>
      </c>
      <c r="B582" t="s">
        <v>74</v>
      </c>
      <c r="C582">
        <v>8.5</v>
      </c>
    </row>
    <row r="583" spans="1:3">
      <c r="A583" t="s">
        <v>695</v>
      </c>
      <c r="B583" t="s">
        <v>74</v>
      </c>
      <c r="C583">
        <v>8.4</v>
      </c>
    </row>
    <row r="584" spans="1:3">
      <c r="A584" t="s">
        <v>696</v>
      </c>
      <c r="B584" t="s">
        <v>697</v>
      </c>
      <c r="C584">
        <v>12.1</v>
      </c>
    </row>
    <row r="585" spans="1:3">
      <c r="A585" t="s">
        <v>698</v>
      </c>
      <c r="B585" t="s">
        <v>74</v>
      </c>
      <c r="C585">
        <v>30.7</v>
      </c>
    </row>
    <row r="586" spans="1:3">
      <c r="A586" t="s">
        <v>699</v>
      </c>
      <c r="B586" t="s">
        <v>74</v>
      </c>
      <c r="C586">
        <v>11.9</v>
      </c>
    </row>
    <row r="587" spans="1:3">
      <c r="A587" t="s">
        <v>700</v>
      </c>
      <c r="B587" t="s">
        <v>74</v>
      </c>
      <c r="C587">
        <v>6.2</v>
      </c>
    </row>
    <row r="588" spans="1:3">
      <c r="A588" t="s">
        <v>701</v>
      </c>
      <c r="B588" t="s">
        <v>702</v>
      </c>
      <c r="C588">
        <v>17.8</v>
      </c>
    </row>
    <row r="589" spans="1:3">
      <c r="A589" t="s">
        <v>703</v>
      </c>
      <c r="B589" t="s">
        <v>74</v>
      </c>
      <c r="C589">
        <v>19.899999999999999</v>
      </c>
    </row>
    <row r="590" spans="1:3">
      <c r="A590" t="s">
        <v>704</v>
      </c>
      <c r="B590" t="s">
        <v>74</v>
      </c>
      <c r="C590">
        <v>16.100000000000001</v>
      </c>
    </row>
    <row r="591" spans="1:3">
      <c r="A591" t="s">
        <v>705</v>
      </c>
      <c r="B591" t="s">
        <v>74</v>
      </c>
      <c r="C591">
        <v>14.2</v>
      </c>
    </row>
    <row r="592" spans="1:3">
      <c r="A592" t="s">
        <v>706</v>
      </c>
      <c r="B592" t="s">
        <v>74</v>
      </c>
      <c r="C592">
        <v>28.5</v>
      </c>
    </row>
    <row r="593" spans="1:3">
      <c r="A593" t="s">
        <v>707</v>
      </c>
      <c r="B593" t="s">
        <v>74</v>
      </c>
      <c r="C593">
        <v>15.2</v>
      </c>
    </row>
    <row r="594" spans="1:3">
      <c r="A594" t="s">
        <v>708</v>
      </c>
      <c r="B594" t="s">
        <v>74</v>
      </c>
      <c r="C594">
        <v>18.600000000000001</v>
      </c>
    </row>
    <row r="595" spans="1:3">
      <c r="A595" t="s">
        <v>709</v>
      </c>
      <c r="B595" t="s">
        <v>74</v>
      </c>
      <c r="C595">
        <v>17.3</v>
      </c>
    </row>
    <row r="596" spans="1:3">
      <c r="A596" t="s">
        <v>710</v>
      </c>
      <c r="B596" t="s">
        <v>74</v>
      </c>
      <c r="C596">
        <v>25.7</v>
      </c>
    </row>
    <row r="597" spans="1:3">
      <c r="A597" t="s">
        <v>711</v>
      </c>
      <c r="B597" t="s">
        <v>74</v>
      </c>
      <c r="C597">
        <v>4.8</v>
      </c>
    </row>
    <row r="598" spans="1:3">
      <c r="A598" t="s">
        <v>712</v>
      </c>
      <c r="B598" t="s">
        <v>74</v>
      </c>
      <c r="C598">
        <v>21.2</v>
      </c>
    </row>
    <row r="599" spans="1:3">
      <c r="A599" t="s">
        <v>713</v>
      </c>
      <c r="B599" t="s">
        <v>74</v>
      </c>
      <c r="C599">
        <v>21.2</v>
      </c>
    </row>
    <row r="600" spans="1:3">
      <c r="A600" t="s">
        <v>714</v>
      </c>
      <c r="B600" t="s">
        <v>74</v>
      </c>
      <c r="C600">
        <v>16.3</v>
      </c>
    </row>
    <row r="601" spans="1:3">
      <c r="A601" t="s">
        <v>715</v>
      </c>
      <c r="B601" t="s">
        <v>74</v>
      </c>
      <c r="C601">
        <v>30.9</v>
      </c>
    </row>
    <row r="602" spans="1:3">
      <c r="A602" t="s">
        <v>716</v>
      </c>
      <c r="B602" t="s">
        <v>74</v>
      </c>
      <c r="C602">
        <v>24.8</v>
      </c>
    </row>
    <row r="603" spans="1:3">
      <c r="A603" t="s">
        <v>717</v>
      </c>
      <c r="B603" t="s">
        <v>74</v>
      </c>
      <c r="C603">
        <v>22.7</v>
      </c>
    </row>
    <row r="604" spans="1:3">
      <c r="A604" t="s">
        <v>718</v>
      </c>
      <c r="B604" t="s">
        <v>74</v>
      </c>
      <c r="C604">
        <v>5.7</v>
      </c>
    </row>
    <row r="605" spans="1:3">
      <c r="A605" t="s">
        <v>719</v>
      </c>
      <c r="B605" t="s">
        <v>74</v>
      </c>
      <c r="C605">
        <v>15.8</v>
      </c>
    </row>
    <row r="606" spans="1:3">
      <c r="A606" t="s">
        <v>720</v>
      </c>
      <c r="B606" t="s">
        <v>74</v>
      </c>
      <c r="C606">
        <v>14.4</v>
      </c>
    </row>
    <row r="607" spans="1:3">
      <c r="A607" t="s">
        <v>721</v>
      </c>
      <c r="B607" t="s">
        <v>74</v>
      </c>
      <c r="C607">
        <v>9.8000000000000007</v>
      </c>
    </row>
    <row r="608" spans="1:3">
      <c r="A608" t="s">
        <v>722</v>
      </c>
      <c r="B608" t="s">
        <v>74</v>
      </c>
      <c r="C608">
        <v>25.2</v>
      </c>
    </row>
    <row r="609" spans="1:3">
      <c r="A609" t="s">
        <v>723</v>
      </c>
      <c r="B609" t="s">
        <v>74</v>
      </c>
      <c r="C609">
        <v>7</v>
      </c>
    </row>
    <row r="610" spans="1:3">
      <c r="A610" t="s">
        <v>1775</v>
      </c>
      <c r="B610" t="s">
        <v>74</v>
      </c>
      <c r="C610">
        <v>19.3</v>
      </c>
    </row>
    <row r="611" spans="1:3">
      <c r="A611" t="s">
        <v>724</v>
      </c>
      <c r="B611" t="s">
        <v>74</v>
      </c>
      <c r="C611">
        <v>7.8</v>
      </c>
    </row>
    <row r="612" spans="1:3">
      <c r="A612" t="s">
        <v>725</v>
      </c>
      <c r="B612" t="s">
        <v>74</v>
      </c>
      <c r="C612">
        <v>15.9</v>
      </c>
    </row>
    <row r="613" spans="1:3">
      <c r="A613" t="s">
        <v>726</v>
      </c>
      <c r="B613" t="s">
        <v>74</v>
      </c>
      <c r="C613">
        <v>11.7</v>
      </c>
    </row>
    <row r="614" spans="1:3">
      <c r="A614" t="s">
        <v>727</v>
      </c>
      <c r="B614" t="s">
        <v>74</v>
      </c>
      <c r="C614">
        <v>20.100000000000001</v>
      </c>
    </row>
    <row r="615" spans="1:3">
      <c r="A615" t="s">
        <v>729</v>
      </c>
      <c r="B615" t="s">
        <v>74</v>
      </c>
      <c r="C615">
        <v>26.2</v>
      </c>
    </row>
    <row r="616" spans="1:3">
      <c r="A616" t="s">
        <v>730</v>
      </c>
      <c r="B616" t="s">
        <v>74</v>
      </c>
      <c r="C616">
        <v>26.3</v>
      </c>
    </row>
    <row r="617" spans="1:3">
      <c r="A617" t="s">
        <v>731</v>
      </c>
      <c r="B617" t="s">
        <v>74</v>
      </c>
      <c r="C617">
        <v>20.7</v>
      </c>
    </row>
    <row r="618" spans="1:3">
      <c r="A618" t="s">
        <v>732</v>
      </c>
      <c r="B618" t="s">
        <v>74</v>
      </c>
      <c r="C618">
        <v>21.8</v>
      </c>
    </row>
    <row r="619" spans="1:3">
      <c r="A619" t="s">
        <v>733</v>
      </c>
      <c r="B619" t="s">
        <v>74</v>
      </c>
      <c r="C619">
        <v>25.2</v>
      </c>
    </row>
    <row r="620" spans="1:3">
      <c r="A620" t="s">
        <v>734</v>
      </c>
      <c r="B620" t="s">
        <v>74</v>
      </c>
      <c r="C620">
        <v>7.8</v>
      </c>
    </row>
    <row r="621" spans="1:3">
      <c r="A621" t="s">
        <v>735</v>
      </c>
      <c r="B621" t="s">
        <v>74</v>
      </c>
      <c r="C621">
        <v>12.9</v>
      </c>
    </row>
    <row r="622" spans="1:3">
      <c r="A622" t="s">
        <v>736</v>
      </c>
      <c r="B622" t="s">
        <v>74</v>
      </c>
      <c r="C622">
        <v>24</v>
      </c>
    </row>
    <row r="623" spans="1:3">
      <c r="A623" t="s">
        <v>737</v>
      </c>
      <c r="B623" t="s">
        <v>74</v>
      </c>
      <c r="C623">
        <v>12.3</v>
      </c>
    </row>
    <row r="624" spans="1:3">
      <c r="A624" t="s">
        <v>738</v>
      </c>
      <c r="B624" t="s">
        <v>119</v>
      </c>
      <c r="C624">
        <v>34.6</v>
      </c>
    </row>
    <row r="625" spans="1:3">
      <c r="A625" t="s">
        <v>739</v>
      </c>
      <c r="B625" t="s">
        <v>74</v>
      </c>
      <c r="C625">
        <v>17.8</v>
      </c>
    </row>
    <row r="626" spans="1:3">
      <c r="A626" t="s">
        <v>740</v>
      </c>
      <c r="B626" t="s">
        <v>74</v>
      </c>
      <c r="C626">
        <v>16.100000000000001</v>
      </c>
    </row>
    <row r="627" spans="1:3">
      <c r="A627" t="s">
        <v>741</v>
      </c>
      <c r="B627" t="s">
        <v>74</v>
      </c>
      <c r="C627">
        <v>20.399999999999999</v>
      </c>
    </row>
    <row r="628" spans="1:3">
      <c r="A628" t="s">
        <v>742</v>
      </c>
      <c r="B628" t="s">
        <v>74</v>
      </c>
      <c r="C628">
        <v>21.7</v>
      </c>
    </row>
    <row r="629" spans="1:3">
      <c r="A629" t="s">
        <v>743</v>
      </c>
      <c r="B629" t="s">
        <v>74</v>
      </c>
      <c r="C629">
        <v>21.5</v>
      </c>
    </row>
    <row r="630" spans="1:3">
      <c r="A630" t="s">
        <v>744</v>
      </c>
      <c r="B630" t="s">
        <v>74</v>
      </c>
      <c r="C630">
        <v>12.7</v>
      </c>
    </row>
    <row r="631" spans="1:3">
      <c r="A631" t="s">
        <v>745</v>
      </c>
      <c r="B631" t="s">
        <v>74</v>
      </c>
      <c r="C631">
        <v>22.4</v>
      </c>
    </row>
    <row r="632" spans="1:3">
      <c r="A632" t="s">
        <v>746</v>
      </c>
      <c r="B632" t="s">
        <v>74</v>
      </c>
      <c r="C632">
        <v>27.1</v>
      </c>
    </row>
    <row r="633" spans="1:3">
      <c r="A633" t="s">
        <v>747</v>
      </c>
      <c r="B633" t="s">
        <v>74</v>
      </c>
      <c r="C633">
        <v>23.5</v>
      </c>
    </row>
    <row r="634" spans="1:3">
      <c r="A634" t="s">
        <v>748</v>
      </c>
      <c r="B634" t="s">
        <v>74</v>
      </c>
      <c r="C634">
        <v>10.6</v>
      </c>
    </row>
    <row r="635" spans="1:3">
      <c r="A635" t="s">
        <v>749</v>
      </c>
      <c r="B635" t="s">
        <v>74</v>
      </c>
      <c r="C635">
        <v>14.3</v>
      </c>
    </row>
    <row r="636" spans="1:3">
      <c r="A636" t="s">
        <v>750</v>
      </c>
      <c r="B636" t="s">
        <v>74</v>
      </c>
      <c r="C636">
        <v>22</v>
      </c>
    </row>
    <row r="637" spans="1:3">
      <c r="A637" t="s">
        <v>751</v>
      </c>
      <c r="B637" t="s">
        <v>154</v>
      </c>
      <c r="C637">
        <v>15.2</v>
      </c>
    </row>
    <row r="638" spans="1:3">
      <c r="A638" t="s">
        <v>752</v>
      </c>
      <c r="B638" t="s">
        <v>753</v>
      </c>
      <c r="C638">
        <v>17.600000000000001</v>
      </c>
    </row>
    <row r="639" spans="1:3">
      <c r="A639" t="s">
        <v>754</v>
      </c>
      <c r="B639" t="s">
        <v>74</v>
      </c>
      <c r="C639">
        <v>31.6</v>
      </c>
    </row>
    <row r="640" spans="1:3">
      <c r="A640" t="s">
        <v>755</v>
      </c>
      <c r="B640" t="s">
        <v>74</v>
      </c>
      <c r="C640">
        <v>17.899999999999999</v>
      </c>
    </row>
    <row r="641" spans="1:3">
      <c r="A641" t="s">
        <v>756</v>
      </c>
      <c r="B641" t="s">
        <v>757</v>
      </c>
      <c r="C641">
        <v>4.5</v>
      </c>
    </row>
    <row r="642" spans="1:3">
      <c r="A642" t="s">
        <v>758</v>
      </c>
      <c r="B642" t="s">
        <v>1816</v>
      </c>
      <c r="C642">
        <v>37.4</v>
      </c>
    </row>
    <row r="643" spans="1:3">
      <c r="A643" t="s">
        <v>759</v>
      </c>
      <c r="B643" t="s">
        <v>692</v>
      </c>
      <c r="C643">
        <v>14.3</v>
      </c>
    </row>
    <row r="644" spans="1:3">
      <c r="A644" t="s">
        <v>760</v>
      </c>
      <c r="B644" t="s">
        <v>74</v>
      </c>
      <c r="C644">
        <v>20.100000000000001</v>
      </c>
    </row>
    <row r="645" spans="1:3">
      <c r="A645" t="s">
        <v>761</v>
      </c>
      <c r="B645" t="s">
        <v>692</v>
      </c>
      <c r="C645">
        <v>7.8</v>
      </c>
    </row>
    <row r="646" spans="1:3">
      <c r="A646" t="s">
        <v>762</v>
      </c>
      <c r="B646" t="s">
        <v>74</v>
      </c>
      <c r="C646">
        <v>15.6</v>
      </c>
    </row>
    <row r="647" spans="1:3">
      <c r="A647" t="s">
        <v>763</v>
      </c>
      <c r="B647" t="s">
        <v>74</v>
      </c>
      <c r="C647">
        <v>14.2</v>
      </c>
    </row>
    <row r="648" spans="1:3">
      <c r="A648" t="s">
        <v>764</v>
      </c>
      <c r="B648" t="s">
        <v>74</v>
      </c>
      <c r="C648">
        <v>15.6</v>
      </c>
    </row>
    <row r="649" spans="1:3">
      <c r="A649" t="s">
        <v>765</v>
      </c>
      <c r="B649" t="s">
        <v>74</v>
      </c>
      <c r="C649">
        <v>22</v>
      </c>
    </row>
    <row r="650" spans="1:3">
      <c r="A650" t="s">
        <v>766</v>
      </c>
      <c r="B650" t="s">
        <v>74</v>
      </c>
      <c r="C650">
        <v>17.899999999999999</v>
      </c>
    </row>
    <row r="651" spans="1:3">
      <c r="A651" t="s">
        <v>767</v>
      </c>
      <c r="B651" t="s">
        <v>74</v>
      </c>
      <c r="C651">
        <v>30.9</v>
      </c>
    </row>
    <row r="652" spans="1:3">
      <c r="A652" t="s">
        <v>770</v>
      </c>
      <c r="B652" t="s">
        <v>74</v>
      </c>
      <c r="C652">
        <v>10.9</v>
      </c>
    </row>
    <row r="653" spans="1:3">
      <c r="A653" t="s">
        <v>771</v>
      </c>
      <c r="B653" t="s">
        <v>74</v>
      </c>
      <c r="C653">
        <v>23.4</v>
      </c>
    </row>
    <row r="654" spans="1:3">
      <c r="A654" t="s">
        <v>772</v>
      </c>
      <c r="B654" t="s">
        <v>74</v>
      </c>
      <c r="C654">
        <v>17.2</v>
      </c>
    </row>
    <row r="655" spans="1:3">
      <c r="A655" t="s">
        <v>773</v>
      </c>
      <c r="B655" t="s">
        <v>74</v>
      </c>
      <c r="C655">
        <v>10.6</v>
      </c>
    </row>
    <row r="656" spans="1:3">
      <c r="A656" t="s">
        <v>774</v>
      </c>
      <c r="B656" t="s">
        <v>74</v>
      </c>
      <c r="C656">
        <v>15</v>
      </c>
    </row>
    <row r="657" spans="1:3">
      <c r="A657" t="s">
        <v>775</v>
      </c>
      <c r="B657" t="s">
        <v>74</v>
      </c>
      <c r="C657">
        <v>10.199999999999999</v>
      </c>
    </row>
    <row r="658" spans="1:3">
      <c r="A658" t="s">
        <v>776</v>
      </c>
      <c r="B658" t="s">
        <v>74</v>
      </c>
      <c r="C658">
        <v>20.2</v>
      </c>
    </row>
    <row r="659" spans="1:3">
      <c r="A659" t="s">
        <v>777</v>
      </c>
      <c r="B659" t="s">
        <v>74</v>
      </c>
      <c r="C659">
        <v>25.6</v>
      </c>
    </row>
    <row r="660" spans="1:3">
      <c r="A660" t="s">
        <v>778</v>
      </c>
      <c r="B660" t="s">
        <v>74</v>
      </c>
      <c r="C660">
        <v>11</v>
      </c>
    </row>
    <row r="661" spans="1:3">
      <c r="A661" t="s">
        <v>779</v>
      </c>
      <c r="B661" t="s">
        <v>74</v>
      </c>
      <c r="C661">
        <v>16.2</v>
      </c>
    </row>
    <row r="662" spans="1:3">
      <c r="A662" t="s">
        <v>780</v>
      </c>
      <c r="B662" t="s">
        <v>74</v>
      </c>
      <c r="C662">
        <v>29.5</v>
      </c>
    </row>
    <row r="663" spans="1:3">
      <c r="A663" t="s">
        <v>781</v>
      </c>
      <c r="B663" t="s">
        <v>74</v>
      </c>
      <c r="C663">
        <v>23.3</v>
      </c>
    </row>
    <row r="664" spans="1:3">
      <c r="A664" t="s">
        <v>782</v>
      </c>
      <c r="B664" t="s">
        <v>396</v>
      </c>
      <c r="C664">
        <v>18.3</v>
      </c>
    </row>
    <row r="665" spans="1:3">
      <c r="A665" t="s">
        <v>783</v>
      </c>
      <c r="B665" t="s">
        <v>74</v>
      </c>
      <c r="C665">
        <v>11</v>
      </c>
    </row>
    <row r="666" spans="1:3">
      <c r="A666" t="s">
        <v>784</v>
      </c>
      <c r="B666" t="s">
        <v>785</v>
      </c>
      <c r="C666">
        <v>9.6999999999999993</v>
      </c>
    </row>
    <row r="667" spans="1:3">
      <c r="A667" t="s">
        <v>786</v>
      </c>
      <c r="B667" t="s">
        <v>74</v>
      </c>
      <c r="C667">
        <v>29.2</v>
      </c>
    </row>
    <row r="668" spans="1:3">
      <c r="A668" t="s">
        <v>787</v>
      </c>
      <c r="B668" t="s">
        <v>74</v>
      </c>
      <c r="C668">
        <v>12.4</v>
      </c>
    </row>
    <row r="669" spans="1:3">
      <c r="A669" t="s">
        <v>788</v>
      </c>
      <c r="B669" t="s">
        <v>74</v>
      </c>
      <c r="C669">
        <v>12.2</v>
      </c>
    </row>
    <row r="670" spans="1:3">
      <c r="A670" t="s">
        <v>789</v>
      </c>
      <c r="B670" t="s">
        <v>74</v>
      </c>
      <c r="C670">
        <v>10.1</v>
      </c>
    </row>
    <row r="671" spans="1:3">
      <c r="A671" t="s">
        <v>790</v>
      </c>
      <c r="B671" t="s">
        <v>785</v>
      </c>
      <c r="C671">
        <v>8.9</v>
      </c>
    </row>
    <row r="672" spans="1:3">
      <c r="A672" t="s">
        <v>791</v>
      </c>
      <c r="B672" t="s">
        <v>74</v>
      </c>
      <c r="C672">
        <v>37.700000000000003</v>
      </c>
    </row>
    <row r="673" spans="1:3">
      <c r="A673" t="s">
        <v>792</v>
      </c>
      <c r="B673" t="s">
        <v>74</v>
      </c>
      <c r="C673">
        <v>24.7</v>
      </c>
    </row>
    <row r="674" spans="1:3">
      <c r="A674" t="s">
        <v>793</v>
      </c>
      <c r="B674" t="s">
        <v>74</v>
      </c>
      <c r="C674">
        <v>3.2</v>
      </c>
    </row>
    <row r="675" spans="1:3">
      <c r="A675" t="s">
        <v>794</v>
      </c>
      <c r="B675" t="s">
        <v>74</v>
      </c>
      <c r="C675">
        <v>21.5</v>
      </c>
    </row>
    <row r="676" spans="1:3">
      <c r="A676" t="s">
        <v>795</v>
      </c>
      <c r="B676" t="s">
        <v>544</v>
      </c>
      <c r="C676">
        <v>21.5</v>
      </c>
    </row>
    <row r="677" spans="1:3">
      <c r="A677" t="s">
        <v>796</v>
      </c>
      <c r="B677" t="s">
        <v>74</v>
      </c>
      <c r="C677">
        <v>27.3</v>
      </c>
    </row>
    <row r="678" spans="1:3">
      <c r="A678" t="s">
        <v>797</v>
      </c>
      <c r="B678" t="s">
        <v>74</v>
      </c>
      <c r="C678">
        <v>38</v>
      </c>
    </row>
    <row r="679" spans="1:3">
      <c r="A679" t="s">
        <v>798</v>
      </c>
      <c r="B679" t="s">
        <v>799</v>
      </c>
      <c r="C679">
        <v>8.8000000000000007</v>
      </c>
    </row>
    <row r="680" spans="1:3">
      <c r="A680" t="s">
        <v>800</v>
      </c>
      <c r="B680" t="s">
        <v>74</v>
      </c>
      <c r="C680">
        <v>15.9</v>
      </c>
    </row>
    <row r="681" spans="1:3">
      <c r="A681" t="s">
        <v>801</v>
      </c>
      <c r="B681" t="s">
        <v>74</v>
      </c>
      <c r="C681">
        <v>10.199999999999999</v>
      </c>
    </row>
    <row r="682" spans="1:3">
      <c r="A682" t="s">
        <v>802</v>
      </c>
      <c r="B682" t="s">
        <v>74</v>
      </c>
      <c r="C682">
        <v>9.5</v>
      </c>
    </row>
    <row r="683" spans="1:3">
      <c r="A683" t="s">
        <v>1776</v>
      </c>
      <c r="B683" t="s">
        <v>837</v>
      </c>
      <c r="C683">
        <v>6</v>
      </c>
    </row>
    <row r="684" spans="1:3">
      <c r="A684" t="s">
        <v>805</v>
      </c>
      <c r="B684" t="s">
        <v>74</v>
      </c>
      <c r="C684">
        <v>26</v>
      </c>
    </row>
    <row r="685" spans="1:3">
      <c r="A685" t="s">
        <v>806</v>
      </c>
      <c r="B685" t="s">
        <v>74</v>
      </c>
      <c r="C685">
        <v>16.8</v>
      </c>
    </row>
    <row r="686" spans="1:3">
      <c r="A686" t="s">
        <v>807</v>
      </c>
      <c r="B686" t="s">
        <v>74</v>
      </c>
      <c r="C686">
        <v>29</v>
      </c>
    </row>
    <row r="687" spans="1:3">
      <c r="A687" t="s">
        <v>808</v>
      </c>
      <c r="B687" t="s">
        <v>74</v>
      </c>
      <c r="C687">
        <v>18.899999999999999</v>
      </c>
    </row>
    <row r="688" spans="1:3">
      <c r="A688" t="s">
        <v>809</v>
      </c>
      <c r="B688" t="s">
        <v>74</v>
      </c>
      <c r="C688">
        <v>21.9</v>
      </c>
    </row>
    <row r="689" spans="1:3">
      <c r="A689" t="s">
        <v>810</v>
      </c>
      <c r="B689" t="s">
        <v>74</v>
      </c>
      <c r="C689">
        <v>24.2</v>
      </c>
    </row>
    <row r="690" spans="1:3">
      <c r="A690" t="s">
        <v>811</v>
      </c>
      <c r="B690" t="s">
        <v>812</v>
      </c>
      <c r="C690">
        <v>22.4</v>
      </c>
    </row>
    <row r="691" spans="1:3">
      <c r="A691" t="s">
        <v>813</v>
      </c>
      <c r="B691" t="s">
        <v>74</v>
      </c>
      <c r="C691">
        <v>34.200000000000003</v>
      </c>
    </row>
    <row r="692" spans="1:3">
      <c r="A692" t="s">
        <v>814</v>
      </c>
      <c r="B692" t="s">
        <v>74</v>
      </c>
      <c r="C692">
        <v>11.5</v>
      </c>
    </row>
    <row r="693" spans="1:3">
      <c r="A693" t="s">
        <v>815</v>
      </c>
      <c r="B693" t="s">
        <v>74</v>
      </c>
      <c r="C693">
        <v>22.9</v>
      </c>
    </row>
    <row r="694" spans="1:3">
      <c r="A694" t="s">
        <v>816</v>
      </c>
      <c r="B694" t="s">
        <v>74</v>
      </c>
      <c r="C694">
        <v>22.1</v>
      </c>
    </row>
    <row r="695" spans="1:3">
      <c r="A695" t="s">
        <v>817</v>
      </c>
      <c r="B695" t="s">
        <v>74</v>
      </c>
      <c r="C695">
        <v>25.4</v>
      </c>
    </row>
    <row r="696" spans="1:3">
      <c r="A696" t="s">
        <v>818</v>
      </c>
      <c r="B696" t="s">
        <v>74</v>
      </c>
      <c r="C696">
        <v>22.1</v>
      </c>
    </row>
    <row r="697" spans="1:3">
      <c r="A697" t="s">
        <v>819</v>
      </c>
      <c r="B697" t="s">
        <v>74</v>
      </c>
      <c r="C697">
        <v>26.3</v>
      </c>
    </row>
    <row r="698" spans="1:3">
      <c r="A698" t="s">
        <v>820</v>
      </c>
      <c r="B698" t="s">
        <v>74</v>
      </c>
      <c r="C698">
        <v>29</v>
      </c>
    </row>
    <row r="699" spans="1:3">
      <c r="A699" t="s">
        <v>821</v>
      </c>
      <c r="B699" t="s">
        <v>822</v>
      </c>
      <c r="C699">
        <v>10.199999999999999</v>
      </c>
    </row>
    <row r="700" spans="1:3">
      <c r="A700" t="s">
        <v>823</v>
      </c>
      <c r="B700" t="s">
        <v>74</v>
      </c>
      <c r="C700">
        <v>23.4</v>
      </c>
    </row>
    <row r="701" spans="1:3">
      <c r="A701" t="s">
        <v>824</v>
      </c>
      <c r="B701" t="s">
        <v>825</v>
      </c>
      <c r="C701">
        <v>4.5999999999999996</v>
      </c>
    </row>
    <row r="702" spans="1:3">
      <c r="A702" t="s">
        <v>826</v>
      </c>
      <c r="B702" t="s">
        <v>74</v>
      </c>
      <c r="C702">
        <v>19.7</v>
      </c>
    </row>
    <row r="703" spans="1:3">
      <c r="A703" t="s">
        <v>827</v>
      </c>
      <c r="B703" t="s">
        <v>74</v>
      </c>
      <c r="C703">
        <v>16.7</v>
      </c>
    </row>
    <row r="704" spans="1:3">
      <c r="A704" t="s">
        <v>828</v>
      </c>
      <c r="B704" t="s">
        <v>74</v>
      </c>
      <c r="C704">
        <v>16</v>
      </c>
    </row>
    <row r="705" spans="1:3">
      <c r="A705" t="s">
        <v>829</v>
      </c>
      <c r="B705" t="s">
        <v>74</v>
      </c>
      <c r="C705">
        <v>27</v>
      </c>
    </row>
    <row r="706" spans="1:3">
      <c r="A706" t="s">
        <v>830</v>
      </c>
      <c r="B706" t="s">
        <v>74</v>
      </c>
      <c r="C706">
        <v>22.3</v>
      </c>
    </row>
    <row r="707" spans="1:3">
      <c r="A707" t="s">
        <v>831</v>
      </c>
      <c r="B707" t="s">
        <v>74</v>
      </c>
      <c r="C707">
        <v>19</v>
      </c>
    </row>
    <row r="708" spans="1:3">
      <c r="A708" t="s">
        <v>832</v>
      </c>
      <c r="B708" t="s">
        <v>74</v>
      </c>
      <c r="C708">
        <v>12.6</v>
      </c>
    </row>
    <row r="709" spans="1:3">
      <c r="A709" t="s">
        <v>833</v>
      </c>
      <c r="B709" t="s">
        <v>74</v>
      </c>
      <c r="C709">
        <v>19.100000000000001</v>
      </c>
    </row>
    <row r="710" spans="1:3">
      <c r="A710" t="s">
        <v>834</v>
      </c>
      <c r="B710" t="s">
        <v>74</v>
      </c>
      <c r="C710">
        <v>18.5</v>
      </c>
    </row>
    <row r="711" spans="1:3">
      <c r="A711" t="s">
        <v>835</v>
      </c>
      <c r="B711" t="s">
        <v>74</v>
      </c>
      <c r="C711">
        <v>34.799999999999997</v>
      </c>
    </row>
    <row r="712" spans="1:3">
      <c r="A712" t="s">
        <v>836</v>
      </c>
      <c r="B712" t="s">
        <v>837</v>
      </c>
      <c r="C712">
        <v>14</v>
      </c>
    </row>
    <row r="713" spans="1:3">
      <c r="A713" t="s">
        <v>838</v>
      </c>
      <c r="B713" t="s">
        <v>74</v>
      </c>
      <c r="C713">
        <v>28.1</v>
      </c>
    </row>
    <row r="714" spans="1:3">
      <c r="A714" t="s">
        <v>839</v>
      </c>
      <c r="B714" t="s">
        <v>74</v>
      </c>
      <c r="C714">
        <v>8.1999999999999993</v>
      </c>
    </row>
    <row r="715" spans="1:3">
      <c r="A715" t="s">
        <v>842</v>
      </c>
      <c r="B715" t="s">
        <v>74</v>
      </c>
      <c r="C715">
        <v>13.2</v>
      </c>
    </row>
    <row r="716" spans="1:3">
      <c r="A716" t="s">
        <v>843</v>
      </c>
      <c r="B716" t="s">
        <v>74</v>
      </c>
      <c r="C716">
        <v>13</v>
      </c>
    </row>
    <row r="717" spans="1:3">
      <c r="A717" t="s">
        <v>844</v>
      </c>
      <c r="B717" t="s">
        <v>74</v>
      </c>
      <c r="C717">
        <v>17.2</v>
      </c>
    </row>
    <row r="718" spans="1:3">
      <c r="A718" t="s">
        <v>1777</v>
      </c>
      <c r="B718" t="s">
        <v>74</v>
      </c>
      <c r="C718">
        <v>18.2</v>
      </c>
    </row>
    <row r="719" spans="1:3">
      <c r="A719" t="s">
        <v>845</v>
      </c>
      <c r="B719" t="s">
        <v>74</v>
      </c>
      <c r="C719">
        <v>18.600000000000001</v>
      </c>
    </row>
    <row r="720" spans="1:3">
      <c r="A720" t="s">
        <v>846</v>
      </c>
      <c r="B720" t="s">
        <v>847</v>
      </c>
      <c r="C720">
        <v>25.5</v>
      </c>
    </row>
    <row r="721" spans="1:3">
      <c r="A721" t="s">
        <v>848</v>
      </c>
      <c r="B721" t="s">
        <v>74</v>
      </c>
      <c r="C721">
        <v>19.399999999999999</v>
      </c>
    </row>
    <row r="722" spans="1:3">
      <c r="A722" t="s">
        <v>849</v>
      </c>
      <c r="B722" t="s">
        <v>74</v>
      </c>
      <c r="C722">
        <v>17.600000000000001</v>
      </c>
    </row>
    <row r="723" spans="1:3">
      <c r="A723" t="s">
        <v>850</v>
      </c>
      <c r="B723" t="s">
        <v>74</v>
      </c>
      <c r="C723">
        <v>6.2</v>
      </c>
    </row>
    <row r="724" spans="1:3">
      <c r="A724" t="s">
        <v>851</v>
      </c>
      <c r="B724" t="s">
        <v>852</v>
      </c>
      <c r="C724">
        <v>15.1</v>
      </c>
    </row>
    <row r="725" spans="1:3">
      <c r="A725" t="s">
        <v>853</v>
      </c>
      <c r="B725" t="s">
        <v>854</v>
      </c>
      <c r="C725">
        <v>26.9</v>
      </c>
    </row>
    <row r="726" spans="1:3">
      <c r="A726" t="s">
        <v>855</v>
      </c>
      <c r="B726" t="s">
        <v>74</v>
      </c>
      <c r="C726">
        <v>12.6</v>
      </c>
    </row>
    <row r="727" spans="1:3">
      <c r="A727" t="s">
        <v>856</v>
      </c>
      <c r="B727" t="s">
        <v>74</v>
      </c>
      <c r="C727">
        <v>12</v>
      </c>
    </row>
    <row r="728" spans="1:3">
      <c r="A728" t="s">
        <v>857</v>
      </c>
      <c r="B728" t="s">
        <v>74</v>
      </c>
      <c r="C728">
        <v>12.1</v>
      </c>
    </row>
    <row r="729" spans="1:3">
      <c r="A729" t="s">
        <v>858</v>
      </c>
      <c r="B729" t="s">
        <v>74</v>
      </c>
      <c r="C729">
        <v>18.2</v>
      </c>
    </row>
    <row r="730" spans="1:3">
      <c r="A730" t="s">
        <v>859</v>
      </c>
      <c r="B730" t="s">
        <v>74</v>
      </c>
      <c r="C730">
        <v>16.100000000000001</v>
      </c>
    </row>
    <row r="731" spans="1:3">
      <c r="A731" t="s">
        <v>860</v>
      </c>
      <c r="B731" t="s">
        <v>74</v>
      </c>
      <c r="C731">
        <v>16.399999999999999</v>
      </c>
    </row>
    <row r="732" spans="1:3">
      <c r="A732" t="s">
        <v>861</v>
      </c>
      <c r="B732" t="s">
        <v>74</v>
      </c>
      <c r="C732">
        <v>9.4</v>
      </c>
    </row>
    <row r="733" spans="1:3">
      <c r="A733" t="s">
        <v>862</v>
      </c>
      <c r="B733" t="s">
        <v>74</v>
      </c>
      <c r="C733">
        <v>13.5</v>
      </c>
    </row>
    <row r="734" spans="1:3">
      <c r="A734" t="s">
        <v>863</v>
      </c>
      <c r="B734" t="s">
        <v>74</v>
      </c>
      <c r="C734">
        <v>16.7</v>
      </c>
    </row>
    <row r="735" spans="1:3">
      <c r="A735" t="s">
        <v>864</v>
      </c>
      <c r="B735" t="s">
        <v>74</v>
      </c>
      <c r="C735">
        <v>26.4</v>
      </c>
    </row>
    <row r="736" spans="1:3">
      <c r="A736" t="s">
        <v>865</v>
      </c>
      <c r="B736" t="s">
        <v>74</v>
      </c>
      <c r="C736">
        <v>18.2</v>
      </c>
    </row>
    <row r="737" spans="1:3">
      <c r="A737" t="s">
        <v>866</v>
      </c>
      <c r="B737" t="s">
        <v>74</v>
      </c>
      <c r="C737">
        <v>24.5</v>
      </c>
    </row>
    <row r="738" spans="1:3">
      <c r="A738" t="s">
        <v>867</v>
      </c>
      <c r="B738" t="s">
        <v>74</v>
      </c>
      <c r="C738">
        <v>23.8</v>
      </c>
    </row>
    <row r="739" spans="1:3">
      <c r="A739" t="s">
        <v>868</v>
      </c>
      <c r="B739" t="s">
        <v>74</v>
      </c>
      <c r="C739">
        <v>10.9</v>
      </c>
    </row>
    <row r="740" spans="1:3">
      <c r="A740" t="s">
        <v>869</v>
      </c>
      <c r="B740" t="s">
        <v>74</v>
      </c>
      <c r="C740">
        <v>26.3</v>
      </c>
    </row>
    <row r="741" spans="1:3">
      <c r="A741" t="s">
        <v>870</v>
      </c>
      <c r="B741" t="s">
        <v>74</v>
      </c>
      <c r="C741">
        <v>12.5</v>
      </c>
    </row>
    <row r="742" spans="1:3">
      <c r="A742" t="s">
        <v>871</v>
      </c>
      <c r="B742" t="s">
        <v>74</v>
      </c>
      <c r="C742">
        <v>18.399999999999999</v>
      </c>
    </row>
    <row r="743" spans="1:3">
      <c r="A743" t="s">
        <v>873</v>
      </c>
      <c r="B743" t="s">
        <v>74</v>
      </c>
      <c r="C743">
        <v>24.4</v>
      </c>
    </row>
    <row r="744" spans="1:3">
      <c r="A744" t="s">
        <v>874</v>
      </c>
      <c r="B744" t="s">
        <v>74</v>
      </c>
      <c r="C744">
        <v>29.8</v>
      </c>
    </row>
    <row r="745" spans="1:3">
      <c r="A745" t="s">
        <v>875</v>
      </c>
      <c r="B745" t="s">
        <v>74</v>
      </c>
      <c r="C745">
        <v>18.8</v>
      </c>
    </row>
    <row r="746" spans="1:3">
      <c r="A746" t="s">
        <v>876</v>
      </c>
      <c r="B746" t="s">
        <v>74</v>
      </c>
      <c r="C746">
        <v>22.1</v>
      </c>
    </row>
    <row r="747" spans="1:3">
      <c r="A747" t="s">
        <v>877</v>
      </c>
      <c r="B747" t="s">
        <v>74</v>
      </c>
      <c r="C747">
        <v>22.2</v>
      </c>
    </row>
    <row r="748" spans="1:3">
      <c r="A748" t="s">
        <v>878</v>
      </c>
      <c r="B748" t="s">
        <v>74</v>
      </c>
      <c r="C748">
        <v>18.600000000000001</v>
      </c>
    </row>
    <row r="749" spans="1:3">
      <c r="A749" t="s">
        <v>879</v>
      </c>
      <c r="B749" t="s">
        <v>74</v>
      </c>
      <c r="C749">
        <v>11.3</v>
      </c>
    </row>
    <row r="750" spans="1:3">
      <c r="A750" t="s">
        <v>880</v>
      </c>
      <c r="B750" t="s">
        <v>74</v>
      </c>
      <c r="C750">
        <v>37.1</v>
      </c>
    </row>
    <row r="751" spans="1:3">
      <c r="A751" t="s">
        <v>881</v>
      </c>
      <c r="B751" t="s">
        <v>74</v>
      </c>
      <c r="C751">
        <v>19.7</v>
      </c>
    </row>
    <row r="752" spans="1:3">
      <c r="A752" t="s">
        <v>882</v>
      </c>
      <c r="B752" t="s">
        <v>74</v>
      </c>
      <c r="C752">
        <v>25.2</v>
      </c>
    </row>
    <row r="753" spans="1:3">
      <c r="A753" t="s">
        <v>883</v>
      </c>
      <c r="B753" t="s">
        <v>884</v>
      </c>
      <c r="C753">
        <v>2.9</v>
      </c>
    </row>
    <row r="754" spans="1:3">
      <c r="A754" t="s">
        <v>885</v>
      </c>
      <c r="B754" t="s">
        <v>74</v>
      </c>
      <c r="C754">
        <v>20.6</v>
      </c>
    </row>
    <row r="755" spans="1:3">
      <c r="A755" t="s">
        <v>886</v>
      </c>
      <c r="B755" t="s">
        <v>74</v>
      </c>
      <c r="C755">
        <v>22.4</v>
      </c>
    </row>
    <row r="756" spans="1:3">
      <c r="A756" t="s">
        <v>887</v>
      </c>
      <c r="B756" t="s">
        <v>74</v>
      </c>
      <c r="C756">
        <v>17.7</v>
      </c>
    </row>
    <row r="757" spans="1:3">
      <c r="A757" t="s">
        <v>888</v>
      </c>
      <c r="B757" t="s">
        <v>889</v>
      </c>
      <c r="C757">
        <v>5.3</v>
      </c>
    </row>
    <row r="758" spans="1:3">
      <c r="A758" t="s">
        <v>890</v>
      </c>
      <c r="B758" t="s">
        <v>891</v>
      </c>
      <c r="C758">
        <v>17.7</v>
      </c>
    </row>
    <row r="759" spans="1:3">
      <c r="A759" t="s">
        <v>1778</v>
      </c>
      <c r="B759" t="s">
        <v>74</v>
      </c>
      <c r="C759">
        <v>36.5</v>
      </c>
    </row>
    <row r="760" spans="1:3">
      <c r="A760" t="s">
        <v>892</v>
      </c>
      <c r="B760" t="s">
        <v>74</v>
      </c>
      <c r="C760">
        <v>18.3</v>
      </c>
    </row>
    <row r="761" spans="1:3">
      <c r="A761" t="s">
        <v>893</v>
      </c>
      <c r="B761" t="s">
        <v>74</v>
      </c>
      <c r="C761">
        <v>15</v>
      </c>
    </row>
    <row r="762" spans="1:3">
      <c r="A762" t="s">
        <v>894</v>
      </c>
      <c r="B762" t="s">
        <v>74</v>
      </c>
      <c r="C762">
        <v>14.6</v>
      </c>
    </row>
    <row r="763" spans="1:3">
      <c r="A763" t="s">
        <v>895</v>
      </c>
      <c r="B763" t="s">
        <v>439</v>
      </c>
      <c r="C763">
        <v>14.1</v>
      </c>
    </row>
    <row r="764" spans="1:3">
      <c r="A764" t="s">
        <v>896</v>
      </c>
      <c r="B764" t="s">
        <v>74</v>
      </c>
      <c r="C764">
        <v>13.6</v>
      </c>
    </row>
    <row r="765" spans="1:3">
      <c r="A765" t="s">
        <v>897</v>
      </c>
      <c r="B765" t="s">
        <v>74</v>
      </c>
      <c r="C765">
        <v>9.5</v>
      </c>
    </row>
    <row r="766" spans="1:3">
      <c r="A766" t="s">
        <v>898</v>
      </c>
      <c r="B766" t="s">
        <v>74</v>
      </c>
      <c r="C766">
        <v>15.3</v>
      </c>
    </row>
    <row r="767" spans="1:3">
      <c r="A767" t="s">
        <v>899</v>
      </c>
      <c r="B767" t="s">
        <v>467</v>
      </c>
      <c r="C767">
        <v>23.9</v>
      </c>
    </row>
    <row r="768" spans="1:3">
      <c r="A768" t="s">
        <v>900</v>
      </c>
      <c r="B768" t="s">
        <v>74</v>
      </c>
      <c r="C768">
        <v>28.1</v>
      </c>
    </row>
    <row r="769" spans="1:3">
      <c r="A769" t="s">
        <v>901</v>
      </c>
      <c r="B769" t="s">
        <v>74</v>
      </c>
      <c r="C769">
        <v>18</v>
      </c>
    </row>
    <row r="770" spans="1:3">
      <c r="A770" t="s">
        <v>902</v>
      </c>
      <c r="B770" t="s">
        <v>74</v>
      </c>
      <c r="C770">
        <v>11.1</v>
      </c>
    </row>
    <row r="771" spans="1:3">
      <c r="A771" t="s">
        <v>903</v>
      </c>
      <c r="B771" t="s">
        <v>904</v>
      </c>
      <c r="C771">
        <v>13.9</v>
      </c>
    </row>
    <row r="772" spans="1:3">
      <c r="A772" t="s">
        <v>905</v>
      </c>
      <c r="B772" t="s">
        <v>74</v>
      </c>
      <c r="C772">
        <v>19.3</v>
      </c>
    </row>
    <row r="773" spans="1:3">
      <c r="A773" t="s">
        <v>906</v>
      </c>
      <c r="B773" t="s">
        <v>74</v>
      </c>
      <c r="C773">
        <v>15.4</v>
      </c>
    </row>
    <row r="774" spans="1:3">
      <c r="A774" t="s">
        <v>907</v>
      </c>
      <c r="B774" t="s">
        <v>74</v>
      </c>
      <c r="C774">
        <v>45.5</v>
      </c>
    </row>
    <row r="775" spans="1:3">
      <c r="A775" t="s">
        <v>908</v>
      </c>
      <c r="B775" t="s">
        <v>74</v>
      </c>
      <c r="C775">
        <v>11.6</v>
      </c>
    </row>
    <row r="776" spans="1:3">
      <c r="A776" t="s">
        <v>910</v>
      </c>
      <c r="B776" t="s">
        <v>74</v>
      </c>
      <c r="C776">
        <v>13.5</v>
      </c>
    </row>
    <row r="777" spans="1:3">
      <c r="A777" t="s">
        <v>911</v>
      </c>
      <c r="B777" t="s">
        <v>74</v>
      </c>
      <c r="C777">
        <v>11.4</v>
      </c>
    </row>
    <row r="778" spans="1:3">
      <c r="A778" t="s">
        <v>912</v>
      </c>
      <c r="B778" t="s">
        <v>74</v>
      </c>
      <c r="C778">
        <v>12.6</v>
      </c>
    </row>
    <row r="779" spans="1:3">
      <c r="A779" t="s">
        <v>913</v>
      </c>
      <c r="B779" t="s">
        <v>439</v>
      </c>
      <c r="C779">
        <v>13.2</v>
      </c>
    </row>
    <row r="780" spans="1:3">
      <c r="A780" t="s">
        <v>914</v>
      </c>
      <c r="B780" t="s">
        <v>74</v>
      </c>
      <c r="C780">
        <v>23.5</v>
      </c>
    </row>
    <row r="781" spans="1:3">
      <c r="A781" t="s">
        <v>915</v>
      </c>
      <c r="B781" t="s">
        <v>74</v>
      </c>
      <c r="C781">
        <v>15.6</v>
      </c>
    </row>
    <row r="782" spans="1:3">
      <c r="A782" t="s">
        <v>916</v>
      </c>
      <c r="B782" t="s">
        <v>74</v>
      </c>
      <c r="C782">
        <v>20.6</v>
      </c>
    </row>
    <row r="783" spans="1:3">
      <c r="A783" t="s">
        <v>917</v>
      </c>
      <c r="B783" t="s">
        <v>74</v>
      </c>
      <c r="C783">
        <v>8</v>
      </c>
    </row>
    <row r="784" spans="1:3">
      <c r="A784" t="s">
        <v>918</v>
      </c>
      <c r="B784" t="s">
        <v>74</v>
      </c>
      <c r="C784">
        <v>31.2</v>
      </c>
    </row>
    <row r="785" spans="1:3">
      <c r="A785" t="s">
        <v>919</v>
      </c>
      <c r="B785" t="s">
        <v>74</v>
      </c>
      <c r="C785">
        <v>9</v>
      </c>
    </row>
    <row r="786" spans="1:3">
      <c r="A786" t="s">
        <v>920</v>
      </c>
      <c r="B786" t="s">
        <v>74</v>
      </c>
      <c r="C786">
        <v>20.399999999999999</v>
      </c>
    </row>
    <row r="787" spans="1:3">
      <c r="A787" t="s">
        <v>921</v>
      </c>
      <c r="B787" t="s">
        <v>74</v>
      </c>
      <c r="C787">
        <v>12.5</v>
      </c>
    </row>
    <row r="788" spans="1:3">
      <c r="A788" t="s">
        <v>922</v>
      </c>
      <c r="B788" t="s">
        <v>74</v>
      </c>
      <c r="C788">
        <v>12.2</v>
      </c>
    </row>
    <row r="789" spans="1:3">
      <c r="A789" t="s">
        <v>923</v>
      </c>
      <c r="B789" t="s">
        <v>74</v>
      </c>
      <c r="C789">
        <v>18.5</v>
      </c>
    </row>
    <row r="790" spans="1:3">
      <c r="A790" t="s">
        <v>924</v>
      </c>
      <c r="B790" t="s">
        <v>74</v>
      </c>
      <c r="C790">
        <v>22.9</v>
      </c>
    </row>
    <row r="791" spans="1:3">
      <c r="A791" t="s">
        <v>925</v>
      </c>
      <c r="B791" t="s">
        <v>74</v>
      </c>
      <c r="C791">
        <v>8.8000000000000007</v>
      </c>
    </row>
    <row r="792" spans="1:3">
      <c r="A792" t="s">
        <v>926</v>
      </c>
      <c r="B792" t="s">
        <v>74</v>
      </c>
      <c r="C792">
        <v>19.600000000000001</v>
      </c>
    </row>
    <row r="793" spans="1:3">
      <c r="A793" t="s">
        <v>927</v>
      </c>
      <c r="B793" t="s">
        <v>928</v>
      </c>
      <c r="C793">
        <v>34.5</v>
      </c>
    </row>
    <row r="794" spans="1:3">
      <c r="A794" t="s">
        <v>929</v>
      </c>
      <c r="B794" t="s">
        <v>74</v>
      </c>
      <c r="C794">
        <v>28.5</v>
      </c>
    </row>
    <row r="795" spans="1:3">
      <c r="A795" t="s">
        <v>930</v>
      </c>
      <c r="B795" t="s">
        <v>74</v>
      </c>
      <c r="C795">
        <v>16.399999999999999</v>
      </c>
    </row>
    <row r="796" spans="1:3">
      <c r="A796" t="s">
        <v>931</v>
      </c>
      <c r="B796" t="s">
        <v>74</v>
      </c>
      <c r="C796">
        <v>14.2</v>
      </c>
    </row>
    <row r="797" spans="1:3">
      <c r="A797" t="s">
        <v>932</v>
      </c>
      <c r="B797" t="s">
        <v>74</v>
      </c>
      <c r="C797">
        <v>31.3</v>
      </c>
    </row>
    <row r="798" spans="1:3">
      <c r="A798" t="s">
        <v>933</v>
      </c>
      <c r="B798" t="s">
        <v>74</v>
      </c>
      <c r="C798">
        <v>21.1</v>
      </c>
    </row>
    <row r="799" spans="1:3">
      <c r="A799" t="s">
        <v>934</v>
      </c>
      <c r="B799" t="s">
        <v>74</v>
      </c>
      <c r="C799">
        <v>13</v>
      </c>
    </row>
    <row r="800" spans="1:3">
      <c r="A800" t="s">
        <v>935</v>
      </c>
      <c r="B800" t="s">
        <v>74</v>
      </c>
      <c r="C800">
        <v>27.7</v>
      </c>
    </row>
    <row r="801" spans="1:3">
      <c r="A801" t="s">
        <v>1779</v>
      </c>
      <c r="B801" t="s">
        <v>74</v>
      </c>
      <c r="C801">
        <v>26</v>
      </c>
    </row>
    <row r="802" spans="1:3">
      <c r="A802" t="s">
        <v>936</v>
      </c>
      <c r="B802" t="s">
        <v>74</v>
      </c>
      <c r="C802">
        <v>13.6</v>
      </c>
    </row>
    <row r="803" spans="1:3">
      <c r="A803" t="s">
        <v>938</v>
      </c>
      <c r="B803" t="s">
        <v>74</v>
      </c>
      <c r="C803">
        <v>18.3</v>
      </c>
    </row>
    <row r="804" spans="1:3">
      <c r="A804" t="s">
        <v>939</v>
      </c>
      <c r="B804" t="s">
        <v>74</v>
      </c>
      <c r="C804">
        <v>24.8</v>
      </c>
    </row>
    <row r="805" spans="1:3">
      <c r="A805" t="s">
        <v>940</v>
      </c>
      <c r="B805" t="s">
        <v>74</v>
      </c>
      <c r="C805">
        <v>20.399999999999999</v>
      </c>
    </row>
    <row r="806" spans="1:3">
      <c r="A806" t="s">
        <v>941</v>
      </c>
      <c r="B806" t="s">
        <v>74</v>
      </c>
      <c r="C806">
        <v>29.2</v>
      </c>
    </row>
    <row r="807" spans="1:3">
      <c r="A807" t="s">
        <v>942</v>
      </c>
      <c r="B807" t="s">
        <v>74</v>
      </c>
      <c r="C807">
        <v>24.7</v>
      </c>
    </row>
    <row r="808" spans="1:3">
      <c r="A808" t="s">
        <v>943</v>
      </c>
      <c r="B808" t="s">
        <v>74</v>
      </c>
      <c r="C808">
        <v>23.4</v>
      </c>
    </row>
    <row r="809" spans="1:3">
      <c r="A809" t="s">
        <v>944</v>
      </c>
      <c r="B809" t="s">
        <v>74</v>
      </c>
      <c r="C809">
        <v>14.9</v>
      </c>
    </row>
    <row r="810" spans="1:3">
      <c r="A810" t="s">
        <v>945</v>
      </c>
      <c r="B810" t="s">
        <v>74</v>
      </c>
      <c r="C810">
        <v>15.5</v>
      </c>
    </row>
    <row r="811" spans="1:3">
      <c r="A811" t="s">
        <v>946</v>
      </c>
      <c r="B811" t="s">
        <v>74</v>
      </c>
      <c r="C811">
        <v>15.7</v>
      </c>
    </row>
    <row r="812" spans="1:3">
      <c r="A812" t="s">
        <v>947</v>
      </c>
      <c r="B812" t="s">
        <v>74</v>
      </c>
      <c r="C812">
        <v>12.9</v>
      </c>
    </row>
    <row r="813" spans="1:3">
      <c r="A813" t="s">
        <v>948</v>
      </c>
      <c r="B813" t="s">
        <v>74</v>
      </c>
      <c r="C813">
        <v>8.8000000000000007</v>
      </c>
    </row>
    <row r="814" spans="1:3">
      <c r="A814" t="s">
        <v>949</v>
      </c>
      <c r="B814" t="s">
        <v>74</v>
      </c>
      <c r="C814">
        <v>7.4</v>
      </c>
    </row>
    <row r="815" spans="1:3">
      <c r="A815" t="s">
        <v>950</v>
      </c>
      <c r="B815" t="s">
        <v>74</v>
      </c>
      <c r="C815">
        <v>14.6</v>
      </c>
    </row>
    <row r="816" spans="1:3">
      <c r="A816" t="s">
        <v>951</v>
      </c>
      <c r="B816" t="s">
        <v>952</v>
      </c>
      <c r="C816">
        <v>8.8000000000000007</v>
      </c>
    </row>
    <row r="817" spans="1:3">
      <c r="A817" t="s">
        <v>953</v>
      </c>
      <c r="B817" t="s">
        <v>117</v>
      </c>
      <c r="C817">
        <v>9.1</v>
      </c>
    </row>
    <row r="818" spans="1:3">
      <c r="A818" t="s">
        <v>954</v>
      </c>
      <c r="B818" t="s">
        <v>74</v>
      </c>
      <c r="C818">
        <v>16.8</v>
      </c>
    </row>
    <row r="819" spans="1:3">
      <c r="A819" t="s">
        <v>955</v>
      </c>
      <c r="B819" t="s">
        <v>74</v>
      </c>
      <c r="C819">
        <v>26.5</v>
      </c>
    </row>
    <row r="820" spans="1:3">
      <c r="A820" t="s">
        <v>956</v>
      </c>
      <c r="B820" t="s">
        <v>74</v>
      </c>
      <c r="C820">
        <v>7.7</v>
      </c>
    </row>
    <row r="821" spans="1:3">
      <c r="A821" t="s">
        <v>957</v>
      </c>
      <c r="B821" t="s">
        <v>74</v>
      </c>
      <c r="C821">
        <v>22.6</v>
      </c>
    </row>
    <row r="822" spans="1:3">
      <c r="A822" t="s">
        <v>958</v>
      </c>
      <c r="B822" t="s">
        <v>74</v>
      </c>
      <c r="C822">
        <v>28.7</v>
      </c>
    </row>
    <row r="823" spans="1:3">
      <c r="A823" t="s">
        <v>959</v>
      </c>
      <c r="B823" t="s">
        <v>74</v>
      </c>
      <c r="C823">
        <v>27.1</v>
      </c>
    </row>
    <row r="824" spans="1:3">
      <c r="A824" t="s">
        <v>960</v>
      </c>
      <c r="B824" t="s">
        <v>74</v>
      </c>
      <c r="C824">
        <v>16.600000000000001</v>
      </c>
    </row>
    <row r="825" spans="1:3">
      <c r="A825" t="s">
        <v>961</v>
      </c>
      <c r="B825" t="s">
        <v>74</v>
      </c>
      <c r="C825">
        <v>15.2</v>
      </c>
    </row>
    <row r="826" spans="1:3">
      <c r="A826" t="s">
        <v>962</v>
      </c>
      <c r="B826" t="s">
        <v>74</v>
      </c>
      <c r="C826">
        <v>18.899999999999999</v>
      </c>
    </row>
    <row r="827" spans="1:3">
      <c r="A827" t="s">
        <v>963</v>
      </c>
      <c r="B827" t="s">
        <v>74</v>
      </c>
      <c r="C827">
        <v>6</v>
      </c>
    </row>
    <row r="828" spans="1:3">
      <c r="A828" t="s">
        <v>1780</v>
      </c>
      <c r="B828" t="s">
        <v>74</v>
      </c>
      <c r="C828">
        <v>21.5</v>
      </c>
    </row>
    <row r="829" spans="1:3">
      <c r="A829" t="s">
        <v>964</v>
      </c>
      <c r="B829" t="s">
        <v>74</v>
      </c>
      <c r="C829">
        <v>12.6</v>
      </c>
    </row>
    <row r="830" spans="1:3">
      <c r="A830" t="s">
        <v>1781</v>
      </c>
      <c r="B830" t="s">
        <v>1782</v>
      </c>
      <c r="C830">
        <v>26.4</v>
      </c>
    </row>
    <row r="831" spans="1:3">
      <c r="A831" t="s">
        <v>965</v>
      </c>
      <c r="B831" t="s">
        <v>74</v>
      </c>
      <c r="C831">
        <v>28.3</v>
      </c>
    </row>
    <row r="832" spans="1:3">
      <c r="A832" t="s">
        <v>966</v>
      </c>
      <c r="B832" t="s">
        <v>74</v>
      </c>
      <c r="C832">
        <v>31.2</v>
      </c>
    </row>
    <row r="833" spans="1:3">
      <c r="A833" t="s">
        <v>967</v>
      </c>
      <c r="B833" t="s">
        <v>439</v>
      </c>
      <c r="C833">
        <v>20.8</v>
      </c>
    </row>
    <row r="834" spans="1:3">
      <c r="A834" t="s">
        <v>968</v>
      </c>
      <c r="B834" t="s">
        <v>74</v>
      </c>
      <c r="C834">
        <v>25</v>
      </c>
    </row>
    <row r="835" spans="1:3">
      <c r="A835" t="s">
        <v>969</v>
      </c>
      <c r="B835" t="s">
        <v>74</v>
      </c>
      <c r="C835">
        <v>13.1</v>
      </c>
    </row>
    <row r="836" spans="1:3">
      <c r="A836" t="s">
        <v>970</v>
      </c>
      <c r="B836" t="s">
        <v>971</v>
      </c>
      <c r="C836">
        <v>12</v>
      </c>
    </row>
    <row r="837" spans="1:3">
      <c r="A837" t="s">
        <v>972</v>
      </c>
      <c r="B837" t="s">
        <v>74</v>
      </c>
      <c r="C837">
        <v>23.9</v>
      </c>
    </row>
    <row r="838" spans="1:3">
      <c r="A838" t="s">
        <v>973</v>
      </c>
      <c r="B838" t="s">
        <v>74</v>
      </c>
      <c r="C838">
        <v>24.4</v>
      </c>
    </row>
    <row r="839" spans="1:3">
      <c r="A839" t="s">
        <v>974</v>
      </c>
      <c r="B839" t="s">
        <v>74</v>
      </c>
      <c r="C839">
        <v>9.9</v>
      </c>
    </row>
    <row r="840" spans="1:3">
      <c r="A840" t="s">
        <v>975</v>
      </c>
      <c r="B840" t="s">
        <v>74</v>
      </c>
      <c r="C840">
        <v>17.5</v>
      </c>
    </row>
    <row r="841" spans="1:3">
      <c r="A841" t="s">
        <v>976</v>
      </c>
      <c r="B841" t="s">
        <v>74</v>
      </c>
      <c r="C841">
        <v>15.3</v>
      </c>
    </row>
    <row r="842" spans="1:3">
      <c r="A842" t="s">
        <v>977</v>
      </c>
      <c r="B842" t="s">
        <v>74</v>
      </c>
      <c r="C842">
        <v>11.2</v>
      </c>
    </row>
    <row r="843" spans="1:3">
      <c r="A843" t="s">
        <v>978</v>
      </c>
      <c r="B843" t="s">
        <v>74</v>
      </c>
      <c r="C843">
        <v>7.3</v>
      </c>
    </row>
    <row r="844" spans="1:3">
      <c r="A844" t="s">
        <v>979</v>
      </c>
      <c r="B844" t="s">
        <v>74</v>
      </c>
      <c r="C844">
        <v>14.1</v>
      </c>
    </row>
    <row r="845" spans="1:3">
      <c r="A845" t="s">
        <v>980</v>
      </c>
      <c r="B845" t="s">
        <v>74</v>
      </c>
      <c r="C845">
        <v>7.3</v>
      </c>
    </row>
    <row r="846" spans="1:3">
      <c r="A846" t="s">
        <v>981</v>
      </c>
      <c r="B846" t="s">
        <v>74</v>
      </c>
      <c r="C846">
        <v>17.8</v>
      </c>
    </row>
    <row r="847" spans="1:3">
      <c r="A847" t="s">
        <v>982</v>
      </c>
      <c r="B847" t="s">
        <v>74</v>
      </c>
      <c r="C847">
        <v>15.4</v>
      </c>
    </row>
    <row r="848" spans="1:3">
      <c r="A848" t="s">
        <v>983</v>
      </c>
      <c r="B848" t="s">
        <v>74</v>
      </c>
      <c r="C848">
        <v>11.7</v>
      </c>
    </row>
    <row r="849" spans="1:3">
      <c r="A849" t="s">
        <v>984</v>
      </c>
      <c r="B849" t="s">
        <v>74</v>
      </c>
      <c r="C849">
        <v>2.8</v>
      </c>
    </row>
    <row r="850" spans="1:3">
      <c r="A850" t="s">
        <v>985</v>
      </c>
      <c r="B850" t="s">
        <v>74</v>
      </c>
      <c r="C850">
        <v>8.9</v>
      </c>
    </row>
    <row r="851" spans="1:3">
      <c r="A851" t="s">
        <v>986</v>
      </c>
      <c r="B851" t="s">
        <v>74</v>
      </c>
      <c r="C851">
        <v>22.5</v>
      </c>
    </row>
    <row r="852" spans="1:3">
      <c r="A852" t="s">
        <v>987</v>
      </c>
      <c r="B852" t="s">
        <v>74</v>
      </c>
      <c r="C852">
        <v>15.5</v>
      </c>
    </row>
    <row r="853" spans="1:3">
      <c r="A853" t="s">
        <v>988</v>
      </c>
      <c r="B853" t="s">
        <v>74</v>
      </c>
      <c r="C853">
        <v>6.7</v>
      </c>
    </row>
    <row r="854" spans="1:3">
      <c r="A854" t="s">
        <v>989</v>
      </c>
      <c r="B854" t="s">
        <v>74</v>
      </c>
      <c r="C854">
        <v>16.100000000000001</v>
      </c>
    </row>
    <row r="855" spans="1:3">
      <c r="A855" t="s">
        <v>990</v>
      </c>
      <c r="B855" t="s">
        <v>74</v>
      </c>
      <c r="C855">
        <v>13</v>
      </c>
    </row>
    <row r="856" spans="1:3">
      <c r="A856" t="s">
        <v>991</v>
      </c>
      <c r="B856" t="s">
        <v>74</v>
      </c>
      <c r="C856">
        <v>15</v>
      </c>
    </row>
    <row r="857" spans="1:3">
      <c r="A857" t="s">
        <v>992</v>
      </c>
      <c r="B857" t="s">
        <v>74</v>
      </c>
      <c r="C857">
        <v>13.6</v>
      </c>
    </row>
    <row r="858" spans="1:3">
      <c r="A858" t="s">
        <v>994</v>
      </c>
      <c r="B858" t="s">
        <v>74</v>
      </c>
      <c r="C858">
        <v>14.5</v>
      </c>
    </row>
    <row r="859" spans="1:3">
      <c r="A859" t="s">
        <v>995</v>
      </c>
      <c r="B859" t="s">
        <v>74</v>
      </c>
      <c r="C859">
        <v>25.2</v>
      </c>
    </row>
    <row r="860" spans="1:3">
      <c r="A860" t="s">
        <v>996</v>
      </c>
      <c r="B860" t="s">
        <v>74</v>
      </c>
      <c r="C860">
        <v>18.3</v>
      </c>
    </row>
    <row r="861" spans="1:3">
      <c r="A861" t="s">
        <v>997</v>
      </c>
      <c r="B861" t="s">
        <v>74</v>
      </c>
      <c r="C861">
        <v>29.4</v>
      </c>
    </row>
    <row r="862" spans="1:3">
      <c r="A862" t="s">
        <v>998</v>
      </c>
      <c r="B862" t="s">
        <v>74</v>
      </c>
      <c r="C862">
        <v>15.7</v>
      </c>
    </row>
    <row r="863" spans="1:3">
      <c r="A863" t="s">
        <v>999</v>
      </c>
      <c r="B863" t="s">
        <v>74</v>
      </c>
      <c r="C863">
        <v>15.4</v>
      </c>
    </row>
    <row r="864" spans="1:3">
      <c r="A864" t="s">
        <v>1000</v>
      </c>
      <c r="B864" t="s">
        <v>74</v>
      </c>
      <c r="C864">
        <v>21.9</v>
      </c>
    </row>
    <row r="865" spans="1:3">
      <c r="A865" t="s">
        <v>1001</v>
      </c>
      <c r="B865" t="s">
        <v>74</v>
      </c>
      <c r="C865">
        <v>37.299999999999997</v>
      </c>
    </row>
    <row r="866" spans="1:3">
      <c r="A866" t="s">
        <v>1002</v>
      </c>
      <c r="B866" t="s">
        <v>74</v>
      </c>
      <c r="C866">
        <v>12.1</v>
      </c>
    </row>
    <row r="867" spans="1:3">
      <c r="A867" t="s">
        <v>1003</v>
      </c>
      <c r="B867" t="s">
        <v>74</v>
      </c>
      <c r="C867">
        <v>29.1</v>
      </c>
    </row>
    <row r="868" spans="1:3">
      <c r="A868" t="s">
        <v>1004</v>
      </c>
      <c r="B868" t="s">
        <v>74</v>
      </c>
      <c r="C868">
        <v>35.700000000000003</v>
      </c>
    </row>
    <row r="869" spans="1:3">
      <c r="A869" t="s">
        <v>1005</v>
      </c>
      <c r="B869" t="s">
        <v>350</v>
      </c>
      <c r="C869">
        <v>25.9</v>
      </c>
    </row>
    <row r="870" spans="1:3">
      <c r="A870" t="s">
        <v>1006</v>
      </c>
      <c r="B870" t="s">
        <v>74</v>
      </c>
      <c r="C870">
        <v>14.5</v>
      </c>
    </row>
    <row r="871" spans="1:3">
      <c r="A871" t="s">
        <v>1007</v>
      </c>
      <c r="B871" t="s">
        <v>439</v>
      </c>
      <c r="C871">
        <v>12.4</v>
      </c>
    </row>
    <row r="872" spans="1:3">
      <c r="A872" t="s">
        <v>1008</v>
      </c>
      <c r="B872" t="s">
        <v>74</v>
      </c>
      <c r="C872">
        <v>10.1</v>
      </c>
    </row>
    <row r="873" spans="1:3">
      <c r="A873" t="s">
        <v>1009</v>
      </c>
      <c r="B873" t="s">
        <v>74</v>
      </c>
      <c r="C873">
        <v>11.9</v>
      </c>
    </row>
    <row r="874" spans="1:3">
      <c r="A874" t="s">
        <v>1010</v>
      </c>
      <c r="B874" t="s">
        <v>74</v>
      </c>
      <c r="C874">
        <v>21.6</v>
      </c>
    </row>
    <row r="875" spans="1:3">
      <c r="A875" t="s">
        <v>1011</v>
      </c>
      <c r="B875" t="s">
        <v>85</v>
      </c>
      <c r="C875">
        <v>28.5</v>
      </c>
    </row>
    <row r="876" spans="1:3">
      <c r="A876" t="s">
        <v>1012</v>
      </c>
      <c r="B876" t="s">
        <v>74</v>
      </c>
      <c r="C876">
        <v>15.1</v>
      </c>
    </row>
    <row r="877" spans="1:3">
      <c r="A877" t="s">
        <v>1013</v>
      </c>
      <c r="B877" t="s">
        <v>74</v>
      </c>
      <c r="C877">
        <v>23.7</v>
      </c>
    </row>
    <row r="878" spans="1:3">
      <c r="A878" t="s">
        <v>1014</v>
      </c>
      <c r="B878" t="s">
        <v>74</v>
      </c>
      <c r="C878">
        <v>13</v>
      </c>
    </row>
    <row r="879" spans="1:3">
      <c r="A879" t="s">
        <v>1015</v>
      </c>
      <c r="B879" t="s">
        <v>74</v>
      </c>
      <c r="C879">
        <v>21.9</v>
      </c>
    </row>
    <row r="880" spans="1:3">
      <c r="A880" t="s">
        <v>1016</v>
      </c>
      <c r="B880" t="s">
        <v>74</v>
      </c>
      <c r="C880">
        <v>10.4</v>
      </c>
    </row>
    <row r="881" spans="1:3">
      <c r="A881" t="s">
        <v>1017</v>
      </c>
      <c r="B881" t="s">
        <v>74</v>
      </c>
      <c r="C881">
        <v>9.9</v>
      </c>
    </row>
    <row r="882" spans="1:3">
      <c r="A882" t="s">
        <v>1018</v>
      </c>
      <c r="B882" t="s">
        <v>952</v>
      </c>
      <c r="C882">
        <v>6.2</v>
      </c>
    </row>
    <row r="883" spans="1:3">
      <c r="A883" t="s">
        <v>1019</v>
      </c>
      <c r="B883" t="s">
        <v>74</v>
      </c>
      <c r="C883">
        <v>14.7</v>
      </c>
    </row>
    <row r="884" spans="1:3">
      <c r="A884" t="s">
        <v>1020</v>
      </c>
      <c r="B884" t="s">
        <v>74</v>
      </c>
      <c r="C884">
        <v>12.5</v>
      </c>
    </row>
    <row r="885" spans="1:3">
      <c r="A885" t="s">
        <v>1021</v>
      </c>
      <c r="B885" t="s">
        <v>74</v>
      </c>
      <c r="C885">
        <v>29.3</v>
      </c>
    </row>
    <row r="886" spans="1:3">
      <c r="A886" t="s">
        <v>1022</v>
      </c>
      <c r="B886" t="s">
        <v>74</v>
      </c>
      <c r="C886">
        <v>16.8</v>
      </c>
    </row>
    <row r="887" spans="1:3">
      <c r="A887" t="s">
        <v>1023</v>
      </c>
      <c r="B887" t="s">
        <v>74</v>
      </c>
      <c r="C887">
        <v>14.1</v>
      </c>
    </row>
    <row r="888" spans="1:3">
      <c r="A888" t="s">
        <v>1024</v>
      </c>
      <c r="B888" t="s">
        <v>1783</v>
      </c>
      <c r="C888">
        <v>9.4</v>
      </c>
    </row>
    <row r="889" spans="1:3">
      <c r="A889" t="s">
        <v>1025</v>
      </c>
      <c r="B889" t="s">
        <v>74</v>
      </c>
      <c r="C889">
        <v>22.8</v>
      </c>
    </row>
    <row r="890" spans="1:3">
      <c r="A890" t="s">
        <v>1026</v>
      </c>
      <c r="B890" t="s">
        <v>74</v>
      </c>
      <c r="C890">
        <v>11.6</v>
      </c>
    </row>
    <row r="891" spans="1:3">
      <c r="A891" t="s">
        <v>1027</v>
      </c>
      <c r="B891" t="s">
        <v>74</v>
      </c>
      <c r="C891">
        <v>25.3</v>
      </c>
    </row>
    <row r="892" spans="1:3">
      <c r="A892" t="s">
        <v>1028</v>
      </c>
      <c r="B892" t="s">
        <v>74</v>
      </c>
      <c r="C892">
        <v>15.1</v>
      </c>
    </row>
    <row r="893" spans="1:3">
      <c r="A893" t="s">
        <v>1030</v>
      </c>
      <c r="B893" t="s">
        <v>74</v>
      </c>
      <c r="C893">
        <v>29.7</v>
      </c>
    </row>
    <row r="894" spans="1:3">
      <c r="A894" t="s">
        <v>1031</v>
      </c>
      <c r="B894" t="s">
        <v>74</v>
      </c>
      <c r="C894">
        <v>21</v>
      </c>
    </row>
    <row r="895" spans="1:3">
      <c r="A895" t="s">
        <v>1032</v>
      </c>
      <c r="B895" t="s">
        <v>74</v>
      </c>
      <c r="C895">
        <v>10.199999999999999</v>
      </c>
    </row>
    <row r="896" spans="1:3">
      <c r="A896" t="s">
        <v>1033</v>
      </c>
      <c r="B896" t="s">
        <v>74</v>
      </c>
      <c r="C896">
        <v>20.100000000000001</v>
      </c>
    </row>
    <row r="897" spans="1:3">
      <c r="A897" t="s">
        <v>1034</v>
      </c>
      <c r="B897" t="s">
        <v>74</v>
      </c>
      <c r="C897">
        <v>12.2</v>
      </c>
    </row>
    <row r="898" spans="1:3">
      <c r="A898" t="s">
        <v>1035</v>
      </c>
      <c r="B898" t="s">
        <v>74</v>
      </c>
      <c r="C898">
        <v>7.3</v>
      </c>
    </row>
    <row r="899" spans="1:3">
      <c r="A899" t="s">
        <v>1036</v>
      </c>
      <c r="B899" t="s">
        <v>85</v>
      </c>
      <c r="C899">
        <v>17.8</v>
      </c>
    </row>
    <row r="900" spans="1:3">
      <c r="A900" t="s">
        <v>1037</v>
      </c>
      <c r="B900" t="s">
        <v>74</v>
      </c>
      <c r="C900">
        <v>27.2</v>
      </c>
    </row>
    <row r="901" spans="1:3">
      <c r="A901" t="s">
        <v>1784</v>
      </c>
      <c r="B901" t="s">
        <v>74</v>
      </c>
      <c r="C901">
        <v>28</v>
      </c>
    </row>
    <row r="902" spans="1:3">
      <c r="A902" t="s">
        <v>1038</v>
      </c>
      <c r="B902" t="s">
        <v>74</v>
      </c>
      <c r="C902">
        <v>12.7</v>
      </c>
    </row>
    <row r="903" spans="1:3">
      <c r="A903" t="s">
        <v>1040</v>
      </c>
      <c r="B903" t="s">
        <v>74</v>
      </c>
      <c r="C903">
        <v>18.7</v>
      </c>
    </row>
    <row r="904" spans="1:3">
      <c r="A904" t="s">
        <v>1041</v>
      </c>
      <c r="B904" t="s">
        <v>74</v>
      </c>
      <c r="C904">
        <v>28.9</v>
      </c>
    </row>
    <row r="905" spans="1:3">
      <c r="A905" t="s">
        <v>1042</v>
      </c>
      <c r="B905" t="s">
        <v>74</v>
      </c>
      <c r="C905">
        <v>5</v>
      </c>
    </row>
    <row r="906" spans="1:3">
      <c r="A906" t="s">
        <v>1043</v>
      </c>
      <c r="B906" t="s">
        <v>74</v>
      </c>
      <c r="C906">
        <v>11</v>
      </c>
    </row>
    <row r="907" spans="1:3">
      <c r="A907" t="s">
        <v>1044</v>
      </c>
      <c r="B907" t="s">
        <v>74</v>
      </c>
      <c r="C907">
        <v>12.1</v>
      </c>
    </row>
    <row r="908" spans="1:3">
      <c r="A908" t="s">
        <v>1045</v>
      </c>
      <c r="B908" t="s">
        <v>74</v>
      </c>
      <c r="C908">
        <v>19.399999999999999</v>
      </c>
    </row>
    <row r="909" spans="1:3">
      <c r="A909" t="s">
        <v>1046</v>
      </c>
      <c r="B909" t="s">
        <v>74</v>
      </c>
      <c r="C909">
        <v>10.199999999999999</v>
      </c>
    </row>
    <row r="910" spans="1:3">
      <c r="A910" t="s">
        <v>1047</v>
      </c>
      <c r="B910" t="s">
        <v>74</v>
      </c>
      <c r="C910">
        <v>18.600000000000001</v>
      </c>
    </row>
    <row r="911" spans="1:3">
      <c r="A911" t="s">
        <v>1048</v>
      </c>
      <c r="B911" t="s">
        <v>74</v>
      </c>
      <c r="C911">
        <v>15.8</v>
      </c>
    </row>
    <row r="912" spans="1:3">
      <c r="A912" t="s">
        <v>1049</v>
      </c>
      <c r="B912" t="s">
        <v>74</v>
      </c>
      <c r="C912">
        <v>11.7</v>
      </c>
    </row>
    <row r="913" spans="1:3">
      <c r="A913" t="s">
        <v>1050</v>
      </c>
      <c r="B913" t="s">
        <v>74</v>
      </c>
      <c r="C913">
        <v>30.4</v>
      </c>
    </row>
    <row r="914" spans="1:3">
      <c r="A914" t="s">
        <v>1051</v>
      </c>
      <c r="B914" t="s">
        <v>74</v>
      </c>
      <c r="C914">
        <v>26</v>
      </c>
    </row>
    <row r="915" spans="1:3">
      <c r="A915" t="s">
        <v>1052</v>
      </c>
      <c r="B915" t="s">
        <v>1053</v>
      </c>
      <c r="C915">
        <v>17.100000000000001</v>
      </c>
    </row>
    <row r="916" spans="1:3">
      <c r="A916" t="s">
        <v>1054</v>
      </c>
      <c r="B916" t="s">
        <v>74</v>
      </c>
      <c r="C916">
        <v>8</v>
      </c>
    </row>
    <row r="917" spans="1:3">
      <c r="A917" t="s">
        <v>1055</v>
      </c>
      <c r="B917" t="s">
        <v>74</v>
      </c>
      <c r="C917">
        <v>4.8</v>
      </c>
    </row>
    <row r="918" spans="1:3">
      <c r="A918" t="s">
        <v>1056</v>
      </c>
      <c r="B918" t="s">
        <v>74</v>
      </c>
      <c r="C918">
        <v>15.7</v>
      </c>
    </row>
    <row r="919" spans="1:3">
      <c r="A919" t="s">
        <v>1057</v>
      </c>
      <c r="B919" t="s">
        <v>74</v>
      </c>
      <c r="C919">
        <v>20.2</v>
      </c>
    </row>
    <row r="920" spans="1:3">
      <c r="A920" t="s">
        <v>1058</v>
      </c>
      <c r="B920" t="s">
        <v>74</v>
      </c>
      <c r="C920">
        <v>17.600000000000001</v>
      </c>
    </row>
    <row r="921" spans="1:3">
      <c r="A921" t="s">
        <v>1059</v>
      </c>
      <c r="B921" t="s">
        <v>74</v>
      </c>
      <c r="C921">
        <v>13.9</v>
      </c>
    </row>
    <row r="922" spans="1:3">
      <c r="A922" t="s">
        <v>1060</v>
      </c>
      <c r="B922" t="s">
        <v>74</v>
      </c>
      <c r="C922">
        <v>31.5</v>
      </c>
    </row>
    <row r="923" spans="1:3">
      <c r="A923" t="s">
        <v>1061</v>
      </c>
      <c r="B923" t="s">
        <v>74</v>
      </c>
      <c r="C923">
        <v>11</v>
      </c>
    </row>
    <row r="924" spans="1:3">
      <c r="A924" t="s">
        <v>1062</v>
      </c>
      <c r="B924" t="s">
        <v>74</v>
      </c>
      <c r="C924">
        <v>19.2</v>
      </c>
    </row>
    <row r="925" spans="1:3">
      <c r="A925" t="s">
        <v>1063</v>
      </c>
      <c r="B925" t="s">
        <v>1064</v>
      </c>
      <c r="C925">
        <v>33</v>
      </c>
    </row>
    <row r="926" spans="1:3">
      <c r="A926" t="s">
        <v>1065</v>
      </c>
      <c r="B926" t="s">
        <v>74</v>
      </c>
      <c r="C926">
        <v>16.8</v>
      </c>
    </row>
    <row r="927" spans="1:3">
      <c r="A927" t="s">
        <v>1785</v>
      </c>
      <c r="B927" t="s">
        <v>74</v>
      </c>
      <c r="C927">
        <v>28.1</v>
      </c>
    </row>
    <row r="928" spans="1:3">
      <c r="A928" t="s">
        <v>1066</v>
      </c>
      <c r="B928" t="s">
        <v>74</v>
      </c>
      <c r="C928">
        <v>16</v>
      </c>
    </row>
    <row r="929" spans="1:3">
      <c r="A929" t="s">
        <v>1067</v>
      </c>
      <c r="B929" t="s">
        <v>74</v>
      </c>
      <c r="C929">
        <v>6.8</v>
      </c>
    </row>
    <row r="930" spans="1:3">
      <c r="A930" t="s">
        <v>1068</v>
      </c>
      <c r="B930" t="s">
        <v>74</v>
      </c>
      <c r="C930">
        <v>22.1</v>
      </c>
    </row>
    <row r="931" spans="1:3">
      <c r="A931" t="s">
        <v>1069</v>
      </c>
      <c r="B931" t="s">
        <v>785</v>
      </c>
      <c r="C931">
        <v>2.5</v>
      </c>
    </row>
    <row r="932" spans="1:3">
      <c r="A932" t="s">
        <v>1070</v>
      </c>
      <c r="B932" t="s">
        <v>74</v>
      </c>
      <c r="C932">
        <v>40</v>
      </c>
    </row>
    <row r="933" spans="1:3">
      <c r="A933" t="s">
        <v>1071</v>
      </c>
      <c r="B933" t="s">
        <v>74</v>
      </c>
      <c r="C933">
        <v>14.5</v>
      </c>
    </row>
    <row r="934" spans="1:3">
      <c r="A934" t="s">
        <v>1072</v>
      </c>
      <c r="B934" t="s">
        <v>74</v>
      </c>
      <c r="C934">
        <v>25.9</v>
      </c>
    </row>
    <row r="935" spans="1:3">
      <c r="A935" t="s">
        <v>1073</v>
      </c>
      <c r="B935" t="s">
        <v>74</v>
      </c>
      <c r="C935">
        <v>10.199999999999999</v>
      </c>
    </row>
    <row r="936" spans="1:3">
      <c r="A936" t="s">
        <v>1074</v>
      </c>
      <c r="B936" t="s">
        <v>74</v>
      </c>
      <c r="C936">
        <v>7</v>
      </c>
    </row>
    <row r="937" spans="1:3">
      <c r="A937" t="s">
        <v>1075</v>
      </c>
      <c r="B937" t="s">
        <v>74</v>
      </c>
      <c r="C937">
        <v>19.5</v>
      </c>
    </row>
    <row r="938" spans="1:3">
      <c r="A938" t="s">
        <v>1076</v>
      </c>
      <c r="B938" t="s">
        <v>74</v>
      </c>
      <c r="C938">
        <v>12.2</v>
      </c>
    </row>
    <row r="939" spans="1:3">
      <c r="A939" t="s">
        <v>1077</v>
      </c>
      <c r="B939" t="s">
        <v>74</v>
      </c>
      <c r="C939">
        <v>22</v>
      </c>
    </row>
    <row r="940" spans="1:3">
      <c r="A940" t="s">
        <v>1786</v>
      </c>
      <c r="B940" t="s">
        <v>74</v>
      </c>
      <c r="C940">
        <v>18.399999999999999</v>
      </c>
    </row>
    <row r="941" spans="1:3">
      <c r="A941" t="s">
        <v>1078</v>
      </c>
      <c r="B941" t="s">
        <v>74</v>
      </c>
      <c r="C941">
        <v>21.3</v>
      </c>
    </row>
    <row r="942" spans="1:3">
      <c r="A942" t="s">
        <v>1079</v>
      </c>
      <c r="B942" t="s">
        <v>74</v>
      </c>
      <c r="C942">
        <v>15.1</v>
      </c>
    </row>
    <row r="943" spans="1:3">
      <c r="A943" t="s">
        <v>1080</v>
      </c>
      <c r="B943" t="s">
        <v>74</v>
      </c>
      <c r="C943">
        <v>21.9</v>
      </c>
    </row>
    <row r="944" spans="1:3">
      <c r="A944" t="s">
        <v>1081</v>
      </c>
      <c r="B944" t="s">
        <v>350</v>
      </c>
      <c r="C944">
        <v>10.4</v>
      </c>
    </row>
    <row r="945" spans="1:3">
      <c r="A945" t="s">
        <v>1082</v>
      </c>
      <c r="B945" t="s">
        <v>74</v>
      </c>
      <c r="C945">
        <v>15.1</v>
      </c>
    </row>
    <row r="946" spans="1:3">
      <c r="A946" t="s">
        <v>1083</v>
      </c>
      <c r="B946" t="s">
        <v>74</v>
      </c>
      <c r="C946">
        <v>9</v>
      </c>
    </row>
    <row r="947" spans="1:3">
      <c r="A947" t="s">
        <v>1084</v>
      </c>
      <c r="B947" t="s">
        <v>74</v>
      </c>
      <c r="C947">
        <v>20</v>
      </c>
    </row>
    <row r="948" spans="1:3">
      <c r="A948" t="s">
        <v>1085</v>
      </c>
      <c r="B948" t="s">
        <v>74</v>
      </c>
      <c r="C948">
        <v>22.8</v>
      </c>
    </row>
    <row r="949" spans="1:3">
      <c r="A949" t="s">
        <v>1086</v>
      </c>
      <c r="B949" t="s">
        <v>74</v>
      </c>
      <c r="C949">
        <v>25.5</v>
      </c>
    </row>
    <row r="950" spans="1:3">
      <c r="A950" t="s">
        <v>1087</v>
      </c>
      <c r="B950" t="s">
        <v>74</v>
      </c>
      <c r="C950">
        <v>3.2</v>
      </c>
    </row>
    <row r="951" spans="1:3">
      <c r="A951" t="s">
        <v>1787</v>
      </c>
      <c r="B951" t="s">
        <v>74</v>
      </c>
      <c r="C951">
        <v>10.9</v>
      </c>
    </row>
    <row r="952" spans="1:3">
      <c r="A952" t="s">
        <v>1088</v>
      </c>
      <c r="B952" t="s">
        <v>74</v>
      </c>
      <c r="C952">
        <v>18.8</v>
      </c>
    </row>
    <row r="953" spans="1:3">
      <c r="A953" t="s">
        <v>1089</v>
      </c>
      <c r="B953" t="s">
        <v>74</v>
      </c>
      <c r="C953">
        <v>22.6</v>
      </c>
    </row>
    <row r="954" spans="1:3">
      <c r="A954" t="s">
        <v>1090</v>
      </c>
      <c r="B954" t="s">
        <v>119</v>
      </c>
      <c r="C954">
        <v>10.3</v>
      </c>
    </row>
    <row r="955" spans="1:3">
      <c r="A955" t="s">
        <v>1091</v>
      </c>
      <c r="B955" t="s">
        <v>74</v>
      </c>
      <c r="C955">
        <v>20.399999999999999</v>
      </c>
    </row>
    <row r="956" spans="1:3">
      <c r="A956" t="s">
        <v>1092</v>
      </c>
      <c r="B956" t="s">
        <v>1093</v>
      </c>
      <c r="C956">
        <v>8</v>
      </c>
    </row>
    <row r="957" spans="1:3">
      <c r="A957" t="s">
        <v>1094</v>
      </c>
      <c r="B957" t="s">
        <v>74</v>
      </c>
      <c r="C957">
        <v>21.6</v>
      </c>
    </row>
    <row r="958" spans="1:3">
      <c r="A958" t="s">
        <v>1095</v>
      </c>
      <c r="B958" t="s">
        <v>74</v>
      </c>
      <c r="C958">
        <v>23.2</v>
      </c>
    </row>
    <row r="959" spans="1:3">
      <c r="A959" t="s">
        <v>1096</v>
      </c>
      <c r="B959" t="s">
        <v>74</v>
      </c>
      <c r="C959">
        <v>29.6</v>
      </c>
    </row>
    <row r="960" spans="1:3">
      <c r="A960" t="s">
        <v>1097</v>
      </c>
      <c r="B960" t="s">
        <v>74</v>
      </c>
      <c r="C960">
        <v>12.9</v>
      </c>
    </row>
    <row r="961" spans="1:3">
      <c r="A961" t="s">
        <v>1098</v>
      </c>
      <c r="B961" t="s">
        <v>74</v>
      </c>
      <c r="C961">
        <v>19.899999999999999</v>
      </c>
    </row>
    <row r="962" spans="1:3">
      <c r="A962" t="s">
        <v>1099</v>
      </c>
      <c r="B962" t="s">
        <v>74</v>
      </c>
      <c r="C962">
        <v>11.4</v>
      </c>
    </row>
    <row r="963" spans="1:3">
      <c r="A963" t="s">
        <v>1100</v>
      </c>
      <c r="B963" t="s">
        <v>74</v>
      </c>
      <c r="C963">
        <v>23.5</v>
      </c>
    </row>
    <row r="964" spans="1:3">
      <c r="A964" t="s">
        <v>1101</v>
      </c>
      <c r="B964" t="s">
        <v>74</v>
      </c>
      <c r="C964">
        <v>14.3</v>
      </c>
    </row>
    <row r="965" spans="1:3">
      <c r="A965" t="s">
        <v>1102</v>
      </c>
      <c r="B965" t="s">
        <v>74</v>
      </c>
      <c r="C965">
        <v>19.2</v>
      </c>
    </row>
    <row r="966" spans="1:3">
      <c r="A966" t="s">
        <v>1103</v>
      </c>
      <c r="B966" t="s">
        <v>74</v>
      </c>
      <c r="C966">
        <v>23.1</v>
      </c>
    </row>
    <row r="967" spans="1:3">
      <c r="A967" t="s">
        <v>1104</v>
      </c>
      <c r="B967" t="s">
        <v>74</v>
      </c>
      <c r="C967">
        <v>16.8</v>
      </c>
    </row>
    <row r="968" spans="1:3">
      <c r="A968" t="s">
        <v>1105</v>
      </c>
      <c r="B968" t="s">
        <v>74</v>
      </c>
      <c r="C968">
        <v>19.3</v>
      </c>
    </row>
    <row r="969" spans="1:3">
      <c r="A969" t="s">
        <v>1106</v>
      </c>
      <c r="B969" t="s">
        <v>74</v>
      </c>
      <c r="C969">
        <v>22.5</v>
      </c>
    </row>
    <row r="970" spans="1:3">
      <c r="A970" t="s">
        <v>1107</v>
      </c>
      <c r="B970" t="s">
        <v>74</v>
      </c>
      <c r="C970">
        <v>13.2</v>
      </c>
    </row>
    <row r="971" spans="1:3">
      <c r="A971" t="s">
        <v>1108</v>
      </c>
      <c r="B971" t="s">
        <v>74</v>
      </c>
      <c r="C971">
        <v>23.2</v>
      </c>
    </row>
    <row r="972" spans="1:3">
      <c r="A972" t="s">
        <v>1109</v>
      </c>
      <c r="B972" t="s">
        <v>74</v>
      </c>
      <c r="C972">
        <v>20.2</v>
      </c>
    </row>
    <row r="973" spans="1:3">
      <c r="A973" t="s">
        <v>1110</v>
      </c>
      <c r="B973" t="s">
        <v>74</v>
      </c>
      <c r="C973">
        <v>18.3</v>
      </c>
    </row>
    <row r="974" spans="1:3">
      <c r="A974" t="s">
        <v>1111</v>
      </c>
      <c r="B974" t="s">
        <v>74</v>
      </c>
      <c r="C974">
        <v>8.6</v>
      </c>
    </row>
    <row r="975" spans="1:3">
      <c r="A975" t="s">
        <v>1112</v>
      </c>
      <c r="B975" t="s">
        <v>74</v>
      </c>
      <c r="C975">
        <v>25.9</v>
      </c>
    </row>
    <row r="976" spans="1:3">
      <c r="A976" t="s">
        <v>1113</v>
      </c>
      <c r="B976" t="s">
        <v>74</v>
      </c>
      <c r="C976">
        <v>10.6</v>
      </c>
    </row>
    <row r="977" spans="1:3">
      <c r="A977" t="s">
        <v>1115</v>
      </c>
      <c r="B977" t="s">
        <v>74</v>
      </c>
      <c r="C977">
        <v>29.7</v>
      </c>
    </row>
    <row r="978" spans="1:3">
      <c r="A978" t="s">
        <v>1116</v>
      </c>
      <c r="B978" t="s">
        <v>74</v>
      </c>
      <c r="C978">
        <v>12.3</v>
      </c>
    </row>
    <row r="979" spans="1:3">
      <c r="A979" t="s">
        <v>1117</v>
      </c>
      <c r="B979" t="s">
        <v>74</v>
      </c>
      <c r="C979">
        <v>17.600000000000001</v>
      </c>
    </row>
    <row r="980" spans="1:3">
      <c r="A980" t="s">
        <v>1118</v>
      </c>
      <c r="B980" t="s">
        <v>74</v>
      </c>
      <c r="C980">
        <v>32</v>
      </c>
    </row>
    <row r="981" spans="1:3">
      <c r="A981" t="s">
        <v>1119</v>
      </c>
      <c r="B981" t="s">
        <v>74</v>
      </c>
      <c r="C981">
        <v>24.8</v>
      </c>
    </row>
    <row r="982" spans="1:3">
      <c r="A982" t="s">
        <v>1120</v>
      </c>
      <c r="B982" t="s">
        <v>74</v>
      </c>
      <c r="C982">
        <v>42.2</v>
      </c>
    </row>
    <row r="983" spans="1:3">
      <c r="A983" t="s">
        <v>1121</v>
      </c>
      <c r="B983" t="s">
        <v>74</v>
      </c>
      <c r="C983">
        <v>23.2</v>
      </c>
    </row>
    <row r="984" spans="1:3">
      <c r="A984" t="s">
        <v>1122</v>
      </c>
      <c r="B984" t="s">
        <v>74</v>
      </c>
      <c r="C984">
        <v>16.600000000000001</v>
      </c>
    </row>
    <row r="985" spans="1:3">
      <c r="A985" t="s">
        <v>1123</v>
      </c>
      <c r="B985" t="s">
        <v>74</v>
      </c>
      <c r="C985">
        <v>13.9</v>
      </c>
    </row>
    <row r="986" spans="1:3">
      <c r="A986" t="s">
        <v>1124</v>
      </c>
      <c r="B986" t="s">
        <v>74</v>
      </c>
      <c r="C986">
        <v>23.6</v>
      </c>
    </row>
    <row r="987" spans="1:3">
      <c r="A987" t="s">
        <v>1125</v>
      </c>
      <c r="B987" t="s">
        <v>74</v>
      </c>
      <c r="C987">
        <v>14.6</v>
      </c>
    </row>
    <row r="988" spans="1:3">
      <c r="A988" t="s">
        <v>1126</v>
      </c>
      <c r="B988" t="s">
        <v>74</v>
      </c>
      <c r="C988">
        <v>9.4</v>
      </c>
    </row>
    <row r="989" spans="1:3">
      <c r="A989" t="s">
        <v>1127</v>
      </c>
      <c r="B989" t="s">
        <v>74</v>
      </c>
      <c r="C989">
        <v>10.1</v>
      </c>
    </row>
    <row r="990" spans="1:3">
      <c r="A990" t="s">
        <v>1128</v>
      </c>
      <c r="B990" t="s">
        <v>74</v>
      </c>
      <c r="C990">
        <v>15.7</v>
      </c>
    </row>
    <row r="991" spans="1:3">
      <c r="A991" t="s">
        <v>1129</v>
      </c>
      <c r="B991" t="s">
        <v>74</v>
      </c>
      <c r="C991">
        <v>13.9</v>
      </c>
    </row>
    <row r="992" spans="1:3">
      <c r="A992" t="s">
        <v>1130</v>
      </c>
      <c r="B992" t="s">
        <v>74</v>
      </c>
      <c r="C992">
        <v>17.8</v>
      </c>
    </row>
    <row r="993" spans="1:3">
      <c r="A993" t="s">
        <v>1131</v>
      </c>
      <c r="B993" t="s">
        <v>74</v>
      </c>
      <c r="C993">
        <v>8.9</v>
      </c>
    </row>
    <row r="994" spans="1:3">
      <c r="A994" t="s">
        <v>1133</v>
      </c>
      <c r="B994" t="s">
        <v>74</v>
      </c>
      <c r="C994">
        <v>25.4</v>
      </c>
    </row>
    <row r="995" spans="1:3">
      <c r="A995" t="s">
        <v>1134</v>
      </c>
      <c r="B995" t="s">
        <v>74</v>
      </c>
      <c r="C995">
        <v>17.8</v>
      </c>
    </row>
    <row r="996" spans="1:3">
      <c r="A996" t="s">
        <v>1135</v>
      </c>
      <c r="B996" t="s">
        <v>74</v>
      </c>
      <c r="C996">
        <v>2</v>
      </c>
    </row>
    <row r="997" spans="1:3">
      <c r="A997" t="s">
        <v>1136</v>
      </c>
      <c r="B997" t="s">
        <v>74</v>
      </c>
      <c r="C997">
        <v>27.6</v>
      </c>
    </row>
    <row r="998" spans="1:3">
      <c r="A998" t="s">
        <v>1137</v>
      </c>
      <c r="B998" t="s">
        <v>74</v>
      </c>
      <c r="C998">
        <v>16.5</v>
      </c>
    </row>
    <row r="999" spans="1:3">
      <c r="A999" t="s">
        <v>1138</v>
      </c>
      <c r="B999" t="s">
        <v>74</v>
      </c>
      <c r="C999">
        <v>15.5</v>
      </c>
    </row>
    <row r="1000" spans="1:3">
      <c r="A1000" t="s">
        <v>1139</v>
      </c>
      <c r="B1000" t="s">
        <v>74</v>
      </c>
      <c r="C1000">
        <v>7.3</v>
      </c>
    </row>
    <row r="1001" spans="1:3">
      <c r="A1001" t="s">
        <v>1140</v>
      </c>
      <c r="B1001" t="s">
        <v>74</v>
      </c>
      <c r="C1001">
        <v>23.1</v>
      </c>
    </row>
    <row r="1002" spans="1:3">
      <c r="A1002" t="s">
        <v>1141</v>
      </c>
      <c r="B1002" t="s">
        <v>74</v>
      </c>
      <c r="C1002">
        <v>18.399999999999999</v>
      </c>
    </row>
    <row r="1003" spans="1:3">
      <c r="A1003" t="s">
        <v>1142</v>
      </c>
      <c r="B1003" t="s">
        <v>74</v>
      </c>
      <c r="C1003">
        <v>30.5</v>
      </c>
    </row>
    <row r="1004" spans="1:3">
      <c r="A1004" t="s">
        <v>1143</v>
      </c>
      <c r="B1004" t="s">
        <v>74</v>
      </c>
      <c r="C1004">
        <v>14.3</v>
      </c>
    </row>
    <row r="1005" spans="1:3">
      <c r="A1005" t="s">
        <v>1144</v>
      </c>
      <c r="B1005" t="s">
        <v>74</v>
      </c>
      <c r="C1005">
        <v>17.600000000000001</v>
      </c>
    </row>
    <row r="1006" spans="1:3">
      <c r="A1006" t="s">
        <v>1145</v>
      </c>
      <c r="B1006" t="s">
        <v>74</v>
      </c>
      <c r="C1006">
        <v>14.9</v>
      </c>
    </row>
    <row r="1007" spans="1:3">
      <c r="A1007" t="s">
        <v>1146</v>
      </c>
      <c r="B1007" t="s">
        <v>74</v>
      </c>
      <c r="C1007">
        <v>16.399999999999999</v>
      </c>
    </row>
    <row r="1008" spans="1:3">
      <c r="A1008" t="s">
        <v>1147</v>
      </c>
      <c r="B1008" t="s">
        <v>439</v>
      </c>
      <c r="C1008">
        <v>7.7</v>
      </c>
    </row>
    <row r="1009" spans="1:3">
      <c r="A1009" t="s">
        <v>1148</v>
      </c>
      <c r="B1009" t="s">
        <v>74</v>
      </c>
      <c r="C1009">
        <v>19.899999999999999</v>
      </c>
    </row>
    <row r="1010" spans="1:3">
      <c r="A1010" t="s">
        <v>1149</v>
      </c>
      <c r="B1010" t="s">
        <v>1150</v>
      </c>
      <c r="C1010">
        <v>14.9</v>
      </c>
    </row>
    <row r="1011" spans="1:3">
      <c r="A1011" t="s">
        <v>1151</v>
      </c>
      <c r="B1011" t="s">
        <v>74</v>
      </c>
      <c r="C1011">
        <v>25.2</v>
      </c>
    </row>
    <row r="1012" spans="1:3">
      <c r="A1012" t="s">
        <v>1152</v>
      </c>
      <c r="B1012" t="s">
        <v>439</v>
      </c>
      <c r="C1012">
        <v>11.1</v>
      </c>
    </row>
    <row r="1013" spans="1:3">
      <c r="A1013" t="s">
        <v>1153</v>
      </c>
      <c r="B1013" t="s">
        <v>74</v>
      </c>
      <c r="C1013">
        <v>11.7</v>
      </c>
    </row>
    <row r="1014" spans="1:3">
      <c r="A1014" t="s">
        <v>1154</v>
      </c>
      <c r="B1014" t="s">
        <v>74</v>
      </c>
      <c r="C1014">
        <v>21.3</v>
      </c>
    </row>
    <row r="1015" spans="1:3">
      <c r="A1015" t="s">
        <v>1155</v>
      </c>
      <c r="B1015" t="s">
        <v>74</v>
      </c>
      <c r="C1015">
        <v>14</v>
      </c>
    </row>
    <row r="1016" spans="1:3">
      <c r="A1016" t="s">
        <v>1157</v>
      </c>
      <c r="B1016" t="s">
        <v>74</v>
      </c>
      <c r="C1016">
        <v>34.200000000000003</v>
      </c>
    </row>
    <row r="1017" spans="1:3">
      <c r="A1017" t="s">
        <v>1158</v>
      </c>
      <c r="B1017" t="s">
        <v>74</v>
      </c>
      <c r="C1017">
        <v>24.9</v>
      </c>
    </row>
    <row r="1018" spans="1:3">
      <c r="A1018" t="s">
        <v>1159</v>
      </c>
      <c r="B1018" t="s">
        <v>74</v>
      </c>
      <c r="C1018">
        <v>8.6</v>
      </c>
    </row>
    <row r="1019" spans="1:3">
      <c r="A1019" t="s">
        <v>1160</v>
      </c>
      <c r="B1019" t="s">
        <v>74</v>
      </c>
      <c r="C1019">
        <v>9.1</v>
      </c>
    </row>
    <row r="1020" spans="1:3">
      <c r="A1020" t="s">
        <v>1161</v>
      </c>
      <c r="B1020" t="s">
        <v>74</v>
      </c>
      <c r="C1020">
        <v>22.5</v>
      </c>
    </row>
    <row r="1021" spans="1:3">
      <c r="A1021" t="s">
        <v>1162</v>
      </c>
      <c r="B1021" t="s">
        <v>74</v>
      </c>
      <c r="C1021">
        <v>23.7</v>
      </c>
    </row>
    <row r="1022" spans="1:3">
      <c r="A1022" t="s">
        <v>1163</v>
      </c>
      <c r="B1022" t="s">
        <v>74</v>
      </c>
      <c r="C1022">
        <v>9.1</v>
      </c>
    </row>
    <row r="1023" spans="1:3">
      <c r="A1023" t="s">
        <v>1164</v>
      </c>
      <c r="B1023" t="s">
        <v>74</v>
      </c>
      <c r="C1023">
        <v>23.9</v>
      </c>
    </row>
    <row r="1024" spans="1:3">
      <c r="A1024" t="s">
        <v>1165</v>
      </c>
      <c r="B1024" t="s">
        <v>74</v>
      </c>
      <c r="C1024">
        <v>26.1</v>
      </c>
    </row>
    <row r="1025" spans="1:3">
      <c r="A1025" t="s">
        <v>1166</v>
      </c>
      <c r="B1025" t="s">
        <v>74</v>
      </c>
      <c r="C1025">
        <v>19.3</v>
      </c>
    </row>
    <row r="1026" spans="1:3">
      <c r="A1026" t="s">
        <v>1168</v>
      </c>
      <c r="B1026" t="s">
        <v>74</v>
      </c>
      <c r="C1026">
        <v>21.6</v>
      </c>
    </row>
    <row r="1027" spans="1:3">
      <c r="A1027" t="s">
        <v>1169</v>
      </c>
      <c r="B1027" t="s">
        <v>74</v>
      </c>
      <c r="C1027">
        <v>22.2</v>
      </c>
    </row>
    <row r="1028" spans="1:3">
      <c r="A1028" t="s">
        <v>1170</v>
      </c>
      <c r="B1028" t="s">
        <v>74</v>
      </c>
      <c r="C1028">
        <v>24.3</v>
      </c>
    </row>
    <row r="1029" spans="1:3">
      <c r="A1029" t="s">
        <v>1171</v>
      </c>
      <c r="B1029" t="s">
        <v>74</v>
      </c>
      <c r="C1029">
        <v>15.2</v>
      </c>
    </row>
    <row r="1030" spans="1:3">
      <c r="A1030" t="s">
        <v>1172</v>
      </c>
      <c r="B1030" t="s">
        <v>74</v>
      </c>
      <c r="C1030">
        <v>16.7</v>
      </c>
    </row>
    <row r="1031" spans="1:3">
      <c r="A1031" t="s">
        <v>1173</v>
      </c>
      <c r="B1031" t="s">
        <v>74</v>
      </c>
      <c r="C1031">
        <v>26.5</v>
      </c>
    </row>
    <row r="1032" spans="1:3">
      <c r="A1032" t="s">
        <v>1174</v>
      </c>
      <c r="B1032" t="s">
        <v>74</v>
      </c>
      <c r="C1032">
        <v>14.5</v>
      </c>
    </row>
    <row r="1033" spans="1:3">
      <c r="A1033" t="s">
        <v>1175</v>
      </c>
      <c r="B1033" t="s">
        <v>74</v>
      </c>
      <c r="C1033">
        <v>32.6</v>
      </c>
    </row>
    <row r="1034" spans="1:3">
      <c r="A1034" t="s">
        <v>1176</v>
      </c>
      <c r="B1034" t="s">
        <v>74</v>
      </c>
      <c r="C1034">
        <v>17.399999999999999</v>
      </c>
    </row>
    <row r="1035" spans="1:3">
      <c r="A1035" t="s">
        <v>1177</v>
      </c>
      <c r="B1035" t="s">
        <v>74</v>
      </c>
      <c r="C1035">
        <v>18.399999999999999</v>
      </c>
    </row>
    <row r="1036" spans="1:3">
      <c r="A1036" t="s">
        <v>1178</v>
      </c>
      <c r="B1036" t="s">
        <v>74</v>
      </c>
      <c r="C1036">
        <v>18.100000000000001</v>
      </c>
    </row>
    <row r="1037" spans="1:3">
      <c r="A1037" t="s">
        <v>1179</v>
      </c>
      <c r="B1037" t="s">
        <v>74</v>
      </c>
      <c r="C1037">
        <v>25.6</v>
      </c>
    </row>
    <row r="1038" spans="1:3">
      <c r="A1038" t="s">
        <v>1180</v>
      </c>
      <c r="B1038" t="s">
        <v>74</v>
      </c>
      <c r="C1038">
        <v>11.8</v>
      </c>
    </row>
    <row r="1039" spans="1:3">
      <c r="A1039" t="s">
        <v>1181</v>
      </c>
      <c r="B1039" t="s">
        <v>74</v>
      </c>
      <c r="C1039">
        <v>14.7</v>
      </c>
    </row>
    <row r="1040" spans="1:3">
      <c r="A1040" t="s">
        <v>1182</v>
      </c>
      <c r="B1040" t="s">
        <v>74</v>
      </c>
      <c r="C1040">
        <v>13.1</v>
      </c>
    </row>
    <row r="1041" spans="1:3">
      <c r="A1041" t="s">
        <v>1183</v>
      </c>
      <c r="B1041" t="s">
        <v>74</v>
      </c>
      <c r="C1041">
        <v>14.4</v>
      </c>
    </row>
    <row r="1042" spans="1:3">
      <c r="A1042" t="s">
        <v>1184</v>
      </c>
      <c r="B1042" t="s">
        <v>74</v>
      </c>
      <c r="C1042">
        <v>17</v>
      </c>
    </row>
    <row r="1043" spans="1:3">
      <c r="A1043" t="s">
        <v>1185</v>
      </c>
      <c r="B1043" t="s">
        <v>74</v>
      </c>
      <c r="C1043">
        <v>49.6</v>
      </c>
    </row>
    <row r="1044" spans="1:3">
      <c r="A1044" t="s">
        <v>1186</v>
      </c>
      <c r="B1044" t="s">
        <v>74</v>
      </c>
      <c r="C1044">
        <v>18</v>
      </c>
    </row>
    <row r="1045" spans="1:3">
      <c r="A1045" t="s">
        <v>1187</v>
      </c>
      <c r="B1045" t="s">
        <v>74</v>
      </c>
      <c r="C1045">
        <v>13.1</v>
      </c>
    </row>
    <row r="1046" spans="1:3">
      <c r="A1046" t="s">
        <v>1188</v>
      </c>
      <c r="B1046" t="s">
        <v>74</v>
      </c>
      <c r="C1046">
        <v>13</v>
      </c>
    </row>
    <row r="1047" spans="1:3">
      <c r="A1047" t="s">
        <v>1189</v>
      </c>
      <c r="B1047" t="s">
        <v>74</v>
      </c>
      <c r="C1047">
        <v>13.9</v>
      </c>
    </row>
    <row r="1048" spans="1:3">
      <c r="A1048" t="s">
        <v>1190</v>
      </c>
      <c r="B1048" t="s">
        <v>74</v>
      </c>
      <c r="C1048">
        <v>37.1</v>
      </c>
    </row>
    <row r="1049" spans="1:3">
      <c r="A1049" t="s">
        <v>1191</v>
      </c>
      <c r="B1049" t="s">
        <v>74</v>
      </c>
      <c r="C1049">
        <v>22</v>
      </c>
    </row>
    <row r="1050" spans="1:3">
      <c r="A1050" t="s">
        <v>1192</v>
      </c>
      <c r="B1050" t="s">
        <v>74</v>
      </c>
      <c r="C1050">
        <v>8.3000000000000007</v>
      </c>
    </row>
    <row r="1051" spans="1:3">
      <c r="A1051" t="s">
        <v>1193</v>
      </c>
      <c r="B1051" t="s">
        <v>74</v>
      </c>
      <c r="C1051">
        <v>15.4</v>
      </c>
    </row>
    <row r="1052" spans="1:3">
      <c r="A1052" t="s">
        <v>1194</v>
      </c>
      <c r="B1052" t="s">
        <v>1195</v>
      </c>
      <c r="C1052">
        <v>27.6</v>
      </c>
    </row>
    <row r="1053" spans="1:3">
      <c r="A1053" t="s">
        <v>1196</v>
      </c>
      <c r="B1053" t="s">
        <v>119</v>
      </c>
      <c r="C1053">
        <v>8.1</v>
      </c>
    </row>
    <row r="1054" spans="1:3">
      <c r="A1054" t="s">
        <v>1197</v>
      </c>
      <c r="B1054" t="s">
        <v>74</v>
      </c>
      <c r="C1054">
        <v>8.9</v>
      </c>
    </row>
    <row r="1055" spans="1:3">
      <c r="A1055" t="s">
        <v>1198</v>
      </c>
      <c r="B1055" t="s">
        <v>74</v>
      </c>
      <c r="C1055">
        <v>19.7</v>
      </c>
    </row>
    <row r="1056" spans="1:3">
      <c r="A1056" t="s">
        <v>1199</v>
      </c>
      <c r="B1056" t="s">
        <v>74</v>
      </c>
      <c r="C1056">
        <v>12.9</v>
      </c>
    </row>
    <row r="1057" spans="1:3">
      <c r="A1057" t="s">
        <v>1200</v>
      </c>
      <c r="B1057" t="s">
        <v>74</v>
      </c>
      <c r="C1057">
        <v>21.2</v>
      </c>
    </row>
    <row r="1058" spans="1:3">
      <c r="A1058" t="s">
        <v>1201</v>
      </c>
      <c r="B1058" t="s">
        <v>74</v>
      </c>
      <c r="C1058">
        <v>26.5</v>
      </c>
    </row>
    <row r="1059" spans="1:3">
      <c r="A1059" t="s">
        <v>1202</v>
      </c>
      <c r="B1059" t="s">
        <v>74</v>
      </c>
      <c r="C1059">
        <v>28.2</v>
      </c>
    </row>
    <row r="1060" spans="1:3">
      <c r="A1060" t="s">
        <v>1203</v>
      </c>
      <c r="B1060" t="s">
        <v>74</v>
      </c>
      <c r="C1060">
        <v>13.9</v>
      </c>
    </row>
    <row r="1061" spans="1:3">
      <c r="A1061" t="s">
        <v>1204</v>
      </c>
      <c r="B1061" t="s">
        <v>74</v>
      </c>
      <c r="C1061">
        <v>22.2</v>
      </c>
    </row>
    <row r="1062" spans="1:3">
      <c r="A1062" t="s">
        <v>1205</v>
      </c>
      <c r="B1062" t="s">
        <v>74</v>
      </c>
      <c r="C1062">
        <v>21.8</v>
      </c>
    </row>
    <row r="1063" spans="1:3">
      <c r="A1063" t="s">
        <v>1206</v>
      </c>
      <c r="B1063" t="s">
        <v>74</v>
      </c>
      <c r="C1063">
        <v>12.3</v>
      </c>
    </row>
    <row r="1064" spans="1:3">
      <c r="A1064" t="s">
        <v>1207</v>
      </c>
      <c r="B1064" t="s">
        <v>74</v>
      </c>
      <c r="C1064">
        <v>17.8</v>
      </c>
    </row>
    <row r="1065" spans="1:3">
      <c r="A1065" t="s">
        <v>1208</v>
      </c>
      <c r="B1065" t="s">
        <v>74</v>
      </c>
      <c r="C1065">
        <v>30.4</v>
      </c>
    </row>
    <row r="1066" spans="1:3">
      <c r="A1066" t="s">
        <v>1209</v>
      </c>
      <c r="B1066" t="s">
        <v>74</v>
      </c>
      <c r="C1066">
        <v>17.7</v>
      </c>
    </row>
    <row r="1067" spans="1:3">
      <c r="A1067" t="s">
        <v>1210</v>
      </c>
      <c r="B1067" t="s">
        <v>74</v>
      </c>
      <c r="C1067">
        <v>22</v>
      </c>
    </row>
    <row r="1068" spans="1:3">
      <c r="A1068" t="s">
        <v>1211</v>
      </c>
      <c r="B1068" t="s">
        <v>74</v>
      </c>
      <c r="C1068">
        <v>18.899999999999999</v>
      </c>
    </row>
    <row r="1069" spans="1:3">
      <c r="A1069" t="s">
        <v>1212</v>
      </c>
      <c r="B1069" t="s">
        <v>74</v>
      </c>
      <c r="C1069">
        <v>28.5</v>
      </c>
    </row>
    <row r="1070" spans="1:3">
      <c r="A1070" t="s">
        <v>1213</v>
      </c>
      <c r="B1070" t="s">
        <v>74</v>
      </c>
      <c r="C1070">
        <v>30.3</v>
      </c>
    </row>
    <row r="1071" spans="1:3">
      <c r="A1071" t="s">
        <v>1214</v>
      </c>
      <c r="B1071" t="s">
        <v>74</v>
      </c>
      <c r="C1071">
        <v>15.7</v>
      </c>
    </row>
    <row r="1072" spans="1:3">
      <c r="A1072" t="s">
        <v>1215</v>
      </c>
      <c r="B1072" t="s">
        <v>74</v>
      </c>
      <c r="C1072">
        <v>16.7</v>
      </c>
    </row>
    <row r="1073" spans="1:3">
      <c r="A1073" t="s">
        <v>1217</v>
      </c>
      <c r="B1073" t="s">
        <v>74</v>
      </c>
      <c r="C1073">
        <v>17.5</v>
      </c>
    </row>
    <row r="1074" spans="1:3">
      <c r="A1074" t="s">
        <v>1218</v>
      </c>
      <c r="B1074" t="s">
        <v>971</v>
      </c>
      <c r="C1074">
        <v>18.5</v>
      </c>
    </row>
    <row r="1075" spans="1:3">
      <c r="A1075" t="s">
        <v>1219</v>
      </c>
      <c r="B1075" t="s">
        <v>74</v>
      </c>
      <c r="C1075">
        <v>9.1</v>
      </c>
    </row>
    <row r="1076" spans="1:3">
      <c r="A1076" t="s">
        <v>1220</v>
      </c>
      <c r="B1076" t="s">
        <v>74</v>
      </c>
      <c r="C1076">
        <v>12.2</v>
      </c>
    </row>
    <row r="1077" spans="1:3">
      <c r="A1077" t="s">
        <v>1221</v>
      </c>
      <c r="B1077" t="s">
        <v>74</v>
      </c>
      <c r="C1077">
        <v>8.6999999999999993</v>
      </c>
    </row>
    <row r="1078" spans="1:3">
      <c r="A1078" t="s">
        <v>1222</v>
      </c>
      <c r="B1078" t="s">
        <v>74</v>
      </c>
      <c r="C1078">
        <v>21.1</v>
      </c>
    </row>
    <row r="1079" spans="1:3">
      <c r="A1079" t="s">
        <v>1223</v>
      </c>
      <c r="B1079" t="s">
        <v>74</v>
      </c>
      <c r="C1079">
        <v>10.5</v>
      </c>
    </row>
    <row r="1080" spans="1:3">
      <c r="A1080" t="s">
        <v>1224</v>
      </c>
      <c r="B1080" t="s">
        <v>74</v>
      </c>
      <c r="C1080">
        <v>27.5</v>
      </c>
    </row>
    <row r="1081" spans="1:3">
      <c r="A1081" t="s">
        <v>1225</v>
      </c>
      <c r="B1081" t="s">
        <v>74</v>
      </c>
      <c r="C1081">
        <v>23.7</v>
      </c>
    </row>
    <row r="1082" spans="1:3">
      <c r="A1082" t="s">
        <v>1226</v>
      </c>
      <c r="B1082" t="s">
        <v>74</v>
      </c>
      <c r="C1082">
        <v>23.2</v>
      </c>
    </row>
    <row r="1083" spans="1:3">
      <c r="A1083" t="s">
        <v>1227</v>
      </c>
      <c r="B1083" t="s">
        <v>74</v>
      </c>
      <c r="C1083">
        <v>8.1</v>
      </c>
    </row>
    <row r="1084" spans="1:3">
      <c r="A1084" t="s">
        <v>1228</v>
      </c>
      <c r="B1084" t="s">
        <v>74</v>
      </c>
      <c r="C1084">
        <v>12.3</v>
      </c>
    </row>
    <row r="1085" spans="1:3">
      <c r="A1085" t="s">
        <v>1229</v>
      </c>
      <c r="B1085" t="s">
        <v>74</v>
      </c>
      <c r="C1085">
        <v>27.9</v>
      </c>
    </row>
    <row r="1086" spans="1:3">
      <c r="A1086" t="s">
        <v>1230</v>
      </c>
      <c r="B1086" t="s">
        <v>74</v>
      </c>
      <c r="C1086">
        <v>8.6999999999999993</v>
      </c>
    </row>
    <row r="1087" spans="1:3">
      <c r="A1087" t="s">
        <v>1231</v>
      </c>
      <c r="B1087" t="s">
        <v>74</v>
      </c>
      <c r="C1087">
        <v>16.3</v>
      </c>
    </row>
    <row r="1088" spans="1:3">
      <c r="A1088" t="s">
        <v>1232</v>
      </c>
      <c r="B1088" t="s">
        <v>74</v>
      </c>
      <c r="C1088">
        <v>13.8</v>
      </c>
    </row>
    <row r="1089" spans="1:3">
      <c r="A1089" t="s">
        <v>1233</v>
      </c>
      <c r="B1089" t="s">
        <v>74</v>
      </c>
      <c r="C1089">
        <v>4.8</v>
      </c>
    </row>
    <row r="1090" spans="1:3">
      <c r="A1090" t="s">
        <v>1234</v>
      </c>
      <c r="B1090" t="s">
        <v>74</v>
      </c>
      <c r="C1090">
        <v>6.9</v>
      </c>
    </row>
    <row r="1091" spans="1:3">
      <c r="A1091" t="s">
        <v>1235</v>
      </c>
      <c r="B1091" t="s">
        <v>74</v>
      </c>
      <c r="C1091">
        <v>22.8</v>
      </c>
    </row>
    <row r="1092" spans="1:3">
      <c r="A1092" t="s">
        <v>1236</v>
      </c>
      <c r="B1092" t="s">
        <v>74</v>
      </c>
      <c r="C1092">
        <v>13.5</v>
      </c>
    </row>
    <row r="1093" spans="1:3">
      <c r="A1093" t="s">
        <v>1237</v>
      </c>
      <c r="B1093" t="s">
        <v>74</v>
      </c>
      <c r="C1093">
        <v>14.4</v>
      </c>
    </row>
    <row r="1094" spans="1:3">
      <c r="A1094" t="s">
        <v>1238</v>
      </c>
      <c r="B1094" t="s">
        <v>74</v>
      </c>
      <c r="C1094">
        <v>34.299999999999997</v>
      </c>
    </row>
    <row r="1095" spans="1:3">
      <c r="A1095" t="s">
        <v>1239</v>
      </c>
      <c r="B1095" t="s">
        <v>74</v>
      </c>
      <c r="C1095">
        <v>16.2</v>
      </c>
    </row>
    <row r="1096" spans="1:3">
      <c r="A1096" t="s">
        <v>1240</v>
      </c>
      <c r="B1096" t="s">
        <v>74</v>
      </c>
      <c r="C1096">
        <v>8.6</v>
      </c>
    </row>
    <row r="1097" spans="1:3">
      <c r="A1097" t="s">
        <v>1241</v>
      </c>
      <c r="B1097" t="s">
        <v>74</v>
      </c>
      <c r="C1097">
        <v>23.7</v>
      </c>
    </row>
    <row r="1098" spans="1:3">
      <c r="A1098" t="s">
        <v>1242</v>
      </c>
      <c r="B1098" t="s">
        <v>1243</v>
      </c>
      <c r="C1098">
        <v>13.4</v>
      </c>
    </row>
    <row r="1099" spans="1:3">
      <c r="A1099" t="s">
        <v>1244</v>
      </c>
      <c r="B1099" t="s">
        <v>74</v>
      </c>
      <c r="C1099">
        <v>22.7</v>
      </c>
    </row>
    <row r="1100" spans="1:3">
      <c r="A1100" t="s">
        <v>1245</v>
      </c>
      <c r="B1100" t="s">
        <v>1246</v>
      </c>
      <c r="C1100">
        <v>8.8000000000000007</v>
      </c>
    </row>
    <row r="1101" spans="1:3">
      <c r="A1101" t="s">
        <v>1788</v>
      </c>
      <c r="B1101" t="s">
        <v>74</v>
      </c>
      <c r="C1101">
        <v>18.899999999999999</v>
      </c>
    </row>
    <row r="1102" spans="1:3">
      <c r="A1102" t="s">
        <v>1247</v>
      </c>
      <c r="B1102" t="s">
        <v>74</v>
      </c>
      <c r="C1102">
        <v>9.6</v>
      </c>
    </row>
    <row r="1103" spans="1:3">
      <c r="A1103" t="s">
        <v>1248</v>
      </c>
      <c r="B1103" t="s">
        <v>74</v>
      </c>
      <c r="C1103">
        <v>13.7</v>
      </c>
    </row>
    <row r="1104" spans="1:3">
      <c r="A1104" t="s">
        <v>1249</v>
      </c>
      <c r="B1104" t="s">
        <v>74</v>
      </c>
      <c r="C1104">
        <v>8.4</v>
      </c>
    </row>
    <row r="1105" spans="1:3">
      <c r="A1105" t="s">
        <v>1250</v>
      </c>
      <c r="B1105" t="s">
        <v>74</v>
      </c>
      <c r="C1105">
        <v>27.8</v>
      </c>
    </row>
    <row r="1106" spans="1:3">
      <c r="A1106" t="s">
        <v>1251</v>
      </c>
      <c r="B1106" t="s">
        <v>74</v>
      </c>
      <c r="C1106">
        <v>14.1</v>
      </c>
    </row>
    <row r="1107" spans="1:3">
      <c r="A1107" t="s">
        <v>1252</v>
      </c>
      <c r="B1107" t="s">
        <v>74</v>
      </c>
      <c r="C1107">
        <v>10.3</v>
      </c>
    </row>
    <row r="1108" spans="1:3">
      <c r="A1108" t="s">
        <v>1253</v>
      </c>
      <c r="B1108" t="s">
        <v>74</v>
      </c>
      <c r="C1108">
        <v>7</v>
      </c>
    </row>
    <row r="1109" spans="1:3">
      <c r="A1109" t="s">
        <v>1254</v>
      </c>
      <c r="B1109" t="s">
        <v>544</v>
      </c>
      <c r="C1109">
        <v>44.3</v>
      </c>
    </row>
    <row r="1110" spans="1:3">
      <c r="A1110" t="s">
        <v>1255</v>
      </c>
      <c r="B1110" t="s">
        <v>74</v>
      </c>
      <c r="C1110">
        <v>13.4</v>
      </c>
    </row>
    <row r="1111" spans="1:3">
      <c r="A1111" t="s">
        <v>1256</v>
      </c>
      <c r="B1111" t="s">
        <v>74</v>
      </c>
      <c r="C1111">
        <v>16.899999999999999</v>
      </c>
    </row>
    <row r="1112" spans="1:3">
      <c r="A1112" t="s">
        <v>1257</v>
      </c>
      <c r="B1112" t="s">
        <v>74</v>
      </c>
      <c r="C1112">
        <v>11.7</v>
      </c>
    </row>
    <row r="1113" spans="1:3">
      <c r="A1113" t="s">
        <v>1258</v>
      </c>
      <c r="B1113" t="s">
        <v>74</v>
      </c>
      <c r="C1113">
        <v>21.7</v>
      </c>
    </row>
    <row r="1114" spans="1:3">
      <c r="A1114" t="s">
        <v>1259</v>
      </c>
      <c r="B1114" t="s">
        <v>74</v>
      </c>
      <c r="C1114">
        <v>15.7</v>
      </c>
    </row>
    <row r="1115" spans="1:3">
      <c r="A1115" t="s">
        <v>1260</v>
      </c>
      <c r="B1115" t="s">
        <v>1261</v>
      </c>
      <c r="C1115">
        <v>5.7</v>
      </c>
    </row>
    <row r="1116" spans="1:3">
      <c r="A1116" t="s">
        <v>1262</v>
      </c>
      <c r="B1116" t="s">
        <v>74</v>
      </c>
      <c r="C1116">
        <v>12.9</v>
      </c>
    </row>
    <row r="1117" spans="1:3">
      <c r="A1117" t="s">
        <v>1263</v>
      </c>
      <c r="B1117" t="s">
        <v>74</v>
      </c>
      <c r="C1117">
        <v>4.5999999999999996</v>
      </c>
    </row>
    <row r="1118" spans="1:3">
      <c r="A1118" t="s">
        <v>1264</v>
      </c>
      <c r="B1118" t="s">
        <v>74</v>
      </c>
      <c r="C1118">
        <v>8.6999999999999993</v>
      </c>
    </row>
    <row r="1119" spans="1:3">
      <c r="A1119" t="s">
        <v>1265</v>
      </c>
      <c r="B1119" t="s">
        <v>74</v>
      </c>
      <c r="C1119">
        <v>17.8</v>
      </c>
    </row>
    <row r="1120" spans="1:3">
      <c r="A1120" t="s">
        <v>1266</v>
      </c>
      <c r="B1120" t="s">
        <v>74</v>
      </c>
      <c r="C1120">
        <v>11.4</v>
      </c>
    </row>
    <row r="1121" spans="1:3">
      <c r="A1121" t="s">
        <v>1267</v>
      </c>
      <c r="B1121" t="s">
        <v>74</v>
      </c>
      <c r="C1121">
        <v>12.4</v>
      </c>
    </row>
    <row r="1122" spans="1:3">
      <c r="A1122" t="s">
        <v>1268</v>
      </c>
      <c r="B1122" t="s">
        <v>74</v>
      </c>
      <c r="C1122">
        <v>23.1</v>
      </c>
    </row>
    <row r="1123" spans="1:3">
      <c r="A1123" t="s">
        <v>1269</v>
      </c>
      <c r="B1123" t="s">
        <v>74</v>
      </c>
      <c r="C1123">
        <v>22</v>
      </c>
    </row>
    <row r="1124" spans="1:3">
      <c r="A1124" t="s">
        <v>1270</v>
      </c>
      <c r="B1124" t="s">
        <v>74</v>
      </c>
      <c r="C1124">
        <v>25.9</v>
      </c>
    </row>
    <row r="1125" spans="1:3">
      <c r="A1125" t="s">
        <v>1271</v>
      </c>
      <c r="B1125" t="s">
        <v>74</v>
      </c>
      <c r="C1125">
        <v>21.2</v>
      </c>
    </row>
    <row r="1126" spans="1:3">
      <c r="A1126" t="s">
        <v>1272</v>
      </c>
      <c r="B1126" t="s">
        <v>74</v>
      </c>
      <c r="C1126">
        <v>36.9</v>
      </c>
    </row>
    <row r="1127" spans="1:3">
      <c r="A1127" t="s">
        <v>1273</v>
      </c>
      <c r="B1127" t="s">
        <v>74</v>
      </c>
      <c r="C1127">
        <v>15.1</v>
      </c>
    </row>
    <row r="1128" spans="1:3">
      <c r="A1128" t="s">
        <v>1274</v>
      </c>
      <c r="B1128" t="s">
        <v>74</v>
      </c>
      <c r="C1128">
        <v>9.9</v>
      </c>
    </row>
    <row r="1129" spans="1:3">
      <c r="A1129" t="s">
        <v>1789</v>
      </c>
      <c r="B1129" t="s">
        <v>74</v>
      </c>
      <c r="C1129">
        <v>14.8</v>
      </c>
    </row>
    <row r="1130" spans="1:3">
      <c r="A1130" t="s">
        <v>1275</v>
      </c>
      <c r="B1130" t="s">
        <v>74</v>
      </c>
      <c r="C1130">
        <v>19.100000000000001</v>
      </c>
    </row>
    <row r="1131" spans="1:3">
      <c r="A1131" t="s">
        <v>1276</v>
      </c>
      <c r="B1131" t="s">
        <v>74</v>
      </c>
      <c r="C1131">
        <v>13</v>
      </c>
    </row>
    <row r="1132" spans="1:3">
      <c r="A1132" t="s">
        <v>1277</v>
      </c>
      <c r="B1132" t="s">
        <v>74</v>
      </c>
      <c r="C1132">
        <v>14.5</v>
      </c>
    </row>
    <row r="1133" spans="1:3">
      <c r="A1133" t="s">
        <v>1278</v>
      </c>
      <c r="B1133" t="s">
        <v>74</v>
      </c>
      <c r="C1133">
        <v>18.600000000000001</v>
      </c>
    </row>
    <row r="1134" spans="1:3">
      <c r="A1134" t="s">
        <v>1279</v>
      </c>
      <c r="B1134" t="s">
        <v>1280</v>
      </c>
      <c r="C1134">
        <v>13.9</v>
      </c>
    </row>
    <row r="1135" spans="1:3">
      <c r="A1135" t="s">
        <v>1281</v>
      </c>
      <c r="B1135" t="s">
        <v>74</v>
      </c>
      <c r="C1135">
        <v>25.1</v>
      </c>
    </row>
    <row r="1136" spans="1:3">
      <c r="A1136" t="s">
        <v>1282</v>
      </c>
      <c r="B1136" t="s">
        <v>74</v>
      </c>
      <c r="C1136">
        <v>14.2</v>
      </c>
    </row>
    <row r="1137" spans="1:3">
      <c r="A1137" t="s">
        <v>1283</v>
      </c>
      <c r="B1137" t="s">
        <v>74</v>
      </c>
      <c r="C1137">
        <v>19.2</v>
      </c>
    </row>
    <row r="1138" spans="1:3">
      <c r="A1138" t="s">
        <v>1284</v>
      </c>
      <c r="B1138" t="s">
        <v>74</v>
      </c>
      <c r="C1138">
        <v>18.600000000000001</v>
      </c>
    </row>
    <row r="1139" spans="1:3">
      <c r="A1139" t="s">
        <v>1285</v>
      </c>
      <c r="B1139" t="s">
        <v>74</v>
      </c>
      <c r="C1139">
        <v>21.3</v>
      </c>
    </row>
    <row r="1140" spans="1:3">
      <c r="A1140" t="s">
        <v>1790</v>
      </c>
      <c r="B1140" t="s">
        <v>74</v>
      </c>
      <c r="C1140">
        <v>18.2</v>
      </c>
    </row>
    <row r="1141" spans="1:3">
      <c r="A1141" t="s">
        <v>1286</v>
      </c>
      <c r="B1141" t="s">
        <v>74</v>
      </c>
      <c r="C1141">
        <v>21.7</v>
      </c>
    </row>
    <row r="1142" spans="1:3">
      <c r="A1142" t="s">
        <v>1287</v>
      </c>
      <c r="B1142" t="s">
        <v>329</v>
      </c>
      <c r="C1142">
        <v>5.7</v>
      </c>
    </row>
    <row r="1143" spans="1:3">
      <c r="A1143" t="s">
        <v>1288</v>
      </c>
      <c r="B1143" t="s">
        <v>119</v>
      </c>
      <c r="C1143">
        <v>7.7</v>
      </c>
    </row>
    <row r="1144" spans="1:3">
      <c r="A1144" t="s">
        <v>1289</v>
      </c>
      <c r="B1144" t="s">
        <v>74</v>
      </c>
      <c r="C1144">
        <v>14.7</v>
      </c>
    </row>
    <row r="1145" spans="1:3">
      <c r="A1145" t="s">
        <v>1290</v>
      </c>
      <c r="B1145" t="s">
        <v>74</v>
      </c>
      <c r="C1145">
        <v>22.2</v>
      </c>
    </row>
    <row r="1146" spans="1:3">
      <c r="A1146" t="s">
        <v>1291</v>
      </c>
      <c r="B1146" t="s">
        <v>74</v>
      </c>
      <c r="C1146">
        <v>16.8</v>
      </c>
    </row>
    <row r="1147" spans="1:3">
      <c r="A1147" t="s">
        <v>1292</v>
      </c>
      <c r="B1147" t="s">
        <v>74</v>
      </c>
      <c r="C1147">
        <v>8.6999999999999993</v>
      </c>
    </row>
    <row r="1148" spans="1:3">
      <c r="A1148" t="s">
        <v>1293</v>
      </c>
      <c r="B1148" t="s">
        <v>74</v>
      </c>
      <c r="C1148">
        <v>18.3</v>
      </c>
    </row>
    <row r="1149" spans="1:3">
      <c r="A1149" t="s">
        <v>1294</v>
      </c>
      <c r="B1149" t="s">
        <v>74</v>
      </c>
      <c r="C1149">
        <v>27.8</v>
      </c>
    </row>
    <row r="1150" spans="1:3">
      <c r="A1150" t="s">
        <v>1295</v>
      </c>
      <c r="B1150" t="s">
        <v>74</v>
      </c>
      <c r="C1150">
        <v>28</v>
      </c>
    </row>
    <row r="1151" spans="1:3">
      <c r="A1151" t="s">
        <v>1297</v>
      </c>
      <c r="B1151" t="s">
        <v>222</v>
      </c>
      <c r="C1151">
        <v>10.6</v>
      </c>
    </row>
    <row r="1152" spans="1:3">
      <c r="A1152" t="s">
        <v>1298</v>
      </c>
      <c r="B1152" t="s">
        <v>74</v>
      </c>
      <c r="C1152">
        <v>21.2</v>
      </c>
    </row>
    <row r="1153" spans="1:3">
      <c r="A1153" t="s">
        <v>1299</v>
      </c>
      <c r="B1153" t="s">
        <v>74</v>
      </c>
      <c r="C1153">
        <v>27.9</v>
      </c>
    </row>
    <row r="1154" spans="1:3">
      <c r="A1154" t="s">
        <v>1300</v>
      </c>
      <c r="B1154" t="s">
        <v>74</v>
      </c>
      <c r="C1154">
        <v>20.8</v>
      </c>
    </row>
    <row r="1155" spans="1:3">
      <c r="A1155" t="s">
        <v>1301</v>
      </c>
      <c r="B1155" t="s">
        <v>74</v>
      </c>
      <c r="C1155">
        <v>13.4</v>
      </c>
    </row>
    <row r="1156" spans="1:3">
      <c r="A1156" t="s">
        <v>1302</v>
      </c>
      <c r="B1156" t="s">
        <v>74</v>
      </c>
      <c r="C1156">
        <v>7.2</v>
      </c>
    </row>
    <row r="1157" spans="1:3">
      <c r="A1157" t="s">
        <v>1303</v>
      </c>
      <c r="B1157" t="s">
        <v>74</v>
      </c>
      <c r="C1157">
        <v>8.4</v>
      </c>
    </row>
    <row r="1158" spans="1:3">
      <c r="A1158" t="s">
        <v>1304</v>
      </c>
      <c r="B1158" t="s">
        <v>74</v>
      </c>
      <c r="C1158">
        <v>37.200000000000003</v>
      </c>
    </row>
    <row r="1159" spans="1:3">
      <c r="A1159" t="s">
        <v>1305</v>
      </c>
      <c r="B1159" t="s">
        <v>74</v>
      </c>
      <c r="C1159">
        <v>8.9</v>
      </c>
    </row>
    <row r="1160" spans="1:3">
      <c r="A1160" t="s">
        <v>1306</v>
      </c>
      <c r="B1160" t="s">
        <v>74</v>
      </c>
      <c r="C1160">
        <v>16.3</v>
      </c>
    </row>
    <row r="1161" spans="1:3">
      <c r="A1161" t="s">
        <v>1307</v>
      </c>
      <c r="B1161" t="s">
        <v>74</v>
      </c>
      <c r="C1161">
        <v>8.5</v>
      </c>
    </row>
    <row r="1162" spans="1:3">
      <c r="A1162" t="s">
        <v>1308</v>
      </c>
      <c r="B1162" t="s">
        <v>74</v>
      </c>
      <c r="C1162">
        <v>17</v>
      </c>
    </row>
    <row r="1163" spans="1:3">
      <c r="A1163" t="s">
        <v>1791</v>
      </c>
      <c r="B1163" t="s">
        <v>74</v>
      </c>
      <c r="C1163">
        <v>34.5</v>
      </c>
    </row>
    <row r="1164" spans="1:3">
      <c r="A1164" t="s">
        <v>1309</v>
      </c>
      <c r="B1164" t="s">
        <v>74</v>
      </c>
      <c r="C1164">
        <v>18.899999999999999</v>
      </c>
    </row>
    <row r="1165" spans="1:3">
      <c r="A1165" t="s">
        <v>1310</v>
      </c>
      <c r="B1165" t="s">
        <v>74</v>
      </c>
      <c r="C1165">
        <v>18.399999999999999</v>
      </c>
    </row>
    <row r="1166" spans="1:3">
      <c r="A1166" t="s">
        <v>1311</v>
      </c>
      <c r="B1166" t="s">
        <v>74</v>
      </c>
      <c r="C1166">
        <v>15</v>
      </c>
    </row>
    <row r="1167" spans="1:3">
      <c r="A1167" t="s">
        <v>1312</v>
      </c>
      <c r="B1167" t="s">
        <v>74</v>
      </c>
      <c r="C1167">
        <v>16.8</v>
      </c>
    </row>
    <row r="1168" spans="1:3">
      <c r="A1168" t="s">
        <v>1313</v>
      </c>
      <c r="B1168" t="s">
        <v>74</v>
      </c>
      <c r="C1168">
        <v>24.4</v>
      </c>
    </row>
    <row r="1169" spans="1:3">
      <c r="A1169" t="s">
        <v>1314</v>
      </c>
      <c r="B1169" t="s">
        <v>74</v>
      </c>
      <c r="C1169">
        <v>14.7</v>
      </c>
    </row>
    <row r="1170" spans="1:3">
      <c r="A1170" t="s">
        <v>1315</v>
      </c>
      <c r="B1170" t="s">
        <v>74</v>
      </c>
      <c r="C1170">
        <v>5.2</v>
      </c>
    </row>
    <row r="1171" spans="1:3">
      <c r="A1171" t="s">
        <v>1316</v>
      </c>
      <c r="B1171" t="s">
        <v>74</v>
      </c>
      <c r="C1171">
        <v>14.3</v>
      </c>
    </row>
    <row r="1172" spans="1:3">
      <c r="A1172" t="s">
        <v>1317</v>
      </c>
      <c r="B1172" t="s">
        <v>74</v>
      </c>
      <c r="C1172">
        <v>11.8</v>
      </c>
    </row>
    <row r="1173" spans="1:3">
      <c r="A1173" t="s">
        <v>1318</v>
      </c>
      <c r="B1173" t="s">
        <v>74</v>
      </c>
      <c r="C1173">
        <v>16.899999999999999</v>
      </c>
    </row>
    <row r="1174" spans="1:3">
      <c r="A1174" t="s">
        <v>1319</v>
      </c>
      <c r="B1174" t="s">
        <v>74</v>
      </c>
      <c r="C1174">
        <v>6.9</v>
      </c>
    </row>
    <row r="1175" spans="1:3">
      <c r="A1175" t="s">
        <v>1792</v>
      </c>
      <c r="B1175" t="s">
        <v>74</v>
      </c>
      <c r="C1175">
        <v>10.7</v>
      </c>
    </row>
    <row r="1176" spans="1:3">
      <c r="A1176" t="s">
        <v>1320</v>
      </c>
      <c r="B1176" t="s">
        <v>74</v>
      </c>
      <c r="C1176">
        <v>2.2000000000000002</v>
      </c>
    </row>
    <row r="1177" spans="1:3">
      <c r="A1177" t="s">
        <v>1321</v>
      </c>
      <c r="B1177" t="s">
        <v>74</v>
      </c>
      <c r="C1177">
        <v>22.8</v>
      </c>
    </row>
    <row r="1178" spans="1:3">
      <c r="A1178" t="s">
        <v>1322</v>
      </c>
      <c r="B1178" t="s">
        <v>74</v>
      </c>
      <c r="C1178">
        <v>15.3</v>
      </c>
    </row>
    <row r="1179" spans="1:3">
      <c r="A1179" t="s">
        <v>1323</v>
      </c>
      <c r="B1179" t="s">
        <v>74</v>
      </c>
      <c r="C1179">
        <v>19.5</v>
      </c>
    </row>
    <row r="1180" spans="1:3">
      <c r="A1180" t="s">
        <v>1324</v>
      </c>
      <c r="B1180" t="s">
        <v>74</v>
      </c>
      <c r="C1180">
        <v>19.3</v>
      </c>
    </row>
    <row r="1181" spans="1:3">
      <c r="A1181" t="s">
        <v>1325</v>
      </c>
      <c r="B1181" t="s">
        <v>74</v>
      </c>
      <c r="C1181">
        <v>7.8</v>
      </c>
    </row>
    <row r="1182" spans="1:3">
      <c r="A1182" t="s">
        <v>1326</v>
      </c>
      <c r="B1182" t="s">
        <v>74</v>
      </c>
      <c r="C1182">
        <v>23.8</v>
      </c>
    </row>
    <row r="1183" spans="1:3">
      <c r="A1183" t="s">
        <v>1327</v>
      </c>
      <c r="B1183" t="s">
        <v>74</v>
      </c>
      <c r="C1183">
        <v>19.7</v>
      </c>
    </row>
    <row r="1184" spans="1:3">
      <c r="A1184" t="s">
        <v>1330</v>
      </c>
      <c r="B1184" t="s">
        <v>74</v>
      </c>
      <c r="C1184">
        <v>17.7</v>
      </c>
    </row>
    <row r="1185" spans="1:3">
      <c r="A1185" t="s">
        <v>1331</v>
      </c>
      <c r="B1185" t="s">
        <v>74</v>
      </c>
      <c r="C1185">
        <v>22.3</v>
      </c>
    </row>
    <row r="1186" spans="1:3">
      <c r="A1186" t="s">
        <v>1332</v>
      </c>
      <c r="B1186" t="s">
        <v>74</v>
      </c>
      <c r="C1186">
        <v>20.6</v>
      </c>
    </row>
    <row r="1187" spans="1:3">
      <c r="A1187" t="s">
        <v>1333</v>
      </c>
      <c r="B1187" t="s">
        <v>74</v>
      </c>
      <c r="C1187">
        <v>22.7</v>
      </c>
    </row>
    <row r="1188" spans="1:3">
      <c r="A1188" t="s">
        <v>1335</v>
      </c>
      <c r="B1188" t="s">
        <v>74</v>
      </c>
      <c r="C1188">
        <v>19.8</v>
      </c>
    </row>
    <row r="1189" spans="1:3">
      <c r="A1189" t="s">
        <v>1336</v>
      </c>
      <c r="B1189" t="s">
        <v>74</v>
      </c>
      <c r="C1189">
        <v>12.6</v>
      </c>
    </row>
    <row r="1190" spans="1:3">
      <c r="A1190" t="s">
        <v>1337</v>
      </c>
      <c r="B1190" t="s">
        <v>74</v>
      </c>
      <c r="C1190">
        <v>19.899999999999999</v>
      </c>
    </row>
    <row r="1191" spans="1:3">
      <c r="A1191" t="s">
        <v>1338</v>
      </c>
      <c r="B1191" t="s">
        <v>74</v>
      </c>
      <c r="C1191">
        <v>12.3</v>
      </c>
    </row>
    <row r="1192" spans="1:3">
      <c r="A1192" t="s">
        <v>1339</v>
      </c>
      <c r="B1192" t="s">
        <v>74</v>
      </c>
      <c r="C1192">
        <v>6.1</v>
      </c>
    </row>
    <row r="1193" spans="1:3">
      <c r="A1193" t="s">
        <v>1340</v>
      </c>
      <c r="B1193" t="s">
        <v>74</v>
      </c>
      <c r="C1193">
        <v>22</v>
      </c>
    </row>
    <row r="1194" spans="1:3">
      <c r="A1194" t="s">
        <v>1341</v>
      </c>
      <c r="B1194" t="s">
        <v>74</v>
      </c>
      <c r="C1194">
        <v>19.399999999999999</v>
      </c>
    </row>
    <row r="1195" spans="1:3">
      <c r="A1195" t="s">
        <v>1342</v>
      </c>
      <c r="B1195" t="s">
        <v>74</v>
      </c>
      <c r="C1195">
        <v>25.2</v>
      </c>
    </row>
    <row r="1196" spans="1:3">
      <c r="A1196" t="s">
        <v>1343</v>
      </c>
      <c r="B1196" t="s">
        <v>636</v>
      </c>
      <c r="C1196">
        <v>14.3</v>
      </c>
    </row>
    <row r="1197" spans="1:3">
      <c r="A1197" t="s">
        <v>1344</v>
      </c>
      <c r="B1197" t="s">
        <v>74</v>
      </c>
      <c r="C1197">
        <v>11.1</v>
      </c>
    </row>
    <row r="1198" spans="1:3">
      <c r="A1198" t="s">
        <v>1345</v>
      </c>
      <c r="B1198" t="s">
        <v>350</v>
      </c>
      <c r="C1198">
        <v>11.8</v>
      </c>
    </row>
    <row r="1199" spans="1:3">
      <c r="A1199" t="s">
        <v>1346</v>
      </c>
      <c r="B1199" t="s">
        <v>74</v>
      </c>
      <c r="C1199">
        <v>19.3</v>
      </c>
    </row>
    <row r="1200" spans="1:3">
      <c r="A1200" t="s">
        <v>1347</v>
      </c>
      <c r="B1200" t="s">
        <v>1348</v>
      </c>
      <c r="C1200">
        <v>11</v>
      </c>
    </row>
    <row r="1201" spans="1:3">
      <c r="A1201" t="s">
        <v>1349</v>
      </c>
      <c r="B1201" t="s">
        <v>439</v>
      </c>
      <c r="C1201">
        <v>14.8</v>
      </c>
    </row>
    <row r="1202" spans="1:3">
      <c r="A1202" t="s">
        <v>1350</v>
      </c>
      <c r="B1202" t="s">
        <v>74</v>
      </c>
      <c r="C1202">
        <v>15.3</v>
      </c>
    </row>
    <row r="1203" spans="1:3">
      <c r="A1203" t="s">
        <v>1351</v>
      </c>
      <c r="B1203" t="s">
        <v>74</v>
      </c>
      <c r="C1203">
        <v>31.8</v>
      </c>
    </row>
    <row r="1204" spans="1:3">
      <c r="A1204" t="s">
        <v>1352</v>
      </c>
      <c r="B1204" t="s">
        <v>74</v>
      </c>
      <c r="C1204">
        <v>3.6</v>
      </c>
    </row>
    <row r="1205" spans="1:3">
      <c r="A1205" t="s">
        <v>1353</v>
      </c>
      <c r="B1205" t="s">
        <v>74</v>
      </c>
      <c r="C1205">
        <v>7</v>
      </c>
    </row>
    <row r="1206" spans="1:3">
      <c r="A1206" t="s">
        <v>1354</v>
      </c>
      <c r="B1206" t="s">
        <v>185</v>
      </c>
      <c r="C1206">
        <v>6.4</v>
      </c>
    </row>
    <row r="1207" spans="1:3">
      <c r="A1207" t="s">
        <v>1355</v>
      </c>
      <c r="B1207" t="s">
        <v>952</v>
      </c>
      <c r="C1207">
        <v>18.2</v>
      </c>
    </row>
    <row r="1208" spans="1:3">
      <c r="A1208" t="s">
        <v>1356</v>
      </c>
      <c r="B1208" t="s">
        <v>1357</v>
      </c>
      <c r="C1208">
        <v>10</v>
      </c>
    </row>
    <row r="1209" spans="1:3">
      <c r="A1209" t="s">
        <v>1358</v>
      </c>
      <c r="B1209" t="s">
        <v>74</v>
      </c>
      <c r="C1209">
        <v>12.7</v>
      </c>
    </row>
    <row r="1210" spans="1:3">
      <c r="A1210" t="s">
        <v>1359</v>
      </c>
      <c r="B1210" t="s">
        <v>952</v>
      </c>
      <c r="C1210">
        <v>3.4</v>
      </c>
    </row>
    <row r="1211" spans="1:3">
      <c r="A1211" t="s">
        <v>1360</v>
      </c>
      <c r="B1211" t="s">
        <v>74</v>
      </c>
      <c r="C1211">
        <v>26</v>
      </c>
    </row>
    <row r="1212" spans="1:3">
      <c r="A1212" t="s">
        <v>1361</v>
      </c>
      <c r="B1212" t="s">
        <v>74</v>
      </c>
      <c r="C1212">
        <v>32.299999999999997</v>
      </c>
    </row>
    <row r="1213" spans="1:3">
      <c r="A1213" t="s">
        <v>1362</v>
      </c>
      <c r="B1213" t="s">
        <v>74</v>
      </c>
      <c r="C1213">
        <v>23.7</v>
      </c>
    </row>
    <row r="1214" spans="1:3">
      <c r="A1214" t="s">
        <v>1363</v>
      </c>
      <c r="B1214" t="s">
        <v>74</v>
      </c>
      <c r="C1214">
        <v>9.1999999999999993</v>
      </c>
    </row>
    <row r="1215" spans="1:3">
      <c r="A1215" t="s">
        <v>1364</v>
      </c>
      <c r="B1215" t="s">
        <v>74</v>
      </c>
      <c r="C1215">
        <v>29</v>
      </c>
    </row>
    <row r="1216" spans="1:3">
      <c r="A1216" t="s">
        <v>1365</v>
      </c>
      <c r="B1216" t="s">
        <v>74</v>
      </c>
      <c r="C1216">
        <v>19.3</v>
      </c>
    </row>
    <row r="1217" spans="1:3">
      <c r="A1217" t="s">
        <v>1366</v>
      </c>
      <c r="B1217" t="s">
        <v>74</v>
      </c>
      <c r="C1217">
        <v>17.899999999999999</v>
      </c>
    </row>
    <row r="1218" spans="1:3">
      <c r="A1218" t="s">
        <v>1367</v>
      </c>
      <c r="B1218" t="s">
        <v>74</v>
      </c>
      <c r="C1218">
        <v>16.5</v>
      </c>
    </row>
    <row r="1219" spans="1:3">
      <c r="A1219" t="s">
        <v>1368</v>
      </c>
      <c r="B1219" t="s">
        <v>74</v>
      </c>
      <c r="C1219">
        <v>20.399999999999999</v>
      </c>
    </row>
    <row r="1220" spans="1:3">
      <c r="A1220" t="s">
        <v>1369</v>
      </c>
      <c r="B1220" t="s">
        <v>74</v>
      </c>
      <c r="C1220">
        <v>41.8</v>
      </c>
    </row>
    <row r="1221" spans="1:3">
      <c r="A1221" t="s">
        <v>1370</v>
      </c>
      <c r="B1221" t="s">
        <v>74</v>
      </c>
      <c r="C1221">
        <v>24.2</v>
      </c>
    </row>
    <row r="1222" spans="1:3">
      <c r="A1222" t="s">
        <v>1371</v>
      </c>
      <c r="B1222" t="s">
        <v>74</v>
      </c>
      <c r="C1222">
        <v>6.5</v>
      </c>
    </row>
    <row r="1223" spans="1:3">
      <c r="A1223" t="s">
        <v>1372</v>
      </c>
      <c r="B1223" t="s">
        <v>81</v>
      </c>
      <c r="C1223">
        <v>18.100000000000001</v>
      </c>
    </row>
    <row r="1224" spans="1:3">
      <c r="A1224" t="s">
        <v>1373</v>
      </c>
      <c r="B1224" t="s">
        <v>74</v>
      </c>
      <c r="C1224">
        <v>28.4</v>
      </c>
    </row>
    <row r="1225" spans="1:3">
      <c r="A1225" t="s">
        <v>1374</v>
      </c>
      <c r="B1225" t="s">
        <v>74</v>
      </c>
      <c r="C1225">
        <v>16.5</v>
      </c>
    </row>
    <row r="1226" spans="1:3">
      <c r="A1226" t="s">
        <v>1375</v>
      </c>
      <c r="B1226" t="s">
        <v>74</v>
      </c>
      <c r="C1226">
        <v>8.8000000000000007</v>
      </c>
    </row>
    <row r="1227" spans="1:3">
      <c r="A1227" t="s">
        <v>1376</v>
      </c>
      <c r="B1227" t="s">
        <v>753</v>
      </c>
      <c r="C1227">
        <v>14.1</v>
      </c>
    </row>
    <row r="1228" spans="1:3">
      <c r="A1228" t="s">
        <v>1377</v>
      </c>
      <c r="B1228" t="s">
        <v>74</v>
      </c>
      <c r="C1228">
        <v>15.6</v>
      </c>
    </row>
    <row r="1229" spans="1:3">
      <c r="A1229" t="s">
        <v>1378</v>
      </c>
      <c r="B1229" t="s">
        <v>74</v>
      </c>
      <c r="C1229">
        <v>14.6</v>
      </c>
    </row>
    <row r="1230" spans="1:3">
      <c r="A1230" t="s">
        <v>1380</v>
      </c>
      <c r="B1230" t="s">
        <v>74</v>
      </c>
      <c r="C1230">
        <v>21.3</v>
      </c>
    </row>
    <row r="1231" spans="1:3">
      <c r="A1231" t="s">
        <v>1382</v>
      </c>
      <c r="B1231" t="s">
        <v>74</v>
      </c>
      <c r="C1231">
        <v>21.4</v>
      </c>
    </row>
    <row r="1232" spans="1:3">
      <c r="A1232" t="s">
        <v>1383</v>
      </c>
      <c r="B1232" t="s">
        <v>74</v>
      </c>
      <c r="C1232">
        <v>6.9</v>
      </c>
    </row>
    <row r="1233" spans="1:3">
      <c r="A1233" t="s">
        <v>1384</v>
      </c>
      <c r="B1233" t="s">
        <v>74</v>
      </c>
      <c r="C1233">
        <v>28.9</v>
      </c>
    </row>
    <row r="1234" spans="1:3">
      <c r="A1234" t="s">
        <v>1385</v>
      </c>
      <c r="B1234" t="s">
        <v>1386</v>
      </c>
      <c r="C1234">
        <v>3.8</v>
      </c>
    </row>
    <row r="1235" spans="1:3">
      <c r="A1235" t="s">
        <v>1387</v>
      </c>
      <c r="B1235" t="s">
        <v>74</v>
      </c>
      <c r="C1235">
        <v>4.5</v>
      </c>
    </row>
    <row r="1236" spans="1:3">
      <c r="A1236" t="s">
        <v>1388</v>
      </c>
      <c r="B1236" t="s">
        <v>74</v>
      </c>
      <c r="C1236">
        <v>18.100000000000001</v>
      </c>
    </row>
    <row r="1237" spans="1:3">
      <c r="A1237" t="s">
        <v>1389</v>
      </c>
      <c r="B1237" t="s">
        <v>74</v>
      </c>
      <c r="C1237">
        <v>26.4</v>
      </c>
    </row>
    <row r="1238" spans="1:3">
      <c r="A1238" t="s">
        <v>1390</v>
      </c>
      <c r="B1238" t="s">
        <v>74</v>
      </c>
      <c r="C1238">
        <v>9.9</v>
      </c>
    </row>
    <row r="1239" spans="1:3">
      <c r="A1239" t="s">
        <v>1391</v>
      </c>
      <c r="B1239" t="s">
        <v>74</v>
      </c>
      <c r="C1239">
        <v>15.4</v>
      </c>
    </row>
    <row r="1240" spans="1:3">
      <c r="A1240" t="s">
        <v>1392</v>
      </c>
      <c r="B1240" t="s">
        <v>74</v>
      </c>
      <c r="C1240">
        <v>31.8</v>
      </c>
    </row>
    <row r="1241" spans="1:3">
      <c r="A1241" t="s">
        <v>1393</v>
      </c>
      <c r="B1241" t="s">
        <v>544</v>
      </c>
      <c r="C1241">
        <v>10.3</v>
      </c>
    </row>
    <row r="1242" spans="1:3">
      <c r="A1242" t="s">
        <v>1395</v>
      </c>
      <c r="B1242" t="s">
        <v>74</v>
      </c>
      <c r="C1242">
        <v>12.7</v>
      </c>
    </row>
    <row r="1243" spans="1:3">
      <c r="A1243" t="s">
        <v>1396</v>
      </c>
      <c r="B1243" t="s">
        <v>74</v>
      </c>
      <c r="C1243">
        <v>14.9</v>
      </c>
    </row>
    <row r="1244" spans="1:3">
      <c r="A1244" t="s">
        <v>1397</v>
      </c>
      <c r="B1244" t="s">
        <v>74</v>
      </c>
      <c r="C1244">
        <v>15.9</v>
      </c>
    </row>
    <row r="1245" spans="1:3">
      <c r="A1245" t="s">
        <v>1398</v>
      </c>
      <c r="B1245" t="s">
        <v>1399</v>
      </c>
      <c r="C1245">
        <v>23.3</v>
      </c>
    </row>
    <row r="1246" spans="1:3">
      <c r="A1246" t="s">
        <v>1400</v>
      </c>
      <c r="B1246" t="s">
        <v>74</v>
      </c>
      <c r="C1246">
        <v>9.3000000000000007</v>
      </c>
    </row>
    <row r="1247" spans="1:3">
      <c r="A1247" t="s">
        <v>1401</v>
      </c>
      <c r="B1247" t="s">
        <v>74</v>
      </c>
      <c r="C1247">
        <v>10.9</v>
      </c>
    </row>
    <row r="1248" spans="1:3">
      <c r="A1248" t="s">
        <v>1402</v>
      </c>
      <c r="B1248" t="s">
        <v>74</v>
      </c>
      <c r="C1248">
        <v>6.6</v>
      </c>
    </row>
    <row r="1249" spans="1:3">
      <c r="A1249" t="s">
        <v>1403</v>
      </c>
      <c r="B1249" t="s">
        <v>74</v>
      </c>
      <c r="C1249">
        <v>18.600000000000001</v>
      </c>
    </row>
    <row r="1250" spans="1:3">
      <c r="A1250" t="s">
        <v>1405</v>
      </c>
      <c r="B1250" t="s">
        <v>74</v>
      </c>
      <c r="C1250">
        <v>16.7</v>
      </c>
    </row>
    <row r="1251" spans="1:3">
      <c r="A1251" t="s">
        <v>1406</v>
      </c>
      <c r="B1251" t="s">
        <v>74</v>
      </c>
      <c r="C1251">
        <v>25.9</v>
      </c>
    </row>
    <row r="1252" spans="1:3">
      <c r="A1252" t="s">
        <v>1407</v>
      </c>
      <c r="B1252" t="s">
        <v>185</v>
      </c>
      <c r="C1252">
        <v>7.9</v>
      </c>
    </row>
    <row r="1253" spans="1:3">
      <c r="A1253" t="s">
        <v>1408</v>
      </c>
      <c r="B1253" t="s">
        <v>74</v>
      </c>
      <c r="C1253">
        <v>20.8</v>
      </c>
    </row>
    <row r="1254" spans="1:3">
      <c r="A1254" t="s">
        <v>1409</v>
      </c>
      <c r="B1254" t="s">
        <v>74</v>
      </c>
      <c r="C1254">
        <v>30.4</v>
      </c>
    </row>
    <row r="1255" spans="1:3">
      <c r="A1255" t="s">
        <v>1410</v>
      </c>
      <c r="B1255" t="s">
        <v>74</v>
      </c>
      <c r="C1255">
        <v>22.6</v>
      </c>
    </row>
    <row r="1256" spans="1:3">
      <c r="A1256" t="s">
        <v>1411</v>
      </c>
      <c r="B1256" t="s">
        <v>74</v>
      </c>
      <c r="C1256">
        <v>36.299999999999997</v>
      </c>
    </row>
    <row r="1257" spans="1:3">
      <c r="A1257" t="s">
        <v>1413</v>
      </c>
      <c r="B1257" t="s">
        <v>74</v>
      </c>
      <c r="C1257">
        <v>22</v>
      </c>
    </row>
    <row r="1258" spans="1:3">
      <c r="A1258" t="s">
        <v>1414</v>
      </c>
      <c r="B1258" t="s">
        <v>350</v>
      </c>
      <c r="C1258">
        <v>4.9000000000000004</v>
      </c>
    </row>
    <row r="1259" spans="1:3">
      <c r="A1259" t="s">
        <v>1415</v>
      </c>
      <c r="B1259" t="s">
        <v>74</v>
      </c>
      <c r="C1259">
        <v>11.1</v>
      </c>
    </row>
    <row r="1260" spans="1:3">
      <c r="A1260" t="s">
        <v>1416</v>
      </c>
      <c r="B1260" t="s">
        <v>74</v>
      </c>
      <c r="C1260">
        <v>45.6</v>
      </c>
    </row>
    <row r="1261" spans="1:3">
      <c r="A1261" t="s">
        <v>1417</v>
      </c>
      <c r="B1261" t="s">
        <v>74</v>
      </c>
      <c r="C1261">
        <v>13.4</v>
      </c>
    </row>
    <row r="1262" spans="1:3">
      <c r="A1262" t="s">
        <v>1418</v>
      </c>
      <c r="B1262" t="s">
        <v>74</v>
      </c>
      <c r="C1262">
        <v>38.700000000000003</v>
      </c>
    </row>
    <row r="1263" spans="1:3">
      <c r="A1263" t="s">
        <v>1419</v>
      </c>
      <c r="B1263" t="s">
        <v>74</v>
      </c>
      <c r="C1263">
        <v>18.600000000000001</v>
      </c>
    </row>
    <row r="1264" spans="1:3">
      <c r="A1264" t="s">
        <v>1420</v>
      </c>
      <c r="B1264" t="s">
        <v>74</v>
      </c>
      <c r="C1264">
        <v>54</v>
      </c>
    </row>
    <row r="1265" spans="1:3">
      <c r="A1265" t="s">
        <v>1421</v>
      </c>
      <c r="B1265" t="s">
        <v>439</v>
      </c>
      <c r="C1265">
        <v>13.6</v>
      </c>
    </row>
    <row r="1266" spans="1:3">
      <c r="A1266" t="s">
        <v>1422</v>
      </c>
      <c r="B1266" t="s">
        <v>74</v>
      </c>
      <c r="C1266">
        <v>7</v>
      </c>
    </row>
    <row r="1267" spans="1:3">
      <c r="A1267" t="s">
        <v>1423</v>
      </c>
      <c r="B1267" t="s">
        <v>74</v>
      </c>
      <c r="C1267">
        <v>23.7</v>
      </c>
    </row>
    <row r="1268" spans="1:3">
      <c r="A1268" t="s">
        <v>1424</v>
      </c>
      <c r="B1268" t="s">
        <v>101</v>
      </c>
      <c r="C1268">
        <v>19</v>
      </c>
    </row>
    <row r="1269" spans="1:3">
      <c r="A1269" t="s">
        <v>1425</v>
      </c>
      <c r="B1269" t="s">
        <v>74</v>
      </c>
      <c r="C1269">
        <v>13.8</v>
      </c>
    </row>
    <row r="1270" spans="1:3">
      <c r="A1270" t="s">
        <v>1426</v>
      </c>
      <c r="B1270" t="s">
        <v>74</v>
      </c>
      <c r="C1270">
        <v>21.2</v>
      </c>
    </row>
    <row r="1271" spans="1:3">
      <c r="A1271" t="s">
        <v>1427</v>
      </c>
      <c r="B1271" t="s">
        <v>74</v>
      </c>
      <c r="C1271">
        <v>12.6</v>
      </c>
    </row>
    <row r="1272" spans="1:3">
      <c r="A1272" t="s">
        <v>1428</v>
      </c>
      <c r="B1272" t="s">
        <v>74</v>
      </c>
      <c r="C1272">
        <v>19.3</v>
      </c>
    </row>
    <row r="1273" spans="1:3">
      <c r="A1273" t="s">
        <v>1429</v>
      </c>
      <c r="B1273" t="s">
        <v>74</v>
      </c>
      <c r="C1273">
        <v>16.3</v>
      </c>
    </row>
    <row r="1274" spans="1:3">
      <c r="A1274" t="s">
        <v>1430</v>
      </c>
      <c r="B1274" t="s">
        <v>74</v>
      </c>
      <c r="C1274">
        <v>7.2</v>
      </c>
    </row>
    <row r="1275" spans="1:3">
      <c r="A1275" t="s">
        <v>1431</v>
      </c>
      <c r="B1275" t="s">
        <v>74</v>
      </c>
      <c r="C1275">
        <v>13</v>
      </c>
    </row>
    <row r="1276" spans="1:3">
      <c r="A1276" t="s">
        <v>1432</v>
      </c>
      <c r="B1276" t="s">
        <v>74</v>
      </c>
      <c r="C1276">
        <v>33.299999999999997</v>
      </c>
    </row>
    <row r="1277" spans="1:3">
      <c r="A1277" t="s">
        <v>1433</v>
      </c>
      <c r="B1277" t="s">
        <v>74</v>
      </c>
      <c r="C1277">
        <v>18.7</v>
      </c>
    </row>
    <row r="1278" spans="1:3">
      <c r="A1278" t="s">
        <v>1434</v>
      </c>
      <c r="B1278" t="s">
        <v>74</v>
      </c>
      <c r="C1278">
        <v>19.5</v>
      </c>
    </row>
    <row r="1279" spans="1:3">
      <c r="A1279" t="s">
        <v>1435</v>
      </c>
      <c r="B1279" t="s">
        <v>436</v>
      </c>
      <c r="C1279">
        <v>15.5</v>
      </c>
    </row>
    <row r="1280" spans="1:3">
      <c r="A1280" t="s">
        <v>1436</v>
      </c>
      <c r="B1280" t="s">
        <v>74</v>
      </c>
      <c r="C1280">
        <v>20.6</v>
      </c>
    </row>
    <row r="1281" spans="1:3">
      <c r="A1281" t="s">
        <v>1437</v>
      </c>
      <c r="B1281" t="s">
        <v>74</v>
      </c>
      <c r="C1281">
        <v>6.9</v>
      </c>
    </row>
    <row r="1282" spans="1:3">
      <c r="A1282" t="s">
        <v>1438</v>
      </c>
      <c r="B1282" t="s">
        <v>74</v>
      </c>
      <c r="C1282">
        <v>16</v>
      </c>
    </row>
    <row r="1283" spans="1:3">
      <c r="A1283" t="s">
        <v>1439</v>
      </c>
      <c r="B1283" t="s">
        <v>74</v>
      </c>
      <c r="C1283">
        <v>24.2</v>
      </c>
    </row>
    <row r="1284" spans="1:3">
      <c r="A1284" t="s">
        <v>1440</v>
      </c>
      <c r="B1284" t="s">
        <v>1441</v>
      </c>
      <c r="C1284">
        <v>16.3</v>
      </c>
    </row>
    <row r="1285" spans="1:3">
      <c r="A1285" t="s">
        <v>1442</v>
      </c>
      <c r="B1285" t="s">
        <v>74</v>
      </c>
      <c r="C1285">
        <v>21.9</v>
      </c>
    </row>
    <row r="1286" spans="1:3">
      <c r="A1286" t="s">
        <v>1443</v>
      </c>
      <c r="B1286" t="s">
        <v>74</v>
      </c>
      <c r="C1286">
        <v>16.2</v>
      </c>
    </row>
    <row r="1287" spans="1:3">
      <c r="A1287" t="s">
        <v>1444</v>
      </c>
      <c r="B1287" t="s">
        <v>74</v>
      </c>
      <c r="C1287">
        <v>33.299999999999997</v>
      </c>
    </row>
    <row r="1288" spans="1:3">
      <c r="A1288" t="s">
        <v>1445</v>
      </c>
      <c r="B1288" t="s">
        <v>74</v>
      </c>
      <c r="C1288">
        <v>18.7</v>
      </c>
    </row>
    <row r="1289" spans="1:3">
      <c r="A1289" t="s">
        <v>1446</v>
      </c>
      <c r="B1289" t="s">
        <v>852</v>
      </c>
      <c r="C1289">
        <v>10.3</v>
      </c>
    </row>
    <row r="1290" spans="1:3">
      <c r="A1290" t="s">
        <v>1447</v>
      </c>
      <c r="B1290" t="s">
        <v>74</v>
      </c>
      <c r="C1290">
        <v>9.4</v>
      </c>
    </row>
    <row r="1291" spans="1:3">
      <c r="A1291" t="s">
        <v>1448</v>
      </c>
      <c r="B1291" t="s">
        <v>640</v>
      </c>
      <c r="C1291">
        <v>8.4</v>
      </c>
    </row>
    <row r="1292" spans="1:3">
      <c r="A1292" t="s">
        <v>1449</v>
      </c>
      <c r="B1292" t="s">
        <v>74</v>
      </c>
      <c r="C1292">
        <v>25.3</v>
      </c>
    </row>
    <row r="1293" spans="1:3">
      <c r="A1293" t="s">
        <v>1450</v>
      </c>
      <c r="B1293" t="s">
        <v>74</v>
      </c>
      <c r="C1293">
        <v>14.1</v>
      </c>
    </row>
    <row r="1294" spans="1:3">
      <c r="A1294" t="s">
        <v>1794</v>
      </c>
      <c r="B1294" t="s">
        <v>640</v>
      </c>
      <c r="C1294">
        <v>14.9</v>
      </c>
    </row>
    <row r="1295" spans="1:3">
      <c r="A1295" t="s">
        <v>1451</v>
      </c>
      <c r="B1295" t="s">
        <v>74</v>
      </c>
      <c r="C1295">
        <v>4.5</v>
      </c>
    </row>
    <row r="1296" spans="1:3">
      <c r="A1296" t="s">
        <v>1452</v>
      </c>
      <c r="B1296" t="s">
        <v>85</v>
      </c>
      <c r="C1296">
        <v>13.9</v>
      </c>
    </row>
    <row r="1297" spans="1:3">
      <c r="A1297" t="s">
        <v>1453</v>
      </c>
      <c r="B1297" t="s">
        <v>74</v>
      </c>
      <c r="C1297">
        <v>22</v>
      </c>
    </row>
    <row r="1298" spans="1:3">
      <c r="A1298" t="s">
        <v>1454</v>
      </c>
      <c r="B1298" t="s">
        <v>74</v>
      </c>
      <c r="C1298">
        <v>29.5</v>
      </c>
    </row>
    <row r="1299" spans="1:3">
      <c r="A1299" t="s">
        <v>1455</v>
      </c>
      <c r="B1299" t="s">
        <v>74</v>
      </c>
      <c r="C1299">
        <v>10.6</v>
      </c>
    </row>
    <row r="1300" spans="1:3">
      <c r="A1300" t="s">
        <v>1456</v>
      </c>
      <c r="B1300" t="s">
        <v>74</v>
      </c>
      <c r="C1300">
        <v>21.7</v>
      </c>
    </row>
    <row r="1301" spans="1:3">
      <c r="A1301" t="s">
        <v>1457</v>
      </c>
      <c r="B1301" t="s">
        <v>74</v>
      </c>
      <c r="C1301">
        <v>14.1</v>
      </c>
    </row>
    <row r="1302" spans="1:3">
      <c r="A1302" t="s">
        <v>1458</v>
      </c>
      <c r="B1302" t="s">
        <v>74</v>
      </c>
      <c r="C1302">
        <v>17.100000000000001</v>
      </c>
    </row>
    <row r="1303" spans="1:3">
      <c r="A1303" t="s">
        <v>1795</v>
      </c>
      <c r="B1303" t="s">
        <v>74</v>
      </c>
      <c r="C1303">
        <v>20.6</v>
      </c>
    </row>
    <row r="1304" spans="1:3">
      <c r="A1304" t="s">
        <v>1459</v>
      </c>
      <c r="B1304" t="s">
        <v>74</v>
      </c>
      <c r="C1304">
        <v>8.5</v>
      </c>
    </row>
    <row r="1305" spans="1:3">
      <c r="A1305" t="s">
        <v>1460</v>
      </c>
      <c r="B1305" t="s">
        <v>74</v>
      </c>
      <c r="C1305">
        <v>13.8</v>
      </c>
    </row>
    <row r="1306" spans="1:3">
      <c r="A1306" t="s">
        <v>1461</v>
      </c>
      <c r="B1306" t="s">
        <v>74</v>
      </c>
      <c r="C1306">
        <v>17.3</v>
      </c>
    </row>
    <row r="1307" spans="1:3">
      <c r="A1307" t="s">
        <v>1462</v>
      </c>
      <c r="B1307" t="s">
        <v>74</v>
      </c>
      <c r="C1307">
        <v>28.9</v>
      </c>
    </row>
    <row r="1308" spans="1:3">
      <c r="A1308" t="s">
        <v>1463</v>
      </c>
      <c r="B1308" t="s">
        <v>74</v>
      </c>
      <c r="C1308">
        <v>11.5</v>
      </c>
    </row>
    <row r="1309" spans="1:3">
      <c r="A1309" t="s">
        <v>1464</v>
      </c>
      <c r="B1309" t="s">
        <v>74</v>
      </c>
      <c r="C1309">
        <v>12.3</v>
      </c>
    </row>
    <row r="1310" spans="1:3">
      <c r="A1310" t="s">
        <v>1465</v>
      </c>
      <c r="B1310" t="s">
        <v>74</v>
      </c>
      <c r="C1310">
        <v>12</v>
      </c>
    </row>
    <row r="1311" spans="1:3">
      <c r="A1311" t="s">
        <v>1466</v>
      </c>
      <c r="B1311" t="s">
        <v>74</v>
      </c>
      <c r="C1311">
        <v>19.2</v>
      </c>
    </row>
    <row r="1312" spans="1:3">
      <c r="A1312" t="s">
        <v>1467</v>
      </c>
      <c r="B1312" t="s">
        <v>74</v>
      </c>
      <c r="C1312">
        <v>15.1</v>
      </c>
    </row>
    <row r="1313" spans="1:3">
      <c r="A1313" t="s">
        <v>1468</v>
      </c>
      <c r="B1313" t="s">
        <v>74</v>
      </c>
      <c r="C1313">
        <v>30</v>
      </c>
    </row>
    <row r="1314" spans="1:3">
      <c r="A1314" t="s">
        <v>1469</v>
      </c>
      <c r="B1314" t="s">
        <v>74</v>
      </c>
      <c r="C1314">
        <v>22.5</v>
      </c>
    </row>
    <row r="1315" spans="1:3">
      <c r="A1315" t="s">
        <v>1470</v>
      </c>
      <c r="B1315" t="s">
        <v>74</v>
      </c>
      <c r="C1315">
        <v>21.7</v>
      </c>
    </row>
    <row r="1316" spans="1:3">
      <c r="A1316" t="s">
        <v>1471</v>
      </c>
      <c r="B1316" t="s">
        <v>74</v>
      </c>
      <c r="C1316">
        <v>19.3</v>
      </c>
    </row>
    <row r="1317" spans="1:3">
      <c r="A1317" t="s">
        <v>1472</v>
      </c>
      <c r="B1317" t="s">
        <v>74</v>
      </c>
      <c r="C1317">
        <v>16.600000000000001</v>
      </c>
    </row>
    <row r="1318" spans="1:3">
      <c r="A1318" t="s">
        <v>1473</v>
      </c>
      <c r="B1318" t="s">
        <v>547</v>
      </c>
      <c r="C1318">
        <v>3.1</v>
      </c>
    </row>
    <row r="1319" spans="1:3">
      <c r="A1319" t="s">
        <v>1796</v>
      </c>
      <c r="B1319" t="s">
        <v>74</v>
      </c>
      <c r="C1319">
        <v>46.2</v>
      </c>
    </row>
    <row r="1320" spans="1:3">
      <c r="A1320" t="s">
        <v>1474</v>
      </c>
      <c r="B1320" t="s">
        <v>74</v>
      </c>
      <c r="C1320">
        <v>17.7</v>
      </c>
    </row>
    <row r="1321" spans="1:3">
      <c r="A1321" t="s">
        <v>1475</v>
      </c>
      <c r="B1321" t="s">
        <v>74</v>
      </c>
      <c r="C1321">
        <v>9.4</v>
      </c>
    </row>
    <row r="1322" spans="1:3">
      <c r="A1322" t="s">
        <v>1476</v>
      </c>
      <c r="B1322" t="s">
        <v>74</v>
      </c>
      <c r="C1322">
        <v>23.8</v>
      </c>
    </row>
    <row r="1323" spans="1:3">
      <c r="A1323" t="s">
        <v>1477</v>
      </c>
      <c r="B1323" t="s">
        <v>74</v>
      </c>
      <c r="C1323">
        <v>12.5</v>
      </c>
    </row>
    <row r="1324" spans="1:3">
      <c r="A1324" t="s">
        <v>1478</v>
      </c>
      <c r="B1324" t="s">
        <v>1479</v>
      </c>
      <c r="C1324">
        <v>17.399999999999999</v>
      </c>
    </row>
    <row r="1325" spans="1:3">
      <c r="A1325" t="s">
        <v>1480</v>
      </c>
      <c r="B1325" t="s">
        <v>74</v>
      </c>
      <c r="C1325">
        <v>19.600000000000001</v>
      </c>
    </row>
    <row r="1326" spans="1:3">
      <c r="A1326" t="s">
        <v>1481</v>
      </c>
      <c r="B1326" t="s">
        <v>74</v>
      </c>
      <c r="C1326">
        <v>14.4</v>
      </c>
    </row>
    <row r="1327" spans="1:3">
      <c r="A1327" t="s">
        <v>1482</v>
      </c>
      <c r="B1327" t="s">
        <v>74</v>
      </c>
      <c r="C1327">
        <v>13.4</v>
      </c>
    </row>
    <row r="1328" spans="1:3">
      <c r="A1328" t="s">
        <v>1483</v>
      </c>
      <c r="B1328" t="s">
        <v>74</v>
      </c>
      <c r="C1328">
        <v>20</v>
      </c>
    </row>
    <row r="1329" spans="1:3">
      <c r="A1329" t="s">
        <v>1484</v>
      </c>
      <c r="B1329" t="s">
        <v>74</v>
      </c>
      <c r="C1329">
        <v>28.6</v>
      </c>
    </row>
    <row r="1330" spans="1:3">
      <c r="A1330" t="s">
        <v>1485</v>
      </c>
      <c r="B1330" t="s">
        <v>74</v>
      </c>
      <c r="C1330">
        <v>8.1</v>
      </c>
    </row>
    <row r="1331" spans="1:3">
      <c r="A1331" t="s">
        <v>1486</v>
      </c>
      <c r="B1331" t="s">
        <v>74</v>
      </c>
      <c r="C1331">
        <v>1.9</v>
      </c>
    </row>
    <row r="1332" spans="1:3">
      <c r="A1332" t="s">
        <v>1487</v>
      </c>
      <c r="B1332" t="s">
        <v>74</v>
      </c>
      <c r="C1332">
        <v>31</v>
      </c>
    </row>
    <row r="1333" spans="1:3">
      <c r="A1333" t="s">
        <v>1489</v>
      </c>
      <c r="B1333" t="s">
        <v>74</v>
      </c>
      <c r="C1333">
        <v>17.2</v>
      </c>
    </row>
    <row r="1334" spans="1:3">
      <c r="A1334" t="s">
        <v>1491</v>
      </c>
      <c r="B1334" t="s">
        <v>85</v>
      </c>
      <c r="C1334">
        <v>17</v>
      </c>
    </row>
    <row r="1335" spans="1:3">
      <c r="A1335" t="s">
        <v>1492</v>
      </c>
      <c r="B1335" t="s">
        <v>74</v>
      </c>
      <c r="C1335">
        <v>35.700000000000003</v>
      </c>
    </row>
    <row r="1336" spans="1:3">
      <c r="A1336" t="s">
        <v>1493</v>
      </c>
      <c r="B1336" t="s">
        <v>74</v>
      </c>
      <c r="C1336">
        <v>29.2</v>
      </c>
    </row>
    <row r="1337" spans="1:3">
      <c r="A1337" t="s">
        <v>1797</v>
      </c>
      <c r="B1337" t="s">
        <v>74</v>
      </c>
      <c r="C1337">
        <v>16.7</v>
      </c>
    </row>
    <row r="1338" spans="1:3">
      <c r="A1338" t="s">
        <v>1798</v>
      </c>
      <c r="B1338" t="s">
        <v>74</v>
      </c>
      <c r="C1338">
        <v>15.6</v>
      </c>
    </row>
    <row r="1339" spans="1:3">
      <c r="A1339" t="s">
        <v>1494</v>
      </c>
      <c r="B1339" t="s">
        <v>74</v>
      </c>
      <c r="C1339">
        <v>14.3</v>
      </c>
    </row>
    <row r="1340" spans="1:3">
      <c r="A1340" t="s">
        <v>1495</v>
      </c>
      <c r="B1340" t="s">
        <v>74</v>
      </c>
      <c r="C1340">
        <v>23</v>
      </c>
    </row>
    <row r="1341" spans="1:3">
      <c r="A1341" t="s">
        <v>1799</v>
      </c>
      <c r="B1341" t="s">
        <v>74</v>
      </c>
      <c r="C1341">
        <v>35.5</v>
      </c>
    </row>
    <row r="1342" spans="1:3">
      <c r="A1342" t="s">
        <v>1496</v>
      </c>
      <c r="B1342" t="s">
        <v>74</v>
      </c>
      <c r="C1342">
        <v>18.7</v>
      </c>
    </row>
    <row r="1343" spans="1:3">
      <c r="A1343" t="s">
        <v>1497</v>
      </c>
      <c r="B1343" t="s">
        <v>74</v>
      </c>
      <c r="C1343">
        <v>16.399999999999999</v>
      </c>
    </row>
    <row r="1344" spans="1:3">
      <c r="A1344" t="s">
        <v>1498</v>
      </c>
      <c r="B1344" t="s">
        <v>74</v>
      </c>
      <c r="C1344">
        <v>24.6</v>
      </c>
    </row>
    <row r="1345" spans="1:3">
      <c r="A1345" t="s">
        <v>1499</v>
      </c>
      <c r="B1345" t="s">
        <v>74</v>
      </c>
      <c r="C1345">
        <v>35.4</v>
      </c>
    </row>
    <row r="1346" spans="1:3">
      <c r="A1346" t="s">
        <v>1500</v>
      </c>
      <c r="B1346" t="s">
        <v>1501</v>
      </c>
      <c r="C1346">
        <v>5.3</v>
      </c>
    </row>
    <row r="1347" spans="1:3">
      <c r="A1347" t="s">
        <v>1502</v>
      </c>
      <c r="B1347" t="s">
        <v>74</v>
      </c>
      <c r="C1347">
        <v>24.9</v>
      </c>
    </row>
    <row r="1348" spans="1:3">
      <c r="A1348" t="s">
        <v>1503</v>
      </c>
      <c r="B1348" t="s">
        <v>74</v>
      </c>
      <c r="C1348">
        <v>12.3</v>
      </c>
    </row>
    <row r="1349" spans="1:3">
      <c r="A1349" t="s">
        <v>1504</v>
      </c>
      <c r="B1349" t="s">
        <v>74</v>
      </c>
      <c r="C1349">
        <v>16.5</v>
      </c>
    </row>
    <row r="1350" spans="1:3">
      <c r="A1350" t="s">
        <v>1505</v>
      </c>
      <c r="B1350" t="s">
        <v>74</v>
      </c>
      <c r="C1350">
        <v>9.5</v>
      </c>
    </row>
    <row r="1351" spans="1:3">
      <c r="A1351" t="s">
        <v>1506</v>
      </c>
      <c r="B1351" t="s">
        <v>119</v>
      </c>
      <c r="C1351">
        <v>4.2</v>
      </c>
    </row>
    <row r="1352" spans="1:3">
      <c r="A1352" t="s">
        <v>1507</v>
      </c>
      <c r="B1352" t="s">
        <v>74</v>
      </c>
      <c r="C1352">
        <v>14.7</v>
      </c>
    </row>
    <row r="1353" spans="1:3">
      <c r="A1353" t="s">
        <v>1509</v>
      </c>
      <c r="B1353" t="s">
        <v>74</v>
      </c>
      <c r="C1353">
        <v>21.1</v>
      </c>
    </row>
    <row r="1354" spans="1:3">
      <c r="A1354" t="s">
        <v>1510</v>
      </c>
      <c r="B1354" t="s">
        <v>74</v>
      </c>
      <c r="C1354">
        <v>7.1</v>
      </c>
    </row>
    <row r="1355" spans="1:3">
      <c r="A1355" t="s">
        <v>1511</v>
      </c>
      <c r="B1355" t="s">
        <v>154</v>
      </c>
      <c r="C1355">
        <v>14.8</v>
      </c>
    </row>
    <row r="1356" spans="1:3">
      <c r="A1356" t="s">
        <v>1512</v>
      </c>
      <c r="B1356" t="s">
        <v>74</v>
      </c>
      <c r="C1356">
        <v>9.6999999999999993</v>
      </c>
    </row>
    <row r="1357" spans="1:3">
      <c r="A1357" t="s">
        <v>1513</v>
      </c>
      <c r="B1357" t="s">
        <v>74</v>
      </c>
      <c r="C1357">
        <v>23.7</v>
      </c>
    </row>
    <row r="1358" spans="1:3">
      <c r="A1358" t="s">
        <v>1514</v>
      </c>
      <c r="B1358" t="s">
        <v>74</v>
      </c>
      <c r="C1358">
        <v>23.1</v>
      </c>
    </row>
    <row r="1359" spans="1:3">
      <c r="A1359" t="s">
        <v>1515</v>
      </c>
      <c r="B1359" t="s">
        <v>74</v>
      </c>
      <c r="C1359">
        <v>21.8</v>
      </c>
    </row>
    <row r="1360" spans="1:3">
      <c r="A1360" t="s">
        <v>1516</v>
      </c>
      <c r="B1360" t="s">
        <v>74</v>
      </c>
      <c r="C1360">
        <v>18.899999999999999</v>
      </c>
    </row>
    <row r="1361" spans="1:3">
      <c r="A1361" t="s">
        <v>1517</v>
      </c>
      <c r="B1361" t="s">
        <v>74</v>
      </c>
      <c r="C1361">
        <v>13</v>
      </c>
    </row>
    <row r="1362" spans="1:3">
      <c r="A1362" t="s">
        <v>1518</v>
      </c>
      <c r="B1362" t="s">
        <v>74</v>
      </c>
      <c r="C1362">
        <v>10.9</v>
      </c>
    </row>
    <row r="1363" spans="1:3">
      <c r="A1363" t="s">
        <v>1519</v>
      </c>
      <c r="B1363" t="s">
        <v>74</v>
      </c>
      <c r="C1363">
        <v>33.1</v>
      </c>
    </row>
    <row r="1364" spans="1:3">
      <c r="A1364" t="s">
        <v>1520</v>
      </c>
      <c r="B1364" t="s">
        <v>74</v>
      </c>
      <c r="C1364">
        <v>20.399999999999999</v>
      </c>
    </row>
    <row r="1365" spans="1:3">
      <c r="A1365" t="s">
        <v>1521</v>
      </c>
      <c r="B1365" t="s">
        <v>74</v>
      </c>
      <c r="C1365">
        <v>19.399999999999999</v>
      </c>
    </row>
    <row r="1366" spans="1:3">
      <c r="A1366" t="s">
        <v>1522</v>
      </c>
      <c r="B1366" t="s">
        <v>74</v>
      </c>
      <c r="C1366">
        <v>18.7</v>
      </c>
    </row>
    <row r="1367" spans="1:3">
      <c r="A1367" t="s">
        <v>1523</v>
      </c>
      <c r="B1367" t="s">
        <v>74</v>
      </c>
      <c r="C1367">
        <v>24.2</v>
      </c>
    </row>
    <row r="1368" spans="1:3">
      <c r="A1368" t="s">
        <v>1524</v>
      </c>
      <c r="B1368" t="s">
        <v>74</v>
      </c>
      <c r="C1368">
        <v>11.3</v>
      </c>
    </row>
    <row r="1369" spans="1:3">
      <c r="A1369" t="s">
        <v>1525</v>
      </c>
      <c r="B1369" t="s">
        <v>74</v>
      </c>
      <c r="C1369">
        <v>20.5</v>
      </c>
    </row>
    <row r="1370" spans="1:3">
      <c r="A1370" t="s">
        <v>1526</v>
      </c>
      <c r="B1370" t="s">
        <v>74</v>
      </c>
      <c r="C1370">
        <v>22.6</v>
      </c>
    </row>
    <row r="1371" spans="1:3">
      <c r="A1371" t="s">
        <v>1527</v>
      </c>
      <c r="B1371" t="s">
        <v>74</v>
      </c>
      <c r="C1371">
        <v>20.6</v>
      </c>
    </row>
    <row r="1372" spans="1:3">
      <c r="A1372" t="s">
        <v>1528</v>
      </c>
      <c r="B1372" t="s">
        <v>346</v>
      </c>
      <c r="C1372">
        <v>12.4</v>
      </c>
    </row>
    <row r="1373" spans="1:3">
      <c r="A1373" t="s">
        <v>1529</v>
      </c>
      <c r="B1373" t="s">
        <v>74</v>
      </c>
      <c r="C1373">
        <v>13.4</v>
      </c>
    </row>
    <row r="1374" spans="1:3">
      <c r="A1374" t="s">
        <v>1530</v>
      </c>
      <c r="B1374" t="s">
        <v>74</v>
      </c>
      <c r="C1374">
        <v>20.100000000000001</v>
      </c>
    </row>
    <row r="1375" spans="1:3">
      <c r="A1375" t="s">
        <v>1800</v>
      </c>
      <c r="B1375" t="s">
        <v>74</v>
      </c>
      <c r="C1375">
        <v>22.1</v>
      </c>
    </row>
    <row r="1376" spans="1:3">
      <c r="A1376" t="s">
        <v>1531</v>
      </c>
      <c r="B1376" t="s">
        <v>74</v>
      </c>
      <c r="C1376">
        <v>27.8</v>
      </c>
    </row>
    <row r="1377" spans="1:3">
      <c r="A1377" t="s">
        <v>1532</v>
      </c>
      <c r="B1377" t="s">
        <v>574</v>
      </c>
      <c r="C1377">
        <v>13.7</v>
      </c>
    </row>
    <row r="1378" spans="1:3">
      <c r="A1378" t="s">
        <v>1533</v>
      </c>
      <c r="B1378" t="s">
        <v>74</v>
      </c>
      <c r="C1378">
        <v>12.7</v>
      </c>
    </row>
    <row r="1379" spans="1:3">
      <c r="A1379" t="s">
        <v>1534</v>
      </c>
      <c r="B1379" t="s">
        <v>74</v>
      </c>
      <c r="C1379">
        <v>23</v>
      </c>
    </row>
    <row r="1380" spans="1:3">
      <c r="A1380" t="s">
        <v>1535</v>
      </c>
      <c r="B1380" t="s">
        <v>74</v>
      </c>
      <c r="C1380">
        <v>23</v>
      </c>
    </row>
    <row r="1381" spans="1:3">
      <c r="A1381" t="s">
        <v>1536</v>
      </c>
      <c r="B1381" t="s">
        <v>74</v>
      </c>
      <c r="C1381">
        <v>29.2</v>
      </c>
    </row>
    <row r="1382" spans="1:3">
      <c r="A1382" t="s">
        <v>1537</v>
      </c>
      <c r="B1382" t="s">
        <v>74</v>
      </c>
      <c r="C1382">
        <v>17.3</v>
      </c>
    </row>
    <row r="1383" spans="1:3">
      <c r="A1383" t="s">
        <v>1538</v>
      </c>
      <c r="B1383" t="s">
        <v>74</v>
      </c>
      <c r="C1383">
        <v>14.1</v>
      </c>
    </row>
    <row r="1384" spans="1:3">
      <c r="A1384" t="s">
        <v>1539</v>
      </c>
      <c r="B1384" t="s">
        <v>74</v>
      </c>
      <c r="C1384">
        <v>9.6</v>
      </c>
    </row>
    <row r="1385" spans="1:3">
      <c r="A1385" t="s">
        <v>1540</v>
      </c>
      <c r="B1385" t="s">
        <v>146</v>
      </c>
      <c r="C1385">
        <v>22.8</v>
      </c>
    </row>
    <row r="1386" spans="1:3">
      <c r="A1386" t="s">
        <v>1541</v>
      </c>
      <c r="B1386" t="s">
        <v>74</v>
      </c>
      <c r="C1386">
        <v>14.7</v>
      </c>
    </row>
    <row r="1387" spans="1:3">
      <c r="A1387" t="s">
        <v>1542</v>
      </c>
      <c r="B1387" t="s">
        <v>74</v>
      </c>
      <c r="C1387">
        <v>18.2</v>
      </c>
    </row>
    <row r="1388" spans="1:3">
      <c r="A1388" t="s">
        <v>1543</v>
      </c>
      <c r="B1388" t="s">
        <v>74</v>
      </c>
      <c r="C1388">
        <v>28</v>
      </c>
    </row>
    <row r="1389" spans="1:3">
      <c r="A1389" t="s">
        <v>1544</v>
      </c>
      <c r="B1389" t="s">
        <v>74</v>
      </c>
      <c r="C1389">
        <v>19.600000000000001</v>
      </c>
    </row>
    <row r="1390" spans="1:3">
      <c r="A1390" t="s">
        <v>1545</v>
      </c>
      <c r="B1390" t="s">
        <v>74</v>
      </c>
      <c r="C1390">
        <v>22.4</v>
      </c>
    </row>
    <row r="1391" spans="1:3">
      <c r="A1391" t="s">
        <v>1546</v>
      </c>
      <c r="B1391" t="s">
        <v>74</v>
      </c>
      <c r="C1391">
        <v>19.3</v>
      </c>
    </row>
    <row r="1392" spans="1:3">
      <c r="A1392" t="s">
        <v>1547</v>
      </c>
      <c r="B1392" t="s">
        <v>505</v>
      </c>
      <c r="C1392">
        <v>20</v>
      </c>
    </row>
    <row r="1393" spans="1:3">
      <c r="A1393" t="s">
        <v>1548</v>
      </c>
      <c r="B1393" t="s">
        <v>74</v>
      </c>
      <c r="C1393">
        <v>22.2</v>
      </c>
    </row>
    <row r="1394" spans="1:3">
      <c r="A1394" t="s">
        <v>1549</v>
      </c>
      <c r="B1394" t="s">
        <v>74</v>
      </c>
      <c r="C1394">
        <v>11.7</v>
      </c>
    </row>
    <row r="1395" spans="1:3">
      <c r="A1395" t="s">
        <v>1801</v>
      </c>
      <c r="B1395" t="s">
        <v>74</v>
      </c>
      <c r="C1395">
        <v>18</v>
      </c>
    </row>
    <row r="1396" spans="1:3">
      <c r="A1396" t="s">
        <v>1550</v>
      </c>
      <c r="B1396" t="s">
        <v>74</v>
      </c>
      <c r="C1396">
        <v>15.5</v>
      </c>
    </row>
    <row r="1397" spans="1:3">
      <c r="A1397" t="s">
        <v>1551</v>
      </c>
      <c r="B1397" t="s">
        <v>74</v>
      </c>
      <c r="C1397">
        <v>20.100000000000001</v>
      </c>
    </row>
    <row r="1398" spans="1:3">
      <c r="A1398" t="s">
        <v>1552</v>
      </c>
      <c r="B1398" t="s">
        <v>74</v>
      </c>
      <c r="C1398">
        <v>15.8</v>
      </c>
    </row>
    <row r="1399" spans="1:3">
      <c r="A1399" t="s">
        <v>1553</v>
      </c>
      <c r="B1399" t="s">
        <v>74</v>
      </c>
      <c r="C1399">
        <v>11.6</v>
      </c>
    </row>
    <row r="1400" spans="1:3">
      <c r="A1400" t="s">
        <v>1554</v>
      </c>
      <c r="B1400" t="s">
        <v>74</v>
      </c>
      <c r="C1400">
        <v>33.4</v>
      </c>
    </row>
    <row r="1401" spans="1:3">
      <c r="A1401" t="s">
        <v>1555</v>
      </c>
      <c r="B1401" t="s">
        <v>74</v>
      </c>
      <c r="C1401">
        <v>27.4</v>
      </c>
    </row>
    <row r="1402" spans="1:3">
      <c r="A1402" t="s">
        <v>1556</v>
      </c>
      <c r="B1402" t="s">
        <v>74</v>
      </c>
      <c r="C1402">
        <v>8.9</v>
      </c>
    </row>
    <row r="1403" spans="1:3">
      <c r="A1403" t="s">
        <v>1802</v>
      </c>
      <c r="B1403" t="s">
        <v>74</v>
      </c>
      <c r="C1403">
        <v>18.899999999999999</v>
      </c>
    </row>
    <row r="1404" spans="1:3">
      <c r="A1404" t="s">
        <v>1557</v>
      </c>
      <c r="B1404" t="s">
        <v>74</v>
      </c>
      <c r="C1404">
        <v>17.8</v>
      </c>
    </row>
    <row r="1405" spans="1:3">
      <c r="A1405" t="s">
        <v>1558</v>
      </c>
      <c r="B1405" t="s">
        <v>74</v>
      </c>
      <c r="C1405">
        <v>36.5</v>
      </c>
    </row>
    <row r="1406" spans="1:3">
      <c r="A1406" t="s">
        <v>1559</v>
      </c>
      <c r="B1406" t="s">
        <v>74</v>
      </c>
      <c r="C1406">
        <v>11</v>
      </c>
    </row>
    <row r="1407" spans="1:3">
      <c r="A1407" t="s">
        <v>1560</v>
      </c>
      <c r="B1407" t="s">
        <v>74</v>
      </c>
      <c r="C1407">
        <v>14.2</v>
      </c>
    </row>
    <row r="1408" spans="1:3">
      <c r="A1408" t="s">
        <v>1561</v>
      </c>
      <c r="B1408" t="s">
        <v>74</v>
      </c>
      <c r="C1408">
        <v>22.6</v>
      </c>
    </row>
    <row r="1409" spans="1:3">
      <c r="A1409" t="s">
        <v>1562</v>
      </c>
      <c r="B1409" t="s">
        <v>74</v>
      </c>
      <c r="C1409">
        <v>19.399999999999999</v>
      </c>
    </row>
    <row r="1410" spans="1:3">
      <c r="A1410" t="s">
        <v>1563</v>
      </c>
      <c r="B1410" t="s">
        <v>74</v>
      </c>
      <c r="C1410">
        <v>26</v>
      </c>
    </row>
    <row r="1411" spans="1:3">
      <c r="A1411" t="s">
        <v>1564</v>
      </c>
      <c r="B1411" t="s">
        <v>74</v>
      </c>
      <c r="C1411">
        <v>33.700000000000003</v>
      </c>
    </row>
    <row r="1412" spans="1:3">
      <c r="A1412" t="s">
        <v>1565</v>
      </c>
      <c r="B1412" t="s">
        <v>74</v>
      </c>
      <c r="C1412">
        <v>32.6</v>
      </c>
    </row>
    <row r="1413" spans="1:3">
      <c r="A1413" t="s">
        <v>1566</v>
      </c>
      <c r="B1413" t="s">
        <v>1567</v>
      </c>
      <c r="C1413">
        <v>24.3</v>
      </c>
    </row>
    <row r="1414" spans="1:3">
      <c r="A1414" t="s">
        <v>1568</v>
      </c>
      <c r="B1414" t="s">
        <v>74</v>
      </c>
      <c r="C1414">
        <v>28.3</v>
      </c>
    </row>
    <row r="1415" spans="1:3">
      <c r="A1415" t="s">
        <v>1569</v>
      </c>
      <c r="B1415" t="s">
        <v>74</v>
      </c>
      <c r="C1415">
        <v>16.5</v>
      </c>
    </row>
    <row r="1416" spans="1:3">
      <c r="A1416" t="s">
        <v>1817</v>
      </c>
      <c r="B1416" t="s">
        <v>74</v>
      </c>
      <c r="C1416">
        <v>31.2</v>
      </c>
    </row>
    <row r="1417" spans="1:3">
      <c r="A1417" t="s">
        <v>1570</v>
      </c>
      <c r="B1417" t="s">
        <v>74</v>
      </c>
      <c r="C1417">
        <v>28.8</v>
      </c>
    </row>
    <row r="1418" spans="1:3">
      <c r="A1418" t="s">
        <v>1571</v>
      </c>
      <c r="B1418" t="s">
        <v>74</v>
      </c>
      <c r="C1418">
        <v>24.8</v>
      </c>
    </row>
    <row r="1419" spans="1:3">
      <c r="A1419" t="s">
        <v>1572</v>
      </c>
      <c r="B1419" t="s">
        <v>74</v>
      </c>
      <c r="C1419">
        <v>13</v>
      </c>
    </row>
    <row r="1420" spans="1:3">
      <c r="A1420" t="s">
        <v>1573</v>
      </c>
      <c r="B1420" t="s">
        <v>74</v>
      </c>
      <c r="C1420">
        <v>32.200000000000003</v>
      </c>
    </row>
    <row r="1421" spans="1:3">
      <c r="A1421" t="s">
        <v>1574</v>
      </c>
      <c r="B1421" t="s">
        <v>1575</v>
      </c>
      <c r="C1421">
        <v>12.5</v>
      </c>
    </row>
    <row r="1422" spans="1:3">
      <c r="A1422" t="s">
        <v>1576</v>
      </c>
      <c r="B1422" t="s">
        <v>74</v>
      </c>
      <c r="C1422">
        <v>12.5</v>
      </c>
    </row>
    <row r="1423" spans="1:3">
      <c r="A1423" t="s">
        <v>1577</v>
      </c>
      <c r="B1423" t="s">
        <v>74</v>
      </c>
      <c r="C1423">
        <v>19.899999999999999</v>
      </c>
    </row>
    <row r="1424" spans="1:3">
      <c r="A1424" t="s">
        <v>1578</v>
      </c>
      <c r="B1424" t="s">
        <v>74</v>
      </c>
      <c r="C1424">
        <v>29</v>
      </c>
    </row>
    <row r="1425" spans="1:3">
      <c r="A1425" t="s">
        <v>1579</v>
      </c>
      <c r="B1425" t="s">
        <v>74</v>
      </c>
      <c r="C1425">
        <v>22.4</v>
      </c>
    </row>
    <row r="1426" spans="1:3">
      <c r="A1426" t="s">
        <v>1580</v>
      </c>
      <c r="B1426" t="s">
        <v>74</v>
      </c>
      <c r="C1426">
        <v>26.7</v>
      </c>
    </row>
    <row r="1427" spans="1:3">
      <c r="A1427" t="s">
        <v>1581</v>
      </c>
      <c r="B1427" t="s">
        <v>74</v>
      </c>
      <c r="C1427">
        <v>20.8</v>
      </c>
    </row>
    <row r="1428" spans="1:3">
      <c r="A1428" t="s">
        <v>1582</v>
      </c>
      <c r="B1428" t="s">
        <v>74</v>
      </c>
      <c r="C1428">
        <v>41.4</v>
      </c>
    </row>
    <row r="1429" spans="1:3">
      <c r="A1429" t="s">
        <v>1583</v>
      </c>
      <c r="B1429" t="s">
        <v>74</v>
      </c>
      <c r="C1429">
        <v>34.9</v>
      </c>
    </row>
    <row r="1430" spans="1:3">
      <c r="A1430" t="s">
        <v>1584</v>
      </c>
      <c r="B1430" t="s">
        <v>74</v>
      </c>
      <c r="C1430">
        <v>16.7</v>
      </c>
    </row>
    <row r="1431" spans="1:3">
      <c r="A1431" t="s">
        <v>1585</v>
      </c>
      <c r="B1431" t="s">
        <v>1586</v>
      </c>
      <c r="C1431">
        <v>10</v>
      </c>
    </row>
    <row r="1432" spans="1:3">
      <c r="A1432" t="s">
        <v>1803</v>
      </c>
      <c r="B1432" t="s">
        <v>74</v>
      </c>
      <c r="C1432">
        <v>20.100000000000001</v>
      </c>
    </row>
    <row r="1433" spans="1:3">
      <c r="A1433" t="s">
        <v>1587</v>
      </c>
      <c r="B1433" t="s">
        <v>74</v>
      </c>
      <c r="C1433">
        <v>17</v>
      </c>
    </row>
    <row r="1434" spans="1:3">
      <c r="A1434" t="s">
        <v>1588</v>
      </c>
      <c r="B1434" t="s">
        <v>74</v>
      </c>
      <c r="C1434">
        <v>17.8</v>
      </c>
    </row>
    <row r="1435" spans="1:3">
      <c r="A1435" t="s">
        <v>1589</v>
      </c>
      <c r="B1435" t="s">
        <v>74</v>
      </c>
      <c r="C1435">
        <v>30.6</v>
      </c>
    </row>
    <row r="1436" spans="1:3">
      <c r="A1436" t="s">
        <v>1590</v>
      </c>
      <c r="B1436" t="s">
        <v>74</v>
      </c>
      <c r="C1436">
        <v>11.1</v>
      </c>
    </row>
    <row r="1437" spans="1:3">
      <c r="A1437" t="s">
        <v>1591</v>
      </c>
      <c r="B1437" t="s">
        <v>74</v>
      </c>
      <c r="C1437">
        <v>30.1</v>
      </c>
    </row>
    <row r="1438" spans="1:3">
      <c r="A1438" t="s">
        <v>1592</v>
      </c>
      <c r="B1438" t="s">
        <v>74</v>
      </c>
      <c r="C1438">
        <v>20.6</v>
      </c>
    </row>
    <row r="1439" spans="1:3">
      <c r="A1439" t="s">
        <v>1593</v>
      </c>
      <c r="B1439" t="s">
        <v>74</v>
      </c>
      <c r="C1439">
        <v>11.4</v>
      </c>
    </row>
    <row r="1440" spans="1:3">
      <c r="A1440" t="s">
        <v>1594</v>
      </c>
      <c r="B1440" t="s">
        <v>74</v>
      </c>
      <c r="C1440">
        <v>12.7</v>
      </c>
    </row>
    <row r="1441" spans="1:3">
      <c r="A1441" t="s">
        <v>1595</v>
      </c>
      <c r="B1441" t="s">
        <v>74</v>
      </c>
      <c r="C1441">
        <v>20.100000000000001</v>
      </c>
    </row>
    <row r="1442" spans="1:3">
      <c r="A1442" t="s">
        <v>1596</v>
      </c>
      <c r="B1442" t="s">
        <v>74</v>
      </c>
      <c r="C1442">
        <v>16.3</v>
      </c>
    </row>
    <row r="1443" spans="1:3">
      <c r="A1443" t="s">
        <v>1597</v>
      </c>
      <c r="B1443" t="s">
        <v>74</v>
      </c>
      <c r="C1443">
        <v>15.8</v>
      </c>
    </row>
    <row r="1444" spans="1:3">
      <c r="A1444" t="s">
        <v>1599</v>
      </c>
      <c r="B1444" t="s">
        <v>74</v>
      </c>
      <c r="C1444">
        <v>16.600000000000001</v>
      </c>
    </row>
    <row r="1445" spans="1:3">
      <c r="A1445" t="s">
        <v>1600</v>
      </c>
      <c r="B1445" t="s">
        <v>74</v>
      </c>
      <c r="C1445">
        <v>23.7</v>
      </c>
    </row>
    <row r="1446" spans="1:3">
      <c r="A1446" t="s">
        <v>1601</v>
      </c>
      <c r="B1446" t="s">
        <v>74</v>
      </c>
      <c r="C1446">
        <v>25.4</v>
      </c>
    </row>
    <row r="1447" spans="1:3">
      <c r="A1447" t="s">
        <v>1602</v>
      </c>
      <c r="B1447" t="s">
        <v>74</v>
      </c>
      <c r="C1447">
        <v>27.7</v>
      </c>
    </row>
    <row r="1448" spans="1:3">
      <c r="A1448" t="s">
        <v>1603</v>
      </c>
      <c r="B1448" t="s">
        <v>74</v>
      </c>
      <c r="C1448">
        <v>24.8</v>
      </c>
    </row>
    <row r="1449" spans="1:3">
      <c r="A1449" t="s">
        <v>1604</v>
      </c>
      <c r="B1449" t="s">
        <v>74</v>
      </c>
      <c r="C1449">
        <v>23.1</v>
      </c>
    </row>
    <row r="1450" spans="1:3">
      <c r="A1450" t="s">
        <v>1605</v>
      </c>
      <c r="B1450" t="s">
        <v>74</v>
      </c>
      <c r="C1450">
        <v>28.7</v>
      </c>
    </row>
    <row r="1451" spans="1:3">
      <c r="A1451" t="s">
        <v>1606</v>
      </c>
      <c r="B1451" t="s">
        <v>74</v>
      </c>
      <c r="C1451">
        <v>19</v>
      </c>
    </row>
    <row r="1452" spans="1:3">
      <c r="A1452" t="s">
        <v>1607</v>
      </c>
      <c r="B1452" t="s">
        <v>74</v>
      </c>
      <c r="C1452">
        <v>25.2</v>
      </c>
    </row>
    <row r="1453" spans="1:3">
      <c r="A1453" t="s">
        <v>1608</v>
      </c>
      <c r="B1453" t="s">
        <v>74</v>
      </c>
      <c r="C1453">
        <v>17.2</v>
      </c>
    </row>
    <row r="1454" spans="1:3">
      <c r="A1454" t="s">
        <v>1609</v>
      </c>
      <c r="B1454" t="s">
        <v>74</v>
      </c>
      <c r="C1454">
        <v>26</v>
      </c>
    </row>
    <row r="1455" spans="1:3">
      <c r="A1455" t="s">
        <v>1610</v>
      </c>
      <c r="B1455" t="s">
        <v>74</v>
      </c>
      <c r="C1455">
        <v>26.6</v>
      </c>
    </row>
    <row r="1456" spans="1:3">
      <c r="A1456" t="s">
        <v>1611</v>
      </c>
      <c r="B1456" t="s">
        <v>74</v>
      </c>
      <c r="C1456">
        <v>16.5</v>
      </c>
    </row>
    <row r="1457" spans="1:3">
      <c r="A1457" t="s">
        <v>1612</v>
      </c>
      <c r="B1457" t="s">
        <v>74</v>
      </c>
      <c r="C1457">
        <v>24.9</v>
      </c>
    </row>
    <row r="1458" spans="1:3">
      <c r="A1458" t="s">
        <v>1613</v>
      </c>
      <c r="B1458" t="s">
        <v>74</v>
      </c>
      <c r="C1458">
        <v>11.5</v>
      </c>
    </row>
    <row r="1459" spans="1:3">
      <c r="A1459" t="s">
        <v>1614</v>
      </c>
      <c r="B1459" t="s">
        <v>74</v>
      </c>
      <c r="C1459">
        <v>24</v>
      </c>
    </row>
    <row r="1460" spans="1:3">
      <c r="A1460" t="s">
        <v>1615</v>
      </c>
      <c r="B1460" t="s">
        <v>74</v>
      </c>
      <c r="C1460">
        <v>24.6</v>
      </c>
    </row>
    <row r="1461" spans="1:3">
      <c r="A1461" t="s">
        <v>1804</v>
      </c>
      <c r="B1461" t="s">
        <v>74</v>
      </c>
      <c r="C1461">
        <v>29.2</v>
      </c>
    </row>
    <row r="1462" spans="1:3">
      <c r="A1462" t="s">
        <v>1616</v>
      </c>
      <c r="B1462" t="s">
        <v>74</v>
      </c>
      <c r="C1462">
        <v>9.1999999999999993</v>
      </c>
    </row>
    <row r="1463" spans="1:3">
      <c r="A1463" t="s">
        <v>1617</v>
      </c>
      <c r="B1463" t="s">
        <v>74</v>
      </c>
      <c r="C1463">
        <v>20.8</v>
      </c>
    </row>
    <row r="1464" spans="1:3">
      <c r="A1464" t="s">
        <v>1618</v>
      </c>
      <c r="B1464" t="s">
        <v>467</v>
      </c>
      <c r="C1464">
        <v>54</v>
      </c>
    </row>
    <row r="1465" spans="1:3">
      <c r="A1465" t="s">
        <v>1619</v>
      </c>
      <c r="B1465" t="s">
        <v>74</v>
      </c>
      <c r="C1465">
        <v>21.3</v>
      </c>
    </row>
    <row r="1466" spans="1:3">
      <c r="A1466" t="s">
        <v>1620</v>
      </c>
      <c r="B1466" t="s">
        <v>74</v>
      </c>
      <c r="C1466">
        <v>23.6</v>
      </c>
    </row>
    <row r="1467" spans="1:3">
      <c r="A1467" t="s">
        <v>1621</v>
      </c>
      <c r="B1467" t="s">
        <v>74</v>
      </c>
      <c r="C1467">
        <v>17.8</v>
      </c>
    </row>
    <row r="1468" spans="1:3">
      <c r="A1468" t="s">
        <v>1622</v>
      </c>
      <c r="B1468" t="s">
        <v>74</v>
      </c>
      <c r="C1468">
        <v>24</v>
      </c>
    </row>
    <row r="1469" spans="1:3">
      <c r="A1469" t="s">
        <v>1623</v>
      </c>
      <c r="B1469" t="s">
        <v>74</v>
      </c>
      <c r="C1469">
        <v>32.5</v>
      </c>
    </row>
    <row r="1470" spans="1:3">
      <c r="A1470" t="s">
        <v>1624</v>
      </c>
      <c r="B1470" t="s">
        <v>74</v>
      </c>
      <c r="C1470">
        <v>23.6</v>
      </c>
    </row>
    <row r="1471" spans="1:3">
      <c r="A1471" t="s">
        <v>1625</v>
      </c>
      <c r="B1471" t="s">
        <v>74</v>
      </c>
      <c r="C1471">
        <v>19.100000000000001</v>
      </c>
    </row>
    <row r="1472" spans="1:3">
      <c r="A1472" t="s">
        <v>1626</v>
      </c>
      <c r="B1472" t="s">
        <v>74</v>
      </c>
      <c r="C1472">
        <v>31.8</v>
      </c>
    </row>
    <row r="1473" spans="1:3">
      <c r="A1473" t="s">
        <v>1627</v>
      </c>
      <c r="B1473" t="s">
        <v>74</v>
      </c>
      <c r="C1473">
        <v>16.7</v>
      </c>
    </row>
    <row r="1474" spans="1:3">
      <c r="A1474" t="s">
        <v>1628</v>
      </c>
      <c r="B1474" t="s">
        <v>74</v>
      </c>
      <c r="C1474">
        <v>15.1</v>
      </c>
    </row>
    <row r="1475" spans="1:3">
      <c r="A1475" t="s">
        <v>1629</v>
      </c>
      <c r="B1475" t="s">
        <v>74</v>
      </c>
      <c r="C1475">
        <v>20.6</v>
      </c>
    </row>
    <row r="1476" spans="1:3">
      <c r="A1476" t="s">
        <v>1630</v>
      </c>
      <c r="B1476" t="s">
        <v>74</v>
      </c>
      <c r="C1476">
        <v>13.8</v>
      </c>
    </row>
    <row r="1477" spans="1:3">
      <c r="A1477" t="s">
        <v>1632</v>
      </c>
      <c r="B1477" t="s">
        <v>74</v>
      </c>
      <c r="C1477">
        <v>23.3</v>
      </c>
    </row>
    <row r="1478" spans="1:3">
      <c r="A1478" t="s">
        <v>1633</v>
      </c>
      <c r="B1478" t="s">
        <v>74</v>
      </c>
      <c r="C1478">
        <v>32.299999999999997</v>
      </c>
    </row>
    <row r="1479" spans="1:3">
      <c r="A1479" t="s">
        <v>1634</v>
      </c>
      <c r="B1479" t="s">
        <v>74</v>
      </c>
      <c r="C1479">
        <v>16.2</v>
      </c>
    </row>
    <row r="1480" spans="1:3">
      <c r="A1480" t="s">
        <v>1635</v>
      </c>
      <c r="B1480" t="s">
        <v>74</v>
      </c>
      <c r="C1480">
        <v>25.3</v>
      </c>
    </row>
    <row r="1481" spans="1:3">
      <c r="A1481" t="s">
        <v>1636</v>
      </c>
      <c r="B1481" t="s">
        <v>74</v>
      </c>
      <c r="C1481">
        <v>15.9</v>
      </c>
    </row>
    <row r="1482" spans="1:3">
      <c r="A1482" t="s">
        <v>1637</v>
      </c>
      <c r="B1482" t="s">
        <v>74</v>
      </c>
      <c r="C1482">
        <v>27.4</v>
      </c>
    </row>
    <row r="1483" spans="1:3">
      <c r="A1483" t="s">
        <v>1638</v>
      </c>
      <c r="B1483" t="s">
        <v>74</v>
      </c>
      <c r="C1483">
        <v>13.5</v>
      </c>
    </row>
    <row r="1484" spans="1:3">
      <c r="A1484" t="s">
        <v>1639</v>
      </c>
      <c r="B1484" t="s">
        <v>74</v>
      </c>
      <c r="C1484">
        <v>26.5</v>
      </c>
    </row>
    <row r="1485" spans="1:3">
      <c r="A1485" t="s">
        <v>1640</v>
      </c>
      <c r="B1485" t="s">
        <v>74</v>
      </c>
      <c r="C1485">
        <v>7.4</v>
      </c>
    </row>
    <row r="1486" spans="1:3">
      <c r="A1486" t="s">
        <v>1641</v>
      </c>
      <c r="B1486" t="s">
        <v>1642</v>
      </c>
      <c r="C1486">
        <v>19.399999999999999</v>
      </c>
    </row>
    <row r="1487" spans="1:3">
      <c r="A1487" t="s">
        <v>1805</v>
      </c>
      <c r="B1487" t="s">
        <v>74</v>
      </c>
      <c r="C1487">
        <v>29.5</v>
      </c>
    </row>
    <row r="1488" spans="1:3">
      <c r="A1488" t="s">
        <v>1643</v>
      </c>
      <c r="B1488" t="s">
        <v>74</v>
      </c>
      <c r="C1488">
        <v>12</v>
      </c>
    </row>
    <row r="1489" spans="1:3">
      <c r="A1489" t="s">
        <v>1644</v>
      </c>
      <c r="B1489" t="s">
        <v>154</v>
      </c>
      <c r="C1489">
        <v>35.1</v>
      </c>
    </row>
    <row r="1490" spans="1:3">
      <c r="A1490" t="s">
        <v>1645</v>
      </c>
      <c r="B1490" t="s">
        <v>74</v>
      </c>
      <c r="C1490">
        <v>28.8</v>
      </c>
    </row>
    <row r="1491" spans="1:3">
      <c r="A1491" t="s">
        <v>1646</v>
      </c>
      <c r="B1491" t="s">
        <v>74</v>
      </c>
      <c r="C1491">
        <v>25.3</v>
      </c>
    </row>
    <row r="1492" spans="1:3">
      <c r="A1492" t="s">
        <v>1647</v>
      </c>
      <c r="B1492" t="s">
        <v>74</v>
      </c>
      <c r="C1492">
        <v>14.5</v>
      </c>
    </row>
    <row r="1493" spans="1:3">
      <c r="A1493" t="s">
        <v>1648</v>
      </c>
      <c r="B1493" t="s">
        <v>74</v>
      </c>
      <c r="C1493">
        <v>20.399999999999999</v>
      </c>
    </row>
    <row r="1494" spans="1:3">
      <c r="A1494" t="s">
        <v>1649</v>
      </c>
      <c r="B1494" t="s">
        <v>74</v>
      </c>
      <c r="C1494">
        <v>16.899999999999999</v>
      </c>
    </row>
    <row r="1495" spans="1:3">
      <c r="A1495" t="s">
        <v>1650</v>
      </c>
      <c r="B1495" t="s">
        <v>702</v>
      </c>
      <c r="C1495">
        <v>18.7</v>
      </c>
    </row>
    <row r="1496" spans="1:3">
      <c r="A1496" t="s">
        <v>1651</v>
      </c>
      <c r="B1496" t="s">
        <v>74</v>
      </c>
      <c r="C1496">
        <v>19.5</v>
      </c>
    </row>
    <row r="1497" spans="1:3">
      <c r="A1497" t="s">
        <v>1652</v>
      </c>
      <c r="B1497" t="s">
        <v>74</v>
      </c>
      <c r="C1497">
        <v>21.3</v>
      </c>
    </row>
    <row r="1498" spans="1:3">
      <c r="A1498" t="s">
        <v>1653</v>
      </c>
      <c r="B1498" t="s">
        <v>74</v>
      </c>
      <c r="C1498">
        <v>28</v>
      </c>
    </row>
    <row r="1499" spans="1:3">
      <c r="A1499" t="s">
        <v>1652</v>
      </c>
      <c r="B1499" t="s">
        <v>74</v>
      </c>
      <c r="C1499">
        <v>16.100000000000001</v>
      </c>
    </row>
    <row r="1500" spans="1:3">
      <c r="A1500" t="s">
        <v>1654</v>
      </c>
      <c r="B1500" t="s">
        <v>74</v>
      </c>
      <c r="C1500">
        <v>14.5</v>
      </c>
    </row>
    <row r="1501" spans="1:3">
      <c r="A1501" t="s">
        <v>1655</v>
      </c>
      <c r="B1501" t="s">
        <v>74</v>
      </c>
      <c r="C1501">
        <v>10.199999999999999</v>
      </c>
    </row>
    <row r="1502" spans="1:3">
      <c r="A1502" t="s">
        <v>1656</v>
      </c>
      <c r="B1502" t="s">
        <v>74</v>
      </c>
      <c r="C1502">
        <v>9.9</v>
      </c>
    </row>
    <row r="1503" spans="1:3">
      <c r="A1503" t="s">
        <v>1657</v>
      </c>
      <c r="B1503" t="s">
        <v>74</v>
      </c>
      <c r="C1503">
        <v>13.5</v>
      </c>
    </row>
    <row r="1504" spans="1:3">
      <c r="A1504" t="s">
        <v>1658</v>
      </c>
      <c r="B1504" t="s">
        <v>119</v>
      </c>
      <c r="C1504">
        <v>26.5</v>
      </c>
    </row>
    <row r="1505" spans="1:3">
      <c r="A1505" t="s">
        <v>1659</v>
      </c>
      <c r="B1505" t="s">
        <v>74</v>
      </c>
      <c r="C1505">
        <v>13.8</v>
      </c>
    </row>
    <row r="1506" spans="1:3">
      <c r="A1506" t="s">
        <v>1660</v>
      </c>
      <c r="B1506" t="s">
        <v>74</v>
      </c>
      <c r="C1506">
        <v>14.1</v>
      </c>
    </row>
    <row r="1507" spans="1:3">
      <c r="A1507" t="s">
        <v>1661</v>
      </c>
      <c r="B1507" t="s">
        <v>74</v>
      </c>
      <c r="C1507">
        <v>27.4</v>
      </c>
    </row>
    <row r="1508" spans="1:3">
      <c r="A1508" t="s">
        <v>1662</v>
      </c>
      <c r="B1508" t="s">
        <v>74</v>
      </c>
      <c r="C1508">
        <v>24.4</v>
      </c>
    </row>
    <row r="1509" spans="1:3">
      <c r="A1509" t="s">
        <v>1663</v>
      </c>
      <c r="B1509" t="s">
        <v>74</v>
      </c>
      <c r="C1509">
        <v>30.8</v>
      </c>
    </row>
    <row r="1510" spans="1:3">
      <c r="A1510" t="s">
        <v>1664</v>
      </c>
      <c r="B1510" t="s">
        <v>74</v>
      </c>
      <c r="C1510">
        <v>26.2</v>
      </c>
    </row>
    <row r="1511" spans="1:3">
      <c r="A1511" t="s">
        <v>1665</v>
      </c>
      <c r="B1511" t="s">
        <v>74</v>
      </c>
      <c r="C1511">
        <v>14.3</v>
      </c>
    </row>
    <row r="1512" spans="1:3">
      <c r="A1512" t="s">
        <v>1666</v>
      </c>
      <c r="B1512" t="s">
        <v>74</v>
      </c>
      <c r="C1512">
        <v>14.6</v>
      </c>
    </row>
    <row r="1513" spans="1:3">
      <c r="A1513" t="s">
        <v>1668</v>
      </c>
      <c r="B1513" t="s">
        <v>852</v>
      </c>
      <c r="C1513">
        <v>24.8</v>
      </c>
    </row>
    <row r="1514" spans="1:3">
      <c r="A1514" t="s">
        <v>1669</v>
      </c>
      <c r="B1514" t="s">
        <v>74</v>
      </c>
      <c r="C1514">
        <v>28.1</v>
      </c>
    </row>
    <row r="1515" spans="1:3">
      <c r="A1515" t="s">
        <v>1806</v>
      </c>
      <c r="B1515" t="s">
        <v>74</v>
      </c>
      <c r="C1515">
        <v>29.2</v>
      </c>
    </row>
    <row r="1516" spans="1:3">
      <c r="A1516" t="s">
        <v>1670</v>
      </c>
      <c r="B1516" t="s">
        <v>74</v>
      </c>
      <c r="C1516">
        <v>23.6</v>
      </c>
    </row>
    <row r="1517" spans="1:3">
      <c r="A1517" t="s">
        <v>1671</v>
      </c>
      <c r="B1517" t="s">
        <v>74</v>
      </c>
      <c r="C1517">
        <v>9.1999999999999993</v>
      </c>
    </row>
    <row r="1518" spans="1:3">
      <c r="A1518" t="s">
        <v>1672</v>
      </c>
      <c r="B1518" t="s">
        <v>74</v>
      </c>
      <c r="C1518">
        <v>22.1</v>
      </c>
    </row>
    <row r="1519" spans="1:3">
      <c r="A1519" t="s">
        <v>1673</v>
      </c>
      <c r="B1519" t="s">
        <v>74</v>
      </c>
      <c r="C1519">
        <v>23.4</v>
      </c>
    </row>
    <row r="1520" spans="1:3">
      <c r="A1520" t="s">
        <v>1675</v>
      </c>
      <c r="B1520" t="s">
        <v>74</v>
      </c>
      <c r="C1520">
        <v>18.899999999999999</v>
      </c>
    </row>
    <row r="1521" spans="1:3">
      <c r="A1521" t="s">
        <v>1676</v>
      </c>
      <c r="B1521" t="s">
        <v>74</v>
      </c>
      <c r="C1521">
        <v>25.7</v>
      </c>
    </row>
    <row r="1522" spans="1:3">
      <c r="A1522" t="s">
        <v>1677</v>
      </c>
      <c r="B1522" t="s">
        <v>74</v>
      </c>
      <c r="C1522">
        <v>18</v>
      </c>
    </row>
    <row r="1523" spans="1:3">
      <c r="A1523" t="s">
        <v>1678</v>
      </c>
      <c r="B1523" t="s">
        <v>74</v>
      </c>
      <c r="C1523">
        <v>24.4</v>
      </c>
    </row>
    <row r="1524" spans="1:3">
      <c r="A1524" t="s">
        <v>1807</v>
      </c>
      <c r="B1524" t="s">
        <v>74</v>
      </c>
      <c r="C1524">
        <v>25.8</v>
      </c>
    </row>
    <row r="1525" spans="1:3">
      <c r="A1525" t="s">
        <v>1680</v>
      </c>
      <c r="B1525" t="s">
        <v>74</v>
      </c>
      <c r="C1525">
        <v>11.1</v>
      </c>
    </row>
    <row r="1526" spans="1:3">
      <c r="A1526" t="s">
        <v>1681</v>
      </c>
      <c r="B1526" t="s">
        <v>74</v>
      </c>
      <c r="C1526">
        <v>25.2</v>
      </c>
    </row>
    <row r="1527" spans="1:3">
      <c r="A1527" t="s">
        <v>1682</v>
      </c>
      <c r="B1527" t="s">
        <v>74</v>
      </c>
      <c r="C1527">
        <v>13.4</v>
      </c>
    </row>
    <row r="1528" spans="1:3">
      <c r="A1528" t="s">
        <v>1683</v>
      </c>
      <c r="B1528" t="s">
        <v>74</v>
      </c>
      <c r="C1528">
        <v>22.1</v>
      </c>
    </row>
    <row r="1529" spans="1:3">
      <c r="A1529" t="s">
        <v>1684</v>
      </c>
      <c r="B1529" t="s">
        <v>74</v>
      </c>
      <c r="C1529">
        <v>19.600000000000001</v>
      </c>
    </row>
    <row r="1530" spans="1:3">
      <c r="A1530" t="s">
        <v>1685</v>
      </c>
      <c r="B1530" t="s">
        <v>74</v>
      </c>
      <c r="C1530">
        <v>24.4</v>
      </c>
    </row>
    <row r="1531" spans="1:3">
      <c r="A1531" t="s">
        <v>1686</v>
      </c>
      <c r="B1531" t="s">
        <v>74</v>
      </c>
      <c r="C1531">
        <v>20.6</v>
      </c>
    </row>
    <row r="1532" spans="1:3">
      <c r="A1532" t="s">
        <v>1687</v>
      </c>
      <c r="B1532" t="s">
        <v>1688</v>
      </c>
      <c r="C1532">
        <v>9.3000000000000007</v>
      </c>
    </row>
    <row r="1533" spans="1:3">
      <c r="A1533" t="s">
        <v>1689</v>
      </c>
      <c r="B1533" t="s">
        <v>74</v>
      </c>
      <c r="C1533">
        <v>20.8</v>
      </c>
    </row>
    <row r="1534" spans="1:3">
      <c r="A1534" t="s">
        <v>1690</v>
      </c>
      <c r="B1534" t="s">
        <v>74</v>
      </c>
      <c r="C1534">
        <v>15.8</v>
      </c>
    </row>
    <row r="1535" spans="1:3">
      <c r="A1535" t="s">
        <v>1691</v>
      </c>
      <c r="B1535" t="s">
        <v>74</v>
      </c>
      <c r="C1535">
        <v>16.399999999999999</v>
      </c>
    </row>
    <row r="1536" spans="1:3">
      <c r="A1536" t="s">
        <v>1692</v>
      </c>
      <c r="B1536" t="s">
        <v>74</v>
      </c>
      <c r="C1536">
        <v>36.6</v>
      </c>
    </row>
    <row r="1537" spans="1:3">
      <c r="A1537" t="s">
        <v>1693</v>
      </c>
      <c r="B1537" t="s">
        <v>74</v>
      </c>
      <c r="C1537">
        <v>22.3</v>
      </c>
    </row>
    <row r="1538" spans="1:3">
      <c r="A1538" t="s">
        <v>1694</v>
      </c>
      <c r="B1538" t="s">
        <v>74</v>
      </c>
      <c r="C1538">
        <v>9.8000000000000007</v>
      </c>
    </row>
    <row r="1539" spans="1:3">
      <c r="A1539" t="s">
        <v>1695</v>
      </c>
      <c r="B1539" t="s">
        <v>74</v>
      </c>
      <c r="C1539">
        <v>37.9</v>
      </c>
    </row>
    <row r="1540" spans="1:3">
      <c r="A1540" t="s">
        <v>1696</v>
      </c>
      <c r="B1540" t="s">
        <v>74</v>
      </c>
      <c r="C1540">
        <v>33.799999999999997</v>
      </c>
    </row>
    <row r="1541" spans="1:3">
      <c r="A1541" t="s">
        <v>1697</v>
      </c>
      <c r="B1541" t="s">
        <v>74</v>
      </c>
      <c r="C1541">
        <v>30.6</v>
      </c>
    </row>
    <row r="1542" spans="1:3">
      <c r="A1542" t="s">
        <v>1698</v>
      </c>
      <c r="B1542" t="s">
        <v>74</v>
      </c>
      <c r="C1542">
        <v>30.1</v>
      </c>
    </row>
    <row r="1543" spans="1:3">
      <c r="A1543" t="s">
        <v>1699</v>
      </c>
      <c r="B1543" t="s">
        <v>74</v>
      </c>
      <c r="C1543">
        <v>6.4</v>
      </c>
    </row>
    <row r="1544" spans="1:3">
      <c r="A1544" t="s">
        <v>1700</v>
      </c>
      <c r="B1544" t="s">
        <v>74</v>
      </c>
      <c r="C1544">
        <v>16.600000000000001</v>
      </c>
    </row>
    <row r="1545" spans="1:3">
      <c r="A1545" t="s">
        <v>1701</v>
      </c>
      <c r="B1545" t="s">
        <v>74</v>
      </c>
      <c r="C1545">
        <v>26.5</v>
      </c>
    </row>
    <row r="1546" spans="1:3">
      <c r="A1546" t="s">
        <v>1702</v>
      </c>
      <c r="B1546" t="s">
        <v>74</v>
      </c>
      <c r="C1546">
        <v>8.4</v>
      </c>
    </row>
    <row r="1547" spans="1:3">
      <c r="A1547" t="s">
        <v>1703</v>
      </c>
      <c r="B1547" t="s">
        <v>74</v>
      </c>
      <c r="C1547">
        <v>33.4</v>
      </c>
    </row>
    <row r="1548" spans="1:3">
      <c r="A1548" t="s">
        <v>1704</v>
      </c>
      <c r="B1548" t="s">
        <v>74</v>
      </c>
      <c r="C1548">
        <v>24.2</v>
      </c>
    </row>
    <row r="1549" spans="1:3">
      <c r="A1549" t="s">
        <v>1705</v>
      </c>
      <c r="B1549" t="s">
        <v>74</v>
      </c>
      <c r="C1549">
        <v>19.399999999999999</v>
      </c>
    </row>
    <row r="1550" spans="1:3">
      <c r="A1550" t="s">
        <v>1706</v>
      </c>
      <c r="B1550" t="s">
        <v>74</v>
      </c>
      <c r="C1550">
        <v>25.1</v>
      </c>
    </row>
    <row r="1551" spans="1:3">
      <c r="A1551" t="s">
        <v>1707</v>
      </c>
      <c r="B1551" t="s">
        <v>74</v>
      </c>
      <c r="C1551">
        <v>14.3</v>
      </c>
    </row>
    <row r="1552" spans="1:3">
      <c r="A1552" t="s">
        <v>1708</v>
      </c>
      <c r="B1552" t="s">
        <v>74</v>
      </c>
      <c r="C1552">
        <v>28.6</v>
      </c>
    </row>
    <row r="1553" spans="1:3">
      <c r="A1553" t="s">
        <v>1709</v>
      </c>
      <c r="B1553" t="s">
        <v>74</v>
      </c>
      <c r="C1553">
        <v>21</v>
      </c>
    </row>
    <row r="1554" spans="1:3">
      <c r="A1554" t="s">
        <v>1710</v>
      </c>
      <c r="B1554" t="s">
        <v>74</v>
      </c>
      <c r="C1554">
        <v>27.1</v>
      </c>
    </row>
    <row r="1555" spans="1:3">
      <c r="A1555" t="s">
        <v>1711</v>
      </c>
      <c r="B1555" t="s">
        <v>1712</v>
      </c>
      <c r="C1555">
        <v>7.8</v>
      </c>
    </row>
    <row r="1556" spans="1:3">
      <c r="A1556" t="s">
        <v>1713</v>
      </c>
      <c r="B1556" t="s">
        <v>74</v>
      </c>
      <c r="C1556">
        <v>28.2</v>
      </c>
    </row>
    <row r="1557" spans="1:3">
      <c r="A1557" t="s">
        <v>1714</v>
      </c>
      <c r="B1557" t="s">
        <v>74</v>
      </c>
      <c r="C1557">
        <v>24.7</v>
      </c>
    </row>
    <row r="1558" spans="1:3">
      <c r="A1558" t="s">
        <v>1715</v>
      </c>
      <c r="B1558" t="s">
        <v>74</v>
      </c>
      <c r="C1558">
        <v>20.100000000000001</v>
      </c>
    </row>
    <row r="1559" spans="1:3">
      <c r="A1559" t="s">
        <v>1716</v>
      </c>
      <c r="B1559" t="s">
        <v>74</v>
      </c>
      <c r="C1559">
        <v>21.9</v>
      </c>
    </row>
    <row r="1560" spans="1:3">
      <c r="A1560" t="s">
        <v>1717</v>
      </c>
      <c r="B1560" t="s">
        <v>74</v>
      </c>
      <c r="C1560">
        <v>27.8</v>
      </c>
    </row>
    <row r="1561" spans="1:3">
      <c r="A1561" t="s">
        <v>1718</v>
      </c>
      <c r="B1561" t="s">
        <v>74</v>
      </c>
      <c r="C1561">
        <v>21.8</v>
      </c>
    </row>
    <row r="1562" spans="1:3">
      <c r="A1562" t="s">
        <v>1719</v>
      </c>
      <c r="B1562" t="s">
        <v>74</v>
      </c>
      <c r="C1562">
        <v>20.8</v>
      </c>
    </row>
    <row r="1563" spans="1:3">
      <c r="A1563" t="s">
        <v>1720</v>
      </c>
      <c r="B1563" t="s">
        <v>74</v>
      </c>
      <c r="C1563">
        <v>26.7</v>
      </c>
    </row>
    <row r="1564" spans="1:3">
      <c r="A1564" t="s">
        <v>1721</v>
      </c>
      <c r="B1564" t="s">
        <v>74</v>
      </c>
      <c r="C1564">
        <v>15.1</v>
      </c>
    </row>
    <row r="1565" spans="1:3">
      <c r="A1565" t="s">
        <v>1722</v>
      </c>
      <c r="B1565" t="s">
        <v>74</v>
      </c>
      <c r="C1565">
        <v>7.9</v>
      </c>
    </row>
    <row r="1566" spans="1:3">
      <c r="A1566" t="s">
        <v>1723</v>
      </c>
      <c r="B1566" t="s">
        <v>74</v>
      </c>
      <c r="C1566">
        <v>12.7</v>
      </c>
    </row>
    <row r="1567" spans="1:3">
      <c r="A1567" t="s">
        <v>1724</v>
      </c>
      <c r="B1567" t="s">
        <v>74</v>
      </c>
      <c r="C1567">
        <v>19.8</v>
      </c>
    </row>
    <row r="1568" spans="1:3">
      <c r="A1568" t="s">
        <v>1725</v>
      </c>
      <c r="B1568" t="s">
        <v>74</v>
      </c>
      <c r="C1568">
        <v>27</v>
      </c>
    </row>
    <row r="1569" spans="1:3">
      <c r="A1569" t="s">
        <v>1726</v>
      </c>
      <c r="B1569" t="s">
        <v>74</v>
      </c>
      <c r="C1569">
        <v>16.3</v>
      </c>
    </row>
    <row r="1570" spans="1:3">
      <c r="A1570" t="s">
        <v>1727</v>
      </c>
      <c r="B1570" t="s">
        <v>74</v>
      </c>
      <c r="C1570">
        <v>15.3</v>
      </c>
    </row>
    <row r="1571" spans="1:3">
      <c r="A1571" t="s">
        <v>1728</v>
      </c>
      <c r="B1571" t="s">
        <v>74</v>
      </c>
      <c r="C1571">
        <v>23.5</v>
      </c>
    </row>
    <row r="1572" spans="1:3">
      <c r="A1572" t="s">
        <v>1729</v>
      </c>
      <c r="B1572" t="s">
        <v>74</v>
      </c>
      <c r="C1572">
        <v>22.7</v>
      </c>
    </row>
    <row r="1573" spans="1:3">
      <c r="A1573" t="s">
        <v>1730</v>
      </c>
      <c r="B1573" t="s">
        <v>74</v>
      </c>
      <c r="C1573">
        <v>8.3000000000000007</v>
      </c>
    </row>
    <row r="1574" spans="1:3">
      <c r="A1574" t="s">
        <v>1731</v>
      </c>
      <c r="B1574" t="s">
        <v>74</v>
      </c>
      <c r="C1574">
        <v>28.7</v>
      </c>
    </row>
    <row r="1575" spans="1:3">
      <c r="A1575" t="s">
        <v>1732</v>
      </c>
      <c r="B1575" t="s">
        <v>74</v>
      </c>
      <c r="C1575">
        <v>11.8</v>
      </c>
    </row>
    <row r="1576" spans="1:3">
      <c r="A1576" t="s">
        <v>1733</v>
      </c>
      <c r="B1576" t="s">
        <v>74</v>
      </c>
      <c r="C1576">
        <v>25.2</v>
      </c>
    </row>
    <row r="1577" spans="1:3">
      <c r="A1577" t="s">
        <v>1734</v>
      </c>
      <c r="B1577" t="s">
        <v>74</v>
      </c>
      <c r="C1577">
        <v>32.4</v>
      </c>
    </row>
    <row r="1578" spans="1:3">
      <c r="A1578" t="s">
        <v>1735</v>
      </c>
      <c r="B1578" t="s">
        <v>436</v>
      </c>
      <c r="C1578">
        <v>16.7</v>
      </c>
    </row>
    <row r="1579" spans="1:3">
      <c r="A1579" t="s">
        <v>1736</v>
      </c>
      <c r="B1579" t="s">
        <v>74</v>
      </c>
      <c r="C1579">
        <v>19.7</v>
      </c>
    </row>
    <row r="1580" spans="1:3">
      <c r="A1580" t="s">
        <v>1737</v>
      </c>
      <c r="B1580" t="s">
        <v>74</v>
      </c>
      <c r="C1580">
        <v>21.1</v>
      </c>
    </row>
    <row r="1581" spans="1:3">
      <c r="A1581" t="s">
        <v>1738</v>
      </c>
      <c r="B1581" t="s">
        <v>74</v>
      </c>
      <c r="C1581">
        <v>32.9</v>
      </c>
    </row>
    <row r="1582" spans="1:3">
      <c r="A1582" t="s">
        <v>1739</v>
      </c>
      <c r="B1582" t="s">
        <v>74</v>
      </c>
      <c r="C1582">
        <v>16.600000000000001</v>
      </c>
    </row>
    <row r="1583" spans="1:3">
      <c r="A1583" t="s">
        <v>1740</v>
      </c>
      <c r="B1583" t="s">
        <v>74</v>
      </c>
      <c r="C1583">
        <v>26.9</v>
      </c>
    </row>
    <row r="1584" spans="1:3">
      <c r="A1584" t="s">
        <v>1741</v>
      </c>
      <c r="B1584" t="s">
        <v>74</v>
      </c>
      <c r="C1584">
        <v>19.399999999999999</v>
      </c>
    </row>
    <row r="1585" spans="1:3">
      <c r="A1585" t="s">
        <v>1742</v>
      </c>
      <c r="B1585" t="s">
        <v>74</v>
      </c>
      <c r="C1585">
        <v>29.7</v>
      </c>
    </row>
    <row r="1586" spans="1:3">
      <c r="A1586" t="s">
        <v>1743</v>
      </c>
      <c r="B1586" t="s">
        <v>74</v>
      </c>
      <c r="C1586">
        <v>18.2</v>
      </c>
    </row>
    <row r="1587" spans="1:3">
      <c r="A1587" t="s">
        <v>1744</v>
      </c>
      <c r="B1587" t="s">
        <v>74</v>
      </c>
      <c r="C1587">
        <v>5.0999999999999996</v>
      </c>
    </row>
    <row r="1588" spans="1:3">
      <c r="A1588" t="s">
        <v>1808</v>
      </c>
      <c r="B1588" t="s">
        <v>74</v>
      </c>
      <c r="C1588">
        <v>35.1</v>
      </c>
    </row>
    <row r="1589" spans="1:3">
      <c r="A1589" t="s">
        <v>1745</v>
      </c>
      <c r="B1589" t="s">
        <v>74</v>
      </c>
      <c r="C1589">
        <v>26.7</v>
      </c>
    </row>
  </sheetData>
  <phoneticPr fontId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385E3-0924-4258-AAC8-DA55E63C7B2D}">
  <dimension ref="A3:D1575"/>
  <sheetViews>
    <sheetView workbookViewId="0">
      <selection activeCell="B1" sqref="B1"/>
    </sheetView>
  </sheetViews>
  <sheetFormatPr defaultRowHeight="18"/>
  <sheetData>
    <row r="3" spans="1:3">
      <c r="A3" t="s">
        <v>1746</v>
      </c>
      <c r="B3" t="s">
        <v>1747</v>
      </c>
      <c r="C3">
        <v>6.01</v>
      </c>
    </row>
    <row r="4" spans="1:3">
      <c r="A4" t="s">
        <v>73</v>
      </c>
      <c r="B4" t="s">
        <v>74</v>
      </c>
      <c r="C4">
        <v>19.3</v>
      </c>
    </row>
    <row r="5" spans="1:3">
      <c r="A5" t="s">
        <v>75</v>
      </c>
      <c r="B5" t="s">
        <v>74</v>
      </c>
      <c r="C5">
        <v>15</v>
      </c>
    </row>
    <row r="6" spans="1:3">
      <c r="A6" t="s">
        <v>76</v>
      </c>
      <c r="B6" t="s">
        <v>74</v>
      </c>
      <c r="C6">
        <v>21.1</v>
      </c>
    </row>
    <row r="7" spans="1:3">
      <c r="A7" t="s">
        <v>77</v>
      </c>
      <c r="B7" t="s">
        <v>74</v>
      </c>
      <c r="C7">
        <v>14.5</v>
      </c>
    </row>
    <row r="8" spans="1:3">
      <c r="A8" t="s">
        <v>78</v>
      </c>
      <c r="B8" t="s">
        <v>74</v>
      </c>
      <c r="C8">
        <v>37</v>
      </c>
    </row>
    <row r="9" spans="1:3">
      <c r="A9" t="s">
        <v>79</v>
      </c>
      <c r="B9" t="s">
        <v>74</v>
      </c>
      <c r="C9">
        <v>27.3</v>
      </c>
    </row>
    <row r="10" spans="1:3">
      <c r="A10" t="s">
        <v>80</v>
      </c>
      <c r="B10" t="s">
        <v>81</v>
      </c>
      <c r="C10">
        <v>10.1</v>
      </c>
    </row>
    <row r="11" spans="1:3">
      <c r="A11" t="s">
        <v>80</v>
      </c>
      <c r="B11" t="s">
        <v>74</v>
      </c>
      <c r="C11">
        <v>14.5</v>
      </c>
    </row>
    <row r="12" spans="1:3">
      <c r="A12" t="s">
        <v>82</v>
      </c>
      <c r="B12" t="s">
        <v>74</v>
      </c>
      <c r="C12">
        <v>15.1</v>
      </c>
    </row>
    <row r="13" spans="1:3">
      <c r="A13" t="s">
        <v>83</v>
      </c>
      <c r="B13" t="s">
        <v>74</v>
      </c>
      <c r="C13">
        <v>21</v>
      </c>
    </row>
    <row r="14" spans="1:3">
      <c r="A14" t="s">
        <v>84</v>
      </c>
      <c r="B14" t="s">
        <v>85</v>
      </c>
      <c r="C14">
        <v>8.1</v>
      </c>
    </row>
    <row r="15" spans="1:3">
      <c r="A15" t="s">
        <v>86</v>
      </c>
      <c r="B15" t="s">
        <v>74</v>
      </c>
      <c r="C15">
        <v>23.9</v>
      </c>
    </row>
    <row r="16" spans="1:3">
      <c r="A16" t="s">
        <v>87</v>
      </c>
      <c r="B16" t="s">
        <v>74</v>
      </c>
      <c r="C16">
        <v>11.1</v>
      </c>
    </row>
    <row r="17" spans="1:3">
      <c r="A17" t="s">
        <v>88</v>
      </c>
      <c r="B17" t="s">
        <v>74</v>
      </c>
      <c r="C17">
        <v>12.3</v>
      </c>
    </row>
    <row r="18" spans="1:3">
      <c r="A18" t="s">
        <v>89</v>
      </c>
      <c r="B18" t="s">
        <v>74</v>
      </c>
      <c r="C18">
        <v>17.3</v>
      </c>
    </row>
    <row r="19" spans="1:3">
      <c r="A19" t="s">
        <v>90</v>
      </c>
      <c r="B19" t="s">
        <v>74</v>
      </c>
      <c r="C19">
        <v>10.8</v>
      </c>
    </row>
    <row r="20" spans="1:3">
      <c r="A20" t="s">
        <v>91</v>
      </c>
      <c r="B20" t="s">
        <v>74</v>
      </c>
      <c r="C20">
        <v>3.9</v>
      </c>
    </row>
    <row r="21" spans="1:3">
      <c r="A21" t="s">
        <v>93</v>
      </c>
      <c r="B21" t="s">
        <v>74</v>
      </c>
      <c r="C21">
        <v>16.3</v>
      </c>
    </row>
    <row r="22" spans="1:3">
      <c r="A22" t="s">
        <v>94</v>
      </c>
      <c r="B22" t="s">
        <v>74</v>
      </c>
      <c r="C22">
        <v>15.7</v>
      </c>
    </row>
    <row r="23" spans="1:3">
      <c r="A23" t="s">
        <v>95</v>
      </c>
      <c r="B23" t="s">
        <v>74</v>
      </c>
      <c r="C23">
        <v>26.9</v>
      </c>
    </row>
    <row r="24" spans="1:3">
      <c r="A24" t="s">
        <v>96</v>
      </c>
      <c r="B24" t="s">
        <v>74</v>
      </c>
      <c r="C24">
        <v>20</v>
      </c>
    </row>
    <row r="25" spans="1:3">
      <c r="A25" t="s">
        <v>97</v>
      </c>
      <c r="B25" t="s">
        <v>98</v>
      </c>
      <c r="C25">
        <v>2.5</v>
      </c>
    </row>
    <row r="26" spans="1:3">
      <c r="A26" t="s">
        <v>99</v>
      </c>
      <c r="B26" t="s">
        <v>74</v>
      </c>
      <c r="C26">
        <v>28.5</v>
      </c>
    </row>
    <row r="27" spans="1:3">
      <c r="A27" t="s">
        <v>100</v>
      </c>
      <c r="B27" t="s">
        <v>101</v>
      </c>
      <c r="C27">
        <v>10.6</v>
      </c>
    </row>
    <row r="28" spans="1:3">
      <c r="A28" t="s">
        <v>102</v>
      </c>
      <c r="B28" t="s">
        <v>74</v>
      </c>
      <c r="C28">
        <v>19.2</v>
      </c>
    </row>
    <row r="29" spans="1:3">
      <c r="A29" t="s">
        <v>103</v>
      </c>
      <c r="B29" t="s">
        <v>74</v>
      </c>
      <c r="C29">
        <v>10.9</v>
      </c>
    </row>
    <row r="30" spans="1:3">
      <c r="A30" t="s">
        <v>104</v>
      </c>
      <c r="B30" t="s">
        <v>74</v>
      </c>
      <c r="C30">
        <v>11.2</v>
      </c>
    </row>
    <row r="31" spans="1:3">
      <c r="A31" t="s">
        <v>105</v>
      </c>
      <c r="B31" t="s">
        <v>74</v>
      </c>
      <c r="C31">
        <v>15.4</v>
      </c>
    </row>
    <row r="32" spans="1:3">
      <c r="A32" t="s">
        <v>106</v>
      </c>
      <c r="B32" t="s">
        <v>74</v>
      </c>
      <c r="C32">
        <v>11.2</v>
      </c>
    </row>
    <row r="33" spans="1:3">
      <c r="A33" t="s">
        <v>1762</v>
      </c>
      <c r="B33" t="s">
        <v>74</v>
      </c>
      <c r="C33">
        <v>24.3</v>
      </c>
    </row>
    <row r="34" spans="1:3">
      <c r="A34" t="s">
        <v>107</v>
      </c>
      <c r="B34" t="s">
        <v>74</v>
      </c>
      <c r="C34">
        <v>11.4</v>
      </c>
    </row>
    <row r="35" spans="1:3">
      <c r="A35" t="s">
        <v>108</v>
      </c>
      <c r="B35" t="s">
        <v>74</v>
      </c>
      <c r="C35">
        <v>15.3</v>
      </c>
    </row>
    <row r="36" spans="1:3">
      <c r="A36" t="s">
        <v>109</v>
      </c>
      <c r="B36" t="s">
        <v>74</v>
      </c>
      <c r="C36">
        <v>38.9</v>
      </c>
    </row>
    <row r="37" spans="1:3">
      <c r="A37" t="s">
        <v>110</v>
      </c>
      <c r="B37" t="s">
        <v>74</v>
      </c>
      <c r="C37">
        <v>20.3</v>
      </c>
    </row>
    <row r="38" spans="1:3">
      <c r="A38" t="s">
        <v>111</v>
      </c>
      <c r="B38" t="s">
        <v>74</v>
      </c>
      <c r="C38">
        <v>17.100000000000001</v>
      </c>
    </row>
    <row r="39" spans="1:3">
      <c r="A39" t="s">
        <v>112</v>
      </c>
      <c r="B39" t="s">
        <v>74</v>
      </c>
      <c r="C39">
        <v>17.3</v>
      </c>
    </row>
    <row r="40" spans="1:3">
      <c r="A40" t="s">
        <v>113</v>
      </c>
      <c r="B40" t="s">
        <v>74</v>
      </c>
      <c r="C40">
        <v>9.4</v>
      </c>
    </row>
    <row r="41" spans="1:3">
      <c r="A41" t="s">
        <v>114</v>
      </c>
      <c r="B41" t="s">
        <v>74</v>
      </c>
      <c r="C41">
        <v>13.4</v>
      </c>
    </row>
    <row r="42" spans="1:3">
      <c r="A42" t="s">
        <v>115</v>
      </c>
      <c r="B42" t="s">
        <v>74</v>
      </c>
      <c r="C42">
        <v>22.1</v>
      </c>
    </row>
    <row r="43" spans="1:3">
      <c r="A43" t="s">
        <v>116</v>
      </c>
      <c r="B43" t="s">
        <v>117</v>
      </c>
      <c r="C43">
        <v>3.6</v>
      </c>
    </row>
    <row r="44" spans="1:3">
      <c r="A44" t="s">
        <v>118</v>
      </c>
      <c r="B44" t="s">
        <v>119</v>
      </c>
      <c r="C44">
        <v>34.200000000000003</v>
      </c>
    </row>
    <row r="45" spans="1:3">
      <c r="A45" t="s">
        <v>120</v>
      </c>
      <c r="B45" t="s">
        <v>74</v>
      </c>
      <c r="C45">
        <v>18.8</v>
      </c>
    </row>
    <row r="46" spans="1:3">
      <c r="A46" t="s">
        <v>121</v>
      </c>
      <c r="B46" t="s">
        <v>74</v>
      </c>
      <c r="C46">
        <v>28.5</v>
      </c>
    </row>
    <row r="47" spans="1:3">
      <c r="A47" t="s">
        <v>122</v>
      </c>
      <c r="B47" t="s">
        <v>74</v>
      </c>
      <c r="C47">
        <v>11.2</v>
      </c>
    </row>
    <row r="48" spans="1:3">
      <c r="A48" t="s">
        <v>123</v>
      </c>
      <c r="B48" t="s">
        <v>74</v>
      </c>
      <c r="C48">
        <v>21.8</v>
      </c>
    </row>
    <row r="49" spans="1:4">
      <c r="A49" t="s">
        <v>124</v>
      </c>
      <c r="B49" t="s">
        <v>74</v>
      </c>
      <c r="C49">
        <v>15</v>
      </c>
    </row>
    <row r="50" spans="1:4">
      <c r="A50" t="s">
        <v>125</v>
      </c>
      <c r="B50" t="s">
        <v>74</v>
      </c>
      <c r="C50">
        <v>7.2</v>
      </c>
    </row>
    <row r="51" spans="1:4">
      <c r="A51" t="s">
        <v>126</v>
      </c>
      <c r="B51" t="s">
        <v>74</v>
      </c>
      <c r="C51">
        <v>15.3</v>
      </c>
    </row>
    <row r="52" spans="1:4">
      <c r="A52" t="s">
        <v>127</v>
      </c>
      <c r="B52" t="s">
        <v>74</v>
      </c>
      <c r="C52">
        <v>9.4</v>
      </c>
    </row>
    <row r="53" spans="1:4">
      <c r="A53" t="s">
        <v>128</v>
      </c>
      <c r="B53" t="s">
        <v>74</v>
      </c>
      <c r="C53">
        <v>16</v>
      </c>
    </row>
    <row r="54" spans="1:4">
      <c r="A54" t="s">
        <v>129</v>
      </c>
      <c r="B54" t="s">
        <v>74</v>
      </c>
      <c r="C54">
        <v>23.4</v>
      </c>
    </row>
    <row r="55" spans="1:4">
      <c r="A55" t="s">
        <v>130</v>
      </c>
      <c r="B55" t="s">
        <v>131</v>
      </c>
      <c r="C55">
        <v>13.1</v>
      </c>
    </row>
    <row r="56" spans="1:4">
      <c r="A56" t="s">
        <v>132</v>
      </c>
      <c r="B56" t="s">
        <v>74</v>
      </c>
      <c r="C56">
        <v>17.5</v>
      </c>
    </row>
    <row r="57" spans="1:4">
      <c r="A57" t="s">
        <v>133</v>
      </c>
      <c r="B57" t="s">
        <v>74</v>
      </c>
      <c r="C57">
        <v>19.899999999999999</v>
      </c>
    </row>
    <row r="58" spans="1:4">
      <c r="A58" t="s">
        <v>134</v>
      </c>
      <c r="B58" t="s">
        <v>74</v>
      </c>
      <c r="C58">
        <v>17.7</v>
      </c>
    </row>
    <row r="59" spans="1:4">
      <c r="A59" t="s">
        <v>135</v>
      </c>
      <c r="B59" t="s">
        <v>74</v>
      </c>
      <c r="C59">
        <v>7.4</v>
      </c>
    </row>
    <row r="60" spans="1:4">
      <c r="A60" t="s">
        <v>136</v>
      </c>
      <c r="B60" t="s">
        <v>74</v>
      </c>
      <c r="C60">
        <v>11.1</v>
      </c>
    </row>
    <row r="61" spans="1:4">
      <c r="A61" t="s">
        <v>137</v>
      </c>
      <c r="B61" t="s">
        <v>74</v>
      </c>
      <c r="C61">
        <v>15.7</v>
      </c>
      <c r="D61" t="s">
        <v>1820</v>
      </c>
    </row>
    <row r="62" spans="1:4">
      <c r="A62" t="s">
        <v>139</v>
      </c>
      <c r="B62" t="s">
        <v>74</v>
      </c>
      <c r="C62">
        <v>16.399999999999999</v>
      </c>
    </row>
    <row r="63" spans="1:4">
      <c r="A63" t="s">
        <v>140</v>
      </c>
      <c r="B63" t="s">
        <v>74</v>
      </c>
      <c r="C63">
        <v>17.899999999999999</v>
      </c>
    </row>
    <row r="64" spans="1:4">
      <c r="A64" t="s">
        <v>141</v>
      </c>
      <c r="B64" t="s">
        <v>74</v>
      </c>
      <c r="C64">
        <v>11</v>
      </c>
    </row>
    <row r="65" spans="1:3">
      <c r="A65" t="s">
        <v>142</v>
      </c>
      <c r="B65" t="s">
        <v>74</v>
      </c>
      <c r="C65">
        <v>13.7</v>
      </c>
    </row>
    <row r="66" spans="1:3">
      <c r="A66" t="s">
        <v>143</v>
      </c>
      <c r="B66" t="s">
        <v>74</v>
      </c>
      <c r="C66">
        <v>21.3</v>
      </c>
    </row>
    <row r="67" spans="1:3">
      <c r="A67" t="s">
        <v>144</v>
      </c>
      <c r="B67" t="s">
        <v>74</v>
      </c>
      <c r="C67">
        <v>8.1999999999999993</v>
      </c>
    </row>
    <row r="68" spans="1:3">
      <c r="A68" t="s">
        <v>145</v>
      </c>
      <c r="B68" t="s">
        <v>146</v>
      </c>
      <c r="C68">
        <v>14.2</v>
      </c>
    </row>
    <row r="69" spans="1:3">
      <c r="A69" t="s">
        <v>147</v>
      </c>
      <c r="B69" t="s">
        <v>74</v>
      </c>
      <c r="C69">
        <v>17.399999999999999</v>
      </c>
    </row>
    <row r="70" spans="1:3">
      <c r="A70" t="s">
        <v>148</v>
      </c>
      <c r="B70" t="s">
        <v>74</v>
      </c>
      <c r="C70">
        <v>9.6999999999999993</v>
      </c>
    </row>
    <row r="71" spans="1:3">
      <c r="A71" t="s">
        <v>149</v>
      </c>
      <c r="B71" t="s">
        <v>74</v>
      </c>
      <c r="C71">
        <v>12.6</v>
      </c>
    </row>
    <row r="72" spans="1:3">
      <c r="A72" t="s">
        <v>150</v>
      </c>
      <c r="B72" t="s">
        <v>74</v>
      </c>
      <c r="C72">
        <v>17.5</v>
      </c>
    </row>
    <row r="73" spans="1:3">
      <c r="A73" t="s">
        <v>1809</v>
      </c>
      <c r="B73" t="s">
        <v>74</v>
      </c>
      <c r="C73">
        <v>18.899999999999999</v>
      </c>
    </row>
    <row r="74" spans="1:3">
      <c r="A74" t="s">
        <v>151</v>
      </c>
      <c r="B74" t="s">
        <v>74</v>
      </c>
      <c r="C74">
        <v>25.4</v>
      </c>
    </row>
    <row r="75" spans="1:3">
      <c r="A75" t="s">
        <v>152</v>
      </c>
      <c r="B75" t="s">
        <v>74</v>
      </c>
      <c r="C75">
        <v>15.4</v>
      </c>
    </row>
    <row r="76" spans="1:3">
      <c r="A76" t="s">
        <v>153</v>
      </c>
      <c r="B76" t="s">
        <v>154</v>
      </c>
      <c r="C76">
        <v>10.5</v>
      </c>
    </row>
    <row r="77" spans="1:3">
      <c r="A77" t="s">
        <v>155</v>
      </c>
      <c r="B77" t="s">
        <v>119</v>
      </c>
      <c r="C77">
        <v>11.6</v>
      </c>
    </row>
    <row r="78" spans="1:3">
      <c r="A78" t="s">
        <v>156</v>
      </c>
      <c r="B78" t="s">
        <v>74</v>
      </c>
      <c r="C78">
        <v>26.5</v>
      </c>
    </row>
    <row r="79" spans="1:3">
      <c r="A79" t="s">
        <v>157</v>
      </c>
      <c r="B79" t="s">
        <v>74</v>
      </c>
      <c r="C79">
        <v>42.8</v>
      </c>
    </row>
    <row r="80" spans="1:3">
      <c r="A80" t="s">
        <v>158</v>
      </c>
      <c r="B80" t="s">
        <v>74</v>
      </c>
      <c r="C80">
        <v>17.3</v>
      </c>
    </row>
    <row r="81" spans="1:3">
      <c r="A81" t="s">
        <v>159</v>
      </c>
      <c r="B81" t="s">
        <v>74</v>
      </c>
      <c r="C81">
        <v>21.4</v>
      </c>
    </row>
    <row r="82" spans="1:3">
      <c r="A82" t="s">
        <v>160</v>
      </c>
      <c r="B82" t="s">
        <v>74</v>
      </c>
      <c r="C82">
        <v>5.8</v>
      </c>
    </row>
    <row r="83" spans="1:3">
      <c r="A83" t="s">
        <v>161</v>
      </c>
      <c r="B83" t="s">
        <v>1261</v>
      </c>
      <c r="C83">
        <v>8.1</v>
      </c>
    </row>
    <row r="84" spans="1:3">
      <c r="A84" t="s">
        <v>162</v>
      </c>
      <c r="B84" t="s">
        <v>74</v>
      </c>
      <c r="C84">
        <v>34</v>
      </c>
    </row>
    <row r="85" spans="1:3">
      <c r="A85" t="s">
        <v>163</v>
      </c>
      <c r="B85" t="s">
        <v>74</v>
      </c>
      <c r="C85">
        <v>25.9</v>
      </c>
    </row>
    <row r="86" spans="1:3">
      <c r="A86" t="s">
        <v>164</v>
      </c>
      <c r="B86" t="s">
        <v>74</v>
      </c>
      <c r="C86">
        <v>11.3</v>
      </c>
    </row>
    <row r="87" spans="1:3">
      <c r="A87" t="s">
        <v>165</v>
      </c>
      <c r="B87" t="s">
        <v>74</v>
      </c>
      <c r="C87">
        <v>18.7</v>
      </c>
    </row>
    <row r="88" spans="1:3">
      <c r="A88" t="s">
        <v>166</v>
      </c>
      <c r="B88" t="s">
        <v>74</v>
      </c>
      <c r="C88">
        <v>22.7</v>
      </c>
    </row>
    <row r="89" spans="1:3">
      <c r="A89" t="s">
        <v>167</v>
      </c>
      <c r="B89" t="s">
        <v>74</v>
      </c>
      <c r="C89">
        <v>18.600000000000001</v>
      </c>
    </row>
    <row r="90" spans="1:3">
      <c r="A90" t="s">
        <v>168</v>
      </c>
      <c r="B90" t="s">
        <v>74</v>
      </c>
      <c r="C90">
        <v>10.4</v>
      </c>
    </row>
    <row r="91" spans="1:3">
      <c r="A91" t="s">
        <v>1810</v>
      </c>
      <c r="B91" t="s">
        <v>74</v>
      </c>
      <c r="C91">
        <v>20.5</v>
      </c>
    </row>
    <row r="92" spans="1:3">
      <c r="A92" t="s">
        <v>169</v>
      </c>
      <c r="B92" t="s">
        <v>74</v>
      </c>
      <c r="C92">
        <v>22.6</v>
      </c>
    </row>
    <row r="93" spans="1:3">
      <c r="A93" t="s">
        <v>170</v>
      </c>
      <c r="B93" t="s">
        <v>74</v>
      </c>
      <c r="C93">
        <v>12.4</v>
      </c>
    </row>
    <row r="94" spans="1:3">
      <c r="A94" t="s">
        <v>171</v>
      </c>
      <c r="B94" t="s">
        <v>74</v>
      </c>
      <c r="C94">
        <v>26.9</v>
      </c>
    </row>
    <row r="95" spans="1:3">
      <c r="A95" t="s">
        <v>172</v>
      </c>
      <c r="B95" t="s">
        <v>74</v>
      </c>
      <c r="C95">
        <v>17.899999999999999</v>
      </c>
    </row>
    <row r="96" spans="1:3">
      <c r="A96" t="s">
        <v>173</v>
      </c>
      <c r="B96" t="s">
        <v>74</v>
      </c>
      <c r="C96">
        <v>19.100000000000001</v>
      </c>
    </row>
    <row r="97" spans="1:3">
      <c r="A97" t="s">
        <v>174</v>
      </c>
      <c r="B97" t="s">
        <v>74</v>
      </c>
      <c r="C97">
        <v>14.8</v>
      </c>
    </row>
    <row r="98" spans="1:3">
      <c r="A98" t="s">
        <v>175</v>
      </c>
      <c r="B98" t="s">
        <v>74</v>
      </c>
      <c r="C98">
        <v>25.2</v>
      </c>
    </row>
    <row r="99" spans="1:3">
      <c r="A99" t="s">
        <v>176</v>
      </c>
      <c r="B99" t="s">
        <v>74</v>
      </c>
      <c r="C99">
        <v>9.3000000000000007</v>
      </c>
    </row>
    <row r="100" spans="1:3">
      <c r="A100" t="s">
        <v>177</v>
      </c>
      <c r="B100" t="s">
        <v>74</v>
      </c>
      <c r="C100">
        <v>19</v>
      </c>
    </row>
    <row r="101" spans="1:3">
      <c r="A101" t="s">
        <v>178</v>
      </c>
      <c r="B101" t="s">
        <v>74</v>
      </c>
      <c r="C101">
        <v>23.6</v>
      </c>
    </row>
    <row r="102" spans="1:3">
      <c r="A102" t="s">
        <v>179</v>
      </c>
      <c r="B102" t="s">
        <v>74</v>
      </c>
      <c r="C102">
        <v>21.7</v>
      </c>
    </row>
    <row r="103" spans="1:3">
      <c r="A103" t="s">
        <v>180</v>
      </c>
      <c r="B103" t="s">
        <v>74</v>
      </c>
      <c r="C103">
        <v>22.4</v>
      </c>
    </row>
    <row r="104" spans="1:3">
      <c r="A104" t="s">
        <v>181</v>
      </c>
      <c r="B104" t="s">
        <v>182</v>
      </c>
      <c r="C104">
        <v>10.6</v>
      </c>
    </row>
    <row r="105" spans="1:3">
      <c r="A105" t="s">
        <v>183</v>
      </c>
      <c r="B105" t="s">
        <v>74</v>
      </c>
      <c r="C105">
        <v>37.299999999999997</v>
      </c>
    </row>
    <row r="106" spans="1:3">
      <c r="A106" t="s">
        <v>184</v>
      </c>
      <c r="B106" t="s">
        <v>185</v>
      </c>
      <c r="C106">
        <v>35.6</v>
      </c>
    </row>
    <row r="107" spans="1:3">
      <c r="A107" t="s">
        <v>186</v>
      </c>
      <c r="B107" t="s">
        <v>74</v>
      </c>
      <c r="C107">
        <v>23</v>
      </c>
    </row>
    <row r="108" spans="1:3">
      <c r="A108" t="s">
        <v>187</v>
      </c>
      <c r="B108" t="s">
        <v>74</v>
      </c>
      <c r="C108">
        <v>18.2</v>
      </c>
    </row>
    <row r="109" spans="1:3">
      <c r="A109" t="s">
        <v>188</v>
      </c>
      <c r="B109" t="s">
        <v>74</v>
      </c>
      <c r="C109">
        <v>17.5</v>
      </c>
    </row>
    <row r="110" spans="1:3">
      <c r="A110" t="s">
        <v>189</v>
      </c>
      <c r="B110" t="s">
        <v>74</v>
      </c>
      <c r="C110">
        <v>12.1</v>
      </c>
    </row>
    <row r="111" spans="1:3">
      <c r="A111" t="s">
        <v>190</v>
      </c>
      <c r="B111" t="s">
        <v>74</v>
      </c>
      <c r="C111">
        <v>19.8</v>
      </c>
    </row>
    <row r="112" spans="1:3">
      <c r="A112" t="s">
        <v>191</v>
      </c>
      <c r="B112" t="s">
        <v>74</v>
      </c>
      <c r="C112">
        <v>28.3</v>
      </c>
    </row>
    <row r="113" spans="1:3">
      <c r="A113" t="s">
        <v>194</v>
      </c>
      <c r="B113" t="s">
        <v>74</v>
      </c>
      <c r="C113">
        <v>7.9</v>
      </c>
    </row>
    <row r="114" spans="1:3">
      <c r="A114" t="s">
        <v>195</v>
      </c>
      <c r="B114" t="s">
        <v>74</v>
      </c>
      <c r="C114">
        <v>14.3</v>
      </c>
    </row>
    <row r="115" spans="1:3">
      <c r="A115" t="s">
        <v>196</v>
      </c>
      <c r="B115" t="s">
        <v>74</v>
      </c>
      <c r="C115">
        <v>12.2</v>
      </c>
    </row>
    <row r="116" spans="1:3">
      <c r="A116" t="s">
        <v>197</v>
      </c>
      <c r="B116" t="s">
        <v>74</v>
      </c>
      <c r="C116">
        <v>9.9</v>
      </c>
    </row>
    <row r="117" spans="1:3">
      <c r="A117" t="s">
        <v>198</v>
      </c>
      <c r="B117" t="s">
        <v>74</v>
      </c>
      <c r="C117">
        <v>15.1</v>
      </c>
    </row>
    <row r="118" spans="1:3">
      <c r="A118" t="s">
        <v>199</v>
      </c>
      <c r="B118" t="s">
        <v>81</v>
      </c>
      <c r="C118">
        <v>11.6</v>
      </c>
    </row>
    <row r="119" spans="1:3">
      <c r="A119" t="s">
        <v>200</v>
      </c>
      <c r="B119" t="s">
        <v>74</v>
      </c>
      <c r="C119">
        <v>18.600000000000001</v>
      </c>
    </row>
    <row r="120" spans="1:3">
      <c r="A120" t="s">
        <v>201</v>
      </c>
      <c r="B120" t="s">
        <v>74</v>
      </c>
      <c r="C120">
        <v>22.5</v>
      </c>
    </row>
    <row r="121" spans="1:3">
      <c r="A121" t="s">
        <v>202</v>
      </c>
      <c r="B121" t="s">
        <v>74</v>
      </c>
      <c r="C121">
        <v>18.2</v>
      </c>
    </row>
    <row r="122" spans="1:3">
      <c r="A122" t="s">
        <v>1763</v>
      </c>
      <c r="B122" t="s">
        <v>74</v>
      </c>
      <c r="C122">
        <v>13.2</v>
      </c>
    </row>
    <row r="123" spans="1:3">
      <c r="A123" t="s">
        <v>203</v>
      </c>
      <c r="B123" t="s">
        <v>74</v>
      </c>
      <c r="C123">
        <v>30.8</v>
      </c>
    </row>
    <row r="124" spans="1:3">
      <c r="A124" t="s">
        <v>204</v>
      </c>
      <c r="B124" t="s">
        <v>74</v>
      </c>
      <c r="C124">
        <v>21.7</v>
      </c>
    </row>
    <row r="125" spans="1:3">
      <c r="A125" t="s">
        <v>205</v>
      </c>
      <c r="B125" t="s">
        <v>74</v>
      </c>
      <c r="C125">
        <v>7.1</v>
      </c>
    </row>
    <row r="126" spans="1:3">
      <c r="A126" t="s">
        <v>206</v>
      </c>
      <c r="B126" t="s">
        <v>74</v>
      </c>
      <c r="C126">
        <v>19.100000000000001</v>
      </c>
    </row>
    <row r="127" spans="1:3">
      <c r="A127" t="s">
        <v>207</v>
      </c>
      <c r="B127" t="s">
        <v>74</v>
      </c>
      <c r="C127">
        <v>16</v>
      </c>
    </row>
    <row r="128" spans="1:3">
      <c r="A128" t="s">
        <v>208</v>
      </c>
      <c r="B128" t="s">
        <v>74</v>
      </c>
      <c r="C128">
        <v>22.9</v>
      </c>
    </row>
    <row r="129" spans="1:3">
      <c r="A129" t="s">
        <v>209</v>
      </c>
      <c r="B129" t="s">
        <v>74</v>
      </c>
      <c r="C129">
        <v>15.1</v>
      </c>
    </row>
    <row r="130" spans="1:3">
      <c r="A130" t="s">
        <v>210</v>
      </c>
      <c r="B130" t="s">
        <v>74</v>
      </c>
      <c r="C130">
        <v>20</v>
      </c>
    </row>
    <row r="131" spans="1:3">
      <c r="A131" t="s">
        <v>211</v>
      </c>
      <c r="B131" t="s">
        <v>212</v>
      </c>
      <c r="C131">
        <v>16.600000000000001</v>
      </c>
    </row>
    <row r="132" spans="1:3">
      <c r="A132" t="s">
        <v>213</v>
      </c>
      <c r="B132" t="s">
        <v>74</v>
      </c>
      <c r="C132">
        <v>11</v>
      </c>
    </row>
    <row r="133" spans="1:3">
      <c r="A133" t="s">
        <v>214</v>
      </c>
      <c r="B133" t="s">
        <v>74</v>
      </c>
      <c r="C133">
        <v>15.1</v>
      </c>
    </row>
    <row r="134" spans="1:3">
      <c r="A134" t="s">
        <v>215</v>
      </c>
      <c r="B134" t="s">
        <v>74</v>
      </c>
      <c r="C134">
        <v>7.8</v>
      </c>
    </row>
    <row r="135" spans="1:3">
      <c r="A135" t="s">
        <v>216</v>
      </c>
      <c r="B135" t="s">
        <v>74</v>
      </c>
      <c r="C135">
        <v>11.3</v>
      </c>
    </row>
    <row r="136" spans="1:3">
      <c r="A136" t="s">
        <v>217</v>
      </c>
      <c r="B136" t="s">
        <v>74</v>
      </c>
      <c r="C136">
        <v>20.5</v>
      </c>
    </row>
    <row r="137" spans="1:3">
      <c r="A137" t="s">
        <v>218</v>
      </c>
      <c r="B137" t="s">
        <v>74</v>
      </c>
      <c r="C137">
        <v>14.3</v>
      </c>
    </row>
    <row r="138" spans="1:3">
      <c r="A138" t="s">
        <v>219</v>
      </c>
      <c r="B138" t="s">
        <v>74</v>
      </c>
      <c r="C138">
        <v>11.5</v>
      </c>
    </row>
    <row r="139" spans="1:3">
      <c r="A139" t="s">
        <v>220</v>
      </c>
      <c r="B139" t="s">
        <v>74</v>
      </c>
      <c r="C139">
        <v>20.399999999999999</v>
      </c>
    </row>
    <row r="140" spans="1:3">
      <c r="A140" t="s">
        <v>221</v>
      </c>
      <c r="B140" t="s">
        <v>222</v>
      </c>
      <c r="C140">
        <v>9.1</v>
      </c>
    </row>
    <row r="141" spans="1:3">
      <c r="A141" t="s">
        <v>223</v>
      </c>
      <c r="B141" t="s">
        <v>74</v>
      </c>
      <c r="C141">
        <v>22.5</v>
      </c>
    </row>
    <row r="142" spans="1:3">
      <c r="A142" t="s">
        <v>224</v>
      </c>
      <c r="B142" t="s">
        <v>74</v>
      </c>
      <c r="C142">
        <v>41.9</v>
      </c>
    </row>
    <row r="143" spans="1:3">
      <c r="A143" t="s">
        <v>225</v>
      </c>
      <c r="B143" t="s">
        <v>74</v>
      </c>
      <c r="C143">
        <v>34.4</v>
      </c>
    </row>
    <row r="144" spans="1:3">
      <c r="A144" t="s">
        <v>226</v>
      </c>
      <c r="B144" t="s">
        <v>74</v>
      </c>
      <c r="C144">
        <v>15.1</v>
      </c>
    </row>
    <row r="145" spans="1:3">
      <c r="A145" t="s">
        <v>227</v>
      </c>
      <c r="B145" t="s">
        <v>74</v>
      </c>
      <c r="C145">
        <v>32</v>
      </c>
    </row>
    <row r="146" spans="1:3">
      <c r="A146" t="s">
        <v>228</v>
      </c>
      <c r="B146" t="s">
        <v>74</v>
      </c>
      <c r="C146">
        <v>17.600000000000001</v>
      </c>
    </row>
    <row r="147" spans="1:3">
      <c r="A147" t="s">
        <v>229</v>
      </c>
      <c r="B147" t="s">
        <v>74</v>
      </c>
      <c r="C147">
        <v>15.3</v>
      </c>
    </row>
    <row r="148" spans="1:3">
      <c r="A148" t="s">
        <v>230</v>
      </c>
      <c r="B148" t="s">
        <v>74</v>
      </c>
      <c r="C148">
        <v>13.4</v>
      </c>
    </row>
    <row r="149" spans="1:3">
      <c r="A149" t="s">
        <v>231</v>
      </c>
      <c r="B149" t="s">
        <v>232</v>
      </c>
      <c r="C149">
        <v>20.8</v>
      </c>
    </row>
    <row r="150" spans="1:3">
      <c r="A150" t="s">
        <v>233</v>
      </c>
      <c r="B150" t="s">
        <v>74</v>
      </c>
      <c r="C150">
        <v>11.6</v>
      </c>
    </row>
    <row r="151" spans="1:3">
      <c r="A151" t="s">
        <v>234</v>
      </c>
      <c r="B151" t="s">
        <v>74</v>
      </c>
      <c r="C151">
        <v>20.8</v>
      </c>
    </row>
    <row r="152" spans="1:3">
      <c r="A152" t="s">
        <v>235</v>
      </c>
      <c r="B152" t="s">
        <v>74</v>
      </c>
      <c r="C152">
        <v>21.9</v>
      </c>
    </row>
    <row r="153" spans="1:3">
      <c r="A153" t="s">
        <v>236</v>
      </c>
      <c r="B153" t="s">
        <v>74</v>
      </c>
      <c r="C153">
        <v>12.3</v>
      </c>
    </row>
    <row r="154" spans="1:3">
      <c r="A154" t="s">
        <v>237</v>
      </c>
      <c r="B154" t="s">
        <v>74</v>
      </c>
      <c r="C154">
        <v>22.7</v>
      </c>
    </row>
    <row r="155" spans="1:3">
      <c r="A155" t="s">
        <v>1821</v>
      </c>
      <c r="B155" t="s">
        <v>74</v>
      </c>
      <c r="C155">
        <v>24.2</v>
      </c>
    </row>
    <row r="156" spans="1:3">
      <c r="A156" t="s">
        <v>239</v>
      </c>
      <c r="B156" t="s">
        <v>74</v>
      </c>
      <c r="C156">
        <v>14</v>
      </c>
    </row>
    <row r="157" spans="1:3">
      <c r="A157" t="s">
        <v>240</v>
      </c>
      <c r="B157" t="s">
        <v>241</v>
      </c>
      <c r="C157">
        <v>18.7</v>
      </c>
    </row>
    <row r="158" spans="1:3">
      <c r="A158" t="s">
        <v>242</v>
      </c>
      <c r="B158" t="s">
        <v>74</v>
      </c>
      <c r="C158">
        <v>22.7</v>
      </c>
    </row>
    <row r="159" spans="1:3">
      <c r="A159" t="s">
        <v>243</v>
      </c>
      <c r="B159" t="s">
        <v>74</v>
      </c>
      <c r="C159">
        <v>15.3</v>
      </c>
    </row>
    <row r="160" spans="1:3">
      <c r="A160" t="s">
        <v>244</v>
      </c>
      <c r="B160" t="s">
        <v>74</v>
      </c>
      <c r="C160">
        <v>6.3</v>
      </c>
    </row>
    <row r="161" spans="1:3">
      <c r="A161" t="s">
        <v>245</v>
      </c>
      <c r="B161" t="s">
        <v>246</v>
      </c>
      <c r="C161">
        <v>24.6</v>
      </c>
    </row>
    <row r="162" spans="1:3">
      <c r="A162" t="s">
        <v>247</v>
      </c>
      <c r="B162" t="s">
        <v>74</v>
      </c>
      <c r="C162">
        <v>17.5</v>
      </c>
    </row>
    <row r="163" spans="1:3">
      <c r="A163" t="s">
        <v>248</v>
      </c>
      <c r="B163" t="s">
        <v>74</v>
      </c>
      <c r="C163">
        <v>18.5</v>
      </c>
    </row>
    <row r="164" spans="1:3">
      <c r="A164" t="s">
        <v>249</v>
      </c>
      <c r="B164" t="s">
        <v>250</v>
      </c>
      <c r="C164">
        <v>16</v>
      </c>
    </row>
    <row r="165" spans="1:3">
      <c r="A165" t="s">
        <v>251</v>
      </c>
      <c r="B165" t="s">
        <v>74</v>
      </c>
      <c r="C165">
        <v>8.4</v>
      </c>
    </row>
    <row r="166" spans="1:3">
      <c r="A166" t="s">
        <v>252</v>
      </c>
      <c r="B166" t="s">
        <v>74</v>
      </c>
      <c r="C166">
        <v>7.2</v>
      </c>
    </row>
    <row r="167" spans="1:3">
      <c r="A167" t="s">
        <v>253</v>
      </c>
      <c r="B167" t="s">
        <v>74</v>
      </c>
      <c r="C167">
        <v>5.0999999999999996</v>
      </c>
    </row>
    <row r="168" spans="1:3">
      <c r="A168" t="s">
        <v>254</v>
      </c>
      <c r="B168" t="s">
        <v>255</v>
      </c>
      <c r="C168">
        <v>20.5</v>
      </c>
    </row>
    <row r="169" spans="1:3">
      <c r="A169" t="s">
        <v>1764</v>
      </c>
      <c r="B169" t="s">
        <v>74</v>
      </c>
      <c r="C169">
        <v>23.2</v>
      </c>
    </row>
    <row r="170" spans="1:3">
      <c r="A170" t="s">
        <v>256</v>
      </c>
      <c r="B170" t="s">
        <v>74</v>
      </c>
      <c r="C170">
        <v>25.7</v>
      </c>
    </row>
    <row r="171" spans="1:3">
      <c r="A171" t="s">
        <v>257</v>
      </c>
      <c r="B171" t="s">
        <v>258</v>
      </c>
      <c r="C171">
        <v>28.9</v>
      </c>
    </row>
    <row r="172" spans="1:3">
      <c r="A172" t="s">
        <v>259</v>
      </c>
      <c r="B172" t="s">
        <v>74</v>
      </c>
      <c r="C172">
        <v>15.4</v>
      </c>
    </row>
    <row r="173" spans="1:3">
      <c r="A173" t="s">
        <v>260</v>
      </c>
      <c r="B173" t="s">
        <v>74</v>
      </c>
      <c r="C173">
        <v>15.9</v>
      </c>
    </row>
    <row r="174" spans="1:3">
      <c r="A174" t="s">
        <v>261</v>
      </c>
      <c r="B174" t="s">
        <v>74</v>
      </c>
      <c r="C174">
        <v>4.5</v>
      </c>
    </row>
    <row r="175" spans="1:3">
      <c r="A175" t="s">
        <v>262</v>
      </c>
      <c r="B175" t="s">
        <v>74</v>
      </c>
      <c r="C175">
        <v>19.600000000000001</v>
      </c>
    </row>
    <row r="176" spans="1:3">
      <c r="A176" t="s">
        <v>263</v>
      </c>
      <c r="B176" t="s">
        <v>74</v>
      </c>
      <c r="C176">
        <v>15.8</v>
      </c>
    </row>
    <row r="177" spans="1:3">
      <c r="A177" t="s">
        <v>264</v>
      </c>
      <c r="B177" t="s">
        <v>74</v>
      </c>
      <c r="C177">
        <v>22</v>
      </c>
    </row>
    <row r="178" spans="1:3">
      <c r="A178" t="s">
        <v>265</v>
      </c>
      <c r="B178" t="s">
        <v>74</v>
      </c>
      <c r="C178">
        <v>13.3</v>
      </c>
    </row>
    <row r="179" spans="1:3">
      <c r="A179" t="s">
        <v>266</v>
      </c>
      <c r="B179" t="s">
        <v>74</v>
      </c>
      <c r="C179">
        <v>24.5</v>
      </c>
    </row>
    <row r="180" spans="1:3">
      <c r="A180" t="s">
        <v>267</v>
      </c>
      <c r="B180" t="s">
        <v>74</v>
      </c>
      <c r="C180">
        <v>33.299999999999997</v>
      </c>
    </row>
    <row r="181" spans="1:3">
      <c r="A181" t="s">
        <v>268</v>
      </c>
      <c r="B181" t="s">
        <v>74</v>
      </c>
      <c r="C181">
        <v>21.3</v>
      </c>
    </row>
    <row r="182" spans="1:3">
      <c r="A182" t="s">
        <v>269</v>
      </c>
      <c r="B182" t="s">
        <v>74</v>
      </c>
      <c r="C182">
        <v>11.3</v>
      </c>
    </row>
    <row r="183" spans="1:3">
      <c r="A183" t="s">
        <v>1765</v>
      </c>
      <c r="B183" t="s">
        <v>74</v>
      </c>
      <c r="C183">
        <v>10.5</v>
      </c>
    </row>
    <row r="184" spans="1:3">
      <c r="A184" t="s">
        <v>270</v>
      </c>
      <c r="B184" t="s">
        <v>74</v>
      </c>
      <c r="C184">
        <v>14.6</v>
      </c>
    </row>
    <row r="185" spans="1:3">
      <c r="A185" t="s">
        <v>271</v>
      </c>
      <c r="B185" t="s">
        <v>74</v>
      </c>
      <c r="C185">
        <v>17.600000000000001</v>
      </c>
    </row>
    <row r="186" spans="1:3">
      <c r="A186" t="s">
        <v>272</v>
      </c>
      <c r="B186" t="s">
        <v>74</v>
      </c>
      <c r="C186">
        <v>19.5</v>
      </c>
    </row>
    <row r="187" spans="1:3">
      <c r="A187" t="s">
        <v>273</v>
      </c>
      <c r="B187" t="s">
        <v>74</v>
      </c>
      <c r="C187">
        <v>15</v>
      </c>
    </row>
    <row r="188" spans="1:3">
      <c r="A188" t="s">
        <v>274</v>
      </c>
      <c r="B188" t="s">
        <v>275</v>
      </c>
      <c r="C188">
        <v>3.4</v>
      </c>
    </row>
    <row r="189" spans="1:3">
      <c r="A189" t="s">
        <v>276</v>
      </c>
      <c r="B189" t="s">
        <v>74</v>
      </c>
      <c r="C189">
        <v>22.5</v>
      </c>
    </row>
    <row r="190" spans="1:3">
      <c r="A190" t="s">
        <v>277</v>
      </c>
      <c r="B190" t="s">
        <v>74</v>
      </c>
      <c r="C190">
        <v>15.5</v>
      </c>
    </row>
    <row r="191" spans="1:3">
      <c r="A191" t="s">
        <v>278</v>
      </c>
      <c r="B191" t="s">
        <v>74</v>
      </c>
      <c r="C191">
        <v>10.1</v>
      </c>
    </row>
    <row r="192" spans="1:3">
      <c r="A192" t="s">
        <v>279</v>
      </c>
      <c r="B192" t="s">
        <v>74</v>
      </c>
      <c r="C192">
        <v>25.7</v>
      </c>
    </row>
    <row r="193" spans="1:3">
      <c r="A193" t="s">
        <v>280</v>
      </c>
      <c r="B193" t="s">
        <v>74</v>
      </c>
      <c r="C193">
        <v>25.4</v>
      </c>
    </row>
    <row r="194" spans="1:3">
      <c r="A194" t="s">
        <v>281</v>
      </c>
      <c r="B194" t="s">
        <v>74</v>
      </c>
      <c r="C194">
        <v>14.7</v>
      </c>
    </row>
    <row r="195" spans="1:3">
      <c r="A195" t="s">
        <v>282</v>
      </c>
      <c r="B195" t="s">
        <v>74</v>
      </c>
      <c r="C195">
        <v>10.8</v>
      </c>
    </row>
    <row r="196" spans="1:3">
      <c r="A196" t="s">
        <v>283</v>
      </c>
      <c r="B196" t="s">
        <v>74</v>
      </c>
      <c r="C196">
        <v>16.5</v>
      </c>
    </row>
    <row r="197" spans="1:3">
      <c r="A197" t="s">
        <v>284</v>
      </c>
      <c r="B197" t="s">
        <v>74</v>
      </c>
      <c r="C197">
        <v>22.9</v>
      </c>
    </row>
    <row r="198" spans="1:3">
      <c r="A198" t="s">
        <v>285</v>
      </c>
      <c r="B198" t="s">
        <v>74</v>
      </c>
      <c r="C198">
        <v>16</v>
      </c>
    </row>
    <row r="199" spans="1:3">
      <c r="A199" t="s">
        <v>286</v>
      </c>
      <c r="B199" t="s">
        <v>74</v>
      </c>
      <c r="C199">
        <v>14.1</v>
      </c>
    </row>
    <row r="200" spans="1:3">
      <c r="A200" t="s">
        <v>287</v>
      </c>
      <c r="B200" t="s">
        <v>74</v>
      </c>
      <c r="C200">
        <v>15.1</v>
      </c>
    </row>
    <row r="201" spans="1:3">
      <c r="A201" t="s">
        <v>288</v>
      </c>
      <c r="B201" t="s">
        <v>74</v>
      </c>
      <c r="C201">
        <v>22</v>
      </c>
    </row>
    <row r="202" spans="1:3">
      <c r="A202" t="s">
        <v>1766</v>
      </c>
      <c r="B202" t="s">
        <v>74</v>
      </c>
      <c r="C202">
        <v>29.5</v>
      </c>
    </row>
    <row r="203" spans="1:3">
      <c r="A203" t="s">
        <v>289</v>
      </c>
      <c r="B203" t="s">
        <v>74</v>
      </c>
      <c r="C203">
        <v>22.7</v>
      </c>
    </row>
    <row r="204" spans="1:3">
      <c r="A204" t="s">
        <v>290</v>
      </c>
      <c r="B204" t="s">
        <v>74</v>
      </c>
      <c r="C204">
        <v>10.4</v>
      </c>
    </row>
    <row r="205" spans="1:3">
      <c r="A205" t="s">
        <v>291</v>
      </c>
      <c r="B205" t="s">
        <v>74</v>
      </c>
      <c r="C205">
        <v>23.4</v>
      </c>
    </row>
    <row r="206" spans="1:3">
      <c r="A206" t="s">
        <v>292</v>
      </c>
      <c r="B206" t="s">
        <v>74</v>
      </c>
      <c r="C206">
        <v>3.4</v>
      </c>
    </row>
    <row r="207" spans="1:3">
      <c r="A207" t="s">
        <v>293</v>
      </c>
      <c r="B207" t="s">
        <v>74</v>
      </c>
      <c r="C207">
        <v>22.6</v>
      </c>
    </row>
    <row r="208" spans="1:3">
      <c r="A208" t="s">
        <v>294</v>
      </c>
      <c r="B208" t="s">
        <v>246</v>
      </c>
      <c r="C208">
        <v>15.5</v>
      </c>
    </row>
    <row r="209" spans="1:3">
      <c r="A209" t="s">
        <v>295</v>
      </c>
      <c r="B209" t="s">
        <v>74</v>
      </c>
      <c r="C209">
        <v>15</v>
      </c>
    </row>
    <row r="210" spans="1:3">
      <c r="A210" t="s">
        <v>296</v>
      </c>
      <c r="B210" t="s">
        <v>74</v>
      </c>
      <c r="C210">
        <v>11.5</v>
      </c>
    </row>
    <row r="211" spans="1:3">
      <c r="A211" t="s">
        <v>297</v>
      </c>
      <c r="B211" t="s">
        <v>74</v>
      </c>
      <c r="C211">
        <v>13.2</v>
      </c>
    </row>
    <row r="212" spans="1:3">
      <c r="A212" t="s">
        <v>298</v>
      </c>
      <c r="B212" t="s">
        <v>74</v>
      </c>
      <c r="C212">
        <v>31.1</v>
      </c>
    </row>
    <row r="213" spans="1:3">
      <c r="A213" t="s">
        <v>299</v>
      </c>
      <c r="B213" t="s">
        <v>74</v>
      </c>
      <c r="C213">
        <v>13.4</v>
      </c>
    </row>
    <row r="214" spans="1:3">
      <c r="A214" t="s">
        <v>300</v>
      </c>
      <c r="B214" t="s">
        <v>74</v>
      </c>
      <c r="C214">
        <v>7.3</v>
      </c>
    </row>
    <row r="215" spans="1:3">
      <c r="A215" t="s">
        <v>301</v>
      </c>
      <c r="B215" t="s">
        <v>74</v>
      </c>
      <c r="C215">
        <v>16.399999999999999</v>
      </c>
    </row>
    <row r="216" spans="1:3">
      <c r="A216" t="s">
        <v>302</v>
      </c>
      <c r="B216" t="s">
        <v>74</v>
      </c>
      <c r="C216">
        <v>46.5</v>
      </c>
    </row>
    <row r="217" spans="1:3">
      <c r="A217" t="s">
        <v>303</v>
      </c>
      <c r="B217" t="s">
        <v>74</v>
      </c>
      <c r="C217">
        <v>10.3</v>
      </c>
    </row>
    <row r="218" spans="1:3">
      <c r="A218" t="s">
        <v>304</v>
      </c>
      <c r="B218" t="s">
        <v>74</v>
      </c>
      <c r="C218">
        <v>28.7</v>
      </c>
    </row>
    <row r="219" spans="1:3">
      <c r="A219" t="s">
        <v>305</v>
      </c>
      <c r="B219" t="s">
        <v>74</v>
      </c>
      <c r="C219">
        <v>24.8</v>
      </c>
    </row>
    <row r="220" spans="1:3">
      <c r="A220" t="s">
        <v>306</v>
      </c>
      <c r="B220" t="s">
        <v>74</v>
      </c>
      <c r="C220">
        <v>12.2</v>
      </c>
    </row>
    <row r="221" spans="1:3">
      <c r="A221" t="s">
        <v>307</v>
      </c>
      <c r="B221" t="s">
        <v>74</v>
      </c>
      <c r="C221">
        <v>20.100000000000001</v>
      </c>
    </row>
    <row r="222" spans="1:3">
      <c r="A222" t="s">
        <v>308</v>
      </c>
      <c r="B222" t="s">
        <v>74</v>
      </c>
      <c r="C222">
        <v>12.9</v>
      </c>
    </row>
    <row r="223" spans="1:3">
      <c r="A223" t="s">
        <v>1767</v>
      </c>
      <c r="B223" t="s">
        <v>74</v>
      </c>
      <c r="C223">
        <v>14.5</v>
      </c>
    </row>
    <row r="224" spans="1:3">
      <c r="A224" t="s">
        <v>309</v>
      </c>
      <c r="B224" t="s">
        <v>74</v>
      </c>
      <c r="C224">
        <v>10.1</v>
      </c>
    </row>
    <row r="225" spans="1:3">
      <c r="A225" t="s">
        <v>310</v>
      </c>
      <c r="B225" t="s">
        <v>74</v>
      </c>
      <c r="C225">
        <v>21.5</v>
      </c>
    </row>
    <row r="226" spans="1:3">
      <c r="A226" t="s">
        <v>311</v>
      </c>
      <c r="B226" t="s">
        <v>74</v>
      </c>
      <c r="C226">
        <v>10.9</v>
      </c>
    </row>
    <row r="227" spans="1:3">
      <c r="A227" t="s">
        <v>312</v>
      </c>
      <c r="B227" t="s">
        <v>74</v>
      </c>
      <c r="C227">
        <v>20.399999999999999</v>
      </c>
    </row>
    <row r="228" spans="1:3">
      <c r="A228" t="s">
        <v>313</v>
      </c>
      <c r="B228" t="s">
        <v>74</v>
      </c>
      <c r="C228">
        <v>11.1</v>
      </c>
    </row>
    <row r="229" spans="1:3">
      <c r="A229" t="s">
        <v>314</v>
      </c>
      <c r="B229" t="s">
        <v>74</v>
      </c>
      <c r="C229">
        <v>18.7</v>
      </c>
    </row>
    <row r="230" spans="1:3">
      <c r="A230" t="s">
        <v>315</v>
      </c>
      <c r="B230" t="s">
        <v>74</v>
      </c>
      <c r="C230">
        <v>26.2</v>
      </c>
    </row>
    <row r="231" spans="1:3">
      <c r="A231" t="s">
        <v>316</v>
      </c>
      <c r="B231" t="s">
        <v>74</v>
      </c>
      <c r="C231">
        <v>8.6</v>
      </c>
    </row>
    <row r="232" spans="1:3">
      <c r="A232" t="s">
        <v>317</v>
      </c>
      <c r="B232" t="s">
        <v>74</v>
      </c>
      <c r="C232">
        <v>40.299999999999997</v>
      </c>
    </row>
    <row r="233" spans="1:3">
      <c r="A233" t="s">
        <v>318</v>
      </c>
      <c r="B233" t="s">
        <v>74</v>
      </c>
      <c r="C233">
        <v>32.5</v>
      </c>
    </row>
    <row r="234" spans="1:3">
      <c r="A234" t="s">
        <v>319</v>
      </c>
      <c r="B234" t="s">
        <v>74</v>
      </c>
      <c r="C234">
        <v>18.899999999999999</v>
      </c>
    </row>
    <row r="235" spans="1:3">
      <c r="A235" t="s">
        <v>320</v>
      </c>
      <c r="B235" t="s">
        <v>74</v>
      </c>
      <c r="C235">
        <v>18.399999999999999</v>
      </c>
    </row>
    <row r="236" spans="1:3">
      <c r="A236" t="s">
        <v>321</v>
      </c>
      <c r="B236" t="s">
        <v>74</v>
      </c>
      <c r="C236">
        <v>26.7</v>
      </c>
    </row>
    <row r="237" spans="1:3">
      <c r="A237" t="s">
        <v>322</v>
      </c>
      <c r="B237" t="s">
        <v>74</v>
      </c>
      <c r="C237">
        <v>18.600000000000001</v>
      </c>
    </row>
    <row r="238" spans="1:3">
      <c r="A238" t="s">
        <v>323</v>
      </c>
      <c r="B238" t="s">
        <v>74</v>
      </c>
      <c r="C238">
        <v>27</v>
      </c>
    </row>
    <row r="239" spans="1:3">
      <c r="A239" t="s">
        <v>324</v>
      </c>
      <c r="B239" t="s">
        <v>74</v>
      </c>
      <c r="C239">
        <v>28.9</v>
      </c>
    </row>
    <row r="240" spans="1:3">
      <c r="A240" t="s">
        <v>325</v>
      </c>
      <c r="B240" t="s">
        <v>74</v>
      </c>
      <c r="C240">
        <v>12.5</v>
      </c>
    </row>
    <row r="241" spans="1:3">
      <c r="A241" t="s">
        <v>326</v>
      </c>
      <c r="B241" t="s">
        <v>74</v>
      </c>
      <c r="C241">
        <v>8.4</v>
      </c>
    </row>
    <row r="242" spans="1:3">
      <c r="A242" t="s">
        <v>327</v>
      </c>
      <c r="B242" t="s">
        <v>74</v>
      </c>
      <c r="C242">
        <v>28.7</v>
      </c>
    </row>
    <row r="243" spans="1:3">
      <c r="A243" t="s">
        <v>328</v>
      </c>
      <c r="B243" t="s">
        <v>329</v>
      </c>
      <c r="C243">
        <v>12.3</v>
      </c>
    </row>
    <row r="244" spans="1:3">
      <c r="A244" t="s">
        <v>330</v>
      </c>
      <c r="B244" t="s">
        <v>74</v>
      </c>
      <c r="C244">
        <v>8.1</v>
      </c>
    </row>
    <row r="245" spans="1:3">
      <c r="A245" t="s">
        <v>331</v>
      </c>
      <c r="B245" t="s">
        <v>74</v>
      </c>
      <c r="C245">
        <v>15</v>
      </c>
    </row>
    <row r="246" spans="1:3">
      <c r="A246" t="s">
        <v>332</v>
      </c>
      <c r="B246" t="s">
        <v>74</v>
      </c>
      <c r="C246">
        <v>14.4</v>
      </c>
    </row>
    <row r="247" spans="1:3">
      <c r="A247" t="s">
        <v>333</v>
      </c>
      <c r="B247" t="s">
        <v>85</v>
      </c>
      <c r="C247">
        <v>24.1</v>
      </c>
    </row>
    <row r="248" spans="1:3">
      <c r="A248" t="s">
        <v>334</v>
      </c>
      <c r="B248" t="s">
        <v>74</v>
      </c>
      <c r="C248">
        <v>14.5</v>
      </c>
    </row>
    <row r="249" spans="1:3">
      <c r="A249" t="s">
        <v>335</v>
      </c>
      <c r="B249" t="s">
        <v>74</v>
      </c>
      <c r="C249">
        <v>38.200000000000003</v>
      </c>
    </row>
    <row r="250" spans="1:3">
      <c r="A250" t="s">
        <v>337</v>
      </c>
      <c r="B250" t="s">
        <v>74</v>
      </c>
      <c r="C250">
        <v>17.5</v>
      </c>
    </row>
    <row r="251" spans="1:3">
      <c r="A251" t="s">
        <v>336</v>
      </c>
      <c r="B251" t="s">
        <v>74</v>
      </c>
      <c r="C251">
        <v>17.399999999999999</v>
      </c>
    </row>
    <row r="252" spans="1:3">
      <c r="A252" t="s">
        <v>338</v>
      </c>
      <c r="B252" t="s">
        <v>74</v>
      </c>
      <c r="C252">
        <v>13.4</v>
      </c>
    </row>
    <row r="253" spans="1:3">
      <c r="A253" t="s">
        <v>339</v>
      </c>
      <c r="B253" t="s">
        <v>74</v>
      </c>
      <c r="C253">
        <v>14.2</v>
      </c>
    </row>
    <row r="254" spans="1:3">
      <c r="A254" t="s">
        <v>340</v>
      </c>
      <c r="B254" t="s">
        <v>74</v>
      </c>
      <c r="C254">
        <v>25.9</v>
      </c>
    </row>
    <row r="255" spans="1:3">
      <c r="A255" t="s">
        <v>341</v>
      </c>
      <c r="B255" t="s">
        <v>74</v>
      </c>
      <c r="C255">
        <v>17.7</v>
      </c>
    </row>
    <row r="256" spans="1:3">
      <c r="A256" t="s">
        <v>342</v>
      </c>
      <c r="B256" t="s">
        <v>343</v>
      </c>
      <c r="C256">
        <v>29.6</v>
      </c>
    </row>
    <row r="257" spans="1:3">
      <c r="A257" t="s">
        <v>344</v>
      </c>
      <c r="B257" t="s">
        <v>74</v>
      </c>
      <c r="C257">
        <v>30.7</v>
      </c>
    </row>
    <row r="258" spans="1:3">
      <c r="A258" t="s">
        <v>345</v>
      </c>
      <c r="B258" t="s">
        <v>346</v>
      </c>
      <c r="C258">
        <v>17.3</v>
      </c>
    </row>
    <row r="259" spans="1:3">
      <c r="A259" t="s">
        <v>347</v>
      </c>
      <c r="B259" t="s">
        <v>74</v>
      </c>
      <c r="C259">
        <v>17.5</v>
      </c>
    </row>
    <row r="260" spans="1:3">
      <c r="A260" t="s">
        <v>348</v>
      </c>
      <c r="B260" t="s">
        <v>74</v>
      </c>
      <c r="C260">
        <v>11.6</v>
      </c>
    </row>
    <row r="261" spans="1:3">
      <c r="A261" t="s">
        <v>349</v>
      </c>
      <c r="B261" t="s">
        <v>350</v>
      </c>
      <c r="C261">
        <v>23.7</v>
      </c>
    </row>
    <row r="262" spans="1:3">
      <c r="A262" t="s">
        <v>351</v>
      </c>
      <c r="B262" t="s">
        <v>74</v>
      </c>
      <c r="C262">
        <v>9</v>
      </c>
    </row>
    <row r="263" spans="1:3">
      <c r="A263" t="s">
        <v>352</v>
      </c>
      <c r="B263" t="s">
        <v>74</v>
      </c>
      <c r="C263">
        <v>20.399999999999999</v>
      </c>
    </row>
    <row r="264" spans="1:3">
      <c r="A264" t="s">
        <v>353</v>
      </c>
      <c r="B264" t="s">
        <v>74</v>
      </c>
      <c r="C264">
        <v>15.8</v>
      </c>
    </row>
    <row r="265" spans="1:3">
      <c r="A265" t="s">
        <v>354</v>
      </c>
      <c r="B265" t="s">
        <v>74</v>
      </c>
      <c r="C265">
        <v>14.3</v>
      </c>
    </row>
    <row r="266" spans="1:3">
      <c r="A266" t="s">
        <v>355</v>
      </c>
      <c r="B266" t="s">
        <v>74</v>
      </c>
      <c r="C266">
        <v>12.1</v>
      </c>
    </row>
    <row r="267" spans="1:3">
      <c r="A267" t="s">
        <v>356</v>
      </c>
      <c r="B267" t="s">
        <v>74</v>
      </c>
      <c r="C267">
        <v>17.2</v>
      </c>
    </row>
    <row r="268" spans="1:3">
      <c r="A268" t="s">
        <v>357</v>
      </c>
      <c r="B268" t="s">
        <v>74</v>
      </c>
      <c r="C268">
        <v>21.3</v>
      </c>
    </row>
    <row r="269" spans="1:3">
      <c r="A269" t="s">
        <v>359</v>
      </c>
      <c r="B269" t="s">
        <v>74</v>
      </c>
      <c r="C269">
        <v>20.8</v>
      </c>
    </row>
    <row r="270" spans="1:3">
      <c r="A270" t="s">
        <v>360</v>
      </c>
      <c r="B270" t="s">
        <v>74</v>
      </c>
      <c r="C270">
        <v>32.799999999999997</v>
      </c>
    </row>
    <row r="271" spans="1:3">
      <c r="A271" t="s">
        <v>361</v>
      </c>
      <c r="B271" t="s">
        <v>74</v>
      </c>
      <c r="C271">
        <v>28.2</v>
      </c>
    </row>
    <row r="272" spans="1:3">
      <c r="A272" t="s">
        <v>362</v>
      </c>
      <c r="B272" t="s">
        <v>74</v>
      </c>
      <c r="C272">
        <v>18.5</v>
      </c>
    </row>
    <row r="273" spans="1:3">
      <c r="A273" t="s">
        <v>363</v>
      </c>
      <c r="B273" t="s">
        <v>74</v>
      </c>
      <c r="C273">
        <v>11.1</v>
      </c>
    </row>
    <row r="274" spans="1:3">
      <c r="A274" t="s">
        <v>364</v>
      </c>
      <c r="B274" t="s">
        <v>74</v>
      </c>
      <c r="C274">
        <v>21.4</v>
      </c>
    </row>
    <row r="275" spans="1:3">
      <c r="A275" t="s">
        <v>365</v>
      </c>
      <c r="B275" t="s">
        <v>74</v>
      </c>
      <c r="C275">
        <v>8.6</v>
      </c>
    </row>
    <row r="276" spans="1:3">
      <c r="A276" t="s">
        <v>366</v>
      </c>
      <c r="B276" t="s">
        <v>74</v>
      </c>
      <c r="C276">
        <v>28.9</v>
      </c>
    </row>
    <row r="277" spans="1:3">
      <c r="A277" t="s">
        <v>367</v>
      </c>
      <c r="B277" t="s">
        <v>74</v>
      </c>
      <c r="C277">
        <v>43.9</v>
      </c>
    </row>
    <row r="278" spans="1:3">
      <c r="A278" t="s">
        <v>368</v>
      </c>
      <c r="B278" t="s">
        <v>74</v>
      </c>
      <c r="C278">
        <v>12.1</v>
      </c>
    </row>
    <row r="279" spans="1:3">
      <c r="A279" t="s">
        <v>369</v>
      </c>
      <c r="B279" t="s">
        <v>74</v>
      </c>
      <c r="C279">
        <v>41</v>
      </c>
    </row>
    <row r="280" spans="1:3">
      <c r="A280" t="s">
        <v>370</v>
      </c>
      <c r="B280" t="s">
        <v>74</v>
      </c>
      <c r="C280">
        <v>11.8</v>
      </c>
    </row>
    <row r="281" spans="1:3">
      <c r="A281" t="s">
        <v>371</v>
      </c>
      <c r="B281" t="s">
        <v>74</v>
      </c>
      <c r="C281">
        <v>17</v>
      </c>
    </row>
    <row r="282" spans="1:3">
      <c r="A282" t="s">
        <v>372</v>
      </c>
      <c r="B282" t="s">
        <v>74</v>
      </c>
      <c r="C282">
        <v>24.1</v>
      </c>
    </row>
    <row r="283" spans="1:3">
      <c r="A283" t="s">
        <v>373</v>
      </c>
      <c r="B283" t="s">
        <v>74</v>
      </c>
      <c r="C283">
        <v>9.8000000000000007</v>
      </c>
    </row>
    <row r="284" spans="1:3">
      <c r="A284" t="s">
        <v>374</v>
      </c>
      <c r="B284" t="s">
        <v>74</v>
      </c>
      <c r="C284">
        <v>14.7</v>
      </c>
    </row>
    <row r="285" spans="1:3">
      <c r="A285" t="s">
        <v>375</v>
      </c>
      <c r="B285" t="s">
        <v>74</v>
      </c>
      <c r="C285">
        <v>34.700000000000003</v>
      </c>
    </row>
    <row r="286" spans="1:3">
      <c r="A286" t="s">
        <v>376</v>
      </c>
      <c r="B286" t="s">
        <v>74</v>
      </c>
      <c r="C286">
        <v>17.7</v>
      </c>
    </row>
    <row r="287" spans="1:3">
      <c r="A287" t="s">
        <v>377</v>
      </c>
      <c r="B287" t="s">
        <v>74</v>
      </c>
      <c r="C287">
        <v>21</v>
      </c>
    </row>
    <row r="288" spans="1:3">
      <c r="A288" t="s">
        <v>378</v>
      </c>
      <c r="B288" t="s">
        <v>74</v>
      </c>
      <c r="C288">
        <v>32.6</v>
      </c>
    </row>
    <row r="289" spans="1:3">
      <c r="A289" t="s">
        <v>379</v>
      </c>
      <c r="B289" t="s">
        <v>74</v>
      </c>
      <c r="C289">
        <v>16</v>
      </c>
    </row>
    <row r="290" spans="1:3">
      <c r="A290" t="s">
        <v>380</v>
      </c>
      <c r="B290" t="s">
        <v>74</v>
      </c>
      <c r="C290">
        <v>20.100000000000001</v>
      </c>
    </row>
    <row r="291" spans="1:3">
      <c r="A291" t="s">
        <v>382</v>
      </c>
      <c r="B291" t="s">
        <v>74</v>
      </c>
      <c r="C291">
        <v>15.5</v>
      </c>
    </row>
    <row r="292" spans="1:3">
      <c r="A292" t="s">
        <v>383</v>
      </c>
      <c r="B292" t="s">
        <v>74</v>
      </c>
      <c r="C292">
        <v>20.399999999999999</v>
      </c>
    </row>
    <row r="293" spans="1:3">
      <c r="A293" t="s">
        <v>384</v>
      </c>
      <c r="B293" t="s">
        <v>74</v>
      </c>
      <c r="C293">
        <v>24.4</v>
      </c>
    </row>
    <row r="294" spans="1:3">
      <c r="A294" t="s">
        <v>385</v>
      </c>
      <c r="B294" t="s">
        <v>74</v>
      </c>
      <c r="C294">
        <v>7.4</v>
      </c>
    </row>
    <row r="295" spans="1:3">
      <c r="A295" t="s">
        <v>386</v>
      </c>
      <c r="B295" t="s">
        <v>74</v>
      </c>
      <c r="C295">
        <v>16.399999999999999</v>
      </c>
    </row>
    <row r="296" spans="1:3">
      <c r="A296" t="s">
        <v>387</v>
      </c>
      <c r="B296" t="s">
        <v>74</v>
      </c>
      <c r="C296">
        <v>12.9</v>
      </c>
    </row>
    <row r="297" spans="1:3">
      <c r="A297" t="s">
        <v>389</v>
      </c>
      <c r="B297" t="s">
        <v>74</v>
      </c>
      <c r="C297">
        <v>15.8</v>
      </c>
    </row>
    <row r="298" spans="1:3">
      <c r="A298" t="s">
        <v>390</v>
      </c>
      <c r="B298" t="s">
        <v>74</v>
      </c>
      <c r="C298">
        <v>14.8</v>
      </c>
    </row>
    <row r="299" spans="1:3">
      <c r="A299" t="s">
        <v>391</v>
      </c>
      <c r="B299" t="s">
        <v>74</v>
      </c>
      <c r="C299">
        <v>13.4</v>
      </c>
    </row>
    <row r="300" spans="1:3">
      <c r="A300" t="s">
        <v>392</v>
      </c>
      <c r="B300" t="s">
        <v>74</v>
      </c>
      <c r="C300">
        <v>27.5</v>
      </c>
    </row>
    <row r="301" spans="1:3">
      <c r="A301" t="s">
        <v>393</v>
      </c>
      <c r="B301" t="s">
        <v>74</v>
      </c>
      <c r="C301">
        <v>17.8</v>
      </c>
    </row>
    <row r="302" spans="1:3">
      <c r="A302" t="s">
        <v>394</v>
      </c>
      <c r="B302" t="s">
        <v>74</v>
      </c>
      <c r="C302">
        <v>17.399999999999999</v>
      </c>
    </row>
    <row r="303" spans="1:3">
      <c r="A303" t="s">
        <v>395</v>
      </c>
      <c r="B303" t="s">
        <v>396</v>
      </c>
      <c r="C303">
        <v>10.9</v>
      </c>
    </row>
    <row r="304" spans="1:3">
      <c r="A304" t="s">
        <v>397</v>
      </c>
      <c r="B304" t="s">
        <v>74</v>
      </c>
      <c r="C304">
        <v>27.7</v>
      </c>
    </row>
    <row r="305" spans="1:3">
      <c r="A305" t="s">
        <v>398</v>
      </c>
      <c r="B305" t="s">
        <v>74</v>
      </c>
      <c r="C305">
        <v>10.9</v>
      </c>
    </row>
    <row r="306" spans="1:3">
      <c r="A306" t="s">
        <v>399</v>
      </c>
      <c r="B306" t="s">
        <v>74</v>
      </c>
      <c r="C306">
        <v>17.2</v>
      </c>
    </row>
    <row r="307" spans="1:3">
      <c r="A307" t="s">
        <v>400</v>
      </c>
      <c r="B307" t="s">
        <v>74</v>
      </c>
      <c r="C307">
        <v>22.1</v>
      </c>
    </row>
    <row r="308" spans="1:3">
      <c r="A308" t="s">
        <v>1811</v>
      </c>
      <c r="B308" t="s">
        <v>74</v>
      </c>
      <c r="C308">
        <v>20.2</v>
      </c>
    </row>
    <row r="309" spans="1:3">
      <c r="A309" t="s">
        <v>401</v>
      </c>
      <c r="B309" t="s">
        <v>74</v>
      </c>
      <c r="C309">
        <v>23.3</v>
      </c>
    </row>
    <row r="310" spans="1:3">
      <c r="A310" t="s">
        <v>402</v>
      </c>
      <c r="B310" t="s">
        <v>74</v>
      </c>
      <c r="C310">
        <v>11.9</v>
      </c>
    </row>
    <row r="311" spans="1:3">
      <c r="A311" t="s">
        <v>403</v>
      </c>
      <c r="B311" t="s">
        <v>74</v>
      </c>
      <c r="C311">
        <v>27.3</v>
      </c>
    </row>
    <row r="312" spans="1:3">
      <c r="A312" t="s">
        <v>404</v>
      </c>
      <c r="B312" t="s">
        <v>74</v>
      </c>
      <c r="C312">
        <v>12.1</v>
      </c>
    </row>
    <row r="313" spans="1:3">
      <c r="A313" t="s">
        <v>405</v>
      </c>
      <c r="B313" t="s">
        <v>74</v>
      </c>
      <c r="C313">
        <v>15.4</v>
      </c>
    </row>
    <row r="314" spans="1:3">
      <c r="A314" t="s">
        <v>406</v>
      </c>
      <c r="B314" t="s">
        <v>74</v>
      </c>
      <c r="C314">
        <v>17.8</v>
      </c>
    </row>
    <row r="315" spans="1:3">
      <c r="A315" t="s">
        <v>407</v>
      </c>
      <c r="B315" t="s">
        <v>154</v>
      </c>
      <c r="C315">
        <v>16.399999999999999</v>
      </c>
    </row>
    <row r="316" spans="1:3">
      <c r="A316" t="s">
        <v>1812</v>
      </c>
      <c r="B316" t="s">
        <v>74</v>
      </c>
      <c r="C316">
        <v>11.7</v>
      </c>
    </row>
    <row r="317" spans="1:3">
      <c r="A317" t="s">
        <v>408</v>
      </c>
      <c r="B317" t="s">
        <v>74</v>
      </c>
      <c r="C317">
        <v>12.6</v>
      </c>
    </row>
    <row r="318" spans="1:3">
      <c r="A318" t="s">
        <v>409</v>
      </c>
      <c r="B318" t="s">
        <v>74</v>
      </c>
      <c r="C318">
        <v>20.7</v>
      </c>
    </row>
    <row r="319" spans="1:3">
      <c r="A319" t="s">
        <v>410</v>
      </c>
      <c r="B319" t="s">
        <v>74</v>
      </c>
      <c r="C319">
        <v>20.7</v>
      </c>
    </row>
    <row r="320" spans="1:3">
      <c r="A320" t="s">
        <v>411</v>
      </c>
      <c r="B320" t="s">
        <v>74</v>
      </c>
      <c r="C320">
        <v>32.6</v>
      </c>
    </row>
    <row r="321" spans="1:3">
      <c r="A321" t="s">
        <v>412</v>
      </c>
      <c r="B321" t="s">
        <v>74</v>
      </c>
      <c r="C321">
        <v>14.6</v>
      </c>
    </row>
    <row r="322" spans="1:3">
      <c r="A322" t="s">
        <v>1768</v>
      </c>
      <c r="B322" t="s">
        <v>74</v>
      </c>
      <c r="C322">
        <v>7.8</v>
      </c>
    </row>
    <row r="323" spans="1:3">
      <c r="A323" t="s">
        <v>413</v>
      </c>
      <c r="B323" t="s">
        <v>74</v>
      </c>
      <c r="C323">
        <v>10.7</v>
      </c>
    </row>
    <row r="324" spans="1:3">
      <c r="A324" t="s">
        <v>414</v>
      </c>
      <c r="B324" t="s">
        <v>74</v>
      </c>
      <c r="C324">
        <v>25.3</v>
      </c>
    </row>
    <row r="325" spans="1:3">
      <c r="A325" t="s">
        <v>415</v>
      </c>
      <c r="B325" t="s">
        <v>74</v>
      </c>
      <c r="C325">
        <v>13.5</v>
      </c>
    </row>
    <row r="326" spans="1:3">
      <c r="A326" t="s">
        <v>416</v>
      </c>
      <c r="B326" t="s">
        <v>74</v>
      </c>
      <c r="C326">
        <v>15</v>
      </c>
    </row>
    <row r="327" spans="1:3">
      <c r="A327" t="s">
        <v>417</v>
      </c>
      <c r="B327" t="s">
        <v>74</v>
      </c>
      <c r="C327">
        <v>23.3</v>
      </c>
    </row>
    <row r="328" spans="1:3">
      <c r="A328" t="s">
        <v>418</v>
      </c>
      <c r="B328" t="s">
        <v>74</v>
      </c>
      <c r="C328">
        <v>27.1</v>
      </c>
    </row>
    <row r="329" spans="1:3">
      <c r="A329" t="s">
        <v>419</v>
      </c>
      <c r="B329" t="s">
        <v>74</v>
      </c>
      <c r="C329">
        <v>11.1</v>
      </c>
    </row>
    <row r="330" spans="1:3">
      <c r="A330" t="s">
        <v>420</v>
      </c>
      <c r="B330" t="s">
        <v>74</v>
      </c>
      <c r="C330">
        <v>17.8</v>
      </c>
    </row>
    <row r="331" spans="1:3">
      <c r="A331" t="s">
        <v>421</v>
      </c>
      <c r="B331" t="s">
        <v>74</v>
      </c>
      <c r="C331">
        <v>27.4</v>
      </c>
    </row>
    <row r="332" spans="1:3">
      <c r="A332" t="s">
        <v>422</v>
      </c>
      <c r="B332" t="s">
        <v>74</v>
      </c>
      <c r="C332">
        <v>18</v>
      </c>
    </row>
    <row r="333" spans="1:3">
      <c r="A333" t="s">
        <v>423</v>
      </c>
      <c r="B333" t="s">
        <v>424</v>
      </c>
      <c r="C333">
        <v>23.8</v>
      </c>
    </row>
    <row r="334" spans="1:3">
      <c r="A334" t="s">
        <v>425</v>
      </c>
      <c r="B334" t="s">
        <v>74</v>
      </c>
      <c r="C334">
        <v>16.2</v>
      </c>
    </row>
    <row r="335" spans="1:3">
      <c r="A335" t="s">
        <v>426</v>
      </c>
      <c r="B335" t="s">
        <v>74</v>
      </c>
      <c r="C335">
        <v>13</v>
      </c>
    </row>
    <row r="336" spans="1:3">
      <c r="A336" t="s">
        <v>427</v>
      </c>
      <c r="B336" t="s">
        <v>74</v>
      </c>
      <c r="C336">
        <v>15</v>
      </c>
    </row>
    <row r="337" spans="1:3">
      <c r="A337" t="s">
        <v>428</v>
      </c>
      <c r="B337" t="s">
        <v>74</v>
      </c>
      <c r="C337">
        <v>26.8</v>
      </c>
    </row>
    <row r="338" spans="1:3">
      <c r="A338" t="s">
        <v>429</v>
      </c>
      <c r="B338" t="s">
        <v>74</v>
      </c>
      <c r="C338">
        <v>25.4</v>
      </c>
    </row>
    <row r="339" spans="1:3">
      <c r="A339" t="s">
        <v>430</v>
      </c>
      <c r="B339" t="s">
        <v>74</v>
      </c>
      <c r="C339">
        <v>16.600000000000001</v>
      </c>
    </row>
    <row r="340" spans="1:3">
      <c r="A340" t="s">
        <v>431</v>
      </c>
      <c r="B340" t="s">
        <v>74</v>
      </c>
      <c r="C340">
        <v>17.399999999999999</v>
      </c>
    </row>
    <row r="341" spans="1:3">
      <c r="A341" t="s">
        <v>432</v>
      </c>
      <c r="B341" t="s">
        <v>433</v>
      </c>
      <c r="C341">
        <v>8.1999999999999993</v>
      </c>
    </row>
    <row r="342" spans="1:3">
      <c r="A342" t="s">
        <v>434</v>
      </c>
      <c r="B342" t="s">
        <v>74</v>
      </c>
      <c r="C342">
        <v>13.7</v>
      </c>
    </row>
    <row r="343" spans="1:3">
      <c r="A343" t="s">
        <v>435</v>
      </c>
      <c r="B343" t="s">
        <v>436</v>
      </c>
      <c r="C343">
        <v>0.8</v>
      </c>
    </row>
    <row r="344" spans="1:3">
      <c r="A344" t="s">
        <v>437</v>
      </c>
      <c r="B344" t="s">
        <v>74</v>
      </c>
      <c r="C344">
        <v>15.3</v>
      </c>
    </row>
    <row r="345" spans="1:3">
      <c r="A345" t="s">
        <v>438</v>
      </c>
      <c r="B345" t="s">
        <v>439</v>
      </c>
      <c r="C345">
        <v>18</v>
      </c>
    </row>
    <row r="346" spans="1:3">
      <c r="A346" t="s">
        <v>441</v>
      </c>
      <c r="B346" t="s">
        <v>74</v>
      </c>
      <c r="C346">
        <v>15.2</v>
      </c>
    </row>
    <row r="347" spans="1:3">
      <c r="A347" t="s">
        <v>442</v>
      </c>
      <c r="B347" t="s">
        <v>74</v>
      </c>
      <c r="C347">
        <v>12.7</v>
      </c>
    </row>
    <row r="348" spans="1:3">
      <c r="A348" t="s">
        <v>443</v>
      </c>
      <c r="B348" t="s">
        <v>119</v>
      </c>
      <c r="C348">
        <v>18.600000000000001</v>
      </c>
    </row>
    <row r="349" spans="1:3">
      <c r="A349" t="s">
        <v>1813</v>
      </c>
      <c r="B349" t="s">
        <v>74</v>
      </c>
      <c r="C349">
        <v>16.600000000000001</v>
      </c>
    </row>
    <row r="350" spans="1:3">
      <c r="A350" t="s">
        <v>444</v>
      </c>
      <c r="B350" t="s">
        <v>74</v>
      </c>
      <c r="C350">
        <v>6.9</v>
      </c>
    </row>
    <row r="351" spans="1:3">
      <c r="A351" t="s">
        <v>445</v>
      </c>
      <c r="B351" t="s">
        <v>74</v>
      </c>
      <c r="C351">
        <v>31.3</v>
      </c>
    </row>
    <row r="352" spans="1:3">
      <c r="A352" t="s">
        <v>447</v>
      </c>
      <c r="B352" t="s">
        <v>74</v>
      </c>
      <c r="C352">
        <v>32.6</v>
      </c>
    </row>
    <row r="353" spans="1:3">
      <c r="A353" t="s">
        <v>449</v>
      </c>
      <c r="B353" t="s">
        <v>74</v>
      </c>
      <c r="C353">
        <v>10.7</v>
      </c>
    </row>
    <row r="354" spans="1:3">
      <c r="A354" t="s">
        <v>450</v>
      </c>
      <c r="B354" t="s">
        <v>74</v>
      </c>
      <c r="C354">
        <v>26.1</v>
      </c>
    </row>
    <row r="355" spans="1:3">
      <c r="A355" t="s">
        <v>451</v>
      </c>
      <c r="B355" t="s">
        <v>74</v>
      </c>
      <c r="C355">
        <v>16.899999999999999</v>
      </c>
    </row>
    <row r="356" spans="1:3">
      <c r="A356" t="s">
        <v>452</v>
      </c>
      <c r="B356" t="s">
        <v>74</v>
      </c>
      <c r="C356">
        <v>15.7</v>
      </c>
    </row>
    <row r="357" spans="1:3">
      <c r="A357" t="s">
        <v>453</v>
      </c>
      <c r="B357" t="s">
        <v>85</v>
      </c>
      <c r="C357">
        <v>19.8</v>
      </c>
    </row>
    <row r="358" spans="1:3">
      <c r="A358" t="s">
        <v>454</v>
      </c>
      <c r="B358" t="s">
        <v>74</v>
      </c>
      <c r="C358">
        <v>16.7</v>
      </c>
    </row>
    <row r="359" spans="1:3">
      <c r="A359" t="s">
        <v>455</v>
      </c>
      <c r="B359" t="s">
        <v>439</v>
      </c>
      <c r="C359">
        <v>9.6</v>
      </c>
    </row>
    <row r="360" spans="1:3">
      <c r="A360" t="s">
        <v>456</v>
      </c>
      <c r="B360" t="s">
        <v>74</v>
      </c>
      <c r="C360">
        <v>27.2</v>
      </c>
    </row>
    <row r="361" spans="1:3">
      <c r="A361" t="s">
        <v>457</v>
      </c>
      <c r="B361" t="s">
        <v>74</v>
      </c>
      <c r="C361">
        <v>20.100000000000001</v>
      </c>
    </row>
    <row r="362" spans="1:3">
      <c r="A362" t="s">
        <v>458</v>
      </c>
      <c r="B362" t="s">
        <v>74</v>
      </c>
      <c r="C362">
        <v>13.6</v>
      </c>
    </row>
    <row r="363" spans="1:3">
      <c r="A363" t="s">
        <v>459</v>
      </c>
      <c r="B363" t="s">
        <v>74</v>
      </c>
      <c r="C363">
        <v>16.2</v>
      </c>
    </row>
    <row r="364" spans="1:3">
      <c r="A364" t="s">
        <v>460</v>
      </c>
      <c r="B364" t="s">
        <v>461</v>
      </c>
      <c r="C364">
        <v>18.600000000000001</v>
      </c>
    </row>
    <row r="365" spans="1:3">
      <c r="A365" t="s">
        <v>462</v>
      </c>
      <c r="B365" t="s">
        <v>74</v>
      </c>
      <c r="C365">
        <v>21.5</v>
      </c>
    </row>
    <row r="366" spans="1:3">
      <c r="A366" t="s">
        <v>463</v>
      </c>
      <c r="B366" t="s">
        <v>464</v>
      </c>
      <c r="C366">
        <v>19.7</v>
      </c>
    </row>
    <row r="367" spans="1:3">
      <c r="A367" t="s">
        <v>465</v>
      </c>
      <c r="B367" t="s">
        <v>74</v>
      </c>
      <c r="C367">
        <v>29.4</v>
      </c>
    </row>
    <row r="368" spans="1:3">
      <c r="A368" t="s">
        <v>466</v>
      </c>
      <c r="B368" t="s">
        <v>467</v>
      </c>
      <c r="C368">
        <v>26.3</v>
      </c>
    </row>
    <row r="369" spans="1:3">
      <c r="A369" t="s">
        <v>468</v>
      </c>
      <c r="B369" t="s">
        <v>74</v>
      </c>
      <c r="C369">
        <v>14.8</v>
      </c>
    </row>
    <row r="370" spans="1:3">
      <c r="A370" t="s">
        <v>469</v>
      </c>
      <c r="B370" t="s">
        <v>74</v>
      </c>
      <c r="C370">
        <v>19.899999999999999</v>
      </c>
    </row>
    <row r="371" spans="1:3">
      <c r="A371" t="s">
        <v>470</v>
      </c>
      <c r="B371" t="s">
        <v>74</v>
      </c>
      <c r="C371">
        <v>15.6</v>
      </c>
    </row>
    <row r="372" spans="1:3">
      <c r="A372" t="s">
        <v>1769</v>
      </c>
      <c r="B372" t="s">
        <v>74</v>
      </c>
      <c r="C372">
        <v>15.5</v>
      </c>
    </row>
    <row r="373" spans="1:3">
      <c r="A373" t="s">
        <v>471</v>
      </c>
      <c r="B373" t="s">
        <v>74</v>
      </c>
      <c r="C373">
        <v>23.1</v>
      </c>
    </row>
    <row r="374" spans="1:3">
      <c r="A374" t="s">
        <v>472</v>
      </c>
      <c r="B374" t="s">
        <v>74</v>
      </c>
      <c r="C374">
        <v>8.1</v>
      </c>
    </row>
    <row r="375" spans="1:3">
      <c r="A375" t="s">
        <v>473</v>
      </c>
      <c r="B375" t="s">
        <v>74</v>
      </c>
      <c r="C375">
        <v>8.4</v>
      </c>
    </row>
    <row r="376" spans="1:3">
      <c r="A376" t="s">
        <v>474</v>
      </c>
      <c r="B376" t="s">
        <v>74</v>
      </c>
      <c r="C376">
        <v>13.9</v>
      </c>
    </row>
    <row r="377" spans="1:3">
      <c r="A377" t="s">
        <v>475</v>
      </c>
      <c r="B377" t="s">
        <v>74</v>
      </c>
      <c r="C377">
        <v>12.3</v>
      </c>
    </row>
    <row r="378" spans="1:3">
      <c r="A378" t="s">
        <v>476</v>
      </c>
      <c r="B378" t="s">
        <v>74</v>
      </c>
      <c r="C378">
        <v>31.3</v>
      </c>
    </row>
    <row r="379" spans="1:3">
      <c r="A379" t="s">
        <v>477</v>
      </c>
      <c r="B379" t="s">
        <v>74</v>
      </c>
      <c r="C379">
        <v>21</v>
      </c>
    </row>
    <row r="380" spans="1:3">
      <c r="A380" t="s">
        <v>478</v>
      </c>
      <c r="B380" t="s">
        <v>526</v>
      </c>
      <c r="C380">
        <v>2.9</v>
      </c>
    </row>
    <row r="381" spans="1:3">
      <c r="A381" t="s">
        <v>479</v>
      </c>
      <c r="B381" t="s">
        <v>74</v>
      </c>
      <c r="C381">
        <v>9.4</v>
      </c>
    </row>
    <row r="382" spans="1:3">
      <c r="A382" t="s">
        <v>480</v>
      </c>
      <c r="B382" t="s">
        <v>74</v>
      </c>
      <c r="C382">
        <v>14.6</v>
      </c>
    </row>
    <row r="383" spans="1:3">
      <c r="A383" t="s">
        <v>481</v>
      </c>
      <c r="B383" t="s">
        <v>74</v>
      </c>
      <c r="C383">
        <v>9.6</v>
      </c>
    </row>
    <row r="384" spans="1:3">
      <c r="A384" t="s">
        <v>482</v>
      </c>
      <c r="B384" t="s">
        <v>74</v>
      </c>
      <c r="C384">
        <v>12.7</v>
      </c>
    </row>
    <row r="385" spans="1:3">
      <c r="A385" t="s">
        <v>483</v>
      </c>
      <c r="B385" t="s">
        <v>74</v>
      </c>
      <c r="C385">
        <v>24.2</v>
      </c>
    </row>
    <row r="386" spans="1:3">
      <c r="A386" t="s">
        <v>484</v>
      </c>
      <c r="B386" t="s">
        <v>74</v>
      </c>
      <c r="C386">
        <v>15.4</v>
      </c>
    </row>
    <row r="387" spans="1:3">
      <c r="A387" t="s">
        <v>485</v>
      </c>
      <c r="B387" t="s">
        <v>74</v>
      </c>
      <c r="C387">
        <v>25.7</v>
      </c>
    </row>
    <row r="388" spans="1:3">
      <c r="A388" t="s">
        <v>486</v>
      </c>
      <c r="B388" t="s">
        <v>74</v>
      </c>
      <c r="C388">
        <v>6.7</v>
      </c>
    </row>
    <row r="389" spans="1:3">
      <c r="A389" t="s">
        <v>487</v>
      </c>
      <c r="B389" t="s">
        <v>74</v>
      </c>
      <c r="C389">
        <v>20.2</v>
      </c>
    </row>
    <row r="390" spans="1:3">
      <c r="A390" t="s">
        <v>488</v>
      </c>
      <c r="B390" t="s">
        <v>74</v>
      </c>
      <c r="C390">
        <v>12.2</v>
      </c>
    </row>
    <row r="391" spans="1:3">
      <c r="A391" t="s">
        <v>489</v>
      </c>
      <c r="B391" t="s">
        <v>74</v>
      </c>
      <c r="C391">
        <v>19.3</v>
      </c>
    </row>
    <row r="392" spans="1:3">
      <c r="A392" t="s">
        <v>490</v>
      </c>
      <c r="B392" t="s">
        <v>74</v>
      </c>
      <c r="C392">
        <v>11.8</v>
      </c>
    </row>
    <row r="393" spans="1:3">
      <c r="A393" t="s">
        <v>491</v>
      </c>
      <c r="B393" t="s">
        <v>74</v>
      </c>
      <c r="C393">
        <v>19.600000000000001</v>
      </c>
    </row>
    <row r="394" spans="1:3">
      <c r="A394" t="s">
        <v>492</v>
      </c>
      <c r="B394" t="s">
        <v>74</v>
      </c>
      <c r="C394">
        <v>27.3</v>
      </c>
    </row>
    <row r="395" spans="1:3">
      <c r="A395" t="s">
        <v>493</v>
      </c>
      <c r="B395" t="s">
        <v>74</v>
      </c>
      <c r="C395">
        <v>27.1</v>
      </c>
    </row>
    <row r="396" spans="1:3">
      <c r="A396" t="s">
        <v>494</v>
      </c>
      <c r="B396" t="s">
        <v>74</v>
      </c>
      <c r="C396">
        <v>17.5</v>
      </c>
    </row>
    <row r="397" spans="1:3">
      <c r="A397" t="s">
        <v>495</v>
      </c>
      <c r="B397" t="s">
        <v>74</v>
      </c>
      <c r="C397">
        <v>19.100000000000001</v>
      </c>
    </row>
    <row r="398" spans="1:3">
      <c r="A398" t="s">
        <v>496</v>
      </c>
      <c r="B398" t="s">
        <v>74</v>
      </c>
      <c r="C398">
        <v>26.1</v>
      </c>
    </row>
    <row r="399" spans="1:3">
      <c r="A399" t="s">
        <v>498</v>
      </c>
      <c r="B399" t="s">
        <v>74</v>
      </c>
      <c r="C399">
        <v>14.2</v>
      </c>
    </row>
    <row r="400" spans="1:3">
      <c r="A400" t="s">
        <v>499</v>
      </c>
      <c r="B400" t="s">
        <v>74</v>
      </c>
      <c r="C400">
        <v>34.1</v>
      </c>
    </row>
    <row r="401" spans="1:3">
      <c r="A401" t="s">
        <v>500</v>
      </c>
      <c r="B401" t="s">
        <v>74</v>
      </c>
      <c r="C401">
        <v>21.5</v>
      </c>
    </row>
    <row r="402" spans="1:3">
      <c r="A402" t="s">
        <v>501</v>
      </c>
      <c r="B402" t="s">
        <v>74</v>
      </c>
      <c r="C402">
        <v>14.6</v>
      </c>
    </row>
    <row r="403" spans="1:3">
      <c r="A403" t="s">
        <v>502</v>
      </c>
      <c r="B403" t="s">
        <v>74</v>
      </c>
      <c r="C403">
        <v>21.8</v>
      </c>
    </row>
    <row r="404" spans="1:3">
      <c r="A404" t="s">
        <v>503</v>
      </c>
      <c r="B404" t="s">
        <v>74</v>
      </c>
      <c r="C404">
        <v>23.1</v>
      </c>
    </row>
    <row r="405" spans="1:3">
      <c r="A405" t="s">
        <v>504</v>
      </c>
      <c r="B405" t="s">
        <v>505</v>
      </c>
      <c r="C405">
        <v>18.8</v>
      </c>
    </row>
    <row r="406" spans="1:3">
      <c r="A406" t="s">
        <v>506</v>
      </c>
      <c r="B406" t="s">
        <v>74</v>
      </c>
      <c r="C406">
        <v>20.100000000000001</v>
      </c>
    </row>
    <row r="407" spans="1:3">
      <c r="A407" t="s">
        <v>507</v>
      </c>
      <c r="B407" t="s">
        <v>74</v>
      </c>
      <c r="C407">
        <v>15.6</v>
      </c>
    </row>
    <row r="408" spans="1:3">
      <c r="A408" t="s">
        <v>508</v>
      </c>
      <c r="B408" t="s">
        <v>74</v>
      </c>
      <c r="C408">
        <v>30.4</v>
      </c>
    </row>
    <row r="409" spans="1:3">
      <c r="A409" t="s">
        <v>509</v>
      </c>
      <c r="B409" t="s">
        <v>74</v>
      </c>
      <c r="C409">
        <v>16</v>
      </c>
    </row>
    <row r="410" spans="1:3">
      <c r="A410" t="s">
        <v>510</v>
      </c>
      <c r="B410" t="s">
        <v>74</v>
      </c>
      <c r="C410">
        <v>14.9</v>
      </c>
    </row>
    <row r="411" spans="1:3">
      <c r="A411" t="s">
        <v>511</v>
      </c>
      <c r="B411" t="s">
        <v>439</v>
      </c>
      <c r="C411">
        <v>16.7</v>
      </c>
    </row>
    <row r="412" spans="1:3">
      <c r="A412" t="s">
        <v>512</v>
      </c>
      <c r="B412" t="s">
        <v>74</v>
      </c>
      <c r="C412">
        <v>10.3</v>
      </c>
    </row>
    <row r="413" spans="1:3">
      <c r="A413" t="s">
        <v>1770</v>
      </c>
      <c r="B413" t="s">
        <v>74</v>
      </c>
      <c r="C413">
        <v>12.2</v>
      </c>
    </row>
    <row r="414" spans="1:3">
      <c r="A414" t="s">
        <v>513</v>
      </c>
      <c r="B414" t="s">
        <v>74</v>
      </c>
      <c r="C414">
        <v>20.8</v>
      </c>
    </row>
    <row r="415" spans="1:3">
      <c r="A415" t="s">
        <v>514</v>
      </c>
      <c r="B415" t="s">
        <v>74</v>
      </c>
      <c r="C415">
        <v>21.9</v>
      </c>
    </row>
    <row r="416" spans="1:3">
      <c r="A416" t="s">
        <v>515</v>
      </c>
      <c r="B416" t="s">
        <v>74</v>
      </c>
      <c r="C416">
        <v>20.7</v>
      </c>
    </row>
    <row r="417" spans="1:3">
      <c r="A417" t="s">
        <v>516</v>
      </c>
      <c r="B417" t="s">
        <v>74</v>
      </c>
      <c r="C417">
        <v>12.8</v>
      </c>
    </row>
    <row r="418" spans="1:3">
      <c r="A418" t="s">
        <v>517</v>
      </c>
      <c r="B418" t="s">
        <v>74</v>
      </c>
      <c r="C418">
        <v>10.8</v>
      </c>
    </row>
    <row r="419" spans="1:3">
      <c r="A419" t="s">
        <v>518</v>
      </c>
      <c r="B419" t="s">
        <v>74</v>
      </c>
      <c r="C419">
        <v>24</v>
      </c>
    </row>
    <row r="420" spans="1:3">
      <c r="A420" t="s">
        <v>519</v>
      </c>
      <c r="B420" t="s">
        <v>74</v>
      </c>
      <c r="C420">
        <v>19.399999999999999</v>
      </c>
    </row>
    <row r="421" spans="1:3">
      <c r="A421" t="s">
        <v>520</v>
      </c>
      <c r="B421" t="s">
        <v>74</v>
      </c>
      <c r="C421">
        <v>22.5</v>
      </c>
    </row>
    <row r="422" spans="1:3">
      <c r="A422" t="s">
        <v>521</v>
      </c>
      <c r="B422" t="s">
        <v>74</v>
      </c>
      <c r="C422">
        <v>21.6</v>
      </c>
    </row>
    <row r="423" spans="1:3">
      <c r="A423" t="s">
        <v>522</v>
      </c>
      <c r="B423" t="s">
        <v>74</v>
      </c>
      <c r="C423">
        <v>20.5</v>
      </c>
    </row>
    <row r="424" spans="1:3">
      <c r="A424" t="s">
        <v>523</v>
      </c>
      <c r="B424" t="s">
        <v>74</v>
      </c>
      <c r="C424">
        <v>27.8</v>
      </c>
    </row>
    <row r="425" spans="1:3">
      <c r="A425" t="s">
        <v>1771</v>
      </c>
      <c r="B425" t="s">
        <v>74</v>
      </c>
      <c r="C425">
        <v>18.3</v>
      </c>
    </row>
    <row r="426" spans="1:3">
      <c r="A426" t="s">
        <v>527</v>
      </c>
      <c r="B426" t="s">
        <v>74</v>
      </c>
      <c r="C426">
        <v>24.2</v>
      </c>
    </row>
    <row r="427" spans="1:3">
      <c r="A427" t="s">
        <v>528</v>
      </c>
      <c r="B427" t="s">
        <v>74</v>
      </c>
      <c r="C427">
        <v>19.399999999999999</v>
      </c>
    </row>
    <row r="428" spans="1:3">
      <c r="A428" t="s">
        <v>529</v>
      </c>
      <c r="B428" t="s">
        <v>530</v>
      </c>
      <c r="C428">
        <v>17.399999999999999</v>
      </c>
    </row>
    <row r="429" spans="1:3">
      <c r="A429" t="s">
        <v>531</v>
      </c>
      <c r="B429" t="s">
        <v>74</v>
      </c>
      <c r="C429">
        <v>18.3</v>
      </c>
    </row>
    <row r="430" spans="1:3">
      <c r="A430" t="s">
        <v>532</v>
      </c>
      <c r="B430" t="s">
        <v>74</v>
      </c>
      <c r="C430">
        <v>20</v>
      </c>
    </row>
    <row r="431" spans="1:3">
      <c r="A431" t="s">
        <v>533</v>
      </c>
      <c r="B431" t="s">
        <v>74</v>
      </c>
      <c r="C431">
        <v>35</v>
      </c>
    </row>
    <row r="432" spans="1:3">
      <c r="A432" t="s">
        <v>534</v>
      </c>
      <c r="B432" t="s">
        <v>74</v>
      </c>
      <c r="C432">
        <v>8.8000000000000007</v>
      </c>
    </row>
    <row r="433" spans="1:3">
      <c r="A433" t="s">
        <v>535</v>
      </c>
      <c r="B433" t="s">
        <v>74</v>
      </c>
      <c r="C433">
        <v>24.2</v>
      </c>
    </row>
    <row r="434" spans="1:3">
      <c r="A434" t="s">
        <v>536</v>
      </c>
      <c r="B434" t="s">
        <v>74</v>
      </c>
      <c r="C434">
        <v>25</v>
      </c>
    </row>
    <row r="435" spans="1:3">
      <c r="A435" t="s">
        <v>537</v>
      </c>
      <c r="B435" t="s">
        <v>74</v>
      </c>
      <c r="C435">
        <v>25.5</v>
      </c>
    </row>
    <row r="436" spans="1:3">
      <c r="A436" t="s">
        <v>539</v>
      </c>
      <c r="B436" t="s">
        <v>74</v>
      </c>
      <c r="C436">
        <v>22.2</v>
      </c>
    </row>
    <row r="437" spans="1:3">
      <c r="A437" t="s">
        <v>540</v>
      </c>
      <c r="B437" t="s">
        <v>74</v>
      </c>
      <c r="C437">
        <v>12.6</v>
      </c>
    </row>
    <row r="438" spans="1:3">
      <c r="A438" t="s">
        <v>541</v>
      </c>
      <c r="B438" t="s">
        <v>74</v>
      </c>
      <c r="C438">
        <v>23.3</v>
      </c>
    </row>
    <row r="439" spans="1:3">
      <c r="A439" t="s">
        <v>542</v>
      </c>
      <c r="B439" t="s">
        <v>74</v>
      </c>
      <c r="C439">
        <v>27.9</v>
      </c>
    </row>
    <row r="440" spans="1:3">
      <c r="A440" t="s">
        <v>543</v>
      </c>
      <c r="B440" t="s">
        <v>544</v>
      </c>
      <c r="C440">
        <v>23.1</v>
      </c>
    </row>
    <row r="441" spans="1:3">
      <c r="A441" t="s">
        <v>545</v>
      </c>
      <c r="B441" t="s">
        <v>74</v>
      </c>
      <c r="C441">
        <v>16.899999999999999</v>
      </c>
    </row>
    <row r="442" spans="1:3">
      <c r="A442" t="s">
        <v>548</v>
      </c>
      <c r="B442" t="s">
        <v>74</v>
      </c>
      <c r="C442">
        <v>14.7</v>
      </c>
    </row>
    <row r="443" spans="1:3">
      <c r="A443" t="s">
        <v>550</v>
      </c>
      <c r="B443" t="s">
        <v>74</v>
      </c>
      <c r="C443">
        <v>15.3</v>
      </c>
    </row>
    <row r="444" spans="1:3">
      <c r="A444" t="s">
        <v>551</v>
      </c>
      <c r="B444" t="s">
        <v>74</v>
      </c>
      <c r="C444">
        <v>9.6999999999999993</v>
      </c>
    </row>
    <row r="445" spans="1:3">
      <c r="A445" t="s">
        <v>552</v>
      </c>
      <c r="B445" t="s">
        <v>74</v>
      </c>
      <c r="C445">
        <v>3.5</v>
      </c>
    </row>
    <row r="446" spans="1:3">
      <c r="A446" t="s">
        <v>553</v>
      </c>
      <c r="B446" t="s">
        <v>74</v>
      </c>
      <c r="C446">
        <v>34</v>
      </c>
    </row>
    <row r="447" spans="1:3">
      <c r="A447" t="s">
        <v>554</v>
      </c>
      <c r="B447" t="s">
        <v>74</v>
      </c>
      <c r="C447">
        <v>22.7</v>
      </c>
    </row>
    <row r="448" spans="1:3">
      <c r="A448" t="s">
        <v>555</v>
      </c>
      <c r="B448" t="s">
        <v>74</v>
      </c>
      <c r="C448">
        <v>6</v>
      </c>
    </row>
    <row r="449" spans="1:3">
      <c r="A449" t="s">
        <v>556</v>
      </c>
      <c r="B449" t="s">
        <v>74</v>
      </c>
      <c r="C449">
        <v>29.3</v>
      </c>
    </row>
    <row r="450" spans="1:3">
      <c r="A450" t="s">
        <v>557</v>
      </c>
      <c r="B450" t="s">
        <v>74</v>
      </c>
      <c r="C450">
        <v>8.3000000000000007</v>
      </c>
    </row>
    <row r="451" spans="1:3">
      <c r="A451" t="s">
        <v>558</v>
      </c>
      <c r="B451" t="s">
        <v>74</v>
      </c>
      <c r="C451">
        <v>17.5</v>
      </c>
    </row>
    <row r="452" spans="1:3">
      <c r="A452" t="s">
        <v>559</v>
      </c>
      <c r="B452" t="s">
        <v>74</v>
      </c>
      <c r="C452">
        <v>25.2</v>
      </c>
    </row>
    <row r="453" spans="1:3">
      <c r="A453" t="s">
        <v>560</v>
      </c>
      <c r="B453" t="s">
        <v>74</v>
      </c>
      <c r="C453">
        <v>9.4</v>
      </c>
    </row>
    <row r="454" spans="1:3">
      <c r="A454" t="s">
        <v>562</v>
      </c>
      <c r="B454" t="s">
        <v>74</v>
      </c>
      <c r="C454">
        <v>19</v>
      </c>
    </row>
    <row r="455" spans="1:3">
      <c r="A455" t="s">
        <v>563</v>
      </c>
      <c r="B455" t="s">
        <v>74</v>
      </c>
      <c r="C455">
        <v>26.5</v>
      </c>
    </row>
    <row r="456" spans="1:3">
      <c r="A456" t="s">
        <v>564</v>
      </c>
      <c r="B456" t="s">
        <v>74</v>
      </c>
      <c r="C456">
        <v>25.5</v>
      </c>
    </row>
    <row r="457" spans="1:3">
      <c r="A457" t="s">
        <v>565</v>
      </c>
      <c r="B457" t="s">
        <v>74</v>
      </c>
      <c r="C457">
        <v>7.9</v>
      </c>
    </row>
    <row r="458" spans="1:3">
      <c r="A458" t="s">
        <v>566</v>
      </c>
      <c r="B458" t="s">
        <v>74</v>
      </c>
      <c r="C458">
        <v>17.100000000000001</v>
      </c>
    </row>
    <row r="459" spans="1:3">
      <c r="A459" t="s">
        <v>567</v>
      </c>
      <c r="B459" t="s">
        <v>117</v>
      </c>
      <c r="C459">
        <v>13.4</v>
      </c>
    </row>
    <row r="460" spans="1:3">
      <c r="A460" t="s">
        <v>568</v>
      </c>
      <c r="B460" t="s">
        <v>74</v>
      </c>
      <c r="C460">
        <v>17.7</v>
      </c>
    </row>
    <row r="461" spans="1:3">
      <c r="A461" t="s">
        <v>569</v>
      </c>
      <c r="B461" t="s">
        <v>74</v>
      </c>
      <c r="C461">
        <v>29.5</v>
      </c>
    </row>
    <row r="462" spans="1:3">
      <c r="A462" t="s">
        <v>570</v>
      </c>
      <c r="B462" t="s">
        <v>74</v>
      </c>
      <c r="C462">
        <v>10.7</v>
      </c>
    </row>
    <row r="463" spans="1:3">
      <c r="A463" t="s">
        <v>571</v>
      </c>
      <c r="B463" t="s">
        <v>74</v>
      </c>
      <c r="C463">
        <v>7.1</v>
      </c>
    </row>
    <row r="464" spans="1:3">
      <c r="A464" t="s">
        <v>573</v>
      </c>
      <c r="B464" t="s">
        <v>574</v>
      </c>
      <c r="C464">
        <v>7.6</v>
      </c>
    </row>
    <row r="465" spans="1:3">
      <c r="A465" t="s">
        <v>575</v>
      </c>
      <c r="B465" t="s">
        <v>74</v>
      </c>
      <c r="C465">
        <v>14.4</v>
      </c>
    </row>
    <row r="466" spans="1:3">
      <c r="A466" t="s">
        <v>1814</v>
      </c>
      <c r="B466" t="s">
        <v>74</v>
      </c>
      <c r="C466">
        <v>15.5</v>
      </c>
    </row>
    <row r="467" spans="1:3">
      <c r="A467" t="s">
        <v>576</v>
      </c>
      <c r="B467" t="s">
        <v>74</v>
      </c>
      <c r="C467">
        <v>14.9</v>
      </c>
    </row>
    <row r="468" spans="1:3">
      <c r="A468" t="s">
        <v>577</v>
      </c>
      <c r="B468" t="s">
        <v>439</v>
      </c>
      <c r="C468">
        <v>23</v>
      </c>
    </row>
    <row r="469" spans="1:3">
      <c r="A469" t="s">
        <v>578</v>
      </c>
      <c r="B469" t="s">
        <v>74</v>
      </c>
      <c r="C469">
        <v>28.4</v>
      </c>
    </row>
    <row r="470" spans="1:3">
      <c r="A470" t="s">
        <v>579</v>
      </c>
      <c r="B470" t="s">
        <v>544</v>
      </c>
      <c r="C470">
        <v>12.2</v>
      </c>
    </row>
    <row r="471" spans="1:3">
      <c r="A471" t="s">
        <v>580</v>
      </c>
      <c r="B471" t="s">
        <v>74</v>
      </c>
      <c r="C471">
        <v>17.2</v>
      </c>
    </row>
    <row r="472" spans="1:3">
      <c r="A472" t="s">
        <v>581</v>
      </c>
      <c r="B472" t="s">
        <v>74</v>
      </c>
      <c r="C472">
        <v>13.4</v>
      </c>
    </row>
    <row r="473" spans="1:3">
      <c r="A473" t="s">
        <v>582</v>
      </c>
      <c r="B473" t="s">
        <v>85</v>
      </c>
      <c r="C473">
        <v>14.1</v>
      </c>
    </row>
    <row r="474" spans="1:3">
      <c r="A474" t="s">
        <v>583</v>
      </c>
      <c r="B474" t="s">
        <v>74</v>
      </c>
      <c r="C474">
        <v>13.1</v>
      </c>
    </row>
    <row r="475" spans="1:3">
      <c r="A475" t="s">
        <v>584</v>
      </c>
      <c r="B475" t="s">
        <v>74</v>
      </c>
      <c r="C475">
        <v>12.5</v>
      </c>
    </row>
    <row r="476" spans="1:3">
      <c r="A476" t="s">
        <v>585</v>
      </c>
      <c r="B476" t="s">
        <v>74</v>
      </c>
      <c r="C476">
        <v>13.4</v>
      </c>
    </row>
    <row r="477" spans="1:3">
      <c r="A477" t="s">
        <v>587</v>
      </c>
      <c r="B477" t="s">
        <v>74</v>
      </c>
      <c r="C477">
        <v>27.9</v>
      </c>
    </row>
    <row r="478" spans="1:3">
      <c r="A478" t="s">
        <v>588</v>
      </c>
      <c r="B478" t="s">
        <v>74</v>
      </c>
      <c r="C478">
        <v>16.399999999999999</v>
      </c>
    </row>
    <row r="479" spans="1:3">
      <c r="A479" t="s">
        <v>589</v>
      </c>
      <c r="B479" t="s">
        <v>74</v>
      </c>
      <c r="C479">
        <v>18.2</v>
      </c>
    </row>
    <row r="480" spans="1:3">
      <c r="A480" t="s">
        <v>590</v>
      </c>
      <c r="B480" t="s">
        <v>222</v>
      </c>
      <c r="C480">
        <v>10.5</v>
      </c>
    </row>
    <row r="481" spans="1:3">
      <c r="A481" t="s">
        <v>591</v>
      </c>
      <c r="B481" t="s">
        <v>74</v>
      </c>
      <c r="C481">
        <v>10.6</v>
      </c>
    </row>
    <row r="482" spans="1:3">
      <c r="A482" t="s">
        <v>592</v>
      </c>
      <c r="B482" t="s">
        <v>593</v>
      </c>
      <c r="C482">
        <v>8.4</v>
      </c>
    </row>
    <row r="483" spans="1:3">
      <c r="A483" t="s">
        <v>594</v>
      </c>
      <c r="B483" t="s">
        <v>74</v>
      </c>
      <c r="C483">
        <v>9.1</v>
      </c>
    </row>
    <row r="484" spans="1:3">
      <c r="A484" t="s">
        <v>595</v>
      </c>
      <c r="B484" t="s">
        <v>74</v>
      </c>
      <c r="C484">
        <v>12.1</v>
      </c>
    </row>
    <row r="485" spans="1:3">
      <c r="A485" t="s">
        <v>596</v>
      </c>
      <c r="B485" t="s">
        <v>74</v>
      </c>
      <c r="C485">
        <v>15.5</v>
      </c>
    </row>
    <row r="486" spans="1:3">
      <c r="A486" t="s">
        <v>597</v>
      </c>
      <c r="B486" t="s">
        <v>74</v>
      </c>
      <c r="C486">
        <v>23.7</v>
      </c>
    </row>
    <row r="487" spans="1:3">
      <c r="A487" t="s">
        <v>598</v>
      </c>
      <c r="B487" t="s">
        <v>74</v>
      </c>
      <c r="C487">
        <v>14.6</v>
      </c>
    </row>
    <row r="488" spans="1:3">
      <c r="A488" t="s">
        <v>599</v>
      </c>
      <c r="B488" t="s">
        <v>74</v>
      </c>
      <c r="C488">
        <v>15.9</v>
      </c>
    </row>
    <row r="489" spans="1:3">
      <c r="A489" t="s">
        <v>600</v>
      </c>
      <c r="B489" t="s">
        <v>74</v>
      </c>
      <c r="C489">
        <v>20.5</v>
      </c>
    </row>
    <row r="490" spans="1:3">
      <c r="A490" t="s">
        <v>1772</v>
      </c>
      <c r="B490" t="s">
        <v>74</v>
      </c>
      <c r="C490">
        <v>18</v>
      </c>
    </row>
    <row r="491" spans="1:3">
      <c r="A491" t="s">
        <v>601</v>
      </c>
      <c r="B491" t="s">
        <v>74</v>
      </c>
      <c r="C491">
        <v>24.5</v>
      </c>
    </row>
    <row r="492" spans="1:3">
      <c r="A492" t="s">
        <v>602</v>
      </c>
      <c r="B492" t="s">
        <v>603</v>
      </c>
      <c r="C492">
        <v>9</v>
      </c>
    </row>
    <row r="493" spans="1:3">
      <c r="A493" t="s">
        <v>604</v>
      </c>
      <c r="B493" t="s">
        <v>193</v>
      </c>
      <c r="C493">
        <v>14.8</v>
      </c>
    </row>
    <row r="494" spans="1:3">
      <c r="A494" t="s">
        <v>605</v>
      </c>
      <c r="B494" t="s">
        <v>74</v>
      </c>
      <c r="C494">
        <v>15.1</v>
      </c>
    </row>
    <row r="495" spans="1:3">
      <c r="A495" t="s">
        <v>606</v>
      </c>
      <c r="B495" t="s">
        <v>74</v>
      </c>
      <c r="C495">
        <v>10</v>
      </c>
    </row>
    <row r="496" spans="1:3">
      <c r="A496" t="s">
        <v>607</v>
      </c>
      <c r="B496" t="s">
        <v>74</v>
      </c>
      <c r="C496">
        <v>17.2</v>
      </c>
    </row>
    <row r="497" spans="1:3">
      <c r="A497" t="s">
        <v>608</v>
      </c>
      <c r="B497" t="s">
        <v>74</v>
      </c>
      <c r="C497">
        <v>9.5</v>
      </c>
    </row>
    <row r="498" spans="1:3">
      <c r="A498" t="s">
        <v>609</v>
      </c>
      <c r="B498" t="s">
        <v>74</v>
      </c>
      <c r="C498">
        <v>10.7</v>
      </c>
    </row>
    <row r="499" spans="1:3">
      <c r="A499" t="s">
        <v>610</v>
      </c>
      <c r="B499" t="s">
        <v>74</v>
      </c>
      <c r="C499">
        <v>13.2</v>
      </c>
    </row>
    <row r="500" spans="1:3">
      <c r="A500" t="s">
        <v>611</v>
      </c>
      <c r="B500" t="s">
        <v>74</v>
      </c>
      <c r="C500">
        <v>24.3</v>
      </c>
    </row>
    <row r="501" spans="1:3">
      <c r="A501" t="s">
        <v>612</v>
      </c>
      <c r="B501" t="s">
        <v>74</v>
      </c>
      <c r="C501">
        <v>18.7</v>
      </c>
    </row>
    <row r="502" spans="1:3">
      <c r="A502" t="s">
        <v>613</v>
      </c>
      <c r="B502" t="s">
        <v>74</v>
      </c>
      <c r="C502">
        <v>12.4</v>
      </c>
    </row>
    <row r="503" spans="1:3">
      <c r="A503" t="s">
        <v>614</v>
      </c>
      <c r="B503" t="s">
        <v>74</v>
      </c>
      <c r="C503">
        <v>25.6</v>
      </c>
    </row>
    <row r="504" spans="1:3">
      <c r="A504" t="s">
        <v>615</v>
      </c>
      <c r="B504" t="s">
        <v>74</v>
      </c>
      <c r="C504">
        <v>16.3</v>
      </c>
    </row>
    <row r="505" spans="1:3">
      <c r="A505" t="s">
        <v>616</v>
      </c>
      <c r="B505" t="s">
        <v>617</v>
      </c>
      <c r="C505">
        <v>3.7</v>
      </c>
    </row>
    <row r="506" spans="1:3">
      <c r="A506" t="s">
        <v>618</v>
      </c>
      <c r="B506" t="s">
        <v>74</v>
      </c>
      <c r="C506">
        <v>12.7</v>
      </c>
    </row>
    <row r="507" spans="1:3">
      <c r="A507" t="s">
        <v>619</v>
      </c>
      <c r="B507" t="s">
        <v>593</v>
      </c>
      <c r="C507">
        <v>32</v>
      </c>
    </row>
    <row r="508" spans="1:3">
      <c r="A508" t="s">
        <v>620</v>
      </c>
      <c r="B508" t="s">
        <v>74</v>
      </c>
      <c r="C508">
        <v>12.4</v>
      </c>
    </row>
    <row r="509" spans="1:3">
      <c r="A509" t="s">
        <v>622</v>
      </c>
      <c r="B509" t="s">
        <v>623</v>
      </c>
      <c r="C509">
        <v>19.399999999999999</v>
      </c>
    </row>
    <row r="510" spans="1:3">
      <c r="A510" t="s">
        <v>624</v>
      </c>
      <c r="B510" t="s">
        <v>74</v>
      </c>
      <c r="C510">
        <v>26.2</v>
      </c>
    </row>
    <row r="511" spans="1:3">
      <c r="A511" t="s">
        <v>625</v>
      </c>
      <c r="B511" t="s">
        <v>74</v>
      </c>
      <c r="C511">
        <v>19</v>
      </c>
    </row>
    <row r="512" spans="1:3">
      <c r="A512" t="s">
        <v>626</v>
      </c>
      <c r="B512" t="s">
        <v>74</v>
      </c>
      <c r="C512">
        <v>21.6</v>
      </c>
    </row>
    <row r="513" spans="1:3">
      <c r="A513" t="s">
        <v>627</v>
      </c>
      <c r="B513" t="s">
        <v>74</v>
      </c>
      <c r="C513">
        <v>23.4</v>
      </c>
    </row>
    <row r="514" spans="1:3">
      <c r="A514" t="s">
        <v>628</v>
      </c>
      <c r="B514" t="s">
        <v>74</v>
      </c>
      <c r="C514">
        <v>24.5</v>
      </c>
    </row>
    <row r="515" spans="1:3">
      <c r="A515" t="s">
        <v>629</v>
      </c>
      <c r="B515" t="s">
        <v>74</v>
      </c>
      <c r="C515">
        <v>43.8</v>
      </c>
    </row>
    <row r="516" spans="1:3">
      <c r="A516" t="s">
        <v>630</v>
      </c>
      <c r="B516" t="s">
        <v>74</v>
      </c>
      <c r="C516">
        <v>22</v>
      </c>
    </row>
    <row r="517" spans="1:3">
      <c r="A517" t="s">
        <v>631</v>
      </c>
      <c r="B517" t="s">
        <v>526</v>
      </c>
      <c r="C517">
        <v>22.2</v>
      </c>
    </row>
    <row r="518" spans="1:3">
      <c r="A518" t="s">
        <v>632</v>
      </c>
      <c r="B518" t="s">
        <v>633</v>
      </c>
      <c r="C518">
        <v>10.199999999999999</v>
      </c>
    </row>
    <row r="519" spans="1:3">
      <c r="A519" t="s">
        <v>634</v>
      </c>
      <c r="B519" t="s">
        <v>74</v>
      </c>
      <c r="C519">
        <v>34.4</v>
      </c>
    </row>
    <row r="520" spans="1:3">
      <c r="A520" t="s">
        <v>635</v>
      </c>
      <c r="B520" t="s">
        <v>636</v>
      </c>
      <c r="C520">
        <v>13.1</v>
      </c>
    </row>
    <row r="521" spans="1:3">
      <c r="A521" t="s">
        <v>637</v>
      </c>
      <c r="B521" t="s">
        <v>74</v>
      </c>
      <c r="C521">
        <v>15.2</v>
      </c>
    </row>
    <row r="522" spans="1:3">
      <c r="A522" t="s">
        <v>638</v>
      </c>
      <c r="B522" t="s">
        <v>74</v>
      </c>
      <c r="C522">
        <v>11.8</v>
      </c>
    </row>
    <row r="523" spans="1:3">
      <c r="A523" t="s">
        <v>639</v>
      </c>
      <c r="B523" t="s">
        <v>640</v>
      </c>
      <c r="C523">
        <v>16.8</v>
      </c>
    </row>
    <row r="524" spans="1:3">
      <c r="A524" t="s">
        <v>641</v>
      </c>
      <c r="B524" t="s">
        <v>74</v>
      </c>
      <c r="C524">
        <v>15.5</v>
      </c>
    </row>
    <row r="525" spans="1:3">
      <c r="A525" t="s">
        <v>642</v>
      </c>
      <c r="B525" t="s">
        <v>74</v>
      </c>
      <c r="C525">
        <v>11.9</v>
      </c>
    </row>
    <row r="526" spans="1:3">
      <c r="A526" t="s">
        <v>1773</v>
      </c>
      <c r="B526" t="s">
        <v>74</v>
      </c>
      <c r="C526">
        <v>44.1</v>
      </c>
    </row>
    <row r="527" spans="1:3">
      <c r="A527" t="s">
        <v>643</v>
      </c>
      <c r="B527" t="s">
        <v>74</v>
      </c>
      <c r="C527">
        <v>9.8000000000000007</v>
      </c>
    </row>
    <row r="528" spans="1:3">
      <c r="A528" t="s">
        <v>644</v>
      </c>
      <c r="B528" t="s">
        <v>74</v>
      </c>
      <c r="C528">
        <v>13.2</v>
      </c>
    </row>
    <row r="529" spans="1:3">
      <c r="A529" t="s">
        <v>646</v>
      </c>
      <c r="B529" t="s">
        <v>74</v>
      </c>
      <c r="C529">
        <v>18.600000000000001</v>
      </c>
    </row>
    <row r="530" spans="1:3">
      <c r="A530" t="s">
        <v>1774</v>
      </c>
      <c r="B530" t="s">
        <v>74</v>
      </c>
      <c r="C530">
        <v>22.9</v>
      </c>
    </row>
    <row r="531" spans="1:3">
      <c r="A531" t="s">
        <v>647</v>
      </c>
      <c r="B531" t="s">
        <v>74</v>
      </c>
      <c r="C531">
        <v>12.3</v>
      </c>
    </row>
    <row r="532" spans="1:3">
      <c r="A532" t="s">
        <v>648</v>
      </c>
      <c r="B532" t="s">
        <v>74</v>
      </c>
      <c r="C532">
        <v>12.3</v>
      </c>
    </row>
    <row r="533" spans="1:3">
      <c r="A533" t="s">
        <v>649</v>
      </c>
      <c r="B533" t="s">
        <v>74</v>
      </c>
      <c r="C533">
        <v>17.2</v>
      </c>
    </row>
    <row r="534" spans="1:3">
      <c r="A534" t="s">
        <v>650</v>
      </c>
      <c r="B534" t="s">
        <v>651</v>
      </c>
      <c r="C534">
        <v>3.6</v>
      </c>
    </row>
    <row r="535" spans="1:3">
      <c r="A535" t="s">
        <v>652</v>
      </c>
      <c r="B535" t="s">
        <v>350</v>
      </c>
      <c r="C535">
        <v>13.9</v>
      </c>
    </row>
    <row r="536" spans="1:3">
      <c r="A536" t="s">
        <v>653</v>
      </c>
      <c r="B536" t="s">
        <v>74</v>
      </c>
      <c r="C536">
        <v>17.899999999999999</v>
      </c>
    </row>
    <row r="537" spans="1:3">
      <c r="A537" t="s">
        <v>654</v>
      </c>
      <c r="B537" t="s">
        <v>74</v>
      </c>
      <c r="C537">
        <v>9.3000000000000007</v>
      </c>
    </row>
    <row r="538" spans="1:3">
      <c r="A538" t="s">
        <v>655</v>
      </c>
      <c r="B538" t="s">
        <v>154</v>
      </c>
      <c r="C538">
        <v>12.7</v>
      </c>
    </row>
    <row r="539" spans="1:3">
      <c r="A539" t="s">
        <v>656</v>
      </c>
      <c r="B539" t="s">
        <v>74</v>
      </c>
      <c r="C539">
        <v>3.4</v>
      </c>
    </row>
    <row r="540" spans="1:3">
      <c r="A540" t="s">
        <v>657</v>
      </c>
      <c r="B540" t="s">
        <v>74</v>
      </c>
      <c r="C540">
        <v>18.8</v>
      </c>
    </row>
    <row r="541" spans="1:3">
      <c r="A541" t="s">
        <v>583</v>
      </c>
      <c r="B541" t="s">
        <v>74</v>
      </c>
      <c r="C541">
        <v>8.4</v>
      </c>
    </row>
    <row r="542" spans="1:3">
      <c r="A542" t="s">
        <v>658</v>
      </c>
      <c r="B542" t="s">
        <v>74</v>
      </c>
      <c r="C542">
        <v>18.8</v>
      </c>
    </row>
    <row r="543" spans="1:3">
      <c r="A543" t="s">
        <v>659</v>
      </c>
      <c r="B543" t="s">
        <v>74</v>
      </c>
      <c r="C543">
        <v>19.8</v>
      </c>
    </row>
    <row r="544" spans="1:3">
      <c r="A544" t="s">
        <v>660</v>
      </c>
      <c r="B544" t="s">
        <v>74</v>
      </c>
      <c r="C544">
        <v>38.700000000000003</v>
      </c>
    </row>
    <row r="545" spans="1:3">
      <c r="A545" t="s">
        <v>661</v>
      </c>
      <c r="B545" t="s">
        <v>74</v>
      </c>
      <c r="C545">
        <v>10</v>
      </c>
    </row>
    <row r="546" spans="1:3">
      <c r="A546" t="s">
        <v>662</v>
      </c>
      <c r="B546" t="s">
        <v>74</v>
      </c>
      <c r="C546">
        <v>12.8</v>
      </c>
    </row>
    <row r="547" spans="1:3">
      <c r="A547" t="s">
        <v>663</v>
      </c>
      <c r="B547" t="s">
        <v>74</v>
      </c>
      <c r="C547">
        <v>14.5</v>
      </c>
    </row>
    <row r="548" spans="1:3">
      <c r="A548" t="s">
        <v>664</v>
      </c>
      <c r="B548" t="s">
        <v>74</v>
      </c>
      <c r="C548">
        <v>9.4</v>
      </c>
    </row>
    <row r="549" spans="1:3">
      <c r="A549" t="s">
        <v>665</v>
      </c>
      <c r="B549" t="s">
        <v>74</v>
      </c>
      <c r="C549">
        <v>10.3</v>
      </c>
    </row>
    <row r="550" spans="1:3">
      <c r="A550" t="s">
        <v>666</v>
      </c>
      <c r="B550" t="s">
        <v>74</v>
      </c>
      <c r="C550">
        <v>15.3</v>
      </c>
    </row>
    <row r="551" spans="1:3">
      <c r="A551" t="s">
        <v>667</v>
      </c>
      <c r="B551" t="s">
        <v>74</v>
      </c>
      <c r="C551">
        <v>23.7</v>
      </c>
    </row>
    <row r="552" spans="1:3">
      <c r="A552" t="s">
        <v>668</v>
      </c>
      <c r="B552" t="s">
        <v>74</v>
      </c>
      <c r="C552">
        <v>32.1</v>
      </c>
    </row>
    <row r="553" spans="1:3">
      <c r="A553" t="s">
        <v>669</v>
      </c>
      <c r="B553" t="s">
        <v>74</v>
      </c>
      <c r="C553">
        <v>29</v>
      </c>
    </row>
    <row r="554" spans="1:3">
      <c r="A554" t="s">
        <v>670</v>
      </c>
      <c r="B554" t="s">
        <v>74</v>
      </c>
      <c r="C554">
        <v>13</v>
      </c>
    </row>
    <row r="555" spans="1:3">
      <c r="A555" t="s">
        <v>671</v>
      </c>
      <c r="B555" t="s">
        <v>74</v>
      </c>
      <c r="C555">
        <v>20.9</v>
      </c>
    </row>
    <row r="556" spans="1:3">
      <c r="A556" t="s">
        <v>672</v>
      </c>
      <c r="B556" t="s">
        <v>74</v>
      </c>
      <c r="C556">
        <v>18.100000000000001</v>
      </c>
    </row>
    <row r="557" spans="1:3">
      <c r="A557" t="s">
        <v>673</v>
      </c>
      <c r="B557" t="s">
        <v>74</v>
      </c>
      <c r="C557">
        <v>14.7</v>
      </c>
    </row>
    <row r="558" spans="1:3">
      <c r="A558" t="s">
        <v>674</v>
      </c>
      <c r="B558" t="s">
        <v>74</v>
      </c>
      <c r="C558">
        <v>26.3</v>
      </c>
    </row>
    <row r="559" spans="1:3">
      <c r="A559" t="s">
        <v>675</v>
      </c>
      <c r="B559" t="s">
        <v>74</v>
      </c>
      <c r="C559">
        <v>17</v>
      </c>
    </row>
    <row r="560" spans="1:3">
      <c r="A560" t="s">
        <v>676</v>
      </c>
      <c r="B560" t="s">
        <v>74</v>
      </c>
      <c r="C560">
        <v>12</v>
      </c>
    </row>
    <row r="561" spans="1:3">
      <c r="A561" t="s">
        <v>677</v>
      </c>
      <c r="B561" t="s">
        <v>74</v>
      </c>
      <c r="C561">
        <v>24.9</v>
      </c>
    </row>
    <row r="562" spans="1:3">
      <c r="A562" t="s">
        <v>678</v>
      </c>
      <c r="B562" t="s">
        <v>74</v>
      </c>
      <c r="C562">
        <v>8.4</v>
      </c>
    </row>
    <row r="563" spans="1:3">
      <c r="A563" t="s">
        <v>680</v>
      </c>
      <c r="B563" t="s">
        <v>74</v>
      </c>
      <c r="C563">
        <v>12.5</v>
      </c>
    </row>
    <row r="564" spans="1:3">
      <c r="A564" t="s">
        <v>681</v>
      </c>
      <c r="B564" t="s">
        <v>329</v>
      </c>
      <c r="C564">
        <v>19.899999999999999</v>
      </c>
    </row>
    <row r="565" spans="1:3">
      <c r="A565" t="s">
        <v>682</v>
      </c>
      <c r="B565" t="s">
        <v>74</v>
      </c>
      <c r="C565">
        <v>17.3</v>
      </c>
    </row>
    <row r="566" spans="1:3">
      <c r="A566" t="s">
        <v>683</v>
      </c>
      <c r="B566" t="s">
        <v>74</v>
      </c>
      <c r="C566">
        <v>13.8</v>
      </c>
    </row>
    <row r="567" spans="1:3">
      <c r="A567" t="s">
        <v>684</v>
      </c>
      <c r="B567" t="s">
        <v>74</v>
      </c>
      <c r="C567">
        <v>35.6</v>
      </c>
    </row>
    <row r="568" spans="1:3">
      <c r="A568" t="s">
        <v>685</v>
      </c>
      <c r="B568" t="s">
        <v>74</v>
      </c>
      <c r="C568">
        <v>13.8</v>
      </c>
    </row>
    <row r="569" spans="1:3">
      <c r="A569" t="s">
        <v>686</v>
      </c>
      <c r="B569" t="s">
        <v>74</v>
      </c>
      <c r="C569">
        <v>4.2</v>
      </c>
    </row>
    <row r="570" spans="1:3">
      <c r="A570" t="s">
        <v>687</v>
      </c>
      <c r="B570" t="s">
        <v>74</v>
      </c>
      <c r="C570">
        <v>27.6</v>
      </c>
    </row>
    <row r="571" spans="1:3">
      <c r="A571" t="s">
        <v>688</v>
      </c>
      <c r="B571" t="s">
        <v>74</v>
      </c>
      <c r="C571">
        <v>29.1</v>
      </c>
    </row>
    <row r="572" spans="1:3">
      <c r="A572" t="s">
        <v>689</v>
      </c>
      <c r="B572" t="s">
        <v>74</v>
      </c>
      <c r="C572">
        <v>21.2</v>
      </c>
    </row>
    <row r="573" spans="1:3">
      <c r="A573" t="s">
        <v>690</v>
      </c>
      <c r="B573" t="s">
        <v>74</v>
      </c>
      <c r="C573">
        <v>8.8000000000000007</v>
      </c>
    </row>
    <row r="574" spans="1:3">
      <c r="A574" t="s">
        <v>691</v>
      </c>
      <c r="B574" t="s">
        <v>692</v>
      </c>
      <c r="C574">
        <v>15.7</v>
      </c>
    </row>
    <row r="575" spans="1:3">
      <c r="A575" t="s">
        <v>693</v>
      </c>
      <c r="B575" t="s">
        <v>74</v>
      </c>
      <c r="C575">
        <v>22.3</v>
      </c>
    </row>
    <row r="576" spans="1:3">
      <c r="A576" t="s">
        <v>694</v>
      </c>
      <c r="B576" t="s">
        <v>74</v>
      </c>
      <c r="C576">
        <v>8.5</v>
      </c>
    </row>
    <row r="577" spans="1:3">
      <c r="A577" t="s">
        <v>695</v>
      </c>
      <c r="B577" t="s">
        <v>74</v>
      </c>
      <c r="C577">
        <v>8.4</v>
      </c>
    </row>
    <row r="578" spans="1:3">
      <c r="A578" t="s">
        <v>696</v>
      </c>
      <c r="B578" t="s">
        <v>697</v>
      </c>
      <c r="C578">
        <v>12.1</v>
      </c>
    </row>
    <row r="579" spans="1:3">
      <c r="A579" t="s">
        <v>698</v>
      </c>
      <c r="B579" t="s">
        <v>74</v>
      </c>
      <c r="C579">
        <v>30.7</v>
      </c>
    </row>
    <row r="580" spans="1:3">
      <c r="A580" t="s">
        <v>699</v>
      </c>
      <c r="B580" t="s">
        <v>74</v>
      </c>
      <c r="C580">
        <v>12.2</v>
      </c>
    </row>
    <row r="581" spans="1:3">
      <c r="A581" t="s">
        <v>700</v>
      </c>
      <c r="B581" t="s">
        <v>74</v>
      </c>
      <c r="C581">
        <v>6.2</v>
      </c>
    </row>
    <row r="582" spans="1:3">
      <c r="A582" t="s">
        <v>701</v>
      </c>
      <c r="B582" t="s">
        <v>702</v>
      </c>
      <c r="C582">
        <v>17.8</v>
      </c>
    </row>
    <row r="583" spans="1:3">
      <c r="A583" t="s">
        <v>703</v>
      </c>
      <c r="B583" t="s">
        <v>74</v>
      </c>
      <c r="C583">
        <v>19.899999999999999</v>
      </c>
    </row>
    <row r="584" spans="1:3">
      <c r="A584" t="s">
        <v>704</v>
      </c>
      <c r="B584" t="s">
        <v>74</v>
      </c>
      <c r="C584">
        <v>16.100000000000001</v>
      </c>
    </row>
    <row r="585" spans="1:3">
      <c r="A585" t="s">
        <v>705</v>
      </c>
      <c r="B585" t="s">
        <v>74</v>
      </c>
      <c r="C585">
        <v>14.5</v>
      </c>
    </row>
    <row r="586" spans="1:3">
      <c r="A586" t="s">
        <v>706</v>
      </c>
      <c r="B586" t="s">
        <v>74</v>
      </c>
      <c r="C586">
        <v>28.5</v>
      </c>
    </row>
    <row r="587" spans="1:3">
      <c r="A587" t="s">
        <v>707</v>
      </c>
      <c r="B587" t="s">
        <v>74</v>
      </c>
      <c r="C587">
        <v>15.2</v>
      </c>
    </row>
    <row r="588" spans="1:3">
      <c r="A588" t="s">
        <v>708</v>
      </c>
      <c r="B588" t="s">
        <v>74</v>
      </c>
      <c r="C588">
        <v>18.600000000000001</v>
      </c>
    </row>
    <row r="589" spans="1:3">
      <c r="A589" t="s">
        <v>709</v>
      </c>
      <c r="B589" t="s">
        <v>74</v>
      </c>
      <c r="C589">
        <v>17.3</v>
      </c>
    </row>
    <row r="590" spans="1:3">
      <c r="A590" t="s">
        <v>710</v>
      </c>
      <c r="B590" t="s">
        <v>74</v>
      </c>
      <c r="C590">
        <v>25.7</v>
      </c>
    </row>
    <row r="591" spans="1:3">
      <c r="A591" t="s">
        <v>711</v>
      </c>
      <c r="B591" t="s">
        <v>74</v>
      </c>
      <c r="C591">
        <v>4.9000000000000004</v>
      </c>
    </row>
    <row r="592" spans="1:3">
      <c r="A592" t="s">
        <v>712</v>
      </c>
      <c r="B592" t="s">
        <v>74</v>
      </c>
      <c r="C592">
        <v>21.2</v>
      </c>
    </row>
    <row r="593" spans="1:3">
      <c r="A593" t="s">
        <v>713</v>
      </c>
      <c r="B593" t="s">
        <v>74</v>
      </c>
      <c r="C593">
        <v>21.2</v>
      </c>
    </row>
    <row r="594" spans="1:3">
      <c r="A594" t="s">
        <v>714</v>
      </c>
      <c r="B594" t="s">
        <v>74</v>
      </c>
      <c r="C594">
        <v>16.3</v>
      </c>
    </row>
    <row r="595" spans="1:3">
      <c r="A595" t="s">
        <v>715</v>
      </c>
      <c r="B595" t="s">
        <v>74</v>
      </c>
      <c r="C595">
        <v>30.9</v>
      </c>
    </row>
    <row r="596" spans="1:3">
      <c r="A596" t="s">
        <v>716</v>
      </c>
      <c r="B596" t="s">
        <v>74</v>
      </c>
      <c r="C596">
        <v>24.8</v>
      </c>
    </row>
    <row r="597" spans="1:3">
      <c r="A597" t="s">
        <v>717</v>
      </c>
      <c r="B597" t="s">
        <v>74</v>
      </c>
      <c r="C597">
        <v>22.1</v>
      </c>
    </row>
    <row r="598" spans="1:3">
      <c r="A598" t="s">
        <v>718</v>
      </c>
      <c r="B598" t="s">
        <v>74</v>
      </c>
      <c r="C598">
        <v>5.7</v>
      </c>
    </row>
    <row r="599" spans="1:3">
      <c r="A599" t="s">
        <v>719</v>
      </c>
      <c r="B599" t="s">
        <v>74</v>
      </c>
      <c r="C599">
        <v>15.8</v>
      </c>
    </row>
    <row r="600" spans="1:3">
      <c r="A600" t="s">
        <v>720</v>
      </c>
      <c r="B600" t="s">
        <v>74</v>
      </c>
      <c r="C600">
        <v>15.1</v>
      </c>
    </row>
    <row r="601" spans="1:3">
      <c r="A601" t="s">
        <v>721</v>
      </c>
      <c r="B601" t="s">
        <v>74</v>
      </c>
      <c r="C601">
        <v>10</v>
      </c>
    </row>
    <row r="602" spans="1:3">
      <c r="A602" t="s">
        <v>722</v>
      </c>
      <c r="B602" t="s">
        <v>74</v>
      </c>
      <c r="C602">
        <v>25.2</v>
      </c>
    </row>
    <row r="603" spans="1:3">
      <c r="A603" t="s">
        <v>723</v>
      </c>
      <c r="B603" t="s">
        <v>74</v>
      </c>
      <c r="C603">
        <v>7</v>
      </c>
    </row>
    <row r="604" spans="1:3">
      <c r="A604" t="s">
        <v>1775</v>
      </c>
      <c r="B604" t="s">
        <v>74</v>
      </c>
      <c r="C604">
        <v>19.3</v>
      </c>
    </row>
    <row r="605" spans="1:3">
      <c r="A605" t="s">
        <v>724</v>
      </c>
      <c r="B605" t="s">
        <v>74</v>
      </c>
      <c r="C605">
        <v>7.8</v>
      </c>
    </row>
    <row r="606" spans="1:3">
      <c r="A606" t="s">
        <v>725</v>
      </c>
      <c r="B606" t="s">
        <v>74</v>
      </c>
      <c r="C606">
        <v>15.9</v>
      </c>
    </row>
    <row r="607" spans="1:3">
      <c r="A607" t="s">
        <v>726</v>
      </c>
      <c r="B607" t="s">
        <v>74</v>
      </c>
      <c r="C607">
        <v>11.7</v>
      </c>
    </row>
    <row r="608" spans="1:3">
      <c r="A608" t="s">
        <v>727</v>
      </c>
      <c r="B608" t="s">
        <v>74</v>
      </c>
      <c r="C608">
        <v>20.5</v>
      </c>
    </row>
    <row r="609" spans="1:4">
      <c r="A609" t="s">
        <v>729</v>
      </c>
      <c r="B609" t="s">
        <v>74</v>
      </c>
      <c r="C609">
        <v>26.2</v>
      </c>
    </row>
    <row r="610" spans="1:4">
      <c r="A610" t="s">
        <v>730</v>
      </c>
      <c r="B610" t="s">
        <v>74</v>
      </c>
      <c r="C610">
        <v>26.3</v>
      </c>
    </row>
    <row r="611" spans="1:4">
      <c r="A611" t="s">
        <v>731</v>
      </c>
      <c r="B611" t="s">
        <v>74</v>
      </c>
      <c r="C611">
        <v>20.7</v>
      </c>
    </row>
    <row r="612" spans="1:4">
      <c r="A612" t="s">
        <v>732</v>
      </c>
      <c r="B612" t="s">
        <v>74</v>
      </c>
      <c r="C612">
        <v>21.8</v>
      </c>
    </row>
    <row r="613" spans="1:4">
      <c r="A613" t="s">
        <v>733</v>
      </c>
      <c r="B613" t="s">
        <v>74</v>
      </c>
      <c r="C613">
        <v>25.2</v>
      </c>
    </row>
    <row r="614" spans="1:4">
      <c r="A614" t="s">
        <v>734</v>
      </c>
      <c r="B614" t="s">
        <v>74</v>
      </c>
      <c r="C614">
        <v>7.4</v>
      </c>
    </row>
    <row r="615" spans="1:4">
      <c r="A615" t="s">
        <v>735</v>
      </c>
      <c r="B615" t="s">
        <v>74</v>
      </c>
      <c r="C615">
        <v>12.9</v>
      </c>
    </row>
    <row r="616" spans="1:4">
      <c r="A616" t="s">
        <v>736</v>
      </c>
      <c r="B616" t="s">
        <v>74</v>
      </c>
      <c r="C616">
        <v>24</v>
      </c>
    </row>
    <row r="617" spans="1:4">
      <c r="A617" t="s">
        <v>737</v>
      </c>
      <c r="B617" t="s">
        <v>74</v>
      </c>
      <c r="C617">
        <v>12.3</v>
      </c>
    </row>
    <row r="618" spans="1:4">
      <c r="A618" t="s">
        <v>738</v>
      </c>
      <c r="B618" t="s">
        <v>119</v>
      </c>
      <c r="C618">
        <v>35.200000000000003</v>
      </c>
    </row>
    <row r="619" spans="1:4">
      <c r="A619" t="s">
        <v>739</v>
      </c>
      <c r="B619" t="s">
        <v>74</v>
      </c>
      <c r="C619">
        <v>17.8</v>
      </c>
    </row>
    <row r="620" spans="1:4">
      <c r="A620" t="s">
        <v>740</v>
      </c>
      <c r="B620" t="s">
        <v>74</v>
      </c>
      <c r="C620">
        <v>16.100000000000001</v>
      </c>
    </row>
    <row r="621" spans="1:4">
      <c r="A621" t="s">
        <v>741</v>
      </c>
      <c r="B621" t="s">
        <v>74</v>
      </c>
      <c r="C621">
        <v>22</v>
      </c>
      <c r="D621" t="s">
        <v>1822</v>
      </c>
    </row>
    <row r="622" spans="1:4">
      <c r="A622" t="s">
        <v>742</v>
      </c>
      <c r="B622" t="s">
        <v>74</v>
      </c>
      <c r="C622">
        <v>21.7</v>
      </c>
    </row>
    <row r="623" spans="1:4">
      <c r="A623" t="s">
        <v>743</v>
      </c>
      <c r="B623" t="s">
        <v>74</v>
      </c>
      <c r="C623">
        <v>21.5</v>
      </c>
    </row>
    <row r="624" spans="1:4">
      <c r="A624" t="s">
        <v>744</v>
      </c>
      <c r="B624" t="s">
        <v>74</v>
      </c>
      <c r="C624">
        <v>12.3</v>
      </c>
    </row>
    <row r="625" spans="1:3">
      <c r="A625" t="s">
        <v>745</v>
      </c>
      <c r="B625" t="s">
        <v>74</v>
      </c>
      <c r="C625">
        <v>22.4</v>
      </c>
    </row>
    <row r="626" spans="1:3">
      <c r="A626" t="s">
        <v>746</v>
      </c>
      <c r="B626" t="s">
        <v>74</v>
      </c>
      <c r="C626">
        <v>27.1</v>
      </c>
    </row>
    <row r="627" spans="1:3">
      <c r="A627" t="s">
        <v>747</v>
      </c>
      <c r="B627" t="s">
        <v>74</v>
      </c>
      <c r="C627">
        <v>23.5</v>
      </c>
    </row>
    <row r="628" spans="1:3">
      <c r="A628" t="s">
        <v>748</v>
      </c>
      <c r="B628" t="s">
        <v>74</v>
      </c>
      <c r="C628">
        <v>10.6</v>
      </c>
    </row>
    <row r="629" spans="1:3">
      <c r="A629" t="s">
        <v>749</v>
      </c>
      <c r="B629" t="s">
        <v>74</v>
      </c>
      <c r="C629">
        <v>14.3</v>
      </c>
    </row>
    <row r="630" spans="1:3">
      <c r="A630" t="s">
        <v>750</v>
      </c>
      <c r="B630" t="s">
        <v>74</v>
      </c>
      <c r="C630">
        <v>22</v>
      </c>
    </row>
    <row r="631" spans="1:3">
      <c r="A631" t="s">
        <v>751</v>
      </c>
      <c r="B631" t="s">
        <v>154</v>
      </c>
      <c r="C631">
        <v>15.1</v>
      </c>
    </row>
    <row r="632" spans="1:3">
      <c r="A632" t="s">
        <v>752</v>
      </c>
      <c r="B632" t="s">
        <v>753</v>
      </c>
      <c r="C632">
        <v>17.399999999999999</v>
      </c>
    </row>
    <row r="633" spans="1:3">
      <c r="A633" t="s">
        <v>754</v>
      </c>
      <c r="B633" t="s">
        <v>74</v>
      </c>
      <c r="C633">
        <v>31.6</v>
      </c>
    </row>
    <row r="634" spans="1:3">
      <c r="A634" t="s">
        <v>755</v>
      </c>
      <c r="B634" t="s">
        <v>74</v>
      </c>
      <c r="C634">
        <v>17.899999999999999</v>
      </c>
    </row>
    <row r="635" spans="1:3">
      <c r="A635" t="s">
        <v>756</v>
      </c>
      <c r="B635" t="s">
        <v>757</v>
      </c>
      <c r="C635">
        <v>2.8</v>
      </c>
    </row>
    <row r="636" spans="1:3">
      <c r="A636" t="s">
        <v>758</v>
      </c>
      <c r="B636" t="s">
        <v>1816</v>
      </c>
      <c r="C636">
        <v>38.299999999999997</v>
      </c>
    </row>
    <row r="637" spans="1:3">
      <c r="A637" t="s">
        <v>759</v>
      </c>
      <c r="B637" t="s">
        <v>692</v>
      </c>
      <c r="C637">
        <v>14.3</v>
      </c>
    </row>
    <row r="638" spans="1:3">
      <c r="A638" t="s">
        <v>760</v>
      </c>
      <c r="B638" t="s">
        <v>74</v>
      </c>
      <c r="C638">
        <v>20.100000000000001</v>
      </c>
    </row>
    <row r="639" spans="1:3">
      <c r="A639" t="s">
        <v>761</v>
      </c>
      <c r="B639" t="s">
        <v>692</v>
      </c>
      <c r="C639">
        <v>7.5</v>
      </c>
    </row>
    <row r="640" spans="1:3">
      <c r="A640" t="s">
        <v>762</v>
      </c>
      <c r="B640" t="s">
        <v>74</v>
      </c>
      <c r="C640">
        <v>15.6</v>
      </c>
    </row>
    <row r="641" spans="1:3">
      <c r="A641" t="s">
        <v>763</v>
      </c>
      <c r="B641" t="s">
        <v>74</v>
      </c>
      <c r="C641">
        <v>14.2</v>
      </c>
    </row>
    <row r="642" spans="1:3">
      <c r="A642" t="s">
        <v>764</v>
      </c>
      <c r="B642" t="s">
        <v>74</v>
      </c>
      <c r="C642">
        <v>15.6</v>
      </c>
    </row>
    <row r="643" spans="1:3">
      <c r="A643" t="s">
        <v>765</v>
      </c>
      <c r="B643" t="s">
        <v>74</v>
      </c>
      <c r="C643">
        <v>22.1</v>
      </c>
    </row>
    <row r="644" spans="1:3">
      <c r="A644" t="s">
        <v>766</v>
      </c>
      <c r="B644" t="s">
        <v>74</v>
      </c>
      <c r="C644">
        <v>16.5</v>
      </c>
    </row>
    <row r="645" spans="1:3">
      <c r="A645" t="s">
        <v>767</v>
      </c>
      <c r="B645" t="s">
        <v>74</v>
      </c>
      <c r="C645">
        <v>30.9</v>
      </c>
    </row>
    <row r="646" spans="1:3">
      <c r="A646" t="s">
        <v>770</v>
      </c>
      <c r="B646" t="s">
        <v>74</v>
      </c>
      <c r="C646">
        <v>10.9</v>
      </c>
    </row>
    <row r="647" spans="1:3">
      <c r="A647" t="s">
        <v>771</v>
      </c>
      <c r="B647" t="s">
        <v>74</v>
      </c>
      <c r="C647">
        <v>23.4</v>
      </c>
    </row>
    <row r="648" spans="1:3">
      <c r="A648" t="s">
        <v>772</v>
      </c>
      <c r="B648" t="s">
        <v>74</v>
      </c>
      <c r="C648">
        <v>17.5</v>
      </c>
    </row>
    <row r="649" spans="1:3">
      <c r="A649" t="s">
        <v>773</v>
      </c>
      <c r="B649" t="s">
        <v>74</v>
      </c>
      <c r="C649">
        <v>10.6</v>
      </c>
    </row>
    <row r="650" spans="1:3">
      <c r="A650" t="s">
        <v>774</v>
      </c>
      <c r="B650" t="s">
        <v>74</v>
      </c>
      <c r="C650">
        <v>15</v>
      </c>
    </row>
    <row r="651" spans="1:3">
      <c r="A651" t="s">
        <v>775</v>
      </c>
      <c r="B651" t="s">
        <v>74</v>
      </c>
      <c r="C651">
        <v>10.199999999999999</v>
      </c>
    </row>
    <row r="652" spans="1:3">
      <c r="A652" t="s">
        <v>776</v>
      </c>
      <c r="B652" t="s">
        <v>74</v>
      </c>
      <c r="C652">
        <v>20.5</v>
      </c>
    </row>
    <row r="653" spans="1:3">
      <c r="A653" t="s">
        <v>777</v>
      </c>
      <c r="B653" t="s">
        <v>74</v>
      </c>
      <c r="C653">
        <v>25.6</v>
      </c>
    </row>
    <row r="654" spans="1:3">
      <c r="A654" t="s">
        <v>778</v>
      </c>
      <c r="B654" t="s">
        <v>74</v>
      </c>
      <c r="C654">
        <v>11</v>
      </c>
    </row>
    <row r="655" spans="1:3">
      <c r="A655" t="s">
        <v>779</v>
      </c>
      <c r="B655" t="s">
        <v>74</v>
      </c>
      <c r="C655">
        <v>16.2</v>
      </c>
    </row>
    <row r="656" spans="1:3">
      <c r="A656" t="s">
        <v>780</v>
      </c>
      <c r="B656" t="s">
        <v>74</v>
      </c>
      <c r="C656">
        <v>29.4</v>
      </c>
    </row>
    <row r="657" spans="1:3">
      <c r="A657" t="s">
        <v>781</v>
      </c>
      <c r="B657" t="s">
        <v>74</v>
      </c>
      <c r="C657">
        <v>23.3</v>
      </c>
    </row>
    <row r="658" spans="1:3">
      <c r="A658" t="s">
        <v>782</v>
      </c>
      <c r="B658" t="s">
        <v>396</v>
      </c>
      <c r="C658">
        <v>18.3</v>
      </c>
    </row>
    <row r="659" spans="1:3">
      <c r="A659" t="s">
        <v>783</v>
      </c>
      <c r="B659" t="s">
        <v>74</v>
      </c>
      <c r="C659">
        <v>11</v>
      </c>
    </row>
    <row r="660" spans="1:3">
      <c r="A660" t="s">
        <v>784</v>
      </c>
      <c r="B660" t="s">
        <v>785</v>
      </c>
      <c r="C660">
        <v>9.6</v>
      </c>
    </row>
    <row r="661" spans="1:3">
      <c r="A661" t="s">
        <v>786</v>
      </c>
      <c r="B661" t="s">
        <v>74</v>
      </c>
      <c r="C661">
        <v>29.2</v>
      </c>
    </row>
    <row r="662" spans="1:3">
      <c r="A662" t="s">
        <v>787</v>
      </c>
      <c r="B662" t="s">
        <v>74</v>
      </c>
      <c r="C662">
        <v>12.3</v>
      </c>
    </row>
    <row r="663" spans="1:3">
      <c r="A663" t="s">
        <v>788</v>
      </c>
      <c r="B663" t="s">
        <v>74</v>
      </c>
      <c r="C663">
        <v>13</v>
      </c>
    </row>
    <row r="664" spans="1:3">
      <c r="A664" t="s">
        <v>789</v>
      </c>
      <c r="B664" t="s">
        <v>74</v>
      </c>
      <c r="C664">
        <v>10.199999999999999</v>
      </c>
    </row>
    <row r="665" spans="1:3">
      <c r="A665" t="s">
        <v>790</v>
      </c>
      <c r="B665" t="s">
        <v>785</v>
      </c>
      <c r="C665">
        <v>9.1999999999999993</v>
      </c>
    </row>
    <row r="666" spans="1:3">
      <c r="A666" t="s">
        <v>791</v>
      </c>
      <c r="B666" t="s">
        <v>74</v>
      </c>
      <c r="C666">
        <v>37.700000000000003</v>
      </c>
    </row>
    <row r="667" spans="1:3">
      <c r="A667" t="s">
        <v>792</v>
      </c>
      <c r="B667" t="s">
        <v>74</v>
      </c>
      <c r="C667">
        <v>25.4</v>
      </c>
    </row>
    <row r="668" spans="1:3">
      <c r="A668" t="s">
        <v>793</v>
      </c>
      <c r="B668" t="s">
        <v>74</v>
      </c>
      <c r="C668">
        <v>3.6</v>
      </c>
    </row>
    <row r="669" spans="1:3">
      <c r="A669" t="s">
        <v>794</v>
      </c>
      <c r="B669" t="s">
        <v>74</v>
      </c>
      <c r="C669">
        <v>21.5</v>
      </c>
    </row>
    <row r="670" spans="1:3">
      <c r="A670" t="s">
        <v>795</v>
      </c>
      <c r="B670" t="s">
        <v>544</v>
      </c>
      <c r="C670">
        <v>21.1</v>
      </c>
    </row>
    <row r="671" spans="1:3">
      <c r="A671" t="s">
        <v>796</v>
      </c>
      <c r="B671" t="s">
        <v>74</v>
      </c>
      <c r="C671">
        <v>27.3</v>
      </c>
    </row>
    <row r="672" spans="1:3">
      <c r="A672" t="s">
        <v>797</v>
      </c>
      <c r="B672" t="s">
        <v>74</v>
      </c>
      <c r="C672">
        <v>37.4</v>
      </c>
    </row>
    <row r="673" spans="1:3">
      <c r="A673" t="s">
        <v>798</v>
      </c>
      <c r="B673" t="s">
        <v>799</v>
      </c>
      <c r="C673">
        <v>8.8000000000000007</v>
      </c>
    </row>
    <row r="674" spans="1:3">
      <c r="A674" t="s">
        <v>800</v>
      </c>
      <c r="B674" t="s">
        <v>74</v>
      </c>
      <c r="C674">
        <v>15.9</v>
      </c>
    </row>
    <row r="675" spans="1:3">
      <c r="A675" t="s">
        <v>801</v>
      </c>
      <c r="B675" t="s">
        <v>74</v>
      </c>
      <c r="C675">
        <v>10.199999999999999</v>
      </c>
    </row>
    <row r="676" spans="1:3">
      <c r="A676" t="s">
        <v>802</v>
      </c>
      <c r="B676" t="s">
        <v>74</v>
      </c>
      <c r="C676">
        <v>9.5</v>
      </c>
    </row>
    <row r="677" spans="1:3">
      <c r="A677" t="s">
        <v>1776</v>
      </c>
      <c r="B677" t="s">
        <v>837</v>
      </c>
      <c r="C677">
        <v>7.7</v>
      </c>
    </row>
    <row r="678" spans="1:3">
      <c r="A678" t="s">
        <v>805</v>
      </c>
      <c r="B678" t="s">
        <v>74</v>
      </c>
      <c r="C678">
        <v>26</v>
      </c>
    </row>
    <row r="679" spans="1:3">
      <c r="A679" t="s">
        <v>806</v>
      </c>
      <c r="B679" t="s">
        <v>74</v>
      </c>
      <c r="C679">
        <v>16.8</v>
      </c>
    </row>
    <row r="680" spans="1:3">
      <c r="A680" t="s">
        <v>807</v>
      </c>
      <c r="B680" t="s">
        <v>74</v>
      </c>
      <c r="C680">
        <v>28.6</v>
      </c>
    </row>
    <row r="681" spans="1:3">
      <c r="A681" t="s">
        <v>808</v>
      </c>
      <c r="B681" t="s">
        <v>74</v>
      </c>
      <c r="C681">
        <v>18.899999999999999</v>
      </c>
    </row>
    <row r="682" spans="1:3">
      <c r="A682" t="s">
        <v>809</v>
      </c>
      <c r="B682" t="s">
        <v>74</v>
      </c>
      <c r="C682">
        <v>21.9</v>
      </c>
    </row>
    <row r="683" spans="1:3">
      <c r="A683" t="s">
        <v>810</v>
      </c>
      <c r="B683" t="s">
        <v>74</v>
      </c>
      <c r="C683">
        <v>24.2</v>
      </c>
    </row>
    <row r="684" spans="1:3">
      <c r="A684" t="s">
        <v>811</v>
      </c>
      <c r="B684" t="s">
        <v>812</v>
      </c>
      <c r="C684">
        <v>23.1</v>
      </c>
    </row>
    <row r="685" spans="1:3">
      <c r="A685" t="s">
        <v>813</v>
      </c>
      <c r="B685" t="s">
        <v>74</v>
      </c>
      <c r="C685">
        <v>34.200000000000003</v>
      </c>
    </row>
    <row r="686" spans="1:3">
      <c r="A686" t="s">
        <v>814</v>
      </c>
      <c r="B686" t="s">
        <v>74</v>
      </c>
      <c r="C686">
        <v>11.5</v>
      </c>
    </row>
    <row r="687" spans="1:3">
      <c r="A687" t="s">
        <v>815</v>
      </c>
      <c r="B687" t="s">
        <v>74</v>
      </c>
      <c r="C687">
        <v>22.9</v>
      </c>
    </row>
    <row r="688" spans="1:3">
      <c r="A688" t="s">
        <v>816</v>
      </c>
      <c r="B688" t="s">
        <v>74</v>
      </c>
      <c r="C688">
        <v>23.6</v>
      </c>
    </row>
    <row r="689" spans="1:3">
      <c r="A689" t="s">
        <v>817</v>
      </c>
      <c r="B689" t="s">
        <v>74</v>
      </c>
      <c r="C689">
        <v>25.4</v>
      </c>
    </row>
    <row r="690" spans="1:3">
      <c r="A690" t="s">
        <v>818</v>
      </c>
      <c r="B690" t="s">
        <v>74</v>
      </c>
      <c r="C690">
        <v>22.1</v>
      </c>
    </row>
    <row r="691" spans="1:3">
      <c r="A691" t="s">
        <v>819</v>
      </c>
      <c r="B691" t="s">
        <v>74</v>
      </c>
      <c r="C691">
        <v>26.3</v>
      </c>
    </row>
    <row r="692" spans="1:3">
      <c r="A692" t="s">
        <v>820</v>
      </c>
      <c r="B692" t="s">
        <v>74</v>
      </c>
      <c r="C692">
        <v>28.9</v>
      </c>
    </row>
    <row r="693" spans="1:3">
      <c r="A693" t="s">
        <v>821</v>
      </c>
      <c r="B693" t="s">
        <v>822</v>
      </c>
      <c r="C693">
        <v>10</v>
      </c>
    </row>
    <row r="694" spans="1:3">
      <c r="A694" t="s">
        <v>823</v>
      </c>
      <c r="B694" t="s">
        <v>74</v>
      </c>
      <c r="C694">
        <v>23.4</v>
      </c>
    </row>
    <row r="695" spans="1:3">
      <c r="A695" t="s">
        <v>824</v>
      </c>
      <c r="B695" t="s">
        <v>825</v>
      </c>
      <c r="C695">
        <v>3.7</v>
      </c>
    </row>
    <row r="696" spans="1:3">
      <c r="A696" t="s">
        <v>826</v>
      </c>
      <c r="B696" t="s">
        <v>74</v>
      </c>
      <c r="C696">
        <v>19.7</v>
      </c>
    </row>
    <row r="697" spans="1:3">
      <c r="A697" t="s">
        <v>827</v>
      </c>
      <c r="B697" t="s">
        <v>74</v>
      </c>
      <c r="C697">
        <v>16.7</v>
      </c>
    </row>
    <row r="698" spans="1:3">
      <c r="A698" t="s">
        <v>828</v>
      </c>
      <c r="B698" t="s">
        <v>74</v>
      </c>
      <c r="C698">
        <v>16</v>
      </c>
    </row>
    <row r="699" spans="1:3">
      <c r="A699" t="s">
        <v>829</v>
      </c>
      <c r="B699" t="s">
        <v>74</v>
      </c>
      <c r="C699">
        <v>27.1</v>
      </c>
    </row>
    <row r="700" spans="1:3">
      <c r="A700" t="s">
        <v>830</v>
      </c>
      <c r="B700" t="s">
        <v>74</v>
      </c>
      <c r="C700">
        <v>22.3</v>
      </c>
    </row>
    <row r="701" spans="1:3">
      <c r="A701" t="s">
        <v>831</v>
      </c>
      <c r="B701" t="s">
        <v>74</v>
      </c>
      <c r="C701">
        <v>19</v>
      </c>
    </row>
    <row r="702" spans="1:3">
      <c r="A702" t="s">
        <v>832</v>
      </c>
      <c r="B702" t="s">
        <v>74</v>
      </c>
      <c r="C702">
        <v>12.6</v>
      </c>
    </row>
    <row r="703" spans="1:3">
      <c r="A703" t="s">
        <v>833</v>
      </c>
      <c r="B703" t="s">
        <v>74</v>
      </c>
      <c r="C703">
        <v>19.100000000000001</v>
      </c>
    </row>
    <row r="704" spans="1:3">
      <c r="A704" t="s">
        <v>834</v>
      </c>
      <c r="B704" t="s">
        <v>74</v>
      </c>
      <c r="C704">
        <v>18.5</v>
      </c>
    </row>
    <row r="705" spans="1:3">
      <c r="A705" t="s">
        <v>835</v>
      </c>
      <c r="B705" t="s">
        <v>74</v>
      </c>
      <c r="C705">
        <v>34.799999999999997</v>
      </c>
    </row>
    <row r="706" spans="1:3">
      <c r="A706" t="s">
        <v>836</v>
      </c>
      <c r="B706" t="s">
        <v>837</v>
      </c>
      <c r="C706">
        <v>13.5</v>
      </c>
    </row>
    <row r="707" spans="1:3">
      <c r="A707" t="s">
        <v>838</v>
      </c>
      <c r="B707" t="s">
        <v>74</v>
      </c>
      <c r="C707">
        <v>28.1</v>
      </c>
    </row>
    <row r="708" spans="1:3">
      <c r="A708" t="s">
        <v>839</v>
      </c>
      <c r="B708" t="s">
        <v>74</v>
      </c>
      <c r="C708">
        <v>8.3000000000000007</v>
      </c>
    </row>
    <row r="709" spans="1:3">
      <c r="A709" t="s">
        <v>842</v>
      </c>
      <c r="B709" t="s">
        <v>74</v>
      </c>
      <c r="C709">
        <v>14.5</v>
      </c>
    </row>
    <row r="710" spans="1:3">
      <c r="A710" t="s">
        <v>843</v>
      </c>
      <c r="B710" t="s">
        <v>74</v>
      </c>
      <c r="C710">
        <v>13</v>
      </c>
    </row>
    <row r="711" spans="1:3">
      <c r="A711" t="s">
        <v>844</v>
      </c>
      <c r="B711" t="s">
        <v>74</v>
      </c>
      <c r="C711">
        <v>17.2</v>
      </c>
    </row>
    <row r="712" spans="1:3">
      <c r="A712" t="s">
        <v>1777</v>
      </c>
      <c r="B712" t="s">
        <v>74</v>
      </c>
      <c r="C712">
        <v>18.2</v>
      </c>
    </row>
    <row r="713" spans="1:3">
      <c r="A713" t="s">
        <v>845</v>
      </c>
      <c r="B713" t="s">
        <v>74</v>
      </c>
      <c r="C713">
        <v>18.600000000000001</v>
      </c>
    </row>
    <row r="714" spans="1:3">
      <c r="A714" t="s">
        <v>846</v>
      </c>
      <c r="B714" t="s">
        <v>847</v>
      </c>
      <c r="C714">
        <v>25.5</v>
      </c>
    </row>
    <row r="715" spans="1:3">
      <c r="A715" t="s">
        <v>848</v>
      </c>
      <c r="B715" t="s">
        <v>74</v>
      </c>
      <c r="C715">
        <v>19.399999999999999</v>
      </c>
    </row>
    <row r="716" spans="1:3">
      <c r="A716" t="s">
        <v>849</v>
      </c>
      <c r="B716" t="s">
        <v>74</v>
      </c>
      <c r="C716">
        <v>17.600000000000001</v>
      </c>
    </row>
    <row r="717" spans="1:3">
      <c r="A717" t="s">
        <v>850</v>
      </c>
      <c r="B717" t="s">
        <v>74</v>
      </c>
      <c r="C717">
        <v>6.4</v>
      </c>
    </row>
    <row r="718" spans="1:3">
      <c r="A718" t="s">
        <v>851</v>
      </c>
      <c r="B718" t="s">
        <v>852</v>
      </c>
      <c r="C718">
        <v>15.2</v>
      </c>
    </row>
    <row r="719" spans="1:3">
      <c r="A719" t="s">
        <v>853</v>
      </c>
      <c r="B719" t="s">
        <v>854</v>
      </c>
      <c r="C719">
        <v>26.4</v>
      </c>
    </row>
    <row r="720" spans="1:3">
      <c r="A720" t="s">
        <v>855</v>
      </c>
      <c r="B720" t="s">
        <v>74</v>
      </c>
      <c r="C720">
        <v>12.6</v>
      </c>
    </row>
    <row r="721" spans="1:3">
      <c r="A721" t="s">
        <v>856</v>
      </c>
      <c r="B721" t="s">
        <v>74</v>
      </c>
      <c r="C721">
        <v>14.3</v>
      </c>
    </row>
    <row r="722" spans="1:3">
      <c r="A722" t="s">
        <v>857</v>
      </c>
      <c r="B722" t="s">
        <v>74</v>
      </c>
      <c r="C722">
        <v>12.1</v>
      </c>
    </row>
    <row r="723" spans="1:3">
      <c r="A723" t="s">
        <v>858</v>
      </c>
      <c r="B723" t="s">
        <v>74</v>
      </c>
      <c r="C723">
        <v>18</v>
      </c>
    </row>
    <row r="724" spans="1:3">
      <c r="A724" t="s">
        <v>859</v>
      </c>
      <c r="B724" t="s">
        <v>74</v>
      </c>
      <c r="C724">
        <v>16.100000000000001</v>
      </c>
    </row>
    <row r="725" spans="1:3">
      <c r="A725" t="s">
        <v>860</v>
      </c>
      <c r="B725" t="s">
        <v>74</v>
      </c>
      <c r="C725">
        <v>16.399999999999999</v>
      </c>
    </row>
    <row r="726" spans="1:3">
      <c r="A726" t="s">
        <v>861</v>
      </c>
      <c r="B726" t="s">
        <v>74</v>
      </c>
      <c r="C726">
        <v>9.4</v>
      </c>
    </row>
    <row r="727" spans="1:3">
      <c r="A727" t="s">
        <v>862</v>
      </c>
      <c r="B727" t="s">
        <v>74</v>
      </c>
      <c r="C727">
        <v>13.5</v>
      </c>
    </row>
    <row r="728" spans="1:3">
      <c r="A728" t="s">
        <v>863</v>
      </c>
      <c r="B728" t="s">
        <v>74</v>
      </c>
      <c r="C728">
        <v>16.7</v>
      </c>
    </row>
    <row r="729" spans="1:3">
      <c r="A729" t="s">
        <v>864</v>
      </c>
      <c r="B729" t="s">
        <v>74</v>
      </c>
      <c r="C729">
        <v>26.2</v>
      </c>
    </row>
    <row r="730" spans="1:3">
      <c r="A730" t="s">
        <v>865</v>
      </c>
      <c r="B730" t="s">
        <v>74</v>
      </c>
      <c r="C730">
        <v>18.2</v>
      </c>
    </row>
    <row r="731" spans="1:3">
      <c r="A731" t="s">
        <v>866</v>
      </c>
      <c r="B731" t="s">
        <v>74</v>
      </c>
      <c r="C731">
        <v>24.5</v>
      </c>
    </row>
    <row r="732" spans="1:3">
      <c r="A732" t="s">
        <v>867</v>
      </c>
      <c r="B732" t="s">
        <v>74</v>
      </c>
      <c r="C732">
        <v>26.1</v>
      </c>
    </row>
    <row r="733" spans="1:3">
      <c r="A733" t="s">
        <v>868</v>
      </c>
      <c r="B733" t="s">
        <v>74</v>
      </c>
      <c r="C733">
        <v>10.9</v>
      </c>
    </row>
    <row r="734" spans="1:3">
      <c r="A734" t="s">
        <v>869</v>
      </c>
      <c r="B734" t="s">
        <v>74</v>
      </c>
      <c r="C734">
        <v>26.3</v>
      </c>
    </row>
    <row r="735" spans="1:3">
      <c r="A735" t="s">
        <v>870</v>
      </c>
      <c r="B735" t="s">
        <v>74</v>
      </c>
      <c r="C735">
        <v>12.5</v>
      </c>
    </row>
    <row r="736" spans="1:3">
      <c r="A736" t="s">
        <v>871</v>
      </c>
      <c r="B736" t="s">
        <v>74</v>
      </c>
      <c r="C736">
        <v>18.399999999999999</v>
      </c>
    </row>
    <row r="737" spans="1:3">
      <c r="A737" t="s">
        <v>873</v>
      </c>
      <c r="B737" t="s">
        <v>74</v>
      </c>
      <c r="C737">
        <v>24.4</v>
      </c>
    </row>
    <row r="738" spans="1:3">
      <c r="A738" t="s">
        <v>874</v>
      </c>
      <c r="B738" t="s">
        <v>74</v>
      </c>
      <c r="C738">
        <v>29.8</v>
      </c>
    </row>
    <row r="739" spans="1:3">
      <c r="A739" t="s">
        <v>875</v>
      </c>
      <c r="B739" t="s">
        <v>74</v>
      </c>
      <c r="C739">
        <v>18.8</v>
      </c>
    </row>
    <row r="740" spans="1:3">
      <c r="A740" t="s">
        <v>876</v>
      </c>
      <c r="B740" t="s">
        <v>74</v>
      </c>
      <c r="C740">
        <v>22.1</v>
      </c>
    </row>
    <row r="741" spans="1:3">
      <c r="A741" t="s">
        <v>877</v>
      </c>
      <c r="B741" t="s">
        <v>74</v>
      </c>
      <c r="C741">
        <v>22.2</v>
      </c>
    </row>
    <row r="742" spans="1:3">
      <c r="A742" t="s">
        <v>878</v>
      </c>
      <c r="B742" t="s">
        <v>74</v>
      </c>
      <c r="C742">
        <v>18.600000000000001</v>
      </c>
    </row>
    <row r="743" spans="1:3">
      <c r="A743" t="s">
        <v>879</v>
      </c>
      <c r="B743" t="s">
        <v>74</v>
      </c>
      <c r="C743">
        <v>11.3</v>
      </c>
    </row>
    <row r="744" spans="1:3">
      <c r="A744" t="s">
        <v>880</v>
      </c>
      <c r="B744" t="s">
        <v>74</v>
      </c>
      <c r="C744">
        <v>37.1</v>
      </c>
    </row>
    <row r="745" spans="1:3">
      <c r="A745" t="s">
        <v>881</v>
      </c>
      <c r="B745" t="s">
        <v>74</v>
      </c>
      <c r="C745">
        <v>19.7</v>
      </c>
    </row>
    <row r="746" spans="1:3">
      <c r="A746" t="s">
        <v>882</v>
      </c>
      <c r="B746" t="s">
        <v>74</v>
      </c>
      <c r="C746">
        <v>25.2</v>
      </c>
    </row>
    <row r="747" spans="1:3">
      <c r="A747" t="s">
        <v>883</v>
      </c>
      <c r="B747" t="s">
        <v>884</v>
      </c>
      <c r="C747">
        <v>2.9</v>
      </c>
    </row>
    <row r="748" spans="1:3">
      <c r="A748" t="s">
        <v>885</v>
      </c>
      <c r="B748" t="s">
        <v>74</v>
      </c>
      <c r="C748">
        <v>21.7</v>
      </c>
    </row>
    <row r="749" spans="1:3">
      <c r="A749" t="s">
        <v>886</v>
      </c>
      <c r="B749" t="s">
        <v>74</v>
      </c>
      <c r="C749">
        <v>22.4</v>
      </c>
    </row>
    <row r="750" spans="1:3">
      <c r="A750" t="s">
        <v>887</v>
      </c>
      <c r="B750" t="s">
        <v>74</v>
      </c>
      <c r="C750">
        <v>17.5</v>
      </c>
    </row>
    <row r="751" spans="1:3">
      <c r="A751" t="s">
        <v>888</v>
      </c>
      <c r="B751" t="s">
        <v>889</v>
      </c>
      <c r="C751">
        <v>5.3</v>
      </c>
    </row>
    <row r="752" spans="1:3">
      <c r="A752" t="s">
        <v>890</v>
      </c>
      <c r="B752" t="s">
        <v>891</v>
      </c>
      <c r="C752">
        <v>17.7</v>
      </c>
    </row>
    <row r="753" spans="1:3">
      <c r="A753" t="s">
        <v>1778</v>
      </c>
      <c r="B753" t="s">
        <v>74</v>
      </c>
      <c r="C753">
        <v>36.5</v>
      </c>
    </row>
    <row r="754" spans="1:3">
      <c r="A754" t="s">
        <v>892</v>
      </c>
      <c r="B754" t="s">
        <v>74</v>
      </c>
      <c r="C754">
        <v>18.3</v>
      </c>
    </row>
    <row r="755" spans="1:3">
      <c r="A755" t="s">
        <v>893</v>
      </c>
      <c r="B755" t="s">
        <v>74</v>
      </c>
      <c r="C755">
        <v>15</v>
      </c>
    </row>
    <row r="756" spans="1:3">
      <c r="A756" t="s">
        <v>894</v>
      </c>
      <c r="B756" t="s">
        <v>74</v>
      </c>
      <c r="C756">
        <v>14.5</v>
      </c>
    </row>
    <row r="757" spans="1:3">
      <c r="A757" t="s">
        <v>895</v>
      </c>
      <c r="B757" t="s">
        <v>439</v>
      </c>
      <c r="C757">
        <v>14.1</v>
      </c>
    </row>
    <row r="758" spans="1:3">
      <c r="A758" t="s">
        <v>896</v>
      </c>
      <c r="B758" t="s">
        <v>74</v>
      </c>
      <c r="C758">
        <v>13.6</v>
      </c>
    </row>
    <row r="759" spans="1:3">
      <c r="A759" t="s">
        <v>897</v>
      </c>
      <c r="B759" t="s">
        <v>74</v>
      </c>
      <c r="C759">
        <v>8.9</v>
      </c>
    </row>
    <row r="760" spans="1:3">
      <c r="A760" t="s">
        <v>898</v>
      </c>
      <c r="B760" t="s">
        <v>74</v>
      </c>
      <c r="C760">
        <v>15.3</v>
      </c>
    </row>
    <row r="761" spans="1:3">
      <c r="A761" t="s">
        <v>899</v>
      </c>
      <c r="B761" t="s">
        <v>467</v>
      </c>
      <c r="C761">
        <v>23.9</v>
      </c>
    </row>
    <row r="762" spans="1:3">
      <c r="A762" t="s">
        <v>900</v>
      </c>
      <c r="B762" t="s">
        <v>74</v>
      </c>
      <c r="C762">
        <v>28.1</v>
      </c>
    </row>
    <row r="763" spans="1:3">
      <c r="A763" t="s">
        <v>901</v>
      </c>
      <c r="B763" t="s">
        <v>74</v>
      </c>
      <c r="C763">
        <v>17</v>
      </c>
    </row>
    <row r="764" spans="1:3">
      <c r="A764" t="s">
        <v>902</v>
      </c>
      <c r="B764" t="s">
        <v>74</v>
      </c>
      <c r="C764">
        <v>11.6</v>
      </c>
    </row>
    <row r="765" spans="1:3">
      <c r="A765" t="s">
        <v>905</v>
      </c>
      <c r="B765" t="s">
        <v>74</v>
      </c>
      <c r="C765">
        <v>18.3</v>
      </c>
    </row>
    <row r="766" spans="1:3">
      <c r="A766" t="s">
        <v>906</v>
      </c>
      <c r="B766" t="s">
        <v>74</v>
      </c>
      <c r="C766">
        <v>14.4</v>
      </c>
    </row>
    <row r="767" spans="1:3">
      <c r="A767" t="s">
        <v>907</v>
      </c>
      <c r="B767" t="s">
        <v>74</v>
      </c>
      <c r="C767">
        <v>45.5</v>
      </c>
    </row>
    <row r="768" spans="1:3">
      <c r="A768" t="s">
        <v>908</v>
      </c>
      <c r="B768" t="s">
        <v>74</v>
      </c>
      <c r="C768">
        <v>11.6</v>
      </c>
    </row>
    <row r="769" spans="1:3">
      <c r="A769" t="s">
        <v>910</v>
      </c>
      <c r="B769" t="s">
        <v>74</v>
      </c>
      <c r="C769">
        <v>13.5</v>
      </c>
    </row>
    <row r="770" spans="1:3">
      <c r="A770" t="s">
        <v>911</v>
      </c>
      <c r="B770" t="s">
        <v>74</v>
      </c>
      <c r="C770">
        <v>14.1</v>
      </c>
    </row>
    <row r="771" spans="1:3">
      <c r="A771" t="s">
        <v>912</v>
      </c>
      <c r="B771" t="s">
        <v>74</v>
      </c>
      <c r="C771">
        <v>12.6</v>
      </c>
    </row>
    <row r="772" spans="1:3">
      <c r="A772" t="s">
        <v>913</v>
      </c>
      <c r="B772" t="s">
        <v>439</v>
      </c>
      <c r="C772">
        <v>13.2</v>
      </c>
    </row>
    <row r="773" spans="1:3">
      <c r="A773" t="s">
        <v>914</v>
      </c>
      <c r="B773" t="s">
        <v>74</v>
      </c>
      <c r="C773">
        <v>23.5</v>
      </c>
    </row>
    <row r="774" spans="1:3">
      <c r="A774" t="s">
        <v>915</v>
      </c>
      <c r="B774" t="s">
        <v>74</v>
      </c>
      <c r="C774">
        <v>15.6</v>
      </c>
    </row>
    <row r="775" spans="1:3">
      <c r="A775" t="s">
        <v>916</v>
      </c>
      <c r="B775" t="s">
        <v>74</v>
      </c>
      <c r="C775">
        <v>20.6</v>
      </c>
    </row>
    <row r="776" spans="1:3">
      <c r="A776" t="s">
        <v>917</v>
      </c>
      <c r="B776" t="s">
        <v>74</v>
      </c>
      <c r="C776">
        <v>8</v>
      </c>
    </row>
    <row r="777" spans="1:3">
      <c r="A777" t="s">
        <v>918</v>
      </c>
      <c r="B777" t="s">
        <v>74</v>
      </c>
      <c r="C777">
        <v>31</v>
      </c>
    </row>
    <row r="778" spans="1:3">
      <c r="A778" t="s">
        <v>919</v>
      </c>
      <c r="B778" t="s">
        <v>74</v>
      </c>
      <c r="C778">
        <v>8.6</v>
      </c>
    </row>
    <row r="779" spans="1:3">
      <c r="A779" t="s">
        <v>920</v>
      </c>
      <c r="B779" t="s">
        <v>74</v>
      </c>
      <c r="C779">
        <v>20.399999999999999</v>
      </c>
    </row>
    <row r="780" spans="1:3">
      <c r="A780" t="s">
        <v>921</v>
      </c>
      <c r="B780" t="s">
        <v>74</v>
      </c>
      <c r="C780">
        <v>12.5</v>
      </c>
    </row>
    <row r="781" spans="1:3">
      <c r="A781" t="s">
        <v>922</v>
      </c>
      <c r="B781" t="s">
        <v>74</v>
      </c>
      <c r="C781">
        <v>12.2</v>
      </c>
    </row>
    <row r="782" spans="1:3">
      <c r="A782" t="s">
        <v>923</v>
      </c>
      <c r="B782" t="s">
        <v>74</v>
      </c>
      <c r="C782">
        <v>18.5</v>
      </c>
    </row>
    <row r="783" spans="1:3">
      <c r="A783" t="s">
        <v>924</v>
      </c>
      <c r="B783" t="s">
        <v>74</v>
      </c>
      <c r="C783">
        <v>22.9</v>
      </c>
    </row>
    <row r="784" spans="1:3">
      <c r="A784" t="s">
        <v>925</v>
      </c>
      <c r="B784" t="s">
        <v>74</v>
      </c>
      <c r="C784">
        <v>8.4</v>
      </c>
    </row>
    <row r="785" spans="1:3">
      <c r="A785" t="s">
        <v>926</v>
      </c>
      <c r="B785" t="s">
        <v>74</v>
      </c>
      <c r="C785">
        <v>18.8</v>
      </c>
    </row>
    <row r="786" spans="1:3">
      <c r="A786" t="s">
        <v>927</v>
      </c>
      <c r="B786" t="s">
        <v>928</v>
      </c>
      <c r="C786">
        <v>34.5</v>
      </c>
    </row>
    <row r="787" spans="1:3">
      <c r="A787" t="s">
        <v>929</v>
      </c>
      <c r="B787" t="s">
        <v>74</v>
      </c>
      <c r="C787">
        <v>27.5</v>
      </c>
    </row>
    <row r="788" spans="1:3">
      <c r="A788" t="s">
        <v>930</v>
      </c>
      <c r="B788" t="s">
        <v>74</v>
      </c>
      <c r="C788">
        <v>16.399999999999999</v>
      </c>
    </row>
    <row r="789" spans="1:3">
      <c r="A789" t="s">
        <v>931</v>
      </c>
      <c r="B789" t="s">
        <v>74</v>
      </c>
      <c r="C789">
        <v>14.2</v>
      </c>
    </row>
    <row r="790" spans="1:3">
      <c r="A790" t="s">
        <v>932</v>
      </c>
      <c r="B790" t="s">
        <v>74</v>
      </c>
      <c r="C790">
        <v>31.3</v>
      </c>
    </row>
    <row r="791" spans="1:3">
      <c r="A791" t="s">
        <v>933</v>
      </c>
      <c r="B791" t="s">
        <v>74</v>
      </c>
      <c r="C791">
        <v>21.2</v>
      </c>
    </row>
    <row r="792" spans="1:3">
      <c r="A792" t="s">
        <v>934</v>
      </c>
      <c r="B792" t="s">
        <v>74</v>
      </c>
      <c r="C792">
        <v>13.2</v>
      </c>
    </row>
    <row r="793" spans="1:3">
      <c r="A793" t="s">
        <v>935</v>
      </c>
      <c r="B793" t="s">
        <v>74</v>
      </c>
      <c r="C793">
        <v>27.7</v>
      </c>
    </row>
    <row r="794" spans="1:3">
      <c r="A794" t="s">
        <v>1779</v>
      </c>
      <c r="B794" t="s">
        <v>74</v>
      </c>
      <c r="C794">
        <v>26</v>
      </c>
    </row>
    <row r="795" spans="1:3">
      <c r="A795" t="s">
        <v>936</v>
      </c>
      <c r="B795" t="s">
        <v>74</v>
      </c>
      <c r="C795">
        <v>13.6</v>
      </c>
    </row>
    <row r="796" spans="1:3">
      <c r="A796" t="s">
        <v>938</v>
      </c>
      <c r="B796" t="s">
        <v>74</v>
      </c>
      <c r="C796">
        <v>17.399999999999999</v>
      </c>
    </row>
    <row r="797" spans="1:3">
      <c r="A797" t="s">
        <v>939</v>
      </c>
      <c r="B797" t="s">
        <v>74</v>
      </c>
      <c r="C797">
        <v>24.8</v>
      </c>
    </row>
    <row r="798" spans="1:3">
      <c r="A798" t="s">
        <v>940</v>
      </c>
      <c r="B798" t="s">
        <v>74</v>
      </c>
      <c r="C798">
        <v>20.399999999999999</v>
      </c>
    </row>
    <row r="799" spans="1:3">
      <c r="A799" t="s">
        <v>941</v>
      </c>
      <c r="B799" t="s">
        <v>74</v>
      </c>
      <c r="C799">
        <v>29.2</v>
      </c>
    </row>
    <row r="800" spans="1:3">
      <c r="A800" t="s">
        <v>942</v>
      </c>
      <c r="B800" t="s">
        <v>74</v>
      </c>
      <c r="C800">
        <v>24.7</v>
      </c>
    </row>
    <row r="801" spans="1:3">
      <c r="A801" t="s">
        <v>943</v>
      </c>
      <c r="B801" t="s">
        <v>74</v>
      </c>
      <c r="C801">
        <v>23.4</v>
      </c>
    </row>
    <row r="802" spans="1:3">
      <c r="A802" t="s">
        <v>944</v>
      </c>
      <c r="B802" t="s">
        <v>74</v>
      </c>
      <c r="C802">
        <v>14.9</v>
      </c>
    </row>
    <row r="803" spans="1:3">
      <c r="A803" t="s">
        <v>945</v>
      </c>
      <c r="B803" t="s">
        <v>74</v>
      </c>
      <c r="C803">
        <v>15.5</v>
      </c>
    </row>
    <row r="804" spans="1:3">
      <c r="A804" t="s">
        <v>946</v>
      </c>
      <c r="B804" t="s">
        <v>74</v>
      </c>
      <c r="C804">
        <v>15.7</v>
      </c>
    </row>
    <row r="805" spans="1:3">
      <c r="A805" t="s">
        <v>947</v>
      </c>
      <c r="B805" t="s">
        <v>74</v>
      </c>
      <c r="C805">
        <v>12.9</v>
      </c>
    </row>
    <row r="806" spans="1:3">
      <c r="A806" t="s">
        <v>948</v>
      </c>
      <c r="B806" t="s">
        <v>74</v>
      </c>
      <c r="C806">
        <v>8.4</v>
      </c>
    </row>
    <row r="807" spans="1:3">
      <c r="A807" t="s">
        <v>949</v>
      </c>
      <c r="B807" t="s">
        <v>74</v>
      </c>
      <c r="C807">
        <v>8.5</v>
      </c>
    </row>
    <row r="808" spans="1:3">
      <c r="A808" t="s">
        <v>950</v>
      </c>
      <c r="B808" t="s">
        <v>74</v>
      </c>
      <c r="C808">
        <v>14.6</v>
      </c>
    </row>
    <row r="809" spans="1:3">
      <c r="A809" t="s">
        <v>951</v>
      </c>
      <c r="B809" t="s">
        <v>952</v>
      </c>
      <c r="C809">
        <v>8.6999999999999993</v>
      </c>
    </row>
    <row r="810" spans="1:3">
      <c r="A810" t="s">
        <v>953</v>
      </c>
      <c r="B810" t="s">
        <v>117</v>
      </c>
      <c r="C810">
        <v>9.1</v>
      </c>
    </row>
    <row r="811" spans="1:3">
      <c r="A811" t="s">
        <v>954</v>
      </c>
      <c r="B811" t="s">
        <v>74</v>
      </c>
      <c r="C811">
        <v>16.8</v>
      </c>
    </row>
    <row r="812" spans="1:3">
      <c r="A812" t="s">
        <v>955</v>
      </c>
      <c r="B812" t="s">
        <v>74</v>
      </c>
      <c r="C812">
        <v>26.5</v>
      </c>
    </row>
    <row r="813" spans="1:3">
      <c r="A813" t="s">
        <v>956</v>
      </c>
      <c r="B813" t="s">
        <v>74</v>
      </c>
      <c r="C813">
        <v>7.7</v>
      </c>
    </row>
    <row r="814" spans="1:3">
      <c r="A814" t="s">
        <v>957</v>
      </c>
      <c r="B814" t="s">
        <v>74</v>
      </c>
      <c r="C814">
        <v>22.6</v>
      </c>
    </row>
    <row r="815" spans="1:3">
      <c r="A815" t="s">
        <v>958</v>
      </c>
      <c r="B815" t="s">
        <v>74</v>
      </c>
      <c r="C815">
        <v>28.7</v>
      </c>
    </row>
    <row r="816" spans="1:3">
      <c r="A816" t="s">
        <v>959</v>
      </c>
      <c r="B816" t="s">
        <v>74</v>
      </c>
      <c r="C816">
        <v>27.2</v>
      </c>
    </row>
    <row r="817" spans="1:3">
      <c r="A817" t="s">
        <v>960</v>
      </c>
      <c r="B817" t="s">
        <v>74</v>
      </c>
      <c r="C817">
        <v>17</v>
      </c>
    </row>
    <row r="818" spans="1:3">
      <c r="A818" t="s">
        <v>961</v>
      </c>
      <c r="B818" t="s">
        <v>74</v>
      </c>
      <c r="C818">
        <v>15.2</v>
      </c>
    </row>
    <row r="819" spans="1:3">
      <c r="A819" t="s">
        <v>962</v>
      </c>
      <c r="B819" t="s">
        <v>74</v>
      </c>
      <c r="C819">
        <v>18.899999999999999</v>
      </c>
    </row>
    <row r="820" spans="1:3">
      <c r="A820" t="s">
        <v>963</v>
      </c>
      <c r="B820" t="s">
        <v>74</v>
      </c>
      <c r="C820">
        <v>5.9</v>
      </c>
    </row>
    <row r="821" spans="1:3">
      <c r="A821" t="s">
        <v>1780</v>
      </c>
      <c r="B821" t="s">
        <v>74</v>
      </c>
      <c r="C821">
        <v>21.5</v>
      </c>
    </row>
    <row r="822" spans="1:3">
      <c r="A822" t="s">
        <v>964</v>
      </c>
      <c r="B822" t="s">
        <v>74</v>
      </c>
      <c r="C822">
        <v>12.6</v>
      </c>
    </row>
    <row r="823" spans="1:3">
      <c r="A823" t="s">
        <v>1781</v>
      </c>
      <c r="B823" t="s">
        <v>1782</v>
      </c>
      <c r="C823">
        <v>26.4</v>
      </c>
    </row>
    <row r="824" spans="1:3">
      <c r="A824" t="s">
        <v>965</v>
      </c>
      <c r="B824" t="s">
        <v>74</v>
      </c>
      <c r="C824">
        <v>28.3</v>
      </c>
    </row>
    <row r="825" spans="1:3">
      <c r="A825" t="s">
        <v>966</v>
      </c>
      <c r="B825" t="s">
        <v>74</v>
      </c>
      <c r="C825">
        <v>31.2</v>
      </c>
    </row>
    <row r="826" spans="1:3">
      <c r="A826" t="s">
        <v>967</v>
      </c>
      <c r="B826" t="s">
        <v>439</v>
      </c>
      <c r="C826">
        <v>20.8</v>
      </c>
    </row>
    <row r="827" spans="1:3">
      <c r="A827" t="s">
        <v>968</v>
      </c>
      <c r="B827" t="s">
        <v>74</v>
      </c>
      <c r="C827">
        <v>25</v>
      </c>
    </row>
    <row r="828" spans="1:3">
      <c r="A828" t="s">
        <v>969</v>
      </c>
      <c r="B828" t="s">
        <v>74</v>
      </c>
      <c r="C828">
        <v>13.1</v>
      </c>
    </row>
    <row r="829" spans="1:3">
      <c r="A829" t="s">
        <v>970</v>
      </c>
      <c r="B829" t="s">
        <v>971</v>
      </c>
      <c r="C829">
        <v>11.4</v>
      </c>
    </row>
    <row r="830" spans="1:3">
      <c r="A830" t="s">
        <v>972</v>
      </c>
      <c r="B830" t="s">
        <v>74</v>
      </c>
      <c r="C830">
        <v>24</v>
      </c>
    </row>
    <row r="831" spans="1:3">
      <c r="A831" t="s">
        <v>974</v>
      </c>
      <c r="B831" t="s">
        <v>74</v>
      </c>
      <c r="C831">
        <v>9.9</v>
      </c>
    </row>
    <row r="832" spans="1:3">
      <c r="A832" t="s">
        <v>975</v>
      </c>
      <c r="B832" t="s">
        <v>74</v>
      </c>
      <c r="C832">
        <v>17.5</v>
      </c>
    </row>
    <row r="833" spans="1:3">
      <c r="A833" t="s">
        <v>976</v>
      </c>
      <c r="B833" t="s">
        <v>74</v>
      </c>
      <c r="C833">
        <v>15.2</v>
      </c>
    </row>
    <row r="834" spans="1:3">
      <c r="A834" t="s">
        <v>977</v>
      </c>
      <c r="B834" t="s">
        <v>74</v>
      </c>
      <c r="C834">
        <v>11.2</v>
      </c>
    </row>
    <row r="835" spans="1:3">
      <c r="A835" t="s">
        <v>978</v>
      </c>
      <c r="B835" t="s">
        <v>74</v>
      </c>
      <c r="C835">
        <v>7.3</v>
      </c>
    </row>
    <row r="836" spans="1:3">
      <c r="A836" t="s">
        <v>979</v>
      </c>
      <c r="B836" t="s">
        <v>74</v>
      </c>
      <c r="C836">
        <v>13.9</v>
      </c>
    </row>
    <row r="837" spans="1:3">
      <c r="A837" t="s">
        <v>980</v>
      </c>
      <c r="B837" t="s">
        <v>74</v>
      </c>
      <c r="C837">
        <v>7.3</v>
      </c>
    </row>
    <row r="838" spans="1:3">
      <c r="A838" t="s">
        <v>981</v>
      </c>
      <c r="B838" t="s">
        <v>74</v>
      </c>
      <c r="C838">
        <v>17.8</v>
      </c>
    </row>
    <row r="839" spans="1:3">
      <c r="A839" t="s">
        <v>982</v>
      </c>
      <c r="B839" t="s">
        <v>74</v>
      </c>
      <c r="C839">
        <v>15.4</v>
      </c>
    </row>
    <row r="840" spans="1:3">
      <c r="A840" t="s">
        <v>983</v>
      </c>
      <c r="B840" t="s">
        <v>74</v>
      </c>
      <c r="C840">
        <v>11.7</v>
      </c>
    </row>
    <row r="841" spans="1:3">
      <c r="A841" t="s">
        <v>984</v>
      </c>
      <c r="B841" t="s">
        <v>74</v>
      </c>
      <c r="C841">
        <v>2.8</v>
      </c>
    </row>
    <row r="842" spans="1:3">
      <c r="A842" t="s">
        <v>985</v>
      </c>
      <c r="B842" t="s">
        <v>74</v>
      </c>
      <c r="C842">
        <v>9.3000000000000007</v>
      </c>
    </row>
    <row r="843" spans="1:3">
      <c r="A843" t="s">
        <v>986</v>
      </c>
      <c r="B843" t="s">
        <v>74</v>
      </c>
      <c r="C843">
        <v>22.5</v>
      </c>
    </row>
    <row r="844" spans="1:3">
      <c r="A844" t="s">
        <v>987</v>
      </c>
      <c r="B844" t="s">
        <v>74</v>
      </c>
      <c r="C844">
        <v>16.399999999999999</v>
      </c>
    </row>
    <row r="845" spans="1:3">
      <c r="A845" t="s">
        <v>988</v>
      </c>
      <c r="B845" t="s">
        <v>74</v>
      </c>
      <c r="C845">
        <v>6.7</v>
      </c>
    </row>
    <row r="846" spans="1:3">
      <c r="A846" t="s">
        <v>989</v>
      </c>
      <c r="B846" t="s">
        <v>74</v>
      </c>
      <c r="C846">
        <v>16.100000000000001</v>
      </c>
    </row>
    <row r="847" spans="1:3">
      <c r="A847" t="s">
        <v>990</v>
      </c>
      <c r="B847" t="s">
        <v>74</v>
      </c>
      <c r="C847">
        <v>13</v>
      </c>
    </row>
    <row r="848" spans="1:3">
      <c r="A848" t="s">
        <v>991</v>
      </c>
      <c r="B848" t="s">
        <v>74</v>
      </c>
      <c r="C848">
        <v>15</v>
      </c>
    </row>
    <row r="849" spans="1:3">
      <c r="A849" t="s">
        <v>992</v>
      </c>
      <c r="B849" t="s">
        <v>74</v>
      </c>
      <c r="C849">
        <v>15</v>
      </c>
    </row>
    <row r="850" spans="1:3">
      <c r="A850" t="s">
        <v>994</v>
      </c>
      <c r="B850" t="s">
        <v>74</v>
      </c>
      <c r="C850">
        <v>14.5</v>
      </c>
    </row>
    <row r="851" spans="1:3">
      <c r="A851" t="s">
        <v>995</v>
      </c>
      <c r="B851" t="s">
        <v>74</v>
      </c>
      <c r="C851">
        <v>25.2</v>
      </c>
    </row>
    <row r="852" spans="1:3">
      <c r="A852" t="s">
        <v>996</v>
      </c>
      <c r="B852" t="s">
        <v>74</v>
      </c>
      <c r="C852">
        <v>18.3</v>
      </c>
    </row>
    <row r="853" spans="1:3">
      <c r="A853" t="s">
        <v>997</v>
      </c>
      <c r="B853" t="s">
        <v>74</v>
      </c>
      <c r="C853">
        <v>29.4</v>
      </c>
    </row>
    <row r="854" spans="1:3">
      <c r="A854" t="s">
        <v>998</v>
      </c>
      <c r="B854" t="s">
        <v>74</v>
      </c>
      <c r="C854">
        <v>15.7</v>
      </c>
    </row>
    <row r="855" spans="1:3">
      <c r="A855" t="s">
        <v>999</v>
      </c>
      <c r="B855" t="s">
        <v>74</v>
      </c>
      <c r="C855">
        <v>15.4</v>
      </c>
    </row>
    <row r="856" spans="1:3">
      <c r="A856" t="s">
        <v>1000</v>
      </c>
      <c r="B856" t="s">
        <v>74</v>
      </c>
      <c r="C856">
        <v>22.7</v>
      </c>
    </row>
    <row r="857" spans="1:3">
      <c r="A857" t="s">
        <v>1001</v>
      </c>
      <c r="B857" t="s">
        <v>74</v>
      </c>
      <c r="C857">
        <v>37.299999999999997</v>
      </c>
    </row>
    <row r="858" spans="1:3">
      <c r="A858" t="s">
        <v>1002</v>
      </c>
      <c r="B858" t="s">
        <v>74</v>
      </c>
      <c r="C858">
        <v>12.9</v>
      </c>
    </row>
    <row r="859" spans="1:3">
      <c r="A859" t="s">
        <v>1003</v>
      </c>
      <c r="B859" t="s">
        <v>74</v>
      </c>
      <c r="C859">
        <v>29.1</v>
      </c>
    </row>
    <row r="860" spans="1:3">
      <c r="A860" t="s">
        <v>1004</v>
      </c>
      <c r="B860" t="s">
        <v>74</v>
      </c>
      <c r="C860">
        <v>35.700000000000003</v>
      </c>
    </row>
    <row r="861" spans="1:3">
      <c r="A861" t="s">
        <v>1005</v>
      </c>
      <c r="B861" t="s">
        <v>350</v>
      </c>
      <c r="C861">
        <v>25.3</v>
      </c>
    </row>
    <row r="862" spans="1:3">
      <c r="A862" t="s">
        <v>1006</v>
      </c>
      <c r="B862" t="s">
        <v>74</v>
      </c>
      <c r="C862">
        <v>16</v>
      </c>
    </row>
    <row r="863" spans="1:3">
      <c r="A863" t="s">
        <v>1007</v>
      </c>
      <c r="B863" t="s">
        <v>439</v>
      </c>
      <c r="C863">
        <v>12.7</v>
      </c>
    </row>
    <row r="864" spans="1:3">
      <c r="A864" t="s">
        <v>1008</v>
      </c>
      <c r="B864" t="s">
        <v>74</v>
      </c>
      <c r="C864">
        <v>10.5</v>
      </c>
    </row>
    <row r="865" spans="1:3">
      <c r="A865" t="s">
        <v>1009</v>
      </c>
      <c r="B865" t="s">
        <v>74</v>
      </c>
      <c r="C865">
        <v>12.6</v>
      </c>
    </row>
    <row r="866" spans="1:3">
      <c r="A866" t="s">
        <v>1010</v>
      </c>
      <c r="B866" t="s">
        <v>74</v>
      </c>
      <c r="C866">
        <v>21.6</v>
      </c>
    </row>
    <row r="867" spans="1:3">
      <c r="A867" t="s">
        <v>1011</v>
      </c>
      <c r="B867" t="s">
        <v>85</v>
      </c>
      <c r="C867">
        <v>29.9</v>
      </c>
    </row>
    <row r="868" spans="1:3">
      <c r="A868" t="s">
        <v>1012</v>
      </c>
      <c r="B868" t="s">
        <v>74</v>
      </c>
      <c r="C868">
        <v>14.3</v>
      </c>
    </row>
    <row r="869" spans="1:3">
      <c r="A869" t="s">
        <v>1013</v>
      </c>
      <c r="B869" t="s">
        <v>74</v>
      </c>
      <c r="C869">
        <v>23.5</v>
      </c>
    </row>
    <row r="870" spans="1:3">
      <c r="A870" t="s">
        <v>1014</v>
      </c>
      <c r="B870" t="s">
        <v>74</v>
      </c>
      <c r="C870">
        <v>13</v>
      </c>
    </row>
    <row r="871" spans="1:3">
      <c r="A871" t="s">
        <v>1015</v>
      </c>
      <c r="B871" t="s">
        <v>74</v>
      </c>
      <c r="C871">
        <v>22.3</v>
      </c>
    </row>
    <row r="872" spans="1:3">
      <c r="A872" t="s">
        <v>1016</v>
      </c>
      <c r="B872" t="s">
        <v>74</v>
      </c>
      <c r="C872">
        <v>10.4</v>
      </c>
    </row>
    <row r="873" spans="1:3">
      <c r="A873" t="s">
        <v>1017</v>
      </c>
      <c r="B873" t="s">
        <v>74</v>
      </c>
      <c r="C873">
        <v>9.9</v>
      </c>
    </row>
    <row r="874" spans="1:3">
      <c r="A874" t="s">
        <v>1018</v>
      </c>
      <c r="B874" t="s">
        <v>952</v>
      </c>
      <c r="C874">
        <v>6.3</v>
      </c>
    </row>
    <row r="875" spans="1:3">
      <c r="A875" t="s">
        <v>1019</v>
      </c>
      <c r="B875" t="s">
        <v>74</v>
      </c>
      <c r="C875">
        <v>14.1</v>
      </c>
    </row>
    <row r="876" spans="1:3">
      <c r="A876" t="s">
        <v>1020</v>
      </c>
      <c r="B876" t="s">
        <v>74</v>
      </c>
      <c r="C876">
        <v>12.5</v>
      </c>
    </row>
    <row r="877" spans="1:3">
      <c r="A877" t="s">
        <v>1021</v>
      </c>
      <c r="B877" t="s">
        <v>74</v>
      </c>
      <c r="C877">
        <v>29.3</v>
      </c>
    </row>
    <row r="878" spans="1:3">
      <c r="A878" t="s">
        <v>1022</v>
      </c>
      <c r="B878" t="s">
        <v>74</v>
      </c>
      <c r="C878">
        <v>16.8</v>
      </c>
    </row>
    <row r="879" spans="1:3">
      <c r="A879" t="s">
        <v>1023</v>
      </c>
      <c r="B879" t="s">
        <v>74</v>
      </c>
      <c r="C879">
        <v>13.7</v>
      </c>
    </row>
    <row r="880" spans="1:3">
      <c r="A880" t="s">
        <v>1024</v>
      </c>
      <c r="B880" t="s">
        <v>1783</v>
      </c>
      <c r="C880">
        <v>9.4</v>
      </c>
    </row>
    <row r="881" spans="1:3">
      <c r="A881" t="s">
        <v>1025</v>
      </c>
      <c r="B881" t="s">
        <v>74</v>
      </c>
      <c r="C881">
        <v>22.9</v>
      </c>
    </row>
    <row r="882" spans="1:3">
      <c r="A882" t="s">
        <v>1026</v>
      </c>
      <c r="B882" t="s">
        <v>74</v>
      </c>
      <c r="C882">
        <v>12.6</v>
      </c>
    </row>
    <row r="883" spans="1:3">
      <c r="A883" t="s">
        <v>1027</v>
      </c>
      <c r="B883" t="s">
        <v>74</v>
      </c>
      <c r="C883">
        <v>25.3</v>
      </c>
    </row>
    <row r="884" spans="1:3">
      <c r="A884" t="s">
        <v>1028</v>
      </c>
      <c r="B884" t="s">
        <v>74</v>
      </c>
      <c r="C884">
        <v>15.1</v>
      </c>
    </row>
    <row r="885" spans="1:3">
      <c r="A885" t="s">
        <v>1030</v>
      </c>
      <c r="B885" t="s">
        <v>74</v>
      </c>
      <c r="C885">
        <v>29.7</v>
      </c>
    </row>
    <row r="886" spans="1:3">
      <c r="A886" t="s">
        <v>1031</v>
      </c>
      <c r="B886" t="s">
        <v>74</v>
      </c>
      <c r="C886">
        <v>21</v>
      </c>
    </row>
    <row r="887" spans="1:3">
      <c r="A887" t="s">
        <v>1032</v>
      </c>
      <c r="B887" t="s">
        <v>74</v>
      </c>
      <c r="C887">
        <v>10.199999999999999</v>
      </c>
    </row>
    <row r="888" spans="1:3">
      <c r="A888" t="s">
        <v>1033</v>
      </c>
      <c r="B888" t="s">
        <v>74</v>
      </c>
      <c r="C888">
        <v>20.100000000000001</v>
      </c>
    </row>
    <row r="889" spans="1:3">
      <c r="A889" t="s">
        <v>1034</v>
      </c>
      <c r="B889" t="s">
        <v>74</v>
      </c>
      <c r="C889">
        <v>12.2</v>
      </c>
    </row>
    <row r="890" spans="1:3">
      <c r="A890" t="s">
        <v>1035</v>
      </c>
      <c r="B890" t="s">
        <v>74</v>
      </c>
      <c r="C890">
        <v>6.8</v>
      </c>
    </row>
    <row r="891" spans="1:3">
      <c r="A891" t="s">
        <v>1036</v>
      </c>
      <c r="B891" t="s">
        <v>85</v>
      </c>
      <c r="C891">
        <v>19.600000000000001</v>
      </c>
    </row>
    <row r="892" spans="1:3">
      <c r="A892" t="s">
        <v>1037</v>
      </c>
      <c r="B892" t="s">
        <v>74</v>
      </c>
      <c r="C892">
        <v>26.9</v>
      </c>
    </row>
    <row r="893" spans="1:3">
      <c r="A893" t="s">
        <v>1784</v>
      </c>
      <c r="B893" t="s">
        <v>74</v>
      </c>
      <c r="C893">
        <v>28</v>
      </c>
    </row>
    <row r="894" spans="1:3">
      <c r="A894" t="s">
        <v>1038</v>
      </c>
      <c r="B894" t="s">
        <v>74</v>
      </c>
      <c r="C894">
        <v>13.1</v>
      </c>
    </row>
    <row r="895" spans="1:3">
      <c r="A895" t="s">
        <v>1040</v>
      </c>
      <c r="B895" t="s">
        <v>74</v>
      </c>
      <c r="C895">
        <v>19.399999999999999</v>
      </c>
    </row>
    <row r="896" spans="1:3">
      <c r="A896" t="s">
        <v>1041</v>
      </c>
      <c r="B896" t="s">
        <v>74</v>
      </c>
      <c r="C896">
        <v>28.9</v>
      </c>
    </row>
    <row r="897" spans="1:3">
      <c r="A897" t="s">
        <v>1042</v>
      </c>
      <c r="B897" t="s">
        <v>74</v>
      </c>
      <c r="C897">
        <v>5.7</v>
      </c>
    </row>
    <row r="898" spans="1:3">
      <c r="A898" t="s">
        <v>1043</v>
      </c>
      <c r="B898" t="s">
        <v>74</v>
      </c>
      <c r="C898">
        <v>11.8</v>
      </c>
    </row>
    <row r="899" spans="1:3">
      <c r="A899" t="s">
        <v>1044</v>
      </c>
      <c r="B899" t="s">
        <v>74</v>
      </c>
      <c r="C899">
        <v>12.4</v>
      </c>
    </row>
    <row r="900" spans="1:3">
      <c r="A900" t="s">
        <v>1045</v>
      </c>
      <c r="B900" t="s">
        <v>74</v>
      </c>
      <c r="C900">
        <v>19.399999999999999</v>
      </c>
    </row>
    <row r="901" spans="1:3">
      <c r="A901" t="s">
        <v>1046</v>
      </c>
      <c r="B901" t="s">
        <v>74</v>
      </c>
      <c r="C901">
        <v>10.199999999999999</v>
      </c>
    </row>
    <row r="902" spans="1:3">
      <c r="A902" t="s">
        <v>1047</v>
      </c>
      <c r="B902" t="s">
        <v>74</v>
      </c>
      <c r="C902">
        <v>18.600000000000001</v>
      </c>
    </row>
    <row r="903" spans="1:3">
      <c r="A903" t="s">
        <v>1048</v>
      </c>
      <c r="B903" t="s">
        <v>74</v>
      </c>
      <c r="C903">
        <v>15.8</v>
      </c>
    </row>
    <row r="904" spans="1:3">
      <c r="A904" t="s">
        <v>1049</v>
      </c>
      <c r="B904" t="s">
        <v>74</v>
      </c>
      <c r="C904">
        <v>11.7</v>
      </c>
    </row>
    <row r="905" spans="1:3">
      <c r="A905" t="s">
        <v>1050</v>
      </c>
      <c r="B905" t="s">
        <v>74</v>
      </c>
      <c r="C905">
        <v>30.4</v>
      </c>
    </row>
    <row r="906" spans="1:3">
      <c r="A906" t="s">
        <v>1051</v>
      </c>
      <c r="B906" t="s">
        <v>74</v>
      </c>
      <c r="C906">
        <v>24.7</v>
      </c>
    </row>
    <row r="907" spans="1:3">
      <c r="A907" t="s">
        <v>1052</v>
      </c>
      <c r="B907" t="s">
        <v>1053</v>
      </c>
      <c r="C907">
        <v>17.100000000000001</v>
      </c>
    </row>
    <row r="908" spans="1:3">
      <c r="A908" t="s">
        <v>1054</v>
      </c>
      <c r="B908" t="s">
        <v>74</v>
      </c>
      <c r="C908">
        <v>8</v>
      </c>
    </row>
    <row r="909" spans="1:3">
      <c r="A909" t="s">
        <v>1055</v>
      </c>
      <c r="B909" t="s">
        <v>74</v>
      </c>
      <c r="C909">
        <v>4.8</v>
      </c>
    </row>
    <row r="910" spans="1:3">
      <c r="A910" t="s">
        <v>1056</v>
      </c>
      <c r="B910" t="s">
        <v>74</v>
      </c>
      <c r="C910">
        <v>15.7</v>
      </c>
    </row>
    <row r="911" spans="1:3">
      <c r="A911" t="s">
        <v>1057</v>
      </c>
      <c r="B911" t="s">
        <v>74</v>
      </c>
      <c r="C911">
        <v>20.2</v>
      </c>
    </row>
    <row r="912" spans="1:3">
      <c r="A912" t="s">
        <v>1058</v>
      </c>
      <c r="B912" t="s">
        <v>74</v>
      </c>
      <c r="C912">
        <v>17.600000000000001</v>
      </c>
    </row>
    <row r="913" spans="1:3">
      <c r="A913" t="s">
        <v>1059</v>
      </c>
      <c r="B913" t="s">
        <v>74</v>
      </c>
      <c r="C913">
        <v>13.9</v>
      </c>
    </row>
    <row r="914" spans="1:3">
      <c r="A914" t="s">
        <v>1060</v>
      </c>
      <c r="B914" t="s">
        <v>74</v>
      </c>
      <c r="C914">
        <v>31.5</v>
      </c>
    </row>
    <row r="915" spans="1:3">
      <c r="A915" t="s">
        <v>1061</v>
      </c>
      <c r="B915" t="s">
        <v>74</v>
      </c>
      <c r="C915">
        <v>11</v>
      </c>
    </row>
    <row r="916" spans="1:3">
      <c r="A916" t="s">
        <v>1062</v>
      </c>
      <c r="B916" t="s">
        <v>74</v>
      </c>
      <c r="C916">
        <v>19.2</v>
      </c>
    </row>
    <row r="917" spans="1:3">
      <c r="A917" t="s">
        <v>1063</v>
      </c>
      <c r="B917" t="s">
        <v>1064</v>
      </c>
      <c r="C917">
        <v>33</v>
      </c>
    </row>
    <row r="918" spans="1:3">
      <c r="A918" t="s">
        <v>1065</v>
      </c>
      <c r="B918" t="s">
        <v>74</v>
      </c>
      <c r="C918">
        <v>16.8</v>
      </c>
    </row>
    <row r="919" spans="1:3">
      <c r="A919" t="s">
        <v>1785</v>
      </c>
      <c r="B919" t="s">
        <v>74</v>
      </c>
      <c r="C919">
        <v>28.1</v>
      </c>
    </row>
    <row r="920" spans="1:3">
      <c r="A920" t="s">
        <v>1066</v>
      </c>
      <c r="B920" t="s">
        <v>74</v>
      </c>
      <c r="C920">
        <v>16.600000000000001</v>
      </c>
    </row>
    <row r="921" spans="1:3">
      <c r="A921" t="s">
        <v>1067</v>
      </c>
      <c r="B921" t="s">
        <v>74</v>
      </c>
      <c r="C921">
        <v>6.3</v>
      </c>
    </row>
    <row r="922" spans="1:3">
      <c r="A922" t="s">
        <v>1068</v>
      </c>
      <c r="B922" t="s">
        <v>74</v>
      </c>
      <c r="C922">
        <v>21.4</v>
      </c>
    </row>
    <row r="923" spans="1:3">
      <c r="A923" t="s">
        <v>1069</v>
      </c>
      <c r="B923" t="s">
        <v>785</v>
      </c>
      <c r="C923">
        <v>2.5</v>
      </c>
    </row>
    <row r="924" spans="1:3">
      <c r="A924" t="s">
        <v>1070</v>
      </c>
      <c r="B924" t="s">
        <v>74</v>
      </c>
      <c r="C924">
        <v>40</v>
      </c>
    </row>
    <row r="925" spans="1:3">
      <c r="A925" t="s">
        <v>1071</v>
      </c>
      <c r="B925" t="s">
        <v>74</v>
      </c>
      <c r="C925">
        <v>13.2</v>
      </c>
    </row>
    <row r="926" spans="1:3">
      <c r="A926" t="s">
        <v>1072</v>
      </c>
      <c r="B926" t="s">
        <v>74</v>
      </c>
      <c r="C926">
        <v>25.9</v>
      </c>
    </row>
    <row r="927" spans="1:3">
      <c r="A927" t="s">
        <v>1073</v>
      </c>
      <c r="B927" t="s">
        <v>74</v>
      </c>
      <c r="C927">
        <v>10.199999999999999</v>
      </c>
    </row>
    <row r="928" spans="1:3">
      <c r="A928" t="s">
        <v>1074</v>
      </c>
      <c r="B928" t="s">
        <v>74</v>
      </c>
      <c r="C928">
        <v>7</v>
      </c>
    </row>
    <row r="929" spans="1:3">
      <c r="A929" t="s">
        <v>1075</v>
      </c>
      <c r="B929" t="s">
        <v>74</v>
      </c>
      <c r="C929">
        <v>19.600000000000001</v>
      </c>
    </row>
    <row r="930" spans="1:3">
      <c r="A930" t="s">
        <v>1076</v>
      </c>
      <c r="B930" t="s">
        <v>74</v>
      </c>
      <c r="C930">
        <v>13.2</v>
      </c>
    </row>
    <row r="931" spans="1:3">
      <c r="A931" t="s">
        <v>1077</v>
      </c>
      <c r="B931" t="s">
        <v>74</v>
      </c>
      <c r="C931">
        <v>22</v>
      </c>
    </row>
    <row r="932" spans="1:3">
      <c r="A932" t="s">
        <v>1786</v>
      </c>
      <c r="B932" t="s">
        <v>74</v>
      </c>
      <c r="C932">
        <v>18.399999999999999</v>
      </c>
    </row>
    <row r="933" spans="1:3">
      <c r="A933" t="s">
        <v>1078</v>
      </c>
      <c r="B933" t="s">
        <v>74</v>
      </c>
      <c r="C933">
        <v>21.2</v>
      </c>
    </row>
    <row r="934" spans="1:3">
      <c r="A934" t="s">
        <v>1079</v>
      </c>
      <c r="B934" t="s">
        <v>74</v>
      </c>
      <c r="C934">
        <v>15.1</v>
      </c>
    </row>
    <row r="935" spans="1:3">
      <c r="A935" t="s">
        <v>1080</v>
      </c>
      <c r="B935" t="s">
        <v>74</v>
      </c>
      <c r="C935">
        <v>21.9</v>
      </c>
    </row>
    <row r="936" spans="1:3">
      <c r="A936" t="s">
        <v>1081</v>
      </c>
      <c r="B936" t="s">
        <v>350</v>
      </c>
      <c r="C936">
        <v>10.8</v>
      </c>
    </row>
    <row r="937" spans="1:3">
      <c r="A937" t="s">
        <v>1082</v>
      </c>
      <c r="B937" t="s">
        <v>74</v>
      </c>
      <c r="C937">
        <v>15.1</v>
      </c>
    </row>
    <row r="938" spans="1:3">
      <c r="A938" t="s">
        <v>1083</v>
      </c>
      <c r="B938" t="s">
        <v>74</v>
      </c>
      <c r="C938">
        <v>9</v>
      </c>
    </row>
    <row r="939" spans="1:3">
      <c r="A939" t="s">
        <v>1084</v>
      </c>
      <c r="B939" t="s">
        <v>74</v>
      </c>
      <c r="C939">
        <v>20</v>
      </c>
    </row>
    <row r="940" spans="1:3">
      <c r="A940" t="s">
        <v>1085</v>
      </c>
      <c r="B940" t="s">
        <v>74</v>
      </c>
      <c r="C940">
        <v>22.8</v>
      </c>
    </row>
    <row r="941" spans="1:3">
      <c r="A941" t="s">
        <v>1086</v>
      </c>
      <c r="B941" t="s">
        <v>74</v>
      </c>
      <c r="C941">
        <v>25.5</v>
      </c>
    </row>
    <row r="942" spans="1:3">
      <c r="A942" t="s">
        <v>1087</v>
      </c>
      <c r="B942" t="s">
        <v>74</v>
      </c>
      <c r="C942">
        <v>1.1000000000000001</v>
      </c>
    </row>
    <row r="943" spans="1:3">
      <c r="A943" t="s">
        <v>1787</v>
      </c>
      <c r="B943" t="s">
        <v>74</v>
      </c>
      <c r="C943">
        <v>10.9</v>
      </c>
    </row>
    <row r="944" spans="1:3">
      <c r="A944" t="s">
        <v>1088</v>
      </c>
      <c r="B944" t="s">
        <v>74</v>
      </c>
      <c r="C944">
        <v>18.8</v>
      </c>
    </row>
    <row r="945" spans="1:3">
      <c r="A945" t="s">
        <v>1089</v>
      </c>
      <c r="B945" t="s">
        <v>74</v>
      </c>
      <c r="C945">
        <v>22.6</v>
      </c>
    </row>
    <row r="946" spans="1:3">
      <c r="A946" t="s">
        <v>1090</v>
      </c>
      <c r="B946" t="s">
        <v>119</v>
      </c>
      <c r="C946">
        <v>11</v>
      </c>
    </row>
    <row r="947" spans="1:3">
      <c r="A947" t="s">
        <v>1091</v>
      </c>
      <c r="B947" t="s">
        <v>74</v>
      </c>
      <c r="C947">
        <v>20.399999999999999</v>
      </c>
    </row>
    <row r="948" spans="1:3">
      <c r="A948" t="s">
        <v>1092</v>
      </c>
      <c r="B948" t="s">
        <v>1093</v>
      </c>
      <c r="C948">
        <v>8.8000000000000007</v>
      </c>
    </row>
    <row r="949" spans="1:3">
      <c r="A949" t="s">
        <v>1094</v>
      </c>
      <c r="B949" t="s">
        <v>74</v>
      </c>
      <c r="C949">
        <v>21.6</v>
      </c>
    </row>
    <row r="950" spans="1:3">
      <c r="A950" t="s">
        <v>1095</v>
      </c>
      <c r="B950" t="s">
        <v>74</v>
      </c>
      <c r="C950">
        <v>23.2</v>
      </c>
    </row>
    <row r="951" spans="1:3">
      <c r="A951" t="s">
        <v>1096</v>
      </c>
      <c r="B951" t="s">
        <v>74</v>
      </c>
      <c r="C951">
        <v>29.6</v>
      </c>
    </row>
    <row r="952" spans="1:3">
      <c r="A952" t="s">
        <v>1097</v>
      </c>
      <c r="B952" t="s">
        <v>74</v>
      </c>
      <c r="C952">
        <v>14.3</v>
      </c>
    </row>
    <row r="953" spans="1:3">
      <c r="A953" t="s">
        <v>1098</v>
      </c>
      <c r="B953" t="s">
        <v>74</v>
      </c>
      <c r="C953">
        <v>19.899999999999999</v>
      </c>
    </row>
    <row r="954" spans="1:3">
      <c r="A954" t="s">
        <v>1099</v>
      </c>
      <c r="B954" t="s">
        <v>74</v>
      </c>
      <c r="C954">
        <v>11.4</v>
      </c>
    </row>
    <row r="955" spans="1:3">
      <c r="A955" t="s">
        <v>1100</v>
      </c>
      <c r="B955" t="s">
        <v>74</v>
      </c>
      <c r="C955">
        <v>23.5</v>
      </c>
    </row>
    <row r="956" spans="1:3">
      <c r="A956" t="s">
        <v>1101</v>
      </c>
      <c r="B956" t="s">
        <v>74</v>
      </c>
      <c r="C956">
        <v>18.899999999999999</v>
      </c>
    </row>
    <row r="957" spans="1:3">
      <c r="A957" t="s">
        <v>1102</v>
      </c>
      <c r="B957" t="s">
        <v>74</v>
      </c>
      <c r="C957">
        <v>19.2</v>
      </c>
    </row>
    <row r="958" spans="1:3">
      <c r="A958" t="s">
        <v>1103</v>
      </c>
      <c r="B958" t="s">
        <v>74</v>
      </c>
      <c r="C958">
        <v>22.8</v>
      </c>
    </row>
    <row r="959" spans="1:3">
      <c r="A959" t="s">
        <v>1104</v>
      </c>
      <c r="B959" t="s">
        <v>74</v>
      </c>
      <c r="C959">
        <v>16.8</v>
      </c>
    </row>
    <row r="960" spans="1:3">
      <c r="A960" t="s">
        <v>1105</v>
      </c>
      <c r="B960" t="s">
        <v>74</v>
      </c>
      <c r="C960">
        <v>18.8</v>
      </c>
    </row>
    <row r="961" spans="1:3">
      <c r="A961" t="s">
        <v>1106</v>
      </c>
      <c r="B961" t="s">
        <v>74</v>
      </c>
      <c r="C961">
        <v>24.6</v>
      </c>
    </row>
    <row r="962" spans="1:3">
      <c r="A962" t="s">
        <v>1107</v>
      </c>
      <c r="B962" t="s">
        <v>74</v>
      </c>
      <c r="C962">
        <v>13.8</v>
      </c>
    </row>
    <row r="963" spans="1:3">
      <c r="A963" t="s">
        <v>1108</v>
      </c>
      <c r="B963" t="s">
        <v>74</v>
      </c>
      <c r="C963">
        <v>23.5</v>
      </c>
    </row>
    <row r="964" spans="1:3">
      <c r="A964" t="s">
        <v>1109</v>
      </c>
      <c r="B964" t="s">
        <v>74</v>
      </c>
      <c r="C964">
        <v>20.2</v>
      </c>
    </row>
    <row r="965" spans="1:3">
      <c r="A965" t="s">
        <v>1110</v>
      </c>
      <c r="B965" t="s">
        <v>74</v>
      </c>
      <c r="C965">
        <v>18.3</v>
      </c>
    </row>
    <row r="966" spans="1:3">
      <c r="A966" t="s">
        <v>1111</v>
      </c>
      <c r="B966" t="s">
        <v>74</v>
      </c>
      <c r="C966">
        <v>8.6</v>
      </c>
    </row>
    <row r="967" spans="1:3">
      <c r="A967" t="s">
        <v>1112</v>
      </c>
      <c r="B967" t="s">
        <v>74</v>
      </c>
      <c r="C967">
        <v>25.9</v>
      </c>
    </row>
    <row r="968" spans="1:3">
      <c r="A968" t="s">
        <v>1113</v>
      </c>
      <c r="B968" t="s">
        <v>74</v>
      </c>
      <c r="C968">
        <v>10.6</v>
      </c>
    </row>
    <row r="969" spans="1:3">
      <c r="A969" t="s">
        <v>1115</v>
      </c>
      <c r="B969" t="s">
        <v>74</v>
      </c>
      <c r="C969">
        <v>29.7</v>
      </c>
    </row>
    <row r="970" spans="1:3">
      <c r="A970" t="s">
        <v>1116</v>
      </c>
      <c r="B970" t="s">
        <v>74</v>
      </c>
      <c r="C970">
        <v>11.7</v>
      </c>
    </row>
    <row r="971" spans="1:3">
      <c r="A971" t="s">
        <v>1117</v>
      </c>
      <c r="B971" t="s">
        <v>74</v>
      </c>
      <c r="C971">
        <v>17.600000000000001</v>
      </c>
    </row>
    <row r="972" spans="1:3">
      <c r="A972" t="s">
        <v>1118</v>
      </c>
      <c r="B972" t="s">
        <v>74</v>
      </c>
      <c r="C972">
        <v>29.5</v>
      </c>
    </row>
    <row r="973" spans="1:3">
      <c r="A973" t="s">
        <v>1119</v>
      </c>
      <c r="B973" t="s">
        <v>74</v>
      </c>
      <c r="C973">
        <v>24.8</v>
      </c>
    </row>
    <row r="974" spans="1:3">
      <c r="A974" t="s">
        <v>1120</v>
      </c>
      <c r="B974" t="s">
        <v>74</v>
      </c>
      <c r="C974">
        <v>42.2</v>
      </c>
    </row>
    <row r="975" spans="1:3">
      <c r="A975" t="s">
        <v>1121</v>
      </c>
      <c r="B975" t="s">
        <v>74</v>
      </c>
      <c r="C975">
        <v>23.2</v>
      </c>
    </row>
    <row r="976" spans="1:3">
      <c r="A976" t="s">
        <v>1122</v>
      </c>
      <c r="B976" t="s">
        <v>74</v>
      </c>
      <c r="C976">
        <v>16.600000000000001</v>
      </c>
    </row>
    <row r="977" spans="1:3">
      <c r="A977" t="s">
        <v>1123</v>
      </c>
      <c r="B977" t="s">
        <v>74</v>
      </c>
      <c r="C977">
        <v>13.9</v>
      </c>
    </row>
    <row r="978" spans="1:3">
      <c r="A978" t="s">
        <v>1124</v>
      </c>
      <c r="B978" t="s">
        <v>74</v>
      </c>
      <c r="C978">
        <v>23.6</v>
      </c>
    </row>
    <row r="979" spans="1:3">
      <c r="A979" t="s">
        <v>1125</v>
      </c>
      <c r="B979" t="s">
        <v>74</v>
      </c>
      <c r="C979">
        <v>14.6</v>
      </c>
    </row>
    <row r="980" spans="1:3">
      <c r="A980" t="s">
        <v>1126</v>
      </c>
      <c r="B980" t="s">
        <v>74</v>
      </c>
      <c r="C980">
        <v>10.1</v>
      </c>
    </row>
    <row r="981" spans="1:3">
      <c r="A981" t="s">
        <v>1127</v>
      </c>
      <c r="B981" t="s">
        <v>74</v>
      </c>
      <c r="C981">
        <v>10.8</v>
      </c>
    </row>
    <row r="982" spans="1:3">
      <c r="A982" t="s">
        <v>1128</v>
      </c>
      <c r="B982" t="s">
        <v>74</v>
      </c>
      <c r="C982">
        <v>15.7</v>
      </c>
    </row>
    <row r="983" spans="1:3">
      <c r="A983" t="s">
        <v>1129</v>
      </c>
      <c r="B983" t="s">
        <v>74</v>
      </c>
      <c r="C983">
        <v>13.9</v>
      </c>
    </row>
    <row r="984" spans="1:3">
      <c r="A984" t="s">
        <v>1130</v>
      </c>
      <c r="B984" t="s">
        <v>74</v>
      </c>
      <c r="C984">
        <v>17.8</v>
      </c>
    </row>
    <row r="985" spans="1:3">
      <c r="A985" t="s">
        <v>1131</v>
      </c>
      <c r="B985" t="s">
        <v>74</v>
      </c>
      <c r="C985">
        <v>8.9</v>
      </c>
    </row>
    <row r="986" spans="1:3">
      <c r="A986" t="s">
        <v>1133</v>
      </c>
      <c r="B986" t="s">
        <v>74</v>
      </c>
      <c r="C986">
        <v>25.4</v>
      </c>
    </row>
    <row r="987" spans="1:3">
      <c r="A987" t="s">
        <v>1134</v>
      </c>
      <c r="B987" t="s">
        <v>74</v>
      </c>
      <c r="C987">
        <v>17.8</v>
      </c>
    </row>
    <row r="988" spans="1:3">
      <c r="A988" t="s">
        <v>1135</v>
      </c>
      <c r="B988" t="s">
        <v>74</v>
      </c>
      <c r="C988">
        <v>3.4</v>
      </c>
    </row>
    <row r="989" spans="1:3">
      <c r="A989" t="s">
        <v>1136</v>
      </c>
      <c r="B989" t="s">
        <v>74</v>
      </c>
      <c r="C989">
        <v>27.3</v>
      </c>
    </row>
    <row r="990" spans="1:3">
      <c r="A990" t="s">
        <v>1137</v>
      </c>
      <c r="B990" t="s">
        <v>74</v>
      </c>
      <c r="C990">
        <v>16.5</v>
      </c>
    </row>
    <row r="991" spans="1:3">
      <c r="A991" t="s">
        <v>1138</v>
      </c>
      <c r="B991" t="s">
        <v>74</v>
      </c>
      <c r="C991">
        <v>15.5</v>
      </c>
    </row>
    <row r="992" spans="1:3">
      <c r="A992" t="s">
        <v>1139</v>
      </c>
      <c r="B992" t="s">
        <v>74</v>
      </c>
      <c r="C992">
        <v>7.3</v>
      </c>
    </row>
    <row r="993" spans="1:3">
      <c r="A993" t="s">
        <v>1140</v>
      </c>
      <c r="B993" t="s">
        <v>74</v>
      </c>
      <c r="C993">
        <v>23.1</v>
      </c>
    </row>
    <row r="994" spans="1:3">
      <c r="A994" t="s">
        <v>1141</v>
      </c>
      <c r="B994" t="s">
        <v>74</v>
      </c>
      <c r="C994">
        <v>18.3</v>
      </c>
    </row>
    <row r="995" spans="1:3">
      <c r="A995" t="s">
        <v>1142</v>
      </c>
      <c r="B995" t="s">
        <v>74</v>
      </c>
      <c r="C995">
        <v>30.5</v>
      </c>
    </row>
    <row r="996" spans="1:3">
      <c r="A996" t="s">
        <v>1143</v>
      </c>
      <c r="B996" t="s">
        <v>74</v>
      </c>
      <c r="C996">
        <v>14.3</v>
      </c>
    </row>
    <row r="997" spans="1:3">
      <c r="A997" t="s">
        <v>1144</v>
      </c>
      <c r="B997" t="s">
        <v>74</v>
      </c>
      <c r="C997">
        <v>17.899999999999999</v>
      </c>
    </row>
    <row r="998" spans="1:3">
      <c r="A998" t="s">
        <v>1146</v>
      </c>
      <c r="B998" t="s">
        <v>74</v>
      </c>
      <c r="C998">
        <v>16.399999999999999</v>
      </c>
    </row>
    <row r="999" spans="1:3">
      <c r="A999" t="s">
        <v>1147</v>
      </c>
      <c r="B999" t="s">
        <v>439</v>
      </c>
      <c r="C999">
        <v>8.1999999999999993</v>
      </c>
    </row>
    <row r="1000" spans="1:3">
      <c r="A1000" t="s">
        <v>1148</v>
      </c>
      <c r="B1000" t="s">
        <v>74</v>
      </c>
      <c r="C1000">
        <v>19.899999999999999</v>
      </c>
    </row>
    <row r="1001" spans="1:3">
      <c r="A1001" t="s">
        <v>1149</v>
      </c>
      <c r="B1001" t="s">
        <v>1150</v>
      </c>
      <c r="C1001">
        <v>14.9</v>
      </c>
    </row>
    <row r="1002" spans="1:3">
      <c r="A1002" t="s">
        <v>1151</v>
      </c>
      <c r="B1002" t="s">
        <v>74</v>
      </c>
      <c r="C1002">
        <v>25.2</v>
      </c>
    </row>
    <row r="1003" spans="1:3">
      <c r="A1003" t="s">
        <v>1152</v>
      </c>
      <c r="B1003" t="s">
        <v>439</v>
      </c>
      <c r="C1003">
        <v>11.5</v>
      </c>
    </row>
    <row r="1004" spans="1:3">
      <c r="A1004" t="s">
        <v>1153</v>
      </c>
      <c r="B1004" t="s">
        <v>74</v>
      </c>
      <c r="C1004">
        <v>11.7</v>
      </c>
    </row>
    <row r="1005" spans="1:3">
      <c r="A1005" t="s">
        <v>1154</v>
      </c>
      <c r="B1005" t="s">
        <v>74</v>
      </c>
      <c r="C1005">
        <v>21.3</v>
      </c>
    </row>
    <row r="1006" spans="1:3">
      <c r="A1006" t="s">
        <v>1155</v>
      </c>
      <c r="B1006" t="s">
        <v>74</v>
      </c>
      <c r="C1006">
        <v>14</v>
      </c>
    </row>
    <row r="1007" spans="1:3">
      <c r="A1007" t="s">
        <v>1157</v>
      </c>
      <c r="B1007" t="s">
        <v>74</v>
      </c>
      <c r="C1007">
        <v>34.200000000000003</v>
      </c>
    </row>
    <row r="1008" spans="1:3">
      <c r="A1008" t="s">
        <v>1158</v>
      </c>
      <c r="B1008" t="s">
        <v>74</v>
      </c>
      <c r="C1008">
        <v>24.9</v>
      </c>
    </row>
    <row r="1009" spans="1:3">
      <c r="A1009" t="s">
        <v>1159</v>
      </c>
      <c r="B1009" t="s">
        <v>74</v>
      </c>
      <c r="C1009">
        <v>8.6</v>
      </c>
    </row>
    <row r="1010" spans="1:3">
      <c r="A1010" t="s">
        <v>1160</v>
      </c>
      <c r="B1010" t="s">
        <v>74</v>
      </c>
      <c r="C1010">
        <v>9.1</v>
      </c>
    </row>
    <row r="1011" spans="1:3">
      <c r="A1011" t="s">
        <v>1161</v>
      </c>
      <c r="B1011" t="s">
        <v>74</v>
      </c>
      <c r="C1011">
        <v>22.5</v>
      </c>
    </row>
    <row r="1012" spans="1:3">
      <c r="A1012" t="s">
        <v>1162</v>
      </c>
      <c r="B1012" t="s">
        <v>74</v>
      </c>
      <c r="C1012">
        <v>23.7</v>
      </c>
    </row>
    <row r="1013" spans="1:3">
      <c r="A1013" t="s">
        <v>1163</v>
      </c>
      <c r="B1013" t="s">
        <v>74</v>
      </c>
      <c r="C1013">
        <v>9.1</v>
      </c>
    </row>
    <row r="1014" spans="1:3">
      <c r="A1014" t="s">
        <v>1164</v>
      </c>
      <c r="B1014" t="s">
        <v>74</v>
      </c>
      <c r="C1014">
        <v>23.9</v>
      </c>
    </row>
    <row r="1015" spans="1:3">
      <c r="A1015" t="s">
        <v>1165</v>
      </c>
      <c r="B1015" t="s">
        <v>74</v>
      </c>
      <c r="C1015">
        <v>26.1</v>
      </c>
    </row>
    <row r="1016" spans="1:3">
      <c r="A1016" t="s">
        <v>1166</v>
      </c>
      <c r="B1016" t="s">
        <v>74</v>
      </c>
      <c r="C1016">
        <v>19.3</v>
      </c>
    </row>
    <row r="1017" spans="1:3">
      <c r="A1017" t="s">
        <v>1168</v>
      </c>
      <c r="B1017" t="s">
        <v>74</v>
      </c>
      <c r="C1017">
        <v>21.4</v>
      </c>
    </row>
    <row r="1018" spans="1:3">
      <c r="A1018" t="s">
        <v>1169</v>
      </c>
      <c r="B1018" t="s">
        <v>74</v>
      </c>
      <c r="C1018">
        <v>22.2</v>
      </c>
    </row>
    <row r="1019" spans="1:3">
      <c r="A1019" t="s">
        <v>1170</v>
      </c>
      <c r="B1019" t="s">
        <v>74</v>
      </c>
      <c r="C1019">
        <v>24.3</v>
      </c>
    </row>
    <row r="1020" spans="1:3">
      <c r="A1020" t="s">
        <v>1171</v>
      </c>
      <c r="B1020" t="s">
        <v>74</v>
      </c>
      <c r="C1020">
        <v>15.2</v>
      </c>
    </row>
    <row r="1021" spans="1:3">
      <c r="A1021" t="s">
        <v>1172</v>
      </c>
      <c r="B1021" t="s">
        <v>74</v>
      </c>
      <c r="C1021">
        <v>17</v>
      </c>
    </row>
    <row r="1022" spans="1:3">
      <c r="A1022" t="s">
        <v>1173</v>
      </c>
      <c r="B1022" t="s">
        <v>74</v>
      </c>
      <c r="C1022">
        <v>26.5</v>
      </c>
    </row>
    <row r="1023" spans="1:3">
      <c r="A1023" t="s">
        <v>1174</v>
      </c>
      <c r="B1023" t="s">
        <v>74</v>
      </c>
      <c r="C1023">
        <v>14.5</v>
      </c>
    </row>
    <row r="1024" spans="1:3">
      <c r="A1024" t="s">
        <v>1175</v>
      </c>
      <c r="B1024" t="s">
        <v>74</v>
      </c>
      <c r="C1024">
        <v>32.6</v>
      </c>
    </row>
    <row r="1025" spans="1:3">
      <c r="A1025" t="s">
        <v>1176</v>
      </c>
      <c r="B1025" t="s">
        <v>74</v>
      </c>
      <c r="C1025">
        <v>19</v>
      </c>
    </row>
    <row r="1026" spans="1:3">
      <c r="A1026" t="s">
        <v>1177</v>
      </c>
      <c r="B1026" t="s">
        <v>74</v>
      </c>
      <c r="C1026">
        <v>18.399999999999999</v>
      </c>
    </row>
    <row r="1027" spans="1:3">
      <c r="A1027" t="s">
        <v>1178</v>
      </c>
      <c r="B1027" t="s">
        <v>74</v>
      </c>
      <c r="C1027">
        <v>18.100000000000001</v>
      </c>
    </row>
    <row r="1028" spans="1:3">
      <c r="A1028" t="s">
        <v>1179</v>
      </c>
      <c r="B1028" t="s">
        <v>74</v>
      </c>
      <c r="C1028">
        <v>27</v>
      </c>
    </row>
    <row r="1029" spans="1:3">
      <c r="A1029" t="s">
        <v>1180</v>
      </c>
      <c r="B1029" t="s">
        <v>74</v>
      </c>
      <c r="C1029">
        <v>12.7</v>
      </c>
    </row>
    <row r="1030" spans="1:3">
      <c r="A1030" t="s">
        <v>1181</v>
      </c>
      <c r="B1030" t="s">
        <v>74</v>
      </c>
      <c r="C1030">
        <v>14.7</v>
      </c>
    </row>
    <row r="1031" spans="1:3">
      <c r="A1031" t="s">
        <v>1182</v>
      </c>
      <c r="B1031" t="s">
        <v>74</v>
      </c>
      <c r="C1031">
        <v>13.1</v>
      </c>
    </row>
    <row r="1032" spans="1:3">
      <c r="A1032" t="s">
        <v>1183</v>
      </c>
      <c r="B1032" t="s">
        <v>74</v>
      </c>
      <c r="C1032">
        <v>14.4</v>
      </c>
    </row>
    <row r="1033" spans="1:3">
      <c r="A1033" t="s">
        <v>1184</v>
      </c>
      <c r="B1033" t="s">
        <v>74</v>
      </c>
      <c r="C1033">
        <v>17</v>
      </c>
    </row>
    <row r="1034" spans="1:3">
      <c r="A1034" t="s">
        <v>1185</v>
      </c>
      <c r="B1034" t="s">
        <v>74</v>
      </c>
      <c r="C1034">
        <v>49.6</v>
      </c>
    </row>
    <row r="1035" spans="1:3">
      <c r="A1035" t="s">
        <v>1186</v>
      </c>
      <c r="B1035" t="s">
        <v>74</v>
      </c>
      <c r="C1035">
        <v>18</v>
      </c>
    </row>
    <row r="1036" spans="1:3">
      <c r="A1036" t="s">
        <v>1187</v>
      </c>
      <c r="B1036" t="s">
        <v>74</v>
      </c>
      <c r="C1036">
        <v>13.1</v>
      </c>
    </row>
    <row r="1037" spans="1:3">
      <c r="A1037" t="s">
        <v>1188</v>
      </c>
      <c r="B1037" t="s">
        <v>74</v>
      </c>
      <c r="C1037">
        <v>13.1</v>
      </c>
    </row>
    <row r="1038" spans="1:3">
      <c r="A1038" t="s">
        <v>1189</v>
      </c>
      <c r="B1038" t="s">
        <v>74</v>
      </c>
      <c r="C1038">
        <v>13.9</v>
      </c>
    </row>
    <row r="1039" spans="1:3">
      <c r="A1039" t="s">
        <v>1190</v>
      </c>
      <c r="B1039" t="s">
        <v>74</v>
      </c>
      <c r="C1039">
        <v>37.1</v>
      </c>
    </row>
    <row r="1040" spans="1:3">
      <c r="A1040" t="s">
        <v>1191</v>
      </c>
      <c r="B1040" t="s">
        <v>74</v>
      </c>
      <c r="C1040">
        <v>22</v>
      </c>
    </row>
    <row r="1041" spans="1:3">
      <c r="A1041" t="s">
        <v>1192</v>
      </c>
      <c r="B1041" t="s">
        <v>74</v>
      </c>
      <c r="C1041">
        <v>8.3000000000000007</v>
      </c>
    </row>
    <row r="1042" spans="1:3">
      <c r="A1042" t="s">
        <v>1193</v>
      </c>
      <c r="B1042" t="s">
        <v>74</v>
      </c>
      <c r="C1042">
        <v>15.4</v>
      </c>
    </row>
    <row r="1043" spans="1:3">
      <c r="A1043" t="s">
        <v>1194</v>
      </c>
      <c r="B1043" t="s">
        <v>1195</v>
      </c>
      <c r="C1043">
        <v>27.6</v>
      </c>
    </row>
    <row r="1044" spans="1:3">
      <c r="A1044" t="s">
        <v>1196</v>
      </c>
      <c r="B1044" t="s">
        <v>119</v>
      </c>
      <c r="C1044">
        <v>7.7</v>
      </c>
    </row>
    <row r="1045" spans="1:3">
      <c r="A1045" t="s">
        <v>1197</v>
      </c>
      <c r="B1045" t="s">
        <v>74</v>
      </c>
      <c r="C1045">
        <v>8.9</v>
      </c>
    </row>
    <row r="1046" spans="1:3">
      <c r="A1046" t="s">
        <v>1198</v>
      </c>
      <c r="B1046" t="s">
        <v>74</v>
      </c>
      <c r="C1046">
        <v>19.7</v>
      </c>
    </row>
    <row r="1047" spans="1:3">
      <c r="A1047" t="s">
        <v>1199</v>
      </c>
      <c r="B1047" t="s">
        <v>74</v>
      </c>
      <c r="C1047">
        <v>12.9</v>
      </c>
    </row>
    <row r="1048" spans="1:3">
      <c r="A1048" t="s">
        <v>1200</v>
      </c>
      <c r="B1048" t="s">
        <v>74</v>
      </c>
      <c r="C1048">
        <v>21.1</v>
      </c>
    </row>
    <row r="1049" spans="1:3">
      <c r="A1049" t="s">
        <v>1201</v>
      </c>
      <c r="B1049" t="s">
        <v>74</v>
      </c>
      <c r="C1049">
        <v>26.5</v>
      </c>
    </row>
    <row r="1050" spans="1:3">
      <c r="A1050" t="s">
        <v>1202</v>
      </c>
      <c r="B1050" t="s">
        <v>74</v>
      </c>
      <c r="C1050">
        <v>28.2</v>
      </c>
    </row>
    <row r="1051" spans="1:3">
      <c r="A1051" t="s">
        <v>1203</v>
      </c>
      <c r="B1051" t="s">
        <v>74</v>
      </c>
      <c r="C1051">
        <v>13.9</v>
      </c>
    </row>
    <row r="1052" spans="1:3">
      <c r="A1052" t="s">
        <v>1204</v>
      </c>
      <c r="B1052" t="s">
        <v>74</v>
      </c>
      <c r="C1052">
        <v>22.2</v>
      </c>
    </row>
    <row r="1053" spans="1:3">
      <c r="A1053" t="s">
        <v>1205</v>
      </c>
      <c r="B1053" t="s">
        <v>74</v>
      </c>
      <c r="C1053">
        <v>23.1</v>
      </c>
    </row>
    <row r="1054" spans="1:3">
      <c r="A1054" t="s">
        <v>1206</v>
      </c>
      <c r="B1054" t="s">
        <v>74</v>
      </c>
      <c r="C1054">
        <v>12.3</v>
      </c>
    </row>
    <row r="1055" spans="1:3">
      <c r="A1055" t="s">
        <v>1207</v>
      </c>
      <c r="B1055" t="s">
        <v>74</v>
      </c>
      <c r="C1055">
        <v>17.8</v>
      </c>
    </row>
    <row r="1056" spans="1:3">
      <c r="A1056" t="s">
        <v>1208</v>
      </c>
      <c r="B1056" t="s">
        <v>74</v>
      </c>
      <c r="C1056">
        <v>30.4</v>
      </c>
    </row>
    <row r="1057" spans="1:3">
      <c r="A1057" t="s">
        <v>1209</v>
      </c>
      <c r="B1057" t="s">
        <v>74</v>
      </c>
      <c r="C1057">
        <v>17.600000000000001</v>
      </c>
    </row>
    <row r="1058" spans="1:3">
      <c r="A1058" t="s">
        <v>1210</v>
      </c>
      <c r="B1058" t="s">
        <v>74</v>
      </c>
      <c r="C1058">
        <v>21.7</v>
      </c>
    </row>
    <row r="1059" spans="1:3">
      <c r="A1059" t="s">
        <v>1211</v>
      </c>
      <c r="B1059" t="s">
        <v>74</v>
      </c>
      <c r="C1059">
        <v>18.899999999999999</v>
      </c>
    </row>
    <row r="1060" spans="1:3">
      <c r="A1060" t="s">
        <v>1212</v>
      </c>
      <c r="B1060" t="s">
        <v>74</v>
      </c>
      <c r="C1060">
        <v>28.5</v>
      </c>
    </row>
    <row r="1061" spans="1:3">
      <c r="A1061" t="s">
        <v>1213</v>
      </c>
      <c r="B1061" t="s">
        <v>74</v>
      </c>
      <c r="C1061">
        <v>30.3</v>
      </c>
    </row>
    <row r="1062" spans="1:3">
      <c r="A1062" t="s">
        <v>1214</v>
      </c>
      <c r="B1062" t="s">
        <v>74</v>
      </c>
      <c r="C1062">
        <v>14.7</v>
      </c>
    </row>
    <row r="1063" spans="1:3">
      <c r="A1063" t="s">
        <v>1215</v>
      </c>
      <c r="B1063" t="s">
        <v>74</v>
      </c>
      <c r="C1063">
        <v>16.7</v>
      </c>
    </row>
    <row r="1064" spans="1:3">
      <c r="A1064" t="s">
        <v>1217</v>
      </c>
      <c r="B1064" t="s">
        <v>74</v>
      </c>
      <c r="C1064">
        <v>17.5</v>
      </c>
    </row>
    <row r="1065" spans="1:3">
      <c r="A1065" t="s">
        <v>1218</v>
      </c>
      <c r="B1065" t="s">
        <v>971</v>
      </c>
      <c r="C1065">
        <v>18.8</v>
      </c>
    </row>
    <row r="1066" spans="1:3">
      <c r="A1066" t="s">
        <v>1219</v>
      </c>
      <c r="B1066" t="s">
        <v>74</v>
      </c>
      <c r="C1066">
        <v>8.8000000000000007</v>
      </c>
    </row>
    <row r="1067" spans="1:3">
      <c r="A1067" t="s">
        <v>1220</v>
      </c>
      <c r="B1067" t="s">
        <v>74</v>
      </c>
      <c r="C1067">
        <v>12.3</v>
      </c>
    </row>
    <row r="1068" spans="1:3">
      <c r="A1068" t="s">
        <v>1221</v>
      </c>
      <c r="B1068" t="s">
        <v>74</v>
      </c>
      <c r="C1068">
        <v>9.8000000000000007</v>
      </c>
    </row>
    <row r="1069" spans="1:3">
      <c r="A1069" t="s">
        <v>1223</v>
      </c>
      <c r="B1069" t="s">
        <v>74</v>
      </c>
      <c r="C1069">
        <v>10.4</v>
      </c>
    </row>
    <row r="1070" spans="1:3">
      <c r="A1070" t="s">
        <v>1224</v>
      </c>
      <c r="B1070" t="s">
        <v>74</v>
      </c>
      <c r="C1070">
        <v>27.5</v>
      </c>
    </row>
    <row r="1071" spans="1:3">
      <c r="A1071" t="s">
        <v>1225</v>
      </c>
      <c r="B1071" t="s">
        <v>74</v>
      </c>
      <c r="C1071">
        <v>23.7</v>
      </c>
    </row>
    <row r="1072" spans="1:3">
      <c r="A1072" t="s">
        <v>1226</v>
      </c>
      <c r="B1072" t="s">
        <v>74</v>
      </c>
      <c r="C1072">
        <v>23.2</v>
      </c>
    </row>
    <row r="1073" spans="1:3">
      <c r="A1073" t="s">
        <v>1227</v>
      </c>
      <c r="B1073" t="s">
        <v>74</v>
      </c>
      <c r="C1073">
        <v>8.1</v>
      </c>
    </row>
    <row r="1074" spans="1:3">
      <c r="A1074" t="s">
        <v>1228</v>
      </c>
      <c r="B1074" t="s">
        <v>74</v>
      </c>
      <c r="C1074">
        <v>12.3</v>
      </c>
    </row>
    <row r="1075" spans="1:3">
      <c r="A1075" t="s">
        <v>1229</v>
      </c>
      <c r="B1075" t="s">
        <v>74</v>
      </c>
      <c r="C1075">
        <v>28.4</v>
      </c>
    </row>
    <row r="1076" spans="1:3">
      <c r="A1076" t="s">
        <v>1230</v>
      </c>
      <c r="B1076" t="s">
        <v>74</v>
      </c>
      <c r="C1076">
        <v>8.6999999999999993</v>
      </c>
    </row>
    <row r="1077" spans="1:3">
      <c r="A1077" t="s">
        <v>1231</v>
      </c>
      <c r="B1077" t="s">
        <v>74</v>
      </c>
      <c r="C1077">
        <v>16.3</v>
      </c>
    </row>
    <row r="1078" spans="1:3">
      <c r="A1078" t="s">
        <v>1232</v>
      </c>
      <c r="B1078" t="s">
        <v>74</v>
      </c>
      <c r="C1078">
        <v>13.8</v>
      </c>
    </row>
    <row r="1079" spans="1:3">
      <c r="A1079" t="s">
        <v>1233</v>
      </c>
      <c r="B1079" t="s">
        <v>74</v>
      </c>
      <c r="C1079">
        <v>4.8</v>
      </c>
    </row>
    <row r="1080" spans="1:3">
      <c r="A1080" t="s">
        <v>1234</v>
      </c>
      <c r="B1080" t="s">
        <v>74</v>
      </c>
      <c r="C1080">
        <v>6.9</v>
      </c>
    </row>
    <row r="1081" spans="1:3">
      <c r="A1081" t="s">
        <v>1235</v>
      </c>
      <c r="B1081" t="s">
        <v>74</v>
      </c>
      <c r="C1081">
        <v>24.5</v>
      </c>
    </row>
    <row r="1082" spans="1:3">
      <c r="A1082" t="s">
        <v>1236</v>
      </c>
      <c r="B1082" t="s">
        <v>74</v>
      </c>
      <c r="C1082">
        <v>13.5</v>
      </c>
    </row>
    <row r="1083" spans="1:3">
      <c r="A1083" t="s">
        <v>1237</v>
      </c>
      <c r="B1083" t="s">
        <v>74</v>
      </c>
      <c r="C1083">
        <v>14.4</v>
      </c>
    </row>
    <row r="1084" spans="1:3">
      <c r="A1084" t="s">
        <v>1238</v>
      </c>
      <c r="B1084" t="s">
        <v>74</v>
      </c>
      <c r="C1084">
        <v>34.299999999999997</v>
      </c>
    </row>
    <row r="1085" spans="1:3">
      <c r="A1085" t="s">
        <v>1239</v>
      </c>
      <c r="B1085" t="s">
        <v>74</v>
      </c>
      <c r="C1085">
        <v>16.2</v>
      </c>
    </row>
    <row r="1086" spans="1:3">
      <c r="A1086" t="s">
        <v>1240</v>
      </c>
      <c r="B1086" t="s">
        <v>74</v>
      </c>
      <c r="C1086">
        <v>8.6</v>
      </c>
    </row>
    <row r="1087" spans="1:3">
      <c r="A1087" t="s">
        <v>1241</v>
      </c>
      <c r="B1087" t="s">
        <v>74</v>
      </c>
      <c r="C1087">
        <v>24.7</v>
      </c>
    </row>
    <row r="1088" spans="1:3">
      <c r="A1088" t="s">
        <v>1242</v>
      </c>
      <c r="B1088" t="s">
        <v>1243</v>
      </c>
      <c r="C1088">
        <v>13.4</v>
      </c>
    </row>
    <row r="1089" spans="1:3">
      <c r="A1089" t="s">
        <v>1244</v>
      </c>
      <c r="B1089" t="s">
        <v>74</v>
      </c>
      <c r="C1089">
        <v>22.7</v>
      </c>
    </row>
    <row r="1090" spans="1:3">
      <c r="A1090" t="s">
        <v>1245</v>
      </c>
      <c r="B1090" t="s">
        <v>1246</v>
      </c>
      <c r="C1090">
        <v>8.8000000000000007</v>
      </c>
    </row>
    <row r="1091" spans="1:3">
      <c r="A1091" t="s">
        <v>1788</v>
      </c>
      <c r="B1091" t="s">
        <v>74</v>
      </c>
      <c r="C1091">
        <v>18.899999999999999</v>
      </c>
    </row>
    <row r="1092" spans="1:3">
      <c r="A1092" t="s">
        <v>1247</v>
      </c>
      <c r="B1092" t="s">
        <v>74</v>
      </c>
      <c r="C1092">
        <v>9.6</v>
      </c>
    </row>
    <row r="1093" spans="1:3">
      <c r="A1093" t="s">
        <v>1248</v>
      </c>
      <c r="B1093" t="s">
        <v>74</v>
      </c>
      <c r="C1093">
        <v>13.7</v>
      </c>
    </row>
    <row r="1094" spans="1:3">
      <c r="A1094" t="s">
        <v>1249</v>
      </c>
      <c r="B1094" t="s">
        <v>74</v>
      </c>
      <c r="C1094">
        <v>9.6</v>
      </c>
    </row>
    <row r="1095" spans="1:3">
      <c r="A1095" t="s">
        <v>1250</v>
      </c>
      <c r="B1095" t="s">
        <v>74</v>
      </c>
      <c r="C1095">
        <v>27.8</v>
      </c>
    </row>
    <row r="1096" spans="1:3">
      <c r="A1096" t="s">
        <v>1251</v>
      </c>
      <c r="B1096" t="s">
        <v>74</v>
      </c>
      <c r="C1096">
        <v>14.1</v>
      </c>
    </row>
    <row r="1097" spans="1:3">
      <c r="A1097" t="s">
        <v>1252</v>
      </c>
      <c r="B1097" t="s">
        <v>74</v>
      </c>
      <c r="C1097">
        <v>10.4</v>
      </c>
    </row>
    <row r="1098" spans="1:3">
      <c r="A1098" t="s">
        <v>1253</v>
      </c>
      <c r="B1098" t="s">
        <v>74</v>
      </c>
      <c r="C1098">
        <v>7</v>
      </c>
    </row>
    <row r="1099" spans="1:3">
      <c r="A1099" t="s">
        <v>1254</v>
      </c>
      <c r="B1099" t="s">
        <v>544</v>
      </c>
      <c r="C1099">
        <v>44.3</v>
      </c>
    </row>
    <row r="1100" spans="1:3">
      <c r="A1100" t="s">
        <v>1255</v>
      </c>
      <c r="B1100" t="s">
        <v>74</v>
      </c>
      <c r="C1100">
        <v>13.4</v>
      </c>
    </row>
    <row r="1101" spans="1:3">
      <c r="A1101" t="s">
        <v>1256</v>
      </c>
      <c r="B1101" t="s">
        <v>74</v>
      </c>
      <c r="C1101">
        <v>16.899999999999999</v>
      </c>
    </row>
    <row r="1102" spans="1:3">
      <c r="A1102" t="s">
        <v>1258</v>
      </c>
      <c r="B1102" t="s">
        <v>74</v>
      </c>
      <c r="C1102">
        <v>21.7</v>
      </c>
    </row>
    <row r="1103" spans="1:3">
      <c r="A1103" t="s">
        <v>1259</v>
      </c>
      <c r="B1103" t="s">
        <v>74</v>
      </c>
      <c r="C1103">
        <v>15.8</v>
      </c>
    </row>
    <row r="1104" spans="1:3">
      <c r="A1104" t="s">
        <v>1260</v>
      </c>
      <c r="B1104" t="s">
        <v>1261</v>
      </c>
      <c r="C1104">
        <v>5.8</v>
      </c>
    </row>
    <row r="1105" spans="1:3">
      <c r="A1105" t="s">
        <v>1262</v>
      </c>
      <c r="B1105" t="s">
        <v>74</v>
      </c>
      <c r="C1105">
        <v>12.9</v>
      </c>
    </row>
    <row r="1106" spans="1:3">
      <c r="A1106" t="s">
        <v>1263</v>
      </c>
      <c r="B1106" t="s">
        <v>74</v>
      </c>
      <c r="C1106">
        <v>4.5</v>
      </c>
    </row>
    <row r="1107" spans="1:3">
      <c r="A1107" t="s">
        <v>1264</v>
      </c>
      <c r="B1107" t="s">
        <v>74</v>
      </c>
      <c r="C1107">
        <v>8.6999999999999993</v>
      </c>
    </row>
    <row r="1108" spans="1:3">
      <c r="A1108" t="s">
        <v>1265</v>
      </c>
      <c r="B1108" t="s">
        <v>74</v>
      </c>
      <c r="C1108">
        <v>17.8</v>
      </c>
    </row>
    <row r="1109" spans="1:3">
      <c r="A1109" t="s">
        <v>1266</v>
      </c>
      <c r="B1109" t="s">
        <v>74</v>
      </c>
      <c r="C1109">
        <v>12.3</v>
      </c>
    </row>
    <row r="1110" spans="1:3">
      <c r="A1110" t="s">
        <v>1267</v>
      </c>
      <c r="B1110" t="s">
        <v>74</v>
      </c>
      <c r="C1110">
        <v>12.4</v>
      </c>
    </row>
    <row r="1111" spans="1:3">
      <c r="A1111" t="s">
        <v>1268</v>
      </c>
      <c r="B1111" t="s">
        <v>74</v>
      </c>
      <c r="C1111">
        <v>23.1</v>
      </c>
    </row>
    <row r="1112" spans="1:3">
      <c r="A1112" t="s">
        <v>1269</v>
      </c>
      <c r="B1112" t="s">
        <v>74</v>
      </c>
      <c r="C1112">
        <v>22</v>
      </c>
    </row>
    <row r="1113" spans="1:3">
      <c r="A1113" t="s">
        <v>1270</v>
      </c>
      <c r="B1113" t="s">
        <v>74</v>
      </c>
      <c r="C1113">
        <v>25.9</v>
      </c>
    </row>
    <row r="1114" spans="1:3">
      <c r="A1114" t="s">
        <v>1271</v>
      </c>
      <c r="B1114" t="s">
        <v>74</v>
      </c>
      <c r="C1114">
        <v>21.2</v>
      </c>
    </row>
    <row r="1115" spans="1:3">
      <c r="A1115" t="s">
        <v>1272</v>
      </c>
      <c r="B1115" t="s">
        <v>74</v>
      </c>
      <c r="C1115">
        <v>36.4</v>
      </c>
    </row>
    <row r="1116" spans="1:3">
      <c r="A1116" t="s">
        <v>1273</v>
      </c>
      <c r="B1116" t="s">
        <v>74</v>
      </c>
      <c r="C1116">
        <v>15.1</v>
      </c>
    </row>
    <row r="1117" spans="1:3">
      <c r="A1117" t="s">
        <v>1274</v>
      </c>
      <c r="B1117" t="s">
        <v>74</v>
      </c>
      <c r="C1117">
        <v>9.6999999999999993</v>
      </c>
    </row>
    <row r="1118" spans="1:3">
      <c r="A1118" t="s">
        <v>1789</v>
      </c>
      <c r="B1118" t="s">
        <v>74</v>
      </c>
      <c r="C1118">
        <v>14.8</v>
      </c>
    </row>
    <row r="1119" spans="1:3">
      <c r="A1119" t="s">
        <v>1275</v>
      </c>
      <c r="B1119" t="s">
        <v>74</v>
      </c>
      <c r="C1119">
        <v>19.5</v>
      </c>
    </row>
    <row r="1120" spans="1:3">
      <c r="A1120" t="s">
        <v>1276</v>
      </c>
      <c r="B1120" t="s">
        <v>74</v>
      </c>
      <c r="C1120">
        <v>13</v>
      </c>
    </row>
    <row r="1121" spans="1:3">
      <c r="A1121" t="s">
        <v>1277</v>
      </c>
      <c r="B1121" t="s">
        <v>74</v>
      </c>
      <c r="C1121">
        <v>14.5</v>
      </c>
    </row>
    <row r="1122" spans="1:3">
      <c r="A1122" t="s">
        <v>1278</v>
      </c>
      <c r="B1122" t="s">
        <v>74</v>
      </c>
      <c r="C1122">
        <v>18.600000000000001</v>
      </c>
    </row>
    <row r="1123" spans="1:3">
      <c r="A1123" t="s">
        <v>1279</v>
      </c>
      <c r="B1123" t="s">
        <v>1280</v>
      </c>
      <c r="C1123">
        <v>13.3</v>
      </c>
    </row>
    <row r="1124" spans="1:3">
      <c r="A1124" t="s">
        <v>1281</v>
      </c>
      <c r="B1124" t="s">
        <v>74</v>
      </c>
      <c r="C1124">
        <v>25.1</v>
      </c>
    </row>
    <row r="1125" spans="1:3">
      <c r="A1125" t="s">
        <v>1282</v>
      </c>
      <c r="B1125" t="s">
        <v>74</v>
      </c>
      <c r="C1125">
        <v>14.2</v>
      </c>
    </row>
    <row r="1126" spans="1:3">
      <c r="A1126" t="s">
        <v>1283</v>
      </c>
      <c r="B1126" t="s">
        <v>74</v>
      </c>
      <c r="C1126">
        <v>19.2</v>
      </c>
    </row>
    <row r="1127" spans="1:3">
      <c r="A1127" t="s">
        <v>1284</v>
      </c>
      <c r="B1127" t="s">
        <v>74</v>
      </c>
      <c r="C1127">
        <v>18.5</v>
      </c>
    </row>
    <row r="1128" spans="1:3">
      <c r="A1128" t="s">
        <v>1285</v>
      </c>
      <c r="B1128" t="s">
        <v>74</v>
      </c>
      <c r="C1128">
        <v>21.3</v>
      </c>
    </row>
    <row r="1129" spans="1:3">
      <c r="A1129" t="s">
        <v>1790</v>
      </c>
      <c r="B1129" t="s">
        <v>74</v>
      </c>
      <c r="C1129">
        <v>18.2</v>
      </c>
    </row>
    <row r="1130" spans="1:3">
      <c r="A1130" t="s">
        <v>1286</v>
      </c>
      <c r="B1130" t="s">
        <v>74</v>
      </c>
      <c r="C1130">
        <v>21.7</v>
      </c>
    </row>
    <row r="1131" spans="1:3">
      <c r="A1131" t="s">
        <v>1287</v>
      </c>
      <c r="B1131" t="s">
        <v>329</v>
      </c>
      <c r="C1131">
        <v>5.0999999999999996</v>
      </c>
    </row>
    <row r="1132" spans="1:3">
      <c r="A1132" t="s">
        <v>1288</v>
      </c>
      <c r="B1132" t="s">
        <v>119</v>
      </c>
      <c r="C1132">
        <v>6.7</v>
      </c>
    </row>
    <row r="1133" spans="1:3">
      <c r="A1133" t="s">
        <v>1289</v>
      </c>
      <c r="B1133" t="s">
        <v>74</v>
      </c>
      <c r="C1133">
        <v>14.7</v>
      </c>
    </row>
    <row r="1134" spans="1:3">
      <c r="A1134" t="s">
        <v>1290</v>
      </c>
      <c r="B1134" t="s">
        <v>74</v>
      </c>
      <c r="C1134">
        <v>22.2</v>
      </c>
    </row>
    <row r="1135" spans="1:3">
      <c r="A1135" t="s">
        <v>1291</v>
      </c>
      <c r="B1135" t="s">
        <v>74</v>
      </c>
      <c r="C1135">
        <v>16.8</v>
      </c>
    </row>
    <row r="1136" spans="1:3">
      <c r="A1136" t="s">
        <v>1292</v>
      </c>
      <c r="B1136" t="s">
        <v>74</v>
      </c>
      <c r="C1136">
        <v>8.6999999999999993</v>
      </c>
    </row>
    <row r="1137" spans="1:3">
      <c r="A1137" t="s">
        <v>1293</v>
      </c>
      <c r="B1137" t="s">
        <v>74</v>
      </c>
      <c r="C1137">
        <v>18.3</v>
      </c>
    </row>
    <row r="1138" spans="1:3">
      <c r="A1138" t="s">
        <v>1294</v>
      </c>
      <c r="B1138" t="s">
        <v>74</v>
      </c>
      <c r="C1138">
        <v>27.8</v>
      </c>
    </row>
    <row r="1139" spans="1:3">
      <c r="A1139" t="s">
        <v>1295</v>
      </c>
      <c r="B1139" t="s">
        <v>74</v>
      </c>
      <c r="C1139">
        <v>28</v>
      </c>
    </row>
    <row r="1140" spans="1:3">
      <c r="A1140" t="s">
        <v>1297</v>
      </c>
      <c r="B1140" t="s">
        <v>222</v>
      </c>
      <c r="C1140">
        <v>10.5</v>
      </c>
    </row>
    <row r="1141" spans="1:3">
      <c r="A1141" t="s">
        <v>1298</v>
      </c>
      <c r="B1141" t="s">
        <v>74</v>
      </c>
      <c r="C1141">
        <v>21.2</v>
      </c>
    </row>
    <row r="1142" spans="1:3">
      <c r="A1142" t="s">
        <v>1299</v>
      </c>
      <c r="B1142" t="s">
        <v>74</v>
      </c>
      <c r="C1142">
        <v>27.9</v>
      </c>
    </row>
    <row r="1143" spans="1:3">
      <c r="A1143" t="s">
        <v>1300</v>
      </c>
      <c r="B1143" t="s">
        <v>74</v>
      </c>
      <c r="C1143">
        <v>20.8</v>
      </c>
    </row>
    <row r="1144" spans="1:3">
      <c r="A1144" t="s">
        <v>1301</v>
      </c>
      <c r="B1144" t="s">
        <v>74</v>
      </c>
      <c r="C1144">
        <v>13.7</v>
      </c>
    </row>
    <row r="1145" spans="1:3">
      <c r="A1145" t="s">
        <v>1302</v>
      </c>
      <c r="B1145" t="s">
        <v>74</v>
      </c>
      <c r="C1145">
        <v>8.1</v>
      </c>
    </row>
    <row r="1146" spans="1:3">
      <c r="A1146" t="s">
        <v>1304</v>
      </c>
      <c r="B1146" t="s">
        <v>74</v>
      </c>
      <c r="C1146">
        <v>36.6</v>
      </c>
    </row>
    <row r="1147" spans="1:3">
      <c r="A1147" t="s">
        <v>1305</v>
      </c>
      <c r="B1147" t="s">
        <v>74</v>
      </c>
      <c r="C1147">
        <v>8.9</v>
      </c>
    </row>
    <row r="1148" spans="1:3">
      <c r="A1148" t="s">
        <v>1306</v>
      </c>
      <c r="B1148" t="s">
        <v>74</v>
      </c>
      <c r="C1148">
        <v>20.100000000000001</v>
      </c>
    </row>
    <row r="1149" spans="1:3">
      <c r="A1149" t="s">
        <v>1307</v>
      </c>
      <c r="B1149" t="s">
        <v>74</v>
      </c>
      <c r="C1149">
        <v>8.4</v>
      </c>
    </row>
    <row r="1150" spans="1:3">
      <c r="A1150" t="s">
        <v>1308</v>
      </c>
      <c r="B1150" t="s">
        <v>74</v>
      </c>
      <c r="C1150">
        <v>17</v>
      </c>
    </row>
    <row r="1151" spans="1:3">
      <c r="A1151" t="s">
        <v>1791</v>
      </c>
      <c r="B1151" t="s">
        <v>74</v>
      </c>
      <c r="C1151">
        <v>34.5</v>
      </c>
    </row>
    <row r="1152" spans="1:3">
      <c r="A1152" t="s">
        <v>1309</v>
      </c>
      <c r="B1152" t="s">
        <v>74</v>
      </c>
      <c r="C1152">
        <v>18.899999999999999</v>
      </c>
    </row>
    <row r="1153" spans="1:3">
      <c r="A1153" t="s">
        <v>1310</v>
      </c>
      <c r="B1153" t="s">
        <v>74</v>
      </c>
      <c r="C1153">
        <v>18.399999999999999</v>
      </c>
    </row>
    <row r="1154" spans="1:3">
      <c r="A1154" t="s">
        <v>1311</v>
      </c>
      <c r="B1154" t="s">
        <v>74</v>
      </c>
      <c r="C1154">
        <v>15</v>
      </c>
    </row>
    <row r="1155" spans="1:3">
      <c r="A1155" t="s">
        <v>1312</v>
      </c>
      <c r="B1155" t="s">
        <v>74</v>
      </c>
      <c r="C1155">
        <v>16.8</v>
      </c>
    </row>
    <row r="1156" spans="1:3">
      <c r="A1156" t="s">
        <v>1313</v>
      </c>
      <c r="B1156" t="s">
        <v>74</v>
      </c>
      <c r="C1156">
        <v>24.4</v>
      </c>
    </row>
    <row r="1157" spans="1:3">
      <c r="A1157" t="s">
        <v>1314</v>
      </c>
      <c r="B1157" t="s">
        <v>74</v>
      </c>
      <c r="C1157">
        <v>14.9</v>
      </c>
    </row>
    <row r="1158" spans="1:3">
      <c r="A1158" t="s">
        <v>1315</v>
      </c>
      <c r="B1158" t="s">
        <v>74</v>
      </c>
      <c r="C1158">
        <v>5.2</v>
      </c>
    </row>
    <row r="1159" spans="1:3">
      <c r="A1159" t="s">
        <v>1316</v>
      </c>
      <c r="B1159" t="s">
        <v>74</v>
      </c>
      <c r="C1159">
        <v>14.3</v>
      </c>
    </row>
    <row r="1160" spans="1:3">
      <c r="A1160" t="s">
        <v>1317</v>
      </c>
      <c r="B1160" t="s">
        <v>74</v>
      </c>
      <c r="C1160">
        <v>11.8</v>
      </c>
    </row>
    <row r="1161" spans="1:3">
      <c r="A1161" t="s">
        <v>1318</v>
      </c>
      <c r="B1161" t="s">
        <v>74</v>
      </c>
      <c r="C1161">
        <v>16.899999999999999</v>
      </c>
    </row>
    <row r="1162" spans="1:3">
      <c r="A1162" t="s">
        <v>1319</v>
      </c>
      <c r="B1162" t="s">
        <v>74</v>
      </c>
      <c r="C1162">
        <v>7.7</v>
      </c>
    </row>
    <row r="1163" spans="1:3">
      <c r="A1163" t="s">
        <v>1792</v>
      </c>
      <c r="B1163" t="s">
        <v>74</v>
      </c>
      <c r="C1163">
        <v>10.7</v>
      </c>
    </row>
    <row r="1164" spans="1:3">
      <c r="A1164" t="s">
        <v>1320</v>
      </c>
      <c r="B1164" t="s">
        <v>74</v>
      </c>
      <c r="C1164">
        <v>2.2000000000000002</v>
      </c>
    </row>
    <row r="1165" spans="1:3">
      <c r="A1165" t="s">
        <v>1321</v>
      </c>
      <c r="B1165" t="s">
        <v>74</v>
      </c>
      <c r="C1165">
        <v>23.3</v>
      </c>
    </row>
    <row r="1166" spans="1:3">
      <c r="A1166" t="s">
        <v>1322</v>
      </c>
      <c r="B1166" t="s">
        <v>74</v>
      </c>
      <c r="C1166">
        <v>15.3</v>
      </c>
    </row>
    <row r="1167" spans="1:3">
      <c r="A1167" t="s">
        <v>1323</v>
      </c>
      <c r="B1167" t="s">
        <v>74</v>
      </c>
      <c r="C1167">
        <v>20.100000000000001</v>
      </c>
    </row>
    <row r="1168" spans="1:3">
      <c r="A1168" t="s">
        <v>1324</v>
      </c>
      <c r="B1168" t="s">
        <v>74</v>
      </c>
      <c r="C1168">
        <v>19.2</v>
      </c>
    </row>
    <row r="1169" spans="1:3">
      <c r="A1169" t="s">
        <v>1325</v>
      </c>
      <c r="B1169" t="s">
        <v>74</v>
      </c>
      <c r="C1169">
        <v>7.8</v>
      </c>
    </row>
    <row r="1170" spans="1:3">
      <c r="A1170" t="s">
        <v>1326</v>
      </c>
      <c r="B1170" t="s">
        <v>74</v>
      </c>
      <c r="C1170">
        <v>23.8</v>
      </c>
    </row>
    <row r="1171" spans="1:3">
      <c r="A1171" t="s">
        <v>1327</v>
      </c>
      <c r="B1171" t="s">
        <v>74</v>
      </c>
      <c r="C1171">
        <v>19.7</v>
      </c>
    </row>
    <row r="1172" spans="1:3">
      <c r="A1172" t="s">
        <v>1330</v>
      </c>
      <c r="B1172" t="s">
        <v>74</v>
      </c>
      <c r="C1172">
        <v>17.899999999999999</v>
      </c>
    </row>
    <row r="1173" spans="1:3">
      <c r="A1173" t="s">
        <v>1331</v>
      </c>
      <c r="B1173" t="s">
        <v>74</v>
      </c>
      <c r="C1173">
        <v>22.3</v>
      </c>
    </row>
    <row r="1174" spans="1:3">
      <c r="A1174" t="s">
        <v>1332</v>
      </c>
      <c r="B1174" t="s">
        <v>74</v>
      </c>
      <c r="C1174">
        <v>20.6</v>
      </c>
    </row>
    <row r="1175" spans="1:3">
      <c r="A1175" t="s">
        <v>1333</v>
      </c>
      <c r="B1175" t="s">
        <v>74</v>
      </c>
      <c r="C1175">
        <v>22.6</v>
      </c>
    </row>
    <row r="1176" spans="1:3">
      <c r="A1176" t="s">
        <v>1335</v>
      </c>
      <c r="B1176" t="s">
        <v>74</v>
      </c>
      <c r="C1176">
        <v>19.8</v>
      </c>
    </row>
    <row r="1177" spans="1:3">
      <c r="A1177" t="s">
        <v>1336</v>
      </c>
      <c r="B1177" t="s">
        <v>74</v>
      </c>
      <c r="C1177">
        <v>12.6</v>
      </c>
    </row>
    <row r="1178" spans="1:3">
      <c r="A1178" t="s">
        <v>1337</v>
      </c>
      <c r="B1178" t="s">
        <v>74</v>
      </c>
      <c r="C1178">
        <v>18.3</v>
      </c>
    </row>
    <row r="1179" spans="1:3">
      <c r="A1179" t="s">
        <v>1338</v>
      </c>
      <c r="B1179" t="s">
        <v>74</v>
      </c>
      <c r="C1179">
        <v>12.8</v>
      </c>
    </row>
    <row r="1180" spans="1:3">
      <c r="A1180" t="s">
        <v>1339</v>
      </c>
      <c r="B1180" t="s">
        <v>74</v>
      </c>
      <c r="C1180">
        <v>6.1</v>
      </c>
    </row>
    <row r="1181" spans="1:3">
      <c r="A1181" t="s">
        <v>1340</v>
      </c>
      <c r="B1181" t="s">
        <v>74</v>
      </c>
      <c r="C1181">
        <v>22</v>
      </c>
    </row>
    <row r="1182" spans="1:3">
      <c r="A1182" t="s">
        <v>1341</v>
      </c>
      <c r="B1182" t="s">
        <v>74</v>
      </c>
      <c r="C1182">
        <v>18.899999999999999</v>
      </c>
    </row>
    <row r="1183" spans="1:3">
      <c r="A1183" t="s">
        <v>1342</v>
      </c>
      <c r="B1183" t="s">
        <v>74</v>
      </c>
      <c r="C1183">
        <v>25.2</v>
      </c>
    </row>
    <row r="1184" spans="1:3">
      <c r="A1184" t="s">
        <v>1343</v>
      </c>
      <c r="B1184" t="s">
        <v>636</v>
      </c>
      <c r="C1184">
        <v>14</v>
      </c>
    </row>
    <row r="1185" spans="1:3">
      <c r="A1185" t="s">
        <v>1344</v>
      </c>
      <c r="B1185" t="s">
        <v>74</v>
      </c>
      <c r="C1185">
        <v>11.1</v>
      </c>
    </row>
    <row r="1186" spans="1:3">
      <c r="A1186" t="s">
        <v>1345</v>
      </c>
      <c r="B1186" t="s">
        <v>350</v>
      </c>
      <c r="C1186">
        <v>12.1</v>
      </c>
    </row>
    <row r="1187" spans="1:3">
      <c r="A1187" t="s">
        <v>1346</v>
      </c>
      <c r="B1187" t="s">
        <v>74</v>
      </c>
      <c r="C1187">
        <v>19.3</v>
      </c>
    </row>
    <row r="1188" spans="1:3">
      <c r="A1188" t="s">
        <v>1347</v>
      </c>
      <c r="B1188" t="s">
        <v>1348</v>
      </c>
      <c r="C1188">
        <v>11.8</v>
      </c>
    </row>
    <row r="1189" spans="1:3">
      <c r="A1189" t="s">
        <v>1349</v>
      </c>
      <c r="B1189" t="s">
        <v>439</v>
      </c>
      <c r="C1189">
        <v>15.1</v>
      </c>
    </row>
    <row r="1190" spans="1:3">
      <c r="A1190" t="s">
        <v>1350</v>
      </c>
      <c r="B1190" t="s">
        <v>74</v>
      </c>
      <c r="C1190">
        <v>15.3</v>
      </c>
    </row>
    <row r="1191" spans="1:3">
      <c r="A1191" t="s">
        <v>1351</v>
      </c>
      <c r="B1191" t="s">
        <v>74</v>
      </c>
      <c r="C1191">
        <v>31.8</v>
      </c>
    </row>
    <row r="1192" spans="1:3">
      <c r="A1192" t="s">
        <v>1352</v>
      </c>
      <c r="B1192" t="s">
        <v>74</v>
      </c>
      <c r="C1192">
        <v>4.2</v>
      </c>
    </row>
    <row r="1193" spans="1:3">
      <c r="A1193" t="s">
        <v>1353</v>
      </c>
      <c r="B1193" t="s">
        <v>74</v>
      </c>
      <c r="C1193">
        <v>6.7</v>
      </c>
    </row>
    <row r="1194" spans="1:3">
      <c r="A1194" t="s">
        <v>1355</v>
      </c>
      <c r="B1194" t="s">
        <v>952</v>
      </c>
      <c r="C1194">
        <v>18.2</v>
      </c>
    </row>
    <row r="1195" spans="1:3">
      <c r="A1195" t="s">
        <v>1356</v>
      </c>
      <c r="B1195" t="s">
        <v>1357</v>
      </c>
      <c r="C1195">
        <v>9.5</v>
      </c>
    </row>
    <row r="1196" spans="1:3">
      <c r="A1196" t="s">
        <v>1358</v>
      </c>
      <c r="B1196" t="s">
        <v>74</v>
      </c>
      <c r="C1196">
        <v>12.7</v>
      </c>
    </row>
    <row r="1197" spans="1:3">
      <c r="A1197" t="s">
        <v>1359</v>
      </c>
      <c r="B1197" t="s">
        <v>952</v>
      </c>
      <c r="C1197">
        <v>2.7</v>
      </c>
    </row>
    <row r="1198" spans="1:3">
      <c r="A1198" t="s">
        <v>1360</v>
      </c>
      <c r="B1198" t="s">
        <v>74</v>
      </c>
      <c r="C1198">
        <v>26</v>
      </c>
    </row>
    <row r="1199" spans="1:3">
      <c r="A1199" t="s">
        <v>1361</v>
      </c>
      <c r="B1199" t="s">
        <v>74</v>
      </c>
      <c r="C1199">
        <v>32.299999999999997</v>
      </c>
    </row>
    <row r="1200" spans="1:3">
      <c r="A1200" t="s">
        <v>1362</v>
      </c>
      <c r="B1200" t="s">
        <v>74</v>
      </c>
      <c r="C1200">
        <v>23.6</v>
      </c>
    </row>
    <row r="1201" spans="1:3">
      <c r="A1201" t="s">
        <v>1363</v>
      </c>
      <c r="B1201" t="s">
        <v>74</v>
      </c>
      <c r="C1201">
        <v>9.1999999999999993</v>
      </c>
    </row>
    <row r="1202" spans="1:3">
      <c r="A1202" t="s">
        <v>1364</v>
      </c>
      <c r="B1202" t="s">
        <v>74</v>
      </c>
      <c r="C1202">
        <v>29</v>
      </c>
    </row>
    <row r="1203" spans="1:3">
      <c r="A1203" t="s">
        <v>1365</v>
      </c>
      <c r="B1203" t="s">
        <v>74</v>
      </c>
      <c r="C1203">
        <v>19.3</v>
      </c>
    </row>
    <row r="1204" spans="1:3">
      <c r="A1204" t="s">
        <v>1366</v>
      </c>
      <c r="B1204" t="s">
        <v>74</v>
      </c>
      <c r="C1204">
        <v>17.899999999999999</v>
      </c>
    </row>
    <row r="1205" spans="1:3">
      <c r="A1205" t="s">
        <v>1367</v>
      </c>
      <c r="B1205" t="s">
        <v>74</v>
      </c>
      <c r="C1205">
        <v>16.3</v>
      </c>
    </row>
    <row r="1206" spans="1:3">
      <c r="A1206" t="s">
        <v>1368</v>
      </c>
      <c r="B1206" t="s">
        <v>74</v>
      </c>
      <c r="C1206">
        <v>20.399999999999999</v>
      </c>
    </row>
    <row r="1207" spans="1:3">
      <c r="A1207" t="s">
        <v>1369</v>
      </c>
      <c r="B1207" t="s">
        <v>74</v>
      </c>
      <c r="C1207">
        <v>41.8</v>
      </c>
    </row>
    <row r="1208" spans="1:3">
      <c r="A1208" t="s">
        <v>1370</v>
      </c>
      <c r="B1208" t="s">
        <v>74</v>
      </c>
      <c r="C1208">
        <v>24.2</v>
      </c>
    </row>
    <row r="1209" spans="1:3">
      <c r="A1209" t="s">
        <v>1371</v>
      </c>
      <c r="B1209" t="s">
        <v>74</v>
      </c>
      <c r="C1209">
        <v>6.5</v>
      </c>
    </row>
    <row r="1210" spans="1:3">
      <c r="A1210" t="s">
        <v>1372</v>
      </c>
      <c r="B1210" t="s">
        <v>81</v>
      </c>
      <c r="C1210">
        <v>18.2</v>
      </c>
    </row>
    <row r="1211" spans="1:3">
      <c r="A1211" t="s">
        <v>1373</v>
      </c>
      <c r="B1211" t="s">
        <v>74</v>
      </c>
      <c r="C1211">
        <v>28.4</v>
      </c>
    </row>
    <row r="1212" spans="1:3">
      <c r="A1212" t="s">
        <v>1374</v>
      </c>
      <c r="B1212" t="s">
        <v>74</v>
      </c>
      <c r="C1212">
        <v>16</v>
      </c>
    </row>
    <row r="1213" spans="1:3">
      <c r="A1213" t="s">
        <v>1375</v>
      </c>
      <c r="B1213" t="s">
        <v>74</v>
      </c>
      <c r="C1213">
        <v>8.8000000000000007</v>
      </c>
    </row>
    <row r="1214" spans="1:3">
      <c r="A1214" t="s">
        <v>1376</v>
      </c>
      <c r="B1214" t="s">
        <v>753</v>
      </c>
      <c r="C1214">
        <v>14.1</v>
      </c>
    </row>
    <row r="1215" spans="1:3">
      <c r="A1215" t="s">
        <v>1377</v>
      </c>
      <c r="B1215" t="s">
        <v>74</v>
      </c>
      <c r="C1215">
        <v>15</v>
      </c>
    </row>
    <row r="1216" spans="1:3">
      <c r="A1216" t="s">
        <v>1378</v>
      </c>
      <c r="B1216" t="s">
        <v>74</v>
      </c>
      <c r="C1216">
        <v>14.7</v>
      </c>
    </row>
    <row r="1217" spans="1:3">
      <c r="A1217" t="s">
        <v>1380</v>
      </c>
      <c r="B1217" t="s">
        <v>74</v>
      </c>
      <c r="C1217">
        <v>21.3</v>
      </c>
    </row>
    <row r="1218" spans="1:3">
      <c r="A1218" t="s">
        <v>1382</v>
      </c>
      <c r="B1218" t="s">
        <v>74</v>
      </c>
      <c r="C1218">
        <v>21.6</v>
      </c>
    </row>
    <row r="1219" spans="1:3">
      <c r="A1219" t="s">
        <v>1383</v>
      </c>
      <c r="B1219" t="s">
        <v>74</v>
      </c>
      <c r="C1219">
        <v>6.9</v>
      </c>
    </row>
    <row r="1220" spans="1:3">
      <c r="A1220" t="s">
        <v>1384</v>
      </c>
      <c r="B1220" t="s">
        <v>74</v>
      </c>
      <c r="C1220">
        <v>28.9</v>
      </c>
    </row>
    <row r="1221" spans="1:3">
      <c r="A1221" t="s">
        <v>1385</v>
      </c>
      <c r="B1221" t="s">
        <v>1386</v>
      </c>
      <c r="C1221">
        <v>3.8</v>
      </c>
    </row>
    <row r="1222" spans="1:3">
      <c r="A1222" t="s">
        <v>1387</v>
      </c>
      <c r="B1222" t="s">
        <v>74</v>
      </c>
      <c r="C1222">
        <v>4.0999999999999996</v>
      </c>
    </row>
    <row r="1223" spans="1:3">
      <c r="A1223" t="s">
        <v>1388</v>
      </c>
      <c r="B1223" t="s">
        <v>74</v>
      </c>
      <c r="C1223">
        <v>18.3</v>
      </c>
    </row>
    <row r="1224" spans="1:3">
      <c r="A1224" t="s">
        <v>1389</v>
      </c>
      <c r="B1224" t="s">
        <v>74</v>
      </c>
      <c r="C1224">
        <v>26.1</v>
      </c>
    </row>
    <row r="1225" spans="1:3">
      <c r="A1225" t="s">
        <v>1390</v>
      </c>
      <c r="B1225" t="s">
        <v>74</v>
      </c>
      <c r="C1225">
        <v>10.7</v>
      </c>
    </row>
    <row r="1226" spans="1:3">
      <c r="A1226" t="s">
        <v>1391</v>
      </c>
      <c r="B1226" t="s">
        <v>74</v>
      </c>
      <c r="C1226">
        <v>15.4</v>
      </c>
    </row>
    <row r="1227" spans="1:3">
      <c r="A1227" t="s">
        <v>1392</v>
      </c>
      <c r="B1227" t="s">
        <v>74</v>
      </c>
      <c r="C1227">
        <v>31.8</v>
      </c>
    </row>
    <row r="1228" spans="1:3">
      <c r="A1228" t="s">
        <v>1393</v>
      </c>
      <c r="B1228" t="s">
        <v>544</v>
      </c>
      <c r="C1228">
        <v>10.3</v>
      </c>
    </row>
    <row r="1229" spans="1:3">
      <c r="A1229" t="s">
        <v>1395</v>
      </c>
      <c r="B1229" t="s">
        <v>74</v>
      </c>
      <c r="C1229">
        <v>13.5</v>
      </c>
    </row>
    <row r="1230" spans="1:3">
      <c r="A1230" t="s">
        <v>1396</v>
      </c>
      <c r="B1230" t="s">
        <v>74</v>
      </c>
      <c r="C1230">
        <v>14.9</v>
      </c>
    </row>
    <row r="1231" spans="1:3">
      <c r="A1231" t="s">
        <v>1397</v>
      </c>
      <c r="B1231" t="s">
        <v>74</v>
      </c>
      <c r="C1231">
        <v>15.9</v>
      </c>
    </row>
    <row r="1232" spans="1:3">
      <c r="A1232" t="s">
        <v>1398</v>
      </c>
      <c r="B1232" t="s">
        <v>1399</v>
      </c>
      <c r="C1232">
        <v>23.6</v>
      </c>
    </row>
    <row r="1233" spans="1:3">
      <c r="A1233" t="s">
        <v>1400</v>
      </c>
      <c r="B1233" t="s">
        <v>74</v>
      </c>
      <c r="C1233">
        <v>8.6999999999999993</v>
      </c>
    </row>
    <row r="1234" spans="1:3">
      <c r="A1234" t="s">
        <v>1401</v>
      </c>
      <c r="B1234" t="s">
        <v>74</v>
      </c>
      <c r="C1234">
        <v>10.9</v>
      </c>
    </row>
    <row r="1235" spans="1:3">
      <c r="A1235" t="s">
        <v>1402</v>
      </c>
      <c r="B1235" t="s">
        <v>74</v>
      </c>
      <c r="C1235">
        <v>6.8</v>
      </c>
    </row>
    <row r="1236" spans="1:3">
      <c r="A1236" t="s">
        <v>1403</v>
      </c>
      <c r="B1236" t="s">
        <v>74</v>
      </c>
      <c r="C1236">
        <v>19.8</v>
      </c>
    </row>
    <row r="1237" spans="1:3">
      <c r="A1237" t="s">
        <v>1405</v>
      </c>
      <c r="B1237" t="s">
        <v>74</v>
      </c>
      <c r="C1237">
        <v>17.3</v>
      </c>
    </row>
    <row r="1238" spans="1:3">
      <c r="A1238" t="s">
        <v>1406</v>
      </c>
      <c r="B1238" t="s">
        <v>74</v>
      </c>
      <c r="C1238">
        <v>25.9</v>
      </c>
    </row>
    <row r="1239" spans="1:3">
      <c r="A1239" t="s">
        <v>1407</v>
      </c>
      <c r="B1239" t="s">
        <v>185</v>
      </c>
      <c r="C1239">
        <v>8.4</v>
      </c>
    </row>
    <row r="1240" spans="1:3">
      <c r="A1240" t="s">
        <v>1408</v>
      </c>
      <c r="B1240" t="s">
        <v>74</v>
      </c>
      <c r="C1240">
        <v>20.8</v>
      </c>
    </row>
    <row r="1241" spans="1:3">
      <c r="A1241" t="s">
        <v>1409</v>
      </c>
      <c r="B1241" t="s">
        <v>74</v>
      </c>
      <c r="C1241">
        <v>30.4</v>
      </c>
    </row>
    <row r="1242" spans="1:3">
      <c r="A1242" t="s">
        <v>1410</v>
      </c>
      <c r="B1242" t="s">
        <v>74</v>
      </c>
      <c r="C1242">
        <v>22.6</v>
      </c>
    </row>
    <row r="1243" spans="1:3">
      <c r="A1243" t="s">
        <v>1411</v>
      </c>
      <c r="B1243" t="s">
        <v>74</v>
      </c>
      <c r="C1243">
        <v>36.299999999999997</v>
      </c>
    </row>
    <row r="1244" spans="1:3">
      <c r="A1244" t="s">
        <v>1413</v>
      </c>
      <c r="B1244" t="s">
        <v>74</v>
      </c>
      <c r="C1244">
        <v>20.399999999999999</v>
      </c>
    </row>
    <row r="1245" spans="1:3">
      <c r="A1245" t="s">
        <v>1414</v>
      </c>
      <c r="B1245" t="s">
        <v>350</v>
      </c>
      <c r="C1245">
        <v>6</v>
      </c>
    </row>
    <row r="1246" spans="1:3">
      <c r="A1246" t="s">
        <v>1415</v>
      </c>
      <c r="B1246" t="s">
        <v>74</v>
      </c>
      <c r="C1246">
        <v>11.1</v>
      </c>
    </row>
    <row r="1247" spans="1:3">
      <c r="A1247" t="s">
        <v>1416</v>
      </c>
      <c r="B1247" t="s">
        <v>74</v>
      </c>
      <c r="C1247">
        <v>45.6</v>
      </c>
    </row>
    <row r="1248" spans="1:3">
      <c r="A1248" t="s">
        <v>1417</v>
      </c>
      <c r="B1248" t="s">
        <v>74</v>
      </c>
      <c r="C1248">
        <v>14.4</v>
      </c>
    </row>
    <row r="1249" spans="1:3">
      <c r="A1249" t="s">
        <v>1418</v>
      </c>
      <c r="B1249" t="s">
        <v>74</v>
      </c>
      <c r="C1249">
        <v>38.700000000000003</v>
      </c>
    </row>
    <row r="1250" spans="1:3">
      <c r="A1250" t="s">
        <v>1419</v>
      </c>
      <c r="B1250" t="s">
        <v>74</v>
      </c>
      <c r="C1250">
        <v>18.600000000000001</v>
      </c>
    </row>
    <row r="1251" spans="1:3">
      <c r="A1251" t="s">
        <v>1420</v>
      </c>
      <c r="B1251" t="s">
        <v>74</v>
      </c>
      <c r="C1251">
        <v>54</v>
      </c>
    </row>
    <row r="1252" spans="1:3">
      <c r="A1252" t="s">
        <v>1422</v>
      </c>
      <c r="B1252" t="s">
        <v>74</v>
      </c>
      <c r="C1252">
        <v>6.1</v>
      </c>
    </row>
    <row r="1253" spans="1:3">
      <c r="A1253" t="s">
        <v>1423</v>
      </c>
      <c r="B1253" t="s">
        <v>74</v>
      </c>
      <c r="C1253">
        <v>23.7</v>
      </c>
    </row>
    <row r="1254" spans="1:3">
      <c r="A1254" t="s">
        <v>1424</v>
      </c>
      <c r="B1254" t="s">
        <v>101</v>
      </c>
      <c r="C1254">
        <v>19</v>
      </c>
    </row>
    <row r="1255" spans="1:3">
      <c r="A1255" t="s">
        <v>1425</v>
      </c>
      <c r="B1255" t="s">
        <v>74</v>
      </c>
      <c r="C1255">
        <v>13.8</v>
      </c>
    </row>
    <row r="1256" spans="1:3">
      <c r="A1256" t="s">
        <v>1426</v>
      </c>
      <c r="B1256" t="s">
        <v>74</v>
      </c>
      <c r="C1256">
        <v>21.2</v>
      </c>
    </row>
    <row r="1257" spans="1:3">
      <c r="A1257" t="s">
        <v>1427</v>
      </c>
      <c r="B1257" t="s">
        <v>74</v>
      </c>
      <c r="C1257">
        <v>12.6</v>
      </c>
    </row>
    <row r="1258" spans="1:3">
      <c r="A1258" t="s">
        <v>1428</v>
      </c>
      <c r="B1258" t="s">
        <v>74</v>
      </c>
      <c r="C1258">
        <v>19.3</v>
      </c>
    </row>
    <row r="1259" spans="1:3">
      <c r="A1259" t="s">
        <v>1429</v>
      </c>
      <c r="B1259" t="s">
        <v>74</v>
      </c>
      <c r="C1259">
        <v>16.3</v>
      </c>
    </row>
    <row r="1260" spans="1:3">
      <c r="A1260" t="s">
        <v>1430</v>
      </c>
      <c r="B1260" t="s">
        <v>74</v>
      </c>
      <c r="C1260">
        <v>7.2</v>
      </c>
    </row>
    <row r="1261" spans="1:3">
      <c r="A1261" t="s">
        <v>1431</v>
      </c>
      <c r="B1261" t="s">
        <v>74</v>
      </c>
      <c r="C1261">
        <v>12.5</v>
      </c>
    </row>
    <row r="1262" spans="1:3">
      <c r="A1262" t="s">
        <v>1432</v>
      </c>
      <c r="B1262" t="s">
        <v>74</v>
      </c>
      <c r="C1262">
        <v>33</v>
      </c>
    </row>
    <row r="1263" spans="1:3">
      <c r="A1263" t="s">
        <v>1433</v>
      </c>
      <c r="B1263" t="s">
        <v>74</v>
      </c>
      <c r="C1263">
        <v>19.5</v>
      </c>
    </row>
    <row r="1264" spans="1:3">
      <c r="A1264" t="s">
        <v>1434</v>
      </c>
      <c r="B1264" t="s">
        <v>74</v>
      </c>
      <c r="C1264">
        <v>19.5</v>
      </c>
    </row>
    <row r="1265" spans="1:3">
      <c r="A1265" t="s">
        <v>1435</v>
      </c>
      <c r="B1265" t="s">
        <v>436</v>
      </c>
      <c r="C1265">
        <v>15.8</v>
      </c>
    </row>
    <row r="1266" spans="1:3">
      <c r="A1266" t="s">
        <v>1436</v>
      </c>
      <c r="B1266" t="s">
        <v>74</v>
      </c>
      <c r="C1266">
        <v>21</v>
      </c>
    </row>
    <row r="1267" spans="1:3">
      <c r="A1267" t="s">
        <v>1437</v>
      </c>
      <c r="B1267" t="s">
        <v>74</v>
      </c>
      <c r="C1267">
        <v>6.9</v>
      </c>
    </row>
    <row r="1268" spans="1:3">
      <c r="A1268" t="s">
        <v>1438</v>
      </c>
      <c r="B1268" t="s">
        <v>74</v>
      </c>
      <c r="C1268">
        <v>16</v>
      </c>
    </row>
    <row r="1269" spans="1:3">
      <c r="A1269" t="s">
        <v>1439</v>
      </c>
      <c r="B1269" t="s">
        <v>74</v>
      </c>
      <c r="C1269">
        <v>24.6</v>
      </c>
    </row>
    <row r="1270" spans="1:3">
      <c r="A1270" t="s">
        <v>1440</v>
      </c>
      <c r="B1270" t="s">
        <v>1441</v>
      </c>
      <c r="C1270">
        <v>16.3</v>
      </c>
    </row>
    <row r="1271" spans="1:3">
      <c r="A1271" t="s">
        <v>1442</v>
      </c>
      <c r="B1271" t="s">
        <v>74</v>
      </c>
      <c r="C1271">
        <v>21.9</v>
      </c>
    </row>
    <row r="1272" spans="1:3">
      <c r="A1272" t="s">
        <v>1443</v>
      </c>
      <c r="B1272" t="s">
        <v>74</v>
      </c>
      <c r="C1272">
        <v>16.2</v>
      </c>
    </row>
    <row r="1273" spans="1:3">
      <c r="A1273" t="s">
        <v>1444</v>
      </c>
      <c r="B1273" t="s">
        <v>74</v>
      </c>
      <c r="C1273">
        <v>33.799999999999997</v>
      </c>
    </row>
    <row r="1274" spans="1:3">
      <c r="A1274" t="s">
        <v>1445</v>
      </c>
      <c r="B1274" t="s">
        <v>74</v>
      </c>
      <c r="C1274">
        <v>18.5</v>
      </c>
    </row>
    <row r="1275" spans="1:3">
      <c r="A1275" t="s">
        <v>1446</v>
      </c>
      <c r="B1275" t="s">
        <v>852</v>
      </c>
      <c r="C1275">
        <v>10.3</v>
      </c>
    </row>
    <row r="1276" spans="1:3">
      <c r="A1276" t="s">
        <v>1447</v>
      </c>
      <c r="B1276" t="s">
        <v>74</v>
      </c>
      <c r="C1276">
        <v>10</v>
      </c>
    </row>
    <row r="1277" spans="1:3">
      <c r="A1277" t="s">
        <v>1448</v>
      </c>
      <c r="B1277" t="s">
        <v>640</v>
      </c>
      <c r="C1277">
        <v>10.1</v>
      </c>
    </row>
    <row r="1278" spans="1:3">
      <c r="A1278" t="s">
        <v>1449</v>
      </c>
      <c r="B1278" t="s">
        <v>74</v>
      </c>
      <c r="C1278">
        <v>25.3</v>
      </c>
    </row>
    <row r="1279" spans="1:3">
      <c r="A1279" t="s">
        <v>1450</v>
      </c>
      <c r="B1279" t="s">
        <v>74</v>
      </c>
      <c r="C1279">
        <v>15</v>
      </c>
    </row>
    <row r="1280" spans="1:3">
      <c r="A1280" t="s">
        <v>1794</v>
      </c>
      <c r="B1280" t="s">
        <v>640</v>
      </c>
      <c r="C1280">
        <v>13.9</v>
      </c>
    </row>
    <row r="1281" spans="1:3">
      <c r="A1281" t="s">
        <v>1451</v>
      </c>
      <c r="B1281" t="s">
        <v>74</v>
      </c>
      <c r="C1281">
        <v>6.7</v>
      </c>
    </row>
    <row r="1282" spans="1:3">
      <c r="A1282" t="s">
        <v>1452</v>
      </c>
      <c r="B1282" t="s">
        <v>85</v>
      </c>
      <c r="C1282">
        <v>14.7</v>
      </c>
    </row>
    <row r="1283" spans="1:3">
      <c r="A1283" t="s">
        <v>1453</v>
      </c>
      <c r="B1283" t="s">
        <v>74</v>
      </c>
      <c r="C1283">
        <v>22</v>
      </c>
    </row>
    <row r="1284" spans="1:3">
      <c r="A1284" t="s">
        <v>1454</v>
      </c>
      <c r="B1284" t="s">
        <v>74</v>
      </c>
      <c r="C1284">
        <v>29.5</v>
      </c>
    </row>
    <row r="1285" spans="1:3">
      <c r="A1285" t="s">
        <v>1455</v>
      </c>
      <c r="B1285" t="s">
        <v>74</v>
      </c>
      <c r="C1285">
        <v>10.6</v>
      </c>
    </row>
    <row r="1286" spans="1:3">
      <c r="A1286" t="s">
        <v>1456</v>
      </c>
      <c r="B1286" t="s">
        <v>74</v>
      </c>
      <c r="C1286">
        <v>21.7</v>
      </c>
    </row>
    <row r="1287" spans="1:3">
      <c r="A1287" t="s">
        <v>1457</v>
      </c>
      <c r="B1287" t="s">
        <v>74</v>
      </c>
      <c r="C1287">
        <v>13</v>
      </c>
    </row>
    <row r="1288" spans="1:3">
      <c r="A1288" t="s">
        <v>1458</v>
      </c>
      <c r="B1288" t="s">
        <v>74</v>
      </c>
      <c r="C1288">
        <v>17.100000000000001</v>
      </c>
    </row>
    <row r="1289" spans="1:3">
      <c r="A1289" t="s">
        <v>1795</v>
      </c>
      <c r="B1289" t="s">
        <v>74</v>
      </c>
      <c r="C1289">
        <v>22.1</v>
      </c>
    </row>
    <row r="1290" spans="1:3">
      <c r="A1290" t="s">
        <v>1459</v>
      </c>
      <c r="B1290" t="s">
        <v>74</v>
      </c>
      <c r="C1290">
        <v>9.5</v>
      </c>
    </row>
    <row r="1291" spans="1:3">
      <c r="A1291" t="s">
        <v>1460</v>
      </c>
      <c r="B1291" t="s">
        <v>74</v>
      </c>
      <c r="C1291">
        <v>13.8</v>
      </c>
    </row>
    <row r="1292" spans="1:3">
      <c r="A1292" t="s">
        <v>1461</v>
      </c>
      <c r="B1292" t="s">
        <v>74</v>
      </c>
      <c r="C1292">
        <v>17.3</v>
      </c>
    </row>
    <row r="1293" spans="1:3">
      <c r="A1293" t="s">
        <v>1462</v>
      </c>
      <c r="B1293" t="s">
        <v>74</v>
      </c>
      <c r="C1293">
        <v>28.9</v>
      </c>
    </row>
    <row r="1294" spans="1:3">
      <c r="A1294" t="s">
        <v>1463</v>
      </c>
      <c r="B1294" t="s">
        <v>74</v>
      </c>
      <c r="C1294">
        <v>11.5</v>
      </c>
    </row>
    <row r="1295" spans="1:3">
      <c r="A1295" t="s">
        <v>1464</v>
      </c>
      <c r="B1295" t="s">
        <v>74</v>
      </c>
      <c r="C1295">
        <v>12.3</v>
      </c>
    </row>
    <row r="1296" spans="1:3">
      <c r="A1296" t="s">
        <v>1465</v>
      </c>
      <c r="B1296" t="s">
        <v>74</v>
      </c>
      <c r="C1296">
        <v>12</v>
      </c>
    </row>
    <row r="1297" spans="1:3">
      <c r="A1297" t="s">
        <v>1466</v>
      </c>
      <c r="B1297" t="s">
        <v>74</v>
      </c>
      <c r="C1297">
        <v>19.2</v>
      </c>
    </row>
    <row r="1298" spans="1:3">
      <c r="A1298" t="s">
        <v>1467</v>
      </c>
      <c r="B1298" t="s">
        <v>74</v>
      </c>
      <c r="C1298">
        <v>15.1</v>
      </c>
    </row>
    <row r="1299" spans="1:3">
      <c r="A1299" t="s">
        <v>1468</v>
      </c>
      <c r="B1299" t="s">
        <v>74</v>
      </c>
      <c r="C1299">
        <v>30</v>
      </c>
    </row>
    <row r="1300" spans="1:3">
      <c r="A1300" t="s">
        <v>1469</v>
      </c>
      <c r="B1300" t="s">
        <v>74</v>
      </c>
      <c r="C1300">
        <v>22.5</v>
      </c>
    </row>
    <row r="1301" spans="1:3">
      <c r="A1301" t="s">
        <v>1470</v>
      </c>
      <c r="B1301" t="s">
        <v>74</v>
      </c>
      <c r="C1301">
        <v>21.7</v>
      </c>
    </row>
    <row r="1302" spans="1:3">
      <c r="A1302" t="s">
        <v>1471</v>
      </c>
      <c r="B1302" t="s">
        <v>74</v>
      </c>
      <c r="C1302">
        <v>19.3</v>
      </c>
    </row>
    <row r="1303" spans="1:3">
      <c r="A1303" t="s">
        <v>1472</v>
      </c>
      <c r="B1303" t="s">
        <v>74</v>
      </c>
      <c r="C1303">
        <v>16.600000000000001</v>
      </c>
    </row>
    <row r="1304" spans="1:3">
      <c r="A1304" t="s">
        <v>1473</v>
      </c>
      <c r="B1304" t="s">
        <v>547</v>
      </c>
      <c r="C1304">
        <v>2.6</v>
      </c>
    </row>
    <row r="1305" spans="1:3">
      <c r="A1305" t="s">
        <v>1796</v>
      </c>
      <c r="B1305" t="s">
        <v>74</v>
      </c>
      <c r="C1305">
        <v>46.2</v>
      </c>
    </row>
    <row r="1306" spans="1:3">
      <c r="A1306" t="s">
        <v>1474</v>
      </c>
      <c r="B1306" t="s">
        <v>74</v>
      </c>
      <c r="C1306">
        <v>17.7</v>
      </c>
    </row>
    <row r="1307" spans="1:3">
      <c r="A1307" t="s">
        <v>1475</v>
      </c>
      <c r="B1307" t="s">
        <v>74</v>
      </c>
      <c r="C1307">
        <v>10</v>
      </c>
    </row>
    <row r="1308" spans="1:3">
      <c r="A1308" t="s">
        <v>1476</v>
      </c>
      <c r="B1308" t="s">
        <v>74</v>
      </c>
      <c r="C1308">
        <v>23.8</v>
      </c>
    </row>
    <row r="1309" spans="1:3">
      <c r="A1309" t="s">
        <v>1477</v>
      </c>
      <c r="B1309" t="s">
        <v>74</v>
      </c>
      <c r="C1309">
        <v>12.4</v>
      </c>
    </row>
    <row r="1310" spans="1:3">
      <c r="A1310" t="s">
        <v>1478</v>
      </c>
      <c r="B1310" t="s">
        <v>1479</v>
      </c>
      <c r="C1310">
        <v>17.5</v>
      </c>
    </row>
    <row r="1311" spans="1:3">
      <c r="A1311" t="s">
        <v>1480</v>
      </c>
      <c r="B1311" t="s">
        <v>74</v>
      </c>
      <c r="C1311">
        <v>19.600000000000001</v>
      </c>
    </row>
    <row r="1312" spans="1:3">
      <c r="A1312" t="s">
        <v>1481</v>
      </c>
      <c r="B1312" t="s">
        <v>74</v>
      </c>
      <c r="C1312">
        <v>14.3</v>
      </c>
    </row>
    <row r="1313" spans="1:3">
      <c r="A1313" t="s">
        <v>1482</v>
      </c>
      <c r="B1313" t="s">
        <v>74</v>
      </c>
      <c r="C1313">
        <v>15.2</v>
      </c>
    </row>
    <row r="1314" spans="1:3">
      <c r="A1314" t="s">
        <v>1483</v>
      </c>
      <c r="B1314" t="s">
        <v>74</v>
      </c>
      <c r="C1314">
        <v>20.8</v>
      </c>
    </row>
    <row r="1315" spans="1:3">
      <c r="A1315" t="s">
        <v>1484</v>
      </c>
      <c r="B1315" t="s">
        <v>74</v>
      </c>
      <c r="C1315">
        <v>28</v>
      </c>
    </row>
    <row r="1316" spans="1:3">
      <c r="A1316" t="s">
        <v>1485</v>
      </c>
      <c r="B1316" t="s">
        <v>74</v>
      </c>
      <c r="C1316">
        <v>8.1</v>
      </c>
    </row>
    <row r="1317" spans="1:3">
      <c r="A1317" t="s">
        <v>1486</v>
      </c>
      <c r="B1317" t="s">
        <v>74</v>
      </c>
      <c r="C1317">
        <v>1.9</v>
      </c>
    </row>
    <row r="1318" spans="1:3">
      <c r="A1318" t="s">
        <v>1487</v>
      </c>
      <c r="B1318" t="s">
        <v>74</v>
      </c>
      <c r="C1318">
        <v>31</v>
      </c>
    </row>
    <row r="1319" spans="1:3">
      <c r="A1319" t="s">
        <v>1489</v>
      </c>
      <c r="B1319" t="s">
        <v>74</v>
      </c>
      <c r="C1319">
        <v>17.899999999999999</v>
      </c>
    </row>
    <row r="1320" spans="1:3">
      <c r="A1320" t="s">
        <v>1491</v>
      </c>
      <c r="B1320" t="s">
        <v>85</v>
      </c>
      <c r="C1320">
        <v>16</v>
      </c>
    </row>
    <row r="1321" spans="1:3">
      <c r="A1321" t="s">
        <v>1492</v>
      </c>
      <c r="B1321" t="s">
        <v>74</v>
      </c>
      <c r="C1321">
        <v>35.700000000000003</v>
      </c>
    </row>
    <row r="1322" spans="1:3">
      <c r="A1322" t="s">
        <v>1493</v>
      </c>
      <c r="B1322" t="s">
        <v>74</v>
      </c>
      <c r="C1322">
        <v>29.2</v>
      </c>
    </row>
    <row r="1323" spans="1:3">
      <c r="A1323" t="s">
        <v>1797</v>
      </c>
      <c r="B1323" t="s">
        <v>74</v>
      </c>
      <c r="C1323">
        <v>16.7</v>
      </c>
    </row>
    <row r="1324" spans="1:3">
      <c r="A1324" t="s">
        <v>1798</v>
      </c>
      <c r="B1324" t="s">
        <v>74</v>
      </c>
      <c r="C1324">
        <v>15.6</v>
      </c>
    </row>
    <row r="1325" spans="1:3">
      <c r="A1325" t="s">
        <v>1494</v>
      </c>
      <c r="B1325" t="s">
        <v>74</v>
      </c>
      <c r="C1325">
        <v>14.3</v>
      </c>
    </row>
    <row r="1326" spans="1:3">
      <c r="A1326" t="s">
        <v>1495</v>
      </c>
      <c r="B1326" t="s">
        <v>74</v>
      </c>
      <c r="C1326">
        <v>23</v>
      </c>
    </row>
    <row r="1327" spans="1:3">
      <c r="A1327" t="s">
        <v>1799</v>
      </c>
      <c r="B1327" t="s">
        <v>74</v>
      </c>
      <c r="C1327">
        <v>35.5</v>
      </c>
    </row>
    <row r="1328" spans="1:3">
      <c r="A1328" t="s">
        <v>1496</v>
      </c>
      <c r="B1328" t="s">
        <v>74</v>
      </c>
      <c r="C1328">
        <v>18.7</v>
      </c>
    </row>
    <row r="1329" spans="1:3">
      <c r="A1329" t="s">
        <v>1497</v>
      </c>
      <c r="B1329" t="s">
        <v>74</v>
      </c>
      <c r="C1329">
        <v>16.100000000000001</v>
      </c>
    </row>
    <row r="1330" spans="1:3">
      <c r="A1330" t="s">
        <v>1498</v>
      </c>
      <c r="B1330" t="s">
        <v>74</v>
      </c>
      <c r="C1330">
        <v>24.6</v>
      </c>
    </row>
    <row r="1331" spans="1:3">
      <c r="A1331" t="s">
        <v>1499</v>
      </c>
      <c r="B1331" t="s">
        <v>74</v>
      </c>
      <c r="C1331">
        <v>35.4</v>
      </c>
    </row>
    <row r="1332" spans="1:3">
      <c r="A1332" t="s">
        <v>1500</v>
      </c>
      <c r="B1332" t="s">
        <v>1501</v>
      </c>
      <c r="C1332">
        <v>5.3</v>
      </c>
    </row>
    <row r="1333" spans="1:3">
      <c r="A1333" t="s">
        <v>1502</v>
      </c>
      <c r="B1333" t="s">
        <v>74</v>
      </c>
      <c r="C1333">
        <v>24.9</v>
      </c>
    </row>
    <row r="1334" spans="1:3">
      <c r="A1334" t="s">
        <v>1503</v>
      </c>
      <c r="B1334" t="s">
        <v>74</v>
      </c>
      <c r="C1334">
        <v>12.3</v>
      </c>
    </row>
    <row r="1335" spans="1:3">
      <c r="A1335" t="s">
        <v>1504</v>
      </c>
      <c r="B1335" t="s">
        <v>74</v>
      </c>
      <c r="C1335">
        <v>16.5</v>
      </c>
    </row>
    <row r="1336" spans="1:3">
      <c r="A1336" t="s">
        <v>1505</v>
      </c>
      <c r="B1336" t="s">
        <v>74</v>
      </c>
      <c r="C1336">
        <v>9.5</v>
      </c>
    </row>
    <row r="1337" spans="1:3">
      <c r="A1337" t="s">
        <v>1506</v>
      </c>
      <c r="B1337" t="s">
        <v>119</v>
      </c>
      <c r="C1337">
        <v>5.8</v>
      </c>
    </row>
    <row r="1338" spans="1:3">
      <c r="A1338" t="s">
        <v>1507</v>
      </c>
      <c r="B1338" t="s">
        <v>74</v>
      </c>
      <c r="C1338">
        <v>14.7</v>
      </c>
    </row>
    <row r="1339" spans="1:3">
      <c r="A1339" t="s">
        <v>1509</v>
      </c>
      <c r="B1339" t="s">
        <v>74</v>
      </c>
      <c r="C1339">
        <v>21.1</v>
      </c>
    </row>
    <row r="1340" spans="1:3">
      <c r="A1340" t="s">
        <v>1510</v>
      </c>
      <c r="B1340" t="s">
        <v>74</v>
      </c>
      <c r="C1340">
        <v>6.1</v>
      </c>
    </row>
    <row r="1341" spans="1:3">
      <c r="A1341" t="s">
        <v>1511</v>
      </c>
      <c r="B1341" t="s">
        <v>154</v>
      </c>
      <c r="C1341">
        <v>14.8</v>
      </c>
    </row>
    <row r="1342" spans="1:3">
      <c r="A1342" t="s">
        <v>1512</v>
      </c>
      <c r="B1342" t="s">
        <v>74</v>
      </c>
      <c r="C1342">
        <v>9.6999999999999993</v>
      </c>
    </row>
    <row r="1343" spans="1:3">
      <c r="A1343" t="s">
        <v>1513</v>
      </c>
      <c r="B1343" t="s">
        <v>74</v>
      </c>
      <c r="C1343">
        <v>23.7</v>
      </c>
    </row>
    <row r="1344" spans="1:3">
      <c r="A1344" t="s">
        <v>1514</v>
      </c>
      <c r="B1344" t="s">
        <v>74</v>
      </c>
      <c r="C1344">
        <v>23.1</v>
      </c>
    </row>
    <row r="1345" spans="1:3">
      <c r="A1345" t="s">
        <v>1515</v>
      </c>
      <c r="B1345" t="s">
        <v>74</v>
      </c>
      <c r="C1345">
        <v>20.399999999999999</v>
      </c>
    </row>
    <row r="1346" spans="1:3">
      <c r="A1346" t="s">
        <v>1516</v>
      </c>
      <c r="B1346" t="s">
        <v>74</v>
      </c>
      <c r="C1346">
        <v>18.899999999999999</v>
      </c>
    </row>
    <row r="1347" spans="1:3">
      <c r="A1347" t="s">
        <v>1517</v>
      </c>
      <c r="B1347" t="s">
        <v>74</v>
      </c>
      <c r="C1347">
        <v>13.2</v>
      </c>
    </row>
    <row r="1348" spans="1:3">
      <c r="A1348" t="s">
        <v>1518</v>
      </c>
      <c r="B1348" t="s">
        <v>74</v>
      </c>
      <c r="C1348">
        <v>10.9</v>
      </c>
    </row>
    <row r="1349" spans="1:3">
      <c r="A1349" t="s">
        <v>1519</v>
      </c>
      <c r="B1349" t="s">
        <v>74</v>
      </c>
      <c r="C1349">
        <v>33.299999999999997</v>
      </c>
    </row>
    <row r="1350" spans="1:3">
      <c r="A1350" t="s">
        <v>1520</v>
      </c>
      <c r="B1350" t="s">
        <v>74</v>
      </c>
      <c r="C1350">
        <v>20.399999999999999</v>
      </c>
    </row>
    <row r="1351" spans="1:3">
      <c r="A1351" t="s">
        <v>1521</v>
      </c>
      <c r="B1351" t="s">
        <v>74</v>
      </c>
      <c r="C1351">
        <v>19.399999999999999</v>
      </c>
    </row>
    <row r="1352" spans="1:3">
      <c r="A1352" t="s">
        <v>1522</v>
      </c>
      <c r="B1352" t="s">
        <v>74</v>
      </c>
      <c r="C1352">
        <v>18.7</v>
      </c>
    </row>
    <row r="1353" spans="1:3">
      <c r="A1353" t="s">
        <v>1523</v>
      </c>
      <c r="B1353" t="s">
        <v>74</v>
      </c>
      <c r="C1353">
        <v>24.2</v>
      </c>
    </row>
    <row r="1354" spans="1:3">
      <c r="A1354" t="s">
        <v>1524</v>
      </c>
      <c r="B1354" t="s">
        <v>74</v>
      </c>
      <c r="C1354">
        <v>11.3</v>
      </c>
    </row>
    <row r="1355" spans="1:3">
      <c r="A1355" t="s">
        <v>1525</v>
      </c>
      <c r="B1355" t="s">
        <v>74</v>
      </c>
      <c r="C1355">
        <v>20.5</v>
      </c>
    </row>
    <row r="1356" spans="1:3">
      <c r="A1356" t="s">
        <v>1526</v>
      </c>
      <c r="B1356" t="s">
        <v>74</v>
      </c>
      <c r="C1356">
        <v>22.6</v>
      </c>
    </row>
    <row r="1357" spans="1:3">
      <c r="A1357" t="s">
        <v>1527</v>
      </c>
      <c r="B1357" t="s">
        <v>74</v>
      </c>
      <c r="C1357">
        <v>20.6</v>
      </c>
    </row>
    <row r="1358" spans="1:3">
      <c r="A1358" t="s">
        <v>1528</v>
      </c>
      <c r="B1358" t="s">
        <v>346</v>
      </c>
      <c r="C1358">
        <v>11.7</v>
      </c>
    </row>
    <row r="1359" spans="1:3">
      <c r="A1359" t="s">
        <v>1529</v>
      </c>
      <c r="B1359" t="s">
        <v>74</v>
      </c>
      <c r="C1359">
        <v>13.4</v>
      </c>
    </row>
    <row r="1360" spans="1:3">
      <c r="A1360" t="s">
        <v>1530</v>
      </c>
      <c r="B1360" t="s">
        <v>74</v>
      </c>
      <c r="C1360">
        <v>20.100000000000001</v>
      </c>
    </row>
    <row r="1361" spans="1:3">
      <c r="A1361" t="s">
        <v>1800</v>
      </c>
      <c r="B1361" t="s">
        <v>74</v>
      </c>
      <c r="C1361">
        <v>22.1</v>
      </c>
    </row>
    <row r="1362" spans="1:3">
      <c r="A1362" t="s">
        <v>1531</v>
      </c>
      <c r="B1362" t="s">
        <v>74</v>
      </c>
      <c r="C1362">
        <v>27.8</v>
      </c>
    </row>
    <row r="1363" spans="1:3">
      <c r="A1363" t="s">
        <v>1532</v>
      </c>
      <c r="B1363" t="s">
        <v>574</v>
      </c>
      <c r="C1363">
        <v>13.7</v>
      </c>
    </row>
    <row r="1364" spans="1:3">
      <c r="A1364" t="s">
        <v>1533</v>
      </c>
      <c r="B1364" t="s">
        <v>74</v>
      </c>
      <c r="C1364">
        <v>12.7</v>
      </c>
    </row>
    <row r="1365" spans="1:3">
      <c r="A1365" t="s">
        <v>1534</v>
      </c>
      <c r="B1365" t="s">
        <v>74</v>
      </c>
      <c r="C1365">
        <v>23</v>
      </c>
    </row>
    <row r="1366" spans="1:3">
      <c r="A1366" t="s">
        <v>1535</v>
      </c>
      <c r="B1366" t="s">
        <v>74</v>
      </c>
      <c r="C1366">
        <v>23</v>
      </c>
    </row>
    <row r="1367" spans="1:3">
      <c r="A1367" t="s">
        <v>1536</v>
      </c>
      <c r="B1367" t="s">
        <v>74</v>
      </c>
      <c r="C1367">
        <v>29.2</v>
      </c>
    </row>
    <row r="1368" spans="1:3">
      <c r="A1368" t="s">
        <v>1537</v>
      </c>
      <c r="B1368" t="s">
        <v>74</v>
      </c>
      <c r="C1368">
        <v>17.5</v>
      </c>
    </row>
    <row r="1369" spans="1:3">
      <c r="A1369" t="s">
        <v>1538</v>
      </c>
      <c r="B1369" t="s">
        <v>74</v>
      </c>
      <c r="C1369">
        <v>14.8</v>
      </c>
    </row>
    <row r="1370" spans="1:3">
      <c r="A1370" t="s">
        <v>1539</v>
      </c>
      <c r="B1370" t="s">
        <v>74</v>
      </c>
      <c r="C1370">
        <v>10.3</v>
      </c>
    </row>
    <row r="1371" spans="1:3">
      <c r="A1371" t="s">
        <v>1540</v>
      </c>
      <c r="B1371" t="s">
        <v>146</v>
      </c>
      <c r="C1371">
        <v>22.8</v>
      </c>
    </row>
    <row r="1372" spans="1:3">
      <c r="A1372" t="s">
        <v>1541</v>
      </c>
      <c r="B1372" t="s">
        <v>74</v>
      </c>
      <c r="C1372">
        <v>14.7</v>
      </c>
    </row>
    <row r="1373" spans="1:3">
      <c r="A1373" t="s">
        <v>1542</v>
      </c>
      <c r="B1373" t="s">
        <v>74</v>
      </c>
      <c r="C1373">
        <v>18.2</v>
      </c>
    </row>
    <row r="1374" spans="1:3">
      <c r="A1374" t="s">
        <v>1543</v>
      </c>
      <c r="B1374" t="s">
        <v>74</v>
      </c>
      <c r="C1374">
        <v>28</v>
      </c>
    </row>
    <row r="1375" spans="1:3">
      <c r="A1375" t="s">
        <v>1544</v>
      </c>
      <c r="B1375" t="s">
        <v>74</v>
      </c>
      <c r="C1375">
        <v>19.899999999999999</v>
      </c>
    </row>
    <row r="1376" spans="1:3">
      <c r="A1376" t="s">
        <v>1545</v>
      </c>
      <c r="B1376" t="s">
        <v>74</v>
      </c>
      <c r="C1376">
        <v>24</v>
      </c>
    </row>
    <row r="1377" spans="1:3">
      <c r="A1377" t="s">
        <v>1546</v>
      </c>
      <c r="B1377" t="s">
        <v>74</v>
      </c>
      <c r="C1377">
        <v>19.3</v>
      </c>
    </row>
    <row r="1378" spans="1:3">
      <c r="A1378" t="s">
        <v>1547</v>
      </c>
      <c r="B1378" t="s">
        <v>505</v>
      </c>
      <c r="C1378">
        <v>20.2</v>
      </c>
    </row>
    <row r="1379" spans="1:3">
      <c r="A1379" t="s">
        <v>1548</v>
      </c>
      <c r="B1379" t="s">
        <v>74</v>
      </c>
      <c r="C1379">
        <v>21.9</v>
      </c>
    </row>
    <row r="1380" spans="1:3">
      <c r="A1380" t="s">
        <v>1549</v>
      </c>
      <c r="B1380" t="s">
        <v>74</v>
      </c>
      <c r="C1380">
        <v>11.7</v>
      </c>
    </row>
    <row r="1381" spans="1:3">
      <c r="A1381" t="s">
        <v>1801</v>
      </c>
      <c r="B1381" t="s">
        <v>74</v>
      </c>
      <c r="C1381">
        <v>18</v>
      </c>
    </row>
    <row r="1382" spans="1:3">
      <c r="A1382" t="s">
        <v>1550</v>
      </c>
      <c r="B1382" t="s">
        <v>74</v>
      </c>
      <c r="C1382">
        <v>15.5</v>
      </c>
    </row>
    <row r="1383" spans="1:3">
      <c r="A1383" t="s">
        <v>1551</v>
      </c>
      <c r="B1383" t="s">
        <v>74</v>
      </c>
      <c r="C1383">
        <v>23.6</v>
      </c>
    </row>
    <row r="1384" spans="1:3">
      <c r="A1384" t="s">
        <v>1552</v>
      </c>
      <c r="B1384" t="s">
        <v>74</v>
      </c>
      <c r="C1384">
        <v>17.399999999999999</v>
      </c>
    </row>
    <row r="1385" spans="1:3">
      <c r="A1385" t="s">
        <v>1553</v>
      </c>
      <c r="B1385" t="s">
        <v>74</v>
      </c>
      <c r="C1385">
        <v>11.6</v>
      </c>
    </row>
    <row r="1386" spans="1:3">
      <c r="A1386" t="s">
        <v>1554</v>
      </c>
      <c r="B1386" t="s">
        <v>74</v>
      </c>
      <c r="C1386">
        <v>33.4</v>
      </c>
    </row>
    <row r="1387" spans="1:3">
      <c r="A1387" t="s">
        <v>1555</v>
      </c>
      <c r="B1387" t="s">
        <v>74</v>
      </c>
      <c r="C1387">
        <v>27.4</v>
      </c>
    </row>
    <row r="1388" spans="1:3">
      <c r="A1388" t="s">
        <v>1556</v>
      </c>
      <c r="B1388" t="s">
        <v>74</v>
      </c>
      <c r="C1388">
        <v>8.9</v>
      </c>
    </row>
    <row r="1389" spans="1:3">
      <c r="A1389" t="s">
        <v>1802</v>
      </c>
      <c r="B1389" t="s">
        <v>74</v>
      </c>
      <c r="C1389">
        <v>18.899999999999999</v>
      </c>
    </row>
    <row r="1390" spans="1:3">
      <c r="A1390" t="s">
        <v>1557</v>
      </c>
      <c r="B1390" t="s">
        <v>74</v>
      </c>
      <c r="C1390">
        <v>17.8</v>
      </c>
    </row>
    <row r="1391" spans="1:3">
      <c r="A1391" t="s">
        <v>1558</v>
      </c>
      <c r="B1391" t="s">
        <v>74</v>
      </c>
      <c r="C1391">
        <v>36.5</v>
      </c>
    </row>
    <row r="1392" spans="1:3">
      <c r="A1392" t="s">
        <v>1559</v>
      </c>
      <c r="B1392" t="s">
        <v>74</v>
      </c>
      <c r="C1392">
        <v>11</v>
      </c>
    </row>
    <row r="1393" spans="1:3">
      <c r="A1393" t="s">
        <v>1560</v>
      </c>
      <c r="B1393" t="s">
        <v>74</v>
      </c>
      <c r="C1393">
        <v>14.4</v>
      </c>
    </row>
    <row r="1394" spans="1:3">
      <c r="A1394" t="s">
        <v>1561</v>
      </c>
      <c r="B1394" t="s">
        <v>74</v>
      </c>
      <c r="C1394">
        <v>22.8</v>
      </c>
    </row>
    <row r="1395" spans="1:3">
      <c r="A1395" t="s">
        <v>1562</v>
      </c>
      <c r="B1395" t="s">
        <v>74</v>
      </c>
      <c r="C1395">
        <v>19.3</v>
      </c>
    </row>
    <row r="1396" spans="1:3">
      <c r="A1396" t="s">
        <v>1563</v>
      </c>
      <c r="B1396" t="s">
        <v>74</v>
      </c>
      <c r="C1396">
        <v>26</v>
      </c>
    </row>
    <row r="1397" spans="1:3">
      <c r="A1397" t="s">
        <v>1564</v>
      </c>
      <c r="B1397" t="s">
        <v>74</v>
      </c>
      <c r="C1397">
        <v>34.4</v>
      </c>
    </row>
    <row r="1398" spans="1:3">
      <c r="A1398" t="s">
        <v>1565</v>
      </c>
      <c r="B1398" t="s">
        <v>74</v>
      </c>
      <c r="C1398">
        <v>32.200000000000003</v>
      </c>
    </row>
    <row r="1399" spans="1:3">
      <c r="A1399" t="s">
        <v>1566</v>
      </c>
      <c r="B1399" t="s">
        <v>1567</v>
      </c>
      <c r="C1399">
        <v>24.3</v>
      </c>
    </row>
    <row r="1400" spans="1:3">
      <c r="A1400" t="s">
        <v>1568</v>
      </c>
      <c r="B1400" t="s">
        <v>74</v>
      </c>
      <c r="C1400">
        <v>28.3</v>
      </c>
    </row>
    <row r="1401" spans="1:3">
      <c r="A1401" t="s">
        <v>1569</v>
      </c>
      <c r="B1401" t="s">
        <v>74</v>
      </c>
      <c r="C1401">
        <v>16.5</v>
      </c>
    </row>
    <row r="1402" spans="1:3">
      <c r="A1402" t="s">
        <v>1817</v>
      </c>
      <c r="B1402" t="s">
        <v>74</v>
      </c>
      <c r="C1402">
        <v>31.2</v>
      </c>
    </row>
    <row r="1403" spans="1:3">
      <c r="A1403" t="s">
        <v>1570</v>
      </c>
      <c r="B1403" t="s">
        <v>74</v>
      </c>
      <c r="C1403">
        <v>28.8</v>
      </c>
    </row>
    <row r="1404" spans="1:3">
      <c r="A1404" t="s">
        <v>1571</v>
      </c>
      <c r="B1404" t="s">
        <v>74</v>
      </c>
      <c r="C1404">
        <v>24.8</v>
      </c>
    </row>
    <row r="1405" spans="1:3">
      <c r="A1405" t="s">
        <v>1572</v>
      </c>
      <c r="B1405" t="s">
        <v>74</v>
      </c>
      <c r="C1405">
        <v>12.6</v>
      </c>
    </row>
    <row r="1406" spans="1:3">
      <c r="A1406" t="s">
        <v>1573</v>
      </c>
      <c r="B1406" t="s">
        <v>74</v>
      </c>
      <c r="C1406">
        <v>32.200000000000003</v>
      </c>
    </row>
    <row r="1407" spans="1:3">
      <c r="A1407" t="s">
        <v>1574</v>
      </c>
      <c r="B1407" t="s">
        <v>1575</v>
      </c>
      <c r="C1407">
        <v>12.5</v>
      </c>
    </row>
    <row r="1408" spans="1:3">
      <c r="A1408" t="s">
        <v>1576</v>
      </c>
      <c r="B1408" t="s">
        <v>74</v>
      </c>
      <c r="C1408">
        <v>12.2</v>
      </c>
    </row>
    <row r="1409" spans="1:3">
      <c r="A1409" t="s">
        <v>1577</v>
      </c>
      <c r="B1409" t="s">
        <v>74</v>
      </c>
      <c r="C1409">
        <v>19.899999999999999</v>
      </c>
    </row>
    <row r="1410" spans="1:3">
      <c r="A1410" t="s">
        <v>1578</v>
      </c>
      <c r="B1410" t="s">
        <v>74</v>
      </c>
      <c r="C1410">
        <v>29</v>
      </c>
    </row>
    <row r="1411" spans="1:3">
      <c r="A1411" t="s">
        <v>1579</v>
      </c>
      <c r="B1411" t="s">
        <v>74</v>
      </c>
      <c r="C1411">
        <v>22.4</v>
      </c>
    </row>
    <row r="1412" spans="1:3">
      <c r="A1412" t="s">
        <v>1580</v>
      </c>
      <c r="B1412" t="s">
        <v>74</v>
      </c>
      <c r="C1412">
        <v>26.7</v>
      </c>
    </row>
    <row r="1413" spans="1:3">
      <c r="A1413" t="s">
        <v>1581</v>
      </c>
      <c r="B1413" t="s">
        <v>74</v>
      </c>
      <c r="C1413">
        <v>20.8</v>
      </c>
    </row>
    <row r="1414" spans="1:3">
      <c r="A1414" t="s">
        <v>1582</v>
      </c>
      <c r="B1414" t="s">
        <v>74</v>
      </c>
      <c r="C1414">
        <v>41.4</v>
      </c>
    </row>
    <row r="1415" spans="1:3">
      <c r="A1415" t="s">
        <v>1583</v>
      </c>
      <c r="B1415" t="s">
        <v>74</v>
      </c>
      <c r="C1415">
        <v>34.9</v>
      </c>
    </row>
    <row r="1416" spans="1:3">
      <c r="A1416" t="s">
        <v>1584</v>
      </c>
      <c r="B1416" t="s">
        <v>74</v>
      </c>
      <c r="C1416">
        <v>16</v>
      </c>
    </row>
    <row r="1417" spans="1:3">
      <c r="A1417" t="s">
        <v>1585</v>
      </c>
      <c r="B1417" t="s">
        <v>1586</v>
      </c>
      <c r="C1417">
        <v>10.3</v>
      </c>
    </row>
    <row r="1418" spans="1:3">
      <c r="A1418" t="s">
        <v>1803</v>
      </c>
      <c r="B1418" t="s">
        <v>74</v>
      </c>
      <c r="C1418">
        <v>20.100000000000001</v>
      </c>
    </row>
    <row r="1419" spans="1:3">
      <c r="A1419" t="s">
        <v>1587</v>
      </c>
      <c r="B1419" t="s">
        <v>74</v>
      </c>
      <c r="C1419">
        <v>17</v>
      </c>
    </row>
    <row r="1420" spans="1:3">
      <c r="A1420" t="s">
        <v>1588</v>
      </c>
      <c r="B1420" t="s">
        <v>74</v>
      </c>
      <c r="C1420">
        <v>17.8</v>
      </c>
    </row>
    <row r="1421" spans="1:3">
      <c r="A1421" t="s">
        <v>1589</v>
      </c>
      <c r="B1421" t="s">
        <v>74</v>
      </c>
      <c r="C1421">
        <v>30.6</v>
      </c>
    </row>
    <row r="1422" spans="1:3">
      <c r="A1422" t="s">
        <v>1590</v>
      </c>
      <c r="B1422" t="s">
        <v>74</v>
      </c>
      <c r="C1422">
        <v>11.5</v>
      </c>
    </row>
    <row r="1423" spans="1:3">
      <c r="A1423" t="s">
        <v>1591</v>
      </c>
      <c r="B1423" t="s">
        <v>74</v>
      </c>
      <c r="C1423">
        <v>30.1</v>
      </c>
    </row>
    <row r="1424" spans="1:3">
      <c r="A1424" t="s">
        <v>1592</v>
      </c>
      <c r="B1424" t="s">
        <v>74</v>
      </c>
      <c r="C1424">
        <v>20.7</v>
      </c>
    </row>
    <row r="1425" spans="1:3">
      <c r="A1425" t="s">
        <v>1593</v>
      </c>
      <c r="B1425" t="s">
        <v>74</v>
      </c>
      <c r="C1425">
        <v>11.8</v>
      </c>
    </row>
    <row r="1426" spans="1:3">
      <c r="A1426" t="s">
        <v>1594</v>
      </c>
      <c r="B1426" t="s">
        <v>74</v>
      </c>
      <c r="C1426">
        <v>12.7</v>
      </c>
    </row>
    <row r="1427" spans="1:3">
      <c r="A1427" t="s">
        <v>1595</v>
      </c>
      <c r="B1427" t="s">
        <v>74</v>
      </c>
      <c r="C1427">
        <v>20.5</v>
      </c>
    </row>
    <row r="1428" spans="1:3">
      <c r="A1428" t="s">
        <v>1596</v>
      </c>
      <c r="B1428" t="s">
        <v>74</v>
      </c>
      <c r="C1428">
        <v>16.3</v>
      </c>
    </row>
    <row r="1429" spans="1:3">
      <c r="A1429" t="s">
        <v>1597</v>
      </c>
      <c r="B1429" t="s">
        <v>74</v>
      </c>
      <c r="C1429">
        <v>14.6</v>
      </c>
    </row>
    <row r="1430" spans="1:3">
      <c r="A1430" t="s">
        <v>1599</v>
      </c>
      <c r="B1430" t="s">
        <v>74</v>
      </c>
      <c r="C1430">
        <v>16.600000000000001</v>
      </c>
    </row>
    <row r="1431" spans="1:3">
      <c r="A1431" t="s">
        <v>1600</v>
      </c>
      <c r="B1431" t="s">
        <v>74</v>
      </c>
      <c r="C1431">
        <v>23.7</v>
      </c>
    </row>
    <row r="1432" spans="1:3">
      <c r="A1432" t="s">
        <v>1601</v>
      </c>
      <c r="B1432" t="s">
        <v>74</v>
      </c>
      <c r="C1432">
        <v>25.4</v>
      </c>
    </row>
    <row r="1433" spans="1:3">
      <c r="A1433" t="s">
        <v>1602</v>
      </c>
      <c r="B1433" t="s">
        <v>74</v>
      </c>
      <c r="C1433">
        <v>27.7</v>
      </c>
    </row>
    <row r="1434" spans="1:3">
      <c r="A1434" t="s">
        <v>1603</v>
      </c>
      <c r="B1434" t="s">
        <v>74</v>
      </c>
      <c r="C1434">
        <v>24.1</v>
      </c>
    </row>
    <row r="1435" spans="1:3">
      <c r="A1435" t="s">
        <v>1604</v>
      </c>
      <c r="B1435" t="s">
        <v>74</v>
      </c>
      <c r="C1435">
        <v>23.1</v>
      </c>
    </row>
    <row r="1436" spans="1:3">
      <c r="A1436" t="s">
        <v>1605</v>
      </c>
      <c r="B1436" t="s">
        <v>74</v>
      </c>
      <c r="C1436">
        <v>28.4</v>
      </c>
    </row>
    <row r="1437" spans="1:3">
      <c r="A1437" t="s">
        <v>1606</v>
      </c>
      <c r="B1437" t="s">
        <v>74</v>
      </c>
      <c r="C1437">
        <v>19</v>
      </c>
    </row>
    <row r="1438" spans="1:3">
      <c r="A1438" t="s">
        <v>1607</v>
      </c>
      <c r="B1438" t="s">
        <v>74</v>
      </c>
      <c r="C1438">
        <v>25.2</v>
      </c>
    </row>
    <row r="1439" spans="1:3">
      <c r="A1439" t="s">
        <v>1608</v>
      </c>
      <c r="B1439" t="s">
        <v>74</v>
      </c>
      <c r="C1439">
        <v>17.2</v>
      </c>
    </row>
    <row r="1440" spans="1:3">
      <c r="A1440" t="s">
        <v>1609</v>
      </c>
      <c r="B1440" t="s">
        <v>74</v>
      </c>
      <c r="C1440">
        <v>26</v>
      </c>
    </row>
    <row r="1441" spans="1:3">
      <c r="A1441" t="s">
        <v>1610</v>
      </c>
      <c r="B1441" t="s">
        <v>74</v>
      </c>
      <c r="C1441">
        <v>26</v>
      </c>
    </row>
    <row r="1442" spans="1:3">
      <c r="A1442" t="s">
        <v>1611</v>
      </c>
      <c r="B1442" t="s">
        <v>74</v>
      </c>
      <c r="C1442">
        <v>15.8</v>
      </c>
    </row>
    <row r="1443" spans="1:3">
      <c r="A1443" t="s">
        <v>1612</v>
      </c>
      <c r="B1443" t="s">
        <v>74</v>
      </c>
      <c r="C1443">
        <v>24.2</v>
      </c>
    </row>
    <row r="1444" spans="1:3">
      <c r="A1444" t="s">
        <v>1613</v>
      </c>
      <c r="B1444" t="s">
        <v>74</v>
      </c>
      <c r="C1444">
        <v>11.5</v>
      </c>
    </row>
    <row r="1445" spans="1:3">
      <c r="A1445" t="s">
        <v>1614</v>
      </c>
      <c r="B1445" t="s">
        <v>74</v>
      </c>
      <c r="C1445">
        <v>24</v>
      </c>
    </row>
    <row r="1446" spans="1:3">
      <c r="A1446" t="s">
        <v>1615</v>
      </c>
      <c r="B1446" t="s">
        <v>74</v>
      </c>
      <c r="C1446">
        <v>24.7</v>
      </c>
    </row>
    <row r="1447" spans="1:3">
      <c r="A1447" t="s">
        <v>1804</v>
      </c>
      <c r="B1447" t="s">
        <v>74</v>
      </c>
      <c r="C1447">
        <v>29.2</v>
      </c>
    </row>
    <row r="1448" spans="1:3">
      <c r="A1448" t="s">
        <v>1616</v>
      </c>
      <c r="B1448" t="s">
        <v>74</v>
      </c>
      <c r="C1448">
        <v>9.1999999999999993</v>
      </c>
    </row>
    <row r="1449" spans="1:3">
      <c r="A1449" t="s">
        <v>1617</v>
      </c>
      <c r="B1449" t="s">
        <v>74</v>
      </c>
      <c r="C1449">
        <v>21</v>
      </c>
    </row>
    <row r="1450" spans="1:3">
      <c r="A1450" t="s">
        <v>1618</v>
      </c>
      <c r="B1450" t="s">
        <v>467</v>
      </c>
      <c r="C1450">
        <v>54</v>
      </c>
    </row>
    <row r="1451" spans="1:3">
      <c r="A1451" t="s">
        <v>1619</v>
      </c>
      <c r="B1451" t="s">
        <v>74</v>
      </c>
      <c r="C1451">
        <v>21.3</v>
      </c>
    </row>
    <row r="1452" spans="1:3">
      <c r="A1452" t="s">
        <v>1620</v>
      </c>
      <c r="B1452" t="s">
        <v>74</v>
      </c>
      <c r="C1452">
        <v>23.6</v>
      </c>
    </row>
    <row r="1453" spans="1:3">
      <c r="A1453" t="s">
        <v>1621</v>
      </c>
      <c r="B1453" t="s">
        <v>74</v>
      </c>
      <c r="C1453">
        <v>17.8</v>
      </c>
    </row>
    <row r="1454" spans="1:3">
      <c r="A1454" t="s">
        <v>1622</v>
      </c>
      <c r="B1454" t="s">
        <v>74</v>
      </c>
      <c r="C1454">
        <v>23.7</v>
      </c>
    </row>
    <row r="1455" spans="1:3">
      <c r="A1455" t="s">
        <v>1623</v>
      </c>
      <c r="B1455" t="s">
        <v>74</v>
      </c>
      <c r="C1455">
        <v>32.5</v>
      </c>
    </row>
    <row r="1456" spans="1:3">
      <c r="A1456" t="s">
        <v>1624</v>
      </c>
      <c r="B1456" t="s">
        <v>74</v>
      </c>
      <c r="C1456">
        <v>23.6</v>
      </c>
    </row>
    <row r="1457" spans="1:3">
      <c r="A1457" t="s">
        <v>1625</v>
      </c>
      <c r="B1457" t="s">
        <v>74</v>
      </c>
      <c r="C1457">
        <v>19.100000000000001</v>
      </c>
    </row>
    <row r="1458" spans="1:3">
      <c r="A1458" t="s">
        <v>1626</v>
      </c>
      <c r="B1458" t="s">
        <v>74</v>
      </c>
      <c r="C1458">
        <v>31.6</v>
      </c>
    </row>
    <row r="1459" spans="1:3">
      <c r="A1459" t="s">
        <v>1627</v>
      </c>
      <c r="B1459" t="s">
        <v>74</v>
      </c>
      <c r="C1459">
        <v>16.7</v>
      </c>
    </row>
    <row r="1460" spans="1:3">
      <c r="A1460" t="s">
        <v>1628</v>
      </c>
      <c r="B1460" t="s">
        <v>74</v>
      </c>
      <c r="C1460">
        <v>14.8</v>
      </c>
    </row>
    <row r="1461" spans="1:3">
      <c r="A1461" t="s">
        <v>1629</v>
      </c>
      <c r="B1461" t="s">
        <v>74</v>
      </c>
      <c r="C1461">
        <v>19.8</v>
      </c>
    </row>
    <row r="1462" spans="1:3">
      <c r="A1462" t="s">
        <v>1630</v>
      </c>
      <c r="B1462" t="s">
        <v>74</v>
      </c>
      <c r="C1462">
        <v>13.8</v>
      </c>
    </row>
    <row r="1463" spans="1:3">
      <c r="A1463" t="s">
        <v>1632</v>
      </c>
      <c r="B1463" t="s">
        <v>74</v>
      </c>
      <c r="C1463">
        <v>23.3</v>
      </c>
    </row>
    <row r="1464" spans="1:3">
      <c r="A1464" t="s">
        <v>1633</v>
      </c>
      <c r="B1464" t="s">
        <v>74</v>
      </c>
      <c r="C1464">
        <v>32.299999999999997</v>
      </c>
    </row>
    <row r="1465" spans="1:3">
      <c r="A1465" t="s">
        <v>1634</v>
      </c>
      <c r="B1465" t="s">
        <v>74</v>
      </c>
      <c r="C1465">
        <v>16.100000000000001</v>
      </c>
    </row>
    <row r="1466" spans="1:3">
      <c r="A1466" t="s">
        <v>1635</v>
      </c>
      <c r="B1466" t="s">
        <v>74</v>
      </c>
      <c r="C1466">
        <v>24.1</v>
      </c>
    </row>
    <row r="1467" spans="1:3">
      <c r="A1467" t="s">
        <v>1636</v>
      </c>
      <c r="B1467" t="s">
        <v>74</v>
      </c>
      <c r="C1467">
        <v>15.9</v>
      </c>
    </row>
    <row r="1468" spans="1:3">
      <c r="A1468" t="s">
        <v>1637</v>
      </c>
      <c r="B1468" t="s">
        <v>74</v>
      </c>
      <c r="C1468">
        <v>27.3</v>
      </c>
    </row>
    <row r="1469" spans="1:3">
      <c r="A1469" t="s">
        <v>1638</v>
      </c>
      <c r="B1469" t="s">
        <v>74</v>
      </c>
      <c r="C1469">
        <v>13.5</v>
      </c>
    </row>
    <row r="1470" spans="1:3">
      <c r="A1470" t="s">
        <v>1639</v>
      </c>
      <c r="B1470" t="s">
        <v>74</v>
      </c>
      <c r="C1470">
        <v>26.2</v>
      </c>
    </row>
    <row r="1471" spans="1:3">
      <c r="A1471" t="s">
        <v>1640</v>
      </c>
      <c r="B1471" t="s">
        <v>74</v>
      </c>
      <c r="C1471">
        <v>7.4</v>
      </c>
    </row>
    <row r="1472" spans="1:3">
      <c r="A1472" t="s">
        <v>1641</v>
      </c>
      <c r="B1472" t="s">
        <v>1642</v>
      </c>
      <c r="C1472">
        <v>20.7</v>
      </c>
    </row>
    <row r="1473" spans="1:3">
      <c r="A1473" t="s">
        <v>1805</v>
      </c>
      <c r="B1473" t="s">
        <v>74</v>
      </c>
      <c r="C1473">
        <v>29.5</v>
      </c>
    </row>
    <row r="1474" spans="1:3">
      <c r="A1474" t="s">
        <v>1643</v>
      </c>
      <c r="B1474" t="s">
        <v>74</v>
      </c>
      <c r="C1474">
        <v>12</v>
      </c>
    </row>
    <row r="1475" spans="1:3">
      <c r="A1475" t="s">
        <v>1644</v>
      </c>
      <c r="B1475" t="s">
        <v>154</v>
      </c>
      <c r="C1475">
        <v>35.1</v>
      </c>
    </row>
    <row r="1476" spans="1:3">
      <c r="A1476" t="s">
        <v>1645</v>
      </c>
      <c r="B1476" t="s">
        <v>74</v>
      </c>
      <c r="C1476">
        <v>28.4</v>
      </c>
    </row>
    <row r="1477" spans="1:3">
      <c r="A1477" t="s">
        <v>1646</v>
      </c>
      <c r="B1477" t="s">
        <v>74</v>
      </c>
      <c r="C1477">
        <v>25.3</v>
      </c>
    </row>
    <row r="1478" spans="1:3">
      <c r="A1478" t="s">
        <v>1647</v>
      </c>
      <c r="B1478" t="s">
        <v>74</v>
      </c>
      <c r="C1478">
        <v>14.5</v>
      </c>
    </row>
    <row r="1479" spans="1:3">
      <c r="A1479" t="s">
        <v>1648</v>
      </c>
      <c r="B1479" t="s">
        <v>74</v>
      </c>
      <c r="C1479">
        <v>20.399999999999999</v>
      </c>
    </row>
    <row r="1480" spans="1:3">
      <c r="A1480" t="s">
        <v>1649</v>
      </c>
      <c r="B1480" t="s">
        <v>74</v>
      </c>
      <c r="C1480">
        <v>16.899999999999999</v>
      </c>
    </row>
    <row r="1481" spans="1:3">
      <c r="A1481" t="s">
        <v>1650</v>
      </c>
      <c r="B1481" t="s">
        <v>702</v>
      </c>
      <c r="C1481">
        <v>18.7</v>
      </c>
    </row>
    <row r="1482" spans="1:3">
      <c r="A1482" t="s">
        <v>1651</v>
      </c>
      <c r="B1482" t="s">
        <v>74</v>
      </c>
      <c r="C1482">
        <v>19.5</v>
      </c>
    </row>
    <row r="1483" spans="1:3">
      <c r="A1483" t="s">
        <v>1652</v>
      </c>
      <c r="B1483" t="s">
        <v>74</v>
      </c>
      <c r="C1483">
        <v>21.3</v>
      </c>
    </row>
    <row r="1484" spans="1:3">
      <c r="A1484" t="s">
        <v>1653</v>
      </c>
      <c r="B1484" t="s">
        <v>74</v>
      </c>
      <c r="C1484">
        <v>28</v>
      </c>
    </row>
    <row r="1485" spans="1:3">
      <c r="A1485" t="s">
        <v>1652</v>
      </c>
      <c r="B1485" t="s">
        <v>74</v>
      </c>
      <c r="C1485">
        <v>16.100000000000001</v>
      </c>
    </row>
    <row r="1486" spans="1:3">
      <c r="A1486" t="s">
        <v>1654</v>
      </c>
      <c r="B1486" t="s">
        <v>74</v>
      </c>
      <c r="C1486">
        <v>14.5</v>
      </c>
    </row>
    <row r="1487" spans="1:3">
      <c r="A1487" t="s">
        <v>1655</v>
      </c>
      <c r="B1487" t="s">
        <v>74</v>
      </c>
      <c r="C1487">
        <v>9.6999999999999993</v>
      </c>
    </row>
    <row r="1488" spans="1:3">
      <c r="A1488" t="s">
        <v>1656</v>
      </c>
      <c r="B1488" t="s">
        <v>74</v>
      </c>
      <c r="C1488">
        <v>9.9</v>
      </c>
    </row>
    <row r="1489" spans="1:3">
      <c r="A1489" t="s">
        <v>1657</v>
      </c>
      <c r="B1489" t="s">
        <v>74</v>
      </c>
      <c r="C1489">
        <v>14.3</v>
      </c>
    </row>
    <row r="1490" spans="1:3">
      <c r="A1490" t="s">
        <v>1658</v>
      </c>
      <c r="B1490" t="s">
        <v>119</v>
      </c>
      <c r="C1490">
        <v>26.5</v>
      </c>
    </row>
    <row r="1491" spans="1:3">
      <c r="A1491" t="s">
        <v>1659</v>
      </c>
      <c r="B1491" t="s">
        <v>74</v>
      </c>
      <c r="C1491">
        <v>13.7</v>
      </c>
    </row>
    <row r="1492" spans="1:3">
      <c r="A1492" t="s">
        <v>1660</v>
      </c>
      <c r="B1492" t="s">
        <v>74</v>
      </c>
      <c r="C1492">
        <v>14.2</v>
      </c>
    </row>
    <row r="1493" spans="1:3">
      <c r="A1493" t="s">
        <v>1661</v>
      </c>
      <c r="B1493" t="s">
        <v>74</v>
      </c>
      <c r="C1493">
        <v>27.4</v>
      </c>
    </row>
    <row r="1494" spans="1:3">
      <c r="A1494" t="s">
        <v>1662</v>
      </c>
      <c r="B1494" t="s">
        <v>74</v>
      </c>
      <c r="C1494">
        <v>24.4</v>
      </c>
    </row>
    <row r="1495" spans="1:3">
      <c r="A1495" t="s">
        <v>1663</v>
      </c>
      <c r="B1495" t="s">
        <v>74</v>
      </c>
      <c r="C1495">
        <v>30.8</v>
      </c>
    </row>
    <row r="1496" spans="1:3">
      <c r="A1496" t="s">
        <v>1664</v>
      </c>
      <c r="B1496" t="s">
        <v>74</v>
      </c>
      <c r="C1496">
        <v>26.2</v>
      </c>
    </row>
    <row r="1497" spans="1:3">
      <c r="A1497" t="s">
        <v>1665</v>
      </c>
      <c r="B1497" t="s">
        <v>74</v>
      </c>
      <c r="C1497">
        <v>14.3</v>
      </c>
    </row>
    <row r="1498" spans="1:3">
      <c r="A1498" t="s">
        <v>1666</v>
      </c>
      <c r="B1498" t="s">
        <v>74</v>
      </c>
      <c r="C1498">
        <v>14.6</v>
      </c>
    </row>
    <row r="1499" spans="1:3">
      <c r="A1499" t="s">
        <v>1668</v>
      </c>
      <c r="B1499" t="s">
        <v>852</v>
      </c>
      <c r="C1499">
        <v>24.9</v>
      </c>
    </row>
    <row r="1500" spans="1:3">
      <c r="A1500" t="s">
        <v>1669</v>
      </c>
      <c r="B1500" t="s">
        <v>74</v>
      </c>
      <c r="C1500">
        <v>28.1</v>
      </c>
    </row>
    <row r="1501" spans="1:3">
      <c r="A1501" t="s">
        <v>1806</v>
      </c>
      <c r="B1501" t="s">
        <v>74</v>
      </c>
      <c r="C1501">
        <v>29.2</v>
      </c>
    </row>
    <row r="1502" spans="1:3">
      <c r="A1502" t="s">
        <v>1670</v>
      </c>
      <c r="B1502" t="s">
        <v>74</v>
      </c>
      <c r="C1502">
        <v>23.6</v>
      </c>
    </row>
    <row r="1503" spans="1:3">
      <c r="A1503" t="s">
        <v>1671</v>
      </c>
      <c r="B1503" t="s">
        <v>74</v>
      </c>
      <c r="C1503">
        <v>9</v>
      </c>
    </row>
    <row r="1504" spans="1:3">
      <c r="A1504" t="s">
        <v>1672</v>
      </c>
      <c r="B1504" t="s">
        <v>74</v>
      </c>
      <c r="C1504">
        <v>22.1</v>
      </c>
    </row>
    <row r="1505" spans="1:3">
      <c r="A1505" t="s">
        <v>1673</v>
      </c>
      <c r="B1505" t="s">
        <v>74</v>
      </c>
      <c r="C1505">
        <v>23.5</v>
      </c>
    </row>
    <row r="1506" spans="1:3">
      <c r="A1506" t="s">
        <v>1675</v>
      </c>
      <c r="B1506" t="s">
        <v>74</v>
      </c>
      <c r="C1506">
        <v>18.899999999999999</v>
      </c>
    </row>
    <row r="1507" spans="1:3">
      <c r="A1507" t="s">
        <v>1676</v>
      </c>
      <c r="B1507" t="s">
        <v>74</v>
      </c>
      <c r="C1507">
        <v>25.7</v>
      </c>
    </row>
    <row r="1508" spans="1:3">
      <c r="A1508" t="s">
        <v>1677</v>
      </c>
      <c r="B1508" t="s">
        <v>74</v>
      </c>
      <c r="C1508">
        <v>18.100000000000001</v>
      </c>
    </row>
    <row r="1509" spans="1:3">
      <c r="A1509" t="s">
        <v>1678</v>
      </c>
      <c r="B1509" t="s">
        <v>74</v>
      </c>
      <c r="C1509">
        <v>24.4</v>
      </c>
    </row>
    <row r="1510" spans="1:3">
      <c r="A1510" t="s">
        <v>1807</v>
      </c>
      <c r="B1510" t="s">
        <v>74</v>
      </c>
      <c r="C1510">
        <v>25.8</v>
      </c>
    </row>
    <row r="1511" spans="1:3">
      <c r="A1511" t="s">
        <v>1680</v>
      </c>
      <c r="B1511" t="s">
        <v>74</v>
      </c>
      <c r="C1511">
        <v>11.3</v>
      </c>
    </row>
    <row r="1512" spans="1:3">
      <c r="A1512" t="s">
        <v>1681</v>
      </c>
      <c r="B1512" t="s">
        <v>74</v>
      </c>
      <c r="C1512">
        <v>25.2</v>
      </c>
    </row>
    <row r="1513" spans="1:3">
      <c r="A1513" t="s">
        <v>1682</v>
      </c>
      <c r="B1513" t="s">
        <v>74</v>
      </c>
      <c r="C1513">
        <v>13.4</v>
      </c>
    </row>
    <row r="1514" spans="1:3">
      <c r="A1514" t="s">
        <v>1683</v>
      </c>
      <c r="B1514" t="s">
        <v>74</v>
      </c>
      <c r="C1514">
        <v>21.9</v>
      </c>
    </row>
    <row r="1515" spans="1:3">
      <c r="A1515" t="s">
        <v>1684</v>
      </c>
      <c r="B1515" t="s">
        <v>74</v>
      </c>
      <c r="C1515">
        <v>19.5</v>
      </c>
    </row>
    <row r="1516" spans="1:3">
      <c r="A1516" t="s">
        <v>1685</v>
      </c>
      <c r="B1516" t="s">
        <v>74</v>
      </c>
      <c r="C1516">
        <v>24.4</v>
      </c>
    </row>
    <row r="1517" spans="1:3">
      <c r="A1517" t="s">
        <v>1686</v>
      </c>
      <c r="B1517" t="s">
        <v>74</v>
      </c>
      <c r="C1517">
        <v>20.399999999999999</v>
      </c>
    </row>
    <row r="1518" spans="1:3">
      <c r="A1518" t="s">
        <v>1687</v>
      </c>
      <c r="B1518" t="s">
        <v>1688</v>
      </c>
      <c r="C1518">
        <v>7.8</v>
      </c>
    </row>
    <row r="1519" spans="1:3">
      <c r="A1519" t="s">
        <v>1689</v>
      </c>
      <c r="B1519" t="s">
        <v>74</v>
      </c>
      <c r="C1519">
        <v>21.5</v>
      </c>
    </row>
    <row r="1520" spans="1:3">
      <c r="A1520" t="s">
        <v>1690</v>
      </c>
      <c r="B1520" t="s">
        <v>74</v>
      </c>
      <c r="C1520">
        <v>15.8</v>
      </c>
    </row>
    <row r="1521" spans="1:3">
      <c r="A1521" t="s">
        <v>1691</v>
      </c>
      <c r="B1521" t="s">
        <v>74</v>
      </c>
      <c r="C1521">
        <v>16.399999999999999</v>
      </c>
    </row>
    <row r="1522" spans="1:3">
      <c r="A1522" t="s">
        <v>1692</v>
      </c>
      <c r="B1522" t="s">
        <v>74</v>
      </c>
      <c r="C1522">
        <v>36.6</v>
      </c>
    </row>
    <row r="1523" spans="1:3">
      <c r="A1523" t="s">
        <v>1693</v>
      </c>
      <c r="B1523" t="s">
        <v>74</v>
      </c>
      <c r="C1523">
        <v>25.3</v>
      </c>
    </row>
    <row r="1524" spans="1:3">
      <c r="A1524" t="s">
        <v>1694</v>
      </c>
      <c r="B1524" t="s">
        <v>74</v>
      </c>
      <c r="C1524">
        <v>9.8000000000000007</v>
      </c>
    </row>
    <row r="1525" spans="1:3">
      <c r="A1525" t="s">
        <v>1695</v>
      </c>
      <c r="B1525" t="s">
        <v>74</v>
      </c>
      <c r="C1525">
        <v>37.9</v>
      </c>
    </row>
    <row r="1526" spans="1:3">
      <c r="A1526" t="s">
        <v>1696</v>
      </c>
      <c r="B1526" t="s">
        <v>74</v>
      </c>
      <c r="C1526">
        <v>33.299999999999997</v>
      </c>
    </row>
    <row r="1527" spans="1:3">
      <c r="A1527" t="s">
        <v>1697</v>
      </c>
      <c r="B1527" t="s">
        <v>74</v>
      </c>
      <c r="C1527">
        <v>30.6</v>
      </c>
    </row>
    <row r="1528" spans="1:3">
      <c r="A1528" t="s">
        <v>1698</v>
      </c>
      <c r="B1528" t="s">
        <v>74</v>
      </c>
      <c r="C1528">
        <v>30.3</v>
      </c>
    </row>
    <row r="1529" spans="1:3">
      <c r="A1529" t="s">
        <v>1699</v>
      </c>
      <c r="B1529" t="s">
        <v>74</v>
      </c>
      <c r="C1529">
        <v>6.8</v>
      </c>
    </row>
    <row r="1530" spans="1:3">
      <c r="A1530" t="s">
        <v>1700</v>
      </c>
      <c r="B1530" t="s">
        <v>74</v>
      </c>
      <c r="C1530">
        <v>16.600000000000001</v>
      </c>
    </row>
    <row r="1531" spans="1:3">
      <c r="A1531" t="s">
        <v>1701</v>
      </c>
      <c r="B1531" t="s">
        <v>74</v>
      </c>
      <c r="C1531">
        <v>26.5</v>
      </c>
    </row>
    <row r="1532" spans="1:3">
      <c r="A1532" t="s">
        <v>1702</v>
      </c>
      <c r="B1532" t="s">
        <v>74</v>
      </c>
      <c r="C1532">
        <v>8.4</v>
      </c>
    </row>
    <row r="1533" spans="1:3">
      <c r="A1533" t="s">
        <v>1703</v>
      </c>
      <c r="B1533" t="s">
        <v>74</v>
      </c>
      <c r="C1533">
        <v>33.4</v>
      </c>
    </row>
    <row r="1534" spans="1:3">
      <c r="A1534" t="s">
        <v>1704</v>
      </c>
      <c r="B1534" t="s">
        <v>74</v>
      </c>
      <c r="C1534">
        <v>24.2</v>
      </c>
    </row>
    <row r="1535" spans="1:3">
      <c r="A1535" t="s">
        <v>1705</v>
      </c>
      <c r="B1535" t="s">
        <v>74</v>
      </c>
      <c r="C1535">
        <v>19.399999999999999</v>
      </c>
    </row>
    <row r="1536" spans="1:3">
      <c r="A1536" t="s">
        <v>1706</v>
      </c>
      <c r="B1536" t="s">
        <v>74</v>
      </c>
      <c r="C1536">
        <v>25.1</v>
      </c>
    </row>
    <row r="1537" spans="1:3">
      <c r="A1537" t="s">
        <v>1707</v>
      </c>
      <c r="B1537" t="s">
        <v>74</v>
      </c>
      <c r="C1537">
        <v>14.3</v>
      </c>
    </row>
    <row r="1538" spans="1:3">
      <c r="A1538" t="s">
        <v>1708</v>
      </c>
      <c r="B1538" t="s">
        <v>74</v>
      </c>
      <c r="C1538">
        <v>28.8</v>
      </c>
    </row>
    <row r="1539" spans="1:3">
      <c r="A1539" t="s">
        <v>1709</v>
      </c>
      <c r="B1539" t="s">
        <v>74</v>
      </c>
      <c r="C1539">
        <v>21</v>
      </c>
    </row>
    <row r="1540" spans="1:3">
      <c r="A1540" t="s">
        <v>1710</v>
      </c>
      <c r="B1540" t="s">
        <v>74</v>
      </c>
      <c r="C1540">
        <v>27.1</v>
      </c>
    </row>
    <row r="1541" spans="1:3">
      <c r="A1541" t="s">
        <v>1711</v>
      </c>
      <c r="B1541" t="s">
        <v>1712</v>
      </c>
      <c r="C1541">
        <v>7.9</v>
      </c>
    </row>
    <row r="1542" spans="1:3">
      <c r="A1542" t="s">
        <v>1713</v>
      </c>
      <c r="B1542" t="s">
        <v>74</v>
      </c>
      <c r="C1542">
        <v>28.2</v>
      </c>
    </row>
    <row r="1543" spans="1:3">
      <c r="A1543" t="s">
        <v>1714</v>
      </c>
      <c r="B1543" t="s">
        <v>74</v>
      </c>
      <c r="C1543">
        <v>24.7</v>
      </c>
    </row>
    <row r="1544" spans="1:3">
      <c r="A1544" t="s">
        <v>1715</v>
      </c>
      <c r="B1544" t="s">
        <v>74</v>
      </c>
      <c r="C1544">
        <v>20.100000000000001</v>
      </c>
    </row>
    <row r="1545" spans="1:3">
      <c r="A1545" t="s">
        <v>1716</v>
      </c>
      <c r="B1545" t="s">
        <v>74</v>
      </c>
      <c r="C1545">
        <v>21.9</v>
      </c>
    </row>
    <row r="1546" spans="1:3">
      <c r="A1546" t="s">
        <v>1717</v>
      </c>
      <c r="B1546" t="s">
        <v>74</v>
      </c>
      <c r="C1546">
        <v>27.8</v>
      </c>
    </row>
    <row r="1547" spans="1:3">
      <c r="A1547" t="s">
        <v>1718</v>
      </c>
      <c r="B1547" t="s">
        <v>74</v>
      </c>
      <c r="C1547">
        <v>21.6</v>
      </c>
    </row>
    <row r="1548" spans="1:3">
      <c r="A1548" t="s">
        <v>1719</v>
      </c>
      <c r="B1548" t="s">
        <v>74</v>
      </c>
      <c r="C1548">
        <v>21.1</v>
      </c>
    </row>
    <row r="1549" spans="1:3">
      <c r="A1549" t="s">
        <v>1720</v>
      </c>
      <c r="B1549" t="s">
        <v>74</v>
      </c>
      <c r="C1549">
        <v>26.7</v>
      </c>
    </row>
    <row r="1550" spans="1:3">
      <c r="A1550" t="s">
        <v>1721</v>
      </c>
      <c r="B1550" t="s">
        <v>74</v>
      </c>
      <c r="C1550">
        <v>15.1</v>
      </c>
    </row>
    <row r="1551" spans="1:3">
      <c r="A1551" t="s">
        <v>1722</v>
      </c>
      <c r="B1551" t="s">
        <v>74</v>
      </c>
      <c r="C1551">
        <v>7.9</v>
      </c>
    </row>
    <row r="1552" spans="1:3">
      <c r="A1552" t="s">
        <v>1723</v>
      </c>
      <c r="B1552" t="s">
        <v>74</v>
      </c>
      <c r="C1552">
        <v>12.7</v>
      </c>
    </row>
    <row r="1553" spans="1:3">
      <c r="A1553" t="s">
        <v>1724</v>
      </c>
      <c r="B1553" t="s">
        <v>74</v>
      </c>
      <c r="C1553">
        <v>19.8</v>
      </c>
    </row>
    <row r="1554" spans="1:3">
      <c r="A1554" t="s">
        <v>1725</v>
      </c>
      <c r="B1554" t="s">
        <v>74</v>
      </c>
      <c r="C1554">
        <v>27</v>
      </c>
    </row>
    <row r="1555" spans="1:3">
      <c r="A1555" t="s">
        <v>1726</v>
      </c>
      <c r="B1555" t="s">
        <v>74</v>
      </c>
      <c r="C1555">
        <v>16.3</v>
      </c>
    </row>
    <row r="1556" spans="1:3">
      <c r="A1556" t="s">
        <v>1727</v>
      </c>
      <c r="B1556" t="s">
        <v>74</v>
      </c>
      <c r="C1556">
        <v>15.3</v>
      </c>
    </row>
    <row r="1557" spans="1:3">
      <c r="A1557" t="s">
        <v>1728</v>
      </c>
      <c r="B1557" t="s">
        <v>74</v>
      </c>
      <c r="C1557">
        <v>23.6</v>
      </c>
    </row>
    <row r="1558" spans="1:3">
      <c r="A1558" t="s">
        <v>1729</v>
      </c>
      <c r="B1558" t="s">
        <v>74</v>
      </c>
      <c r="C1558">
        <v>22.7</v>
      </c>
    </row>
    <row r="1559" spans="1:3">
      <c r="A1559" t="s">
        <v>1730</v>
      </c>
      <c r="B1559" t="s">
        <v>74</v>
      </c>
      <c r="C1559">
        <v>8.3000000000000007</v>
      </c>
    </row>
    <row r="1560" spans="1:3">
      <c r="A1560" t="s">
        <v>1731</v>
      </c>
      <c r="B1560" t="s">
        <v>74</v>
      </c>
      <c r="C1560">
        <v>28.7</v>
      </c>
    </row>
    <row r="1561" spans="1:3">
      <c r="A1561" t="s">
        <v>1732</v>
      </c>
      <c r="B1561" t="s">
        <v>74</v>
      </c>
      <c r="C1561">
        <v>11.8</v>
      </c>
    </row>
    <row r="1562" spans="1:3">
      <c r="A1562" t="s">
        <v>1733</v>
      </c>
      <c r="B1562" t="s">
        <v>74</v>
      </c>
      <c r="C1562">
        <v>25.1</v>
      </c>
    </row>
    <row r="1563" spans="1:3">
      <c r="A1563" t="s">
        <v>1734</v>
      </c>
      <c r="B1563" t="s">
        <v>74</v>
      </c>
      <c r="C1563">
        <v>32.4</v>
      </c>
    </row>
    <row r="1564" spans="1:3">
      <c r="A1564" t="s">
        <v>1735</v>
      </c>
      <c r="B1564" t="s">
        <v>436</v>
      </c>
      <c r="C1564">
        <v>15.9</v>
      </c>
    </row>
    <row r="1565" spans="1:3">
      <c r="A1565" t="s">
        <v>1736</v>
      </c>
      <c r="B1565" t="s">
        <v>74</v>
      </c>
      <c r="C1565">
        <v>19.7</v>
      </c>
    </row>
    <row r="1566" spans="1:3">
      <c r="A1566" t="s">
        <v>1737</v>
      </c>
      <c r="B1566" t="s">
        <v>74</v>
      </c>
      <c r="C1566">
        <v>21.1</v>
      </c>
    </row>
    <row r="1567" spans="1:3">
      <c r="A1567" t="s">
        <v>1738</v>
      </c>
      <c r="B1567" t="s">
        <v>74</v>
      </c>
      <c r="C1567">
        <v>33</v>
      </c>
    </row>
    <row r="1568" spans="1:3">
      <c r="A1568" t="s">
        <v>1739</v>
      </c>
      <c r="B1568" t="s">
        <v>74</v>
      </c>
      <c r="C1568">
        <v>16.600000000000001</v>
      </c>
    </row>
    <row r="1569" spans="1:3">
      <c r="A1569" t="s">
        <v>1740</v>
      </c>
      <c r="B1569" t="s">
        <v>74</v>
      </c>
      <c r="C1569">
        <v>26.9</v>
      </c>
    </row>
    <row r="1570" spans="1:3">
      <c r="A1570" t="s">
        <v>1741</v>
      </c>
      <c r="B1570" t="s">
        <v>74</v>
      </c>
      <c r="C1570">
        <v>19.399999999999999</v>
      </c>
    </row>
    <row r="1571" spans="1:3">
      <c r="A1571" t="s">
        <v>1742</v>
      </c>
      <c r="B1571" t="s">
        <v>74</v>
      </c>
      <c r="C1571">
        <v>29.7</v>
      </c>
    </row>
    <row r="1572" spans="1:3">
      <c r="A1572" t="s">
        <v>1743</v>
      </c>
      <c r="B1572" t="s">
        <v>74</v>
      </c>
      <c r="C1572">
        <v>18.2</v>
      </c>
    </row>
    <row r="1573" spans="1:3">
      <c r="A1573" t="s">
        <v>1744</v>
      </c>
      <c r="B1573" t="s">
        <v>74</v>
      </c>
      <c r="C1573">
        <v>5.8</v>
      </c>
    </row>
    <row r="1574" spans="1:3">
      <c r="A1574" t="s">
        <v>1808</v>
      </c>
      <c r="B1574" t="s">
        <v>74</v>
      </c>
      <c r="C1574">
        <v>35.1</v>
      </c>
    </row>
    <row r="1575" spans="1:3">
      <c r="A1575" t="s">
        <v>1745</v>
      </c>
      <c r="B1575" t="s">
        <v>74</v>
      </c>
      <c r="C1575">
        <v>26.7</v>
      </c>
    </row>
  </sheetData>
  <phoneticPr fontId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534CD4-79E6-4ACC-BF50-D6AA1C0DAD4F}">
  <dimension ref="A4:D1606"/>
  <sheetViews>
    <sheetView workbookViewId="0">
      <selection activeCell="B1" sqref="B1"/>
    </sheetView>
  </sheetViews>
  <sheetFormatPr defaultRowHeight="18"/>
  <sheetData>
    <row r="4" spans="1:3">
      <c r="A4" t="s">
        <v>73</v>
      </c>
      <c r="B4" t="s">
        <v>74</v>
      </c>
      <c r="C4">
        <v>19.3</v>
      </c>
    </row>
    <row r="5" spans="1:3">
      <c r="A5" t="s">
        <v>75</v>
      </c>
      <c r="B5" t="s">
        <v>74</v>
      </c>
      <c r="C5">
        <v>15</v>
      </c>
    </row>
    <row r="6" spans="1:3">
      <c r="A6" t="s">
        <v>76</v>
      </c>
      <c r="B6" t="s">
        <v>74</v>
      </c>
      <c r="C6">
        <v>21.1</v>
      </c>
    </row>
    <row r="7" spans="1:3">
      <c r="A7" t="s">
        <v>77</v>
      </c>
      <c r="B7" t="s">
        <v>74</v>
      </c>
      <c r="C7">
        <v>14.5</v>
      </c>
    </row>
    <row r="8" spans="1:3">
      <c r="A8" t="s">
        <v>78</v>
      </c>
      <c r="B8" t="s">
        <v>74</v>
      </c>
      <c r="C8">
        <v>36.799999999999997</v>
      </c>
    </row>
    <row r="9" spans="1:3">
      <c r="A9" t="s">
        <v>79</v>
      </c>
      <c r="B9" t="s">
        <v>74</v>
      </c>
      <c r="C9">
        <v>27.1</v>
      </c>
    </row>
    <row r="10" spans="1:3">
      <c r="A10" t="s">
        <v>80</v>
      </c>
      <c r="B10" t="s">
        <v>81</v>
      </c>
      <c r="C10">
        <v>9.9</v>
      </c>
    </row>
    <row r="11" spans="1:3">
      <c r="A11" t="s">
        <v>80</v>
      </c>
      <c r="B11" t="s">
        <v>74</v>
      </c>
      <c r="C11">
        <v>14.5</v>
      </c>
    </row>
    <row r="12" spans="1:3">
      <c r="A12" t="s">
        <v>82</v>
      </c>
      <c r="B12" t="s">
        <v>74</v>
      </c>
      <c r="C12">
        <v>16.100000000000001</v>
      </c>
    </row>
    <row r="13" spans="1:3">
      <c r="A13" t="s">
        <v>83</v>
      </c>
      <c r="B13" t="s">
        <v>74</v>
      </c>
      <c r="C13">
        <v>21</v>
      </c>
    </row>
    <row r="14" spans="1:3">
      <c r="A14" t="s">
        <v>84</v>
      </c>
      <c r="B14" t="s">
        <v>85</v>
      </c>
      <c r="C14">
        <v>8.1</v>
      </c>
    </row>
    <row r="15" spans="1:3">
      <c r="A15" t="s">
        <v>86</v>
      </c>
      <c r="B15" t="s">
        <v>74</v>
      </c>
      <c r="C15">
        <v>23.8</v>
      </c>
    </row>
    <row r="16" spans="1:3">
      <c r="A16" t="s">
        <v>87</v>
      </c>
      <c r="B16" t="s">
        <v>74</v>
      </c>
      <c r="C16">
        <v>11.4</v>
      </c>
    </row>
    <row r="17" spans="1:3">
      <c r="A17" t="s">
        <v>88</v>
      </c>
      <c r="B17" t="s">
        <v>74</v>
      </c>
      <c r="C17">
        <v>12.3</v>
      </c>
    </row>
    <row r="18" spans="1:3">
      <c r="A18" t="s">
        <v>89</v>
      </c>
      <c r="B18" t="s">
        <v>74</v>
      </c>
      <c r="C18">
        <v>17.3</v>
      </c>
    </row>
    <row r="19" spans="1:3">
      <c r="A19" t="s">
        <v>1823</v>
      </c>
      <c r="B19" t="s">
        <v>74</v>
      </c>
      <c r="C19">
        <v>21.4</v>
      </c>
    </row>
    <row r="20" spans="1:3">
      <c r="A20" t="s">
        <v>90</v>
      </c>
      <c r="B20" t="s">
        <v>74</v>
      </c>
      <c r="C20">
        <v>10.8</v>
      </c>
    </row>
    <row r="21" spans="1:3">
      <c r="A21" t="s">
        <v>91</v>
      </c>
      <c r="B21" t="s">
        <v>74</v>
      </c>
      <c r="C21">
        <v>3.9</v>
      </c>
    </row>
    <row r="22" spans="1:3">
      <c r="A22" t="s">
        <v>93</v>
      </c>
      <c r="B22" t="s">
        <v>74</v>
      </c>
      <c r="C22">
        <v>16.3</v>
      </c>
    </row>
    <row r="23" spans="1:3">
      <c r="A23" t="s">
        <v>94</v>
      </c>
      <c r="B23" t="s">
        <v>74</v>
      </c>
      <c r="C23">
        <v>15.7</v>
      </c>
    </row>
    <row r="24" spans="1:3">
      <c r="A24" t="s">
        <v>95</v>
      </c>
      <c r="B24" t="s">
        <v>74</v>
      </c>
      <c r="C24">
        <v>26.8</v>
      </c>
    </row>
    <row r="25" spans="1:3">
      <c r="A25" t="s">
        <v>96</v>
      </c>
      <c r="B25" t="s">
        <v>74</v>
      </c>
      <c r="C25">
        <v>21.4</v>
      </c>
    </row>
    <row r="26" spans="1:3">
      <c r="A26" t="s">
        <v>97</v>
      </c>
      <c r="B26" t="s">
        <v>98</v>
      </c>
      <c r="C26">
        <v>2.8</v>
      </c>
    </row>
    <row r="27" spans="1:3">
      <c r="A27" t="s">
        <v>99</v>
      </c>
      <c r="B27" t="s">
        <v>74</v>
      </c>
      <c r="C27">
        <v>28.5</v>
      </c>
    </row>
    <row r="28" spans="1:3">
      <c r="A28" t="s">
        <v>100</v>
      </c>
      <c r="B28" t="s">
        <v>101</v>
      </c>
      <c r="C28">
        <v>10.6</v>
      </c>
    </row>
    <row r="29" spans="1:3">
      <c r="A29" t="s">
        <v>102</v>
      </c>
      <c r="B29" t="s">
        <v>74</v>
      </c>
      <c r="C29">
        <v>19.2</v>
      </c>
    </row>
    <row r="30" spans="1:3">
      <c r="A30" t="s">
        <v>103</v>
      </c>
      <c r="B30" t="s">
        <v>74</v>
      </c>
      <c r="C30">
        <v>10.199999999999999</v>
      </c>
    </row>
    <row r="31" spans="1:3">
      <c r="A31" t="s">
        <v>104</v>
      </c>
      <c r="B31" t="s">
        <v>74</v>
      </c>
      <c r="C31">
        <v>11.2</v>
      </c>
    </row>
    <row r="32" spans="1:3">
      <c r="A32" t="s">
        <v>105</v>
      </c>
      <c r="B32" t="s">
        <v>74</v>
      </c>
      <c r="C32">
        <v>15.4</v>
      </c>
    </row>
    <row r="33" spans="1:3">
      <c r="A33" t="s">
        <v>106</v>
      </c>
      <c r="B33" t="s">
        <v>74</v>
      </c>
      <c r="C33">
        <v>11.2</v>
      </c>
    </row>
    <row r="34" spans="1:3">
      <c r="A34" t="s">
        <v>1762</v>
      </c>
      <c r="B34" t="s">
        <v>74</v>
      </c>
      <c r="C34">
        <v>24.3</v>
      </c>
    </row>
    <row r="35" spans="1:3">
      <c r="A35" t="s">
        <v>107</v>
      </c>
      <c r="B35" t="s">
        <v>74</v>
      </c>
      <c r="C35">
        <v>11.4</v>
      </c>
    </row>
    <row r="36" spans="1:3">
      <c r="A36" t="s">
        <v>108</v>
      </c>
      <c r="B36" t="s">
        <v>74</v>
      </c>
      <c r="C36">
        <v>15.3</v>
      </c>
    </row>
    <row r="37" spans="1:3">
      <c r="A37" t="s">
        <v>1824</v>
      </c>
      <c r="B37" t="s">
        <v>1825</v>
      </c>
      <c r="C37">
        <v>10.6</v>
      </c>
    </row>
    <row r="38" spans="1:3">
      <c r="A38" t="s">
        <v>109</v>
      </c>
      <c r="B38" t="s">
        <v>74</v>
      </c>
      <c r="C38">
        <v>38.9</v>
      </c>
    </row>
    <row r="39" spans="1:3">
      <c r="A39" t="s">
        <v>110</v>
      </c>
      <c r="B39" t="s">
        <v>74</v>
      </c>
      <c r="C39">
        <v>20.3</v>
      </c>
    </row>
    <row r="40" spans="1:3">
      <c r="A40" t="s">
        <v>111</v>
      </c>
      <c r="B40" t="s">
        <v>74</v>
      </c>
      <c r="C40">
        <v>17.100000000000001</v>
      </c>
    </row>
    <row r="41" spans="1:3">
      <c r="A41" t="s">
        <v>112</v>
      </c>
      <c r="B41" t="s">
        <v>74</v>
      </c>
      <c r="C41">
        <v>17.3</v>
      </c>
    </row>
    <row r="42" spans="1:3">
      <c r="A42" t="s">
        <v>113</v>
      </c>
      <c r="B42" t="s">
        <v>74</v>
      </c>
      <c r="C42">
        <v>9.1</v>
      </c>
    </row>
    <row r="43" spans="1:3">
      <c r="A43" t="s">
        <v>114</v>
      </c>
      <c r="B43" t="s">
        <v>74</v>
      </c>
      <c r="C43">
        <v>13.4</v>
      </c>
    </row>
    <row r="44" spans="1:3">
      <c r="A44" t="s">
        <v>115</v>
      </c>
      <c r="B44" t="s">
        <v>74</v>
      </c>
      <c r="C44">
        <v>22</v>
      </c>
    </row>
    <row r="45" spans="1:3">
      <c r="A45" t="s">
        <v>116</v>
      </c>
      <c r="B45" t="s">
        <v>117</v>
      </c>
      <c r="C45">
        <v>3.3</v>
      </c>
    </row>
    <row r="46" spans="1:3">
      <c r="A46" t="s">
        <v>118</v>
      </c>
      <c r="B46" t="s">
        <v>119</v>
      </c>
      <c r="C46">
        <v>34.1</v>
      </c>
    </row>
    <row r="47" spans="1:3">
      <c r="A47" t="s">
        <v>120</v>
      </c>
      <c r="B47" t="s">
        <v>74</v>
      </c>
      <c r="C47">
        <v>18.8</v>
      </c>
    </row>
    <row r="48" spans="1:3">
      <c r="A48" t="s">
        <v>121</v>
      </c>
      <c r="B48" t="s">
        <v>74</v>
      </c>
      <c r="C48">
        <v>28.4</v>
      </c>
    </row>
    <row r="49" spans="1:4">
      <c r="A49" t="s">
        <v>122</v>
      </c>
      <c r="B49" t="s">
        <v>74</v>
      </c>
      <c r="C49">
        <v>11.2</v>
      </c>
    </row>
    <row r="50" spans="1:4">
      <c r="A50" t="s">
        <v>123</v>
      </c>
      <c r="B50" t="s">
        <v>74</v>
      </c>
      <c r="C50">
        <v>21.5</v>
      </c>
    </row>
    <row r="51" spans="1:4">
      <c r="A51" t="s">
        <v>124</v>
      </c>
      <c r="B51" t="s">
        <v>74</v>
      </c>
      <c r="C51">
        <v>15</v>
      </c>
    </row>
    <row r="52" spans="1:4">
      <c r="A52" t="s">
        <v>125</v>
      </c>
      <c r="B52" t="s">
        <v>74</v>
      </c>
      <c r="C52">
        <v>7.2</v>
      </c>
    </row>
    <row r="53" spans="1:4">
      <c r="A53" t="s">
        <v>126</v>
      </c>
      <c r="B53" t="s">
        <v>74</v>
      </c>
      <c r="C53">
        <v>14.8</v>
      </c>
    </row>
    <row r="54" spans="1:4">
      <c r="A54" t="s">
        <v>127</v>
      </c>
      <c r="B54" t="s">
        <v>74</v>
      </c>
      <c r="C54">
        <v>9.4</v>
      </c>
    </row>
    <row r="55" spans="1:4">
      <c r="A55" t="s">
        <v>128</v>
      </c>
      <c r="B55" t="s">
        <v>74</v>
      </c>
      <c r="C55">
        <v>16</v>
      </c>
    </row>
    <row r="56" spans="1:4">
      <c r="A56" t="s">
        <v>129</v>
      </c>
      <c r="B56" t="s">
        <v>74</v>
      </c>
      <c r="C56">
        <v>23.5</v>
      </c>
    </row>
    <row r="57" spans="1:4">
      <c r="A57" t="s">
        <v>130</v>
      </c>
      <c r="B57" t="s">
        <v>131</v>
      </c>
      <c r="C57">
        <v>13.1</v>
      </c>
    </row>
    <row r="58" spans="1:4">
      <c r="A58" t="s">
        <v>1826</v>
      </c>
      <c r="B58" t="s">
        <v>74</v>
      </c>
      <c r="C58">
        <v>21.2</v>
      </c>
    </row>
    <row r="59" spans="1:4">
      <c r="A59" t="s">
        <v>132</v>
      </c>
      <c r="B59" t="s">
        <v>74</v>
      </c>
      <c r="C59">
        <v>17.5</v>
      </c>
    </row>
    <row r="60" spans="1:4">
      <c r="A60" t="s">
        <v>133</v>
      </c>
      <c r="B60" t="s">
        <v>74</v>
      </c>
      <c r="C60">
        <v>19.8</v>
      </c>
    </row>
    <row r="61" spans="1:4">
      <c r="A61" t="s">
        <v>134</v>
      </c>
      <c r="B61" t="s">
        <v>74</v>
      </c>
      <c r="C61">
        <v>17.7</v>
      </c>
    </row>
    <row r="62" spans="1:4">
      <c r="A62" t="s">
        <v>135</v>
      </c>
      <c r="B62" t="s">
        <v>74</v>
      </c>
      <c r="C62">
        <v>7.4</v>
      </c>
    </row>
    <row r="63" spans="1:4">
      <c r="A63" t="s">
        <v>136</v>
      </c>
      <c r="B63" t="s">
        <v>74</v>
      </c>
      <c r="C63">
        <v>11</v>
      </c>
    </row>
    <row r="64" spans="1:4">
      <c r="A64" t="s">
        <v>137</v>
      </c>
      <c r="B64" t="s">
        <v>74</v>
      </c>
      <c r="C64">
        <v>16.5</v>
      </c>
      <c r="D64" t="s">
        <v>1820</v>
      </c>
    </row>
    <row r="65" spans="1:3">
      <c r="A65" t="s">
        <v>1827</v>
      </c>
      <c r="B65" t="s">
        <v>74</v>
      </c>
      <c r="C65">
        <v>22.8</v>
      </c>
    </row>
    <row r="66" spans="1:3">
      <c r="A66" t="s">
        <v>139</v>
      </c>
      <c r="B66" t="s">
        <v>74</v>
      </c>
      <c r="C66">
        <v>16.399999999999999</v>
      </c>
    </row>
    <row r="67" spans="1:3">
      <c r="A67" t="s">
        <v>140</v>
      </c>
      <c r="B67" t="s">
        <v>74</v>
      </c>
      <c r="C67">
        <v>17.899999999999999</v>
      </c>
    </row>
    <row r="68" spans="1:3">
      <c r="A68" t="s">
        <v>141</v>
      </c>
      <c r="B68" t="s">
        <v>74</v>
      </c>
      <c r="C68">
        <v>11</v>
      </c>
    </row>
    <row r="69" spans="1:3">
      <c r="A69" t="s">
        <v>142</v>
      </c>
      <c r="B69" t="s">
        <v>74</v>
      </c>
      <c r="C69">
        <v>13.8</v>
      </c>
    </row>
    <row r="70" spans="1:3">
      <c r="A70" t="s">
        <v>143</v>
      </c>
      <c r="B70" t="s">
        <v>74</v>
      </c>
      <c r="C70">
        <v>21.3</v>
      </c>
    </row>
    <row r="71" spans="1:3">
      <c r="A71" t="s">
        <v>144</v>
      </c>
      <c r="B71" t="s">
        <v>74</v>
      </c>
      <c r="C71">
        <v>9.1</v>
      </c>
    </row>
    <row r="72" spans="1:3">
      <c r="A72" t="s">
        <v>145</v>
      </c>
      <c r="B72" t="s">
        <v>146</v>
      </c>
      <c r="C72">
        <v>14.2</v>
      </c>
    </row>
    <row r="73" spans="1:3">
      <c r="A73" t="s">
        <v>1828</v>
      </c>
      <c r="B73" t="s">
        <v>74</v>
      </c>
      <c r="C73">
        <v>29</v>
      </c>
    </row>
    <row r="74" spans="1:3">
      <c r="A74" t="s">
        <v>147</v>
      </c>
      <c r="B74" t="s">
        <v>74</v>
      </c>
      <c r="C74">
        <v>17.399999999999999</v>
      </c>
    </row>
    <row r="75" spans="1:3">
      <c r="A75" t="s">
        <v>148</v>
      </c>
      <c r="B75" t="s">
        <v>74</v>
      </c>
      <c r="C75">
        <v>9.6999999999999993</v>
      </c>
    </row>
    <row r="76" spans="1:3">
      <c r="A76" t="s">
        <v>149</v>
      </c>
      <c r="B76" t="s">
        <v>74</v>
      </c>
      <c r="C76">
        <v>12.6</v>
      </c>
    </row>
    <row r="77" spans="1:3">
      <c r="A77" t="s">
        <v>150</v>
      </c>
      <c r="B77" t="s">
        <v>74</v>
      </c>
      <c r="C77">
        <v>16.899999999999999</v>
      </c>
    </row>
    <row r="78" spans="1:3">
      <c r="A78" t="s">
        <v>1809</v>
      </c>
      <c r="B78" t="s">
        <v>74</v>
      </c>
      <c r="C78">
        <v>18.899999999999999</v>
      </c>
    </row>
    <row r="79" spans="1:3">
      <c r="A79" t="s">
        <v>151</v>
      </c>
      <c r="B79" t="s">
        <v>74</v>
      </c>
      <c r="C79">
        <v>25.4</v>
      </c>
    </row>
    <row r="80" spans="1:3">
      <c r="A80" t="s">
        <v>152</v>
      </c>
      <c r="B80" t="s">
        <v>74</v>
      </c>
      <c r="C80">
        <v>15.4</v>
      </c>
    </row>
    <row r="81" spans="1:3">
      <c r="A81" t="s">
        <v>153</v>
      </c>
      <c r="B81" t="s">
        <v>154</v>
      </c>
      <c r="C81">
        <v>10.5</v>
      </c>
    </row>
    <row r="82" spans="1:3">
      <c r="A82" t="s">
        <v>155</v>
      </c>
      <c r="B82" t="s">
        <v>119</v>
      </c>
      <c r="C82">
        <v>11.4</v>
      </c>
    </row>
    <row r="83" spans="1:3">
      <c r="A83" t="s">
        <v>156</v>
      </c>
      <c r="B83" t="s">
        <v>74</v>
      </c>
      <c r="C83">
        <v>26.5</v>
      </c>
    </row>
    <row r="84" spans="1:3">
      <c r="A84" t="s">
        <v>157</v>
      </c>
      <c r="B84" t="s">
        <v>74</v>
      </c>
      <c r="C84">
        <v>42.8</v>
      </c>
    </row>
    <row r="85" spans="1:3">
      <c r="A85" t="s">
        <v>158</v>
      </c>
      <c r="B85" t="s">
        <v>74</v>
      </c>
      <c r="C85">
        <v>17.3</v>
      </c>
    </row>
    <row r="86" spans="1:3">
      <c r="A86" t="s">
        <v>159</v>
      </c>
      <c r="B86" t="s">
        <v>74</v>
      </c>
      <c r="C86">
        <v>20.3</v>
      </c>
    </row>
    <row r="87" spans="1:3">
      <c r="A87" t="s">
        <v>160</v>
      </c>
      <c r="B87" t="s">
        <v>74</v>
      </c>
      <c r="C87">
        <v>5.6</v>
      </c>
    </row>
    <row r="88" spans="1:3">
      <c r="A88" t="s">
        <v>161</v>
      </c>
      <c r="B88" t="s">
        <v>1261</v>
      </c>
      <c r="C88">
        <v>8.1</v>
      </c>
    </row>
    <row r="89" spans="1:3">
      <c r="A89" t="s">
        <v>162</v>
      </c>
      <c r="B89" t="s">
        <v>74</v>
      </c>
      <c r="C89">
        <v>34</v>
      </c>
    </row>
    <row r="90" spans="1:3">
      <c r="A90" t="s">
        <v>163</v>
      </c>
      <c r="B90" t="s">
        <v>74</v>
      </c>
      <c r="C90">
        <v>25.9</v>
      </c>
    </row>
    <row r="91" spans="1:3">
      <c r="A91" t="s">
        <v>164</v>
      </c>
      <c r="B91" t="s">
        <v>74</v>
      </c>
      <c r="C91">
        <v>11.3</v>
      </c>
    </row>
    <row r="92" spans="1:3">
      <c r="A92" t="s">
        <v>165</v>
      </c>
      <c r="B92" t="s">
        <v>74</v>
      </c>
      <c r="C92">
        <v>18.7</v>
      </c>
    </row>
    <row r="93" spans="1:3">
      <c r="A93" t="s">
        <v>166</v>
      </c>
      <c r="B93" t="s">
        <v>74</v>
      </c>
      <c r="C93">
        <v>22.7</v>
      </c>
    </row>
    <row r="94" spans="1:3">
      <c r="A94" t="s">
        <v>167</v>
      </c>
      <c r="B94" t="s">
        <v>74</v>
      </c>
      <c r="C94">
        <v>18</v>
      </c>
    </row>
    <row r="95" spans="1:3">
      <c r="A95" t="s">
        <v>168</v>
      </c>
      <c r="B95" t="s">
        <v>74</v>
      </c>
      <c r="C95">
        <v>10.4</v>
      </c>
    </row>
    <row r="96" spans="1:3">
      <c r="A96" t="s">
        <v>1810</v>
      </c>
      <c r="B96" t="s">
        <v>74</v>
      </c>
      <c r="C96">
        <v>20.5</v>
      </c>
    </row>
    <row r="97" spans="1:3">
      <c r="A97" t="s">
        <v>169</v>
      </c>
      <c r="B97" t="s">
        <v>74</v>
      </c>
      <c r="C97">
        <v>22.6</v>
      </c>
    </row>
    <row r="98" spans="1:3">
      <c r="A98" t="s">
        <v>170</v>
      </c>
      <c r="B98" t="s">
        <v>74</v>
      </c>
      <c r="C98">
        <v>12.4</v>
      </c>
    </row>
    <row r="99" spans="1:3">
      <c r="A99" t="s">
        <v>171</v>
      </c>
      <c r="B99" t="s">
        <v>74</v>
      </c>
      <c r="C99">
        <v>26.9</v>
      </c>
    </row>
    <row r="100" spans="1:3">
      <c r="A100" t="s">
        <v>172</v>
      </c>
      <c r="B100" t="s">
        <v>74</v>
      </c>
      <c r="C100">
        <v>17.8</v>
      </c>
    </row>
    <row r="101" spans="1:3">
      <c r="A101" t="s">
        <v>173</v>
      </c>
      <c r="B101" t="s">
        <v>74</v>
      </c>
      <c r="C101">
        <v>19.3</v>
      </c>
    </row>
    <row r="102" spans="1:3">
      <c r="A102" t="s">
        <v>174</v>
      </c>
      <c r="B102" t="s">
        <v>74</v>
      </c>
      <c r="C102">
        <v>14.2</v>
      </c>
    </row>
    <row r="103" spans="1:3">
      <c r="A103" t="s">
        <v>175</v>
      </c>
      <c r="B103" t="s">
        <v>74</v>
      </c>
      <c r="C103">
        <v>25.2</v>
      </c>
    </row>
    <row r="104" spans="1:3">
      <c r="A104" t="s">
        <v>176</v>
      </c>
      <c r="B104" t="s">
        <v>74</v>
      </c>
      <c r="C104">
        <v>9.3000000000000007</v>
      </c>
    </row>
    <row r="105" spans="1:3">
      <c r="A105" t="s">
        <v>177</v>
      </c>
      <c r="B105" t="s">
        <v>74</v>
      </c>
      <c r="C105">
        <v>18.5</v>
      </c>
    </row>
    <row r="106" spans="1:3">
      <c r="A106" t="s">
        <v>178</v>
      </c>
      <c r="B106" t="s">
        <v>74</v>
      </c>
      <c r="C106">
        <v>23.6</v>
      </c>
    </row>
    <row r="107" spans="1:3">
      <c r="A107" t="s">
        <v>179</v>
      </c>
      <c r="B107" t="s">
        <v>74</v>
      </c>
      <c r="C107">
        <v>21.7</v>
      </c>
    </row>
    <row r="108" spans="1:3">
      <c r="A108" t="s">
        <v>180</v>
      </c>
      <c r="B108" t="s">
        <v>74</v>
      </c>
      <c r="C108">
        <v>22.4</v>
      </c>
    </row>
    <row r="109" spans="1:3">
      <c r="A109" t="s">
        <v>181</v>
      </c>
      <c r="B109" t="s">
        <v>182</v>
      </c>
      <c r="C109">
        <v>9.8000000000000007</v>
      </c>
    </row>
    <row r="110" spans="1:3">
      <c r="A110" t="s">
        <v>183</v>
      </c>
      <c r="B110" t="s">
        <v>74</v>
      </c>
      <c r="C110">
        <v>37.299999999999997</v>
      </c>
    </row>
    <row r="111" spans="1:3">
      <c r="A111" t="s">
        <v>184</v>
      </c>
      <c r="B111" t="s">
        <v>185</v>
      </c>
      <c r="C111">
        <v>35.6</v>
      </c>
    </row>
    <row r="112" spans="1:3">
      <c r="A112" t="s">
        <v>186</v>
      </c>
      <c r="B112" t="s">
        <v>74</v>
      </c>
      <c r="C112">
        <v>23</v>
      </c>
    </row>
    <row r="113" spans="1:3">
      <c r="A113" t="s">
        <v>187</v>
      </c>
      <c r="B113" t="s">
        <v>74</v>
      </c>
      <c r="C113">
        <v>18.2</v>
      </c>
    </row>
    <row r="114" spans="1:3">
      <c r="A114" t="s">
        <v>188</v>
      </c>
      <c r="B114" t="s">
        <v>74</v>
      </c>
      <c r="C114">
        <v>17.5</v>
      </c>
    </row>
    <row r="115" spans="1:3">
      <c r="A115" t="s">
        <v>189</v>
      </c>
      <c r="B115" t="s">
        <v>74</v>
      </c>
      <c r="C115">
        <v>12.1</v>
      </c>
    </row>
    <row r="116" spans="1:3">
      <c r="A116" t="s">
        <v>190</v>
      </c>
      <c r="B116" t="s">
        <v>74</v>
      </c>
      <c r="C116">
        <v>19.8</v>
      </c>
    </row>
    <row r="117" spans="1:3">
      <c r="A117" t="s">
        <v>191</v>
      </c>
      <c r="B117" t="s">
        <v>74</v>
      </c>
      <c r="C117">
        <v>28.3</v>
      </c>
    </row>
    <row r="118" spans="1:3">
      <c r="A118" t="s">
        <v>194</v>
      </c>
      <c r="B118" t="s">
        <v>74</v>
      </c>
      <c r="C118">
        <v>7.9</v>
      </c>
    </row>
    <row r="119" spans="1:3">
      <c r="A119" t="s">
        <v>195</v>
      </c>
      <c r="B119" t="s">
        <v>74</v>
      </c>
      <c r="C119">
        <v>14.3</v>
      </c>
    </row>
    <row r="120" spans="1:3">
      <c r="A120" t="s">
        <v>196</v>
      </c>
      <c r="B120" t="s">
        <v>74</v>
      </c>
      <c r="C120">
        <v>12.2</v>
      </c>
    </row>
    <row r="121" spans="1:3">
      <c r="A121" t="s">
        <v>197</v>
      </c>
      <c r="B121" t="s">
        <v>74</v>
      </c>
      <c r="C121">
        <v>10.3</v>
      </c>
    </row>
    <row r="122" spans="1:3">
      <c r="A122" t="s">
        <v>198</v>
      </c>
      <c r="B122" t="s">
        <v>74</v>
      </c>
      <c r="C122">
        <v>15.5</v>
      </c>
    </row>
    <row r="123" spans="1:3">
      <c r="A123" t="s">
        <v>199</v>
      </c>
      <c r="B123" t="s">
        <v>81</v>
      </c>
      <c r="C123">
        <v>11.6</v>
      </c>
    </row>
    <row r="124" spans="1:3">
      <c r="A124" t="s">
        <v>200</v>
      </c>
      <c r="B124" t="s">
        <v>74</v>
      </c>
      <c r="C124">
        <v>18.600000000000001</v>
      </c>
    </row>
    <row r="125" spans="1:3">
      <c r="A125" t="s">
        <v>201</v>
      </c>
      <c r="B125" t="s">
        <v>74</v>
      </c>
      <c r="C125">
        <v>22.5</v>
      </c>
    </row>
    <row r="126" spans="1:3">
      <c r="A126" t="s">
        <v>202</v>
      </c>
      <c r="B126" t="s">
        <v>74</v>
      </c>
      <c r="C126">
        <v>18.2</v>
      </c>
    </row>
    <row r="127" spans="1:3">
      <c r="A127" t="s">
        <v>1763</v>
      </c>
      <c r="B127" t="s">
        <v>74</v>
      </c>
      <c r="C127">
        <v>13.2</v>
      </c>
    </row>
    <row r="128" spans="1:3">
      <c r="A128" t="s">
        <v>203</v>
      </c>
      <c r="B128" t="s">
        <v>74</v>
      </c>
      <c r="C128">
        <v>30.8</v>
      </c>
    </row>
    <row r="129" spans="1:3">
      <c r="A129" t="s">
        <v>204</v>
      </c>
      <c r="B129" t="s">
        <v>74</v>
      </c>
      <c r="C129">
        <v>21.7</v>
      </c>
    </row>
    <row r="130" spans="1:3">
      <c r="A130" t="s">
        <v>205</v>
      </c>
      <c r="B130" t="s">
        <v>74</v>
      </c>
      <c r="C130">
        <v>7.1</v>
      </c>
    </row>
    <row r="131" spans="1:3">
      <c r="A131" t="s">
        <v>206</v>
      </c>
      <c r="B131" t="s">
        <v>74</v>
      </c>
      <c r="C131">
        <v>19.100000000000001</v>
      </c>
    </row>
    <row r="132" spans="1:3">
      <c r="A132" t="s">
        <v>207</v>
      </c>
      <c r="B132" t="s">
        <v>74</v>
      </c>
      <c r="C132">
        <v>16</v>
      </c>
    </row>
    <row r="133" spans="1:3">
      <c r="A133" t="s">
        <v>208</v>
      </c>
      <c r="B133" t="s">
        <v>74</v>
      </c>
      <c r="C133">
        <v>22.2</v>
      </c>
    </row>
    <row r="134" spans="1:3">
      <c r="A134" t="s">
        <v>209</v>
      </c>
      <c r="B134" t="s">
        <v>74</v>
      </c>
      <c r="C134">
        <v>15.1</v>
      </c>
    </row>
    <row r="135" spans="1:3">
      <c r="A135" t="s">
        <v>210</v>
      </c>
      <c r="B135" t="s">
        <v>74</v>
      </c>
      <c r="C135">
        <v>20</v>
      </c>
    </row>
    <row r="136" spans="1:3">
      <c r="A136" t="s">
        <v>211</v>
      </c>
      <c r="B136" t="s">
        <v>212</v>
      </c>
      <c r="C136">
        <v>16.3</v>
      </c>
    </row>
    <row r="137" spans="1:3">
      <c r="A137" t="s">
        <v>213</v>
      </c>
      <c r="B137" t="s">
        <v>74</v>
      </c>
      <c r="C137">
        <v>11.2</v>
      </c>
    </row>
    <row r="138" spans="1:3">
      <c r="A138" t="s">
        <v>215</v>
      </c>
      <c r="B138" t="s">
        <v>74</v>
      </c>
      <c r="C138">
        <v>7.8</v>
      </c>
    </row>
    <row r="139" spans="1:3">
      <c r="A139" t="s">
        <v>216</v>
      </c>
      <c r="B139" t="s">
        <v>74</v>
      </c>
      <c r="C139">
        <v>11.4</v>
      </c>
    </row>
    <row r="140" spans="1:3">
      <c r="A140" t="s">
        <v>217</v>
      </c>
      <c r="B140" t="s">
        <v>74</v>
      </c>
      <c r="C140">
        <v>20.5</v>
      </c>
    </row>
    <row r="141" spans="1:3">
      <c r="A141" t="s">
        <v>218</v>
      </c>
      <c r="B141" t="s">
        <v>74</v>
      </c>
      <c r="C141">
        <v>14.3</v>
      </c>
    </row>
    <row r="142" spans="1:3">
      <c r="A142" t="s">
        <v>219</v>
      </c>
      <c r="B142" t="s">
        <v>74</v>
      </c>
      <c r="C142">
        <v>11.5</v>
      </c>
    </row>
    <row r="143" spans="1:3">
      <c r="A143" t="s">
        <v>220</v>
      </c>
      <c r="B143" t="s">
        <v>74</v>
      </c>
      <c r="C143">
        <v>20.399999999999999</v>
      </c>
    </row>
    <row r="144" spans="1:3">
      <c r="A144" t="s">
        <v>221</v>
      </c>
      <c r="B144" t="s">
        <v>222</v>
      </c>
      <c r="C144">
        <v>9.1</v>
      </c>
    </row>
    <row r="145" spans="1:3">
      <c r="A145" t="s">
        <v>223</v>
      </c>
      <c r="B145" t="s">
        <v>74</v>
      </c>
      <c r="C145">
        <v>22.5</v>
      </c>
    </row>
    <row r="146" spans="1:3">
      <c r="A146" t="s">
        <v>224</v>
      </c>
      <c r="B146" t="s">
        <v>74</v>
      </c>
      <c r="C146">
        <v>41.9</v>
      </c>
    </row>
    <row r="147" spans="1:3">
      <c r="A147" t="s">
        <v>225</v>
      </c>
      <c r="B147" t="s">
        <v>74</v>
      </c>
      <c r="C147">
        <v>34.4</v>
      </c>
    </row>
    <row r="148" spans="1:3">
      <c r="A148" t="s">
        <v>226</v>
      </c>
      <c r="B148" t="s">
        <v>74</v>
      </c>
      <c r="C148">
        <v>15.1</v>
      </c>
    </row>
    <row r="149" spans="1:3">
      <c r="A149" t="s">
        <v>227</v>
      </c>
      <c r="B149" t="s">
        <v>74</v>
      </c>
      <c r="C149">
        <v>31.2</v>
      </c>
    </row>
    <row r="150" spans="1:3">
      <c r="A150" t="s">
        <v>228</v>
      </c>
      <c r="B150" t="s">
        <v>74</v>
      </c>
      <c r="C150">
        <v>18.7</v>
      </c>
    </row>
    <row r="151" spans="1:3">
      <c r="A151" t="s">
        <v>229</v>
      </c>
      <c r="B151" t="s">
        <v>74</v>
      </c>
      <c r="C151">
        <v>15.3</v>
      </c>
    </row>
    <row r="152" spans="1:3">
      <c r="A152" t="s">
        <v>230</v>
      </c>
      <c r="B152" t="s">
        <v>74</v>
      </c>
      <c r="C152">
        <v>13.4</v>
      </c>
    </row>
    <row r="153" spans="1:3">
      <c r="A153" t="s">
        <v>231</v>
      </c>
      <c r="B153" t="s">
        <v>232</v>
      </c>
      <c r="C153">
        <v>20.8</v>
      </c>
    </row>
    <row r="154" spans="1:3">
      <c r="A154" t="s">
        <v>233</v>
      </c>
      <c r="B154" t="s">
        <v>74</v>
      </c>
      <c r="C154">
        <v>11.6</v>
      </c>
    </row>
    <row r="155" spans="1:3">
      <c r="A155" t="s">
        <v>234</v>
      </c>
      <c r="B155" t="s">
        <v>74</v>
      </c>
      <c r="C155">
        <v>20.8</v>
      </c>
    </row>
    <row r="156" spans="1:3">
      <c r="A156" t="s">
        <v>235</v>
      </c>
      <c r="B156" t="s">
        <v>74</v>
      </c>
      <c r="C156">
        <v>21.9</v>
      </c>
    </row>
    <row r="157" spans="1:3">
      <c r="A157" t="s">
        <v>236</v>
      </c>
      <c r="B157" t="s">
        <v>74</v>
      </c>
      <c r="C157">
        <v>13</v>
      </c>
    </row>
    <row r="158" spans="1:3">
      <c r="A158" t="s">
        <v>237</v>
      </c>
      <c r="B158" t="s">
        <v>74</v>
      </c>
      <c r="C158">
        <v>22.6</v>
      </c>
    </row>
    <row r="159" spans="1:3">
      <c r="A159" t="s">
        <v>238</v>
      </c>
      <c r="B159" t="s">
        <v>74</v>
      </c>
      <c r="C159">
        <v>24.2</v>
      </c>
    </row>
    <row r="160" spans="1:3">
      <c r="A160" t="s">
        <v>239</v>
      </c>
      <c r="B160" t="s">
        <v>74</v>
      </c>
      <c r="C160">
        <v>14</v>
      </c>
    </row>
    <row r="161" spans="1:3">
      <c r="A161" t="s">
        <v>240</v>
      </c>
      <c r="B161" t="s">
        <v>241</v>
      </c>
      <c r="C161">
        <v>18.7</v>
      </c>
    </row>
    <row r="162" spans="1:3">
      <c r="A162" t="s">
        <v>242</v>
      </c>
      <c r="B162" t="s">
        <v>74</v>
      </c>
      <c r="C162">
        <v>22.7</v>
      </c>
    </row>
    <row r="163" spans="1:3">
      <c r="A163" t="s">
        <v>243</v>
      </c>
      <c r="B163" t="s">
        <v>74</v>
      </c>
      <c r="C163">
        <v>15.8</v>
      </c>
    </row>
    <row r="164" spans="1:3">
      <c r="A164" t="s">
        <v>244</v>
      </c>
      <c r="B164" t="s">
        <v>74</v>
      </c>
      <c r="C164">
        <v>5.9</v>
      </c>
    </row>
    <row r="165" spans="1:3">
      <c r="A165" t="s">
        <v>245</v>
      </c>
      <c r="B165" t="s">
        <v>246</v>
      </c>
      <c r="C165">
        <v>24.6</v>
      </c>
    </row>
    <row r="166" spans="1:3">
      <c r="A166" t="s">
        <v>247</v>
      </c>
      <c r="B166" t="s">
        <v>74</v>
      </c>
      <c r="C166">
        <v>17.5</v>
      </c>
    </row>
    <row r="167" spans="1:3">
      <c r="A167" t="s">
        <v>248</v>
      </c>
      <c r="B167" t="s">
        <v>74</v>
      </c>
      <c r="C167">
        <v>18.100000000000001</v>
      </c>
    </row>
    <row r="168" spans="1:3">
      <c r="A168" t="s">
        <v>249</v>
      </c>
      <c r="B168" t="s">
        <v>250</v>
      </c>
      <c r="C168">
        <v>15.4</v>
      </c>
    </row>
    <row r="169" spans="1:3">
      <c r="A169" t="s">
        <v>251</v>
      </c>
      <c r="B169" t="s">
        <v>74</v>
      </c>
      <c r="C169">
        <v>8.4</v>
      </c>
    </row>
    <row r="170" spans="1:3">
      <c r="A170" t="s">
        <v>252</v>
      </c>
      <c r="B170" t="s">
        <v>74</v>
      </c>
      <c r="C170">
        <v>7.2</v>
      </c>
    </row>
    <row r="171" spans="1:3">
      <c r="A171" t="s">
        <v>253</v>
      </c>
      <c r="B171" t="s">
        <v>74</v>
      </c>
      <c r="C171">
        <v>5.0999999999999996</v>
      </c>
    </row>
    <row r="172" spans="1:3">
      <c r="A172" t="s">
        <v>254</v>
      </c>
      <c r="B172" t="s">
        <v>255</v>
      </c>
      <c r="C172">
        <v>20.5</v>
      </c>
    </row>
    <row r="173" spans="1:3">
      <c r="A173" t="s">
        <v>1764</v>
      </c>
      <c r="B173" t="s">
        <v>74</v>
      </c>
      <c r="C173">
        <v>23.2</v>
      </c>
    </row>
    <row r="174" spans="1:3">
      <c r="A174" t="s">
        <v>256</v>
      </c>
      <c r="B174" t="s">
        <v>74</v>
      </c>
      <c r="C174">
        <v>26.5</v>
      </c>
    </row>
    <row r="175" spans="1:3">
      <c r="A175" t="s">
        <v>257</v>
      </c>
      <c r="B175" t="s">
        <v>258</v>
      </c>
      <c r="C175">
        <v>28.9</v>
      </c>
    </row>
    <row r="176" spans="1:3">
      <c r="A176" t="s">
        <v>259</v>
      </c>
      <c r="B176" t="s">
        <v>74</v>
      </c>
      <c r="C176">
        <v>15.4</v>
      </c>
    </row>
    <row r="177" spans="1:3">
      <c r="A177" t="s">
        <v>260</v>
      </c>
      <c r="B177" t="s">
        <v>74</v>
      </c>
      <c r="C177">
        <v>16.2</v>
      </c>
    </row>
    <row r="178" spans="1:3">
      <c r="A178" t="s">
        <v>261</v>
      </c>
      <c r="B178" t="s">
        <v>74</v>
      </c>
      <c r="C178">
        <v>4.5</v>
      </c>
    </row>
    <row r="179" spans="1:3">
      <c r="A179" t="s">
        <v>262</v>
      </c>
      <c r="B179" t="s">
        <v>74</v>
      </c>
      <c r="C179">
        <v>19.600000000000001</v>
      </c>
    </row>
    <row r="180" spans="1:3">
      <c r="A180" t="s">
        <v>263</v>
      </c>
      <c r="B180" t="s">
        <v>74</v>
      </c>
      <c r="C180">
        <v>15.8</v>
      </c>
    </row>
    <row r="181" spans="1:3">
      <c r="A181" t="s">
        <v>264</v>
      </c>
      <c r="B181" t="s">
        <v>74</v>
      </c>
      <c r="C181">
        <v>22</v>
      </c>
    </row>
    <row r="182" spans="1:3">
      <c r="A182" t="s">
        <v>265</v>
      </c>
      <c r="B182" t="s">
        <v>74</v>
      </c>
      <c r="C182">
        <v>13.3</v>
      </c>
    </row>
    <row r="183" spans="1:3">
      <c r="A183" t="s">
        <v>266</v>
      </c>
      <c r="B183" t="s">
        <v>74</v>
      </c>
      <c r="C183">
        <v>24.5</v>
      </c>
    </row>
    <row r="184" spans="1:3">
      <c r="A184" t="s">
        <v>267</v>
      </c>
      <c r="B184" t="s">
        <v>74</v>
      </c>
      <c r="C184">
        <v>33.299999999999997</v>
      </c>
    </row>
    <row r="185" spans="1:3">
      <c r="A185" t="s">
        <v>268</v>
      </c>
      <c r="B185" t="s">
        <v>74</v>
      </c>
      <c r="C185">
        <v>21.5</v>
      </c>
    </row>
    <row r="186" spans="1:3">
      <c r="A186" t="s">
        <v>269</v>
      </c>
      <c r="B186" t="s">
        <v>74</v>
      </c>
      <c r="C186">
        <v>11.3</v>
      </c>
    </row>
    <row r="187" spans="1:3">
      <c r="A187" t="s">
        <v>1765</v>
      </c>
      <c r="B187" t="s">
        <v>74</v>
      </c>
      <c r="C187">
        <v>10.5</v>
      </c>
    </row>
    <row r="188" spans="1:3">
      <c r="A188" t="s">
        <v>270</v>
      </c>
      <c r="B188" t="s">
        <v>74</v>
      </c>
      <c r="C188">
        <v>14.4</v>
      </c>
    </row>
    <row r="189" spans="1:3">
      <c r="A189" t="s">
        <v>271</v>
      </c>
      <c r="B189" t="s">
        <v>74</v>
      </c>
      <c r="C189">
        <v>17.8</v>
      </c>
    </row>
    <row r="190" spans="1:3">
      <c r="A190" t="s">
        <v>272</v>
      </c>
      <c r="B190" t="s">
        <v>74</v>
      </c>
      <c r="C190">
        <v>19.5</v>
      </c>
    </row>
    <row r="191" spans="1:3">
      <c r="A191" t="s">
        <v>273</v>
      </c>
      <c r="B191" t="s">
        <v>74</v>
      </c>
      <c r="C191">
        <v>15</v>
      </c>
    </row>
    <row r="192" spans="1:3">
      <c r="A192" t="s">
        <v>274</v>
      </c>
      <c r="B192" t="s">
        <v>275</v>
      </c>
      <c r="C192">
        <v>3.4</v>
      </c>
    </row>
    <row r="193" spans="1:3">
      <c r="A193" t="s">
        <v>276</v>
      </c>
      <c r="B193" t="s">
        <v>74</v>
      </c>
      <c r="C193">
        <v>22</v>
      </c>
    </row>
    <row r="194" spans="1:3">
      <c r="A194" t="s">
        <v>277</v>
      </c>
      <c r="B194" t="s">
        <v>74</v>
      </c>
      <c r="C194">
        <v>15.5</v>
      </c>
    </row>
    <row r="195" spans="1:3">
      <c r="A195" t="s">
        <v>278</v>
      </c>
      <c r="B195" t="s">
        <v>74</v>
      </c>
      <c r="C195">
        <v>10.1</v>
      </c>
    </row>
    <row r="196" spans="1:3">
      <c r="A196" t="s">
        <v>279</v>
      </c>
      <c r="B196" t="s">
        <v>74</v>
      </c>
      <c r="C196">
        <v>25.7</v>
      </c>
    </row>
    <row r="197" spans="1:3">
      <c r="A197" t="s">
        <v>280</v>
      </c>
      <c r="B197" t="s">
        <v>74</v>
      </c>
      <c r="C197">
        <v>24.6</v>
      </c>
    </row>
    <row r="198" spans="1:3">
      <c r="A198" t="s">
        <v>281</v>
      </c>
      <c r="B198" t="s">
        <v>74</v>
      </c>
      <c r="C198">
        <v>14.7</v>
      </c>
    </row>
    <row r="199" spans="1:3">
      <c r="A199" t="s">
        <v>282</v>
      </c>
      <c r="B199" t="s">
        <v>74</v>
      </c>
      <c r="C199">
        <v>10.8</v>
      </c>
    </row>
    <row r="200" spans="1:3">
      <c r="A200" t="s">
        <v>283</v>
      </c>
      <c r="B200" t="s">
        <v>74</v>
      </c>
      <c r="C200">
        <v>16.600000000000001</v>
      </c>
    </row>
    <row r="201" spans="1:3">
      <c r="A201" t="s">
        <v>284</v>
      </c>
      <c r="B201" t="s">
        <v>74</v>
      </c>
      <c r="C201">
        <v>23.2</v>
      </c>
    </row>
    <row r="202" spans="1:3">
      <c r="A202" t="s">
        <v>285</v>
      </c>
      <c r="B202" t="s">
        <v>74</v>
      </c>
      <c r="C202">
        <v>16</v>
      </c>
    </row>
    <row r="203" spans="1:3">
      <c r="A203" t="s">
        <v>286</v>
      </c>
      <c r="B203" t="s">
        <v>74</v>
      </c>
      <c r="C203">
        <v>14.2</v>
      </c>
    </row>
    <row r="204" spans="1:3">
      <c r="A204" t="s">
        <v>287</v>
      </c>
      <c r="B204" t="s">
        <v>74</v>
      </c>
      <c r="C204">
        <v>13.6</v>
      </c>
    </row>
    <row r="205" spans="1:3">
      <c r="A205" t="s">
        <v>288</v>
      </c>
      <c r="B205" t="s">
        <v>74</v>
      </c>
      <c r="C205">
        <v>22.2</v>
      </c>
    </row>
    <row r="206" spans="1:3">
      <c r="A206" t="s">
        <v>1766</v>
      </c>
      <c r="B206" t="s">
        <v>74</v>
      </c>
      <c r="C206">
        <v>29.5</v>
      </c>
    </row>
    <row r="207" spans="1:3">
      <c r="A207" t="s">
        <v>289</v>
      </c>
      <c r="B207" t="s">
        <v>74</v>
      </c>
      <c r="C207">
        <v>22.7</v>
      </c>
    </row>
    <row r="208" spans="1:3">
      <c r="A208" t="s">
        <v>290</v>
      </c>
      <c r="B208" t="s">
        <v>74</v>
      </c>
      <c r="C208">
        <v>10.4</v>
      </c>
    </row>
    <row r="209" spans="1:3">
      <c r="A209" t="s">
        <v>291</v>
      </c>
      <c r="B209" t="s">
        <v>74</v>
      </c>
      <c r="C209">
        <v>23.4</v>
      </c>
    </row>
    <row r="210" spans="1:3">
      <c r="A210" t="s">
        <v>292</v>
      </c>
      <c r="B210" t="s">
        <v>74</v>
      </c>
      <c r="C210">
        <v>3</v>
      </c>
    </row>
    <row r="211" spans="1:3">
      <c r="A211" t="s">
        <v>293</v>
      </c>
      <c r="B211" t="s">
        <v>74</v>
      </c>
      <c r="C211">
        <v>22.6</v>
      </c>
    </row>
    <row r="212" spans="1:3">
      <c r="A212" t="s">
        <v>294</v>
      </c>
      <c r="B212" t="s">
        <v>246</v>
      </c>
      <c r="C212">
        <v>15.5</v>
      </c>
    </row>
    <row r="213" spans="1:3">
      <c r="A213" t="s">
        <v>295</v>
      </c>
      <c r="B213" t="s">
        <v>74</v>
      </c>
      <c r="C213">
        <v>15</v>
      </c>
    </row>
    <row r="214" spans="1:3">
      <c r="A214" t="s">
        <v>297</v>
      </c>
      <c r="B214" t="s">
        <v>74</v>
      </c>
      <c r="C214">
        <v>13.2</v>
      </c>
    </row>
    <row r="215" spans="1:3">
      <c r="A215" t="s">
        <v>296</v>
      </c>
      <c r="B215" t="s">
        <v>74</v>
      </c>
      <c r="C215">
        <v>11.5</v>
      </c>
    </row>
    <row r="216" spans="1:3">
      <c r="A216" t="s">
        <v>298</v>
      </c>
      <c r="B216" t="s">
        <v>74</v>
      </c>
      <c r="C216">
        <v>30.7</v>
      </c>
    </row>
    <row r="217" spans="1:3">
      <c r="A217" t="s">
        <v>299</v>
      </c>
      <c r="B217" t="s">
        <v>74</v>
      </c>
      <c r="C217">
        <v>13.4</v>
      </c>
    </row>
    <row r="218" spans="1:3">
      <c r="A218" t="s">
        <v>300</v>
      </c>
      <c r="B218" t="s">
        <v>74</v>
      </c>
      <c r="C218">
        <v>7.3</v>
      </c>
    </row>
    <row r="219" spans="1:3">
      <c r="A219" t="s">
        <v>301</v>
      </c>
      <c r="B219" t="s">
        <v>74</v>
      </c>
      <c r="C219">
        <v>16.399999999999999</v>
      </c>
    </row>
    <row r="220" spans="1:3">
      <c r="A220" t="s">
        <v>302</v>
      </c>
      <c r="B220" t="s">
        <v>74</v>
      </c>
      <c r="C220">
        <v>46.5</v>
      </c>
    </row>
    <row r="221" spans="1:3">
      <c r="A221" t="s">
        <v>303</v>
      </c>
      <c r="B221" t="s">
        <v>74</v>
      </c>
      <c r="C221">
        <v>10.3</v>
      </c>
    </row>
    <row r="222" spans="1:3">
      <c r="A222" t="s">
        <v>304</v>
      </c>
      <c r="B222" t="s">
        <v>74</v>
      </c>
      <c r="C222">
        <v>28.7</v>
      </c>
    </row>
    <row r="223" spans="1:3">
      <c r="A223" t="s">
        <v>305</v>
      </c>
      <c r="B223" t="s">
        <v>74</v>
      </c>
      <c r="C223">
        <v>24.8</v>
      </c>
    </row>
    <row r="224" spans="1:3">
      <c r="A224" t="s">
        <v>306</v>
      </c>
      <c r="B224" t="s">
        <v>74</v>
      </c>
      <c r="C224">
        <v>12.2</v>
      </c>
    </row>
    <row r="225" spans="1:3">
      <c r="A225" t="s">
        <v>307</v>
      </c>
      <c r="B225" t="s">
        <v>74</v>
      </c>
      <c r="C225">
        <v>20.100000000000001</v>
      </c>
    </row>
    <row r="226" spans="1:3">
      <c r="A226" t="s">
        <v>308</v>
      </c>
      <c r="B226" t="s">
        <v>74</v>
      </c>
      <c r="C226">
        <v>13</v>
      </c>
    </row>
    <row r="227" spans="1:3">
      <c r="A227" t="s">
        <v>1767</v>
      </c>
      <c r="B227" t="s">
        <v>74</v>
      </c>
      <c r="C227">
        <v>14.5</v>
      </c>
    </row>
    <row r="228" spans="1:3">
      <c r="A228" t="s">
        <v>309</v>
      </c>
      <c r="B228" t="s">
        <v>74</v>
      </c>
      <c r="C228">
        <v>10.4</v>
      </c>
    </row>
    <row r="229" spans="1:3">
      <c r="A229" t="s">
        <v>310</v>
      </c>
      <c r="B229" t="s">
        <v>74</v>
      </c>
      <c r="C229">
        <v>21.5</v>
      </c>
    </row>
    <row r="230" spans="1:3">
      <c r="A230" t="s">
        <v>311</v>
      </c>
      <c r="B230" t="s">
        <v>74</v>
      </c>
      <c r="C230">
        <v>10.9</v>
      </c>
    </row>
    <row r="231" spans="1:3">
      <c r="A231" t="s">
        <v>312</v>
      </c>
      <c r="B231" t="s">
        <v>74</v>
      </c>
      <c r="C231">
        <v>20.399999999999999</v>
      </c>
    </row>
    <row r="232" spans="1:3">
      <c r="A232" t="s">
        <v>313</v>
      </c>
      <c r="B232" t="s">
        <v>74</v>
      </c>
      <c r="C232">
        <v>12.4</v>
      </c>
    </row>
    <row r="233" spans="1:3">
      <c r="A233" t="s">
        <v>314</v>
      </c>
      <c r="B233" t="s">
        <v>74</v>
      </c>
      <c r="C233">
        <v>18.7</v>
      </c>
    </row>
    <row r="234" spans="1:3">
      <c r="A234" t="s">
        <v>315</v>
      </c>
      <c r="B234" t="s">
        <v>74</v>
      </c>
      <c r="C234">
        <v>26.2</v>
      </c>
    </row>
    <row r="235" spans="1:3">
      <c r="A235" t="s">
        <v>316</v>
      </c>
      <c r="B235" t="s">
        <v>74</v>
      </c>
      <c r="C235">
        <v>8.6</v>
      </c>
    </row>
    <row r="236" spans="1:3">
      <c r="A236" t="s">
        <v>317</v>
      </c>
      <c r="B236" t="s">
        <v>74</v>
      </c>
      <c r="C236">
        <v>40.299999999999997</v>
      </c>
    </row>
    <row r="237" spans="1:3">
      <c r="A237" t="s">
        <v>318</v>
      </c>
      <c r="B237" t="s">
        <v>74</v>
      </c>
      <c r="C237">
        <v>32.5</v>
      </c>
    </row>
    <row r="238" spans="1:3">
      <c r="A238" t="s">
        <v>319</v>
      </c>
      <c r="B238" t="s">
        <v>74</v>
      </c>
      <c r="C238">
        <v>18.899999999999999</v>
      </c>
    </row>
    <row r="239" spans="1:3">
      <c r="A239" t="s">
        <v>320</v>
      </c>
      <c r="B239" t="s">
        <v>74</v>
      </c>
      <c r="C239">
        <v>18.399999999999999</v>
      </c>
    </row>
    <row r="240" spans="1:3">
      <c r="A240" t="s">
        <v>321</v>
      </c>
      <c r="B240" t="s">
        <v>74</v>
      </c>
      <c r="C240">
        <v>26.7</v>
      </c>
    </row>
    <row r="241" spans="1:3">
      <c r="A241" t="s">
        <v>322</v>
      </c>
      <c r="B241" t="s">
        <v>74</v>
      </c>
      <c r="C241">
        <v>18.600000000000001</v>
      </c>
    </row>
    <row r="242" spans="1:3">
      <c r="A242" t="s">
        <v>323</v>
      </c>
      <c r="B242" t="s">
        <v>74</v>
      </c>
      <c r="C242">
        <v>27</v>
      </c>
    </row>
    <row r="243" spans="1:3">
      <c r="A243" t="s">
        <v>324</v>
      </c>
      <c r="B243" t="s">
        <v>74</v>
      </c>
      <c r="C243">
        <v>28.9</v>
      </c>
    </row>
    <row r="244" spans="1:3">
      <c r="A244" t="s">
        <v>325</v>
      </c>
      <c r="B244" t="s">
        <v>74</v>
      </c>
      <c r="C244">
        <v>12.5</v>
      </c>
    </row>
    <row r="245" spans="1:3">
      <c r="A245" t="s">
        <v>326</v>
      </c>
      <c r="B245" t="s">
        <v>74</v>
      </c>
      <c r="C245">
        <v>8.4</v>
      </c>
    </row>
    <row r="246" spans="1:3">
      <c r="A246" t="s">
        <v>327</v>
      </c>
      <c r="B246" t="s">
        <v>74</v>
      </c>
      <c r="C246">
        <v>28.8</v>
      </c>
    </row>
    <row r="247" spans="1:3">
      <c r="A247" t="s">
        <v>328</v>
      </c>
      <c r="B247" t="s">
        <v>329</v>
      </c>
      <c r="C247">
        <v>12.3</v>
      </c>
    </row>
    <row r="248" spans="1:3">
      <c r="A248" t="s">
        <v>330</v>
      </c>
      <c r="B248" t="s">
        <v>74</v>
      </c>
      <c r="C248">
        <v>8.1</v>
      </c>
    </row>
    <row r="249" spans="1:3">
      <c r="A249" t="s">
        <v>331</v>
      </c>
      <c r="B249" t="s">
        <v>74</v>
      </c>
      <c r="C249">
        <v>15</v>
      </c>
    </row>
    <row r="250" spans="1:3">
      <c r="A250" t="s">
        <v>332</v>
      </c>
      <c r="B250" t="s">
        <v>74</v>
      </c>
      <c r="C250">
        <v>14.4</v>
      </c>
    </row>
    <row r="251" spans="1:3">
      <c r="A251" t="s">
        <v>333</v>
      </c>
      <c r="B251" t="s">
        <v>85</v>
      </c>
      <c r="C251">
        <v>24.1</v>
      </c>
    </row>
    <row r="252" spans="1:3">
      <c r="A252" t="s">
        <v>334</v>
      </c>
      <c r="B252" t="s">
        <v>74</v>
      </c>
      <c r="C252">
        <v>14.4</v>
      </c>
    </row>
    <row r="253" spans="1:3">
      <c r="A253" t="s">
        <v>335</v>
      </c>
      <c r="B253" t="s">
        <v>74</v>
      </c>
      <c r="C253">
        <v>38.200000000000003</v>
      </c>
    </row>
    <row r="254" spans="1:3">
      <c r="A254" t="s">
        <v>337</v>
      </c>
      <c r="B254" t="s">
        <v>74</v>
      </c>
      <c r="C254">
        <v>17.5</v>
      </c>
    </row>
    <row r="255" spans="1:3">
      <c r="A255" t="s">
        <v>336</v>
      </c>
      <c r="B255" t="s">
        <v>74</v>
      </c>
      <c r="C255">
        <v>16.899999999999999</v>
      </c>
    </row>
    <row r="256" spans="1:3">
      <c r="A256" t="s">
        <v>338</v>
      </c>
      <c r="B256" t="s">
        <v>74</v>
      </c>
      <c r="C256">
        <v>13.4</v>
      </c>
    </row>
    <row r="257" spans="1:3">
      <c r="A257" t="s">
        <v>339</v>
      </c>
      <c r="B257" t="s">
        <v>74</v>
      </c>
      <c r="C257">
        <v>14.8</v>
      </c>
    </row>
    <row r="258" spans="1:3">
      <c r="A258" t="s">
        <v>340</v>
      </c>
      <c r="B258" t="s">
        <v>74</v>
      </c>
      <c r="C258">
        <v>25.9</v>
      </c>
    </row>
    <row r="259" spans="1:3">
      <c r="A259" t="s">
        <v>341</v>
      </c>
      <c r="B259" t="s">
        <v>74</v>
      </c>
      <c r="C259">
        <v>17.7</v>
      </c>
    </row>
    <row r="260" spans="1:3">
      <c r="A260" t="s">
        <v>342</v>
      </c>
      <c r="B260" t="s">
        <v>343</v>
      </c>
      <c r="C260">
        <v>29.6</v>
      </c>
    </row>
    <row r="261" spans="1:3">
      <c r="A261" t="s">
        <v>344</v>
      </c>
      <c r="B261" t="s">
        <v>74</v>
      </c>
      <c r="C261">
        <v>30.7</v>
      </c>
    </row>
    <row r="262" spans="1:3">
      <c r="A262" t="s">
        <v>1829</v>
      </c>
      <c r="B262" t="s">
        <v>74</v>
      </c>
      <c r="C262">
        <v>31</v>
      </c>
    </row>
    <row r="263" spans="1:3">
      <c r="A263" t="s">
        <v>345</v>
      </c>
      <c r="B263" t="s">
        <v>346</v>
      </c>
      <c r="C263">
        <v>17.3</v>
      </c>
    </row>
    <row r="264" spans="1:3">
      <c r="A264" t="s">
        <v>347</v>
      </c>
      <c r="B264" t="s">
        <v>74</v>
      </c>
      <c r="C264">
        <v>16.7</v>
      </c>
    </row>
    <row r="265" spans="1:3">
      <c r="A265" t="s">
        <v>348</v>
      </c>
      <c r="B265" t="s">
        <v>74</v>
      </c>
      <c r="C265">
        <v>11.6</v>
      </c>
    </row>
    <row r="266" spans="1:3">
      <c r="A266" t="s">
        <v>349</v>
      </c>
      <c r="B266" t="s">
        <v>350</v>
      </c>
      <c r="C266">
        <v>23.7</v>
      </c>
    </row>
    <row r="267" spans="1:3">
      <c r="A267" t="s">
        <v>351</v>
      </c>
      <c r="B267" t="s">
        <v>74</v>
      </c>
      <c r="C267">
        <v>9</v>
      </c>
    </row>
    <row r="268" spans="1:3">
      <c r="A268" t="s">
        <v>352</v>
      </c>
      <c r="B268" t="s">
        <v>74</v>
      </c>
      <c r="C268">
        <v>20.399999999999999</v>
      </c>
    </row>
    <row r="269" spans="1:3">
      <c r="A269" t="s">
        <v>353</v>
      </c>
      <c r="B269" t="s">
        <v>74</v>
      </c>
      <c r="C269">
        <v>13.4</v>
      </c>
    </row>
    <row r="270" spans="1:3">
      <c r="A270" t="s">
        <v>354</v>
      </c>
      <c r="B270" t="s">
        <v>74</v>
      </c>
      <c r="C270">
        <v>14.3</v>
      </c>
    </row>
    <row r="271" spans="1:3">
      <c r="A271" t="s">
        <v>355</v>
      </c>
      <c r="B271" t="s">
        <v>74</v>
      </c>
      <c r="C271">
        <v>12.1</v>
      </c>
    </row>
    <row r="272" spans="1:3">
      <c r="A272" t="s">
        <v>356</v>
      </c>
      <c r="B272" t="s">
        <v>74</v>
      </c>
      <c r="C272">
        <v>17.2</v>
      </c>
    </row>
    <row r="273" spans="1:3">
      <c r="A273" t="s">
        <v>357</v>
      </c>
      <c r="B273" t="s">
        <v>74</v>
      </c>
      <c r="C273">
        <v>20.9</v>
      </c>
    </row>
    <row r="274" spans="1:3">
      <c r="A274" t="s">
        <v>359</v>
      </c>
      <c r="B274" t="s">
        <v>74</v>
      </c>
      <c r="C274">
        <v>20.8</v>
      </c>
    </row>
    <row r="275" spans="1:3">
      <c r="A275" t="s">
        <v>360</v>
      </c>
      <c r="B275" t="s">
        <v>74</v>
      </c>
      <c r="C275">
        <v>32.799999999999997</v>
      </c>
    </row>
    <row r="276" spans="1:3">
      <c r="A276" t="s">
        <v>361</v>
      </c>
      <c r="B276" t="s">
        <v>74</v>
      </c>
      <c r="C276">
        <v>28.2</v>
      </c>
    </row>
    <row r="277" spans="1:3">
      <c r="A277" t="s">
        <v>1830</v>
      </c>
      <c r="B277" t="s">
        <v>74</v>
      </c>
      <c r="C277">
        <v>16</v>
      </c>
    </row>
    <row r="278" spans="1:3">
      <c r="A278" t="s">
        <v>362</v>
      </c>
      <c r="B278" t="s">
        <v>74</v>
      </c>
      <c r="C278">
        <v>18.5</v>
      </c>
    </row>
    <row r="279" spans="1:3">
      <c r="A279" t="s">
        <v>363</v>
      </c>
      <c r="B279" t="s">
        <v>74</v>
      </c>
      <c r="C279">
        <v>11.1</v>
      </c>
    </row>
    <row r="280" spans="1:3">
      <c r="A280" t="s">
        <v>364</v>
      </c>
      <c r="B280" t="s">
        <v>74</v>
      </c>
      <c r="C280">
        <v>21.4</v>
      </c>
    </row>
    <row r="281" spans="1:3">
      <c r="A281" t="s">
        <v>365</v>
      </c>
      <c r="B281" t="s">
        <v>74</v>
      </c>
      <c r="C281">
        <v>8.6</v>
      </c>
    </row>
    <row r="282" spans="1:3">
      <c r="A282" t="s">
        <v>366</v>
      </c>
      <c r="B282" t="s">
        <v>74</v>
      </c>
      <c r="C282">
        <v>28.8</v>
      </c>
    </row>
    <row r="283" spans="1:3">
      <c r="A283" t="s">
        <v>367</v>
      </c>
      <c r="B283" t="s">
        <v>74</v>
      </c>
      <c r="C283">
        <v>43.8</v>
      </c>
    </row>
    <row r="284" spans="1:3">
      <c r="A284" t="s">
        <v>368</v>
      </c>
      <c r="B284" t="s">
        <v>74</v>
      </c>
      <c r="C284">
        <v>12.1</v>
      </c>
    </row>
    <row r="285" spans="1:3">
      <c r="A285" t="s">
        <v>369</v>
      </c>
      <c r="B285" t="s">
        <v>74</v>
      </c>
      <c r="C285">
        <v>41</v>
      </c>
    </row>
    <row r="286" spans="1:3">
      <c r="A286" t="s">
        <v>370</v>
      </c>
      <c r="B286" t="s">
        <v>74</v>
      </c>
      <c r="C286">
        <v>12</v>
      </c>
    </row>
    <row r="287" spans="1:3">
      <c r="A287" t="s">
        <v>371</v>
      </c>
      <c r="B287" t="s">
        <v>74</v>
      </c>
      <c r="C287">
        <v>17</v>
      </c>
    </row>
    <row r="288" spans="1:3">
      <c r="A288" t="s">
        <v>372</v>
      </c>
      <c r="B288" t="s">
        <v>74</v>
      </c>
      <c r="C288">
        <v>24.1</v>
      </c>
    </row>
    <row r="289" spans="1:3">
      <c r="A289" t="s">
        <v>373</v>
      </c>
      <c r="B289" t="s">
        <v>74</v>
      </c>
      <c r="C289">
        <v>10.1</v>
      </c>
    </row>
    <row r="290" spans="1:3">
      <c r="A290" t="s">
        <v>374</v>
      </c>
      <c r="B290" t="s">
        <v>74</v>
      </c>
      <c r="C290">
        <v>14.7</v>
      </c>
    </row>
    <row r="291" spans="1:3">
      <c r="A291" t="s">
        <v>375</v>
      </c>
      <c r="B291" t="s">
        <v>74</v>
      </c>
      <c r="C291">
        <v>34.700000000000003</v>
      </c>
    </row>
    <row r="292" spans="1:3">
      <c r="A292" t="s">
        <v>376</v>
      </c>
      <c r="B292" t="s">
        <v>74</v>
      </c>
      <c r="C292">
        <v>17.7</v>
      </c>
    </row>
    <row r="293" spans="1:3">
      <c r="A293" t="s">
        <v>377</v>
      </c>
      <c r="B293" t="s">
        <v>74</v>
      </c>
      <c r="C293">
        <v>21</v>
      </c>
    </row>
    <row r="294" spans="1:3">
      <c r="A294" t="s">
        <v>378</v>
      </c>
      <c r="B294" t="s">
        <v>74</v>
      </c>
      <c r="C294">
        <v>32.6</v>
      </c>
    </row>
    <row r="295" spans="1:3">
      <c r="A295" t="s">
        <v>379</v>
      </c>
      <c r="B295" t="s">
        <v>74</v>
      </c>
      <c r="C295">
        <v>16</v>
      </c>
    </row>
    <row r="296" spans="1:3">
      <c r="A296" t="s">
        <v>380</v>
      </c>
      <c r="B296" t="s">
        <v>74</v>
      </c>
      <c r="C296">
        <v>20.100000000000001</v>
      </c>
    </row>
    <row r="297" spans="1:3">
      <c r="A297" t="s">
        <v>382</v>
      </c>
      <c r="B297" t="s">
        <v>74</v>
      </c>
      <c r="C297">
        <v>15.5</v>
      </c>
    </row>
    <row r="298" spans="1:3">
      <c r="A298" t="s">
        <v>383</v>
      </c>
      <c r="B298" t="s">
        <v>74</v>
      </c>
      <c r="C298">
        <v>20.399999999999999</v>
      </c>
    </row>
    <row r="299" spans="1:3">
      <c r="A299" t="s">
        <v>384</v>
      </c>
      <c r="B299" t="s">
        <v>74</v>
      </c>
      <c r="C299">
        <v>24.4</v>
      </c>
    </row>
    <row r="300" spans="1:3">
      <c r="A300" t="s">
        <v>385</v>
      </c>
      <c r="B300" t="s">
        <v>74</v>
      </c>
      <c r="C300">
        <v>7.4</v>
      </c>
    </row>
    <row r="301" spans="1:3">
      <c r="A301" t="s">
        <v>386</v>
      </c>
      <c r="B301" t="s">
        <v>74</v>
      </c>
      <c r="C301">
        <v>16</v>
      </c>
    </row>
    <row r="302" spans="1:3">
      <c r="A302" t="s">
        <v>387</v>
      </c>
      <c r="B302" t="s">
        <v>74</v>
      </c>
      <c r="C302">
        <v>12.9</v>
      </c>
    </row>
    <row r="303" spans="1:3">
      <c r="A303" t="s">
        <v>389</v>
      </c>
      <c r="B303" t="s">
        <v>74</v>
      </c>
      <c r="C303">
        <v>15.8</v>
      </c>
    </row>
    <row r="304" spans="1:3">
      <c r="A304" t="s">
        <v>390</v>
      </c>
      <c r="B304" t="s">
        <v>74</v>
      </c>
      <c r="C304">
        <v>14.8</v>
      </c>
    </row>
    <row r="305" spans="1:3">
      <c r="A305" t="s">
        <v>391</v>
      </c>
      <c r="B305" t="s">
        <v>74</v>
      </c>
      <c r="C305">
        <v>13.1</v>
      </c>
    </row>
    <row r="306" spans="1:3">
      <c r="A306" t="s">
        <v>392</v>
      </c>
      <c r="B306" t="s">
        <v>74</v>
      </c>
      <c r="C306">
        <v>27.5</v>
      </c>
    </row>
    <row r="307" spans="1:3">
      <c r="A307" t="s">
        <v>393</v>
      </c>
      <c r="B307" t="s">
        <v>74</v>
      </c>
      <c r="C307">
        <v>17.8</v>
      </c>
    </row>
    <row r="308" spans="1:3">
      <c r="A308" t="s">
        <v>394</v>
      </c>
      <c r="B308" t="s">
        <v>74</v>
      </c>
      <c r="C308">
        <v>17.399999999999999</v>
      </c>
    </row>
    <row r="309" spans="1:3">
      <c r="A309" t="s">
        <v>395</v>
      </c>
      <c r="B309" t="s">
        <v>396</v>
      </c>
      <c r="C309">
        <v>10.5</v>
      </c>
    </row>
    <row r="310" spans="1:3">
      <c r="A310" t="s">
        <v>397</v>
      </c>
      <c r="B310" t="s">
        <v>74</v>
      </c>
      <c r="C310">
        <v>27.7</v>
      </c>
    </row>
    <row r="311" spans="1:3">
      <c r="A311" t="s">
        <v>398</v>
      </c>
      <c r="B311" t="s">
        <v>74</v>
      </c>
      <c r="C311">
        <v>11</v>
      </c>
    </row>
    <row r="312" spans="1:3">
      <c r="A312" t="s">
        <v>399</v>
      </c>
      <c r="B312" t="s">
        <v>74</v>
      </c>
      <c r="C312">
        <v>16.899999999999999</v>
      </c>
    </row>
    <row r="313" spans="1:3">
      <c r="A313" t="s">
        <v>400</v>
      </c>
      <c r="B313" t="s">
        <v>74</v>
      </c>
      <c r="C313">
        <v>22.1</v>
      </c>
    </row>
    <row r="314" spans="1:3">
      <c r="A314" t="s">
        <v>1811</v>
      </c>
      <c r="B314" t="s">
        <v>74</v>
      </c>
      <c r="C314">
        <v>20.2</v>
      </c>
    </row>
    <row r="315" spans="1:3">
      <c r="A315" t="s">
        <v>401</v>
      </c>
      <c r="B315" t="s">
        <v>74</v>
      </c>
      <c r="C315">
        <v>23.3</v>
      </c>
    </row>
    <row r="316" spans="1:3">
      <c r="A316" t="s">
        <v>402</v>
      </c>
      <c r="B316" t="s">
        <v>74</v>
      </c>
      <c r="C316">
        <v>11.9</v>
      </c>
    </row>
    <row r="317" spans="1:3">
      <c r="A317" t="s">
        <v>403</v>
      </c>
      <c r="B317" t="s">
        <v>74</v>
      </c>
      <c r="C317">
        <v>27.3</v>
      </c>
    </row>
    <row r="318" spans="1:3">
      <c r="A318" t="s">
        <v>404</v>
      </c>
      <c r="B318" t="s">
        <v>74</v>
      </c>
      <c r="C318">
        <v>12.1</v>
      </c>
    </row>
    <row r="319" spans="1:3">
      <c r="A319" t="s">
        <v>405</v>
      </c>
      <c r="B319" t="s">
        <v>74</v>
      </c>
      <c r="C319">
        <v>15.4</v>
      </c>
    </row>
    <row r="320" spans="1:3">
      <c r="A320" t="s">
        <v>406</v>
      </c>
      <c r="B320" t="s">
        <v>74</v>
      </c>
      <c r="C320">
        <v>17.8</v>
      </c>
    </row>
    <row r="321" spans="1:3">
      <c r="A321" t="s">
        <v>407</v>
      </c>
      <c r="B321" t="s">
        <v>154</v>
      </c>
      <c r="C321">
        <v>16.399999999999999</v>
      </c>
    </row>
    <row r="322" spans="1:3">
      <c r="A322" t="s">
        <v>1812</v>
      </c>
      <c r="B322" t="s">
        <v>74</v>
      </c>
      <c r="C322">
        <v>11.7</v>
      </c>
    </row>
    <row r="323" spans="1:3">
      <c r="A323" t="s">
        <v>408</v>
      </c>
      <c r="B323" t="s">
        <v>74</v>
      </c>
      <c r="C323">
        <v>12.6</v>
      </c>
    </row>
    <row r="324" spans="1:3">
      <c r="A324" t="s">
        <v>1831</v>
      </c>
      <c r="B324" t="s">
        <v>889</v>
      </c>
      <c r="C324">
        <v>16.100000000000001</v>
      </c>
    </row>
    <row r="325" spans="1:3">
      <c r="A325" t="s">
        <v>409</v>
      </c>
      <c r="B325" t="s">
        <v>74</v>
      </c>
      <c r="C325">
        <v>20.8</v>
      </c>
    </row>
    <row r="326" spans="1:3">
      <c r="A326" t="s">
        <v>410</v>
      </c>
      <c r="B326" t="s">
        <v>74</v>
      </c>
      <c r="C326">
        <v>20.7</v>
      </c>
    </row>
    <row r="327" spans="1:3">
      <c r="A327" t="s">
        <v>411</v>
      </c>
      <c r="B327" t="s">
        <v>74</v>
      </c>
      <c r="C327">
        <v>32.700000000000003</v>
      </c>
    </row>
    <row r="328" spans="1:3">
      <c r="A328" t="s">
        <v>412</v>
      </c>
      <c r="B328" t="s">
        <v>74</v>
      </c>
      <c r="C328">
        <v>14.6</v>
      </c>
    </row>
    <row r="329" spans="1:3">
      <c r="A329" t="s">
        <v>1768</v>
      </c>
      <c r="B329" t="s">
        <v>74</v>
      </c>
      <c r="C329">
        <v>7.8</v>
      </c>
    </row>
    <row r="330" spans="1:3">
      <c r="A330" t="s">
        <v>413</v>
      </c>
      <c r="B330" t="s">
        <v>74</v>
      </c>
      <c r="C330">
        <v>10.4</v>
      </c>
    </row>
    <row r="331" spans="1:3">
      <c r="A331" t="s">
        <v>414</v>
      </c>
      <c r="B331" t="s">
        <v>74</v>
      </c>
      <c r="C331">
        <v>25.3</v>
      </c>
    </row>
    <row r="332" spans="1:3">
      <c r="A332" t="s">
        <v>415</v>
      </c>
      <c r="B332" t="s">
        <v>74</v>
      </c>
      <c r="C332">
        <v>13.5</v>
      </c>
    </row>
    <row r="333" spans="1:3">
      <c r="A333" t="s">
        <v>416</v>
      </c>
      <c r="B333" t="s">
        <v>74</v>
      </c>
      <c r="C333">
        <v>14.4</v>
      </c>
    </row>
    <row r="334" spans="1:3">
      <c r="A334" t="s">
        <v>417</v>
      </c>
      <c r="B334" t="s">
        <v>74</v>
      </c>
      <c r="C334">
        <v>23.3</v>
      </c>
    </row>
    <row r="335" spans="1:3">
      <c r="A335" t="s">
        <v>418</v>
      </c>
      <c r="B335" t="s">
        <v>74</v>
      </c>
      <c r="C335">
        <v>26</v>
      </c>
    </row>
    <row r="336" spans="1:3">
      <c r="A336" t="s">
        <v>419</v>
      </c>
      <c r="B336" t="s">
        <v>74</v>
      </c>
      <c r="C336">
        <v>11.1</v>
      </c>
    </row>
    <row r="337" spans="1:3">
      <c r="A337" t="s">
        <v>420</v>
      </c>
      <c r="B337" t="s">
        <v>74</v>
      </c>
      <c r="C337">
        <v>17.8</v>
      </c>
    </row>
    <row r="338" spans="1:3">
      <c r="A338" t="s">
        <v>421</v>
      </c>
      <c r="B338" t="s">
        <v>74</v>
      </c>
      <c r="C338">
        <v>27.4</v>
      </c>
    </row>
    <row r="339" spans="1:3">
      <c r="A339" t="s">
        <v>422</v>
      </c>
      <c r="B339" t="s">
        <v>74</v>
      </c>
      <c r="C339">
        <v>18</v>
      </c>
    </row>
    <row r="340" spans="1:3">
      <c r="A340" t="s">
        <v>423</v>
      </c>
      <c r="B340" t="s">
        <v>424</v>
      </c>
      <c r="C340">
        <v>23.8</v>
      </c>
    </row>
    <row r="341" spans="1:3">
      <c r="A341" t="s">
        <v>425</v>
      </c>
      <c r="B341" t="s">
        <v>74</v>
      </c>
      <c r="C341">
        <v>20.2</v>
      </c>
    </row>
    <row r="342" spans="1:3">
      <c r="A342" t="s">
        <v>426</v>
      </c>
      <c r="B342" t="s">
        <v>74</v>
      </c>
      <c r="C342">
        <v>12.9</v>
      </c>
    </row>
    <row r="343" spans="1:3">
      <c r="A343" t="s">
        <v>427</v>
      </c>
      <c r="B343" t="s">
        <v>74</v>
      </c>
      <c r="C343">
        <v>15</v>
      </c>
    </row>
    <row r="344" spans="1:3">
      <c r="A344" t="s">
        <v>428</v>
      </c>
      <c r="B344" t="s">
        <v>74</v>
      </c>
      <c r="C344">
        <v>26.8</v>
      </c>
    </row>
    <row r="345" spans="1:3">
      <c r="A345" t="s">
        <v>429</v>
      </c>
      <c r="B345" t="s">
        <v>74</v>
      </c>
      <c r="C345">
        <v>25.4</v>
      </c>
    </row>
    <row r="346" spans="1:3">
      <c r="A346" t="s">
        <v>1832</v>
      </c>
      <c r="B346" t="s">
        <v>74</v>
      </c>
      <c r="C346">
        <v>18.8</v>
      </c>
    </row>
    <row r="347" spans="1:3">
      <c r="A347" t="s">
        <v>430</v>
      </c>
      <c r="B347" t="s">
        <v>74</v>
      </c>
      <c r="C347">
        <v>16.600000000000001</v>
      </c>
    </row>
    <row r="348" spans="1:3">
      <c r="A348" t="s">
        <v>431</v>
      </c>
      <c r="B348" t="s">
        <v>74</v>
      </c>
      <c r="C348">
        <v>17.7</v>
      </c>
    </row>
    <row r="349" spans="1:3">
      <c r="A349" t="s">
        <v>432</v>
      </c>
      <c r="B349" t="s">
        <v>433</v>
      </c>
      <c r="C349">
        <v>8.1999999999999993</v>
      </c>
    </row>
    <row r="350" spans="1:3">
      <c r="A350" t="s">
        <v>434</v>
      </c>
      <c r="B350" t="s">
        <v>74</v>
      </c>
      <c r="C350">
        <v>13.7</v>
      </c>
    </row>
    <row r="351" spans="1:3">
      <c r="A351" t="s">
        <v>435</v>
      </c>
      <c r="B351" t="s">
        <v>436</v>
      </c>
      <c r="C351">
        <v>0.8</v>
      </c>
    </row>
    <row r="352" spans="1:3">
      <c r="A352" t="s">
        <v>437</v>
      </c>
      <c r="B352" t="s">
        <v>74</v>
      </c>
      <c r="C352">
        <v>15.3</v>
      </c>
    </row>
    <row r="353" spans="1:3">
      <c r="A353" t="s">
        <v>438</v>
      </c>
      <c r="B353" t="s">
        <v>439</v>
      </c>
      <c r="C353">
        <v>18</v>
      </c>
    </row>
    <row r="354" spans="1:3">
      <c r="A354" t="s">
        <v>441</v>
      </c>
      <c r="B354" t="s">
        <v>74</v>
      </c>
      <c r="C354">
        <v>15.2</v>
      </c>
    </row>
    <row r="355" spans="1:3">
      <c r="A355" t="s">
        <v>442</v>
      </c>
      <c r="B355" t="s">
        <v>74</v>
      </c>
      <c r="C355">
        <v>12.7</v>
      </c>
    </row>
    <row r="356" spans="1:3">
      <c r="A356" t="s">
        <v>443</v>
      </c>
      <c r="B356" t="s">
        <v>119</v>
      </c>
      <c r="C356">
        <v>18.899999999999999</v>
      </c>
    </row>
    <row r="357" spans="1:3">
      <c r="A357" t="s">
        <v>1813</v>
      </c>
      <c r="B357" t="s">
        <v>74</v>
      </c>
      <c r="C357">
        <v>16.600000000000001</v>
      </c>
    </row>
    <row r="358" spans="1:3">
      <c r="A358" t="s">
        <v>444</v>
      </c>
      <c r="B358" t="s">
        <v>74</v>
      </c>
      <c r="C358">
        <v>6.4</v>
      </c>
    </row>
    <row r="359" spans="1:3">
      <c r="A359" t="s">
        <v>445</v>
      </c>
      <c r="B359" t="s">
        <v>74</v>
      </c>
      <c r="C359">
        <v>31.3</v>
      </c>
    </row>
    <row r="360" spans="1:3">
      <c r="A360" t="s">
        <v>447</v>
      </c>
      <c r="B360" t="s">
        <v>74</v>
      </c>
      <c r="C360">
        <v>32.6</v>
      </c>
    </row>
    <row r="361" spans="1:3">
      <c r="A361" t="s">
        <v>449</v>
      </c>
      <c r="B361" t="s">
        <v>74</v>
      </c>
      <c r="C361">
        <v>10.7</v>
      </c>
    </row>
    <row r="362" spans="1:3">
      <c r="A362" t="s">
        <v>450</v>
      </c>
      <c r="B362" t="s">
        <v>74</v>
      </c>
      <c r="C362">
        <v>26.1</v>
      </c>
    </row>
    <row r="363" spans="1:3">
      <c r="A363" t="s">
        <v>451</v>
      </c>
      <c r="B363" t="s">
        <v>74</v>
      </c>
      <c r="C363">
        <v>17.100000000000001</v>
      </c>
    </row>
    <row r="364" spans="1:3">
      <c r="A364" t="s">
        <v>452</v>
      </c>
      <c r="B364" t="s">
        <v>74</v>
      </c>
      <c r="C364">
        <v>15.7</v>
      </c>
    </row>
    <row r="365" spans="1:3">
      <c r="A365" t="s">
        <v>453</v>
      </c>
      <c r="B365" t="s">
        <v>85</v>
      </c>
      <c r="C365">
        <v>19.899999999999999</v>
      </c>
    </row>
    <row r="366" spans="1:3">
      <c r="A366" t="s">
        <v>454</v>
      </c>
      <c r="B366" t="s">
        <v>74</v>
      </c>
      <c r="C366">
        <v>16.7</v>
      </c>
    </row>
    <row r="367" spans="1:3">
      <c r="A367" t="s">
        <v>455</v>
      </c>
      <c r="B367" t="s">
        <v>439</v>
      </c>
      <c r="C367">
        <v>10.3</v>
      </c>
    </row>
    <row r="368" spans="1:3">
      <c r="A368" t="s">
        <v>456</v>
      </c>
      <c r="B368" t="s">
        <v>74</v>
      </c>
      <c r="C368">
        <v>27.2</v>
      </c>
    </row>
    <row r="369" spans="1:3">
      <c r="A369" t="s">
        <v>457</v>
      </c>
      <c r="B369" t="s">
        <v>74</v>
      </c>
      <c r="C369">
        <v>20.100000000000001</v>
      </c>
    </row>
    <row r="370" spans="1:3">
      <c r="A370" t="s">
        <v>458</v>
      </c>
      <c r="B370" t="s">
        <v>74</v>
      </c>
      <c r="C370">
        <v>13.6</v>
      </c>
    </row>
    <row r="371" spans="1:3">
      <c r="A371" t="s">
        <v>459</v>
      </c>
      <c r="B371" t="s">
        <v>74</v>
      </c>
      <c r="C371">
        <v>16.2</v>
      </c>
    </row>
    <row r="372" spans="1:3">
      <c r="A372" t="s">
        <v>460</v>
      </c>
      <c r="B372" t="s">
        <v>461</v>
      </c>
      <c r="C372">
        <v>18.899999999999999</v>
      </c>
    </row>
    <row r="373" spans="1:3">
      <c r="A373" t="s">
        <v>462</v>
      </c>
      <c r="B373" t="s">
        <v>74</v>
      </c>
      <c r="C373">
        <v>21.5</v>
      </c>
    </row>
    <row r="374" spans="1:3">
      <c r="A374" t="s">
        <v>463</v>
      </c>
      <c r="B374" t="s">
        <v>464</v>
      </c>
      <c r="C374">
        <v>19.100000000000001</v>
      </c>
    </row>
    <row r="375" spans="1:3">
      <c r="A375" t="s">
        <v>465</v>
      </c>
      <c r="B375" t="s">
        <v>74</v>
      </c>
      <c r="C375">
        <v>29.4</v>
      </c>
    </row>
    <row r="376" spans="1:3">
      <c r="A376" t="s">
        <v>466</v>
      </c>
      <c r="B376" t="s">
        <v>467</v>
      </c>
      <c r="C376">
        <v>26.3</v>
      </c>
    </row>
    <row r="377" spans="1:3">
      <c r="A377" t="s">
        <v>468</v>
      </c>
      <c r="B377" t="s">
        <v>74</v>
      </c>
      <c r="C377">
        <v>14.8</v>
      </c>
    </row>
    <row r="378" spans="1:3">
      <c r="A378" t="s">
        <v>469</v>
      </c>
      <c r="B378" t="s">
        <v>74</v>
      </c>
      <c r="C378">
        <v>19.899999999999999</v>
      </c>
    </row>
    <row r="379" spans="1:3">
      <c r="A379" t="s">
        <v>470</v>
      </c>
      <c r="B379" t="s">
        <v>74</v>
      </c>
      <c r="C379">
        <v>15.1</v>
      </c>
    </row>
    <row r="380" spans="1:3">
      <c r="A380" t="s">
        <v>1769</v>
      </c>
      <c r="B380" t="s">
        <v>74</v>
      </c>
      <c r="C380">
        <v>15.5</v>
      </c>
    </row>
    <row r="381" spans="1:3">
      <c r="A381" t="s">
        <v>471</v>
      </c>
      <c r="B381" t="s">
        <v>74</v>
      </c>
      <c r="C381">
        <v>23.1</v>
      </c>
    </row>
    <row r="382" spans="1:3">
      <c r="A382" t="s">
        <v>472</v>
      </c>
      <c r="B382" t="s">
        <v>74</v>
      </c>
      <c r="C382">
        <v>8.1</v>
      </c>
    </row>
    <row r="383" spans="1:3">
      <c r="A383" t="s">
        <v>473</v>
      </c>
      <c r="B383" t="s">
        <v>74</v>
      </c>
      <c r="C383">
        <v>8.8000000000000007</v>
      </c>
    </row>
    <row r="384" spans="1:3">
      <c r="A384" t="s">
        <v>474</v>
      </c>
      <c r="B384" t="s">
        <v>74</v>
      </c>
      <c r="C384">
        <v>13.9</v>
      </c>
    </row>
    <row r="385" spans="1:3">
      <c r="A385" t="s">
        <v>475</v>
      </c>
      <c r="B385" t="s">
        <v>74</v>
      </c>
      <c r="C385">
        <v>12.3</v>
      </c>
    </row>
    <row r="386" spans="1:3">
      <c r="A386" t="s">
        <v>476</v>
      </c>
      <c r="B386" t="s">
        <v>74</v>
      </c>
      <c r="C386">
        <v>31.3</v>
      </c>
    </row>
    <row r="387" spans="1:3">
      <c r="A387" t="s">
        <v>477</v>
      </c>
      <c r="B387" t="s">
        <v>74</v>
      </c>
      <c r="C387">
        <v>21</v>
      </c>
    </row>
    <row r="388" spans="1:3">
      <c r="A388" t="s">
        <v>478</v>
      </c>
      <c r="B388" t="s">
        <v>526</v>
      </c>
      <c r="C388">
        <v>3.4</v>
      </c>
    </row>
    <row r="389" spans="1:3">
      <c r="A389" t="s">
        <v>479</v>
      </c>
      <c r="B389" t="s">
        <v>74</v>
      </c>
      <c r="C389">
        <v>9.4</v>
      </c>
    </row>
    <row r="390" spans="1:3">
      <c r="A390" t="s">
        <v>480</v>
      </c>
      <c r="B390" t="s">
        <v>74</v>
      </c>
      <c r="C390">
        <v>14.5</v>
      </c>
    </row>
    <row r="391" spans="1:3">
      <c r="A391" t="s">
        <v>481</v>
      </c>
      <c r="B391" t="s">
        <v>74</v>
      </c>
      <c r="C391">
        <v>9.6</v>
      </c>
    </row>
    <row r="392" spans="1:3">
      <c r="A392" t="s">
        <v>482</v>
      </c>
      <c r="B392" t="s">
        <v>74</v>
      </c>
      <c r="C392">
        <v>12.7</v>
      </c>
    </row>
    <row r="393" spans="1:3">
      <c r="A393" t="s">
        <v>483</v>
      </c>
      <c r="B393" t="s">
        <v>74</v>
      </c>
      <c r="C393">
        <v>24.2</v>
      </c>
    </row>
    <row r="394" spans="1:3">
      <c r="A394" t="s">
        <v>484</v>
      </c>
      <c r="B394" t="s">
        <v>74</v>
      </c>
      <c r="C394">
        <v>15.4</v>
      </c>
    </row>
    <row r="395" spans="1:3">
      <c r="A395" t="s">
        <v>485</v>
      </c>
      <c r="B395" t="s">
        <v>74</v>
      </c>
      <c r="C395">
        <v>25.7</v>
      </c>
    </row>
    <row r="396" spans="1:3">
      <c r="A396" t="s">
        <v>486</v>
      </c>
      <c r="B396" t="s">
        <v>74</v>
      </c>
      <c r="C396">
        <v>6.7</v>
      </c>
    </row>
    <row r="397" spans="1:3">
      <c r="A397" t="s">
        <v>487</v>
      </c>
      <c r="B397" t="s">
        <v>74</v>
      </c>
      <c r="C397">
        <v>20.2</v>
      </c>
    </row>
    <row r="398" spans="1:3">
      <c r="A398" t="s">
        <v>488</v>
      </c>
      <c r="B398" t="s">
        <v>74</v>
      </c>
      <c r="C398">
        <v>12.2</v>
      </c>
    </row>
    <row r="399" spans="1:3">
      <c r="A399" t="s">
        <v>489</v>
      </c>
      <c r="B399" t="s">
        <v>74</v>
      </c>
      <c r="C399">
        <v>19.3</v>
      </c>
    </row>
    <row r="400" spans="1:3">
      <c r="A400" t="s">
        <v>490</v>
      </c>
      <c r="B400" t="s">
        <v>74</v>
      </c>
      <c r="C400">
        <v>11.8</v>
      </c>
    </row>
    <row r="401" spans="1:3">
      <c r="A401" t="s">
        <v>491</v>
      </c>
      <c r="B401" t="s">
        <v>74</v>
      </c>
      <c r="C401">
        <v>19.600000000000001</v>
      </c>
    </row>
    <row r="402" spans="1:3">
      <c r="A402" t="s">
        <v>492</v>
      </c>
      <c r="B402" t="s">
        <v>74</v>
      </c>
      <c r="C402">
        <v>28</v>
      </c>
    </row>
    <row r="403" spans="1:3">
      <c r="A403" t="s">
        <v>493</v>
      </c>
      <c r="B403" t="s">
        <v>74</v>
      </c>
      <c r="C403">
        <v>26.7</v>
      </c>
    </row>
    <row r="404" spans="1:3">
      <c r="A404" t="s">
        <v>494</v>
      </c>
      <c r="B404" t="s">
        <v>74</v>
      </c>
      <c r="C404">
        <v>17.5</v>
      </c>
    </row>
    <row r="405" spans="1:3">
      <c r="A405" t="s">
        <v>495</v>
      </c>
      <c r="B405" t="s">
        <v>74</v>
      </c>
      <c r="C405">
        <v>19.600000000000001</v>
      </c>
    </row>
    <row r="406" spans="1:3">
      <c r="A406" t="s">
        <v>496</v>
      </c>
      <c r="B406" t="s">
        <v>74</v>
      </c>
      <c r="C406">
        <v>26.1</v>
      </c>
    </row>
    <row r="407" spans="1:3">
      <c r="A407" t="s">
        <v>498</v>
      </c>
      <c r="B407" t="s">
        <v>74</v>
      </c>
      <c r="C407">
        <v>15.1</v>
      </c>
    </row>
    <row r="408" spans="1:3">
      <c r="A408" t="s">
        <v>499</v>
      </c>
      <c r="B408" t="s">
        <v>74</v>
      </c>
      <c r="C408">
        <v>34.1</v>
      </c>
    </row>
    <row r="409" spans="1:3">
      <c r="A409" t="s">
        <v>500</v>
      </c>
      <c r="B409" t="s">
        <v>74</v>
      </c>
      <c r="C409">
        <v>21.5</v>
      </c>
    </row>
    <row r="410" spans="1:3">
      <c r="A410" t="s">
        <v>501</v>
      </c>
      <c r="B410" t="s">
        <v>74</v>
      </c>
      <c r="C410">
        <v>14.6</v>
      </c>
    </row>
    <row r="411" spans="1:3">
      <c r="A411" t="s">
        <v>502</v>
      </c>
      <c r="B411" t="s">
        <v>74</v>
      </c>
      <c r="C411">
        <v>21.8</v>
      </c>
    </row>
    <row r="412" spans="1:3">
      <c r="A412" t="s">
        <v>503</v>
      </c>
      <c r="B412" t="s">
        <v>74</v>
      </c>
      <c r="C412">
        <v>23.2</v>
      </c>
    </row>
    <row r="413" spans="1:3">
      <c r="A413" t="s">
        <v>504</v>
      </c>
      <c r="B413" t="s">
        <v>505</v>
      </c>
      <c r="C413">
        <v>18.8</v>
      </c>
    </row>
    <row r="414" spans="1:3">
      <c r="A414" t="s">
        <v>506</v>
      </c>
      <c r="B414" t="s">
        <v>74</v>
      </c>
      <c r="C414">
        <v>20.100000000000001</v>
      </c>
    </row>
    <row r="415" spans="1:3">
      <c r="A415" t="s">
        <v>507</v>
      </c>
      <c r="B415" t="s">
        <v>74</v>
      </c>
      <c r="C415">
        <v>14.8</v>
      </c>
    </row>
    <row r="416" spans="1:3">
      <c r="A416" t="s">
        <v>508</v>
      </c>
      <c r="B416" t="s">
        <v>74</v>
      </c>
      <c r="C416">
        <v>30.4</v>
      </c>
    </row>
    <row r="417" spans="1:3">
      <c r="A417" t="s">
        <v>509</v>
      </c>
      <c r="B417" t="s">
        <v>74</v>
      </c>
      <c r="C417">
        <v>16</v>
      </c>
    </row>
    <row r="418" spans="1:3">
      <c r="A418" t="s">
        <v>510</v>
      </c>
      <c r="B418" t="s">
        <v>74</v>
      </c>
      <c r="C418">
        <v>15</v>
      </c>
    </row>
    <row r="419" spans="1:3">
      <c r="A419" t="s">
        <v>511</v>
      </c>
      <c r="B419" t="s">
        <v>439</v>
      </c>
      <c r="C419">
        <v>17.2</v>
      </c>
    </row>
    <row r="420" spans="1:3">
      <c r="A420" t="s">
        <v>512</v>
      </c>
      <c r="B420" t="s">
        <v>74</v>
      </c>
      <c r="C420">
        <v>10.3</v>
      </c>
    </row>
    <row r="421" spans="1:3">
      <c r="A421" t="s">
        <v>1770</v>
      </c>
      <c r="B421" t="s">
        <v>74</v>
      </c>
      <c r="C421">
        <v>12.2</v>
      </c>
    </row>
    <row r="422" spans="1:3">
      <c r="A422" t="s">
        <v>513</v>
      </c>
      <c r="B422" t="s">
        <v>74</v>
      </c>
      <c r="C422">
        <v>20.8</v>
      </c>
    </row>
    <row r="423" spans="1:3">
      <c r="A423" t="s">
        <v>514</v>
      </c>
      <c r="B423" t="s">
        <v>74</v>
      </c>
      <c r="C423">
        <v>21.9</v>
      </c>
    </row>
    <row r="424" spans="1:3">
      <c r="A424" t="s">
        <v>515</v>
      </c>
      <c r="B424" t="s">
        <v>74</v>
      </c>
      <c r="C424">
        <v>20.5</v>
      </c>
    </row>
    <row r="425" spans="1:3">
      <c r="A425" t="s">
        <v>516</v>
      </c>
      <c r="B425" t="s">
        <v>74</v>
      </c>
      <c r="C425">
        <v>12.8</v>
      </c>
    </row>
    <row r="426" spans="1:3">
      <c r="A426" t="s">
        <v>517</v>
      </c>
      <c r="B426" t="s">
        <v>74</v>
      </c>
      <c r="C426">
        <v>10.4</v>
      </c>
    </row>
    <row r="427" spans="1:3">
      <c r="A427" t="s">
        <v>518</v>
      </c>
      <c r="B427" t="s">
        <v>74</v>
      </c>
      <c r="C427">
        <v>23.5</v>
      </c>
    </row>
    <row r="428" spans="1:3">
      <c r="A428" t="s">
        <v>519</v>
      </c>
      <c r="B428" t="s">
        <v>74</v>
      </c>
      <c r="C428">
        <v>19.600000000000001</v>
      </c>
    </row>
    <row r="429" spans="1:3">
      <c r="A429" t="s">
        <v>520</v>
      </c>
      <c r="B429" t="s">
        <v>74</v>
      </c>
      <c r="C429">
        <v>22.5</v>
      </c>
    </row>
    <row r="430" spans="1:3">
      <c r="A430" t="s">
        <v>521</v>
      </c>
      <c r="B430" t="s">
        <v>74</v>
      </c>
      <c r="C430">
        <v>21.3</v>
      </c>
    </row>
    <row r="431" spans="1:3">
      <c r="A431" t="s">
        <v>522</v>
      </c>
      <c r="B431" t="s">
        <v>74</v>
      </c>
      <c r="C431">
        <v>20.5</v>
      </c>
    </row>
    <row r="432" spans="1:3">
      <c r="A432" t="s">
        <v>523</v>
      </c>
      <c r="B432" t="s">
        <v>74</v>
      </c>
      <c r="C432">
        <v>27.8</v>
      </c>
    </row>
    <row r="433" spans="1:3">
      <c r="A433" t="s">
        <v>1771</v>
      </c>
      <c r="B433" t="s">
        <v>74</v>
      </c>
      <c r="C433">
        <v>18.3</v>
      </c>
    </row>
    <row r="434" spans="1:3">
      <c r="A434" t="s">
        <v>527</v>
      </c>
      <c r="B434" t="s">
        <v>74</v>
      </c>
      <c r="C434">
        <v>24.2</v>
      </c>
    </row>
    <row r="435" spans="1:3">
      <c r="A435" t="s">
        <v>528</v>
      </c>
      <c r="B435" t="s">
        <v>74</v>
      </c>
      <c r="C435">
        <v>19.399999999999999</v>
      </c>
    </row>
    <row r="436" spans="1:3">
      <c r="A436" t="s">
        <v>529</v>
      </c>
      <c r="B436" t="s">
        <v>530</v>
      </c>
      <c r="C436">
        <v>17.399999999999999</v>
      </c>
    </row>
    <row r="437" spans="1:3">
      <c r="A437" t="s">
        <v>531</v>
      </c>
      <c r="B437" t="s">
        <v>74</v>
      </c>
      <c r="C437">
        <v>18.3</v>
      </c>
    </row>
    <row r="438" spans="1:3">
      <c r="A438" t="s">
        <v>532</v>
      </c>
      <c r="B438" t="s">
        <v>74</v>
      </c>
      <c r="C438">
        <v>20.3</v>
      </c>
    </row>
    <row r="439" spans="1:3">
      <c r="A439" t="s">
        <v>533</v>
      </c>
      <c r="B439" t="s">
        <v>74</v>
      </c>
      <c r="C439">
        <v>35</v>
      </c>
    </row>
    <row r="440" spans="1:3">
      <c r="A440" t="s">
        <v>534</v>
      </c>
      <c r="B440" t="s">
        <v>74</v>
      </c>
      <c r="C440">
        <v>8.8000000000000007</v>
      </c>
    </row>
    <row r="441" spans="1:3">
      <c r="A441" t="s">
        <v>535</v>
      </c>
      <c r="B441" t="s">
        <v>74</v>
      </c>
      <c r="C441">
        <v>24.2</v>
      </c>
    </row>
    <row r="442" spans="1:3">
      <c r="A442" t="s">
        <v>536</v>
      </c>
      <c r="B442" t="s">
        <v>74</v>
      </c>
      <c r="C442">
        <v>25.3</v>
      </c>
    </row>
    <row r="443" spans="1:3">
      <c r="A443" t="s">
        <v>537</v>
      </c>
      <c r="B443" t="s">
        <v>74</v>
      </c>
      <c r="C443">
        <v>25.5</v>
      </c>
    </row>
    <row r="444" spans="1:3">
      <c r="A444" t="s">
        <v>539</v>
      </c>
      <c r="B444" t="s">
        <v>74</v>
      </c>
      <c r="C444">
        <v>22.2</v>
      </c>
    </row>
    <row r="445" spans="1:3">
      <c r="A445" t="s">
        <v>540</v>
      </c>
      <c r="B445" t="s">
        <v>74</v>
      </c>
      <c r="C445">
        <v>12.6</v>
      </c>
    </row>
    <row r="446" spans="1:3">
      <c r="A446" t="s">
        <v>541</v>
      </c>
      <c r="B446" t="s">
        <v>74</v>
      </c>
      <c r="C446">
        <v>23.3</v>
      </c>
    </row>
    <row r="447" spans="1:3">
      <c r="A447" t="s">
        <v>542</v>
      </c>
      <c r="B447" t="s">
        <v>74</v>
      </c>
      <c r="C447">
        <v>27.9</v>
      </c>
    </row>
    <row r="448" spans="1:3">
      <c r="A448" t="s">
        <v>543</v>
      </c>
      <c r="B448" t="s">
        <v>544</v>
      </c>
      <c r="C448">
        <v>22.8</v>
      </c>
    </row>
    <row r="449" spans="1:3">
      <c r="A449" t="s">
        <v>545</v>
      </c>
      <c r="B449" t="s">
        <v>74</v>
      </c>
      <c r="C449">
        <v>16.899999999999999</v>
      </c>
    </row>
    <row r="450" spans="1:3">
      <c r="A450" t="s">
        <v>548</v>
      </c>
      <c r="B450" t="s">
        <v>74</v>
      </c>
      <c r="C450">
        <v>14.7</v>
      </c>
    </row>
    <row r="451" spans="1:3">
      <c r="A451" t="s">
        <v>550</v>
      </c>
      <c r="B451" t="s">
        <v>74</v>
      </c>
      <c r="C451">
        <v>15.3</v>
      </c>
    </row>
    <row r="452" spans="1:3">
      <c r="A452" t="s">
        <v>551</v>
      </c>
      <c r="B452" t="s">
        <v>74</v>
      </c>
      <c r="C452">
        <v>9.6999999999999993</v>
      </c>
    </row>
    <row r="453" spans="1:3">
      <c r="A453" t="s">
        <v>552</v>
      </c>
      <c r="B453" t="s">
        <v>74</v>
      </c>
      <c r="C453">
        <v>3.8</v>
      </c>
    </row>
    <row r="454" spans="1:3">
      <c r="A454" t="s">
        <v>553</v>
      </c>
      <c r="B454" t="s">
        <v>74</v>
      </c>
      <c r="C454">
        <v>33.9</v>
      </c>
    </row>
    <row r="455" spans="1:3">
      <c r="A455" t="s">
        <v>554</v>
      </c>
      <c r="B455" t="s">
        <v>74</v>
      </c>
      <c r="C455">
        <v>22.7</v>
      </c>
    </row>
    <row r="456" spans="1:3">
      <c r="A456" t="s">
        <v>555</v>
      </c>
      <c r="B456" t="s">
        <v>74</v>
      </c>
      <c r="C456">
        <v>6.5</v>
      </c>
    </row>
    <row r="457" spans="1:3">
      <c r="A457" t="s">
        <v>556</v>
      </c>
      <c r="B457" t="s">
        <v>74</v>
      </c>
      <c r="C457">
        <v>29.3</v>
      </c>
    </row>
    <row r="458" spans="1:3">
      <c r="A458" t="s">
        <v>557</v>
      </c>
      <c r="B458" t="s">
        <v>74</v>
      </c>
      <c r="C458">
        <v>8.6999999999999993</v>
      </c>
    </row>
    <row r="459" spans="1:3">
      <c r="A459" t="s">
        <v>558</v>
      </c>
      <c r="B459" t="s">
        <v>74</v>
      </c>
      <c r="C459">
        <v>17.600000000000001</v>
      </c>
    </row>
    <row r="460" spans="1:3">
      <c r="A460" t="s">
        <v>559</v>
      </c>
      <c r="B460" t="s">
        <v>74</v>
      </c>
      <c r="C460">
        <v>25.2</v>
      </c>
    </row>
    <row r="461" spans="1:3">
      <c r="A461" t="s">
        <v>560</v>
      </c>
      <c r="B461" t="s">
        <v>74</v>
      </c>
      <c r="C461">
        <v>9.4</v>
      </c>
    </row>
    <row r="462" spans="1:3">
      <c r="A462" t="s">
        <v>562</v>
      </c>
      <c r="B462" t="s">
        <v>74</v>
      </c>
      <c r="C462">
        <v>19</v>
      </c>
    </row>
    <row r="463" spans="1:3">
      <c r="A463" t="s">
        <v>563</v>
      </c>
      <c r="B463" t="s">
        <v>74</v>
      </c>
      <c r="C463">
        <v>26.5</v>
      </c>
    </row>
    <row r="464" spans="1:3">
      <c r="A464" t="s">
        <v>564</v>
      </c>
      <c r="B464" t="s">
        <v>74</v>
      </c>
      <c r="C464">
        <v>25.5</v>
      </c>
    </row>
    <row r="465" spans="1:3">
      <c r="A465" t="s">
        <v>565</v>
      </c>
      <c r="B465" t="s">
        <v>74</v>
      </c>
      <c r="C465">
        <v>8.4</v>
      </c>
    </row>
    <row r="466" spans="1:3">
      <c r="A466" t="s">
        <v>566</v>
      </c>
      <c r="B466" t="s">
        <v>74</v>
      </c>
      <c r="C466">
        <v>17.100000000000001</v>
      </c>
    </row>
    <row r="467" spans="1:3">
      <c r="A467" t="s">
        <v>567</v>
      </c>
      <c r="B467" t="s">
        <v>117</v>
      </c>
      <c r="C467">
        <v>13.4</v>
      </c>
    </row>
    <row r="468" spans="1:3">
      <c r="A468" t="s">
        <v>568</v>
      </c>
      <c r="B468" t="s">
        <v>74</v>
      </c>
      <c r="C468">
        <v>17.8</v>
      </c>
    </row>
    <row r="469" spans="1:3">
      <c r="A469" t="s">
        <v>569</v>
      </c>
      <c r="B469" t="s">
        <v>74</v>
      </c>
      <c r="C469">
        <v>29.5</v>
      </c>
    </row>
    <row r="470" spans="1:3">
      <c r="A470" t="s">
        <v>570</v>
      </c>
      <c r="B470" t="s">
        <v>74</v>
      </c>
      <c r="C470">
        <v>10.7</v>
      </c>
    </row>
    <row r="471" spans="1:3">
      <c r="A471" t="s">
        <v>571</v>
      </c>
      <c r="B471" t="s">
        <v>74</v>
      </c>
      <c r="C471">
        <v>7.1</v>
      </c>
    </row>
    <row r="472" spans="1:3">
      <c r="A472" t="s">
        <v>573</v>
      </c>
      <c r="B472" t="s">
        <v>574</v>
      </c>
      <c r="C472">
        <v>8.6</v>
      </c>
    </row>
    <row r="473" spans="1:3">
      <c r="A473" t="s">
        <v>575</v>
      </c>
      <c r="B473" t="s">
        <v>74</v>
      </c>
      <c r="C473">
        <v>14.6</v>
      </c>
    </row>
    <row r="474" spans="1:3">
      <c r="A474" t="s">
        <v>1814</v>
      </c>
      <c r="B474" t="s">
        <v>74</v>
      </c>
      <c r="C474">
        <v>15.5</v>
      </c>
    </row>
    <row r="475" spans="1:3">
      <c r="A475" t="s">
        <v>576</v>
      </c>
      <c r="B475" t="s">
        <v>74</v>
      </c>
      <c r="C475">
        <v>15.1</v>
      </c>
    </row>
    <row r="476" spans="1:3">
      <c r="A476" t="s">
        <v>577</v>
      </c>
      <c r="B476" t="s">
        <v>439</v>
      </c>
      <c r="C476">
        <v>22.3</v>
      </c>
    </row>
    <row r="477" spans="1:3">
      <c r="A477" t="s">
        <v>578</v>
      </c>
      <c r="B477" t="s">
        <v>74</v>
      </c>
      <c r="C477">
        <v>28.4</v>
      </c>
    </row>
    <row r="478" spans="1:3">
      <c r="A478" t="s">
        <v>579</v>
      </c>
      <c r="B478" t="s">
        <v>544</v>
      </c>
      <c r="C478">
        <v>12</v>
      </c>
    </row>
    <row r="479" spans="1:3">
      <c r="A479" t="s">
        <v>580</v>
      </c>
      <c r="B479" t="s">
        <v>74</v>
      </c>
      <c r="C479">
        <v>17.3</v>
      </c>
    </row>
    <row r="480" spans="1:3">
      <c r="A480" t="s">
        <v>581</v>
      </c>
      <c r="B480" t="s">
        <v>74</v>
      </c>
      <c r="C480">
        <v>13.4</v>
      </c>
    </row>
    <row r="481" spans="1:3">
      <c r="A481" t="s">
        <v>582</v>
      </c>
      <c r="B481" t="s">
        <v>85</v>
      </c>
      <c r="C481">
        <v>14.1</v>
      </c>
    </row>
    <row r="482" spans="1:3">
      <c r="A482" t="s">
        <v>583</v>
      </c>
      <c r="B482" t="s">
        <v>74</v>
      </c>
      <c r="C482">
        <v>13.9</v>
      </c>
    </row>
    <row r="483" spans="1:3">
      <c r="A483" t="s">
        <v>584</v>
      </c>
      <c r="B483" t="s">
        <v>74</v>
      </c>
      <c r="C483">
        <v>12.5</v>
      </c>
    </row>
    <row r="484" spans="1:3">
      <c r="A484" t="s">
        <v>585</v>
      </c>
      <c r="B484" t="s">
        <v>74</v>
      </c>
      <c r="C484">
        <v>13.4</v>
      </c>
    </row>
    <row r="485" spans="1:3">
      <c r="A485" t="s">
        <v>587</v>
      </c>
      <c r="B485" t="s">
        <v>74</v>
      </c>
      <c r="C485">
        <v>27.9</v>
      </c>
    </row>
    <row r="486" spans="1:3">
      <c r="A486" t="s">
        <v>588</v>
      </c>
      <c r="B486" t="s">
        <v>74</v>
      </c>
      <c r="C486">
        <v>16.7</v>
      </c>
    </row>
    <row r="487" spans="1:3">
      <c r="A487" t="s">
        <v>589</v>
      </c>
      <c r="B487" t="s">
        <v>74</v>
      </c>
      <c r="C487">
        <v>18.399999999999999</v>
      </c>
    </row>
    <row r="488" spans="1:3">
      <c r="A488" t="s">
        <v>590</v>
      </c>
      <c r="B488" t="s">
        <v>222</v>
      </c>
      <c r="C488">
        <v>10.4</v>
      </c>
    </row>
    <row r="489" spans="1:3">
      <c r="A489" t="s">
        <v>591</v>
      </c>
      <c r="B489" t="s">
        <v>74</v>
      </c>
      <c r="C489">
        <v>10.6</v>
      </c>
    </row>
    <row r="490" spans="1:3">
      <c r="A490" t="s">
        <v>592</v>
      </c>
      <c r="B490" t="s">
        <v>74</v>
      </c>
      <c r="C490">
        <v>8.9</v>
      </c>
    </row>
    <row r="491" spans="1:3">
      <c r="A491" t="s">
        <v>594</v>
      </c>
      <c r="B491" t="s">
        <v>74</v>
      </c>
      <c r="C491">
        <v>9.1999999999999993</v>
      </c>
    </row>
    <row r="492" spans="1:3">
      <c r="A492" t="s">
        <v>595</v>
      </c>
      <c r="B492" t="s">
        <v>74</v>
      </c>
      <c r="C492">
        <v>12.1</v>
      </c>
    </row>
    <row r="493" spans="1:3">
      <c r="A493" t="s">
        <v>596</v>
      </c>
      <c r="B493" t="s">
        <v>74</v>
      </c>
      <c r="C493">
        <v>15.5</v>
      </c>
    </row>
    <row r="494" spans="1:3">
      <c r="A494" t="s">
        <v>597</v>
      </c>
      <c r="B494" t="s">
        <v>74</v>
      </c>
      <c r="C494">
        <v>23.7</v>
      </c>
    </row>
    <row r="495" spans="1:3">
      <c r="A495" t="s">
        <v>598</v>
      </c>
      <c r="B495" t="s">
        <v>74</v>
      </c>
      <c r="C495">
        <v>14.6</v>
      </c>
    </row>
    <row r="496" spans="1:3">
      <c r="A496" t="s">
        <v>599</v>
      </c>
      <c r="B496" t="s">
        <v>74</v>
      </c>
      <c r="C496">
        <v>15.9</v>
      </c>
    </row>
    <row r="497" spans="1:3">
      <c r="A497" t="s">
        <v>600</v>
      </c>
      <c r="B497" t="s">
        <v>74</v>
      </c>
      <c r="C497">
        <v>20.3</v>
      </c>
    </row>
    <row r="498" spans="1:3">
      <c r="A498" t="s">
        <v>1772</v>
      </c>
      <c r="B498" t="s">
        <v>74</v>
      </c>
      <c r="C498">
        <v>18</v>
      </c>
    </row>
    <row r="499" spans="1:3">
      <c r="A499" t="s">
        <v>1833</v>
      </c>
      <c r="B499" t="s">
        <v>74</v>
      </c>
      <c r="C499">
        <v>38.9</v>
      </c>
    </row>
    <row r="500" spans="1:3">
      <c r="A500" t="s">
        <v>601</v>
      </c>
      <c r="B500" t="s">
        <v>74</v>
      </c>
      <c r="C500">
        <v>24.5</v>
      </c>
    </row>
    <row r="501" spans="1:3">
      <c r="A501" t="s">
        <v>602</v>
      </c>
      <c r="B501" t="s">
        <v>603</v>
      </c>
      <c r="C501">
        <v>9.5</v>
      </c>
    </row>
    <row r="502" spans="1:3">
      <c r="A502" t="s">
        <v>604</v>
      </c>
      <c r="B502" t="s">
        <v>193</v>
      </c>
      <c r="C502">
        <v>14.8</v>
      </c>
    </row>
    <row r="503" spans="1:3">
      <c r="A503" t="s">
        <v>605</v>
      </c>
      <c r="B503" t="s">
        <v>74</v>
      </c>
      <c r="C503">
        <v>15.1</v>
      </c>
    </row>
    <row r="504" spans="1:3">
      <c r="A504" t="s">
        <v>606</v>
      </c>
      <c r="B504" t="s">
        <v>74</v>
      </c>
      <c r="C504">
        <v>10</v>
      </c>
    </row>
    <row r="505" spans="1:3">
      <c r="A505" t="s">
        <v>607</v>
      </c>
      <c r="B505" t="s">
        <v>74</v>
      </c>
      <c r="C505">
        <v>17.2</v>
      </c>
    </row>
    <row r="506" spans="1:3">
      <c r="A506" t="s">
        <v>608</v>
      </c>
      <c r="B506" t="s">
        <v>74</v>
      </c>
      <c r="C506">
        <v>9.3000000000000007</v>
      </c>
    </row>
    <row r="507" spans="1:3">
      <c r="A507" t="s">
        <v>609</v>
      </c>
      <c r="B507" t="s">
        <v>74</v>
      </c>
      <c r="C507">
        <v>10.7</v>
      </c>
    </row>
    <row r="508" spans="1:3">
      <c r="A508" t="s">
        <v>610</v>
      </c>
      <c r="B508" t="s">
        <v>74</v>
      </c>
      <c r="C508">
        <v>13.3</v>
      </c>
    </row>
    <row r="509" spans="1:3">
      <c r="A509" t="s">
        <v>611</v>
      </c>
      <c r="B509" t="s">
        <v>74</v>
      </c>
      <c r="C509">
        <v>24.3</v>
      </c>
    </row>
    <row r="510" spans="1:3">
      <c r="A510" t="s">
        <v>612</v>
      </c>
      <c r="B510" t="s">
        <v>74</v>
      </c>
      <c r="C510">
        <v>18.7</v>
      </c>
    </row>
    <row r="511" spans="1:3">
      <c r="A511" t="s">
        <v>613</v>
      </c>
      <c r="B511" t="s">
        <v>74</v>
      </c>
      <c r="C511">
        <v>12.4</v>
      </c>
    </row>
    <row r="512" spans="1:3">
      <c r="A512" t="s">
        <v>614</v>
      </c>
      <c r="B512" t="s">
        <v>74</v>
      </c>
      <c r="C512">
        <v>26</v>
      </c>
    </row>
    <row r="513" spans="1:3">
      <c r="A513" t="s">
        <v>615</v>
      </c>
      <c r="B513" t="s">
        <v>74</v>
      </c>
      <c r="C513">
        <v>16.2</v>
      </c>
    </row>
    <row r="514" spans="1:3">
      <c r="A514" t="s">
        <v>616</v>
      </c>
      <c r="B514" t="s">
        <v>617</v>
      </c>
      <c r="C514">
        <v>3.7</v>
      </c>
    </row>
    <row r="515" spans="1:3">
      <c r="A515" t="s">
        <v>618</v>
      </c>
      <c r="B515" t="s">
        <v>74</v>
      </c>
      <c r="C515">
        <v>12.7</v>
      </c>
    </row>
    <row r="516" spans="1:3">
      <c r="A516" t="s">
        <v>619</v>
      </c>
      <c r="B516" t="s">
        <v>593</v>
      </c>
      <c r="C516">
        <v>32</v>
      </c>
    </row>
    <row r="517" spans="1:3">
      <c r="A517" t="s">
        <v>620</v>
      </c>
      <c r="B517" t="s">
        <v>74</v>
      </c>
      <c r="C517">
        <v>12.4</v>
      </c>
    </row>
    <row r="518" spans="1:3">
      <c r="A518" t="s">
        <v>622</v>
      </c>
      <c r="B518" t="s">
        <v>623</v>
      </c>
      <c r="C518">
        <v>19.399999999999999</v>
      </c>
    </row>
    <row r="519" spans="1:3">
      <c r="A519" t="s">
        <v>624</v>
      </c>
      <c r="B519" t="s">
        <v>74</v>
      </c>
      <c r="C519">
        <v>26.2</v>
      </c>
    </row>
    <row r="520" spans="1:3">
      <c r="A520" t="s">
        <v>625</v>
      </c>
      <c r="B520" t="s">
        <v>74</v>
      </c>
      <c r="C520">
        <v>19</v>
      </c>
    </row>
    <row r="521" spans="1:3">
      <c r="A521" t="s">
        <v>626</v>
      </c>
      <c r="B521" t="s">
        <v>74</v>
      </c>
      <c r="C521">
        <v>21.4</v>
      </c>
    </row>
    <row r="522" spans="1:3">
      <c r="A522" t="s">
        <v>627</v>
      </c>
      <c r="B522" t="s">
        <v>74</v>
      </c>
      <c r="C522">
        <v>23.4</v>
      </c>
    </row>
    <row r="523" spans="1:3">
      <c r="A523" t="s">
        <v>628</v>
      </c>
      <c r="B523" t="s">
        <v>74</v>
      </c>
      <c r="C523">
        <v>24.5</v>
      </c>
    </row>
    <row r="524" spans="1:3">
      <c r="A524" t="s">
        <v>629</v>
      </c>
      <c r="B524" t="s">
        <v>74</v>
      </c>
      <c r="C524">
        <v>43.8</v>
      </c>
    </row>
    <row r="525" spans="1:3">
      <c r="A525" t="s">
        <v>630</v>
      </c>
      <c r="B525" t="s">
        <v>74</v>
      </c>
      <c r="C525">
        <v>22</v>
      </c>
    </row>
    <row r="526" spans="1:3">
      <c r="A526" t="s">
        <v>631</v>
      </c>
      <c r="B526" t="s">
        <v>526</v>
      </c>
      <c r="C526">
        <v>21.8</v>
      </c>
    </row>
    <row r="527" spans="1:3">
      <c r="A527" t="s">
        <v>632</v>
      </c>
      <c r="B527" t="s">
        <v>633</v>
      </c>
      <c r="C527">
        <v>10.5</v>
      </c>
    </row>
    <row r="528" spans="1:3">
      <c r="A528" t="s">
        <v>634</v>
      </c>
      <c r="B528" t="s">
        <v>74</v>
      </c>
      <c r="C528">
        <v>34.4</v>
      </c>
    </row>
    <row r="529" spans="1:3">
      <c r="A529" t="s">
        <v>635</v>
      </c>
      <c r="B529" t="s">
        <v>636</v>
      </c>
      <c r="C529">
        <v>13.3</v>
      </c>
    </row>
    <row r="530" spans="1:3">
      <c r="A530" t="s">
        <v>637</v>
      </c>
      <c r="B530" t="s">
        <v>74</v>
      </c>
      <c r="C530">
        <v>15.2</v>
      </c>
    </row>
    <row r="531" spans="1:3">
      <c r="A531" t="s">
        <v>638</v>
      </c>
      <c r="B531" t="s">
        <v>74</v>
      </c>
      <c r="C531">
        <v>11.3</v>
      </c>
    </row>
    <row r="532" spans="1:3">
      <c r="A532" t="s">
        <v>639</v>
      </c>
      <c r="B532" t="s">
        <v>640</v>
      </c>
      <c r="C532">
        <v>16.600000000000001</v>
      </c>
    </row>
    <row r="533" spans="1:3">
      <c r="A533" t="s">
        <v>641</v>
      </c>
      <c r="B533" t="s">
        <v>74</v>
      </c>
      <c r="C533">
        <v>15.5</v>
      </c>
    </row>
    <row r="534" spans="1:3">
      <c r="A534" t="s">
        <v>642</v>
      </c>
      <c r="B534" t="s">
        <v>74</v>
      </c>
      <c r="C534">
        <v>11.9</v>
      </c>
    </row>
    <row r="535" spans="1:3">
      <c r="A535" t="s">
        <v>1773</v>
      </c>
      <c r="B535" t="s">
        <v>74</v>
      </c>
      <c r="C535">
        <v>44.1</v>
      </c>
    </row>
    <row r="536" spans="1:3">
      <c r="A536" t="s">
        <v>643</v>
      </c>
      <c r="B536" t="s">
        <v>74</v>
      </c>
      <c r="C536">
        <v>9.8000000000000007</v>
      </c>
    </row>
    <row r="537" spans="1:3">
      <c r="A537" t="s">
        <v>644</v>
      </c>
      <c r="B537" t="s">
        <v>74</v>
      </c>
      <c r="C537">
        <v>13.2</v>
      </c>
    </row>
    <row r="538" spans="1:3">
      <c r="A538" t="s">
        <v>646</v>
      </c>
      <c r="B538" t="s">
        <v>74</v>
      </c>
      <c r="C538">
        <v>18.600000000000001</v>
      </c>
    </row>
    <row r="539" spans="1:3">
      <c r="A539" t="s">
        <v>1774</v>
      </c>
      <c r="B539" t="s">
        <v>74</v>
      </c>
      <c r="C539">
        <v>22.9</v>
      </c>
    </row>
    <row r="540" spans="1:3">
      <c r="A540" t="s">
        <v>647</v>
      </c>
      <c r="B540" t="s">
        <v>74</v>
      </c>
      <c r="C540">
        <v>11.8</v>
      </c>
    </row>
    <row r="541" spans="1:3">
      <c r="A541" t="s">
        <v>648</v>
      </c>
      <c r="B541" t="s">
        <v>74</v>
      </c>
      <c r="C541">
        <v>12.3</v>
      </c>
    </row>
    <row r="542" spans="1:3">
      <c r="A542" t="s">
        <v>649</v>
      </c>
      <c r="B542" t="s">
        <v>74</v>
      </c>
      <c r="C542">
        <v>17.2</v>
      </c>
    </row>
    <row r="543" spans="1:3">
      <c r="A543" t="s">
        <v>650</v>
      </c>
      <c r="B543" t="s">
        <v>651</v>
      </c>
      <c r="C543">
        <v>3.3</v>
      </c>
    </row>
    <row r="544" spans="1:3">
      <c r="A544" t="s">
        <v>652</v>
      </c>
      <c r="B544" t="s">
        <v>350</v>
      </c>
      <c r="C544">
        <v>13.9</v>
      </c>
    </row>
    <row r="545" spans="1:3">
      <c r="A545" t="s">
        <v>653</v>
      </c>
      <c r="B545" t="s">
        <v>74</v>
      </c>
      <c r="C545">
        <v>17.899999999999999</v>
      </c>
    </row>
    <row r="546" spans="1:3">
      <c r="A546" t="s">
        <v>654</v>
      </c>
      <c r="B546" t="s">
        <v>74</v>
      </c>
      <c r="C546">
        <v>9.4</v>
      </c>
    </row>
    <row r="547" spans="1:3">
      <c r="A547" t="s">
        <v>655</v>
      </c>
      <c r="B547" t="s">
        <v>154</v>
      </c>
      <c r="C547">
        <v>12.7</v>
      </c>
    </row>
    <row r="548" spans="1:3">
      <c r="A548" t="s">
        <v>656</v>
      </c>
      <c r="B548" t="s">
        <v>74</v>
      </c>
      <c r="C548">
        <v>3.4</v>
      </c>
    </row>
    <row r="549" spans="1:3">
      <c r="A549" t="s">
        <v>657</v>
      </c>
      <c r="B549" t="s">
        <v>74</v>
      </c>
      <c r="C549">
        <v>18.899999999999999</v>
      </c>
    </row>
    <row r="550" spans="1:3">
      <c r="A550" t="s">
        <v>583</v>
      </c>
      <c r="B550" t="s">
        <v>74</v>
      </c>
      <c r="C550">
        <v>8.4</v>
      </c>
    </row>
    <row r="551" spans="1:3">
      <c r="A551" t="s">
        <v>658</v>
      </c>
      <c r="B551" t="s">
        <v>74</v>
      </c>
      <c r="C551">
        <v>18.8</v>
      </c>
    </row>
    <row r="552" spans="1:3">
      <c r="A552" t="s">
        <v>659</v>
      </c>
      <c r="B552" t="s">
        <v>74</v>
      </c>
      <c r="C552">
        <v>19.8</v>
      </c>
    </row>
    <row r="553" spans="1:3">
      <c r="A553" t="s">
        <v>660</v>
      </c>
      <c r="B553" t="s">
        <v>74</v>
      </c>
      <c r="C553">
        <v>38.700000000000003</v>
      </c>
    </row>
    <row r="554" spans="1:3">
      <c r="A554" t="s">
        <v>661</v>
      </c>
      <c r="B554" t="s">
        <v>74</v>
      </c>
      <c r="C554">
        <v>10.3</v>
      </c>
    </row>
    <row r="555" spans="1:3">
      <c r="A555" t="s">
        <v>662</v>
      </c>
      <c r="B555" t="s">
        <v>74</v>
      </c>
      <c r="C555">
        <v>12.8</v>
      </c>
    </row>
    <row r="556" spans="1:3">
      <c r="A556" t="s">
        <v>663</v>
      </c>
      <c r="B556" t="s">
        <v>74</v>
      </c>
      <c r="C556">
        <v>14.5</v>
      </c>
    </row>
    <row r="557" spans="1:3">
      <c r="A557" t="s">
        <v>664</v>
      </c>
      <c r="B557" t="s">
        <v>74</v>
      </c>
      <c r="C557">
        <v>9.4</v>
      </c>
    </row>
    <row r="558" spans="1:3">
      <c r="A558" t="s">
        <v>1834</v>
      </c>
      <c r="B558" t="s">
        <v>74</v>
      </c>
      <c r="C558">
        <v>10.6</v>
      </c>
    </row>
    <row r="559" spans="1:3">
      <c r="A559" t="s">
        <v>665</v>
      </c>
      <c r="B559" t="s">
        <v>74</v>
      </c>
      <c r="C559">
        <v>10.3</v>
      </c>
    </row>
    <row r="560" spans="1:3">
      <c r="A560" t="s">
        <v>666</v>
      </c>
      <c r="B560" t="s">
        <v>74</v>
      </c>
      <c r="C560">
        <v>15.3</v>
      </c>
    </row>
    <row r="561" spans="1:3">
      <c r="A561" t="s">
        <v>667</v>
      </c>
      <c r="B561" t="s">
        <v>74</v>
      </c>
      <c r="C561">
        <v>23.7</v>
      </c>
    </row>
    <row r="562" spans="1:3">
      <c r="A562" t="s">
        <v>668</v>
      </c>
      <c r="B562" t="s">
        <v>74</v>
      </c>
      <c r="C562">
        <v>31.2</v>
      </c>
    </row>
    <row r="563" spans="1:3">
      <c r="A563" t="s">
        <v>669</v>
      </c>
      <c r="B563" t="s">
        <v>74</v>
      </c>
      <c r="C563">
        <v>29.5</v>
      </c>
    </row>
    <row r="564" spans="1:3">
      <c r="A564" t="s">
        <v>670</v>
      </c>
      <c r="B564" t="s">
        <v>74</v>
      </c>
      <c r="C564">
        <v>13</v>
      </c>
    </row>
    <row r="565" spans="1:3">
      <c r="A565" t="s">
        <v>671</v>
      </c>
      <c r="B565" t="s">
        <v>74</v>
      </c>
      <c r="C565">
        <v>20.6</v>
      </c>
    </row>
    <row r="566" spans="1:3">
      <c r="A566" t="s">
        <v>672</v>
      </c>
      <c r="B566" t="s">
        <v>74</v>
      </c>
      <c r="C566">
        <v>18.100000000000001</v>
      </c>
    </row>
    <row r="567" spans="1:3">
      <c r="A567" t="s">
        <v>673</v>
      </c>
      <c r="B567" t="s">
        <v>74</v>
      </c>
      <c r="C567">
        <v>14.7</v>
      </c>
    </row>
    <row r="568" spans="1:3">
      <c r="A568" t="s">
        <v>674</v>
      </c>
      <c r="B568" t="s">
        <v>74</v>
      </c>
      <c r="C568">
        <v>26.3</v>
      </c>
    </row>
    <row r="569" spans="1:3">
      <c r="A569" t="s">
        <v>675</v>
      </c>
      <c r="B569" t="s">
        <v>74</v>
      </c>
      <c r="C569">
        <v>17</v>
      </c>
    </row>
    <row r="570" spans="1:3">
      <c r="A570" t="s">
        <v>676</v>
      </c>
      <c r="B570" t="s">
        <v>74</v>
      </c>
      <c r="C570">
        <v>12</v>
      </c>
    </row>
    <row r="571" spans="1:3">
      <c r="A571" t="s">
        <v>677</v>
      </c>
      <c r="B571" t="s">
        <v>74</v>
      </c>
      <c r="C571">
        <v>24.9</v>
      </c>
    </row>
    <row r="572" spans="1:3">
      <c r="A572" t="s">
        <v>678</v>
      </c>
      <c r="B572" t="s">
        <v>74</v>
      </c>
      <c r="C572">
        <v>8.4</v>
      </c>
    </row>
    <row r="573" spans="1:3">
      <c r="A573" t="s">
        <v>680</v>
      </c>
      <c r="B573" t="s">
        <v>74</v>
      </c>
      <c r="C573">
        <v>12.5</v>
      </c>
    </row>
    <row r="574" spans="1:3">
      <c r="A574" t="s">
        <v>681</v>
      </c>
      <c r="B574" t="s">
        <v>329</v>
      </c>
      <c r="C574">
        <v>19.899999999999999</v>
      </c>
    </row>
    <row r="575" spans="1:3">
      <c r="A575" t="s">
        <v>682</v>
      </c>
      <c r="B575" t="s">
        <v>74</v>
      </c>
      <c r="C575">
        <v>17.3</v>
      </c>
    </row>
    <row r="576" spans="1:3">
      <c r="A576" t="s">
        <v>683</v>
      </c>
      <c r="B576" t="s">
        <v>74</v>
      </c>
      <c r="C576">
        <v>13.8</v>
      </c>
    </row>
    <row r="577" spans="1:3">
      <c r="A577" t="s">
        <v>684</v>
      </c>
      <c r="B577" t="s">
        <v>74</v>
      </c>
      <c r="C577">
        <v>35.6</v>
      </c>
    </row>
    <row r="578" spans="1:3">
      <c r="A578" t="s">
        <v>685</v>
      </c>
      <c r="B578" t="s">
        <v>74</v>
      </c>
      <c r="C578">
        <v>13.8</v>
      </c>
    </row>
    <row r="579" spans="1:3">
      <c r="A579" t="s">
        <v>686</v>
      </c>
      <c r="B579" t="s">
        <v>74</v>
      </c>
      <c r="C579">
        <v>4.3</v>
      </c>
    </row>
    <row r="580" spans="1:3">
      <c r="A580" t="s">
        <v>687</v>
      </c>
      <c r="B580" t="s">
        <v>74</v>
      </c>
      <c r="C580">
        <v>27.6</v>
      </c>
    </row>
    <row r="581" spans="1:3">
      <c r="A581" t="s">
        <v>688</v>
      </c>
      <c r="B581" t="s">
        <v>74</v>
      </c>
      <c r="C581">
        <v>29.1</v>
      </c>
    </row>
    <row r="582" spans="1:3">
      <c r="A582" t="s">
        <v>689</v>
      </c>
      <c r="B582" t="s">
        <v>74</v>
      </c>
      <c r="C582">
        <v>21.2</v>
      </c>
    </row>
    <row r="583" spans="1:3">
      <c r="A583" t="s">
        <v>690</v>
      </c>
      <c r="B583" t="s">
        <v>74</v>
      </c>
      <c r="C583">
        <v>8.9</v>
      </c>
    </row>
    <row r="584" spans="1:3">
      <c r="A584" t="s">
        <v>691</v>
      </c>
      <c r="B584" t="s">
        <v>692</v>
      </c>
      <c r="C584">
        <v>15.2</v>
      </c>
    </row>
    <row r="585" spans="1:3">
      <c r="A585" t="s">
        <v>693</v>
      </c>
      <c r="B585" t="s">
        <v>74</v>
      </c>
      <c r="C585">
        <v>21.6</v>
      </c>
    </row>
    <row r="586" spans="1:3">
      <c r="A586" t="s">
        <v>694</v>
      </c>
      <c r="B586" t="s">
        <v>74</v>
      </c>
      <c r="C586">
        <v>8.5</v>
      </c>
    </row>
    <row r="587" spans="1:3">
      <c r="A587" t="s">
        <v>695</v>
      </c>
      <c r="B587" t="s">
        <v>74</v>
      </c>
      <c r="C587">
        <v>8.4</v>
      </c>
    </row>
    <row r="588" spans="1:3">
      <c r="A588" t="s">
        <v>696</v>
      </c>
      <c r="B588" t="s">
        <v>697</v>
      </c>
      <c r="C588">
        <v>12.1</v>
      </c>
    </row>
    <row r="589" spans="1:3">
      <c r="A589" t="s">
        <v>698</v>
      </c>
      <c r="B589" t="s">
        <v>74</v>
      </c>
      <c r="C589">
        <v>30.2</v>
      </c>
    </row>
    <row r="590" spans="1:3">
      <c r="A590" t="s">
        <v>699</v>
      </c>
      <c r="B590" t="s">
        <v>74</v>
      </c>
      <c r="C590">
        <v>11.5</v>
      </c>
    </row>
    <row r="591" spans="1:3">
      <c r="A591" t="s">
        <v>700</v>
      </c>
      <c r="B591" t="s">
        <v>74</v>
      </c>
      <c r="C591">
        <v>6.2</v>
      </c>
    </row>
    <row r="592" spans="1:3">
      <c r="A592" t="s">
        <v>701</v>
      </c>
      <c r="B592" t="s">
        <v>702</v>
      </c>
      <c r="C592">
        <v>17.8</v>
      </c>
    </row>
    <row r="593" spans="1:3">
      <c r="A593" t="s">
        <v>1835</v>
      </c>
      <c r="B593" t="s">
        <v>1836</v>
      </c>
      <c r="C593">
        <v>16.399999999999999</v>
      </c>
    </row>
    <row r="594" spans="1:3">
      <c r="A594" t="s">
        <v>703</v>
      </c>
      <c r="B594" t="s">
        <v>74</v>
      </c>
      <c r="C594">
        <v>19.899999999999999</v>
      </c>
    </row>
    <row r="595" spans="1:3">
      <c r="A595" t="s">
        <v>704</v>
      </c>
      <c r="B595" t="s">
        <v>74</v>
      </c>
      <c r="C595">
        <v>16.100000000000001</v>
      </c>
    </row>
    <row r="596" spans="1:3">
      <c r="A596" t="s">
        <v>705</v>
      </c>
      <c r="B596" t="s">
        <v>74</v>
      </c>
      <c r="C596">
        <v>14.5</v>
      </c>
    </row>
    <row r="597" spans="1:3">
      <c r="A597" t="s">
        <v>706</v>
      </c>
      <c r="B597" t="s">
        <v>74</v>
      </c>
      <c r="C597">
        <v>28.5</v>
      </c>
    </row>
    <row r="598" spans="1:3">
      <c r="A598" t="s">
        <v>707</v>
      </c>
      <c r="B598" t="s">
        <v>74</v>
      </c>
      <c r="C598">
        <v>15.2</v>
      </c>
    </row>
    <row r="599" spans="1:3">
      <c r="A599" t="s">
        <v>708</v>
      </c>
      <c r="B599" t="s">
        <v>74</v>
      </c>
      <c r="C599">
        <v>18.600000000000001</v>
      </c>
    </row>
    <row r="600" spans="1:3">
      <c r="A600" t="s">
        <v>709</v>
      </c>
      <c r="B600" t="s">
        <v>74</v>
      </c>
      <c r="C600">
        <v>17.3</v>
      </c>
    </row>
    <row r="601" spans="1:3">
      <c r="A601" t="s">
        <v>710</v>
      </c>
      <c r="B601" t="s">
        <v>74</v>
      </c>
      <c r="C601">
        <v>25.7</v>
      </c>
    </row>
    <row r="602" spans="1:3">
      <c r="A602" t="s">
        <v>711</v>
      </c>
      <c r="B602" t="s">
        <v>74</v>
      </c>
      <c r="C602">
        <v>4.8</v>
      </c>
    </row>
    <row r="603" spans="1:3">
      <c r="A603" t="s">
        <v>712</v>
      </c>
      <c r="B603" t="s">
        <v>74</v>
      </c>
      <c r="C603">
        <v>21.2</v>
      </c>
    </row>
    <row r="604" spans="1:3">
      <c r="A604" t="s">
        <v>713</v>
      </c>
      <c r="B604" t="s">
        <v>74</v>
      </c>
      <c r="C604">
        <v>21.2</v>
      </c>
    </row>
    <row r="605" spans="1:3">
      <c r="A605" t="s">
        <v>714</v>
      </c>
      <c r="B605" t="s">
        <v>74</v>
      </c>
      <c r="C605">
        <v>16.3</v>
      </c>
    </row>
    <row r="606" spans="1:3">
      <c r="A606" t="s">
        <v>715</v>
      </c>
      <c r="B606" t="s">
        <v>74</v>
      </c>
      <c r="C606">
        <v>30</v>
      </c>
    </row>
    <row r="607" spans="1:3">
      <c r="A607" t="s">
        <v>716</v>
      </c>
      <c r="B607" t="s">
        <v>74</v>
      </c>
      <c r="C607">
        <v>24.8</v>
      </c>
    </row>
    <row r="608" spans="1:3">
      <c r="A608" t="s">
        <v>717</v>
      </c>
      <c r="B608" t="s">
        <v>74</v>
      </c>
      <c r="C608">
        <v>22.1</v>
      </c>
    </row>
    <row r="609" spans="1:3">
      <c r="A609" t="s">
        <v>718</v>
      </c>
      <c r="B609" t="s">
        <v>74</v>
      </c>
      <c r="C609">
        <v>6</v>
      </c>
    </row>
    <row r="610" spans="1:3">
      <c r="A610" t="s">
        <v>719</v>
      </c>
      <c r="B610" t="s">
        <v>74</v>
      </c>
      <c r="C610">
        <v>15.8</v>
      </c>
    </row>
    <row r="611" spans="1:3">
      <c r="A611" t="s">
        <v>720</v>
      </c>
      <c r="B611" t="s">
        <v>74</v>
      </c>
      <c r="C611">
        <v>15.1</v>
      </c>
    </row>
    <row r="612" spans="1:3">
      <c r="A612" t="s">
        <v>721</v>
      </c>
      <c r="B612" t="s">
        <v>74</v>
      </c>
      <c r="C612">
        <v>10</v>
      </c>
    </row>
    <row r="613" spans="1:3">
      <c r="A613" t="s">
        <v>722</v>
      </c>
      <c r="B613" t="s">
        <v>74</v>
      </c>
      <c r="C613">
        <v>25.1</v>
      </c>
    </row>
    <row r="614" spans="1:3">
      <c r="A614" t="s">
        <v>723</v>
      </c>
      <c r="B614" t="s">
        <v>74</v>
      </c>
      <c r="C614">
        <v>6.3</v>
      </c>
    </row>
    <row r="615" spans="1:3">
      <c r="A615" t="s">
        <v>1775</v>
      </c>
      <c r="B615" t="s">
        <v>74</v>
      </c>
      <c r="C615">
        <v>19.3</v>
      </c>
    </row>
    <row r="616" spans="1:3">
      <c r="A616" t="s">
        <v>724</v>
      </c>
      <c r="B616" t="s">
        <v>74</v>
      </c>
      <c r="C616">
        <v>7.8</v>
      </c>
    </row>
    <row r="617" spans="1:3">
      <c r="A617" t="s">
        <v>725</v>
      </c>
      <c r="B617" t="s">
        <v>74</v>
      </c>
      <c r="C617">
        <v>15.9</v>
      </c>
    </row>
    <row r="618" spans="1:3">
      <c r="A618" t="s">
        <v>726</v>
      </c>
      <c r="B618" t="s">
        <v>74</v>
      </c>
      <c r="C618">
        <v>11.7</v>
      </c>
    </row>
    <row r="619" spans="1:3">
      <c r="A619" t="s">
        <v>727</v>
      </c>
      <c r="B619" t="s">
        <v>74</v>
      </c>
      <c r="C619">
        <v>20.6</v>
      </c>
    </row>
    <row r="620" spans="1:3">
      <c r="A620" t="s">
        <v>729</v>
      </c>
      <c r="B620" t="s">
        <v>74</v>
      </c>
      <c r="C620">
        <v>26.2</v>
      </c>
    </row>
    <row r="621" spans="1:3">
      <c r="A621" t="s">
        <v>730</v>
      </c>
      <c r="B621" t="s">
        <v>74</v>
      </c>
      <c r="C621">
        <v>26.3</v>
      </c>
    </row>
    <row r="622" spans="1:3">
      <c r="A622" t="s">
        <v>731</v>
      </c>
      <c r="B622" t="s">
        <v>74</v>
      </c>
      <c r="C622">
        <v>23.1</v>
      </c>
    </row>
    <row r="623" spans="1:3">
      <c r="A623" t="s">
        <v>732</v>
      </c>
      <c r="B623" t="s">
        <v>74</v>
      </c>
      <c r="C623">
        <v>21.8</v>
      </c>
    </row>
    <row r="624" spans="1:3">
      <c r="A624" t="s">
        <v>733</v>
      </c>
      <c r="B624" t="s">
        <v>74</v>
      </c>
      <c r="C624">
        <v>25.2</v>
      </c>
    </row>
    <row r="625" spans="1:3">
      <c r="A625" t="s">
        <v>734</v>
      </c>
      <c r="B625" t="s">
        <v>74</v>
      </c>
      <c r="C625">
        <v>7</v>
      </c>
    </row>
    <row r="626" spans="1:3">
      <c r="A626" t="s">
        <v>735</v>
      </c>
      <c r="B626" t="s">
        <v>74</v>
      </c>
      <c r="C626">
        <v>12.9</v>
      </c>
    </row>
    <row r="627" spans="1:3">
      <c r="A627" t="s">
        <v>736</v>
      </c>
      <c r="B627" t="s">
        <v>74</v>
      </c>
      <c r="C627">
        <v>24</v>
      </c>
    </row>
    <row r="628" spans="1:3">
      <c r="A628" t="s">
        <v>737</v>
      </c>
      <c r="B628" t="s">
        <v>74</v>
      </c>
      <c r="C628">
        <v>12.3</v>
      </c>
    </row>
    <row r="629" spans="1:3">
      <c r="A629" t="s">
        <v>738</v>
      </c>
      <c r="B629" t="s">
        <v>119</v>
      </c>
      <c r="C629">
        <v>36.9</v>
      </c>
    </row>
    <row r="630" spans="1:3">
      <c r="A630" t="s">
        <v>739</v>
      </c>
      <c r="B630" t="s">
        <v>74</v>
      </c>
      <c r="C630">
        <v>17.8</v>
      </c>
    </row>
    <row r="631" spans="1:3">
      <c r="A631" t="s">
        <v>740</v>
      </c>
      <c r="B631" t="s">
        <v>74</v>
      </c>
      <c r="C631">
        <v>16.100000000000001</v>
      </c>
    </row>
    <row r="632" spans="1:3">
      <c r="A632" t="s">
        <v>741</v>
      </c>
      <c r="B632" t="s">
        <v>74</v>
      </c>
      <c r="C632">
        <v>21.2</v>
      </c>
    </row>
    <row r="633" spans="1:3">
      <c r="A633" t="s">
        <v>742</v>
      </c>
      <c r="B633" t="s">
        <v>74</v>
      </c>
      <c r="C633">
        <v>21.8</v>
      </c>
    </row>
    <row r="634" spans="1:3">
      <c r="A634" t="s">
        <v>743</v>
      </c>
      <c r="B634" t="s">
        <v>74</v>
      </c>
      <c r="C634">
        <v>21.5</v>
      </c>
    </row>
    <row r="635" spans="1:3">
      <c r="A635" t="s">
        <v>744</v>
      </c>
      <c r="B635" t="s">
        <v>74</v>
      </c>
      <c r="C635">
        <v>12.3</v>
      </c>
    </row>
    <row r="636" spans="1:3">
      <c r="A636" t="s">
        <v>745</v>
      </c>
      <c r="B636" t="s">
        <v>74</v>
      </c>
      <c r="C636">
        <v>22.4</v>
      </c>
    </row>
    <row r="637" spans="1:3">
      <c r="A637" t="s">
        <v>746</v>
      </c>
      <c r="B637" t="s">
        <v>74</v>
      </c>
      <c r="C637">
        <v>27.1</v>
      </c>
    </row>
    <row r="638" spans="1:3">
      <c r="A638" t="s">
        <v>747</v>
      </c>
      <c r="B638" t="s">
        <v>74</v>
      </c>
      <c r="C638">
        <v>23.5</v>
      </c>
    </row>
    <row r="639" spans="1:3">
      <c r="A639" t="s">
        <v>748</v>
      </c>
      <c r="B639" t="s">
        <v>74</v>
      </c>
      <c r="C639">
        <v>10.6</v>
      </c>
    </row>
    <row r="640" spans="1:3">
      <c r="A640" t="s">
        <v>749</v>
      </c>
      <c r="B640" t="s">
        <v>74</v>
      </c>
      <c r="C640">
        <v>14.3</v>
      </c>
    </row>
    <row r="641" spans="1:3">
      <c r="A641" t="s">
        <v>750</v>
      </c>
      <c r="B641" t="s">
        <v>74</v>
      </c>
      <c r="C641">
        <v>22</v>
      </c>
    </row>
    <row r="642" spans="1:3">
      <c r="A642" t="s">
        <v>751</v>
      </c>
      <c r="B642" t="s">
        <v>154</v>
      </c>
      <c r="C642">
        <v>15.2</v>
      </c>
    </row>
    <row r="643" spans="1:3">
      <c r="A643" t="s">
        <v>752</v>
      </c>
      <c r="B643" t="s">
        <v>753</v>
      </c>
      <c r="C643">
        <v>17.399999999999999</v>
      </c>
    </row>
    <row r="644" spans="1:3">
      <c r="A644" t="s">
        <v>754</v>
      </c>
      <c r="B644" t="s">
        <v>74</v>
      </c>
      <c r="C644">
        <v>31.6</v>
      </c>
    </row>
    <row r="645" spans="1:3">
      <c r="A645" t="s">
        <v>755</v>
      </c>
      <c r="B645" t="s">
        <v>74</v>
      </c>
      <c r="C645">
        <v>17.899999999999999</v>
      </c>
    </row>
    <row r="646" spans="1:3">
      <c r="A646" t="s">
        <v>756</v>
      </c>
      <c r="B646" t="s">
        <v>757</v>
      </c>
      <c r="C646">
        <v>2.8</v>
      </c>
    </row>
    <row r="647" spans="1:3">
      <c r="A647" t="s">
        <v>758</v>
      </c>
      <c r="B647" t="s">
        <v>1816</v>
      </c>
      <c r="C647">
        <v>38.1</v>
      </c>
    </row>
    <row r="648" spans="1:3">
      <c r="A648" t="s">
        <v>759</v>
      </c>
      <c r="B648" t="s">
        <v>692</v>
      </c>
      <c r="C648">
        <v>14.3</v>
      </c>
    </row>
    <row r="649" spans="1:3">
      <c r="A649" t="s">
        <v>760</v>
      </c>
      <c r="B649" t="s">
        <v>74</v>
      </c>
      <c r="C649">
        <v>20.100000000000001</v>
      </c>
    </row>
    <row r="650" spans="1:3">
      <c r="A650" t="s">
        <v>761</v>
      </c>
      <c r="B650" t="s">
        <v>692</v>
      </c>
      <c r="C650">
        <v>7</v>
      </c>
    </row>
    <row r="651" spans="1:3">
      <c r="A651" t="s">
        <v>762</v>
      </c>
      <c r="B651" t="s">
        <v>74</v>
      </c>
      <c r="C651">
        <v>15.6</v>
      </c>
    </row>
    <row r="652" spans="1:3">
      <c r="A652" t="s">
        <v>763</v>
      </c>
      <c r="B652" t="s">
        <v>74</v>
      </c>
      <c r="C652">
        <v>14.2</v>
      </c>
    </row>
    <row r="653" spans="1:3">
      <c r="A653" t="s">
        <v>764</v>
      </c>
      <c r="B653" t="s">
        <v>74</v>
      </c>
      <c r="C653">
        <v>15.6</v>
      </c>
    </row>
    <row r="654" spans="1:3">
      <c r="A654" t="s">
        <v>765</v>
      </c>
      <c r="B654" t="s">
        <v>74</v>
      </c>
      <c r="C654">
        <v>22.1</v>
      </c>
    </row>
    <row r="655" spans="1:3">
      <c r="A655" t="s">
        <v>767</v>
      </c>
      <c r="B655" t="s">
        <v>74</v>
      </c>
      <c r="C655">
        <v>30.9</v>
      </c>
    </row>
    <row r="656" spans="1:3">
      <c r="A656" t="s">
        <v>770</v>
      </c>
      <c r="B656" t="s">
        <v>74</v>
      </c>
      <c r="C656">
        <v>10.9</v>
      </c>
    </row>
    <row r="657" spans="1:3">
      <c r="A657" t="s">
        <v>771</v>
      </c>
      <c r="B657" t="s">
        <v>74</v>
      </c>
      <c r="C657">
        <v>23.3</v>
      </c>
    </row>
    <row r="658" spans="1:3">
      <c r="A658" t="s">
        <v>772</v>
      </c>
      <c r="B658" t="s">
        <v>74</v>
      </c>
      <c r="C658">
        <v>18.600000000000001</v>
      </c>
    </row>
    <row r="659" spans="1:3">
      <c r="A659" t="s">
        <v>773</v>
      </c>
      <c r="B659" t="s">
        <v>74</v>
      </c>
      <c r="C659">
        <v>10.6</v>
      </c>
    </row>
    <row r="660" spans="1:3">
      <c r="A660" t="s">
        <v>774</v>
      </c>
      <c r="B660" t="s">
        <v>74</v>
      </c>
      <c r="C660">
        <v>15</v>
      </c>
    </row>
    <row r="661" spans="1:3">
      <c r="A661" t="s">
        <v>775</v>
      </c>
      <c r="B661" t="s">
        <v>74</v>
      </c>
      <c r="C661">
        <v>10.199999999999999</v>
      </c>
    </row>
    <row r="662" spans="1:3">
      <c r="A662" t="s">
        <v>776</v>
      </c>
      <c r="B662" t="s">
        <v>74</v>
      </c>
      <c r="C662">
        <v>20.5</v>
      </c>
    </row>
    <row r="663" spans="1:3">
      <c r="A663" t="s">
        <v>777</v>
      </c>
      <c r="B663" t="s">
        <v>74</v>
      </c>
      <c r="C663">
        <v>25.6</v>
      </c>
    </row>
    <row r="664" spans="1:3">
      <c r="A664" t="s">
        <v>778</v>
      </c>
      <c r="B664" t="s">
        <v>74</v>
      </c>
      <c r="C664">
        <v>11.4</v>
      </c>
    </row>
    <row r="665" spans="1:3">
      <c r="A665" t="s">
        <v>779</v>
      </c>
      <c r="B665" t="s">
        <v>74</v>
      </c>
      <c r="C665">
        <v>16.2</v>
      </c>
    </row>
    <row r="666" spans="1:3">
      <c r="A666" t="s">
        <v>780</v>
      </c>
      <c r="B666" t="s">
        <v>74</v>
      </c>
      <c r="C666">
        <v>32.700000000000003</v>
      </c>
    </row>
    <row r="667" spans="1:3">
      <c r="A667" t="s">
        <v>781</v>
      </c>
      <c r="B667" t="s">
        <v>74</v>
      </c>
      <c r="C667">
        <v>23.1</v>
      </c>
    </row>
    <row r="668" spans="1:3">
      <c r="A668" t="s">
        <v>1837</v>
      </c>
      <c r="B668" t="s">
        <v>74</v>
      </c>
      <c r="C668">
        <v>29.6</v>
      </c>
    </row>
    <row r="669" spans="1:3">
      <c r="A669" t="s">
        <v>782</v>
      </c>
      <c r="B669" t="s">
        <v>396</v>
      </c>
      <c r="C669">
        <v>18.3</v>
      </c>
    </row>
    <row r="670" spans="1:3">
      <c r="A670" t="s">
        <v>783</v>
      </c>
      <c r="B670" t="s">
        <v>74</v>
      </c>
      <c r="C670">
        <v>11</v>
      </c>
    </row>
    <row r="671" spans="1:3">
      <c r="A671" t="s">
        <v>784</v>
      </c>
      <c r="B671" t="s">
        <v>785</v>
      </c>
      <c r="C671">
        <v>9.6999999999999993</v>
      </c>
    </row>
    <row r="672" spans="1:3">
      <c r="A672" t="s">
        <v>786</v>
      </c>
      <c r="B672" t="s">
        <v>74</v>
      </c>
      <c r="C672">
        <v>29.2</v>
      </c>
    </row>
    <row r="673" spans="1:3">
      <c r="A673" t="s">
        <v>787</v>
      </c>
      <c r="B673" t="s">
        <v>74</v>
      </c>
      <c r="C673">
        <v>12.8</v>
      </c>
    </row>
    <row r="674" spans="1:3">
      <c r="A674" t="s">
        <v>788</v>
      </c>
      <c r="B674" t="s">
        <v>74</v>
      </c>
      <c r="C674">
        <v>12.5</v>
      </c>
    </row>
    <row r="675" spans="1:3">
      <c r="A675" t="s">
        <v>789</v>
      </c>
      <c r="B675" t="s">
        <v>74</v>
      </c>
      <c r="C675">
        <v>10.199999999999999</v>
      </c>
    </row>
    <row r="676" spans="1:3">
      <c r="A676" t="s">
        <v>790</v>
      </c>
      <c r="B676" t="s">
        <v>785</v>
      </c>
      <c r="C676">
        <v>9.4</v>
      </c>
    </row>
    <row r="677" spans="1:3">
      <c r="A677" t="s">
        <v>791</v>
      </c>
      <c r="B677" t="s">
        <v>74</v>
      </c>
      <c r="C677">
        <v>37.700000000000003</v>
      </c>
    </row>
    <row r="678" spans="1:3">
      <c r="A678" t="s">
        <v>792</v>
      </c>
      <c r="B678" t="s">
        <v>74</v>
      </c>
      <c r="C678">
        <v>26.1</v>
      </c>
    </row>
    <row r="679" spans="1:3">
      <c r="A679" t="s">
        <v>793</v>
      </c>
      <c r="B679" t="s">
        <v>74</v>
      </c>
      <c r="C679">
        <v>3.5</v>
      </c>
    </row>
    <row r="680" spans="1:3">
      <c r="A680" t="s">
        <v>794</v>
      </c>
      <c r="B680" t="s">
        <v>74</v>
      </c>
      <c r="C680">
        <v>21.5</v>
      </c>
    </row>
    <row r="681" spans="1:3">
      <c r="A681" t="s">
        <v>795</v>
      </c>
      <c r="B681" t="s">
        <v>544</v>
      </c>
      <c r="C681">
        <v>20.8</v>
      </c>
    </row>
    <row r="682" spans="1:3">
      <c r="A682" t="s">
        <v>796</v>
      </c>
      <c r="B682" t="s">
        <v>74</v>
      </c>
      <c r="C682">
        <v>27.8</v>
      </c>
    </row>
    <row r="683" spans="1:3">
      <c r="A683" t="s">
        <v>797</v>
      </c>
      <c r="B683" t="s">
        <v>74</v>
      </c>
      <c r="C683">
        <v>37.700000000000003</v>
      </c>
    </row>
    <row r="684" spans="1:3">
      <c r="A684" t="s">
        <v>798</v>
      </c>
      <c r="B684" t="s">
        <v>799</v>
      </c>
      <c r="C684">
        <v>8.8000000000000007</v>
      </c>
    </row>
    <row r="685" spans="1:3">
      <c r="A685" t="s">
        <v>800</v>
      </c>
      <c r="B685" t="s">
        <v>74</v>
      </c>
      <c r="C685">
        <v>15.9</v>
      </c>
    </row>
    <row r="686" spans="1:3">
      <c r="A686" t="s">
        <v>801</v>
      </c>
      <c r="B686" t="s">
        <v>74</v>
      </c>
      <c r="C686">
        <v>10</v>
      </c>
    </row>
    <row r="687" spans="1:3">
      <c r="A687" t="s">
        <v>802</v>
      </c>
      <c r="B687" t="s">
        <v>74</v>
      </c>
      <c r="C687">
        <v>9.5</v>
      </c>
    </row>
    <row r="688" spans="1:3">
      <c r="A688" t="s">
        <v>1776</v>
      </c>
      <c r="B688" t="s">
        <v>837</v>
      </c>
      <c r="C688">
        <v>7.7</v>
      </c>
    </row>
    <row r="689" spans="1:3">
      <c r="A689" t="s">
        <v>805</v>
      </c>
      <c r="B689" t="s">
        <v>74</v>
      </c>
      <c r="C689">
        <v>24.5</v>
      </c>
    </row>
    <row r="690" spans="1:3">
      <c r="A690" t="s">
        <v>806</v>
      </c>
      <c r="B690" t="s">
        <v>74</v>
      </c>
      <c r="C690">
        <v>16.8</v>
      </c>
    </row>
    <row r="691" spans="1:3">
      <c r="A691" t="s">
        <v>807</v>
      </c>
      <c r="B691" t="s">
        <v>74</v>
      </c>
      <c r="C691">
        <v>28.6</v>
      </c>
    </row>
    <row r="692" spans="1:3">
      <c r="A692" t="s">
        <v>808</v>
      </c>
      <c r="B692" t="s">
        <v>74</v>
      </c>
      <c r="C692">
        <v>18.899999999999999</v>
      </c>
    </row>
    <row r="693" spans="1:3">
      <c r="A693" t="s">
        <v>809</v>
      </c>
      <c r="B693" t="s">
        <v>74</v>
      </c>
      <c r="C693">
        <v>21.9</v>
      </c>
    </row>
    <row r="694" spans="1:3">
      <c r="A694" t="s">
        <v>810</v>
      </c>
      <c r="B694" t="s">
        <v>74</v>
      </c>
      <c r="C694">
        <v>24.2</v>
      </c>
    </row>
    <row r="695" spans="1:3">
      <c r="A695" t="s">
        <v>811</v>
      </c>
      <c r="B695" t="s">
        <v>812</v>
      </c>
      <c r="C695">
        <v>22.9</v>
      </c>
    </row>
    <row r="696" spans="1:3">
      <c r="A696" t="s">
        <v>813</v>
      </c>
      <c r="B696" t="s">
        <v>74</v>
      </c>
      <c r="C696">
        <v>34.200000000000003</v>
      </c>
    </row>
    <row r="697" spans="1:3">
      <c r="A697" t="s">
        <v>814</v>
      </c>
      <c r="B697" t="s">
        <v>74</v>
      </c>
      <c r="C697">
        <v>11.5</v>
      </c>
    </row>
    <row r="698" spans="1:3">
      <c r="A698" t="s">
        <v>815</v>
      </c>
      <c r="B698" t="s">
        <v>74</v>
      </c>
      <c r="C698">
        <v>22.9</v>
      </c>
    </row>
    <row r="699" spans="1:3">
      <c r="A699" t="s">
        <v>816</v>
      </c>
      <c r="B699" t="s">
        <v>74</v>
      </c>
      <c r="C699">
        <v>23.6</v>
      </c>
    </row>
    <row r="700" spans="1:3">
      <c r="A700" t="s">
        <v>817</v>
      </c>
      <c r="B700" t="s">
        <v>74</v>
      </c>
      <c r="C700">
        <v>25.4</v>
      </c>
    </row>
    <row r="701" spans="1:3">
      <c r="A701" t="s">
        <v>818</v>
      </c>
      <c r="B701" t="s">
        <v>74</v>
      </c>
      <c r="C701">
        <v>22.1</v>
      </c>
    </row>
    <row r="702" spans="1:3">
      <c r="A702" t="s">
        <v>1838</v>
      </c>
      <c r="B702" t="s">
        <v>119</v>
      </c>
      <c r="C702">
        <v>7.3</v>
      </c>
    </row>
    <row r="703" spans="1:3">
      <c r="A703" t="s">
        <v>819</v>
      </c>
      <c r="B703" t="s">
        <v>74</v>
      </c>
      <c r="C703">
        <v>26.3</v>
      </c>
    </row>
    <row r="704" spans="1:3">
      <c r="A704" t="s">
        <v>820</v>
      </c>
      <c r="B704" t="s">
        <v>74</v>
      </c>
      <c r="C704">
        <v>28.6</v>
      </c>
    </row>
    <row r="705" spans="1:3">
      <c r="A705" t="s">
        <v>821</v>
      </c>
      <c r="B705" t="s">
        <v>822</v>
      </c>
      <c r="C705">
        <v>10.199999999999999</v>
      </c>
    </row>
    <row r="706" spans="1:3">
      <c r="A706" t="s">
        <v>823</v>
      </c>
      <c r="B706" t="s">
        <v>74</v>
      </c>
      <c r="C706">
        <v>23.4</v>
      </c>
    </row>
    <row r="707" spans="1:3">
      <c r="A707" t="s">
        <v>824</v>
      </c>
      <c r="B707" t="s">
        <v>825</v>
      </c>
      <c r="C707">
        <v>3.6</v>
      </c>
    </row>
    <row r="708" spans="1:3">
      <c r="A708" t="s">
        <v>826</v>
      </c>
      <c r="B708" t="s">
        <v>74</v>
      </c>
      <c r="C708">
        <v>19.7</v>
      </c>
    </row>
    <row r="709" spans="1:3">
      <c r="A709" t="s">
        <v>827</v>
      </c>
      <c r="B709" t="s">
        <v>74</v>
      </c>
      <c r="C709">
        <v>16.8</v>
      </c>
    </row>
    <row r="710" spans="1:3">
      <c r="A710" t="s">
        <v>828</v>
      </c>
      <c r="B710" t="s">
        <v>74</v>
      </c>
      <c r="C710">
        <v>16</v>
      </c>
    </row>
    <row r="711" spans="1:3">
      <c r="A711" t="s">
        <v>829</v>
      </c>
      <c r="B711" t="s">
        <v>74</v>
      </c>
      <c r="C711">
        <v>27.1</v>
      </c>
    </row>
    <row r="712" spans="1:3">
      <c r="A712" t="s">
        <v>830</v>
      </c>
      <c r="B712" t="s">
        <v>74</v>
      </c>
      <c r="C712">
        <v>22</v>
      </c>
    </row>
    <row r="713" spans="1:3">
      <c r="A713" t="s">
        <v>831</v>
      </c>
      <c r="B713" t="s">
        <v>74</v>
      </c>
      <c r="C713">
        <v>19</v>
      </c>
    </row>
    <row r="714" spans="1:3">
      <c r="A714" t="s">
        <v>832</v>
      </c>
      <c r="B714" t="s">
        <v>74</v>
      </c>
      <c r="C714">
        <v>12.6</v>
      </c>
    </row>
    <row r="715" spans="1:3">
      <c r="A715" t="s">
        <v>833</v>
      </c>
      <c r="B715" t="s">
        <v>74</v>
      </c>
      <c r="C715">
        <v>19.100000000000001</v>
      </c>
    </row>
    <row r="716" spans="1:3">
      <c r="A716" t="s">
        <v>834</v>
      </c>
      <c r="B716" t="s">
        <v>74</v>
      </c>
      <c r="C716">
        <v>18.5</v>
      </c>
    </row>
    <row r="717" spans="1:3">
      <c r="A717" t="s">
        <v>835</v>
      </c>
      <c r="B717" t="s">
        <v>74</v>
      </c>
      <c r="C717">
        <v>34.6</v>
      </c>
    </row>
    <row r="718" spans="1:3">
      <c r="A718" t="s">
        <v>836</v>
      </c>
      <c r="B718" t="s">
        <v>837</v>
      </c>
      <c r="C718">
        <v>13.5</v>
      </c>
    </row>
    <row r="719" spans="1:3">
      <c r="A719" t="s">
        <v>838</v>
      </c>
      <c r="B719" t="s">
        <v>74</v>
      </c>
      <c r="C719">
        <v>28.1</v>
      </c>
    </row>
    <row r="720" spans="1:3">
      <c r="A720" t="s">
        <v>839</v>
      </c>
      <c r="B720" t="s">
        <v>74</v>
      </c>
      <c r="C720">
        <v>8.5</v>
      </c>
    </row>
    <row r="721" spans="1:3">
      <c r="A721" t="s">
        <v>842</v>
      </c>
      <c r="B721" t="s">
        <v>74</v>
      </c>
      <c r="C721">
        <v>15.7</v>
      </c>
    </row>
    <row r="722" spans="1:3">
      <c r="A722" t="s">
        <v>843</v>
      </c>
      <c r="B722" t="s">
        <v>74</v>
      </c>
      <c r="C722">
        <v>13</v>
      </c>
    </row>
    <row r="723" spans="1:3">
      <c r="A723" t="s">
        <v>844</v>
      </c>
      <c r="B723" t="s">
        <v>74</v>
      </c>
      <c r="C723">
        <v>17.2</v>
      </c>
    </row>
    <row r="724" spans="1:3">
      <c r="A724" t="s">
        <v>1777</v>
      </c>
      <c r="B724" t="s">
        <v>74</v>
      </c>
      <c r="C724">
        <v>18.2</v>
      </c>
    </row>
    <row r="725" spans="1:3">
      <c r="A725" t="s">
        <v>1839</v>
      </c>
      <c r="B725" t="s">
        <v>74</v>
      </c>
      <c r="C725">
        <v>20.3</v>
      </c>
    </row>
    <row r="726" spans="1:3">
      <c r="A726" t="s">
        <v>845</v>
      </c>
      <c r="B726" t="s">
        <v>74</v>
      </c>
      <c r="C726">
        <v>18.600000000000001</v>
      </c>
    </row>
    <row r="727" spans="1:3">
      <c r="A727" t="s">
        <v>846</v>
      </c>
      <c r="B727" t="s">
        <v>847</v>
      </c>
      <c r="C727">
        <v>25.5</v>
      </c>
    </row>
    <row r="728" spans="1:3">
      <c r="A728" t="s">
        <v>848</v>
      </c>
      <c r="B728" t="s">
        <v>74</v>
      </c>
      <c r="C728">
        <v>19.399999999999999</v>
      </c>
    </row>
    <row r="729" spans="1:3">
      <c r="A729" t="s">
        <v>849</v>
      </c>
      <c r="B729" t="s">
        <v>74</v>
      </c>
      <c r="C729">
        <v>17.600000000000001</v>
      </c>
    </row>
    <row r="730" spans="1:3">
      <c r="A730" t="s">
        <v>850</v>
      </c>
      <c r="B730" t="s">
        <v>74</v>
      </c>
      <c r="C730">
        <v>6.4</v>
      </c>
    </row>
    <row r="731" spans="1:3">
      <c r="A731" t="s">
        <v>851</v>
      </c>
      <c r="B731" t="s">
        <v>852</v>
      </c>
      <c r="C731">
        <v>15.2</v>
      </c>
    </row>
    <row r="732" spans="1:3">
      <c r="A732" t="s">
        <v>853</v>
      </c>
      <c r="B732" t="s">
        <v>854</v>
      </c>
      <c r="C732">
        <v>26.6</v>
      </c>
    </row>
    <row r="733" spans="1:3">
      <c r="A733" t="s">
        <v>855</v>
      </c>
      <c r="B733" t="s">
        <v>74</v>
      </c>
      <c r="C733">
        <v>12.6</v>
      </c>
    </row>
    <row r="734" spans="1:3">
      <c r="A734" t="s">
        <v>856</v>
      </c>
      <c r="B734" t="s">
        <v>74</v>
      </c>
      <c r="C734">
        <v>14.2</v>
      </c>
    </row>
    <row r="735" spans="1:3">
      <c r="A735" t="s">
        <v>857</v>
      </c>
      <c r="B735" t="s">
        <v>74</v>
      </c>
      <c r="C735">
        <v>12.1</v>
      </c>
    </row>
    <row r="736" spans="1:3">
      <c r="A736" t="s">
        <v>858</v>
      </c>
      <c r="B736" t="s">
        <v>74</v>
      </c>
      <c r="C736">
        <v>18</v>
      </c>
    </row>
    <row r="737" spans="1:3">
      <c r="A737" t="s">
        <v>859</v>
      </c>
      <c r="B737" t="s">
        <v>74</v>
      </c>
      <c r="C737">
        <v>16.100000000000001</v>
      </c>
    </row>
    <row r="738" spans="1:3">
      <c r="A738" t="s">
        <v>860</v>
      </c>
      <c r="B738" t="s">
        <v>74</v>
      </c>
      <c r="C738">
        <v>16.399999999999999</v>
      </c>
    </row>
    <row r="739" spans="1:3">
      <c r="A739" t="s">
        <v>861</v>
      </c>
      <c r="B739" t="s">
        <v>74</v>
      </c>
      <c r="C739">
        <v>9.6999999999999993</v>
      </c>
    </row>
    <row r="740" spans="1:3">
      <c r="A740" t="s">
        <v>862</v>
      </c>
      <c r="B740" t="s">
        <v>74</v>
      </c>
      <c r="C740">
        <v>13.5</v>
      </c>
    </row>
    <row r="741" spans="1:3">
      <c r="A741" t="s">
        <v>863</v>
      </c>
      <c r="B741" t="s">
        <v>74</v>
      </c>
      <c r="C741">
        <v>16.7</v>
      </c>
    </row>
    <row r="742" spans="1:3">
      <c r="A742" t="s">
        <v>864</v>
      </c>
      <c r="B742" t="s">
        <v>74</v>
      </c>
      <c r="C742">
        <v>26.2</v>
      </c>
    </row>
    <row r="743" spans="1:3">
      <c r="A743" t="s">
        <v>865</v>
      </c>
      <c r="B743" t="s">
        <v>74</v>
      </c>
      <c r="C743">
        <v>18.2</v>
      </c>
    </row>
    <row r="744" spans="1:3">
      <c r="A744" t="s">
        <v>866</v>
      </c>
      <c r="B744" t="s">
        <v>74</v>
      </c>
      <c r="C744">
        <v>24.5</v>
      </c>
    </row>
    <row r="745" spans="1:3">
      <c r="A745" t="s">
        <v>867</v>
      </c>
      <c r="B745" t="s">
        <v>74</v>
      </c>
      <c r="C745">
        <v>26.1</v>
      </c>
    </row>
    <row r="746" spans="1:3">
      <c r="A746" t="s">
        <v>868</v>
      </c>
      <c r="B746" t="s">
        <v>74</v>
      </c>
      <c r="C746">
        <v>10.9</v>
      </c>
    </row>
    <row r="747" spans="1:3">
      <c r="A747" t="s">
        <v>869</v>
      </c>
      <c r="B747" t="s">
        <v>74</v>
      </c>
      <c r="C747">
        <v>26.3</v>
      </c>
    </row>
    <row r="748" spans="1:3">
      <c r="A748" t="s">
        <v>870</v>
      </c>
      <c r="B748" t="s">
        <v>74</v>
      </c>
      <c r="C748">
        <v>12.6</v>
      </c>
    </row>
    <row r="749" spans="1:3">
      <c r="A749" t="s">
        <v>871</v>
      </c>
      <c r="B749" t="s">
        <v>74</v>
      </c>
      <c r="C749">
        <v>18.399999999999999</v>
      </c>
    </row>
    <row r="750" spans="1:3">
      <c r="A750" t="s">
        <v>873</v>
      </c>
      <c r="B750" t="s">
        <v>74</v>
      </c>
      <c r="C750">
        <v>24.4</v>
      </c>
    </row>
    <row r="751" spans="1:3">
      <c r="A751" t="s">
        <v>874</v>
      </c>
      <c r="B751" t="s">
        <v>74</v>
      </c>
      <c r="C751">
        <v>29.8</v>
      </c>
    </row>
    <row r="752" spans="1:3">
      <c r="A752" t="s">
        <v>875</v>
      </c>
      <c r="B752" t="s">
        <v>74</v>
      </c>
      <c r="C752">
        <v>18.8</v>
      </c>
    </row>
    <row r="753" spans="1:3">
      <c r="A753" t="s">
        <v>876</v>
      </c>
      <c r="B753" t="s">
        <v>74</v>
      </c>
      <c r="C753">
        <v>22.2</v>
      </c>
    </row>
    <row r="754" spans="1:3">
      <c r="A754" t="s">
        <v>877</v>
      </c>
      <c r="B754" t="s">
        <v>74</v>
      </c>
      <c r="C754">
        <v>22.2</v>
      </c>
    </row>
    <row r="755" spans="1:3">
      <c r="A755" t="s">
        <v>878</v>
      </c>
      <c r="B755" t="s">
        <v>74</v>
      </c>
      <c r="C755">
        <v>18.600000000000001</v>
      </c>
    </row>
    <row r="756" spans="1:3">
      <c r="A756" t="s">
        <v>879</v>
      </c>
      <c r="B756" t="s">
        <v>74</v>
      </c>
      <c r="C756">
        <v>11.3</v>
      </c>
    </row>
    <row r="757" spans="1:3">
      <c r="A757" t="s">
        <v>880</v>
      </c>
      <c r="B757" t="s">
        <v>74</v>
      </c>
      <c r="C757">
        <v>37.1</v>
      </c>
    </row>
    <row r="758" spans="1:3">
      <c r="A758" t="s">
        <v>881</v>
      </c>
      <c r="B758" t="s">
        <v>74</v>
      </c>
      <c r="C758">
        <v>19.7</v>
      </c>
    </row>
    <row r="759" spans="1:3">
      <c r="A759" t="s">
        <v>882</v>
      </c>
      <c r="B759" t="s">
        <v>74</v>
      </c>
      <c r="C759">
        <v>25.2</v>
      </c>
    </row>
    <row r="760" spans="1:3">
      <c r="A760" t="s">
        <v>883</v>
      </c>
      <c r="B760" t="s">
        <v>884</v>
      </c>
      <c r="C760">
        <v>2.9</v>
      </c>
    </row>
    <row r="761" spans="1:3">
      <c r="A761" t="s">
        <v>885</v>
      </c>
      <c r="B761" t="s">
        <v>74</v>
      </c>
      <c r="C761">
        <v>22</v>
      </c>
    </row>
    <row r="762" spans="1:3">
      <c r="A762" t="s">
        <v>886</v>
      </c>
      <c r="B762" t="s">
        <v>74</v>
      </c>
      <c r="C762">
        <v>22.4</v>
      </c>
    </row>
    <row r="763" spans="1:3">
      <c r="A763" t="s">
        <v>887</v>
      </c>
      <c r="B763" t="s">
        <v>74</v>
      </c>
      <c r="C763">
        <v>17.5</v>
      </c>
    </row>
    <row r="764" spans="1:3">
      <c r="A764" t="s">
        <v>888</v>
      </c>
      <c r="B764" t="s">
        <v>889</v>
      </c>
      <c r="C764">
        <v>5.3</v>
      </c>
    </row>
    <row r="765" spans="1:3">
      <c r="A765" t="s">
        <v>890</v>
      </c>
      <c r="B765" t="s">
        <v>891</v>
      </c>
      <c r="C765">
        <v>17.7</v>
      </c>
    </row>
    <row r="766" spans="1:3">
      <c r="A766" t="s">
        <v>1778</v>
      </c>
      <c r="B766" t="s">
        <v>74</v>
      </c>
      <c r="C766">
        <v>36.5</v>
      </c>
    </row>
    <row r="767" spans="1:3">
      <c r="A767" t="s">
        <v>892</v>
      </c>
      <c r="B767" t="s">
        <v>74</v>
      </c>
      <c r="C767">
        <v>18.3</v>
      </c>
    </row>
    <row r="768" spans="1:3">
      <c r="A768" t="s">
        <v>893</v>
      </c>
      <c r="B768" t="s">
        <v>74</v>
      </c>
      <c r="C768">
        <v>15</v>
      </c>
    </row>
    <row r="769" spans="1:3">
      <c r="A769" t="s">
        <v>894</v>
      </c>
      <c r="B769" t="s">
        <v>74</v>
      </c>
      <c r="C769">
        <v>14.6</v>
      </c>
    </row>
    <row r="770" spans="1:3">
      <c r="A770" t="s">
        <v>895</v>
      </c>
      <c r="B770" t="s">
        <v>439</v>
      </c>
      <c r="C770">
        <v>14.1</v>
      </c>
    </row>
    <row r="771" spans="1:3">
      <c r="A771" t="s">
        <v>896</v>
      </c>
      <c r="B771" t="s">
        <v>74</v>
      </c>
      <c r="C771">
        <v>13.6</v>
      </c>
    </row>
    <row r="772" spans="1:3">
      <c r="A772" t="s">
        <v>897</v>
      </c>
      <c r="B772" t="s">
        <v>74</v>
      </c>
      <c r="C772">
        <v>8.9</v>
      </c>
    </row>
    <row r="773" spans="1:3">
      <c r="A773" t="s">
        <v>898</v>
      </c>
      <c r="B773" t="s">
        <v>74</v>
      </c>
      <c r="C773">
        <v>15.3</v>
      </c>
    </row>
    <row r="774" spans="1:3">
      <c r="A774" t="s">
        <v>899</v>
      </c>
      <c r="B774" t="s">
        <v>467</v>
      </c>
      <c r="C774">
        <v>23.9</v>
      </c>
    </row>
    <row r="775" spans="1:3">
      <c r="A775" t="s">
        <v>900</v>
      </c>
      <c r="B775" t="s">
        <v>74</v>
      </c>
      <c r="C775">
        <v>28.1</v>
      </c>
    </row>
    <row r="776" spans="1:3">
      <c r="A776" t="s">
        <v>901</v>
      </c>
      <c r="B776" t="s">
        <v>74</v>
      </c>
      <c r="C776">
        <v>17</v>
      </c>
    </row>
    <row r="777" spans="1:3">
      <c r="A777" t="s">
        <v>902</v>
      </c>
      <c r="B777" t="s">
        <v>74</v>
      </c>
      <c r="C777">
        <v>11.2</v>
      </c>
    </row>
    <row r="778" spans="1:3">
      <c r="A778" t="s">
        <v>905</v>
      </c>
      <c r="B778" t="s">
        <v>74</v>
      </c>
      <c r="C778">
        <v>18.3</v>
      </c>
    </row>
    <row r="779" spans="1:3">
      <c r="A779" t="s">
        <v>907</v>
      </c>
      <c r="B779" t="s">
        <v>74</v>
      </c>
      <c r="C779">
        <v>45.5</v>
      </c>
    </row>
    <row r="780" spans="1:3">
      <c r="A780" t="s">
        <v>908</v>
      </c>
      <c r="B780" t="s">
        <v>74</v>
      </c>
      <c r="C780">
        <v>11.6</v>
      </c>
    </row>
    <row r="781" spans="1:3">
      <c r="A781" t="s">
        <v>910</v>
      </c>
      <c r="B781" t="s">
        <v>74</v>
      </c>
      <c r="C781">
        <v>13.5</v>
      </c>
    </row>
    <row r="782" spans="1:3">
      <c r="A782" t="s">
        <v>911</v>
      </c>
      <c r="B782" t="s">
        <v>74</v>
      </c>
      <c r="C782">
        <v>12.7</v>
      </c>
    </row>
    <row r="783" spans="1:3">
      <c r="A783" t="s">
        <v>912</v>
      </c>
      <c r="B783" t="s">
        <v>74</v>
      </c>
      <c r="C783">
        <v>12.6</v>
      </c>
    </row>
    <row r="784" spans="1:3">
      <c r="A784" t="s">
        <v>913</v>
      </c>
      <c r="B784" t="s">
        <v>439</v>
      </c>
      <c r="C784">
        <v>13.2</v>
      </c>
    </row>
    <row r="785" spans="1:3">
      <c r="A785" t="s">
        <v>914</v>
      </c>
      <c r="B785" t="s">
        <v>74</v>
      </c>
      <c r="C785">
        <v>23.5</v>
      </c>
    </row>
    <row r="786" spans="1:3">
      <c r="A786" t="s">
        <v>915</v>
      </c>
      <c r="B786" t="s">
        <v>74</v>
      </c>
      <c r="C786">
        <v>15.6</v>
      </c>
    </row>
    <row r="787" spans="1:3">
      <c r="A787" t="s">
        <v>916</v>
      </c>
      <c r="B787" t="s">
        <v>74</v>
      </c>
      <c r="C787">
        <v>20.6</v>
      </c>
    </row>
    <row r="788" spans="1:3">
      <c r="A788" t="s">
        <v>917</v>
      </c>
      <c r="B788" t="s">
        <v>74</v>
      </c>
      <c r="C788">
        <v>8</v>
      </c>
    </row>
    <row r="789" spans="1:3">
      <c r="A789" t="s">
        <v>918</v>
      </c>
      <c r="B789" t="s">
        <v>74</v>
      </c>
      <c r="C789">
        <v>29.7</v>
      </c>
    </row>
    <row r="790" spans="1:3">
      <c r="A790" t="s">
        <v>919</v>
      </c>
      <c r="B790" t="s">
        <v>74</v>
      </c>
      <c r="C790">
        <v>8.6999999999999993</v>
      </c>
    </row>
    <row r="791" spans="1:3">
      <c r="A791" t="s">
        <v>920</v>
      </c>
      <c r="B791" t="s">
        <v>74</v>
      </c>
      <c r="C791">
        <v>20.399999999999999</v>
      </c>
    </row>
    <row r="792" spans="1:3">
      <c r="A792" t="s">
        <v>921</v>
      </c>
      <c r="B792" t="s">
        <v>74</v>
      </c>
      <c r="C792">
        <v>12.5</v>
      </c>
    </row>
    <row r="793" spans="1:3">
      <c r="A793" t="s">
        <v>922</v>
      </c>
      <c r="B793" t="s">
        <v>74</v>
      </c>
      <c r="C793">
        <v>12.2</v>
      </c>
    </row>
    <row r="794" spans="1:3">
      <c r="A794" t="s">
        <v>923</v>
      </c>
      <c r="B794" t="s">
        <v>74</v>
      </c>
      <c r="C794">
        <v>18.5</v>
      </c>
    </row>
    <row r="795" spans="1:3">
      <c r="A795" t="s">
        <v>924</v>
      </c>
      <c r="B795" t="s">
        <v>74</v>
      </c>
      <c r="C795">
        <v>22.9</v>
      </c>
    </row>
    <row r="796" spans="1:3">
      <c r="A796" t="s">
        <v>925</v>
      </c>
      <c r="B796" t="s">
        <v>74</v>
      </c>
      <c r="C796">
        <v>8.1</v>
      </c>
    </row>
    <row r="797" spans="1:3">
      <c r="A797" t="s">
        <v>926</v>
      </c>
      <c r="B797" t="s">
        <v>74</v>
      </c>
      <c r="C797">
        <v>18.8</v>
      </c>
    </row>
    <row r="798" spans="1:3">
      <c r="A798" t="s">
        <v>927</v>
      </c>
      <c r="B798" t="s">
        <v>928</v>
      </c>
      <c r="C798">
        <v>34.5</v>
      </c>
    </row>
    <row r="799" spans="1:3">
      <c r="A799" t="s">
        <v>929</v>
      </c>
      <c r="B799" t="s">
        <v>74</v>
      </c>
      <c r="C799">
        <v>26.5</v>
      </c>
    </row>
    <row r="800" spans="1:3">
      <c r="A800" t="s">
        <v>930</v>
      </c>
      <c r="B800" t="s">
        <v>74</v>
      </c>
      <c r="C800">
        <v>16.399999999999999</v>
      </c>
    </row>
    <row r="801" spans="1:3">
      <c r="A801" t="s">
        <v>931</v>
      </c>
      <c r="B801" t="s">
        <v>74</v>
      </c>
      <c r="C801">
        <v>14.2</v>
      </c>
    </row>
    <row r="802" spans="1:3">
      <c r="A802" t="s">
        <v>932</v>
      </c>
      <c r="B802" t="s">
        <v>74</v>
      </c>
      <c r="C802">
        <v>31.3</v>
      </c>
    </row>
    <row r="803" spans="1:3">
      <c r="A803" t="s">
        <v>933</v>
      </c>
      <c r="B803" t="s">
        <v>74</v>
      </c>
      <c r="C803">
        <v>21.2</v>
      </c>
    </row>
    <row r="804" spans="1:3">
      <c r="A804" t="s">
        <v>934</v>
      </c>
      <c r="B804" t="s">
        <v>74</v>
      </c>
      <c r="C804">
        <v>13.2</v>
      </c>
    </row>
    <row r="805" spans="1:3">
      <c r="A805" t="s">
        <v>935</v>
      </c>
      <c r="B805" t="s">
        <v>74</v>
      </c>
      <c r="C805">
        <v>27.7</v>
      </c>
    </row>
    <row r="806" spans="1:3">
      <c r="A806" t="s">
        <v>1779</v>
      </c>
      <c r="B806" t="s">
        <v>74</v>
      </c>
      <c r="C806">
        <v>26</v>
      </c>
    </row>
    <row r="807" spans="1:3">
      <c r="A807" t="s">
        <v>936</v>
      </c>
      <c r="B807" t="s">
        <v>74</v>
      </c>
      <c r="C807">
        <v>13.6</v>
      </c>
    </row>
    <row r="808" spans="1:3">
      <c r="A808" t="s">
        <v>938</v>
      </c>
      <c r="B808" t="s">
        <v>74</v>
      </c>
      <c r="C808">
        <v>17.399999999999999</v>
      </c>
    </row>
    <row r="809" spans="1:3">
      <c r="A809" t="s">
        <v>939</v>
      </c>
      <c r="B809" t="s">
        <v>74</v>
      </c>
      <c r="C809">
        <v>24.8</v>
      </c>
    </row>
    <row r="810" spans="1:3">
      <c r="A810" t="s">
        <v>940</v>
      </c>
      <c r="B810" t="s">
        <v>74</v>
      </c>
      <c r="C810">
        <v>20.399999999999999</v>
      </c>
    </row>
    <row r="811" spans="1:3">
      <c r="A811" t="s">
        <v>941</v>
      </c>
      <c r="B811" t="s">
        <v>74</v>
      </c>
      <c r="C811">
        <v>29.2</v>
      </c>
    </row>
    <row r="812" spans="1:3">
      <c r="A812" t="s">
        <v>942</v>
      </c>
      <c r="B812" t="s">
        <v>74</v>
      </c>
      <c r="C812">
        <v>24.9</v>
      </c>
    </row>
    <row r="813" spans="1:3">
      <c r="A813" t="s">
        <v>943</v>
      </c>
      <c r="B813" t="s">
        <v>74</v>
      </c>
      <c r="C813">
        <v>23.4</v>
      </c>
    </row>
    <row r="814" spans="1:3">
      <c r="A814" t="s">
        <v>944</v>
      </c>
      <c r="B814" t="s">
        <v>74</v>
      </c>
      <c r="C814">
        <v>14.9</v>
      </c>
    </row>
    <row r="815" spans="1:3">
      <c r="A815" t="s">
        <v>945</v>
      </c>
      <c r="B815" t="s">
        <v>74</v>
      </c>
      <c r="C815">
        <v>15.5</v>
      </c>
    </row>
    <row r="816" spans="1:3">
      <c r="A816" t="s">
        <v>946</v>
      </c>
      <c r="B816" t="s">
        <v>74</v>
      </c>
      <c r="C816">
        <v>15.7</v>
      </c>
    </row>
    <row r="817" spans="1:3">
      <c r="A817" t="s">
        <v>947</v>
      </c>
      <c r="B817" t="s">
        <v>74</v>
      </c>
      <c r="C817">
        <v>12.9</v>
      </c>
    </row>
    <row r="818" spans="1:3">
      <c r="A818" t="s">
        <v>948</v>
      </c>
      <c r="B818" t="s">
        <v>74</v>
      </c>
      <c r="C818">
        <v>7.9</v>
      </c>
    </row>
    <row r="819" spans="1:3">
      <c r="A819" t="s">
        <v>949</v>
      </c>
      <c r="B819" t="s">
        <v>74</v>
      </c>
      <c r="C819">
        <v>8.5</v>
      </c>
    </row>
    <row r="820" spans="1:3">
      <c r="A820" t="s">
        <v>950</v>
      </c>
      <c r="B820" t="s">
        <v>74</v>
      </c>
      <c r="C820">
        <v>14.6</v>
      </c>
    </row>
    <row r="821" spans="1:3">
      <c r="A821" t="s">
        <v>951</v>
      </c>
      <c r="B821" t="s">
        <v>952</v>
      </c>
      <c r="C821">
        <v>8.6999999999999993</v>
      </c>
    </row>
    <row r="822" spans="1:3">
      <c r="A822" t="s">
        <v>953</v>
      </c>
      <c r="B822" t="s">
        <v>117</v>
      </c>
      <c r="C822">
        <v>7.3</v>
      </c>
    </row>
    <row r="823" spans="1:3">
      <c r="A823" t="s">
        <v>954</v>
      </c>
      <c r="B823" t="s">
        <v>74</v>
      </c>
      <c r="C823">
        <v>16.8</v>
      </c>
    </row>
    <row r="824" spans="1:3">
      <c r="A824" t="s">
        <v>955</v>
      </c>
      <c r="B824" t="s">
        <v>74</v>
      </c>
      <c r="C824">
        <v>26.5</v>
      </c>
    </row>
    <row r="825" spans="1:3">
      <c r="A825" t="s">
        <v>956</v>
      </c>
      <c r="B825" t="s">
        <v>74</v>
      </c>
      <c r="C825">
        <v>7.7</v>
      </c>
    </row>
    <row r="826" spans="1:3">
      <c r="A826" t="s">
        <v>957</v>
      </c>
      <c r="B826" t="s">
        <v>74</v>
      </c>
      <c r="C826">
        <v>22.6</v>
      </c>
    </row>
    <row r="827" spans="1:3">
      <c r="A827" t="s">
        <v>958</v>
      </c>
      <c r="B827" t="s">
        <v>74</v>
      </c>
      <c r="C827">
        <v>28.7</v>
      </c>
    </row>
    <row r="828" spans="1:3">
      <c r="A828" t="s">
        <v>959</v>
      </c>
      <c r="B828" t="s">
        <v>74</v>
      </c>
      <c r="C828">
        <v>27.2</v>
      </c>
    </row>
    <row r="829" spans="1:3">
      <c r="A829" t="s">
        <v>960</v>
      </c>
      <c r="B829" t="s">
        <v>74</v>
      </c>
      <c r="C829">
        <v>17</v>
      </c>
    </row>
    <row r="830" spans="1:3">
      <c r="A830" t="s">
        <v>961</v>
      </c>
      <c r="B830" t="s">
        <v>74</v>
      </c>
      <c r="C830">
        <v>14.5</v>
      </c>
    </row>
    <row r="831" spans="1:3">
      <c r="A831" t="s">
        <v>962</v>
      </c>
      <c r="B831" t="s">
        <v>74</v>
      </c>
      <c r="C831">
        <v>18.2</v>
      </c>
    </row>
    <row r="832" spans="1:3">
      <c r="A832" t="s">
        <v>963</v>
      </c>
      <c r="B832" t="s">
        <v>74</v>
      </c>
      <c r="C832">
        <v>5.8</v>
      </c>
    </row>
    <row r="833" spans="1:3">
      <c r="A833" t="s">
        <v>1780</v>
      </c>
      <c r="B833" t="s">
        <v>74</v>
      </c>
      <c r="C833">
        <v>21.5</v>
      </c>
    </row>
    <row r="834" spans="1:3">
      <c r="A834" t="s">
        <v>964</v>
      </c>
      <c r="B834" t="s">
        <v>74</v>
      </c>
      <c r="C834">
        <v>12.6</v>
      </c>
    </row>
    <row r="835" spans="1:3">
      <c r="A835" t="s">
        <v>1781</v>
      </c>
      <c r="B835" t="s">
        <v>1782</v>
      </c>
      <c r="C835">
        <v>26.4</v>
      </c>
    </row>
    <row r="836" spans="1:3">
      <c r="A836" t="s">
        <v>965</v>
      </c>
      <c r="B836" t="s">
        <v>74</v>
      </c>
      <c r="C836">
        <v>28.3</v>
      </c>
    </row>
    <row r="837" spans="1:3">
      <c r="A837" t="s">
        <v>966</v>
      </c>
      <c r="B837" t="s">
        <v>74</v>
      </c>
      <c r="C837">
        <v>31.2</v>
      </c>
    </row>
    <row r="838" spans="1:3">
      <c r="A838" t="s">
        <v>967</v>
      </c>
      <c r="B838" t="s">
        <v>439</v>
      </c>
      <c r="C838">
        <v>20.9</v>
      </c>
    </row>
    <row r="839" spans="1:3">
      <c r="A839" t="s">
        <v>968</v>
      </c>
      <c r="B839" t="s">
        <v>74</v>
      </c>
      <c r="C839">
        <v>25</v>
      </c>
    </row>
    <row r="840" spans="1:3">
      <c r="A840" t="s">
        <v>969</v>
      </c>
      <c r="B840" t="s">
        <v>74</v>
      </c>
      <c r="C840">
        <v>13.1</v>
      </c>
    </row>
    <row r="841" spans="1:3">
      <c r="A841" t="s">
        <v>970</v>
      </c>
      <c r="B841" t="s">
        <v>971</v>
      </c>
      <c r="C841">
        <v>11.2</v>
      </c>
    </row>
    <row r="842" spans="1:3">
      <c r="A842" t="s">
        <v>972</v>
      </c>
      <c r="B842" t="s">
        <v>74</v>
      </c>
      <c r="C842">
        <v>24.2</v>
      </c>
    </row>
    <row r="843" spans="1:3">
      <c r="A843" t="s">
        <v>974</v>
      </c>
      <c r="B843" t="s">
        <v>74</v>
      </c>
      <c r="C843">
        <v>9.9</v>
      </c>
    </row>
    <row r="844" spans="1:3">
      <c r="A844" t="s">
        <v>1840</v>
      </c>
      <c r="B844" t="s">
        <v>74</v>
      </c>
      <c r="C844">
        <v>22.7</v>
      </c>
    </row>
    <row r="845" spans="1:3">
      <c r="A845" t="s">
        <v>975</v>
      </c>
      <c r="B845" t="s">
        <v>74</v>
      </c>
      <c r="C845">
        <v>17.5</v>
      </c>
    </row>
    <row r="846" spans="1:3">
      <c r="A846" t="s">
        <v>1841</v>
      </c>
      <c r="B846" t="s">
        <v>74</v>
      </c>
      <c r="C846">
        <v>34.799999999999997</v>
      </c>
    </row>
    <row r="847" spans="1:3">
      <c r="A847" t="s">
        <v>976</v>
      </c>
      <c r="B847" t="s">
        <v>74</v>
      </c>
      <c r="C847">
        <v>15.2</v>
      </c>
    </row>
    <row r="848" spans="1:3">
      <c r="A848" t="s">
        <v>977</v>
      </c>
      <c r="B848" t="s">
        <v>74</v>
      </c>
      <c r="C848">
        <v>11.2</v>
      </c>
    </row>
    <row r="849" spans="1:3">
      <c r="A849" t="s">
        <v>978</v>
      </c>
      <c r="B849" t="s">
        <v>1842</v>
      </c>
      <c r="C849">
        <v>7.3</v>
      </c>
    </row>
    <row r="850" spans="1:3">
      <c r="A850" t="s">
        <v>979</v>
      </c>
      <c r="B850" t="s">
        <v>74</v>
      </c>
      <c r="C850">
        <v>13.9</v>
      </c>
    </row>
    <row r="851" spans="1:3">
      <c r="A851" t="s">
        <v>980</v>
      </c>
      <c r="B851" t="s">
        <v>74</v>
      </c>
      <c r="C851">
        <v>7.3</v>
      </c>
    </row>
    <row r="852" spans="1:3">
      <c r="A852" t="s">
        <v>981</v>
      </c>
      <c r="B852" t="s">
        <v>74</v>
      </c>
      <c r="C852">
        <v>17.8</v>
      </c>
    </row>
    <row r="853" spans="1:3">
      <c r="A853" t="s">
        <v>982</v>
      </c>
      <c r="B853" t="s">
        <v>74</v>
      </c>
      <c r="C853">
        <v>15.4</v>
      </c>
    </row>
    <row r="854" spans="1:3">
      <c r="A854" t="s">
        <v>983</v>
      </c>
      <c r="B854" t="s">
        <v>74</v>
      </c>
      <c r="C854">
        <v>11.7</v>
      </c>
    </row>
    <row r="855" spans="1:3">
      <c r="A855" t="s">
        <v>984</v>
      </c>
      <c r="B855" t="s">
        <v>74</v>
      </c>
      <c r="C855">
        <v>2.8</v>
      </c>
    </row>
    <row r="856" spans="1:3">
      <c r="A856" t="s">
        <v>985</v>
      </c>
      <c r="B856" t="s">
        <v>74</v>
      </c>
      <c r="C856">
        <v>9.3000000000000007</v>
      </c>
    </row>
    <row r="857" spans="1:3">
      <c r="A857" t="s">
        <v>986</v>
      </c>
      <c r="B857" t="s">
        <v>74</v>
      </c>
      <c r="C857">
        <v>22.5</v>
      </c>
    </row>
    <row r="858" spans="1:3">
      <c r="A858" t="s">
        <v>987</v>
      </c>
      <c r="B858" t="s">
        <v>74</v>
      </c>
      <c r="C858">
        <v>15.9</v>
      </c>
    </row>
    <row r="859" spans="1:3">
      <c r="A859" t="s">
        <v>988</v>
      </c>
      <c r="B859" t="s">
        <v>74</v>
      </c>
      <c r="C859">
        <v>6.8</v>
      </c>
    </row>
    <row r="860" spans="1:3">
      <c r="A860" t="s">
        <v>989</v>
      </c>
      <c r="B860" t="s">
        <v>74</v>
      </c>
      <c r="C860">
        <v>16.100000000000001</v>
      </c>
    </row>
    <row r="861" spans="1:3">
      <c r="A861" t="s">
        <v>990</v>
      </c>
      <c r="B861" t="s">
        <v>74</v>
      </c>
      <c r="C861">
        <v>13</v>
      </c>
    </row>
    <row r="862" spans="1:3">
      <c r="A862" t="s">
        <v>991</v>
      </c>
      <c r="B862" t="s">
        <v>74</v>
      </c>
      <c r="C862">
        <v>15</v>
      </c>
    </row>
    <row r="863" spans="1:3">
      <c r="A863" t="s">
        <v>992</v>
      </c>
      <c r="B863" t="s">
        <v>74</v>
      </c>
      <c r="C863">
        <v>14.6</v>
      </c>
    </row>
    <row r="864" spans="1:3">
      <c r="A864" t="s">
        <v>994</v>
      </c>
      <c r="B864" t="s">
        <v>74</v>
      </c>
      <c r="C864">
        <v>14.5</v>
      </c>
    </row>
    <row r="865" spans="1:3">
      <c r="A865" t="s">
        <v>995</v>
      </c>
      <c r="B865" t="s">
        <v>74</v>
      </c>
      <c r="C865">
        <v>25.2</v>
      </c>
    </row>
    <row r="866" spans="1:3">
      <c r="A866" t="s">
        <v>996</v>
      </c>
      <c r="B866" t="s">
        <v>74</v>
      </c>
      <c r="C866">
        <v>18.3</v>
      </c>
    </row>
    <row r="867" spans="1:3">
      <c r="A867" t="s">
        <v>997</v>
      </c>
      <c r="B867" t="s">
        <v>74</v>
      </c>
      <c r="C867">
        <v>29.4</v>
      </c>
    </row>
    <row r="868" spans="1:3">
      <c r="A868" t="s">
        <v>998</v>
      </c>
      <c r="B868" t="s">
        <v>74</v>
      </c>
      <c r="C868">
        <v>15.7</v>
      </c>
    </row>
    <row r="869" spans="1:3">
      <c r="A869" t="s">
        <v>999</v>
      </c>
      <c r="B869" t="s">
        <v>74</v>
      </c>
      <c r="C869">
        <v>15.4</v>
      </c>
    </row>
    <row r="870" spans="1:3">
      <c r="A870" t="s">
        <v>1000</v>
      </c>
      <c r="B870" t="s">
        <v>74</v>
      </c>
      <c r="C870">
        <v>23</v>
      </c>
    </row>
    <row r="871" spans="1:3">
      <c r="A871" t="s">
        <v>1001</v>
      </c>
      <c r="B871" t="s">
        <v>74</v>
      </c>
      <c r="C871">
        <v>37.299999999999997</v>
      </c>
    </row>
    <row r="872" spans="1:3">
      <c r="A872" t="s">
        <v>1002</v>
      </c>
      <c r="B872" t="s">
        <v>74</v>
      </c>
      <c r="C872">
        <v>12.3</v>
      </c>
    </row>
    <row r="873" spans="1:3">
      <c r="A873" t="s">
        <v>1003</v>
      </c>
      <c r="B873" t="s">
        <v>74</v>
      </c>
      <c r="C873">
        <v>29.1</v>
      </c>
    </row>
    <row r="874" spans="1:3">
      <c r="A874" t="s">
        <v>1004</v>
      </c>
      <c r="B874" t="s">
        <v>74</v>
      </c>
      <c r="C874">
        <v>35.700000000000003</v>
      </c>
    </row>
    <row r="875" spans="1:3">
      <c r="A875" t="s">
        <v>1005</v>
      </c>
      <c r="B875" t="s">
        <v>350</v>
      </c>
      <c r="C875">
        <v>25.3</v>
      </c>
    </row>
    <row r="876" spans="1:3">
      <c r="A876" t="s">
        <v>1006</v>
      </c>
      <c r="B876" t="s">
        <v>74</v>
      </c>
      <c r="C876">
        <v>16.100000000000001</v>
      </c>
    </row>
    <row r="877" spans="1:3">
      <c r="A877" t="s">
        <v>1007</v>
      </c>
      <c r="B877" t="s">
        <v>439</v>
      </c>
      <c r="C877">
        <v>12.2</v>
      </c>
    </row>
    <row r="878" spans="1:3">
      <c r="A878" t="s">
        <v>1008</v>
      </c>
      <c r="B878" t="s">
        <v>74</v>
      </c>
      <c r="C878">
        <v>10.6</v>
      </c>
    </row>
    <row r="879" spans="1:3">
      <c r="A879" t="s">
        <v>1009</v>
      </c>
      <c r="B879" t="s">
        <v>74</v>
      </c>
      <c r="C879">
        <v>12.7</v>
      </c>
    </row>
    <row r="880" spans="1:3">
      <c r="A880" t="s">
        <v>1010</v>
      </c>
      <c r="B880" t="s">
        <v>74</v>
      </c>
      <c r="C880">
        <v>21.6</v>
      </c>
    </row>
    <row r="881" spans="1:3">
      <c r="A881" t="s">
        <v>1011</v>
      </c>
      <c r="B881" t="s">
        <v>85</v>
      </c>
      <c r="C881">
        <v>29.1</v>
      </c>
    </row>
    <row r="882" spans="1:3">
      <c r="A882" t="s">
        <v>1012</v>
      </c>
      <c r="B882" t="s">
        <v>74</v>
      </c>
      <c r="C882">
        <v>14.1</v>
      </c>
    </row>
    <row r="883" spans="1:3">
      <c r="A883" t="s">
        <v>1013</v>
      </c>
      <c r="B883" t="s">
        <v>74</v>
      </c>
      <c r="C883">
        <v>23.4</v>
      </c>
    </row>
    <row r="884" spans="1:3">
      <c r="A884" t="s">
        <v>1014</v>
      </c>
      <c r="B884" t="s">
        <v>74</v>
      </c>
      <c r="C884">
        <v>13</v>
      </c>
    </row>
    <row r="885" spans="1:3">
      <c r="A885" t="s">
        <v>1015</v>
      </c>
      <c r="B885" t="s">
        <v>74</v>
      </c>
      <c r="C885">
        <v>22.3</v>
      </c>
    </row>
    <row r="886" spans="1:3">
      <c r="A886" t="s">
        <v>1016</v>
      </c>
      <c r="B886" t="s">
        <v>74</v>
      </c>
      <c r="C886">
        <v>10.4</v>
      </c>
    </row>
    <row r="887" spans="1:3">
      <c r="A887" t="s">
        <v>1017</v>
      </c>
      <c r="B887" t="s">
        <v>74</v>
      </c>
      <c r="C887">
        <v>9.9</v>
      </c>
    </row>
    <row r="888" spans="1:3">
      <c r="A888" t="s">
        <v>1018</v>
      </c>
      <c r="B888" t="s">
        <v>952</v>
      </c>
      <c r="C888">
        <v>5.7</v>
      </c>
    </row>
    <row r="889" spans="1:3">
      <c r="A889" t="s">
        <v>1019</v>
      </c>
      <c r="B889" t="s">
        <v>74</v>
      </c>
      <c r="C889">
        <v>12.9</v>
      </c>
    </row>
    <row r="890" spans="1:3">
      <c r="A890" t="s">
        <v>1020</v>
      </c>
      <c r="B890" t="s">
        <v>74</v>
      </c>
      <c r="C890">
        <v>12.5</v>
      </c>
    </row>
    <row r="891" spans="1:3">
      <c r="A891" t="s">
        <v>1021</v>
      </c>
      <c r="B891" t="s">
        <v>74</v>
      </c>
      <c r="C891">
        <v>29.3</v>
      </c>
    </row>
    <row r="892" spans="1:3">
      <c r="A892" t="s">
        <v>1022</v>
      </c>
      <c r="B892" t="s">
        <v>74</v>
      </c>
      <c r="C892">
        <v>16.8</v>
      </c>
    </row>
    <row r="893" spans="1:3">
      <c r="A893" t="s">
        <v>1023</v>
      </c>
      <c r="B893" t="s">
        <v>74</v>
      </c>
      <c r="C893">
        <v>13.5</v>
      </c>
    </row>
    <row r="894" spans="1:3">
      <c r="A894" t="s">
        <v>1024</v>
      </c>
      <c r="B894" t="s">
        <v>1783</v>
      </c>
      <c r="C894">
        <v>9.4</v>
      </c>
    </row>
    <row r="895" spans="1:3">
      <c r="A895" t="s">
        <v>1025</v>
      </c>
      <c r="B895" t="s">
        <v>74</v>
      </c>
      <c r="C895">
        <v>22</v>
      </c>
    </row>
    <row r="896" spans="1:3">
      <c r="A896" t="s">
        <v>1026</v>
      </c>
      <c r="B896" t="s">
        <v>74</v>
      </c>
      <c r="C896">
        <v>12.3</v>
      </c>
    </row>
    <row r="897" spans="1:3">
      <c r="A897" t="s">
        <v>1027</v>
      </c>
      <c r="B897" t="s">
        <v>74</v>
      </c>
      <c r="C897">
        <v>25.3</v>
      </c>
    </row>
    <row r="898" spans="1:3">
      <c r="A898" t="s">
        <v>1028</v>
      </c>
      <c r="B898" t="s">
        <v>74</v>
      </c>
      <c r="C898">
        <v>15.1</v>
      </c>
    </row>
    <row r="899" spans="1:3">
      <c r="A899" t="s">
        <v>1843</v>
      </c>
      <c r="B899" t="s">
        <v>74</v>
      </c>
      <c r="C899">
        <v>31.8</v>
      </c>
    </row>
    <row r="900" spans="1:3">
      <c r="A900" t="s">
        <v>1030</v>
      </c>
      <c r="B900" t="s">
        <v>74</v>
      </c>
      <c r="C900">
        <v>29.7</v>
      </c>
    </row>
    <row r="901" spans="1:3">
      <c r="A901" t="s">
        <v>1031</v>
      </c>
      <c r="B901" t="s">
        <v>74</v>
      </c>
      <c r="C901">
        <v>21</v>
      </c>
    </row>
    <row r="902" spans="1:3">
      <c r="A902" t="s">
        <v>1032</v>
      </c>
      <c r="B902" t="s">
        <v>74</v>
      </c>
      <c r="C902">
        <v>10.199999999999999</v>
      </c>
    </row>
    <row r="903" spans="1:3">
      <c r="A903" t="s">
        <v>1033</v>
      </c>
      <c r="B903" t="s">
        <v>74</v>
      </c>
      <c r="C903">
        <v>20.100000000000001</v>
      </c>
    </row>
    <row r="904" spans="1:3">
      <c r="A904" t="s">
        <v>1034</v>
      </c>
      <c r="B904" t="s">
        <v>74</v>
      </c>
      <c r="C904">
        <v>12.2</v>
      </c>
    </row>
    <row r="905" spans="1:3">
      <c r="A905" t="s">
        <v>1035</v>
      </c>
      <c r="B905" t="s">
        <v>74</v>
      </c>
      <c r="C905">
        <v>6.8</v>
      </c>
    </row>
    <row r="906" spans="1:3">
      <c r="A906" t="s">
        <v>1036</v>
      </c>
      <c r="B906" t="s">
        <v>85</v>
      </c>
      <c r="C906">
        <v>20.8</v>
      </c>
    </row>
    <row r="907" spans="1:3">
      <c r="A907" t="s">
        <v>1037</v>
      </c>
      <c r="B907" t="s">
        <v>74</v>
      </c>
      <c r="C907">
        <v>25.2</v>
      </c>
    </row>
    <row r="908" spans="1:3">
      <c r="A908" t="s">
        <v>1784</v>
      </c>
      <c r="B908" t="s">
        <v>74</v>
      </c>
      <c r="C908">
        <v>28</v>
      </c>
    </row>
    <row r="909" spans="1:3">
      <c r="A909" t="s">
        <v>1038</v>
      </c>
      <c r="B909" t="s">
        <v>74</v>
      </c>
      <c r="C909">
        <v>13.3</v>
      </c>
    </row>
    <row r="910" spans="1:3">
      <c r="A910" t="s">
        <v>1040</v>
      </c>
      <c r="B910" t="s">
        <v>74</v>
      </c>
      <c r="C910">
        <v>20.100000000000001</v>
      </c>
    </row>
    <row r="911" spans="1:3">
      <c r="A911" t="s">
        <v>1041</v>
      </c>
      <c r="B911" t="s">
        <v>74</v>
      </c>
      <c r="C911">
        <v>28.9</v>
      </c>
    </row>
    <row r="912" spans="1:3">
      <c r="A912" t="s">
        <v>1042</v>
      </c>
      <c r="B912" t="s">
        <v>74</v>
      </c>
      <c r="C912">
        <v>6.1</v>
      </c>
    </row>
    <row r="913" spans="1:3">
      <c r="A913" t="s">
        <v>1043</v>
      </c>
      <c r="B913" t="s">
        <v>74</v>
      </c>
      <c r="C913">
        <v>10.7</v>
      </c>
    </row>
    <row r="914" spans="1:3">
      <c r="A914" t="s">
        <v>1044</v>
      </c>
      <c r="B914" t="s">
        <v>74</v>
      </c>
      <c r="C914">
        <v>12.4</v>
      </c>
    </row>
    <row r="915" spans="1:3">
      <c r="A915" t="s">
        <v>1045</v>
      </c>
      <c r="B915" t="s">
        <v>74</v>
      </c>
      <c r="C915">
        <v>19.600000000000001</v>
      </c>
    </row>
    <row r="916" spans="1:3">
      <c r="A916" t="s">
        <v>1046</v>
      </c>
      <c r="B916" t="s">
        <v>74</v>
      </c>
      <c r="C916">
        <v>10.199999999999999</v>
      </c>
    </row>
    <row r="917" spans="1:3">
      <c r="A917" t="s">
        <v>1047</v>
      </c>
      <c r="B917" t="s">
        <v>74</v>
      </c>
      <c r="C917">
        <v>18.600000000000001</v>
      </c>
    </row>
    <row r="918" spans="1:3">
      <c r="A918" t="s">
        <v>1048</v>
      </c>
      <c r="B918" t="s">
        <v>74</v>
      </c>
      <c r="C918">
        <v>15.8</v>
      </c>
    </row>
    <row r="919" spans="1:3">
      <c r="A919" t="s">
        <v>1049</v>
      </c>
      <c r="B919" t="s">
        <v>74</v>
      </c>
      <c r="C919">
        <v>11.7</v>
      </c>
    </row>
    <row r="920" spans="1:3">
      <c r="A920" t="s">
        <v>1050</v>
      </c>
      <c r="B920" t="s">
        <v>74</v>
      </c>
      <c r="C920">
        <v>30.4</v>
      </c>
    </row>
    <row r="921" spans="1:3">
      <c r="A921" t="s">
        <v>1051</v>
      </c>
      <c r="B921" t="s">
        <v>74</v>
      </c>
      <c r="C921">
        <v>25.3</v>
      </c>
    </row>
    <row r="922" spans="1:3">
      <c r="A922" t="s">
        <v>1052</v>
      </c>
      <c r="B922" t="s">
        <v>1053</v>
      </c>
      <c r="C922">
        <v>17.100000000000001</v>
      </c>
    </row>
    <row r="923" spans="1:3">
      <c r="A923" t="s">
        <v>1054</v>
      </c>
      <c r="B923" t="s">
        <v>74</v>
      </c>
      <c r="C923">
        <v>8</v>
      </c>
    </row>
    <row r="924" spans="1:3">
      <c r="A924" t="s">
        <v>1055</v>
      </c>
      <c r="B924" t="s">
        <v>74</v>
      </c>
      <c r="C924">
        <v>4.8</v>
      </c>
    </row>
    <row r="925" spans="1:3">
      <c r="A925" t="s">
        <v>1056</v>
      </c>
      <c r="B925" t="s">
        <v>74</v>
      </c>
      <c r="C925">
        <v>15.7</v>
      </c>
    </row>
    <row r="926" spans="1:3">
      <c r="A926" t="s">
        <v>1057</v>
      </c>
      <c r="B926" t="s">
        <v>74</v>
      </c>
      <c r="C926">
        <v>20.2</v>
      </c>
    </row>
    <row r="927" spans="1:3">
      <c r="A927" t="s">
        <v>1058</v>
      </c>
      <c r="B927" t="s">
        <v>74</v>
      </c>
      <c r="C927">
        <v>17.600000000000001</v>
      </c>
    </row>
    <row r="928" spans="1:3">
      <c r="A928" t="s">
        <v>1059</v>
      </c>
      <c r="B928" t="s">
        <v>74</v>
      </c>
      <c r="C928">
        <v>14.4</v>
      </c>
    </row>
    <row r="929" spans="1:3">
      <c r="A929" t="s">
        <v>1844</v>
      </c>
      <c r="B929" t="s">
        <v>74</v>
      </c>
      <c r="C929">
        <v>40.200000000000003</v>
      </c>
    </row>
    <row r="930" spans="1:3">
      <c r="A930" t="s">
        <v>1060</v>
      </c>
      <c r="B930" t="s">
        <v>74</v>
      </c>
      <c r="C930">
        <v>31.5</v>
      </c>
    </row>
    <row r="931" spans="1:3">
      <c r="A931" t="s">
        <v>1061</v>
      </c>
      <c r="B931" t="s">
        <v>74</v>
      </c>
      <c r="C931">
        <v>11</v>
      </c>
    </row>
    <row r="932" spans="1:3">
      <c r="A932" t="s">
        <v>1062</v>
      </c>
      <c r="B932" t="s">
        <v>74</v>
      </c>
      <c r="C932">
        <v>19.2</v>
      </c>
    </row>
    <row r="933" spans="1:3">
      <c r="A933" t="s">
        <v>1063</v>
      </c>
      <c r="B933" t="s">
        <v>1064</v>
      </c>
      <c r="C933">
        <v>33</v>
      </c>
    </row>
    <row r="934" spans="1:3">
      <c r="A934" t="s">
        <v>1065</v>
      </c>
      <c r="B934" t="s">
        <v>74</v>
      </c>
      <c r="C934">
        <v>16.8</v>
      </c>
    </row>
    <row r="935" spans="1:3">
      <c r="A935" t="s">
        <v>1785</v>
      </c>
      <c r="B935" t="s">
        <v>74</v>
      </c>
      <c r="C935">
        <v>28.1</v>
      </c>
    </row>
    <row r="936" spans="1:3">
      <c r="A936" t="s">
        <v>1066</v>
      </c>
      <c r="B936" t="s">
        <v>74</v>
      </c>
      <c r="C936">
        <v>15.3</v>
      </c>
    </row>
    <row r="937" spans="1:3">
      <c r="A937" t="s">
        <v>1067</v>
      </c>
      <c r="B937" t="s">
        <v>74</v>
      </c>
      <c r="C937">
        <v>6.2</v>
      </c>
    </row>
    <row r="938" spans="1:3">
      <c r="A938" t="s">
        <v>1068</v>
      </c>
      <c r="B938" t="s">
        <v>74</v>
      </c>
      <c r="C938">
        <v>21.8</v>
      </c>
    </row>
    <row r="939" spans="1:3">
      <c r="A939" t="s">
        <v>1845</v>
      </c>
      <c r="B939" t="s">
        <v>74</v>
      </c>
      <c r="C939">
        <v>9.8000000000000007</v>
      </c>
    </row>
    <row r="940" spans="1:3">
      <c r="A940" t="s">
        <v>1069</v>
      </c>
      <c r="B940" t="s">
        <v>785</v>
      </c>
      <c r="C940">
        <v>2</v>
      </c>
    </row>
    <row r="941" spans="1:3">
      <c r="A941" t="s">
        <v>1070</v>
      </c>
      <c r="B941" t="s">
        <v>74</v>
      </c>
      <c r="C941">
        <v>40</v>
      </c>
    </row>
    <row r="942" spans="1:3">
      <c r="A942" t="s">
        <v>1071</v>
      </c>
      <c r="B942" t="s">
        <v>74</v>
      </c>
      <c r="C942">
        <v>13.2</v>
      </c>
    </row>
    <row r="943" spans="1:3">
      <c r="A943" t="s">
        <v>1072</v>
      </c>
      <c r="B943" t="s">
        <v>74</v>
      </c>
      <c r="C943">
        <v>25.9</v>
      </c>
    </row>
    <row r="944" spans="1:3">
      <c r="A944" t="s">
        <v>1073</v>
      </c>
      <c r="B944" t="s">
        <v>74</v>
      </c>
      <c r="C944">
        <v>10.199999999999999</v>
      </c>
    </row>
    <row r="945" spans="1:3">
      <c r="A945" t="s">
        <v>1074</v>
      </c>
      <c r="B945" t="s">
        <v>74</v>
      </c>
      <c r="C945">
        <v>7</v>
      </c>
    </row>
    <row r="946" spans="1:3">
      <c r="A946" t="s">
        <v>1075</v>
      </c>
      <c r="B946" t="s">
        <v>74</v>
      </c>
      <c r="C946">
        <v>19.3</v>
      </c>
    </row>
    <row r="947" spans="1:3">
      <c r="A947" t="s">
        <v>1076</v>
      </c>
      <c r="B947" t="s">
        <v>74</v>
      </c>
      <c r="C947">
        <v>13.2</v>
      </c>
    </row>
    <row r="948" spans="1:3">
      <c r="A948" t="s">
        <v>1077</v>
      </c>
      <c r="B948" t="s">
        <v>74</v>
      </c>
      <c r="C948">
        <v>22</v>
      </c>
    </row>
    <row r="949" spans="1:3">
      <c r="A949" t="s">
        <v>1786</v>
      </c>
      <c r="B949" t="s">
        <v>74</v>
      </c>
      <c r="C949">
        <v>18.399999999999999</v>
      </c>
    </row>
    <row r="950" spans="1:3">
      <c r="A950" t="s">
        <v>1078</v>
      </c>
      <c r="B950" t="s">
        <v>74</v>
      </c>
      <c r="C950">
        <v>21.2</v>
      </c>
    </row>
    <row r="951" spans="1:3">
      <c r="A951" t="s">
        <v>1079</v>
      </c>
      <c r="B951" t="s">
        <v>74</v>
      </c>
      <c r="C951">
        <v>14.6</v>
      </c>
    </row>
    <row r="952" spans="1:3">
      <c r="A952" t="s">
        <v>1080</v>
      </c>
      <c r="B952" t="s">
        <v>74</v>
      </c>
      <c r="C952">
        <v>21.9</v>
      </c>
    </row>
    <row r="953" spans="1:3">
      <c r="A953" t="s">
        <v>1081</v>
      </c>
      <c r="B953" t="s">
        <v>350</v>
      </c>
      <c r="C953">
        <v>10.6</v>
      </c>
    </row>
    <row r="954" spans="1:3">
      <c r="A954" t="s">
        <v>1082</v>
      </c>
      <c r="B954" t="s">
        <v>74</v>
      </c>
      <c r="C954">
        <v>15.1</v>
      </c>
    </row>
    <row r="955" spans="1:3">
      <c r="A955" t="s">
        <v>1083</v>
      </c>
      <c r="B955" t="s">
        <v>74</v>
      </c>
      <c r="C955">
        <v>9</v>
      </c>
    </row>
    <row r="956" spans="1:3">
      <c r="A956" t="s">
        <v>1084</v>
      </c>
      <c r="B956" t="s">
        <v>74</v>
      </c>
      <c r="C956">
        <v>20</v>
      </c>
    </row>
    <row r="957" spans="1:3">
      <c r="A957" t="s">
        <v>1085</v>
      </c>
      <c r="B957" t="s">
        <v>74</v>
      </c>
      <c r="C957">
        <v>22.8</v>
      </c>
    </row>
    <row r="958" spans="1:3">
      <c r="A958" t="s">
        <v>1086</v>
      </c>
      <c r="B958" t="s">
        <v>74</v>
      </c>
      <c r="C958">
        <v>25.5</v>
      </c>
    </row>
    <row r="959" spans="1:3">
      <c r="A959" t="s">
        <v>1087</v>
      </c>
      <c r="B959" t="s">
        <v>74</v>
      </c>
      <c r="C959">
        <v>1.1000000000000001</v>
      </c>
    </row>
    <row r="960" spans="1:3">
      <c r="A960" t="s">
        <v>1787</v>
      </c>
      <c r="B960" t="s">
        <v>74</v>
      </c>
      <c r="C960">
        <v>10.9</v>
      </c>
    </row>
    <row r="961" spans="1:3">
      <c r="A961" t="s">
        <v>1088</v>
      </c>
      <c r="B961" t="s">
        <v>74</v>
      </c>
      <c r="C961">
        <v>17.8</v>
      </c>
    </row>
    <row r="962" spans="1:3">
      <c r="A962" t="s">
        <v>1089</v>
      </c>
      <c r="B962" t="s">
        <v>74</v>
      </c>
      <c r="C962">
        <v>22</v>
      </c>
    </row>
    <row r="963" spans="1:3">
      <c r="A963" t="s">
        <v>1090</v>
      </c>
      <c r="B963" t="s">
        <v>119</v>
      </c>
      <c r="C963">
        <v>10.5</v>
      </c>
    </row>
    <row r="964" spans="1:3">
      <c r="A964" t="s">
        <v>1091</v>
      </c>
      <c r="B964" t="s">
        <v>74</v>
      </c>
      <c r="C964">
        <v>20.399999999999999</v>
      </c>
    </row>
    <row r="965" spans="1:3">
      <c r="A965" t="s">
        <v>1092</v>
      </c>
      <c r="B965" t="s">
        <v>1093</v>
      </c>
      <c r="C965">
        <v>8.8000000000000007</v>
      </c>
    </row>
    <row r="966" spans="1:3">
      <c r="A966" t="s">
        <v>1094</v>
      </c>
      <c r="B966" t="s">
        <v>74</v>
      </c>
      <c r="C966">
        <v>21.6</v>
      </c>
    </row>
    <row r="967" spans="1:3">
      <c r="A967" t="s">
        <v>1095</v>
      </c>
      <c r="B967" t="s">
        <v>74</v>
      </c>
      <c r="C967">
        <v>23.2</v>
      </c>
    </row>
    <row r="968" spans="1:3">
      <c r="A968" t="s">
        <v>1096</v>
      </c>
      <c r="B968" t="s">
        <v>74</v>
      </c>
      <c r="C968">
        <v>29.3</v>
      </c>
    </row>
    <row r="969" spans="1:3">
      <c r="A969" t="s">
        <v>1846</v>
      </c>
      <c r="B969" t="s">
        <v>74</v>
      </c>
      <c r="C969">
        <v>10.7</v>
      </c>
    </row>
    <row r="970" spans="1:3">
      <c r="A970" t="s">
        <v>1097</v>
      </c>
      <c r="B970" t="s">
        <v>74</v>
      </c>
      <c r="C970">
        <v>15.4</v>
      </c>
    </row>
    <row r="971" spans="1:3">
      <c r="A971" t="s">
        <v>1098</v>
      </c>
      <c r="B971" t="s">
        <v>74</v>
      </c>
      <c r="C971">
        <v>19.899999999999999</v>
      </c>
    </row>
    <row r="972" spans="1:3">
      <c r="A972" t="s">
        <v>1099</v>
      </c>
      <c r="B972" t="s">
        <v>74</v>
      </c>
      <c r="C972">
        <v>11.4</v>
      </c>
    </row>
    <row r="973" spans="1:3">
      <c r="A973" t="s">
        <v>1100</v>
      </c>
      <c r="B973" t="s">
        <v>74</v>
      </c>
      <c r="C973">
        <v>23.5</v>
      </c>
    </row>
    <row r="974" spans="1:3">
      <c r="A974" t="s">
        <v>1847</v>
      </c>
      <c r="B974" t="s">
        <v>74</v>
      </c>
      <c r="C974">
        <v>21.4</v>
      </c>
    </row>
    <row r="975" spans="1:3">
      <c r="A975" t="s">
        <v>1102</v>
      </c>
      <c r="B975" t="s">
        <v>74</v>
      </c>
      <c r="C975">
        <v>19.2</v>
      </c>
    </row>
    <row r="976" spans="1:3">
      <c r="A976" t="s">
        <v>1103</v>
      </c>
      <c r="B976" t="s">
        <v>74</v>
      </c>
      <c r="C976">
        <v>23.4</v>
      </c>
    </row>
    <row r="977" spans="1:3">
      <c r="A977" t="s">
        <v>1104</v>
      </c>
      <c r="B977" t="s">
        <v>74</v>
      </c>
      <c r="C977">
        <v>16.8</v>
      </c>
    </row>
    <row r="978" spans="1:3">
      <c r="A978" t="s">
        <v>1105</v>
      </c>
      <c r="B978" t="s">
        <v>74</v>
      </c>
      <c r="C978">
        <v>18.8</v>
      </c>
    </row>
    <row r="979" spans="1:3">
      <c r="A979" t="s">
        <v>1848</v>
      </c>
      <c r="B979" t="s">
        <v>74</v>
      </c>
      <c r="C979">
        <v>30</v>
      </c>
    </row>
    <row r="980" spans="1:3">
      <c r="A980" t="s">
        <v>1106</v>
      </c>
      <c r="B980" t="s">
        <v>74</v>
      </c>
      <c r="C980">
        <v>25.8</v>
      </c>
    </row>
    <row r="981" spans="1:3">
      <c r="A981" t="s">
        <v>1107</v>
      </c>
      <c r="B981" t="s">
        <v>74</v>
      </c>
      <c r="C981">
        <v>15</v>
      </c>
    </row>
    <row r="982" spans="1:3">
      <c r="A982" t="s">
        <v>1108</v>
      </c>
      <c r="B982" t="s">
        <v>74</v>
      </c>
      <c r="C982">
        <v>23.2</v>
      </c>
    </row>
    <row r="983" spans="1:3">
      <c r="A983" t="s">
        <v>1109</v>
      </c>
      <c r="B983" t="s">
        <v>74</v>
      </c>
      <c r="C983">
        <v>19.899999999999999</v>
      </c>
    </row>
    <row r="984" spans="1:3">
      <c r="A984" t="s">
        <v>1111</v>
      </c>
      <c r="B984" t="s">
        <v>74</v>
      </c>
      <c r="C984">
        <v>8.6</v>
      </c>
    </row>
    <row r="985" spans="1:3">
      <c r="A985" t="s">
        <v>1112</v>
      </c>
      <c r="B985" t="s">
        <v>74</v>
      </c>
      <c r="C985">
        <v>25.9</v>
      </c>
    </row>
    <row r="986" spans="1:3">
      <c r="A986" t="s">
        <v>1113</v>
      </c>
      <c r="B986" t="s">
        <v>74</v>
      </c>
      <c r="C986">
        <v>10.6</v>
      </c>
    </row>
    <row r="987" spans="1:3">
      <c r="A987" t="s">
        <v>1115</v>
      </c>
      <c r="B987" t="s">
        <v>74</v>
      </c>
      <c r="C987">
        <v>29.7</v>
      </c>
    </row>
    <row r="988" spans="1:3">
      <c r="A988" t="s">
        <v>1116</v>
      </c>
      <c r="B988" t="s">
        <v>74</v>
      </c>
      <c r="C988">
        <v>11.7</v>
      </c>
    </row>
    <row r="989" spans="1:3">
      <c r="A989" t="s">
        <v>1117</v>
      </c>
      <c r="B989" t="s">
        <v>74</v>
      </c>
      <c r="C989">
        <v>17.600000000000001</v>
      </c>
    </row>
    <row r="990" spans="1:3">
      <c r="A990" t="s">
        <v>1118</v>
      </c>
      <c r="B990" t="s">
        <v>74</v>
      </c>
      <c r="C990">
        <v>29.5</v>
      </c>
    </row>
    <row r="991" spans="1:3">
      <c r="A991" t="s">
        <v>1119</v>
      </c>
      <c r="B991" t="s">
        <v>74</v>
      </c>
      <c r="C991">
        <v>24.8</v>
      </c>
    </row>
    <row r="992" spans="1:3">
      <c r="A992" t="s">
        <v>1120</v>
      </c>
      <c r="B992" t="s">
        <v>74</v>
      </c>
      <c r="C992">
        <v>42.2</v>
      </c>
    </row>
    <row r="993" spans="1:3">
      <c r="A993" t="s">
        <v>1121</v>
      </c>
      <c r="B993" t="s">
        <v>74</v>
      </c>
      <c r="C993">
        <v>23.2</v>
      </c>
    </row>
    <row r="994" spans="1:3">
      <c r="A994" t="s">
        <v>1122</v>
      </c>
      <c r="B994" t="s">
        <v>74</v>
      </c>
      <c r="C994">
        <v>16.600000000000001</v>
      </c>
    </row>
    <row r="995" spans="1:3">
      <c r="A995" t="s">
        <v>1123</v>
      </c>
      <c r="B995" t="s">
        <v>74</v>
      </c>
      <c r="C995">
        <v>13.9</v>
      </c>
    </row>
    <row r="996" spans="1:3">
      <c r="A996" t="s">
        <v>1124</v>
      </c>
      <c r="B996" t="s">
        <v>74</v>
      </c>
      <c r="C996">
        <v>23.6</v>
      </c>
    </row>
    <row r="997" spans="1:3">
      <c r="A997" t="s">
        <v>1125</v>
      </c>
      <c r="B997" t="s">
        <v>74</v>
      </c>
      <c r="C997">
        <v>14.6</v>
      </c>
    </row>
    <row r="998" spans="1:3">
      <c r="A998" t="s">
        <v>1126</v>
      </c>
      <c r="B998" t="s">
        <v>74</v>
      </c>
      <c r="C998">
        <v>10.7</v>
      </c>
    </row>
    <row r="999" spans="1:3">
      <c r="A999" t="s">
        <v>1127</v>
      </c>
      <c r="B999" t="s">
        <v>74</v>
      </c>
      <c r="C999">
        <v>10.9</v>
      </c>
    </row>
    <row r="1000" spans="1:3">
      <c r="A1000" t="s">
        <v>1128</v>
      </c>
      <c r="B1000" t="s">
        <v>74</v>
      </c>
      <c r="C1000">
        <v>15.7</v>
      </c>
    </row>
    <row r="1001" spans="1:3">
      <c r="A1001" t="s">
        <v>1129</v>
      </c>
      <c r="B1001" t="s">
        <v>74</v>
      </c>
      <c r="C1001">
        <v>13.9</v>
      </c>
    </row>
    <row r="1002" spans="1:3">
      <c r="A1002" t="s">
        <v>1130</v>
      </c>
      <c r="B1002" t="s">
        <v>74</v>
      </c>
      <c r="C1002">
        <v>18</v>
      </c>
    </row>
    <row r="1003" spans="1:3">
      <c r="A1003" t="s">
        <v>1131</v>
      </c>
      <c r="B1003" t="s">
        <v>74</v>
      </c>
      <c r="C1003">
        <v>8.9</v>
      </c>
    </row>
    <row r="1004" spans="1:3">
      <c r="A1004" t="s">
        <v>1133</v>
      </c>
      <c r="B1004" t="s">
        <v>74</v>
      </c>
      <c r="C1004">
        <v>25.4</v>
      </c>
    </row>
    <row r="1005" spans="1:3">
      <c r="A1005" t="s">
        <v>1134</v>
      </c>
      <c r="B1005" t="s">
        <v>74</v>
      </c>
      <c r="C1005">
        <v>17.8</v>
      </c>
    </row>
    <row r="1006" spans="1:3">
      <c r="A1006" t="s">
        <v>1135</v>
      </c>
      <c r="B1006" t="s">
        <v>74</v>
      </c>
      <c r="C1006">
        <v>3.4</v>
      </c>
    </row>
    <row r="1007" spans="1:3">
      <c r="A1007" t="s">
        <v>1136</v>
      </c>
      <c r="B1007" t="s">
        <v>74</v>
      </c>
      <c r="C1007">
        <v>27.3</v>
      </c>
    </row>
    <row r="1008" spans="1:3">
      <c r="A1008" t="s">
        <v>1137</v>
      </c>
      <c r="B1008" t="s">
        <v>74</v>
      </c>
      <c r="C1008">
        <v>16.5</v>
      </c>
    </row>
    <row r="1009" spans="1:3">
      <c r="A1009" t="s">
        <v>1138</v>
      </c>
      <c r="B1009" t="s">
        <v>74</v>
      </c>
      <c r="C1009">
        <v>15.5</v>
      </c>
    </row>
    <row r="1010" spans="1:3">
      <c r="A1010" t="s">
        <v>1139</v>
      </c>
      <c r="B1010" t="s">
        <v>74</v>
      </c>
      <c r="C1010">
        <v>7.3</v>
      </c>
    </row>
    <row r="1011" spans="1:3">
      <c r="A1011" t="s">
        <v>1140</v>
      </c>
      <c r="B1011" t="s">
        <v>74</v>
      </c>
      <c r="C1011">
        <v>23.1</v>
      </c>
    </row>
    <row r="1012" spans="1:3">
      <c r="A1012" t="s">
        <v>1141</v>
      </c>
      <c r="B1012" t="s">
        <v>74</v>
      </c>
      <c r="C1012">
        <v>19.399999999999999</v>
      </c>
    </row>
    <row r="1013" spans="1:3">
      <c r="A1013" t="s">
        <v>1142</v>
      </c>
      <c r="B1013" t="s">
        <v>74</v>
      </c>
      <c r="C1013">
        <v>30.5</v>
      </c>
    </row>
    <row r="1014" spans="1:3">
      <c r="A1014" t="s">
        <v>1143</v>
      </c>
      <c r="B1014" t="s">
        <v>74</v>
      </c>
      <c r="C1014">
        <v>14.3</v>
      </c>
    </row>
    <row r="1015" spans="1:3">
      <c r="A1015" t="s">
        <v>1144</v>
      </c>
      <c r="B1015" t="s">
        <v>74</v>
      </c>
      <c r="C1015">
        <v>18.2</v>
      </c>
    </row>
    <row r="1016" spans="1:3">
      <c r="A1016" t="s">
        <v>1146</v>
      </c>
      <c r="B1016" t="s">
        <v>74</v>
      </c>
      <c r="C1016">
        <v>16.399999999999999</v>
      </c>
    </row>
    <row r="1017" spans="1:3">
      <c r="A1017" t="s">
        <v>1147</v>
      </c>
      <c r="B1017" t="s">
        <v>439</v>
      </c>
      <c r="C1017">
        <v>8.5</v>
      </c>
    </row>
    <row r="1018" spans="1:3">
      <c r="A1018" t="s">
        <v>1148</v>
      </c>
      <c r="B1018" t="s">
        <v>74</v>
      </c>
      <c r="C1018">
        <v>19.899999999999999</v>
      </c>
    </row>
    <row r="1019" spans="1:3">
      <c r="A1019" t="s">
        <v>1149</v>
      </c>
      <c r="B1019" t="s">
        <v>1150</v>
      </c>
      <c r="C1019">
        <v>14.9</v>
      </c>
    </row>
    <row r="1020" spans="1:3">
      <c r="A1020" t="s">
        <v>1151</v>
      </c>
      <c r="B1020" t="s">
        <v>74</v>
      </c>
      <c r="C1020">
        <v>25.1</v>
      </c>
    </row>
    <row r="1021" spans="1:3">
      <c r="A1021" t="s">
        <v>1152</v>
      </c>
      <c r="B1021" t="s">
        <v>439</v>
      </c>
      <c r="C1021">
        <v>11.9</v>
      </c>
    </row>
    <row r="1022" spans="1:3">
      <c r="A1022" t="s">
        <v>1153</v>
      </c>
      <c r="B1022" t="s">
        <v>74</v>
      </c>
      <c r="C1022">
        <v>11.7</v>
      </c>
    </row>
    <row r="1023" spans="1:3">
      <c r="A1023" t="s">
        <v>1154</v>
      </c>
      <c r="B1023" t="s">
        <v>74</v>
      </c>
      <c r="C1023">
        <v>21.3</v>
      </c>
    </row>
    <row r="1024" spans="1:3">
      <c r="A1024" t="s">
        <v>1155</v>
      </c>
      <c r="B1024" t="s">
        <v>74</v>
      </c>
      <c r="C1024">
        <v>14</v>
      </c>
    </row>
    <row r="1025" spans="1:3">
      <c r="A1025" t="s">
        <v>1157</v>
      </c>
      <c r="B1025" t="s">
        <v>74</v>
      </c>
      <c r="C1025">
        <v>34.200000000000003</v>
      </c>
    </row>
    <row r="1026" spans="1:3">
      <c r="A1026" t="s">
        <v>1158</v>
      </c>
      <c r="B1026" t="s">
        <v>74</v>
      </c>
      <c r="C1026">
        <v>24.9</v>
      </c>
    </row>
    <row r="1027" spans="1:3">
      <c r="A1027" t="s">
        <v>1159</v>
      </c>
      <c r="B1027" t="s">
        <v>74</v>
      </c>
      <c r="C1027">
        <v>8.6</v>
      </c>
    </row>
    <row r="1028" spans="1:3">
      <c r="A1028" t="s">
        <v>1160</v>
      </c>
      <c r="B1028" t="s">
        <v>74</v>
      </c>
      <c r="C1028">
        <v>9.1</v>
      </c>
    </row>
    <row r="1029" spans="1:3">
      <c r="A1029" t="s">
        <v>1161</v>
      </c>
      <c r="B1029" t="s">
        <v>74</v>
      </c>
      <c r="C1029">
        <v>22.5</v>
      </c>
    </row>
    <row r="1030" spans="1:3">
      <c r="A1030" t="s">
        <v>1162</v>
      </c>
      <c r="B1030" t="s">
        <v>74</v>
      </c>
      <c r="C1030">
        <v>23.7</v>
      </c>
    </row>
    <row r="1031" spans="1:3">
      <c r="A1031" t="s">
        <v>1163</v>
      </c>
      <c r="B1031" t="s">
        <v>74</v>
      </c>
      <c r="C1031">
        <v>9.1</v>
      </c>
    </row>
    <row r="1032" spans="1:3">
      <c r="A1032" t="s">
        <v>1164</v>
      </c>
      <c r="B1032" t="s">
        <v>74</v>
      </c>
      <c r="C1032">
        <v>23.9</v>
      </c>
    </row>
    <row r="1033" spans="1:3">
      <c r="A1033" t="s">
        <v>1165</v>
      </c>
      <c r="B1033" t="s">
        <v>74</v>
      </c>
      <c r="C1033">
        <v>26.1</v>
      </c>
    </row>
    <row r="1034" spans="1:3">
      <c r="A1034" t="s">
        <v>1166</v>
      </c>
      <c r="B1034" t="s">
        <v>74</v>
      </c>
      <c r="C1034">
        <v>19.3</v>
      </c>
    </row>
    <row r="1035" spans="1:3">
      <c r="A1035" t="s">
        <v>1168</v>
      </c>
      <c r="B1035" t="s">
        <v>74</v>
      </c>
      <c r="C1035">
        <v>21.4</v>
      </c>
    </row>
    <row r="1036" spans="1:3">
      <c r="A1036" t="s">
        <v>1169</v>
      </c>
      <c r="B1036" t="s">
        <v>74</v>
      </c>
      <c r="C1036">
        <v>22.2</v>
      </c>
    </row>
    <row r="1037" spans="1:3">
      <c r="A1037" t="s">
        <v>1170</v>
      </c>
      <c r="B1037" t="s">
        <v>74</v>
      </c>
      <c r="C1037">
        <v>24.3</v>
      </c>
    </row>
    <row r="1038" spans="1:3">
      <c r="A1038" t="s">
        <v>1171</v>
      </c>
      <c r="B1038" t="s">
        <v>74</v>
      </c>
      <c r="C1038">
        <v>15.2</v>
      </c>
    </row>
    <row r="1039" spans="1:3">
      <c r="A1039" t="s">
        <v>1172</v>
      </c>
      <c r="B1039" t="s">
        <v>74</v>
      </c>
      <c r="C1039">
        <v>17.2</v>
      </c>
    </row>
    <row r="1040" spans="1:3">
      <c r="A1040" t="s">
        <v>1173</v>
      </c>
      <c r="B1040" t="s">
        <v>74</v>
      </c>
      <c r="C1040">
        <v>26.5</v>
      </c>
    </row>
    <row r="1041" spans="1:3">
      <c r="A1041" t="s">
        <v>1174</v>
      </c>
      <c r="B1041" t="s">
        <v>74</v>
      </c>
      <c r="C1041">
        <v>14.5</v>
      </c>
    </row>
    <row r="1042" spans="1:3">
      <c r="A1042" t="s">
        <v>1175</v>
      </c>
      <c r="B1042" t="s">
        <v>74</v>
      </c>
      <c r="C1042">
        <v>33.5</v>
      </c>
    </row>
    <row r="1043" spans="1:3">
      <c r="A1043" t="s">
        <v>1176</v>
      </c>
      <c r="B1043" t="s">
        <v>74</v>
      </c>
      <c r="C1043">
        <v>19.5</v>
      </c>
    </row>
    <row r="1044" spans="1:3">
      <c r="A1044" t="s">
        <v>1849</v>
      </c>
      <c r="B1044" t="s">
        <v>74</v>
      </c>
      <c r="C1044">
        <v>20.8</v>
      </c>
    </row>
    <row r="1045" spans="1:3">
      <c r="A1045" t="s">
        <v>1177</v>
      </c>
      <c r="B1045" t="s">
        <v>74</v>
      </c>
      <c r="C1045">
        <v>18.399999999999999</v>
      </c>
    </row>
    <row r="1046" spans="1:3">
      <c r="A1046" t="s">
        <v>1178</v>
      </c>
      <c r="B1046" t="s">
        <v>74</v>
      </c>
      <c r="C1046">
        <v>18.100000000000001</v>
      </c>
    </row>
    <row r="1047" spans="1:3">
      <c r="A1047" t="s">
        <v>1179</v>
      </c>
      <c r="B1047" t="s">
        <v>74</v>
      </c>
      <c r="C1047">
        <v>27.1</v>
      </c>
    </row>
    <row r="1048" spans="1:3">
      <c r="A1048" t="s">
        <v>1180</v>
      </c>
      <c r="B1048" t="s">
        <v>74</v>
      </c>
      <c r="C1048">
        <v>11.6</v>
      </c>
    </row>
    <row r="1049" spans="1:3">
      <c r="A1049" t="s">
        <v>1181</v>
      </c>
      <c r="B1049" t="s">
        <v>74</v>
      </c>
      <c r="C1049">
        <v>14.7</v>
      </c>
    </row>
    <row r="1050" spans="1:3">
      <c r="A1050" t="s">
        <v>1182</v>
      </c>
      <c r="B1050" t="s">
        <v>74</v>
      </c>
      <c r="C1050">
        <v>13.1</v>
      </c>
    </row>
    <row r="1051" spans="1:3">
      <c r="A1051" t="s">
        <v>1183</v>
      </c>
      <c r="B1051" t="s">
        <v>74</v>
      </c>
      <c r="C1051">
        <v>14.4</v>
      </c>
    </row>
    <row r="1052" spans="1:3">
      <c r="A1052" t="s">
        <v>1184</v>
      </c>
      <c r="B1052" t="s">
        <v>74</v>
      </c>
      <c r="C1052">
        <v>17</v>
      </c>
    </row>
    <row r="1053" spans="1:3">
      <c r="A1053" t="s">
        <v>1185</v>
      </c>
      <c r="B1053" t="s">
        <v>74</v>
      </c>
      <c r="C1053">
        <v>49.6</v>
      </c>
    </row>
    <row r="1054" spans="1:3">
      <c r="A1054" t="s">
        <v>1186</v>
      </c>
      <c r="B1054" t="s">
        <v>74</v>
      </c>
      <c r="C1054">
        <v>18</v>
      </c>
    </row>
    <row r="1055" spans="1:3">
      <c r="A1055" t="s">
        <v>1187</v>
      </c>
      <c r="B1055" t="s">
        <v>74</v>
      </c>
      <c r="C1055">
        <v>13.1</v>
      </c>
    </row>
    <row r="1056" spans="1:3">
      <c r="A1056" t="s">
        <v>1188</v>
      </c>
      <c r="B1056" t="s">
        <v>74</v>
      </c>
      <c r="C1056">
        <v>15.3</v>
      </c>
    </row>
    <row r="1057" spans="1:3">
      <c r="A1057" t="s">
        <v>1189</v>
      </c>
      <c r="B1057" t="s">
        <v>74</v>
      </c>
      <c r="C1057">
        <v>13.5</v>
      </c>
    </row>
    <row r="1058" spans="1:3">
      <c r="A1058" t="s">
        <v>1190</v>
      </c>
      <c r="B1058" t="s">
        <v>74</v>
      </c>
      <c r="C1058">
        <v>37.1</v>
      </c>
    </row>
    <row r="1059" spans="1:3">
      <c r="A1059" t="s">
        <v>1191</v>
      </c>
      <c r="B1059" t="s">
        <v>74</v>
      </c>
      <c r="C1059">
        <v>22</v>
      </c>
    </row>
    <row r="1060" spans="1:3">
      <c r="A1060" t="s">
        <v>1192</v>
      </c>
      <c r="B1060" t="s">
        <v>74</v>
      </c>
      <c r="C1060">
        <v>8.3000000000000007</v>
      </c>
    </row>
    <row r="1061" spans="1:3">
      <c r="A1061" t="s">
        <v>1193</v>
      </c>
      <c r="B1061" t="s">
        <v>74</v>
      </c>
      <c r="C1061">
        <v>15.4</v>
      </c>
    </row>
    <row r="1062" spans="1:3">
      <c r="A1062" t="s">
        <v>1194</v>
      </c>
      <c r="B1062" t="s">
        <v>1195</v>
      </c>
      <c r="C1062">
        <v>27.6</v>
      </c>
    </row>
    <row r="1063" spans="1:3">
      <c r="A1063" t="s">
        <v>1196</v>
      </c>
      <c r="B1063" t="s">
        <v>119</v>
      </c>
      <c r="C1063">
        <v>7.4</v>
      </c>
    </row>
    <row r="1064" spans="1:3">
      <c r="A1064" t="s">
        <v>1197</v>
      </c>
      <c r="B1064" t="s">
        <v>74</v>
      </c>
      <c r="C1064">
        <v>8.9</v>
      </c>
    </row>
    <row r="1065" spans="1:3">
      <c r="A1065" t="s">
        <v>1198</v>
      </c>
      <c r="B1065" t="s">
        <v>74</v>
      </c>
      <c r="C1065">
        <v>19.7</v>
      </c>
    </row>
    <row r="1066" spans="1:3">
      <c r="A1066" t="s">
        <v>1199</v>
      </c>
      <c r="B1066" t="s">
        <v>74</v>
      </c>
      <c r="C1066">
        <v>12.9</v>
      </c>
    </row>
    <row r="1067" spans="1:3">
      <c r="A1067" t="s">
        <v>1200</v>
      </c>
      <c r="B1067" t="s">
        <v>74</v>
      </c>
      <c r="C1067">
        <v>21.1</v>
      </c>
    </row>
    <row r="1068" spans="1:3">
      <c r="A1068" t="s">
        <v>1201</v>
      </c>
      <c r="B1068" t="s">
        <v>74</v>
      </c>
      <c r="C1068">
        <v>26.5</v>
      </c>
    </row>
    <row r="1069" spans="1:3">
      <c r="A1069" t="s">
        <v>1850</v>
      </c>
      <c r="B1069" t="s">
        <v>74</v>
      </c>
      <c r="C1069">
        <v>21.8</v>
      </c>
    </row>
    <row r="1070" spans="1:3">
      <c r="A1070" t="s">
        <v>1202</v>
      </c>
      <c r="B1070" t="s">
        <v>74</v>
      </c>
      <c r="C1070">
        <v>28.2</v>
      </c>
    </row>
    <row r="1071" spans="1:3">
      <c r="A1071" t="s">
        <v>1203</v>
      </c>
      <c r="B1071" t="s">
        <v>74</v>
      </c>
      <c r="C1071">
        <v>14.1</v>
      </c>
    </row>
    <row r="1072" spans="1:3">
      <c r="A1072" t="s">
        <v>1204</v>
      </c>
      <c r="B1072" t="s">
        <v>74</v>
      </c>
      <c r="C1072">
        <v>22.2</v>
      </c>
    </row>
    <row r="1073" spans="1:3">
      <c r="A1073" t="s">
        <v>1205</v>
      </c>
      <c r="B1073" t="s">
        <v>74</v>
      </c>
      <c r="C1073">
        <v>22.5</v>
      </c>
    </row>
    <row r="1074" spans="1:3">
      <c r="A1074" t="s">
        <v>1206</v>
      </c>
      <c r="B1074" t="s">
        <v>74</v>
      </c>
      <c r="C1074">
        <v>12.3</v>
      </c>
    </row>
    <row r="1075" spans="1:3">
      <c r="A1075" t="s">
        <v>1207</v>
      </c>
      <c r="B1075" t="s">
        <v>74</v>
      </c>
      <c r="C1075">
        <v>17.8</v>
      </c>
    </row>
    <row r="1076" spans="1:3">
      <c r="A1076" t="s">
        <v>1208</v>
      </c>
      <c r="B1076" t="s">
        <v>74</v>
      </c>
      <c r="C1076">
        <v>30.4</v>
      </c>
    </row>
    <row r="1077" spans="1:3">
      <c r="A1077" t="s">
        <v>1209</v>
      </c>
      <c r="B1077" t="s">
        <v>74</v>
      </c>
      <c r="C1077">
        <v>18.2</v>
      </c>
    </row>
    <row r="1078" spans="1:3">
      <c r="A1078" t="s">
        <v>1210</v>
      </c>
      <c r="B1078" t="s">
        <v>74</v>
      </c>
      <c r="C1078">
        <v>21.7</v>
      </c>
    </row>
    <row r="1079" spans="1:3">
      <c r="A1079" t="s">
        <v>1211</v>
      </c>
      <c r="B1079" t="s">
        <v>74</v>
      </c>
      <c r="C1079">
        <v>18.899999999999999</v>
      </c>
    </row>
    <row r="1080" spans="1:3">
      <c r="A1080" t="s">
        <v>1212</v>
      </c>
      <c r="B1080" t="s">
        <v>74</v>
      </c>
      <c r="C1080">
        <v>28.5</v>
      </c>
    </row>
    <row r="1081" spans="1:3">
      <c r="A1081" t="s">
        <v>1213</v>
      </c>
      <c r="B1081" t="s">
        <v>74</v>
      </c>
      <c r="C1081">
        <v>30.3</v>
      </c>
    </row>
    <row r="1082" spans="1:3">
      <c r="A1082" t="s">
        <v>1214</v>
      </c>
      <c r="B1082" t="s">
        <v>74</v>
      </c>
      <c r="C1082">
        <v>14.1</v>
      </c>
    </row>
    <row r="1083" spans="1:3">
      <c r="A1083" t="s">
        <v>1215</v>
      </c>
      <c r="B1083" t="s">
        <v>74</v>
      </c>
      <c r="C1083">
        <v>16.7</v>
      </c>
    </row>
    <row r="1084" spans="1:3">
      <c r="A1084" t="s">
        <v>1851</v>
      </c>
      <c r="B1084" t="s">
        <v>74</v>
      </c>
      <c r="C1084">
        <v>17.8</v>
      </c>
    </row>
    <row r="1085" spans="1:3">
      <c r="A1085" t="s">
        <v>1217</v>
      </c>
      <c r="B1085" t="s">
        <v>74</v>
      </c>
      <c r="C1085">
        <v>17.5</v>
      </c>
    </row>
    <row r="1086" spans="1:3">
      <c r="A1086" t="s">
        <v>1218</v>
      </c>
      <c r="B1086" t="s">
        <v>971</v>
      </c>
      <c r="C1086">
        <v>18.5</v>
      </c>
    </row>
    <row r="1087" spans="1:3">
      <c r="A1087" t="s">
        <v>1219</v>
      </c>
      <c r="B1087" t="s">
        <v>74</v>
      </c>
      <c r="C1087">
        <v>8.5</v>
      </c>
    </row>
    <row r="1088" spans="1:3">
      <c r="A1088" t="s">
        <v>1220</v>
      </c>
      <c r="B1088" t="s">
        <v>74</v>
      </c>
      <c r="C1088">
        <v>12.3</v>
      </c>
    </row>
    <row r="1089" spans="1:3">
      <c r="A1089" t="s">
        <v>1221</v>
      </c>
      <c r="B1089" t="s">
        <v>74</v>
      </c>
      <c r="C1089">
        <v>9.4</v>
      </c>
    </row>
    <row r="1090" spans="1:3">
      <c r="A1090" t="s">
        <v>1223</v>
      </c>
      <c r="B1090" t="s">
        <v>74</v>
      </c>
      <c r="C1090">
        <v>10.199999999999999</v>
      </c>
    </row>
    <row r="1091" spans="1:3">
      <c r="A1091" t="s">
        <v>1224</v>
      </c>
      <c r="B1091" t="s">
        <v>74</v>
      </c>
      <c r="C1091">
        <v>27.5</v>
      </c>
    </row>
    <row r="1092" spans="1:3">
      <c r="A1092" t="s">
        <v>1225</v>
      </c>
      <c r="B1092" t="s">
        <v>74</v>
      </c>
      <c r="C1092">
        <v>23.7</v>
      </c>
    </row>
    <row r="1093" spans="1:3">
      <c r="A1093" t="s">
        <v>1226</v>
      </c>
      <c r="B1093" t="s">
        <v>74</v>
      </c>
      <c r="C1093">
        <v>23.2</v>
      </c>
    </row>
    <row r="1094" spans="1:3">
      <c r="A1094" t="s">
        <v>1227</v>
      </c>
      <c r="B1094" t="s">
        <v>74</v>
      </c>
      <c r="C1094">
        <v>8.1</v>
      </c>
    </row>
    <row r="1095" spans="1:3">
      <c r="A1095" t="s">
        <v>1228</v>
      </c>
      <c r="B1095" t="s">
        <v>74</v>
      </c>
      <c r="C1095">
        <v>12.3</v>
      </c>
    </row>
    <row r="1096" spans="1:3">
      <c r="A1096" t="s">
        <v>1229</v>
      </c>
      <c r="B1096" t="s">
        <v>74</v>
      </c>
      <c r="C1096">
        <v>28.4</v>
      </c>
    </row>
    <row r="1097" spans="1:3">
      <c r="A1097" t="s">
        <v>1230</v>
      </c>
      <c r="B1097" t="s">
        <v>74</v>
      </c>
      <c r="C1097">
        <v>8.6999999999999993</v>
      </c>
    </row>
    <row r="1098" spans="1:3">
      <c r="A1098" t="s">
        <v>1231</v>
      </c>
      <c r="B1098" t="s">
        <v>74</v>
      </c>
      <c r="C1098">
        <v>16.3</v>
      </c>
    </row>
    <row r="1099" spans="1:3">
      <c r="A1099" t="s">
        <v>1232</v>
      </c>
      <c r="B1099" t="s">
        <v>74</v>
      </c>
      <c r="C1099">
        <v>13.8</v>
      </c>
    </row>
    <row r="1100" spans="1:3">
      <c r="A1100" t="s">
        <v>1233</v>
      </c>
      <c r="B1100" t="s">
        <v>74</v>
      </c>
      <c r="C1100">
        <v>4.8</v>
      </c>
    </row>
    <row r="1101" spans="1:3">
      <c r="A1101" t="s">
        <v>1852</v>
      </c>
      <c r="B1101" t="s">
        <v>74</v>
      </c>
      <c r="C1101">
        <v>29.7</v>
      </c>
    </row>
    <row r="1102" spans="1:3">
      <c r="A1102" t="s">
        <v>1234</v>
      </c>
      <c r="B1102" t="s">
        <v>74</v>
      </c>
      <c r="C1102">
        <v>6.9</v>
      </c>
    </row>
    <row r="1103" spans="1:3">
      <c r="A1103" t="s">
        <v>1236</v>
      </c>
      <c r="B1103" t="s">
        <v>74</v>
      </c>
      <c r="C1103">
        <v>13.5</v>
      </c>
    </row>
    <row r="1104" spans="1:3">
      <c r="A1104" t="s">
        <v>1237</v>
      </c>
      <c r="B1104" t="s">
        <v>74</v>
      </c>
      <c r="C1104">
        <v>14.4</v>
      </c>
    </row>
    <row r="1105" spans="1:3">
      <c r="A1105" t="s">
        <v>1238</v>
      </c>
      <c r="B1105" t="s">
        <v>74</v>
      </c>
      <c r="C1105">
        <v>34.299999999999997</v>
      </c>
    </row>
    <row r="1106" spans="1:3">
      <c r="A1106" t="s">
        <v>1239</v>
      </c>
      <c r="B1106" t="s">
        <v>74</v>
      </c>
      <c r="C1106">
        <v>16.2</v>
      </c>
    </row>
    <row r="1107" spans="1:3">
      <c r="A1107" t="s">
        <v>1240</v>
      </c>
      <c r="B1107" t="s">
        <v>74</v>
      </c>
      <c r="C1107">
        <v>8.6999999999999993</v>
      </c>
    </row>
    <row r="1108" spans="1:3">
      <c r="A1108" t="s">
        <v>1241</v>
      </c>
      <c r="B1108" t="s">
        <v>74</v>
      </c>
      <c r="C1108">
        <v>24.7</v>
      </c>
    </row>
    <row r="1109" spans="1:3">
      <c r="A1109" t="s">
        <v>1242</v>
      </c>
      <c r="B1109" t="s">
        <v>1243</v>
      </c>
      <c r="C1109">
        <v>13.4</v>
      </c>
    </row>
    <row r="1110" spans="1:3">
      <c r="A1110" t="s">
        <v>1244</v>
      </c>
      <c r="B1110" t="s">
        <v>74</v>
      </c>
      <c r="C1110">
        <v>22.7</v>
      </c>
    </row>
    <row r="1111" spans="1:3">
      <c r="A1111" t="s">
        <v>1245</v>
      </c>
      <c r="B1111" t="s">
        <v>1246</v>
      </c>
      <c r="C1111">
        <v>8.8000000000000007</v>
      </c>
    </row>
    <row r="1112" spans="1:3">
      <c r="A1112" t="s">
        <v>1788</v>
      </c>
      <c r="B1112" t="s">
        <v>74</v>
      </c>
      <c r="C1112">
        <v>18.899999999999999</v>
      </c>
    </row>
    <row r="1113" spans="1:3">
      <c r="A1113" t="s">
        <v>1247</v>
      </c>
      <c r="B1113" t="s">
        <v>74</v>
      </c>
      <c r="C1113">
        <v>9.6</v>
      </c>
    </row>
    <row r="1114" spans="1:3">
      <c r="A1114" t="s">
        <v>1248</v>
      </c>
      <c r="B1114" t="s">
        <v>74</v>
      </c>
      <c r="C1114">
        <v>13.7</v>
      </c>
    </row>
    <row r="1115" spans="1:3">
      <c r="A1115" t="s">
        <v>1249</v>
      </c>
      <c r="B1115" t="s">
        <v>74</v>
      </c>
      <c r="C1115">
        <v>10</v>
      </c>
    </row>
    <row r="1116" spans="1:3">
      <c r="A1116" t="s">
        <v>1250</v>
      </c>
      <c r="B1116" t="s">
        <v>74</v>
      </c>
      <c r="C1116">
        <v>27.8</v>
      </c>
    </row>
    <row r="1117" spans="1:3">
      <c r="A1117" t="s">
        <v>1251</v>
      </c>
      <c r="B1117" t="s">
        <v>74</v>
      </c>
      <c r="C1117">
        <v>14.1</v>
      </c>
    </row>
    <row r="1118" spans="1:3">
      <c r="A1118" t="s">
        <v>1252</v>
      </c>
      <c r="B1118" t="s">
        <v>74</v>
      </c>
      <c r="C1118">
        <v>10.4</v>
      </c>
    </row>
    <row r="1119" spans="1:3">
      <c r="A1119" t="s">
        <v>1253</v>
      </c>
      <c r="B1119" t="s">
        <v>74</v>
      </c>
      <c r="C1119">
        <v>7</v>
      </c>
    </row>
    <row r="1120" spans="1:3">
      <c r="A1120" t="s">
        <v>1254</v>
      </c>
      <c r="B1120" t="s">
        <v>544</v>
      </c>
      <c r="C1120">
        <v>44.3</v>
      </c>
    </row>
    <row r="1121" spans="1:3">
      <c r="A1121" t="s">
        <v>1255</v>
      </c>
      <c r="B1121" t="s">
        <v>74</v>
      </c>
      <c r="C1121">
        <v>13.4</v>
      </c>
    </row>
    <row r="1122" spans="1:3">
      <c r="A1122" t="s">
        <v>1256</v>
      </c>
      <c r="B1122" t="s">
        <v>74</v>
      </c>
      <c r="C1122">
        <v>16.899999999999999</v>
      </c>
    </row>
    <row r="1123" spans="1:3">
      <c r="A1123" t="s">
        <v>1258</v>
      </c>
      <c r="B1123" t="s">
        <v>74</v>
      </c>
      <c r="C1123">
        <v>21.7</v>
      </c>
    </row>
    <row r="1124" spans="1:3">
      <c r="A1124" t="s">
        <v>1259</v>
      </c>
      <c r="B1124" t="s">
        <v>74</v>
      </c>
      <c r="C1124">
        <v>16</v>
      </c>
    </row>
    <row r="1125" spans="1:3">
      <c r="A1125" t="s">
        <v>1260</v>
      </c>
      <c r="B1125" t="s">
        <v>1261</v>
      </c>
      <c r="C1125">
        <v>5.8</v>
      </c>
    </row>
    <row r="1126" spans="1:3">
      <c r="A1126" t="s">
        <v>1262</v>
      </c>
      <c r="B1126" t="s">
        <v>74</v>
      </c>
      <c r="C1126">
        <v>12.9</v>
      </c>
    </row>
    <row r="1127" spans="1:3">
      <c r="A1127" t="s">
        <v>1263</v>
      </c>
      <c r="B1127" t="s">
        <v>74</v>
      </c>
      <c r="C1127">
        <v>4.0999999999999996</v>
      </c>
    </row>
    <row r="1128" spans="1:3">
      <c r="A1128" t="s">
        <v>1264</v>
      </c>
      <c r="B1128" t="s">
        <v>74</v>
      </c>
      <c r="C1128">
        <v>8.6999999999999993</v>
      </c>
    </row>
    <row r="1129" spans="1:3">
      <c r="A1129" t="s">
        <v>1265</v>
      </c>
      <c r="B1129" t="s">
        <v>74</v>
      </c>
      <c r="C1129">
        <v>17.8</v>
      </c>
    </row>
    <row r="1130" spans="1:3">
      <c r="A1130" t="s">
        <v>1266</v>
      </c>
      <c r="B1130" t="s">
        <v>74</v>
      </c>
      <c r="C1130">
        <v>11.8</v>
      </c>
    </row>
    <row r="1131" spans="1:3">
      <c r="A1131" t="s">
        <v>1267</v>
      </c>
      <c r="B1131" t="s">
        <v>74</v>
      </c>
      <c r="C1131">
        <v>12.4</v>
      </c>
    </row>
    <row r="1132" spans="1:3">
      <c r="A1132" t="s">
        <v>1268</v>
      </c>
      <c r="B1132" t="s">
        <v>74</v>
      </c>
      <c r="C1132">
        <v>23.1</v>
      </c>
    </row>
    <row r="1133" spans="1:3">
      <c r="A1133" t="s">
        <v>1269</v>
      </c>
      <c r="B1133" t="s">
        <v>74</v>
      </c>
      <c r="C1133">
        <v>22</v>
      </c>
    </row>
    <row r="1134" spans="1:3">
      <c r="A1134" t="s">
        <v>1270</v>
      </c>
      <c r="B1134" t="s">
        <v>74</v>
      </c>
      <c r="C1134">
        <v>25.9</v>
      </c>
    </row>
    <row r="1135" spans="1:3">
      <c r="A1135" t="s">
        <v>1271</v>
      </c>
      <c r="B1135" t="s">
        <v>74</v>
      </c>
      <c r="C1135">
        <v>21.2</v>
      </c>
    </row>
    <row r="1136" spans="1:3">
      <c r="A1136" t="s">
        <v>1272</v>
      </c>
      <c r="B1136" t="s">
        <v>74</v>
      </c>
      <c r="C1136">
        <v>36.4</v>
      </c>
    </row>
    <row r="1137" spans="1:3">
      <c r="A1137" t="s">
        <v>1273</v>
      </c>
      <c r="B1137" t="s">
        <v>74</v>
      </c>
      <c r="C1137">
        <v>15.1</v>
      </c>
    </row>
    <row r="1138" spans="1:3">
      <c r="A1138" t="s">
        <v>1274</v>
      </c>
      <c r="B1138" t="s">
        <v>74</v>
      </c>
      <c r="C1138">
        <v>9.1999999999999993</v>
      </c>
    </row>
    <row r="1139" spans="1:3">
      <c r="A1139" t="s">
        <v>1789</v>
      </c>
      <c r="B1139" t="s">
        <v>74</v>
      </c>
      <c r="C1139">
        <v>14.8</v>
      </c>
    </row>
    <row r="1140" spans="1:3">
      <c r="A1140" t="s">
        <v>1275</v>
      </c>
      <c r="B1140" t="s">
        <v>74</v>
      </c>
      <c r="C1140">
        <v>19.399999999999999</v>
      </c>
    </row>
    <row r="1141" spans="1:3">
      <c r="A1141" t="s">
        <v>1853</v>
      </c>
      <c r="B1141" t="s">
        <v>74</v>
      </c>
      <c r="C1141">
        <v>22.1</v>
      </c>
    </row>
    <row r="1142" spans="1:3">
      <c r="A1142" t="s">
        <v>1276</v>
      </c>
      <c r="B1142" t="s">
        <v>74</v>
      </c>
      <c r="C1142">
        <v>13</v>
      </c>
    </row>
    <row r="1143" spans="1:3">
      <c r="A1143" t="s">
        <v>1277</v>
      </c>
      <c r="B1143" t="s">
        <v>74</v>
      </c>
      <c r="C1143">
        <v>14.5</v>
      </c>
    </row>
    <row r="1144" spans="1:3">
      <c r="A1144" t="s">
        <v>1278</v>
      </c>
      <c r="B1144" t="s">
        <v>74</v>
      </c>
      <c r="C1144">
        <v>18.600000000000001</v>
      </c>
    </row>
    <row r="1145" spans="1:3">
      <c r="A1145" t="s">
        <v>1279</v>
      </c>
      <c r="B1145" t="s">
        <v>1280</v>
      </c>
      <c r="C1145">
        <v>13.3</v>
      </c>
    </row>
    <row r="1146" spans="1:3">
      <c r="A1146" t="s">
        <v>1281</v>
      </c>
      <c r="B1146" t="s">
        <v>74</v>
      </c>
      <c r="C1146">
        <v>25.1</v>
      </c>
    </row>
    <row r="1147" spans="1:3">
      <c r="A1147" t="s">
        <v>1282</v>
      </c>
      <c r="B1147" t="s">
        <v>74</v>
      </c>
      <c r="C1147">
        <v>14.2</v>
      </c>
    </row>
    <row r="1148" spans="1:3">
      <c r="A1148" t="s">
        <v>1283</v>
      </c>
      <c r="B1148" t="s">
        <v>74</v>
      </c>
      <c r="C1148">
        <v>19.3</v>
      </c>
    </row>
    <row r="1149" spans="1:3">
      <c r="A1149" t="s">
        <v>1284</v>
      </c>
      <c r="B1149" t="s">
        <v>74</v>
      </c>
      <c r="C1149">
        <v>18.5</v>
      </c>
    </row>
    <row r="1150" spans="1:3">
      <c r="A1150" t="s">
        <v>1285</v>
      </c>
      <c r="B1150" t="s">
        <v>74</v>
      </c>
      <c r="C1150">
        <v>21.3</v>
      </c>
    </row>
    <row r="1151" spans="1:3">
      <c r="A1151" t="s">
        <v>1790</v>
      </c>
      <c r="B1151" t="s">
        <v>74</v>
      </c>
      <c r="C1151">
        <v>18.2</v>
      </c>
    </row>
    <row r="1152" spans="1:3">
      <c r="A1152" t="s">
        <v>1286</v>
      </c>
      <c r="B1152" t="s">
        <v>74</v>
      </c>
      <c r="C1152">
        <v>21.7</v>
      </c>
    </row>
    <row r="1153" spans="1:3">
      <c r="A1153" t="s">
        <v>1287</v>
      </c>
      <c r="B1153" t="s">
        <v>329</v>
      </c>
      <c r="C1153">
        <v>5</v>
      </c>
    </row>
    <row r="1154" spans="1:3">
      <c r="A1154" t="s">
        <v>1288</v>
      </c>
      <c r="B1154" t="s">
        <v>119</v>
      </c>
      <c r="C1154">
        <v>6.7</v>
      </c>
    </row>
    <row r="1155" spans="1:3">
      <c r="A1155" t="s">
        <v>1289</v>
      </c>
      <c r="B1155" t="s">
        <v>74</v>
      </c>
      <c r="C1155">
        <v>14.7</v>
      </c>
    </row>
    <row r="1156" spans="1:3">
      <c r="A1156" t="s">
        <v>1290</v>
      </c>
      <c r="B1156" t="s">
        <v>74</v>
      </c>
      <c r="C1156">
        <v>22.2</v>
      </c>
    </row>
    <row r="1157" spans="1:3">
      <c r="A1157" t="s">
        <v>1291</v>
      </c>
      <c r="B1157" t="s">
        <v>74</v>
      </c>
      <c r="C1157">
        <v>16.8</v>
      </c>
    </row>
    <row r="1158" spans="1:3">
      <c r="A1158" t="s">
        <v>1292</v>
      </c>
      <c r="B1158" t="s">
        <v>74</v>
      </c>
      <c r="C1158">
        <v>8.5</v>
      </c>
    </row>
    <row r="1159" spans="1:3">
      <c r="A1159" t="s">
        <v>1293</v>
      </c>
      <c r="B1159" t="s">
        <v>74</v>
      </c>
      <c r="C1159">
        <v>18.3</v>
      </c>
    </row>
    <row r="1160" spans="1:3">
      <c r="A1160" t="s">
        <v>1294</v>
      </c>
      <c r="B1160" t="s">
        <v>74</v>
      </c>
      <c r="C1160">
        <v>27.8</v>
      </c>
    </row>
    <row r="1161" spans="1:3">
      <c r="A1161" t="s">
        <v>1295</v>
      </c>
      <c r="B1161" t="s">
        <v>74</v>
      </c>
      <c r="C1161">
        <v>28</v>
      </c>
    </row>
    <row r="1162" spans="1:3">
      <c r="A1162" t="s">
        <v>1297</v>
      </c>
      <c r="B1162" t="s">
        <v>222</v>
      </c>
      <c r="C1162">
        <v>10.5</v>
      </c>
    </row>
    <row r="1163" spans="1:3">
      <c r="A1163" t="s">
        <v>1298</v>
      </c>
      <c r="B1163" t="s">
        <v>74</v>
      </c>
      <c r="C1163">
        <v>21.2</v>
      </c>
    </row>
    <row r="1164" spans="1:3">
      <c r="A1164" t="s">
        <v>1299</v>
      </c>
      <c r="B1164" t="s">
        <v>74</v>
      </c>
      <c r="C1164">
        <v>27.9</v>
      </c>
    </row>
    <row r="1165" spans="1:3">
      <c r="A1165" t="s">
        <v>1300</v>
      </c>
      <c r="B1165" t="s">
        <v>74</v>
      </c>
      <c r="C1165">
        <v>20.8</v>
      </c>
    </row>
    <row r="1166" spans="1:3">
      <c r="A1166" t="s">
        <v>1301</v>
      </c>
      <c r="B1166" t="s">
        <v>74</v>
      </c>
      <c r="C1166">
        <v>13.7</v>
      </c>
    </row>
    <row r="1167" spans="1:3">
      <c r="A1167" t="s">
        <v>1302</v>
      </c>
      <c r="B1167" t="s">
        <v>74</v>
      </c>
      <c r="C1167">
        <v>8.4</v>
      </c>
    </row>
    <row r="1168" spans="1:3">
      <c r="A1168" t="s">
        <v>1304</v>
      </c>
      <c r="B1168" t="s">
        <v>74</v>
      </c>
      <c r="C1168">
        <v>36</v>
      </c>
    </row>
    <row r="1169" spans="1:3">
      <c r="A1169" t="s">
        <v>1305</v>
      </c>
      <c r="B1169" t="s">
        <v>74</v>
      </c>
      <c r="C1169">
        <v>8.9</v>
      </c>
    </row>
    <row r="1170" spans="1:3">
      <c r="A1170" t="s">
        <v>1306</v>
      </c>
      <c r="B1170" t="s">
        <v>74</v>
      </c>
      <c r="C1170">
        <v>20.100000000000001</v>
      </c>
    </row>
    <row r="1171" spans="1:3">
      <c r="A1171" t="s">
        <v>1307</v>
      </c>
      <c r="B1171" t="s">
        <v>74</v>
      </c>
      <c r="C1171">
        <v>8.6999999999999993</v>
      </c>
    </row>
    <row r="1172" spans="1:3">
      <c r="A1172" t="s">
        <v>1308</v>
      </c>
      <c r="B1172" t="s">
        <v>74</v>
      </c>
      <c r="C1172">
        <v>17</v>
      </c>
    </row>
    <row r="1173" spans="1:3">
      <c r="A1173" t="s">
        <v>1791</v>
      </c>
      <c r="B1173" t="s">
        <v>74</v>
      </c>
      <c r="C1173">
        <v>34.5</v>
      </c>
    </row>
    <row r="1174" spans="1:3">
      <c r="A1174" t="s">
        <v>1309</v>
      </c>
      <c r="B1174" t="s">
        <v>74</v>
      </c>
      <c r="C1174">
        <v>18.899999999999999</v>
      </c>
    </row>
    <row r="1175" spans="1:3">
      <c r="A1175" t="s">
        <v>1310</v>
      </c>
      <c r="B1175" t="s">
        <v>74</v>
      </c>
      <c r="C1175">
        <v>18.399999999999999</v>
      </c>
    </row>
    <row r="1176" spans="1:3">
      <c r="A1176" t="s">
        <v>1311</v>
      </c>
      <c r="B1176" t="s">
        <v>74</v>
      </c>
      <c r="C1176">
        <v>14.8</v>
      </c>
    </row>
    <row r="1177" spans="1:3">
      <c r="A1177" t="s">
        <v>1312</v>
      </c>
      <c r="B1177" t="s">
        <v>74</v>
      </c>
      <c r="C1177">
        <v>16.8</v>
      </c>
    </row>
    <row r="1178" spans="1:3">
      <c r="A1178" t="s">
        <v>1313</v>
      </c>
      <c r="B1178" t="s">
        <v>74</v>
      </c>
      <c r="C1178">
        <v>24.4</v>
      </c>
    </row>
    <row r="1179" spans="1:3">
      <c r="A1179" t="s">
        <v>1314</v>
      </c>
      <c r="B1179" t="s">
        <v>74</v>
      </c>
      <c r="C1179">
        <v>15.3</v>
      </c>
    </row>
    <row r="1180" spans="1:3">
      <c r="A1180" t="s">
        <v>1315</v>
      </c>
      <c r="B1180" t="s">
        <v>74</v>
      </c>
      <c r="C1180">
        <v>5.2</v>
      </c>
    </row>
    <row r="1181" spans="1:3">
      <c r="A1181" t="s">
        <v>1316</v>
      </c>
      <c r="B1181" t="s">
        <v>74</v>
      </c>
      <c r="C1181">
        <v>14.3</v>
      </c>
    </row>
    <row r="1182" spans="1:3">
      <c r="A1182" t="s">
        <v>1317</v>
      </c>
      <c r="B1182" t="s">
        <v>74</v>
      </c>
      <c r="C1182">
        <v>11.8</v>
      </c>
    </row>
    <row r="1183" spans="1:3">
      <c r="A1183" t="s">
        <v>1318</v>
      </c>
      <c r="B1183" t="s">
        <v>74</v>
      </c>
      <c r="C1183">
        <v>16.899999999999999</v>
      </c>
    </row>
    <row r="1184" spans="1:3">
      <c r="A1184" t="s">
        <v>1319</v>
      </c>
      <c r="B1184" t="s">
        <v>74</v>
      </c>
      <c r="C1184">
        <v>7.9</v>
      </c>
    </row>
    <row r="1185" spans="1:3">
      <c r="A1185" t="s">
        <v>1792</v>
      </c>
      <c r="B1185" t="s">
        <v>74</v>
      </c>
      <c r="C1185">
        <v>10.7</v>
      </c>
    </row>
    <row r="1186" spans="1:3">
      <c r="A1186" t="s">
        <v>1320</v>
      </c>
      <c r="B1186" t="s">
        <v>74</v>
      </c>
      <c r="C1186">
        <v>2.2000000000000002</v>
      </c>
    </row>
    <row r="1187" spans="1:3">
      <c r="A1187" t="s">
        <v>1321</v>
      </c>
      <c r="B1187" t="s">
        <v>74</v>
      </c>
      <c r="C1187">
        <v>24</v>
      </c>
    </row>
    <row r="1188" spans="1:3">
      <c r="A1188" t="s">
        <v>1322</v>
      </c>
      <c r="B1188" t="s">
        <v>74</v>
      </c>
      <c r="C1188">
        <v>15</v>
      </c>
    </row>
    <row r="1189" spans="1:3">
      <c r="A1189" t="s">
        <v>1323</v>
      </c>
      <c r="B1189" t="s">
        <v>74</v>
      </c>
      <c r="C1189">
        <v>20.100000000000001</v>
      </c>
    </row>
    <row r="1190" spans="1:3">
      <c r="A1190" t="s">
        <v>1324</v>
      </c>
      <c r="B1190" t="s">
        <v>74</v>
      </c>
      <c r="C1190">
        <v>19.2</v>
      </c>
    </row>
    <row r="1191" spans="1:3">
      <c r="A1191" t="s">
        <v>1325</v>
      </c>
      <c r="B1191" t="s">
        <v>74</v>
      </c>
      <c r="C1191">
        <v>7.8</v>
      </c>
    </row>
    <row r="1192" spans="1:3">
      <c r="A1192" t="s">
        <v>1326</v>
      </c>
      <c r="B1192" t="s">
        <v>74</v>
      </c>
      <c r="C1192">
        <v>23.8</v>
      </c>
    </row>
    <row r="1193" spans="1:3">
      <c r="A1193" t="s">
        <v>1327</v>
      </c>
      <c r="B1193" t="s">
        <v>74</v>
      </c>
      <c r="C1193">
        <v>19.7</v>
      </c>
    </row>
    <row r="1194" spans="1:3">
      <c r="A1194" t="s">
        <v>1330</v>
      </c>
      <c r="B1194" t="s">
        <v>74</v>
      </c>
      <c r="C1194">
        <v>17.399999999999999</v>
      </c>
    </row>
    <row r="1195" spans="1:3">
      <c r="A1195" t="s">
        <v>1331</v>
      </c>
      <c r="B1195" t="s">
        <v>74</v>
      </c>
      <c r="C1195">
        <v>22.3</v>
      </c>
    </row>
    <row r="1196" spans="1:3">
      <c r="A1196" t="s">
        <v>1332</v>
      </c>
      <c r="B1196" t="s">
        <v>74</v>
      </c>
      <c r="C1196">
        <v>20.6</v>
      </c>
    </row>
    <row r="1197" spans="1:3">
      <c r="A1197" t="s">
        <v>1333</v>
      </c>
      <c r="B1197" t="s">
        <v>74</v>
      </c>
      <c r="C1197">
        <v>22.6</v>
      </c>
    </row>
    <row r="1198" spans="1:3">
      <c r="A1198" t="s">
        <v>1335</v>
      </c>
      <c r="B1198" t="s">
        <v>74</v>
      </c>
      <c r="C1198">
        <v>19.8</v>
      </c>
    </row>
    <row r="1199" spans="1:3">
      <c r="A1199" t="s">
        <v>1336</v>
      </c>
      <c r="B1199" t="s">
        <v>74</v>
      </c>
      <c r="C1199">
        <v>12.6</v>
      </c>
    </row>
    <row r="1200" spans="1:3">
      <c r="A1200" t="s">
        <v>1337</v>
      </c>
      <c r="B1200" t="s">
        <v>74</v>
      </c>
      <c r="C1200">
        <v>17.600000000000001</v>
      </c>
    </row>
    <row r="1201" spans="1:3">
      <c r="A1201" t="s">
        <v>1338</v>
      </c>
      <c r="B1201" t="s">
        <v>74</v>
      </c>
      <c r="C1201">
        <v>12.8</v>
      </c>
    </row>
    <row r="1202" spans="1:3">
      <c r="A1202" t="s">
        <v>1339</v>
      </c>
      <c r="B1202" t="s">
        <v>74</v>
      </c>
      <c r="C1202">
        <v>6.1</v>
      </c>
    </row>
    <row r="1203" spans="1:3">
      <c r="A1203" t="s">
        <v>1340</v>
      </c>
      <c r="B1203" t="s">
        <v>74</v>
      </c>
      <c r="C1203">
        <v>22</v>
      </c>
    </row>
    <row r="1204" spans="1:3">
      <c r="A1204" t="s">
        <v>1341</v>
      </c>
      <c r="B1204" t="s">
        <v>74</v>
      </c>
      <c r="C1204">
        <v>18.899999999999999</v>
      </c>
    </row>
    <row r="1205" spans="1:3">
      <c r="A1205" t="s">
        <v>1342</v>
      </c>
      <c r="B1205" t="s">
        <v>74</v>
      </c>
      <c r="C1205">
        <v>25.2</v>
      </c>
    </row>
    <row r="1206" spans="1:3">
      <c r="A1206" t="s">
        <v>1343</v>
      </c>
      <c r="B1206" t="s">
        <v>636</v>
      </c>
      <c r="C1206">
        <v>14.4</v>
      </c>
    </row>
    <row r="1207" spans="1:3">
      <c r="A1207" t="s">
        <v>1344</v>
      </c>
      <c r="B1207" t="s">
        <v>74</v>
      </c>
      <c r="C1207">
        <v>11.1</v>
      </c>
    </row>
    <row r="1208" spans="1:3">
      <c r="A1208" t="s">
        <v>1345</v>
      </c>
      <c r="B1208" t="s">
        <v>350</v>
      </c>
      <c r="C1208">
        <v>12.1</v>
      </c>
    </row>
    <row r="1209" spans="1:3">
      <c r="A1209" t="s">
        <v>1346</v>
      </c>
      <c r="B1209" t="s">
        <v>74</v>
      </c>
      <c r="C1209">
        <v>19.3</v>
      </c>
    </row>
    <row r="1210" spans="1:3">
      <c r="A1210" t="s">
        <v>1347</v>
      </c>
      <c r="B1210" t="s">
        <v>1348</v>
      </c>
      <c r="C1210">
        <v>11.8</v>
      </c>
    </row>
    <row r="1211" spans="1:3">
      <c r="A1211" t="s">
        <v>1349</v>
      </c>
      <c r="B1211" t="s">
        <v>439</v>
      </c>
      <c r="C1211">
        <v>15</v>
      </c>
    </row>
    <row r="1212" spans="1:3">
      <c r="A1212" t="s">
        <v>1350</v>
      </c>
      <c r="B1212" t="s">
        <v>74</v>
      </c>
      <c r="C1212">
        <v>15.3</v>
      </c>
    </row>
    <row r="1213" spans="1:3">
      <c r="A1213" t="s">
        <v>1351</v>
      </c>
      <c r="B1213" t="s">
        <v>74</v>
      </c>
      <c r="C1213">
        <v>31.8</v>
      </c>
    </row>
    <row r="1214" spans="1:3">
      <c r="A1214" t="s">
        <v>1352</v>
      </c>
      <c r="B1214" t="s">
        <v>74</v>
      </c>
      <c r="C1214">
        <v>6.2</v>
      </c>
    </row>
    <row r="1215" spans="1:3">
      <c r="A1215" t="s">
        <v>1353</v>
      </c>
      <c r="B1215" t="s">
        <v>74</v>
      </c>
      <c r="C1215">
        <v>6.7</v>
      </c>
    </row>
    <row r="1216" spans="1:3">
      <c r="A1216" t="s">
        <v>1355</v>
      </c>
      <c r="B1216" t="s">
        <v>952</v>
      </c>
      <c r="C1216">
        <v>17.899999999999999</v>
      </c>
    </row>
    <row r="1217" spans="1:3">
      <c r="A1217" t="s">
        <v>1356</v>
      </c>
      <c r="B1217" t="s">
        <v>1357</v>
      </c>
      <c r="C1217">
        <v>10</v>
      </c>
    </row>
    <row r="1218" spans="1:3">
      <c r="A1218" t="s">
        <v>1358</v>
      </c>
      <c r="B1218" t="s">
        <v>74</v>
      </c>
      <c r="C1218">
        <v>12.7</v>
      </c>
    </row>
    <row r="1219" spans="1:3">
      <c r="A1219" t="s">
        <v>1359</v>
      </c>
      <c r="B1219" t="s">
        <v>952</v>
      </c>
      <c r="C1219">
        <v>2.7</v>
      </c>
    </row>
    <row r="1220" spans="1:3">
      <c r="A1220" t="s">
        <v>1360</v>
      </c>
      <c r="B1220" t="s">
        <v>74</v>
      </c>
      <c r="C1220">
        <v>27.3</v>
      </c>
    </row>
    <row r="1221" spans="1:3">
      <c r="A1221" t="s">
        <v>1361</v>
      </c>
      <c r="B1221" t="s">
        <v>74</v>
      </c>
      <c r="C1221">
        <v>32.299999999999997</v>
      </c>
    </row>
    <row r="1222" spans="1:3">
      <c r="A1222" t="s">
        <v>1362</v>
      </c>
      <c r="B1222" t="s">
        <v>74</v>
      </c>
      <c r="C1222">
        <v>23.7</v>
      </c>
    </row>
    <row r="1223" spans="1:3">
      <c r="A1223" t="s">
        <v>1363</v>
      </c>
      <c r="B1223" t="s">
        <v>74</v>
      </c>
      <c r="C1223">
        <v>9.1999999999999993</v>
      </c>
    </row>
    <row r="1224" spans="1:3">
      <c r="A1224" t="s">
        <v>1364</v>
      </c>
      <c r="B1224" t="s">
        <v>74</v>
      </c>
      <c r="C1224">
        <v>29</v>
      </c>
    </row>
    <row r="1225" spans="1:3">
      <c r="A1225" t="s">
        <v>1854</v>
      </c>
      <c r="B1225" t="s">
        <v>74</v>
      </c>
      <c r="C1225">
        <v>14.8</v>
      </c>
    </row>
    <row r="1226" spans="1:3">
      <c r="A1226" t="s">
        <v>1365</v>
      </c>
      <c r="B1226" t="s">
        <v>74</v>
      </c>
      <c r="C1226">
        <v>19.3</v>
      </c>
    </row>
    <row r="1227" spans="1:3">
      <c r="A1227" t="s">
        <v>1366</v>
      </c>
      <c r="B1227" t="s">
        <v>74</v>
      </c>
      <c r="C1227">
        <v>17.899999999999999</v>
      </c>
    </row>
    <row r="1228" spans="1:3">
      <c r="A1228" t="s">
        <v>1367</v>
      </c>
      <c r="B1228" t="s">
        <v>74</v>
      </c>
      <c r="C1228">
        <v>16.2</v>
      </c>
    </row>
    <row r="1229" spans="1:3">
      <c r="A1229" t="s">
        <v>1368</v>
      </c>
      <c r="B1229" t="s">
        <v>74</v>
      </c>
      <c r="C1229">
        <v>20.399999999999999</v>
      </c>
    </row>
    <row r="1230" spans="1:3">
      <c r="A1230" t="s">
        <v>1369</v>
      </c>
      <c r="B1230" t="s">
        <v>74</v>
      </c>
      <c r="C1230">
        <v>41.8</v>
      </c>
    </row>
    <row r="1231" spans="1:3">
      <c r="A1231" t="s">
        <v>1370</v>
      </c>
      <c r="B1231" t="s">
        <v>74</v>
      </c>
      <c r="C1231">
        <v>24.2</v>
      </c>
    </row>
    <row r="1232" spans="1:3">
      <c r="A1232" t="s">
        <v>1371</v>
      </c>
      <c r="B1232" t="s">
        <v>74</v>
      </c>
      <c r="C1232">
        <v>6.5</v>
      </c>
    </row>
    <row r="1233" spans="1:3">
      <c r="A1233" t="s">
        <v>1372</v>
      </c>
      <c r="B1233" t="s">
        <v>81</v>
      </c>
      <c r="C1233">
        <v>18.2</v>
      </c>
    </row>
    <row r="1234" spans="1:3">
      <c r="A1234" t="s">
        <v>1373</v>
      </c>
      <c r="B1234" t="s">
        <v>74</v>
      </c>
      <c r="C1234">
        <v>28.4</v>
      </c>
    </row>
    <row r="1235" spans="1:3">
      <c r="A1235" t="s">
        <v>1374</v>
      </c>
      <c r="B1235" t="s">
        <v>74</v>
      </c>
      <c r="C1235">
        <v>16</v>
      </c>
    </row>
    <row r="1236" spans="1:3">
      <c r="A1236" t="s">
        <v>1375</v>
      </c>
      <c r="B1236" t="s">
        <v>74</v>
      </c>
      <c r="C1236">
        <v>8.8000000000000007</v>
      </c>
    </row>
    <row r="1237" spans="1:3">
      <c r="A1237" t="s">
        <v>1376</v>
      </c>
      <c r="B1237" t="s">
        <v>753</v>
      </c>
      <c r="C1237">
        <v>14</v>
      </c>
    </row>
    <row r="1238" spans="1:3">
      <c r="A1238" t="s">
        <v>1377</v>
      </c>
      <c r="B1238" t="s">
        <v>74</v>
      </c>
      <c r="C1238">
        <v>14.8</v>
      </c>
    </row>
    <row r="1239" spans="1:3">
      <c r="A1239" t="s">
        <v>1378</v>
      </c>
      <c r="B1239" t="s">
        <v>74</v>
      </c>
      <c r="C1239">
        <v>14.7</v>
      </c>
    </row>
    <row r="1240" spans="1:3">
      <c r="A1240" t="s">
        <v>1380</v>
      </c>
      <c r="B1240" t="s">
        <v>74</v>
      </c>
      <c r="C1240">
        <v>21.7</v>
      </c>
    </row>
    <row r="1241" spans="1:3">
      <c r="A1241" t="s">
        <v>1382</v>
      </c>
      <c r="B1241" t="s">
        <v>74</v>
      </c>
      <c r="C1241">
        <v>21.6</v>
      </c>
    </row>
    <row r="1242" spans="1:3">
      <c r="A1242" t="s">
        <v>1383</v>
      </c>
      <c r="B1242" t="s">
        <v>74</v>
      </c>
      <c r="C1242">
        <v>6.9</v>
      </c>
    </row>
    <row r="1243" spans="1:3">
      <c r="A1243" t="s">
        <v>1384</v>
      </c>
      <c r="B1243" t="s">
        <v>74</v>
      </c>
      <c r="C1243">
        <v>28.9</v>
      </c>
    </row>
    <row r="1244" spans="1:3">
      <c r="A1244" t="s">
        <v>1385</v>
      </c>
      <c r="B1244" t="s">
        <v>1386</v>
      </c>
      <c r="C1244">
        <v>3.8</v>
      </c>
    </row>
    <row r="1245" spans="1:3">
      <c r="A1245" t="s">
        <v>1387</v>
      </c>
      <c r="B1245" t="s">
        <v>74</v>
      </c>
      <c r="C1245">
        <v>3.6</v>
      </c>
    </row>
    <row r="1246" spans="1:3">
      <c r="A1246" t="s">
        <v>1388</v>
      </c>
      <c r="B1246" t="s">
        <v>74</v>
      </c>
      <c r="C1246">
        <v>18.399999999999999</v>
      </c>
    </row>
    <row r="1247" spans="1:3">
      <c r="A1247" t="s">
        <v>1389</v>
      </c>
      <c r="B1247" t="s">
        <v>74</v>
      </c>
      <c r="C1247">
        <v>26.1</v>
      </c>
    </row>
    <row r="1248" spans="1:3">
      <c r="A1248" t="s">
        <v>1390</v>
      </c>
      <c r="B1248" t="s">
        <v>74</v>
      </c>
      <c r="C1248">
        <v>10.7</v>
      </c>
    </row>
    <row r="1249" spans="1:3">
      <c r="A1249" t="s">
        <v>1391</v>
      </c>
      <c r="B1249" t="s">
        <v>74</v>
      </c>
      <c r="C1249">
        <v>15.4</v>
      </c>
    </row>
    <row r="1250" spans="1:3">
      <c r="A1250" t="s">
        <v>1392</v>
      </c>
      <c r="B1250" t="s">
        <v>74</v>
      </c>
      <c r="C1250">
        <v>31.8</v>
      </c>
    </row>
    <row r="1251" spans="1:3">
      <c r="A1251" t="s">
        <v>1393</v>
      </c>
      <c r="B1251" t="s">
        <v>544</v>
      </c>
      <c r="C1251">
        <v>10.3</v>
      </c>
    </row>
    <row r="1252" spans="1:3">
      <c r="A1252" t="s">
        <v>1395</v>
      </c>
      <c r="B1252" t="s">
        <v>74</v>
      </c>
      <c r="C1252">
        <v>14.3</v>
      </c>
    </row>
    <row r="1253" spans="1:3">
      <c r="A1253" t="s">
        <v>1396</v>
      </c>
      <c r="B1253" t="s">
        <v>74</v>
      </c>
      <c r="C1253">
        <v>14.9</v>
      </c>
    </row>
    <row r="1254" spans="1:3">
      <c r="A1254" t="s">
        <v>1397</v>
      </c>
      <c r="B1254" t="s">
        <v>74</v>
      </c>
      <c r="C1254">
        <v>15.9</v>
      </c>
    </row>
    <row r="1255" spans="1:3">
      <c r="A1255" t="s">
        <v>1398</v>
      </c>
      <c r="B1255" t="s">
        <v>1399</v>
      </c>
      <c r="C1255">
        <v>24.2</v>
      </c>
    </row>
    <row r="1256" spans="1:3">
      <c r="A1256" t="s">
        <v>1855</v>
      </c>
      <c r="B1256" t="s">
        <v>74</v>
      </c>
      <c r="C1256">
        <v>27.2</v>
      </c>
    </row>
    <row r="1257" spans="1:3">
      <c r="A1257" t="s">
        <v>1400</v>
      </c>
      <c r="B1257" t="s">
        <v>74</v>
      </c>
      <c r="C1257">
        <v>8.1</v>
      </c>
    </row>
    <row r="1258" spans="1:3">
      <c r="A1258" t="s">
        <v>1401</v>
      </c>
      <c r="B1258" t="s">
        <v>74</v>
      </c>
      <c r="C1258">
        <v>10.9</v>
      </c>
    </row>
    <row r="1259" spans="1:3">
      <c r="A1259" t="s">
        <v>1402</v>
      </c>
      <c r="B1259" t="s">
        <v>74</v>
      </c>
      <c r="C1259">
        <v>6.8</v>
      </c>
    </row>
    <row r="1260" spans="1:3">
      <c r="A1260" t="s">
        <v>1403</v>
      </c>
      <c r="B1260" t="s">
        <v>74</v>
      </c>
      <c r="C1260">
        <v>19.8</v>
      </c>
    </row>
    <row r="1261" spans="1:3">
      <c r="A1261" t="s">
        <v>1405</v>
      </c>
      <c r="B1261" t="s">
        <v>74</v>
      </c>
      <c r="C1261">
        <v>17.5</v>
      </c>
    </row>
    <row r="1262" spans="1:3">
      <c r="A1262" t="s">
        <v>1406</v>
      </c>
      <c r="B1262" t="s">
        <v>74</v>
      </c>
      <c r="C1262">
        <v>25.9</v>
      </c>
    </row>
    <row r="1263" spans="1:3">
      <c r="A1263" t="s">
        <v>1407</v>
      </c>
      <c r="B1263" t="s">
        <v>185</v>
      </c>
      <c r="C1263">
        <v>8.4</v>
      </c>
    </row>
    <row r="1264" spans="1:3">
      <c r="A1264" t="s">
        <v>1408</v>
      </c>
      <c r="B1264" t="s">
        <v>74</v>
      </c>
      <c r="C1264">
        <v>20.8</v>
      </c>
    </row>
    <row r="1265" spans="1:3">
      <c r="A1265" t="s">
        <v>1409</v>
      </c>
      <c r="B1265" t="s">
        <v>74</v>
      </c>
      <c r="C1265">
        <v>30.4</v>
      </c>
    </row>
    <row r="1266" spans="1:3">
      <c r="A1266" t="s">
        <v>1410</v>
      </c>
      <c r="B1266" t="s">
        <v>74</v>
      </c>
      <c r="C1266">
        <v>22.6</v>
      </c>
    </row>
    <row r="1267" spans="1:3">
      <c r="A1267" t="s">
        <v>1411</v>
      </c>
      <c r="B1267" t="s">
        <v>74</v>
      </c>
      <c r="C1267">
        <v>35.5</v>
      </c>
    </row>
    <row r="1268" spans="1:3">
      <c r="A1268" t="s">
        <v>1413</v>
      </c>
      <c r="B1268" t="s">
        <v>74</v>
      </c>
      <c r="C1268">
        <v>21.7</v>
      </c>
    </row>
    <row r="1269" spans="1:3">
      <c r="A1269" t="s">
        <v>1414</v>
      </c>
      <c r="B1269" t="s">
        <v>350</v>
      </c>
      <c r="C1269">
        <v>6</v>
      </c>
    </row>
    <row r="1270" spans="1:3">
      <c r="A1270" t="s">
        <v>1415</v>
      </c>
      <c r="B1270" t="s">
        <v>74</v>
      </c>
      <c r="C1270">
        <v>11.1</v>
      </c>
    </row>
    <row r="1271" spans="1:3">
      <c r="A1271" t="s">
        <v>1416</v>
      </c>
      <c r="B1271" t="s">
        <v>74</v>
      </c>
      <c r="C1271">
        <v>45.6</v>
      </c>
    </row>
    <row r="1272" spans="1:3">
      <c r="A1272" t="s">
        <v>1417</v>
      </c>
      <c r="B1272" t="s">
        <v>74</v>
      </c>
      <c r="C1272">
        <v>14.4</v>
      </c>
    </row>
    <row r="1273" spans="1:3">
      <c r="A1273" t="s">
        <v>1418</v>
      </c>
      <c r="B1273" t="s">
        <v>74</v>
      </c>
      <c r="C1273">
        <v>38.700000000000003</v>
      </c>
    </row>
    <row r="1274" spans="1:3">
      <c r="A1274" t="s">
        <v>1419</v>
      </c>
      <c r="B1274" t="s">
        <v>74</v>
      </c>
      <c r="C1274">
        <v>18.600000000000001</v>
      </c>
    </row>
    <row r="1275" spans="1:3">
      <c r="A1275" t="s">
        <v>1420</v>
      </c>
      <c r="B1275" t="s">
        <v>74</v>
      </c>
      <c r="C1275">
        <v>54</v>
      </c>
    </row>
    <row r="1276" spans="1:3">
      <c r="A1276" t="s">
        <v>1422</v>
      </c>
      <c r="B1276" t="s">
        <v>74</v>
      </c>
      <c r="C1276">
        <v>5.4</v>
      </c>
    </row>
    <row r="1277" spans="1:3">
      <c r="A1277" t="s">
        <v>1423</v>
      </c>
      <c r="B1277" t="s">
        <v>74</v>
      </c>
      <c r="C1277">
        <v>23.7</v>
      </c>
    </row>
    <row r="1278" spans="1:3">
      <c r="A1278" t="s">
        <v>1424</v>
      </c>
      <c r="B1278" t="s">
        <v>101</v>
      </c>
      <c r="C1278">
        <v>19</v>
      </c>
    </row>
    <row r="1279" spans="1:3">
      <c r="A1279" t="s">
        <v>1425</v>
      </c>
      <c r="B1279" t="s">
        <v>74</v>
      </c>
      <c r="C1279">
        <v>13.8</v>
      </c>
    </row>
    <row r="1280" spans="1:3">
      <c r="A1280" t="s">
        <v>1426</v>
      </c>
      <c r="B1280" t="s">
        <v>74</v>
      </c>
      <c r="C1280">
        <v>21.2</v>
      </c>
    </row>
    <row r="1281" spans="1:3">
      <c r="A1281" t="s">
        <v>1427</v>
      </c>
      <c r="B1281" t="s">
        <v>74</v>
      </c>
      <c r="C1281">
        <v>12.6</v>
      </c>
    </row>
    <row r="1282" spans="1:3">
      <c r="A1282" t="s">
        <v>1428</v>
      </c>
      <c r="B1282" t="s">
        <v>74</v>
      </c>
      <c r="C1282">
        <v>19.3</v>
      </c>
    </row>
    <row r="1283" spans="1:3">
      <c r="A1283" t="s">
        <v>1429</v>
      </c>
      <c r="B1283" t="s">
        <v>74</v>
      </c>
      <c r="C1283">
        <v>15.9</v>
      </c>
    </row>
    <row r="1284" spans="1:3">
      <c r="A1284" t="s">
        <v>1430</v>
      </c>
      <c r="B1284" t="s">
        <v>74</v>
      </c>
      <c r="C1284">
        <v>7.2</v>
      </c>
    </row>
    <row r="1285" spans="1:3">
      <c r="A1285" t="s">
        <v>1431</v>
      </c>
      <c r="B1285" t="s">
        <v>74</v>
      </c>
      <c r="C1285">
        <v>12.7</v>
      </c>
    </row>
    <row r="1286" spans="1:3">
      <c r="A1286" t="s">
        <v>1856</v>
      </c>
      <c r="B1286" t="s">
        <v>633</v>
      </c>
      <c r="C1286">
        <v>17.2</v>
      </c>
    </row>
    <row r="1287" spans="1:3">
      <c r="A1287" t="s">
        <v>1857</v>
      </c>
      <c r="B1287" t="s">
        <v>74</v>
      </c>
      <c r="C1287">
        <v>18.5</v>
      </c>
    </row>
    <row r="1288" spans="1:3">
      <c r="A1288" t="s">
        <v>1432</v>
      </c>
      <c r="B1288" t="s">
        <v>74</v>
      </c>
      <c r="C1288">
        <v>32.700000000000003</v>
      </c>
    </row>
    <row r="1289" spans="1:3">
      <c r="A1289" t="s">
        <v>1433</v>
      </c>
      <c r="B1289" t="s">
        <v>74</v>
      </c>
      <c r="C1289">
        <v>19.3</v>
      </c>
    </row>
    <row r="1290" spans="1:3">
      <c r="A1290" t="s">
        <v>1434</v>
      </c>
      <c r="B1290" t="s">
        <v>74</v>
      </c>
      <c r="C1290">
        <v>19.5</v>
      </c>
    </row>
    <row r="1291" spans="1:3">
      <c r="A1291" t="s">
        <v>1435</v>
      </c>
      <c r="B1291" t="s">
        <v>436</v>
      </c>
      <c r="C1291">
        <v>16</v>
      </c>
    </row>
    <row r="1292" spans="1:3">
      <c r="A1292" t="s">
        <v>1436</v>
      </c>
      <c r="B1292" t="s">
        <v>74</v>
      </c>
      <c r="C1292">
        <v>21.5</v>
      </c>
    </row>
    <row r="1293" spans="1:3">
      <c r="A1293" t="s">
        <v>1437</v>
      </c>
      <c r="B1293" t="s">
        <v>74</v>
      </c>
      <c r="C1293">
        <v>6.9</v>
      </c>
    </row>
    <row r="1294" spans="1:3">
      <c r="A1294" t="s">
        <v>1438</v>
      </c>
      <c r="B1294" t="s">
        <v>74</v>
      </c>
      <c r="C1294">
        <v>16</v>
      </c>
    </row>
    <row r="1295" spans="1:3">
      <c r="A1295" t="s">
        <v>1439</v>
      </c>
      <c r="B1295" t="s">
        <v>74</v>
      </c>
      <c r="C1295">
        <v>24.6</v>
      </c>
    </row>
    <row r="1296" spans="1:3">
      <c r="A1296" t="s">
        <v>1440</v>
      </c>
      <c r="B1296" t="s">
        <v>1441</v>
      </c>
      <c r="C1296">
        <v>16.3</v>
      </c>
    </row>
    <row r="1297" spans="1:3">
      <c r="A1297" t="s">
        <v>1442</v>
      </c>
      <c r="B1297" t="s">
        <v>74</v>
      </c>
      <c r="C1297">
        <v>21.9</v>
      </c>
    </row>
    <row r="1298" spans="1:3">
      <c r="A1298" t="s">
        <v>1443</v>
      </c>
      <c r="B1298" t="s">
        <v>74</v>
      </c>
      <c r="C1298">
        <v>16.2</v>
      </c>
    </row>
    <row r="1299" spans="1:3">
      <c r="A1299" t="s">
        <v>1444</v>
      </c>
      <c r="B1299" t="s">
        <v>74</v>
      </c>
      <c r="C1299">
        <v>32.700000000000003</v>
      </c>
    </row>
    <row r="1300" spans="1:3">
      <c r="A1300" t="s">
        <v>1445</v>
      </c>
      <c r="B1300" t="s">
        <v>74</v>
      </c>
      <c r="C1300">
        <v>18.2</v>
      </c>
    </row>
    <row r="1301" spans="1:3">
      <c r="A1301" t="s">
        <v>1446</v>
      </c>
      <c r="B1301" t="s">
        <v>852</v>
      </c>
      <c r="C1301">
        <v>10.3</v>
      </c>
    </row>
    <row r="1302" spans="1:3">
      <c r="A1302" t="s">
        <v>1447</v>
      </c>
      <c r="B1302" t="s">
        <v>74</v>
      </c>
      <c r="C1302">
        <v>11</v>
      </c>
    </row>
    <row r="1303" spans="1:3">
      <c r="A1303" t="s">
        <v>1448</v>
      </c>
      <c r="B1303" t="s">
        <v>640</v>
      </c>
      <c r="C1303">
        <v>10.1</v>
      </c>
    </row>
    <row r="1304" spans="1:3">
      <c r="A1304" t="s">
        <v>1449</v>
      </c>
      <c r="B1304" t="s">
        <v>74</v>
      </c>
      <c r="C1304">
        <v>25.3</v>
      </c>
    </row>
    <row r="1305" spans="1:3">
      <c r="A1305" t="s">
        <v>1450</v>
      </c>
      <c r="B1305" t="s">
        <v>74</v>
      </c>
      <c r="C1305">
        <v>15</v>
      </c>
    </row>
    <row r="1306" spans="1:3">
      <c r="A1306" t="s">
        <v>1794</v>
      </c>
      <c r="B1306" t="s">
        <v>640</v>
      </c>
      <c r="C1306">
        <v>14.3</v>
      </c>
    </row>
    <row r="1307" spans="1:3">
      <c r="A1307" t="s">
        <v>1451</v>
      </c>
      <c r="B1307" t="s">
        <v>74</v>
      </c>
      <c r="C1307">
        <v>6.4</v>
      </c>
    </row>
    <row r="1308" spans="1:3">
      <c r="A1308" t="s">
        <v>1452</v>
      </c>
      <c r="B1308" t="s">
        <v>85</v>
      </c>
      <c r="C1308">
        <v>14.8</v>
      </c>
    </row>
    <row r="1309" spans="1:3">
      <c r="A1309" t="s">
        <v>1453</v>
      </c>
      <c r="B1309" t="s">
        <v>74</v>
      </c>
      <c r="C1309">
        <v>22</v>
      </c>
    </row>
    <row r="1310" spans="1:3">
      <c r="A1310" t="s">
        <v>1454</v>
      </c>
      <c r="B1310" t="s">
        <v>74</v>
      </c>
      <c r="C1310">
        <v>29.5</v>
      </c>
    </row>
    <row r="1311" spans="1:3">
      <c r="A1311" t="s">
        <v>1455</v>
      </c>
      <c r="B1311" t="s">
        <v>74</v>
      </c>
      <c r="C1311">
        <v>10.6</v>
      </c>
    </row>
    <row r="1312" spans="1:3">
      <c r="A1312" t="s">
        <v>1456</v>
      </c>
      <c r="B1312" t="s">
        <v>74</v>
      </c>
      <c r="C1312">
        <v>21.7</v>
      </c>
    </row>
    <row r="1313" spans="1:3">
      <c r="A1313" t="s">
        <v>1457</v>
      </c>
      <c r="B1313" t="s">
        <v>74</v>
      </c>
      <c r="C1313">
        <v>13</v>
      </c>
    </row>
    <row r="1314" spans="1:3">
      <c r="A1314" t="s">
        <v>1458</v>
      </c>
      <c r="B1314" t="s">
        <v>74</v>
      </c>
      <c r="C1314">
        <v>17.100000000000001</v>
      </c>
    </row>
    <row r="1315" spans="1:3">
      <c r="A1315" t="s">
        <v>1795</v>
      </c>
      <c r="B1315" t="s">
        <v>74</v>
      </c>
      <c r="C1315">
        <v>22.1</v>
      </c>
    </row>
    <row r="1316" spans="1:3">
      <c r="A1316" t="s">
        <v>1459</v>
      </c>
      <c r="B1316" t="s">
        <v>74</v>
      </c>
      <c r="C1316">
        <v>9.5</v>
      </c>
    </row>
    <row r="1317" spans="1:3">
      <c r="A1317" t="s">
        <v>1460</v>
      </c>
      <c r="B1317" t="s">
        <v>74</v>
      </c>
      <c r="C1317">
        <v>13.8</v>
      </c>
    </row>
    <row r="1318" spans="1:3">
      <c r="A1318" t="s">
        <v>1461</v>
      </c>
      <c r="B1318" t="s">
        <v>74</v>
      </c>
      <c r="C1318">
        <v>17.3</v>
      </c>
    </row>
    <row r="1319" spans="1:3">
      <c r="A1319" t="s">
        <v>1462</v>
      </c>
      <c r="B1319" t="s">
        <v>74</v>
      </c>
      <c r="C1319">
        <v>28.9</v>
      </c>
    </row>
    <row r="1320" spans="1:3">
      <c r="A1320" t="s">
        <v>1463</v>
      </c>
      <c r="B1320" t="s">
        <v>74</v>
      </c>
      <c r="C1320">
        <v>11.5</v>
      </c>
    </row>
    <row r="1321" spans="1:3">
      <c r="A1321" t="s">
        <v>1464</v>
      </c>
      <c r="B1321" t="s">
        <v>74</v>
      </c>
      <c r="C1321">
        <v>12.3</v>
      </c>
    </row>
    <row r="1322" spans="1:3">
      <c r="A1322" t="s">
        <v>1465</v>
      </c>
      <c r="B1322" t="s">
        <v>74</v>
      </c>
      <c r="C1322">
        <v>12</v>
      </c>
    </row>
    <row r="1323" spans="1:3">
      <c r="A1323" t="s">
        <v>1466</v>
      </c>
      <c r="B1323" t="s">
        <v>74</v>
      </c>
      <c r="C1323">
        <v>19.100000000000001</v>
      </c>
    </row>
    <row r="1324" spans="1:3">
      <c r="A1324" t="s">
        <v>1467</v>
      </c>
      <c r="B1324" t="s">
        <v>74</v>
      </c>
      <c r="C1324">
        <v>15.2</v>
      </c>
    </row>
    <row r="1325" spans="1:3">
      <c r="A1325" t="s">
        <v>1468</v>
      </c>
      <c r="B1325" t="s">
        <v>74</v>
      </c>
      <c r="C1325">
        <v>30</v>
      </c>
    </row>
    <row r="1326" spans="1:3">
      <c r="A1326" t="s">
        <v>1469</v>
      </c>
      <c r="B1326" t="s">
        <v>74</v>
      </c>
      <c r="C1326">
        <v>22.5</v>
      </c>
    </row>
    <row r="1327" spans="1:3">
      <c r="A1327" t="s">
        <v>1470</v>
      </c>
      <c r="B1327" t="s">
        <v>74</v>
      </c>
      <c r="C1327">
        <v>21.7</v>
      </c>
    </row>
    <row r="1328" spans="1:3">
      <c r="A1328" t="s">
        <v>1471</v>
      </c>
      <c r="B1328" t="s">
        <v>74</v>
      </c>
      <c r="C1328">
        <v>19.100000000000001</v>
      </c>
    </row>
    <row r="1329" spans="1:3">
      <c r="A1329" t="s">
        <v>1472</v>
      </c>
      <c r="B1329" t="s">
        <v>74</v>
      </c>
      <c r="C1329">
        <v>16.600000000000001</v>
      </c>
    </row>
    <row r="1330" spans="1:3">
      <c r="A1330" t="s">
        <v>1473</v>
      </c>
      <c r="B1330" t="s">
        <v>547</v>
      </c>
      <c r="C1330">
        <v>2.5</v>
      </c>
    </row>
    <row r="1331" spans="1:3">
      <c r="A1331" t="s">
        <v>1796</v>
      </c>
      <c r="B1331" t="s">
        <v>74</v>
      </c>
      <c r="C1331">
        <v>46.2</v>
      </c>
    </row>
    <row r="1332" spans="1:3">
      <c r="A1332" t="s">
        <v>1474</v>
      </c>
      <c r="B1332" t="s">
        <v>74</v>
      </c>
      <c r="C1332">
        <v>17.7</v>
      </c>
    </row>
    <row r="1333" spans="1:3">
      <c r="A1333" t="s">
        <v>1475</v>
      </c>
      <c r="B1333" t="s">
        <v>74</v>
      </c>
      <c r="C1333">
        <v>10</v>
      </c>
    </row>
    <row r="1334" spans="1:3">
      <c r="A1334" t="s">
        <v>1476</v>
      </c>
      <c r="B1334" t="s">
        <v>74</v>
      </c>
      <c r="C1334">
        <v>23.8</v>
      </c>
    </row>
    <row r="1335" spans="1:3">
      <c r="A1335" t="s">
        <v>1477</v>
      </c>
      <c r="B1335" t="s">
        <v>74</v>
      </c>
      <c r="C1335">
        <v>12.4</v>
      </c>
    </row>
    <row r="1336" spans="1:3">
      <c r="A1336" t="s">
        <v>1478</v>
      </c>
      <c r="B1336" t="s">
        <v>1479</v>
      </c>
      <c r="C1336">
        <v>17.5</v>
      </c>
    </row>
    <row r="1337" spans="1:3">
      <c r="A1337" t="s">
        <v>1480</v>
      </c>
      <c r="B1337" t="s">
        <v>74</v>
      </c>
      <c r="C1337">
        <v>19.600000000000001</v>
      </c>
    </row>
    <row r="1338" spans="1:3">
      <c r="A1338" t="s">
        <v>1481</v>
      </c>
      <c r="B1338" t="s">
        <v>74</v>
      </c>
      <c r="C1338">
        <v>14.6</v>
      </c>
    </row>
    <row r="1339" spans="1:3">
      <c r="A1339" t="s">
        <v>1482</v>
      </c>
      <c r="B1339" t="s">
        <v>74</v>
      </c>
      <c r="C1339">
        <v>16.3</v>
      </c>
    </row>
    <row r="1340" spans="1:3">
      <c r="A1340" t="s">
        <v>1483</v>
      </c>
      <c r="B1340" t="s">
        <v>74</v>
      </c>
      <c r="C1340">
        <v>20.399999999999999</v>
      </c>
    </row>
    <row r="1341" spans="1:3">
      <c r="A1341" t="s">
        <v>1484</v>
      </c>
      <c r="B1341" t="s">
        <v>74</v>
      </c>
      <c r="C1341">
        <v>27.8</v>
      </c>
    </row>
    <row r="1342" spans="1:3">
      <c r="A1342" t="s">
        <v>1485</v>
      </c>
      <c r="B1342" t="s">
        <v>74</v>
      </c>
      <c r="C1342">
        <v>8.1</v>
      </c>
    </row>
    <row r="1343" spans="1:3">
      <c r="A1343" t="s">
        <v>1486</v>
      </c>
      <c r="B1343" t="s">
        <v>74</v>
      </c>
      <c r="C1343">
        <v>1.9</v>
      </c>
    </row>
    <row r="1344" spans="1:3">
      <c r="A1344" t="s">
        <v>1487</v>
      </c>
      <c r="B1344" t="s">
        <v>74</v>
      </c>
      <c r="C1344">
        <v>31</v>
      </c>
    </row>
    <row r="1345" spans="1:3">
      <c r="A1345" t="s">
        <v>1489</v>
      </c>
      <c r="B1345" t="s">
        <v>74</v>
      </c>
      <c r="C1345">
        <v>17.600000000000001</v>
      </c>
    </row>
    <row r="1346" spans="1:3">
      <c r="A1346" t="s">
        <v>1491</v>
      </c>
      <c r="B1346" t="s">
        <v>85</v>
      </c>
      <c r="C1346">
        <v>16</v>
      </c>
    </row>
    <row r="1347" spans="1:3">
      <c r="A1347" t="s">
        <v>1492</v>
      </c>
      <c r="B1347" t="s">
        <v>74</v>
      </c>
      <c r="C1347">
        <v>35.700000000000003</v>
      </c>
    </row>
    <row r="1348" spans="1:3">
      <c r="A1348" t="s">
        <v>1493</v>
      </c>
      <c r="B1348" t="s">
        <v>74</v>
      </c>
      <c r="C1348">
        <v>29.2</v>
      </c>
    </row>
    <row r="1349" spans="1:3">
      <c r="A1349" t="s">
        <v>1797</v>
      </c>
      <c r="B1349" t="s">
        <v>74</v>
      </c>
      <c r="C1349">
        <v>16.7</v>
      </c>
    </row>
    <row r="1350" spans="1:3">
      <c r="A1350" t="s">
        <v>1798</v>
      </c>
      <c r="B1350" t="s">
        <v>74</v>
      </c>
      <c r="C1350">
        <v>15.6</v>
      </c>
    </row>
    <row r="1351" spans="1:3">
      <c r="A1351" t="s">
        <v>1494</v>
      </c>
      <c r="B1351" t="s">
        <v>74</v>
      </c>
      <c r="C1351">
        <v>14.3</v>
      </c>
    </row>
    <row r="1352" spans="1:3">
      <c r="A1352" t="s">
        <v>1495</v>
      </c>
      <c r="B1352" t="s">
        <v>74</v>
      </c>
      <c r="C1352">
        <v>23</v>
      </c>
    </row>
    <row r="1353" spans="1:3">
      <c r="A1353" t="s">
        <v>1799</v>
      </c>
      <c r="B1353" t="s">
        <v>74</v>
      </c>
      <c r="C1353">
        <v>35.5</v>
      </c>
    </row>
    <row r="1354" spans="1:3">
      <c r="A1354" t="s">
        <v>1496</v>
      </c>
      <c r="B1354" t="s">
        <v>74</v>
      </c>
      <c r="C1354">
        <v>18.7</v>
      </c>
    </row>
    <row r="1355" spans="1:3">
      <c r="A1355" t="s">
        <v>1497</v>
      </c>
      <c r="B1355" t="s">
        <v>74</v>
      </c>
      <c r="C1355">
        <v>16.100000000000001</v>
      </c>
    </row>
    <row r="1356" spans="1:3">
      <c r="A1356" t="s">
        <v>1498</v>
      </c>
      <c r="B1356" t="s">
        <v>74</v>
      </c>
      <c r="C1356">
        <v>24.6</v>
      </c>
    </row>
    <row r="1357" spans="1:3">
      <c r="A1357" t="s">
        <v>1499</v>
      </c>
      <c r="B1357" t="s">
        <v>74</v>
      </c>
      <c r="C1357">
        <v>35.9</v>
      </c>
    </row>
    <row r="1358" spans="1:3">
      <c r="A1358" t="s">
        <v>1500</v>
      </c>
      <c r="B1358" t="s">
        <v>1501</v>
      </c>
      <c r="C1358">
        <v>5.3</v>
      </c>
    </row>
    <row r="1359" spans="1:3">
      <c r="A1359" t="s">
        <v>1502</v>
      </c>
      <c r="B1359" t="s">
        <v>74</v>
      </c>
      <c r="C1359">
        <v>24.9</v>
      </c>
    </row>
    <row r="1360" spans="1:3">
      <c r="A1360" t="s">
        <v>1503</v>
      </c>
      <c r="B1360" t="s">
        <v>74</v>
      </c>
      <c r="C1360">
        <v>12.3</v>
      </c>
    </row>
    <row r="1361" spans="1:3">
      <c r="A1361" t="s">
        <v>1504</v>
      </c>
      <c r="B1361" t="s">
        <v>74</v>
      </c>
      <c r="C1361">
        <v>16.5</v>
      </c>
    </row>
    <row r="1362" spans="1:3">
      <c r="A1362" t="s">
        <v>1505</v>
      </c>
      <c r="B1362" t="s">
        <v>74</v>
      </c>
      <c r="C1362">
        <v>9.5</v>
      </c>
    </row>
    <row r="1363" spans="1:3">
      <c r="A1363" t="s">
        <v>1506</v>
      </c>
      <c r="B1363" t="s">
        <v>119</v>
      </c>
      <c r="C1363">
        <v>6</v>
      </c>
    </row>
    <row r="1364" spans="1:3">
      <c r="A1364" t="s">
        <v>1507</v>
      </c>
      <c r="B1364" t="s">
        <v>74</v>
      </c>
      <c r="C1364">
        <v>14.7</v>
      </c>
    </row>
    <row r="1365" spans="1:3">
      <c r="A1365" t="s">
        <v>1858</v>
      </c>
      <c r="B1365" t="s">
        <v>74</v>
      </c>
      <c r="C1365">
        <v>21.9</v>
      </c>
    </row>
    <row r="1366" spans="1:3">
      <c r="A1366" t="s">
        <v>1509</v>
      </c>
      <c r="B1366" t="s">
        <v>74</v>
      </c>
      <c r="C1366">
        <v>21.1</v>
      </c>
    </row>
    <row r="1367" spans="1:3">
      <c r="A1367" t="s">
        <v>1510</v>
      </c>
      <c r="B1367" t="s">
        <v>74</v>
      </c>
      <c r="C1367">
        <v>7.1</v>
      </c>
    </row>
    <row r="1368" spans="1:3">
      <c r="A1368" t="s">
        <v>1511</v>
      </c>
      <c r="B1368" t="s">
        <v>154</v>
      </c>
      <c r="C1368">
        <v>14.8</v>
      </c>
    </row>
    <row r="1369" spans="1:3">
      <c r="A1369" t="s">
        <v>1512</v>
      </c>
      <c r="B1369" t="s">
        <v>74</v>
      </c>
      <c r="C1369">
        <v>9.9</v>
      </c>
    </row>
    <row r="1370" spans="1:3">
      <c r="A1370" t="s">
        <v>1513</v>
      </c>
      <c r="B1370" t="s">
        <v>74</v>
      </c>
      <c r="C1370">
        <v>23.7</v>
      </c>
    </row>
    <row r="1371" spans="1:3">
      <c r="A1371" t="s">
        <v>1514</v>
      </c>
      <c r="B1371" t="s">
        <v>74</v>
      </c>
      <c r="C1371">
        <v>23.1</v>
      </c>
    </row>
    <row r="1372" spans="1:3">
      <c r="A1372" t="s">
        <v>1515</v>
      </c>
      <c r="B1372" t="s">
        <v>74</v>
      </c>
      <c r="C1372">
        <v>20.399999999999999</v>
      </c>
    </row>
    <row r="1373" spans="1:3">
      <c r="A1373" t="s">
        <v>1516</v>
      </c>
      <c r="B1373" t="s">
        <v>74</v>
      </c>
      <c r="C1373">
        <v>18.899999999999999</v>
      </c>
    </row>
    <row r="1374" spans="1:3">
      <c r="A1374" t="s">
        <v>1517</v>
      </c>
      <c r="B1374" t="s">
        <v>74</v>
      </c>
      <c r="C1374">
        <v>13.2</v>
      </c>
    </row>
    <row r="1375" spans="1:3">
      <c r="A1375" t="s">
        <v>1518</v>
      </c>
      <c r="B1375" t="s">
        <v>74</v>
      </c>
      <c r="C1375">
        <v>10.9</v>
      </c>
    </row>
    <row r="1376" spans="1:3">
      <c r="A1376" t="s">
        <v>1519</v>
      </c>
      <c r="B1376" t="s">
        <v>74</v>
      </c>
      <c r="C1376">
        <v>33.4</v>
      </c>
    </row>
    <row r="1377" spans="1:3">
      <c r="A1377" t="s">
        <v>1520</v>
      </c>
      <c r="B1377" t="s">
        <v>74</v>
      </c>
      <c r="C1377">
        <v>20.399999999999999</v>
      </c>
    </row>
    <row r="1378" spans="1:3">
      <c r="A1378" t="s">
        <v>1521</v>
      </c>
      <c r="B1378" t="s">
        <v>74</v>
      </c>
      <c r="C1378">
        <v>19.399999999999999</v>
      </c>
    </row>
    <row r="1379" spans="1:3">
      <c r="A1379" t="s">
        <v>1522</v>
      </c>
      <c r="B1379" t="s">
        <v>74</v>
      </c>
      <c r="C1379">
        <v>17.8</v>
      </c>
    </row>
    <row r="1380" spans="1:3">
      <c r="A1380" t="s">
        <v>1523</v>
      </c>
      <c r="B1380" t="s">
        <v>74</v>
      </c>
      <c r="C1380">
        <v>24.2</v>
      </c>
    </row>
    <row r="1381" spans="1:3">
      <c r="A1381" t="s">
        <v>1524</v>
      </c>
      <c r="B1381" t="s">
        <v>74</v>
      </c>
      <c r="C1381">
        <v>11.3</v>
      </c>
    </row>
    <row r="1382" spans="1:3">
      <c r="A1382" t="s">
        <v>1525</v>
      </c>
      <c r="B1382" t="s">
        <v>74</v>
      </c>
      <c r="C1382">
        <v>20.5</v>
      </c>
    </row>
    <row r="1383" spans="1:3">
      <c r="A1383" t="s">
        <v>1526</v>
      </c>
      <c r="B1383" t="s">
        <v>74</v>
      </c>
      <c r="C1383">
        <v>22.6</v>
      </c>
    </row>
    <row r="1384" spans="1:3">
      <c r="A1384" t="s">
        <v>1527</v>
      </c>
      <c r="B1384" t="s">
        <v>74</v>
      </c>
      <c r="C1384">
        <v>20.6</v>
      </c>
    </row>
    <row r="1385" spans="1:3">
      <c r="A1385" t="s">
        <v>1528</v>
      </c>
      <c r="B1385" t="s">
        <v>346</v>
      </c>
      <c r="C1385">
        <v>11.3</v>
      </c>
    </row>
    <row r="1386" spans="1:3">
      <c r="A1386" t="s">
        <v>1529</v>
      </c>
      <c r="B1386" t="s">
        <v>74</v>
      </c>
      <c r="C1386">
        <v>13.4</v>
      </c>
    </row>
    <row r="1387" spans="1:3">
      <c r="A1387" t="s">
        <v>1530</v>
      </c>
      <c r="B1387" t="s">
        <v>74</v>
      </c>
      <c r="C1387">
        <v>20.100000000000001</v>
      </c>
    </row>
    <row r="1388" spans="1:3">
      <c r="A1388" t="s">
        <v>1800</v>
      </c>
      <c r="B1388" t="s">
        <v>74</v>
      </c>
      <c r="C1388">
        <v>22.1</v>
      </c>
    </row>
    <row r="1389" spans="1:3">
      <c r="A1389" t="s">
        <v>1531</v>
      </c>
      <c r="B1389" t="s">
        <v>74</v>
      </c>
      <c r="C1389">
        <v>27.2</v>
      </c>
    </row>
    <row r="1390" spans="1:3">
      <c r="A1390" t="s">
        <v>1532</v>
      </c>
      <c r="B1390" t="s">
        <v>574</v>
      </c>
      <c r="C1390">
        <v>13.7</v>
      </c>
    </row>
    <row r="1391" spans="1:3">
      <c r="A1391" t="s">
        <v>1533</v>
      </c>
      <c r="B1391" t="s">
        <v>74</v>
      </c>
      <c r="C1391">
        <v>12.7</v>
      </c>
    </row>
    <row r="1392" spans="1:3">
      <c r="A1392" t="s">
        <v>1534</v>
      </c>
      <c r="B1392" t="s">
        <v>74</v>
      </c>
      <c r="C1392">
        <v>23</v>
      </c>
    </row>
    <row r="1393" spans="1:3">
      <c r="A1393" t="s">
        <v>1535</v>
      </c>
      <c r="B1393" t="s">
        <v>74</v>
      </c>
      <c r="C1393">
        <v>23</v>
      </c>
    </row>
    <row r="1394" spans="1:3">
      <c r="A1394" t="s">
        <v>1536</v>
      </c>
      <c r="B1394" t="s">
        <v>74</v>
      </c>
      <c r="C1394">
        <v>29.2</v>
      </c>
    </row>
    <row r="1395" spans="1:3">
      <c r="A1395" t="s">
        <v>1537</v>
      </c>
      <c r="B1395" t="s">
        <v>74</v>
      </c>
      <c r="C1395">
        <v>17.5</v>
      </c>
    </row>
    <row r="1396" spans="1:3">
      <c r="A1396" t="s">
        <v>1538</v>
      </c>
      <c r="B1396" t="s">
        <v>74</v>
      </c>
      <c r="C1396">
        <v>14.5</v>
      </c>
    </row>
    <row r="1397" spans="1:3">
      <c r="A1397" t="s">
        <v>1539</v>
      </c>
      <c r="B1397" t="s">
        <v>74</v>
      </c>
      <c r="C1397">
        <v>10.1</v>
      </c>
    </row>
    <row r="1398" spans="1:3">
      <c r="A1398" t="s">
        <v>1540</v>
      </c>
      <c r="B1398" t="s">
        <v>146</v>
      </c>
      <c r="C1398">
        <v>22.8</v>
      </c>
    </row>
    <row r="1399" spans="1:3">
      <c r="A1399" t="s">
        <v>1541</v>
      </c>
      <c r="B1399" t="s">
        <v>74</v>
      </c>
      <c r="C1399">
        <v>14.7</v>
      </c>
    </row>
    <row r="1400" spans="1:3">
      <c r="A1400" t="s">
        <v>1542</v>
      </c>
      <c r="B1400" t="s">
        <v>74</v>
      </c>
      <c r="C1400">
        <v>18.2</v>
      </c>
    </row>
    <row r="1401" spans="1:3">
      <c r="A1401" t="s">
        <v>1543</v>
      </c>
      <c r="B1401" t="s">
        <v>74</v>
      </c>
      <c r="C1401">
        <v>28</v>
      </c>
    </row>
    <row r="1402" spans="1:3">
      <c r="A1402" t="s">
        <v>1544</v>
      </c>
      <c r="B1402" t="s">
        <v>74</v>
      </c>
      <c r="C1402">
        <v>19.7</v>
      </c>
    </row>
    <row r="1403" spans="1:3">
      <c r="A1403" t="s">
        <v>1545</v>
      </c>
      <c r="B1403" t="s">
        <v>74</v>
      </c>
      <c r="C1403">
        <v>22.8</v>
      </c>
    </row>
    <row r="1404" spans="1:3">
      <c r="A1404" t="s">
        <v>1546</v>
      </c>
      <c r="B1404" t="s">
        <v>74</v>
      </c>
      <c r="C1404">
        <v>19.3</v>
      </c>
    </row>
    <row r="1405" spans="1:3">
      <c r="A1405" t="s">
        <v>1547</v>
      </c>
      <c r="B1405" t="s">
        <v>505</v>
      </c>
      <c r="C1405">
        <v>20.2</v>
      </c>
    </row>
    <row r="1406" spans="1:3">
      <c r="A1406" t="s">
        <v>1548</v>
      </c>
      <c r="B1406" t="s">
        <v>74</v>
      </c>
      <c r="C1406">
        <v>21.9</v>
      </c>
    </row>
    <row r="1407" spans="1:3">
      <c r="A1407" t="s">
        <v>1549</v>
      </c>
      <c r="B1407" t="s">
        <v>74</v>
      </c>
      <c r="C1407">
        <v>11.7</v>
      </c>
    </row>
    <row r="1408" spans="1:3">
      <c r="A1408" t="s">
        <v>1801</v>
      </c>
      <c r="B1408" t="s">
        <v>74</v>
      </c>
      <c r="C1408">
        <v>18</v>
      </c>
    </row>
    <row r="1409" spans="1:3">
      <c r="A1409" t="s">
        <v>1550</v>
      </c>
      <c r="B1409" t="s">
        <v>74</v>
      </c>
      <c r="C1409">
        <v>15.5</v>
      </c>
    </row>
    <row r="1410" spans="1:3">
      <c r="A1410" t="s">
        <v>1552</v>
      </c>
      <c r="B1410" t="s">
        <v>74</v>
      </c>
      <c r="C1410">
        <v>17.600000000000001</v>
      </c>
    </row>
    <row r="1411" spans="1:3">
      <c r="A1411" t="s">
        <v>1553</v>
      </c>
      <c r="B1411" t="s">
        <v>74</v>
      </c>
      <c r="C1411">
        <v>11.6</v>
      </c>
    </row>
    <row r="1412" spans="1:3">
      <c r="A1412" t="s">
        <v>1554</v>
      </c>
      <c r="B1412" t="s">
        <v>74</v>
      </c>
      <c r="C1412">
        <v>33.4</v>
      </c>
    </row>
    <row r="1413" spans="1:3">
      <c r="A1413" t="s">
        <v>1555</v>
      </c>
      <c r="B1413" t="s">
        <v>74</v>
      </c>
      <c r="C1413">
        <v>27.5</v>
      </c>
    </row>
    <row r="1414" spans="1:3">
      <c r="A1414" t="s">
        <v>1556</v>
      </c>
      <c r="B1414" t="s">
        <v>74</v>
      </c>
      <c r="C1414">
        <v>8.9</v>
      </c>
    </row>
    <row r="1415" spans="1:3">
      <c r="A1415" t="s">
        <v>1802</v>
      </c>
      <c r="B1415" t="s">
        <v>74</v>
      </c>
      <c r="C1415">
        <v>18.899999999999999</v>
      </c>
    </row>
    <row r="1416" spans="1:3">
      <c r="A1416" t="s">
        <v>1557</v>
      </c>
      <c r="B1416" t="s">
        <v>74</v>
      </c>
      <c r="C1416">
        <v>17.8</v>
      </c>
    </row>
    <row r="1417" spans="1:3">
      <c r="A1417" t="s">
        <v>1558</v>
      </c>
      <c r="B1417" t="s">
        <v>74</v>
      </c>
      <c r="C1417">
        <v>36.5</v>
      </c>
    </row>
    <row r="1418" spans="1:3">
      <c r="A1418" t="s">
        <v>1559</v>
      </c>
      <c r="B1418" t="s">
        <v>74</v>
      </c>
      <c r="C1418">
        <v>11</v>
      </c>
    </row>
    <row r="1419" spans="1:3">
      <c r="A1419" t="s">
        <v>1859</v>
      </c>
      <c r="B1419" t="s">
        <v>74</v>
      </c>
      <c r="C1419">
        <v>28.6</v>
      </c>
    </row>
    <row r="1420" spans="1:3">
      <c r="A1420" t="s">
        <v>1560</v>
      </c>
      <c r="B1420" t="s">
        <v>74</v>
      </c>
      <c r="C1420">
        <v>14.3</v>
      </c>
    </row>
    <row r="1421" spans="1:3">
      <c r="A1421" t="s">
        <v>1561</v>
      </c>
      <c r="B1421" t="s">
        <v>74</v>
      </c>
      <c r="C1421">
        <v>22.5</v>
      </c>
    </row>
    <row r="1422" spans="1:3">
      <c r="A1422" t="s">
        <v>1562</v>
      </c>
      <c r="B1422" t="s">
        <v>74</v>
      </c>
      <c r="C1422">
        <v>19.5</v>
      </c>
    </row>
    <row r="1423" spans="1:3">
      <c r="A1423" t="s">
        <v>1563</v>
      </c>
      <c r="B1423" t="s">
        <v>74</v>
      </c>
      <c r="C1423">
        <v>25</v>
      </c>
    </row>
    <row r="1424" spans="1:3">
      <c r="A1424" t="s">
        <v>1564</v>
      </c>
      <c r="B1424" t="s">
        <v>74</v>
      </c>
      <c r="C1424">
        <v>33.4</v>
      </c>
    </row>
    <row r="1425" spans="1:3">
      <c r="A1425" t="s">
        <v>1565</v>
      </c>
      <c r="B1425" t="s">
        <v>74</v>
      </c>
      <c r="C1425">
        <v>31.9</v>
      </c>
    </row>
    <row r="1426" spans="1:3">
      <c r="A1426" t="s">
        <v>1566</v>
      </c>
      <c r="B1426" t="s">
        <v>1567</v>
      </c>
      <c r="C1426">
        <v>24.3</v>
      </c>
    </row>
    <row r="1427" spans="1:3">
      <c r="A1427" t="s">
        <v>1568</v>
      </c>
      <c r="B1427" t="s">
        <v>74</v>
      </c>
      <c r="C1427">
        <v>28.3</v>
      </c>
    </row>
    <row r="1428" spans="1:3">
      <c r="A1428" t="s">
        <v>1569</v>
      </c>
      <c r="B1428" t="s">
        <v>74</v>
      </c>
      <c r="C1428">
        <v>16.5</v>
      </c>
    </row>
    <row r="1429" spans="1:3">
      <c r="A1429" t="s">
        <v>1817</v>
      </c>
      <c r="B1429" t="s">
        <v>74</v>
      </c>
      <c r="C1429">
        <v>31.2</v>
      </c>
    </row>
    <row r="1430" spans="1:3">
      <c r="A1430" t="s">
        <v>1570</v>
      </c>
      <c r="B1430" t="s">
        <v>74</v>
      </c>
      <c r="C1430">
        <v>28.8</v>
      </c>
    </row>
    <row r="1431" spans="1:3">
      <c r="A1431" t="s">
        <v>1571</v>
      </c>
      <c r="B1431" t="s">
        <v>74</v>
      </c>
      <c r="C1431">
        <v>24.8</v>
      </c>
    </row>
    <row r="1432" spans="1:3">
      <c r="A1432" t="s">
        <v>1572</v>
      </c>
      <c r="B1432" t="s">
        <v>74</v>
      </c>
      <c r="C1432">
        <v>12.6</v>
      </c>
    </row>
    <row r="1433" spans="1:3">
      <c r="A1433" t="s">
        <v>1573</v>
      </c>
      <c r="B1433" t="s">
        <v>74</v>
      </c>
      <c r="C1433">
        <v>32.200000000000003</v>
      </c>
    </row>
    <row r="1434" spans="1:3">
      <c r="A1434" t="s">
        <v>1574</v>
      </c>
      <c r="B1434" t="s">
        <v>1575</v>
      </c>
      <c r="C1434">
        <v>12.5</v>
      </c>
    </row>
    <row r="1435" spans="1:3">
      <c r="A1435" t="s">
        <v>1576</v>
      </c>
      <c r="B1435" t="s">
        <v>74</v>
      </c>
      <c r="C1435">
        <v>12.2</v>
      </c>
    </row>
    <row r="1436" spans="1:3">
      <c r="A1436" t="s">
        <v>1577</v>
      </c>
      <c r="B1436" t="s">
        <v>74</v>
      </c>
      <c r="C1436">
        <v>20.5</v>
      </c>
    </row>
    <row r="1437" spans="1:3">
      <c r="A1437" t="s">
        <v>1578</v>
      </c>
      <c r="B1437" t="s">
        <v>74</v>
      </c>
      <c r="C1437">
        <v>29</v>
      </c>
    </row>
    <row r="1438" spans="1:3">
      <c r="A1438" t="s">
        <v>1579</v>
      </c>
      <c r="B1438" t="s">
        <v>74</v>
      </c>
      <c r="C1438">
        <v>22.4</v>
      </c>
    </row>
    <row r="1439" spans="1:3">
      <c r="A1439" t="s">
        <v>1580</v>
      </c>
      <c r="B1439" t="s">
        <v>74</v>
      </c>
      <c r="C1439">
        <v>26.7</v>
      </c>
    </row>
    <row r="1440" spans="1:3">
      <c r="A1440" t="s">
        <v>1581</v>
      </c>
      <c r="B1440" t="s">
        <v>74</v>
      </c>
      <c r="C1440">
        <v>20.8</v>
      </c>
    </row>
    <row r="1441" spans="1:3">
      <c r="A1441" t="s">
        <v>1582</v>
      </c>
      <c r="B1441" t="s">
        <v>74</v>
      </c>
      <c r="C1441">
        <v>41.4</v>
      </c>
    </row>
    <row r="1442" spans="1:3">
      <c r="A1442" t="s">
        <v>1583</v>
      </c>
      <c r="B1442" t="s">
        <v>74</v>
      </c>
      <c r="C1442">
        <v>34.9</v>
      </c>
    </row>
    <row r="1443" spans="1:3">
      <c r="A1443" t="s">
        <v>1584</v>
      </c>
      <c r="B1443" t="s">
        <v>74</v>
      </c>
      <c r="C1443">
        <v>16.399999999999999</v>
      </c>
    </row>
    <row r="1444" spans="1:3">
      <c r="A1444" t="s">
        <v>1585</v>
      </c>
      <c r="B1444" t="s">
        <v>1586</v>
      </c>
      <c r="C1444">
        <v>10.3</v>
      </c>
    </row>
    <row r="1445" spans="1:3">
      <c r="A1445" t="s">
        <v>1803</v>
      </c>
      <c r="B1445" t="s">
        <v>74</v>
      </c>
      <c r="C1445">
        <v>20.100000000000001</v>
      </c>
    </row>
    <row r="1446" spans="1:3">
      <c r="A1446" t="s">
        <v>1587</v>
      </c>
      <c r="B1446" t="s">
        <v>74</v>
      </c>
      <c r="C1446">
        <v>17</v>
      </c>
    </row>
    <row r="1447" spans="1:3">
      <c r="A1447" t="s">
        <v>1588</v>
      </c>
      <c r="B1447" t="s">
        <v>74</v>
      </c>
      <c r="C1447">
        <v>17.8</v>
      </c>
    </row>
    <row r="1448" spans="1:3">
      <c r="A1448" t="s">
        <v>1589</v>
      </c>
      <c r="B1448" t="s">
        <v>74</v>
      </c>
      <c r="C1448">
        <v>30.4</v>
      </c>
    </row>
    <row r="1449" spans="1:3">
      <c r="A1449" t="s">
        <v>1590</v>
      </c>
      <c r="B1449" t="s">
        <v>74</v>
      </c>
      <c r="C1449">
        <v>11.5</v>
      </c>
    </row>
    <row r="1450" spans="1:3">
      <c r="A1450" t="s">
        <v>1591</v>
      </c>
      <c r="B1450" t="s">
        <v>74</v>
      </c>
      <c r="C1450">
        <v>30.1</v>
      </c>
    </row>
    <row r="1451" spans="1:3">
      <c r="A1451" t="s">
        <v>1592</v>
      </c>
      <c r="B1451" t="s">
        <v>74</v>
      </c>
      <c r="C1451">
        <v>20.7</v>
      </c>
    </row>
    <row r="1452" spans="1:3">
      <c r="A1452" t="s">
        <v>1593</v>
      </c>
      <c r="B1452" t="s">
        <v>74</v>
      </c>
      <c r="C1452">
        <v>11.7</v>
      </c>
    </row>
    <row r="1453" spans="1:3">
      <c r="A1453" t="s">
        <v>1594</v>
      </c>
      <c r="B1453" t="s">
        <v>74</v>
      </c>
      <c r="C1453">
        <v>12.7</v>
      </c>
    </row>
    <row r="1454" spans="1:3">
      <c r="A1454" t="s">
        <v>1595</v>
      </c>
      <c r="B1454" t="s">
        <v>74</v>
      </c>
      <c r="C1454">
        <v>20.9</v>
      </c>
    </row>
    <row r="1455" spans="1:3">
      <c r="A1455" t="s">
        <v>1596</v>
      </c>
      <c r="B1455" t="s">
        <v>74</v>
      </c>
      <c r="C1455">
        <v>16.3</v>
      </c>
    </row>
    <row r="1456" spans="1:3">
      <c r="A1456" t="s">
        <v>1597</v>
      </c>
      <c r="B1456" t="s">
        <v>74</v>
      </c>
      <c r="C1456">
        <v>14.5</v>
      </c>
    </row>
    <row r="1457" spans="1:3">
      <c r="A1457" t="s">
        <v>1599</v>
      </c>
      <c r="B1457" t="s">
        <v>74</v>
      </c>
      <c r="C1457">
        <v>16.600000000000001</v>
      </c>
    </row>
    <row r="1458" spans="1:3">
      <c r="A1458" t="s">
        <v>1600</v>
      </c>
      <c r="B1458" t="s">
        <v>74</v>
      </c>
      <c r="C1458">
        <v>23.7</v>
      </c>
    </row>
    <row r="1459" spans="1:3">
      <c r="A1459" t="s">
        <v>1601</v>
      </c>
      <c r="B1459" t="s">
        <v>74</v>
      </c>
      <c r="C1459">
        <v>25.4</v>
      </c>
    </row>
    <row r="1460" spans="1:3">
      <c r="A1460" t="s">
        <v>1602</v>
      </c>
      <c r="B1460" t="s">
        <v>74</v>
      </c>
      <c r="C1460">
        <v>30</v>
      </c>
    </row>
    <row r="1461" spans="1:3">
      <c r="A1461" t="s">
        <v>1603</v>
      </c>
      <c r="B1461" t="s">
        <v>74</v>
      </c>
      <c r="C1461">
        <v>24.5</v>
      </c>
    </row>
    <row r="1462" spans="1:3">
      <c r="A1462" t="s">
        <v>1604</v>
      </c>
      <c r="B1462" t="s">
        <v>74</v>
      </c>
      <c r="C1462">
        <v>23.1</v>
      </c>
    </row>
    <row r="1463" spans="1:3">
      <c r="A1463" t="s">
        <v>1605</v>
      </c>
      <c r="B1463" t="s">
        <v>74</v>
      </c>
      <c r="C1463">
        <v>27.9</v>
      </c>
    </row>
    <row r="1464" spans="1:3">
      <c r="A1464" t="s">
        <v>1606</v>
      </c>
      <c r="B1464" t="s">
        <v>74</v>
      </c>
      <c r="C1464">
        <v>19.600000000000001</v>
      </c>
    </row>
    <row r="1465" spans="1:3">
      <c r="A1465" t="s">
        <v>1607</v>
      </c>
      <c r="B1465" t="s">
        <v>74</v>
      </c>
      <c r="C1465">
        <v>25.2</v>
      </c>
    </row>
    <row r="1466" spans="1:3">
      <c r="A1466" t="s">
        <v>1608</v>
      </c>
      <c r="B1466" t="s">
        <v>74</v>
      </c>
      <c r="C1466">
        <v>17.3</v>
      </c>
    </row>
    <row r="1467" spans="1:3">
      <c r="A1467" t="s">
        <v>1609</v>
      </c>
      <c r="B1467" t="s">
        <v>74</v>
      </c>
      <c r="C1467">
        <v>26</v>
      </c>
    </row>
    <row r="1468" spans="1:3">
      <c r="A1468" t="s">
        <v>1610</v>
      </c>
      <c r="B1468" t="s">
        <v>74</v>
      </c>
      <c r="C1468">
        <v>26</v>
      </c>
    </row>
    <row r="1469" spans="1:3">
      <c r="A1469" t="s">
        <v>1611</v>
      </c>
      <c r="B1469" t="s">
        <v>74</v>
      </c>
      <c r="C1469">
        <v>15.8</v>
      </c>
    </row>
    <row r="1470" spans="1:3">
      <c r="A1470" t="s">
        <v>1612</v>
      </c>
      <c r="B1470" t="s">
        <v>74</v>
      </c>
      <c r="C1470">
        <v>24</v>
      </c>
    </row>
    <row r="1471" spans="1:3">
      <c r="A1471" t="s">
        <v>1613</v>
      </c>
      <c r="B1471" t="s">
        <v>74</v>
      </c>
      <c r="C1471">
        <v>11.5</v>
      </c>
    </row>
    <row r="1472" spans="1:3">
      <c r="A1472" t="s">
        <v>1614</v>
      </c>
      <c r="B1472" t="s">
        <v>74</v>
      </c>
      <c r="C1472">
        <v>24</v>
      </c>
    </row>
    <row r="1473" spans="1:3">
      <c r="A1473" t="s">
        <v>1615</v>
      </c>
      <c r="B1473" t="s">
        <v>74</v>
      </c>
      <c r="C1473">
        <v>24.7</v>
      </c>
    </row>
    <row r="1474" spans="1:3">
      <c r="A1474" t="s">
        <v>1804</v>
      </c>
      <c r="B1474" t="s">
        <v>74</v>
      </c>
      <c r="C1474">
        <v>29.2</v>
      </c>
    </row>
    <row r="1475" spans="1:3">
      <c r="A1475" t="s">
        <v>1616</v>
      </c>
      <c r="B1475" t="s">
        <v>74</v>
      </c>
      <c r="C1475">
        <v>9.1999999999999993</v>
      </c>
    </row>
    <row r="1476" spans="1:3">
      <c r="A1476" t="s">
        <v>1617</v>
      </c>
      <c r="B1476" t="s">
        <v>74</v>
      </c>
      <c r="C1476">
        <v>21</v>
      </c>
    </row>
    <row r="1477" spans="1:3">
      <c r="A1477" t="s">
        <v>1618</v>
      </c>
      <c r="B1477" t="s">
        <v>467</v>
      </c>
      <c r="C1477">
        <v>54</v>
      </c>
    </row>
    <row r="1478" spans="1:3">
      <c r="A1478" t="s">
        <v>1619</v>
      </c>
      <c r="B1478" t="s">
        <v>74</v>
      </c>
      <c r="C1478">
        <v>21.3</v>
      </c>
    </row>
    <row r="1479" spans="1:3">
      <c r="A1479" t="s">
        <v>1620</v>
      </c>
      <c r="B1479" t="s">
        <v>74</v>
      </c>
      <c r="C1479">
        <v>23.6</v>
      </c>
    </row>
    <row r="1480" spans="1:3">
      <c r="A1480" t="s">
        <v>1621</v>
      </c>
      <c r="B1480" t="s">
        <v>74</v>
      </c>
      <c r="C1480">
        <v>17.8</v>
      </c>
    </row>
    <row r="1481" spans="1:3">
      <c r="A1481" t="s">
        <v>1622</v>
      </c>
      <c r="B1481" t="s">
        <v>74</v>
      </c>
      <c r="C1481">
        <v>23.7</v>
      </c>
    </row>
    <row r="1482" spans="1:3">
      <c r="A1482" t="s">
        <v>1623</v>
      </c>
      <c r="B1482" t="s">
        <v>74</v>
      </c>
      <c r="C1482">
        <v>32.5</v>
      </c>
    </row>
    <row r="1483" spans="1:3">
      <c r="A1483" t="s">
        <v>1624</v>
      </c>
      <c r="B1483" t="s">
        <v>74</v>
      </c>
      <c r="C1483">
        <v>23.6</v>
      </c>
    </row>
    <row r="1484" spans="1:3">
      <c r="A1484" t="s">
        <v>1625</v>
      </c>
      <c r="B1484" t="s">
        <v>74</v>
      </c>
      <c r="C1484">
        <v>19.100000000000001</v>
      </c>
    </row>
    <row r="1485" spans="1:3">
      <c r="A1485" t="s">
        <v>1626</v>
      </c>
      <c r="B1485" t="s">
        <v>74</v>
      </c>
      <c r="C1485">
        <v>31.6</v>
      </c>
    </row>
    <row r="1486" spans="1:3">
      <c r="A1486" t="s">
        <v>1627</v>
      </c>
      <c r="B1486" t="s">
        <v>74</v>
      </c>
      <c r="C1486">
        <v>16.7</v>
      </c>
    </row>
    <row r="1487" spans="1:3">
      <c r="A1487" t="s">
        <v>1628</v>
      </c>
      <c r="B1487" t="s">
        <v>74</v>
      </c>
      <c r="C1487">
        <v>14.8</v>
      </c>
    </row>
    <row r="1488" spans="1:3">
      <c r="A1488" t="s">
        <v>1629</v>
      </c>
      <c r="B1488" t="s">
        <v>74</v>
      </c>
      <c r="C1488">
        <v>20.100000000000001</v>
      </c>
    </row>
    <row r="1489" spans="1:3">
      <c r="A1489" t="s">
        <v>1630</v>
      </c>
      <c r="B1489" t="s">
        <v>74</v>
      </c>
      <c r="C1489">
        <v>13.8</v>
      </c>
    </row>
    <row r="1490" spans="1:3">
      <c r="A1490" t="s">
        <v>1632</v>
      </c>
      <c r="B1490" t="s">
        <v>74</v>
      </c>
      <c r="C1490">
        <v>23.3</v>
      </c>
    </row>
    <row r="1491" spans="1:3">
      <c r="A1491" t="s">
        <v>1633</v>
      </c>
      <c r="B1491" t="s">
        <v>74</v>
      </c>
      <c r="C1491">
        <v>32.299999999999997</v>
      </c>
    </row>
    <row r="1492" spans="1:3">
      <c r="A1492" t="s">
        <v>1634</v>
      </c>
      <c r="B1492" t="s">
        <v>74</v>
      </c>
      <c r="C1492">
        <v>16.100000000000001</v>
      </c>
    </row>
    <row r="1493" spans="1:3">
      <c r="A1493" t="s">
        <v>1635</v>
      </c>
      <c r="B1493" t="s">
        <v>74</v>
      </c>
      <c r="C1493">
        <v>24.1</v>
      </c>
    </row>
    <row r="1494" spans="1:3">
      <c r="A1494" t="s">
        <v>1636</v>
      </c>
      <c r="B1494" t="s">
        <v>74</v>
      </c>
      <c r="C1494">
        <v>15.9</v>
      </c>
    </row>
    <row r="1495" spans="1:3">
      <c r="A1495" t="s">
        <v>1637</v>
      </c>
      <c r="B1495" t="s">
        <v>74</v>
      </c>
      <c r="C1495">
        <v>27.4</v>
      </c>
    </row>
    <row r="1496" spans="1:3">
      <c r="A1496" t="s">
        <v>1638</v>
      </c>
      <c r="B1496" t="s">
        <v>74</v>
      </c>
      <c r="C1496">
        <v>13.5</v>
      </c>
    </row>
    <row r="1497" spans="1:3">
      <c r="A1497" t="s">
        <v>1639</v>
      </c>
      <c r="B1497" t="s">
        <v>74</v>
      </c>
      <c r="C1497">
        <v>25.4</v>
      </c>
    </row>
    <row r="1498" spans="1:3">
      <c r="A1498" t="s">
        <v>1640</v>
      </c>
      <c r="B1498" t="s">
        <v>74</v>
      </c>
      <c r="C1498">
        <v>7.4</v>
      </c>
    </row>
    <row r="1499" spans="1:3">
      <c r="A1499" t="s">
        <v>1641</v>
      </c>
      <c r="B1499" t="s">
        <v>1642</v>
      </c>
      <c r="C1499">
        <v>18.899999999999999</v>
      </c>
    </row>
    <row r="1500" spans="1:3">
      <c r="A1500" t="s">
        <v>1805</v>
      </c>
      <c r="B1500" t="s">
        <v>74</v>
      </c>
      <c r="C1500">
        <v>29.5</v>
      </c>
    </row>
    <row r="1501" spans="1:3">
      <c r="A1501" t="s">
        <v>1643</v>
      </c>
      <c r="B1501" t="s">
        <v>74</v>
      </c>
      <c r="C1501">
        <v>12</v>
      </c>
    </row>
    <row r="1502" spans="1:3">
      <c r="A1502" t="s">
        <v>1644</v>
      </c>
      <c r="B1502" t="s">
        <v>154</v>
      </c>
      <c r="C1502">
        <v>35.1</v>
      </c>
    </row>
    <row r="1503" spans="1:3">
      <c r="A1503" t="s">
        <v>1645</v>
      </c>
      <c r="B1503" t="s">
        <v>74</v>
      </c>
      <c r="C1503">
        <v>28.8</v>
      </c>
    </row>
    <row r="1504" spans="1:3">
      <c r="A1504" t="s">
        <v>1646</v>
      </c>
      <c r="B1504" t="s">
        <v>74</v>
      </c>
      <c r="C1504">
        <v>25.3</v>
      </c>
    </row>
    <row r="1505" spans="1:4">
      <c r="A1505" t="s">
        <v>1647</v>
      </c>
      <c r="B1505" t="s">
        <v>74</v>
      </c>
      <c r="C1505">
        <v>14.5</v>
      </c>
    </row>
    <row r="1506" spans="1:4">
      <c r="A1506" t="s">
        <v>1648</v>
      </c>
      <c r="B1506" t="s">
        <v>74</v>
      </c>
      <c r="C1506">
        <v>20.399999999999999</v>
      </c>
    </row>
    <row r="1507" spans="1:4">
      <c r="A1507" t="s">
        <v>1649</v>
      </c>
      <c r="B1507" t="s">
        <v>74</v>
      </c>
      <c r="C1507">
        <v>16.899999999999999</v>
      </c>
    </row>
    <row r="1508" spans="1:4">
      <c r="A1508" t="s">
        <v>1650</v>
      </c>
      <c r="B1508" t="s">
        <v>702</v>
      </c>
      <c r="C1508">
        <v>18.7</v>
      </c>
    </row>
    <row r="1509" spans="1:4">
      <c r="A1509" t="s">
        <v>1651</v>
      </c>
      <c r="B1509" t="s">
        <v>74</v>
      </c>
      <c r="C1509">
        <v>19.5</v>
      </c>
    </row>
    <row r="1510" spans="1:4">
      <c r="A1510" t="s">
        <v>1652</v>
      </c>
      <c r="B1510" t="s">
        <v>74</v>
      </c>
      <c r="C1510">
        <v>21.3</v>
      </c>
    </row>
    <row r="1511" spans="1:4">
      <c r="A1511" t="s">
        <v>1653</v>
      </c>
      <c r="B1511" t="s">
        <v>74</v>
      </c>
      <c r="C1511">
        <v>28</v>
      </c>
    </row>
    <row r="1512" spans="1:4">
      <c r="A1512" t="s">
        <v>1652</v>
      </c>
      <c r="B1512" t="s">
        <v>74</v>
      </c>
      <c r="C1512">
        <v>16.100000000000001</v>
      </c>
    </row>
    <row r="1513" spans="1:4">
      <c r="A1513" t="s">
        <v>1654</v>
      </c>
      <c r="B1513" t="s">
        <v>74</v>
      </c>
      <c r="C1513">
        <v>14.5</v>
      </c>
    </row>
    <row r="1514" spans="1:4">
      <c r="A1514" t="s">
        <v>1655</v>
      </c>
      <c r="B1514" t="s">
        <v>74</v>
      </c>
      <c r="C1514">
        <v>9</v>
      </c>
    </row>
    <row r="1515" spans="1:4">
      <c r="A1515" t="s">
        <v>1860</v>
      </c>
      <c r="B1515" t="s">
        <v>74</v>
      </c>
      <c r="C1515">
        <v>29</v>
      </c>
    </row>
    <row r="1516" spans="1:4">
      <c r="A1516" t="s">
        <v>1656</v>
      </c>
      <c r="B1516" t="s">
        <v>74</v>
      </c>
      <c r="C1516">
        <v>9.6</v>
      </c>
    </row>
    <row r="1517" spans="1:4">
      <c r="A1517" t="s">
        <v>1657</v>
      </c>
      <c r="B1517" t="s">
        <v>74</v>
      </c>
      <c r="C1517">
        <v>13.1</v>
      </c>
    </row>
    <row r="1518" spans="1:4">
      <c r="A1518" t="s">
        <v>1658</v>
      </c>
      <c r="B1518" t="s">
        <v>119</v>
      </c>
      <c r="C1518">
        <v>26.5</v>
      </c>
    </row>
    <row r="1519" spans="1:4">
      <c r="A1519" t="s">
        <v>1659</v>
      </c>
      <c r="B1519" t="s">
        <v>74</v>
      </c>
      <c r="C1519">
        <v>13.7</v>
      </c>
    </row>
    <row r="1520" spans="1:4">
      <c r="A1520" t="s">
        <v>1660</v>
      </c>
      <c r="B1520" t="s">
        <v>74</v>
      </c>
      <c r="C1520">
        <v>14.9</v>
      </c>
      <c r="D1520" t="s">
        <v>1861</v>
      </c>
    </row>
    <row r="1521" spans="1:3">
      <c r="A1521" t="s">
        <v>1661</v>
      </c>
      <c r="B1521" t="s">
        <v>74</v>
      </c>
      <c r="C1521">
        <v>27.4</v>
      </c>
    </row>
    <row r="1522" spans="1:3">
      <c r="A1522" t="s">
        <v>1662</v>
      </c>
      <c r="B1522" t="s">
        <v>74</v>
      </c>
      <c r="C1522">
        <v>24.4</v>
      </c>
    </row>
    <row r="1523" spans="1:3">
      <c r="A1523" t="s">
        <v>1663</v>
      </c>
      <c r="B1523" t="s">
        <v>74</v>
      </c>
      <c r="C1523">
        <v>30.8</v>
      </c>
    </row>
    <row r="1524" spans="1:3">
      <c r="A1524" t="s">
        <v>1664</v>
      </c>
      <c r="B1524" t="s">
        <v>74</v>
      </c>
      <c r="C1524">
        <v>26.2</v>
      </c>
    </row>
    <row r="1525" spans="1:3">
      <c r="A1525" t="s">
        <v>1665</v>
      </c>
      <c r="B1525" t="s">
        <v>74</v>
      </c>
      <c r="C1525">
        <v>14.4</v>
      </c>
    </row>
    <row r="1526" spans="1:3">
      <c r="A1526" t="s">
        <v>1666</v>
      </c>
      <c r="B1526" t="s">
        <v>74</v>
      </c>
      <c r="C1526">
        <v>14.6</v>
      </c>
    </row>
    <row r="1527" spans="1:3">
      <c r="A1527" t="s">
        <v>1668</v>
      </c>
      <c r="B1527" t="s">
        <v>852</v>
      </c>
      <c r="C1527">
        <v>24.9</v>
      </c>
    </row>
    <row r="1528" spans="1:3">
      <c r="A1528" t="s">
        <v>1862</v>
      </c>
      <c r="B1528" t="s">
        <v>74</v>
      </c>
      <c r="C1528">
        <v>27.4</v>
      </c>
    </row>
    <row r="1529" spans="1:3">
      <c r="A1529" t="s">
        <v>1669</v>
      </c>
      <c r="B1529" t="s">
        <v>74</v>
      </c>
      <c r="C1529">
        <v>28.1</v>
      </c>
    </row>
    <row r="1530" spans="1:3">
      <c r="A1530" t="s">
        <v>1806</v>
      </c>
      <c r="B1530" t="s">
        <v>74</v>
      </c>
      <c r="C1530">
        <v>29.2</v>
      </c>
    </row>
    <row r="1531" spans="1:3">
      <c r="A1531" t="s">
        <v>1670</v>
      </c>
      <c r="B1531" t="s">
        <v>74</v>
      </c>
      <c r="C1531">
        <v>23.6</v>
      </c>
    </row>
    <row r="1532" spans="1:3">
      <c r="A1532" t="s">
        <v>1671</v>
      </c>
      <c r="B1532" t="s">
        <v>74</v>
      </c>
      <c r="C1532">
        <v>8.6</v>
      </c>
    </row>
    <row r="1533" spans="1:3">
      <c r="A1533" t="s">
        <v>1672</v>
      </c>
      <c r="B1533" t="s">
        <v>74</v>
      </c>
      <c r="C1533">
        <v>21.4</v>
      </c>
    </row>
    <row r="1534" spans="1:3">
      <c r="A1534" t="s">
        <v>1673</v>
      </c>
      <c r="B1534" t="s">
        <v>74</v>
      </c>
      <c r="C1534">
        <v>22.8</v>
      </c>
    </row>
    <row r="1535" spans="1:3">
      <c r="A1535" t="s">
        <v>1675</v>
      </c>
      <c r="B1535" t="s">
        <v>74</v>
      </c>
      <c r="C1535">
        <v>18.899999999999999</v>
      </c>
    </row>
    <row r="1536" spans="1:3">
      <c r="A1536" t="s">
        <v>1676</v>
      </c>
      <c r="B1536" t="s">
        <v>74</v>
      </c>
      <c r="C1536">
        <v>25.7</v>
      </c>
    </row>
    <row r="1537" spans="1:3">
      <c r="A1537" t="s">
        <v>1677</v>
      </c>
      <c r="B1537" t="s">
        <v>74</v>
      </c>
      <c r="C1537">
        <v>18.100000000000001</v>
      </c>
    </row>
    <row r="1538" spans="1:3">
      <c r="A1538" t="s">
        <v>1678</v>
      </c>
      <c r="B1538" t="s">
        <v>74</v>
      </c>
      <c r="C1538">
        <v>24.4</v>
      </c>
    </row>
    <row r="1539" spans="1:3">
      <c r="A1539" t="s">
        <v>1807</v>
      </c>
      <c r="B1539" t="s">
        <v>74</v>
      </c>
      <c r="C1539">
        <v>25.8</v>
      </c>
    </row>
    <row r="1540" spans="1:3">
      <c r="A1540" t="s">
        <v>1863</v>
      </c>
      <c r="B1540" t="s">
        <v>74</v>
      </c>
      <c r="C1540">
        <v>13.6</v>
      </c>
    </row>
    <row r="1541" spans="1:3">
      <c r="A1541" t="s">
        <v>1680</v>
      </c>
      <c r="B1541" t="s">
        <v>74</v>
      </c>
      <c r="C1541">
        <v>11.3</v>
      </c>
    </row>
    <row r="1542" spans="1:3">
      <c r="A1542" t="s">
        <v>1681</v>
      </c>
      <c r="B1542" t="s">
        <v>74</v>
      </c>
      <c r="C1542">
        <v>25.2</v>
      </c>
    </row>
    <row r="1543" spans="1:3">
      <c r="A1543" t="s">
        <v>1682</v>
      </c>
      <c r="B1543" t="s">
        <v>74</v>
      </c>
      <c r="C1543">
        <v>13.4</v>
      </c>
    </row>
    <row r="1544" spans="1:3">
      <c r="A1544" t="s">
        <v>1683</v>
      </c>
      <c r="B1544" t="s">
        <v>74</v>
      </c>
      <c r="C1544">
        <v>21.9</v>
      </c>
    </row>
    <row r="1545" spans="1:3">
      <c r="A1545" t="s">
        <v>1684</v>
      </c>
      <c r="B1545" t="s">
        <v>74</v>
      </c>
      <c r="C1545">
        <v>19.5</v>
      </c>
    </row>
    <row r="1546" spans="1:3">
      <c r="A1546" t="s">
        <v>1864</v>
      </c>
      <c r="B1546" t="s">
        <v>74</v>
      </c>
      <c r="C1546">
        <v>38.200000000000003</v>
      </c>
    </row>
    <row r="1547" spans="1:3">
      <c r="A1547" t="s">
        <v>1685</v>
      </c>
      <c r="B1547" t="s">
        <v>74</v>
      </c>
      <c r="C1547">
        <v>24.4</v>
      </c>
    </row>
    <row r="1548" spans="1:3">
      <c r="A1548" t="s">
        <v>1686</v>
      </c>
      <c r="B1548" t="s">
        <v>74</v>
      </c>
      <c r="C1548">
        <v>20.399999999999999</v>
      </c>
    </row>
    <row r="1549" spans="1:3">
      <c r="A1549" t="s">
        <v>1687</v>
      </c>
      <c r="B1549" t="s">
        <v>1688</v>
      </c>
      <c r="C1549">
        <v>7.8</v>
      </c>
    </row>
    <row r="1550" spans="1:3">
      <c r="A1550" t="s">
        <v>1689</v>
      </c>
      <c r="B1550" t="s">
        <v>74</v>
      </c>
      <c r="C1550">
        <v>20.6</v>
      </c>
    </row>
    <row r="1551" spans="1:3">
      <c r="A1551" t="s">
        <v>1690</v>
      </c>
      <c r="B1551" t="s">
        <v>74</v>
      </c>
      <c r="C1551">
        <v>15.8</v>
      </c>
    </row>
    <row r="1552" spans="1:3">
      <c r="A1552" t="s">
        <v>1691</v>
      </c>
      <c r="B1552" t="s">
        <v>74</v>
      </c>
      <c r="C1552">
        <v>16.399999999999999</v>
      </c>
    </row>
    <row r="1553" spans="1:3">
      <c r="A1553" t="s">
        <v>1692</v>
      </c>
      <c r="B1553" t="s">
        <v>74</v>
      </c>
      <c r="C1553">
        <v>36.6</v>
      </c>
    </row>
    <row r="1554" spans="1:3">
      <c r="A1554" t="s">
        <v>1693</v>
      </c>
      <c r="B1554" t="s">
        <v>74</v>
      </c>
      <c r="C1554">
        <v>25.7</v>
      </c>
    </row>
    <row r="1555" spans="1:3">
      <c r="A1555" t="s">
        <v>1694</v>
      </c>
      <c r="B1555" t="s">
        <v>74</v>
      </c>
      <c r="C1555">
        <v>9.8000000000000007</v>
      </c>
    </row>
    <row r="1556" spans="1:3">
      <c r="A1556" t="s">
        <v>1695</v>
      </c>
      <c r="B1556" t="s">
        <v>74</v>
      </c>
      <c r="C1556">
        <v>37.9</v>
      </c>
    </row>
    <row r="1557" spans="1:3">
      <c r="A1557" t="s">
        <v>1696</v>
      </c>
      <c r="B1557" t="s">
        <v>74</v>
      </c>
      <c r="C1557">
        <v>33.299999999999997</v>
      </c>
    </row>
    <row r="1558" spans="1:3">
      <c r="A1558" t="s">
        <v>1697</v>
      </c>
      <c r="B1558" t="s">
        <v>74</v>
      </c>
      <c r="C1558">
        <v>30.6</v>
      </c>
    </row>
    <row r="1559" spans="1:3">
      <c r="A1559" t="s">
        <v>1698</v>
      </c>
      <c r="B1559" t="s">
        <v>74</v>
      </c>
      <c r="C1559">
        <v>29.8</v>
      </c>
    </row>
    <row r="1560" spans="1:3">
      <c r="A1560" t="s">
        <v>1699</v>
      </c>
      <c r="B1560" t="s">
        <v>74</v>
      </c>
      <c r="C1560">
        <v>6.7</v>
      </c>
    </row>
    <row r="1561" spans="1:3">
      <c r="A1561" t="s">
        <v>1700</v>
      </c>
      <c r="B1561" t="s">
        <v>74</v>
      </c>
      <c r="C1561">
        <v>16.600000000000001</v>
      </c>
    </row>
    <row r="1562" spans="1:3">
      <c r="A1562" t="s">
        <v>1701</v>
      </c>
      <c r="B1562" t="s">
        <v>74</v>
      </c>
      <c r="C1562">
        <v>26.5</v>
      </c>
    </row>
    <row r="1563" spans="1:3">
      <c r="A1563" t="s">
        <v>1702</v>
      </c>
      <c r="B1563" t="s">
        <v>74</v>
      </c>
      <c r="C1563">
        <v>8.1999999999999993</v>
      </c>
    </row>
    <row r="1564" spans="1:3">
      <c r="A1564" t="s">
        <v>1703</v>
      </c>
      <c r="B1564" t="s">
        <v>74</v>
      </c>
      <c r="C1564">
        <v>33.4</v>
      </c>
    </row>
    <row r="1565" spans="1:3">
      <c r="A1565" t="s">
        <v>1704</v>
      </c>
      <c r="B1565" t="s">
        <v>74</v>
      </c>
      <c r="C1565">
        <v>24.2</v>
      </c>
    </row>
    <row r="1566" spans="1:3">
      <c r="A1566" t="s">
        <v>1705</v>
      </c>
      <c r="B1566" t="s">
        <v>74</v>
      </c>
      <c r="C1566">
        <v>19.5</v>
      </c>
    </row>
    <row r="1567" spans="1:3">
      <c r="A1567" t="s">
        <v>1706</v>
      </c>
      <c r="B1567" t="s">
        <v>74</v>
      </c>
      <c r="C1567">
        <v>25.1</v>
      </c>
    </row>
    <row r="1568" spans="1:3">
      <c r="A1568" t="s">
        <v>1707</v>
      </c>
      <c r="B1568" t="s">
        <v>74</v>
      </c>
      <c r="C1568">
        <v>14.3</v>
      </c>
    </row>
    <row r="1569" spans="1:3">
      <c r="A1569" t="s">
        <v>1708</v>
      </c>
      <c r="B1569" t="s">
        <v>74</v>
      </c>
      <c r="C1569">
        <v>29.7</v>
      </c>
    </row>
    <row r="1570" spans="1:3">
      <c r="A1570" t="s">
        <v>1709</v>
      </c>
      <c r="B1570" t="s">
        <v>74</v>
      </c>
      <c r="C1570">
        <v>21</v>
      </c>
    </row>
    <row r="1571" spans="1:3">
      <c r="A1571" t="s">
        <v>1710</v>
      </c>
      <c r="B1571" t="s">
        <v>74</v>
      </c>
      <c r="C1571">
        <v>27.1</v>
      </c>
    </row>
    <row r="1572" spans="1:3">
      <c r="A1572" t="s">
        <v>1711</v>
      </c>
      <c r="B1572" t="s">
        <v>1712</v>
      </c>
      <c r="C1572">
        <v>7.9</v>
      </c>
    </row>
    <row r="1573" spans="1:3">
      <c r="A1573" t="s">
        <v>1713</v>
      </c>
      <c r="B1573" t="s">
        <v>74</v>
      </c>
      <c r="C1573">
        <v>28.2</v>
      </c>
    </row>
    <row r="1574" spans="1:3">
      <c r="A1574" t="s">
        <v>1714</v>
      </c>
      <c r="B1574" t="s">
        <v>74</v>
      </c>
      <c r="C1574">
        <v>24.7</v>
      </c>
    </row>
    <row r="1575" spans="1:3">
      <c r="A1575" t="s">
        <v>1715</v>
      </c>
      <c r="B1575" t="s">
        <v>74</v>
      </c>
      <c r="C1575">
        <v>20.100000000000001</v>
      </c>
    </row>
    <row r="1576" spans="1:3">
      <c r="A1576" t="s">
        <v>1716</v>
      </c>
      <c r="B1576" t="s">
        <v>74</v>
      </c>
      <c r="C1576">
        <v>21.9</v>
      </c>
    </row>
    <row r="1577" spans="1:3">
      <c r="A1577" t="s">
        <v>1717</v>
      </c>
      <c r="B1577" t="s">
        <v>74</v>
      </c>
      <c r="C1577">
        <v>27.8</v>
      </c>
    </row>
    <row r="1578" spans="1:3">
      <c r="A1578" t="s">
        <v>1718</v>
      </c>
      <c r="B1578" t="s">
        <v>74</v>
      </c>
      <c r="C1578">
        <v>21.6</v>
      </c>
    </row>
    <row r="1579" spans="1:3">
      <c r="A1579" t="s">
        <v>1719</v>
      </c>
      <c r="B1579" t="s">
        <v>74</v>
      </c>
      <c r="C1579">
        <v>21.1</v>
      </c>
    </row>
    <row r="1580" spans="1:3">
      <c r="A1580" t="s">
        <v>1720</v>
      </c>
      <c r="B1580" t="s">
        <v>74</v>
      </c>
      <c r="C1580">
        <v>26.7</v>
      </c>
    </row>
    <row r="1581" spans="1:3">
      <c r="A1581" t="s">
        <v>1721</v>
      </c>
      <c r="B1581" t="s">
        <v>74</v>
      </c>
      <c r="C1581">
        <v>15.1</v>
      </c>
    </row>
    <row r="1582" spans="1:3">
      <c r="A1582" t="s">
        <v>1722</v>
      </c>
      <c r="B1582" t="s">
        <v>74</v>
      </c>
      <c r="C1582">
        <v>7.9</v>
      </c>
    </row>
    <row r="1583" spans="1:3">
      <c r="A1583" t="s">
        <v>1723</v>
      </c>
      <c r="B1583" t="s">
        <v>74</v>
      </c>
      <c r="C1583">
        <v>12.7</v>
      </c>
    </row>
    <row r="1584" spans="1:3">
      <c r="A1584" t="s">
        <v>1724</v>
      </c>
      <c r="B1584" t="s">
        <v>74</v>
      </c>
      <c r="C1584">
        <v>19.7</v>
      </c>
    </row>
    <row r="1585" spans="1:3">
      <c r="A1585" t="s">
        <v>1725</v>
      </c>
      <c r="B1585" t="s">
        <v>74</v>
      </c>
      <c r="C1585">
        <v>27</v>
      </c>
    </row>
    <row r="1586" spans="1:3">
      <c r="A1586" t="s">
        <v>1726</v>
      </c>
      <c r="B1586" t="s">
        <v>74</v>
      </c>
      <c r="C1586">
        <v>16.3</v>
      </c>
    </row>
    <row r="1587" spans="1:3">
      <c r="A1587" t="s">
        <v>1727</v>
      </c>
      <c r="B1587" t="s">
        <v>74</v>
      </c>
      <c r="C1587">
        <v>15.3</v>
      </c>
    </row>
    <row r="1588" spans="1:3">
      <c r="A1588" t="s">
        <v>1728</v>
      </c>
      <c r="B1588" t="s">
        <v>74</v>
      </c>
      <c r="C1588">
        <v>23.6</v>
      </c>
    </row>
    <row r="1589" spans="1:3">
      <c r="A1589" t="s">
        <v>1729</v>
      </c>
      <c r="B1589" t="s">
        <v>74</v>
      </c>
      <c r="C1589">
        <v>22.7</v>
      </c>
    </row>
    <row r="1590" spans="1:3">
      <c r="A1590" t="s">
        <v>1730</v>
      </c>
      <c r="B1590" t="s">
        <v>74</v>
      </c>
      <c r="C1590">
        <v>8.3000000000000007</v>
      </c>
    </row>
    <row r="1591" spans="1:3">
      <c r="A1591" t="s">
        <v>1731</v>
      </c>
      <c r="B1591" t="s">
        <v>74</v>
      </c>
      <c r="C1591">
        <v>28.7</v>
      </c>
    </row>
    <row r="1592" spans="1:3">
      <c r="A1592" t="s">
        <v>1732</v>
      </c>
      <c r="B1592" t="s">
        <v>74</v>
      </c>
      <c r="C1592">
        <v>11.8</v>
      </c>
    </row>
    <row r="1593" spans="1:3">
      <c r="A1593" t="s">
        <v>1733</v>
      </c>
      <c r="B1593" t="s">
        <v>74</v>
      </c>
      <c r="C1593">
        <v>25.1</v>
      </c>
    </row>
    <row r="1594" spans="1:3">
      <c r="A1594" t="s">
        <v>1734</v>
      </c>
      <c r="B1594" t="s">
        <v>74</v>
      </c>
      <c r="C1594">
        <v>32.4</v>
      </c>
    </row>
    <row r="1595" spans="1:3">
      <c r="A1595" t="s">
        <v>1735</v>
      </c>
      <c r="B1595" t="s">
        <v>436</v>
      </c>
      <c r="C1595">
        <v>15.9</v>
      </c>
    </row>
    <row r="1596" spans="1:3">
      <c r="A1596" t="s">
        <v>1736</v>
      </c>
      <c r="B1596" t="s">
        <v>74</v>
      </c>
      <c r="C1596">
        <v>19.7</v>
      </c>
    </row>
    <row r="1597" spans="1:3">
      <c r="A1597" t="s">
        <v>1737</v>
      </c>
      <c r="B1597" t="s">
        <v>74</v>
      </c>
      <c r="C1597">
        <v>21.1</v>
      </c>
    </row>
    <row r="1598" spans="1:3">
      <c r="A1598" t="s">
        <v>1738</v>
      </c>
      <c r="B1598" t="s">
        <v>74</v>
      </c>
      <c r="C1598">
        <v>33.5</v>
      </c>
    </row>
    <row r="1599" spans="1:3">
      <c r="A1599" t="s">
        <v>1739</v>
      </c>
      <c r="B1599" t="s">
        <v>74</v>
      </c>
      <c r="C1599">
        <v>16.600000000000001</v>
      </c>
    </row>
    <row r="1600" spans="1:3">
      <c r="A1600" t="s">
        <v>1740</v>
      </c>
      <c r="B1600" t="s">
        <v>74</v>
      </c>
      <c r="C1600">
        <v>26.9</v>
      </c>
    </row>
    <row r="1601" spans="1:3">
      <c r="A1601" t="s">
        <v>1741</v>
      </c>
      <c r="B1601" t="s">
        <v>74</v>
      </c>
      <c r="C1601">
        <v>19.399999999999999</v>
      </c>
    </row>
    <row r="1602" spans="1:3">
      <c r="A1602" t="s">
        <v>1742</v>
      </c>
      <c r="B1602" t="s">
        <v>74</v>
      </c>
      <c r="C1602">
        <v>29.7</v>
      </c>
    </row>
    <row r="1603" spans="1:3">
      <c r="A1603" t="s">
        <v>1743</v>
      </c>
      <c r="B1603" t="s">
        <v>74</v>
      </c>
      <c r="C1603">
        <v>18.2</v>
      </c>
    </row>
    <row r="1604" spans="1:3">
      <c r="A1604" t="s">
        <v>1744</v>
      </c>
      <c r="B1604" t="s">
        <v>692</v>
      </c>
      <c r="C1604">
        <v>5.6</v>
      </c>
    </row>
    <row r="1605" spans="1:3">
      <c r="A1605" t="s">
        <v>1808</v>
      </c>
      <c r="B1605" t="s">
        <v>74</v>
      </c>
      <c r="C1605">
        <v>35.1</v>
      </c>
    </row>
    <row r="1606" spans="1:3">
      <c r="A1606" t="s">
        <v>1745</v>
      </c>
      <c r="B1606" t="s">
        <v>74</v>
      </c>
      <c r="C1606">
        <v>26.7</v>
      </c>
    </row>
  </sheetData>
  <phoneticPr fontId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753B09-851F-4954-BEA2-86EF45BE2F7D}">
  <dimension ref="A1:D1596"/>
  <sheetViews>
    <sheetView workbookViewId="0">
      <selection activeCell="B1" sqref="B1"/>
    </sheetView>
  </sheetViews>
  <sheetFormatPr defaultRowHeight="18"/>
  <sheetData>
    <row r="1" spans="1:3">
      <c r="A1" t="s">
        <v>1746</v>
      </c>
      <c r="B1" t="s">
        <v>1747</v>
      </c>
      <c r="C1">
        <v>4.01</v>
      </c>
    </row>
    <row r="2" spans="1:3">
      <c r="A2" t="s">
        <v>435</v>
      </c>
      <c r="B2" t="s">
        <v>436</v>
      </c>
      <c r="C2">
        <v>0.8</v>
      </c>
    </row>
    <row r="3" spans="1:3">
      <c r="A3" t="s">
        <v>1087</v>
      </c>
      <c r="B3" t="s">
        <v>74</v>
      </c>
      <c r="C3">
        <v>1.1000000000000001</v>
      </c>
    </row>
    <row r="4" spans="1:3">
      <c r="A4" t="s">
        <v>1135</v>
      </c>
      <c r="B4" t="s">
        <v>74</v>
      </c>
      <c r="C4">
        <v>1.7</v>
      </c>
    </row>
    <row r="5" spans="1:3">
      <c r="A5" t="s">
        <v>1486</v>
      </c>
      <c r="B5" t="s">
        <v>74</v>
      </c>
      <c r="C5">
        <v>2</v>
      </c>
    </row>
    <row r="6" spans="1:3">
      <c r="A6" t="s">
        <v>292</v>
      </c>
      <c r="B6" t="s">
        <v>74</v>
      </c>
      <c r="C6">
        <v>2.1</v>
      </c>
    </row>
    <row r="7" spans="1:3">
      <c r="A7" t="s">
        <v>1320</v>
      </c>
      <c r="B7" t="s">
        <v>74</v>
      </c>
      <c r="C7">
        <v>2.2000000000000002</v>
      </c>
    </row>
    <row r="8" spans="1:3">
      <c r="A8" t="s">
        <v>1473</v>
      </c>
      <c r="B8" t="s">
        <v>547</v>
      </c>
      <c r="C8">
        <v>2.5</v>
      </c>
    </row>
    <row r="9" spans="1:3">
      <c r="A9" t="s">
        <v>650</v>
      </c>
      <c r="B9" t="s">
        <v>651</v>
      </c>
      <c r="C9">
        <v>2.6</v>
      </c>
    </row>
    <row r="10" spans="1:3">
      <c r="A10" t="s">
        <v>793</v>
      </c>
      <c r="B10" t="s">
        <v>74</v>
      </c>
      <c r="C10">
        <v>2.7</v>
      </c>
    </row>
    <row r="11" spans="1:3" ht="18" customHeight="1">
      <c r="A11" t="s">
        <v>478</v>
      </c>
      <c r="B11" t="s">
        <v>526</v>
      </c>
      <c r="C11">
        <v>2.8</v>
      </c>
    </row>
    <row r="12" spans="1:3">
      <c r="A12" t="s">
        <v>984</v>
      </c>
      <c r="B12" t="s">
        <v>74</v>
      </c>
      <c r="C12">
        <v>2.8</v>
      </c>
    </row>
    <row r="13" spans="1:3">
      <c r="A13" t="s">
        <v>756</v>
      </c>
      <c r="B13" t="s">
        <v>757</v>
      </c>
      <c r="C13">
        <v>2.9</v>
      </c>
    </row>
    <row r="14" spans="1:3">
      <c r="A14" t="s">
        <v>883</v>
      </c>
      <c r="B14" t="s">
        <v>884</v>
      </c>
      <c r="C14">
        <v>2.9</v>
      </c>
    </row>
    <row r="15" spans="1:3">
      <c r="A15" t="s">
        <v>1385</v>
      </c>
      <c r="B15" t="s">
        <v>1386</v>
      </c>
      <c r="C15">
        <v>3.2</v>
      </c>
    </row>
    <row r="16" spans="1:3" ht="18" customHeight="1">
      <c r="A16" t="s">
        <v>116</v>
      </c>
      <c r="B16" t="s">
        <v>117</v>
      </c>
      <c r="C16">
        <v>3.3</v>
      </c>
    </row>
    <row r="17" spans="1:3">
      <c r="A17" t="s">
        <v>1359</v>
      </c>
      <c r="B17" t="s">
        <v>952</v>
      </c>
      <c r="C17">
        <v>3.3</v>
      </c>
    </row>
    <row r="18" spans="1:3">
      <c r="A18" t="s">
        <v>274</v>
      </c>
      <c r="B18" t="s">
        <v>275</v>
      </c>
      <c r="C18">
        <v>3.4</v>
      </c>
    </row>
    <row r="19" spans="1:3">
      <c r="A19" t="s">
        <v>656</v>
      </c>
      <c r="B19" t="s">
        <v>74</v>
      </c>
      <c r="C19">
        <v>3.4</v>
      </c>
    </row>
    <row r="20" spans="1:3">
      <c r="A20" t="s">
        <v>1387</v>
      </c>
      <c r="B20" t="s">
        <v>74</v>
      </c>
      <c r="C20">
        <v>3.5</v>
      </c>
    </row>
    <row r="21" spans="1:3">
      <c r="A21" t="s">
        <v>824</v>
      </c>
      <c r="B21" t="s">
        <v>825</v>
      </c>
      <c r="C21">
        <v>3.6</v>
      </c>
    </row>
    <row r="22" spans="1:3" ht="18" customHeight="1">
      <c r="A22" t="s">
        <v>616</v>
      </c>
      <c r="B22" t="s">
        <v>617</v>
      </c>
      <c r="C22">
        <v>3.7</v>
      </c>
    </row>
    <row r="23" spans="1:3">
      <c r="A23" t="s">
        <v>686</v>
      </c>
      <c r="B23" t="s">
        <v>74</v>
      </c>
      <c r="C23">
        <v>3.9</v>
      </c>
    </row>
    <row r="24" spans="1:3">
      <c r="A24" t="s">
        <v>91</v>
      </c>
      <c r="B24" t="s">
        <v>74</v>
      </c>
      <c r="C24">
        <v>3.9</v>
      </c>
    </row>
    <row r="25" spans="1:3">
      <c r="A25" t="s">
        <v>552</v>
      </c>
      <c r="B25" t="s">
        <v>74</v>
      </c>
      <c r="C25">
        <v>4</v>
      </c>
    </row>
    <row r="26" spans="1:3">
      <c r="A26" t="s">
        <v>1263</v>
      </c>
      <c r="B26" t="s">
        <v>74</v>
      </c>
      <c r="C26">
        <v>4.2</v>
      </c>
    </row>
    <row r="27" spans="1:3">
      <c r="A27" t="s">
        <v>711</v>
      </c>
      <c r="B27" t="s">
        <v>1093</v>
      </c>
      <c r="C27">
        <v>4.3</v>
      </c>
    </row>
    <row r="28" spans="1:3">
      <c r="A28" t="s">
        <v>261</v>
      </c>
      <c r="B28" t="s">
        <v>74</v>
      </c>
      <c r="C28">
        <v>4.5</v>
      </c>
    </row>
    <row r="29" spans="1:3">
      <c r="A29" t="s">
        <v>1055</v>
      </c>
      <c r="B29" t="s">
        <v>74</v>
      </c>
      <c r="C29">
        <v>4.8</v>
      </c>
    </row>
    <row r="30" spans="1:3">
      <c r="A30" t="s">
        <v>1233</v>
      </c>
      <c r="B30" t="s">
        <v>74</v>
      </c>
      <c r="C30">
        <v>4.8</v>
      </c>
    </row>
    <row r="31" spans="1:3">
      <c r="A31" t="s">
        <v>1287</v>
      </c>
      <c r="B31" t="s">
        <v>329</v>
      </c>
      <c r="C31">
        <v>5</v>
      </c>
    </row>
    <row r="32" spans="1:3">
      <c r="A32" t="s">
        <v>253</v>
      </c>
      <c r="B32" t="s">
        <v>74</v>
      </c>
      <c r="C32">
        <v>5.0999999999999996</v>
      </c>
    </row>
    <row r="33" spans="1:3">
      <c r="A33" t="s">
        <v>1422</v>
      </c>
      <c r="B33" t="s">
        <v>74</v>
      </c>
      <c r="C33">
        <v>5.0999999999999996</v>
      </c>
    </row>
    <row r="34" spans="1:3">
      <c r="A34" t="s">
        <v>963</v>
      </c>
      <c r="B34" t="s">
        <v>74</v>
      </c>
      <c r="C34">
        <v>5.0999999999999996</v>
      </c>
    </row>
    <row r="35" spans="1:3">
      <c r="A35" t="s">
        <v>1315</v>
      </c>
      <c r="B35" t="s">
        <v>74</v>
      </c>
      <c r="C35">
        <v>5.2</v>
      </c>
    </row>
    <row r="36" spans="1:3">
      <c r="A36" t="s">
        <v>244</v>
      </c>
      <c r="B36" t="s">
        <v>74</v>
      </c>
      <c r="C36">
        <v>5.2</v>
      </c>
    </row>
    <row r="37" spans="1:3">
      <c r="A37" t="s">
        <v>1500</v>
      </c>
      <c r="B37" t="s">
        <v>1501</v>
      </c>
      <c r="C37">
        <v>5.3</v>
      </c>
    </row>
    <row r="38" spans="1:3">
      <c r="A38" t="s">
        <v>1506</v>
      </c>
      <c r="B38" t="s">
        <v>119</v>
      </c>
      <c r="C38">
        <v>5.3</v>
      </c>
    </row>
    <row r="39" spans="1:3">
      <c r="A39" t="s">
        <v>888</v>
      </c>
      <c r="B39" t="s">
        <v>889</v>
      </c>
      <c r="C39">
        <v>5.3</v>
      </c>
    </row>
    <row r="40" spans="1:3">
      <c r="A40" t="s">
        <v>718</v>
      </c>
      <c r="B40" t="s">
        <v>74</v>
      </c>
      <c r="C40">
        <v>5.6</v>
      </c>
    </row>
    <row r="41" spans="1:3">
      <c r="A41" t="s">
        <v>1018</v>
      </c>
      <c r="B41" t="s">
        <v>952</v>
      </c>
      <c r="C41">
        <v>5.7</v>
      </c>
    </row>
    <row r="42" spans="1:3">
      <c r="A42" t="s">
        <v>1352</v>
      </c>
      <c r="B42" t="s">
        <v>74</v>
      </c>
      <c r="C42">
        <v>5.9</v>
      </c>
    </row>
    <row r="43" spans="1:3">
      <c r="A43" t="s">
        <v>160</v>
      </c>
      <c r="B43" t="s">
        <v>74</v>
      </c>
      <c r="C43">
        <v>6</v>
      </c>
    </row>
    <row r="44" spans="1:3">
      <c r="A44" t="s">
        <v>1339</v>
      </c>
      <c r="B44" t="s">
        <v>74</v>
      </c>
      <c r="C44">
        <v>6.1</v>
      </c>
    </row>
    <row r="45" spans="1:3">
      <c r="A45" t="s">
        <v>1042</v>
      </c>
      <c r="B45" t="s">
        <v>74</v>
      </c>
      <c r="C45">
        <v>6.1</v>
      </c>
    </row>
    <row r="46" spans="1:3">
      <c r="A46" t="s">
        <v>700</v>
      </c>
      <c r="B46" t="s">
        <v>74</v>
      </c>
      <c r="C46">
        <v>6.2</v>
      </c>
    </row>
    <row r="47" spans="1:3">
      <c r="A47" t="s">
        <v>1451</v>
      </c>
      <c r="B47" t="s">
        <v>74</v>
      </c>
      <c r="C47">
        <v>6.2</v>
      </c>
    </row>
    <row r="48" spans="1:3">
      <c r="A48" t="s">
        <v>1260</v>
      </c>
      <c r="B48" t="s">
        <v>1261</v>
      </c>
      <c r="C48">
        <v>6.2</v>
      </c>
    </row>
    <row r="49" spans="1:3">
      <c r="A49" t="s">
        <v>486</v>
      </c>
      <c r="B49" t="s">
        <v>74</v>
      </c>
      <c r="C49">
        <v>6.2</v>
      </c>
    </row>
    <row r="50" spans="1:3">
      <c r="A50" t="s">
        <v>1402</v>
      </c>
      <c r="B50" t="s">
        <v>74</v>
      </c>
      <c r="C50">
        <v>6.2</v>
      </c>
    </row>
    <row r="51" spans="1:3">
      <c r="A51" t="s">
        <v>444</v>
      </c>
      <c r="B51" t="s">
        <v>74</v>
      </c>
      <c r="C51">
        <v>6.4</v>
      </c>
    </row>
    <row r="52" spans="1:3">
      <c r="A52" t="s">
        <v>988</v>
      </c>
      <c r="B52" t="s">
        <v>74</v>
      </c>
      <c r="C52">
        <v>6.4</v>
      </c>
    </row>
    <row r="53" spans="1:3">
      <c r="A53" t="s">
        <v>723</v>
      </c>
      <c r="B53" t="s">
        <v>74</v>
      </c>
      <c r="C53">
        <v>6.4</v>
      </c>
    </row>
    <row r="54" spans="1:3">
      <c r="A54" t="s">
        <v>850</v>
      </c>
      <c r="B54" t="s">
        <v>74</v>
      </c>
      <c r="C54">
        <v>6.4</v>
      </c>
    </row>
    <row r="55" spans="1:3">
      <c r="A55" t="s">
        <v>1353</v>
      </c>
      <c r="B55" t="s">
        <v>74</v>
      </c>
      <c r="C55">
        <v>6.5</v>
      </c>
    </row>
    <row r="56" spans="1:3">
      <c r="A56" t="s">
        <v>1067</v>
      </c>
      <c r="B56" t="s">
        <v>74</v>
      </c>
      <c r="C56">
        <v>6.5</v>
      </c>
    </row>
    <row r="57" spans="1:3">
      <c r="A57" t="s">
        <v>1371</v>
      </c>
      <c r="B57" t="s">
        <v>74</v>
      </c>
      <c r="C57">
        <v>6.5</v>
      </c>
    </row>
    <row r="58" spans="1:3">
      <c r="A58" t="s">
        <v>761</v>
      </c>
      <c r="B58" t="s">
        <v>692</v>
      </c>
      <c r="C58">
        <v>6.6</v>
      </c>
    </row>
    <row r="59" spans="1:3">
      <c r="A59" t="s">
        <v>1414</v>
      </c>
      <c r="B59" t="s">
        <v>350</v>
      </c>
      <c r="C59">
        <v>6.7</v>
      </c>
    </row>
    <row r="60" spans="1:3">
      <c r="A60" t="s">
        <v>1437</v>
      </c>
      <c r="B60" t="s">
        <v>74</v>
      </c>
      <c r="C60">
        <v>6.9</v>
      </c>
    </row>
    <row r="61" spans="1:3">
      <c r="A61" t="s">
        <v>1510</v>
      </c>
      <c r="B61" t="s">
        <v>74</v>
      </c>
      <c r="C61">
        <v>6.9</v>
      </c>
    </row>
    <row r="62" spans="1:3">
      <c r="A62" t="s">
        <v>1319</v>
      </c>
      <c r="B62" t="s">
        <v>74</v>
      </c>
      <c r="C62">
        <v>6.9</v>
      </c>
    </row>
    <row r="63" spans="1:3">
      <c r="A63" t="s">
        <v>1035</v>
      </c>
      <c r="B63" t="s">
        <v>74</v>
      </c>
      <c r="C63">
        <v>6.9</v>
      </c>
    </row>
    <row r="64" spans="1:3">
      <c r="A64" t="s">
        <v>1383</v>
      </c>
      <c r="B64" t="s">
        <v>74</v>
      </c>
      <c r="C64">
        <v>6.9</v>
      </c>
    </row>
    <row r="65" spans="1:3">
      <c r="A65" t="s">
        <v>1234</v>
      </c>
      <c r="B65" t="s">
        <v>74</v>
      </c>
      <c r="C65">
        <v>6.9</v>
      </c>
    </row>
    <row r="66" spans="1:3">
      <c r="A66" t="s">
        <v>1253</v>
      </c>
      <c r="B66" t="s">
        <v>74</v>
      </c>
      <c r="C66">
        <v>7</v>
      </c>
    </row>
    <row r="67" spans="1:3">
      <c r="A67" t="s">
        <v>1074</v>
      </c>
      <c r="B67" t="s">
        <v>74</v>
      </c>
      <c r="C67">
        <v>7</v>
      </c>
    </row>
    <row r="68" spans="1:3">
      <c r="A68" t="s">
        <v>724</v>
      </c>
      <c r="B68" t="s">
        <v>74</v>
      </c>
      <c r="C68">
        <v>7</v>
      </c>
    </row>
    <row r="69" spans="1:3">
      <c r="A69" t="s">
        <v>205</v>
      </c>
      <c r="B69" t="s">
        <v>74</v>
      </c>
      <c r="C69">
        <v>7.1</v>
      </c>
    </row>
    <row r="70" spans="1:3">
      <c r="A70" t="s">
        <v>571</v>
      </c>
      <c r="B70" t="s">
        <v>74</v>
      </c>
      <c r="C70">
        <v>7.1</v>
      </c>
    </row>
    <row r="71" spans="1:3">
      <c r="A71" t="s">
        <v>252</v>
      </c>
      <c r="B71" t="s">
        <v>74</v>
      </c>
      <c r="C71">
        <v>7.2</v>
      </c>
    </row>
    <row r="72" spans="1:3">
      <c r="A72" t="s">
        <v>1430</v>
      </c>
      <c r="B72" t="s">
        <v>74</v>
      </c>
      <c r="C72">
        <v>7.2</v>
      </c>
    </row>
    <row r="73" spans="1:3">
      <c r="A73" t="s">
        <v>125</v>
      </c>
      <c r="B73" t="s">
        <v>74</v>
      </c>
      <c r="C73">
        <v>7.2</v>
      </c>
    </row>
    <row r="74" spans="1:3">
      <c r="A74" t="s">
        <v>734</v>
      </c>
      <c r="B74" t="s">
        <v>74</v>
      </c>
      <c r="C74">
        <v>7.2</v>
      </c>
    </row>
    <row r="75" spans="1:3">
      <c r="A75" t="s">
        <v>978</v>
      </c>
      <c r="B75" t="s">
        <v>1842</v>
      </c>
      <c r="C75">
        <v>7.3</v>
      </c>
    </row>
    <row r="76" spans="1:3">
      <c r="A76" t="s">
        <v>980</v>
      </c>
      <c r="B76" t="s">
        <v>74</v>
      </c>
      <c r="C76">
        <v>7.3</v>
      </c>
    </row>
    <row r="77" spans="1:3">
      <c r="A77" t="s">
        <v>300</v>
      </c>
      <c r="B77" t="s">
        <v>74</v>
      </c>
      <c r="C77">
        <v>7.3</v>
      </c>
    </row>
    <row r="78" spans="1:3">
      <c r="A78" t="s">
        <v>1139</v>
      </c>
      <c r="B78" t="s">
        <v>74</v>
      </c>
      <c r="C78">
        <v>7.3</v>
      </c>
    </row>
    <row r="79" spans="1:3" ht="18" customHeight="1">
      <c r="A79" t="s">
        <v>953</v>
      </c>
      <c r="B79" t="s">
        <v>117</v>
      </c>
      <c r="C79">
        <v>7.3</v>
      </c>
    </row>
    <row r="80" spans="1:3">
      <c r="A80" t="s">
        <v>135</v>
      </c>
      <c r="B80" t="s">
        <v>74</v>
      </c>
      <c r="C80">
        <v>7.4</v>
      </c>
    </row>
    <row r="81" spans="1:3">
      <c r="A81" t="s">
        <v>385</v>
      </c>
      <c r="B81" t="s">
        <v>74</v>
      </c>
      <c r="C81">
        <v>7.4</v>
      </c>
    </row>
    <row r="82" spans="1:3">
      <c r="A82" t="s">
        <v>897</v>
      </c>
      <c r="B82" t="s">
        <v>74</v>
      </c>
      <c r="C82">
        <v>7.6</v>
      </c>
    </row>
    <row r="83" spans="1:3">
      <c r="A83" t="s">
        <v>1196</v>
      </c>
      <c r="B83" t="s">
        <v>119</v>
      </c>
      <c r="C83">
        <v>7.6</v>
      </c>
    </row>
    <row r="84" spans="1:3">
      <c r="A84" t="s">
        <v>1302</v>
      </c>
      <c r="B84" t="s">
        <v>74</v>
      </c>
      <c r="C84">
        <v>7.7</v>
      </c>
    </row>
    <row r="85" spans="1:3">
      <c r="A85" t="s">
        <v>1838</v>
      </c>
      <c r="B85" t="s">
        <v>119</v>
      </c>
      <c r="C85">
        <v>7.7</v>
      </c>
    </row>
    <row r="86" spans="1:3">
      <c r="A86" t="s">
        <v>956</v>
      </c>
      <c r="B86" t="s">
        <v>74</v>
      </c>
      <c r="C86">
        <v>7.7</v>
      </c>
    </row>
    <row r="87" spans="1:3">
      <c r="A87" t="s">
        <v>925</v>
      </c>
      <c r="B87" t="s">
        <v>74</v>
      </c>
      <c r="C87">
        <v>7.8</v>
      </c>
    </row>
    <row r="88" spans="1:3">
      <c r="A88" t="s">
        <v>215</v>
      </c>
      <c r="B88" t="s">
        <v>74</v>
      </c>
      <c r="C88">
        <v>7.8</v>
      </c>
    </row>
    <row r="89" spans="1:3">
      <c r="A89" t="s">
        <v>1325</v>
      </c>
      <c r="B89" t="s">
        <v>74</v>
      </c>
      <c r="C89">
        <v>7.8</v>
      </c>
    </row>
    <row r="90" spans="1:3">
      <c r="A90" t="s">
        <v>1400</v>
      </c>
      <c r="B90" t="s">
        <v>74</v>
      </c>
      <c r="C90">
        <v>7.8</v>
      </c>
    </row>
    <row r="91" spans="1:3">
      <c r="A91" t="s">
        <v>1768</v>
      </c>
      <c r="B91" t="s">
        <v>74</v>
      </c>
      <c r="C91">
        <v>7.8</v>
      </c>
    </row>
    <row r="92" spans="1:3">
      <c r="A92" t="s">
        <v>948</v>
      </c>
      <c r="B92" t="s">
        <v>74</v>
      </c>
      <c r="C92">
        <v>7.9</v>
      </c>
    </row>
    <row r="93" spans="1:3">
      <c r="A93" t="s">
        <v>555</v>
      </c>
      <c r="B93" t="s">
        <v>74</v>
      </c>
      <c r="C93">
        <v>7.9</v>
      </c>
    </row>
    <row r="94" spans="1:3">
      <c r="A94" t="s">
        <v>194</v>
      </c>
      <c r="B94" t="s">
        <v>74</v>
      </c>
      <c r="C94">
        <v>7.9</v>
      </c>
    </row>
    <row r="95" spans="1:3">
      <c r="A95" t="s">
        <v>84</v>
      </c>
      <c r="B95" t="s">
        <v>85</v>
      </c>
      <c r="C95">
        <v>8</v>
      </c>
    </row>
    <row r="96" spans="1:3">
      <c r="A96" t="s">
        <v>917</v>
      </c>
      <c r="B96" t="s">
        <v>74</v>
      </c>
      <c r="C96">
        <v>8</v>
      </c>
    </row>
    <row r="97" spans="1:3">
      <c r="A97" t="s">
        <v>1054</v>
      </c>
      <c r="B97" t="s">
        <v>74</v>
      </c>
      <c r="C97">
        <v>8</v>
      </c>
    </row>
    <row r="98" spans="1:3">
      <c r="A98" t="s">
        <v>472</v>
      </c>
      <c r="B98" t="s">
        <v>74</v>
      </c>
      <c r="C98">
        <v>8.1</v>
      </c>
    </row>
    <row r="99" spans="1:3">
      <c r="A99" t="s">
        <v>330</v>
      </c>
      <c r="B99" t="s">
        <v>74</v>
      </c>
      <c r="C99">
        <v>8.1</v>
      </c>
    </row>
    <row r="100" spans="1:3">
      <c r="A100" t="s">
        <v>1485</v>
      </c>
      <c r="B100" t="s">
        <v>74</v>
      </c>
      <c r="C100">
        <v>8.1</v>
      </c>
    </row>
    <row r="101" spans="1:3">
      <c r="A101" t="s">
        <v>1227</v>
      </c>
      <c r="B101" t="s">
        <v>74</v>
      </c>
      <c r="C101">
        <v>8.1</v>
      </c>
    </row>
    <row r="102" spans="1:3" ht="18" customHeight="1">
      <c r="A102" t="s">
        <v>432</v>
      </c>
      <c r="B102" t="s">
        <v>433</v>
      </c>
      <c r="C102">
        <v>8.1999999999999993</v>
      </c>
    </row>
    <row r="103" spans="1:3">
      <c r="A103" t="s">
        <v>1776</v>
      </c>
      <c r="B103" t="s">
        <v>837</v>
      </c>
      <c r="C103">
        <v>8.3000000000000007</v>
      </c>
    </row>
    <row r="104" spans="1:3">
      <c r="A104" t="s">
        <v>1192</v>
      </c>
      <c r="B104" t="s">
        <v>74</v>
      </c>
      <c r="C104">
        <v>8.3000000000000007</v>
      </c>
    </row>
    <row r="105" spans="1:3">
      <c r="A105" t="s">
        <v>557</v>
      </c>
      <c r="B105" t="s">
        <v>74</v>
      </c>
      <c r="C105">
        <v>8.3000000000000007</v>
      </c>
    </row>
    <row r="106" spans="1:3">
      <c r="A106" t="s">
        <v>326</v>
      </c>
      <c r="B106" t="s">
        <v>74</v>
      </c>
      <c r="C106">
        <v>8.4</v>
      </c>
    </row>
    <row r="107" spans="1:3">
      <c r="A107" t="s">
        <v>695</v>
      </c>
      <c r="B107" t="s">
        <v>74</v>
      </c>
      <c r="C107">
        <v>8.4</v>
      </c>
    </row>
    <row r="108" spans="1:3">
      <c r="A108" t="s">
        <v>1407</v>
      </c>
      <c r="B108" t="s">
        <v>185</v>
      </c>
      <c r="C108">
        <v>8.4</v>
      </c>
    </row>
    <row r="109" spans="1:3">
      <c r="A109" t="s">
        <v>1147</v>
      </c>
      <c r="B109" t="s">
        <v>439</v>
      </c>
      <c r="C109">
        <v>8.4</v>
      </c>
    </row>
    <row r="110" spans="1:3">
      <c r="A110" t="s">
        <v>251</v>
      </c>
      <c r="B110" t="s">
        <v>74</v>
      </c>
      <c r="C110">
        <v>8.4</v>
      </c>
    </row>
    <row r="111" spans="1:3">
      <c r="A111" t="s">
        <v>583</v>
      </c>
      <c r="B111" t="s">
        <v>74</v>
      </c>
      <c r="C111">
        <v>8.4</v>
      </c>
    </row>
    <row r="112" spans="1:3">
      <c r="A112" t="s">
        <v>1219</v>
      </c>
      <c r="B112" t="s">
        <v>74</v>
      </c>
      <c r="C112">
        <v>8.5</v>
      </c>
    </row>
    <row r="113" spans="1:3">
      <c r="A113" t="s">
        <v>1240</v>
      </c>
      <c r="B113" t="s">
        <v>74</v>
      </c>
      <c r="C113">
        <v>8.5</v>
      </c>
    </row>
    <row r="114" spans="1:3">
      <c r="A114" t="s">
        <v>839</v>
      </c>
      <c r="B114" t="s">
        <v>74</v>
      </c>
      <c r="C114">
        <v>8.5</v>
      </c>
    </row>
    <row r="115" spans="1:3">
      <c r="A115" t="s">
        <v>694</v>
      </c>
      <c r="B115" t="s">
        <v>74</v>
      </c>
      <c r="C115">
        <v>8.5</v>
      </c>
    </row>
    <row r="116" spans="1:3">
      <c r="A116" t="s">
        <v>1292</v>
      </c>
      <c r="B116" t="s">
        <v>74</v>
      </c>
      <c r="C116">
        <v>8.5</v>
      </c>
    </row>
    <row r="117" spans="1:3">
      <c r="A117" t="s">
        <v>316</v>
      </c>
      <c r="B117" t="s">
        <v>74</v>
      </c>
      <c r="C117">
        <v>8.6</v>
      </c>
    </row>
    <row r="118" spans="1:3">
      <c r="A118" t="s">
        <v>573</v>
      </c>
      <c r="B118" t="s">
        <v>574</v>
      </c>
      <c r="C118">
        <v>8.6</v>
      </c>
    </row>
    <row r="119" spans="1:3">
      <c r="A119" t="s">
        <v>592</v>
      </c>
      <c r="B119" t="s">
        <v>74</v>
      </c>
      <c r="C119">
        <v>8.6</v>
      </c>
    </row>
    <row r="120" spans="1:3">
      <c r="A120" t="s">
        <v>365</v>
      </c>
      <c r="B120" t="s">
        <v>74</v>
      </c>
      <c r="C120">
        <v>8.6</v>
      </c>
    </row>
    <row r="121" spans="1:3">
      <c r="A121" t="s">
        <v>1111</v>
      </c>
      <c r="B121" t="s">
        <v>74</v>
      </c>
      <c r="C121">
        <v>8.6</v>
      </c>
    </row>
    <row r="122" spans="1:3">
      <c r="A122" t="s">
        <v>949</v>
      </c>
      <c r="B122" t="s">
        <v>74</v>
      </c>
      <c r="C122">
        <v>8.6</v>
      </c>
    </row>
    <row r="123" spans="1:3">
      <c r="A123" t="s">
        <v>1159</v>
      </c>
      <c r="B123" t="s">
        <v>74</v>
      </c>
      <c r="C123">
        <v>8.6</v>
      </c>
    </row>
    <row r="124" spans="1:3">
      <c r="A124" t="s">
        <v>951</v>
      </c>
      <c r="B124" t="s">
        <v>952</v>
      </c>
      <c r="C124">
        <v>8.6999999999999993</v>
      </c>
    </row>
    <row r="125" spans="1:3">
      <c r="A125" t="s">
        <v>1230</v>
      </c>
      <c r="B125" t="s">
        <v>74</v>
      </c>
      <c r="C125">
        <v>8.6999999999999993</v>
      </c>
    </row>
    <row r="126" spans="1:3">
      <c r="A126" t="s">
        <v>221</v>
      </c>
      <c r="B126" t="s">
        <v>222</v>
      </c>
      <c r="C126">
        <v>8.6999999999999993</v>
      </c>
    </row>
    <row r="127" spans="1:3">
      <c r="A127" t="s">
        <v>161</v>
      </c>
      <c r="B127" t="s">
        <v>1261</v>
      </c>
      <c r="C127">
        <v>8.6999999999999993</v>
      </c>
    </row>
    <row r="128" spans="1:3">
      <c r="A128" t="s">
        <v>1264</v>
      </c>
      <c r="B128" t="s">
        <v>74</v>
      </c>
      <c r="C128">
        <v>8.6999999999999993</v>
      </c>
    </row>
    <row r="129" spans="1:3" ht="18" customHeight="1">
      <c r="A129" t="s">
        <v>1245</v>
      </c>
      <c r="B129" t="s">
        <v>1246</v>
      </c>
      <c r="C129">
        <v>8.8000000000000007</v>
      </c>
    </row>
    <row r="130" spans="1:3">
      <c r="A130" t="s">
        <v>594</v>
      </c>
      <c r="B130" t="s">
        <v>74</v>
      </c>
      <c r="C130">
        <v>8.8000000000000007</v>
      </c>
    </row>
    <row r="131" spans="1:3">
      <c r="A131" t="s">
        <v>534</v>
      </c>
      <c r="B131" t="s">
        <v>74</v>
      </c>
      <c r="C131">
        <v>8.8000000000000007</v>
      </c>
    </row>
    <row r="132" spans="1:3">
      <c r="A132" t="s">
        <v>678</v>
      </c>
      <c r="B132" t="s">
        <v>74</v>
      </c>
      <c r="C132">
        <v>8.8000000000000007</v>
      </c>
    </row>
    <row r="133" spans="1:3">
      <c r="A133" t="s">
        <v>643</v>
      </c>
      <c r="B133" t="s">
        <v>74</v>
      </c>
      <c r="C133">
        <v>8.8000000000000007</v>
      </c>
    </row>
    <row r="134" spans="1:3">
      <c r="A134" t="s">
        <v>1375</v>
      </c>
      <c r="B134" t="s">
        <v>74</v>
      </c>
      <c r="C134">
        <v>8.8000000000000007</v>
      </c>
    </row>
    <row r="135" spans="1:3">
      <c r="A135" t="s">
        <v>473</v>
      </c>
      <c r="B135" t="s">
        <v>74</v>
      </c>
      <c r="C135">
        <v>8.8000000000000007</v>
      </c>
    </row>
    <row r="136" spans="1:3" ht="18" customHeight="1">
      <c r="A136" t="s">
        <v>798</v>
      </c>
      <c r="B136" t="s">
        <v>799</v>
      </c>
      <c r="C136">
        <v>8.8000000000000007</v>
      </c>
    </row>
    <row r="137" spans="1:3">
      <c r="A137" t="s">
        <v>1556</v>
      </c>
      <c r="B137" t="s">
        <v>74</v>
      </c>
      <c r="C137">
        <v>8.9</v>
      </c>
    </row>
    <row r="138" spans="1:3">
      <c r="A138" t="s">
        <v>1305</v>
      </c>
      <c r="B138" t="s">
        <v>74</v>
      </c>
      <c r="C138">
        <v>8.9</v>
      </c>
    </row>
    <row r="139" spans="1:3">
      <c r="A139" t="s">
        <v>1307</v>
      </c>
      <c r="B139" t="s">
        <v>74</v>
      </c>
      <c r="C139">
        <v>8.9</v>
      </c>
    </row>
    <row r="140" spans="1:3">
      <c r="A140" t="s">
        <v>1092</v>
      </c>
      <c r="B140" t="s">
        <v>1093</v>
      </c>
      <c r="C140">
        <v>8.9</v>
      </c>
    </row>
    <row r="141" spans="1:3">
      <c r="A141" t="s">
        <v>1197</v>
      </c>
      <c r="B141" t="s">
        <v>74</v>
      </c>
      <c r="C141">
        <v>8.9</v>
      </c>
    </row>
    <row r="142" spans="1:3">
      <c r="A142" t="s">
        <v>1131</v>
      </c>
      <c r="B142" t="s">
        <v>74</v>
      </c>
      <c r="C142">
        <v>8.9</v>
      </c>
    </row>
    <row r="143" spans="1:3">
      <c r="A143" t="s">
        <v>1083</v>
      </c>
      <c r="B143" t="s">
        <v>74</v>
      </c>
      <c r="C143">
        <v>9</v>
      </c>
    </row>
    <row r="144" spans="1:3">
      <c r="A144" t="s">
        <v>351</v>
      </c>
      <c r="B144" t="s">
        <v>74</v>
      </c>
      <c r="C144">
        <v>9</v>
      </c>
    </row>
    <row r="145" spans="1:3">
      <c r="A145" t="s">
        <v>919</v>
      </c>
      <c r="B145" t="s">
        <v>74</v>
      </c>
      <c r="C145">
        <v>9</v>
      </c>
    </row>
    <row r="146" spans="1:3">
      <c r="A146" t="s">
        <v>80</v>
      </c>
      <c r="B146" t="s">
        <v>81</v>
      </c>
      <c r="C146">
        <v>9.1</v>
      </c>
    </row>
    <row r="147" spans="1:3">
      <c r="A147" t="s">
        <v>1163</v>
      </c>
      <c r="B147" t="s">
        <v>74</v>
      </c>
      <c r="C147">
        <v>9.1</v>
      </c>
    </row>
    <row r="148" spans="1:3">
      <c r="A148" t="s">
        <v>1221</v>
      </c>
      <c r="B148" t="s">
        <v>74</v>
      </c>
      <c r="C148">
        <v>9.1</v>
      </c>
    </row>
    <row r="149" spans="1:3">
      <c r="A149" t="s">
        <v>565</v>
      </c>
      <c r="B149" t="s">
        <v>74</v>
      </c>
      <c r="C149">
        <v>9.1</v>
      </c>
    </row>
    <row r="150" spans="1:3">
      <c r="A150" t="s">
        <v>1160</v>
      </c>
      <c r="B150" t="s">
        <v>74</v>
      </c>
      <c r="C150">
        <v>9.1</v>
      </c>
    </row>
    <row r="151" spans="1:3">
      <c r="A151" t="s">
        <v>802</v>
      </c>
      <c r="B151" t="s">
        <v>74</v>
      </c>
      <c r="C151">
        <v>9.1999999999999993</v>
      </c>
    </row>
    <row r="152" spans="1:3">
      <c r="A152" t="s">
        <v>144</v>
      </c>
      <c r="B152" t="s">
        <v>74</v>
      </c>
      <c r="C152">
        <v>9.1999999999999993</v>
      </c>
    </row>
    <row r="153" spans="1:3">
      <c r="A153" t="s">
        <v>1363</v>
      </c>
      <c r="B153" t="s">
        <v>74</v>
      </c>
      <c r="C153">
        <v>9.1999999999999993</v>
      </c>
    </row>
    <row r="154" spans="1:3">
      <c r="A154" t="s">
        <v>1288</v>
      </c>
      <c r="B154" t="s">
        <v>119</v>
      </c>
      <c r="C154">
        <v>9.1999999999999993</v>
      </c>
    </row>
    <row r="155" spans="1:3">
      <c r="A155" t="s">
        <v>985</v>
      </c>
      <c r="B155" t="s">
        <v>74</v>
      </c>
      <c r="C155">
        <v>9.3000000000000007</v>
      </c>
    </row>
    <row r="156" spans="1:3">
      <c r="A156" t="s">
        <v>176</v>
      </c>
      <c r="B156" t="s">
        <v>74</v>
      </c>
      <c r="C156">
        <v>9.3000000000000007</v>
      </c>
    </row>
    <row r="157" spans="1:3">
      <c r="A157" t="s">
        <v>1475</v>
      </c>
      <c r="B157" t="s">
        <v>74</v>
      </c>
      <c r="C157">
        <v>9.3000000000000007</v>
      </c>
    </row>
    <row r="158" spans="1:3">
      <c r="A158" t="s">
        <v>608</v>
      </c>
      <c r="B158" t="s">
        <v>74</v>
      </c>
      <c r="C158">
        <v>9.3000000000000007</v>
      </c>
    </row>
    <row r="159" spans="1:3">
      <c r="A159" t="s">
        <v>479</v>
      </c>
      <c r="B159" t="s">
        <v>74</v>
      </c>
      <c r="C159">
        <v>9.4</v>
      </c>
    </row>
    <row r="160" spans="1:3">
      <c r="A160" t="s">
        <v>664</v>
      </c>
      <c r="B160" t="s">
        <v>74</v>
      </c>
      <c r="C160">
        <v>9.4</v>
      </c>
    </row>
    <row r="161" spans="1:3">
      <c r="A161" t="s">
        <v>127</v>
      </c>
      <c r="B161" t="s">
        <v>74</v>
      </c>
      <c r="C161">
        <v>9.4</v>
      </c>
    </row>
    <row r="162" spans="1:3">
      <c r="A162" t="s">
        <v>560</v>
      </c>
      <c r="B162" t="s">
        <v>74</v>
      </c>
      <c r="C162">
        <v>9.4</v>
      </c>
    </row>
    <row r="163" spans="1:3" ht="18" customHeight="1">
      <c r="A163" t="s">
        <v>1024</v>
      </c>
      <c r="B163" t="s">
        <v>1783</v>
      </c>
      <c r="C163">
        <v>9.4</v>
      </c>
    </row>
    <row r="164" spans="1:3">
      <c r="A164" t="s">
        <v>690</v>
      </c>
      <c r="B164" t="s">
        <v>74</v>
      </c>
      <c r="C164">
        <v>9.5</v>
      </c>
    </row>
    <row r="165" spans="1:3">
      <c r="A165" t="s">
        <v>1274</v>
      </c>
      <c r="B165" t="s">
        <v>74</v>
      </c>
      <c r="C165">
        <v>9.5</v>
      </c>
    </row>
    <row r="166" spans="1:3" ht="18" customHeight="1">
      <c r="A166" t="s">
        <v>602</v>
      </c>
      <c r="B166" t="s">
        <v>603</v>
      </c>
      <c r="C166">
        <v>9.5</v>
      </c>
    </row>
    <row r="167" spans="1:3">
      <c r="A167" t="s">
        <v>1459</v>
      </c>
      <c r="B167" t="s">
        <v>74</v>
      </c>
      <c r="C167">
        <v>9.5</v>
      </c>
    </row>
    <row r="168" spans="1:3">
      <c r="A168" t="s">
        <v>1505</v>
      </c>
      <c r="B168" t="s">
        <v>74</v>
      </c>
      <c r="C168">
        <v>9.5</v>
      </c>
    </row>
    <row r="169" spans="1:3">
      <c r="A169" t="s">
        <v>1247</v>
      </c>
      <c r="B169" t="s">
        <v>74</v>
      </c>
      <c r="C169">
        <v>9.6</v>
      </c>
    </row>
    <row r="170" spans="1:3">
      <c r="A170" t="s">
        <v>1356</v>
      </c>
      <c r="B170" t="s">
        <v>1357</v>
      </c>
      <c r="C170">
        <v>9.6</v>
      </c>
    </row>
    <row r="171" spans="1:3">
      <c r="A171" t="s">
        <v>113</v>
      </c>
      <c r="B171" t="s">
        <v>74</v>
      </c>
      <c r="C171">
        <v>9.6</v>
      </c>
    </row>
    <row r="172" spans="1:3">
      <c r="A172" t="s">
        <v>481</v>
      </c>
      <c r="B172" t="s">
        <v>74</v>
      </c>
      <c r="C172">
        <v>9.6</v>
      </c>
    </row>
    <row r="173" spans="1:3">
      <c r="A173" t="s">
        <v>148</v>
      </c>
      <c r="B173" t="s">
        <v>74</v>
      </c>
      <c r="C173">
        <v>9.6999999999999993</v>
      </c>
    </row>
    <row r="174" spans="1:3">
      <c r="A174" t="s">
        <v>551</v>
      </c>
      <c r="B174" t="s">
        <v>74</v>
      </c>
      <c r="C174">
        <v>9.6999999999999993</v>
      </c>
    </row>
    <row r="175" spans="1:3">
      <c r="A175" t="s">
        <v>654</v>
      </c>
      <c r="B175" t="s">
        <v>74</v>
      </c>
      <c r="C175">
        <v>9.6999999999999993</v>
      </c>
    </row>
    <row r="176" spans="1:3">
      <c r="A176" t="s">
        <v>861</v>
      </c>
      <c r="B176" t="s">
        <v>74</v>
      </c>
      <c r="C176">
        <v>9.6999999999999993</v>
      </c>
    </row>
    <row r="177" spans="1:3">
      <c r="A177" t="s">
        <v>1223</v>
      </c>
      <c r="B177" t="s">
        <v>74</v>
      </c>
      <c r="C177">
        <v>9.6999999999999993</v>
      </c>
    </row>
    <row r="178" spans="1:3">
      <c r="A178" t="s">
        <v>1845</v>
      </c>
      <c r="B178" t="s">
        <v>74</v>
      </c>
      <c r="C178">
        <v>9.8000000000000007</v>
      </c>
    </row>
    <row r="179" spans="1:3">
      <c r="A179" t="s">
        <v>181</v>
      </c>
      <c r="B179" t="s">
        <v>182</v>
      </c>
      <c r="C179">
        <v>9.8000000000000007</v>
      </c>
    </row>
    <row r="180" spans="1:3">
      <c r="A180" t="s">
        <v>801</v>
      </c>
      <c r="B180" t="s">
        <v>74</v>
      </c>
      <c r="C180">
        <v>9.8000000000000007</v>
      </c>
    </row>
    <row r="181" spans="1:3">
      <c r="A181" t="s">
        <v>1512</v>
      </c>
      <c r="B181" t="s">
        <v>74</v>
      </c>
      <c r="C181">
        <v>9.9</v>
      </c>
    </row>
    <row r="182" spans="1:3">
      <c r="A182" t="s">
        <v>1448</v>
      </c>
      <c r="B182" t="s">
        <v>640</v>
      </c>
      <c r="C182">
        <v>9.9</v>
      </c>
    </row>
    <row r="183" spans="1:3">
      <c r="A183" t="s">
        <v>1017</v>
      </c>
      <c r="B183" t="s">
        <v>74</v>
      </c>
      <c r="C183">
        <v>9.9</v>
      </c>
    </row>
    <row r="184" spans="1:3">
      <c r="A184" t="s">
        <v>974</v>
      </c>
      <c r="B184" t="s">
        <v>74</v>
      </c>
      <c r="C184">
        <v>9.9</v>
      </c>
    </row>
    <row r="185" spans="1:3">
      <c r="A185" t="s">
        <v>721</v>
      </c>
      <c r="B185" t="s">
        <v>74</v>
      </c>
      <c r="C185">
        <v>10</v>
      </c>
    </row>
    <row r="186" spans="1:3">
      <c r="A186" t="s">
        <v>606</v>
      </c>
      <c r="B186" t="s">
        <v>74</v>
      </c>
      <c r="C186">
        <v>10</v>
      </c>
    </row>
    <row r="187" spans="1:3">
      <c r="A187" t="s">
        <v>1824</v>
      </c>
      <c r="B187" t="s">
        <v>1825</v>
      </c>
      <c r="C187">
        <v>10</v>
      </c>
    </row>
    <row r="188" spans="1:3">
      <c r="A188" t="s">
        <v>1090</v>
      </c>
      <c r="B188" t="s">
        <v>119</v>
      </c>
      <c r="C188">
        <v>10.1</v>
      </c>
    </row>
    <row r="189" spans="1:3">
      <c r="A189" t="s">
        <v>278</v>
      </c>
      <c r="B189" t="s">
        <v>74</v>
      </c>
      <c r="C189">
        <v>10.1</v>
      </c>
    </row>
    <row r="190" spans="1:3">
      <c r="A190" t="s">
        <v>1249</v>
      </c>
      <c r="B190" t="s">
        <v>74</v>
      </c>
      <c r="C190">
        <v>10.1</v>
      </c>
    </row>
    <row r="191" spans="1:3">
      <c r="A191" t="s">
        <v>1043</v>
      </c>
      <c r="B191" t="s">
        <v>74</v>
      </c>
      <c r="C191">
        <v>10.1</v>
      </c>
    </row>
    <row r="192" spans="1:3">
      <c r="A192" t="s">
        <v>1539</v>
      </c>
      <c r="B192" t="s">
        <v>74</v>
      </c>
      <c r="C192">
        <v>10.1</v>
      </c>
    </row>
    <row r="193" spans="1:3">
      <c r="A193" t="s">
        <v>373</v>
      </c>
      <c r="B193" t="s">
        <v>74</v>
      </c>
      <c r="C193">
        <v>10.1</v>
      </c>
    </row>
    <row r="194" spans="1:3">
      <c r="A194" t="s">
        <v>395</v>
      </c>
      <c r="B194" t="s">
        <v>396</v>
      </c>
      <c r="C194">
        <v>10.199999999999999</v>
      </c>
    </row>
    <row r="195" spans="1:3">
      <c r="A195" t="s">
        <v>775</v>
      </c>
      <c r="B195" t="s">
        <v>74</v>
      </c>
      <c r="C195">
        <v>10.199999999999999</v>
      </c>
    </row>
    <row r="196" spans="1:3">
      <c r="A196" t="s">
        <v>1032</v>
      </c>
      <c r="B196" t="s">
        <v>74</v>
      </c>
      <c r="C196">
        <v>10.199999999999999</v>
      </c>
    </row>
    <row r="197" spans="1:3">
      <c r="A197" t="s">
        <v>1073</v>
      </c>
      <c r="B197" t="s">
        <v>74</v>
      </c>
      <c r="C197">
        <v>10.199999999999999</v>
      </c>
    </row>
    <row r="198" spans="1:3">
      <c r="A198" t="s">
        <v>103</v>
      </c>
      <c r="B198" t="s">
        <v>74</v>
      </c>
      <c r="C198">
        <v>10.199999999999999</v>
      </c>
    </row>
    <row r="199" spans="1:3">
      <c r="A199" t="s">
        <v>789</v>
      </c>
      <c r="B199" t="s">
        <v>74</v>
      </c>
      <c r="C199">
        <v>10.199999999999999</v>
      </c>
    </row>
    <row r="200" spans="1:3">
      <c r="A200" t="s">
        <v>1046</v>
      </c>
      <c r="B200" t="s">
        <v>74</v>
      </c>
      <c r="C200">
        <v>10.199999999999999</v>
      </c>
    </row>
    <row r="201" spans="1:3">
      <c r="A201" t="s">
        <v>309</v>
      </c>
      <c r="B201" t="s">
        <v>74</v>
      </c>
      <c r="C201">
        <v>10.3</v>
      </c>
    </row>
    <row r="202" spans="1:3">
      <c r="A202" t="s">
        <v>1446</v>
      </c>
      <c r="B202" t="s">
        <v>852</v>
      </c>
      <c r="C202">
        <v>10.3</v>
      </c>
    </row>
    <row r="203" spans="1:3">
      <c r="A203" t="s">
        <v>455</v>
      </c>
      <c r="B203" t="s">
        <v>439</v>
      </c>
      <c r="C203">
        <v>10.3</v>
      </c>
    </row>
    <row r="204" spans="1:3">
      <c r="A204" t="s">
        <v>303</v>
      </c>
      <c r="B204" t="s">
        <v>74</v>
      </c>
      <c r="C204">
        <v>10.3</v>
      </c>
    </row>
    <row r="205" spans="1:3" ht="18" customHeight="1">
      <c r="A205" t="s">
        <v>1393</v>
      </c>
      <c r="B205" t="s">
        <v>544</v>
      </c>
      <c r="C205">
        <v>10.3</v>
      </c>
    </row>
    <row r="206" spans="1:3">
      <c r="A206" t="s">
        <v>665</v>
      </c>
      <c r="B206" t="s">
        <v>74</v>
      </c>
      <c r="C206">
        <v>10.3</v>
      </c>
    </row>
    <row r="207" spans="1:3">
      <c r="A207" t="s">
        <v>512</v>
      </c>
      <c r="B207" t="s">
        <v>74</v>
      </c>
      <c r="C207">
        <v>10.3</v>
      </c>
    </row>
    <row r="208" spans="1:3">
      <c r="A208" t="s">
        <v>168</v>
      </c>
      <c r="B208" t="s">
        <v>74</v>
      </c>
      <c r="C208">
        <v>10.4</v>
      </c>
    </row>
    <row r="209" spans="1:3">
      <c r="A209" t="s">
        <v>517</v>
      </c>
      <c r="B209" t="s">
        <v>74</v>
      </c>
      <c r="C209">
        <v>10.4</v>
      </c>
    </row>
    <row r="210" spans="1:3">
      <c r="A210" t="s">
        <v>661</v>
      </c>
      <c r="B210" t="s">
        <v>74</v>
      </c>
      <c r="C210">
        <v>10.4</v>
      </c>
    </row>
    <row r="211" spans="1:3">
      <c r="A211" t="s">
        <v>290</v>
      </c>
      <c r="B211" t="s">
        <v>74</v>
      </c>
      <c r="C211">
        <v>10.4</v>
      </c>
    </row>
    <row r="212" spans="1:3">
      <c r="A212" t="s">
        <v>1252</v>
      </c>
      <c r="B212" t="s">
        <v>74</v>
      </c>
      <c r="C212">
        <v>10.4</v>
      </c>
    </row>
    <row r="213" spans="1:3">
      <c r="A213" t="s">
        <v>590</v>
      </c>
      <c r="B213" t="s">
        <v>222</v>
      </c>
      <c r="C213">
        <v>10.4</v>
      </c>
    </row>
    <row r="214" spans="1:3">
      <c r="A214" t="s">
        <v>1016</v>
      </c>
      <c r="B214" t="s">
        <v>74</v>
      </c>
      <c r="C214">
        <v>10.4</v>
      </c>
    </row>
    <row r="215" spans="1:3">
      <c r="A215" t="s">
        <v>153</v>
      </c>
      <c r="B215" t="s">
        <v>154</v>
      </c>
      <c r="C215">
        <v>10.5</v>
      </c>
    </row>
    <row r="216" spans="1:3">
      <c r="A216" t="s">
        <v>1297</v>
      </c>
      <c r="B216" t="s">
        <v>222</v>
      </c>
      <c r="C216">
        <v>10.5</v>
      </c>
    </row>
    <row r="217" spans="1:3">
      <c r="A217" t="s">
        <v>821</v>
      </c>
      <c r="B217" t="s">
        <v>822</v>
      </c>
      <c r="C217">
        <v>10.5</v>
      </c>
    </row>
    <row r="218" spans="1:3">
      <c r="A218" t="s">
        <v>1765</v>
      </c>
      <c r="B218" t="s">
        <v>74</v>
      </c>
      <c r="C218">
        <v>10.5</v>
      </c>
    </row>
    <row r="219" spans="1:3">
      <c r="A219" t="s">
        <v>902</v>
      </c>
      <c r="B219" t="s">
        <v>74</v>
      </c>
      <c r="C219">
        <v>10.5</v>
      </c>
    </row>
    <row r="220" spans="1:3">
      <c r="A220" t="s">
        <v>773</v>
      </c>
      <c r="B220" t="s">
        <v>74</v>
      </c>
      <c r="C220">
        <v>10.6</v>
      </c>
    </row>
    <row r="221" spans="1:3">
      <c r="A221" t="s">
        <v>100</v>
      </c>
      <c r="B221" t="s">
        <v>101</v>
      </c>
      <c r="C221">
        <v>10.6</v>
      </c>
    </row>
    <row r="222" spans="1:3">
      <c r="A222" t="s">
        <v>1008</v>
      </c>
      <c r="B222" t="s">
        <v>74</v>
      </c>
      <c r="C222">
        <v>10.6</v>
      </c>
    </row>
    <row r="223" spans="1:3">
      <c r="A223" t="s">
        <v>591</v>
      </c>
      <c r="B223" t="s">
        <v>74</v>
      </c>
      <c r="C223">
        <v>10.6</v>
      </c>
    </row>
    <row r="224" spans="1:3">
      <c r="A224" t="s">
        <v>413</v>
      </c>
      <c r="B224" t="s">
        <v>74</v>
      </c>
      <c r="C224">
        <v>10.6</v>
      </c>
    </row>
    <row r="225" spans="1:3">
      <c r="A225" t="s">
        <v>748</v>
      </c>
      <c r="B225" t="s">
        <v>74</v>
      </c>
      <c r="C225">
        <v>10.6</v>
      </c>
    </row>
    <row r="226" spans="1:3">
      <c r="A226" t="s">
        <v>1113</v>
      </c>
      <c r="B226" t="s">
        <v>74</v>
      </c>
      <c r="C226">
        <v>10.6</v>
      </c>
    </row>
    <row r="227" spans="1:3">
      <c r="A227" t="s">
        <v>1834</v>
      </c>
      <c r="B227" t="s">
        <v>74</v>
      </c>
      <c r="C227">
        <v>10.6</v>
      </c>
    </row>
    <row r="228" spans="1:3">
      <c r="A228" t="s">
        <v>1455</v>
      </c>
      <c r="B228" t="s">
        <v>74</v>
      </c>
      <c r="C228">
        <v>10.6</v>
      </c>
    </row>
    <row r="229" spans="1:3">
      <c r="A229" t="s">
        <v>1792</v>
      </c>
      <c r="B229" t="s">
        <v>74</v>
      </c>
      <c r="C229">
        <v>10.7</v>
      </c>
    </row>
    <row r="230" spans="1:3">
      <c r="A230" t="s">
        <v>570</v>
      </c>
      <c r="B230" t="s">
        <v>74</v>
      </c>
      <c r="C230">
        <v>10.7</v>
      </c>
    </row>
    <row r="231" spans="1:3">
      <c r="A231" t="s">
        <v>449</v>
      </c>
      <c r="B231" t="s">
        <v>74</v>
      </c>
      <c r="C231">
        <v>10.7</v>
      </c>
    </row>
    <row r="232" spans="1:3">
      <c r="A232" t="s">
        <v>1846</v>
      </c>
      <c r="B232" t="s">
        <v>74</v>
      </c>
      <c r="C232">
        <v>10.7</v>
      </c>
    </row>
    <row r="233" spans="1:3">
      <c r="A233" t="s">
        <v>1126</v>
      </c>
      <c r="B233" t="s">
        <v>74</v>
      </c>
      <c r="C233">
        <v>10.7</v>
      </c>
    </row>
    <row r="234" spans="1:3">
      <c r="A234" t="s">
        <v>1390</v>
      </c>
      <c r="B234" t="s">
        <v>74</v>
      </c>
      <c r="C234">
        <v>10.7</v>
      </c>
    </row>
    <row r="235" spans="1:3">
      <c r="A235" t="s">
        <v>609</v>
      </c>
      <c r="B235" t="s">
        <v>74</v>
      </c>
      <c r="C235">
        <v>10.7</v>
      </c>
    </row>
    <row r="236" spans="1:3">
      <c r="A236" t="s">
        <v>632</v>
      </c>
      <c r="B236" t="s">
        <v>633</v>
      </c>
      <c r="C236">
        <v>10.7</v>
      </c>
    </row>
    <row r="237" spans="1:3">
      <c r="A237" t="s">
        <v>282</v>
      </c>
      <c r="B237" t="s">
        <v>74</v>
      </c>
      <c r="C237">
        <v>10.8</v>
      </c>
    </row>
    <row r="238" spans="1:3">
      <c r="A238" t="s">
        <v>868</v>
      </c>
      <c r="B238" t="s">
        <v>74</v>
      </c>
      <c r="C238">
        <v>10.8</v>
      </c>
    </row>
    <row r="239" spans="1:3">
      <c r="A239" t="s">
        <v>233</v>
      </c>
      <c r="B239" t="s">
        <v>74</v>
      </c>
      <c r="C239">
        <v>10.8</v>
      </c>
    </row>
    <row r="240" spans="1:3">
      <c r="A240" t="s">
        <v>1518</v>
      </c>
      <c r="B240" t="s">
        <v>74</v>
      </c>
      <c r="C240">
        <v>10.9</v>
      </c>
    </row>
    <row r="241" spans="1:3">
      <c r="A241" t="s">
        <v>1127</v>
      </c>
      <c r="B241" t="s">
        <v>74</v>
      </c>
      <c r="C241">
        <v>10.9</v>
      </c>
    </row>
    <row r="242" spans="1:3">
      <c r="A242" t="s">
        <v>1787</v>
      </c>
      <c r="B242" t="s">
        <v>74</v>
      </c>
      <c r="C242">
        <v>10.9</v>
      </c>
    </row>
    <row r="243" spans="1:3">
      <c r="A243" t="s">
        <v>770</v>
      </c>
      <c r="B243" t="s">
        <v>74</v>
      </c>
      <c r="C243">
        <v>10.9</v>
      </c>
    </row>
    <row r="244" spans="1:3">
      <c r="A244" t="s">
        <v>419</v>
      </c>
      <c r="B244" t="s">
        <v>74</v>
      </c>
      <c r="C244">
        <v>10.9</v>
      </c>
    </row>
    <row r="245" spans="1:3">
      <c r="A245" t="s">
        <v>197</v>
      </c>
      <c r="B245" t="s">
        <v>74</v>
      </c>
      <c r="C245">
        <v>10.9</v>
      </c>
    </row>
    <row r="246" spans="1:3">
      <c r="A246" t="s">
        <v>216</v>
      </c>
      <c r="B246" t="s">
        <v>74</v>
      </c>
      <c r="C246">
        <v>10.9</v>
      </c>
    </row>
    <row r="247" spans="1:3">
      <c r="A247" t="s">
        <v>311</v>
      </c>
      <c r="B247" t="s">
        <v>74</v>
      </c>
      <c r="C247">
        <v>10.9</v>
      </c>
    </row>
    <row r="248" spans="1:3">
      <c r="A248" t="s">
        <v>1401</v>
      </c>
      <c r="B248" t="s">
        <v>74</v>
      </c>
      <c r="C248">
        <v>10.9</v>
      </c>
    </row>
    <row r="249" spans="1:3">
      <c r="A249" t="s">
        <v>1344</v>
      </c>
      <c r="B249" t="s">
        <v>74</v>
      </c>
      <c r="C249">
        <v>10.9</v>
      </c>
    </row>
    <row r="250" spans="1:3">
      <c r="A250" t="s">
        <v>1447</v>
      </c>
      <c r="B250" t="s">
        <v>74</v>
      </c>
      <c r="C250">
        <v>11</v>
      </c>
    </row>
    <row r="251" spans="1:3">
      <c r="A251" t="s">
        <v>141</v>
      </c>
      <c r="B251" t="s">
        <v>74</v>
      </c>
      <c r="C251">
        <v>11</v>
      </c>
    </row>
    <row r="252" spans="1:3">
      <c r="A252" t="s">
        <v>136</v>
      </c>
      <c r="B252" t="s">
        <v>74</v>
      </c>
      <c r="C252">
        <v>11</v>
      </c>
    </row>
    <row r="253" spans="1:3">
      <c r="A253" t="s">
        <v>638</v>
      </c>
      <c r="B253" t="s">
        <v>74</v>
      </c>
      <c r="C253">
        <v>11</v>
      </c>
    </row>
    <row r="254" spans="1:3">
      <c r="A254" t="s">
        <v>783</v>
      </c>
      <c r="B254" t="s">
        <v>74</v>
      </c>
      <c r="C254">
        <v>11</v>
      </c>
    </row>
    <row r="255" spans="1:3">
      <c r="A255" t="s">
        <v>1061</v>
      </c>
      <c r="B255" t="s">
        <v>74</v>
      </c>
      <c r="C255">
        <v>11</v>
      </c>
    </row>
    <row r="256" spans="1:3">
      <c r="A256" t="s">
        <v>398</v>
      </c>
      <c r="B256" t="s">
        <v>74</v>
      </c>
      <c r="C256">
        <v>11</v>
      </c>
    </row>
    <row r="257" spans="1:3">
      <c r="A257" t="s">
        <v>1559</v>
      </c>
      <c r="B257" t="s">
        <v>74</v>
      </c>
      <c r="C257">
        <v>11</v>
      </c>
    </row>
    <row r="258" spans="1:3">
      <c r="A258" t="s">
        <v>155</v>
      </c>
      <c r="B258" t="s">
        <v>119</v>
      </c>
      <c r="C258">
        <v>11.1</v>
      </c>
    </row>
    <row r="259" spans="1:3">
      <c r="A259" t="s">
        <v>363</v>
      </c>
      <c r="B259" t="s">
        <v>74</v>
      </c>
      <c r="C259">
        <v>11.1</v>
      </c>
    </row>
    <row r="260" spans="1:3">
      <c r="A260" t="s">
        <v>1415</v>
      </c>
      <c r="B260" t="s">
        <v>74</v>
      </c>
      <c r="C260">
        <v>11.1</v>
      </c>
    </row>
    <row r="261" spans="1:3">
      <c r="A261" t="s">
        <v>1081</v>
      </c>
      <c r="B261" t="s">
        <v>350</v>
      </c>
      <c r="C261">
        <v>11.1</v>
      </c>
    </row>
    <row r="262" spans="1:3">
      <c r="A262" t="s">
        <v>122</v>
      </c>
      <c r="B262" t="s">
        <v>74</v>
      </c>
      <c r="C262">
        <v>11.2</v>
      </c>
    </row>
    <row r="263" spans="1:3">
      <c r="A263" t="s">
        <v>213</v>
      </c>
      <c r="B263" t="s">
        <v>74</v>
      </c>
      <c r="C263">
        <v>11.2</v>
      </c>
    </row>
    <row r="264" spans="1:3">
      <c r="A264" t="s">
        <v>106</v>
      </c>
      <c r="B264" t="s">
        <v>74</v>
      </c>
      <c r="C264">
        <v>11.2</v>
      </c>
    </row>
    <row r="265" spans="1:3">
      <c r="A265" t="s">
        <v>104</v>
      </c>
      <c r="B265" t="s">
        <v>74</v>
      </c>
      <c r="C265">
        <v>11.2</v>
      </c>
    </row>
    <row r="266" spans="1:3">
      <c r="A266" t="s">
        <v>1524</v>
      </c>
      <c r="B266" t="s">
        <v>74</v>
      </c>
      <c r="C266">
        <v>11.3</v>
      </c>
    </row>
    <row r="267" spans="1:3">
      <c r="A267" t="s">
        <v>269</v>
      </c>
      <c r="B267" t="s">
        <v>74</v>
      </c>
      <c r="C267">
        <v>11.3</v>
      </c>
    </row>
    <row r="268" spans="1:3">
      <c r="A268" t="s">
        <v>164</v>
      </c>
      <c r="B268" t="s">
        <v>74</v>
      </c>
      <c r="C268">
        <v>11.3</v>
      </c>
    </row>
    <row r="269" spans="1:3">
      <c r="A269" t="s">
        <v>879</v>
      </c>
      <c r="B269" t="s">
        <v>74</v>
      </c>
      <c r="C269">
        <v>11.3</v>
      </c>
    </row>
    <row r="270" spans="1:3">
      <c r="A270" t="s">
        <v>1528</v>
      </c>
      <c r="B270" t="s">
        <v>346</v>
      </c>
      <c r="C270">
        <v>11.3</v>
      </c>
    </row>
    <row r="271" spans="1:3">
      <c r="A271" t="s">
        <v>1099</v>
      </c>
      <c r="B271" t="s">
        <v>74</v>
      </c>
      <c r="C271">
        <v>11.4</v>
      </c>
    </row>
    <row r="272" spans="1:3">
      <c r="A272" t="s">
        <v>107</v>
      </c>
      <c r="B272" t="s">
        <v>74</v>
      </c>
      <c r="C272">
        <v>11.4</v>
      </c>
    </row>
    <row r="273" spans="1:3">
      <c r="A273" t="s">
        <v>977</v>
      </c>
      <c r="B273" t="s">
        <v>74</v>
      </c>
      <c r="C273">
        <v>11.5</v>
      </c>
    </row>
    <row r="274" spans="1:3">
      <c r="A274" t="s">
        <v>814</v>
      </c>
      <c r="B274" t="s">
        <v>74</v>
      </c>
      <c r="C274">
        <v>11.5</v>
      </c>
    </row>
    <row r="275" spans="1:3">
      <c r="A275" t="s">
        <v>970</v>
      </c>
      <c r="B275" t="s">
        <v>971</v>
      </c>
      <c r="C275">
        <v>11.5</v>
      </c>
    </row>
    <row r="276" spans="1:3">
      <c r="A276" t="s">
        <v>87</v>
      </c>
      <c r="B276" t="s">
        <v>74</v>
      </c>
      <c r="C276">
        <v>11.5</v>
      </c>
    </row>
    <row r="277" spans="1:3">
      <c r="A277" t="s">
        <v>699</v>
      </c>
      <c r="B277" t="s">
        <v>74</v>
      </c>
      <c r="C277">
        <v>11.5</v>
      </c>
    </row>
    <row r="278" spans="1:3">
      <c r="A278" t="s">
        <v>908</v>
      </c>
      <c r="B278" t="s">
        <v>74</v>
      </c>
      <c r="C278">
        <v>11.5</v>
      </c>
    </row>
    <row r="279" spans="1:3">
      <c r="A279" t="s">
        <v>1463</v>
      </c>
      <c r="B279" t="s">
        <v>74</v>
      </c>
      <c r="C279">
        <v>11.5</v>
      </c>
    </row>
    <row r="280" spans="1:3">
      <c r="A280" t="s">
        <v>219</v>
      </c>
      <c r="B280" t="s">
        <v>74</v>
      </c>
      <c r="C280">
        <v>11.5</v>
      </c>
    </row>
    <row r="281" spans="1:3">
      <c r="A281" t="s">
        <v>1002</v>
      </c>
      <c r="B281" t="s">
        <v>74</v>
      </c>
      <c r="C281">
        <v>11.5</v>
      </c>
    </row>
    <row r="282" spans="1:3">
      <c r="A282" t="s">
        <v>1553</v>
      </c>
      <c r="B282" t="s">
        <v>74</v>
      </c>
      <c r="C282">
        <v>11.6</v>
      </c>
    </row>
    <row r="283" spans="1:3">
      <c r="A283" t="s">
        <v>1180</v>
      </c>
      <c r="B283" t="s">
        <v>74</v>
      </c>
      <c r="C283">
        <v>11.6</v>
      </c>
    </row>
    <row r="284" spans="1:3">
      <c r="A284" t="s">
        <v>348</v>
      </c>
      <c r="B284" t="s">
        <v>74</v>
      </c>
      <c r="C284">
        <v>11.6</v>
      </c>
    </row>
    <row r="285" spans="1:3">
      <c r="A285" t="s">
        <v>199</v>
      </c>
      <c r="B285" t="s">
        <v>81</v>
      </c>
      <c r="C285">
        <v>11.6</v>
      </c>
    </row>
    <row r="286" spans="1:3">
      <c r="A286" t="s">
        <v>1812</v>
      </c>
      <c r="B286" t="s">
        <v>74</v>
      </c>
      <c r="C286">
        <v>11.7</v>
      </c>
    </row>
    <row r="287" spans="1:3">
      <c r="A287" t="s">
        <v>726</v>
      </c>
      <c r="B287" t="s">
        <v>74</v>
      </c>
      <c r="C287">
        <v>11.7</v>
      </c>
    </row>
    <row r="288" spans="1:3">
      <c r="A288" t="s">
        <v>1549</v>
      </c>
      <c r="B288" t="s">
        <v>74</v>
      </c>
      <c r="C288">
        <v>11.7</v>
      </c>
    </row>
    <row r="289" spans="1:3">
      <c r="A289" t="s">
        <v>1153</v>
      </c>
      <c r="B289" t="s">
        <v>74</v>
      </c>
      <c r="C289">
        <v>11.7</v>
      </c>
    </row>
    <row r="290" spans="1:3">
      <c r="A290" t="s">
        <v>1116</v>
      </c>
      <c r="B290" t="s">
        <v>74</v>
      </c>
      <c r="C290">
        <v>11.7</v>
      </c>
    </row>
    <row r="291" spans="1:3">
      <c r="A291" t="s">
        <v>983</v>
      </c>
      <c r="B291" t="s">
        <v>74</v>
      </c>
      <c r="C291">
        <v>11.7</v>
      </c>
    </row>
    <row r="292" spans="1:3">
      <c r="A292" t="s">
        <v>370</v>
      </c>
      <c r="B292" t="s">
        <v>74</v>
      </c>
      <c r="C292">
        <v>11.8</v>
      </c>
    </row>
    <row r="293" spans="1:3">
      <c r="A293" t="s">
        <v>490</v>
      </c>
      <c r="B293" t="s">
        <v>74</v>
      </c>
      <c r="C293">
        <v>11.8</v>
      </c>
    </row>
    <row r="294" spans="1:3">
      <c r="A294" t="s">
        <v>647</v>
      </c>
      <c r="B294" t="s">
        <v>74</v>
      </c>
      <c r="C294">
        <v>11.8</v>
      </c>
    </row>
    <row r="295" spans="1:3">
      <c r="A295" t="s">
        <v>1317</v>
      </c>
      <c r="B295" t="s">
        <v>74</v>
      </c>
      <c r="C295">
        <v>11.8</v>
      </c>
    </row>
    <row r="296" spans="1:3">
      <c r="A296" t="s">
        <v>1007</v>
      </c>
      <c r="B296" t="s">
        <v>439</v>
      </c>
      <c r="C296">
        <v>11.8</v>
      </c>
    </row>
    <row r="297" spans="1:3">
      <c r="A297" t="s">
        <v>1026</v>
      </c>
      <c r="B297" t="s">
        <v>74</v>
      </c>
      <c r="C297">
        <v>11.9</v>
      </c>
    </row>
    <row r="298" spans="1:3">
      <c r="A298" t="s">
        <v>642</v>
      </c>
      <c r="B298" t="s">
        <v>74</v>
      </c>
      <c r="C298">
        <v>11.9</v>
      </c>
    </row>
    <row r="299" spans="1:3">
      <c r="A299" t="s">
        <v>402</v>
      </c>
      <c r="B299" t="s">
        <v>74</v>
      </c>
      <c r="C299">
        <v>11.9</v>
      </c>
    </row>
    <row r="300" spans="1:3">
      <c r="A300" t="s">
        <v>90</v>
      </c>
      <c r="B300" t="s">
        <v>74</v>
      </c>
      <c r="C300">
        <v>11.9</v>
      </c>
    </row>
    <row r="301" spans="1:3">
      <c r="A301" t="s">
        <v>1347</v>
      </c>
      <c r="B301" t="s">
        <v>1348</v>
      </c>
      <c r="C301">
        <v>12</v>
      </c>
    </row>
    <row r="302" spans="1:3">
      <c r="A302" t="s">
        <v>778</v>
      </c>
      <c r="B302" t="s">
        <v>74</v>
      </c>
      <c r="C302">
        <v>12</v>
      </c>
    </row>
    <row r="303" spans="1:3">
      <c r="A303" t="s">
        <v>676</v>
      </c>
      <c r="B303" t="s">
        <v>74</v>
      </c>
      <c r="C303">
        <v>12</v>
      </c>
    </row>
    <row r="304" spans="1:3">
      <c r="A304" t="s">
        <v>1465</v>
      </c>
      <c r="B304" t="s">
        <v>74</v>
      </c>
      <c r="C304">
        <v>12</v>
      </c>
    </row>
    <row r="305" spans="1:3">
      <c r="A305" t="s">
        <v>328</v>
      </c>
      <c r="B305" t="s">
        <v>329</v>
      </c>
      <c r="C305">
        <v>12</v>
      </c>
    </row>
    <row r="306" spans="1:3" ht="18" customHeight="1">
      <c r="A306" t="s">
        <v>579</v>
      </c>
      <c r="B306" t="s">
        <v>544</v>
      </c>
      <c r="C306">
        <v>12</v>
      </c>
    </row>
    <row r="307" spans="1:3">
      <c r="A307" t="s">
        <v>368</v>
      </c>
      <c r="B307" t="s">
        <v>74</v>
      </c>
      <c r="C307">
        <v>12.1</v>
      </c>
    </row>
    <row r="308" spans="1:3">
      <c r="A308" t="s">
        <v>1049</v>
      </c>
      <c r="B308" t="s">
        <v>74</v>
      </c>
      <c r="C308">
        <v>12.1</v>
      </c>
    </row>
    <row r="309" spans="1:3">
      <c r="A309" t="s">
        <v>189</v>
      </c>
      <c r="B309" t="s">
        <v>74</v>
      </c>
      <c r="C309">
        <v>12.1</v>
      </c>
    </row>
    <row r="310" spans="1:3">
      <c r="A310" t="s">
        <v>404</v>
      </c>
      <c r="B310" t="s">
        <v>74</v>
      </c>
      <c r="C310">
        <v>12.1</v>
      </c>
    </row>
    <row r="311" spans="1:3">
      <c r="A311" t="s">
        <v>1345</v>
      </c>
      <c r="B311" t="s">
        <v>350</v>
      </c>
      <c r="C311">
        <v>12.1</v>
      </c>
    </row>
    <row r="312" spans="1:3">
      <c r="A312" t="s">
        <v>595</v>
      </c>
      <c r="B312" t="s">
        <v>74</v>
      </c>
      <c r="C312">
        <v>12.1</v>
      </c>
    </row>
    <row r="313" spans="1:3">
      <c r="A313" t="s">
        <v>857</v>
      </c>
      <c r="B313" t="s">
        <v>74</v>
      </c>
      <c r="C313">
        <v>12.1</v>
      </c>
    </row>
    <row r="314" spans="1:3">
      <c r="A314" t="s">
        <v>1266</v>
      </c>
      <c r="B314" t="s">
        <v>74</v>
      </c>
      <c r="C314">
        <v>12.1</v>
      </c>
    </row>
    <row r="315" spans="1:3">
      <c r="A315" t="s">
        <v>696</v>
      </c>
      <c r="B315" t="s">
        <v>697</v>
      </c>
      <c r="C315">
        <v>12.1</v>
      </c>
    </row>
    <row r="316" spans="1:3">
      <c r="A316" t="s">
        <v>355</v>
      </c>
      <c r="B316" t="s">
        <v>74</v>
      </c>
      <c r="C316">
        <v>12.1</v>
      </c>
    </row>
    <row r="317" spans="1:3">
      <c r="A317" t="s">
        <v>306</v>
      </c>
      <c r="B317" t="s">
        <v>74</v>
      </c>
      <c r="C317">
        <v>12.2</v>
      </c>
    </row>
    <row r="318" spans="1:3">
      <c r="A318" t="s">
        <v>1770</v>
      </c>
      <c r="B318" t="s">
        <v>74</v>
      </c>
      <c r="C318">
        <v>12.2</v>
      </c>
    </row>
    <row r="319" spans="1:3">
      <c r="A319" t="s">
        <v>1338</v>
      </c>
      <c r="B319" t="s">
        <v>74</v>
      </c>
      <c r="C319">
        <v>12.2</v>
      </c>
    </row>
    <row r="320" spans="1:3">
      <c r="A320" t="s">
        <v>922</v>
      </c>
      <c r="B320" t="s">
        <v>74</v>
      </c>
      <c r="C320">
        <v>12.2</v>
      </c>
    </row>
    <row r="321" spans="1:3">
      <c r="A321" t="s">
        <v>1034</v>
      </c>
      <c r="B321" t="s">
        <v>74</v>
      </c>
      <c r="C321">
        <v>12.2</v>
      </c>
    </row>
    <row r="322" spans="1:3">
      <c r="A322" t="s">
        <v>911</v>
      </c>
      <c r="B322" t="s">
        <v>74</v>
      </c>
      <c r="C322">
        <v>12.2</v>
      </c>
    </row>
    <row r="323" spans="1:3">
      <c r="A323" t="s">
        <v>196</v>
      </c>
      <c r="B323" t="s">
        <v>74</v>
      </c>
      <c r="C323">
        <v>12.2</v>
      </c>
    </row>
    <row r="324" spans="1:3">
      <c r="A324" t="s">
        <v>1220</v>
      </c>
      <c r="B324" t="s">
        <v>74</v>
      </c>
      <c r="C324">
        <v>12.3</v>
      </c>
    </row>
    <row r="325" spans="1:3">
      <c r="A325" t="s">
        <v>1206</v>
      </c>
      <c r="B325" t="s">
        <v>74</v>
      </c>
      <c r="C325">
        <v>12.3</v>
      </c>
    </row>
    <row r="326" spans="1:3">
      <c r="A326" t="s">
        <v>88</v>
      </c>
      <c r="B326" t="s">
        <v>74</v>
      </c>
      <c r="C326">
        <v>12.3</v>
      </c>
    </row>
    <row r="327" spans="1:3">
      <c r="A327" t="s">
        <v>1228</v>
      </c>
      <c r="B327" t="s">
        <v>74</v>
      </c>
      <c r="C327">
        <v>12.3</v>
      </c>
    </row>
    <row r="328" spans="1:3">
      <c r="A328" t="s">
        <v>648</v>
      </c>
      <c r="B328" t="s">
        <v>74</v>
      </c>
      <c r="C328">
        <v>12.3</v>
      </c>
    </row>
    <row r="329" spans="1:3">
      <c r="A329" t="s">
        <v>1503</v>
      </c>
      <c r="B329" t="s">
        <v>74</v>
      </c>
      <c r="C329">
        <v>12.3</v>
      </c>
    </row>
    <row r="330" spans="1:3">
      <c r="A330" t="s">
        <v>1464</v>
      </c>
      <c r="B330" t="s">
        <v>74</v>
      </c>
      <c r="C330">
        <v>12.3</v>
      </c>
    </row>
    <row r="331" spans="1:3">
      <c r="A331" t="s">
        <v>744</v>
      </c>
      <c r="B331" t="s">
        <v>74</v>
      </c>
      <c r="C331">
        <v>12.3</v>
      </c>
    </row>
    <row r="332" spans="1:3">
      <c r="A332" t="s">
        <v>475</v>
      </c>
      <c r="B332" t="s">
        <v>74</v>
      </c>
      <c r="C332">
        <v>12.3</v>
      </c>
    </row>
    <row r="333" spans="1:3">
      <c r="A333" t="s">
        <v>737</v>
      </c>
      <c r="B333" t="s">
        <v>74</v>
      </c>
      <c r="C333">
        <v>12.3</v>
      </c>
    </row>
    <row r="334" spans="1:3">
      <c r="A334" t="s">
        <v>488</v>
      </c>
      <c r="B334" t="s">
        <v>74</v>
      </c>
      <c r="C334">
        <v>12.4</v>
      </c>
    </row>
    <row r="335" spans="1:3">
      <c r="A335" t="s">
        <v>1267</v>
      </c>
      <c r="B335" t="s">
        <v>74</v>
      </c>
      <c r="C335">
        <v>12.4</v>
      </c>
    </row>
    <row r="336" spans="1:3">
      <c r="A336" t="s">
        <v>620</v>
      </c>
      <c r="B336" t="s">
        <v>74</v>
      </c>
      <c r="C336">
        <v>12.4</v>
      </c>
    </row>
    <row r="337" spans="1:3">
      <c r="A337" t="s">
        <v>313</v>
      </c>
      <c r="B337" t="s">
        <v>74</v>
      </c>
      <c r="C337">
        <v>12.4</v>
      </c>
    </row>
    <row r="338" spans="1:3">
      <c r="A338" t="s">
        <v>1477</v>
      </c>
      <c r="B338" t="s">
        <v>74</v>
      </c>
      <c r="C338">
        <v>12.4</v>
      </c>
    </row>
    <row r="339" spans="1:3">
      <c r="A339" t="s">
        <v>170</v>
      </c>
      <c r="B339" t="s">
        <v>74</v>
      </c>
      <c r="C339">
        <v>12.4</v>
      </c>
    </row>
    <row r="340" spans="1:3">
      <c r="A340" t="s">
        <v>1020</v>
      </c>
      <c r="B340" t="s">
        <v>74</v>
      </c>
      <c r="C340">
        <v>12.4</v>
      </c>
    </row>
    <row r="341" spans="1:3">
      <c r="A341" t="s">
        <v>1044</v>
      </c>
      <c r="B341" t="s">
        <v>74</v>
      </c>
      <c r="C341">
        <v>12.4</v>
      </c>
    </row>
    <row r="342" spans="1:3">
      <c r="A342" t="s">
        <v>613</v>
      </c>
      <c r="B342" t="s">
        <v>74</v>
      </c>
      <c r="C342">
        <v>12.4</v>
      </c>
    </row>
    <row r="343" spans="1:3">
      <c r="A343" t="s">
        <v>788</v>
      </c>
      <c r="B343" t="s">
        <v>74</v>
      </c>
      <c r="C343">
        <v>12.5</v>
      </c>
    </row>
    <row r="344" spans="1:3">
      <c r="A344" t="s">
        <v>325</v>
      </c>
      <c r="B344" t="s">
        <v>74</v>
      </c>
      <c r="C344">
        <v>12.5</v>
      </c>
    </row>
    <row r="345" spans="1:3">
      <c r="A345" t="s">
        <v>584</v>
      </c>
      <c r="B345" t="s">
        <v>74</v>
      </c>
      <c r="C345">
        <v>12.5</v>
      </c>
    </row>
    <row r="346" spans="1:3">
      <c r="A346" t="s">
        <v>921</v>
      </c>
      <c r="B346" t="s">
        <v>74</v>
      </c>
      <c r="C346">
        <v>12.5</v>
      </c>
    </row>
    <row r="347" spans="1:3">
      <c r="A347" t="s">
        <v>680</v>
      </c>
      <c r="B347" t="s">
        <v>74</v>
      </c>
      <c r="C347">
        <v>12.5</v>
      </c>
    </row>
    <row r="348" spans="1:3">
      <c r="A348" t="s">
        <v>870</v>
      </c>
      <c r="B348" t="s">
        <v>74</v>
      </c>
      <c r="C348">
        <v>12.6</v>
      </c>
    </row>
    <row r="349" spans="1:3">
      <c r="A349" t="s">
        <v>832</v>
      </c>
      <c r="B349" t="s">
        <v>74</v>
      </c>
      <c r="C349">
        <v>12.6</v>
      </c>
    </row>
    <row r="350" spans="1:3">
      <c r="A350" t="s">
        <v>635</v>
      </c>
      <c r="B350" t="s">
        <v>636</v>
      </c>
      <c r="C350">
        <v>12.6</v>
      </c>
    </row>
    <row r="351" spans="1:3">
      <c r="A351" t="s">
        <v>408</v>
      </c>
      <c r="B351" t="s">
        <v>74</v>
      </c>
      <c r="C351">
        <v>12.6</v>
      </c>
    </row>
    <row r="352" spans="1:3">
      <c r="A352" t="s">
        <v>855</v>
      </c>
      <c r="B352" t="s">
        <v>74</v>
      </c>
      <c r="C352">
        <v>12.6</v>
      </c>
    </row>
    <row r="353" spans="1:3">
      <c r="A353" t="s">
        <v>912</v>
      </c>
      <c r="B353" t="s">
        <v>74</v>
      </c>
      <c r="C353">
        <v>12.6</v>
      </c>
    </row>
    <row r="354" spans="1:3">
      <c r="A354" t="s">
        <v>1262</v>
      </c>
      <c r="B354" t="s">
        <v>74</v>
      </c>
      <c r="C354">
        <v>12.6</v>
      </c>
    </row>
    <row r="355" spans="1:3">
      <c r="A355" t="s">
        <v>964</v>
      </c>
      <c r="B355" t="s">
        <v>74</v>
      </c>
      <c r="C355">
        <v>12.6</v>
      </c>
    </row>
    <row r="356" spans="1:3">
      <c r="A356" t="s">
        <v>426</v>
      </c>
      <c r="B356" t="s">
        <v>74</v>
      </c>
      <c r="C356">
        <v>12.6</v>
      </c>
    </row>
    <row r="357" spans="1:3">
      <c r="A357" t="s">
        <v>149</v>
      </c>
      <c r="B357" t="s">
        <v>74</v>
      </c>
      <c r="C357">
        <v>12.6</v>
      </c>
    </row>
    <row r="358" spans="1:3">
      <c r="A358" t="s">
        <v>1336</v>
      </c>
      <c r="B358" t="s">
        <v>74</v>
      </c>
      <c r="C358">
        <v>12.6</v>
      </c>
    </row>
    <row r="359" spans="1:3">
      <c r="A359" t="s">
        <v>1427</v>
      </c>
      <c r="B359" t="s">
        <v>74</v>
      </c>
      <c r="C359">
        <v>12.6</v>
      </c>
    </row>
    <row r="360" spans="1:3">
      <c r="A360" t="s">
        <v>655</v>
      </c>
      <c r="B360" t="s">
        <v>154</v>
      </c>
      <c r="C360">
        <v>12.7</v>
      </c>
    </row>
    <row r="361" spans="1:3">
      <c r="A361" t="s">
        <v>1431</v>
      </c>
      <c r="B361" t="s">
        <v>74</v>
      </c>
      <c r="C361">
        <v>12.7</v>
      </c>
    </row>
    <row r="362" spans="1:3">
      <c r="A362" t="s">
        <v>1358</v>
      </c>
      <c r="B362" t="s">
        <v>74</v>
      </c>
      <c r="C362">
        <v>12.7</v>
      </c>
    </row>
    <row r="363" spans="1:3">
      <c r="A363" t="s">
        <v>1019</v>
      </c>
      <c r="B363" t="s">
        <v>74</v>
      </c>
      <c r="C363">
        <v>12.7</v>
      </c>
    </row>
    <row r="364" spans="1:3">
      <c r="A364" t="s">
        <v>1533</v>
      </c>
      <c r="B364" t="s">
        <v>74</v>
      </c>
      <c r="C364">
        <v>12.7</v>
      </c>
    </row>
    <row r="365" spans="1:3">
      <c r="A365" t="s">
        <v>618</v>
      </c>
      <c r="B365" t="s">
        <v>74</v>
      </c>
      <c r="C365">
        <v>12.7</v>
      </c>
    </row>
    <row r="366" spans="1:3">
      <c r="A366" t="s">
        <v>482</v>
      </c>
      <c r="B366" t="s">
        <v>74</v>
      </c>
      <c r="C366">
        <v>12.7</v>
      </c>
    </row>
    <row r="367" spans="1:3">
      <c r="A367" t="s">
        <v>442</v>
      </c>
      <c r="B367" t="s">
        <v>74</v>
      </c>
      <c r="C367">
        <v>12.7</v>
      </c>
    </row>
    <row r="368" spans="1:3">
      <c r="A368" t="s">
        <v>1009</v>
      </c>
      <c r="B368" t="s">
        <v>74</v>
      </c>
      <c r="C368">
        <v>12.7</v>
      </c>
    </row>
    <row r="369" spans="1:3">
      <c r="A369" t="s">
        <v>516</v>
      </c>
      <c r="B369" t="s">
        <v>74</v>
      </c>
      <c r="C369">
        <v>12.8</v>
      </c>
    </row>
    <row r="370" spans="1:3">
      <c r="A370" t="s">
        <v>308</v>
      </c>
      <c r="B370" t="s">
        <v>74</v>
      </c>
      <c r="C370">
        <v>12.8</v>
      </c>
    </row>
    <row r="371" spans="1:3">
      <c r="A371" t="s">
        <v>787</v>
      </c>
      <c r="B371" t="s">
        <v>74</v>
      </c>
      <c r="C371">
        <v>12.8</v>
      </c>
    </row>
    <row r="372" spans="1:3">
      <c r="A372" t="s">
        <v>662</v>
      </c>
      <c r="B372" t="s">
        <v>74</v>
      </c>
      <c r="C372">
        <v>12.8</v>
      </c>
    </row>
    <row r="373" spans="1:3">
      <c r="A373" t="s">
        <v>540</v>
      </c>
      <c r="B373" t="s">
        <v>74</v>
      </c>
      <c r="C373">
        <v>12.8</v>
      </c>
    </row>
    <row r="374" spans="1:3">
      <c r="A374" t="s">
        <v>735</v>
      </c>
      <c r="B374" t="s">
        <v>74</v>
      </c>
      <c r="C374">
        <v>12.9</v>
      </c>
    </row>
    <row r="375" spans="1:3">
      <c r="A375" t="s">
        <v>387</v>
      </c>
      <c r="B375" t="s">
        <v>74</v>
      </c>
      <c r="C375">
        <v>12.9</v>
      </c>
    </row>
    <row r="376" spans="1:3">
      <c r="A376" t="s">
        <v>947</v>
      </c>
      <c r="B376" t="s">
        <v>74</v>
      </c>
      <c r="C376">
        <v>12.9</v>
      </c>
    </row>
    <row r="377" spans="1:3">
      <c r="A377" t="s">
        <v>1199</v>
      </c>
      <c r="B377" t="s">
        <v>74</v>
      </c>
      <c r="C377">
        <v>12.9</v>
      </c>
    </row>
    <row r="378" spans="1:3">
      <c r="A378" t="s">
        <v>843</v>
      </c>
      <c r="B378" t="s">
        <v>74</v>
      </c>
      <c r="C378">
        <v>13</v>
      </c>
    </row>
    <row r="379" spans="1:3">
      <c r="A379" t="s">
        <v>236</v>
      </c>
      <c r="B379" t="s">
        <v>74</v>
      </c>
      <c r="C379">
        <v>13</v>
      </c>
    </row>
    <row r="380" spans="1:3">
      <c r="A380" t="s">
        <v>1457</v>
      </c>
      <c r="B380" t="s">
        <v>74</v>
      </c>
      <c r="C380">
        <v>13</v>
      </c>
    </row>
    <row r="381" spans="1:3">
      <c r="A381" t="s">
        <v>1014</v>
      </c>
      <c r="B381" t="s">
        <v>74</v>
      </c>
      <c r="C381">
        <v>13</v>
      </c>
    </row>
    <row r="382" spans="1:3">
      <c r="A382" t="s">
        <v>990</v>
      </c>
      <c r="B382" t="s">
        <v>74</v>
      </c>
      <c r="C382">
        <v>13</v>
      </c>
    </row>
    <row r="383" spans="1:3">
      <c r="A383" t="s">
        <v>1276</v>
      </c>
      <c r="B383" t="s">
        <v>74</v>
      </c>
      <c r="C383">
        <v>13</v>
      </c>
    </row>
    <row r="384" spans="1:3">
      <c r="A384" t="s">
        <v>670</v>
      </c>
      <c r="B384" t="s">
        <v>74</v>
      </c>
      <c r="C384">
        <v>13</v>
      </c>
    </row>
    <row r="385" spans="1:3">
      <c r="A385" t="s">
        <v>1152</v>
      </c>
      <c r="B385" t="s">
        <v>439</v>
      </c>
      <c r="C385">
        <v>13.1</v>
      </c>
    </row>
    <row r="386" spans="1:3">
      <c r="A386" t="s">
        <v>969</v>
      </c>
      <c r="B386" t="s">
        <v>74</v>
      </c>
      <c r="C386">
        <v>13.1</v>
      </c>
    </row>
    <row r="387" spans="1:3">
      <c r="A387" t="s">
        <v>1182</v>
      </c>
      <c r="B387" t="s">
        <v>74</v>
      </c>
      <c r="C387">
        <v>13.1</v>
      </c>
    </row>
    <row r="388" spans="1:3">
      <c r="A388" t="s">
        <v>391</v>
      </c>
      <c r="B388" t="s">
        <v>74</v>
      </c>
      <c r="C388">
        <v>13.1</v>
      </c>
    </row>
    <row r="389" spans="1:3">
      <c r="A389" t="s">
        <v>1187</v>
      </c>
      <c r="B389" t="s">
        <v>74</v>
      </c>
      <c r="C389">
        <v>13.1</v>
      </c>
    </row>
    <row r="390" spans="1:3" ht="18" customHeight="1">
      <c r="A390" t="s">
        <v>130</v>
      </c>
      <c r="B390" t="s">
        <v>131</v>
      </c>
      <c r="C390">
        <v>13.1</v>
      </c>
    </row>
    <row r="391" spans="1:3">
      <c r="A391" t="s">
        <v>934</v>
      </c>
      <c r="B391" t="s">
        <v>74</v>
      </c>
      <c r="C391">
        <v>13.2</v>
      </c>
    </row>
    <row r="392" spans="1:3">
      <c r="A392" t="s">
        <v>1763</v>
      </c>
      <c r="B392" t="s">
        <v>74</v>
      </c>
      <c r="C392">
        <v>13.2</v>
      </c>
    </row>
    <row r="393" spans="1:3">
      <c r="A393" t="s">
        <v>644</v>
      </c>
      <c r="B393" t="s">
        <v>74</v>
      </c>
      <c r="C393">
        <v>13.2</v>
      </c>
    </row>
    <row r="394" spans="1:3">
      <c r="A394" t="s">
        <v>1517</v>
      </c>
      <c r="B394" t="s">
        <v>74</v>
      </c>
      <c r="C394">
        <v>13.2</v>
      </c>
    </row>
    <row r="395" spans="1:3">
      <c r="A395" t="s">
        <v>1076</v>
      </c>
      <c r="B395" t="s">
        <v>74</v>
      </c>
      <c r="C395">
        <v>13.2</v>
      </c>
    </row>
    <row r="396" spans="1:3">
      <c r="A396" t="s">
        <v>1071</v>
      </c>
      <c r="B396" t="s">
        <v>74</v>
      </c>
      <c r="C396">
        <v>13.2</v>
      </c>
    </row>
    <row r="397" spans="1:3">
      <c r="A397" t="s">
        <v>297</v>
      </c>
      <c r="B397" t="s">
        <v>74</v>
      </c>
      <c r="C397">
        <v>13.2</v>
      </c>
    </row>
    <row r="398" spans="1:3">
      <c r="A398" t="s">
        <v>1279</v>
      </c>
      <c r="B398" t="s">
        <v>1280</v>
      </c>
      <c r="C398">
        <v>13.3</v>
      </c>
    </row>
    <row r="399" spans="1:3">
      <c r="A399" t="s">
        <v>265</v>
      </c>
      <c r="B399" t="s">
        <v>74</v>
      </c>
      <c r="C399">
        <v>13.3</v>
      </c>
    </row>
    <row r="400" spans="1:3">
      <c r="A400" t="s">
        <v>610</v>
      </c>
      <c r="B400" t="s">
        <v>74</v>
      </c>
      <c r="C400">
        <v>13.3</v>
      </c>
    </row>
    <row r="401" spans="1:3">
      <c r="A401" t="s">
        <v>585</v>
      </c>
      <c r="B401" t="s">
        <v>74</v>
      </c>
      <c r="C401">
        <v>13.4</v>
      </c>
    </row>
    <row r="402" spans="1:3">
      <c r="A402" t="s">
        <v>299</v>
      </c>
      <c r="B402" t="s">
        <v>74</v>
      </c>
      <c r="C402">
        <v>13.4</v>
      </c>
    </row>
    <row r="403" spans="1:3">
      <c r="A403" t="s">
        <v>1255</v>
      </c>
      <c r="B403" t="s">
        <v>74</v>
      </c>
      <c r="C403">
        <v>13.4</v>
      </c>
    </row>
    <row r="404" spans="1:3">
      <c r="A404" t="s">
        <v>1529</v>
      </c>
      <c r="B404" t="s">
        <v>74</v>
      </c>
      <c r="C404">
        <v>13.4</v>
      </c>
    </row>
    <row r="405" spans="1:3">
      <c r="A405" t="s">
        <v>230</v>
      </c>
      <c r="B405" t="s">
        <v>74</v>
      </c>
      <c r="C405">
        <v>13.4</v>
      </c>
    </row>
    <row r="406" spans="1:3">
      <c r="A406" t="s">
        <v>338</v>
      </c>
      <c r="B406" t="s">
        <v>74</v>
      </c>
      <c r="C406">
        <v>13.4</v>
      </c>
    </row>
    <row r="407" spans="1:3">
      <c r="A407" t="s">
        <v>581</v>
      </c>
      <c r="B407" t="s">
        <v>74</v>
      </c>
      <c r="C407">
        <v>13.4</v>
      </c>
    </row>
    <row r="408" spans="1:3" ht="18" customHeight="1">
      <c r="A408" t="s">
        <v>1242</v>
      </c>
      <c r="B408" t="s">
        <v>1243</v>
      </c>
      <c r="C408">
        <v>13.4</v>
      </c>
    </row>
    <row r="409" spans="1:3">
      <c r="A409" t="s">
        <v>114</v>
      </c>
      <c r="B409" t="s">
        <v>74</v>
      </c>
      <c r="C409">
        <v>13.4</v>
      </c>
    </row>
    <row r="410" spans="1:3" ht="18" customHeight="1">
      <c r="A410" t="s">
        <v>567</v>
      </c>
      <c r="B410" t="s">
        <v>117</v>
      </c>
      <c r="C410">
        <v>13.4</v>
      </c>
    </row>
    <row r="411" spans="1:3">
      <c r="A411" t="s">
        <v>353</v>
      </c>
      <c r="B411" t="s">
        <v>74</v>
      </c>
      <c r="C411">
        <v>13.4</v>
      </c>
    </row>
    <row r="412" spans="1:3">
      <c r="A412" t="s">
        <v>862</v>
      </c>
      <c r="B412" t="s">
        <v>74</v>
      </c>
      <c r="C412">
        <v>13.5</v>
      </c>
    </row>
    <row r="413" spans="1:3">
      <c r="A413" t="s">
        <v>1189</v>
      </c>
      <c r="B413" t="s">
        <v>74</v>
      </c>
      <c r="C413">
        <v>13.5</v>
      </c>
    </row>
    <row r="414" spans="1:3">
      <c r="A414" t="s">
        <v>910</v>
      </c>
      <c r="B414" t="s">
        <v>74</v>
      </c>
      <c r="C414">
        <v>13.5</v>
      </c>
    </row>
    <row r="415" spans="1:3">
      <c r="A415" t="s">
        <v>1236</v>
      </c>
      <c r="B415" t="s">
        <v>74</v>
      </c>
      <c r="C415">
        <v>13.5</v>
      </c>
    </row>
    <row r="416" spans="1:3">
      <c r="A416" t="s">
        <v>287</v>
      </c>
      <c r="B416" t="s">
        <v>74</v>
      </c>
      <c r="C416">
        <v>13.5</v>
      </c>
    </row>
    <row r="417" spans="1:3">
      <c r="A417" t="s">
        <v>1023</v>
      </c>
      <c r="B417" t="s">
        <v>74</v>
      </c>
      <c r="C417">
        <v>13.5</v>
      </c>
    </row>
    <row r="418" spans="1:3">
      <c r="A418" t="s">
        <v>896</v>
      </c>
      <c r="B418" t="s">
        <v>74</v>
      </c>
      <c r="C418">
        <v>13.6</v>
      </c>
    </row>
    <row r="419" spans="1:3">
      <c r="A419" t="s">
        <v>936</v>
      </c>
      <c r="B419" t="s">
        <v>74</v>
      </c>
      <c r="C419">
        <v>13.6</v>
      </c>
    </row>
    <row r="420" spans="1:3">
      <c r="A420" t="s">
        <v>913</v>
      </c>
      <c r="B420" t="s">
        <v>439</v>
      </c>
      <c r="C420">
        <v>13.6</v>
      </c>
    </row>
    <row r="421" spans="1:3">
      <c r="A421" t="s">
        <v>458</v>
      </c>
      <c r="B421" t="s">
        <v>74</v>
      </c>
      <c r="C421">
        <v>13.6</v>
      </c>
    </row>
    <row r="422" spans="1:3">
      <c r="A422" t="s">
        <v>1532</v>
      </c>
      <c r="B422" t="s">
        <v>574</v>
      </c>
      <c r="C422">
        <v>13.7</v>
      </c>
    </row>
    <row r="423" spans="1:3">
      <c r="A423" t="s">
        <v>434</v>
      </c>
      <c r="B423" t="s">
        <v>74</v>
      </c>
      <c r="C423">
        <v>13.7</v>
      </c>
    </row>
    <row r="424" spans="1:3">
      <c r="A424" t="s">
        <v>142</v>
      </c>
      <c r="B424" t="s">
        <v>74</v>
      </c>
      <c r="C424">
        <v>13.7</v>
      </c>
    </row>
    <row r="425" spans="1:3">
      <c r="A425" t="s">
        <v>1301</v>
      </c>
      <c r="B425" t="s">
        <v>74</v>
      </c>
      <c r="C425">
        <v>13.7</v>
      </c>
    </row>
    <row r="426" spans="1:3">
      <c r="A426" t="s">
        <v>1214</v>
      </c>
      <c r="B426" t="s">
        <v>74</v>
      </c>
      <c r="C426">
        <v>13.7</v>
      </c>
    </row>
    <row r="427" spans="1:3">
      <c r="A427" t="s">
        <v>1248</v>
      </c>
      <c r="B427" t="s">
        <v>74</v>
      </c>
      <c r="C427">
        <v>13.7</v>
      </c>
    </row>
    <row r="428" spans="1:3">
      <c r="A428" t="s">
        <v>415</v>
      </c>
      <c r="B428" t="s">
        <v>74</v>
      </c>
      <c r="C428">
        <v>13.7</v>
      </c>
    </row>
    <row r="429" spans="1:3">
      <c r="A429" t="s">
        <v>1232</v>
      </c>
      <c r="B429" t="s">
        <v>74</v>
      </c>
      <c r="C429">
        <v>13.8</v>
      </c>
    </row>
    <row r="430" spans="1:3">
      <c r="A430" t="s">
        <v>685</v>
      </c>
      <c r="B430" t="s">
        <v>74</v>
      </c>
      <c r="C430">
        <v>13.8</v>
      </c>
    </row>
    <row r="431" spans="1:3">
      <c r="A431" t="s">
        <v>1460</v>
      </c>
      <c r="B431" t="s">
        <v>74</v>
      </c>
      <c r="C431">
        <v>13.8</v>
      </c>
    </row>
    <row r="432" spans="1:3">
      <c r="A432" t="s">
        <v>683</v>
      </c>
      <c r="B432" t="s">
        <v>74</v>
      </c>
      <c r="C432">
        <v>13.8</v>
      </c>
    </row>
    <row r="433" spans="1:3">
      <c r="A433" t="s">
        <v>1425</v>
      </c>
      <c r="B433" t="s">
        <v>74</v>
      </c>
      <c r="C433">
        <v>13.8</v>
      </c>
    </row>
    <row r="434" spans="1:3">
      <c r="A434" t="s">
        <v>583</v>
      </c>
      <c r="B434" t="s">
        <v>74</v>
      </c>
      <c r="C434">
        <v>13.9</v>
      </c>
    </row>
    <row r="435" spans="1:3">
      <c r="A435" t="s">
        <v>1417</v>
      </c>
      <c r="B435" t="s">
        <v>74</v>
      </c>
      <c r="C435">
        <v>13.9</v>
      </c>
    </row>
    <row r="436" spans="1:3">
      <c r="A436" t="s">
        <v>1395</v>
      </c>
      <c r="B436" t="s">
        <v>74</v>
      </c>
      <c r="C436">
        <v>13.9</v>
      </c>
    </row>
    <row r="437" spans="1:3">
      <c r="A437" t="s">
        <v>474</v>
      </c>
      <c r="B437" t="s">
        <v>74</v>
      </c>
      <c r="C437">
        <v>13.9</v>
      </c>
    </row>
    <row r="438" spans="1:3">
      <c r="A438" t="s">
        <v>979</v>
      </c>
      <c r="B438" t="s">
        <v>74</v>
      </c>
      <c r="C438">
        <v>13.9</v>
      </c>
    </row>
    <row r="439" spans="1:3">
      <c r="A439" t="s">
        <v>1038</v>
      </c>
      <c r="B439" t="s">
        <v>74</v>
      </c>
      <c r="C439">
        <v>13.9</v>
      </c>
    </row>
    <row r="440" spans="1:3">
      <c r="A440" t="s">
        <v>1129</v>
      </c>
      <c r="B440" t="s">
        <v>74</v>
      </c>
      <c r="C440">
        <v>13.9</v>
      </c>
    </row>
    <row r="441" spans="1:3">
      <c r="A441" t="s">
        <v>1794</v>
      </c>
      <c r="B441" t="s">
        <v>640</v>
      </c>
      <c r="C441">
        <v>13.9</v>
      </c>
    </row>
    <row r="442" spans="1:3">
      <c r="A442" t="s">
        <v>1066</v>
      </c>
      <c r="B442" t="s">
        <v>74</v>
      </c>
      <c r="C442">
        <v>14</v>
      </c>
    </row>
    <row r="443" spans="1:3">
      <c r="A443" t="s">
        <v>1155</v>
      </c>
      <c r="B443" t="s">
        <v>74</v>
      </c>
      <c r="C443">
        <v>14</v>
      </c>
    </row>
    <row r="444" spans="1:3">
      <c r="A444" t="s">
        <v>705</v>
      </c>
      <c r="B444" t="s">
        <v>74</v>
      </c>
      <c r="C444">
        <v>14</v>
      </c>
    </row>
    <row r="445" spans="1:3">
      <c r="A445" t="s">
        <v>239</v>
      </c>
      <c r="B445" t="s">
        <v>74</v>
      </c>
      <c r="C445">
        <v>14</v>
      </c>
    </row>
    <row r="446" spans="1:3">
      <c r="A446" t="s">
        <v>1376</v>
      </c>
      <c r="B446" t="s">
        <v>753</v>
      </c>
      <c r="C446">
        <v>14</v>
      </c>
    </row>
    <row r="447" spans="1:3">
      <c r="A447" t="s">
        <v>582</v>
      </c>
      <c r="B447" t="s">
        <v>85</v>
      </c>
      <c r="C447">
        <v>14.1</v>
      </c>
    </row>
    <row r="448" spans="1:3">
      <c r="A448" t="s">
        <v>895</v>
      </c>
      <c r="B448" t="s">
        <v>439</v>
      </c>
      <c r="C448">
        <v>14.1</v>
      </c>
    </row>
    <row r="449" spans="1:3">
      <c r="A449" t="s">
        <v>1012</v>
      </c>
      <c r="B449" t="s">
        <v>74</v>
      </c>
      <c r="C449">
        <v>14.1</v>
      </c>
    </row>
    <row r="450" spans="1:3">
      <c r="A450" t="s">
        <v>1251</v>
      </c>
      <c r="B450" t="s">
        <v>74</v>
      </c>
      <c r="C450">
        <v>14.1</v>
      </c>
    </row>
    <row r="451" spans="1:3">
      <c r="A451" t="s">
        <v>1203</v>
      </c>
      <c r="B451" t="s">
        <v>74</v>
      </c>
      <c r="C451">
        <v>14.1</v>
      </c>
    </row>
    <row r="452" spans="1:3">
      <c r="A452" t="s">
        <v>174</v>
      </c>
      <c r="B452" t="s">
        <v>74</v>
      </c>
      <c r="C452">
        <v>14.2</v>
      </c>
    </row>
    <row r="453" spans="1:3">
      <c r="A453" t="s">
        <v>1123</v>
      </c>
      <c r="B453" t="s">
        <v>74</v>
      </c>
      <c r="C453">
        <v>14.2</v>
      </c>
    </row>
    <row r="454" spans="1:3">
      <c r="A454" t="s">
        <v>145</v>
      </c>
      <c r="B454" t="s">
        <v>146</v>
      </c>
      <c r="C454">
        <v>14.2</v>
      </c>
    </row>
    <row r="455" spans="1:3">
      <c r="A455" t="s">
        <v>1282</v>
      </c>
      <c r="B455" t="s">
        <v>74</v>
      </c>
      <c r="C455">
        <v>14.2</v>
      </c>
    </row>
    <row r="456" spans="1:3">
      <c r="A456" t="s">
        <v>334</v>
      </c>
      <c r="B456" t="s">
        <v>74</v>
      </c>
      <c r="C456">
        <v>14.2</v>
      </c>
    </row>
    <row r="457" spans="1:3">
      <c r="A457" t="s">
        <v>763</v>
      </c>
      <c r="B457" t="s">
        <v>74</v>
      </c>
      <c r="C457">
        <v>14.2</v>
      </c>
    </row>
    <row r="458" spans="1:3">
      <c r="A458" t="s">
        <v>286</v>
      </c>
      <c r="B458" t="s">
        <v>74</v>
      </c>
      <c r="C458">
        <v>14.2</v>
      </c>
    </row>
    <row r="459" spans="1:3">
      <c r="A459" t="s">
        <v>931</v>
      </c>
      <c r="B459" t="s">
        <v>74</v>
      </c>
      <c r="C459">
        <v>14.2</v>
      </c>
    </row>
    <row r="460" spans="1:3">
      <c r="A460" t="s">
        <v>836</v>
      </c>
      <c r="B460" t="s">
        <v>837</v>
      </c>
      <c r="C460">
        <v>14.3</v>
      </c>
    </row>
    <row r="461" spans="1:3">
      <c r="A461" t="s">
        <v>218</v>
      </c>
      <c r="B461" t="s">
        <v>74</v>
      </c>
      <c r="C461">
        <v>14.3</v>
      </c>
    </row>
    <row r="462" spans="1:3">
      <c r="A462" t="s">
        <v>1494</v>
      </c>
      <c r="B462" t="s">
        <v>74</v>
      </c>
      <c r="C462">
        <v>14.3</v>
      </c>
    </row>
    <row r="463" spans="1:3">
      <c r="A463" t="s">
        <v>575</v>
      </c>
      <c r="B463" t="s">
        <v>74</v>
      </c>
      <c r="C463">
        <v>14.3</v>
      </c>
    </row>
    <row r="464" spans="1:3">
      <c r="A464" t="s">
        <v>1143</v>
      </c>
      <c r="B464" t="s">
        <v>74</v>
      </c>
      <c r="C464">
        <v>14.3</v>
      </c>
    </row>
    <row r="465" spans="1:3">
      <c r="A465" t="s">
        <v>195</v>
      </c>
      <c r="B465" t="s">
        <v>74</v>
      </c>
      <c r="C465">
        <v>14.3</v>
      </c>
    </row>
    <row r="466" spans="1:3">
      <c r="A466" t="s">
        <v>354</v>
      </c>
      <c r="B466" t="s">
        <v>74</v>
      </c>
      <c r="C466">
        <v>14.3</v>
      </c>
    </row>
    <row r="467" spans="1:3">
      <c r="A467" t="s">
        <v>510</v>
      </c>
      <c r="B467" t="s">
        <v>74</v>
      </c>
      <c r="C467">
        <v>14.3</v>
      </c>
    </row>
    <row r="468" spans="1:3">
      <c r="A468" t="s">
        <v>749</v>
      </c>
      <c r="B468" t="s">
        <v>74</v>
      </c>
      <c r="C468">
        <v>14.3</v>
      </c>
    </row>
    <row r="469" spans="1:3">
      <c r="A469" t="s">
        <v>759</v>
      </c>
      <c r="B469" t="s">
        <v>692</v>
      </c>
      <c r="C469">
        <v>14.3</v>
      </c>
    </row>
    <row r="470" spans="1:3">
      <c r="A470" t="s">
        <v>1316</v>
      </c>
      <c r="B470" t="s">
        <v>74</v>
      </c>
      <c r="C470">
        <v>14.3</v>
      </c>
    </row>
    <row r="471" spans="1:3">
      <c r="A471" t="s">
        <v>270</v>
      </c>
      <c r="B471" t="s">
        <v>74</v>
      </c>
      <c r="C471">
        <v>14.4</v>
      </c>
    </row>
    <row r="472" spans="1:3">
      <c r="A472" t="s">
        <v>576</v>
      </c>
      <c r="B472" t="s">
        <v>74</v>
      </c>
      <c r="C472">
        <v>14.4</v>
      </c>
    </row>
    <row r="473" spans="1:3">
      <c r="A473" t="s">
        <v>332</v>
      </c>
      <c r="B473" t="s">
        <v>74</v>
      </c>
      <c r="C473">
        <v>14.4</v>
      </c>
    </row>
    <row r="474" spans="1:3">
      <c r="A474" t="s">
        <v>416</v>
      </c>
      <c r="B474" t="s">
        <v>74</v>
      </c>
      <c r="C474">
        <v>14.4</v>
      </c>
    </row>
    <row r="475" spans="1:3">
      <c r="A475" t="s">
        <v>1059</v>
      </c>
      <c r="B475" t="s">
        <v>74</v>
      </c>
      <c r="C475">
        <v>14.4</v>
      </c>
    </row>
    <row r="476" spans="1:3">
      <c r="A476" t="s">
        <v>339</v>
      </c>
      <c r="B476" t="s">
        <v>74</v>
      </c>
      <c r="C476">
        <v>14.4</v>
      </c>
    </row>
    <row r="477" spans="1:3">
      <c r="A477" t="s">
        <v>1343</v>
      </c>
      <c r="B477" t="s">
        <v>636</v>
      </c>
      <c r="C477">
        <v>14.4</v>
      </c>
    </row>
    <row r="478" spans="1:3">
      <c r="A478" t="s">
        <v>1237</v>
      </c>
      <c r="B478" t="s">
        <v>74</v>
      </c>
      <c r="C478">
        <v>14.4</v>
      </c>
    </row>
    <row r="479" spans="1:3">
      <c r="A479" t="s">
        <v>1183</v>
      </c>
      <c r="B479" t="s">
        <v>74</v>
      </c>
      <c r="C479">
        <v>14.4</v>
      </c>
    </row>
    <row r="480" spans="1:3">
      <c r="A480" t="s">
        <v>1277</v>
      </c>
      <c r="B480" t="s">
        <v>74</v>
      </c>
      <c r="C480">
        <v>14.5</v>
      </c>
    </row>
    <row r="481" spans="1:3">
      <c r="A481" t="s">
        <v>80</v>
      </c>
      <c r="B481" t="s">
        <v>74</v>
      </c>
      <c r="C481">
        <v>14.5</v>
      </c>
    </row>
    <row r="482" spans="1:3">
      <c r="A482" t="s">
        <v>652</v>
      </c>
      <c r="B482" t="s">
        <v>350</v>
      </c>
      <c r="C482">
        <v>14.5</v>
      </c>
    </row>
    <row r="483" spans="1:3">
      <c r="A483" t="s">
        <v>663</v>
      </c>
      <c r="B483" t="s">
        <v>74</v>
      </c>
      <c r="C483">
        <v>14.5</v>
      </c>
    </row>
    <row r="484" spans="1:3">
      <c r="A484" t="s">
        <v>1767</v>
      </c>
      <c r="B484" t="s">
        <v>74</v>
      </c>
      <c r="C484">
        <v>14.5</v>
      </c>
    </row>
    <row r="485" spans="1:3">
      <c r="A485" t="s">
        <v>856</v>
      </c>
      <c r="B485" t="s">
        <v>74</v>
      </c>
      <c r="C485">
        <v>14.5</v>
      </c>
    </row>
    <row r="486" spans="1:3">
      <c r="A486" t="s">
        <v>1174</v>
      </c>
      <c r="B486" t="s">
        <v>74</v>
      </c>
      <c r="C486">
        <v>14.5</v>
      </c>
    </row>
    <row r="487" spans="1:3">
      <c r="A487" t="s">
        <v>1538</v>
      </c>
      <c r="B487" t="s">
        <v>74</v>
      </c>
      <c r="C487">
        <v>14.5</v>
      </c>
    </row>
    <row r="488" spans="1:3">
      <c r="A488" t="s">
        <v>75</v>
      </c>
      <c r="B488" t="s">
        <v>74</v>
      </c>
      <c r="C488">
        <v>14.5</v>
      </c>
    </row>
    <row r="489" spans="1:3">
      <c r="A489" t="s">
        <v>77</v>
      </c>
      <c r="B489" t="s">
        <v>74</v>
      </c>
      <c r="C489">
        <v>14.5</v>
      </c>
    </row>
    <row r="490" spans="1:3">
      <c r="A490" t="s">
        <v>673</v>
      </c>
      <c r="B490" t="s">
        <v>74</v>
      </c>
      <c r="C490">
        <v>14.5</v>
      </c>
    </row>
    <row r="491" spans="1:3">
      <c r="A491" t="s">
        <v>994</v>
      </c>
      <c r="B491" t="s">
        <v>74</v>
      </c>
      <c r="C491">
        <v>14.5</v>
      </c>
    </row>
    <row r="492" spans="1:3">
      <c r="A492" t="s">
        <v>961</v>
      </c>
      <c r="B492" t="s">
        <v>74</v>
      </c>
      <c r="C492">
        <v>14.5</v>
      </c>
    </row>
    <row r="493" spans="1:3">
      <c r="A493" t="s">
        <v>1079</v>
      </c>
      <c r="B493" t="s">
        <v>74</v>
      </c>
      <c r="C493">
        <v>14.6</v>
      </c>
    </row>
    <row r="494" spans="1:3">
      <c r="A494" t="s">
        <v>501</v>
      </c>
      <c r="B494" t="s">
        <v>74</v>
      </c>
      <c r="C494">
        <v>14.6</v>
      </c>
    </row>
    <row r="495" spans="1:3">
      <c r="A495" t="s">
        <v>1481</v>
      </c>
      <c r="B495" t="s">
        <v>74</v>
      </c>
      <c r="C495">
        <v>14.6</v>
      </c>
    </row>
    <row r="496" spans="1:3">
      <c r="A496" t="s">
        <v>598</v>
      </c>
      <c r="B496" t="s">
        <v>74</v>
      </c>
      <c r="C496">
        <v>14.6</v>
      </c>
    </row>
    <row r="497" spans="1:3">
      <c r="A497" t="s">
        <v>1125</v>
      </c>
      <c r="B497" t="s">
        <v>74</v>
      </c>
      <c r="C497">
        <v>14.6</v>
      </c>
    </row>
    <row r="498" spans="1:3">
      <c r="A498" t="s">
        <v>412</v>
      </c>
      <c r="B498" t="s">
        <v>74</v>
      </c>
      <c r="C498">
        <v>14.6</v>
      </c>
    </row>
    <row r="499" spans="1:3">
      <c r="A499" t="s">
        <v>950</v>
      </c>
      <c r="B499" t="s">
        <v>74</v>
      </c>
      <c r="C499">
        <v>14.6</v>
      </c>
    </row>
    <row r="500" spans="1:3">
      <c r="A500" t="s">
        <v>894</v>
      </c>
      <c r="B500" t="s">
        <v>74</v>
      </c>
      <c r="C500">
        <v>14.6</v>
      </c>
    </row>
    <row r="501" spans="1:3">
      <c r="A501" t="s">
        <v>1378</v>
      </c>
      <c r="B501" t="s">
        <v>74</v>
      </c>
      <c r="C501">
        <v>14.7</v>
      </c>
    </row>
    <row r="502" spans="1:3">
      <c r="A502" t="s">
        <v>470</v>
      </c>
      <c r="B502" t="s">
        <v>74</v>
      </c>
      <c r="C502">
        <v>14.7</v>
      </c>
    </row>
    <row r="503" spans="1:3">
      <c r="A503" t="s">
        <v>1181</v>
      </c>
      <c r="B503" t="s">
        <v>74</v>
      </c>
      <c r="C503">
        <v>14.7</v>
      </c>
    </row>
    <row r="504" spans="1:3">
      <c r="A504" t="s">
        <v>281</v>
      </c>
      <c r="B504" t="s">
        <v>74</v>
      </c>
      <c r="C504">
        <v>14.7</v>
      </c>
    </row>
    <row r="505" spans="1:3">
      <c r="A505" t="s">
        <v>374</v>
      </c>
      <c r="B505" t="s">
        <v>74</v>
      </c>
      <c r="C505">
        <v>14.7</v>
      </c>
    </row>
    <row r="506" spans="1:3">
      <c r="A506" t="s">
        <v>1541</v>
      </c>
      <c r="B506" t="s">
        <v>74</v>
      </c>
      <c r="C506">
        <v>14.7</v>
      </c>
    </row>
    <row r="507" spans="1:3">
      <c r="A507" t="s">
        <v>480</v>
      </c>
      <c r="B507" t="s">
        <v>74</v>
      </c>
      <c r="C507">
        <v>14.7</v>
      </c>
    </row>
    <row r="508" spans="1:3">
      <c r="A508" t="s">
        <v>548</v>
      </c>
      <c r="B508" t="s">
        <v>74</v>
      </c>
      <c r="C508">
        <v>14.7</v>
      </c>
    </row>
    <row r="509" spans="1:3">
      <c r="A509" t="s">
        <v>1289</v>
      </c>
      <c r="B509" t="s">
        <v>74</v>
      </c>
      <c r="C509">
        <v>14.7</v>
      </c>
    </row>
    <row r="510" spans="1:3">
      <c r="A510" t="s">
        <v>1507</v>
      </c>
      <c r="B510" t="s">
        <v>74</v>
      </c>
      <c r="C510">
        <v>14.7</v>
      </c>
    </row>
    <row r="511" spans="1:3">
      <c r="A511" t="s">
        <v>1311</v>
      </c>
      <c r="B511" t="s">
        <v>74</v>
      </c>
      <c r="C511">
        <v>14.7</v>
      </c>
    </row>
    <row r="512" spans="1:3">
      <c r="A512" t="s">
        <v>390</v>
      </c>
      <c r="B512" t="s">
        <v>74</v>
      </c>
      <c r="C512">
        <v>14.8</v>
      </c>
    </row>
    <row r="513" spans="1:3">
      <c r="A513" t="s">
        <v>507</v>
      </c>
      <c r="B513" t="s">
        <v>74</v>
      </c>
      <c r="C513">
        <v>14.8</v>
      </c>
    </row>
    <row r="514" spans="1:3">
      <c r="A514" t="s">
        <v>1854</v>
      </c>
      <c r="B514" t="s">
        <v>74</v>
      </c>
      <c r="C514">
        <v>14.8</v>
      </c>
    </row>
    <row r="515" spans="1:3">
      <c r="A515" t="s">
        <v>1377</v>
      </c>
      <c r="B515" t="s">
        <v>74</v>
      </c>
      <c r="C515">
        <v>14.8</v>
      </c>
    </row>
    <row r="516" spans="1:3">
      <c r="A516" t="s">
        <v>1511</v>
      </c>
      <c r="B516" t="s">
        <v>154</v>
      </c>
      <c r="C516">
        <v>14.8</v>
      </c>
    </row>
    <row r="517" spans="1:3">
      <c r="A517" t="s">
        <v>468</v>
      </c>
      <c r="B517" t="s">
        <v>74</v>
      </c>
      <c r="C517">
        <v>14.8</v>
      </c>
    </row>
    <row r="518" spans="1:3">
      <c r="A518" t="s">
        <v>1349</v>
      </c>
      <c r="B518" t="s">
        <v>439</v>
      </c>
      <c r="C518">
        <v>14.8</v>
      </c>
    </row>
    <row r="519" spans="1:3">
      <c r="A519" t="s">
        <v>604</v>
      </c>
      <c r="B519" t="s">
        <v>193</v>
      </c>
      <c r="C519">
        <v>14.8</v>
      </c>
    </row>
    <row r="520" spans="1:3">
      <c r="A520" t="s">
        <v>1789</v>
      </c>
      <c r="B520" t="s">
        <v>74</v>
      </c>
      <c r="C520">
        <v>14.8</v>
      </c>
    </row>
    <row r="521" spans="1:3">
      <c r="A521" t="s">
        <v>1322</v>
      </c>
      <c r="B521" t="s">
        <v>74</v>
      </c>
      <c r="C521">
        <v>14.9</v>
      </c>
    </row>
    <row r="522" spans="1:3">
      <c r="A522" t="s">
        <v>427</v>
      </c>
      <c r="B522" t="s">
        <v>74</v>
      </c>
      <c r="C522">
        <v>14.9</v>
      </c>
    </row>
    <row r="523" spans="1:3">
      <c r="A523" t="s">
        <v>1396</v>
      </c>
      <c r="B523" t="s">
        <v>74</v>
      </c>
      <c r="C523">
        <v>14.9</v>
      </c>
    </row>
    <row r="524" spans="1:3">
      <c r="A524" t="s">
        <v>944</v>
      </c>
      <c r="B524" t="s">
        <v>74</v>
      </c>
      <c r="C524">
        <v>14.9</v>
      </c>
    </row>
    <row r="525" spans="1:3">
      <c r="A525" t="s">
        <v>1149</v>
      </c>
      <c r="B525" t="s">
        <v>1150</v>
      </c>
      <c r="C525">
        <v>14.9</v>
      </c>
    </row>
    <row r="526" spans="1:3">
      <c r="A526" t="s">
        <v>774</v>
      </c>
      <c r="B526" t="s">
        <v>74</v>
      </c>
      <c r="C526">
        <v>15</v>
      </c>
    </row>
    <row r="527" spans="1:3">
      <c r="A527" t="s">
        <v>991</v>
      </c>
      <c r="B527" t="s">
        <v>74</v>
      </c>
      <c r="C527">
        <v>15</v>
      </c>
    </row>
    <row r="528" spans="1:3">
      <c r="A528" t="s">
        <v>1450</v>
      </c>
      <c r="B528" t="s">
        <v>74</v>
      </c>
      <c r="C528">
        <v>15</v>
      </c>
    </row>
    <row r="529" spans="1:3">
      <c r="A529" t="s">
        <v>893</v>
      </c>
      <c r="B529" t="s">
        <v>74</v>
      </c>
      <c r="C529">
        <v>15</v>
      </c>
    </row>
    <row r="530" spans="1:3">
      <c r="A530" t="s">
        <v>124</v>
      </c>
      <c r="B530" t="s">
        <v>74</v>
      </c>
      <c r="C530">
        <v>15</v>
      </c>
    </row>
    <row r="531" spans="1:3">
      <c r="A531" t="s">
        <v>295</v>
      </c>
      <c r="B531" t="s">
        <v>74</v>
      </c>
      <c r="C531">
        <v>15</v>
      </c>
    </row>
    <row r="532" spans="1:3">
      <c r="A532" t="s">
        <v>331</v>
      </c>
      <c r="B532" t="s">
        <v>74</v>
      </c>
      <c r="C532">
        <v>15</v>
      </c>
    </row>
    <row r="533" spans="1:3">
      <c r="A533" t="s">
        <v>273</v>
      </c>
      <c r="B533" t="s">
        <v>74</v>
      </c>
      <c r="C533">
        <v>15</v>
      </c>
    </row>
    <row r="534" spans="1:3">
      <c r="A534" t="s">
        <v>1273</v>
      </c>
      <c r="B534" t="s">
        <v>74</v>
      </c>
      <c r="C534">
        <v>15.1</v>
      </c>
    </row>
    <row r="535" spans="1:3">
      <c r="A535" t="s">
        <v>1082</v>
      </c>
      <c r="B535" t="s">
        <v>74</v>
      </c>
      <c r="C535">
        <v>15.1</v>
      </c>
    </row>
    <row r="536" spans="1:3">
      <c r="A536" t="s">
        <v>1028</v>
      </c>
      <c r="B536" t="s">
        <v>74</v>
      </c>
      <c r="C536">
        <v>15.1</v>
      </c>
    </row>
    <row r="537" spans="1:3">
      <c r="A537" t="s">
        <v>1355</v>
      </c>
      <c r="B537" t="s">
        <v>952</v>
      </c>
      <c r="C537">
        <v>15.1</v>
      </c>
    </row>
    <row r="538" spans="1:3">
      <c r="A538" t="s">
        <v>226</v>
      </c>
      <c r="B538" t="s">
        <v>74</v>
      </c>
      <c r="C538">
        <v>15.1</v>
      </c>
    </row>
    <row r="539" spans="1:3">
      <c r="A539" t="s">
        <v>126</v>
      </c>
      <c r="B539" t="s">
        <v>74</v>
      </c>
      <c r="C539">
        <v>15.1</v>
      </c>
    </row>
    <row r="540" spans="1:3">
      <c r="A540" t="s">
        <v>639</v>
      </c>
      <c r="B540" t="s">
        <v>640</v>
      </c>
      <c r="C540">
        <v>15.1</v>
      </c>
    </row>
    <row r="541" spans="1:3">
      <c r="A541" t="s">
        <v>605</v>
      </c>
      <c r="B541" t="s">
        <v>74</v>
      </c>
      <c r="C541">
        <v>15.1</v>
      </c>
    </row>
    <row r="542" spans="1:3">
      <c r="A542" t="s">
        <v>209</v>
      </c>
      <c r="B542" t="s">
        <v>74</v>
      </c>
      <c r="C542">
        <v>15.1</v>
      </c>
    </row>
    <row r="543" spans="1:3">
      <c r="A543" t="s">
        <v>851</v>
      </c>
      <c r="B543" t="s">
        <v>852</v>
      </c>
      <c r="C543">
        <v>15.2</v>
      </c>
    </row>
    <row r="544" spans="1:3">
      <c r="A544" t="s">
        <v>1171</v>
      </c>
      <c r="B544" t="s">
        <v>74</v>
      </c>
      <c r="C544">
        <v>15.2</v>
      </c>
    </row>
    <row r="545" spans="1:3">
      <c r="A545" t="s">
        <v>1467</v>
      </c>
      <c r="B545" t="s">
        <v>74</v>
      </c>
      <c r="C545">
        <v>15.2</v>
      </c>
    </row>
    <row r="546" spans="1:3">
      <c r="A546" t="s">
        <v>707</v>
      </c>
      <c r="B546" t="s">
        <v>74</v>
      </c>
      <c r="C546">
        <v>15.2</v>
      </c>
    </row>
    <row r="547" spans="1:3">
      <c r="A547" t="s">
        <v>1107</v>
      </c>
      <c r="B547" t="s">
        <v>74</v>
      </c>
      <c r="C547">
        <v>15.2</v>
      </c>
    </row>
    <row r="548" spans="1:3">
      <c r="A548" t="s">
        <v>976</v>
      </c>
      <c r="B548" t="s">
        <v>74</v>
      </c>
      <c r="C548">
        <v>15.2</v>
      </c>
    </row>
    <row r="549" spans="1:3">
      <c r="A549" t="s">
        <v>691</v>
      </c>
      <c r="B549" t="s">
        <v>692</v>
      </c>
      <c r="C549">
        <v>15.2</v>
      </c>
    </row>
    <row r="550" spans="1:3">
      <c r="A550" t="s">
        <v>441</v>
      </c>
      <c r="B550" t="s">
        <v>74</v>
      </c>
      <c r="C550">
        <v>15.2</v>
      </c>
    </row>
    <row r="551" spans="1:3">
      <c r="A551" t="s">
        <v>637</v>
      </c>
      <c r="B551" t="s">
        <v>74</v>
      </c>
      <c r="C551">
        <v>15.2</v>
      </c>
    </row>
    <row r="552" spans="1:3">
      <c r="A552" t="s">
        <v>108</v>
      </c>
      <c r="B552" t="s">
        <v>74</v>
      </c>
      <c r="C552">
        <v>15.3</v>
      </c>
    </row>
    <row r="553" spans="1:3">
      <c r="A553" t="s">
        <v>437</v>
      </c>
      <c r="B553" t="s">
        <v>74</v>
      </c>
      <c r="C553">
        <v>15.3</v>
      </c>
    </row>
    <row r="554" spans="1:3">
      <c r="A554" t="s">
        <v>898</v>
      </c>
      <c r="B554" t="s">
        <v>74</v>
      </c>
      <c r="C554">
        <v>15.3</v>
      </c>
    </row>
    <row r="555" spans="1:3">
      <c r="A555" t="s">
        <v>751</v>
      </c>
      <c r="B555" t="s">
        <v>154</v>
      </c>
      <c r="C555">
        <v>15.3</v>
      </c>
    </row>
    <row r="556" spans="1:3">
      <c r="A556" t="s">
        <v>550</v>
      </c>
      <c r="B556" t="s">
        <v>74</v>
      </c>
      <c r="C556">
        <v>15.3</v>
      </c>
    </row>
    <row r="557" spans="1:3">
      <c r="A557" t="s">
        <v>229</v>
      </c>
      <c r="B557" t="s">
        <v>74</v>
      </c>
      <c r="C557">
        <v>15.3</v>
      </c>
    </row>
    <row r="558" spans="1:3">
      <c r="A558" t="s">
        <v>1350</v>
      </c>
      <c r="B558" t="s">
        <v>74</v>
      </c>
      <c r="C558">
        <v>15.3</v>
      </c>
    </row>
    <row r="559" spans="1:3">
      <c r="A559" t="s">
        <v>666</v>
      </c>
      <c r="B559" t="s">
        <v>74</v>
      </c>
      <c r="C559">
        <v>15.3</v>
      </c>
    </row>
    <row r="560" spans="1:3">
      <c r="A560" t="s">
        <v>484</v>
      </c>
      <c r="B560" t="s">
        <v>74</v>
      </c>
      <c r="C560">
        <v>15.4</v>
      </c>
    </row>
    <row r="561" spans="1:3">
      <c r="A561" t="s">
        <v>1452</v>
      </c>
      <c r="B561" t="s">
        <v>85</v>
      </c>
      <c r="C561">
        <v>15.4</v>
      </c>
    </row>
    <row r="562" spans="1:3">
      <c r="A562" t="s">
        <v>999</v>
      </c>
      <c r="B562" t="s">
        <v>74</v>
      </c>
      <c r="C562">
        <v>15.4</v>
      </c>
    </row>
    <row r="563" spans="1:3">
      <c r="A563" t="s">
        <v>615</v>
      </c>
      <c r="B563" t="s">
        <v>74</v>
      </c>
      <c r="C563">
        <v>15.4</v>
      </c>
    </row>
    <row r="564" spans="1:3">
      <c r="A564" t="s">
        <v>152</v>
      </c>
      <c r="B564" t="s">
        <v>74</v>
      </c>
      <c r="C564">
        <v>15.4</v>
      </c>
    </row>
    <row r="565" spans="1:3">
      <c r="A565" t="s">
        <v>405</v>
      </c>
      <c r="B565" t="s">
        <v>74</v>
      </c>
      <c r="C565">
        <v>15.4</v>
      </c>
    </row>
    <row r="566" spans="1:3">
      <c r="A566" t="s">
        <v>982</v>
      </c>
      <c r="B566" t="s">
        <v>74</v>
      </c>
      <c r="C566">
        <v>15.4</v>
      </c>
    </row>
    <row r="567" spans="1:3">
      <c r="A567" t="s">
        <v>259</v>
      </c>
      <c r="B567" t="s">
        <v>74</v>
      </c>
      <c r="C567">
        <v>15.4</v>
      </c>
    </row>
    <row r="568" spans="1:3">
      <c r="A568" t="s">
        <v>1391</v>
      </c>
      <c r="B568" t="s">
        <v>74</v>
      </c>
      <c r="C568">
        <v>15.4</v>
      </c>
    </row>
    <row r="569" spans="1:3" ht="18" customHeight="1">
      <c r="A569" t="s">
        <v>249</v>
      </c>
      <c r="B569" t="s">
        <v>250</v>
      </c>
      <c r="C569">
        <v>15.4</v>
      </c>
    </row>
    <row r="570" spans="1:3">
      <c r="A570" t="s">
        <v>1193</v>
      </c>
      <c r="B570" t="s">
        <v>74</v>
      </c>
      <c r="C570">
        <v>15.4</v>
      </c>
    </row>
    <row r="571" spans="1:3">
      <c r="A571" t="s">
        <v>105</v>
      </c>
      <c r="B571" t="s">
        <v>74</v>
      </c>
      <c r="C571">
        <v>15.4</v>
      </c>
    </row>
    <row r="572" spans="1:3">
      <c r="A572" t="s">
        <v>294</v>
      </c>
      <c r="B572" t="s">
        <v>246</v>
      </c>
      <c r="C572">
        <v>15.5</v>
      </c>
    </row>
    <row r="573" spans="1:3">
      <c r="A573" t="s">
        <v>382</v>
      </c>
      <c r="B573" t="s">
        <v>74</v>
      </c>
      <c r="C573">
        <v>15.5</v>
      </c>
    </row>
    <row r="574" spans="1:3">
      <c r="A574" t="s">
        <v>1138</v>
      </c>
      <c r="B574" t="s">
        <v>74</v>
      </c>
      <c r="C574">
        <v>15.5</v>
      </c>
    </row>
    <row r="575" spans="1:3">
      <c r="A575" t="s">
        <v>945</v>
      </c>
      <c r="B575" t="s">
        <v>74</v>
      </c>
      <c r="C575">
        <v>15.5</v>
      </c>
    </row>
    <row r="576" spans="1:3">
      <c r="A576" t="s">
        <v>137</v>
      </c>
      <c r="B576" t="s">
        <v>74</v>
      </c>
      <c r="C576">
        <v>15.5</v>
      </c>
    </row>
    <row r="577" spans="1:3">
      <c r="A577" t="s">
        <v>1769</v>
      </c>
      <c r="B577" t="s">
        <v>74</v>
      </c>
      <c r="C577">
        <v>15.5</v>
      </c>
    </row>
    <row r="578" spans="1:3">
      <c r="A578" t="s">
        <v>641</v>
      </c>
      <c r="B578" t="s">
        <v>74</v>
      </c>
      <c r="C578">
        <v>15.5</v>
      </c>
    </row>
    <row r="579" spans="1:3">
      <c r="A579" t="s">
        <v>725</v>
      </c>
      <c r="B579" t="s">
        <v>74</v>
      </c>
      <c r="C579">
        <v>15.5</v>
      </c>
    </row>
    <row r="580" spans="1:3">
      <c r="A580" t="s">
        <v>198</v>
      </c>
      <c r="B580" t="s">
        <v>74</v>
      </c>
      <c r="C580">
        <v>15.5</v>
      </c>
    </row>
    <row r="581" spans="1:3">
      <c r="A581" t="s">
        <v>1374</v>
      </c>
      <c r="B581" t="s">
        <v>74</v>
      </c>
      <c r="C581">
        <v>15.5</v>
      </c>
    </row>
    <row r="582" spans="1:3">
      <c r="A582" t="s">
        <v>1550</v>
      </c>
      <c r="B582" t="s">
        <v>74</v>
      </c>
      <c r="C582">
        <v>15.5</v>
      </c>
    </row>
    <row r="583" spans="1:3">
      <c r="A583" t="s">
        <v>277</v>
      </c>
      <c r="B583" t="s">
        <v>74</v>
      </c>
      <c r="C583">
        <v>15.5</v>
      </c>
    </row>
    <row r="584" spans="1:3">
      <c r="A584" t="s">
        <v>1814</v>
      </c>
      <c r="B584" t="s">
        <v>74</v>
      </c>
      <c r="C584">
        <v>15.5</v>
      </c>
    </row>
    <row r="585" spans="1:3">
      <c r="A585" t="s">
        <v>915</v>
      </c>
      <c r="B585" t="s">
        <v>74</v>
      </c>
      <c r="C585">
        <v>15.6</v>
      </c>
    </row>
    <row r="586" spans="1:3">
      <c r="A586" t="s">
        <v>1429</v>
      </c>
      <c r="B586" t="s">
        <v>74</v>
      </c>
      <c r="C586">
        <v>15.6</v>
      </c>
    </row>
    <row r="587" spans="1:3">
      <c r="A587" t="s">
        <v>764</v>
      </c>
      <c r="B587" t="s">
        <v>74</v>
      </c>
      <c r="C587">
        <v>15.6</v>
      </c>
    </row>
    <row r="588" spans="1:3">
      <c r="A588" t="s">
        <v>1314</v>
      </c>
      <c r="B588" t="s">
        <v>74</v>
      </c>
      <c r="C588">
        <v>15.6</v>
      </c>
    </row>
    <row r="589" spans="1:3">
      <c r="A589" t="s">
        <v>1798</v>
      </c>
      <c r="B589" t="s">
        <v>74</v>
      </c>
      <c r="C589">
        <v>15.6</v>
      </c>
    </row>
    <row r="590" spans="1:3">
      <c r="A590" t="s">
        <v>596</v>
      </c>
      <c r="B590" t="s">
        <v>74</v>
      </c>
      <c r="C590">
        <v>15.6</v>
      </c>
    </row>
    <row r="591" spans="1:3">
      <c r="A591" t="s">
        <v>762</v>
      </c>
      <c r="B591" t="s">
        <v>74</v>
      </c>
      <c r="C591">
        <v>15.6</v>
      </c>
    </row>
    <row r="592" spans="1:3">
      <c r="A592" t="s">
        <v>946</v>
      </c>
      <c r="B592" t="s">
        <v>74</v>
      </c>
      <c r="C592">
        <v>15.7</v>
      </c>
    </row>
    <row r="593" spans="1:3">
      <c r="A593" t="s">
        <v>1056</v>
      </c>
      <c r="B593" t="s">
        <v>74</v>
      </c>
      <c r="C593">
        <v>15.7</v>
      </c>
    </row>
    <row r="594" spans="1:3">
      <c r="A594" t="s">
        <v>1435</v>
      </c>
      <c r="B594" t="s">
        <v>436</v>
      </c>
      <c r="C594">
        <v>15.7</v>
      </c>
    </row>
    <row r="595" spans="1:3">
      <c r="A595" t="s">
        <v>94</v>
      </c>
      <c r="B595" t="s">
        <v>74</v>
      </c>
      <c r="C595">
        <v>15.7</v>
      </c>
    </row>
    <row r="596" spans="1:3">
      <c r="A596" t="s">
        <v>998</v>
      </c>
      <c r="B596" t="s">
        <v>74</v>
      </c>
      <c r="C596">
        <v>15.7</v>
      </c>
    </row>
    <row r="597" spans="1:3">
      <c r="A597" t="s">
        <v>1128</v>
      </c>
      <c r="B597" t="s">
        <v>74</v>
      </c>
      <c r="C597">
        <v>15.7</v>
      </c>
    </row>
    <row r="598" spans="1:3">
      <c r="A598" t="s">
        <v>720</v>
      </c>
      <c r="B598" t="s">
        <v>74</v>
      </c>
      <c r="C598">
        <v>15.7</v>
      </c>
    </row>
    <row r="599" spans="1:3">
      <c r="A599" t="s">
        <v>1188</v>
      </c>
      <c r="B599" t="s">
        <v>74</v>
      </c>
      <c r="C599">
        <v>15.7</v>
      </c>
    </row>
    <row r="600" spans="1:3">
      <c r="A600" t="s">
        <v>452</v>
      </c>
      <c r="B600" t="s">
        <v>74</v>
      </c>
      <c r="C600">
        <v>15.7</v>
      </c>
    </row>
    <row r="601" spans="1:3">
      <c r="A601" t="s">
        <v>1048</v>
      </c>
      <c r="B601" t="s">
        <v>74</v>
      </c>
      <c r="C601">
        <v>15.8</v>
      </c>
    </row>
    <row r="602" spans="1:3">
      <c r="A602" t="s">
        <v>719</v>
      </c>
      <c r="B602" t="s">
        <v>74</v>
      </c>
      <c r="C602">
        <v>15.8</v>
      </c>
    </row>
    <row r="603" spans="1:3">
      <c r="A603" t="s">
        <v>682</v>
      </c>
      <c r="B603" t="s">
        <v>74</v>
      </c>
      <c r="C603">
        <v>15.8</v>
      </c>
    </row>
    <row r="604" spans="1:3">
      <c r="A604" t="s">
        <v>263</v>
      </c>
      <c r="B604" t="s">
        <v>74</v>
      </c>
      <c r="C604">
        <v>15.8</v>
      </c>
    </row>
    <row r="605" spans="1:3">
      <c r="A605" t="s">
        <v>243</v>
      </c>
      <c r="B605" t="s">
        <v>74</v>
      </c>
      <c r="C605">
        <v>15.8</v>
      </c>
    </row>
    <row r="606" spans="1:3">
      <c r="A606" t="s">
        <v>1097</v>
      </c>
      <c r="B606" t="s">
        <v>74</v>
      </c>
      <c r="C606">
        <v>15.8</v>
      </c>
    </row>
    <row r="607" spans="1:3">
      <c r="A607" t="s">
        <v>389</v>
      </c>
      <c r="B607" t="s">
        <v>74</v>
      </c>
      <c r="C607">
        <v>15.8</v>
      </c>
    </row>
    <row r="608" spans="1:3">
      <c r="A608" t="s">
        <v>1397</v>
      </c>
      <c r="B608" t="s">
        <v>74</v>
      </c>
      <c r="C608">
        <v>15.9</v>
      </c>
    </row>
    <row r="609" spans="1:3">
      <c r="A609" t="s">
        <v>842</v>
      </c>
      <c r="B609" t="s">
        <v>74</v>
      </c>
      <c r="C609">
        <v>15.9</v>
      </c>
    </row>
    <row r="610" spans="1:3">
      <c r="A610" t="s">
        <v>599</v>
      </c>
      <c r="B610" t="s">
        <v>74</v>
      </c>
      <c r="C610">
        <v>15.9</v>
      </c>
    </row>
    <row r="611" spans="1:3">
      <c r="A611" t="s">
        <v>800</v>
      </c>
      <c r="B611" t="s">
        <v>74</v>
      </c>
      <c r="C611">
        <v>15.9</v>
      </c>
    </row>
    <row r="612" spans="1:3">
      <c r="A612" t="s">
        <v>211</v>
      </c>
      <c r="B612" t="s">
        <v>212</v>
      </c>
      <c r="C612">
        <v>15.9</v>
      </c>
    </row>
    <row r="613" spans="1:3">
      <c r="A613" t="s">
        <v>509</v>
      </c>
      <c r="B613" t="s">
        <v>74</v>
      </c>
      <c r="C613">
        <v>16</v>
      </c>
    </row>
    <row r="614" spans="1:3">
      <c r="A614" t="s">
        <v>1438</v>
      </c>
      <c r="B614" t="s">
        <v>74</v>
      </c>
      <c r="C614">
        <v>16</v>
      </c>
    </row>
    <row r="615" spans="1:3">
      <c r="A615" t="s">
        <v>207</v>
      </c>
      <c r="B615" t="s">
        <v>74</v>
      </c>
      <c r="C615">
        <v>16</v>
      </c>
    </row>
    <row r="616" spans="1:3">
      <c r="A616" t="s">
        <v>285</v>
      </c>
      <c r="B616" t="s">
        <v>74</v>
      </c>
      <c r="C616">
        <v>16</v>
      </c>
    </row>
    <row r="617" spans="1:3">
      <c r="A617" t="s">
        <v>1172</v>
      </c>
      <c r="B617" t="s">
        <v>74</v>
      </c>
      <c r="C617">
        <v>16</v>
      </c>
    </row>
    <row r="618" spans="1:3">
      <c r="A618" t="s">
        <v>987</v>
      </c>
      <c r="B618" t="s">
        <v>74</v>
      </c>
      <c r="C618">
        <v>16</v>
      </c>
    </row>
    <row r="619" spans="1:3">
      <c r="A619" t="s">
        <v>386</v>
      </c>
      <c r="B619" t="s">
        <v>74</v>
      </c>
      <c r="C619">
        <v>16</v>
      </c>
    </row>
    <row r="620" spans="1:3">
      <c r="A620" t="s">
        <v>1491</v>
      </c>
      <c r="B620" t="s">
        <v>85</v>
      </c>
      <c r="C620">
        <v>16</v>
      </c>
    </row>
    <row r="621" spans="1:3">
      <c r="A621" t="s">
        <v>379</v>
      </c>
      <c r="B621" t="s">
        <v>74</v>
      </c>
      <c r="C621">
        <v>16</v>
      </c>
    </row>
    <row r="622" spans="1:3">
      <c r="A622" t="s">
        <v>1259</v>
      </c>
      <c r="B622" t="s">
        <v>74</v>
      </c>
      <c r="C622">
        <v>16</v>
      </c>
    </row>
    <row r="623" spans="1:3">
      <c r="A623" t="s">
        <v>1830</v>
      </c>
      <c r="B623" t="s">
        <v>74</v>
      </c>
      <c r="C623">
        <v>16</v>
      </c>
    </row>
    <row r="624" spans="1:3">
      <c r="A624" t="s">
        <v>828</v>
      </c>
      <c r="B624" t="s">
        <v>74</v>
      </c>
      <c r="C624">
        <v>16</v>
      </c>
    </row>
    <row r="625" spans="1:3">
      <c r="A625" t="s">
        <v>336</v>
      </c>
      <c r="B625" t="s">
        <v>74</v>
      </c>
      <c r="C625">
        <v>16.100000000000001</v>
      </c>
    </row>
    <row r="626" spans="1:3">
      <c r="A626" t="s">
        <v>82</v>
      </c>
      <c r="B626" t="s">
        <v>74</v>
      </c>
      <c r="C626">
        <v>16.100000000000001</v>
      </c>
    </row>
    <row r="627" spans="1:3">
      <c r="A627" t="s">
        <v>740</v>
      </c>
      <c r="B627" t="s">
        <v>74</v>
      </c>
      <c r="C627">
        <v>16.100000000000001</v>
      </c>
    </row>
    <row r="628" spans="1:3">
      <c r="A628" t="s">
        <v>1497</v>
      </c>
      <c r="B628" t="s">
        <v>74</v>
      </c>
      <c r="C628">
        <v>16.100000000000001</v>
      </c>
    </row>
    <row r="629" spans="1:3">
      <c r="A629" t="s">
        <v>704</v>
      </c>
      <c r="B629" t="s">
        <v>74</v>
      </c>
      <c r="C629">
        <v>16.100000000000001</v>
      </c>
    </row>
    <row r="630" spans="1:3">
      <c r="A630" t="s">
        <v>1831</v>
      </c>
      <c r="B630" t="s">
        <v>889</v>
      </c>
      <c r="C630">
        <v>16.100000000000001</v>
      </c>
    </row>
    <row r="631" spans="1:3">
      <c r="A631" t="s">
        <v>989</v>
      </c>
      <c r="B631" t="s">
        <v>74</v>
      </c>
      <c r="C631">
        <v>16.100000000000001</v>
      </c>
    </row>
    <row r="632" spans="1:3">
      <c r="A632" t="s">
        <v>859</v>
      </c>
      <c r="B632" t="s">
        <v>74</v>
      </c>
      <c r="C632">
        <v>16.100000000000001</v>
      </c>
    </row>
    <row r="633" spans="1:3">
      <c r="A633" t="s">
        <v>1006</v>
      </c>
      <c r="B633" t="s">
        <v>74</v>
      </c>
      <c r="C633">
        <v>16.100000000000001</v>
      </c>
    </row>
    <row r="634" spans="1:3">
      <c r="A634" t="s">
        <v>1367</v>
      </c>
      <c r="B634" t="s">
        <v>74</v>
      </c>
      <c r="C634">
        <v>16.2</v>
      </c>
    </row>
    <row r="635" spans="1:3">
      <c r="A635" t="s">
        <v>260</v>
      </c>
      <c r="B635" t="s">
        <v>74</v>
      </c>
      <c r="C635">
        <v>16.2</v>
      </c>
    </row>
    <row r="636" spans="1:3">
      <c r="A636" t="s">
        <v>1443</v>
      </c>
      <c r="B636" t="s">
        <v>74</v>
      </c>
      <c r="C636">
        <v>16.2</v>
      </c>
    </row>
    <row r="637" spans="1:3">
      <c r="A637" t="s">
        <v>1239</v>
      </c>
      <c r="B637" t="s">
        <v>74</v>
      </c>
      <c r="C637">
        <v>16.2</v>
      </c>
    </row>
    <row r="638" spans="1:3">
      <c r="A638" t="s">
        <v>779</v>
      </c>
      <c r="B638" t="s">
        <v>74</v>
      </c>
      <c r="C638">
        <v>16.2</v>
      </c>
    </row>
    <row r="639" spans="1:3">
      <c r="A639" t="s">
        <v>150</v>
      </c>
      <c r="B639" t="s">
        <v>74</v>
      </c>
      <c r="C639">
        <v>16.2</v>
      </c>
    </row>
    <row r="640" spans="1:3">
      <c r="A640" t="s">
        <v>459</v>
      </c>
      <c r="B640" t="s">
        <v>74</v>
      </c>
      <c r="C640">
        <v>16.2</v>
      </c>
    </row>
    <row r="641" spans="1:3">
      <c r="A641" t="s">
        <v>714</v>
      </c>
      <c r="B641" t="s">
        <v>74</v>
      </c>
      <c r="C641">
        <v>16.3</v>
      </c>
    </row>
    <row r="642" spans="1:3">
      <c r="A642" t="s">
        <v>1231</v>
      </c>
      <c r="B642" t="s">
        <v>74</v>
      </c>
      <c r="C642">
        <v>16.3</v>
      </c>
    </row>
    <row r="643" spans="1:3">
      <c r="A643" t="s">
        <v>420</v>
      </c>
      <c r="B643" t="s">
        <v>74</v>
      </c>
      <c r="C643">
        <v>16.3</v>
      </c>
    </row>
    <row r="644" spans="1:3">
      <c r="A644" t="s">
        <v>128</v>
      </c>
      <c r="B644" t="s">
        <v>74</v>
      </c>
      <c r="C644">
        <v>16.3</v>
      </c>
    </row>
    <row r="645" spans="1:3" ht="18" customHeight="1">
      <c r="A645" t="s">
        <v>1440</v>
      </c>
      <c r="B645" t="s">
        <v>1441</v>
      </c>
      <c r="C645">
        <v>16.3</v>
      </c>
    </row>
    <row r="646" spans="1:3">
      <c r="A646" t="s">
        <v>93</v>
      </c>
      <c r="B646" t="s">
        <v>74</v>
      </c>
      <c r="C646">
        <v>16.3</v>
      </c>
    </row>
    <row r="647" spans="1:3">
      <c r="A647" t="s">
        <v>345</v>
      </c>
      <c r="B647" t="s">
        <v>346</v>
      </c>
      <c r="C647">
        <v>16.399999999999999</v>
      </c>
    </row>
    <row r="648" spans="1:3">
      <c r="A648" t="s">
        <v>301</v>
      </c>
      <c r="B648" t="s">
        <v>74</v>
      </c>
      <c r="C648">
        <v>16.399999999999999</v>
      </c>
    </row>
    <row r="649" spans="1:3">
      <c r="A649" t="s">
        <v>1146</v>
      </c>
      <c r="B649" t="s">
        <v>74</v>
      </c>
      <c r="C649">
        <v>16.399999999999999</v>
      </c>
    </row>
    <row r="650" spans="1:3">
      <c r="A650" t="s">
        <v>930</v>
      </c>
      <c r="B650" t="s">
        <v>74</v>
      </c>
      <c r="C650">
        <v>16.399999999999999</v>
      </c>
    </row>
    <row r="651" spans="1:3" ht="18" customHeight="1">
      <c r="A651" t="s">
        <v>1835</v>
      </c>
      <c r="B651" t="s">
        <v>1836</v>
      </c>
      <c r="C651">
        <v>16.399999999999999</v>
      </c>
    </row>
    <row r="652" spans="1:3">
      <c r="A652" t="s">
        <v>860</v>
      </c>
      <c r="B652" t="s">
        <v>74</v>
      </c>
      <c r="C652">
        <v>16.399999999999999</v>
      </c>
    </row>
    <row r="653" spans="1:3">
      <c r="A653" t="s">
        <v>139</v>
      </c>
      <c r="B653" t="s">
        <v>74</v>
      </c>
      <c r="C653">
        <v>16.399999999999999</v>
      </c>
    </row>
    <row r="654" spans="1:3">
      <c r="A654" t="s">
        <v>1504</v>
      </c>
      <c r="B654" t="s">
        <v>74</v>
      </c>
      <c r="C654">
        <v>16.5</v>
      </c>
    </row>
    <row r="655" spans="1:3">
      <c r="A655" t="s">
        <v>1137</v>
      </c>
      <c r="B655" t="s">
        <v>74</v>
      </c>
      <c r="C655">
        <v>16.5</v>
      </c>
    </row>
    <row r="656" spans="1:3">
      <c r="A656" t="s">
        <v>1482</v>
      </c>
      <c r="B656" t="s">
        <v>74</v>
      </c>
      <c r="C656">
        <v>16.600000000000001</v>
      </c>
    </row>
    <row r="657" spans="1:3">
      <c r="A657" t="s">
        <v>1813</v>
      </c>
      <c r="B657" t="s">
        <v>74</v>
      </c>
      <c r="C657">
        <v>16.600000000000001</v>
      </c>
    </row>
    <row r="658" spans="1:3">
      <c r="A658" t="s">
        <v>283</v>
      </c>
      <c r="B658" t="s">
        <v>74</v>
      </c>
      <c r="C658">
        <v>16.600000000000001</v>
      </c>
    </row>
    <row r="659" spans="1:3">
      <c r="A659" t="s">
        <v>430</v>
      </c>
      <c r="B659" t="s">
        <v>74</v>
      </c>
      <c r="C659">
        <v>16.600000000000001</v>
      </c>
    </row>
    <row r="660" spans="1:3">
      <c r="A660" t="s">
        <v>1472</v>
      </c>
      <c r="B660" t="s">
        <v>74</v>
      </c>
      <c r="C660">
        <v>16.600000000000001</v>
      </c>
    </row>
    <row r="661" spans="1:3">
      <c r="A661" t="s">
        <v>399</v>
      </c>
      <c r="B661" t="s">
        <v>74</v>
      </c>
      <c r="C661">
        <v>16.600000000000001</v>
      </c>
    </row>
    <row r="662" spans="1:3">
      <c r="A662" t="s">
        <v>1122</v>
      </c>
      <c r="B662" t="s">
        <v>74</v>
      </c>
      <c r="C662">
        <v>16.600000000000001</v>
      </c>
    </row>
    <row r="663" spans="1:3">
      <c r="A663" t="s">
        <v>1797</v>
      </c>
      <c r="B663" t="s">
        <v>74</v>
      </c>
      <c r="C663">
        <v>16.7</v>
      </c>
    </row>
    <row r="664" spans="1:3">
      <c r="A664" t="s">
        <v>347</v>
      </c>
      <c r="B664" t="s">
        <v>74</v>
      </c>
      <c r="C664">
        <v>16.7</v>
      </c>
    </row>
    <row r="665" spans="1:3">
      <c r="A665" t="s">
        <v>1215</v>
      </c>
      <c r="B665" t="s">
        <v>74</v>
      </c>
      <c r="C665">
        <v>16.7</v>
      </c>
    </row>
    <row r="666" spans="1:3">
      <c r="A666" t="s">
        <v>863</v>
      </c>
      <c r="B666" t="s">
        <v>74</v>
      </c>
      <c r="C666">
        <v>16.7</v>
      </c>
    </row>
    <row r="667" spans="1:3">
      <c r="A667" t="s">
        <v>588</v>
      </c>
      <c r="B667" t="s">
        <v>74</v>
      </c>
      <c r="C667">
        <v>16.7</v>
      </c>
    </row>
    <row r="668" spans="1:3">
      <c r="A668" t="s">
        <v>454</v>
      </c>
      <c r="B668" t="s">
        <v>74</v>
      </c>
      <c r="C668">
        <v>16.7</v>
      </c>
    </row>
    <row r="669" spans="1:3">
      <c r="A669" t="s">
        <v>1312</v>
      </c>
      <c r="B669" t="s">
        <v>74</v>
      </c>
      <c r="C669">
        <v>16.8</v>
      </c>
    </row>
    <row r="670" spans="1:3">
      <c r="A670" t="s">
        <v>1104</v>
      </c>
      <c r="B670" t="s">
        <v>74</v>
      </c>
      <c r="C670">
        <v>16.8</v>
      </c>
    </row>
    <row r="671" spans="1:3">
      <c r="A671" t="s">
        <v>1291</v>
      </c>
      <c r="B671" t="s">
        <v>74</v>
      </c>
      <c r="C671">
        <v>16.8</v>
      </c>
    </row>
    <row r="672" spans="1:3">
      <c r="A672" t="s">
        <v>806</v>
      </c>
      <c r="B672" t="s">
        <v>74</v>
      </c>
      <c r="C672">
        <v>16.8</v>
      </c>
    </row>
    <row r="673" spans="1:3">
      <c r="A673" t="s">
        <v>827</v>
      </c>
      <c r="B673" t="s">
        <v>74</v>
      </c>
      <c r="C673">
        <v>16.8</v>
      </c>
    </row>
    <row r="674" spans="1:3">
      <c r="A674" t="s">
        <v>1065</v>
      </c>
      <c r="B674" t="s">
        <v>74</v>
      </c>
      <c r="C674">
        <v>16.8</v>
      </c>
    </row>
    <row r="675" spans="1:3">
      <c r="A675" t="s">
        <v>1022</v>
      </c>
      <c r="B675" t="s">
        <v>74</v>
      </c>
      <c r="C675">
        <v>16.8</v>
      </c>
    </row>
    <row r="676" spans="1:3">
      <c r="A676" t="s">
        <v>954</v>
      </c>
      <c r="B676" t="s">
        <v>74</v>
      </c>
      <c r="C676">
        <v>16.8</v>
      </c>
    </row>
    <row r="677" spans="1:3">
      <c r="A677" t="s">
        <v>992</v>
      </c>
      <c r="B677" t="s">
        <v>74</v>
      </c>
      <c r="C677">
        <v>16.8</v>
      </c>
    </row>
    <row r="678" spans="1:3">
      <c r="A678" t="s">
        <v>407</v>
      </c>
      <c r="B678" t="s">
        <v>154</v>
      </c>
      <c r="C678">
        <v>16.8</v>
      </c>
    </row>
    <row r="679" spans="1:3">
      <c r="A679" t="s">
        <v>1318</v>
      </c>
      <c r="B679" t="s">
        <v>74</v>
      </c>
      <c r="C679">
        <v>16.899999999999999</v>
      </c>
    </row>
    <row r="680" spans="1:3">
      <c r="A680" t="s">
        <v>545</v>
      </c>
      <c r="B680" t="s">
        <v>74</v>
      </c>
      <c r="C680">
        <v>16.899999999999999</v>
      </c>
    </row>
    <row r="681" spans="1:3">
      <c r="A681" t="s">
        <v>1256</v>
      </c>
      <c r="B681" t="s">
        <v>74</v>
      </c>
      <c r="C681">
        <v>16.899999999999999</v>
      </c>
    </row>
    <row r="682" spans="1:3">
      <c r="A682" t="s">
        <v>1184</v>
      </c>
      <c r="B682" t="s">
        <v>74</v>
      </c>
      <c r="C682">
        <v>17</v>
      </c>
    </row>
    <row r="683" spans="1:3">
      <c r="A683" t="s">
        <v>960</v>
      </c>
      <c r="B683" t="s">
        <v>74</v>
      </c>
      <c r="C683">
        <v>17</v>
      </c>
    </row>
    <row r="684" spans="1:3">
      <c r="A684" t="s">
        <v>675</v>
      </c>
      <c r="B684" t="s">
        <v>74</v>
      </c>
      <c r="C684">
        <v>17</v>
      </c>
    </row>
    <row r="685" spans="1:3">
      <c r="A685" t="s">
        <v>1308</v>
      </c>
      <c r="B685" t="s">
        <v>74</v>
      </c>
      <c r="C685">
        <v>17</v>
      </c>
    </row>
    <row r="686" spans="1:3">
      <c r="A686" t="s">
        <v>901</v>
      </c>
      <c r="B686" t="s">
        <v>74</v>
      </c>
      <c r="C686">
        <v>17</v>
      </c>
    </row>
    <row r="687" spans="1:3">
      <c r="A687" t="s">
        <v>1458</v>
      </c>
      <c r="B687" t="s">
        <v>74</v>
      </c>
      <c r="C687">
        <v>17.100000000000001</v>
      </c>
    </row>
    <row r="688" spans="1:3">
      <c r="A688" t="s">
        <v>371</v>
      </c>
      <c r="B688" t="s">
        <v>74</v>
      </c>
      <c r="C688">
        <v>17.100000000000001</v>
      </c>
    </row>
    <row r="689" spans="1:3" ht="18" customHeight="1">
      <c r="A689" t="s">
        <v>1052</v>
      </c>
      <c r="B689" t="s">
        <v>1053</v>
      </c>
      <c r="C689">
        <v>17.100000000000001</v>
      </c>
    </row>
    <row r="690" spans="1:3">
      <c r="A690" t="s">
        <v>111</v>
      </c>
      <c r="B690" t="s">
        <v>74</v>
      </c>
      <c r="C690">
        <v>17.100000000000001</v>
      </c>
    </row>
    <row r="691" spans="1:3">
      <c r="A691" t="s">
        <v>451</v>
      </c>
      <c r="B691" t="s">
        <v>74</v>
      </c>
      <c r="C691">
        <v>17.100000000000001</v>
      </c>
    </row>
    <row r="692" spans="1:3">
      <c r="A692" t="s">
        <v>566</v>
      </c>
      <c r="B692" t="s">
        <v>74</v>
      </c>
      <c r="C692">
        <v>17.100000000000001</v>
      </c>
    </row>
    <row r="693" spans="1:3">
      <c r="A693" t="s">
        <v>607</v>
      </c>
      <c r="B693" t="s">
        <v>74</v>
      </c>
      <c r="C693">
        <v>17.2</v>
      </c>
    </row>
    <row r="694" spans="1:3">
      <c r="A694" t="s">
        <v>356</v>
      </c>
      <c r="B694" t="s">
        <v>74</v>
      </c>
      <c r="C694">
        <v>17.2</v>
      </c>
    </row>
    <row r="695" spans="1:3">
      <c r="A695" t="s">
        <v>649</v>
      </c>
      <c r="B695" t="s">
        <v>74</v>
      </c>
      <c r="C695">
        <v>17.2</v>
      </c>
    </row>
    <row r="696" spans="1:3">
      <c r="A696" t="s">
        <v>1856</v>
      </c>
      <c r="B696" t="s">
        <v>633</v>
      </c>
      <c r="C696">
        <v>17.2</v>
      </c>
    </row>
    <row r="697" spans="1:3">
      <c r="A697" t="s">
        <v>844</v>
      </c>
      <c r="B697" t="s">
        <v>74</v>
      </c>
      <c r="C697">
        <v>17.2</v>
      </c>
    </row>
    <row r="698" spans="1:3">
      <c r="A698" t="s">
        <v>511</v>
      </c>
      <c r="B698" t="s">
        <v>439</v>
      </c>
      <c r="C698">
        <v>17.3</v>
      </c>
    </row>
    <row r="699" spans="1:3">
      <c r="A699" t="s">
        <v>158</v>
      </c>
      <c r="B699" t="s">
        <v>74</v>
      </c>
      <c r="C699">
        <v>17.3</v>
      </c>
    </row>
    <row r="700" spans="1:3">
      <c r="A700" t="s">
        <v>709</v>
      </c>
      <c r="B700" t="s">
        <v>74</v>
      </c>
      <c r="C700">
        <v>17.3</v>
      </c>
    </row>
    <row r="701" spans="1:3">
      <c r="A701" t="s">
        <v>580</v>
      </c>
      <c r="B701" t="s">
        <v>74</v>
      </c>
      <c r="C701">
        <v>17.3</v>
      </c>
    </row>
    <row r="702" spans="1:3">
      <c r="A702" t="s">
        <v>89</v>
      </c>
      <c r="B702" t="s">
        <v>74</v>
      </c>
      <c r="C702">
        <v>17.3</v>
      </c>
    </row>
    <row r="703" spans="1:3">
      <c r="A703" t="s">
        <v>1461</v>
      </c>
      <c r="B703" t="s">
        <v>74</v>
      </c>
      <c r="C703">
        <v>17.3</v>
      </c>
    </row>
    <row r="704" spans="1:3">
      <c r="A704" t="s">
        <v>112</v>
      </c>
      <c r="B704" t="s">
        <v>74</v>
      </c>
      <c r="C704">
        <v>17.3</v>
      </c>
    </row>
    <row r="705" spans="1:3" ht="18" customHeight="1">
      <c r="A705" t="s">
        <v>529</v>
      </c>
      <c r="B705" t="s">
        <v>530</v>
      </c>
      <c r="C705">
        <v>17.399999999999999</v>
      </c>
    </row>
    <row r="706" spans="1:3">
      <c r="A706" t="s">
        <v>752</v>
      </c>
      <c r="B706" t="s">
        <v>753</v>
      </c>
      <c r="C706">
        <v>17.399999999999999</v>
      </c>
    </row>
    <row r="707" spans="1:3">
      <c r="A707" t="s">
        <v>394</v>
      </c>
      <c r="B707" t="s">
        <v>74</v>
      </c>
      <c r="C707">
        <v>17.399999999999999</v>
      </c>
    </row>
    <row r="708" spans="1:3">
      <c r="A708" t="s">
        <v>1310</v>
      </c>
      <c r="B708" t="s">
        <v>74</v>
      </c>
      <c r="C708">
        <v>17.399999999999999</v>
      </c>
    </row>
    <row r="709" spans="1:3">
      <c r="A709" t="s">
        <v>938</v>
      </c>
      <c r="B709" t="s">
        <v>74</v>
      </c>
      <c r="C709">
        <v>17.399999999999999</v>
      </c>
    </row>
    <row r="710" spans="1:3">
      <c r="A710" t="s">
        <v>1489</v>
      </c>
      <c r="B710" t="s">
        <v>74</v>
      </c>
      <c r="C710">
        <v>17.399999999999999</v>
      </c>
    </row>
    <row r="711" spans="1:3">
      <c r="A711" t="s">
        <v>147</v>
      </c>
      <c r="B711" t="s">
        <v>74</v>
      </c>
      <c r="C711">
        <v>17.399999999999999</v>
      </c>
    </row>
    <row r="712" spans="1:3">
      <c r="A712" t="s">
        <v>975</v>
      </c>
      <c r="B712" t="s">
        <v>74</v>
      </c>
      <c r="C712">
        <v>17.5</v>
      </c>
    </row>
    <row r="713" spans="1:3">
      <c r="A713" t="s">
        <v>422</v>
      </c>
      <c r="B713" t="s">
        <v>74</v>
      </c>
      <c r="C713">
        <v>17.5</v>
      </c>
    </row>
    <row r="714" spans="1:3">
      <c r="A714" t="s">
        <v>494</v>
      </c>
      <c r="B714" t="s">
        <v>74</v>
      </c>
      <c r="C714">
        <v>17.5</v>
      </c>
    </row>
    <row r="715" spans="1:3">
      <c r="A715" t="s">
        <v>1217</v>
      </c>
      <c r="B715" t="s">
        <v>74</v>
      </c>
      <c r="C715">
        <v>17.5</v>
      </c>
    </row>
    <row r="716" spans="1:3">
      <c r="A716" t="s">
        <v>337</v>
      </c>
      <c r="B716" t="s">
        <v>74</v>
      </c>
      <c r="C716">
        <v>17.5</v>
      </c>
    </row>
    <row r="717" spans="1:3">
      <c r="A717" t="s">
        <v>248</v>
      </c>
      <c r="B717" t="s">
        <v>74</v>
      </c>
      <c r="C717">
        <v>17.5</v>
      </c>
    </row>
    <row r="718" spans="1:3">
      <c r="A718" t="s">
        <v>132</v>
      </c>
      <c r="B718" t="s">
        <v>74</v>
      </c>
      <c r="C718">
        <v>17.5</v>
      </c>
    </row>
    <row r="719" spans="1:3">
      <c r="A719" t="s">
        <v>188</v>
      </c>
      <c r="B719" t="s">
        <v>74</v>
      </c>
      <c r="C719">
        <v>17.5</v>
      </c>
    </row>
    <row r="720" spans="1:3">
      <c r="A720" t="s">
        <v>1537</v>
      </c>
      <c r="B720" t="s">
        <v>74</v>
      </c>
      <c r="C720">
        <v>17.5</v>
      </c>
    </row>
    <row r="721" spans="1:3">
      <c r="A721" t="s">
        <v>1552</v>
      </c>
      <c r="B721" t="s">
        <v>74</v>
      </c>
      <c r="C721">
        <v>17.5</v>
      </c>
    </row>
    <row r="722" spans="1:3">
      <c r="A722" t="s">
        <v>849</v>
      </c>
      <c r="B722" t="s">
        <v>74</v>
      </c>
      <c r="C722">
        <v>17.600000000000001</v>
      </c>
    </row>
    <row r="723" spans="1:3">
      <c r="A723" t="s">
        <v>406</v>
      </c>
      <c r="B723" t="s">
        <v>74</v>
      </c>
      <c r="C723">
        <v>17.600000000000001</v>
      </c>
    </row>
    <row r="724" spans="1:3">
      <c r="A724" t="s">
        <v>1117</v>
      </c>
      <c r="B724" t="s">
        <v>74</v>
      </c>
      <c r="C724">
        <v>17.600000000000001</v>
      </c>
    </row>
    <row r="725" spans="1:3">
      <c r="A725" t="s">
        <v>558</v>
      </c>
      <c r="B725" t="s">
        <v>74</v>
      </c>
      <c r="C725">
        <v>17.600000000000001</v>
      </c>
    </row>
    <row r="726" spans="1:3">
      <c r="A726" t="s">
        <v>1058</v>
      </c>
      <c r="B726" t="s">
        <v>74</v>
      </c>
      <c r="C726">
        <v>17.600000000000001</v>
      </c>
    </row>
    <row r="727" spans="1:3">
      <c r="A727" t="s">
        <v>247</v>
      </c>
      <c r="B727" t="s">
        <v>74</v>
      </c>
      <c r="C727">
        <v>17.600000000000001</v>
      </c>
    </row>
    <row r="728" spans="1:3" ht="18" customHeight="1">
      <c r="A728" t="s">
        <v>890</v>
      </c>
      <c r="B728" t="s">
        <v>891</v>
      </c>
      <c r="C728">
        <v>17.7</v>
      </c>
    </row>
    <row r="729" spans="1:3">
      <c r="A729" t="s">
        <v>376</v>
      </c>
      <c r="B729" t="s">
        <v>74</v>
      </c>
      <c r="C729">
        <v>17.7</v>
      </c>
    </row>
    <row r="730" spans="1:3">
      <c r="A730" t="s">
        <v>887</v>
      </c>
      <c r="B730" t="s">
        <v>74</v>
      </c>
      <c r="C730">
        <v>17.7</v>
      </c>
    </row>
    <row r="731" spans="1:3">
      <c r="A731" t="s">
        <v>1474</v>
      </c>
      <c r="B731" t="s">
        <v>74</v>
      </c>
      <c r="C731">
        <v>17.7</v>
      </c>
    </row>
    <row r="732" spans="1:3">
      <c r="A732" t="s">
        <v>134</v>
      </c>
      <c r="B732" t="s">
        <v>74</v>
      </c>
      <c r="C732">
        <v>17.7</v>
      </c>
    </row>
    <row r="733" spans="1:3">
      <c r="A733" t="s">
        <v>431</v>
      </c>
      <c r="B733" t="s">
        <v>74</v>
      </c>
      <c r="C733">
        <v>17.7</v>
      </c>
    </row>
    <row r="734" spans="1:3">
      <c r="A734" t="s">
        <v>568</v>
      </c>
      <c r="B734" t="s">
        <v>74</v>
      </c>
      <c r="C734">
        <v>17.7</v>
      </c>
    </row>
    <row r="735" spans="1:3">
      <c r="A735" t="s">
        <v>341</v>
      </c>
      <c r="B735" t="s">
        <v>74</v>
      </c>
      <c r="C735">
        <v>17.7</v>
      </c>
    </row>
    <row r="736" spans="1:3">
      <c r="A736" t="s">
        <v>172</v>
      </c>
      <c r="B736" t="s">
        <v>74</v>
      </c>
      <c r="C736">
        <v>17.8</v>
      </c>
    </row>
    <row r="737" spans="1:3">
      <c r="A737" t="s">
        <v>1134</v>
      </c>
      <c r="B737" t="s">
        <v>74</v>
      </c>
      <c r="C737">
        <v>17.8</v>
      </c>
    </row>
    <row r="738" spans="1:3">
      <c r="A738" t="s">
        <v>393</v>
      </c>
      <c r="B738" t="s">
        <v>74</v>
      </c>
      <c r="C738">
        <v>17.8</v>
      </c>
    </row>
    <row r="739" spans="1:3">
      <c r="A739" t="s">
        <v>1557</v>
      </c>
      <c r="B739" t="s">
        <v>74</v>
      </c>
      <c r="C739">
        <v>17.8</v>
      </c>
    </row>
    <row r="740" spans="1:3">
      <c r="A740" t="s">
        <v>739</v>
      </c>
      <c r="B740" t="s">
        <v>74</v>
      </c>
      <c r="C740">
        <v>17.8</v>
      </c>
    </row>
    <row r="741" spans="1:3">
      <c r="A741" t="s">
        <v>1207</v>
      </c>
      <c r="B741" t="s">
        <v>74</v>
      </c>
      <c r="C741">
        <v>17.8</v>
      </c>
    </row>
    <row r="742" spans="1:3">
      <c r="A742" t="s">
        <v>981</v>
      </c>
      <c r="B742" t="s">
        <v>74</v>
      </c>
      <c r="C742">
        <v>17.8</v>
      </c>
    </row>
    <row r="743" spans="1:3" ht="18" customHeight="1">
      <c r="A743" t="s">
        <v>701</v>
      </c>
      <c r="B743" t="s">
        <v>702</v>
      </c>
      <c r="C743">
        <v>17.8</v>
      </c>
    </row>
    <row r="744" spans="1:3">
      <c r="A744" t="s">
        <v>1265</v>
      </c>
      <c r="B744" t="s">
        <v>74</v>
      </c>
      <c r="C744">
        <v>17.8</v>
      </c>
    </row>
    <row r="745" spans="1:3">
      <c r="A745" t="s">
        <v>1088</v>
      </c>
      <c r="B745" t="s">
        <v>74</v>
      </c>
      <c r="C745">
        <v>17.8</v>
      </c>
    </row>
    <row r="746" spans="1:3">
      <c r="A746" t="s">
        <v>1851</v>
      </c>
      <c r="B746" t="s">
        <v>74</v>
      </c>
      <c r="C746">
        <v>17.8</v>
      </c>
    </row>
    <row r="747" spans="1:3">
      <c r="A747" t="s">
        <v>1366</v>
      </c>
      <c r="B747" t="s">
        <v>74</v>
      </c>
      <c r="C747">
        <v>17.8</v>
      </c>
    </row>
    <row r="748" spans="1:3">
      <c r="A748" t="s">
        <v>755</v>
      </c>
      <c r="B748" t="s">
        <v>74</v>
      </c>
      <c r="C748">
        <v>17.899999999999999</v>
      </c>
    </row>
    <row r="749" spans="1:3">
      <c r="A749" t="s">
        <v>206</v>
      </c>
      <c r="B749" t="s">
        <v>74</v>
      </c>
      <c r="C749">
        <v>17.899999999999999</v>
      </c>
    </row>
    <row r="750" spans="1:3">
      <c r="A750" t="s">
        <v>653</v>
      </c>
      <c r="B750" t="s">
        <v>74</v>
      </c>
      <c r="C750">
        <v>17.899999999999999</v>
      </c>
    </row>
    <row r="751" spans="1:3">
      <c r="A751" t="s">
        <v>140</v>
      </c>
      <c r="B751" t="s">
        <v>74</v>
      </c>
      <c r="C751">
        <v>17.899999999999999</v>
      </c>
    </row>
    <row r="752" spans="1:3">
      <c r="A752" t="s">
        <v>1130</v>
      </c>
      <c r="B752" t="s">
        <v>74</v>
      </c>
      <c r="C752">
        <v>18</v>
      </c>
    </row>
    <row r="753" spans="1:3">
      <c r="A753" t="s">
        <v>438</v>
      </c>
      <c r="B753" t="s">
        <v>439</v>
      </c>
      <c r="C753">
        <v>18</v>
      </c>
    </row>
    <row r="754" spans="1:3">
      <c r="A754" t="s">
        <v>1186</v>
      </c>
      <c r="B754" t="s">
        <v>74</v>
      </c>
      <c r="C754">
        <v>18</v>
      </c>
    </row>
    <row r="755" spans="1:3">
      <c r="A755" t="s">
        <v>1801</v>
      </c>
      <c r="B755" t="s">
        <v>74</v>
      </c>
      <c r="C755">
        <v>18</v>
      </c>
    </row>
    <row r="756" spans="1:3">
      <c r="A756" t="s">
        <v>1772</v>
      </c>
      <c r="B756" t="s">
        <v>74</v>
      </c>
      <c r="C756">
        <v>18</v>
      </c>
    </row>
    <row r="757" spans="1:3">
      <c r="A757" t="s">
        <v>1405</v>
      </c>
      <c r="B757" t="s">
        <v>74</v>
      </c>
      <c r="C757">
        <v>18.100000000000001</v>
      </c>
    </row>
    <row r="758" spans="1:3">
      <c r="A758" t="s">
        <v>1478</v>
      </c>
      <c r="B758" t="s">
        <v>1479</v>
      </c>
      <c r="C758">
        <v>18.100000000000001</v>
      </c>
    </row>
    <row r="759" spans="1:3">
      <c r="A759" t="s">
        <v>1144</v>
      </c>
      <c r="B759" t="s">
        <v>74</v>
      </c>
      <c r="C759">
        <v>18.100000000000001</v>
      </c>
    </row>
    <row r="760" spans="1:3">
      <c r="A760" t="s">
        <v>469</v>
      </c>
      <c r="B760" t="s">
        <v>74</v>
      </c>
      <c r="C760">
        <v>18.100000000000001</v>
      </c>
    </row>
    <row r="761" spans="1:3">
      <c r="A761" t="s">
        <v>672</v>
      </c>
      <c r="B761" t="s">
        <v>74</v>
      </c>
      <c r="C761">
        <v>18.100000000000001</v>
      </c>
    </row>
    <row r="762" spans="1:3">
      <c r="A762" t="s">
        <v>1178</v>
      </c>
      <c r="B762" t="s">
        <v>74</v>
      </c>
      <c r="C762">
        <v>18.100000000000001</v>
      </c>
    </row>
    <row r="763" spans="1:3">
      <c r="A763" t="s">
        <v>871</v>
      </c>
      <c r="B763" t="s">
        <v>74</v>
      </c>
      <c r="C763">
        <v>18.100000000000001</v>
      </c>
    </row>
    <row r="764" spans="1:3">
      <c r="A764" t="s">
        <v>1445</v>
      </c>
      <c r="B764" t="s">
        <v>74</v>
      </c>
      <c r="C764">
        <v>18.2</v>
      </c>
    </row>
    <row r="765" spans="1:3">
      <c r="A765" t="s">
        <v>1209</v>
      </c>
      <c r="B765" t="s">
        <v>74</v>
      </c>
      <c r="C765">
        <v>18.2</v>
      </c>
    </row>
    <row r="766" spans="1:3">
      <c r="A766" t="s">
        <v>1542</v>
      </c>
      <c r="B766" t="s">
        <v>74</v>
      </c>
      <c r="C766">
        <v>18.2</v>
      </c>
    </row>
    <row r="767" spans="1:3">
      <c r="A767" t="s">
        <v>187</v>
      </c>
      <c r="B767" t="s">
        <v>74</v>
      </c>
      <c r="C767">
        <v>18.2</v>
      </c>
    </row>
    <row r="768" spans="1:3">
      <c r="A768" t="s">
        <v>865</v>
      </c>
      <c r="B768" t="s">
        <v>74</v>
      </c>
      <c r="C768">
        <v>18.2</v>
      </c>
    </row>
    <row r="769" spans="1:3">
      <c r="A769" t="s">
        <v>167</v>
      </c>
      <c r="B769" t="s">
        <v>74</v>
      </c>
      <c r="C769">
        <v>18.2</v>
      </c>
    </row>
    <row r="770" spans="1:3">
      <c r="A770" t="s">
        <v>1777</v>
      </c>
      <c r="B770" t="s">
        <v>74</v>
      </c>
      <c r="C770">
        <v>18.2</v>
      </c>
    </row>
    <row r="771" spans="1:3">
      <c r="A771" t="s">
        <v>1790</v>
      </c>
      <c r="B771" t="s">
        <v>74</v>
      </c>
      <c r="C771">
        <v>18.2</v>
      </c>
    </row>
    <row r="772" spans="1:3">
      <c r="A772" t="s">
        <v>1330</v>
      </c>
      <c r="B772" t="s">
        <v>74</v>
      </c>
      <c r="C772">
        <v>18.2</v>
      </c>
    </row>
    <row r="773" spans="1:3">
      <c r="A773" t="s">
        <v>962</v>
      </c>
      <c r="B773" t="s">
        <v>74</v>
      </c>
      <c r="C773">
        <v>18.2</v>
      </c>
    </row>
    <row r="774" spans="1:3">
      <c r="A774" t="s">
        <v>202</v>
      </c>
      <c r="B774" t="s">
        <v>74</v>
      </c>
      <c r="C774">
        <v>18.2</v>
      </c>
    </row>
    <row r="775" spans="1:3">
      <c r="A775" t="s">
        <v>1293</v>
      </c>
      <c r="B775" t="s">
        <v>74</v>
      </c>
      <c r="C775">
        <v>18.3</v>
      </c>
    </row>
    <row r="776" spans="1:3">
      <c r="A776" t="s">
        <v>782</v>
      </c>
      <c r="B776" t="s">
        <v>396</v>
      </c>
      <c r="C776">
        <v>18.3</v>
      </c>
    </row>
    <row r="777" spans="1:3">
      <c r="A777" t="s">
        <v>589</v>
      </c>
      <c r="B777" t="s">
        <v>74</v>
      </c>
      <c r="C777">
        <v>18.3</v>
      </c>
    </row>
    <row r="778" spans="1:3">
      <c r="A778" t="s">
        <v>1218</v>
      </c>
      <c r="B778" t="s">
        <v>971</v>
      </c>
      <c r="C778">
        <v>18.3</v>
      </c>
    </row>
    <row r="779" spans="1:3">
      <c r="A779" t="s">
        <v>996</v>
      </c>
      <c r="B779" t="s">
        <v>74</v>
      </c>
      <c r="C779">
        <v>18.3</v>
      </c>
    </row>
    <row r="780" spans="1:3">
      <c r="A780" t="s">
        <v>657</v>
      </c>
      <c r="B780" t="s">
        <v>74</v>
      </c>
      <c r="C780">
        <v>18.3</v>
      </c>
    </row>
    <row r="781" spans="1:3">
      <c r="A781" t="s">
        <v>905</v>
      </c>
      <c r="B781" t="s">
        <v>74</v>
      </c>
      <c r="C781">
        <v>18.3</v>
      </c>
    </row>
    <row r="782" spans="1:3">
      <c r="A782" t="s">
        <v>892</v>
      </c>
      <c r="B782" t="s">
        <v>74</v>
      </c>
      <c r="C782">
        <v>18.3</v>
      </c>
    </row>
    <row r="783" spans="1:3">
      <c r="A783" t="s">
        <v>1771</v>
      </c>
      <c r="B783" t="s">
        <v>74</v>
      </c>
      <c r="C783">
        <v>18.3</v>
      </c>
    </row>
    <row r="784" spans="1:3">
      <c r="A784" t="s">
        <v>531</v>
      </c>
      <c r="B784" t="s">
        <v>74</v>
      </c>
      <c r="C784">
        <v>18.3</v>
      </c>
    </row>
    <row r="785" spans="1:3">
      <c r="A785" t="s">
        <v>1177</v>
      </c>
      <c r="B785" t="s">
        <v>74</v>
      </c>
      <c r="C785">
        <v>18.399999999999999</v>
      </c>
    </row>
    <row r="786" spans="1:3">
      <c r="A786" t="s">
        <v>1341</v>
      </c>
      <c r="B786" t="s">
        <v>74</v>
      </c>
      <c r="C786">
        <v>18.399999999999999</v>
      </c>
    </row>
    <row r="787" spans="1:3">
      <c r="A787" t="s">
        <v>1309</v>
      </c>
      <c r="B787" t="s">
        <v>74</v>
      </c>
      <c r="C787">
        <v>18.399999999999999</v>
      </c>
    </row>
    <row r="788" spans="1:3">
      <c r="A788" t="s">
        <v>320</v>
      </c>
      <c r="B788" t="s">
        <v>74</v>
      </c>
      <c r="C788">
        <v>18.399999999999999</v>
      </c>
    </row>
    <row r="789" spans="1:3">
      <c r="A789" t="s">
        <v>1786</v>
      </c>
      <c r="B789" t="s">
        <v>74</v>
      </c>
      <c r="C789">
        <v>18.399999999999999</v>
      </c>
    </row>
    <row r="790" spans="1:3">
      <c r="A790" t="s">
        <v>1857</v>
      </c>
      <c r="B790" t="s">
        <v>74</v>
      </c>
      <c r="C790">
        <v>18.5</v>
      </c>
    </row>
    <row r="791" spans="1:3">
      <c r="A791" t="s">
        <v>177</v>
      </c>
      <c r="B791" t="s">
        <v>74</v>
      </c>
      <c r="C791">
        <v>18.5</v>
      </c>
    </row>
    <row r="792" spans="1:3">
      <c r="A792" t="s">
        <v>858</v>
      </c>
      <c r="B792" t="s">
        <v>74</v>
      </c>
      <c r="C792">
        <v>18.5</v>
      </c>
    </row>
    <row r="793" spans="1:3">
      <c r="A793" t="s">
        <v>923</v>
      </c>
      <c r="B793" t="s">
        <v>74</v>
      </c>
      <c r="C793">
        <v>18.5</v>
      </c>
    </row>
    <row r="794" spans="1:3">
      <c r="A794" t="s">
        <v>926</v>
      </c>
      <c r="B794" t="s">
        <v>74</v>
      </c>
      <c r="C794">
        <v>18.5</v>
      </c>
    </row>
    <row r="795" spans="1:3">
      <c r="A795" t="s">
        <v>1284</v>
      </c>
      <c r="B795" t="s">
        <v>74</v>
      </c>
      <c r="C795">
        <v>18.5</v>
      </c>
    </row>
    <row r="796" spans="1:3">
      <c r="A796" t="s">
        <v>1372</v>
      </c>
      <c r="B796" t="s">
        <v>81</v>
      </c>
      <c r="C796">
        <v>18.5</v>
      </c>
    </row>
    <row r="797" spans="1:3">
      <c r="A797" t="s">
        <v>362</v>
      </c>
      <c r="B797" t="s">
        <v>74</v>
      </c>
      <c r="C797">
        <v>18.5</v>
      </c>
    </row>
    <row r="798" spans="1:3">
      <c r="A798" t="s">
        <v>834</v>
      </c>
      <c r="B798" t="s">
        <v>74</v>
      </c>
      <c r="C798">
        <v>18.5</v>
      </c>
    </row>
    <row r="799" spans="1:3">
      <c r="A799" t="s">
        <v>1047</v>
      </c>
      <c r="B799" t="s">
        <v>74</v>
      </c>
      <c r="C799">
        <v>18.600000000000001</v>
      </c>
    </row>
    <row r="800" spans="1:3">
      <c r="A800" t="s">
        <v>646</v>
      </c>
      <c r="B800" t="s">
        <v>74</v>
      </c>
      <c r="C800">
        <v>18.600000000000001</v>
      </c>
    </row>
    <row r="801" spans="1:3">
      <c r="A801" t="s">
        <v>1278</v>
      </c>
      <c r="B801" t="s">
        <v>74</v>
      </c>
      <c r="C801">
        <v>18.600000000000001</v>
      </c>
    </row>
    <row r="802" spans="1:3">
      <c r="A802" t="s">
        <v>708</v>
      </c>
      <c r="B802" t="s">
        <v>74</v>
      </c>
      <c r="C802">
        <v>18.600000000000001</v>
      </c>
    </row>
    <row r="803" spans="1:3">
      <c r="A803" t="s">
        <v>322</v>
      </c>
      <c r="B803" t="s">
        <v>74</v>
      </c>
      <c r="C803">
        <v>18.600000000000001</v>
      </c>
    </row>
    <row r="804" spans="1:3">
      <c r="A804" t="s">
        <v>1419</v>
      </c>
      <c r="B804" t="s">
        <v>74</v>
      </c>
      <c r="C804">
        <v>18.600000000000001</v>
      </c>
    </row>
    <row r="805" spans="1:3">
      <c r="A805" t="s">
        <v>200</v>
      </c>
      <c r="B805" t="s">
        <v>74</v>
      </c>
      <c r="C805">
        <v>18.600000000000001</v>
      </c>
    </row>
    <row r="806" spans="1:3">
      <c r="A806" t="s">
        <v>845</v>
      </c>
      <c r="B806" t="s">
        <v>74</v>
      </c>
      <c r="C806">
        <v>18.600000000000001</v>
      </c>
    </row>
    <row r="807" spans="1:3">
      <c r="A807" t="s">
        <v>878</v>
      </c>
      <c r="B807" t="s">
        <v>74</v>
      </c>
      <c r="C807">
        <v>18.600000000000001</v>
      </c>
    </row>
    <row r="808" spans="1:3">
      <c r="A808" t="s">
        <v>314</v>
      </c>
      <c r="B808" t="s">
        <v>74</v>
      </c>
      <c r="C808">
        <v>18.7</v>
      </c>
    </row>
    <row r="809" spans="1:3">
      <c r="A809" t="s">
        <v>612</v>
      </c>
      <c r="B809" t="s">
        <v>74</v>
      </c>
      <c r="C809">
        <v>18.7</v>
      </c>
    </row>
    <row r="810" spans="1:3">
      <c r="A810" t="s">
        <v>519</v>
      </c>
      <c r="B810" t="s">
        <v>74</v>
      </c>
      <c r="C810">
        <v>18.7</v>
      </c>
    </row>
    <row r="811" spans="1:3">
      <c r="A811" t="s">
        <v>1388</v>
      </c>
      <c r="B811" t="s">
        <v>74</v>
      </c>
      <c r="C811">
        <v>18.7</v>
      </c>
    </row>
    <row r="812" spans="1:3">
      <c r="A812" t="s">
        <v>228</v>
      </c>
      <c r="B812" t="s">
        <v>74</v>
      </c>
      <c r="C812">
        <v>18.7</v>
      </c>
    </row>
    <row r="813" spans="1:3">
      <c r="A813" t="s">
        <v>165</v>
      </c>
      <c r="B813" t="s">
        <v>74</v>
      </c>
      <c r="C813">
        <v>18.7</v>
      </c>
    </row>
    <row r="814" spans="1:3">
      <c r="A814" t="s">
        <v>240</v>
      </c>
      <c r="B814" t="s">
        <v>241</v>
      </c>
      <c r="C814">
        <v>18.7</v>
      </c>
    </row>
    <row r="815" spans="1:3">
      <c r="A815" t="s">
        <v>1496</v>
      </c>
      <c r="B815" t="s">
        <v>74</v>
      </c>
      <c r="C815">
        <v>18.7</v>
      </c>
    </row>
    <row r="816" spans="1:3">
      <c r="A816" t="s">
        <v>1105</v>
      </c>
      <c r="B816" t="s">
        <v>74</v>
      </c>
      <c r="C816">
        <v>18.8</v>
      </c>
    </row>
    <row r="817" spans="1:3">
      <c r="A817" t="s">
        <v>504</v>
      </c>
      <c r="B817" t="s">
        <v>505</v>
      </c>
      <c r="C817">
        <v>18.8</v>
      </c>
    </row>
    <row r="818" spans="1:3">
      <c r="A818" t="s">
        <v>658</v>
      </c>
      <c r="B818" t="s">
        <v>74</v>
      </c>
      <c r="C818">
        <v>18.8</v>
      </c>
    </row>
    <row r="819" spans="1:3">
      <c r="A819" t="s">
        <v>1832</v>
      </c>
      <c r="B819" t="s">
        <v>74</v>
      </c>
      <c r="C819">
        <v>18.8</v>
      </c>
    </row>
    <row r="820" spans="1:3">
      <c r="A820" t="s">
        <v>120</v>
      </c>
      <c r="B820" t="s">
        <v>74</v>
      </c>
      <c r="C820">
        <v>18.8</v>
      </c>
    </row>
    <row r="821" spans="1:3">
      <c r="A821" t="s">
        <v>875</v>
      </c>
      <c r="B821" t="s">
        <v>74</v>
      </c>
      <c r="C821">
        <v>18.8</v>
      </c>
    </row>
    <row r="822" spans="1:3">
      <c r="A822" t="s">
        <v>1802</v>
      </c>
      <c r="B822" t="s">
        <v>74</v>
      </c>
      <c r="C822">
        <v>18.899999999999999</v>
      </c>
    </row>
    <row r="823" spans="1:3">
      <c r="A823" t="s">
        <v>1283</v>
      </c>
      <c r="B823" t="s">
        <v>74</v>
      </c>
      <c r="C823">
        <v>18.899999999999999</v>
      </c>
    </row>
    <row r="824" spans="1:3">
      <c r="A824" t="s">
        <v>319</v>
      </c>
      <c r="B824" t="s">
        <v>74</v>
      </c>
      <c r="C824">
        <v>18.899999999999999</v>
      </c>
    </row>
    <row r="825" spans="1:3">
      <c r="A825" t="s">
        <v>1045</v>
      </c>
      <c r="B825" t="s">
        <v>74</v>
      </c>
      <c r="C825">
        <v>18.899999999999999</v>
      </c>
    </row>
    <row r="826" spans="1:3">
      <c r="A826" t="s">
        <v>443</v>
      </c>
      <c r="B826" t="s">
        <v>119</v>
      </c>
      <c r="C826">
        <v>18.899999999999999</v>
      </c>
    </row>
    <row r="827" spans="1:3">
      <c r="A827" t="s">
        <v>1211</v>
      </c>
      <c r="B827" t="s">
        <v>74</v>
      </c>
      <c r="C827">
        <v>18.899999999999999</v>
      </c>
    </row>
    <row r="828" spans="1:3">
      <c r="A828" t="s">
        <v>1788</v>
      </c>
      <c r="B828" t="s">
        <v>74</v>
      </c>
      <c r="C828">
        <v>18.899999999999999</v>
      </c>
    </row>
    <row r="829" spans="1:3">
      <c r="A829" t="s">
        <v>808</v>
      </c>
      <c r="B829" t="s">
        <v>74</v>
      </c>
      <c r="C829">
        <v>18.899999999999999</v>
      </c>
    </row>
    <row r="830" spans="1:3">
      <c r="A830" t="s">
        <v>1516</v>
      </c>
      <c r="B830" t="s">
        <v>74</v>
      </c>
      <c r="C830">
        <v>18.899999999999999</v>
      </c>
    </row>
    <row r="831" spans="1:3">
      <c r="A831" t="s">
        <v>1809</v>
      </c>
      <c r="B831" t="s">
        <v>74</v>
      </c>
      <c r="C831">
        <v>18.899999999999999</v>
      </c>
    </row>
    <row r="832" spans="1:3">
      <c r="A832" t="s">
        <v>831</v>
      </c>
      <c r="B832" t="s">
        <v>74</v>
      </c>
      <c r="C832">
        <v>19</v>
      </c>
    </row>
    <row r="833" spans="1:3">
      <c r="A833" t="s">
        <v>1424</v>
      </c>
      <c r="B833" t="s">
        <v>101</v>
      </c>
      <c r="C833">
        <v>19</v>
      </c>
    </row>
    <row r="834" spans="1:3">
      <c r="A834" t="s">
        <v>625</v>
      </c>
      <c r="B834" t="s">
        <v>74</v>
      </c>
      <c r="C834">
        <v>19</v>
      </c>
    </row>
    <row r="835" spans="1:3">
      <c r="A835" t="s">
        <v>562</v>
      </c>
      <c r="B835" t="s">
        <v>74</v>
      </c>
      <c r="C835">
        <v>19</v>
      </c>
    </row>
    <row r="836" spans="1:3">
      <c r="A836" t="s">
        <v>1075</v>
      </c>
      <c r="B836" t="s">
        <v>74</v>
      </c>
      <c r="C836">
        <v>19.100000000000001</v>
      </c>
    </row>
    <row r="837" spans="1:3">
      <c r="A837" t="s">
        <v>271</v>
      </c>
      <c r="B837" t="s">
        <v>74</v>
      </c>
      <c r="C837">
        <v>19.100000000000001</v>
      </c>
    </row>
    <row r="838" spans="1:3">
      <c r="A838" t="s">
        <v>833</v>
      </c>
      <c r="B838" t="s">
        <v>74</v>
      </c>
      <c r="C838">
        <v>19.100000000000001</v>
      </c>
    </row>
    <row r="839" spans="1:3" ht="18" customHeight="1">
      <c r="A839" t="s">
        <v>463</v>
      </c>
      <c r="B839" t="s">
        <v>464</v>
      </c>
      <c r="C839">
        <v>19.100000000000001</v>
      </c>
    </row>
    <row r="840" spans="1:3">
      <c r="A840" t="s">
        <v>1471</v>
      </c>
      <c r="B840" t="s">
        <v>74</v>
      </c>
      <c r="C840">
        <v>19.100000000000001</v>
      </c>
    </row>
    <row r="841" spans="1:3">
      <c r="A841" t="s">
        <v>1306</v>
      </c>
      <c r="B841" t="s">
        <v>74</v>
      </c>
      <c r="C841">
        <v>19.100000000000001</v>
      </c>
    </row>
    <row r="842" spans="1:3">
      <c r="A842" t="s">
        <v>1466</v>
      </c>
      <c r="B842" t="s">
        <v>74</v>
      </c>
      <c r="C842">
        <v>19.100000000000001</v>
      </c>
    </row>
    <row r="843" spans="1:3">
      <c r="A843" t="s">
        <v>1433</v>
      </c>
      <c r="B843" t="s">
        <v>74</v>
      </c>
      <c r="C843">
        <v>19.100000000000001</v>
      </c>
    </row>
    <row r="844" spans="1:3" ht="18" customHeight="1">
      <c r="A844" t="s">
        <v>460</v>
      </c>
      <c r="B844" t="s">
        <v>461</v>
      </c>
      <c r="C844">
        <v>19.2</v>
      </c>
    </row>
    <row r="845" spans="1:3">
      <c r="A845" t="s">
        <v>102</v>
      </c>
      <c r="B845" t="s">
        <v>74</v>
      </c>
      <c r="C845">
        <v>19.2</v>
      </c>
    </row>
    <row r="846" spans="1:3">
      <c r="A846" t="s">
        <v>1324</v>
      </c>
      <c r="B846" t="s">
        <v>74</v>
      </c>
      <c r="C846">
        <v>19.2</v>
      </c>
    </row>
    <row r="847" spans="1:3">
      <c r="A847" t="s">
        <v>1522</v>
      </c>
      <c r="B847" t="s">
        <v>74</v>
      </c>
      <c r="C847">
        <v>19.2</v>
      </c>
    </row>
    <row r="848" spans="1:3">
      <c r="A848" t="s">
        <v>622</v>
      </c>
      <c r="B848" t="s">
        <v>623</v>
      </c>
      <c r="C848">
        <v>19.2</v>
      </c>
    </row>
    <row r="849" spans="1:3">
      <c r="A849" t="s">
        <v>262</v>
      </c>
      <c r="B849" t="s">
        <v>74</v>
      </c>
      <c r="C849">
        <v>19.2</v>
      </c>
    </row>
    <row r="850" spans="1:3">
      <c r="A850" t="s">
        <v>1062</v>
      </c>
      <c r="B850" t="s">
        <v>74</v>
      </c>
      <c r="C850">
        <v>19.2</v>
      </c>
    </row>
    <row r="851" spans="1:3">
      <c r="A851" t="s">
        <v>1102</v>
      </c>
      <c r="B851" t="s">
        <v>74</v>
      </c>
      <c r="C851">
        <v>19.2</v>
      </c>
    </row>
    <row r="852" spans="1:3">
      <c r="A852" t="s">
        <v>1166</v>
      </c>
      <c r="B852" t="s">
        <v>74</v>
      </c>
      <c r="C852">
        <v>19.3</v>
      </c>
    </row>
    <row r="853" spans="1:3">
      <c r="A853" t="s">
        <v>173</v>
      </c>
      <c r="B853" t="s">
        <v>74</v>
      </c>
      <c r="C853">
        <v>19.3</v>
      </c>
    </row>
    <row r="854" spans="1:3">
      <c r="A854" t="s">
        <v>1365</v>
      </c>
      <c r="B854" t="s">
        <v>74</v>
      </c>
      <c r="C854">
        <v>19.3</v>
      </c>
    </row>
    <row r="855" spans="1:3">
      <c r="A855" t="s">
        <v>1775</v>
      </c>
      <c r="B855" t="s">
        <v>74</v>
      </c>
      <c r="C855">
        <v>19.3</v>
      </c>
    </row>
    <row r="856" spans="1:3">
      <c r="A856" t="s">
        <v>1546</v>
      </c>
      <c r="B856" t="s">
        <v>74</v>
      </c>
      <c r="C856">
        <v>19.3</v>
      </c>
    </row>
    <row r="857" spans="1:3">
      <c r="A857" t="s">
        <v>1346</v>
      </c>
      <c r="B857" t="s">
        <v>74</v>
      </c>
      <c r="C857">
        <v>19.3</v>
      </c>
    </row>
    <row r="858" spans="1:3">
      <c r="A858" t="s">
        <v>1141</v>
      </c>
      <c r="B858" t="s">
        <v>74</v>
      </c>
      <c r="C858">
        <v>19.3</v>
      </c>
    </row>
    <row r="859" spans="1:3">
      <c r="A859" t="s">
        <v>489</v>
      </c>
      <c r="B859" t="s">
        <v>74</v>
      </c>
      <c r="C859">
        <v>19.3</v>
      </c>
    </row>
    <row r="860" spans="1:3">
      <c r="A860" t="s">
        <v>73</v>
      </c>
      <c r="B860" t="s">
        <v>74</v>
      </c>
      <c r="C860">
        <v>19.3</v>
      </c>
    </row>
    <row r="861" spans="1:3">
      <c r="A861" t="s">
        <v>1428</v>
      </c>
      <c r="B861" t="s">
        <v>74</v>
      </c>
      <c r="C861">
        <v>19.3</v>
      </c>
    </row>
    <row r="862" spans="1:3">
      <c r="A862" t="s">
        <v>1521</v>
      </c>
      <c r="B862" t="s">
        <v>74</v>
      </c>
      <c r="C862">
        <v>19.399999999999999</v>
      </c>
    </row>
    <row r="863" spans="1:3">
      <c r="A863" t="s">
        <v>659</v>
      </c>
      <c r="B863" t="s">
        <v>74</v>
      </c>
      <c r="C863">
        <v>19.399999999999999</v>
      </c>
    </row>
    <row r="864" spans="1:3">
      <c r="A864" t="s">
        <v>528</v>
      </c>
      <c r="B864" t="s">
        <v>74</v>
      </c>
      <c r="C864">
        <v>19.399999999999999</v>
      </c>
    </row>
    <row r="865" spans="1:3">
      <c r="A865" t="s">
        <v>491</v>
      </c>
      <c r="B865" t="s">
        <v>74</v>
      </c>
      <c r="C865">
        <v>19.399999999999999</v>
      </c>
    </row>
    <row r="866" spans="1:3">
      <c r="A866" t="s">
        <v>848</v>
      </c>
      <c r="B866" t="s">
        <v>74</v>
      </c>
      <c r="C866">
        <v>19.399999999999999</v>
      </c>
    </row>
    <row r="867" spans="1:3">
      <c r="A867" t="s">
        <v>1275</v>
      </c>
      <c r="B867" t="s">
        <v>74</v>
      </c>
      <c r="C867">
        <v>19.399999999999999</v>
      </c>
    </row>
    <row r="868" spans="1:3">
      <c r="A868" t="s">
        <v>1434</v>
      </c>
      <c r="B868" t="s">
        <v>74</v>
      </c>
      <c r="C868">
        <v>19.5</v>
      </c>
    </row>
    <row r="869" spans="1:3">
      <c r="A869" t="s">
        <v>272</v>
      </c>
      <c r="B869" t="s">
        <v>74</v>
      </c>
      <c r="C869">
        <v>19.5</v>
      </c>
    </row>
    <row r="870" spans="1:3">
      <c r="A870" t="s">
        <v>1480</v>
      </c>
      <c r="B870" t="s">
        <v>74</v>
      </c>
      <c r="C870">
        <v>19.600000000000001</v>
      </c>
    </row>
    <row r="871" spans="1:3">
      <c r="A871" t="s">
        <v>881</v>
      </c>
      <c r="B871" t="s">
        <v>74</v>
      </c>
      <c r="C871">
        <v>19.7</v>
      </c>
    </row>
    <row r="872" spans="1:3">
      <c r="A872" t="s">
        <v>1327</v>
      </c>
      <c r="B872" t="s">
        <v>74</v>
      </c>
      <c r="C872">
        <v>19.7</v>
      </c>
    </row>
    <row r="873" spans="1:3">
      <c r="A873" t="s">
        <v>1198</v>
      </c>
      <c r="B873" t="s">
        <v>74</v>
      </c>
      <c r="C873">
        <v>19.7</v>
      </c>
    </row>
    <row r="874" spans="1:3">
      <c r="A874" t="s">
        <v>159</v>
      </c>
      <c r="B874" t="s">
        <v>74</v>
      </c>
      <c r="C874">
        <v>19.7</v>
      </c>
    </row>
    <row r="875" spans="1:3">
      <c r="A875" t="s">
        <v>1036</v>
      </c>
      <c r="B875" t="s">
        <v>85</v>
      </c>
      <c r="C875">
        <v>19.7</v>
      </c>
    </row>
    <row r="876" spans="1:3">
      <c r="A876" t="s">
        <v>1176</v>
      </c>
      <c r="B876" t="s">
        <v>74</v>
      </c>
      <c r="C876">
        <v>19.7</v>
      </c>
    </row>
    <row r="877" spans="1:3">
      <c r="A877" t="s">
        <v>826</v>
      </c>
      <c r="B877" t="s">
        <v>74</v>
      </c>
      <c r="C877">
        <v>19.7</v>
      </c>
    </row>
    <row r="878" spans="1:3">
      <c r="A878" t="s">
        <v>1544</v>
      </c>
      <c r="B878" t="s">
        <v>74</v>
      </c>
      <c r="C878">
        <v>19.7</v>
      </c>
    </row>
    <row r="879" spans="1:3">
      <c r="A879" t="s">
        <v>772</v>
      </c>
      <c r="B879" t="s">
        <v>74</v>
      </c>
      <c r="C879">
        <v>19.8</v>
      </c>
    </row>
    <row r="880" spans="1:3">
      <c r="A880" t="s">
        <v>453</v>
      </c>
      <c r="B880" t="s">
        <v>85</v>
      </c>
      <c r="C880">
        <v>19.8</v>
      </c>
    </row>
    <row r="881" spans="1:3">
      <c r="A881" t="s">
        <v>133</v>
      </c>
      <c r="B881" t="s">
        <v>74</v>
      </c>
      <c r="C881">
        <v>19.8</v>
      </c>
    </row>
    <row r="882" spans="1:3">
      <c r="A882" t="s">
        <v>1403</v>
      </c>
      <c r="B882" t="s">
        <v>74</v>
      </c>
      <c r="C882">
        <v>19.8</v>
      </c>
    </row>
    <row r="883" spans="1:3">
      <c r="A883" t="s">
        <v>190</v>
      </c>
      <c r="B883" t="s">
        <v>74</v>
      </c>
      <c r="C883">
        <v>19.8</v>
      </c>
    </row>
    <row r="884" spans="1:3">
      <c r="A884" t="s">
        <v>1109</v>
      </c>
      <c r="B884" t="s">
        <v>74</v>
      </c>
      <c r="C884">
        <v>19.899999999999999</v>
      </c>
    </row>
    <row r="885" spans="1:3">
      <c r="A885" t="s">
        <v>1098</v>
      </c>
      <c r="B885" t="s">
        <v>74</v>
      </c>
      <c r="C885">
        <v>19.899999999999999</v>
      </c>
    </row>
    <row r="886" spans="1:3">
      <c r="A886" t="s">
        <v>681</v>
      </c>
      <c r="B886" t="s">
        <v>329</v>
      </c>
      <c r="C886">
        <v>19.899999999999999</v>
      </c>
    </row>
    <row r="887" spans="1:3">
      <c r="A887" t="s">
        <v>1148</v>
      </c>
      <c r="B887" t="s">
        <v>74</v>
      </c>
      <c r="C887">
        <v>19.899999999999999</v>
      </c>
    </row>
    <row r="888" spans="1:3">
      <c r="A888" t="s">
        <v>1811</v>
      </c>
      <c r="B888" t="s">
        <v>74</v>
      </c>
      <c r="C888">
        <v>19.899999999999999</v>
      </c>
    </row>
    <row r="889" spans="1:3">
      <c r="A889" t="s">
        <v>1483</v>
      </c>
      <c r="B889" t="s">
        <v>74</v>
      </c>
      <c r="C889">
        <v>19.899999999999999</v>
      </c>
    </row>
    <row r="890" spans="1:3">
      <c r="A890" t="s">
        <v>703</v>
      </c>
      <c r="B890" t="s">
        <v>74</v>
      </c>
      <c r="C890">
        <v>19.899999999999999</v>
      </c>
    </row>
    <row r="891" spans="1:3">
      <c r="A891" t="s">
        <v>1337</v>
      </c>
      <c r="B891" t="s">
        <v>74</v>
      </c>
      <c r="C891">
        <v>20</v>
      </c>
    </row>
    <row r="892" spans="1:3">
      <c r="A892" t="s">
        <v>210</v>
      </c>
      <c r="B892" t="s">
        <v>74</v>
      </c>
      <c r="C892">
        <v>20</v>
      </c>
    </row>
    <row r="893" spans="1:3">
      <c r="A893" t="s">
        <v>1084</v>
      </c>
      <c r="B893" t="s">
        <v>74</v>
      </c>
      <c r="C893">
        <v>20</v>
      </c>
    </row>
    <row r="894" spans="1:3">
      <c r="A894" t="s">
        <v>495</v>
      </c>
      <c r="B894" t="s">
        <v>74</v>
      </c>
      <c r="C894">
        <v>20.100000000000001</v>
      </c>
    </row>
    <row r="895" spans="1:3">
      <c r="A895" t="s">
        <v>1033</v>
      </c>
      <c r="B895" t="s">
        <v>74</v>
      </c>
      <c r="C895">
        <v>20.100000000000001</v>
      </c>
    </row>
    <row r="896" spans="1:3">
      <c r="A896" t="s">
        <v>380</v>
      </c>
      <c r="B896" t="s">
        <v>74</v>
      </c>
      <c r="C896">
        <v>20.100000000000001</v>
      </c>
    </row>
    <row r="897" spans="1:3">
      <c r="A897" t="s">
        <v>1530</v>
      </c>
      <c r="B897" t="s">
        <v>74</v>
      </c>
      <c r="C897">
        <v>20.100000000000001</v>
      </c>
    </row>
    <row r="898" spans="1:3">
      <c r="A898" t="s">
        <v>307</v>
      </c>
      <c r="B898" t="s">
        <v>74</v>
      </c>
      <c r="C898">
        <v>20.100000000000001</v>
      </c>
    </row>
    <row r="899" spans="1:3">
      <c r="A899" t="s">
        <v>357</v>
      </c>
      <c r="B899" t="s">
        <v>74</v>
      </c>
      <c r="C899">
        <v>20.100000000000001</v>
      </c>
    </row>
    <row r="900" spans="1:3">
      <c r="A900" t="s">
        <v>760</v>
      </c>
      <c r="B900" t="s">
        <v>74</v>
      </c>
      <c r="C900">
        <v>20.100000000000001</v>
      </c>
    </row>
    <row r="901" spans="1:3">
      <c r="A901" t="s">
        <v>1323</v>
      </c>
      <c r="B901" t="s">
        <v>74</v>
      </c>
      <c r="C901">
        <v>20.100000000000001</v>
      </c>
    </row>
    <row r="902" spans="1:3">
      <c r="A902" t="s">
        <v>457</v>
      </c>
      <c r="B902" t="s">
        <v>74</v>
      </c>
      <c r="C902">
        <v>20.100000000000001</v>
      </c>
    </row>
    <row r="903" spans="1:3">
      <c r="A903" t="s">
        <v>506</v>
      </c>
      <c r="B903" t="s">
        <v>74</v>
      </c>
      <c r="C903">
        <v>20.100000000000001</v>
      </c>
    </row>
    <row r="904" spans="1:3">
      <c r="A904" t="s">
        <v>1547</v>
      </c>
      <c r="B904" t="s">
        <v>505</v>
      </c>
      <c r="C904">
        <v>20.2</v>
      </c>
    </row>
    <row r="905" spans="1:3">
      <c r="A905" t="s">
        <v>1057</v>
      </c>
      <c r="B905" t="s">
        <v>74</v>
      </c>
      <c r="C905">
        <v>20.2</v>
      </c>
    </row>
    <row r="906" spans="1:3">
      <c r="A906" t="s">
        <v>487</v>
      </c>
      <c r="B906" t="s">
        <v>74</v>
      </c>
      <c r="C906">
        <v>20.2</v>
      </c>
    </row>
    <row r="907" spans="1:3">
      <c r="A907" t="s">
        <v>377</v>
      </c>
      <c r="B907" t="s">
        <v>74</v>
      </c>
      <c r="C907">
        <v>20.2</v>
      </c>
    </row>
    <row r="908" spans="1:3">
      <c r="A908" t="s">
        <v>425</v>
      </c>
      <c r="B908" t="s">
        <v>74</v>
      </c>
      <c r="C908">
        <v>20.2</v>
      </c>
    </row>
    <row r="909" spans="1:3">
      <c r="A909" t="s">
        <v>1335</v>
      </c>
      <c r="B909" t="s">
        <v>74</v>
      </c>
      <c r="C909">
        <v>20.2</v>
      </c>
    </row>
    <row r="910" spans="1:3">
      <c r="A910" t="s">
        <v>532</v>
      </c>
      <c r="B910" t="s">
        <v>74</v>
      </c>
      <c r="C910">
        <v>20.3</v>
      </c>
    </row>
    <row r="911" spans="1:3">
      <c r="A911" t="s">
        <v>1839</v>
      </c>
      <c r="B911" t="s">
        <v>74</v>
      </c>
      <c r="C911">
        <v>20.3</v>
      </c>
    </row>
    <row r="912" spans="1:3">
      <c r="A912" t="s">
        <v>110</v>
      </c>
      <c r="B912" t="s">
        <v>74</v>
      </c>
      <c r="C912">
        <v>20.3</v>
      </c>
    </row>
    <row r="913" spans="1:3">
      <c r="A913" t="s">
        <v>220</v>
      </c>
      <c r="B913" t="s">
        <v>74</v>
      </c>
      <c r="C913">
        <v>20.399999999999999</v>
      </c>
    </row>
    <row r="914" spans="1:3">
      <c r="A914" t="s">
        <v>1091</v>
      </c>
      <c r="B914" t="s">
        <v>74</v>
      </c>
      <c r="C914">
        <v>20.399999999999999</v>
      </c>
    </row>
    <row r="915" spans="1:3">
      <c r="A915" t="s">
        <v>1520</v>
      </c>
      <c r="B915" t="s">
        <v>74</v>
      </c>
      <c r="C915">
        <v>20.399999999999999</v>
      </c>
    </row>
    <row r="916" spans="1:3">
      <c r="A916" t="s">
        <v>1368</v>
      </c>
      <c r="B916" t="s">
        <v>74</v>
      </c>
      <c r="C916">
        <v>20.399999999999999</v>
      </c>
    </row>
    <row r="917" spans="1:3">
      <c r="A917" t="s">
        <v>920</v>
      </c>
      <c r="B917" t="s">
        <v>74</v>
      </c>
      <c r="C917">
        <v>20.399999999999999</v>
      </c>
    </row>
    <row r="918" spans="1:3">
      <c r="A918" t="s">
        <v>312</v>
      </c>
      <c r="B918" t="s">
        <v>74</v>
      </c>
      <c r="C918">
        <v>20.399999999999999</v>
      </c>
    </row>
    <row r="919" spans="1:3">
      <c r="A919" t="s">
        <v>352</v>
      </c>
      <c r="B919" t="s">
        <v>74</v>
      </c>
      <c r="C919">
        <v>20.399999999999999</v>
      </c>
    </row>
    <row r="920" spans="1:3">
      <c r="A920" t="s">
        <v>383</v>
      </c>
      <c r="B920" t="s">
        <v>74</v>
      </c>
      <c r="C920">
        <v>20.399999999999999</v>
      </c>
    </row>
    <row r="921" spans="1:3">
      <c r="A921" t="s">
        <v>940</v>
      </c>
      <c r="B921" t="s">
        <v>74</v>
      </c>
      <c r="C921">
        <v>20.399999999999999</v>
      </c>
    </row>
    <row r="922" spans="1:3">
      <c r="A922" t="s">
        <v>1810</v>
      </c>
      <c r="B922" t="s">
        <v>74</v>
      </c>
      <c r="C922">
        <v>20.5</v>
      </c>
    </row>
    <row r="923" spans="1:3">
      <c r="A923" t="s">
        <v>1525</v>
      </c>
      <c r="B923" t="s">
        <v>74</v>
      </c>
      <c r="C923">
        <v>20.5</v>
      </c>
    </row>
    <row r="924" spans="1:3">
      <c r="A924" t="s">
        <v>217</v>
      </c>
      <c r="B924" t="s">
        <v>74</v>
      </c>
      <c r="C924">
        <v>20.5</v>
      </c>
    </row>
    <row r="925" spans="1:3">
      <c r="A925" t="s">
        <v>515</v>
      </c>
      <c r="B925" t="s">
        <v>74</v>
      </c>
      <c r="C925">
        <v>20.5</v>
      </c>
    </row>
    <row r="926" spans="1:3">
      <c r="A926" t="s">
        <v>1515</v>
      </c>
      <c r="B926" t="s">
        <v>74</v>
      </c>
      <c r="C926">
        <v>20.5</v>
      </c>
    </row>
    <row r="927" spans="1:3" ht="18" customHeight="1">
      <c r="A927" t="s">
        <v>254</v>
      </c>
      <c r="B927" t="s">
        <v>255</v>
      </c>
      <c r="C927">
        <v>20.5</v>
      </c>
    </row>
    <row r="928" spans="1:3">
      <c r="A928" t="s">
        <v>727</v>
      </c>
      <c r="B928" t="s">
        <v>74</v>
      </c>
      <c r="C928">
        <v>20.5</v>
      </c>
    </row>
    <row r="929" spans="1:3">
      <c r="A929" t="s">
        <v>522</v>
      </c>
      <c r="B929" t="s">
        <v>74</v>
      </c>
      <c r="C929">
        <v>20.5</v>
      </c>
    </row>
    <row r="930" spans="1:3">
      <c r="A930" t="s">
        <v>776</v>
      </c>
      <c r="B930" t="s">
        <v>74</v>
      </c>
      <c r="C930">
        <v>20.5</v>
      </c>
    </row>
    <row r="931" spans="1:3">
      <c r="A931" t="s">
        <v>967</v>
      </c>
      <c r="B931" t="s">
        <v>439</v>
      </c>
      <c r="C931">
        <v>20.6</v>
      </c>
    </row>
    <row r="932" spans="1:3">
      <c r="A932" t="s">
        <v>671</v>
      </c>
      <c r="B932" t="s">
        <v>74</v>
      </c>
      <c r="C932">
        <v>20.6</v>
      </c>
    </row>
    <row r="933" spans="1:3">
      <c r="A933" t="s">
        <v>1332</v>
      </c>
      <c r="B933" t="s">
        <v>74</v>
      </c>
      <c r="C933">
        <v>20.6</v>
      </c>
    </row>
    <row r="934" spans="1:3">
      <c r="A934" t="s">
        <v>741</v>
      </c>
      <c r="B934" t="s">
        <v>74</v>
      </c>
      <c r="C934">
        <v>20.6</v>
      </c>
    </row>
    <row r="935" spans="1:3">
      <c r="A935" t="s">
        <v>916</v>
      </c>
      <c r="B935" t="s">
        <v>74</v>
      </c>
      <c r="C935">
        <v>20.6</v>
      </c>
    </row>
    <row r="936" spans="1:3">
      <c r="A936" t="s">
        <v>1527</v>
      </c>
      <c r="B936" t="s">
        <v>74</v>
      </c>
      <c r="C936">
        <v>20.6</v>
      </c>
    </row>
    <row r="937" spans="1:3">
      <c r="A937" t="s">
        <v>410</v>
      </c>
      <c r="B937" t="s">
        <v>74</v>
      </c>
      <c r="C937">
        <v>20.7</v>
      </c>
    </row>
    <row r="938" spans="1:3">
      <c r="A938" t="s">
        <v>1040</v>
      </c>
      <c r="B938" t="s">
        <v>74</v>
      </c>
      <c r="C938">
        <v>20.7</v>
      </c>
    </row>
    <row r="939" spans="1:3">
      <c r="A939" t="s">
        <v>1849</v>
      </c>
      <c r="B939" t="s">
        <v>74</v>
      </c>
      <c r="C939">
        <v>20.8</v>
      </c>
    </row>
    <row r="940" spans="1:3">
      <c r="A940" t="s">
        <v>409</v>
      </c>
      <c r="B940" t="s">
        <v>74</v>
      </c>
      <c r="C940">
        <v>20.8</v>
      </c>
    </row>
    <row r="941" spans="1:3">
      <c r="A941" t="s">
        <v>234</v>
      </c>
      <c r="B941" t="s">
        <v>74</v>
      </c>
      <c r="C941">
        <v>20.8</v>
      </c>
    </row>
    <row r="942" spans="1:3">
      <c r="A942" t="s">
        <v>1300</v>
      </c>
      <c r="B942" t="s">
        <v>74</v>
      </c>
      <c r="C942">
        <v>20.8</v>
      </c>
    </row>
    <row r="943" spans="1:3">
      <c r="A943" t="s">
        <v>513</v>
      </c>
      <c r="B943" t="s">
        <v>74</v>
      </c>
      <c r="C943">
        <v>20.8</v>
      </c>
    </row>
    <row r="944" spans="1:3" ht="18" customHeight="1">
      <c r="A944" t="s">
        <v>795</v>
      </c>
      <c r="B944" t="s">
        <v>544</v>
      </c>
      <c r="C944">
        <v>20.8</v>
      </c>
    </row>
    <row r="945" spans="1:3">
      <c r="A945" t="s">
        <v>231</v>
      </c>
      <c r="B945" t="s">
        <v>232</v>
      </c>
      <c r="C945">
        <v>20.8</v>
      </c>
    </row>
    <row r="946" spans="1:3" ht="18" customHeight="1">
      <c r="A946" t="s">
        <v>631</v>
      </c>
      <c r="B946" t="s">
        <v>526</v>
      </c>
      <c r="C946">
        <v>20.8</v>
      </c>
    </row>
    <row r="947" spans="1:3">
      <c r="A947" t="s">
        <v>1408</v>
      </c>
      <c r="B947" t="s">
        <v>74</v>
      </c>
      <c r="C947">
        <v>20.8</v>
      </c>
    </row>
    <row r="948" spans="1:3">
      <c r="A948" t="s">
        <v>359</v>
      </c>
      <c r="B948" t="s">
        <v>74</v>
      </c>
      <c r="C948">
        <v>20.9</v>
      </c>
    </row>
    <row r="949" spans="1:3">
      <c r="A949" t="s">
        <v>1089</v>
      </c>
      <c r="B949" t="s">
        <v>74</v>
      </c>
      <c r="C949">
        <v>21</v>
      </c>
    </row>
    <row r="950" spans="1:3">
      <c r="A950" t="s">
        <v>477</v>
      </c>
      <c r="B950" t="s">
        <v>74</v>
      </c>
      <c r="C950">
        <v>21</v>
      </c>
    </row>
    <row r="951" spans="1:3">
      <c r="A951" t="s">
        <v>1413</v>
      </c>
      <c r="B951" t="s">
        <v>74</v>
      </c>
      <c r="C951">
        <v>21</v>
      </c>
    </row>
    <row r="952" spans="1:3">
      <c r="A952" t="s">
        <v>83</v>
      </c>
      <c r="B952" t="s">
        <v>74</v>
      </c>
      <c r="C952">
        <v>21</v>
      </c>
    </row>
    <row r="953" spans="1:3">
      <c r="A953" t="s">
        <v>1031</v>
      </c>
      <c r="B953" t="s">
        <v>74</v>
      </c>
      <c r="C953">
        <v>21</v>
      </c>
    </row>
    <row r="954" spans="1:3">
      <c r="A954" t="s">
        <v>742</v>
      </c>
      <c r="B954" t="s">
        <v>74</v>
      </c>
      <c r="C954">
        <v>21.1</v>
      </c>
    </row>
    <row r="955" spans="1:3">
      <c r="A955" t="s">
        <v>1025</v>
      </c>
      <c r="B955" t="s">
        <v>74</v>
      </c>
      <c r="C955">
        <v>21.1</v>
      </c>
    </row>
    <row r="956" spans="1:3">
      <c r="A956" t="s">
        <v>276</v>
      </c>
      <c r="B956" t="s">
        <v>74</v>
      </c>
      <c r="C956">
        <v>21.1</v>
      </c>
    </row>
    <row r="957" spans="1:3">
      <c r="A957" t="s">
        <v>76</v>
      </c>
      <c r="B957" t="s">
        <v>74</v>
      </c>
      <c r="C957">
        <v>21.1</v>
      </c>
    </row>
    <row r="958" spans="1:3">
      <c r="A958" t="s">
        <v>1509</v>
      </c>
      <c r="B958" t="s">
        <v>74</v>
      </c>
      <c r="C958">
        <v>21.1</v>
      </c>
    </row>
    <row r="959" spans="1:3">
      <c r="A959" t="s">
        <v>933</v>
      </c>
      <c r="B959" t="s">
        <v>74</v>
      </c>
      <c r="C959">
        <v>21.2</v>
      </c>
    </row>
    <row r="960" spans="1:3">
      <c r="A960" t="s">
        <v>1826</v>
      </c>
      <c r="B960" t="s">
        <v>74</v>
      </c>
      <c r="C960">
        <v>21.2</v>
      </c>
    </row>
    <row r="961" spans="1:3">
      <c r="A961" t="s">
        <v>712</v>
      </c>
      <c r="B961" t="s">
        <v>74</v>
      </c>
      <c r="C961">
        <v>21.2</v>
      </c>
    </row>
    <row r="962" spans="1:3">
      <c r="A962" t="s">
        <v>1078</v>
      </c>
      <c r="B962" t="s">
        <v>74</v>
      </c>
      <c r="C962">
        <v>21.2</v>
      </c>
    </row>
    <row r="963" spans="1:3">
      <c r="A963" t="s">
        <v>713</v>
      </c>
      <c r="B963" t="s">
        <v>74</v>
      </c>
      <c r="C963">
        <v>21.2</v>
      </c>
    </row>
    <row r="964" spans="1:3">
      <c r="A964" t="s">
        <v>1298</v>
      </c>
      <c r="B964" t="s">
        <v>74</v>
      </c>
      <c r="C964">
        <v>21.2</v>
      </c>
    </row>
    <row r="965" spans="1:3">
      <c r="A965" t="s">
        <v>1426</v>
      </c>
      <c r="B965" t="s">
        <v>74</v>
      </c>
      <c r="C965">
        <v>21.2</v>
      </c>
    </row>
    <row r="966" spans="1:3">
      <c r="A966" t="s">
        <v>1271</v>
      </c>
      <c r="B966" t="s">
        <v>74</v>
      </c>
      <c r="C966">
        <v>21.2</v>
      </c>
    </row>
    <row r="967" spans="1:3">
      <c r="A967" t="s">
        <v>1068</v>
      </c>
      <c r="B967" t="s">
        <v>74</v>
      </c>
      <c r="C967">
        <v>21.2</v>
      </c>
    </row>
    <row r="968" spans="1:3">
      <c r="A968" t="s">
        <v>600</v>
      </c>
      <c r="B968" t="s">
        <v>74</v>
      </c>
      <c r="C968">
        <v>21.2</v>
      </c>
    </row>
    <row r="969" spans="1:3">
      <c r="A969" t="s">
        <v>1154</v>
      </c>
      <c r="B969" t="s">
        <v>74</v>
      </c>
      <c r="C969">
        <v>21.3</v>
      </c>
    </row>
    <row r="970" spans="1:3">
      <c r="A970" t="s">
        <v>1285</v>
      </c>
      <c r="B970" t="s">
        <v>74</v>
      </c>
      <c r="C970">
        <v>21.3</v>
      </c>
    </row>
    <row r="971" spans="1:3">
      <c r="A971" t="s">
        <v>1210</v>
      </c>
      <c r="B971" t="s">
        <v>74</v>
      </c>
      <c r="C971">
        <v>21.3</v>
      </c>
    </row>
    <row r="972" spans="1:3">
      <c r="A972" t="s">
        <v>521</v>
      </c>
      <c r="B972" t="s">
        <v>74</v>
      </c>
      <c r="C972">
        <v>21.3</v>
      </c>
    </row>
    <row r="973" spans="1:3">
      <c r="A973" t="s">
        <v>1200</v>
      </c>
      <c r="B973" t="s">
        <v>74</v>
      </c>
      <c r="C973">
        <v>21.3</v>
      </c>
    </row>
    <row r="974" spans="1:3">
      <c r="A974" t="s">
        <v>143</v>
      </c>
      <c r="B974" t="s">
        <v>74</v>
      </c>
      <c r="C974">
        <v>21.3</v>
      </c>
    </row>
    <row r="975" spans="1:3">
      <c r="A975" t="s">
        <v>693</v>
      </c>
      <c r="B975" t="s">
        <v>74</v>
      </c>
      <c r="C975">
        <v>21.3</v>
      </c>
    </row>
    <row r="976" spans="1:3">
      <c r="A976" t="s">
        <v>364</v>
      </c>
      <c r="B976" t="s">
        <v>74</v>
      </c>
      <c r="C976">
        <v>21.4</v>
      </c>
    </row>
    <row r="977" spans="1:3">
      <c r="A977" t="s">
        <v>1823</v>
      </c>
      <c r="B977" t="s">
        <v>74</v>
      </c>
      <c r="C977">
        <v>21.4</v>
      </c>
    </row>
    <row r="978" spans="1:3">
      <c r="A978" t="s">
        <v>208</v>
      </c>
      <c r="B978" t="s">
        <v>74</v>
      </c>
      <c r="C978">
        <v>21.4</v>
      </c>
    </row>
    <row r="979" spans="1:3">
      <c r="A979" t="s">
        <v>1168</v>
      </c>
      <c r="B979" t="s">
        <v>74</v>
      </c>
      <c r="C979">
        <v>21.4</v>
      </c>
    </row>
    <row r="980" spans="1:3">
      <c r="A980" t="s">
        <v>1847</v>
      </c>
      <c r="B980" t="s">
        <v>74</v>
      </c>
      <c r="C980">
        <v>21.4</v>
      </c>
    </row>
    <row r="981" spans="1:3">
      <c r="A981" t="s">
        <v>626</v>
      </c>
      <c r="B981" t="s">
        <v>74</v>
      </c>
      <c r="C981">
        <v>21.4</v>
      </c>
    </row>
    <row r="982" spans="1:3">
      <c r="A982" t="s">
        <v>794</v>
      </c>
      <c r="B982" t="s">
        <v>74</v>
      </c>
      <c r="C982">
        <v>21.5</v>
      </c>
    </row>
    <row r="983" spans="1:3">
      <c r="A983" t="s">
        <v>1436</v>
      </c>
      <c r="B983" t="s">
        <v>74</v>
      </c>
      <c r="C983">
        <v>21.5</v>
      </c>
    </row>
    <row r="984" spans="1:3">
      <c r="A984" t="s">
        <v>462</v>
      </c>
      <c r="B984" t="s">
        <v>74</v>
      </c>
      <c r="C984">
        <v>21.5</v>
      </c>
    </row>
    <row r="985" spans="1:3">
      <c r="A985" t="s">
        <v>96</v>
      </c>
      <c r="B985" t="s">
        <v>74</v>
      </c>
      <c r="C985">
        <v>21.5</v>
      </c>
    </row>
    <row r="986" spans="1:3">
      <c r="A986" t="s">
        <v>310</v>
      </c>
      <c r="B986" t="s">
        <v>74</v>
      </c>
      <c r="C986">
        <v>21.5</v>
      </c>
    </row>
    <row r="987" spans="1:3">
      <c r="A987" t="s">
        <v>1780</v>
      </c>
      <c r="B987" t="s">
        <v>74</v>
      </c>
      <c r="C987">
        <v>21.5</v>
      </c>
    </row>
    <row r="988" spans="1:3">
      <c r="A988" t="s">
        <v>500</v>
      </c>
      <c r="B988" t="s">
        <v>74</v>
      </c>
      <c r="C988">
        <v>21.5</v>
      </c>
    </row>
    <row r="989" spans="1:3">
      <c r="A989" t="s">
        <v>743</v>
      </c>
      <c r="B989" t="s">
        <v>74</v>
      </c>
      <c r="C989">
        <v>21.5</v>
      </c>
    </row>
    <row r="990" spans="1:3">
      <c r="A990" t="s">
        <v>1380</v>
      </c>
      <c r="B990" t="s">
        <v>74</v>
      </c>
      <c r="C990">
        <v>21.6</v>
      </c>
    </row>
    <row r="991" spans="1:3">
      <c r="A991" t="s">
        <v>1094</v>
      </c>
      <c r="B991" t="s">
        <v>74</v>
      </c>
      <c r="C991">
        <v>21.6</v>
      </c>
    </row>
    <row r="992" spans="1:3">
      <c r="A992" t="s">
        <v>1010</v>
      </c>
      <c r="B992" t="s">
        <v>74</v>
      </c>
      <c r="C992">
        <v>21.6</v>
      </c>
    </row>
    <row r="993" spans="1:3">
      <c r="A993" t="s">
        <v>204</v>
      </c>
      <c r="B993" t="s">
        <v>74</v>
      </c>
      <c r="C993">
        <v>21.7</v>
      </c>
    </row>
    <row r="994" spans="1:3">
      <c r="A994" t="s">
        <v>1470</v>
      </c>
      <c r="B994" t="s">
        <v>74</v>
      </c>
      <c r="C994">
        <v>21.7</v>
      </c>
    </row>
    <row r="995" spans="1:3">
      <c r="A995" t="s">
        <v>1286</v>
      </c>
      <c r="B995" t="s">
        <v>74</v>
      </c>
      <c r="C995">
        <v>21.7</v>
      </c>
    </row>
    <row r="996" spans="1:3">
      <c r="A996" t="s">
        <v>1456</v>
      </c>
      <c r="B996" t="s">
        <v>74</v>
      </c>
      <c r="C996">
        <v>21.7</v>
      </c>
    </row>
    <row r="997" spans="1:3">
      <c r="A997" t="s">
        <v>179</v>
      </c>
      <c r="B997" t="s">
        <v>74</v>
      </c>
      <c r="C997">
        <v>21.7</v>
      </c>
    </row>
    <row r="998" spans="1:3">
      <c r="A998" t="s">
        <v>502</v>
      </c>
      <c r="B998" t="s">
        <v>74</v>
      </c>
      <c r="C998">
        <v>21.8</v>
      </c>
    </row>
    <row r="999" spans="1:3">
      <c r="A999" t="s">
        <v>115</v>
      </c>
      <c r="B999" t="s">
        <v>74</v>
      </c>
      <c r="C999">
        <v>21.8</v>
      </c>
    </row>
    <row r="1000" spans="1:3">
      <c r="A1000" t="s">
        <v>689</v>
      </c>
      <c r="B1000" t="s">
        <v>74</v>
      </c>
      <c r="C1000">
        <v>21.8</v>
      </c>
    </row>
    <row r="1001" spans="1:3">
      <c r="A1001" t="s">
        <v>1850</v>
      </c>
      <c r="B1001" t="s">
        <v>74</v>
      </c>
      <c r="C1001">
        <v>21.8</v>
      </c>
    </row>
    <row r="1002" spans="1:3">
      <c r="A1002" t="s">
        <v>732</v>
      </c>
      <c r="B1002" t="s">
        <v>74</v>
      </c>
      <c r="C1002">
        <v>21.8</v>
      </c>
    </row>
    <row r="1003" spans="1:3">
      <c r="A1003" t="s">
        <v>235</v>
      </c>
      <c r="B1003" t="s">
        <v>74</v>
      </c>
      <c r="C1003">
        <v>21.9</v>
      </c>
    </row>
    <row r="1004" spans="1:3">
      <c r="A1004" t="s">
        <v>1442</v>
      </c>
      <c r="B1004" t="s">
        <v>74</v>
      </c>
      <c r="C1004">
        <v>21.9</v>
      </c>
    </row>
    <row r="1005" spans="1:3">
      <c r="A1005" t="s">
        <v>268</v>
      </c>
      <c r="B1005" t="s">
        <v>74</v>
      </c>
      <c r="C1005">
        <v>21.9</v>
      </c>
    </row>
    <row r="1006" spans="1:3">
      <c r="A1006" t="s">
        <v>1858</v>
      </c>
      <c r="B1006" t="s">
        <v>74</v>
      </c>
      <c r="C1006">
        <v>21.9</v>
      </c>
    </row>
    <row r="1007" spans="1:3">
      <c r="A1007" t="s">
        <v>514</v>
      </c>
      <c r="B1007" t="s">
        <v>74</v>
      </c>
      <c r="C1007">
        <v>21.9</v>
      </c>
    </row>
    <row r="1008" spans="1:3">
      <c r="A1008" t="s">
        <v>123</v>
      </c>
      <c r="B1008" t="s">
        <v>74</v>
      </c>
      <c r="C1008">
        <v>21.9</v>
      </c>
    </row>
    <row r="1009" spans="1:3">
      <c r="A1009" t="s">
        <v>809</v>
      </c>
      <c r="B1009" t="s">
        <v>74</v>
      </c>
      <c r="C1009">
        <v>21.9</v>
      </c>
    </row>
    <row r="1010" spans="1:3">
      <c r="A1010" t="s">
        <v>818</v>
      </c>
      <c r="B1010" t="s">
        <v>74</v>
      </c>
      <c r="C1010">
        <v>21.9</v>
      </c>
    </row>
    <row r="1011" spans="1:3">
      <c r="A1011" t="s">
        <v>1548</v>
      </c>
      <c r="B1011" t="s">
        <v>74</v>
      </c>
      <c r="C1011">
        <v>21.9</v>
      </c>
    </row>
    <row r="1012" spans="1:3">
      <c r="A1012" t="s">
        <v>1080</v>
      </c>
      <c r="B1012" t="s">
        <v>74</v>
      </c>
      <c r="C1012">
        <v>21.9</v>
      </c>
    </row>
    <row r="1013" spans="1:3">
      <c r="A1013" t="s">
        <v>1269</v>
      </c>
      <c r="B1013" t="s">
        <v>74</v>
      </c>
      <c r="C1013">
        <v>22</v>
      </c>
    </row>
    <row r="1014" spans="1:3">
      <c r="A1014" t="s">
        <v>1340</v>
      </c>
      <c r="B1014" t="s">
        <v>74</v>
      </c>
      <c r="C1014">
        <v>22</v>
      </c>
    </row>
    <row r="1015" spans="1:3">
      <c r="A1015" t="s">
        <v>264</v>
      </c>
      <c r="B1015" t="s">
        <v>74</v>
      </c>
      <c r="C1015">
        <v>22</v>
      </c>
    </row>
    <row r="1016" spans="1:3">
      <c r="A1016" t="s">
        <v>750</v>
      </c>
      <c r="B1016" t="s">
        <v>74</v>
      </c>
      <c r="C1016">
        <v>22</v>
      </c>
    </row>
    <row r="1017" spans="1:3">
      <c r="A1017" t="s">
        <v>830</v>
      </c>
      <c r="B1017" t="s">
        <v>74</v>
      </c>
      <c r="C1017">
        <v>22</v>
      </c>
    </row>
    <row r="1018" spans="1:3">
      <c r="A1018" t="s">
        <v>1191</v>
      </c>
      <c r="B1018" t="s">
        <v>74</v>
      </c>
      <c r="C1018">
        <v>22</v>
      </c>
    </row>
    <row r="1019" spans="1:3">
      <c r="A1019" t="s">
        <v>885</v>
      </c>
      <c r="B1019" t="s">
        <v>74</v>
      </c>
      <c r="C1019">
        <v>22</v>
      </c>
    </row>
    <row r="1020" spans="1:3">
      <c r="A1020" t="s">
        <v>630</v>
      </c>
      <c r="B1020" t="s">
        <v>74</v>
      </c>
      <c r="C1020">
        <v>22</v>
      </c>
    </row>
    <row r="1021" spans="1:3">
      <c r="A1021" t="s">
        <v>1453</v>
      </c>
      <c r="B1021" t="s">
        <v>74</v>
      </c>
      <c r="C1021">
        <v>22</v>
      </c>
    </row>
    <row r="1022" spans="1:3">
      <c r="A1022" t="s">
        <v>1077</v>
      </c>
      <c r="B1022" t="s">
        <v>74</v>
      </c>
      <c r="C1022">
        <v>22</v>
      </c>
    </row>
    <row r="1023" spans="1:3">
      <c r="A1023" t="s">
        <v>765</v>
      </c>
      <c r="B1023" t="s">
        <v>74</v>
      </c>
      <c r="C1023">
        <v>22.1</v>
      </c>
    </row>
    <row r="1024" spans="1:3">
      <c r="A1024" t="s">
        <v>201</v>
      </c>
      <c r="B1024" t="s">
        <v>74</v>
      </c>
      <c r="C1024">
        <v>22.1</v>
      </c>
    </row>
    <row r="1025" spans="1:3">
      <c r="A1025" t="s">
        <v>1853</v>
      </c>
      <c r="B1025" t="s">
        <v>74</v>
      </c>
      <c r="C1025">
        <v>22.1</v>
      </c>
    </row>
    <row r="1026" spans="1:3">
      <c r="A1026" t="s">
        <v>400</v>
      </c>
      <c r="B1026" t="s">
        <v>74</v>
      </c>
      <c r="C1026">
        <v>22.1</v>
      </c>
    </row>
    <row r="1027" spans="1:3">
      <c r="A1027" t="s">
        <v>1800</v>
      </c>
      <c r="B1027" t="s">
        <v>74</v>
      </c>
      <c r="C1027">
        <v>22.1</v>
      </c>
    </row>
    <row r="1028" spans="1:3">
      <c r="A1028" t="s">
        <v>288</v>
      </c>
      <c r="B1028" t="s">
        <v>74</v>
      </c>
      <c r="C1028">
        <v>22.2</v>
      </c>
    </row>
    <row r="1029" spans="1:3">
      <c r="A1029" t="s">
        <v>877</v>
      </c>
      <c r="B1029" t="s">
        <v>74</v>
      </c>
      <c r="C1029">
        <v>22.2</v>
      </c>
    </row>
    <row r="1030" spans="1:3">
      <c r="A1030" t="s">
        <v>876</v>
      </c>
      <c r="B1030" t="s">
        <v>74</v>
      </c>
      <c r="C1030">
        <v>22.2</v>
      </c>
    </row>
    <row r="1031" spans="1:3">
      <c r="A1031" t="s">
        <v>1290</v>
      </c>
      <c r="B1031" t="s">
        <v>74</v>
      </c>
      <c r="C1031">
        <v>22.2</v>
      </c>
    </row>
    <row r="1032" spans="1:3">
      <c r="A1032" t="s">
        <v>539</v>
      </c>
      <c r="B1032" t="s">
        <v>74</v>
      </c>
      <c r="C1032">
        <v>22.2</v>
      </c>
    </row>
    <row r="1033" spans="1:3">
      <c r="A1033" t="s">
        <v>1382</v>
      </c>
      <c r="B1033" t="s">
        <v>74</v>
      </c>
      <c r="C1033">
        <v>22.2</v>
      </c>
    </row>
    <row r="1034" spans="1:3">
      <c r="A1034" t="s">
        <v>1204</v>
      </c>
      <c r="B1034" t="s">
        <v>74</v>
      </c>
      <c r="C1034">
        <v>22.2</v>
      </c>
    </row>
    <row r="1035" spans="1:3">
      <c r="A1035" t="s">
        <v>1169</v>
      </c>
      <c r="B1035" t="s">
        <v>74</v>
      </c>
      <c r="C1035">
        <v>22.2</v>
      </c>
    </row>
    <row r="1036" spans="1:3">
      <c r="A1036" t="s">
        <v>577</v>
      </c>
      <c r="B1036" t="s">
        <v>439</v>
      </c>
      <c r="C1036">
        <v>22.3</v>
      </c>
    </row>
    <row r="1037" spans="1:3">
      <c r="A1037" t="s">
        <v>1205</v>
      </c>
      <c r="B1037" t="s">
        <v>74</v>
      </c>
      <c r="C1037">
        <v>22.3</v>
      </c>
    </row>
    <row r="1038" spans="1:3">
      <c r="A1038" t="s">
        <v>1331</v>
      </c>
      <c r="B1038" t="s">
        <v>74</v>
      </c>
      <c r="C1038">
        <v>22.3</v>
      </c>
    </row>
    <row r="1039" spans="1:3">
      <c r="A1039" t="s">
        <v>180</v>
      </c>
      <c r="B1039" t="s">
        <v>74</v>
      </c>
      <c r="C1039">
        <v>22.4</v>
      </c>
    </row>
    <row r="1040" spans="1:3">
      <c r="A1040" t="s">
        <v>886</v>
      </c>
      <c r="B1040" t="s">
        <v>74</v>
      </c>
      <c r="C1040">
        <v>22.4</v>
      </c>
    </row>
    <row r="1041" spans="1:3">
      <c r="A1041" t="s">
        <v>745</v>
      </c>
      <c r="B1041" t="s">
        <v>74</v>
      </c>
      <c r="C1041">
        <v>22.4</v>
      </c>
    </row>
    <row r="1042" spans="1:3">
      <c r="A1042" t="s">
        <v>520</v>
      </c>
      <c r="B1042" t="s">
        <v>74</v>
      </c>
      <c r="C1042">
        <v>22.5</v>
      </c>
    </row>
    <row r="1043" spans="1:3">
      <c r="A1043" t="s">
        <v>1469</v>
      </c>
      <c r="B1043" t="s">
        <v>74</v>
      </c>
      <c r="C1043">
        <v>22.5</v>
      </c>
    </row>
    <row r="1044" spans="1:3">
      <c r="A1044" t="s">
        <v>223</v>
      </c>
      <c r="B1044" t="s">
        <v>74</v>
      </c>
      <c r="C1044">
        <v>22.5</v>
      </c>
    </row>
    <row r="1045" spans="1:3">
      <c r="A1045" t="s">
        <v>1015</v>
      </c>
      <c r="B1045" t="s">
        <v>74</v>
      </c>
      <c r="C1045">
        <v>22.5</v>
      </c>
    </row>
    <row r="1046" spans="1:3">
      <c r="A1046" t="s">
        <v>1161</v>
      </c>
      <c r="B1046" t="s">
        <v>74</v>
      </c>
      <c r="C1046">
        <v>22.5</v>
      </c>
    </row>
    <row r="1047" spans="1:3">
      <c r="A1047" t="s">
        <v>1226</v>
      </c>
      <c r="B1047" t="s">
        <v>74</v>
      </c>
      <c r="C1047">
        <v>22.5</v>
      </c>
    </row>
    <row r="1048" spans="1:3">
      <c r="A1048" t="s">
        <v>986</v>
      </c>
      <c r="B1048" t="s">
        <v>74</v>
      </c>
      <c r="C1048">
        <v>22.5</v>
      </c>
    </row>
    <row r="1049" spans="1:3">
      <c r="A1049" t="s">
        <v>1410</v>
      </c>
      <c r="B1049" t="s">
        <v>74</v>
      </c>
      <c r="C1049">
        <v>22.6</v>
      </c>
    </row>
    <row r="1050" spans="1:3">
      <c r="A1050" t="s">
        <v>1526</v>
      </c>
      <c r="B1050" t="s">
        <v>74</v>
      </c>
      <c r="C1050">
        <v>22.6</v>
      </c>
    </row>
    <row r="1051" spans="1:3">
      <c r="A1051" t="s">
        <v>1333</v>
      </c>
      <c r="B1051" t="s">
        <v>74</v>
      </c>
      <c r="C1051">
        <v>22.6</v>
      </c>
    </row>
    <row r="1052" spans="1:3">
      <c r="A1052" t="s">
        <v>237</v>
      </c>
      <c r="B1052" t="s">
        <v>74</v>
      </c>
      <c r="C1052">
        <v>22.6</v>
      </c>
    </row>
    <row r="1053" spans="1:3">
      <c r="A1053" t="s">
        <v>169</v>
      </c>
      <c r="B1053" t="s">
        <v>74</v>
      </c>
      <c r="C1053">
        <v>22.6</v>
      </c>
    </row>
    <row r="1054" spans="1:3">
      <c r="A1054" t="s">
        <v>957</v>
      </c>
      <c r="B1054" t="s">
        <v>74</v>
      </c>
      <c r="C1054">
        <v>22.6</v>
      </c>
    </row>
    <row r="1055" spans="1:3">
      <c r="A1055" t="s">
        <v>293</v>
      </c>
      <c r="B1055" t="s">
        <v>74</v>
      </c>
      <c r="C1055">
        <v>22.6</v>
      </c>
    </row>
    <row r="1056" spans="1:3">
      <c r="A1056" t="s">
        <v>242</v>
      </c>
      <c r="B1056" t="s">
        <v>74</v>
      </c>
      <c r="C1056">
        <v>22.7</v>
      </c>
    </row>
    <row r="1057" spans="1:3">
      <c r="A1057" t="s">
        <v>166</v>
      </c>
      <c r="B1057" t="s">
        <v>74</v>
      </c>
      <c r="C1057">
        <v>22.7</v>
      </c>
    </row>
    <row r="1058" spans="1:3">
      <c r="A1058" t="s">
        <v>1244</v>
      </c>
      <c r="B1058" t="s">
        <v>74</v>
      </c>
      <c r="C1058">
        <v>22.7</v>
      </c>
    </row>
    <row r="1059" spans="1:3">
      <c r="A1059" t="s">
        <v>554</v>
      </c>
      <c r="B1059" t="s">
        <v>74</v>
      </c>
      <c r="C1059">
        <v>22.7</v>
      </c>
    </row>
    <row r="1060" spans="1:3">
      <c r="A1060" t="s">
        <v>1795</v>
      </c>
      <c r="B1060" t="s">
        <v>74</v>
      </c>
      <c r="C1060">
        <v>22.7</v>
      </c>
    </row>
    <row r="1061" spans="1:3">
      <c r="A1061" t="s">
        <v>289</v>
      </c>
      <c r="B1061" t="s">
        <v>74</v>
      </c>
      <c r="C1061">
        <v>22.7</v>
      </c>
    </row>
    <row r="1062" spans="1:3">
      <c r="A1062" t="s">
        <v>1840</v>
      </c>
      <c r="B1062" t="s">
        <v>74</v>
      </c>
      <c r="C1062">
        <v>22.7</v>
      </c>
    </row>
    <row r="1063" spans="1:3">
      <c r="A1063" t="s">
        <v>1540</v>
      </c>
      <c r="B1063" t="s">
        <v>146</v>
      </c>
      <c r="C1063">
        <v>22.8</v>
      </c>
    </row>
    <row r="1064" spans="1:3">
      <c r="A1064" t="s">
        <v>1827</v>
      </c>
      <c r="B1064" t="s">
        <v>74</v>
      </c>
      <c r="C1064">
        <v>22.8</v>
      </c>
    </row>
    <row r="1065" spans="1:3">
      <c r="A1065" t="s">
        <v>1085</v>
      </c>
      <c r="B1065" t="s">
        <v>74</v>
      </c>
      <c r="C1065">
        <v>22.8</v>
      </c>
    </row>
    <row r="1066" spans="1:3" ht="18" customHeight="1">
      <c r="A1066" t="s">
        <v>543</v>
      </c>
      <c r="B1066" t="s">
        <v>544</v>
      </c>
      <c r="C1066">
        <v>22.8</v>
      </c>
    </row>
    <row r="1067" spans="1:3">
      <c r="A1067" t="s">
        <v>1774</v>
      </c>
      <c r="B1067" t="s">
        <v>74</v>
      </c>
      <c r="C1067">
        <v>22.9</v>
      </c>
    </row>
    <row r="1068" spans="1:3">
      <c r="A1068" t="s">
        <v>1108</v>
      </c>
      <c r="B1068" t="s">
        <v>74</v>
      </c>
      <c r="C1068">
        <v>22.9</v>
      </c>
    </row>
    <row r="1069" spans="1:3">
      <c r="A1069" t="s">
        <v>924</v>
      </c>
      <c r="B1069" t="s">
        <v>74</v>
      </c>
      <c r="C1069">
        <v>22.9</v>
      </c>
    </row>
    <row r="1070" spans="1:3">
      <c r="A1070" t="s">
        <v>815</v>
      </c>
      <c r="B1070" t="s">
        <v>74</v>
      </c>
      <c r="C1070">
        <v>22.9</v>
      </c>
    </row>
    <row r="1071" spans="1:3">
      <c r="A1071" t="s">
        <v>811</v>
      </c>
      <c r="B1071" t="s">
        <v>74</v>
      </c>
      <c r="C1071">
        <v>22.9</v>
      </c>
    </row>
    <row r="1072" spans="1:3">
      <c r="A1072" t="s">
        <v>1534</v>
      </c>
      <c r="B1072" t="s">
        <v>74</v>
      </c>
      <c r="C1072">
        <v>23</v>
      </c>
    </row>
    <row r="1073" spans="1:3">
      <c r="A1073" t="s">
        <v>186</v>
      </c>
      <c r="B1073" t="s">
        <v>74</v>
      </c>
      <c r="C1073">
        <v>23</v>
      </c>
    </row>
    <row r="1074" spans="1:3">
      <c r="A1074" t="s">
        <v>1495</v>
      </c>
      <c r="B1074" t="s">
        <v>74</v>
      </c>
      <c r="C1074">
        <v>23</v>
      </c>
    </row>
    <row r="1075" spans="1:3">
      <c r="A1075" t="s">
        <v>1535</v>
      </c>
      <c r="B1075" t="s">
        <v>74</v>
      </c>
      <c r="C1075">
        <v>23</v>
      </c>
    </row>
    <row r="1076" spans="1:3">
      <c r="A1076" t="s">
        <v>1000</v>
      </c>
      <c r="B1076" t="s">
        <v>74</v>
      </c>
      <c r="C1076">
        <v>23</v>
      </c>
    </row>
    <row r="1077" spans="1:3">
      <c r="A1077" t="s">
        <v>518</v>
      </c>
      <c r="B1077" t="s">
        <v>74</v>
      </c>
      <c r="C1077">
        <v>23.1</v>
      </c>
    </row>
    <row r="1078" spans="1:3">
      <c r="A1078" t="s">
        <v>781</v>
      </c>
      <c r="B1078" t="s">
        <v>74</v>
      </c>
      <c r="C1078">
        <v>23.1</v>
      </c>
    </row>
    <row r="1079" spans="1:3">
      <c r="A1079" t="s">
        <v>471</v>
      </c>
      <c r="B1079" t="s">
        <v>74</v>
      </c>
      <c r="C1079">
        <v>23.1</v>
      </c>
    </row>
    <row r="1080" spans="1:3">
      <c r="A1080" t="s">
        <v>1514</v>
      </c>
      <c r="B1080" t="s">
        <v>74</v>
      </c>
      <c r="C1080">
        <v>23.1</v>
      </c>
    </row>
    <row r="1081" spans="1:3">
      <c r="A1081" t="s">
        <v>1140</v>
      </c>
      <c r="B1081" t="s">
        <v>74</v>
      </c>
      <c r="C1081">
        <v>23.1</v>
      </c>
    </row>
    <row r="1082" spans="1:3">
      <c r="A1082" t="s">
        <v>1124</v>
      </c>
      <c r="B1082" t="s">
        <v>74</v>
      </c>
      <c r="C1082">
        <v>23.1</v>
      </c>
    </row>
    <row r="1083" spans="1:3">
      <c r="A1083" t="s">
        <v>731</v>
      </c>
      <c r="B1083" t="s">
        <v>74</v>
      </c>
      <c r="C1083">
        <v>23.1</v>
      </c>
    </row>
    <row r="1084" spans="1:3">
      <c r="A1084" t="s">
        <v>1268</v>
      </c>
      <c r="B1084" t="s">
        <v>74</v>
      </c>
      <c r="C1084">
        <v>23.1</v>
      </c>
    </row>
    <row r="1085" spans="1:3">
      <c r="A1085" t="s">
        <v>503</v>
      </c>
      <c r="B1085" t="s">
        <v>74</v>
      </c>
      <c r="C1085">
        <v>23.2</v>
      </c>
    </row>
    <row r="1086" spans="1:3">
      <c r="A1086" t="s">
        <v>1095</v>
      </c>
      <c r="B1086" t="s">
        <v>74</v>
      </c>
      <c r="C1086">
        <v>23.2</v>
      </c>
    </row>
    <row r="1087" spans="1:3">
      <c r="A1087" t="s">
        <v>1764</v>
      </c>
      <c r="B1087" t="s">
        <v>74</v>
      </c>
      <c r="C1087">
        <v>23.2</v>
      </c>
    </row>
    <row r="1088" spans="1:3">
      <c r="A1088" t="s">
        <v>1121</v>
      </c>
      <c r="B1088" t="s">
        <v>74</v>
      </c>
      <c r="C1088">
        <v>23.2</v>
      </c>
    </row>
    <row r="1089" spans="1:3">
      <c r="A1089" t="s">
        <v>284</v>
      </c>
      <c r="B1089" t="s">
        <v>74</v>
      </c>
      <c r="C1089">
        <v>23.2</v>
      </c>
    </row>
    <row r="1090" spans="1:3">
      <c r="A1090" t="s">
        <v>541</v>
      </c>
      <c r="B1090" t="s">
        <v>74</v>
      </c>
      <c r="C1090">
        <v>23.3</v>
      </c>
    </row>
    <row r="1091" spans="1:3">
      <c r="A1091" t="s">
        <v>1545</v>
      </c>
      <c r="B1091" t="s">
        <v>74</v>
      </c>
      <c r="C1091">
        <v>23.3</v>
      </c>
    </row>
    <row r="1092" spans="1:3">
      <c r="A1092" t="s">
        <v>401</v>
      </c>
      <c r="B1092" t="s">
        <v>74</v>
      </c>
      <c r="C1092">
        <v>23.3</v>
      </c>
    </row>
    <row r="1093" spans="1:3">
      <c r="A1093" t="s">
        <v>771</v>
      </c>
      <c r="B1093" t="s">
        <v>74</v>
      </c>
      <c r="C1093">
        <v>23.3</v>
      </c>
    </row>
    <row r="1094" spans="1:3">
      <c r="A1094" t="s">
        <v>86</v>
      </c>
      <c r="B1094" t="s">
        <v>74</v>
      </c>
      <c r="C1094">
        <v>23.3</v>
      </c>
    </row>
    <row r="1095" spans="1:3">
      <c r="A1095" t="s">
        <v>417</v>
      </c>
      <c r="B1095" t="s">
        <v>74</v>
      </c>
      <c r="C1095">
        <v>23.3</v>
      </c>
    </row>
    <row r="1096" spans="1:3">
      <c r="A1096" t="s">
        <v>1013</v>
      </c>
      <c r="B1096" t="s">
        <v>74</v>
      </c>
      <c r="C1096">
        <v>23.4</v>
      </c>
    </row>
    <row r="1097" spans="1:3">
      <c r="A1097" t="s">
        <v>291</v>
      </c>
      <c r="B1097" t="s">
        <v>74</v>
      </c>
      <c r="C1097">
        <v>23.4</v>
      </c>
    </row>
    <row r="1098" spans="1:3">
      <c r="A1098" t="s">
        <v>943</v>
      </c>
      <c r="B1098" t="s">
        <v>74</v>
      </c>
      <c r="C1098">
        <v>23.4</v>
      </c>
    </row>
    <row r="1099" spans="1:3">
      <c r="A1099" t="s">
        <v>823</v>
      </c>
      <c r="B1099" t="s">
        <v>74</v>
      </c>
      <c r="C1099">
        <v>23.4</v>
      </c>
    </row>
    <row r="1100" spans="1:3">
      <c r="A1100" t="s">
        <v>627</v>
      </c>
      <c r="B1100" t="s">
        <v>74</v>
      </c>
      <c r="C1100">
        <v>23.4</v>
      </c>
    </row>
    <row r="1101" spans="1:3">
      <c r="A1101" t="s">
        <v>747</v>
      </c>
      <c r="B1101" t="s">
        <v>74</v>
      </c>
      <c r="C1101">
        <v>23.5</v>
      </c>
    </row>
    <row r="1102" spans="1:3">
      <c r="A1102" t="s">
        <v>1100</v>
      </c>
      <c r="B1102" t="s">
        <v>74</v>
      </c>
      <c r="C1102">
        <v>23.5</v>
      </c>
    </row>
    <row r="1103" spans="1:3">
      <c r="A1103" t="s">
        <v>1362</v>
      </c>
      <c r="B1103" t="s">
        <v>74</v>
      </c>
      <c r="C1103">
        <v>23.5</v>
      </c>
    </row>
    <row r="1104" spans="1:3">
      <c r="A1104" t="s">
        <v>914</v>
      </c>
      <c r="B1104" t="s">
        <v>74</v>
      </c>
      <c r="C1104">
        <v>23.5</v>
      </c>
    </row>
    <row r="1105" spans="1:3">
      <c r="A1105" t="s">
        <v>280</v>
      </c>
      <c r="B1105" t="s">
        <v>74</v>
      </c>
      <c r="C1105">
        <v>23.5</v>
      </c>
    </row>
    <row r="1106" spans="1:3">
      <c r="A1106" t="s">
        <v>816</v>
      </c>
      <c r="B1106" t="s">
        <v>74</v>
      </c>
      <c r="C1106">
        <v>23.6</v>
      </c>
    </row>
    <row r="1107" spans="1:3">
      <c r="A1107" t="s">
        <v>667</v>
      </c>
      <c r="B1107" t="s">
        <v>74</v>
      </c>
      <c r="C1107">
        <v>23.7</v>
      </c>
    </row>
    <row r="1108" spans="1:3">
      <c r="A1108" t="s">
        <v>129</v>
      </c>
      <c r="B1108" t="s">
        <v>74</v>
      </c>
      <c r="C1108">
        <v>23.7</v>
      </c>
    </row>
    <row r="1109" spans="1:3">
      <c r="A1109" t="s">
        <v>597</v>
      </c>
      <c r="B1109" t="s">
        <v>74</v>
      </c>
      <c r="C1109">
        <v>23.7</v>
      </c>
    </row>
    <row r="1110" spans="1:3">
      <c r="A1110" t="s">
        <v>1225</v>
      </c>
      <c r="B1110" t="s">
        <v>74</v>
      </c>
      <c r="C1110">
        <v>23.7</v>
      </c>
    </row>
    <row r="1111" spans="1:3">
      <c r="A1111" t="s">
        <v>1513</v>
      </c>
      <c r="B1111" t="s">
        <v>74</v>
      </c>
      <c r="C1111">
        <v>23.7</v>
      </c>
    </row>
    <row r="1112" spans="1:3">
      <c r="A1112" t="s">
        <v>1423</v>
      </c>
      <c r="B1112" t="s">
        <v>74</v>
      </c>
      <c r="C1112">
        <v>23.7</v>
      </c>
    </row>
    <row r="1113" spans="1:3">
      <c r="A1113" t="s">
        <v>333</v>
      </c>
      <c r="B1113" t="s">
        <v>85</v>
      </c>
      <c r="C1113">
        <v>23.7</v>
      </c>
    </row>
    <row r="1114" spans="1:3">
      <c r="A1114" t="s">
        <v>349</v>
      </c>
      <c r="B1114" t="s">
        <v>350</v>
      </c>
      <c r="C1114">
        <v>23.7</v>
      </c>
    </row>
    <row r="1115" spans="1:3">
      <c r="A1115" t="s">
        <v>1162</v>
      </c>
      <c r="B1115" t="s">
        <v>74</v>
      </c>
      <c r="C1115">
        <v>23.7</v>
      </c>
    </row>
    <row r="1116" spans="1:3">
      <c r="A1116" t="s">
        <v>1326</v>
      </c>
      <c r="B1116" t="s">
        <v>74</v>
      </c>
      <c r="C1116">
        <v>23.8</v>
      </c>
    </row>
    <row r="1117" spans="1:3">
      <c r="A1117" t="s">
        <v>1476</v>
      </c>
      <c r="B1117" t="s">
        <v>74</v>
      </c>
      <c r="C1117">
        <v>23.8</v>
      </c>
    </row>
    <row r="1118" spans="1:3">
      <c r="A1118" t="s">
        <v>423</v>
      </c>
      <c r="B1118" t="s">
        <v>424</v>
      </c>
      <c r="C1118">
        <v>23.8</v>
      </c>
    </row>
    <row r="1119" spans="1:3">
      <c r="A1119" t="s">
        <v>1398</v>
      </c>
      <c r="B1119" t="s">
        <v>1399</v>
      </c>
      <c r="C1119">
        <v>23.8</v>
      </c>
    </row>
    <row r="1120" spans="1:3">
      <c r="A1120" t="s">
        <v>1241</v>
      </c>
      <c r="B1120" t="s">
        <v>74</v>
      </c>
      <c r="C1120">
        <v>23.8</v>
      </c>
    </row>
    <row r="1121" spans="1:3">
      <c r="A1121" t="s">
        <v>899</v>
      </c>
      <c r="B1121" t="s">
        <v>467</v>
      </c>
      <c r="C1121">
        <v>23.9</v>
      </c>
    </row>
    <row r="1122" spans="1:3">
      <c r="A1122" t="s">
        <v>483</v>
      </c>
      <c r="B1122" t="s">
        <v>74</v>
      </c>
      <c r="C1122">
        <v>23.9</v>
      </c>
    </row>
    <row r="1123" spans="1:3">
      <c r="A1123" t="s">
        <v>1164</v>
      </c>
      <c r="B1123" t="s">
        <v>74</v>
      </c>
      <c r="C1123">
        <v>23.9</v>
      </c>
    </row>
    <row r="1124" spans="1:3">
      <c r="A1124" t="s">
        <v>1103</v>
      </c>
      <c r="B1124" t="s">
        <v>74</v>
      </c>
      <c r="C1124">
        <v>23.9</v>
      </c>
    </row>
    <row r="1125" spans="1:3">
      <c r="A1125" t="s">
        <v>178</v>
      </c>
      <c r="B1125" t="s">
        <v>74</v>
      </c>
      <c r="C1125">
        <v>24</v>
      </c>
    </row>
    <row r="1126" spans="1:3">
      <c r="A1126" t="s">
        <v>736</v>
      </c>
      <c r="B1126" t="s">
        <v>74</v>
      </c>
      <c r="C1126">
        <v>24</v>
      </c>
    </row>
    <row r="1127" spans="1:3">
      <c r="A1127" t="s">
        <v>372</v>
      </c>
      <c r="B1127" t="s">
        <v>74</v>
      </c>
      <c r="C1127">
        <v>24.1</v>
      </c>
    </row>
    <row r="1128" spans="1:3">
      <c r="A1128" t="s">
        <v>1258</v>
      </c>
      <c r="B1128" t="s">
        <v>74</v>
      </c>
      <c r="C1128">
        <v>24.1</v>
      </c>
    </row>
    <row r="1129" spans="1:3">
      <c r="A1129" t="s">
        <v>972</v>
      </c>
      <c r="B1129" t="s">
        <v>74</v>
      </c>
      <c r="C1129">
        <v>24.2</v>
      </c>
    </row>
    <row r="1130" spans="1:3">
      <c r="A1130" t="s">
        <v>1321</v>
      </c>
      <c r="B1130" t="s">
        <v>74</v>
      </c>
      <c r="C1130">
        <v>24.2</v>
      </c>
    </row>
    <row r="1131" spans="1:3">
      <c r="A1131" t="s">
        <v>1821</v>
      </c>
      <c r="B1131" t="s">
        <v>74</v>
      </c>
      <c r="C1131">
        <v>24.2</v>
      </c>
    </row>
    <row r="1132" spans="1:3">
      <c r="A1132" t="s">
        <v>1523</v>
      </c>
      <c r="B1132" t="s">
        <v>74</v>
      </c>
      <c r="C1132">
        <v>24.2</v>
      </c>
    </row>
    <row r="1133" spans="1:3">
      <c r="A1133" t="s">
        <v>559</v>
      </c>
      <c r="B1133" t="s">
        <v>74</v>
      </c>
      <c r="C1133">
        <v>24.2</v>
      </c>
    </row>
    <row r="1134" spans="1:3">
      <c r="A1134" t="s">
        <v>810</v>
      </c>
      <c r="B1134" t="s">
        <v>74</v>
      </c>
      <c r="C1134">
        <v>24.2</v>
      </c>
    </row>
    <row r="1135" spans="1:3">
      <c r="A1135" t="s">
        <v>535</v>
      </c>
      <c r="B1135" t="s">
        <v>74</v>
      </c>
      <c r="C1135">
        <v>24.2</v>
      </c>
    </row>
    <row r="1136" spans="1:3">
      <c r="A1136" t="s">
        <v>1370</v>
      </c>
      <c r="B1136" t="s">
        <v>74</v>
      </c>
      <c r="C1136">
        <v>24.2</v>
      </c>
    </row>
    <row r="1137" spans="1:3">
      <c r="A1137" t="s">
        <v>527</v>
      </c>
      <c r="B1137" t="s">
        <v>74</v>
      </c>
      <c r="C1137">
        <v>24.2</v>
      </c>
    </row>
    <row r="1138" spans="1:3">
      <c r="A1138" t="s">
        <v>873</v>
      </c>
      <c r="B1138" t="s">
        <v>74</v>
      </c>
      <c r="C1138">
        <v>24.3</v>
      </c>
    </row>
    <row r="1139" spans="1:3">
      <c r="A1139" t="s">
        <v>1170</v>
      </c>
      <c r="B1139" t="s">
        <v>74</v>
      </c>
      <c r="C1139">
        <v>24.3</v>
      </c>
    </row>
    <row r="1140" spans="1:3">
      <c r="A1140" t="s">
        <v>1762</v>
      </c>
      <c r="B1140" t="s">
        <v>74</v>
      </c>
      <c r="C1140">
        <v>24.3</v>
      </c>
    </row>
    <row r="1141" spans="1:3">
      <c r="A1141" t="s">
        <v>611</v>
      </c>
      <c r="B1141" t="s">
        <v>74</v>
      </c>
      <c r="C1141">
        <v>24.3</v>
      </c>
    </row>
    <row r="1142" spans="1:3">
      <c r="A1142" t="s">
        <v>1151</v>
      </c>
      <c r="B1142" t="s">
        <v>74</v>
      </c>
      <c r="C1142">
        <v>24.3</v>
      </c>
    </row>
    <row r="1143" spans="1:3">
      <c r="A1143" t="s">
        <v>1313</v>
      </c>
      <c r="B1143" t="s">
        <v>74</v>
      </c>
      <c r="C1143">
        <v>24.4</v>
      </c>
    </row>
    <row r="1144" spans="1:3">
      <c r="A1144" t="s">
        <v>384</v>
      </c>
      <c r="B1144" t="s">
        <v>74</v>
      </c>
      <c r="C1144">
        <v>24.4</v>
      </c>
    </row>
    <row r="1145" spans="1:3">
      <c r="A1145" t="s">
        <v>601</v>
      </c>
      <c r="B1145" t="s">
        <v>74</v>
      </c>
      <c r="C1145">
        <v>24.5</v>
      </c>
    </row>
    <row r="1146" spans="1:3">
      <c r="A1146" t="s">
        <v>266</v>
      </c>
      <c r="B1146" t="s">
        <v>74</v>
      </c>
      <c r="C1146">
        <v>24.5</v>
      </c>
    </row>
    <row r="1147" spans="1:3">
      <c r="A1147" t="s">
        <v>805</v>
      </c>
      <c r="B1147" t="s">
        <v>74</v>
      </c>
      <c r="C1147">
        <v>24.5</v>
      </c>
    </row>
    <row r="1148" spans="1:3">
      <c r="A1148" t="s">
        <v>866</v>
      </c>
      <c r="B1148" t="s">
        <v>74</v>
      </c>
      <c r="C1148">
        <v>24.5</v>
      </c>
    </row>
    <row r="1149" spans="1:3">
      <c r="A1149" t="s">
        <v>628</v>
      </c>
      <c r="B1149" t="s">
        <v>74</v>
      </c>
      <c r="C1149">
        <v>24.5</v>
      </c>
    </row>
    <row r="1150" spans="1:3">
      <c r="A1150" t="s">
        <v>1498</v>
      </c>
      <c r="B1150" t="s">
        <v>74</v>
      </c>
      <c r="C1150">
        <v>24.6</v>
      </c>
    </row>
    <row r="1151" spans="1:3">
      <c r="A1151" t="s">
        <v>245</v>
      </c>
      <c r="B1151" t="s">
        <v>246</v>
      </c>
      <c r="C1151">
        <v>24.6</v>
      </c>
    </row>
    <row r="1152" spans="1:3">
      <c r="A1152" t="s">
        <v>1449</v>
      </c>
      <c r="B1152" t="s">
        <v>74</v>
      </c>
      <c r="C1152">
        <v>24.7</v>
      </c>
    </row>
    <row r="1153" spans="1:3">
      <c r="A1153" t="s">
        <v>939</v>
      </c>
      <c r="B1153" t="s">
        <v>74</v>
      </c>
      <c r="C1153">
        <v>24.8</v>
      </c>
    </row>
    <row r="1154" spans="1:3">
      <c r="A1154" t="s">
        <v>722</v>
      </c>
      <c r="B1154" t="s">
        <v>74</v>
      </c>
      <c r="C1154">
        <v>24.8</v>
      </c>
    </row>
    <row r="1155" spans="1:3">
      <c r="A1155" t="s">
        <v>536</v>
      </c>
      <c r="B1155" t="s">
        <v>74</v>
      </c>
      <c r="C1155">
        <v>24.8</v>
      </c>
    </row>
    <row r="1156" spans="1:3">
      <c r="A1156" t="s">
        <v>716</v>
      </c>
      <c r="B1156" t="s">
        <v>74</v>
      </c>
      <c r="C1156">
        <v>24.8</v>
      </c>
    </row>
    <row r="1157" spans="1:3">
      <c r="A1157" t="s">
        <v>1119</v>
      </c>
      <c r="B1157" t="s">
        <v>74</v>
      </c>
      <c r="C1157">
        <v>24.8</v>
      </c>
    </row>
    <row r="1158" spans="1:3">
      <c r="A1158" t="s">
        <v>305</v>
      </c>
      <c r="B1158" t="s">
        <v>74</v>
      </c>
      <c r="C1158">
        <v>24.8</v>
      </c>
    </row>
    <row r="1159" spans="1:3">
      <c r="A1159" t="s">
        <v>1439</v>
      </c>
      <c r="B1159" t="s">
        <v>74</v>
      </c>
      <c r="C1159">
        <v>24.9</v>
      </c>
    </row>
    <row r="1160" spans="1:3">
      <c r="A1160" t="s">
        <v>942</v>
      </c>
      <c r="B1160" t="s">
        <v>74</v>
      </c>
      <c r="C1160">
        <v>24.9</v>
      </c>
    </row>
    <row r="1161" spans="1:3">
      <c r="A1161" t="s">
        <v>677</v>
      </c>
      <c r="B1161" t="s">
        <v>74</v>
      </c>
      <c r="C1161">
        <v>24.9</v>
      </c>
    </row>
    <row r="1162" spans="1:3">
      <c r="A1162" t="s">
        <v>1502</v>
      </c>
      <c r="B1162" t="s">
        <v>74</v>
      </c>
      <c r="C1162">
        <v>24.9</v>
      </c>
    </row>
    <row r="1163" spans="1:3">
      <c r="A1163" t="s">
        <v>1037</v>
      </c>
      <c r="B1163" t="s">
        <v>74</v>
      </c>
      <c r="C1163">
        <v>24.9</v>
      </c>
    </row>
    <row r="1164" spans="1:3">
      <c r="A1164" t="s">
        <v>1158</v>
      </c>
      <c r="B1164" t="s">
        <v>74</v>
      </c>
      <c r="C1164">
        <v>24.9</v>
      </c>
    </row>
    <row r="1165" spans="1:3">
      <c r="A1165" t="s">
        <v>968</v>
      </c>
      <c r="B1165" t="s">
        <v>74</v>
      </c>
      <c r="C1165">
        <v>25</v>
      </c>
    </row>
    <row r="1166" spans="1:3">
      <c r="A1166" t="s">
        <v>1281</v>
      </c>
      <c r="B1166" t="s">
        <v>74</v>
      </c>
      <c r="C1166">
        <v>25.1</v>
      </c>
    </row>
    <row r="1167" spans="1:3">
      <c r="A1167" t="s">
        <v>1342</v>
      </c>
      <c r="B1167" t="s">
        <v>74</v>
      </c>
      <c r="C1167">
        <v>25.2</v>
      </c>
    </row>
    <row r="1168" spans="1:3">
      <c r="A1168" t="s">
        <v>882</v>
      </c>
      <c r="B1168" t="s">
        <v>74</v>
      </c>
      <c r="C1168">
        <v>25.2</v>
      </c>
    </row>
    <row r="1169" spans="1:3">
      <c r="A1169" t="s">
        <v>175</v>
      </c>
      <c r="B1169" t="s">
        <v>74</v>
      </c>
      <c r="C1169">
        <v>25.2</v>
      </c>
    </row>
    <row r="1170" spans="1:3">
      <c r="A1170" t="s">
        <v>733</v>
      </c>
      <c r="B1170" t="s">
        <v>74</v>
      </c>
      <c r="C1170">
        <v>25.2</v>
      </c>
    </row>
    <row r="1171" spans="1:3">
      <c r="A1171" t="s">
        <v>995</v>
      </c>
      <c r="B1171" t="s">
        <v>74</v>
      </c>
      <c r="C1171">
        <v>25.2</v>
      </c>
    </row>
    <row r="1172" spans="1:3">
      <c r="A1172" t="s">
        <v>1005</v>
      </c>
      <c r="B1172" t="s">
        <v>350</v>
      </c>
      <c r="C1172">
        <v>25.3</v>
      </c>
    </row>
    <row r="1173" spans="1:3">
      <c r="A1173" t="s">
        <v>1027</v>
      </c>
      <c r="B1173" t="s">
        <v>74</v>
      </c>
      <c r="C1173">
        <v>25.3</v>
      </c>
    </row>
    <row r="1174" spans="1:3">
      <c r="A1174" t="s">
        <v>414</v>
      </c>
      <c r="B1174" t="s">
        <v>74</v>
      </c>
      <c r="C1174">
        <v>25.3</v>
      </c>
    </row>
    <row r="1175" spans="1:3">
      <c r="A1175" t="s">
        <v>1051</v>
      </c>
      <c r="B1175" t="s">
        <v>74</v>
      </c>
      <c r="C1175">
        <v>25.3</v>
      </c>
    </row>
    <row r="1176" spans="1:3">
      <c r="A1176" t="s">
        <v>456</v>
      </c>
      <c r="B1176" t="s">
        <v>74</v>
      </c>
      <c r="C1176">
        <v>25.4</v>
      </c>
    </row>
    <row r="1177" spans="1:3">
      <c r="A1177" t="s">
        <v>151</v>
      </c>
      <c r="B1177" t="s">
        <v>74</v>
      </c>
      <c r="C1177">
        <v>25.4</v>
      </c>
    </row>
    <row r="1178" spans="1:3">
      <c r="A1178" t="s">
        <v>1133</v>
      </c>
      <c r="B1178" t="s">
        <v>74</v>
      </c>
      <c r="C1178">
        <v>25.4</v>
      </c>
    </row>
    <row r="1179" spans="1:3">
      <c r="A1179" t="s">
        <v>817</v>
      </c>
      <c r="B1179" t="s">
        <v>74</v>
      </c>
      <c r="C1179">
        <v>25.4</v>
      </c>
    </row>
    <row r="1180" spans="1:3" ht="18" customHeight="1">
      <c r="A1180" t="s">
        <v>846</v>
      </c>
      <c r="B1180" t="s">
        <v>847</v>
      </c>
      <c r="C1180">
        <v>25.5</v>
      </c>
    </row>
    <row r="1181" spans="1:3">
      <c r="A1181" t="s">
        <v>564</v>
      </c>
      <c r="B1181" t="s">
        <v>74</v>
      </c>
      <c r="C1181">
        <v>25.5</v>
      </c>
    </row>
    <row r="1182" spans="1:3">
      <c r="A1182" t="s">
        <v>1106</v>
      </c>
      <c r="B1182" t="s">
        <v>74</v>
      </c>
      <c r="C1182">
        <v>25.5</v>
      </c>
    </row>
    <row r="1183" spans="1:3">
      <c r="A1183" t="s">
        <v>867</v>
      </c>
      <c r="B1183" t="s">
        <v>74</v>
      </c>
      <c r="C1183">
        <v>25.5</v>
      </c>
    </row>
    <row r="1184" spans="1:3">
      <c r="A1184" t="s">
        <v>537</v>
      </c>
      <c r="B1184" t="s">
        <v>74</v>
      </c>
      <c r="C1184">
        <v>25.5</v>
      </c>
    </row>
    <row r="1185" spans="1:3">
      <c r="A1185" t="s">
        <v>1086</v>
      </c>
      <c r="B1185" t="s">
        <v>74</v>
      </c>
      <c r="C1185">
        <v>25.5</v>
      </c>
    </row>
    <row r="1186" spans="1:3">
      <c r="A1186" t="s">
        <v>429</v>
      </c>
      <c r="B1186" t="s">
        <v>74</v>
      </c>
      <c r="C1186">
        <v>25.5</v>
      </c>
    </row>
    <row r="1187" spans="1:3">
      <c r="A1187" t="s">
        <v>777</v>
      </c>
      <c r="B1187" t="s">
        <v>74</v>
      </c>
      <c r="C1187">
        <v>25.6</v>
      </c>
    </row>
    <row r="1188" spans="1:3">
      <c r="A1188" t="s">
        <v>485</v>
      </c>
      <c r="B1188" t="s">
        <v>74</v>
      </c>
      <c r="C1188">
        <v>25.7</v>
      </c>
    </row>
    <row r="1189" spans="1:3">
      <c r="A1189" t="s">
        <v>710</v>
      </c>
      <c r="B1189" t="s">
        <v>74</v>
      </c>
      <c r="C1189">
        <v>25.7</v>
      </c>
    </row>
    <row r="1190" spans="1:3">
      <c r="A1190" t="s">
        <v>279</v>
      </c>
      <c r="B1190" t="s">
        <v>74</v>
      </c>
      <c r="C1190">
        <v>25.7</v>
      </c>
    </row>
    <row r="1191" spans="1:3">
      <c r="A1191" t="s">
        <v>418</v>
      </c>
      <c r="B1191" t="s">
        <v>74</v>
      </c>
      <c r="C1191">
        <v>25.7</v>
      </c>
    </row>
    <row r="1192" spans="1:3">
      <c r="A1192" t="s">
        <v>256</v>
      </c>
      <c r="B1192" t="s">
        <v>74</v>
      </c>
      <c r="C1192">
        <v>25.8</v>
      </c>
    </row>
    <row r="1193" spans="1:3">
      <c r="A1193" t="s">
        <v>1406</v>
      </c>
      <c r="B1193" t="s">
        <v>74</v>
      </c>
      <c r="C1193">
        <v>25.9</v>
      </c>
    </row>
    <row r="1194" spans="1:3">
      <c r="A1194" t="s">
        <v>1112</v>
      </c>
      <c r="B1194" t="s">
        <v>74</v>
      </c>
      <c r="C1194">
        <v>25.9</v>
      </c>
    </row>
    <row r="1195" spans="1:3">
      <c r="A1195" t="s">
        <v>340</v>
      </c>
      <c r="B1195" t="s">
        <v>74</v>
      </c>
      <c r="C1195">
        <v>25.9</v>
      </c>
    </row>
    <row r="1196" spans="1:3">
      <c r="A1196" t="s">
        <v>929</v>
      </c>
      <c r="B1196" t="s">
        <v>74</v>
      </c>
      <c r="C1196">
        <v>25.9</v>
      </c>
    </row>
    <row r="1197" spans="1:3">
      <c r="A1197" t="s">
        <v>1072</v>
      </c>
      <c r="B1197" t="s">
        <v>74</v>
      </c>
      <c r="C1197">
        <v>25.9</v>
      </c>
    </row>
    <row r="1198" spans="1:3">
      <c r="A1198" t="s">
        <v>163</v>
      </c>
      <c r="B1198" t="s">
        <v>74</v>
      </c>
      <c r="C1198">
        <v>25.9</v>
      </c>
    </row>
    <row r="1199" spans="1:3">
      <c r="A1199" t="s">
        <v>1270</v>
      </c>
      <c r="B1199" t="s">
        <v>74</v>
      </c>
      <c r="C1199">
        <v>25.9</v>
      </c>
    </row>
    <row r="1200" spans="1:3">
      <c r="A1200" t="s">
        <v>614</v>
      </c>
      <c r="B1200" t="s">
        <v>74</v>
      </c>
      <c r="C1200">
        <v>26</v>
      </c>
    </row>
    <row r="1201" spans="1:3">
      <c r="A1201" t="s">
        <v>1779</v>
      </c>
      <c r="B1201" t="s">
        <v>74</v>
      </c>
      <c r="C1201">
        <v>26</v>
      </c>
    </row>
    <row r="1202" spans="1:3">
      <c r="A1202" t="s">
        <v>466</v>
      </c>
      <c r="B1202" t="s">
        <v>467</v>
      </c>
      <c r="C1202">
        <v>26</v>
      </c>
    </row>
    <row r="1203" spans="1:3">
      <c r="A1203" t="s">
        <v>1165</v>
      </c>
      <c r="B1203" t="s">
        <v>74</v>
      </c>
      <c r="C1203">
        <v>26.1</v>
      </c>
    </row>
    <row r="1204" spans="1:3">
      <c r="A1204" t="s">
        <v>496</v>
      </c>
      <c r="B1204" t="s">
        <v>74</v>
      </c>
      <c r="C1204">
        <v>26.1</v>
      </c>
    </row>
    <row r="1205" spans="1:3">
      <c r="A1205" t="s">
        <v>450</v>
      </c>
      <c r="B1205" t="s">
        <v>74</v>
      </c>
      <c r="C1205">
        <v>26.1</v>
      </c>
    </row>
    <row r="1206" spans="1:3">
      <c r="A1206" t="s">
        <v>853</v>
      </c>
      <c r="B1206" t="s">
        <v>854</v>
      </c>
      <c r="C1206">
        <v>26.2</v>
      </c>
    </row>
    <row r="1207" spans="1:3">
      <c r="A1207" t="s">
        <v>315</v>
      </c>
      <c r="B1207" t="s">
        <v>74</v>
      </c>
      <c r="C1207">
        <v>26.2</v>
      </c>
    </row>
    <row r="1208" spans="1:3">
      <c r="A1208" t="s">
        <v>729</v>
      </c>
      <c r="B1208" t="s">
        <v>74</v>
      </c>
      <c r="C1208">
        <v>26.2</v>
      </c>
    </row>
    <row r="1209" spans="1:3">
      <c r="A1209" t="s">
        <v>864</v>
      </c>
      <c r="B1209" t="s">
        <v>74</v>
      </c>
      <c r="C1209">
        <v>26.2</v>
      </c>
    </row>
    <row r="1210" spans="1:3">
      <c r="A1210" t="s">
        <v>869</v>
      </c>
      <c r="B1210" t="s">
        <v>74</v>
      </c>
      <c r="C1210">
        <v>26.3</v>
      </c>
    </row>
    <row r="1211" spans="1:3">
      <c r="A1211" t="s">
        <v>674</v>
      </c>
      <c r="B1211" t="s">
        <v>74</v>
      </c>
      <c r="C1211">
        <v>26.3</v>
      </c>
    </row>
    <row r="1212" spans="1:3">
      <c r="A1212" t="s">
        <v>1389</v>
      </c>
      <c r="B1212" t="s">
        <v>74</v>
      </c>
      <c r="C1212">
        <v>26.3</v>
      </c>
    </row>
    <row r="1213" spans="1:3">
      <c r="A1213" t="s">
        <v>730</v>
      </c>
      <c r="B1213" t="s">
        <v>74</v>
      </c>
      <c r="C1213">
        <v>26.3</v>
      </c>
    </row>
    <row r="1214" spans="1:3">
      <c r="A1214" t="s">
        <v>1781</v>
      </c>
      <c r="B1214" t="s">
        <v>1782</v>
      </c>
      <c r="C1214">
        <v>26.4</v>
      </c>
    </row>
    <row r="1215" spans="1:3">
      <c r="A1215" t="s">
        <v>1201</v>
      </c>
      <c r="B1215" t="s">
        <v>74</v>
      </c>
      <c r="C1215">
        <v>26.5</v>
      </c>
    </row>
    <row r="1216" spans="1:3">
      <c r="A1216" t="s">
        <v>955</v>
      </c>
      <c r="B1216" t="s">
        <v>74</v>
      </c>
      <c r="C1216">
        <v>26.5</v>
      </c>
    </row>
    <row r="1217" spans="1:3">
      <c r="A1217" t="s">
        <v>563</v>
      </c>
      <c r="B1217" t="s">
        <v>74</v>
      </c>
      <c r="C1217">
        <v>26.5</v>
      </c>
    </row>
    <row r="1218" spans="1:3">
      <c r="A1218" t="s">
        <v>819</v>
      </c>
      <c r="B1218" t="s">
        <v>74</v>
      </c>
      <c r="C1218">
        <v>26.5</v>
      </c>
    </row>
    <row r="1219" spans="1:3">
      <c r="A1219" t="s">
        <v>1173</v>
      </c>
      <c r="B1219" t="s">
        <v>74</v>
      </c>
      <c r="C1219">
        <v>26.5</v>
      </c>
    </row>
    <row r="1220" spans="1:3">
      <c r="A1220" t="s">
        <v>156</v>
      </c>
      <c r="B1220" t="s">
        <v>74</v>
      </c>
      <c r="C1220">
        <v>26.5</v>
      </c>
    </row>
    <row r="1221" spans="1:3">
      <c r="A1221" t="s">
        <v>321</v>
      </c>
      <c r="B1221" t="s">
        <v>74</v>
      </c>
      <c r="C1221">
        <v>26.7</v>
      </c>
    </row>
    <row r="1222" spans="1:3">
      <c r="A1222" t="s">
        <v>792</v>
      </c>
      <c r="B1222" t="s">
        <v>74</v>
      </c>
      <c r="C1222">
        <v>26.7</v>
      </c>
    </row>
    <row r="1223" spans="1:3">
      <c r="A1223" t="s">
        <v>624</v>
      </c>
      <c r="B1223" t="s">
        <v>74</v>
      </c>
      <c r="C1223">
        <v>26.8</v>
      </c>
    </row>
    <row r="1224" spans="1:3">
      <c r="A1224" t="s">
        <v>428</v>
      </c>
      <c r="B1224" t="s">
        <v>74</v>
      </c>
      <c r="C1224">
        <v>26.8</v>
      </c>
    </row>
    <row r="1225" spans="1:3">
      <c r="A1225" t="s">
        <v>493</v>
      </c>
      <c r="B1225" t="s">
        <v>74</v>
      </c>
      <c r="C1225">
        <v>26.8</v>
      </c>
    </row>
    <row r="1226" spans="1:3">
      <c r="A1226" t="s">
        <v>95</v>
      </c>
      <c r="B1226" t="s">
        <v>74</v>
      </c>
      <c r="C1226">
        <v>26.8</v>
      </c>
    </row>
    <row r="1227" spans="1:3">
      <c r="A1227" t="s">
        <v>171</v>
      </c>
      <c r="B1227" t="s">
        <v>74</v>
      </c>
      <c r="C1227">
        <v>26.9</v>
      </c>
    </row>
    <row r="1228" spans="1:3">
      <c r="A1228" t="s">
        <v>323</v>
      </c>
      <c r="B1228" t="s">
        <v>74</v>
      </c>
      <c r="C1228">
        <v>27</v>
      </c>
    </row>
    <row r="1229" spans="1:3">
      <c r="A1229" t="s">
        <v>79</v>
      </c>
      <c r="B1229" t="s">
        <v>74</v>
      </c>
      <c r="C1229">
        <v>27.1</v>
      </c>
    </row>
    <row r="1230" spans="1:3">
      <c r="A1230" t="s">
        <v>746</v>
      </c>
      <c r="B1230" t="s">
        <v>74</v>
      </c>
      <c r="C1230">
        <v>27.1</v>
      </c>
    </row>
    <row r="1231" spans="1:3">
      <c r="A1231" t="s">
        <v>687</v>
      </c>
      <c r="B1231" t="s">
        <v>74</v>
      </c>
      <c r="C1231">
        <v>27.1</v>
      </c>
    </row>
    <row r="1232" spans="1:3">
      <c r="A1232" t="s">
        <v>829</v>
      </c>
      <c r="B1232" t="s">
        <v>74</v>
      </c>
      <c r="C1232">
        <v>27.1</v>
      </c>
    </row>
    <row r="1233" spans="1:3">
      <c r="A1233" t="s">
        <v>1855</v>
      </c>
      <c r="B1233" t="s">
        <v>74</v>
      </c>
      <c r="C1233">
        <v>27.2</v>
      </c>
    </row>
    <row r="1234" spans="1:3">
      <c r="A1234" t="s">
        <v>1531</v>
      </c>
      <c r="B1234" t="s">
        <v>74</v>
      </c>
      <c r="C1234">
        <v>27.2</v>
      </c>
    </row>
    <row r="1235" spans="1:3">
      <c r="A1235" t="s">
        <v>403</v>
      </c>
      <c r="B1235" t="s">
        <v>74</v>
      </c>
      <c r="C1235">
        <v>27.3</v>
      </c>
    </row>
    <row r="1236" spans="1:3">
      <c r="A1236" t="s">
        <v>959</v>
      </c>
      <c r="B1236" t="s">
        <v>74</v>
      </c>
      <c r="C1236">
        <v>27.3</v>
      </c>
    </row>
    <row r="1237" spans="1:3">
      <c r="A1237" t="s">
        <v>1555</v>
      </c>
      <c r="B1237" t="s">
        <v>74</v>
      </c>
      <c r="C1237">
        <v>27.3</v>
      </c>
    </row>
    <row r="1238" spans="1:3">
      <c r="A1238" t="s">
        <v>1360</v>
      </c>
      <c r="B1238" t="s">
        <v>74</v>
      </c>
      <c r="C1238">
        <v>27.3</v>
      </c>
    </row>
    <row r="1239" spans="1:3">
      <c r="A1239" t="s">
        <v>1136</v>
      </c>
      <c r="B1239" t="s">
        <v>74</v>
      </c>
      <c r="C1239">
        <v>27.3</v>
      </c>
    </row>
    <row r="1240" spans="1:3">
      <c r="A1240" t="s">
        <v>421</v>
      </c>
      <c r="B1240" t="s">
        <v>74</v>
      </c>
      <c r="C1240">
        <v>27.4</v>
      </c>
    </row>
    <row r="1241" spans="1:3">
      <c r="A1241" t="s">
        <v>1179</v>
      </c>
      <c r="B1241" t="s">
        <v>74</v>
      </c>
      <c r="C1241">
        <v>27.4</v>
      </c>
    </row>
    <row r="1242" spans="1:3">
      <c r="A1242" t="s">
        <v>392</v>
      </c>
      <c r="B1242" t="s">
        <v>74</v>
      </c>
      <c r="C1242">
        <v>27.5</v>
      </c>
    </row>
    <row r="1243" spans="1:3">
      <c r="A1243" t="s">
        <v>1224</v>
      </c>
      <c r="B1243" t="s">
        <v>74</v>
      </c>
      <c r="C1243">
        <v>27.5</v>
      </c>
    </row>
    <row r="1244" spans="1:3">
      <c r="A1244" t="s">
        <v>900</v>
      </c>
      <c r="B1244" t="s">
        <v>74</v>
      </c>
      <c r="C1244">
        <v>27.6</v>
      </c>
    </row>
    <row r="1245" spans="1:3">
      <c r="A1245" t="s">
        <v>1194</v>
      </c>
      <c r="B1245" t="s">
        <v>1195</v>
      </c>
      <c r="C1245">
        <v>27.6</v>
      </c>
    </row>
    <row r="1246" spans="1:3">
      <c r="A1246" t="s">
        <v>1484</v>
      </c>
      <c r="B1246" t="s">
        <v>74</v>
      </c>
      <c r="C1246">
        <v>27.6</v>
      </c>
    </row>
    <row r="1247" spans="1:3">
      <c r="A1247" t="s">
        <v>397</v>
      </c>
      <c r="B1247" t="s">
        <v>74</v>
      </c>
      <c r="C1247">
        <v>27.7</v>
      </c>
    </row>
    <row r="1248" spans="1:3">
      <c r="A1248" t="s">
        <v>935</v>
      </c>
      <c r="B1248" t="s">
        <v>74</v>
      </c>
      <c r="C1248">
        <v>27.7</v>
      </c>
    </row>
    <row r="1249" spans="1:3">
      <c r="A1249" t="s">
        <v>1250</v>
      </c>
      <c r="B1249" t="s">
        <v>74</v>
      </c>
      <c r="C1249">
        <v>27.8</v>
      </c>
    </row>
    <row r="1250" spans="1:3">
      <c r="A1250" t="s">
        <v>523</v>
      </c>
      <c r="B1250" t="s">
        <v>74</v>
      </c>
      <c r="C1250">
        <v>27.8</v>
      </c>
    </row>
    <row r="1251" spans="1:3">
      <c r="A1251" t="s">
        <v>1294</v>
      </c>
      <c r="B1251" t="s">
        <v>74</v>
      </c>
      <c r="C1251">
        <v>27.8</v>
      </c>
    </row>
    <row r="1252" spans="1:3">
      <c r="A1252" t="s">
        <v>796</v>
      </c>
      <c r="B1252" t="s">
        <v>74</v>
      </c>
      <c r="C1252">
        <v>27.8</v>
      </c>
    </row>
    <row r="1253" spans="1:3">
      <c r="A1253" t="s">
        <v>1299</v>
      </c>
      <c r="B1253" t="s">
        <v>74</v>
      </c>
      <c r="C1253">
        <v>27.9</v>
      </c>
    </row>
    <row r="1254" spans="1:3">
      <c r="A1254" t="s">
        <v>587</v>
      </c>
      <c r="B1254" t="s">
        <v>74</v>
      </c>
      <c r="C1254">
        <v>27.9</v>
      </c>
    </row>
    <row r="1255" spans="1:3">
      <c r="A1255" t="s">
        <v>366</v>
      </c>
      <c r="B1255" t="s">
        <v>74</v>
      </c>
      <c r="C1255">
        <v>27.9</v>
      </c>
    </row>
    <row r="1256" spans="1:3">
      <c r="A1256" t="s">
        <v>542</v>
      </c>
      <c r="B1256" t="s">
        <v>74</v>
      </c>
      <c r="C1256">
        <v>27.9</v>
      </c>
    </row>
    <row r="1257" spans="1:3">
      <c r="A1257" t="s">
        <v>492</v>
      </c>
      <c r="B1257" t="s">
        <v>74</v>
      </c>
      <c r="C1257">
        <v>28</v>
      </c>
    </row>
    <row r="1258" spans="1:3">
      <c r="A1258" t="s">
        <v>1543</v>
      </c>
      <c r="B1258" t="s">
        <v>74</v>
      </c>
      <c r="C1258">
        <v>28</v>
      </c>
    </row>
    <row r="1259" spans="1:3">
      <c r="A1259" t="s">
        <v>1295</v>
      </c>
      <c r="B1259" t="s">
        <v>74</v>
      </c>
      <c r="C1259">
        <v>28</v>
      </c>
    </row>
    <row r="1260" spans="1:3">
      <c r="A1260" t="s">
        <v>1784</v>
      </c>
      <c r="B1260" t="s">
        <v>74</v>
      </c>
      <c r="C1260">
        <v>28</v>
      </c>
    </row>
    <row r="1261" spans="1:3">
      <c r="A1261" t="s">
        <v>1785</v>
      </c>
      <c r="B1261" t="s">
        <v>74</v>
      </c>
      <c r="C1261">
        <v>28.1</v>
      </c>
    </row>
    <row r="1262" spans="1:3">
      <c r="A1262" t="s">
        <v>838</v>
      </c>
      <c r="B1262" t="s">
        <v>74</v>
      </c>
      <c r="C1262">
        <v>28.1</v>
      </c>
    </row>
    <row r="1263" spans="1:3">
      <c r="A1263" t="s">
        <v>1202</v>
      </c>
      <c r="B1263" t="s">
        <v>74</v>
      </c>
      <c r="C1263">
        <v>28.2</v>
      </c>
    </row>
    <row r="1264" spans="1:3">
      <c r="A1264" t="s">
        <v>361</v>
      </c>
      <c r="B1264" t="s">
        <v>74</v>
      </c>
      <c r="C1264">
        <v>28.2</v>
      </c>
    </row>
    <row r="1265" spans="1:3">
      <c r="A1265" t="s">
        <v>191</v>
      </c>
      <c r="B1265" t="s">
        <v>74</v>
      </c>
      <c r="C1265">
        <v>28.3</v>
      </c>
    </row>
    <row r="1266" spans="1:3">
      <c r="A1266" t="s">
        <v>965</v>
      </c>
      <c r="B1266" t="s">
        <v>74</v>
      </c>
      <c r="C1266">
        <v>28.3</v>
      </c>
    </row>
    <row r="1267" spans="1:3">
      <c r="A1267" t="s">
        <v>578</v>
      </c>
      <c r="B1267" t="s">
        <v>74</v>
      </c>
      <c r="C1267">
        <v>28.4</v>
      </c>
    </row>
    <row r="1268" spans="1:3">
      <c r="A1268" t="s">
        <v>121</v>
      </c>
      <c r="B1268" t="s">
        <v>74</v>
      </c>
      <c r="C1268">
        <v>28.4</v>
      </c>
    </row>
    <row r="1269" spans="1:3">
      <c r="A1269" t="s">
        <v>1229</v>
      </c>
      <c r="B1269" t="s">
        <v>74</v>
      </c>
      <c r="C1269">
        <v>28.4</v>
      </c>
    </row>
    <row r="1270" spans="1:3">
      <c r="A1270" t="s">
        <v>1373</v>
      </c>
      <c r="B1270" t="s">
        <v>74</v>
      </c>
      <c r="C1270">
        <v>28.4</v>
      </c>
    </row>
    <row r="1271" spans="1:3">
      <c r="A1271" t="s">
        <v>706</v>
      </c>
      <c r="B1271" t="s">
        <v>74</v>
      </c>
      <c r="C1271">
        <v>28.5</v>
      </c>
    </row>
    <row r="1272" spans="1:3">
      <c r="A1272" t="s">
        <v>99</v>
      </c>
      <c r="B1272" t="s">
        <v>74</v>
      </c>
      <c r="C1272">
        <v>28.5</v>
      </c>
    </row>
    <row r="1273" spans="1:3">
      <c r="A1273" t="s">
        <v>327</v>
      </c>
      <c r="B1273" t="s">
        <v>74</v>
      </c>
      <c r="C1273">
        <v>28.5</v>
      </c>
    </row>
    <row r="1274" spans="1:3">
      <c r="A1274" t="s">
        <v>807</v>
      </c>
      <c r="B1274" t="s">
        <v>74</v>
      </c>
      <c r="C1274">
        <v>28.5</v>
      </c>
    </row>
    <row r="1275" spans="1:3">
      <c r="A1275" t="s">
        <v>1212</v>
      </c>
      <c r="B1275" t="s">
        <v>74</v>
      </c>
      <c r="C1275">
        <v>28.5</v>
      </c>
    </row>
    <row r="1276" spans="1:3">
      <c r="A1276" t="s">
        <v>1115</v>
      </c>
      <c r="B1276" t="s">
        <v>74</v>
      </c>
      <c r="C1276">
        <v>28.6</v>
      </c>
    </row>
    <row r="1277" spans="1:3">
      <c r="A1277" t="s">
        <v>820</v>
      </c>
      <c r="B1277" t="s">
        <v>74</v>
      </c>
      <c r="C1277">
        <v>28.6</v>
      </c>
    </row>
    <row r="1278" spans="1:3">
      <c r="A1278" t="s">
        <v>304</v>
      </c>
      <c r="B1278" t="s">
        <v>74</v>
      </c>
      <c r="C1278">
        <v>28.7</v>
      </c>
    </row>
    <row r="1279" spans="1:3">
      <c r="A1279" t="s">
        <v>958</v>
      </c>
      <c r="B1279" t="s">
        <v>74</v>
      </c>
      <c r="C1279">
        <v>28.7</v>
      </c>
    </row>
    <row r="1280" spans="1:3">
      <c r="A1280" t="s">
        <v>324</v>
      </c>
      <c r="B1280" t="s">
        <v>74</v>
      </c>
      <c r="C1280">
        <v>28.9</v>
      </c>
    </row>
    <row r="1281" spans="1:3">
      <c r="A1281" t="s">
        <v>257</v>
      </c>
      <c r="B1281" t="s">
        <v>258</v>
      </c>
      <c r="C1281">
        <v>28.9</v>
      </c>
    </row>
    <row r="1282" spans="1:3">
      <c r="A1282" t="s">
        <v>1462</v>
      </c>
      <c r="B1282" t="s">
        <v>74</v>
      </c>
      <c r="C1282">
        <v>28.9</v>
      </c>
    </row>
    <row r="1283" spans="1:3">
      <c r="A1283" t="s">
        <v>1384</v>
      </c>
      <c r="B1283" t="s">
        <v>74</v>
      </c>
      <c r="C1283">
        <v>28.9</v>
      </c>
    </row>
    <row r="1284" spans="1:3">
      <c r="A1284" t="s">
        <v>1041</v>
      </c>
      <c r="B1284" t="s">
        <v>74</v>
      </c>
      <c r="C1284">
        <v>28.9</v>
      </c>
    </row>
    <row r="1285" spans="1:3">
      <c r="A1285" t="s">
        <v>1364</v>
      </c>
      <c r="B1285" t="s">
        <v>74</v>
      </c>
      <c r="C1285">
        <v>29</v>
      </c>
    </row>
    <row r="1286" spans="1:3">
      <c r="A1286" t="s">
        <v>1828</v>
      </c>
      <c r="B1286" t="s">
        <v>74</v>
      </c>
      <c r="C1286">
        <v>29</v>
      </c>
    </row>
    <row r="1287" spans="1:3">
      <c r="A1287" t="s">
        <v>1003</v>
      </c>
      <c r="B1287" t="s">
        <v>74</v>
      </c>
      <c r="C1287">
        <v>29.1</v>
      </c>
    </row>
    <row r="1288" spans="1:3">
      <c r="A1288" t="s">
        <v>688</v>
      </c>
      <c r="B1288" t="s">
        <v>74</v>
      </c>
      <c r="C1288">
        <v>29.1</v>
      </c>
    </row>
    <row r="1289" spans="1:3">
      <c r="A1289" t="s">
        <v>786</v>
      </c>
      <c r="B1289" t="s">
        <v>74</v>
      </c>
      <c r="C1289">
        <v>29.2</v>
      </c>
    </row>
    <row r="1290" spans="1:3">
      <c r="A1290" t="s">
        <v>1536</v>
      </c>
      <c r="B1290" t="s">
        <v>74</v>
      </c>
      <c r="C1290">
        <v>29.2</v>
      </c>
    </row>
    <row r="1291" spans="1:3">
      <c r="A1291" t="s">
        <v>941</v>
      </c>
      <c r="B1291" t="s">
        <v>74</v>
      </c>
      <c r="C1291">
        <v>29.2</v>
      </c>
    </row>
    <row r="1292" spans="1:3">
      <c r="A1292" t="s">
        <v>1493</v>
      </c>
      <c r="B1292" t="s">
        <v>74</v>
      </c>
      <c r="C1292">
        <v>29.2</v>
      </c>
    </row>
    <row r="1293" spans="1:3">
      <c r="A1293" t="s">
        <v>1096</v>
      </c>
      <c r="B1293" t="s">
        <v>74</v>
      </c>
      <c r="C1293">
        <v>29.3</v>
      </c>
    </row>
    <row r="1294" spans="1:3">
      <c r="A1294" t="s">
        <v>556</v>
      </c>
      <c r="B1294" t="s">
        <v>74</v>
      </c>
      <c r="C1294">
        <v>29.3</v>
      </c>
    </row>
    <row r="1295" spans="1:3">
      <c r="A1295" t="s">
        <v>1021</v>
      </c>
      <c r="B1295" t="s">
        <v>74</v>
      </c>
      <c r="C1295">
        <v>29.3</v>
      </c>
    </row>
    <row r="1296" spans="1:3">
      <c r="A1296" t="s">
        <v>997</v>
      </c>
      <c r="B1296" t="s">
        <v>74</v>
      </c>
      <c r="C1296">
        <v>29.4</v>
      </c>
    </row>
    <row r="1297" spans="1:3">
      <c r="A1297" t="s">
        <v>669</v>
      </c>
      <c r="B1297" t="s">
        <v>74</v>
      </c>
      <c r="C1297">
        <v>29.4</v>
      </c>
    </row>
    <row r="1298" spans="1:3">
      <c r="A1298" t="s">
        <v>465</v>
      </c>
      <c r="B1298" t="s">
        <v>74</v>
      </c>
      <c r="C1298">
        <v>29.4</v>
      </c>
    </row>
    <row r="1299" spans="1:3">
      <c r="A1299" t="s">
        <v>1454</v>
      </c>
      <c r="B1299" t="s">
        <v>74</v>
      </c>
      <c r="C1299">
        <v>29.5</v>
      </c>
    </row>
    <row r="1300" spans="1:3">
      <c r="A1300" t="s">
        <v>1766</v>
      </c>
      <c r="B1300" t="s">
        <v>74</v>
      </c>
      <c r="C1300">
        <v>29.5</v>
      </c>
    </row>
    <row r="1301" spans="1:3">
      <c r="A1301" t="s">
        <v>569</v>
      </c>
      <c r="B1301" t="s">
        <v>74</v>
      </c>
      <c r="C1301">
        <v>29.5</v>
      </c>
    </row>
    <row r="1302" spans="1:3">
      <c r="A1302" t="s">
        <v>1011</v>
      </c>
      <c r="B1302" t="s">
        <v>85</v>
      </c>
      <c r="C1302">
        <v>29.6</v>
      </c>
    </row>
    <row r="1303" spans="1:3" ht="18" customHeight="1">
      <c r="A1303" t="s">
        <v>342</v>
      </c>
      <c r="B1303" t="s">
        <v>343</v>
      </c>
      <c r="C1303">
        <v>29.6</v>
      </c>
    </row>
    <row r="1304" spans="1:3">
      <c r="A1304" t="s">
        <v>698</v>
      </c>
      <c r="B1304" t="s">
        <v>74</v>
      </c>
      <c r="C1304">
        <v>29.6</v>
      </c>
    </row>
    <row r="1305" spans="1:3">
      <c r="A1305" t="s">
        <v>1837</v>
      </c>
      <c r="B1305" t="s">
        <v>74</v>
      </c>
      <c r="C1305">
        <v>29.6</v>
      </c>
    </row>
    <row r="1306" spans="1:3">
      <c r="A1306" t="s">
        <v>1852</v>
      </c>
      <c r="B1306" t="s">
        <v>74</v>
      </c>
      <c r="C1306">
        <v>29.7</v>
      </c>
    </row>
    <row r="1307" spans="1:3">
      <c r="A1307" t="s">
        <v>1030</v>
      </c>
      <c r="B1307" t="s">
        <v>74</v>
      </c>
      <c r="C1307">
        <v>29.7</v>
      </c>
    </row>
    <row r="1308" spans="1:3">
      <c r="A1308" t="s">
        <v>1118</v>
      </c>
      <c r="B1308" t="s">
        <v>74</v>
      </c>
      <c r="C1308">
        <v>29.8</v>
      </c>
    </row>
    <row r="1309" spans="1:3">
      <c r="A1309" t="s">
        <v>918</v>
      </c>
      <c r="B1309" t="s">
        <v>74</v>
      </c>
      <c r="C1309">
        <v>29.8</v>
      </c>
    </row>
    <row r="1310" spans="1:3">
      <c r="A1310" t="s">
        <v>874</v>
      </c>
      <c r="B1310" t="s">
        <v>74</v>
      </c>
      <c r="C1310">
        <v>29.8</v>
      </c>
    </row>
    <row r="1311" spans="1:3">
      <c r="A1311" t="s">
        <v>1468</v>
      </c>
      <c r="B1311" t="s">
        <v>74</v>
      </c>
      <c r="C1311">
        <v>30</v>
      </c>
    </row>
    <row r="1312" spans="1:3">
      <c r="A1312" t="s">
        <v>1848</v>
      </c>
      <c r="B1312" t="s">
        <v>74</v>
      </c>
      <c r="C1312">
        <v>30</v>
      </c>
    </row>
    <row r="1313" spans="1:3">
      <c r="A1313" t="s">
        <v>715</v>
      </c>
      <c r="B1313" t="s">
        <v>74</v>
      </c>
      <c r="C1313">
        <v>30</v>
      </c>
    </row>
    <row r="1314" spans="1:3">
      <c r="A1314" t="s">
        <v>1409</v>
      </c>
      <c r="B1314" t="s">
        <v>74</v>
      </c>
      <c r="C1314">
        <v>30.1</v>
      </c>
    </row>
    <row r="1315" spans="1:3">
      <c r="A1315" t="s">
        <v>298</v>
      </c>
      <c r="B1315" t="s">
        <v>74</v>
      </c>
      <c r="C1315">
        <v>30.2</v>
      </c>
    </row>
    <row r="1316" spans="1:3">
      <c r="A1316" t="s">
        <v>1213</v>
      </c>
      <c r="B1316" t="s">
        <v>74</v>
      </c>
      <c r="C1316">
        <v>30.3</v>
      </c>
    </row>
    <row r="1317" spans="1:3">
      <c r="A1317" t="s">
        <v>1050</v>
      </c>
      <c r="B1317" t="s">
        <v>74</v>
      </c>
      <c r="C1317">
        <v>30.4</v>
      </c>
    </row>
    <row r="1318" spans="1:3">
      <c r="A1318" t="s">
        <v>508</v>
      </c>
      <c r="B1318" t="s">
        <v>74</v>
      </c>
      <c r="C1318">
        <v>30.4</v>
      </c>
    </row>
    <row r="1319" spans="1:3">
      <c r="A1319" t="s">
        <v>1208</v>
      </c>
      <c r="B1319" t="s">
        <v>74</v>
      </c>
      <c r="C1319">
        <v>30.4</v>
      </c>
    </row>
    <row r="1320" spans="1:3">
      <c r="A1320" t="s">
        <v>1142</v>
      </c>
      <c r="B1320" t="s">
        <v>74</v>
      </c>
      <c r="C1320">
        <v>30.5</v>
      </c>
    </row>
    <row r="1321" spans="1:3">
      <c r="A1321" t="s">
        <v>668</v>
      </c>
      <c r="B1321" t="s">
        <v>74</v>
      </c>
      <c r="C1321">
        <v>30.6</v>
      </c>
    </row>
    <row r="1322" spans="1:3">
      <c r="A1322" t="s">
        <v>344</v>
      </c>
      <c r="B1322" t="s">
        <v>74</v>
      </c>
      <c r="C1322">
        <v>30.7</v>
      </c>
    </row>
    <row r="1323" spans="1:3">
      <c r="A1323" t="s">
        <v>203</v>
      </c>
      <c r="B1323" t="s">
        <v>74</v>
      </c>
      <c r="C1323">
        <v>30.8</v>
      </c>
    </row>
    <row r="1324" spans="1:3">
      <c r="A1324" t="s">
        <v>227</v>
      </c>
      <c r="B1324" t="s">
        <v>74</v>
      </c>
      <c r="C1324">
        <v>30.8</v>
      </c>
    </row>
    <row r="1325" spans="1:3">
      <c r="A1325" t="s">
        <v>767</v>
      </c>
      <c r="B1325" t="s">
        <v>74</v>
      </c>
      <c r="C1325">
        <v>30.9</v>
      </c>
    </row>
    <row r="1326" spans="1:3">
      <c r="A1326" t="s">
        <v>1487</v>
      </c>
      <c r="B1326" t="s">
        <v>74</v>
      </c>
      <c r="C1326">
        <v>31</v>
      </c>
    </row>
    <row r="1327" spans="1:3">
      <c r="A1327" t="s">
        <v>1829</v>
      </c>
      <c r="B1327" t="s">
        <v>74</v>
      </c>
      <c r="C1327">
        <v>31</v>
      </c>
    </row>
    <row r="1328" spans="1:3">
      <c r="A1328" t="s">
        <v>966</v>
      </c>
      <c r="B1328" t="s">
        <v>74</v>
      </c>
      <c r="C1328">
        <v>31.2</v>
      </c>
    </row>
    <row r="1329" spans="1:3">
      <c r="A1329" t="s">
        <v>476</v>
      </c>
      <c r="B1329" t="s">
        <v>74</v>
      </c>
      <c r="C1329">
        <v>31.3</v>
      </c>
    </row>
    <row r="1330" spans="1:3">
      <c r="A1330" t="s">
        <v>445</v>
      </c>
      <c r="B1330" t="s">
        <v>74</v>
      </c>
      <c r="C1330">
        <v>31.3</v>
      </c>
    </row>
    <row r="1331" spans="1:3">
      <c r="A1331" t="s">
        <v>932</v>
      </c>
      <c r="B1331" t="s">
        <v>74</v>
      </c>
      <c r="C1331">
        <v>31.3</v>
      </c>
    </row>
    <row r="1332" spans="1:3">
      <c r="A1332" t="s">
        <v>1060</v>
      </c>
      <c r="B1332" t="s">
        <v>74</v>
      </c>
      <c r="C1332">
        <v>31.5</v>
      </c>
    </row>
    <row r="1333" spans="1:3">
      <c r="A1333" t="s">
        <v>754</v>
      </c>
      <c r="B1333" t="s">
        <v>74</v>
      </c>
      <c r="C1333">
        <v>31.6</v>
      </c>
    </row>
    <row r="1334" spans="1:3">
      <c r="A1334" t="s">
        <v>1843</v>
      </c>
      <c r="B1334" t="s">
        <v>74</v>
      </c>
      <c r="C1334">
        <v>31.8</v>
      </c>
    </row>
    <row r="1335" spans="1:3">
      <c r="A1335" t="s">
        <v>1392</v>
      </c>
      <c r="B1335" t="s">
        <v>74</v>
      </c>
      <c r="C1335">
        <v>31.8</v>
      </c>
    </row>
    <row r="1336" spans="1:3">
      <c r="A1336" t="s">
        <v>1351</v>
      </c>
      <c r="B1336" t="s">
        <v>74</v>
      </c>
      <c r="C1336">
        <v>31.8</v>
      </c>
    </row>
    <row r="1337" spans="1:3">
      <c r="A1337" t="s">
        <v>1432</v>
      </c>
      <c r="B1337" t="s">
        <v>74</v>
      </c>
      <c r="C1337">
        <v>31.9</v>
      </c>
    </row>
    <row r="1338" spans="1:3">
      <c r="A1338" t="s">
        <v>619</v>
      </c>
      <c r="B1338" t="s">
        <v>593</v>
      </c>
      <c r="C1338">
        <v>32</v>
      </c>
    </row>
    <row r="1339" spans="1:3">
      <c r="A1339" t="s">
        <v>1361</v>
      </c>
      <c r="B1339" t="s">
        <v>74</v>
      </c>
      <c r="C1339">
        <v>32.299999999999997</v>
      </c>
    </row>
    <row r="1340" spans="1:3">
      <c r="A1340" t="s">
        <v>1444</v>
      </c>
      <c r="B1340" t="s">
        <v>74</v>
      </c>
      <c r="C1340">
        <v>32.4</v>
      </c>
    </row>
    <row r="1341" spans="1:3">
      <c r="A1341" t="s">
        <v>318</v>
      </c>
      <c r="B1341" t="s">
        <v>74</v>
      </c>
      <c r="C1341">
        <v>32.5</v>
      </c>
    </row>
    <row r="1342" spans="1:3">
      <c r="A1342" t="s">
        <v>378</v>
      </c>
      <c r="B1342" t="s">
        <v>74</v>
      </c>
      <c r="C1342">
        <v>32.6</v>
      </c>
    </row>
    <row r="1343" spans="1:3">
      <c r="A1343" t="s">
        <v>447</v>
      </c>
      <c r="B1343" t="s">
        <v>74</v>
      </c>
      <c r="C1343">
        <v>32.6</v>
      </c>
    </row>
    <row r="1344" spans="1:3">
      <c r="A1344" t="s">
        <v>411</v>
      </c>
      <c r="B1344" t="s">
        <v>74</v>
      </c>
      <c r="C1344">
        <v>32.700000000000003</v>
      </c>
    </row>
    <row r="1345" spans="1:3">
      <c r="A1345" t="s">
        <v>1063</v>
      </c>
      <c r="B1345" t="s">
        <v>1064</v>
      </c>
      <c r="C1345">
        <v>32.700000000000003</v>
      </c>
    </row>
    <row r="1346" spans="1:3">
      <c r="A1346" t="s">
        <v>1175</v>
      </c>
      <c r="B1346" t="s">
        <v>74</v>
      </c>
      <c r="C1346">
        <v>32.700000000000003</v>
      </c>
    </row>
    <row r="1347" spans="1:3">
      <c r="A1347" t="s">
        <v>360</v>
      </c>
      <c r="B1347" t="s">
        <v>74</v>
      </c>
      <c r="C1347">
        <v>32.799999999999997</v>
      </c>
    </row>
    <row r="1348" spans="1:3">
      <c r="A1348" t="s">
        <v>780</v>
      </c>
      <c r="B1348" t="s">
        <v>74</v>
      </c>
      <c r="C1348">
        <v>32.799999999999997</v>
      </c>
    </row>
    <row r="1349" spans="1:3">
      <c r="A1349" t="s">
        <v>1519</v>
      </c>
      <c r="B1349" t="s">
        <v>74</v>
      </c>
      <c r="C1349">
        <v>33.200000000000003</v>
      </c>
    </row>
    <row r="1350" spans="1:3">
      <c r="A1350" t="s">
        <v>267</v>
      </c>
      <c r="B1350" t="s">
        <v>74</v>
      </c>
      <c r="C1350">
        <v>33.299999999999997</v>
      </c>
    </row>
    <row r="1351" spans="1:3">
      <c r="A1351" t="s">
        <v>1554</v>
      </c>
      <c r="B1351" t="s">
        <v>74</v>
      </c>
      <c r="C1351">
        <v>33.4</v>
      </c>
    </row>
    <row r="1352" spans="1:3">
      <c r="A1352" t="s">
        <v>553</v>
      </c>
      <c r="B1352" t="s">
        <v>74</v>
      </c>
      <c r="C1352">
        <v>33.9</v>
      </c>
    </row>
    <row r="1353" spans="1:3">
      <c r="A1353" t="s">
        <v>162</v>
      </c>
      <c r="B1353" t="s">
        <v>74</v>
      </c>
      <c r="C1353">
        <v>34</v>
      </c>
    </row>
    <row r="1354" spans="1:3">
      <c r="A1354" t="s">
        <v>499</v>
      </c>
      <c r="B1354" t="s">
        <v>74</v>
      </c>
      <c r="C1354">
        <v>34.1</v>
      </c>
    </row>
    <row r="1355" spans="1:3">
      <c r="A1355" t="s">
        <v>1238</v>
      </c>
      <c r="B1355" t="s">
        <v>74</v>
      </c>
      <c r="C1355">
        <v>34.1</v>
      </c>
    </row>
    <row r="1356" spans="1:3">
      <c r="A1356" t="s">
        <v>118</v>
      </c>
      <c r="B1356" t="s">
        <v>119</v>
      </c>
      <c r="C1356">
        <v>34.1</v>
      </c>
    </row>
    <row r="1357" spans="1:3">
      <c r="A1357" t="s">
        <v>1157</v>
      </c>
      <c r="B1357" t="s">
        <v>74</v>
      </c>
      <c r="C1357">
        <v>34.200000000000003</v>
      </c>
    </row>
    <row r="1358" spans="1:3">
      <c r="A1358" t="s">
        <v>634</v>
      </c>
      <c r="B1358" t="s">
        <v>74</v>
      </c>
      <c r="C1358">
        <v>34.299999999999997</v>
      </c>
    </row>
    <row r="1359" spans="1:3">
      <c r="A1359" t="s">
        <v>225</v>
      </c>
      <c r="B1359" t="s">
        <v>74</v>
      </c>
      <c r="C1359">
        <v>34.4</v>
      </c>
    </row>
    <row r="1360" spans="1:3">
      <c r="A1360" t="s">
        <v>927</v>
      </c>
      <c r="B1360" t="s">
        <v>928</v>
      </c>
      <c r="C1360">
        <v>34.5</v>
      </c>
    </row>
    <row r="1361" spans="1:4">
      <c r="A1361" t="s">
        <v>813</v>
      </c>
      <c r="B1361" t="s">
        <v>74</v>
      </c>
      <c r="C1361">
        <v>34.5</v>
      </c>
    </row>
    <row r="1362" spans="1:4">
      <c r="A1362" t="s">
        <v>1791</v>
      </c>
      <c r="B1362" t="s">
        <v>74</v>
      </c>
      <c r="C1362">
        <v>34.5</v>
      </c>
    </row>
    <row r="1363" spans="1:4">
      <c r="A1363" t="s">
        <v>835</v>
      </c>
      <c r="B1363" t="s">
        <v>74</v>
      </c>
      <c r="C1363">
        <v>34.6</v>
      </c>
    </row>
    <row r="1364" spans="1:4">
      <c r="A1364" t="s">
        <v>375</v>
      </c>
      <c r="B1364" t="s">
        <v>74</v>
      </c>
      <c r="C1364">
        <v>34.700000000000003</v>
      </c>
    </row>
    <row r="1365" spans="1:4">
      <c r="A1365" t="s">
        <v>1841</v>
      </c>
      <c r="B1365" t="s">
        <v>74</v>
      </c>
      <c r="C1365">
        <v>34.799999999999997</v>
      </c>
    </row>
    <row r="1366" spans="1:4">
      <c r="A1366" t="s">
        <v>533</v>
      </c>
      <c r="B1366" t="s">
        <v>74</v>
      </c>
      <c r="C1366">
        <v>35</v>
      </c>
    </row>
    <row r="1367" spans="1:4">
      <c r="A1367" t="s">
        <v>1272</v>
      </c>
      <c r="B1367" t="s">
        <v>74</v>
      </c>
      <c r="C1367">
        <v>35.5</v>
      </c>
    </row>
    <row r="1368" spans="1:4">
      <c r="A1368" t="s">
        <v>1799</v>
      </c>
      <c r="B1368" t="s">
        <v>74</v>
      </c>
      <c r="C1368">
        <v>35.5</v>
      </c>
    </row>
    <row r="1369" spans="1:4">
      <c r="A1369" t="s">
        <v>1411</v>
      </c>
      <c r="B1369" t="s">
        <v>74</v>
      </c>
      <c r="C1369">
        <v>35.5</v>
      </c>
    </row>
    <row r="1370" spans="1:4">
      <c r="A1370" t="s">
        <v>684</v>
      </c>
      <c r="B1370" t="s">
        <v>74</v>
      </c>
      <c r="C1370">
        <v>35.6</v>
      </c>
    </row>
    <row r="1371" spans="1:4">
      <c r="A1371" t="s">
        <v>184</v>
      </c>
      <c r="B1371" t="s">
        <v>185</v>
      </c>
      <c r="C1371">
        <v>35.6</v>
      </c>
    </row>
    <row r="1372" spans="1:4">
      <c r="A1372" t="s">
        <v>1492</v>
      </c>
      <c r="B1372" t="s">
        <v>74</v>
      </c>
      <c r="C1372">
        <v>35.700000000000003</v>
      </c>
    </row>
    <row r="1373" spans="1:4">
      <c r="A1373" t="s">
        <v>1004</v>
      </c>
      <c r="B1373" t="s">
        <v>74</v>
      </c>
      <c r="C1373">
        <v>35.700000000000003</v>
      </c>
    </row>
    <row r="1374" spans="1:4">
      <c r="A1374" t="s">
        <v>1499</v>
      </c>
      <c r="B1374" t="s">
        <v>74</v>
      </c>
      <c r="C1374">
        <v>35.799999999999997</v>
      </c>
    </row>
    <row r="1375" spans="1:4">
      <c r="A1375" t="s">
        <v>1304</v>
      </c>
      <c r="B1375" t="s">
        <v>74</v>
      </c>
      <c r="C1375">
        <v>36</v>
      </c>
      <c r="D1375" t="s">
        <v>1865</v>
      </c>
    </row>
    <row r="1376" spans="1:4">
      <c r="A1376" t="s">
        <v>78</v>
      </c>
      <c r="B1376" t="s">
        <v>74</v>
      </c>
      <c r="C1376">
        <v>36.299999999999997</v>
      </c>
    </row>
    <row r="1377" spans="1:3">
      <c r="A1377" t="s">
        <v>1558</v>
      </c>
      <c r="B1377" t="s">
        <v>74</v>
      </c>
      <c r="C1377">
        <v>36.5</v>
      </c>
    </row>
    <row r="1378" spans="1:3">
      <c r="A1378" t="s">
        <v>1778</v>
      </c>
      <c r="B1378" t="s">
        <v>74</v>
      </c>
      <c r="C1378">
        <v>36.5</v>
      </c>
    </row>
    <row r="1379" spans="1:3">
      <c r="A1379" t="s">
        <v>738</v>
      </c>
      <c r="B1379" t="s">
        <v>119</v>
      </c>
      <c r="C1379">
        <v>36.9</v>
      </c>
    </row>
    <row r="1380" spans="1:3">
      <c r="A1380" t="s">
        <v>1190</v>
      </c>
      <c r="B1380" t="s">
        <v>74</v>
      </c>
      <c r="C1380">
        <v>37.1</v>
      </c>
    </row>
    <row r="1381" spans="1:3">
      <c r="A1381" t="s">
        <v>880</v>
      </c>
      <c r="B1381" t="s">
        <v>74</v>
      </c>
      <c r="C1381">
        <v>37.1</v>
      </c>
    </row>
    <row r="1382" spans="1:3">
      <c r="A1382" t="s">
        <v>1001</v>
      </c>
      <c r="B1382" t="s">
        <v>74</v>
      </c>
      <c r="C1382">
        <v>37.299999999999997</v>
      </c>
    </row>
    <row r="1383" spans="1:3">
      <c r="A1383" t="s">
        <v>183</v>
      </c>
      <c r="B1383" t="s">
        <v>74</v>
      </c>
      <c r="C1383">
        <v>37.299999999999997</v>
      </c>
    </row>
    <row r="1384" spans="1:3">
      <c r="A1384" t="s">
        <v>758</v>
      </c>
      <c r="B1384" t="s">
        <v>1816</v>
      </c>
      <c r="C1384">
        <v>37.5</v>
      </c>
    </row>
    <row r="1385" spans="1:3">
      <c r="A1385" t="s">
        <v>797</v>
      </c>
      <c r="B1385" t="s">
        <v>74</v>
      </c>
      <c r="C1385">
        <v>37.700000000000003</v>
      </c>
    </row>
    <row r="1386" spans="1:3">
      <c r="A1386" t="s">
        <v>791</v>
      </c>
      <c r="B1386" t="s">
        <v>74</v>
      </c>
      <c r="C1386">
        <v>37.700000000000003</v>
      </c>
    </row>
    <row r="1387" spans="1:3">
      <c r="A1387" t="s">
        <v>335</v>
      </c>
      <c r="B1387" t="s">
        <v>74</v>
      </c>
      <c r="C1387">
        <v>38.200000000000003</v>
      </c>
    </row>
    <row r="1388" spans="1:3">
      <c r="A1388" t="s">
        <v>660</v>
      </c>
      <c r="B1388" t="s">
        <v>74</v>
      </c>
      <c r="C1388">
        <v>38.700000000000003</v>
      </c>
    </row>
    <row r="1389" spans="1:3">
      <c r="A1389" t="s">
        <v>1418</v>
      </c>
      <c r="B1389" t="s">
        <v>74</v>
      </c>
      <c r="C1389">
        <v>38.700000000000003</v>
      </c>
    </row>
    <row r="1390" spans="1:3">
      <c r="A1390" t="s">
        <v>1833</v>
      </c>
      <c r="B1390" t="s">
        <v>74</v>
      </c>
      <c r="C1390">
        <v>38.9</v>
      </c>
    </row>
    <row r="1391" spans="1:3">
      <c r="A1391" t="s">
        <v>109</v>
      </c>
      <c r="B1391" t="s">
        <v>74</v>
      </c>
      <c r="C1391">
        <v>38.9</v>
      </c>
    </row>
    <row r="1392" spans="1:3">
      <c r="A1392" t="s">
        <v>1070</v>
      </c>
      <c r="B1392" t="s">
        <v>74</v>
      </c>
      <c r="C1392">
        <v>40</v>
      </c>
    </row>
    <row r="1393" spans="1:3">
      <c r="A1393" t="s">
        <v>1844</v>
      </c>
      <c r="B1393" t="s">
        <v>74</v>
      </c>
      <c r="C1393">
        <v>40.200000000000003</v>
      </c>
    </row>
    <row r="1394" spans="1:3">
      <c r="A1394" t="s">
        <v>317</v>
      </c>
      <c r="B1394" t="s">
        <v>74</v>
      </c>
      <c r="C1394">
        <v>40.299999999999997</v>
      </c>
    </row>
    <row r="1395" spans="1:3">
      <c r="A1395" t="s">
        <v>369</v>
      </c>
      <c r="B1395" t="s">
        <v>74</v>
      </c>
      <c r="C1395">
        <v>41</v>
      </c>
    </row>
    <row r="1396" spans="1:3">
      <c r="A1396" t="s">
        <v>1369</v>
      </c>
      <c r="B1396" t="s">
        <v>74</v>
      </c>
      <c r="C1396">
        <v>41.8</v>
      </c>
    </row>
    <row r="1397" spans="1:3">
      <c r="A1397" t="s">
        <v>224</v>
      </c>
      <c r="B1397" t="s">
        <v>74</v>
      </c>
      <c r="C1397">
        <v>41.9</v>
      </c>
    </row>
    <row r="1398" spans="1:3">
      <c r="A1398" t="s">
        <v>1120</v>
      </c>
      <c r="B1398" t="s">
        <v>74</v>
      </c>
      <c r="C1398">
        <v>42.2</v>
      </c>
    </row>
    <row r="1399" spans="1:3">
      <c r="A1399" t="s">
        <v>157</v>
      </c>
      <c r="B1399" t="s">
        <v>74</v>
      </c>
      <c r="C1399">
        <v>42.8</v>
      </c>
    </row>
    <row r="1400" spans="1:3">
      <c r="A1400" t="s">
        <v>629</v>
      </c>
      <c r="B1400" t="s">
        <v>74</v>
      </c>
      <c r="C1400">
        <v>43.8</v>
      </c>
    </row>
    <row r="1401" spans="1:3">
      <c r="A1401" t="s">
        <v>367</v>
      </c>
      <c r="B1401" t="s">
        <v>74</v>
      </c>
      <c r="C1401">
        <v>43.8</v>
      </c>
    </row>
    <row r="1402" spans="1:3">
      <c r="A1402" t="s">
        <v>1773</v>
      </c>
      <c r="B1402" t="s">
        <v>74</v>
      </c>
      <c r="C1402">
        <v>44.1</v>
      </c>
    </row>
    <row r="1403" spans="1:3" ht="18" customHeight="1">
      <c r="A1403" t="s">
        <v>1254</v>
      </c>
      <c r="B1403" t="s">
        <v>544</v>
      </c>
      <c r="C1403">
        <v>44.3</v>
      </c>
    </row>
    <row r="1404" spans="1:3">
      <c r="A1404" t="s">
        <v>907</v>
      </c>
      <c r="B1404" t="s">
        <v>74</v>
      </c>
      <c r="C1404">
        <v>45.5</v>
      </c>
    </row>
    <row r="1405" spans="1:3">
      <c r="A1405" t="s">
        <v>1416</v>
      </c>
      <c r="B1405" t="s">
        <v>74</v>
      </c>
      <c r="C1405">
        <v>45.6</v>
      </c>
    </row>
    <row r="1406" spans="1:3">
      <c r="A1406" t="s">
        <v>1796</v>
      </c>
      <c r="B1406" t="s">
        <v>74</v>
      </c>
      <c r="C1406">
        <v>46.2</v>
      </c>
    </row>
    <row r="1407" spans="1:3">
      <c r="A1407" t="s">
        <v>302</v>
      </c>
      <c r="B1407" t="s">
        <v>74</v>
      </c>
      <c r="C1407">
        <v>46.5</v>
      </c>
    </row>
    <row r="1408" spans="1:3">
      <c r="A1408" t="s">
        <v>1185</v>
      </c>
      <c r="B1408" t="s">
        <v>74</v>
      </c>
      <c r="C1408">
        <v>49.6</v>
      </c>
    </row>
    <row r="1409" spans="1:3">
      <c r="A1409" t="s">
        <v>1420</v>
      </c>
      <c r="B1409" t="s">
        <v>74</v>
      </c>
      <c r="C1409">
        <v>54</v>
      </c>
    </row>
    <row r="1410" spans="1:3">
      <c r="A1410" t="s">
        <v>1744</v>
      </c>
      <c r="B1410" t="s">
        <v>692</v>
      </c>
      <c r="C1410">
        <v>5.6</v>
      </c>
    </row>
    <row r="1411" spans="1:3" ht="18" customHeight="1">
      <c r="A1411" t="s">
        <v>1687</v>
      </c>
      <c r="B1411" t="s">
        <v>1688</v>
      </c>
      <c r="C1411">
        <v>6.4</v>
      </c>
    </row>
    <row r="1412" spans="1:3">
      <c r="A1412" t="s">
        <v>1699</v>
      </c>
      <c r="B1412" t="s">
        <v>74</v>
      </c>
      <c r="C1412">
        <v>7.2</v>
      </c>
    </row>
    <row r="1413" spans="1:3">
      <c r="A1413" t="s">
        <v>1640</v>
      </c>
      <c r="B1413" t="s">
        <v>74</v>
      </c>
      <c r="C1413">
        <v>7.4</v>
      </c>
    </row>
    <row r="1414" spans="1:3">
      <c r="A1414" t="s">
        <v>1722</v>
      </c>
      <c r="B1414" t="s">
        <v>74</v>
      </c>
      <c r="C1414">
        <v>7.9</v>
      </c>
    </row>
    <row r="1415" spans="1:3">
      <c r="A1415" t="s">
        <v>1711</v>
      </c>
      <c r="B1415" t="s">
        <v>1712</v>
      </c>
      <c r="C1415">
        <v>7.9</v>
      </c>
    </row>
    <row r="1416" spans="1:3">
      <c r="A1416" t="s">
        <v>1702</v>
      </c>
      <c r="B1416" t="s">
        <v>74</v>
      </c>
      <c r="C1416">
        <v>8.1999999999999993</v>
      </c>
    </row>
    <row r="1417" spans="1:3">
      <c r="A1417" t="s">
        <v>1730</v>
      </c>
      <c r="B1417" t="s">
        <v>74</v>
      </c>
      <c r="C1417">
        <v>8.3000000000000007</v>
      </c>
    </row>
    <row r="1418" spans="1:3">
      <c r="A1418" t="s">
        <v>1655</v>
      </c>
      <c r="B1418" t="s">
        <v>74</v>
      </c>
      <c r="C1418">
        <v>8.3000000000000007</v>
      </c>
    </row>
    <row r="1419" spans="1:3">
      <c r="A1419" t="s">
        <v>1671</v>
      </c>
      <c r="B1419" t="s">
        <v>74</v>
      </c>
      <c r="C1419">
        <v>8.5</v>
      </c>
    </row>
    <row r="1420" spans="1:3">
      <c r="A1420" t="s">
        <v>1694</v>
      </c>
      <c r="B1420" t="s">
        <v>74</v>
      </c>
      <c r="C1420">
        <v>9.8000000000000007</v>
      </c>
    </row>
    <row r="1421" spans="1:3">
      <c r="A1421" t="s">
        <v>1616</v>
      </c>
      <c r="B1421" t="s">
        <v>74</v>
      </c>
      <c r="C1421">
        <v>9.9</v>
      </c>
    </row>
    <row r="1422" spans="1:3">
      <c r="A1422" t="s">
        <v>1656</v>
      </c>
      <c r="B1422" t="s">
        <v>74</v>
      </c>
      <c r="C1422">
        <v>10</v>
      </c>
    </row>
    <row r="1423" spans="1:3">
      <c r="A1423" t="s">
        <v>1585</v>
      </c>
      <c r="B1423" t="s">
        <v>1586</v>
      </c>
      <c r="C1423">
        <v>10.3</v>
      </c>
    </row>
    <row r="1424" spans="1:3">
      <c r="A1424" t="s">
        <v>1680</v>
      </c>
      <c r="B1424" t="s">
        <v>74</v>
      </c>
      <c r="C1424">
        <v>10.8</v>
      </c>
    </row>
    <row r="1425" spans="1:3">
      <c r="A1425" t="s">
        <v>1613</v>
      </c>
      <c r="B1425" t="s">
        <v>74</v>
      </c>
      <c r="C1425">
        <v>11.5</v>
      </c>
    </row>
    <row r="1426" spans="1:3">
      <c r="A1426" t="s">
        <v>1590</v>
      </c>
      <c r="B1426" t="s">
        <v>74</v>
      </c>
      <c r="C1426">
        <v>11.7</v>
      </c>
    </row>
    <row r="1427" spans="1:3">
      <c r="A1427" t="s">
        <v>1593</v>
      </c>
      <c r="B1427" t="s">
        <v>74</v>
      </c>
      <c r="C1427">
        <v>11.8</v>
      </c>
    </row>
    <row r="1428" spans="1:3">
      <c r="A1428" t="s">
        <v>1732</v>
      </c>
      <c r="B1428" t="s">
        <v>74</v>
      </c>
      <c r="C1428">
        <v>11.8</v>
      </c>
    </row>
    <row r="1429" spans="1:3">
      <c r="A1429" t="s">
        <v>1643</v>
      </c>
      <c r="B1429" t="s">
        <v>74</v>
      </c>
      <c r="C1429">
        <v>12.1</v>
      </c>
    </row>
    <row r="1430" spans="1:3">
      <c r="A1430" t="s">
        <v>1576</v>
      </c>
      <c r="B1430" t="s">
        <v>74</v>
      </c>
      <c r="C1430">
        <v>12.2</v>
      </c>
    </row>
    <row r="1431" spans="1:3">
      <c r="A1431" t="s">
        <v>1657</v>
      </c>
      <c r="B1431" t="s">
        <v>74</v>
      </c>
      <c r="C1431">
        <v>12.4</v>
      </c>
    </row>
    <row r="1432" spans="1:3">
      <c r="A1432" t="s">
        <v>1574</v>
      </c>
      <c r="B1432" t="s">
        <v>1575</v>
      </c>
      <c r="C1432">
        <v>12.5</v>
      </c>
    </row>
    <row r="1433" spans="1:3">
      <c r="A1433" t="s">
        <v>1572</v>
      </c>
      <c r="B1433" t="s">
        <v>74</v>
      </c>
      <c r="C1433">
        <v>12.7</v>
      </c>
    </row>
    <row r="1434" spans="1:3">
      <c r="A1434" t="s">
        <v>1594</v>
      </c>
      <c r="B1434" t="s">
        <v>74</v>
      </c>
      <c r="C1434">
        <v>12.7</v>
      </c>
    </row>
    <row r="1435" spans="1:3">
      <c r="A1435" t="s">
        <v>1723</v>
      </c>
      <c r="B1435" t="s">
        <v>74</v>
      </c>
      <c r="C1435">
        <v>12.7</v>
      </c>
    </row>
    <row r="1436" spans="1:3">
      <c r="A1436" t="s">
        <v>1682</v>
      </c>
      <c r="B1436" t="s">
        <v>74</v>
      </c>
      <c r="C1436">
        <v>13.4</v>
      </c>
    </row>
    <row r="1437" spans="1:3">
      <c r="A1437" t="s">
        <v>1638</v>
      </c>
      <c r="B1437" t="s">
        <v>74</v>
      </c>
      <c r="C1437">
        <v>13.5</v>
      </c>
    </row>
    <row r="1438" spans="1:3">
      <c r="A1438" t="s">
        <v>1863</v>
      </c>
      <c r="B1438" t="s">
        <v>74</v>
      </c>
      <c r="C1438">
        <v>13.6</v>
      </c>
    </row>
    <row r="1439" spans="1:3">
      <c r="A1439" t="s">
        <v>1659</v>
      </c>
      <c r="B1439" t="s">
        <v>74</v>
      </c>
      <c r="C1439">
        <v>13.7</v>
      </c>
    </row>
    <row r="1440" spans="1:3">
      <c r="A1440" t="s">
        <v>1630</v>
      </c>
      <c r="B1440" t="s">
        <v>74</v>
      </c>
      <c r="C1440">
        <v>13.8</v>
      </c>
    </row>
    <row r="1441" spans="1:4">
      <c r="A1441" t="s">
        <v>1560</v>
      </c>
      <c r="B1441" t="s">
        <v>74</v>
      </c>
      <c r="C1441">
        <v>14.1</v>
      </c>
    </row>
    <row r="1442" spans="1:4">
      <c r="A1442" t="s">
        <v>1707</v>
      </c>
      <c r="B1442" t="s">
        <v>74</v>
      </c>
      <c r="C1442">
        <v>14.3</v>
      </c>
    </row>
    <row r="1443" spans="1:4">
      <c r="A1443" t="s">
        <v>1597</v>
      </c>
      <c r="B1443" t="s">
        <v>74</v>
      </c>
      <c r="C1443">
        <v>14.5</v>
      </c>
    </row>
    <row r="1444" spans="1:4">
      <c r="A1444" t="s">
        <v>1665</v>
      </c>
      <c r="B1444" t="s">
        <v>74</v>
      </c>
      <c r="C1444">
        <v>14.5</v>
      </c>
    </row>
    <row r="1445" spans="1:4">
      <c r="A1445" t="s">
        <v>1647</v>
      </c>
      <c r="B1445" t="s">
        <v>74</v>
      </c>
      <c r="C1445">
        <v>14.5</v>
      </c>
    </row>
    <row r="1446" spans="1:4">
      <c r="A1446" t="s">
        <v>1654</v>
      </c>
      <c r="B1446" t="s">
        <v>74</v>
      </c>
      <c r="C1446">
        <v>14.5</v>
      </c>
    </row>
    <row r="1447" spans="1:4">
      <c r="A1447" t="s">
        <v>1666</v>
      </c>
      <c r="B1447" t="s">
        <v>74</v>
      </c>
      <c r="C1447">
        <v>14.6</v>
      </c>
    </row>
    <row r="1448" spans="1:4">
      <c r="A1448" t="s">
        <v>1628</v>
      </c>
      <c r="B1448" t="s">
        <v>74</v>
      </c>
      <c r="C1448">
        <v>14.8</v>
      </c>
    </row>
    <row r="1449" spans="1:4">
      <c r="A1449" t="s">
        <v>1721</v>
      </c>
      <c r="B1449" t="s">
        <v>74</v>
      </c>
      <c r="C1449">
        <v>15.1</v>
      </c>
    </row>
    <row r="1450" spans="1:4">
      <c r="A1450" t="s">
        <v>1660</v>
      </c>
      <c r="B1450" t="s">
        <v>74</v>
      </c>
      <c r="C1450">
        <v>15.2</v>
      </c>
      <c r="D1450" t="s">
        <v>1861</v>
      </c>
    </row>
    <row r="1451" spans="1:4">
      <c r="A1451" t="s">
        <v>1727</v>
      </c>
      <c r="B1451" t="s">
        <v>74</v>
      </c>
      <c r="C1451">
        <v>15.3</v>
      </c>
    </row>
    <row r="1452" spans="1:4">
      <c r="A1452" t="s">
        <v>1652</v>
      </c>
      <c r="B1452" t="s">
        <v>74</v>
      </c>
      <c r="C1452">
        <v>15.6</v>
      </c>
    </row>
    <row r="1453" spans="1:4">
      <c r="A1453" t="s">
        <v>1690</v>
      </c>
      <c r="B1453" t="s">
        <v>74</v>
      </c>
      <c r="C1453">
        <v>15.8</v>
      </c>
    </row>
    <row r="1454" spans="1:4">
      <c r="A1454" t="s">
        <v>1611</v>
      </c>
      <c r="B1454" t="s">
        <v>74</v>
      </c>
      <c r="C1454">
        <v>15.8</v>
      </c>
    </row>
    <row r="1455" spans="1:4">
      <c r="A1455" t="s">
        <v>1735</v>
      </c>
      <c r="B1455" t="s">
        <v>436</v>
      </c>
      <c r="C1455">
        <v>15.9</v>
      </c>
    </row>
    <row r="1456" spans="1:4">
      <c r="A1456" t="s">
        <v>1636</v>
      </c>
      <c r="B1456" t="s">
        <v>74</v>
      </c>
      <c r="C1456">
        <v>15.9</v>
      </c>
    </row>
    <row r="1457" spans="1:3">
      <c r="A1457" t="s">
        <v>1584</v>
      </c>
      <c r="B1457" t="s">
        <v>74</v>
      </c>
      <c r="C1457">
        <v>16</v>
      </c>
    </row>
    <row r="1458" spans="1:3">
      <c r="A1458" t="s">
        <v>1634</v>
      </c>
      <c r="B1458" t="s">
        <v>74</v>
      </c>
      <c r="C1458">
        <v>16.100000000000001</v>
      </c>
    </row>
    <row r="1459" spans="1:3">
      <c r="A1459" t="s">
        <v>1726</v>
      </c>
      <c r="B1459" t="s">
        <v>74</v>
      </c>
      <c r="C1459">
        <v>16.3</v>
      </c>
    </row>
    <row r="1460" spans="1:3">
      <c r="A1460" t="s">
        <v>1596</v>
      </c>
      <c r="B1460" t="s">
        <v>74</v>
      </c>
      <c r="C1460">
        <v>16.3</v>
      </c>
    </row>
    <row r="1461" spans="1:3">
      <c r="A1461" t="s">
        <v>1691</v>
      </c>
      <c r="B1461" t="s">
        <v>74</v>
      </c>
      <c r="C1461">
        <v>16.399999999999999</v>
      </c>
    </row>
    <row r="1462" spans="1:3">
      <c r="A1462" t="s">
        <v>1569</v>
      </c>
      <c r="B1462" t="s">
        <v>74</v>
      </c>
      <c r="C1462">
        <v>16.5</v>
      </c>
    </row>
    <row r="1463" spans="1:3">
      <c r="A1463" t="s">
        <v>1739</v>
      </c>
      <c r="B1463" t="s">
        <v>74</v>
      </c>
      <c r="C1463">
        <v>16.600000000000001</v>
      </c>
    </row>
    <row r="1464" spans="1:3">
      <c r="A1464" t="s">
        <v>1700</v>
      </c>
      <c r="B1464" t="s">
        <v>74</v>
      </c>
      <c r="C1464">
        <v>16.600000000000001</v>
      </c>
    </row>
    <row r="1465" spans="1:3">
      <c r="A1465" t="s">
        <v>1649</v>
      </c>
      <c r="B1465" t="s">
        <v>74</v>
      </c>
      <c r="C1465">
        <v>16.600000000000001</v>
      </c>
    </row>
    <row r="1466" spans="1:3">
      <c r="A1466" t="s">
        <v>1599</v>
      </c>
      <c r="B1466" t="s">
        <v>74</v>
      </c>
      <c r="C1466">
        <v>16.600000000000001</v>
      </c>
    </row>
    <row r="1467" spans="1:3">
      <c r="A1467" t="s">
        <v>1627</v>
      </c>
      <c r="B1467" t="s">
        <v>74</v>
      </c>
      <c r="C1467">
        <v>16.7</v>
      </c>
    </row>
    <row r="1468" spans="1:3">
      <c r="A1468" t="s">
        <v>1587</v>
      </c>
      <c r="B1468" t="s">
        <v>74</v>
      </c>
      <c r="C1468">
        <v>17</v>
      </c>
    </row>
    <row r="1469" spans="1:3">
      <c r="A1469" t="s">
        <v>1608</v>
      </c>
      <c r="B1469" t="s">
        <v>74</v>
      </c>
      <c r="C1469">
        <v>17.3</v>
      </c>
    </row>
    <row r="1470" spans="1:3">
      <c r="A1470" t="s">
        <v>1588</v>
      </c>
      <c r="B1470" t="s">
        <v>74</v>
      </c>
      <c r="C1470">
        <v>17.8</v>
      </c>
    </row>
    <row r="1471" spans="1:3">
      <c r="A1471" t="s">
        <v>1621</v>
      </c>
      <c r="B1471" t="s">
        <v>74</v>
      </c>
      <c r="C1471">
        <v>17.8</v>
      </c>
    </row>
    <row r="1472" spans="1:3">
      <c r="A1472" t="s">
        <v>1641</v>
      </c>
      <c r="B1472" t="s">
        <v>1642</v>
      </c>
      <c r="C1472">
        <v>17.899999999999999</v>
      </c>
    </row>
    <row r="1473" spans="1:3">
      <c r="A1473" t="s">
        <v>1677</v>
      </c>
      <c r="B1473" t="s">
        <v>74</v>
      </c>
      <c r="C1473">
        <v>18.100000000000001</v>
      </c>
    </row>
    <row r="1474" spans="1:3">
      <c r="A1474" t="s">
        <v>1743</v>
      </c>
      <c r="B1474" t="s">
        <v>74</v>
      </c>
      <c r="C1474">
        <v>18.2</v>
      </c>
    </row>
    <row r="1475" spans="1:3">
      <c r="A1475" t="s">
        <v>1650</v>
      </c>
      <c r="B1475" t="s">
        <v>702</v>
      </c>
      <c r="C1475">
        <v>18.7</v>
      </c>
    </row>
    <row r="1476" spans="1:3">
      <c r="A1476" t="s">
        <v>1625</v>
      </c>
      <c r="B1476" t="s">
        <v>74</v>
      </c>
      <c r="C1476">
        <v>18.8</v>
      </c>
    </row>
    <row r="1477" spans="1:3">
      <c r="A1477" t="s">
        <v>1675</v>
      </c>
      <c r="B1477" t="s">
        <v>74</v>
      </c>
      <c r="C1477">
        <v>18.899999999999999</v>
      </c>
    </row>
    <row r="1478" spans="1:3">
      <c r="A1478" t="s">
        <v>1741</v>
      </c>
      <c r="B1478" t="s">
        <v>74</v>
      </c>
      <c r="C1478">
        <v>19.399999999999999</v>
      </c>
    </row>
    <row r="1479" spans="1:3">
      <c r="A1479" t="s">
        <v>1705</v>
      </c>
      <c r="B1479" t="s">
        <v>74</v>
      </c>
      <c r="C1479">
        <v>19.399999999999999</v>
      </c>
    </row>
    <row r="1480" spans="1:3">
      <c r="A1480" t="s">
        <v>1651</v>
      </c>
      <c r="B1480" t="s">
        <v>74</v>
      </c>
      <c r="C1480">
        <v>19.5</v>
      </c>
    </row>
    <row r="1481" spans="1:3">
      <c r="A1481" t="s">
        <v>1684</v>
      </c>
      <c r="B1481" t="s">
        <v>74</v>
      </c>
      <c r="C1481">
        <v>19.5</v>
      </c>
    </row>
    <row r="1482" spans="1:3">
      <c r="A1482" t="s">
        <v>1562</v>
      </c>
      <c r="B1482" t="s">
        <v>74</v>
      </c>
      <c r="C1482">
        <v>19.5</v>
      </c>
    </row>
    <row r="1483" spans="1:3">
      <c r="A1483" t="s">
        <v>1606</v>
      </c>
      <c r="B1483" t="s">
        <v>74</v>
      </c>
      <c r="C1483">
        <v>19.600000000000001</v>
      </c>
    </row>
    <row r="1484" spans="1:3">
      <c r="A1484" t="s">
        <v>1595</v>
      </c>
      <c r="B1484" t="s">
        <v>74</v>
      </c>
      <c r="C1484">
        <v>19.600000000000001</v>
      </c>
    </row>
    <row r="1485" spans="1:3">
      <c r="A1485" t="s">
        <v>1724</v>
      </c>
      <c r="B1485" t="s">
        <v>74</v>
      </c>
      <c r="C1485">
        <v>19.7</v>
      </c>
    </row>
    <row r="1486" spans="1:3">
      <c r="A1486" t="s">
        <v>1736</v>
      </c>
      <c r="B1486" t="s">
        <v>74</v>
      </c>
      <c r="C1486">
        <v>19.7</v>
      </c>
    </row>
    <row r="1487" spans="1:3">
      <c r="A1487" t="s">
        <v>1629</v>
      </c>
      <c r="B1487" t="s">
        <v>74</v>
      </c>
      <c r="C1487">
        <v>19.899999999999999</v>
      </c>
    </row>
    <row r="1488" spans="1:3">
      <c r="A1488" t="s">
        <v>1715</v>
      </c>
      <c r="B1488" t="s">
        <v>74</v>
      </c>
      <c r="C1488">
        <v>20.100000000000001</v>
      </c>
    </row>
    <row r="1489" spans="1:3">
      <c r="A1489" t="s">
        <v>1803</v>
      </c>
      <c r="B1489" t="s">
        <v>74</v>
      </c>
      <c r="C1489">
        <v>20.100000000000001</v>
      </c>
    </row>
    <row r="1490" spans="1:3">
      <c r="A1490" t="s">
        <v>1686</v>
      </c>
      <c r="B1490" t="s">
        <v>74</v>
      </c>
      <c r="C1490">
        <v>20.3</v>
      </c>
    </row>
    <row r="1491" spans="1:3">
      <c r="A1491" t="s">
        <v>1648</v>
      </c>
      <c r="B1491" t="s">
        <v>74</v>
      </c>
      <c r="C1491">
        <v>20.399999999999999</v>
      </c>
    </row>
    <row r="1492" spans="1:3">
      <c r="A1492" t="s">
        <v>1689</v>
      </c>
      <c r="B1492" t="s">
        <v>74</v>
      </c>
      <c r="C1492">
        <v>20.399999999999999</v>
      </c>
    </row>
    <row r="1493" spans="1:3">
      <c r="A1493" t="s">
        <v>1577</v>
      </c>
      <c r="B1493" t="s">
        <v>74</v>
      </c>
      <c r="C1493">
        <v>20.5</v>
      </c>
    </row>
    <row r="1494" spans="1:3">
      <c r="A1494" t="s">
        <v>1672</v>
      </c>
      <c r="B1494" t="s">
        <v>74</v>
      </c>
      <c r="C1494">
        <v>20.6</v>
      </c>
    </row>
    <row r="1495" spans="1:3">
      <c r="A1495" t="s">
        <v>1719</v>
      </c>
      <c r="B1495" t="s">
        <v>74</v>
      </c>
      <c r="C1495">
        <v>20.7</v>
      </c>
    </row>
    <row r="1496" spans="1:3">
      <c r="A1496" t="s">
        <v>1592</v>
      </c>
      <c r="B1496" t="s">
        <v>74</v>
      </c>
      <c r="C1496">
        <v>20.7</v>
      </c>
    </row>
    <row r="1497" spans="1:3">
      <c r="A1497" t="s">
        <v>1581</v>
      </c>
      <c r="B1497" t="s">
        <v>74</v>
      </c>
      <c r="C1497">
        <v>20.8</v>
      </c>
    </row>
    <row r="1498" spans="1:3">
      <c r="A1498" t="s">
        <v>1709</v>
      </c>
      <c r="B1498" t="s">
        <v>74</v>
      </c>
      <c r="C1498">
        <v>21</v>
      </c>
    </row>
    <row r="1499" spans="1:3">
      <c r="A1499" t="s">
        <v>1617</v>
      </c>
      <c r="B1499" t="s">
        <v>74</v>
      </c>
      <c r="C1499">
        <v>21</v>
      </c>
    </row>
    <row r="1500" spans="1:3">
      <c r="A1500" t="s">
        <v>1619</v>
      </c>
      <c r="B1500" t="s">
        <v>74</v>
      </c>
      <c r="C1500">
        <v>21</v>
      </c>
    </row>
    <row r="1501" spans="1:3">
      <c r="A1501" t="s">
        <v>1737</v>
      </c>
      <c r="B1501" t="s">
        <v>74</v>
      </c>
      <c r="C1501">
        <v>21.1</v>
      </c>
    </row>
    <row r="1502" spans="1:3">
      <c r="A1502" t="s">
        <v>1652</v>
      </c>
      <c r="B1502" t="s">
        <v>74</v>
      </c>
      <c r="C1502">
        <v>21.3</v>
      </c>
    </row>
    <row r="1503" spans="1:3">
      <c r="A1503" t="s">
        <v>1718</v>
      </c>
      <c r="B1503" t="s">
        <v>74</v>
      </c>
      <c r="C1503">
        <v>21.6</v>
      </c>
    </row>
    <row r="1504" spans="1:3">
      <c r="A1504" t="s">
        <v>1716</v>
      </c>
      <c r="B1504" t="s">
        <v>74</v>
      </c>
      <c r="C1504">
        <v>21.9</v>
      </c>
    </row>
    <row r="1505" spans="1:3">
      <c r="A1505" t="s">
        <v>1683</v>
      </c>
      <c r="B1505" t="s">
        <v>74</v>
      </c>
      <c r="C1505">
        <v>22</v>
      </c>
    </row>
    <row r="1506" spans="1:3">
      <c r="A1506" t="s">
        <v>1561</v>
      </c>
      <c r="B1506" t="s">
        <v>74</v>
      </c>
      <c r="C1506">
        <v>22.2</v>
      </c>
    </row>
    <row r="1507" spans="1:3">
      <c r="A1507" t="s">
        <v>1729</v>
      </c>
      <c r="B1507" t="s">
        <v>74</v>
      </c>
      <c r="C1507">
        <v>22.4</v>
      </c>
    </row>
    <row r="1508" spans="1:3">
      <c r="A1508" t="s">
        <v>1579</v>
      </c>
      <c r="B1508" t="s">
        <v>74</v>
      </c>
      <c r="C1508">
        <v>22.4</v>
      </c>
    </row>
    <row r="1509" spans="1:3">
      <c r="A1509" t="s">
        <v>1673</v>
      </c>
      <c r="B1509" t="s">
        <v>74</v>
      </c>
      <c r="C1509">
        <v>22.8</v>
      </c>
    </row>
    <row r="1510" spans="1:3">
      <c r="A1510" t="s">
        <v>1670</v>
      </c>
      <c r="B1510" t="s">
        <v>74</v>
      </c>
      <c r="C1510">
        <v>23</v>
      </c>
    </row>
    <row r="1511" spans="1:3">
      <c r="A1511" t="s">
        <v>1728</v>
      </c>
      <c r="B1511" t="s">
        <v>74</v>
      </c>
      <c r="C1511">
        <v>23.1</v>
      </c>
    </row>
    <row r="1512" spans="1:3">
      <c r="A1512" t="s">
        <v>1604</v>
      </c>
      <c r="B1512" t="s">
        <v>74</v>
      </c>
      <c r="C1512">
        <v>23.1</v>
      </c>
    </row>
    <row r="1513" spans="1:3">
      <c r="A1513" t="s">
        <v>1632</v>
      </c>
      <c r="B1513" t="s">
        <v>74</v>
      </c>
      <c r="C1513">
        <v>23.3</v>
      </c>
    </row>
    <row r="1514" spans="1:3">
      <c r="A1514" t="s">
        <v>1624</v>
      </c>
      <c r="B1514" t="s">
        <v>74</v>
      </c>
      <c r="C1514">
        <v>23.6</v>
      </c>
    </row>
    <row r="1515" spans="1:3">
      <c r="A1515" t="s">
        <v>1620</v>
      </c>
      <c r="B1515" t="s">
        <v>74</v>
      </c>
      <c r="C1515">
        <v>23.6</v>
      </c>
    </row>
    <row r="1516" spans="1:3">
      <c r="A1516" t="s">
        <v>1600</v>
      </c>
      <c r="B1516" t="s">
        <v>74</v>
      </c>
      <c r="C1516">
        <v>23.7</v>
      </c>
    </row>
    <row r="1517" spans="1:3">
      <c r="A1517" t="s">
        <v>1622</v>
      </c>
      <c r="B1517" t="s">
        <v>74</v>
      </c>
      <c r="C1517">
        <v>23.8</v>
      </c>
    </row>
    <row r="1518" spans="1:3">
      <c r="A1518" t="s">
        <v>1612</v>
      </c>
      <c r="B1518" t="s">
        <v>74</v>
      </c>
      <c r="C1518">
        <v>24</v>
      </c>
    </row>
    <row r="1519" spans="1:3">
      <c r="A1519" t="s">
        <v>1614</v>
      </c>
      <c r="B1519" t="s">
        <v>74</v>
      </c>
      <c r="C1519">
        <v>24</v>
      </c>
    </row>
    <row r="1520" spans="1:3">
      <c r="A1520" t="s">
        <v>1603</v>
      </c>
      <c r="B1520" t="s">
        <v>74</v>
      </c>
      <c r="C1520">
        <v>24.1</v>
      </c>
    </row>
    <row r="1521" spans="1:3">
      <c r="A1521" t="s">
        <v>1635</v>
      </c>
      <c r="B1521" t="s">
        <v>74</v>
      </c>
      <c r="C1521">
        <v>24.1</v>
      </c>
    </row>
    <row r="1522" spans="1:3">
      <c r="A1522" t="s">
        <v>1704</v>
      </c>
      <c r="B1522" t="s">
        <v>74</v>
      </c>
      <c r="C1522">
        <v>24.2</v>
      </c>
    </row>
    <row r="1523" spans="1:3">
      <c r="A1523" t="s">
        <v>1566</v>
      </c>
      <c r="B1523" t="s">
        <v>1567</v>
      </c>
      <c r="C1523">
        <v>24.3</v>
      </c>
    </row>
    <row r="1524" spans="1:3">
      <c r="A1524" t="s">
        <v>1685</v>
      </c>
      <c r="B1524" t="s">
        <v>74</v>
      </c>
      <c r="C1524">
        <v>24.4</v>
      </c>
    </row>
    <row r="1525" spans="1:3">
      <c r="A1525" t="s">
        <v>1678</v>
      </c>
      <c r="B1525" t="s">
        <v>74</v>
      </c>
      <c r="C1525">
        <v>24.4</v>
      </c>
    </row>
    <row r="1526" spans="1:3">
      <c r="A1526" t="s">
        <v>1662</v>
      </c>
      <c r="B1526" t="s">
        <v>74</v>
      </c>
      <c r="C1526">
        <v>24.4</v>
      </c>
    </row>
    <row r="1527" spans="1:3">
      <c r="A1527" t="s">
        <v>1714</v>
      </c>
      <c r="B1527" t="s">
        <v>74</v>
      </c>
      <c r="C1527">
        <v>24.7</v>
      </c>
    </row>
    <row r="1528" spans="1:3">
      <c r="A1528" t="s">
        <v>1571</v>
      </c>
      <c r="B1528" t="s">
        <v>74</v>
      </c>
      <c r="C1528">
        <v>24.8</v>
      </c>
    </row>
    <row r="1529" spans="1:3">
      <c r="A1529" t="s">
        <v>1668</v>
      </c>
      <c r="B1529" t="s">
        <v>852</v>
      </c>
      <c r="C1529">
        <v>24.9</v>
      </c>
    </row>
    <row r="1530" spans="1:3">
      <c r="A1530" t="s">
        <v>1563</v>
      </c>
      <c r="B1530" t="s">
        <v>74</v>
      </c>
      <c r="C1530">
        <v>25</v>
      </c>
    </row>
    <row r="1531" spans="1:3">
      <c r="A1531" t="s">
        <v>1733</v>
      </c>
      <c r="B1531" t="s">
        <v>74</v>
      </c>
      <c r="C1531">
        <v>25.1</v>
      </c>
    </row>
    <row r="1532" spans="1:3">
      <c r="A1532" t="s">
        <v>1706</v>
      </c>
      <c r="B1532" t="s">
        <v>74</v>
      </c>
      <c r="C1532">
        <v>25.1</v>
      </c>
    </row>
    <row r="1533" spans="1:3">
      <c r="A1533" t="s">
        <v>1615</v>
      </c>
      <c r="B1533" t="s">
        <v>74</v>
      </c>
      <c r="C1533">
        <v>25.2</v>
      </c>
    </row>
    <row r="1534" spans="1:3">
      <c r="A1534" t="s">
        <v>1607</v>
      </c>
      <c r="B1534" t="s">
        <v>74</v>
      </c>
      <c r="C1534">
        <v>25.2</v>
      </c>
    </row>
    <row r="1535" spans="1:3">
      <c r="A1535" t="s">
        <v>1681</v>
      </c>
      <c r="B1535" t="s">
        <v>74</v>
      </c>
      <c r="C1535">
        <v>25.2</v>
      </c>
    </row>
    <row r="1536" spans="1:3">
      <c r="A1536" t="s">
        <v>1646</v>
      </c>
      <c r="B1536" t="s">
        <v>74</v>
      </c>
      <c r="C1536">
        <v>25.3</v>
      </c>
    </row>
    <row r="1537" spans="1:3">
      <c r="A1537" t="s">
        <v>1601</v>
      </c>
      <c r="B1537" t="s">
        <v>74</v>
      </c>
      <c r="C1537">
        <v>25.4</v>
      </c>
    </row>
    <row r="1538" spans="1:3">
      <c r="A1538" t="s">
        <v>1720</v>
      </c>
      <c r="B1538" t="s">
        <v>74</v>
      </c>
      <c r="C1538">
        <v>25.7</v>
      </c>
    </row>
    <row r="1539" spans="1:3">
      <c r="A1539" t="s">
        <v>1639</v>
      </c>
      <c r="B1539" t="s">
        <v>74</v>
      </c>
      <c r="C1539">
        <v>25.7</v>
      </c>
    </row>
    <row r="1540" spans="1:3">
      <c r="A1540" t="s">
        <v>1676</v>
      </c>
      <c r="B1540" t="s">
        <v>74</v>
      </c>
      <c r="C1540">
        <v>25.7</v>
      </c>
    </row>
    <row r="1541" spans="1:3">
      <c r="A1541" t="s">
        <v>1807</v>
      </c>
      <c r="B1541" t="s">
        <v>74</v>
      </c>
      <c r="C1541">
        <v>25.8</v>
      </c>
    </row>
    <row r="1542" spans="1:3">
      <c r="A1542" t="s">
        <v>1610</v>
      </c>
      <c r="B1542" t="s">
        <v>74</v>
      </c>
      <c r="C1542">
        <v>26</v>
      </c>
    </row>
    <row r="1543" spans="1:3">
      <c r="A1543" t="s">
        <v>1609</v>
      </c>
      <c r="B1543" t="s">
        <v>74</v>
      </c>
      <c r="C1543">
        <v>26</v>
      </c>
    </row>
    <row r="1544" spans="1:3">
      <c r="A1544" t="s">
        <v>1664</v>
      </c>
      <c r="B1544" t="s">
        <v>74</v>
      </c>
      <c r="C1544">
        <v>26.2</v>
      </c>
    </row>
    <row r="1545" spans="1:3">
      <c r="A1545" t="s">
        <v>1658</v>
      </c>
      <c r="B1545" t="s">
        <v>119</v>
      </c>
      <c r="C1545">
        <v>26.5</v>
      </c>
    </row>
    <row r="1546" spans="1:3">
      <c r="A1546" t="s">
        <v>1701</v>
      </c>
      <c r="B1546" t="s">
        <v>74</v>
      </c>
      <c r="C1546">
        <v>26.5</v>
      </c>
    </row>
    <row r="1547" spans="1:3">
      <c r="A1547" t="s">
        <v>1693</v>
      </c>
      <c r="B1547" t="s">
        <v>74</v>
      </c>
      <c r="C1547">
        <v>26.6</v>
      </c>
    </row>
    <row r="1548" spans="1:3">
      <c r="A1548" t="s">
        <v>1745</v>
      </c>
      <c r="B1548" t="s">
        <v>74</v>
      </c>
      <c r="C1548">
        <v>26.7</v>
      </c>
    </row>
    <row r="1549" spans="1:3">
      <c r="A1549" t="s">
        <v>1580</v>
      </c>
      <c r="B1549" t="s">
        <v>74</v>
      </c>
      <c r="C1549">
        <v>26.7</v>
      </c>
    </row>
    <row r="1550" spans="1:3">
      <c r="A1550" t="s">
        <v>1740</v>
      </c>
      <c r="B1550" t="s">
        <v>74</v>
      </c>
      <c r="C1550">
        <v>26.9</v>
      </c>
    </row>
    <row r="1551" spans="1:3">
      <c r="A1551" t="s">
        <v>1725</v>
      </c>
      <c r="B1551" t="s">
        <v>74</v>
      </c>
      <c r="C1551">
        <v>27</v>
      </c>
    </row>
    <row r="1552" spans="1:3">
      <c r="A1552" t="s">
        <v>1710</v>
      </c>
      <c r="B1552" t="s">
        <v>74</v>
      </c>
      <c r="C1552">
        <v>27.1</v>
      </c>
    </row>
    <row r="1553" spans="1:3">
      <c r="A1553" t="s">
        <v>1637</v>
      </c>
      <c r="B1553" t="s">
        <v>74</v>
      </c>
      <c r="C1553">
        <v>27.2</v>
      </c>
    </row>
    <row r="1554" spans="1:3">
      <c r="A1554" t="s">
        <v>1661</v>
      </c>
      <c r="B1554" t="s">
        <v>74</v>
      </c>
      <c r="C1554">
        <v>27.4</v>
      </c>
    </row>
    <row r="1555" spans="1:3">
      <c r="A1555" t="s">
        <v>1862</v>
      </c>
      <c r="B1555" t="s">
        <v>74</v>
      </c>
      <c r="C1555">
        <v>27.4</v>
      </c>
    </row>
    <row r="1556" spans="1:3">
      <c r="A1556" t="s">
        <v>1717</v>
      </c>
      <c r="B1556" t="s">
        <v>74</v>
      </c>
      <c r="C1556">
        <v>27.8</v>
      </c>
    </row>
    <row r="1557" spans="1:3">
      <c r="A1557" t="s">
        <v>1605</v>
      </c>
      <c r="B1557" t="s">
        <v>74</v>
      </c>
      <c r="C1557">
        <v>27.9</v>
      </c>
    </row>
    <row r="1558" spans="1:3">
      <c r="A1558" t="s">
        <v>1653</v>
      </c>
      <c r="B1558" t="s">
        <v>74</v>
      </c>
      <c r="C1558">
        <v>28</v>
      </c>
    </row>
    <row r="1559" spans="1:3">
      <c r="A1559" t="s">
        <v>1669</v>
      </c>
      <c r="B1559" t="s">
        <v>74</v>
      </c>
      <c r="C1559">
        <v>28.1</v>
      </c>
    </row>
    <row r="1560" spans="1:3">
      <c r="A1560" t="s">
        <v>1713</v>
      </c>
      <c r="B1560" t="s">
        <v>74</v>
      </c>
      <c r="C1560">
        <v>28.2</v>
      </c>
    </row>
    <row r="1561" spans="1:3">
      <c r="A1561" t="s">
        <v>1645</v>
      </c>
      <c r="B1561" t="s">
        <v>74</v>
      </c>
      <c r="C1561">
        <v>28.2</v>
      </c>
    </row>
    <row r="1562" spans="1:3">
      <c r="A1562" t="s">
        <v>1568</v>
      </c>
      <c r="B1562" t="s">
        <v>74</v>
      </c>
      <c r="C1562">
        <v>28.3</v>
      </c>
    </row>
    <row r="1563" spans="1:3">
      <c r="A1563" t="s">
        <v>1859</v>
      </c>
      <c r="B1563" t="s">
        <v>74</v>
      </c>
      <c r="C1563">
        <v>28.6</v>
      </c>
    </row>
    <row r="1564" spans="1:3">
      <c r="A1564" t="s">
        <v>1731</v>
      </c>
      <c r="B1564" t="s">
        <v>74</v>
      </c>
      <c r="C1564">
        <v>28.7</v>
      </c>
    </row>
    <row r="1565" spans="1:3">
      <c r="A1565" t="s">
        <v>1570</v>
      </c>
      <c r="B1565" t="s">
        <v>74</v>
      </c>
      <c r="C1565">
        <v>28.8</v>
      </c>
    </row>
    <row r="1566" spans="1:3">
      <c r="A1566" t="s">
        <v>1578</v>
      </c>
      <c r="B1566" t="s">
        <v>74</v>
      </c>
      <c r="C1566">
        <v>29</v>
      </c>
    </row>
    <row r="1567" spans="1:3">
      <c r="A1567" t="s">
        <v>1860</v>
      </c>
      <c r="B1567" t="s">
        <v>74</v>
      </c>
      <c r="C1567">
        <v>29</v>
      </c>
    </row>
    <row r="1568" spans="1:3">
      <c r="A1568" t="s">
        <v>1804</v>
      </c>
      <c r="B1568" t="s">
        <v>74</v>
      </c>
      <c r="C1568">
        <v>29.2</v>
      </c>
    </row>
    <row r="1569" spans="1:3">
      <c r="A1569" t="s">
        <v>1806</v>
      </c>
      <c r="B1569" t="s">
        <v>74</v>
      </c>
      <c r="C1569">
        <v>29.2</v>
      </c>
    </row>
    <row r="1570" spans="1:3">
      <c r="A1570" t="s">
        <v>1805</v>
      </c>
      <c r="B1570" t="s">
        <v>74</v>
      </c>
      <c r="C1570">
        <v>29.5</v>
      </c>
    </row>
    <row r="1571" spans="1:3">
      <c r="A1571" t="s">
        <v>1742</v>
      </c>
      <c r="B1571" t="s">
        <v>74</v>
      </c>
      <c r="C1571">
        <v>29.7</v>
      </c>
    </row>
    <row r="1572" spans="1:3">
      <c r="A1572" t="s">
        <v>1698</v>
      </c>
      <c r="B1572" t="s">
        <v>74</v>
      </c>
      <c r="C1572">
        <v>29.8</v>
      </c>
    </row>
    <row r="1573" spans="1:3">
      <c r="A1573" t="s">
        <v>1708</v>
      </c>
      <c r="B1573" t="s">
        <v>74</v>
      </c>
      <c r="C1573">
        <v>29.9</v>
      </c>
    </row>
    <row r="1574" spans="1:3">
      <c r="A1574" t="s">
        <v>1602</v>
      </c>
      <c r="B1574" t="s">
        <v>74</v>
      </c>
      <c r="C1574">
        <v>30</v>
      </c>
    </row>
    <row r="1575" spans="1:3">
      <c r="A1575" t="s">
        <v>1589</v>
      </c>
      <c r="B1575" t="s">
        <v>74</v>
      </c>
      <c r="C1575">
        <v>30.4</v>
      </c>
    </row>
    <row r="1576" spans="1:3">
      <c r="A1576" t="s">
        <v>1591</v>
      </c>
      <c r="B1576" t="s">
        <v>74</v>
      </c>
      <c r="C1576">
        <v>30.5</v>
      </c>
    </row>
    <row r="1577" spans="1:3">
      <c r="A1577" t="s">
        <v>1697</v>
      </c>
      <c r="B1577" t="s">
        <v>74</v>
      </c>
      <c r="C1577">
        <v>30.6</v>
      </c>
    </row>
    <row r="1578" spans="1:3">
      <c r="A1578" t="s">
        <v>1663</v>
      </c>
      <c r="B1578" t="s">
        <v>74</v>
      </c>
      <c r="C1578">
        <v>30.8</v>
      </c>
    </row>
    <row r="1579" spans="1:3">
      <c r="A1579" t="s">
        <v>1817</v>
      </c>
      <c r="B1579" t="s">
        <v>74</v>
      </c>
      <c r="C1579">
        <v>31.2</v>
      </c>
    </row>
    <row r="1580" spans="1:3">
      <c r="A1580" t="s">
        <v>1626</v>
      </c>
      <c r="B1580" t="s">
        <v>74</v>
      </c>
      <c r="C1580">
        <v>31.6</v>
      </c>
    </row>
    <row r="1581" spans="1:3">
      <c r="A1581" t="s">
        <v>1565</v>
      </c>
      <c r="B1581" t="s">
        <v>74</v>
      </c>
      <c r="C1581">
        <v>31.8</v>
      </c>
    </row>
    <row r="1582" spans="1:3">
      <c r="A1582" t="s">
        <v>1564</v>
      </c>
      <c r="B1582" t="s">
        <v>74</v>
      </c>
      <c r="C1582">
        <v>32.1</v>
      </c>
    </row>
    <row r="1583" spans="1:3">
      <c r="A1583" t="s">
        <v>1573</v>
      </c>
      <c r="B1583" t="s">
        <v>74</v>
      </c>
      <c r="C1583">
        <v>32.200000000000003</v>
      </c>
    </row>
    <row r="1584" spans="1:3">
      <c r="A1584" t="s">
        <v>1734</v>
      </c>
      <c r="B1584" t="s">
        <v>74</v>
      </c>
      <c r="C1584">
        <v>32.200000000000003</v>
      </c>
    </row>
    <row r="1585" spans="1:3">
      <c r="A1585" t="s">
        <v>1633</v>
      </c>
      <c r="B1585" t="s">
        <v>74</v>
      </c>
      <c r="C1585">
        <v>32.299999999999997</v>
      </c>
    </row>
    <row r="1586" spans="1:3">
      <c r="A1586" t="s">
        <v>1623</v>
      </c>
      <c r="B1586" t="s">
        <v>74</v>
      </c>
      <c r="C1586">
        <v>32.5</v>
      </c>
    </row>
    <row r="1587" spans="1:3">
      <c r="A1587" t="s">
        <v>1738</v>
      </c>
      <c r="B1587" t="s">
        <v>74</v>
      </c>
      <c r="C1587">
        <v>33.200000000000003</v>
      </c>
    </row>
    <row r="1588" spans="1:3">
      <c r="A1588" t="s">
        <v>1696</v>
      </c>
      <c r="B1588" t="s">
        <v>74</v>
      </c>
      <c r="C1588">
        <v>33.299999999999997</v>
      </c>
    </row>
    <row r="1589" spans="1:3">
      <c r="A1589" t="s">
        <v>1703</v>
      </c>
      <c r="B1589" t="s">
        <v>74</v>
      </c>
      <c r="C1589">
        <v>33.4</v>
      </c>
    </row>
    <row r="1590" spans="1:3">
      <c r="A1590" t="s">
        <v>1583</v>
      </c>
      <c r="B1590" t="s">
        <v>74</v>
      </c>
      <c r="C1590">
        <v>34.9</v>
      </c>
    </row>
    <row r="1591" spans="1:3">
      <c r="A1591" t="s">
        <v>1644</v>
      </c>
      <c r="B1591" t="s">
        <v>154</v>
      </c>
      <c r="C1591">
        <v>35.1</v>
      </c>
    </row>
    <row r="1592" spans="1:3">
      <c r="A1592" t="s">
        <v>1808</v>
      </c>
      <c r="B1592" t="s">
        <v>74</v>
      </c>
      <c r="C1592">
        <v>35.1</v>
      </c>
    </row>
    <row r="1593" spans="1:3">
      <c r="A1593" t="s">
        <v>1692</v>
      </c>
      <c r="B1593" t="s">
        <v>74</v>
      </c>
      <c r="C1593">
        <v>36.6</v>
      </c>
    </row>
    <row r="1594" spans="1:3">
      <c r="A1594" t="s">
        <v>1864</v>
      </c>
      <c r="B1594" t="s">
        <v>74</v>
      </c>
      <c r="C1594">
        <v>38.200000000000003</v>
      </c>
    </row>
    <row r="1595" spans="1:3">
      <c r="A1595" t="s">
        <v>1582</v>
      </c>
      <c r="B1595" t="s">
        <v>74</v>
      </c>
      <c r="C1595">
        <v>41.4</v>
      </c>
    </row>
    <row r="1596" spans="1:3">
      <c r="A1596" t="s">
        <v>1618</v>
      </c>
      <c r="B1596" t="s">
        <v>467</v>
      </c>
      <c r="C1596">
        <v>54</v>
      </c>
    </row>
  </sheetData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51C2B-C4AE-4F38-8B73-CB72D3BB3A50}">
  <dimension ref="A1:C1634"/>
  <sheetViews>
    <sheetView workbookViewId="0">
      <selection activeCell="E8" sqref="E8"/>
    </sheetView>
  </sheetViews>
  <sheetFormatPr defaultRowHeight="18"/>
  <sheetData>
    <row r="1" spans="1:3">
      <c r="A1" t="s">
        <v>72</v>
      </c>
    </row>
    <row r="3" spans="1:3">
      <c r="A3" t="s">
        <v>1746</v>
      </c>
      <c r="B3" t="s">
        <v>1747</v>
      </c>
      <c r="C3">
        <v>3.01</v>
      </c>
    </row>
    <row r="4" spans="1:3">
      <c r="A4" t="s">
        <v>73</v>
      </c>
      <c r="B4" t="s">
        <v>74</v>
      </c>
      <c r="C4">
        <v>19.3</v>
      </c>
    </row>
    <row r="5" spans="1:3">
      <c r="A5" t="s">
        <v>2018</v>
      </c>
      <c r="B5" t="s">
        <v>74</v>
      </c>
      <c r="C5">
        <v>9.3000000000000007</v>
      </c>
    </row>
    <row r="6" spans="1:3">
      <c r="A6" t="s">
        <v>75</v>
      </c>
      <c r="B6" t="s">
        <v>74</v>
      </c>
      <c r="C6">
        <v>16.5</v>
      </c>
    </row>
    <row r="7" spans="1:3">
      <c r="A7" t="s">
        <v>76</v>
      </c>
      <c r="B7" t="s">
        <v>74</v>
      </c>
      <c r="C7">
        <v>21.5</v>
      </c>
    </row>
    <row r="8" spans="1:3">
      <c r="A8" t="s">
        <v>77</v>
      </c>
      <c r="B8" t="s">
        <v>74</v>
      </c>
      <c r="C8">
        <v>14.5</v>
      </c>
    </row>
    <row r="9" spans="1:3">
      <c r="A9" t="s">
        <v>78</v>
      </c>
      <c r="B9" t="s">
        <v>74</v>
      </c>
      <c r="C9">
        <v>40.700000000000003</v>
      </c>
    </row>
    <row r="10" spans="1:3">
      <c r="A10" t="s">
        <v>79</v>
      </c>
      <c r="B10" t="s">
        <v>74</v>
      </c>
      <c r="C10">
        <v>27.1</v>
      </c>
    </row>
    <row r="11" spans="1:3">
      <c r="A11" t="s">
        <v>80</v>
      </c>
      <c r="B11" t="s">
        <v>81</v>
      </c>
      <c r="C11">
        <v>11.3</v>
      </c>
    </row>
    <row r="12" spans="1:3">
      <c r="A12" t="s">
        <v>80</v>
      </c>
      <c r="B12" t="s">
        <v>74</v>
      </c>
      <c r="C12">
        <v>15</v>
      </c>
    </row>
    <row r="13" spans="1:3">
      <c r="A13" t="s">
        <v>82</v>
      </c>
      <c r="B13" t="s">
        <v>74</v>
      </c>
      <c r="C13">
        <v>17</v>
      </c>
    </row>
    <row r="14" spans="1:3">
      <c r="A14" t="s">
        <v>83</v>
      </c>
      <c r="B14" t="s">
        <v>74</v>
      </c>
      <c r="C14">
        <v>21.5</v>
      </c>
    </row>
    <row r="15" spans="1:3">
      <c r="A15" t="s">
        <v>84</v>
      </c>
      <c r="B15" t="s">
        <v>85</v>
      </c>
      <c r="C15">
        <v>9.1999999999999993</v>
      </c>
    </row>
    <row r="16" spans="1:3">
      <c r="A16" t="s">
        <v>86</v>
      </c>
      <c r="B16" t="s">
        <v>74</v>
      </c>
      <c r="C16">
        <v>26.8</v>
      </c>
    </row>
    <row r="17" spans="1:3">
      <c r="A17" t="s">
        <v>87</v>
      </c>
      <c r="B17" t="s">
        <v>74</v>
      </c>
      <c r="C17">
        <v>10.9</v>
      </c>
    </row>
    <row r="18" spans="1:3">
      <c r="A18" t="s">
        <v>88</v>
      </c>
      <c r="B18" t="s">
        <v>74</v>
      </c>
      <c r="C18">
        <v>12.3</v>
      </c>
    </row>
    <row r="19" spans="1:3">
      <c r="A19" t="s">
        <v>89</v>
      </c>
      <c r="B19" t="s">
        <v>74</v>
      </c>
      <c r="C19">
        <v>17.3</v>
      </c>
    </row>
    <row r="20" spans="1:3">
      <c r="A20" t="s">
        <v>90</v>
      </c>
      <c r="B20" t="s">
        <v>74</v>
      </c>
      <c r="C20">
        <v>10.9</v>
      </c>
    </row>
    <row r="21" spans="1:3">
      <c r="A21" t="s">
        <v>91</v>
      </c>
      <c r="B21" t="s">
        <v>92</v>
      </c>
      <c r="C21">
        <v>4.3</v>
      </c>
    </row>
    <row r="22" spans="1:3">
      <c r="A22" t="s">
        <v>93</v>
      </c>
      <c r="B22" t="s">
        <v>74</v>
      </c>
      <c r="C22">
        <v>16.3</v>
      </c>
    </row>
    <row r="23" spans="1:3">
      <c r="A23" t="s">
        <v>94</v>
      </c>
      <c r="B23" t="s">
        <v>74</v>
      </c>
      <c r="C23">
        <v>15.7</v>
      </c>
    </row>
    <row r="24" spans="1:3">
      <c r="A24" t="s">
        <v>95</v>
      </c>
      <c r="B24" t="s">
        <v>74</v>
      </c>
      <c r="C24">
        <v>26.9</v>
      </c>
    </row>
    <row r="25" spans="1:3">
      <c r="A25" t="s">
        <v>96</v>
      </c>
      <c r="B25" t="s">
        <v>74</v>
      </c>
      <c r="C25">
        <v>22.6</v>
      </c>
    </row>
    <row r="26" spans="1:3">
      <c r="A26" t="s">
        <v>97</v>
      </c>
      <c r="B26" t="s">
        <v>98</v>
      </c>
      <c r="C26">
        <v>1.5</v>
      </c>
    </row>
    <row r="27" spans="1:3">
      <c r="A27" t="s">
        <v>99</v>
      </c>
      <c r="B27" t="s">
        <v>74</v>
      </c>
      <c r="C27">
        <v>28.5</v>
      </c>
    </row>
    <row r="28" spans="1:3">
      <c r="A28" t="s">
        <v>100</v>
      </c>
      <c r="B28" t="s">
        <v>101</v>
      </c>
      <c r="C28">
        <v>11.4</v>
      </c>
    </row>
    <row r="29" spans="1:3">
      <c r="A29" t="s">
        <v>102</v>
      </c>
      <c r="B29" t="s">
        <v>74</v>
      </c>
      <c r="C29">
        <v>19.2</v>
      </c>
    </row>
    <row r="30" spans="1:3">
      <c r="A30" t="s">
        <v>103</v>
      </c>
      <c r="B30" t="s">
        <v>74</v>
      </c>
      <c r="C30">
        <v>10.4</v>
      </c>
    </row>
    <row r="31" spans="1:3">
      <c r="A31" t="s">
        <v>104</v>
      </c>
      <c r="B31" t="s">
        <v>74</v>
      </c>
      <c r="C31">
        <v>11.2</v>
      </c>
    </row>
    <row r="32" spans="1:3">
      <c r="A32" t="s">
        <v>105</v>
      </c>
      <c r="B32" t="s">
        <v>74</v>
      </c>
      <c r="C32">
        <v>15.4</v>
      </c>
    </row>
    <row r="33" spans="1:3">
      <c r="A33" t="s">
        <v>106</v>
      </c>
      <c r="B33" t="s">
        <v>74</v>
      </c>
      <c r="C33">
        <v>11.6</v>
      </c>
    </row>
    <row r="34" spans="1:3">
      <c r="A34" t="s">
        <v>107</v>
      </c>
      <c r="B34" t="s">
        <v>74</v>
      </c>
      <c r="C34">
        <v>11.4</v>
      </c>
    </row>
    <row r="35" spans="1:3">
      <c r="A35" t="s">
        <v>108</v>
      </c>
      <c r="B35" t="s">
        <v>74</v>
      </c>
      <c r="C35">
        <v>17.3</v>
      </c>
    </row>
    <row r="36" spans="1:3">
      <c r="A36" t="s">
        <v>109</v>
      </c>
      <c r="B36" t="s">
        <v>74</v>
      </c>
      <c r="C36">
        <v>39.5</v>
      </c>
    </row>
    <row r="37" spans="1:3">
      <c r="A37" t="s">
        <v>110</v>
      </c>
      <c r="B37" t="s">
        <v>74</v>
      </c>
      <c r="C37">
        <v>20.3</v>
      </c>
    </row>
    <row r="38" spans="1:3">
      <c r="A38" t="s">
        <v>1748</v>
      </c>
      <c r="B38" t="s">
        <v>74</v>
      </c>
      <c r="C38">
        <v>4</v>
      </c>
    </row>
    <row r="39" spans="1:3">
      <c r="A39" t="s">
        <v>112</v>
      </c>
      <c r="B39" t="s">
        <v>74</v>
      </c>
      <c r="C39">
        <v>17.3</v>
      </c>
    </row>
    <row r="40" spans="1:3">
      <c r="A40" t="s">
        <v>113</v>
      </c>
      <c r="B40" t="s">
        <v>74</v>
      </c>
      <c r="C40">
        <v>9.9</v>
      </c>
    </row>
    <row r="41" spans="1:3">
      <c r="A41" t="s">
        <v>114</v>
      </c>
      <c r="B41" t="s">
        <v>74</v>
      </c>
      <c r="C41">
        <v>13.6</v>
      </c>
    </row>
    <row r="42" spans="1:3">
      <c r="A42" t="s">
        <v>115</v>
      </c>
      <c r="B42" t="s">
        <v>74</v>
      </c>
      <c r="C42">
        <v>22.8</v>
      </c>
    </row>
    <row r="43" spans="1:3">
      <c r="A43" t="s">
        <v>116</v>
      </c>
      <c r="B43" t="s">
        <v>117</v>
      </c>
      <c r="C43">
        <v>5</v>
      </c>
    </row>
    <row r="44" spans="1:3">
      <c r="A44" t="s">
        <v>118</v>
      </c>
      <c r="B44" t="s">
        <v>119</v>
      </c>
      <c r="C44">
        <v>33.200000000000003</v>
      </c>
    </row>
    <row r="45" spans="1:3">
      <c r="A45" t="s">
        <v>120</v>
      </c>
      <c r="B45" t="s">
        <v>74</v>
      </c>
      <c r="C45">
        <v>20.399999999999999</v>
      </c>
    </row>
    <row r="46" spans="1:3">
      <c r="A46" t="s">
        <v>121</v>
      </c>
      <c r="B46" t="s">
        <v>74</v>
      </c>
      <c r="C46">
        <v>29.5</v>
      </c>
    </row>
    <row r="47" spans="1:3">
      <c r="A47" t="s">
        <v>10089</v>
      </c>
      <c r="B47" t="s">
        <v>74</v>
      </c>
      <c r="C47">
        <v>25.3</v>
      </c>
    </row>
    <row r="48" spans="1:3">
      <c r="A48" t="s">
        <v>122</v>
      </c>
      <c r="B48" t="s">
        <v>74</v>
      </c>
      <c r="C48">
        <v>11.2</v>
      </c>
    </row>
    <row r="49" spans="1:3">
      <c r="A49" t="s">
        <v>123</v>
      </c>
      <c r="B49" t="s">
        <v>74</v>
      </c>
      <c r="C49">
        <v>21.6</v>
      </c>
    </row>
    <row r="50" spans="1:3">
      <c r="A50" t="s">
        <v>124</v>
      </c>
      <c r="B50" t="s">
        <v>74</v>
      </c>
      <c r="C50">
        <v>12.9</v>
      </c>
    </row>
    <row r="51" spans="1:3">
      <c r="A51" t="s">
        <v>125</v>
      </c>
      <c r="B51" t="s">
        <v>74</v>
      </c>
      <c r="C51">
        <v>7.3</v>
      </c>
    </row>
    <row r="52" spans="1:3">
      <c r="A52" t="s">
        <v>126</v>
      </c>
      <c r="B52" t="s">
        <v>74</v>
      </c>
      <c r="C52">
        <v>14.9</v>
      </c>
    </row>
    <row r="53" spans="1:3">
      <c r="A53" t="s">
        <v>127</v>
      </c>
      <c r="B53" t="s">
        <v>74</v>
      </c>
      <c r="C53">
        <v>9.4</v>
      </c>
    </row>
    <row r="54" spans="1:3">
      <c r="A54" t="s">
        <v>128</v>
      </c>
      <c r="B54" t="s">
        <v>74</v>
      </c>
      <c r="C54">
        <v>13.9</v>
      </c>
    </row>
    <row r="55" spans="1:3">
      <c r="A55" t="s">
        <v>129</v>
      </c>
      <c r="B55" t="s">
        <v>74</v>
      </c>
      <c r="C55">
        <v>24.8</v>
      </c>
    </row>
    <row r="56" spans="1:3">
      <c r="A56" t="s">
        <v>130</v>
      </c>
      <c r="B56" t="s">
        <v>131</v>
      </c>
      <c r="C56">
        <v>13.1</v>
      </c>
    </row>
    <row r="57" spans="1:3">
      <c r="A57" t="s">
        <v>132</v>
      </c>
      <c r="B57" t="s">
        <v>74</v>
      </c>
      <c r="C57">
        <v>16.5</v>
      </c>
    </row>
    <row r="58" spans="1:3">
      <c r="A58" t="s">
        <v>133</v>
      </c>
      <c r="B58" t="s">
        <v>74</v>
      </c>
      <c r="C58">
        <v>21.7</v>
      </c>
    </row>
    <row r="59" spans="1:3">
      <c r="A59" t="s">
        <v>134</v>
      </c>
      <c r="B59" t="s">
        <v>74</v>
      </c>
      <c r="C59">
        <v>16.3</v>
      </c>
    </row>
    <row r="60" spans="1:3">
      <c r="A60" t="s">
        <v>1749</v>
      </c>
      <c r="B60" t="s">
        <v>74</v>
      </c>
      <c r="C60">
        <v>19.7</v>
      </c>
    </row>
    <row r="61" spans="1:3">
      <c r="A61" t="s">
        <v>135</v>
      </c>
      <c r="B61" t="s">
        <v>74</v>
      </c>
      <c r="C61">
        <v>7.5</v>
      </c>
    </row>
    <row r="62" spans="1:3">
      <c r="A62" t="s">
        <v>136</v>
      </c>
      <c r="B62" t="s">
        <v>74</v>
      </c>
      <c r="C62">
        <v>12</v>
      </c>
    </row>
    <row r="63" spans="1:3">
      <c r="A63" t="s">
        <v>137</v>
      </c>
      <c r="B63" t="s">
        <v>74</v>
      </c>
      <c r="C63">
        <v>15</v>
      </c>
    </row>
    <row r="64" spans="1:3">
      <c r="A64" t="s">
        <v>138</v>
      </c>
      <c r="B64" t="s">
        <v>74</v>
      </c>
      <c r="C64">
        <v>18.7</v>
      </c>
    </row>
    <row r="65" spans="1:3">
      <c r="A65" t="s">
        <v>139</v>
      </c>
      <c r="B65" t="s">
        <v>74</v>
      </c>
      <c r="C65">
        <v>16.399999999999999</v>
      </c>
    </row>
    <row r="66" spans="1:3">
      <c r="A66" t="s">
        <v>140</v>
      </c>
      <c r="B66" t="s">
        <v>74</v>
      </c>
      <c r="C66">
        <v>17.899999999999999</v>
      </c>
    </row>
    <row r="67" spans="1:3">
      <c r="A67" t="s">
        <v>141</v>
      </c>
      <c r="B67" t="s">
        <v>74</v>
      </c>
      <c r="C67">
        <v>10.9</v>
      </c>
    </row>
    <row r="68" spans="1:3">
      <c r="A68" t="s">
        <v>142</v>
      </c>
      <c r="B68" t="s">
        <v>74</v>
      </c>
      <c r="C68">
        <v>11.4</v>
      </c>
    </row>
    <row r="69" spans="1:3">
      <c r="A69" t="s">
        <v>143</v>
      </c>
      <c r="B69" t="s">
        <v>74</v>
      </c>
      <c r="C69">
        <v>21.3</v>
      </c>
    </row>
    <row r="70" spans="1:3">
      <c r="A70" t="s">
        <v>144</v>
      </c>
      <c r="B70" t="s">
        <v>74</v>
      </c>
      <c r="C70">
        <v>8.1</v>
      </c>
    </row>
    <row r="71" spans="1:3">
      <c r="A71" t="s">
        <v>145</v>
      </c>
      <c r="B71" t="s">
        <v>146</v>
      </c>
      <c r="C71">
        <v>16.600000000000001</v>
      </c>
    </row>
    <row r="72" spans="1:3">
      <c r="A72" t="s">
        <v>147</v>
      </c>
      <c r="B72" t="s">
        <v>74</v>
      </c>
      <c r="C72">
        <v>16.899999999999999</v>
      </c>
    </row>
    <row r="73" spans="1:3">
      <c r="A73" t="s">
        <v>148</v>
      </c>
      <c r="B73" t="s">
        <v>74</v>
      </c>
      <c r="C73">
        <v>9.6999999999999993</v>
      </c>
    </row>
    <row r="74" spans="1:3">
      <c r="A74" t="s">
        <v>149</v>
      </c>
      <c r="B74" t="s">
        <v>74</v>
      </c>
      <c r="C74">
        <v>12.6</v>
      </c>
    </row>
    <row r="75" spans="1:3">
      <c r="A75" t="s">
        <v>150</v>
      </c>
      <c r="B75" t="s">
        <v>74</v>
      </c>
      <c r="C75">
        <v>17.399999999999999</v>
      </c>
    </row>
    <row r="76" spans="1:3">
      <c r="A76" t="s">
        <v>151</v>
      </c>
      <c r="B76" t="s">
        <v>74</v>
      </c>
      <c r="C76">
        <v>25.4</v>
      </c>
    </row>
    <row r="77" spans="1:3">
      <c r="A77" t="s">
        <v>152</v>
      </c>
      <c r="B77" t="s">
        <v>74</v>
      </c>
      <c r="C77">
        <v>17</v>
      </c>
    </row>
    <row r="78" spans="1:3">
      <c r="A78" t="s">
        <v>153</v>
      </c>
      <c r="B78" t="s">
        <v>154</v>
      </c>
      <c r="C78">
        <v>10.5</v>
      </c>
    </row>
    <row r="79" spans="1:3">
      <c r="A79" t="s">
        <v>155</v>
      </c>
      <c r="B79" t="s">
        <v>119</v>
      </c>
      <c r="C79">
        <v>12.9</v>
      </c>
    </row>
    <row r="80" spans="1:3">
      <c r="A80" t="s">
        <v>10095</v>
      </c>
      <c r="B80" t="s">
        <v>74</v>
      </c>
      <c r="C80">
        <v>23.6</v>
      </c>
    </row>
    <row r="81" spans="1:3">
      <c r="A81" t="s">
        <v>156</v>
      </c>
      <c r="B81" t="s">
        <v>74</v>
      </c>
      <c r="C81">
        <v>28.4</v>
      </c>
    </row>
    <row r="82" spans="1:3">
      <c r="A82" t="s">
        <v>157</v>
      </c>
      <c r="B82" t="s">
        <v>74</v>
      </c>
      <c r="C82">
        <v>42.8</v>
      </c>
    </row>
    <row r="83" spans="1:3">
      <c r="A83" t="s">
        <v>158</v>
      </c>
      <c r="B83" t="s">
        <v>74</v>
      </c>
      <c r="C83">
        <v>18.7</v>
      </c>
    </row>
    <row r="84" spans="1:3">
      <c r="A84" t="s">
        <v>159</v>
      </c>
      <c r="B84" t="s">
        <v>74</v>
      </c>
      <c r="C84">
        <v>20.6</v>
      </c>
    </row>
    <row r="85" spans="1:3">
      <c r="A85" t="s">
        <v>160</v>
      </c>
      <c r="B85" t="s">
        <v>74</v>
      </c>
      <c r="C85">
        <v>7.3</v>
      </c>
    </row>
    <row r="86" spans="1:3">
      <c r="A86" t="s">
        <v>161</v>
      </c>
      <c r="B86" t="s">
        <v>74</v>
      </c>
      <c r="C86">
        <v>8.3000000000000007</v>
      </c>
    </row>
    <row r="87" spans="1:3">
      <c r="A87" t="s">
        <v>162</v>
      </c>
      <c r="B87" t="s">
        <v>74</v>
      </c>
      <c r="C87">
        <v>34</v>
      </c>
    </row>
    <row r="88" spans="1:3">
      <c r="A88" t="s">
        <v>163</v>
      </c>
      <c r="B88" t="s">
        <v>74</v>
      </c>
      <c r="C88">
        <v>26.6</v>
      </c>
    </row>
    <row r="89" spans="1:3">
      <c r="A89" t="s">
        <v>164</v>
      </c>
      <c r="B89" t="s">
        <v>74</v>
      </c>
      <c r="C89">
        <v>11.3</v>
      </c>
    </row>
    <row r="90" spans="1:3">
      <c r="A90" t="s">
        <v>165</v>
      </c>
      <c r="B90" t="s">
        <v>74</v>
      </c>
      <c r="C90">
        <v>16.399999999999999</v>
      </c>
    </row>
    <row r="91" spans="1:3">
      <c r="A91" t="s">
        <v>166</v>
      </c>
      <c r="B91" t="s">
        <v>74</v>
      </c>
      <c r="C91">
        <v>22.7</v>
      </c>
    </row>
    <row r="92" spans="1:3">
      <c r="A92" t="s">
        <v>9967</v>
      </c>
      <c r="B92" t="s">
        <v>74</v>
      </c>
      <c r="C92">
        <v>12.4</v>
      </c>
    </row>
    <row r="93" spans="1:3">
      <c r="A93" t="s">
        <v>167</v>
      </c>
      <c r="B93" t="s">
        <v>74</v>
      </c>
      <c r="C93">
        <v>18.600000000000001</v>
      </c>
    </row>
    <row r="94" spans="1:3">
      <c r="A94" t="s">
        <v>168</v>
      </c>
      <c r="B94" t="s">
        <v>74</v>
      </c>
      <c r="C94">
        <v>8.9</v>
      </c>
    </row>
    <row r="95" spans="1:3">
      <c r="A95" t="s">
        <v>169</v>
      </c>
      <c r="B95" t="s">
        <v>74</v>
      </c>
      <c r="C95">
        <v>22.6</v>
      </c>
    </row>
    <row r="96" spans="1:3">
      <c r="A96" t="s">
        <v>170</v>
      </c>
      <c r="B96" t="s">
        <v>74</v>
      </c>
      <c r="C96">
        <v>11.5</v>
      </c>
    </row>
    <row r="97" spans="1:3">
      <c r="A97" t="s">
        <v>171</v>
      </c>
      <c r="B97" t="s">
        <v>74</v>
      </c>
      <c r="C97">
        <v>26.9</v>
      </c>
    </row>
    <row r="98" spans="1:3">
      <c r="A98" t="s">
        <v>172</v>
      </c>
      <c r="B98" t="s">
        <v>74</v>
      </c>
      <c r="C98">
        <v>18.5</v>
      </c>
    </row>
    <row r="99" spans="1:3">
      <c r="A99" t="s">
        <v>173</v>
      </c>
      <c r="B99" t="s">
        <v>74</v>
      </c>
      <c r="C99">
        <v>19.100000000000001</v>
      </c>
    </row>
    <row r="100" spans="1:3">
      <c r="A100" t="s">
        <v>174</v>
      </c>
      <c r="B100" t="s">
        <v>74</v>
      </c>
      <c r="C100">
        <v>13.3</v>
      </c>
    </row>
    <row r="101" spans="1:3">
      <c r="A101" t="s">
        <v>175</v>
      </c>
      <c r="B101" t="s">
        <v>74</v>
      </c>
      <c r="C101">
        <v>25.2</v>
      </c>
    </row>
    <row r="102" spans="1:3">
      <c r="A102" t="s">
        <v>176</v>
      </c>
      <c r="B102" t="s">
        <v>74</v>
      </c>
      <c r="C102">
        <v>9.3000000000000007</v>
      </c>
    </row>
    <row r="103" spans="1:3">
      <c r="A103" t="s">
        <v>177</v>
      </c>
      <c r="B103" t="s">
        <v>74</v>
      </c>
      <c r="C103">
        <v>16.8</v>
      </c>
    </row>
    <row r="104" spans="1:3">
      <c r="A104" t="s">
        <v>178</v>
      </c>
      <c r="B104" t="s">
        <v>74</v>
      </c>
      <c r="C104">
        <v>23.2</v>
      </c>
    </row>
    <row r="105" spans="1:3">
      <c r="A105" t="s">
        <v>9968</v>
      </c>
      <c r="B105" t="s">
        <v>74</v>
      </c>
      <c r="C105">
        <v>22.1</v>
      </c>
    </row>
    <row r="106" spans="1:3">
      <c r="A106" t="s">
        <v>179</v>
      </c>
      <c r="B106" t="s">
        <v>74</v>
      </c>
      <c r="C106">
        <v>22.4</v>
      </c>
    </row>
    <row r="107" spans="1:3">
      <c r="A107" t="s">
        <v>180</v>
      </c>
      <c r="B107" t="s">
        <v>74</v>
      </c>
      <c r="C107">
        <v>22.4</v>
      </c>
    </row>
    <row r="108" spans="1:3">
      <c r="A108" t="s">
        <v>181</v>
      </c>
      <c r="B108" t="s">
        <v>182</v>
      </c>
      <c r="C108">
        <v>12.7</v>
      </c>
    </row>
    <row r="109" spans="1:3">
      <c r="A109" t="s">
        <v>183</v>
      </c>
      <c r="B109" t="s">
        <v>74</v>
      </c>
      <c r="C109">
        <v>37.299999999999997</v>
      </c>
    </row>
    <row r="110" spans="1:3">
      <c r="A110" t="s">
        <v>184</v>
      </c>
      <c r="B110" t="s">
        <v>9975</v>
      </c>
      <c r="C110">
        <v>35.700000000000003</v>
      </c>
    </row>
    <row r="111" spans="1:3">
      <c r="A111" t="s">
        <v>186</v>
      </c>
      <c r="B111" t="s">
        <v>74</v>
      </c>
      <c r="C111">
        <v>23</v>
      </c>
    </row>
    <row r="112" spans="1:3">
      <c r="A112" t="s">
        <v>187</v>
      </c>
      <c r="B112" t="s">
        <v>74</v>
      </c>
      <c r="C112">
        <v>18.2</v>
      </c>
    </row>
    <row r="113" spans="1:3">
      <c r="A113" t="s">
        <v>188</v>
      </c>
      <c r="B113" t="s">
        <v>74</v>
      </c>
      <c r="C113">
        <v>17.5</v>
      </c>
    </row>
    <row r="114" spans="1:3">
      <c r="A114" t="s">
        <v>189</v>
      </c>
      <c r="B114" t="s">
        <v>74</v>
      </c>
      <c r="C114">
        <v>12.1</v>
      </c>
    </row>
    <row r="115" spans="1:3">
      <c r="A115" t="s">
        <v>190</v>
      </c>
      <c r="B115" t="s">
        <v>74</v>
      </c>
      <c r="C115">
        <v>18.8</v>
      </c>
    </row>
    <row r="116" spans="1:3">
      <c r="A116" t="s">
        <v>191</v>
      </c>
      <c r="B116" t="s">
        <v>74</v>
      </c>
      <c r="C116">
        <v>28.3</v>
      </c>
    </row>
    <row r="117" spans="1:3">
      <c r="A117" t="s">
        <v>192</v>
      </c>
      <c r="B117" t="s">
        <v>193</v>
      </c>
      <c r="C117">
        <v>18.5</v>
      </c>
    </row>
    <row r="118" spans="1:3">
      <c r="A118" t="s">
        <v>194</v>
      </c>
      <c r="B118" t="s">
        <v>74</v>
      </c>
      <c r="C118">
        <v>7.9</v>
      </c>
    </row>
    <row r="119" spans="1:3">
      <c r="A119" t="s">
        <v>195</v>
      </c>
      <c r="B119" t="s">
        <v>74</v>
      </c>
      <c r="C119">
        <v>14.3</v>
      </c>
    </row>
    <row r="120" spans="1:3">
      <c r="A120" t="s">
        <v>196</v>
      </c>
      <c r="B120" t="s">
        <v>74</v>
      </c>
      <c r="C120">
        <v>12.2</v>
      </c>
    </row>
    <row r="121" spans="1:3">
      <c r="A121" t="s">
        <v>197</v>
      </c>
      <c r="B121" t="s">
        <v>74</v>
      </c>
      <c r="C121">
        <v>13</v>
      </c>
    </row>
    <row r="122" spans="1:3">
      <c r="A122" t="s">
        <v>198</v>
      </c>
      <c r="B122" t="s">
        <v>74</v>
      </c>
      <c r="C122">
        <v>14.3</v>
      </c>
    </row>
    <row r="123" spans="1:3">
      <c r="A123" t="s">
        <v>199</v>
      </c>
      <c r="B123" t="s">
        <v>81</v>
      </c>
      <c r="C123">
        <v>11.6</v>
      </c>
    </row>
    <row r="124" spans="1:3">
      <c r="A124" t="s">
        <v>201</v>
      </c>
      <c r="B124" t="s">
        <v>74</v>
      </c>
      <c r="C124">
        <v>22.4</v>
      </c>
    </row>
    <row r="125" spans="1:3">
      <c r="A125" t="s">
        <v>202</v>
      </c>
      <c r="B125" t="s">
        <v>74</v>
      </c>
      <c r="C125">
        <v>16.399999999999999</v>
      </c>
    </row>
    <row r="126" spans="1:3">
      <c r="A126" t="s">
        <v>203</v>
      </c>
      <c r="B126" t="s">
        <v>74</v>
      </c>
      <c r="C126">
        <v>30.8</v>
      </c>
    </row>
    <row r="127" spans="1:3">
      <c r="A127" t="s">
        <v>204</v>
      </c>
      <c r="B127" t="s">
        <v>74</v>
      </c>
      <c r="C127">
        <v>21.7</v>
      </c>
    </row>
    <row r="128" spans="1:3">
      <c r="A128" t="s">
        <v>205</v>
      </c>
      <c r="B128" t="s">
        <v>74</v>
      </c>
      <c r="C128">
        <v>6.5</v>
      </c>
    </row>
    <row r="129" spans="1:3">
      <c r="A129" t="s">
        <v>10100</v>
      </c>
      <c r="B129" t="s">
        <v>74</v>
      </c>
      <c r="C129">
        <v>27.5</v>
      </c>
    </row>
    <row r="130" spans="1:3">
      <c r="A130" t="s">
        <v>206</v>
      </c>
      <c r="B130" t="s">
        <v>74</v>
      </c>
      <c r="C130">
        <v>20.7</v>
      </c>
    </row>
    <row r="131" spans="1:3">
      <c r="A131" t="s">
        <v>2784</v>
      </c>
      <c r="B131" t="s">
        <v>74</v>
      </c>
      <c r="C131">
        <v>7.4</v>
      </c>
    </row>
    <row r="132" spans="1:3">
      <c r="A132" t="s">
        <v>207</v>
      </c>
      <c r="B132" t="s">
        <v>74</v>
      </c>
      <c r="C132">
        <v>16.3</v>
      </c>
    </row>
    <row r="133" spans="1:3">
      <c r="A133" t="s">
        <v>208</v>
      </c>
      <c r="B133" t="s">
        <v>74</v>
      </c>
      <c r="C133">
        <v>23.5</v>
      </c>
    </row>
    <row r="134" spans="1:3">
      <c r="A134" t="s">
        <v>209</v>
      </c>
      <c r="B134" t="s">
        <v>74</v>
      </c>
      <c r="C134">
        <v>15.1</v>
      </c>
    </row>
    <row r="135" spans="1:3">
      <c r="A135" t="s">
        <v>210</v>
      </c>
      <c r="B135" t="s">
        <v>74</v>
      </c>
      <c r="C135">
        <v>20.2</v>
      </c>
    </row>
    <row r="136" spans="1:3">
      <c r="A136" t="s">
        <v>211</v>
      </c>
      <c r="B136" t="s">
        <v>212</v>
      </c>
      <c r="C136">
        <v>14.1</v>
      </c>
    </row>
    <row r="137" spans="1:3">
      <c r="A137" t="s">
        <v>213</v>
      </c>
      <c r="B137" t="s">
        <v>74</v>
      </c>
      <c r="C137">
        <v>11</v>
      </c>
    </row>
    <row r="138" spans="1:3">
      <c r="A138" t="s">
        <v>214</v>
      </c>
      <c r="B138" t="s">
        <v>74</v>
      </c>
      <c r="C138">
        <v>11.1</v>
      </c>
    </row>
    <row r="139" spans="1:3">
      <c r="A139" t="s">
        <v>215</v>
      </c>
      <c r="B139" t="s">
        <v>74</v>
      </c>
      <c r="C139">
        <v>5.0999999999999996</v>
      </c>
    </row>
    <row r="140" spans="1:3">
      <c r="A140" t="s">
        <v>216</v>
      </c>
      <c r="B140" t="s">
        <v>74</v>
      </c>
      <c r="C140">
        <v>8.8000000000000007</v>
      </c>
    </row>
    <row r="141" spans="1:3">
      <c r="A141" t="s">
        <v>217</v>
      </c>
      <c r="B141" t="s">
        <v>74</v>
      </c>
      <c r="C141">
        <v>21.8</v>
      </c>
    </row>
    <row r="142" spans="1:3">
      <c r="A142" t="s">
        <v>218</v>
      </c>
      <c r="B142" t="s">
        <v>74</v>
      </c>
      <c r="C142">
        <v>14.3</v>
      </c>
    </row>
    <row r="143" spans="1:3">
      <c r="A143" t="s">
        <v>219</v>
      </c>
      <c r="B143" t="s">
        <v>74</v>
      </c>
      <c r="C143">
        <v>11.6</v>
      </c>
    </row>
    <row r="144" spans="1:3">
      <c r="A144" t="s">
        <v>220</v>
      </c>
      <c r="B144" t="s">
        <v>74</v>
      </c>
      <c r="C144">
        <v>20.399999999999999</v>
      </c>
    </row>
    <row r="145" spans="1:3">
      <c r="A145" t="s">
        <v>221</v>
      </c>
      <c r="B145" t="s">
        <v>222</v>
      </c>
      <c r="C145">
        <v>10.9</v>
      </c>
    </row>
    <row r="146" spans="1:3">
      <c r="A146" t="s">
        <v>223</v>
      </c>
      <c r="B146" t="s">
        <v>74</v>
      </c>
      <c r="C146">
        <v>22.1</v>
      </c>
    </row>
    <row r="147" spans="1:3">
      <c r="A147" t="s">
        <v>224</v>
      </c>
      <c r="B147" t="s">
        <v>74</v>
      </c>
      <c r="C147">
        <v>41.9</v>
      </c>
    </row>
    <row r="148" spans="1:3">
      <c r="A148" t="s">
        <v>225</v>
      </c>
      <c r="B148" t="s">
        <v>74</v>
      </c>
      <c r="C148">
        <v>34.4</v>
      </c>
    </row>
    <row r="149" spans="1:3">
      <c r="A149" t="s">
        <v>226</v>
      </c>
      <c r="B149" t="s">
        <v>74</v>
      </c>
      <c r="C149">
        <v>16.600000000000001</v>
      </c>
    </row>
    <row r="150" spans="1:3">
      <c r="A150" t="s">
        <v>227</v>
      </c>
      <c r="B150" t="s">
        <v>74</v>
      </c>
      <c r="C150">
        <v>32.9</v>
      </c>
    </row>
    <row r="151" spans="1:3">
      <c r="A151" t="s">
        <v>228</v>
      </c>
      <c r="B151" t="s">
        <v>74</v>
      </c>
      <c r="C151">
        <v>16.399999999999999</v>
      </c>
    </row>
    <row r="152" spans="1:3">
      <c r="A152" t="s">
        <v>229</v>
      </c>
      <c r="B152" t="s">
        <v>74</v>
      </c>
      <c r="C152">
        <v>18.899999999999999</v>
      </c>
    </row>
    <row r="153" spans="1:3">
      <c r="A153" t="s">
        <v>230</v>
      </c>
      <c r="B153" t="s">
        <v>74</v>
      </c>
      <c r="C153">
        <v>13.4</v>
      </c>
    </row>
    <row r="154" spans="1:3">
      <c r="A154" t="s">
        <v>231</v>
      </c>
      <c r="B154" t="s">
        <v>232</v>
      </c>
      <c r="C154">
        <v>21</v>
      </c>
    </row>
    <row r="155" spans="1:3">
      <c r="A155" t="s">
        <v>233</v>
      </c>
      <c r="B155" t="s">
        <v>74</v>
      </c>
      <c r="C155">
        <v>11.3</v>
      </c>
    </row>
    <row r="156" spans="1:3">
      <c r="A156" t="s">
        <v>234</v>
      </c>
      <c r="B156" t="s">
        <v>74</v>
      </c>
      <c r="C156">
        <v>16.600000000000001</v>
      </c>
    </row>
    <row r="157" spans="1:3">
      <c r="A157" t="s">
        <v>9976</v>
      </c>
      <c r="B157" t="s">
        <v>9977</v>
      </c>
      <c r="C157">
        <v>17.7</v>
      </c>
    </row>
    <row r="158" spans="1:3">
      <c r="A158" t="s">
        <v>235</v>
      </c>
      <c r="B158" t="s">
        <v>74</v>
      </c>
      <c r="C158">
        <v>19.600000000000001</v>
      </c>
    </row>
    <row r="159" spans="1:3">
      <c r="A159" t="s">
        <v>236</v>
      </c>
      <c r="B159" t="s">
        <v>74</v>
      </c>
      <c r="C159">
        <v>10.3</v>
      </c>
    </row>
    <row r="160" spans="1:3">
      <c r="A160" t="s">
        <v>1750</v>
      </c>
      <c r="B160" t="s">
        <v>603</v>
      </c>
      <c r="C160">
        <v>14</v>
      </c>
    </row>
    <row r="161" spans="1:3">
      <c r="A161" t="s">
        <v>237</v>
      </c>
      <c r="B161" t="s">
        <v>74</v>
      </c>
      <c r="C161">
        <v>21.9</v>
      </c>
    </row>
    <row r="162" spans="1:3">
      <c r="A162" t="s">
        <v>238</v>
      </c>
      <c r="B162" t="s">
        <v>74</v>
      </c>
      <c r="C162">
        <v>24.2</v>
      </c>
    </row>
    <row r="163" spans="1:3">
      <c r="A163" t="s">
        <v>239</v>
      </c>
      <c r="B163" t="s">
        <v>74</v>
      </c>
      <c r="C163">
        <v>14</v>
      </c>
    </row>
    <row r="164" spans="1:3">
      <c r="A164" t="s">
        <v>240</v>
      </c>
      <c r="B164" t="s">
        <v>241</v>
      </c>
      <c r="C164">
        <v>18.7</v>
      </c>
    </row>
    <row r="165" spans="1:3">
      <c r="A165" t="s">
        <v>242</v>
      </c>
      <c r="B165" t="s">
        <v>74</v>
      </c>
      <c r="C165">
        <v>22.7</v>
      </c>
    </row>
    <row r="166" spans="1:3">
      <c r="A166" t="s">
        <v>10103</v>
      </c>
      <c r="B166" t="s">
        <v>1712</v>
      </c>
      <c r="C166">
        <v>20.3</v>
      </c>
    </row>
    <row r="167" spans="1:3">
      <c r="A167" t="s">
        <v>243</v>
      </c>
      <c r="B167" t="s">
        <v>74</v>
      </c>
      <c r="C167">
        <v>17.2</v>
      </c>
    </row>
    <row r="168" spans="1:3">
      <c r="A168" t="s">
        <v>244</v>
      </c>
      <c r="B168" t="s">
        <v>74</v>
      </c>
      <c r="C168">
        <v>7.1</v>
      </c>
    </row>
    <row r="169" spans="1:3">
      <c r="A169" t="s">
        <v>245</v>
      </c>
      <c r="B169" t="s">
        <v>246</v>
      </c>
      <c r="C169">
        <v>24.6</v>
      </c>
    </row>
    <row r="170" spans="1:3">
      <c r="A170" t="s">
        <v>247</v>
      </c>
      <c r="B170" t="s">
        <v>74</v>
      </c>
      <c r="C170">
        <v>15.6</v>
      </c>
    </row>
    <row r="171" spans="1:3">
      <c r="A171" t="s">
        <v>248</v>
      </c>
      <c r="B171" t="s">
        <v>74</v>
      </c>
      <c r="C171">
        <v>20.2</v>
      </c>
    </row>
    <row r="172" spans="1:3">
      <c r="A172" t="s">
        <v>249</v>
      </c>
      <c r="B172" t="s">
        <v>250</v>
      </c>
      <c r="C172">
        <v>18.3</v>
      </c>
    </row>
    <row r="173" spans="1:3">
      <c r="A173" t="s">
        <v>251</v>
      </c>
      <c r="B173" t="s">
        <v>74</v>
      </c>
      <c r="C173">
        <v>8.9</v>
      </c>
    </row>
    <row r="174" spans="1:3">
      <c r="A174" t="s">
        <v>252</v>
      </c>
      <c r="B174" t="s">
        <v>74</v>
      </c>
      <c r="C174">
        <v>7.3</v>
      </c>
    </row>
    <row r="175" spans="1:3">
      <c r="A175" t="s">
        <v>253</v>
      </c>
      <c r="B175" t="s">
        <v>74</v>
      </c>
      <c r="C175">
        <v>6</v>
      </c>
    </row>
    <row r="176" spans="1:3">
      <c r="A176" t="s">
        <v>254</v>
      </c>
      <c r="B176" t="s">
        <v>255</v>
      </c>
      <c r="C176">
        <v>20.5</v>
      </c>
    </row>
    <row r="177" spans="1:3">
      <c r="A177" t="s">
        <v>256</v>
      </c>
      <c r="B177" t="s">
        <v>74</v>
      </c>
      <c r="C177">
        <v>22.6</v>
      </c>
    </row>
    <row r="178" spans="1:3">
      <c r="A178" t="s">
        <v>257</v>
      </c>
      <c r="B178" t="s">
        <v>258</v>
      </c>
      <c r="C178">
        <v>27.2</v>
      </c>
    </row>
    <row r="179" spans="1:3">
      <c r="A179" t="s">
        <v>259</v>
      </c>
      <c r="B179" t="s">
        <v>74</v>
      </c>
      <c r="C179">
        <v>14.9</v>
      </c>
    </row>
    <row r="180" spans="1:3">
      <c r="A180" t="s">
        <v>260</v>
      </c>
      <c r="B180" t="s">
        <v>74</v>
      </c>
      <c r="C180">
        <v>15.9</v>
      </c>
    </row>
    <row r="181" spans="1:3">
      <c r="A181" t="s">
        <v>261</v>
      </c>
      <c r="B181" t="s">
        <v>74</v>
      </c>
      <c r="C181">
        <v>4.5</v>
      </c>
    </row>
    <row r="182" spans="1:3">
      <c r="A182" t="s">
        <v>262</v>
      </c>
      <c r="B182" t="s">
        <v>74</v>
      </c>
      <c r="C182">
        <v>21.3</v>
      </c>
    </row>
    <row r="183" spans="1:3">
      <c r="A183" t="s">
        <v>263</v>
      </c>
      <c r="B183" t="s">
        <v>74</v>
      </c>
      <c r="C183">
        <v>15.8</v>
      </c>
    </row>
    <row r="184" spans="1:3">
      <c r="A184" t="s">
        <v>264</v>
      </c>
      <c r="B184" t="s">
        <v>74</v>
      </c>
      <c r="C184">
        <v>22</v>
      </c>
    </row>
    <row r="185" spans="1:3">
      <c r="A185" t="s">
        <v>265</v>
      </c>
      <c r="B185" t="s">
        <v>74</v>
      </c>
      <c r="C185">
        <v>13.3</v>
      </c>
    </row>
    <row r="186" spans="1:3">
      <c r="A186" t="s">
        <v>266</v>
      </c>
      <c r="B186" t="s">
        <v>74</v>
      </c>
      <c r="C186">
        <v>24.5</v>
      </c>
    </row>
    <row r="187" spans="1:3">
      <c r="A187" t="s">
        <v>267</v>
      </c>
      <c r="B187" t="s">
        <v>74</v>
      </c>
      <c r="C187">
        <v>33.299999999999997</v>
      </c>
    </row>
    <row r="188" spans="1:3">
      <c r="A188" t="s">
        <v>268</v>
      </c>
      <c r="B188" t="s">
        <v>74</v>
      </c>
      <c r="C188">
        <v>21.8</v>
      </c>
    </row>
    <row r="189" spans="1:3">
      <c r="A189" t="s">
        <v>270</v>
      </c>
      <c r="B189" t="s">
        <v>74</v>
      </c>
      <c r="C189">
        <v>16.600000000000001</v>
      </c>
    </row>
    <row r="190" spans="1:3">
      <c r="A190" t="s">
        <v>271</v>
      </c>
      <c r="B190" t="s">
        <v>74</v>
      </c>
      <c r="C190">
        <v>17.8</v>
      </c>
    </row>
    <row r="191" spans="1:3">
      <c r="A191" t="s">
        <v>272</v>
      </c>
      <c r="B191" t="s">
        <v>74</v>
      </c>
      <c r="C191">
        <v>19.5</v>
      </c>
    </row>
    <row r="192" spans="1:3">
      <c r="A192" t="s">
        <v>273</v>
      </c>
      <c r="B192" t="s">
        <v>74</v>
      </c>
      <c r="C192">
        <v>15</v>
      </c>
    </row>
    <row r="193" spans="1:3">
      <c r="A193" t="s">
        <v>2019</v>
      </c>
      <c r="B193" t="s">
        <v>74</v>
      </c>
      <c r="C193">
        <v>7.5</v>
      </c>
    </row>
    <row r="194" spans="1:3">
      <c r="A194" t="s">
        <v>274</v>
      </c>
      <c r="B194" t="s">
        <v>275</v>
      </c>
      <c r="C194">
        <v>3.4</v>
      </c>
    </row>
    <row r="195" spans="1:3">
      <c r="A195" t="s">
        <v>9978</v>
      </c>
      <c r="B195" t="s">
        <v>9979</v>
      </c>
      <c r="C195">
        <v>8.6</v>
      </c>
    </row>
    <row r="196" spans="1:3">
      <c r="A196" t="s">
        <v>276</v>
      </c>
      <c r="B196" t="s">
        <v>74</v>
      </c>
      <c r="C196">
        <v>21.7</v>
      </c>
    </row>
    <row r="197" spans="1:3">
      <c r="A197" t="s">
        <v>277</v>
      </c>
      <c r="B197" t="s">
        <v>74</v>
      </c>
      <c r="C197">
        <v>15.5</v>
      </c>
    </row>
    <row r="198" spans="1:3">
      <c r="A198" t="s">
        <v>279</v>
      </c>
      <c r="B198" t="s">
        <v>74</v>
      </c>
      <c r="C198">
        <v>29.7</v>
      </c>
    </row>
    <row r="199" spans="1:3">
      <c r="A199" t="s">
        <v>280</v>
      </c>
      <c r="B199" t="s">
        <v>74</v>
      </c>
      <c r="C199">
        <v>27.3</v>
      </c>
    </row>
    <row r="200" spans="1:3">
      <c r="A200" t="s">
        <v>281</v>
      </c>
      <c r="B200" t="s">
        <v>74</v>
      </c>
      <c r="C200">
        <v>14.7</v>
      </c>
    </row>
    <row r="201" spans="1:3">
      <c r="A201" t="s">
        <v>282</v>
      </c>
      <c r="B201" t="s">
        <v>74</v>
      </c>
      <c r="C201">
        <v>11.6</v>
      </c>
    </row>
    <row r="202" spans="1:3">
      <c r="A202" t="s">
        <v>283</v>
      </c>
      <c r="B202" t="s">
        <v>74</v>
      </c>
      <c r="C202">
        <v>17.600000000000001</v>
      </c>
    </row>
    <row r="203" spans="1:3">
      <c r="A203" t="s">
        <v>284</v>
      </c>
      <c r="B203" t="s">
        <v>74</v>
      </c>
      <c r="C203">
        <v>22</v>
      </c>
    </row>
    <row r="204" spans="1:3">
      <c r="A204" t="s">
        <v>285</v>
      </c>
      <c r="B204" t="s">
        <v>74</v>
      </c>
      <c r="C204">
        <v>16</v>
      </c>
    </row>
    <row r="205" spans="1:3">
      <c r="A205" t="s">
        <v>286</v>
      </c>
      <c r="B205" t="s">
        <v>74</v>
      </c>
      <c r="C205">
        <v>11.9</v>
      </c>
    </row>
    <row r="206" spans="1:3">
      <c r="A206" t="s">
        <v>287</v>
      </c>
      <c r="B206" t="s">
        <v>74</v>
      </c>
      <c r="C206">
        <v>16.2</v>
      </c>
    </row>
    <row r="207" spans="1:3">
      <c r="A207" t="s">
        <v>10247</v>
      </c>
      <c r="B207" t="s">
        <v>74</v>
      </c>
      <c r="C207">
        <v>25.3</v>
      </c>
    </row>
    <row r="208" spans="1:3">
      <c r="A208" t="s">
        <v>288</v>
      </c>
      <c r="B208" t="s">
        <v>74</v>
      </c>
      <c r="C208">
        <v>21.8</v>
      </c>
    </row>
    <row r="209" spans="1:3">
      <c r="A209" t="s">
        <v>289</v>
      </c>
      <c r="B209" t="s">
        <v>74</v>
      </c>
      <c r="C209">
        <v>22.6</v>
      </c>
    </row>
    <row r="210" spans="1:3">
      <c r="A210" t="s">
        <v>290</v>
      </c>
      <c r="B210" t="s">
        <v>74</v>
      </c>
      <c r="C210">
        <v>10.1</v>
      </c>
    </row>
    <row r="211" spans="1:3">
      <c r="A211" t="s">
        <v>291</v>
      </c>
      <c r="B211" t="s">
        <v>74</v>
      </c>
      <c r="C211">
        <v>23.4</v>
      </c>
    </row>
    <row r="212" spans="1:3">
      <c r="A212" t="s">
        <v>292</v>
      </c>
      <c r="B212" t="s">
        <v>74</v>
      </c>
      <c r="C212">
        <v>5.2</v>
      </c>
    </row>
    <row r="213" spans="1:3">
      <c r="A213" t="s">
        <v>293</v>
      </c>
      <c r="B213" t="s">
        <v>74</v>
      </c>
      <c r="C213">
        <v>22.5</v>
      </c>
    </row>
    <row r="214" spans="1:3">
      <c r="A214" t="s">
        <v>294</v>
      </c>
      <c r="B214" t="s">
        <v>246</v>
      </c>
      <c r="C214">
        <v>16.399999999999999</v>
      </c>
    </row>
    <row r="215" spans="1:3">
      <c r="A215" t="s">
        <v>297</v>
      </c>
      <c r="B215" t="s">
        <v>74</v>
      </c>
      <c r="C215">
        <v>13.2</v>
      </c>
    </row>
    <row r="216" spans="1:3">
      <c r="A216" t="s">
        <v>296</v>
      </c>
      <c r="B216" t="s">
        <v>74</v>
      </c>
      <c r="C216">
        <v>11.7</v>
      </c>
    </row>
    <row r="217" spans="1:3">
      <c r="A217" t="s">
        <v>298</v>
      </c>
      <c r="B217" t="s">
        <v>74</v>
      </c>
      <c r="C217">
        <v>31.4</v>
      </c>
    </row>
    <row r="218" spans="1:3">
      <c r="A218" t="s">
        <v>299</v>
      </c>
      <c r="B218" t="s">
        <v>74</v>
      </c>
      <c r="C218">
        <v>11.8</v>
      </c>
    </row>
    <row r="219" spans="1:3">
      <c r="A219" t="s">
        <v>300</v>
      </c>
      <c r="B219" t="s">
        <v>74</v>
      </c>
      <c r="C219">
        <v>7.7</v>
      </c>
    </row>
    <row r="220" spans="1:3">
      <c r="A220" t="s">
        <v>301</v>
      </c>
      <c r="B220" t="s">
        <v>74</v>
      </c>
      <c r="C220">
        <v>23.7</v>
      </c>
    </row>
    <row r="221" spans="1:3">
      <c r="A221" t="s">
        <v>301</v>
      </c>
      <c r="B221" t="s">
        <v>74</v>
      </c>
      <c r="C221">
        <v>16.399999999999999</v>
      </c>
    </row>
    <row r="222" spans="1:3">
      <c r="A222" t="s">
        <v>303</v>
      </c>
      <c r="B222" t="s">
        <v>74</v>
      </c>
      <c r="C222">
        <v>10.3</v>
      </c>
    </row>
    <row r="223" spans="1:3">
      <c r="A223" t="s">
        <v>304</v>
      </c>
      <c r="B223" t="s">
        <v>74</v>
      </c>
      <c r="C223">
        <v>28.7</v>
      </c>
    </row>
    <row r="224" spans="1:3">
      <c r="A224" t="s">
        <v>305</v>
      </c>
      <c r="B224" t="s">
        <v>74</v>
      </c>
      <c r="C224">
        <v>24.8</v>
      </c>
    </row>
    <row r="225" spans="1:3">
      <c r="A225" t="s">
        <v>306</v>
      </c>
      <c r="B225" t="s">
        <v>74</v>
      </c>
      <c r="C225">
        <v>12.2</v>
      </c>
    </row>
    <row r="226" spans="1:3">
      <c r="A226" t="s">
        <v>307</v>
      </c>
      <c r="B226" t="s">
        <v>74</v>
      </c>
      <c r="C226">
        <v>20.100000000000001</v>
      </c>
    </row>
    <row r="227" spans="1:3">
      <c r="A227" t="s">
        <v>308</v>
      </c>
      <c r="B227" t="s">
        <v>74</v>
      </c>
      <c r="C227">
        <v>12.5</v>
      </c>
    </row>
    <row r="228" spans="1:3">
      <c r="A228" t="s">
        <v>309</v>
      </c>
      <c r="B228" t="s">
        <v>74</v>
      </c>
      <c r="C228">
        <v>10</v>
      </c>
    </row>
    <row r="229" spans="1:3">
      <c r="A229" t="s">
        <v>310</v>
      </c>
      <c r="B229" t="s">
        <v>74</v>
      </c>
      <c r="C229">
        <v>21.5</v>
      </c>
    </row>
    <row r="230" spans="1:3">
      <c r="A230" t="s">
        <v>311</v>
      </c>
      <c r="B230" t="s">
        <v>74</v>
      </c>
      <c r="C230">
        <v>10.9</v>
      </c>
    </row>
    <row r="231" spans="1:3">
      <c r="A231" t="s">
        <v>312</v>
      </c>
      <c r="B231" t="s">
        <v>74</v>
      </c>
      <c r="C231">
        <v>23.5</v>
      </c>
    </row>
    <row r="232" spans="1:3">
      <c r="A232" t="s">
        <v>313</v>
      </c>
      <c r="B232" t="s">
        <v>74</v>
      </c>
      <c r="C232">
        <v>14.1</v>
      </c>
    </row>
    <row r="233" spans="1:3">
      <c r="A233" t="s">
        <v>314</v>
      </c>
      <c r="B233" t="s">
        <v>74</v>
      </c>
      <c r="C233">
        <v>21</v>
      </c>
    </row>
    <row r="234" spans="1:3">
      <c r="A234" t="s">
        <v>315</v>
      </c>
      <c r="B234" t="s">
        <v>74</v>
      </c>
      <c r="C234">
        <v>26.2</v>
      </c>
    </row>
    <row r="235" spans="1:3">
      <c r="A235" t="s">
        <v>316</v>
      </c>
      <c r="B235" t="s">
        <v>74</v>
      </c>
      <c r="C235">
        <v>8.8000000000000007</v>
      </c>
    </row>
    <row r="236" spans="1:3">
      <c r="A236" t="s">
        <v>317</v>
      </c>
      <c r="B236" t="s">
        <v>74</v>
      </c>
      <c r="C236">
        <v>40.299999999999997</v>
      </c>
    </row>
    <row r="237" spans="1:3">
      <c r="A237" t="s">
        <v>318</v>
      </c>
      <c r="B237" t="s">
        <v>74</v>
      </c>
      <c r="C237">
        <v>35</v>
      </c>
    </row>
    <row r="238" spans="1:3">
      <c r="A238" t="s">
        <v>319</v>
      </c>
      <c r="B238" t="s">
        <v>74</v>
      </c>
      <c r="C238">
        <v>18.8</v>
      </c>
    </row>
    <row r="239" spans="1:3">
      <c r="A239" t="s">
        <v>320</v>
      </c>
      <c r="B239" t="s">
        <v>74</v>
      </c>
      <c r="C239">
        <v>17.600000000000001</v>
      </c>
    </row>
    <row r="240" spans="1:3">
      <c r="A240" t="s">
        <v>321</v>
      </c>
      <c r="B240" t="s">
        <v>74</v>
      </c>
      <c r="C240">
        <v>30.9</v>
      </c>
    </row>
    <row r="241" spans="1:3">
      <c r="A241" t="s">
        <v>322</v>
      </c>
      <c r="B241" t="s">
        <v>74</v>
      </c>
      <c r="C241">
        <v>19.399999999999999</v>
      </c>
    </row>
    <row r="242" spans="1:3">
      <c r="A242" t="s">
        <v>323</v>
      </c>
      <c r="B242" t="s">
        <v>74</v>
      </c>
      <c r="C242">
        <v>27</v>
      </c>
    </row>
    <row r="243" spans="1:3">
      <c r="A243" t="s">
        <v>324</v>
      </c>
      <c r="B243" t="s">
        <v>74</v>
      </c>
      <c r="C243">
        <v>28.9</v>
      </c>
    </row>
    <row r="244" spans="1:3">
      <c r="A244" t="s">
        <v>325</v>
      </c>
      <c r="B244" t="s">
        <v>74</v>
      </c>
      <c r="C244">
        <v>12.5</v>
      </c>
    </row>
    <row r="245" spans="1:3">
      <c r="A245" t="s">
        <v>326</v>
      </c>
      <c r="B245" t="s">
        <v>74</v>
      </c>
      <c r="C245">
        <v>8.4</v>
      </c>
    </row>
    <row r="246" spans="1:3">
      <c r="A246" t="s">
        <v>327</v>
      </c>
      <c r="B246" t="s">
        <v>74</v>
      </c>
      <c r="C246">
        <v>33.6</v>
      </c>
    </row>
    <row r="247" spans="1:3">
      <c r="A247" t="s">
        <v>328</v>
      </c>
      <c r="B247" t="s">
        <v>329</v>
      </c>
      <c r="C247">
        <v>13.5</v>
      </c>
    </row>
    <row r="248" spans="1:3">
      <c r="A248" t="s">
        <v>3204</v>
      </c>
      <c r="B248" t="s">
        <v>74</v>
      </c>
      <c r="C248">
        <v>24.3</v>
      </c>
    </row>
    <row r="249" spans="1:3">
      <c r="A249" t="s">
        <v>330</v>
      </c>
      <c r="B249" t="s">
        <v>74</v>
      </c>
      <c r="C249">
        <v>8.1</v>
      </c>
    </row>
    <row r="250" spans="1:3">
      <c r="A250" t="s">
        <v>332</v>
      </c>
      <c r="B250" t="s">
        <v>74</v>
      </c>
      <c r="C250">
        <v>17.3</v>
      </c>
    </row>
    <row r="251" spans="1:3">
      <c r="A251" t="s">
        <v>333</v>
      </c>
      <c r="B251" t="s">
        <v>85</v>
      </c>
      <c r="C251">
        <v>27.6</v>
      </c>
    </row>
    <row r="252" spans="1:3">
      <c r="A252" t="s">
        <v>334</v>
      </c>
      <c r="B252" t="s">
        <v>74</v>
      </c>
      <c r="C252">
        <v>15.4</v>
      </c>
    </row>
    <row r="253" spans="1:3">
      <c r="A253" t="s">
        <v>335</v>
      </c>
      <c r="B253" t="s">
        <v>74</v>
      </c>
      <c r="C253">
        <v>37.700000000000003</v>
      </c>
    </row>
    <row r="254" spans="1:3">
      <c r="A254" t="s">
        <v>336</v>
      </c>
      <c r="B254" t="s">
        <v>74</v>
      </c>
      <c r="C254">
        <v>20.8</v>
      </c>
    </row>
    <row r="255" spans="1:3">
      <c r="A255" t="s">
        <v>337</v>
      </c>
      <c r="B255" t="s">
        <v>74</v>
      </c>
      <c r="C255">
        <v>17.2</v>
      </c>
    </row>
    <row r="256" spans="1:3">
      <c r="A256" t="s">
        <v>338</v>
      </c>
      <c r="B256" t="s">
        <v>74</v>
      </c>
      <c r="C256">
        <v>13.4</v>
      </c>
    </row>
    <row r="257" spans="1:3">
      <c r="A257" t="s">
        <v>339</v>
      </c>
      <c r="B257" t="s">
        <v>74</v>
      </c>
      <c r="C257">
        <v>15.1</v>
      </c>
    </row>
    <row r="258" spans="1:3">
      <c r="A258" t="s">
        <v>340</v>
      </c>
      <c r="B258" t="s">
        <v>74</v>
      </c>
      <c r="C258">
        <v>25.3</v>
      </c>
    </row>
    <row r="259" spans="1:3">
      <c r="A259" t="s">
        <v>341</v>
      </c>
      <c r="B259" t="s">
        <v>74</v>
      </c>
      <c r="C259">
        <v>17.7</v>
      </c>
    </row>
    <row r="260" spans="1:3">
      <c r="A260" t="s">
        <v>342</v>
      </c>
      <c r="B260" t="s">
        <v>343</v>
      </c>
      <c r="C260">
        <v>29.6</v>
      </c>
    </row>
    <row r="261" spans="1:3">
      <c r="A261" t="s">
        <v>9980</v>
      </c>
      <c r="B261" t="s">
        <v>1968</v>
      </c>
      <c r="C261">
        <v>0.7</v>
      </c>
    </row>
    <row r="262" spans="1:3">
      <c r="A262" t="s">
        <v>345</v>
      </c>
      <c r="B262" t="s">
        <v>346</v>
      </c>
      <c r="C262">
        <v>16.8</v>
      </c>
    </row>
    <row r="263" spans="1:3">
      <c r="A263" t="s">
        <v>347</v>
      </c>
      <c r="B263" t="s">
        <v>74</v>
      </c>
      <c r="C263">
        <v>21.6</v>
      </c>
    </row>
    <row r="264" spans="1:3">
      <c r="A264" t="s">
        <v>348</v>
      </c>
      <c r="B264" t="s">
        <v>74</v>
      </c>
      <c r="C264">
        <v>11.6</v>
      </c>
    </row>
    <row r="265" spans="1:3">
      <c r="A265" t="s">
        <v>349</v>
      </c>
      <c r="B265" t="s">
        <v>350</v>
      </c>
      <c r="C265">
        <v>23.7</v>
      </c>
    </row>
    <row r="266" spans="1:3">
      <c r="A266" t="s">
        <v>351</v>
      </c>
      <c r="B266" t="s">
        <v>74</v>
      </c>
      <c r="C266">
        <v>9</v>
      </c>
    </row>
    <row r="267" spans="1:3">
      <c r="A267" t="s">
        <v>352</v>
      </c>
      <c r="B267" t="s">
        <v>74</v>
      </c>
      <c r="C267">
        <v>20.399999999999999</v>
      </c>
    </row>
    <row r="268" spans="1:3">
      <c r="A268" t="s">
        <v>353</v>
      </c>
      <c r="B268" t="s">
        <v>74</v>
      </c>
      <c r="C268">
        <v>13.8</v>
      </c>
    </row>
    <row r="269" spans="1:3">
      <c r="A269" t="s">
        <v>354</v>
      </c>
      <c r="B269" t="s">
        <v>74</v>
      </c>
      <c r="C269">
        <v>12.2</v>
      </c>
    </row>
    <row r="270" spans="1:3">
      <c r="A270" t="s">
        <v>355</v>
      </c>
      <c r="B270" t="s">
        <v>74</v>
      </c>
      <c r="C270">
        <v>15.7</v>
      </c>
    </row>
    <row r="271" spans="1:3">
      <c r="A271" t="s">
        <v>356</v>
      </c>
      <c r="B271" t="s">
        <v>74</v>
      </c>
      <c r="C271">
        <v>17.2</v>
      </c>
    </row>
    <row r="272" spans="1:3">
      <c r="A272" t="s">
        <v>357</v>
      </c>
      <c r="B272" t="s">
        <v>74</v>
      </c>
      <c r="C272">
        <v>21.3</v>
      </c>
    </row>
    <row r="273" spans="1:3">
      <c r="A273" t="s">
        <v>358</v>
      </c>
      <c r="B273" t="s">
        <v>74</v>
      </c>
      <c r="C273">
        <v>7.1</v>
      </c>
    </row>
    <row r="274" spans="1:3">
      <c r="A274" t="s">
        <v>359</v>
      </c>
      <c r="B274" t="s">
        <v>74</v>
      </c>
      <c r="C274">
        <v>21.9</v>
      </c>
    </row>
    <row r="275" spans="1:3">
      <c r="A275" t="s">
        <v>360</v>
      </c>
      <c r="B275" t="s">
        <v>74</v>
      </c>
      <c r="C275">
        <v>35.6</v>
      </c>
    </row>
    <row r="276" spans="1:3">
      <c r="A276" t="s">
        <v>361</v>
      </c>
      <c r="B276" t="s">
        <v>74</v>
      </c>
      <c r="C276">
        <v>28.2</v>
      </c>
    </row>
    <row r="277" spans="1:3">
      <c r="A277" t="s">
        <v>362</v>
      </c>
      <c r="B277" t="s">
        <v>74</v>
      </c>
      <c r="C277">
        <v>18.5</v>
      </c>
    </row>
    <row r="278" spans="1:3">
      <c r="A278" t="s">
        <v>363</v>
      </c>
      <c r="B278" t="s">
        <v>74</v>
      </c>
      <c r="C278">
        <v>11.1</v>
      </c>
    </row>
    <row r="279" spans="1:3">
      <c r="A279" t="s">
        <v>364</v>
      </c>
      <c r="B279" t="s">
        <v>74</v>
      </c>
      <c r="C279">
        <v>21.2</v>
      </c>
    </row>
    <row r="280" spans="1:3">
      <c r="A280" t="s">
        <v>365</v>
      </c>
      <c r="B280" t="s">
        <v>74</v>
      </c>
      <c r="C280">
        <v>8.6</v>
      </c>
    </row>
    <row r="281" spans="1:3">
      <c r="A281" t="s">
        <v>1751</v>
      </c>
      <c r="B281" t="s">
        <v>74</v>
      </c>
      <c r="C281">
        <v>2.1</v>
      </c>
    </row>
    <row r="282" spans="1:3">
      <c r="A282" t="s">
        <v>10245</v>
      </c>
      <c r="B282" t="s">
        <v>74</v>
      </c>
      <c r="C282">
        <v>23.1</v>
      </c>
    </row>
    <row r="283" spans="1:3">
      <c r="A283" t="s">
        <v>366</v>
      </c>
      <c r="B283" t="s">
        <v>74</v>
      </c>
      <c r="C283">
        <v>32.6</v>
      </c>
    </row>
    <row r="284" spans="1:3">
      <c r="A284" t="s">
        <v>367</v>
      </c>
      <c r="B284" t="s">
        <v>74</v>
      </c>
      <c r="C284">
        <v>44.5</v>
      </c>
    </row>
    <row r="285" spans="1:3">
      <c r="A285" t="s">
        <v>368</v>
      </c>
      <c r="B285" t="s">
        <v>74</v>
      </c>
      <c r="C285">
        <v>12</v>
      </c>
    </row>
    <row r="286" spans="1:3">
      <c r="A286" t="s">
        <v>369</v>
      </c>
      <c r="B286" t="s">
        <v>74</v>
      </c>
      <c r="C286">
        <v>41</v>
      </c>
    </row>
    <row r="287" spans="1:3">
      <c r="A287" t="s">
        <v>370</v>
      </c>
      <c r="B287" t="s">
        <v>74</v>
      </c>
      <c r="C287">
        <v>14.6</v>
      </c>
    </row>
    <row r="288" spans="1:3">
      <c r="A288" t="s">
        <v>371</v>
      </c>
      <c r="B288" t="s">
        <v>74</v>
      </c>
      <c r="C288">
        <v>16.399999999999999</v>
      </c>
    </row>
    <row r="289" spans="1:3">
      <c r="A289" t="s">
        <v>372</v>
      </c>
      <c r="B289" t="s">
        <v>74</v>
      </c>
      <c r="C289">
        <v>21.8</v>
      </c>
    </row>
    <row r="290" spans="1:3">
      <c r="A290" t="s">
        <v>373</v>
      </c>
      <c r="B290" t="s">
        <v>74</v>
      </c>
      <c r="C290">
        <v>7.1</v>
      </c>
    </row>
    <row r="291" spans="1:3">
      <c r="A291" t="s">
        <v>374</v>
      </c>
      <c r="B291" t="s">
        <v>74</v>
      </c>
      <c r="C291">
        <v>14.7</v>
      </c>
    </row>
    <row r="292" spans="1:3">
      <c r="A292" t="s">
        <v>375</v>
      </c>
      <c r="B292" t="s">
        <v>74</v>
      </c>
      <c r="C292">
        <v>34.700000000000003</v>
      </c>
    </row>
    <row r="293" spans="1:3">
      <c r="A293" t="s">
        <v>376</v>
      </c>
      <c r="B293" t="s">
        <v>74</v>
      </c>
      <c r="C293">
        <v>17.7</v>
      </c>
    </row>
    <row r="294" spans="1:3">
      <c r="A294" t="s">
        <v>377</v>
      </c>
      <c r="B294" t="s">
        <v>74</v>
      </c>
      <c r="C294">
        <v>19.3</v>
      </c>
    </row>
    <row r="295" spans="1:3">
      <c r="A295" t="s">
        <v>378</v>
      </c>
      <c r="B295" t="s">
        <v>74</v>
      </c>
      <c r="C295">
        <v>32.6</v>
      </c>
    </row>
    <row r="296" spans="1:3">
      <c r="A296" t="s">
        <v>379</v>
      </c>
      <c r="B296" t="s">
        <v>74</v>
      </c>
      <c r="C296">
        <v>16</v>
      </c>
    </row>
    <row r="297" spans="1:3">
      <c r="A297" t="s">
        <v>380</v>
      </c>
      <c r="B297" t="s">
        <v>74</v>
      </c>
      <c r="C297">
        <v>20.2</v>
      </c>
    </row>
    <row r="298" spans="1:3">
      <c r="A298" t="s">
        <v>381</v>
      </c>
      <c r="B298" t="s">
        <v>74</v>
      </c>
      <c r="C298">
        <v>14</v>
      </c>
    </row>
    <row r="299" spans="1:3">
      <c r="A299" t="s">
        <v>382</v>
      </c>
      <c r="B299" t="s">
        <v>74</v>
      </c>
      <c r="C299">
        <v>15.5</v>
      </c>
    </row>
    <row r="300" spans="1:3">
      <c r="A300" t="s">
        <v>383</v>
      </c>
      <c r="B300" t="s">
        <v>74</v>
      </c>
      <c r="C300">
        <v>20.399999999999999</v>
      </c>
    </row>
    <row r="301" spans="1:3">
      <c r="A301" t="s">
        <v>384</v>
      </c>
      <c r="B301" t="s">
        <v>74</v>
      </c>
      <c r="C301">
        <v>24.4</v>
      </c>
    </row>
    <row r="302" spans="1:3">
      <c r="A302" t="s">
        <v>385</v>
      </c>
      <c r="B302" t="s">
        <v>74</v>
      </c>
      <c r="C302">
        <v>9.1999999999999993</v>
      </c>
    </row>
    <row r="303" spans="1:3">
      <c r="A303" t="s">
        <v>386</v>
      </c>
      <c r="B303" t="s">
        <v>74</v>
      </c>
      <c r="C303">
        <v>18.899999999999999</v>
      </c>
    </row>
    <row r="304" spans="1:3">
      <c r="A304" t="s">
        <v>387</v>
      </c>
      <c r="B304" t="s">
        <v>74</v>
      </c>
      <c r="C304">
        <v>12.9</v>
      </c>
    </row>
    <row r="305" spans="1:3">
      <c r="A305" t="s">
        <v>388</v>
      </c>
      <c r="B305" t="s">
        <v>74</v>
      </c>
      <c r="C305">
        <v>14</v>
      </c>
    </row>
    <row r="306" spans="1:3">
      <c r="A306" t="s">
        <v>389</v>
      </c>
      <c r="B306" t="s">
        <v>74</v>
      </c>
      <c r="C306">
        <v>17.2</v>
      </c>
    </row>
    <row r="307" spans="1:3">
      <c r="A307" t="s">
        <v>390</v>
      </c>
      <c r="B307" t="s">
        <v>74</v>
      </c>
      <c r="C307">
        <v>15</v>
      </c>
    </row>
    <row r="308" spans="1:3">
      <c r="A308" t="s">
        <v>391</v>
      </c>
      <c r="B308" t="s">
        <v>74</v>
      </c>
      <c r="C308">
        <v>15</v>
      </c>
    </row>
    <row r="309" spans="1:3">
      <c r="A309" t="s">
        <v>392</v>
      </c>
      <c r="B309" t="s">
        <v>74</v>
      </c>
      <c r="C309">
        <v>27.5</v>
      </c>
    </row>
    <row r="310" spans="1:3">
      <c r="A310" t="s">
        <v>393</v>
      </c>
      <c r="B310" t="s">
        <v>74</v>
      </c>
      <c r="C310">
        <v>17.3</v>
      </c>
    </row>
    <row r="311" spans="1:3">
      <c r="A311" t="s">
        <v>394</v>
      </c>
      <c r="B311" t="s">
        <v>74</v>
      </c>
      <c r="C311">
        <v>17.399999999999999</v>
      </c>
    </row>
    <row r="312" spans="1:3">
      <c r="A312" t="s">
        <v>395</v>
      </c>
      <c r="B312" t="s">
        <v>396</v>
      </c>
      <c r="C312">
        <v>7.8</v>
      </c>
    </row>
    <row r="313" spans="1:3">
      <c r="A313" t="s">
        <v>397</v>
      </c>
      <c r="B313" t="s">
        <v>74</v>
      </c>
      <c r="C313">
        <v>28.7</v>
      </c>
    </row>
    <row r="314" spans="1:3">
      <c r="A314" t="s">
        <v>398</v>
      </c>
      <c r="B314" t="s">
        <v>74</v>
      </c>
      <c r="C314">
        <v>9.9</v>
      </c>
    </row>
    <row r="315" spans="1:3">
      <c r="A315" t="s">
        <v>399</v>
      </c>
      <c r="B315" t="s">
        <v>74</v>
      </c>
      <c r="C315">
        <v>16.5</v>
      </c>
    </row>
    <row r="316" spans="1:3">
      <c r="A316" t="s">
        <v>400</v>
      </c>
      <c r="B316" t="s">
        <v>74</v>
      </c>
      <c r="C316">
        <v>22.1</v>
      </c>
    </row>
    <row r="317" spans="1:3">
      <c r="A317" t="s">
        <v>401</v>
      </c>
      <c r="B317" t="s">
        <v>74</v>
      </c>
      <c r="C317">
        <v>23.3</v>
      </c>
    </row>
    <row r="318" spans="1:3">
      <c r="A318" t="s">
        <v>402</v>
      </c>
      <c r="B318" t="s">
        <v>74</v>
      </c>
      <c r="C318">
        <v>11.9</v>
      </c>
    </row>
    <row r="319" spans="1:3">
      <c r="A319" t="s">
        <v>403</v>
      </c>
      <c r="B319" t="s">
        <v>74</v>
      </c>
      <c r="C319">
        <v>27.3</v>
      </c>
    </row>
    <row r="320" spans="1:3">
      <c r="A320" t="s">
        <v>404</v>
      </c>
      <c r="B320" t="s">
        <v>74</v>
      </c>
      <c r="C320">
        <v>12.1</v>
      </c>
    </row>
    <row r="321" spans="1:3">
      <c r="A321" t="s">
        <v>405</v>
      </c>
      <c r="B321" t="s">
        <v>74</v>
      </c>
      <c r="C321">
        <v>15.4</v>
      </c>
    </row>
    <row r="322" spans="1:3">
      <c r="A322" t="s">
        <v>406</v>
      </c>
      <c r="B322" t="s">
        <v>74</v>
      </c>
      <c r="C322">
        <v>17.100000000000001</v>
      </c>
    </row>
    <row r="323" spans="1:3">
      <c r="A323" t="s">
        <v>407</v>
      </c>
      <c r="B323" t="s">
        <v>154</v>
      </c>
      <c r="C323">
        <v>16.7</v>
      </c>
    </row>
    <row r="324" spans="1:3">
      <c r="A324" t="s">
        <v>408</v>
      </c>
      <c r="B324" t="s">
        <v>74</v>
      </c>
      <c r="C324">
        <v>12.6</v>
      </c>
    </row>
    <row r="325" spans="1:3">
      <c r="A325" t="s">
        <v>409</v>
      </c>
      <c r="B325" t="s">
        <v>74</v>
      </c>
      <c r="C325">
        <v>20.9</v>
      </c>
    </row>
    <row r="326" spans="1:3">
      <c r="A326" t="s">
        <v>410</v>
      </c>
      <c r="B326" t="s">
        <v>74</v>
      </c>
      <c r="C326">
        <v>20.7</v>
      </c>
    </row>
    <row r="327" spans="1:3">
      <c r="A327" t="s">
        <v>411</v>
      </c>
      <c r="B327" t="s">
        <v>74</v>
      </c>
      <c r="C327">
        <v>36.299999999999997</v>
      </c>
    </row>
    <row r="328" spans="1:3">
      <c r="A328" t="s">
        <v>412</v>
      </c>
      <c r="B328" t="s">
        <v>74</v>
      </c>
      <c r="C328">
        <v>13.8</v>
      </c>
    </row>
    <row r="329" spans="1:3">
      <c r="A329" t="s">
        <v>413</v>
      </c>
      <c r="B329" t="s">
        <v>74</v>
      </c>
      <c r="C329">
        <v>11.4</v>
      </c>
    </row>
    <row r="330" spans="1:3">
      <c r="A330" t="s">
        <v>414</v>
      </c>
      <c r="B330" t="s">
        <v>74</v>
      </c>
      <c r="C330">
        <v>25.3</v>
      </c>
    </row>
    <row r="331" spans="1:3">
      <c r="A331" t="s">
        <v>415</v>
      </c>
      <c r="B331" t="s">
        <v>74</v>
      </c>
      <c r="C331">
        <v>16.899999999999999</v>
      </c>
    </row>
    <row r="332" spans="1:3">
      <c r="A332" t="s">
        <v>416</v>
      </c>
      <c r="B332" t="s">
        <v>74</v>
      </c>
      <c r="C332">
        <v>15</v>
      </c>
    </row>
    <row r="333" spans="1:3">
      <c r="A333" t="s">
        <v>417</v>
      </c>
      <c r="B333" t="s">
        <v>74</v>
      </c>
      <c r="C333">
        <v>23.3</v>
      </c>
    </row>
    <row r="334" spans="1:3">
      <c r="A334" t="s">
        <v>418</v>
      </c>
      <c r="B334" t="s">
        <v>74</v>
      </c>
      <c r="C334">
        <v>27</v>
      </c>
    </row>
    <row r="335" spans="1:3">
      <c r="A335" t="s">
        <v>419</v>
      </c>
      <c r="B335" t="s">
        <v>74</v>
      </c>
      <c r="C335">
        <v>8.6</v>
      </c>
    </row>
    <row r="336" spans="1:3">
      <c r="A336" t="s">
        <v>420</v>
      </c>
      <c r="B336" t="s">
        <v>74</v>
      </c>
      <c r="C336">
        <v>19</v>
      </c>
    </row>
    <row r="337" spans="1:3">
      <c r="A337" t="s">
        <v>421</v>
      </c>
      <c r="B337" t="s">
        <v>74</v>
      </c>
      <c r="C337">
        <v>27.4</v>
      </c>
    </row>
    <row r="338" spans="1:3">
      <c r="A338" t="s">
        <v>422</v>
      </c>
      <c r="B338" t="s">
        <v>74</v>
      </c>
      <c r="C338">
        <v>15.4</v>
      </c>
    </row>
    <row r="339" spans="1:3">
      <c r="A339" t="s">
        <v>423</v>
      </c>
      <c r="B339" t="s">
        <v>424</v>
      </c>
      <c r="C339">
        <v>24.8</v>
      </c>
    </row>
    <row r="340" spans="1:3">
      <c r="A340" t="s">
        <v>425</v>
      </c>
      <c r="B340" t="s">
        <v>74</v>
      </c>
      <c r="C340">
        <v>18.600000000000001</v>
      </c>
    </row>
    <row r="341" spans="1:3">
      <c r="A341" t="s">
        <v>426</v>
      </c>
      <c r="B341" t="s">
        <v>74</v>
      </c>
      <c r="C341">
        <v>12.9</v>
      </c>
    </row>
    <row r="342" spans="1:3">
      <c r="A342" t="s">
        <v>427</v>
      </c>
      <c r="B342" t="s">
        <v>74</v>
      </c>
      <c r="C342">
        <v>14.8</v>
      </c>
    </row>
    <row r="343" spans="1:3">
      <c r="A343" t="s">
        <v>428</v>
      </c>
      <c r="B343" t="s">
        <v>74</v>
      </c>
      <c r="C343">
        <v>26.8</v>
      </c>
    </row>
    <row r="344" spans="1:3">
      <c r="A344" t="s">
        <v>429</v>
      </c>
      <c r="B344" t="s">
        <v>74</v>
      </c>
      <c r="C344">
        <v>26.1</v>
      </c>
    </row>
    <row r="345" spans="1:3">
      <c r="A345" t="s">
        <v>430</v>
      </c>
      <c r="B345" t="s">
        <v>74</v>
      </c>
      <c r="C345">
        <v>16.600000000000001</v>
      </c>
    </row>
    <row r="346" spans="1:3">
      <c r="A346" t="s">
        <v>431</v>
      </c>
      <c r="B346" t="s">
        <v>74</v>
      </c>
      <c r="C346">
        <v>17.100000000000001</v>
      </c>
    </row>
    <row r="347" spans="1:3">
      <c r="A347" t="s">
        <v>10119</v>
      </c>
      <c r="B347" t="s">
        <v>74</v>
      </c>
      <c r="C347">
        <v>15.5</v>
      </c>
    </row>
    <row r="348" spans="1:3">
      <c r="A348" t="s">
        <v>432</v>
      </c>
      <c r="B348" t="s">
        <v>433</v>
      </c>
      <c r="C348">
        <v>8</v>
      </c>
    </row>
    <row r="349" spans="1:3">
      <c r="A349" t="s">
        <v>434</v>
      </c>
      <c r="B349" t="s">
        <v>74</v>
      </c>
      <c r="C349">
        <v>14.4</v>
      </c>
    </row>
    <row r="350" spans="1:3">
      <c r="A350" t="s">
        <v>435</v>
      </c>
      <c r="B350" t="s">
        <v>436</v>
      </c>
      <c r="C350">
        <v>2.2000000000000002</v>
      </c>
    </row>
    <row r="351" spans="1:3">
      <c r="A351" t="s">
        <v>437</v>
      </c>
      <c r="B351" t="s">
        <v>74</v>
      </c>
      <c r="C351">
        <v>15.3</v>
      </c>
    </row>
    <row r="352" spans="1:3">
      <c r="A352" t="s">
        <v>438</v>
      </c>
      <c r="B352" t="s">
        <v>439</v>
      </c>
      <c r="C352">
        <v>18</v>
      </c>
    </row>
    <row r="353" spans="1:3">
      <c r="A353" t="s">
        <v>440</v>
      </c>
      <c r="B353" t="s">
        <v>74</v>
      </c>
      <c r="C353">
        <v>36.299999999999997</v>
      </c>
    </row>
    <row r="354" spans="1:3">
      <c r="A354" t="s">
        <v>441</v>
      </c>
      <c r="B354" t="s">
        <v>74</v>
      </c>
      <c r="C354">
        <v>14.8</v>
      </c>
    </row>
    <row r="355" spans="1:3">
      <c r="A355" t="s">
        <v>442</v>
      </c>
      <c r="B355" t="s">
        <v>74</v>
      </c>
      <c r="C355">
        <v>12.7</v>
      </c>
    </row>
    <row r="356" spans="1:3">
      <c r="A356" t="s">
        <v>443</v>
      </c>
      <c r="B356" t="s">
        <v>119</v>
      </c>
      <c r="C356">
        <v>19.8</v>
      </c>
    </row>
    <row r="357" spans="1:3">
      <c r="A357" t="s">
        <v>444</v>
      </c>
      <c r="B357" t="s">
        <v>74</v>
      </c>
      <c r="C357">
        <v>7.6</v>
      </c>
    </row>
    <row r="358" spans="1:3">
      <c r="A358" t="s">
        <v>446</v>
      </c>
      <c r="B358" t="s">
        <v>74</v>
      </c>
      <c r="C358">
        <v>29.8</v>
      </c>
    </row>
    <row r="359" spans="1:3">
      <c r="A359" t="s">
        <v>447</v>
      </c>
      <c r="B359" t="s">
        <v>448</v>
      </c>
      <c r="C359">
        <v>32.200000000000003</v>
      </c>
    </row>
    <row r="360" spans="1:3">
      <c r="A360" t="s">
        <v>449</v>
      </c>
      <c r="B360" t="s">
        <v>74</v>
      </c>
      <c r="C360">
        <v>10.9</v>
      </c>
    </row>
    <row r="361" spans="1:3">
      <c r="A361" t="s">
        <v>450</v>
      </c>
      <c r="B361" t="s">
        <v>74</v>
      </c>
      <c r="C361">
        <v>26.1</v>
      </c>
    </row>
    <row r="362" spans="1:3">
      <c r="A362" t="s">
        <v>451</v>
      </c>
      <c r="B362" t="s">
        <v>74</v>
      </c>
      <c r="C362">
        <v>16.100000000000001</v>
      </c>
    </row>
    <row r="363" spans="1:3">
      <c r="A363" t="s">
        <v>452</v>
      </c>
      <c r="B363" t="s">
        <v>74</v>
      </c>
      <c r="C363">
        <v>15.7</v>
      </c>
    </row>
    <row r="364" spans="1:3">
      <c r="A364" t="s">
        <v>453</v>
      </c>
      <c r="B364" t="s">
        <v>85</v>
      </c>
      <c r="C364">
        <v>20.399999999999999</v>
      </c>
    </row>
    <row r="365" spans="1:3">
      <c r="A365" t="s">
        <v>454</v>
      </c>
      <c r="B365" t="s">
        <v>74</v>
      </c>
      <c r="C365">
        <v>16.7</v>
      </c>
    </row>
    <row r="366" spans="1:3">
      <c r="A366" t="s">
        <v>9969</v>
      </c>
      <c r="B366" t="s">
        <v>74</v>
      </c>
      <c r="C366">
        <v>17.3</v>
      </c>
    </row>
    <row r="367" spans="1:3">
      <c r="A367" t="s">
        <v>455</v>
      </c>
      <c r="B367" t="s">
        <v>439</v>
      </c>
      <c r="C367">
        <v>10.9</v>
      </c>
    </row>
    <row r="368" spans="1:3">
      <c r="A368" t="s">
        <v>456</v>
      </c>
      <c r="B368" t="s">
        <v>74</v>
      </c>
      <c r="C368">
        <v>24.7</v>
      </c>
    </row>
    <row r="369" spans="1:3">
      <c r="A369" t="s">
        <v>457</v>
      </c>
      <c r="B369" t="s">
        <v>74</v>
      </c>
      <c r="C369">
        <v>20.6</v>
      </c>
    </row>
    <row r="370" spans="1:3">
      <c r="A370" t="s">
        <v>458</v>
      </c>
      <c r="B370" t="s">
        <v>74</v>
      </c>
      <c r="C370">
        <v>10.1</v>
      </c>
    </row>
    <row r="371" spans="1:3">
      <c r="A371" t="s">
        <v>459</v>
      </c>
      <c r="B371" t="s">
        <v>74</v>
      </c>
      <c r="C371">
        <v>16.2</v>
      </c>
    </row>
    <row r="372" spans="1:3">
      <c r="A372" t="s">
        <v>460</v>
      </c>
      <c r="B372" t="s">
        <v>461</v>
      </c>
      <c r="C372">
        <v>17.600000000000001</v>
      </c>
    </row>
    <row r="373" spans="1:3">
      <c r="A373" t="s">
        <v>462</v>
      </c>
      <c r="B373" t="s">
        <v>74</v>
      </c>
      <c r="C373">
        <v>21.5</v>
      </c>
    </row>
    <row r="374" spans="1:3">
      <c r="A374" t="s">
        <v>463</v>
      </c>
      <c r="B374" t="s">
        <v>464</v>
      </c>
      <c r="C374">
        <v>19.7</v>
      </c>
    </row>
    <row r="375" spans="1:3">
      <c r="A375" t="s">
        <v>465</v>
      </c>
      <c r="B375" t="s">
        <v>74</v>
      </c>
      <c r="C375">
        <v>29.4</v>
      </c>
    </row>
    <row r="376" spans="1:3">
      <c r="A376" t="s">
        <v>466</v>
      </c>
      <c r="B376" t="s">
        <v>467</v>
      </c>
      <c r="C376">
        <v>24.8</v>
      </c>
    </row>
    <row r="377" spans="1:3">
      <c r="A377" t="s">
        <v>468</v>
      </c>
      <c r="B377" t="s">
        <v>74</v>
      </c>
      <c r="C377">
        <v>14.8</v>
      </c>
    </row>
    <row r="378" spans="1:3">
      <c r="A378" t="s">
        <v>469</v>
      </c>
      <c r="B378" t="s">
        <v>74</v>
      </c>
      <c r="C378">
        <v>20.6</v>
      </c>
    </row>
    <row r="379" spans="1:3">
      <c r="A379" t="s">
        <v>470</v>
      </c>
      <c r="B379" t="s">
        <v>74</v>
      </c>
      <c r="C379">
        <v>15.3</v>
      </c>
    </row>
    <row r="380" spans="1:3">
      <c r="A380" t="s">
        <v>471</v>
      </c>
      <c r="B380" t="s">
        <v>74</v>
      </c>
      <c r="C380">
        <v>25.3</v>
      </c>
    </row>
    <row r="381" spans="1:3">
      <c r="A381" t="s">
        <v>472</v>
      </c>
      <c r="B381" t="s">
        <v>74</v>
      </c>
      <c r="C381">
        <v>8.1</v>
      </c>
    </row>
    <row r="382" spans="1:3">
      <c r="A382" t="s">
        <v>473</v>
      </c>
      <c r="B382" t="s">
        <v>74</v>
      </c>
      <c r="C382">
        <v>8.5</v>
      </c>
    </row>
    <row r="383" spans="1:3">
      <c r="A383" t="s">
        <v>474</v>
      </c>
      <c r="B383" t="s">
        <v>74</v>
      </c>
      <c r="C383">
        <v>14.2</v>
      </c>
    </row>
    <row r="384" spans="1:3">
      <c r="A384" t="s">
        <v>475</v>
      </c>
      <c r="B384" t="s">
        <v>74</v>
      </c>
      <c r="C384">
        <v>12.3</v>
      </c>
    </row>
    <row r="385" spans="1:3">
      <c r="A385" t="s">
        <v>476</v>
      </c>
      <c r="B385" t="s">
        <v>74</v>
      </c>
      <c r="C385">
        <v>31.3</v>
      </c>
    </row>
    <row r="386" spans="1:3">
      <c r="A386" t="s">
        <v>477</v>
      </c>
      <c r="B386" t="s">
        <v>74</v>
      </c>
      <c r="C386">
        <v>21</v>
      </c>
    </row>
    <row r="387" spans="1:3">
      <c r="A387" t="s">
        <v>2020</v>
      </c>
      <c r="B387" t="s">
        <v>74</v>
      </c>
      <c r="C387">
        <v>20.2</v>
      </c>
    </row>
    <row r="388" spans="1:3">
      <c r="A388" t="s">
        <v>478</v>
      </c>
      <c r="B388" t="s">
        <v>74</v>
      </c>
      <c r="C388">
        <v>3.7</v>
      </c>
    </row>
    <row r="389" spans="1:3">
      <c r="A389" t="s">
        <v>1753</v>
      </c>
      <c r="B389" t="s">
        <v>74</v>
      </c>
      <c r="C389">
        <v>2.5</v>
      </c>
    </row>
    <row r="390" spans="1:3">
      <c r="A390" t="s">
        <v>479</v>
      </c>
      <c r="B390" t="s">
        <v>74</v>
      </c>
      <c r="C390">
        <v>9.3000000000000007</v>
      </c>
    </row>
    <row r="391" spans="1:3">
      <c r="A391" t="s">
        <v>480</v>
      </c>
      <c r="B391" t="s">
        <v>74</v>
      </c>
      <c r="C391">
        <v>15.8</v>
      </c>
    </row>
    <row r="392" spans="1:3">
      <c r="A392" t="s">
        <v>481</v>
      </c>
      <c r="B392" t="s">
        <v>74</v>
      </c>
      <c r="C392">
        <v>9.6</v>
      </c>
    </row>
    <row r="393" spans="1:3">
      <c r="A393" t="s">
        <v>482</v>
      </c>
      <c r="B393" t="s">
        <v>74</v>
      </c>
      <c r="C393">
        <v>13.4</v>
      </c>
    </row>
    <row r="394" spans="1:3">
      <c r="A394" t="s">
        <v>483</v>
      </c>
      <c r="B394" t="s">
        <v>74</v>
      </c>
      <c r="C394">
        <v>28.3</v>
      </c>
    </row>
    <row r="395" spans="1:3">
      <c r="A395" t="s">
        <v>484</v>
      </c>
      <c r="B395" t="s">
        <v>74</v>
      </c>
      <c r="C395">
        <v>15.4</v>
      </c>
    </row>
    <row r="396" spans="1:3">
      <c r="A396" t="s">
        <v>485</v>
      </c>
      <c r="B396" t="s">
        <v>74</v>
      </c>
      <c r="C396">
        <v>25.8</v>
      </c>
    </row>
    <row r="397" spans="1:3">
      <c r="A397" t="s">
        <v>486</v>
      </c>
      <c r="B397" t="s">
        <v>74</v>
      </c>
      <c r="C397">
        <v>7.6</v>
      </c>
    </row>
    <row r="398" spans="1:3">
      <c r="A398" t="s">
        <v>487</v>
      </c>
      <c r="B398" t="s">
        <v>74</v>
      </c>
      <c r="C398">
        <v>18.899999999999999</v>
      </c>
    </row>
    <row r="399" spans="1:3">
      <c r="A399" t="s">
        <v>488</v>
      </c>
      <c r="B399" t="s">
        <v>74</v>
      </c>
      <c r="C399">
        <v>12.9</v>
      </c>
    </row>
    <row r="400" spans="1:3">
      <c r="A400" t="s">
        <v>489</v>
      </c>
      <c r="B400" t="s">
        <v>74</v>
      </c>
      <c r="C400">
        <v>19.100000000000001</v>
      </c>
    </row>
    <row r="401" spans="1:3">
      <c r="A401" t="s">
        <v>490</v>
      </c>
      <c r="B401" t="s">
        <v>74</v>
      </c>
      <c r="C401">
        <v>11.8</v>
      </c>
    </row>
    <row r="402" spans="1:3">
      <c r="A402" t="s">
        <v>491</v>
      </c>
      <c r="B402" t="s">
        <v>74</v>
      </c>
      <c r="C402">
        <v>20.7</v>
      </c>
    </row>
    <row r="403" spans="1:3">
      <c r="A403" t="s">
        <v>492</v>
      </c>
      <c r="B403" t="s">
        <v>74</v>
      </c>
      <c r="C403">
        <v>28.5</v>
      </c>
    </row>
    <row r="404" spans="1:3">
      <c r="A404" t="s">
        <v>10248</v>
      </c>
      <c r="B404" t="s">
        <v>692</v>
      </c>
      <c r="C404">
        <v>7</v>
      </c>
    </row>
    <row r="405" spans="1:3">
      <c r="A405" t="s">
        <v>493</v>
      </c>
      <c r="B405" t="s">
        <v>74</v>
      </c>
      <c r="C405">
        <v>25.8</v>
      </c>
    </row>
    <row r="406" spans="1:3">
      <c r="A406" t="s">
        <v>2021</v>
      </c>
      <c r="B406" t="s">
        <v>222</v>
      </c>
      <c r="C406">
        <v>10.6</v>
      </c>
    </row>
    <row r="407" spans="1:3">
      <c r="A407" t="s">
        <v>494</v>
      </c>
      <c r="B407" t="s">
        <v>74</v>
      </c>
      <c r="C407">
        <v>17.2</v>
      </c>
    </row>
    <row r="408" spans="1:3">
      <c r="A408" t="s">
        <v>495</v>
      </c>
      <c r="B408" t="s">
        <v>74</v>
      </c>
      <c r="C408">
        <v>19.5</v>
      </c>
    </row>
    <row r="409" spans="1:3">
      <c r="A409" t="s">
        <v>496</v>
      </c>
      <c r="B409" t="s">
        <v>74</v>
      </c>
      <c r="C409">
        <v>24.3</v>
      </c>
    </row>
    <row r="410" spans="1:3">
      <c r="A410" t="s">
        <v>497</v>
      </c>
      <c r="B410" t="s">
        <v>74</v>
      </c>
      <c r="C410">
        <v>8.8000000000000007</v>
      </c>
    </row>
    <row r="411" spans="1:3">
      <c r="A411" t="s">
        <v>498</v>
      </c>
      <c r="B411" t="s">
        <v>74</v>
      </c>
      <c r="C411">
        <v>11.4</v>
      </c>
    </row>
    <row r="412" spans="1:3">
      <c r="A412" t="s">
        <v>499</v>
      </c>
      <c r="B412" t="s">
        <v>74</v>
      </c>
      <c r="C412">
        <v>35.799999999999997</v>
      </c>
    </row>
    <row r="413" spans="1:3">
      <c r="A413" t="s">
        <v>500</v>
      </c>
      <c r="B413" t="s">
        <v>74</v>
      </c>
      <c r="C413">
        <v>21.1</v>
      </c>
    </row>
    <row r="414" spans="1:3">
      <c r="A414" t="s">
        <v>501</v>
      </c>
      <c r="B414" t="s">
        <v>74</v>
      </c>
      <c r="C414">
        <v>14.6</v>
      </c>
    </row>
    <row r="415" spans="1:3">
      <c r="A415" t="s">
        <v>502</v>
      </c>
      <c r="B415" t="s">
        <v>74</v>
      </c>
      <c r="C415">
        <v>21.8</v>
      </c>
    </row>
    <row r="416" spans="1:3">
      <c r="A416" t="s">
        <v>503</v>
      </c>
      <c r="B416" t="s">
        <v>74</v>
      </c>
      <c r="C416">
        <v>23.2</v>
      </c>
    </row>
    <row r="417" spans="1:3">
      <c r="A417" t="s">
        <v>9981</v>
      </c>
      <c r="B417" t="s">
        <v>74</v>
      </c>
      <c r="C417">
        <v>17.899999999999999</v>
      </c>
    </row>
    <row r="418" spans="1:3">
      <c r="A418" t="s">
        <v>504</v>
      </c>
      <c r="B418" t="s">
        <v>505</v>
      </c>
      <c r="C418">
        <v>18.8</v>
      </c>
    </row>
    <row r="419" spans="1:3">
      <c r="A419" t="s">
        <v>506</v>
      </c>
      <c r="B419" t="s">
        <v>74</v>
      </c>
      <c r="C419">
        <v>20.100000000000001</v>
      </c>
    </row>
    <row r="420" spans="1:3">
      <c r="A420" t="s">
        <v>507</v>
      </c>
      <c r="B420" t="s">
        <v>74</v>
      </c>
      <c r="C420">
        <v>17.8</v>
      </c>
    </row>
    <row r="421" spans="1:3">
      <c r="A421" t="s">
        <v>508</v>
      </c>
      <c r="B421" t="s">
        <v>74</v>
      </c>
      <c r="C421">
        <v>30.4</v>
      </c>
    </row>
    <row r="422" spans="1:3">
      <c r="A422" t="s">
        <v>509</v>
      </c>
      <c r="B422" t="s">
        <v>74</v>
      </c>
      <c r="C422">
        <v>16</v>
      </c>
    </row>
    <row r="423" spans="1:3">
      <c r="A423" t="s">
        <v>510</v>
      </c>
      <c r="B423" t="s">
        <v>74</v>
      </c>
      <c r="C423">
        <v>15.6</v>
      </c>
    </row>
    <row r="424" spans="1:3">
      <c r="A424" t="s">
        <v>511</v>
      </c>
      <c r="B424" t="s">
        <v>439</v>
      </c>
      <c r="C424">
        <v>18.8</v>
      </c>
    </row>
    <row r="425" spans="1:3">
      <c r="A425" t="s">
        <v>512</v>
      </c>
      <c r="B425" t="s">
        <v>74</v>
      </c>
      <c r="C425">
        <v>10.3</v>
      </c>
    </row>
    <row r="426" spans="1:3">
      <c r="A426" t="s">
        <v>514</v>
      </c>
      <c r="B426" t="s">
        <v>74</v>
      </c>
      <c r="C426">
        <v>21.9</v>
      </c>
    </row>
    <row r="427" spans="1:3">
      <c r="A427" t="s">
        <v>515</v>
      </c>
      <c r="B427" t="s">
        <v>74</v>
      </c>
      <c r="C427">
        <v>20.399999999999999</v>
      </c>
    </row>
    <row r="428" spans="1:3">
      <c r="A428" t="s">
        <v>516</v>
      </c>
      <c r="B428" t="s">
        <v>74</v>
      </c>
      <c r="C428">
        <v>12.8</v>
      </c>
    </row>
    <row r="429" spans="1:3">
      <c r="A429" t="s">
        <v>517</v>
      </c>
      <c r="B429" t="s">
        <v>74</v>
      </c>
      <c r="C429">
        <v>8.6999999999999993</v>
      </c>
    </row>
    <row r="430" spans="1:3">
      <c r="A430" t="s">
        <v>518</v>
      </c>
      <c r="B430" t="s">
        <v>74</v>
      </c>
      <c r="C430">
        <v>25.8</v>
      </c>
    </row>
    <row r="431" spans="1:3">
      <c r="A431" t="s">
        <v>519</v>
      </c>
      <c r="B431" t="s">
        <v>74</v>
      </c>
      <c r="C431">
        <v>19.600000000000001</v>
      </c>
    </row>
    <row r="432" spans="1:3">
      <c r="A432" t="s">
        <v>520</v>
      </c>
      <c r="B432" t="s">
        <v>74</v>
      </c>
      <c r="C432">
        <v>22.5</v>
      </c>
    </row>
    <row r="433" spans="1:3">
      <c r="A433" t="s">
        <v>521</v>
      </c>
      <c r="B433" t="s">
        <v>74</v>
      </c>
      <c r="C433">
        <v>22.1</v>
      </c>
    </row>
    <row r="434" spans="1:3">
      <c r="A434" t="s">
        <v>522</v>
      </c>
      <c r="B434" t="s">
        <v>74</v>
      </c>
      <c r="C434">
        <v>21.1</v>
      </c>
    </row>
    <row r="435" spans="1:3">
      <c r="A435" t="s">
        <v>523</v>
      </c>
      <c r="B435" t="s">
        <v>74</v>
      </c>
      <c r="C435">
        <v>27.7</v>
      </c>
    </row>
    <row r="436" spans="1:3">
      <c r="A436" t="s">
        <v>524</v>
      </c>
      <c r="B436" t="s">
        <v>74</v>
      </c>
      <c r="C436">
        <v>16.2</v>
      </c>
    </row>
    <row r="437" spans="1:3">
      <c r="A437" t="s">
        <v>525</v>
      </c>
      <c r="B437" t="s">
        <v>526</v>
      </c>
      <c r="C437">
        <v>27.9</v>
      </c>
    </row>
    <row r="438" spans="1:3">
      <c r="A438" t="s">
        <v>527</v>
      </c>
      <c r="B438" t="s">
        <v>74</v>
      </c>
      <c r="C438">
        <v>24.2</v>
      </c>
    </row>
    <row r="439" spans="1:3">
      <c r="A439" t="s">
        <v>528</v>
      </c>
      <c r="B439" t="s">
        <v>74</v>
      </c>
      <c r="C439">
        <v>19.399999999999999</v>
      </c>
    </row>
    <row r="440" spans="1:3">
      <c r="A440" t="s">
        <v>529</v>
      </c>
      <c r="B440" t="s">
        <v>530</v>
      </c>
      <c r="C440">
        <v>18.2</v>
      </c>
    </row>
    <row r="441" spans="1:3">
      <c r="A441" t="s">
        <v>531</v>
      </c>
      <c r="B441" t="s">
        <v>74</v>
      </c>
      <c r="C441">
        <v>18.3</v>
      </c>
    </row>
    <row r="442" spans="1:3">
      <c r="A442" t="s">
        <v>532</v>
      </c>
      <c r="B442" t="s">
        <v>74</v>
      </c>
      <c r="C442">
        <v>20.9</v>
      </c>
    </row>
    <row r="443" spans="1:3">
      <c r="A443" t="s">
        <v>533</v>
      </c>
      <c r="B443" t="s">
        <v>74</v>
      </c>
      <c r="C443">
        <v>35</v>
      </c>
    </row>
    <row r="444" spans="1:3">
      <c r="A444" t="s">
        <v>534</v>
      </c>
      <c r="B444" t="s">
        <v>74</v>
      </c>
      <c r="C444">
        <v>9.1999999999999993</v>
      </c>
    </row>
    <row r="445" spans="1:3">
      <c r="A445" t="s">
        <v>535</v>
      </c>
      <c r="B445" t="s">
        <v>74</v>
      </c>
      <c r="C445">
        <v>24.2</v>
      </c>
    </row>
    <row r="446" spans="1:3">
      <c r="A446" t="s">
        <v>536</v>
      </c>
      <c r="B446" t="s">
        <v>74</v>
      </c>
      <c r="C446">
        <v>28.2</v>
      </c>
    </row>
    <row r="447" spans="1:3">
      <c r="A447" t="s">
        <v>537</v>
      </c>
      <c r="B447" t="s">
        <v>74</v>
      </c>
      <c r="C447">
        <v>25.5</v>
      </c>
    </row>
    <row r="448" spans="1:3">
      <c r="A448" t="s">
        <v>538</v>
      </c>
      <c r="B448" t="s">
        <v>74</v>
      </c>
      <c r="C448">
        <v>11.1</v>
      </c>
    </row>
    <row r="449" spans="1:3">
      <c r="A449" t="s">
        <v>539</v>
      </c>
      <c r="B449" t="s">
        <v>74</v>
      </c>
      <c r="C449">
        <v>22.2</v>
      </c>
    </row>
    <row r="450" spans="1:3">
      <c r="A450" t="s">
        <v>540</v>
      </c>
      <c r="B450" t="s">
        <v>74</v>
      </c>
      <c r="C450">
        <v>12</v>
      </c>
    </row>
    <row r="451" spans="1:3">
      <c r="A451" t="s">
        <v>541</v>
      </c>
      <c r="B451" t="s">
        <v>74</v>
      </c>
      <c r="C451">
        <v>23.3</v>
      </c>
    </row>
    <row r="452" spans="1:3">
      <c r="A452" t="s">
        <v>10130</v>
      </c>
      <c r="B452" t="s">
        <v>74</v>
      </c>
      <c r="C452">
        <v>16.399999999999999</v>
      </c>
    </row>
    <row r="453" spans="1:3">
      <c r="A453" t="s">
        <v>542</v>
      </c>
      <c r="B453" t="s">
        <v>74</v>
      </c>
      <c r="C453">
        <v>29.8</v>
      </c>
    </row>
    <row r="454" spans="1:3">
      <c r="A454" t="s">
        <v>543</v>
      </c>
      <c r="B454" t="s">
        <v>544</v>
      </c>
      <c r="C454">
        <v>23.2</v>
      </c>
    </row>
    <row r="455" spans="1:3">
      <c r="A455" t="s">
        <v>545</v>
      </c>
      <c r="B455" t="s">
        <v>74</v>
      </c>
      <c r="C455">
        <v>16.7</v>
      </c>
    </row>
    <row r="456" spans="1:3">
      <c r="A456" t="s">
        <v>546</v>
      </c>
      <c r="B456" t="s">
        <v>74</v>
      </c>
      <c r="C456">
        <v>14.7</v>
      </c>
    </row>
    <row r="457" spans="1:3">
      <c r="A457" t="s">
        <v>548</v>
      </c>
      <c r="B457" t="s">
        <v>74</v>
      </c>
      <c r="C457">
        <v>14.7</v>
      </c>
    </row>
    <row r="458" spans="1:3">
      <c r="A458" t="s">
        <v>549</v>
      </c>
      <c r="B458" t="s">
        <v>74</v>
      </c>
      <c r="C458">
        <v>15.6</v>
      </c>
    </row>
    <row r="459" spans="1:3">
      <c r="A459" t="s">
        <v>550</v>
      </c>
      <c r="B459" t="s">
        <v>74</v>
      </c>
      <c r="C459">
        <v>15.4</v>
      </c>
    </row>
    <row r="460" spans="1:3">
      <c r="A460" t="s">
        <v>551</v>
      </c>
      <c r="B460" t="s">
        <v>74</v>
      </c>
      <c r="C460">
        <v>9</v>
      </c>
    </row>
    <row r="461" spans="1:3">
      <c r="A461" t="s">
        <v>552</v>
      </c>
      <c r="B461" t="s">
        <v>9983</v>
      </c>
      <c r="C461">
        <v>3.6</v>
      </c>
    </row>
    <row r="462" spans="1:3">
      <c r="A462" t="s">
        <v>553</v>
      </c>
      <c r="B462" t="s">
        <v>74</v>
      </c>
      <c r="C462">
        <v>35.9</v>
      </c>
    </row>
    <row r="463" spans="1:3">
      <c r="A463" t="s">
        <v>554</v>
      </c>
      <c r="B463" t="s">
        <v>74</v>
      </c>
      <c r="C463">
        <v>22.7</v>
      </c>
    </row>
    <row r="464" spans="1:3">
      <c r="A464" t="s">
        <v>555</v>
      </c>
      <c r="B464" t="s">
        <v>74</v>
      </c>
      <c r="C464">
        <v>10.1</v>
      </c>
    </row>
    <row r="465" spans="1:3">
      <c r="A465" t="s">
        <v>556</v>
      </c>
      <c r="B465" t="s">
        <v>74</v>
      </c>
      <c r="C465">
        <v>32.299999999999997</v>
      </c>
    </row>
    <row r="466" spans="1:3">
      <c r="A466" t="s">
        <v>557</v>
      </c>
      <c r="B466" t="s">
        <v>74</v>
      </c>
      <c r="C466">
        <v>9</v>
      </c>
    </row>
    <row r="467" spans="1:3">
      <c r="A467" t="s">
        <v>558</v>
      </c>
      <c r="B467" t="s">
        <v>74</v>
      </c>
      <c r="C467">
        <v>18.7</v>
      </c>
    </row>
    <row r="468" spans="1:3">
      <c r="A468" t="s">
        <v>559</v>
      </c>
      <c r="B468" t="s">
        <v>74</v>
      </c>
      <c r="C468">
        <v>25.2</v>
      </c>
    </row>
    <row r="469" spans="1:3">
      <c r="A469" t="s">
        <v>560</v>
      </c>
      <c r="B469" t="s">
        <v>74</v>
      </c>
      <c r="C469">
        <v>8.1</v>
      </c>
    </row>
    <row r="470" spans="1:3">
      <c r="A470" t="s">
        <v>561</v>
      </c>
      <c r="B470" t="s">
        <v>74</v>
      </c>
      <c r="C470">
        <v>8.6</v>
      </c>
    </row>
    <row r="471" spans="1:3">
      <c r="A471" t="s">
        <v>10134</v>
      </c>
      <c r="B471" t="s">
        <v>74</v>
      </c>
      <c r="C471">
        <v>7.5</v>
      </c>
    </row>
    <row r="472" spans="1:3">
      <c r="A472" t="s">
        <v>562</v>
      </c>
      <c r="B472" t="s">
        <v>74</v>
      </c>
      <c r="C472">
        <v>19.2</v>
      </c>
    </row>
    <row r="473" spans="1:3">
      <c r="A473" t="s">
        <v>563</v>
      </c>
      <c r="B473" t="s">
        <v>74</v>
      </c>
      <c r="C473">
        <v>26.5</v>
      </c>
    </row>
    <row r="474" spans="1:3">
      <c r="A474" t="s">
        <v>564</v>
      </c>
      <c r="B474" t="s">
        <v>74</v>
      </c>
      <c r="C474">
        <v>22.4</v>
      </c>
    </row>
    <row r="475" spans="1:3">
      <c r="A475" t="s">
        <v>565</v>
      </c>
      <c r="B475" t="s">
        <v>74</v>
      </c>
      <c r="C475">
        <v>5.5</v>
      </c>
    </row>
    <row r="476" spans="1:3">
      <c r="A476" t="s">
        <v>566</v>
      </c>
      <c r="B476" t="s">
        <v>74</v>
      </c>
      <c r="C476">
        <v>19.2</v>
      </c>
    </row>
    <row r="477" spans="1:3">
      <c r="A477" t="s">
        <v>567</v>
      </c>
      <c r="B477" t="s">
        <v>1754</v>
      </c>
      <c r="C477">
        <v>13.8</v>
      </c>
    </row>
    <row r="478" spans="1:3">
      <c r="A478" t="s">
        <v>568</v>
      </c>
      <c r="B478" t="s">
        <v>74</v>
      </c>
      <c r="C478">
        <v>18</v>
      </c>
    </row>
    <row r="479" spans="1:3">
      <c r="A479" t="s">
        <v>569</v>
      </c>
      <c r="B479" t="s">
        <v>74</v>
      </c>
      <c r="C479">
        <v>29.5</v>
      </c>
    </row>
    <row r="480" spans="1:3">
      <c r="A480" t="s">
        <v>9984</v>
      </c>
      <c r="B480" t="s">
        <v>74</v>
      </c>
      <c r="C480">
        <v>20.7</v>
      </c>
    </row>
    <row r="481" spans="1:3">
      <c r="A481" t="s">
        <v>570</v>
      </c>
      <c r="B481" t="s">
        <v>74</v>
      </c>
      <c r="C481">
        <v>10.7</v>
      </c>
    </row>
    <row r="482" spans="1:3">
      <c r="A482" t="s">
        <v>571</v>
      </c>
      <c r="B482" t="s">
        <v>74</v>
      </c>
      <c r="C482">
        <v>8.1999999999999993</v>
      </c>
    </row>
    <row r="483" spans="1:3">
      <c r="A483" t="s">
        <v>572</v>
      </c>
      <c r="B483" t="s">
        <v>74</v>
      </c>
      <c r="C483">
        <v>20.5</v>
      </c>
    </row>
    <row r="484" spans="1:3">
      <c r="A484" t="s">
        <v>573</v>
      </c>
      <c r="B484" t="s">
        <v>574</v>
      </c>
      <c r="C484">
        <v>7.9</v>
      </c>
    </row>
    <row r="485" spans="1:3">
      <c r="A485" t="s">
        <v>575</v>
      </c>
      <c r="B485" t="s">
        <v>74</v>
      </c>
      <c r="C485">
        <v>16</v>
      </c>
    </row>
    <row r="486" spans="1:3">
      <c r="A486" t="s">
        <v>576</v>
      </c>
      <c r="B486" t="s">
        <v>74</v>
      </c>
      <c r="C486">
        <v>16.399999999999999</v>
      </c>
    </row>
    <row r="487" spans="1:3">
      <c r="A487" t="s">
        <v>577</v>
      </c>
      <c r="B487" t="s">
        <v>439</v>
      </c>
      <c r="C487">
        <v>22.5</v>
      </c>
    </row>
    <row r="488" spans="1:3">
      <c r="A488" t="s">
        <v>578</v>
      </c>
      <c r="B488" t="s">
        <v>74</v>
      </c>
      <c r="C488">
        <v>28.4</v>
      </c>
    </row>
    <row r="489" spans="1:3">
      <c r="A489" t="s">
        <v>579</v>
      </c>
      <c r="B489" t="s">
        <v>544</v>
      </c>
      <c r="C489">
        <v>15.9</v>
      </c>
    </row>
    <row r="490" spans="1:3">
      <c r="A490" t="s">
        <v>580</v>
      </c>
      <c r="B490" t="s">
        <v>74</v>
      </c>
      <c r="C490">
        <v>15.9</v>
      </c>
    </row>
    <row r="491" spans="1:3">
      <c r="A491" t="s">
        <v>581</v>
      </c>
      <c r="B491" t="s">
        <v>74</v>
      </c>
      <c r="C491">
        <v>13.4</v>
      </c>
    </row>
    <row r="492" spans="1:3">
      <c r="A492" t="s">
        <v>582</v>
      </c>
      <c r="B492" t="s">
        <v>85</v>
      </c>
      <c r="C492">
        <v>15.6</v>
      </c>
    </row>
    <row r="493" spans="1:3">
      <c r="A493" t="s">
        <v>583</v>
      </c>
      <c r="B493" t="s">
        <v>74</v>
      </c>
      <c r="C493">
        <v>8.3000000000000007</v>
      </c>
    </row>
    <row r="494" spans="1:3">
      <c r="A494" t="s">
        <v>584</v>
      </c>
      <c r="B494" t="s">
        <v>74</v>
      </c>
      <c r="C494">
        <v>12.5</v>
      </c>
    </row>
    <row r="495" spans="1:3">
      <c r="A495" t="s">
        <v>585</v>
      </c>
      <c r="B495" t="s">
        <v>74</v>
      </c>
      <c r="C495">
        <v>11.8</v>
      </c>
    </row>
    <row r="496" spans="1:3">
      <c r="A496" t="s">
        <v>586</v>
      </c>
      <c r="B496" t="s">
        <v>74</v>
      </c>
      <c r="C496">
        <v>13.3</v>
      </c>
    </row>
    <row r="497" spans="1:3">
      <c r="A497" t="s">
        <v>587</v>
      </c>
      <c r="B497" t="s">
        <v>74</v>
      </c>
      <c r="C497">
        <v>28.7</v>
      </c>
    </row>
    <row r="498" spans="1:3">
      <c r="A498" t="s">
        <v>588</v>
      </c>
      <c r="B498" t="s">
        <v>74</v>
      </c>
      <c r="C498">
        <v>15.5</v>
      </c>
    </row>
    <row r="499" spans="1:3">
      <c r="A499" t="s">
        <v>589</v>
      </c>
      <c r="B499" t="s">
        <v>74</v>
      </c>
      <c r="C499">
        <v>18.399999999999999</v>
      </c>
    </row>
    <row r="500" spans="1:3">
      <c r="A500" t="s">
        <v>590</v>
      </c>
      <c r="B500" t="s">
        <v>222</v>
      </c>
      <c r="C500">
        <v>9.4</v>
      </c>
    </row>
    <row r="501" spans="1:3">
      <c r="A501" t="s">
        <v>591</v>
      </c>
      <c r="B501" t="s">
        <v>74</v>
      </c>
      <c r="C501">
        <v>11</v>
      </c>
    </row>
    <row r="502" spans="1:3">
      <c r="A502" t="s">
        <v>594</v>
      </c>
      <c r="B502" t="s">
        <v>74</v>
      </c>
      <c r="C502">
        <v>9.4</v>
      </c>
    </row>
    <row r="503" spans="1:3">
      <c r="A503" t="s">
        <v>595</v>
      </c>
      <c r="B503" t="s">
        <v>74</v>
      </c>
      <c r="C503">
        <v>12.1</v>
      </c>
    </row>
    <row r="504" spans="1:3">
      <c r="A504" t="s">
        <v>596</v>
      </c>
      <c r="B504" t="s">
        <v>74</v>
      </c>
      <c r="C504">
        <v>15.3</v>
      </c>
    </row>
    <row r="505" spans="1:3">
      <c r="A505" t="s">
        <v>597</v>
      </c>
      <c r="B505" t="s">
        <v>74</v>
      </c>
      <c r="C505">
        <v>23.7</v>
      </c>
    </row>
    <row r="506" spans="1:3">
      <c r="A506" t="s">
        <v>598</v>
      </c>
      <c r="B506" t="s">
        <v>74</v>
      </c>
      <c r="C506">
        <v>14.6</v>
      </c>
    </row>
    <row r="507" spans="1:3">
      <c r="A507" t="s">
        <v>599</v>
      </c>
      <c r="B507" t="s">
        <v>74</v>
      </c>
      <c r="C507">
        <v>17.5</v>
      </c>
    </row>
    <row r="508" spans="1:3">
      <c r="A508" t="s">
        <v>600</v>
      </c>
      <c r="B508" t="s">
        <v>74</v>
      </c>
      <c r="C508">
        <v>20.6</v>
      </c>
    </row>
    <row r="509" spans="1:3">
      <c r="A509" t="s">
        <v>601</v>
      </c>
      <c r="B509" t="s">
        <v>74</v>
      </c>
      <c r="C509">
        <v>24.5</v>
      </c>
    </row>
    <row r="510" spans="1:3">
      <c r="A510" t="s">
        <v>602</v>
      </c>
      <c r="B510" t="s">
        <v>603</v>
      </c>
      <c r="C510">
        <v>10.7</v>
      </c>
    </row>
    <row r="511" spans="1:3">
      <c r="A511" t="s">
        <v>604</v>
      </c>
      <c r="B511" t="s">
        <v>193</v>
      </c>
      <c r="C511">
        <v>15</v>
      </c>
    </row>
    <row r="512" spans="1:3">
      <c r="A512" t="s">
        <v>605</v>
      </c>
      <c r="B512" t="s">
        <v>74</v>
      </c>
      <c r="C512">
        <v>15.1</v>
      </c>
    </row>
    <row r="513" spans="1:3">
      <c r="A513" t="s">
        <v>9986</v>
      </c>
      <c r="B513" t="s">
        <v>74</v>
      </c>
      <c r="C513">
        <v>22.8</v>
      </c>
    </row>
    <row r="514" spans="1:3">
      <c r="A514" t="s">
        <v>606</v>
      </c>
      <c r="B514" t="s">
        <v>74</v>
      </c>
      <c r="C514">
        <v>10.7</v>
      </c>
    </row>
    <row r="515" spans="1:3">
      <c r="A515" t="s">
        <v>607</v>
      </c>
      <c r="B515" t="s">
        <v>74</v>
      </c>
      <c r="C515">
        <v>17.2</v>
      </c>
    </row>
    <row r="516" spans="1:3">
      <c r="A516" t="s">
        <v>608</v>
      </c>
      <c r="B516" t="s">
        <v>74</v>
      </c>
      <c r="C516">
        <v>9.5</v>
      </c>
    </row>
    <row r="517" spans="1:3">
      <c r="A517" t="s">
        <v>609</v>
      </c>
      <c r="B517" t="s">
        <v>74</v>
      </c>
      <c r="C517">
        <v>10.7</v>
      </c>
    </row>
    <row r="518" spans="1:3">
      <c r="A518" t="s">
        <v>610</v>
      </c>
      <c r="B518" t="s">
        <v>74</v>
      </c>
      <c r="C518">
        <v>12.7</v>
      </c>
    </row>
    <row r="519" spans="1:3">
      <c r="A519" t="s">
        <v>611</v>
      </c>
      <c r="B519" t="s">
        <v>74</v>
      </c>
      <c r="C519">
        <v>24.3</v>
      </c>
    </row>
    <row r="520" spans="1:3">
      <c r="A520" t="s">
        <v>612</v>
      </c>
      <c r="B520" t="s">
        <v>74</v>
      </c>
      <c r="C520">
        <v>18.7</v>
      </c>
    </row>
    <row r="521" spans="1:3">
      <c r="A521" t="s">
        <v>613</v>
      </c>
      <c r="B521" t="s">
        <v>74</v>
      </c>
      <c r="C521">
        <v>12.4</v>
      </c>
    </row>
    <row r="522" spans="1:3">
      <c r="A522" t="s">
        <v>614</v>
      </c>
      <c r="B522" t="s">
        <v>74</v>
      </c>
      <c r="C522">
        <v>24.2</v>
      </c>
    </row>
    <row r="523" spans="1:3">
      <c r="A523" t="s">
        <v>615</v>
      </c>
      <c r="B523" t="s">
        <v>74</v>
      </c>
      <c r="C523">
        <v>18.600000000000001</v>
      </c>
    </row>
    <row r="524" spans="1:3">
      <c r="A524" t="s">
        <v>616</v>
      </c>
      <c r="B524" t="s">
        <v>617</v>
      </c>
      <c r="C524">
        <v>3.3</v>
      </c>
    </row>
    <row r="525" spans="1:3">
      <c r="A525" t="s">
        <v>618</v>
      </c>
      <c r="B525" t="s">
        <v>74</v>
      </c>
      <c r="C525">
        <v>12.7</v>
      </c>
    </row>
    <row r="526" spans="1:3">
      <c r="A526" t="s">
        <v>619</v>
      </c>
      <c r="B526" t="s">
        <v>593</v>
      </c>
      <c r="C526">
        <v>32.799999999999997</v>
      </c>
    </row>
    <row r="527" spans="1:3">
      <c r="A527" t="s">
        <v>620</v>
      </c>
      <c r="B527" t="s">
        <v>74</v>
      </c>
      <c r="C527">
        <v>12.4</v>
      </c>
    </row>
    <row r="528" spans="1:3">
      <c r="A528" t="s">
        <v>621</v>
      </c>
      <c r="B528" t="s">
        <v>433</v>
      </c>
      <c r="C528">
        <v>15</v>
      </c>
    </row>
    <row r="529" spans="1:3">
      <c r="A529" t="s">
        <v>622</v>
      </c>
      <c r="B529" t="s">
        <v>623</v>
      </c>
      <c r="C529">
        <v>22.6</v>
      </c>
    </row>
    <row r="530" spans="1:3">
      <c r="A530" t="s">
        <v>624</v>
      </c>
      <c r="B530" t="s">
        <v>74</v>
      </c>
      <c r="C530">
        <v>26.4</v>
      </c>
    </row>
    <row r="531" spans="1:3">
      <c r="A531" t="s">
        <v>625</v>
      </c>
      <c r="B531" t="s">
        <v>74</v>
      </c>
      <c r="C531">
        <v>19</v>
      </c>
    </row>
    <row r="532" spans="1:3">
      <c r="A532" t="s">
        <v>626</v>
      </c>
      <c r="B532" t="s">
        <v>74</v>
      </c>
      <c r="C532">
        <v>20.399999999999999</v>
      </c>
    </row>
    <row r="533" spans="1:3">
      <c r="A533" t="s">
        <v>627</v>
      </c>
      <c r="B533" t="s">
        <v>74</v>
      </c>
      <c r="C533">
        <v>24.8</v>
      </c>
    </row>
    <row r="534" spans="1:3">
      <c r="A534" t="s">
        <v>628</v>
      </c>
      <c r="B534" t="s">
        <v>74</v>
      </c>
      <c r="C534">
        <v>24.5</v>
      </c>
    </row>
    <row r="535" spans="1:3">
      <c r="A535" t="s">
        <v>629</v>
      </c>
      <c r="B535" t="s">
        <v>74</v>
      </c>
      <c r="C535">
        <v>43.8</v>
      </c>
    </row>
    <row r="536" spans="1:3">
      <c r="A536" t="s">
        <v>630</v>
      </c>
      <c r="B536" t="s">
        <v>74</v>
      </c>
      <c r="C536">
        <v>22</v>
      </c>
    </row>
    <row r="537" spans="1:3">
      <c r="A537" t="s">
        <v>631</v>
      </c>
      <c r="B537" t="s">
        <v>526</v>
      </c>
      <c r="C537">
        <v>22.3</v>
      </c>
    </row>
    <row r="538" spans="1:3">
      <c r="A538" t="s">
        <v>632</v>
      </c>
      <c r="B538" t="s">
        <v>633</v>
      </c>
      <c r="C538">
        <v>10.9</v>
      </c>
    </row>
    <row r="539" spans="1:3">
      <c r="A539" t="s">
        <v>634</v>
      </c>
      <c r="B539" t="s">
        <v>74</v>
      </c>
      <c r="C539">
        <v>34.6</v>
      </c>
    </row>
    <row r="540" spans="1:3">
      <c r="A540" t="s">
        <v>635</v>
      </c>
      <c r="B540" t="s">
        <v>636</v>
      </c>
      <c r="C540">
        <v>13.2</v>
      </c>
    </row>
    <row r="541" spans="1:3">
      <c r="A541" t="s">
        <v>637</v>
      </c>
      <c r="B541" t="s">
        <v>74</v>
      </c>
      <c r="C541">
        <v>15.2</v>
      </c>
    </row>
    <row r="542" spans="1:3">
      <c r="A542" t="s">
        <v>638</v>
      </c>
      <c r="B542" t="s">
        <v>74</v>
      </c>
      <c r="C542">
        <v>11.2</v>
      </c>
    </row>
    <row r="543" spans="1:3">
      <c r="A543" t="s">
        <v>639</v>
      </c>
      <c r="B543" t="s">
        <v>640</v>
      </c>
      <c r="C543">
        <v>16.8</v>
      </c>
    </row>
    <row r="544" spans="1:3">
      <c r="A544" t="s">
        <v>641</v>
      </c>
      <c r="B544" t="s">
        <v>74</v>
      </c>
      <c r="C544">
        <v>15.5</v>
      </c>
    </row>
    <row r="545" spans="1:3">
      <c r="A545" t="s">
        <v>642</v>
      </c>
      <c r="B545" t="s">
        <v>74</v>
      </c>
      <c r="C545">
        <v>11.1</v>
      </c>
    </row>
    <row r="546" spans="1:3">
      <c r="A546" t="s">
        <v>10234</v>
      </c>
      <c r="B546" t="s">
        <v>74</v>
      </c>
      <c r="C546">
        <v>11.2</v>
      </c>
    </row>
    <row r="547" spans="1:3">
      <c r="A547" t="s">
        <v>643</v>
      </c>
      <c r="B547" t="s">
        <v>74</v>
      </c>
      <c r="C547">
        <v>12.7</v>
      </c>
    </row>
    <row r="548" spans="1:3">
      <c r="A548" t="s">
        <v>644</v>
      </c>
      <c r="B548" t="s">
        <v>74</v>
      </c>
      <c r="C548">
        <v>13.2</v>
      </c>
    </row>
    <row r="549" spans="1:3">
      <c r="A549" t="s">
        <v>645</v>
      </c>
      <c r="B549" t="s">
        <v>74</v>
      </c>
      <c r="C549">
        <v>11.5</v>
      </c>
    </row>
    <row r="550" spans="1:3">
      <c r="A550" t="s">
        <v>10411</v>
      </c>
      <c r="B550" t="s">
        <v>1479</v>
      </c>
      <c r="C550">
        <v>10.1</v>
      </c>
    </row>
    <row r="551" spans="1:3">
      <c r="A551" t="s">
        <v>646</v>
      </c>
      <c r="B551" t="s">
        <v>74</v>
      </c>
      <c r="C551">
        <v>18.5</v>
      </c>
    </row>
    <row r="552" spans="1:3">
      <c r="A552" t="s">
        <v>647</v>
      </c>
      <c r="B552" t="s">
        <v>74</v>
      </c>
      <c r="C552">
        <v>12.9</v>
      </c>
    </row>
    <row r="553" spans="1:3">
      <c r="A553" t="s">
        <v>649</v>
      </c>
      <c r="B553" t="s">
        <v>74</v>
      </c>
      <c r="C553">
        <v>17.2</v>
      </c>
    </row>
    <row r="554" spans="1:3">
      <c r="A554" t="s">
        <v>650</v>
      </c>
      <c r="B554" t="s">
        <v>651</v>
      </c>
      <c r="C554">
        <v>2.2000000000000002</v>
      </c>
    </row>
    <row r="555" spans="1:3">
      <c r="A555" t="s">
        <v>652</v>
      </c>
      <c r="B555" t="s">
        <v>350</v>
      </c>
      <c r="C555">
        <v>12.4</v>
      </c>
    </row>
    <row r="556" spans="1:3">
      <c r="A556" t="s">
        <v>653</v>
      </c>
      <c r="B556" t="s">
        <v>74</v>
      </c>
      <c r="C556">
        <v>17.600000000000001</v>
      </c>
    </row>
    <row r="557" spans="1:3">
      <c r="A557" t="s">
        <v>654</v>
      </c>
      <c r="B557" t="s">
        <v>74</v>
      </c>
      <c r="C557">
        <v>6.8</v>
      </c>
    </row>
    <row r="558" spans="1:3">
      <c r="A558" t="s">
        <v>655</v>
      </c>
      <c r="B558" t="s">
        <v>154</v>
      </c>
      <c r="C558">
        <v>12.7</v>
      </c>
    </row>
    <row r="559" spans="1:3">
      <c r="A559" t="s">
        <v>656</v>
      </c>
      <c r="B559" t="s">
        <v>74</v>
      </c>
      <c r="C559">
        <v>3.4</v>
      </c>
    </row>
    <row r="560" spans="1:3">
      <c r="A560" t="s">
        <v>657</v>
      </c>
      <c r="B560" t="s">
        <v>74</v>
      </c>
      <c r="C560">
        <v>17.5</v>
      </c>
    </row>
    <row r="561" spans="1:3">
      <c r="A561" t="s">
        <v>583</v>
      </c>
      <c r="B561" t="s">
        <v>74</v>
      </c>
      <c r="C561">
        <v>10.9</v>
      </c>
    </row>
    <row r="562" spans="1:3">
      <c r="A562" t="s">
        <v>658</v>
      </c>
      <c r="B562" t="s">
        <v>74</v>
      </c>
      <c r="C562">
        <v>18.8</v>
      </c>
    </row>
    <row r="563" spans="1:3">
      <c r="A563" t="s">
        <v>9987</v>
      </c>
      <c r="B563" t="s">
        <v>74</v>
      </c>
      <c r="C563">
        <v>17.3</v>
      </c>
    </row>
    <row r="564" spans="1:3">
      <c r="A564" t="s">
        <v>659</v>
      </c>
      <c r="B564" t="s">
        <v>74</v>
      </c>
      <c r="C564">
        <v>18</v>
      </c>
    </row>
    <row r="565" spans="1:3">
      <c r="A565" t="s">
        <v>660</v>
      </c>
      <c r="B565" t="s">
        <v>74</v>
      </c>
      <c r="C565">
        <v>38.700000000000003</v>
      </c>
    </row>
    <row r="566" spans="1:3">
      <c r="A566" t="s">
        <v>661</v>
      </c>
      <c r="B566" t="s">
        <v>74</v>
      </c>
      <c r="C566">
        <v>9.4</v>
      </c>
    </row>
    <row r="567" spans="1:3">
      <c r="A567" t="s">
        <v>662</v>
      </c>
      <c r="B567" t="s">
        <v>74</v>
      </c>
      <c r="C567">
        <v>12.8</v>
      </c>
    </row>
    <row r="568" spans="1:3">
      <c r="A568" t="s">
        <v>663</v>
      </c>
      <c r="B568" t="s">
        <v>74</v>
      </c>
      <c r="C568">
        <v>13.4</v>
      </c>
    </row>
    <row r="569" spans="1:3">
      <c r="A569" t="s">
        <v>664</v>
      </c>
      <c r="B569" t="s">
        <v>74</v>
      </c>
      <c r="C569">
        <v>9.4</v>
      </c>
    </row>
    <row r="570" spans="1:3">
      <c r="A570" t="s">
        <v>665</v>
      </c>
      <c r="B570" t="s">
        <v>74</v>
      </c>
      <c r="C570">
        <v>9.8000000000000007</v>
      </c>
    </row>
    <row r="571" spans="1:3">
      <c r="A571" t="s">
        <v>666</v>
      </c>
      <c r="B571" t="s">
        <v>74</v>
      </c>
      <c r="C571">
        <v>15.4</v>
      </c>
    </row>
    <row r="572" spans="1:3">
      <c r="A572" t="s">
        <v>667</v>
      </c>
      <c r="B572" t="s">
        <v>74</v>
      </c>
      <c r="C572">
        <v>20.3</v>
      </c>
    </row>
    <row r="573" spans="1:3">
      <c r="A573" t="s">
        <v>668</v>
      </c>
      <c r="B573" t="s">
        <v>74</v>
      </c>
      <c r="C573">
        <v>35.6</v>
      </c>
    </row>
    <row r="574" spans="1:3">
      <c r="A574" t="s">
        <v>669</v>
      </c>
      <c r="B574" t="s">
        <v>74</v>
      </c>
      <c r="C574">
        <v>29.1</v>
      </c>
    </row>
    <row r="575" spans="1:3">
      <c r="A575" t="s">
        <v>670</v>
      </c>
      <c r="B575" t="s">
        <v>74</v>
      </c>
      <c r="C575">
        <v>13</v>
      </c>
    </row>
    <row r="576" spans="1:3">
      <c r="A576" t="s">
        <v>671</v>
      </c>
      <c r="B576" t="s">
        <v>74</v>
      </c>
      <c r="C576">
        <v>19.8</v>
      </c>
    </row>
    <row r="577" spans="1:3">
      <c r="A577" t="s">
        <v>1755</v>
      </c>
      <c r="B577" t="s">
        <v>74</v>
      </c>
      <c r="C577">
        <v>17.3</v>
      </c>
    </row>
    <row r="578" spans="1:3">
      <c r="A578" t="s">
        <v>10461</v>
      </c>
      <c r="B578" t="s">
        <v>74</v>
      </c>
      <c r="C578">
        <v>6.1</v>
      </c>
    </row>
    <row r="579" spans="1:3">
      <c r="A579" t="s">
        <v>672</v>
      </c>
      <c r="B579" t="s">
        <v>74</v>
      </c>
      <c r="C579">
        <v>18.100000000000001</v>
      </c>
    </row>
    <row r="580" spans="1:3">
      <c r="A580" t="s">
        <v>673</v>
      </c>
      <c r="B580" t="s">
        <v>74</v>
      </c>
      <c r="C580">
        <v>14.4</v>
      </c>
    </row>
    <row r="581" spans="1:3">
      <c r="A581" t="s">
        <v>674</v>
      </c>
      <c r="B581" t="s">
        <v>74</v>
      </c>
      <c r="C581">
        <v>26.3</v>
      </c>
    </row>
    <row r="582" spans="1:3">
      <c r="A582" t="s">
        <v>10249</v>
      </c>
      <c r="B582" t="s">
        <v>74</v>
      </c>
      <c r="C582">
        <v>25.1</v>
      </c>
    </row>
    <row r="583" spans="1:3">
      <c r="A583" t="s">
        <v>675</v>
      </c>
      <c r="B583" t="s">
        <v>74</v>
      </c>
      <c r="C583">
        <v>18.399999999999999</v>
      </c>
    </row>
    <row r="584" spans="1:3">
      <c r="A584" t="s">
        <v>676</v>
      </c>
      <c r="B584" t="s">
        <v>74</v>
      </c>
      <c r="C584">
        <v>12.1</v>
      </c>
    </row>
    <row r="585" spans="1:3">
      <c r="A585" t="s">
        <v>677</v>
      </c>
      <c r="B585" t="s">
        <v>74</v>
      </c>
      <c r="C585">
        <v>24.9</v>
      </c>
    </row>
    <row r="586" spans="1:3">
      <c r="A586" t="s">
        <v>678</v>
      </c>
      <c r="B586" t="s">
        <v>74</v>
      </c>
      <c r="C586">
        <v>8.4</v>
      </c>
    </row>
    <row r="587" spans="1:3">
      <c r="A587" t="s">
        <v>679</v>
      </c>
      <c r="B587" t="s">
        <v>439</v>
      </c>
      <c r="C587">
        <v>13.9</v>
      </c>
    </row>
    <row r="588" spans="1:3">
      <c r="A588" t="s">
        <v>680</v>
      </c>
      <c r="B588" t="s">
        <v>74</v>
      </c>
      <c r="C588">
        <v>12.5</v>
      </c>
    </row>
    <row r="589" spans="1:3">
      <c r="A589" t="s">
        <v>681</v>
      </c>
      <c r="B589" t="s">
        <v>329</v>
      </c>
      <c r="C589">
        <v>20.3</v>
      </c>
    </row>
    <row r="590" spans="1:3">
      <c r="A590" t="s">
        <v>682</v>
      </c>
      <c r="B590" t="s">
        <v>74</v>
      </c>
      <c r="C590">
        <v>21.3</v>
      </c>
    </row>
    <row r="591" spans="1:3">
      <c r="A591" t="s">
        <v>683</v>
      </c>
      <c r="B591" t="s">
        <v>74</v>
      </c>
      <c r="C591">
        <v>13.8</v>
      </c>
    </row>
    <row r="592" spans="1:3">
      <c r="A592" t="s">
        <v>684</v>
      </c>
      <c r="B592" t="s">
        <v>74</v>
      </c>
      <c r="C592">
        <v>35.6</v>
      </c>
    </row>
    <row r="593" spans="1:3">
      <c r="A593" t="s">
        <v>685</v>
      </c>
      <c r="B593" t="s">
        <v>74</v>
      </c>
      <c r="C593">
        <v>13.5</v>
      </c>
    </row>
    <row r="594" spans="1:3">
      <c r="A594" t="s">
        <v>686</v>
      </c>
      <c r="B594" t="s">
        <v>74</v>
      </c>
      <c r="C594">
        <v>3.2</v>
      </c>
    </row>
    <row r="595" spans="1:3">
      <c r="A595" t="s">
        <v>687</v>
      </c>
      <c r="B595" t="s">
        <v>74</v>
      </c>
      <c r="C595">
        <v>29.8</v>
      </c>
    </row>
    <row r="596" spans="1:3">
      <c r="A596" t="s">
        <v>689</v>
      </c>
      <c r="B596" t="s">
        <v>74</v>
      </c>
      <c r="C596">
        <v>21.3</v>
      </c>
    </row>
    <row r="597" spans="1:3">
      <c r="A597" t="s">
        <v>690</v>
      </c>
      <c r="B597" t="s">
        <v>74</v>
      </c>
      <c r="C597">
        <v>8.8000000000000007</v>
      </c>
    </row>
    <row r="598" spans="1:3">
      <c r="A598" t="s">
        <v>693</v>
      </c>
      <c r="B598" t="s">
        <v>74</v>
      </c>
      <c r="C598">
        <v>23.4</v>
      </c>
    </row>
    <row r="599" spans="1:3">
      <c r="A599" t="s">
        <v>694</v>
      </c>
      <c r="B599" t="s">
        <v>74</v>
      </c>
      <c r="C599">
        <v>8.5</v>
      </c>
    </row>
    <row r="600" spans="1:3">
      <c r="A600" t="s">
        <v>695</v>
      </c>
      <c r="B600" t="s">
        <v>74</v>
      </c>
      <c r="C600">
        <v>8.4</v>
      </c>
    </row>
    <row r="601" spans="1:3">
      <c r="A601" t="s">
        <v>2022</v>
      </c>
      <c r="B601" t="s">
        <v>74</v>
      </c>
      <c r="C601">
        <v>16.600000000000001</v>
      </c>
    </row>
    <row r="602" spans="1:3">
      <c r="A602" t="s">
        <v>696</v>
      </c>
      <c r="B602" t="s">
        <v>697</v>
      </c>
      <c r="C602">
        <v>12.1</v>
      </c>
    </row>
    <row r="603" spans="1:3">
      <c r="A603" t="s">
        <v>698</v>
      </c>
      <c r="B603" t="s">
        <v>74</v>
      </c>
      <c r="C603">
        <v>30.6</v>
      </c>
    </row>
    <row r="604" spans="1:3">
      <c r="A604" t="s">
        <v>699</v>
      </c>
      <c r="B604" t="s">
        <v>74</v>
      </c>
      <c r="C604">
        <v>13.5</v>
      </c>
    </row>
    <row r="605" spans="1:3">
      <c r="A605" t="s">
        <v>700</v>
      </c>
      <c r="B605" t="s">
        <v>74</v>
      </c>
      <c r="C605">
        <v>6.2</v>
      </c>
    </row>
    <row r="606" spans="1:3">
      <c r="A606" t="s">
        <v>701</v>
      </c>
      <c r="B606" t="s">
        <v>702</v>
      </c>
      <c r="C606">
        <v>17.8</v>
      </c>
    </row>
    <row r="607" spans="1:3">
      <c r="A607" t="s">
        <v>703</v>
      </c>
      <c r="B607" t="s">
        <v>74</v>
      </c>
      <c r="C607">
        <v>19.899999999999999</v>
      </c>
    </row>
    <row r="608" spans="1:3">
      <c r="A608" t="s">
        <v>704</v>
      </c>
      <c r="B608" t="s">
        <v>74</v>
      </c>
      <c r="C608">
        <v>16.100000000000001</v>
      </c>
    </row>
    <row r="609" spans="1:3">
      <c r="A609" t="s">
        <v>705</v>
      </c>
      <c r="B609" t="s">
        <v>74</v>
      </c>
      <c r="C609">
        <v>14.3</v>
      </c>
    </row>
    <row r="610" spans="1:3">
      <c r="A610" t="s">
        <v>706</v>
      </c>
      <c r="B610" t="s">
        <v>74</v>
      </c>
      <c r="C610">
        <v>29</v>
      </c>
    </row>
    <row r="611" spans="1:3">
      <c r="A611" t="s">
        <v>707</v>
      </c>
      <c r="B611" t="s">
        <v>74</v>
      </c>
      <c r="C611">
        <v>15.2</v>
      </c>
    </row>
    <row r="612" spans="1:3">
      <c r="A612" t="s">
        <v>10148</v>
      </c>
      <c r="B612" t="s">
        <v>74</v>
      </c>
      <c r="C612">
        <v>24.1</v>
      </c>
    </row>
    <row r="613" spans="1:3">
      <c r="A613" t="s">
        <v>708</v>
      </c>
      <c r="B613" t="s">
        <v>74</v>
      </c>
      <c r="C613">
        <v>18.600000000000001</v>
      </c>
    </row>
    <row r="614" spans="1:3">
      <c r="A614" t="s">
        <v>709</v>
      </c>
      <c r="B614" t="s">
        <v>74</v>
      </c>
      <c r="C614">
        <v>17.3</v>
      </c>
    </row>
    <row r="615" spans="1:3">
      <c r="A615" t="s">
        <v>710</v>
      </c>
      <c r="B615" t="s">
        <v>74</v>
      </c>
      <c r="C615">
        <v>25.7</v>
      </c>
    </row>
    <row r="616" spans="1:3">
      <c r="A616" t="s">
        <v>711</v>
      </c>
      <c r="B616" t="s">
        <v>74</v>
      </c>
      <c r="C616">
        <v>3.2</v>
      </c>
    </row>
    <row r="617" spans="1:3">
      <c r="A617" t="s">
        <v>712</v>
      </c>
      <c r="B617" t="s">
        <v>74</v>
      </c>
      <c r="C617">
        <v>21.2</v>
      </c>
    </row>
    <row r="618" spans="1:3">
      <c r="A618" t="s">
        <v>714</v>
      </c>
      <c r="B618" t="s">
        <v>74</v>
      </c>
      <c r="C618">
        <v>20</v>
      </c>
    </row>
    <row r="619" spans="1:3">
      <c r="A619" t="s">
        <v>715</v>
      </c>
      <c r="B619" t="s">
        <v>74</v>
      </c>
      <c r="C619">
        <v>31.4</v>
      </c>
    </row>
    <row r="620" spans="1:3">
      <c r="A620" t="s">
        <v>716</v>
      </c>
      <c r="B620" t="s">
        <v>74</v>
      </c>
      <c r="C620">
        <v>24.8</v>
      </c>
    </row>
    <row r="621" spans="1:3">
      <c r="A621" t="s">
        <v>717</v>
      </c>
      <c r="B621" t="s">
        <v>74</v>
      </c>
      <c r="C621">
        <v>20.399999999999999</v>
      </c>
    </row>
    <row r="622" spans="1:3">
      <c r="A622" t="s">
        <v>718</v>
      </c>
      <c r="B622" t="s">
        <v>74</v>
      </c>
      <c r="C622">
        <v>5.4</v>
      </c>
    </row>
    <row r="623" spans="1:3">
      <c r="A623" t="s">
        <v>719</v>
      </c>
      <c r="B623" t="s">
        <v>74</v>
      </c>
      <c r="C623">
        <v>15.6</v>
      </c>
    </row>
    <row r="624" spans="1:3">
      <c r="A624" t="s">
        <v>720</v>
      </c>
      <c r="B624" t="s">
        <v>74</v>
      </c>
      <c r="C624">
        <v>13.6</v>
      </c>
    </row>
    <row r="625" spans="1:3">
      <c r="A625" t="s">
        <v>721</v>
      </c>
      <c r="B625" t="s">
        <v>1479</v>
      </c>
      <c r="C625">
        <v>13.1</v>
      </c>
    </row>
    <row r="626" spans="1:3">
      <c r="A626" t="s">
        <v>722</v>
      </c>
      <c r="B626" t="s">
        <v>74</v>
      </c>
      <c r="C626">
        <v>25.4</v>
      </c>
    </row>
    <row r="627" spans="1:3">
      <c r="A627" t="s">
        <v>723</v>
      </c>
      <c r="B627" t="s">
        <v>74</v>
      </c>
      <c r="C627">
        <v>8.9</v>
      </c>
    </row>
    <row r="628" spans="1:3">
      <c r="A628" t="s">
        <v>10152</v>
      </c>
      <c r="B628" t="s">
        <v>74</v>
      </c>
      <c r="C628">
        <v>23</v>
      </c>
    </row>
    <row r="629" spans="1:3">
      <c r="A629" t="s">
        <v>724</v>
      </c>
      <c r="B629" t="s">
        <v>74</v>
      </c>
      <c r="C629">
        <v>6.7</v>
      </c>
    </row>
    <row r="630" spans="1:3">
      <c r="A630" t="s">
        <v>725</v>
      </c>
      <c r="B630" t="s">
        <v>74</v>
      </c>
      <c r="C630">
        <v>20.8</v>
      </c>
    </row>
    <row r="631" spans="1:3">
      <c r="A631" t="s">
        <v>726</v>
      </c>
      <c r="B631" t="s">
        <v>74</v>
      </c>
      <c r="C631">
        <v>12</v>
      </c>
    </row>
    <row r="632" spans="1:3">
      <c r="A632" t="s">
        <v>727</v>
      </c>
      <c r="B632" t="s">
        <v>74</v>
      </c>
      <c r="C632">
        <v>20.9</v>
      </c>
    </row>
    <row r="633" spans="1:3">
      <c r="A633" t="s">
        <v>728</v>
      </c>
      <c r="B633" t="s">
        <v>74</v>
      </c>
      <c r="C633">
        <v>15.5</v>
      </c>
    </row>
    <row r="634" spans="1:3">
      <c r="A634" t="s">
        <v>729</v>
      </c>
      <c r="B634" t="s">
        <v>74</v>
      </c>
      <c r="C634">
        <v>28</v>
      </c>
    </row>
    <row r="635" spans="1:3">
      <c r="A635" t="s">
        <v>730</v>
      </c>
      <c r="B635" t="s">
        <v>74</v>
      </c>
      <c r="C635">
        <v>26.3</v>
      </c>
    </row>
    <row r="636" spans="1:3">
      <c r="A636" t="s">
        <v>731</v>
      </c>
      <c r="B636" t="s">
        <v>74</v>
      </c>
      <c r="C636">
        <v>16.399999999999999</v>
      </c>
    </row>
    <row r="637" spans="1:3">
      <c r="A637" t="s">
        <v>732</v>
      </c>
      <c r="B637" t="s">
        <v>74</v>
      </c>
      <c r="C637">
        <v>21.8</v>
      </c>
    </row>
    <row r="638" spans="1:3">
      <c r="A638" t="s">
        <v>733</v>
      </c>
      <c r="B638" t="s">
        <v>74</v>
      </c>
      <c r="C638">
        <v>28.7</v>
      </c>
    </row>
    <row r="639" spans="1:3">
      <c r="A639" t="s">
        <v>734</v>
      </c>
      <c r="B639" t="s">
        <v>74</v>
      </c>
      <c r="C639">
        <v>6</v>
      </c>
    </row>
    <row r="640" spans="1:3">
      <c r="A640" t="s">
        <v>735</v>
      </c>
      <c r="B640" t="s">
        <v>74</v>
      </c>
      <c r="C640">
        <v>12.9</v>
      </c>
    </row>
    <row r="641" spans="1:3">
      <c r="A641" t="s">
        <v>736</v>
      </c>
      <c r="B641" t="s">
        <v>74</v>
      </c>
      <c r="C641">
        <v>24</v>
      </c>
    </row>
    <row r="642" spans="1:3">
      <c r="A642" t="s">
        <v>737</v>
      </c>
      <c r="B642" t="s">
        <v>74</v>
      </c>
      <c r="C642">
        <v>10.6</v>
      </c>
    </row>
    <row r="643" spans="1:3">
      <c r="A643" t="s">
        <v>738</v>
      </c>
      <c r="B643" t="s">
        <v>246</v>
      </c>
      <c r="C643">
        <v>34.700000000000003</v>
      </c>
    </row>
    <row r="644" spans="1:3">
      <c r="A644" t="s">
        <v>739</v>
      </c>
      <c r="B644" t="s">
        <v>74</v>
      </c>
      <c r="C644">
        <v>19.399999999999999</v>
      </c>
    </row>
    <row r="645" spans="1:3">
      <c r="A645" t="s">
        <v>740</v>
      </c>
      <c r="B645" t="s">
        <v>74</v>
      </c>
      <c r="C645">
        <v>16.399999999999999</v>
      </c>
    </row>
    <row r="646" spans="1:3">
      <c r="A646" t="s">
        <v>741</v>
      </c>
      <c r="B646" t="s">
        <v>74</v>
      </c>
      <c r="C646">
        <v>19.600000000000001</v>
      </c>
    </row>
    <row r="647" spans="1:3">
      <c r="A647" t="s">
        <v>742</v>
      </c>
      <c r="B647" t="s">
        <v>74</v>
      </c>
      <c r="C647">
        <v>21.7</v>
      </c>
    </row>
    <row r="648" spans="1:3">
      <c r="A648" t="s">
        <v>743</v>
      </c>
      <c r="B648" t="s">
        <v>74</v>
      </c>
      <c r="C648">
        <v>21.5</v>
      </c>
    </row>
    <row r="649" spans="1:3">
      <c r="A649" t="s">
        <v>10419</v>
      </c>
      <c r="B649" t="s">
        <v>74</v>
      </c>
      <c r="C649">
        <v>24</v>
      </c>
    </row>
    <row r="650" spans="1:3">
      <c r="A650" t="s">
        <v>744</v>
      </c>
      <c r="B650" t="s">
        <v>74</v>
      </c>
      <c r="C650">
        <v>15.5</v>
      </c>
    </row>
    <row r="651" spans="1:3">
      <c r="A651" t="s">
        <v>746</v>
      </c>
      <c r="B651" t="s">
        <v>74</v>
      </c>
      <c r="C651">
        <v>27.1</v>
      </c>
    </row>
    <row r="652" spans="1:3">
      <c r="A652" t="s">
        <v>747</v>
      </c>
      <c r="B652" t="s">
        <v>74</v>
      </c>
      <c r="C652">
        <v>23.5</v>
      </c>
    </row>
    <row r="653" spans="1:3">
      <c r="A653" t="s">
        <v>748</v>
      </c>
      <c r="B653" t="s">
        <v>74</v>
      </c>
      <c r="C653">
        <v>10.8</v>
      </c>
    </row>
    <row r="654" spans="1:3">
      <c r="A654" t="s">
        <v>749</v>
      </c>
      <c r="B654" t="s">
        <v>74</v>
      </c>
      <c r="C654">
        <v>14.3</v>
      </c>
    </row>
    <row r="655" spans="1:3">
      <c r="A655" t="s">
        <v>750</v>
      </c>
      <c r="B655" t="s">
        <v>74</v>
      </c>
      <c r="C655">
        <v>22</v>
      </c>
    </row>
    <row r="656" spans="1:3">
      <c r="A656" t="s">
        <v>751</v>
      </c>
      <c r="B656" t="s">
        <v>154</v>
      </c>
      <c r="C656">
        <v>13.8</v>
      </c>
    </row>
    <row r="657" spans="1:3">
      <c r="A657" t="s">
        <v>752</v>
      </c>
      <c r="B657" t="s">
        <v>753</v>
      </c>
      <c r="C657">
        <v>18</v>
      </c>
    </row>
    <row r="658" spans="1:3">
      <c r="A658" t="s">
        <v>754</v>
      </c>
      <c r="B658" t="s">
        <v>74</v>
      </c>
      <c r="C658">
        <v>31.6</v>
      </c>
    </row>
    <row r="659" spans="1:3">
      <c r="A659" t="s">
        <v>755</v>
      </c>
      <c r="B659" t="s">
        <v>74</v>
      </c>
      <c r="C659">
        <v>17.7</v>
      </c>
    </row>
    <row r="660" spans="1:3">
      <c r="A660" t="s">
        <v>756</v>
      </c>
      <c r="B660" t="s">
        <v>757</v>
      </c>
      <c r="C660">
        <v>3.4</v>
      </c>
    </row>
    <row r="661" spans="1:3">
      <c r="A661" t="s">
        <v>2023</v>
      </c>
      <c r="B661" t="s">
        <v>74</v>
      </c>
      <c r="C661">
        <v>31.6</v>
      </c>
    </row>
    <row r="662" spans="1:3">
      <c r="A662" t="s">
        <v>1756</v>
      </c>
      <c r="B662" t="s">
        <v>1757</v>
      </c>
      <c r="C662">
        <v>2.9</v>
      </c>
    </row>
    <row r="663" spans="1:3">
      <c r="A663" t="s">
        <v>758</v>
      </c>
      <c r="B663" t="s">
        <v>74</v>
      </c>
      <c r="C663">
        <v>35.299999999999997</v>
      </c>
    </row>
    <row r="664" spans="1:3">
      <c r="A664" t="s">
        <v>760</v>
      </c>
      <c r="B664" t="s">
        <v>74</v>
      </c>
      <c r="C664">
        <v>20.100000000000001</v>
      </c>
    </row>
    <row r="665" spans="1:3">
      <c r="A665" t="s">
        <v>761</v>
      </c>
      <c r="B665" t="s">
        <v>692</v>
      </c>
      <c r="C665">
        <v>7</v>
      </c>
    </row>
    <row r="666" spans="1:3">
      <c r="A666" t="s">
        <v>762</v>
      </c>
      <c r="B666" t="s">
        <v>74</v>
      </c>
      <c r="C666">
        <v>15.6</v>
      </c>
    </row>
    <row r="667" spans="1:3">
      <c r="A667" t="s">
        <v>763</v>
      </c>
      <c r="B667" t="s">
        <v>74</v>
      </c>
      <c r="C667">
        <v>14</v>
      </c>
    </row>
    <row r="668" spans="1:3">
      <c r="A668" t="s">
        <v>764</v>
      </c>
      <c r="B668" t="s">
        <v>74</v>
      </c>
      <c r="C668">
        <v>15.6</v>
      </c>
    </row>
    <row r="669" spans="1:3">
      <c r="A669" t="s">
        <v>765</v>
      </c>
      <c r="B669" t="s">
        <v>74</v>
      </c>
      <c r="C669">
        <v>22.3</v>
      </c>
    </row>
    <row r="670" spans="1:3">
      <c r="A670" t="s">
        <v>766</v>
      </c>
      <c r="B670" t="s">
        <v>74</v>
      </c>
      <c r="C670">
        <v>17.2</v>
      </c>
    </row>
    <row r="671" spans="1:3">
      <c r="A671" t="s">
        <v>767</v>
      </c>
      <c r="B671" t="s">
        <v>74</v>
      </c>
      <c r="C671">
        <v>31.9</v>
      </c>
    </row>
    <row r="672" spans="1:3">
      <c r="A672" t="s">
        <v>768</v>
      </c>
      <c r="B672" t="s">
        <v>74</v>
      </c>
      <c r="C672">
        <v>17</v>
      </c>
    </row>
    <row r="673" spans="1:3">
      <c r="A673" t="s">
        <v>769</v>
      </c>
      <c r="B673" t="s">
        <v>74</v>
      </c>
      <c r="C673">
        <v>22.5</v>
      </c>
    </row>
    <row r="674" spans="1:3">
      <c r="A674" t="s">
        <v>770</v>
      </c>
      <c r="B674" t="s">
        <v>74</v>
      </c>
      <c r="C674">
        <v>13</v>
      </c>
    </row>
    <row r="675" spans="1:3">
      <c r="A675" t="s">
        <v>10161</v>
      </c>
      <c r="B675" t="s">
        <v>74</v>
      </c>
      <c r="C675">
        <v>10.8</v>
      </c>
    </row>
    <row r="676" spans="1:3">
      <c r="A676" t="s">
        <v>771</v>
      </c>
      <c r="B676" t="s">
        <v>74</v>
      </c>
      <c r="C676">
        <v>26.5</v>
      </c>
    </row>
    <row r="677" spans="1:3">
      <c r="A677" t="s">
        <v>772</v>
      </c>
      <c r="B677" t="s">
        <v>74</v>
      </c>
      <c r="C677">
        <v>19</v>
      </c>
    </row>
    <row r="678" spans="1:3">
      <c r="A678" t="s">
        <v>773</v>
      </c>
      <c r="B678" t="s">
        <v>74</v>
      </c>
      <c r="C678">
        <v>11.3</v>
      </c>
    </row>
    <row r="679" spans="1:3">
      <c r="A679" t="s">
        <v>774</v>
      </c>
      <c r="B679" t="s">
        <v>74</v>
      </c>
      <c r="C679">
        <v>15</v>
      </c>
    </row>
    <row r="680" spans="1:3">
      <c r="A680" t="s">
        <v>775</v>
      </c>
      <c r="B680" t="s">
        <v>74</v>
      </c>
      <c r="C680">
        <v>10.199999999999999</v>
      </c>
    </row>
    <row r="681" spans="1:3">
      <c r="A681" t="s">
        <v>776</v>
      </c>
      <c r="B681" t="s">
        <v>74</v>
      </c>
      <c r="C681">
        <v>21.9</v>
      </c>
    </row>
    <row r="682" spans="1:3">
      <c r="A682" t="s">
        <v>10254</v>
      </c>
      <c r="B682" t="s">
        <v>74</v>
      </c>
      <c r="C682">
        <v>2</v>
      </c>
    </row>
    <row r="683" spans="1:3">
      <c r="A683" t="s">
        <v>777</v>
      </c>
      <c r="B683" t="s">
        <v>74</v>
      </c>
      <c r="C683">
        <v>25.6</v>
      </c>
    </row>
    <row r="684" spans="1:3">
      <c r="A684" t="s">
        <v>778</v>
      </c>
      <c r="B684" t="s">
        <v>74</v>
      </c>
      <c r="C684">
        <v>14.6</v>
      </c>
    </row>
    <row r="685" spans="1:3">
      <c r="A685" t="s">
        <v>779</v>
      </c>
      <c r="B685" t="s">
        <v>74</v>
      </c>
      <c r="C685">
        <v>16.2</v>
      </c>
    </row>
    <row r="686" spans="1:3">
      <c r="A686" t="s">
        <v>780</v>
      </c>
      <c r="B686" t="s">
        <v>74</v>
      </c>
      <c r="C686">
        <v>31.5</v>
      </c>
    </row>
    <row r="687" spans="1:3">
      <c r="A687" t="s">
        <v>781</v>
      </c>
      <c r="B687" t="s">
        <v>74</v>
      </c>
      <c r="C687">
        <v>24.3</v>
      </c>
    </row>
    <row r="688" spans="1:3">
      <c r="A688" t="s">
        <v>782</v>
      </c>
      <c r="B688" t="s">
        <v>396</v>
      </c>
      <c r="C688">
        <v>20</v>
      </c>
    </row>
    <row r="689" spans="1:3">
      <c r="A689" t="s">
        <v>783</v>
      </c>
      <c r="B689" t="s">
        <v>74</v>
      </c>
      <c r="C689">
        <v>10.8</v>
      </c>
    </row>
    <row r="690" spans="1:3">
      <c r="A690" t="s">
        <v>784</v>
      </c>
      <c r="B690" t="s">
        <v>785</v>
      </c>
      <c r="C690">
        <v>8</v>
      </c>
    </row>
    <row r="691" spans="1:3">
      <c r="A691" t="s">
        <v>786</v>
      </c>
      <c r="B691" t="s">
        <v>74</v>
      </c>
      <c r="C691">
        <v>29.2</v>
      </c>
    </row>
    <row r="692" spans="1:3">
      <c r="A692" t="s">
        <v>787</v>
      </c>
      <c r="B692" t="s">
        <v>74</v>
      </c>
      <c r="C692">
        <v>13.6</v>
      </c>
    </row>
    <row r="693" spans="1:3">
      <c r="A693" t="s">
        <v>788</v>
      </c>
      <c r="B693" t="s">
        <v>74</v>
      </c>
      <c r="C693">
        <v>11.4</v>
      </c>
    </row>
    <row r="694" spans="1:3">
      <c r="A694" t="s">
        <v>789</v>
      </c>
      <c r="B694" t="s">
        <v>74</v>
      </c>
      <c r="C694">
        <v>9.6999999999999993</v>
      </c>
    </row>
    <row r="695" spans="1:3">
      <c r="A695" t="s">
        <v>790</v>
      </c>
      <c r="B695" t="s">
        <v>785</v>
      </c>
      <c r="C695">
        <v>8.5</v>
      </c>
    </row>
    <row r="696" spans="1:3">
      <c r="A696" t="s">
        <v>791</v>
      </c>
      <c r="B696" t="s">
        <v>74</v>
      </c>
      <c r="C696">
        <v>38.6</v>
      </c>
    </row>
    <row r="697" spans="1:3">
      <c r="A697" t="s">
        <v>792</v>
      </c>
      <c r="B697" t="s">
        <v>74</v>
      </c>
      <c r="C697">
        <v>25.6</v>
      </c>
    </row>
    <row r="698" spans="1:3">
      <c r="A698" t="s">
        <v>793</v>
      </c>
      <c r="B698" t="s">
        <v>74</v>
      </c>
      <c r="C698">
        <v>5.4</v>
      </c>
    </row>
    <row r="699" spans="1:3">
      <c r="A699" t="s">
        <v>794</v>
      </c>
      <c r="B699" t="s">
        <v>74</v>
      </c>
      <c r="C699">
        <v>21.5</v>
      </c>
    </row>
    <row r="700" spans="1:3">
      <c r="A700" t="s">
        <v>796</v>
      </c>
      <c r="B700" t="s">
        <v>74</v>
      </c>
      <c r="C700">
        <v>27.8</v>
      </c>
    </row>
    <row r="701" spans="1:3">
      <c r="A701" t="s">
        <v>795</v>
      </c>
      <c r="B701" t="s">
        <v>544</v>
      </c>
      <c r="C701">
        <v>21.4</v>
      </c>
    </row>
    <row r="702" spans="1:3">
      <c r="A702" t="s">
        <v>797</v>
      </c>
      <c r="B702" t="s">
        <v>74</v>
      </c>
      <c r="C702">
        <v>39.4</v>
      </c>
    </row>
    <row r="703" spans="1:3">
      <c r="A703" t="s">
        <v>798</v>
      </c>
      <c r="B703" t="s">
        <v>799</v>
      </c>
      <c r="C703">
        <v>8.8000000000000007</v>
      </c>
    </row>
    <row r="704" spans="1:3">
      <c r="A704" t="s">
        <v>800</v>
      </c>
      <c r="B704" t="s">
        <v>74</v>
      </c>
      <c r="C704">
        <v>15.9</v>
      </c>
    </row>
    <row r="705" spans="1:3">
      <c r="A705" t="s">
        <v>801</v>
      </c>
      <c r="B705" t="s">
        <v>74</v>
      </c>
      <c r="C705">
        <v>9.6</v>
      </c>
    </row>
    <row r="706" spans="1:3">
      <c r="A706" t="s">
        <v>802</v>
      </c>
      <c r="B706" t="s">
        <v>74</v>
      </c>
      <c r="C706">
        <v>11.5</v>
      </c>
    </row>
    <row r="707" spans="1:3">
      <c r="A707" t="s">
        <v>803</v>
      </c>
      <c r="B707" t="s">
        <v>74</v>
      </c>
      <c r="C707">
        <v>14.8</v>
      </c>
    </row>
    <row r="708" spans="1:3">
      <c r="A708" t="s">
        <v>804</v>
      </c>
      <c r="B708" t="s">
        <v>74</v>
      </c>
      <c r="C708">
        <v>22.7</v>
      </c>
    </row>
    <row r="709" spans="1:3">
      <c r="A709" t="s">
        <v>805</v>
      </c>
      <c r="B709" t="s">
        <v>74</v>
      </c>
      <c r="C709">
        <v>26</v>
      </c>
    </row>
    <row r="710" spans="1:3">
      <c r="A710" t="s">
        <v>806</v>
      </c>
      <c r="B710" t="s">
        <v>74</v>
      </c>
      <c r="C710">
        <v>16.8</v>
      </c>
    </row>
    <row r="711" spans="1:3">
      <c r="A711" t="s">
        <v>807</v>
      </c>
      <c r="B711" t="s">
        <v>74</v>
      </c>
      <c r="C711">
        <v>29</v>
      </c>
    </row>
    <row r="712" spans="1:3">
      <c r="A712" t="s">
        <v>808</v>
      </c>
      <c r="B712" t="s">
        <v>74</v>
      </c>
      <c r="C712">
        <v>20.5</v>
      </c>
    </row>
    <row r="713" spans="1:3">
      <c r="A713" t="s">
        <v>809</v>
      </c>
      <c r="B713" t="s">
        <v>74</v>
      </c>
      <c r="C713">
        <v>21.9</v>
      </c>
    </row>
    <row r="714" spans="1:3">
      <c r="A714" t="s">
        <v>810</v>
      </c>
      <c r="B714" t="s">
        <v>74</v>
      </c>
      <c r="C714">
        <v>24.2</v>
      </c>
    </row>
    <row r="715" spans="1:3">
      <c r="A715" t="s">
        <v>811</v>
      </c>
      <c r="B715" t="s">
        <v>812</v>
      </c>
      <c r="C715">
        <v>21.6</v>
      </c>
    </row>
    <row r="716" spans="1:3">
      <c r="A716" t="s">
        <v>813</v>
      </c>
      <c r="B716" t="s">
        <v>74</v>
      </c>
      <c r="C716">
        <v>37.6</v>
      </c>
    </row>
    <row r="717" spans="1:3">
      <c r="A717" t="s">
        <v>814</v>
      </c>
      <c r="B717" t="s">
        <v>74</v>
      </c>
      <c r="C717">
        <v>11.5</v>
      </c>
    </row>
    <row r="718" spans="1:3">
      <c r="A718" t="s">
        <v>815</v>
      </c>
      <c r="B718" t="s">
        <v>74</v>
      </c>
      <c r="C718">
        <v>22.9</v>
      </c>
    </row>
    <row r="719" spans="1:3">
      <c r="A719" t="s">
        <v>816</v>
      </c>
      <c r="B719" t="s">
        <v>74</v>
      </c>
      <c r="C719">
        <v>19.3</v>
      </c>
    </row>
    <row r="720" spans="1:3">
      <c r="A720" t="s">
        <v>817</v>
      </c>
      <c r="B720" t="s">
        <v>74</v>
      </c>
      <c r="C720">
        <v>25.9</v>
      </c>
    </row>
    <row r="721" spans="1:3">
      <c r="A721" t="s">
        <v>9988</v>
      </c>
      <c r="B721" t="s">
        <v>74</v>
      </c>
      <c r="C721">
        <v>17</v>
      </c>
    </row>
    <row r="722" spans="1:3">
      <c r="A722" t="s">
        <v>818</v>
      </c>
      <c r="B722" t="s">
        <v>74</v>
      </c>
      <c r="C722">
        <v>21.5</v>
      </c>
    </row>
    <row r="723" spans="1:3">
      <c r="A723" t="s">
        <v>10246</v>
      </c>
      <c r="B723" t="s">
        <v>74</v>
      </c>
      <c r="C723">
        <v>5.4</v>
      </c>
    </row>
    <row r="724" spans="1:3">
      <c r="A724" t="s">
        <v>819</v>
      </c>
      <c r="B724" t="s">
        <v>74</v>
      </c>
      <c r="C724">
        <v>26.7</v>
      </c>
    </row>
    <row r="725" spans="1:3">
      <c r="A725" t="s">
        <v>820</v>
      </c>
      <c r="B725" t="s">
        <v>74</v>
      </c>
      <c r="C725">
        <v>31.1</v>
      </c>
    </row>
    <row r="726" spans="1:3">
      <c r="A726" t="s">
        <v>821</v>
      </c>
      <c r="B726" t="s">
        <v>822</v>
      </c>
      <c r="C726">
        <v>9.3000000000000007</v>
      </c>
    </row>
    <row r="727" spans="1:3">
      <c r="A727" t="s">
        <v>823</v>
      </c>
      <c r="B727" t="s">
        <v>74</v>
      </c>
      <c r="C727">
        <v>23.4</v>
      </c>
    </row>
    <row r="728" spans="1:3">
      <c r="A728" t="s">
        <v>824</v>
      </c>
      <c r="B728" t="s">
        <v>825</v>
      </c>
      <c r="C728">
        <v>4.5</v>
      </c>
    </row>
    <row r="729" spans="1:3">
      <c r="A729" t="s">
        <v>826</v>
      </c>
      <c r="B729" t="s">
        <v>74</v>
      </c>
      <c r="C729">
        <v>19.7</v>
      </c>
    </row>
    <row r="730" spans="1:3">
      <c r="A730" t="s">
        <v>827</v>
      </c>
      <c r="B730" t="s">
        <v>74</v>
      </c>
      <c r="C730">
        <v>18.399999999999999</v>
      </c>
    </row>
    <row r="731" spans="1:3">
      <c r="A731" t="s">
        <v>828</v>
      </c>
      <c r="B731" t="s">
        <v>74</v>
      </c>
      <c r="C731">
        <v>15.5</v>
      </c>
    </row>
    <row r="732" spans="1:3">
      <c r="A732" t="s">
        <v>829</v>
      </c>
      <c r="B732" t="s">
        <v>74</v>
      </c>
      <c r="C732">
        <v>27.1</v>
      </c>
    </row>
    <row r="733" spans="1:3">
      <c r="A733" t="s">
        <v>830</v>
      </c>
      <c r="B733" t="s">
        <v>74</v>
      </c>
      <c r="C733">
        <v>23.3</v>
      </c>
    </row>
    <row r="734" spans="1:3">
      <c r="A734" t="s">
        <v>831</v>
      </c>
      <c r="B734" t="s">
        <v>74</v>
      </c>
      <c r="C734">
        <v>15.1</v>
      </c>
    </row>
    <row r="735" spans="1:3">
      <c r="A735" t="s">
        <v>832</v>
      </c>
      <c r="B735" t="s">
        <v>74</v>
      </c>
      <c r="C735">
        <v>12.6</v>
      </c>
    </row>
    <row r="736" spans="1:3">
      <c r="A736" t="s">
        <v>833</v>
      </c>
      <c r="B736" t="s">
        <v>74</v>
      </c>
      <c r="C736">
        <v>19.100000000000001</v>
      </c>
    </row>
    <row r="737" spans="1:3">
      <c r="A737" t="s">
        <v>834</v>
      </c>
      <c r="B737" t="s">
        <v>74</v>
      </c>
      <c r="C737">
        <v>19.600000000000001</v>
      </c>
    </row>
    <row r="738" spans="1:3">
      <c r="A738" t="s">
        <v>835</v>
      </c>
      <c r="B738" t="s">
        <v>74</v>
      </c>
      <c r="C738">
        <v>35.6</v>
      </c>
    </row>
    <row r="739" spans="1:3">
      <c r="A739" t="s">
        <v>836</v>
      </c>
      <c r="B739" t="s">
        <v>837</v>
      </c>
      <c r="C739">
        <v>16.100000000000001</v>
      </c>
    </row>
    <row r="740" spans="1:3">
      <c r="A740" t="s">
        <v>838</v>
      </c>
      <c r="B740" t="s">
        <v>74</v>
      </c>
      <c r="C740">
        <v>28.1</v>
      </c>
    </row>
    <row r="741" spans="1:3">
      <c r="A741" t="s">
        <v>839</v>
      </c>
      <c r="B741" t="s">
        <v>74</v>
      </c>
      <c r="C741">
        <v>9.6999999999999993</v>
      </c>
    </row>
    <row r="742" spans="1:3">
      <c r="A742" t="s">
        <v>840</v>
      </c>
      <c r="B742" t="s">
        <v>841</v>
      </c>
      <c r="C742">
        <v>8.9</v>
      </c>
    </row>
    <row r="743" spans="1:3">
      <c r="A743" t="s">
        <v>842</v>
      </c>
      <c r="B743" t="s">
        <v>74</v>
      </c>
      <c r="C743">
        <v>12.7</v>
      </c>
    </row>
    <row r="744" spans="1:3">
      <c r="A744" t="s">
        <v>843</v>
      </c>
      <c r="B744" t="s">
        <v>74</v>
      </c>
      <c r="C744">
        <v>14.3</v>
      </c>
    </row>
    <row r="745" spans="1:3">
      <c r="A745" t="s">
        <v>844</v>
      </c>
      <c r="B745" t="s">
        <v>74</v>
      </c>
      <c r="C745">
        <v>17.2</v>
      </c>
    </row>
    <row r="746" spans="1:3">
      <c r="A746" t="s">
        <v>845</v>
      </c>
      <c r="B746" t="s">
        <v>74</v>
      </c>
      <c r="C746">
        <v>19.2</v>
      </c>
    </row>
    <row r="747" spans="1:3">
      <c r="A747" t="s">
        <v>846</v>
      </c>
      <c r="B747" t="s">
        <v>74</v>
      </c>
      <c r="C747">
        <v>25.5</v>
      </c>
    </row>
    <row r="748" spans="1:3">
      <c r="A748" t="s">
        <v>848</v>
      </c>
      <c r="B748" t="s">
        <v>74</v>
      </c>
      <c r="C748">
        <v>24.2</v>
      </c>
    </row>
    <row r="749" spans="1:3">
      <c r="A749" t="s">
        <v>849</v>
      </c>
      <c r="B749" t="s">
        <v>74</v>
      </c>
      <c r="C749">
        <v>17.600000000000001</v>
      </c>
    </row>
    <row r="750" spans="1:3">
      <c r="A750" t="s">
        <v>850</v>
      </c>
      <c r="B750" t="s">
        <v>74</v>
      </c>
      <c r="C750">
        <v>6</v>
      </c>
    </row>
    <row r="751" spans="1:3">
      <c r="A751" t="s">
        <v>851</v>
      </c>
      <c r="B751" t="s">
        <v>852</v>
      </c>
      <c r="C751">
        <v>15.1</v>
      </c>
    </row>
    <row r="752" spans="1:3">
      <c r="A752" t="s">
        <v>853</v>
      </c>
      <c r="B752" t="s">
        <v>854</v>
      </c>
      <c r="C752">
        <v>30</v>
      </c>
    </row>
    <row r="753" spans="1:3">
      <c r="A753" t="s">
        <v>855</v>
      </c>
      <c r="B753" t="s">
        <v>74</v>
      </c>
      <c r="C753">
        <v>12.6</v>
      </c>
    </row>
    <row r="754" spans="1:3">
      <c r="A754" t="s">
        <v>856</v>
      </c>
      <c r="B754" t="s">
        <v>74</v>
      </c>
      <c r="C754">
        <v>9.6</v>
      </c>
    </row>
    <row r="755" spans="1:3">
      <c r="A755" t="s">
        <v>857</v>
      </c>
      <c r="B755" t="s">
        <v>74</v>
      </c>
      <c r="C755">
        <v>12.1</v>
      </c>
    </row>
    <row r="756" spans="1:3">
      <c r="A756" t="s">
        <v>858</v>
      </c>
      <c r="B756" t="s">
        <v>74</v>
      </c>
      <c r="C756">
        <v>15.4</v>
      </c>
    </row>
    <row r="757" spans="1:3">
      <c r="A757" t="s">
        <v>859</v>
      </c>
      <c r="B757" t="s">
        <v>74</v>
      </c>
      <c r="C757">
        <v>15.9</v>
      </c>
    </row>
    <row r="758" spans="1:3">
      <c r="A758" t="s">
        <v>860</v>
      </c>
      <c r="B758" t="s">
        <v>74</v>
      </c>
      <c r="C758">
        <v>16.399999999999999</v>
      </c>
    </row>
    <row r="759" spans="1:3">
      <c r="A759" t="s">
        <v>861</v>
      </c>
      <c r="B759" t="s">
        <v>74</v>
      </c>
      <c r="C759">
        <v>10</v>
      </c>
    </row>
    <row r="760" spans="1:3">
      <c r="A760" t="s">
        <v>862</v>
      </c>
      <c r="B760" t="s">
        <v>74</v>
      </c>
      <c r="C760">
        <v>13.1</v>
      </c>
    </row>
    <row r="761" spans="1:3">
      <c r="A761" t="s">
        <v>863</v>
      </c>
      <c r="B761" t="s">
        <v>74</v>
      </c>
      <c r="C761">
        <v>16.7</v>
      </c>
    </row>
    <row r="762" spans="1:3">
      <c r="A762" t="s">
        <v>864</v>
      </c>
      <c r="B762" t="s">
        <v>74</v>
      </c>
      <c r="C762">
        <v>28.6</v>
      </c>
    </row>
    <row r="763" spans="1:3">
      <c r="A763" t="s">
        <v>865</v>
      </c>
      <c r="B763" t="s">
        <v>74</v>
      </c>
      <c r="C763">
        <v>17.100000000000001</v>
      </c>
    </row>
    <row r="764" spans="1:3">
      <c r="A764" t="s">
        <v>866</v>
      </c>
      <c r="B764" t="s">
        <v>74</v>
      </c>
      <c r="C764">
        <v>24.5</v>
      </c>
    </row>
    <row r="765" spans="1:3">
      <c r="A765" t="s">
        <v>867</v>
      </c>
      <c r="B765" t="s">
        <v>74</v>
      </c>
      <c r="C765">
        <v>22.6</v>
      </c>
    </row>
    <row r="766" spans="1:3">
      <c r="A766" t="s">
        <v>868</v>
      </c>
      <c r="B766" t="s">
        <v>74</v>
      </c>
      <c r="C766">
        <v>10.9</v>
      </c>
    </row>
    <row r="767" spans="1:3">
      <c r="A767" t="s">
        <v>869</v>
      </c>
      <c r="B767" t="s">
        <v>74</v>
      </c>
      <c r="C767">
        <v>26.3</v>
      </c>
    </row>
    <row r="768" spans="1:3">
      <c r="A768" t="s">
        <v>870</v>
      </c>
      <c r="B768" t="s">
        <v>74</v>
      </c>
      <c r="C768">
        <v>12.5</v>
      </c>
    </row>
    <row r="769" spans="1:3">
      <c r="A769" t="s">
        <v>871</v>
      </c>
      <c r="B769" t="s">
        <v>74</v>
      </c>
      <c r="C769">
        <v>18.899999999999999</v>
      </c>
    </row>
    <row r="770" spans="1:3">
      <c r="A770" t="s">
        <v>872</v>
      </c>
      <c r="B770" t="s">
        <v>74</v>
      </c>
      <c r="C770">
        <v>21.2</v>
      </c>
    </row>
    <row r="771" spans="1:3">
      <c r="A771" t="s">
        <v>873</v>
      </c>
      <c r="B771" t="s">
        <v>74</v>
      </c>
      <c r="C771">
        <v>25.1</v>
      </c>
    </row>
    <row r="772" spans="1:3">
      <c r="A772" t="s">
        <v>875</v>
      </c>
      <c r="B772" t="s">
        <v>74</v>
      </c>
      <c r="C772">
        <v>18.8</v>
      </c>
    </row>
    <row r="773" spans="1:3">
      <c r="A773" t="s">
        <v>876</v>
      </c>
      <c r="B773" t="s">
        <v>74</v>
      </c>
      <c r="C773">
        <v>22.4</v>
      </c>
    </row>
    <row r="774" spans="1:3">
      <c r="A774" t="s">
        <v>877</v>
      </c>
      <c r="B774" t="s">
        <v>74</v>
      </c>
      <c r="C774">
        <v>22.2</v>
      </c>
    </row>
    <row r="775" spans="1:3">
      <c r="A775" t="s">
        <v>878</v>
      </c>
      <c r="B775" t="s">
        <v>74</v>
      </c>
      <c r="C775">
        <v>18.600000000000001</v>
      </c>
    </row>
    <row r="776" spans="1:3">
      <c r="A776" t="s">
        <v>879</v>
      </c>
      <c r="B776" t="s">
        <v>74</v>
      </c>
      <c r="C776">
        <v>11.3</v>
      </c>
    </row>
    <row r="777" spans="1:3">
      <c r="A777" t="s">
        <v>880</v>
      </c>
      <c r="B777" t="s">
        <v>74</v>
      </c>
      <c r="C777">
        <v>37.1</v>
      </c>
    </row>
    <row r="778" spans="1:3">
      <c r="A778" t="s">
        <v>881</v>
      </c>
      <c r="B778" t="s">
        <v>74</v>
      </c>
      <c r="C778">
        <v>19.600000000000001</v>
      </c>
    </row>
    <row r="779" spans="1:3">
      <c r="A779" t="s">
        <v>882</v>
      </c>
      <c r="B779" t="s">
        <v>74</v>
      </c>
      <c r="C779">
        <v>26.3</v>
      </c>
    </row>
    <row r="780" spans="1:3">
      <c r="A780" t="s">
        <v>883</v>
      </c>
      <c r="B780" t="s">
        <v>884</v>
      </c>
      <c r="C780">
        <v>3</v>
      </c>
    </row>
    <row r="781" spans="1:3">
      <c r="A781" t="s">
        <v>885</v>
      </c>
      <c r="B781" t="s">
        <v>74</v>
      </c>
      <c r="C781">
        <v>20.399999999999999</v>
      </c>
    </row>
    <row r="782" spans="1:3">
      <c r="A782" t="s">
        <v>886</v>
      </c>
      <c r="B782" t="s">
        <v>74</v>
      </c>
      <c r="C782">
        <v>22.4</v>
      </c>
    </row>
    <row r="783" spans="1:3">
      <c r="A783" t="s">
        <v>887</v>
      </c>
      <c r="B783" t="s">
        <v>74</v>
      </c>
      <c r="C783">
        <v>17.7</v>
      </c>
    </row>
    <row r="784" spans="1:3">
      <c r="A784" t="s">
        <v>888</v>
      </c>
      <c r="B784" t="s">
        <v>889</v>
      </c>
      <c r="C784">
        <v>5.3</v>
      </c>
    </row>
    <row r="785" spans="1:3">
      <c r="A785" t="s">
        <v>890</v>
      </c>
      <c r="B785" t="s">
        <v>891</v>
      </c>
      <c r="C785">
        <v>18.600000000000001</v>
      </c>
    </row>
    <row r="786" spans="1:3">
      <c r="A786" t="s">
        <v>892</v>
      </c>
      <c r="B786" t="s">
        <v>74</v>
      </c>
      <c r="C786">
        <v>18.3</v>
      </c>
    </row>
    <row r="787" spans="1:3">
      <c r="A787" t="s">
        <v>893</v>
      </c>
      <c r="B787" t="s">
        <v>74</v>
      </c>
      <c r="C787">
        <v>15</v>
      </c>
    </row>
    <row r="788" spans="1:3">
      <c r="A788" t="s">
        <v>894</v>
      </c>
      <c r="B788" t="s">
        <v>74</v>
      </c>
      <c r="C788">
        <v>14.9</v>
      </c>
    </row>
    <row r="789" spans="1:3">
      <c r="A789" t="s">
        <v>896</v>
      </c>
      <c r="B789" t="s">
        <v>74</v>
      </c>
      <c r="C789">
        <v>13.6</v>
      </c>
    </row>
    <row r="790" spans="1:3">
      <c r="A790" t="s">
        <v>897</v>
      </c>
      <c r="B790" t="s">
        <v>74</v>
      </c>
      <c r="C790">
        <v>8.3000000000000007</v>
      </c>
    </row>
    <row r="791" spans="1:3">
      <c r="A791" t="s">
        <v>898</v>
      </c>
      <c r="B791" t="s">
        <v>74</v>
      </c>
      <c r="C791">
        <v>15.3</v>
      </c>
    </row>
    <row r="792" spans="1:3">
      <c r="A792" t="s">
        <v>899</v>
      </c>
      <c r="B792" t="s">
        <v>467</v>
      </c>
      <c r="C792">
        <v>23.9</v>
      </c>
    </row>
    <row r="793" spans="1:3">
      <c r="A793" t="s">
        <v>900</v>
      </c>
      <c r="B793" t="s">
        <v>74</v>
      </c>
      <c r="C793">
        <v>25.9</v>
      </c>
    </row>
    <row r="794" spans="1:3">
      <c r="A794" t="s">
        <v>901</v>
      </c>
      <c r="B794" t="s">
        <v>74</v>
      </c>
      <c r="C794">
        <v>18</v>
      </c>
    </row>
    <row r="795" spans="1:3">
      <c r="A795" t="s">
        <v>902</v>
      </c>
      <c r="B795" t="s">
        <v>74</v>
      </c>
      <c r="C795">
        <v>8.9</v>
      </c>
    </row>
    <row r="796" spans="1:3">
      <c r="A796" t="s">
        <v>10227</v>
      </c>
      <c r="B796" t="s">
        <v>74</v>
      </c>
      <c r="C796">
        <v>16.8</v>
      </c>
    </row>
    <row r="797" spans="1:3">
      <c r="A797" t="s">
        <v>903</v>
      </c>
      <c r="B797" t="s">
        <v>904</v>
      </c>
      <c r="C797">
        <v>12.3</v>
      </c>
    </row>
    <row r="798" spans="1:3">
      <c r="A798" t="s">
        <v>905</v>
      </c>
      <c r="B798" t="s">
        <v>74</v>
      </c>
      <c r="C798">
        <v>22.1</v>
      </c>
    </row>
    <row r="799" spans="1:3">
      <c r="A799" t="s">
        <v>906</v>
      </c>
      <c r="B799" t="s">
        <v>74</v>
      </c>
      <c r="C799">
        <v>14.2</v>
      </c>
    </row>
    <row r="800" spans="1:3">
      <c r="A800" t="s">
        <v>907</v>
      </c>
      <c r="B800" t="s">
        <v>74</v>
      </c>
      <c r="C800">
        <v>45.5</v>
      </c>
    </row>
    <row r="801" spans="1:3">
      <c r="A801" t="s">
        <v>908</v>
      </c>
      <c r="B801" t="s">
        <v>74</v>
      </c>
      <c r="C801">
        <v>11.9</v>
      </c>
    </row>
    <row r="802" spans="1:3">
      <c r="A802" t="s">
        <v>909</v>
      </c>
      <c r="B802" t="s">
        <v>74</v>
      </c>
      <c r="C802">
        <v>18.8</v>
      </c>
    </row>
    <row r="803" spans="1:3">
      <c r="A803" t="s">
        <v>910</v>
      </c>
      <c r="B803" t="s">
        <v>74</v>
      </c>
      <c r="C803">
        <v>13.5</v>
      </c>
    </row>
    <row r="804" spans="1:3">
      <c r="A804" t="s">
        <v>911</v>
      </c>
      <c r="B804" t="s">
        <v>74</v>
      </c>
      <c r="C804">
        <v>11.8</v>
      </c>
    </row>
    <row r="805" spans="1:3">
      <c r="A805" t="s">
        <v>912</v>
      </c>
      <c r="B805" t="s">
        <v>74</v>
      </c>
      <c r="C805">
        <v>12.6</v>
      </c>
    </row>
    <row r="806" spans="1:3">
      <c r="A806" t="s">
        <v>914</v>
      </c>
      <c r="B806" t="s">
        <v>74</v>
      </c>
      <c r="C806">
        <v>23.5</v>
      </c>
    </row>
    <row r="807" spans="1:3">
      <c r="A807" t="s">
        <v>913</v>
      </c>
      <c r="B807" t="s">
        <v>439</v>
      </c>
      <c r="C807">
        <v>14.1</v>
      </c>
    </row>
    <row r="808" spans="1:3">
      <c r="A808" t="s">
        <v>915</v>
      </c>
      <c r="B808" t="s">
        <v>74</v>
      </c>
      <c r="C808">
        <v>15.6</v>
      </c>
    </row>
    <row r="809" spans="1:3">
      <c r="A809" t="s">
        <v>916</v>
      </c>
      <c r="B809" t="s">
        <v>74</v>
      </c>
      <c r="C809">
        <v>20.6</v>
      </c>
    </row>
    <row r="810" spans="1:3">
      <c r="A810" t="s">
        <v>917</v>
      </c>
      <c r="B810" t="s">
        <v>74</v>
      </c>
      <c r="C810">
        <v>8</v>
      </c>
    </row>
    <row r="811" spans="1:3">
      <c r="A811" t="s">
        <v>918</v>
      </c>
      <c r="B811" t="s">
        <v>74</v>
      </c>
      <c r="C811">
        <v>32.700000000000003</v>
      </c>
    </row>
    <row r="812" spans="1:3">
      <c r="A812" t="s">
        <v>1758</v>
      </c>
      <c r="B812" t="s">
        <v>74</v>
      </c>
      <c r="C812">
        <v>27.2</v>
      </c>
    </row>
    <row r="813" spans="1:3">
      <c r="A813" t="s">
        <v>919</v>
      </c>
      <c r="B813" t="s">
        <v>74</v>
      </c>
      <c r="C813">
        <v>8.4</v>
      </c>
    </row>
    <row r="814" spans="1:3">
      <c r="A814" t="s">
        <v>920</v>
      </c>
      <c r="B814" t="s">
        <v>74</v>
      </c>
      <c r="C814">
        <v>20</v>
      </c>
    </row>
    <row r="815" spans="1:3">
      <c r="A815" t="s">
        <v>922</v>
      </c>
      <c r="B815" t="s">
        <v>74</v>
      </c>
      <c r="C815">
        <v>12.4</v>
      </c>
    </row>
    <row r="816" spans="1:3">
      <c r="A816" t="s">
        <v>923</v>
      </c>
      <c r="B816" t="s">
        <v>74</v>
      </c>
      <c r="C816">
        <v>18.5</v>
      </c>
    </row>
    <row r="817" spans="1:3">
      <c r="A817" t="s">
        <v>924</v>
      </c>
      <c r="B817" t="s">
        <v>74</v>
      </c>
      <c r="C817">
        <v>22.9</v>
      </c>
    </row>
    <row r="818" spans="1:3">
      <c r="A818" t="s">
        <v>925</v>
      </c>
      <c r="B818" t="s">
        <v>74</v>
      </c>
      <c r="C818">
        <v>7.5</v>
      </c>
    </row>
    <row r="819" spans="1:3">
      <c r="A819" t="s">
        <v>926</v>
      </c>
      <c r="B819" t="s">
        <v>74</v>
      </c>
      <c r="C819">
        <v>20.3</v>
      </c>
    </row>
    <row r="820" spans="1:3">
      <c r="A820" t="s">
        <v>927</v>
      </c>
      <c r="B820" t="s">
        <v>928</v>
      </c>
      <c r="C820">
        <v>34.5</v>
      </c>
    </row>
    <row r="821" spans="1:3">
      <c r="A821" t="s">
        <v>929</v>
      </c>
      <c r="B821" t="s">
        <v>74</v>
      </c>
      <c r="C821">
        <v>28.5</v>
      </c>
    </row>
    <row r="822" spans="1:3">
      <c r="A822" t="s">
        <v>930</v>
      </c>
      <c r="B822" t="s">
        <v>74</v>
      </c>
      <c r="C822">
        <v>16</v>
      </c>
    </row>
    <row r="823" spans="1:3">
      <c r="A823" t="s">
        <v>931</v>
      </c>
      <c r="B823" t="s">
        <v>74</v>
      </c>
      <c r="C823">
        <v>14.2</v>
      </c>
    </row>
    <row r="824" spans="1:3">
      <c r="A824" t="s">
        <v>932</v>
      </c>
      <c r="B824" t="s">
        <v>74</v>
      </c>
      <c r="C824">
        <v>33</v>
      </c>
    </row>
    <row r="825" spans="1:3">
      <c r="A825" t="s">
        <v>933</v>
      </c>
      <c r="B825" t="s">
        <v>74</v>
      </c>
      <c r="C825">
        <v>19</v>
      </c>
    </row>
    <row r="826" spans="1:3">
      <c r="A826" t="s">
        <v>10235</v>
      </c>
      <c r="B826" t="s">
        <v>1479</v>
      </c>
      <c r="C826">
        <v>32.9</v>
      </c>
    </row>
    <row r="827" spans="1:3">
      <c r="A827" t="s">
        <v>934</v>
      </c>
      <c r="B827" t="s">
        <v>74</v>
      </c>
      <c r="C827">
        <v>13.2</v>
      </c>
    </row>
    <row r="828" spans="1:3">
      <c r="A828" t="s">
        <v>935</v>
      </c>
      <c r="B828" t="s">
        <v>74</v>
      </c>
      <c r="C828">
        <v>28.8</v>
      </c>
    </row>
    <row r="829" spans="1:3">
      <c r="A829" t="s">
        <v>936</v>
      </c>
      <c r="B829" t="s">
        <v>74</v>
      </c>
      <c r="C829">
        <v>13.6</v>
      </c>
    </row>
    <row r="830" spans="1:3">
      <c r="A830" t="s">
        <v>937</v>
      </c>
      <c r="B830" t="s">
        <v>692</v>
      </c>
      <c r="C830">
        <v>11.9</v>
      </c>
    </row>
    <row r="831" spans="1:3">
      <c r="A831" t="s">
        <v>938</v>
      </c>
      <c r="B831" t="s">
        <v>74</v>
      </c>
      <c r="C831">
        <v>15.1</v>
      </c>
    </row>
    <row r="832" spans="1:3">
      <c r="A832" t="s">
        <v>939</v>
      </c>
      <c r="B832" t="s">
        <v>74</v>
      </c>
      <c r="C832">
        <v>24.8</v>
      </c>
    </row>
    <row r="833" spans="1:3">
      <c r="A833" t="s">
        <v>940</v>
      </c>
      <c r="B833" t="s">
        <v>74</v>
      </c>
      <c r="C833">
        <v>20.399999999999999</v>
      </c>
    </row>
    <row r="834" spans="1:3">
      <c r="A834" t="s">
        <v>941</v>
      </c>
      <c r="B834" t="s">
        <v>74</v>
      </c>
      <c r="C834">
        <v>31.5</v>
      </c>
    </row>
    <row r="835" spans="1:3">
      <c r="A835" t="s">
        <v>10228</v>
      </c>
      <c r="B835" t="s">
        <v>74</v>
      </c>
      <c r="C835">
        <v>14.9</v>
      </c>
    </row>
    <row r="836" spans="1:3">
      <c r="A836" t="s">
        <v>942</v>
      </c>
      <c r="B836" t="s">
        <v>74</v>
      </c>
      <c r="C836">
        <v>24.7</v>
      </c>
    </row>
    <row r="837" spans="1:3">
      <c r="A837" t="s">
        <v>943</v>
      </c>
      <c r="B837" t="s">
        <v>74</v>
      </c>
      <c r="C837">
        <v>20.3</v>
      </c>
    </row>
    <row r="838" spans="1:3">
      <c r="A838" t="s">
        <v>944</v>
      </c>
      <c r="B838" t="s">
        <v>74</v>
      </c>
      <c r="C838">
        <v>14.9</v>
      </c>
    </row>
    <row r="839" spans="1:3">
      <c r="A839" t="s">
        <v>945</v>
      </c>
      <c r="B839" t="s">
        <v>74</v>
      </c>
      <c r="C839">
        <v>15.5</v>
      </c>
    </row>
    <row r="840" spans="1:3">
      <c r="A840" t="s">
        <v>946</v>
      </c>
      <c r="B840" t="s">
        <v>74</v>
      </c>
      <c r="C840">
        <v>15.7</v>
      </c>
    </row>
    <row r="841" spans="1:3">
      <c r="A841" t="s">
        <v>947</v>
      </c>
      <c r="B841" t="s">
        <v>74</v>
      </c>
      <c r="C841">
        <v>12.9</v>
      </c>
    </row>
    <row r="842" spans="1:3">
      <c r="A842" t="s">
        <v>948</v>
      </c>
      <c r="B842" t="s">
        <v>74</v>
      </c>
      <c r="C842">
        <v>7.7</v>
      </c>
    </row>
    <row r="843" spans="1:3">
      <c r="A843" t="s">
        <v>949</v>
      </c>
      <c r="B843" t="s">
        <v>74</v>
      </c>
      <c r="C843">
        <v>7.5</v>
      </c>
    </row>
    <row r="844" spans="1:3">
      <c r="A844" t="s">
        <v>950</v>
      </c>
      <c r="B844" t="s">
        <v>74</v>
      </c>
      <c r="C844">
        <v>14.6</v>
      </c>
    </row>
    <row r="845" spans="1:3">
      <c r="A845" t="s">
        <v>951</v>
      </c>
      <c r="B845" t="s">
        <v>952</v>
      </c>
      <c r="C845">
        <v>10.199999999999999</v>
      </c>
    </row>
    <row r="846" spans="1:3">
      <c r="A846" t="s">
        <v>953</v>
      </c>
      <c r="B846" t="s">
        <v>117</v>
      </c>
      <c r="C846">
        <v>6.9</v>
      </c>
    </row>
    <row r="847" spans="1:3">
      <c r="A847" t="s">
        <v>954</v>
      </c>
      <c r="B847" t="s">
        <v>74</v>
      </c>
      <c r="C847">
        <v>17.8</v>
      </c>
    </row>
    <row r="848" spans="1:3">
      <c r="A848" t="s">
        <v>955</v>
      </c>
      <c r="B848" t="s">
        <v>74</v>
      </c>
      <c r="C848">
        <v>26.5</v>
      </c>
    </row>
    <row r="849" spans="1:3">
      <c r="A849" t="s">
        <v>956</v>
      </c>
      <c r="B849" t="s">
        <v>74</v>
      </c>
      <c r="C849">
        <v>7.7</v>
      </c>
    </row>
    <row r="850" spans="1:3">
      <c r="A850" t="s">
        <v>957</v>
      </c>
      <c r="B850" t="s">
        <v>74</v>
      </c>
      <c r="C850">
        <v>22.6</v>
      </c>
    </row>
    <row r="851" spans="1:3">
      <c r="A851" t="s">
        <v>958</v>
      </c>
      <c r="B851" t="s">
        <v>74</v>
      </c>
      <c r="C851">
        <v>28.7</v>
      </c>
    </row>
    <row r="852" spans="1:3">
      <c r="A852" t="s">
        <v>959</v>
      </c>
      <c r="B852" t="s">
        <v>74</v>
      </c>
      <c r="C852">
        <v>27.7</v>
      </c>
    </row>
    <row r="853" spans="1:3">
      <c r="A853" t="s">
        <v>960</v>
      </c>
      <c r="B853" t="s">
        <v>74</v>
      </c>
      <c r="C853">
        <v>16.899999999999999</v>
      </c>
    </row>
    <row r="854" spans="1:3">
      <c r="A854" t="s">
        <v>961</v>
      </c>
      <c r="B854" t="s">
        <v>74</v>
      </c>
      <c r="C854">
        <v>17.899999999999999</v>
      </c>
    </row>
    <row r="855" spans="1:3">
      <c r="A855" t="s">
        <v>962</v>
      </c>
      <c r="B855" t="s">
        <v>74</v>
      </c>
      <c r="C855">
        <v>18.100000000000001</v>
      </c>
    </row>
    <row r="856" spans="1:3">
      <c r="A856" t="s">
        <v>963</v>
      </c>
      <c r="B856" t="s">
        <v>74</v>
      </c>
      <c r="C856">
        <v>6</v>
      </c>
    </row>
    <row r="857" spans="1:3">
      <c r="A857" t="s">
        <v>964</v>
      </c>
      <c r="B857" t="s">
        <v>74</v>
      </c>
      <c r="C857">
        <v>12.3</v>
      </c>
    </row>
    <row r="858" spans="1:3">
      <c r="A858" t="s">
        <v>965</v>
      </c>
      <c r="B858" t="s">
        <v>74</v>
      </c>
      <c r="C858">
        <v>28.3</v>
      </c>
    </row>
    <row r="859" spans="1:3">
      <c r="A859" t="s">
        <v>966</v>
      </c>
      <c r="B859" t="s">
        <v>74</v>
      </c>
      <c r="C859">
        <v>31.2</v>
      </c>
    </row>
    <row r="860" spans="1:3">
      <c r="A860" t="s">
        <v>967</v>
      </c>
      <c r="B860" t="s">
        <v>439</v>
      </c>
      <c r="C860">
        <v>24.4</v>
      </c>
    </row>
    <row r="861" spans="1:3">
      <c r="A861" t="s">
        <v>968</v>
      </c>
      <c r="B861" t="s">
        <v>74</v>
      </c>
      <c r="C861">
        <v>25</v>
      </c>
    </row>
    <row r="862" spans="1:3">
      <c r="A862" t="s">
        <v>969</v>
      </c>
      <c r="B862" t="s">
        <v>74</v>
      </c>
      <c r="C862">
        <v>13.1</v>
      </c>
    </row>
    <row r="863" spans="1:3">
      <c r="A863" t="s">
        <v>970</v>
      </c>
      <c r="B863" t="s">
        <v>971</v>
      </c>
      <c r="C863">
        <v>9.9</v>
      </c>
    </row>
    <row r="864" spans="1:3">
      <c r="A864" t="s">
        <v>972</v>
      </c>
      <c r="B864" t="s">
        <v>74</v>
      </c>
      <c r="C864">
        <v>25.2</v>
      </c>
    </row>
    <row r="865" spans="1:3">
      <c r="A865" t="s">
        <v>973</v>
      </c>
      <c r="B865" t="s">
        <v>74</v>
      </c>
      <c r="C865">
        <v>25</v>
      </c>
    </row>
    <row r="866" spans="1:3">
      <c r="A866" t="s">
        <v>974</v>
      </c>
      <c r="B866" t="s">
        <v>74</v>
      </c>
      <c r="C866">
        <v>9.6</v>
      </c>
    </row>
    <row r="867" spans="1:3">
      <c r="A867" t="s">
        <v>975</v>
      </c>
      <c r="B867" t="s">
        <v>74</v>
      </c>
      <c r="C867">
        <v>18.5</v>
      </c>
    </row>
    <row r="868" spans="1:3">
      <c r="A868" t="s">
        <v>976</v>
      </c>
      <c r="B868" t="s">
        <v>74</v>
      </c>
      <c r="C868">
        <v>15.3</v>
      </c>
    </row>
    <row r="869" spans="1:3">
      <c r="A869" t="s">
        <v>977</v>
      </c>
      <c r="B869" t="s">
        <v>74</v>
      </c>
      <c r="C869">
        <v>10.8</v>
      </c>
    </row>
    <row r="870" spans="1:3">
      <c r="A870" t="s">
        <v>978</v>
      </c>
      <c r="B870" t="s">
        <v>74</v>
      </c>
      <c r="C870">
        <v>8.6</v>
      </c>
    </row>
    <row r="871" spans="1:3">
      <c r="A871" t="s">
        <v>979</v>
      </c>
      <c r="B871" t="s">
        <v>74</v>
      </c>
      <c r="C871">
        <v>15.9</v>
      </c>
    </row>
    <row r="872" spans="1:3">
      <c r="A872" t="s">
        <v>980</v>
      </c>
      <c r="B872" t="s">
        <v>74</v>
      </c>
      <c r="C872">
        <v>7.3</v>
      </c>
    </row>
    <row r="873" spans="1:3">
      <c r="A873" t="s">
        <v>981</v>
      </c>
      <c r="B873" t="s">
        <v>74</v>
      </c>
      <c r="C873">
        <v>17.8</v>
      </c>
    </row>
    <row r="874" spans="1:3">
      <c r="A874" t="s">
        <v>982</v>
      </c>
      <c r="B874" t="s">
        <v>74</v>
      </c>
      <c r="C874">
        <v>15.5</v>
      </c>
    </row>
    <row r="875" spans="1:3">
      <c r="A875" t="s">
        <v>983</v>
      </c>
      <c r="B875" t="s">
        <v>74</v>
      </c>
      <c r="C875">
        <v>11.7</v>
      </c>
    </row>
    <row r="876" spans="1:3">
      <c r="A876" t="s">
        <v>984</v>
      </c>
      <c r="B876" t="s">
        <v>74</v>
      </c>
      <c r="C876">
        <v>2.2999999999999998</v>
      </c>
    </row>
    <row r="877" spans="1:3">
      <c r="A877" t="s">
        <v>985</v>
      </c>
      <c r="B877" t="s">
        <v>74</v>
      </c>
      <c r="C877">
        <v>6.8</v>
      </c>
    </row>
    <row r="878" spans="1:3">
      <c r="A878" t="s">
        <v>986</v>
      </c>
      <c r="B878" t="s">
        <v>74</v>
      </c>
      <c r="C878">
        <v>22.5</v>
      </c>
    </row>
    <row r="879" spans="1:3">
      <c r="A879" t="s">
        <v>987</v>
      </c>
      <c r="B879" t="s">
        <v>74</v>
      </c>
      <c r="C879">
        <v>15.8</v>
      </c>
    </row>
    <row r="880" spans="1:3">
      <c r="A880" t="s">
        <v>988</v>
      </c>
      <c r="B880" t="s">
        <v>74</v>
      </c>
      <c r="C880">
        <v>6.7</v>
      </c>
    </row>
    <row r="881" spans="1:3">
      <c r="A881" t="s">
        <v>989</v>
      </c>
      <c r="B881" t="s">
        <v>74</v>
      </c>
      <c r="C881">
        <v>16.100000000000001</v>
      </c>
    </row>
    <row r="882" spans="1:3">
      <c r="A882" t="s">
        <v>990</v>
      </c>
      <c r="B882" t="s">
        <v>74</v>
      </c>
      <c r="C882">
        <v>13</v>
      </c>
    </row>
    <row r="883" spans="1:3">
      <c r="A883" t="s">
        <v>10255</v>
      </c>
      <c r="B883" t="s">
        <v>74</v>
      </c>
      <c r="C883">
        <v>24.8</v>
      </c>
    </row>
    <row r="884" spans="1:3">
      <c r="A884" t="s">
        <v>991</v>
      </c>
      <c r="B884" t="s">
        <v>74</v>
      </c>
      <c r="C884">
        <v>15</v>
      </c>
    </row>
    <row r="885" spans="1:3">
      <c r="A885" t="s">
        <v>992</v>
      </c>
      <c r="B885" t="s">
        <v>464</v>
      </c>
      <c r="C885">
        <v>18.100000000000001</v>
      </c>
    </row>
    <row r="886" spans="1:3">
      <c r="A886" t="s">
        <v>993</v>
      </c>
      <c r="B886" t="s">
        <v>74</v>
      </c>
      <c r="C886">
        <v>25.1</v>
      </c>
    </row>
    <row r="887" spans="1:3">
      <c r="A887" t="s">
        <v>994</v>
      </c>
      <c r="B887" t="s">
        <v>74</v>
      </c>
      <c r="C887">
        <v>14.5</v>
      </c>
    </row>
    <row r="888" spans="1:3">
      <c r="A888" t="s">
        <v>995</v>
      </c>
      <c r="B888" t="s">
        <v>74</v>
      </c>
      <c r="C888">
        <v>25.2</v>
      </c>
    </row>
    <row r="889" spans="1:3">
      <c r="A889" t="s">
        <v>996</v>
      </c>
      <c r="B889" t="s">
        <v>74</v>
      </c>
      <c r="C889">
        <v>18.100000000000001</v>
      </c>
    </row>
    <row r="890" spans="1:3">
      <c r="A890" t="s">
        <v>998</v>
      </c>
      <c r="B890" t="s">
        <v>74</v>
      </c>
      <c r="C890">
        <v>15.4</v>
      </c>
    </row>
    <row r="891" spans="1:3">
      <c r="A891" t="s">
        <v>999</v>
      </c>
      <c r="B891" t="s">
        <v>74</v>
      </c>
      <c r="C891">
        <v>15.4</v>
      </c>
    </row>
    <row r="892" spans="1:3">
      <c r="A892" t="s">
        <v>1000</v>
      </c>
      <c r="B892" t="s">
        <v>74</v>
      </c>
      <c r="C892">
        <v>20.399999999999999</v>
      </c>
    </row>
    <row r="893" spans="1:3">
      <c r="A893" t="s">
        <v>1001</v>
      </c>
      <c r="B893" t="s">
        <v>74</v>
      </c>
      <c r="C893">
        <v>37.299999999999997</v>
      </c>
    </row>
    <row r="894" spans="1:3">
      <c r="A894" t="s">
        <v>1002</v>
      </c>
      <c r="B894" t="s">
        <v>74</v>
      </c>
      <c r="C894">
        <v>13.3</v>
      </c>
    </row>
    <row r="895" spans="1:3">
      <c r="A895" t="s">
        <v>1003</v>
      </c>
      <c r="B895" t="s">
        <v>74</v>
      </c>
      <c r="C895">
        <v>29.1</v>
      </c>
    </row>
    <row r="896" spans="1:3">
      <c r="A896" t="s">
        <v>10236</v>
      </c>
      <c r="B896" t="s">
        <v>74</v>
      </c>
      <c r="C896">
        <v>13.6</v>
      </c>
    </row>
    <row r="897" spans="1:3">
      <c r="A897" t="s">
        <v>10179</v>
      </c>
      <c r="B897" t="s">
        <v>74</v>
      </c>
      <c r="C897">
        <v>31.1</v>
      </c>
    </row>
    <row r="898" spans="1:3">
      <c r="A898" t="s">
        <v>1005</v>
      </c>
      <c r="B898" t="s">
        <v>350</v>
      </c>
      <c r="C898">
        <v>25.5</v>
      </c>
    </row>
    <row r="899" spans="1:3">
      <c r="A899" t="s">
        <v>1006</v>
      </c>
      <c r="B899" t="s">
        <v>74</v>
      </c>
      <c r="C899">
        <v>14.4</v>
      </c>
    </row>
    <row r="900" spans="1:3">
      <c r="A900" t="s">
        <v>1007</v>
      </c>
      <c r="B900" t="s">
        <v>439</v>
      </c>
      <c r="C900">
        <v>13.2</v>
      </c>
    </row>
    <row r="901" spans="1:3">
      <c r="A901" t="s">
        <v>1008</v>
      </c>
      <c r="B901" t="s">
        <v>74</v>
      </c>
      <c r="C901">
        <v>9.4</v>
      </c>
    </row>
    <row r="902" spans="1:3">
      <c r="A902" t="s">
        <v>1009</v>
      </c>
      <c r="B902" t="s">
        <v>74</v>
      </c>
      <c r="C902">
        <v>8.9</v>
      </c>
    </row>
    <row r="903" spans="1:3">
      <c r="A903" t="s">
        <v>1010</v>
      </c>
      <c r="B903" t="s">
        <v>74</v>
      </c>
      <c r="C903">
        <v>21.6</v>
      </c>
    </row>
    <row r="904" spans="1:3">
      <c r="A904" t="s">
        <v>1011</v>
      </c>
      <c r="B904" t="s">
        <v>85</v>
      </c>
      <c r="C904">
        <v>25.2</v>
      </c>
    </row>
    <row r="905" spans="1:3">
      <c r="A905" t="s">
        <v>1012</v>
      </c>
      <c r="B905" t="s">
        <v>74</v>
      </c>
      <c r="C905">
        <v>15.8</v>
      </c>
    </row>
    <row r="906" spans="1:3">
      <c r="A906" t="s">
        <v>1013</v>
      </c>
      <c r="B906" t="s">
        <v>74</v>
      </c>
      <c r="C906">
        <v>22.8</v>
      </c>
    </row>
    <row r="907" spans="1:3">
      <c r="A907" t="s">
        <v>1014</v>
      </c>
      <c r="B907" t="s">
        <v>74</v>
      </c>
      <c r="C907">
        <v>13</v>
      </c>
    </row>
    <row r="908" spans="1:3">
      <c r="A908" t="s">
        <v>1015</v>
      </c>
      <c r="B908" t="s">
        <v>74</v>
      </c>
      <c r="C908">
        <v>21.1</v>
      </c>
    </row>
    <row r="909" spans="1:3">
      <c r="A909" t="s">
        <v>1016</v>
      </c>
      <c r="B909" t="s">
        <v>74</v>
      </c>
      <c r="C909">
        <v>10.6</v>
      </c>
    </row>
    <row r="910" spans="1:3">
      <c r="A910" t="s">
        <v>1017</v>
      </c>
      <c r="B910" t="s">
        <v>74</v>
      </c>
      <c r="C910">
        <v>9.6999999999999993</v>
      </c>
    </row>
    <row r="911" spans="1:3">
      <c r="A911" t="s">
        <v>10237</v>
      </c>
      <c r="B911" t="s">
        <v>74</v>
      </c>
      <c r="C911">
        <v>19.899999999999999</v>
      </c>
    </row>
    <row r="912" spans="1:3">
      <c r="A912" t="s">
        <v>1018</v>
      </c>
      <c r="B912" t="s">
        <v>952</v>
      </c>
      <c r="C912">
        <v>7.3</v>
      </c>
    </row>
    <row r="913" spans="1:3">
      <c r="A913" t="s">
        <v>1019</v>
      </c>
      <c r="B913" t="s">
        <v>74</v>
      </c>
      <c r="C913">
        <v>15.8</v>
      </c>
    </row>
    <row r="914" spans="1:3">
      <c r="A914" t="s">
        <v>1020</v>
      </c>
      <c r="B914" t="s">
        <v>74</v>
      </c>
      <c r="C914">
        <v>12.5</v>
      </c>
    </row>
    <row r="915" spans="1:3">
      <c r="A915" t="s">
        <v>1021</v>
      </c>
      <c r="B915" t="s">
        <v>74</v>
      </c>
      <c r="C915">
        <v>29.3</v>
      </c>
    </row>
    <row r="916" spans="1:3">
      <c r="A916" t="s">
        <v>1022</v>
      </c>
      <c r="B916" t="s">
        <v>74</v>
      </c>
      <c r="C916">
        <v>16.8</v>
      </c>
    </row>
    <row r="917" spans="1:3">
      <c r="A917" t="s">
        <v>1023</v>
      </c>
      <c r="B917" t="s">
        <v>74</v>
      </c>
      <c r="C917">
        <v>15.2</v>
      </c>
    </row>
    <row r="918" spans="1:3">
      <c r="A918" t="s">
        <v>1024</v>
      </c>
      <c r="B918" t="s">
        <v>74</v>
      </c>
      <c r="C918">
        <v>10.199999999999999</v>
      </c>
    </row>
    <row r="919" spans="1:3">
      <c r="A919" t="s">
        <v>1025</v>
      </c>
      <c r="B919" t="s">
        <v>74</v>
      </c>
      <c r="C919">
        <v>25.4</v>
      </c>
    </row>
    <row r="920" spans="1:3">
      <c r="A920" t="s">
        <v>1026</v>
      </c>
      <c r="B920" t="s">
        <v>74</v>
      </c>
      <c r="C920">
        <v>14.1</v>
      </c>
    </row>
    <row r="921" spans="1:3">
      <c r="A921" t="s">
        <v>1027</v>
      </c>
      <c r="B921" t="s">
        <v>74</v>
      </c>
      <c r="C921">
        <v>25.3</v>
      </c>
    </row>
    <row r="922" spans="1:3">
      <c r="A922" t="s">
        <v>1028</v>
      </c>
      <c r="B922" t="s">
        <v>74</v>
      </c>
      <c r="C922">
        <v>14.1</v>
      </c>
    </row>
    <row r="923" spans="1:3">
      <c r="A923" t="s">
        <v>1029</v>
      </c>
      <c r="B923" t="s">
        <v>1195</v>
      </c>
      <c r="C923">
        <v>9.1999999999999993</v>
      </c>
    </row>
    <row r="924" spans="1:3">
      <c r="A924" t="s">
        <v>1030</v>
      </c>
      <c r="B924" t="s">
        <v>74</v>
      </c>
      <c r="C924">
        <v>29.7</v>
      </c>
    </row>
    <row r="925" spans="1:3">
      <c r="A925" t="s">
        <v>1031</v>
      </c>
      <c r="B925" t="s">
        <v>74</v>
      </c>
      <c r="C925">
        <v>21</v>
      </c>
    </row>
    <row r="926" spans="1:3">
      <c r="A926" t="s">
        <v>1032</v>
      </c>
      <c r="B926" t="s">
        <v>74</v>
      </c>
      <c r="C926">
        <v>10.199999999999999</v>
      </c>
    </row>
    <row r="927" spans="1:3">
      <c r="A927" t="s">
        <v>1033</v>
      </c>
      <c r="B927" t="s">
        <v>74</v>
      </c>
      <c r="C927">
        <v>20.100000000000001</v>
      </c>
    </row>
    <row r="928" spans="1:3">
      <c r="A928" t="s">
        <v>1034</v>
      </c>
      <c r="B928" t="s">
        <v>74</v>
      </c>
      <c r="C928">
        <v>12.2</v>
      </c>
    </row>
    <row r="929" spans="1:3">
      <c r="A929" t="s">
        <v>1035</v>
      </c>
      <c r="B929" t="s">
        <v>74</v>
      </c>
      <c r="C929">
        <v>5</v>
      </c>
    </row>
    <row r="930" spans="1:3">
      <c r="A930" t="s">
        <v>1036</v>
      </c>
      <c r="B930" t="s">
        <v>85</v>
      </c>
      <c r="C930">
        <v>22.5</v>
      </c>
    </row>
    <row r="931" spans="1:3">
      <c r="A931" t="s">
        <v>1037</v>
      </c>
      <c r="B931" t="s">
        <v>74</v>
      </c>
      <c r="C931">
        <v>29.3</v>
      </c>
    </row>
    <row r="932" spans="1:3">
      <c r="A932" t="s">
        <v>1038</v>
      </c>
      <c r="B932" t="s">
        <v>74</v>
      </c>
      <c r="C932">
        <v>16</v>
      </c>
    </row>
    <row r="933" spans="1:3">
      <c r="A933" t="s">
        <v>1039</v>
      </c>
      <c r="B933" t="s">
        <v>74</v>
      </c>
      <c r="C933">
        <v>14.7</v>
      </c>
    </row>
    <row r="934" spans="1:3">
      <c r="A934" t="s">
        <v>1040</v>
      </c>
      <c r="B934" t="s">
        <v>74</v>
      </c>
      <c r="C934">
        <v>20.6</v>
      </c>
    </row>
    <row r="935" spans="1:3">
      <c r="A935" t="s">
        <v>1041</v>
      </c>
      <c r="B935" t="s">
        <v>74</v>
      </c>
      <c r="C935">
        <v>28.9</v>
      </c>
    </row>
    <row r="936" spans="1:3">
      <c r="A936" t="s">
        <v>1042</v>
      </c>
      <c r="B936" t="s">
        <v>74</v>
      </c>
      <c r="C936">
        <v>7.2</v>
      </c>
    </row>
    <row r="937" spans="1:3">
      <c r="A937" t="s">
        <v>1043</v>
      </c>
      <c r="B937" t="s">
        <v>74</v>
      </c>
      <c r="C937">
        <v>10.5</v>
      </c>
    </row>
    <row r="938" spans="1:3">
      <c r="A938" t="s">
        <v>1044</v>
      </c>
      <c r="B938" t="s">
        <v>74</v>
      </c>
      <c r="C938">
        <v>13</v>
      </c>
    </row>
    <row r="939" spans="1:3">
      <c r="A939" t="s">
        <v>1045</v>
      </c>
      <c r="B939" t="s">
        <v>74</v>
      </c>
      <c r="C939">
        <v>21.6</v>
      </c>
    </row>
    <row r="940" spans="1:3">
      <c r="A940" t="s">
        <v>1046</v>
      </c>
      <c r="B940" t="s">
        <v>74</v>
      </c>
      <c r="C940">
        <v>10.199999999999999</v>
      </c>
    </row>
    <row r="941" spans="1:3">
      <c r="A941" t="s">
        <v>1047</v>
      </c>
      <c r="B941" t="s">
        <v>74</v>
      </c>
      <c r="C941">
        <v>18.600000000000001</v>
      </c>
    </row>
    <row r="942" spans="1:3">
      <c r="A942" t="s">
        <v>1048</v>
      </c>
      <c r="B942" t="s">
        <v>74</v>
      </c>
      <c r="C942">
        <v>15.8</v>
      </c>
    </row>
    <row r="943" spans="1:3">
      <c r="A943" t="s">
        <v>1049</v>
      </c>
      <c r="B943" t="s">
        <v>74</v>
      </c>
      <c r="C943">
        <v>13.8</v>
      </c>
    </row>
    <row r="944" spans="1:3">
      <c r="A944" t="s">
        <v>1050</v>
      </c>
      <c r="B944" t="s">
        <v>74</v>
      </c>
      <c r="C944">
        <v>30.4</v>
      </c>
    </row>
    <row r="945" spans="1:3">
      <c r="A945" t="s">
        <v>1051</v>
      </c>
      <c r="B945" t="s">
        <v>74</v>
      </c>
      <c r="C945">
        <v>26.6</v>
      </c>
    </row>
    <row r="946" spans="1:3">
      <c r="A946" t="s">
        <v>1054</v>
      </c>
      <c r="B946" t="s">
        <v>74</v>
      </c>
      <c r="C946">
        <v>8</v>
      </c>
    </row>
    <row r="947" spans="1:3">
      <c r="A947" t="s">
        <v>1055</v>
      </c>
      <c r="B947" t="s">
        <v>74</v>
      </c>
      <c r="C947">
        <v>4.8</v>
      </c>
    </row>
    <row r="948" spans="1:3">
      <c r="A948" t="s">
        <v>1056</v>
      </c>
      <c r="B948" t="s">
        <v>74</v>
      </c>
      <c r="C948">
        <v>15.4</v>
      </c>
    </row>
    <row r="949" spans="1:3">
      <c r="A949" t="s">
        <v>10181</v>
      </c>
      <c r="B949" t="s">
        <v>74</v>
      </c>
      <c r="C949">
        <v>7.6</v>
      </c>
    </row>
    <row r="950" spans="1:3">
      <c r="A950" t="s">
        <v>1057</v>
      </c>
      <c r="B950" t="s">
        <v>74</v>
      </c>
      <c r="C950">
        <v>20.2</v>
      </c>
    </row>
    <row r="951" spans="1:3">
      <c r="A951" t="s">
        <v>10462</v>
      </c>
      <c r="B951" t="s">
        <v>74</v>
      </c>
      <c r="C951">
        <v>14.9</v>
      </c>
    </row>
    <row r="952" spans="1:3">
      <c r="A952" t="s">
        <v>1058</v>
      </c>
      <c r="B952" t="s">
        <v>74</v>
      </c>
      <c r="C952">
        <v>17.600000000000001</v>
      </c>
    </row>
    <row r="953" spans="1:3">
      <c r="A953" t="s">
        <v>1059</v>
      </c>
      <c r="B953" t="s">
        <v>74</v>
      </c>
      <c r="C953">
        <v>13.5</v>
      </c>
    </row>
    <row r="954" spans="1:3">
      <c r="A954" t="s">
        <v>1060</v>
      </c>
      <c r="B954" t="s">
        <v>74</v>
      </c>
      <c r="C954">
        <v>31.5</v>
      </c>
    </row>
    <row r="955" spans="1:3">
      <c r="A955" t="s">
        <v>1061</v>
      </c>
      <c r="B955" t="s">
        <v>74</v>
      </c>
      <c r="C955">
        <v>11.6</v>
      </c>
    </row>
    <row r="956" spans="1:3">
      <c r="A956" t="s">
        <v>1062</v>
      </c>
      <c r="B956" t="s">
        <v>74</v>
      </c>
      <c r="C956">
        <v>17.2</v>
      </c>
    </row>
    <row r="957" spans="1:3">
      <c r="A957" t="s">
        <v>1063</v>
      </c>
      <c r="B957" t="s">
        <v>1064</v>
      </c>
      <c r="C957">
        <v>33</v>
      </c>
    </row>
    <row r="958" spans="1:3">
      <c r="A958" t="s">
        <v>1065</v>
      </c>
      <c r="B958" t="s">
        <v>74</v>
      </c>
      <c r="C958">
        <v>16.899999999999999</v>
      </c>
    </row>
    <row r="959" spans="1:3">
      <c r="A959" t="s">
        <v>1066</v>
      </c>
      <c r="B959" t="s">
        <v>74</v>
      </c>
      <c r="C959">
        <v>19.7</v>
      </c>
    </row>
    <row r="960" spans="1:3">
      <c r="A960" t="s">
        <v>1067</v>
      </c>
      <c r="B960" t="s">
        <v>74</v>
      </c>
      <c r="C960">
        <v>7.6</v>
      </c>
    </row>
    <row r="961" spans="1:3">
      <c r="A961" t="s">
        <v>1068</v>
      </c>
      <c r="B961" t="s">
        <v>74</v>
      </c>
      <c r="C961">
        <v>24</v>
      </c>
    </row>
    <row r="962" spans="1:3">
      <c r="A962" t="s">
        <v>1069</v>
      </c>
      <c r="B962" t="s">
        <v>74</v>
      </c>
      <c r="C962">
        <v>2.6</v>
      </c>
    </row>
    <row r="963" spans="1:3">
      <c r="A963" t="s">
        <v>1071</v>
      </c>
      <c r="B963" t="s">
        <v>74</v>
      </c>
      <c r="C963">
        <v>14.5</v>
      </c>
    </row>
    <row r="964" spans="1:3">
      <c r="A964" t="s">
        <v>1072</v>
      </c>
      <c r="B964" t="s">
        <v>74</v>
      </c>
      <c r="C964">
        <v>25.5</v>
      </c>
    </row>
    <row r="965" spans="1:3">
      <c r="A965" t="s">
        <v>1074</v>
      </c>
      <c r="B965" t="s">
        <v>74</v>
      </c>
      <c r="C965">
        <v>7</v>
      </c>
    </row>
    <row r="966" spans="1:3">
      <c r="A966" t="s">
        <v>1075</v>
      </c>
      <c r="B966" t="s">
        <v>74</v>
      </c>
      <c r="C966">
        <v>16.7</v>
      </c>
    </row>
    <row r="967" spans="1:3">
      <c r="A967" t="s">
        <v>1076</v>
      </c>
      <c r="B967" t="s">
        <v>74</v>
      </c>
      <c r="C967">
        <v>12</v>
      </c>
    </row>
    <row r="968" spans="1:3">
      <c r="A968" t="s">
        <v>1077</v>
      </c>
      <c r="B968" t="s">
        <v>74</v>
      </c>
      <c r="C968">
        <v>22</v>
      </c>
    </row>
    <row r="969" spans="1:3">
      <c r="A969" t="s">
        <v>1078</v>
      </c>
      <c r="B969" t="s">
        <v>74</v>
      </c>
      <c r="C969">
        <v>21.1</v>
      </c>
    </row>
    <row r="970" spans="1:3">
      <c r="A970" t="s">
        <v>1079</v>
      </c>
      <c r="B970" t="s">
        <v>74</v>
      </c>
      <c r="C970">
        <v>14.5</v>
      </c>
    </row>
    <row r="971" spans="1:3">
      <c r="A971" t="s">
        <v>1080</v>
      </c>
      <c r="B971" t="s">
        <v>74</v>
      </c>
      <c r="C971">
        <v>18.399999999999999</v>
      </c>
    </row>
    <row r="972" spans="1:3">
      <c r="A972" t="s">
        <v>1081</v>
      </c>
      <c r="B972" t="s">
        <v>350</v>
      </c>
      <c r="C972">
        <v>11.6</v>
      </c>
    </row>
    <row r="973" spans="1:3">
      <c r="A973" t="s">
        <v>1082</v>
      </c>
      <c r="B973" t="s">
        <v>74</v>
      </c>
      <c r="C973">
        <v>15.1</v>
      </c>
    </row>
    <row r="974" spans="1:3">
      <c r="A974" t="s">
        <v>1083</v>
      </c>
      <c r="B974" t="s">
        <v>74</v>
      </c>
      <c r="C974">
        <v>10.7</v>
      </c>
    </row>
    <row r="975" spans="1:3">
      <c r="A975" t="s">
        <v>1084</v>
      </c>
      <c r="B975" t="s">
        <v>74</v>
      </c>
      <c r="C975">
        <v>17</v>
      </c>
    </row>
    <row r="976" spans="1:3">
      <c r="A976" t="s">
        <v>1085</v>
      </c>
      <c r="B976" t="s">
        <v>74</v>
      </c>
      <c r="C976">
        <v>22.8</v>
      </c>
    </row>
    <row r="977" spans="1:3">
      <c r="A977" t="s">
        <v>1086</v>
      </c>
      <c r="B977" t="s">
        <v>74</v>
      </c>
      <c r="C977">
        <v>25.5</v>
      </c>
    </row>
    <row r="978" spans="1:3">
      <c r="A978" t="s">
        <v>1087</v>
      </c>
      <c r="B978" t="s">
        <v>74</v>
      </c>
      <c r="C978">
        <v>3.6</v>
      </c>
    </row>
    <row r="979" spans="1:3">
      <c r="A979" t="s">
        <v>1088</v>
      </c>
      <c r="B979" t="s">
        <v>74</v>
      </c>
      <c r="C979">
        <v>20.100000000000001</v>
      </c>
    </row>
    <row r="980" spans="1:3">
      <c r="A980" t="s">
        <v>1089</v>
      </c>
      <c r="B980" t="s">
        <v>74</v>
      </c>
      <c r="C980">
        <v>20.6</v>
      </c>
    </row>
    <row r="981" spans="1:3">
      <c r="A981" t="s">
        <v>1090</v>
      </c>
      <c r="B981" t="s">
        <v>119</v>
      </c>
      <c r="C981">
        <v>12.4</v>
      </c>
    </row>
    <row r="982" spans="1:3">
      <c r="A982" t="s">
        <v>1091</v>
      </c>
      <c r="B982" t="s">
        <v>74</v>
      </c>
      <c r="C982">
        <v>20.399999999999999</v>
      </c>
    </row>
    <row r="983" spans="1:3">
      <c r="A983" t="s">
        <v>1092</v>
      </c>
      <c r="B983" t="s">
        <v>1093</v>
      </c>
      <c r="C983">
        <v>9.1</v>
      </c>
    </row>
    <row r="984" spans="1:3">
      <c r="A984" t="s">
        <v>1094</v>
      </c>
      <c r="B984" t="s">
        <v>74</v>
      </c>
      <c r="C984">
        <v>22.2</v>
      </c>
    </row>
    <row r="985" spans="1:3">
      <c r="A985" t="s">
        <v>1095</v>
      </c>
      <c r="B985" t="s">
        <v>74</v>
      </c>
      <c r="C985">
        <v>23.2</v>
      </c>
    </row>
    <row r="986" spans="1:3">
      <c r="A986" t="s">
        <v>1096</v>
      </c>
      <c r="B986" t="s">
        <v>74</v>
      </c>
      <c r="C986">
        <v>29.6</v>
      </c>
    </row>
    <row r="987" spans="1:3">
      <c r="A987" t="s">
        <v>1097</v>
      </c>
      <c r="B987" t="s">
        <v>74</v>
      </c>
      <c r="C987">
        <v>15.7</v>
      </c>
    </row>
    <row r="988" spans="1:3">
      <c r="A988" t="s">
        <v>1760</v>
      </c>
      <c r="B988" t="s">
        <v>74</v>
      </c>
      <c r="C988">
        <v>17.8</v>
      </c>
    </row>
    <row r="989" spans="1:3">
      <c r="A989" t="s">
        <v>1098</v>
      </c>
      <c r="B989" t="s">
        <v>74</v>
      </c>
      <c r="C989">
        <v>19.899999999999999</v>
      </c>
    </row>
    <row r="990" spans="1:3">
      <c r="A990" t="s">
        <v>1099</v>
      </c>
      <c r="B990" t="s">
        <v>74</v>
      </c>
      <c r="C990">
        <v>9.8000000000000007</v>
      </c>
    </row>
    <row r="991" spans="1:3">
      <c r="A991" t="s">
        <v>1100</v>
      </c>
      <c r="B991" t="s">
        <v>74</v>
      </c>
      <c r="C991">
        <v>23.5</v>
      </c>
    </row>
    <row r="992" spans="1:3">
      <c r="A992" t="s">
        <v>1101</v>
      </c>
      <c r="B992" t="s">
        <v>74</v>
      </c>
      <c r="C992">
        <v>14.3</v>
      </c>
    </row>
    <row r="993" spans="1:3">
      <c r="A993" t="s">
        <v>1102</v>
      </c>
      <c r="B993" t="s">
        <v>74</v>
      </c>
      <c r="C993">
        <v>19.2</v>
      </c>
    </row>
    <row r="994" spans="1:3">
      <c r="A994" t="s">
        <v>10186</v>
      </c>
      <c r="B994" t="s">
        <v>74</v>
      </c>
      <c r="C994">
        <v>29.2</v>
      </c>
    </row>
    <row r="995" spans="1:3">
      <c r="A995" t="s">
        <v>1103</v>
      </c>
      <c r="B995" t="s">
        <v>74</v>
      </c>
      <c r="C995">
        <v>26.1</v>
      </c>
    </row>
    <row r="996" spans="1:3">
      <c r="A996" t="s">
        <v>1104</v>
      </c>
      <c r="B996" t="s">
        <v>74</v>
      </c>
      <c r="C996">
        <v>16.3</v>
      </c>
    </row>
    <row r="997" spans="1:3">
      <c r="A997" t="s">
        <v>1105</v>
      </c>
      <c r="B997" t="s">
        <v>74</v>
      </c>
      <c r="C997">
        <v>18.399999999999999</v>
      </c>
    </row>
    <row r="998" spans="1:3">
      <c r="A998" t="s">
        <v>1106</v>
      </c>
      <c r="B998" t="s">
        <v>74</v>
      </c>
      <c r="C998">
        <v>21.3</v>
      </c>
    </row>
    <row r="999" spans="1:3">
      <c r="A999" t="s">
        <v>1107</v>
      </c>
      <c r="B999" t="s">
        <v>74</v>
      </c>
      <c r="C999">
        <v>12.4</v>
      </c>
    </row>
    <row r="1000" spans="1:3">
      <c r="A1000" t="s">
        <v>1108</v>
      </c>
      <c r="B1000" t="s">
        <v>74</v>
      </c>
      <c r="C1000">
        <v>23.4</v>
      </c>
    </row>
    <row r="1001" spans="1:3">
      <c r="A1001" t="s">
        <v>1109</v>
      </c>
      <c r="B1001" t="s">
        <v>74</v>
      </c>
      <c r="C1001">
        <v>20.3</v>
      </c>
    </row>
    <row r="1002" spans="1:3">
      <c r="A1002" t="s">
        <v>1110</v>
      </c>
      <c r="B1002" t="s">
        <v>74</v>
      </c>
      <c r="C1002">
        <v>18.3</v>
      </c>
    </row>
    <row r="1003" spans="1:3">
      <c r="A1003" t="s">
        <v>1111</v>
      </c>
      <c r="B1003" t="s">
        <v>74</v>
      </c>
      <c r="C1003">
        <v>8.6</v>
      </c>
    </row>
    <row r="1004" spans="1:3">
      <c r="A1004" t="s">
        <v>1112</v>
      </c>
      <c r="B1004" t="s">
        <v>74</v>
      </c>
      <c r="C1004">
        <v>26.2</v>
      </c>
    </row>
    <row r="1005" spans="1:3">
      <c r="A1005" t="s">
        <v>1113</v>
      </c>
      <c r="B1005" t="s">
        <v>74</v>
      </c>
      <c r="C1005">
        <v>10.6</v>
      </c>
    </row>
    <row r="1006" spans="1:3">
      <c r="A1006" t="s">
        <v>5801</v>
      </c>
      <c r="B1006" t="s">
        <v>74</v>
      </c>
      <c r="C1006">
        <v>11.3</v>
      </c>
    </row>
    <row r="1007" spans="1:3">
      <c r="A1007" t="s">
        <v>1115</v>
      </c>
      <c r="B1007" t="s">
        <v>74</v>
      </c>
      <c r="C1007">
        <v>31.3</v>
      </c>
    </row>
    <row r="1008" spans="1:3">
      <c r="A1008" t="s">
        <v>1116</v>
      </c>
      <c r="B1008" t="s">
        <v>74</v>
      </c>
      <c r="C1008">
        <v>15.8</v>
      </c>
    </row>
    <row r="1009" spans="1:3">
      <c r="A1009" t="s">
        <v>1117</v>
      </c>
      <c r="B1009" t="s">
        <v>74</v>
      </c>
      <c r="C1009">
        <v>18.5</v>
      </c>
    </row>
    <row r="1010" spans="1:3">
      <c r="A1010" t="s">
        <v>1118</v>
      </c>
      <c r="B1010" t="s">
        <v>74</v>
      </c>
      <c r="C1010">
        <v>28.4</v>
      </c>
    </row>
    <row r="1011" spans="1:3">
      <c r="A1011" t="s">
        <v>1119</v>
      </c>
      <c r="B1011" t="s">
        <v>74</v>
      </c>
      <c r="C1011">
        <v>18.3</v>
      </c>
    </row>
    <row r="1012" spans="1:3">
      <c r="A1012" t="s">
        <v>10229</v>
      </c>
      <c r="B1012" t="s">
        <v>74</v>
      </c>
      <c r="C1012">
        <v>9.1</v>
      </c>
    </row>
    <row r="1013" spans="1:3">
      <c r="A1013" t="s">
        <v>1120</v>
      </c>
      <c r="B1013" t="s">
        <v>74</v>
      </c>
      <c r="C1013">
        <v>42.2</v>
      </c>
    </row>
    <row r="1014" spans="1:3">
      <c r="A1014" t="s">
        <v>1121</v>
      </c>
      <c r="B1014" t="s">
        <v>74</v>
      </c>
      <c r="C1014">
        <v>22.3</v>
      </c>
    </row>
    <row r="1015" spans="1:3">
      <c r="A1015" t="s">
        <v>1122</v>
      </c>
      <c r="B1015" t="s">
        <v>74</v>
      </c>
      <c r="C1015">
        <v>20</v>
      </c>
    </row>
    <row r="1016" spans="1:3">
      <c r="A1016" t="s">
        <v>1123</v>
      </c>
      <c r="B1016" t="s">
        <v>74</v>
      </c>
      <c r="C1016">
        <v>14.7</v>
      </c>
    </row>
    <row r="1017" spans="1:3">
      <c r="A1017" t="s">
        <v>1124</v>
      </c>
      <c r="B1017" t="s">
        <v>74</v>
      </c>
      <c r="C1017">
        <v>23.7</v>
      </c>
    </row>
    <row r="1018" spans="1:3">
      <c r="A1018" t="s">
        <v>1125</v>
      </c>
      <c r="B1018" t="s">
        <v>74</v>
      </c>
      <c r="C1018">
        <v>14.6</v>
      </c>
    </row>
    <row r="1019" spans="1:3">
      <c r="A1019" t="s">
        <v>1126</v>
      </c>
      <c r="B1019" t="s">
        <v>74</v>
      </c>
      <c r="C1019">
        <v>9.8000000000000007</v>
      </c>
    </row>
    <row r="1020" spans="1:3">
      <c r="A1020" t="s">
        <v>1127</v>
      </c>
      <c r="B1020" t="s">
        <v>74</v>
      </c>
      <c r="C1020">
        <v>11.7</v>
      </c>
    </row>
    <row r="1021" spans="1:3">
      <c r="A1021" t="s">
        <v>1128</v>
      </c>
      <c r="B1021" t="s">
        <v>74</v>
      </c>
      <c r="C1021">
        <v>15.7</v>
      </c>
    </row>
    <row r="1022" spans="1:3">
      <c r="A1022" t="s">
        <v>1129</v>
      </c>
      <c r="B1022" t="s">
        <v>74</v>
      </c>
      <c r="C1022">
        <v>13.9</v>
      </c>
    </row>
    <row r="1023" spans="1:3">
      <c r="A1023" t="s">
        <v>1130</v>
      </c>
      <c r="B1023" t="s">
        <v>74</v>
      </c>
      <c r="C1023">
        <v>17.8</v>
      </c>
    </row>
    <row r="1024" spans="1:3">
      <c r="A1024" t="s">
        <v>1131</v>
      </c>
      <c r="B1024" t="s">
        <v>74</v>
      </c>
      <c r="C1024">
        <v>12.8</v>
      </c>
    </row>
    <row r="1025" spans="1:3">
      <c r="A1025" t="s">
        <v>1132</v>
      </c>
      <c r="B1025" t="s">
        <v>74</v>
      </c>
      <c r="C1025">
        <v>14.7</v>
      </c>
    </row>
    <row r="1026" spans="1:3">
      <c r="A1026" t="s">
        <v>1133</v>
      </c>
      <c r="B1026" t="s">
        <v>74</v>
      </c>
      <c r="C1026">
        <v>25.4</v>
      </c>
    </row>
    <row r="1027" spans="1:3">
      <c r="A1027" t="s">
        <v>1134</v>
      </c>
      <c r="B1027" t="s">
        <v>74</v>
      </c>
      <c r="C1027">
        <v>16.8</v>
      </c>
    </row>
    <row r="1028" spans="1:3">
      <c r="A1028" t="s">
        <v>1135</v>
      </c>
      <c r="B1028" t="s">
        <v>74</v>
      </c>
      <c r="C1028">
        <v>2.8</v>
      </c>
    </row>
    <row r="1029" spans="1:3">
      <c r="A1029" t="s">
        <v>1136</v>
      </c>
      <c r="B1029" t="s">
        <v>74</v>
      </c>
      <c r="C1029">
        <v>27.6</v>
      </c>
    </row>
    <row r="1030" spans="1:3">
      <c r="A1030" t="s">
        <v>1138</v>
      </c>
      <c r="B1030" t="s">
        <v>74</v>
      </c>
      <c r="C1030">
        <v>15.5</v>
      </c>
    </row>
    <row r="1031" spans="1:3">
      <c r="A1031" t="s">
        <v>1139</v>
      </c>
      <c r="B1031" t="s">
        <v>74</v>
      </c>
      <c r="C1031">
        <v>7.3</v>
      </c>
    </row>
    <row r="1032" spans="1:3">
      <c r="A1032" t="s">
        <v>1140</v>
      </c>
      <c r="B1032" t="s">
        <v>74</v>
      </c>
      <c r="C1032">
        <v>22.7</v>
      </c>
    </row>
    <row r="1033" spans="1:3">
      <c r="A1033" t="s">
        <v>1141</v>
      </c>
      <c r="B1033" t="s">
        <v>74</v>
      </c>
      <c r="C1033">
        <v>20.7</v>
      </c>
    </row>
    <row r="1034" spans="1:3">
      <c r="A1034" t="s">
        <v>1142</v>
      </c>
      <c r="B1034" t="s">
        <v>74</v>
      </c>
      <c r="C1034">
        <v>31.7</v>
      </c>
    </row>
    <row r="1035" spans="1:3">
      <c r="A1035" t="s">
        <v>1143</v>
      </c>
      <c r="B1035" t="s">
        <v>74</v>
      </c>
      <c r="C1035">
        <v>14.3</v>
      </c>
    </row>
    <row r="1036" spans="1:3">
      <c r="A1036" t="s">
        <v>1144</v>
      </c>
      <c r="B1036" t="s">
        <v>74</v>
      </c>
      <c r="C1036">
        <v>18.2</v>
      </c>
    </row>
    <row r="1037" spans="1:3">
      <c r="A1037" t="s">
        <v>1145</v>
      </c>
      <c r="B1037" t="s">
        <v>74</v>
      </c>
      <c r="C1037">
        <v>13.3</v>
      </c>
    </row>
    <row r="1038" spans="1:3">
      <c r="A1038" t="s">
        <v>1146</v>
      </c>
      <c r="B1038" t="s">
        <v>74</v>
      </c>
      <c r="C1038">
        <v>16.399999999999999</v>
      </c>
    </row>
    <row r="1039" spans="1:3">
      <c r="A1039" t="s">
        <v>1147</v>
      </c>
      <c r="B1039" t="s">
        <v>439</v>
      </c>
      <c r="C1039">
        <v>8.6999999999999993</v>
      </c>
    </row>
    <row r="1040" spans="1:3">
      <c r="A1040" t="s">
        <v>1148</v>
      </c>
      <c r="B1040" t="s">
        <v>74</v>
      </c>
      <c r="C1040">
        <v>19.899999999999999</v>
      </c>
    </row>
    <row r="1041" spans="1:3">
      <c r="A1041" t="s">
        <v>1149</v>
      </c>
      <c r="B1041" t="s">
        <v>1150</v>
      </c>
      <c r="C1041">
        <v>14.9</v>
      </c>
    </row>
    <row r="1042" spans="1:3">
      <c r="A1042" t="s">
        <v>1151</v>
      </c>
      <c r="B1042" t="s">
        <v>74</v>
      </c>
      <c r="C1042">
        <v>26</v>
      </c>
    </row>
    <row r="1043" spans="1:3">
      <c r="A1043" t="s">
        <v>1152</v>
      </c>
      <c r="B1043" t="s">
        <v>439</v>
      </c>
      <c r="C1043">
        <v>12.9</v>
      </c>
    </row>
    <row r="1044" spans="1:3">
      <c r="A1044" t="s">
        <v>1153</v>
      </c>
      <c r="B1044" t="s">
        <v>74</v>
      </c>
      <c r="C1044">
        <v>11</v>
      </c>
    </row>
    <row r="1045" spans="1:3">
      <c r="A1045" t="s">
        <v>1154</v>
      </c>
      <c r="B1045" t="s">
        <v>74</v>
      </c>
      <c r="C1045">
        <v>26.3</v>
      </c>
    </row>
    <row r="1046" spans="1:3">
      <c r="A1046" t="s">
        <v>1155</v>
      </c>
      <c r="B1046" t="s">
        <v>74</v>
      </c>
      <c r="C1046">
        <v>14.3</v>
      </c>
    </row>
    <row r="1047" spans="1:3">
      <c r="A1047" t="s">
        <v>1156</v>
      </c>
      <c r="B1047" t="s">
        <v>74</v>
      </c>
      <c r="C1047">
        <v>24.8</v>
      </c>
    </row>
    <row r="1048" spans="1:3">
      <c r="A1048" t="s">
        <v>1157</v>
      </c>
      <c r="B1048" t="s">
        <v>74</v>
      </c>
      <c r="C1048">
        <v>34.200000000000003</v>
      </c>
    </row>
    <row r="1049" spans="1:3">
      <c r="A1049" t="s">
        <v>1158</v>
      </c>
      <c r="B1049" t="s">
        <v>74</v>
      </c>
      <c r="C1049">
        <v>29.3</v>
      </c>
    </row>
    <row r="1050" spans="1:3">
      <c r="A1050" t="s">
        <v>1159</v>
      </c>
      <c r="B1050" t="s">
        <v>74</v>
      </c>
      <c r="C1050">
        <v>8.4</v>
      </c>
    </row>
    <row r="1051" spans="1:3">
      <c r="A1051" t="s">
        <v>1160</v>
      </c>
      <c r="B1051" t="s">
        <v>74</v>
      </c>
      <c r="C1051">
        <v>9.6999999999999993</v>
      </c>
    </row>
    <row r="1052" spans="1:3">
      <c r="A1052" t="s">
        <v>1161</v>
      </c>
      <c r="B1052" t="s">
        <v>74</v>
      </c>
      <c r="C1052">
        <v>22.5</v>
      </c>
    </row>
    <row r="1053" spans="1:3">
      <c r="A1053" t="s">
        <v>1162</v>
      </c>
      <c r="B1053" t="s">
        <v>74</v>
      </c>
      <c r="C1053">
        <v>23.7</v>
      </c>
    </row>
    <row r="1054" spans="1:3">
      <c r="A1054" t="s">
        <v>1163</v>
      </c>
      <c r="B1054" t="s">
        <v>74</v>
      </c>
      <c r="C1054">
        <v>9.1</v>
      </c>
    </row>
    <row r="1055" spans="1:3">
      <c r="A1055" t="s">
        <v>1164</v>
      </c>
      <c r="B1055" t="s">
        <v>74</v>
      </c>
      <c r="C1055">
        <v>23.9</v>
      </c>
    </row>
    <row r="1056" spans="1:3">
      <c r="A1056" t="s">
        <v>1165</v>
      </c>
      <c r="B1056" t="s">
        <v>74</v>
      </c>
      <c r="C1056">
        <v>26.1</v>
      </c>
    </row>
    <row r="1057" spans="1:3">
      <c r="A1057" t="s">
        <v>1166</v>
      </c>
      <c r="B1057" t="s">
        <v>74</v>
      </c>
      <c r="C1057">
        <v>17.8</v>
      </c>
    </row>
    <row r="1058" spans="1:3">
      <c r="A1058" t="s">
        <v>1167</v>
      </c>
      <c r="B1058" t="s">
        <v>74</v>
      </c>
      <c r="C1058">
        <v>23.6</v>
      </c>
    </row>
    <row r="1059" spans="1:3">
      <c r="A1059" t="s">
        <v>1168</v>
      </c>
      <c r="B1059" t="s">
        <v>74</v>
      </c>
      <c r="C1059">
        <v>21.6</v>
      </c>
    </row>
    <row r="1060" spans="1:3">
      <c r="A1060" t="s">
        <v>1169</v>
      </c>
      <c r="B1060" t="s">
        <v>74</v>
      </c>
      <c r="C1060">
        <v>23.3</v>
      </c>
    </row>
    <row r="1061" spans="1:3">
      <c r="A1061" t="s">
        <v>1170</v>
      </c>
      <c r="B1061" t="s">
        <v>74</v>
      </c>
      <c r="C1061">
        <v>24.3</v>
      </c>
    </row>
    <row r="1062" spans="1:3">
      <c r="A1062" t="s">
        <v>1171</v>
      </c>
      <c r="B1062" t="s">
        <v>74</v>
      </c>
      <c r="C1062">
        <v>15.2</v>
      </c>
    </row>
    <row r="1063" spans="1:3">
      <c r="A1063" t="s">
        <v>1172</v>
      </c>
      <c r="B1063" t="s">
        <v>74</v>
      </c>
      <c r="C1063">
        <v>12.8</v>
      </c>
    </row>
    <row r="1064" spans="1:3">
      <c r="A1064" t="s">
        <v>1173</v>
      </c>
      <c r="B1064" t="s">
        <v>74</v>
      </c>
      <c r="C1064">
        <v>26.5</v>
      </c>
    </row>
    <row r="1065" spans="1:3">
      <c r="A1065" t="s">
        <v>1174</v>
      </c>
      <c r="B1065" t="s">
        <v>74</v>
      </c>
      <c r="C1065">
        <v>14.5</v>
      </c>
    </row>
    <row r="1066" spans="1:3">
      <c r="A1066" t="s">
        <v>1175</v>
      </c>
      <c r="B1066" t="s">
        <v>74</v>
      </c>
      <c r="C1066">
        <v>36.1</v>
      </c>
    </row>
    <row r="1067" spans="1:3">
      <c r="A1067" t="s">
        <v>1176</v>
      </c>
      <c r="B1067" t="s">
        <v>74</v>
      </c>
      <c r="C1067">
        <v>17.600000000000001</v>
      </c>
    </row>
    <row r="1068" spans="1:3">
      <c r="A1068" t="s">
        <v>1177</v>
      </c>
      <c r="B1068" t="s">
        <v>439</v>
      </c>
      <c r="C1068">
        <v>18.5</v>
      </c>
    </row>
    <row r="1069" spans="1:3">
      <c r="A1069" t="s">
        <v>1178</v>
      </c>
      <c r="B1069" t="s">
        <v>74</v>
      </c>
      <c r="C1069">
        <v>18.100000000000001</v>
      </c>
    </row>
    <row r="1070" spans="1:3">
      <c r="A1070" t="s">
        <v>1179</v>
      </c>
      <c r="B1070" t="s">
        <v>74</v>
      </c>
      <c r="C1070">
        <v>27.2</v>
      </c>
    </row>
    <row r="1071" spans="1:3">
      <c r="A1071" t="s">
        <v>1180</v>
      </c>
      <c r="B1071" t="s">
        <v>74</v>
      </c>
      <c r="C1071">
        <v>13.5</v>
      </c>
    </row>
    <row r="1072" spans="1:3">
      <c r="A1072" t="s">
        <v>1181</v>
      </c>
      <c r="B1072" t="s">
        <v>74</v>
      </c>
      <c r="C1072">
        <v>14.7</v>
      </c>
    </row>
    <row r="1073" spans="1:3">
      <c r="A1073" t="s">
        <v>1182</v>
      </c>
      <c r="B1073" t="s">
        <v>74</v>
      </c>
      <c r="C1073">
        <v>13.1</v>
      </c>
    </row>
    <row r="1074" spans="1:3">
      <c r="A1074" t="s">
        <v>1183</v>
      </c>
      <c r="B1074" t="s">
        <v>74</v>
      </c>
      <c r="C1074">
        <v>14.4</v>
      </c>
    </row>
    <row r="1075" spans="1:3">
      <c r="A1075" t="s">
        <v>1184</v>
      </c>
      <c r="B1075" t="s">
        <v>74</v>
      </c>
      <c r="C1075">
        <v>17</v>
      </c>
    </row>
    <row r="1076" spans="1:3">
      <c r="A1076" t="s">
        <v>10231</v>
      </c>
      <c r="B1076" t="s">
        <v>1399</v>
      </c>
      <c r="C1076">
        <v>15.7</v>
      </c>
    </row>
    <row r="1077" spans="1:3">
      <c r="A1077" t="s">
        <v>1186</v>
      </c>
      <c r="B1077" t="s">
        <v>74</v>
      </c>
      <c r="C1077">
        <v>18</v>
      </c>
    </row>
    <row r="1078" spans="1:3">
      <c r="A1078" t="s">
        <v>1187</v>
      </c>
      <c r="B1078" t="s">
        <v>74</v>
      </c>
      <c r="C1078">
        <v>13.1</v>
      </c>
    </row>
    <row r="1079" spans="1:3">
      <c r="A1079" t="s">
        <v>1188</v>
      </c>
      <c r="B1079" t="s">
        <v>74</v>
      </c>
      <c r="C1079">
        <v>12.9</v>
      </c>
    </row>
    <row r="1080" spans="1:3">
      <c r="A1080" t="s">
        <v>1189</v>
      </c>
      <c r="B1080" t="s">
        <v>74</v>
      </c>
      <c r="C1080">
        <v>15</v>
      </c>
    </row>
    <row r="1081" spans="1:3">
      <c r="A1081" t="s">
        <v>1190</v>
      </c>
      <c r="B1081" t="s">
        <v>74</v>
      </c>
      <c r="C1081">
        <v>37.1</v>
      </c>
    </row>
    <row r="1082" spans="1:3">
      <c r="A1082" t="s">
        <v>1191</v>
      </c>
      <c r="B1082" t="s">
        <v>74</v>
      </c>
      <c r="C1082">
        <v>21</v>
      </c>
    </row>
    <row r="1083" spans="1:3">
      <c r="A1083" t="s">
        <v>1192</v>
      </c>
      <c r="B1083" t="s">
        <v>74</v>
      </c>
      <c r="C1083">
        <v>9.1</v>
      </c>
    </row>
    <row r="1084" spans="1:3">
      <c r="A1084" t="s">
        <v>1193</v>
      </c>
      <c r="B1084" t="s">
        <v>74</v>
      </c>
      <c r="C1084">
        <v>15.4</v>
      </c>
    </row>
    <row r="1085" spans="1:3">
      <c r="A1085" t="s">
        <v>1194</v>
      </c>
      <c r="B1085" t="s">
        <v>1195</v>
      </c>
      <c r="C1085">
        <v>29.3</v>
      </c>
    </row>
    <row r="1086" spans="1:3">
      <c r="A1086" t="s">
        <v>1196</v>
      </c>
      <c r="B1086" t="s">
        <v>119</v>
      </c>
      <c r="C1086">
        <v>8.9</v>
      </c>
    </row>
    <row r="1087" spans="1:3">
      <c r="A1087" t="s">
        <v>1197</v>
      </c>
      <c r="B1087" t="s">
        <v>74</v>
      </c>
      <c r="C1087">
        <v>9.9</v>
      </c>
    </row>
    <row r="1088" spans="1:3">
      <c r="A1088" t="s">
        <v>1198</v>
      </c>
      <c r="B1088" t="s">
        <v>74</v>
      </c>
      <c r="C1088">
        <v>19.7</v>
      </c>
    </row>
    <row r="1089" spans="1:3">
      <c r="A1089" t="s">
        <v>1199</v>
      </c>
      <c r="B1089" t="s">
        <v>74</v>
      </c>
      <c r="C1089">
        <v>12.9</v>
      </c>
    </row>
    <row r="1090" spans="1:3">
      <c r="A1090" t="s">
        <v>1200</v>
      </c>
      <c r="B1090" t="s">
        <v>74</v>
      </c>
      <c r="C1090">
        <v>21.2</v>
      </c>
    </row>
    <row r="1091" spans="1:3">
      <c r="A1091" t="s">
        <v>1201</v>
      </c>
      <c r="B1091" t="s">
        <v>74</v>
      </c>
      <c r="C1091">
        <v>26.5</v>
      </c>
    </row>
    <row r="1092" spans="1:3">
      <c r="A1092" t="s">
        <v>10194</v>
      </c>
      <c r="B1092" t="s">
        <v>74</v>
      </c>
      <c r="C1092">
        <v>17</v>
      </c>
    </row>
    <row r="1093" spans="1:3">
      <c r="A1093" t="s">
        <v>2024</v>
      </c>
      <c r="B1093" t="s">
        <v>74</v>
      </c>
      <c r="C1093">
        <v>23.8</v>
      </c>
    </row>
    <row r="1094" spans="1:3">
      <c r="A1094" t="s">
        <v>1202</v>
      </c>
      <c r="B1094" t="s">
        <v>74</v>
      </c>
      <c r="C1094">
        <v>28.2</v>
      </c>
    </row>
    <row r="1095" spans="1:3">
      <c r="A1095" t="s">
        <v>1203</v>
      </c>
      <c r="B1095" t="s">
        <v>74</v>
      </c>
      <c r="C1095">
        <v>12.9</v>
      </c>
    </row>
    <row r="1096" spans="1:3">
      <c r="A1096" t="s">
        <v>1204</v>
      </c>
      <c r="B1096" t="s">
        <v>74</v>
      </c>
      <c r="C1096">
        <v>22.2</v>
      </c>
    </row>
    <row r="1097" spans="1:3">
      <c r="A1097" t="s">
        <v>1205</v>
      </c>
      <c r="B1097" t="s">
        <v>74</v>
      </c>
      <c r="C1097">
        <v>17</v>
      </c>
    </row>
    <row r="1098" spans="1:3">
      <c r="A1098" t="s">
        <v>1206</v>
      </c>
      <c r="B1098" t="s">
        <v>74</v>
      </c>
      <c r="C1098">
        <v>12.3</v>
      </c>
    </row>
    <row r="1099" spans="1:3">
      <c r="A1099" t="s">
        <v>1207</v>
      </c>
      <c r="B1099" t="s">
        <v>74</v>
      </c>
      <c r="C1099">
        <v>17.8</v>
      </c>
    </row>
    <row r="1100" spans="1:3">
      <c r="A1100" t="s">
        <v>1208</v>
      </c>
      <c r="B1100" t="s">
        <v>74</v>
      </c>
      <c r="C1100">
        <v>30.4</v>
      </c>
    </row>
    <row r="1101" spans="1:3">
      <c r="A1101" t="s">
        <v>2025</v>
      </c>
      <c r="B1101" t="s">
        <v>74</v>
      </c>
      <c r="C1101">
        <v>12.7</v>
      </c>
    </row>
    <row r="1102" spans="1:3">
      <c r="A1102" t="s">
        <v>1209</v>
      </c>
      <c r="B1102" t="s">
        <v>74</v>
      </c>
      <c r="C1102">
        <v>16.3</v>
      </c>
    </row>
    <row r="1103" spans="1:3">
      <c r="A1103" t="s">
        <v>1210</v>
      </c>
      <c r="B1103" t="s">
        <v>439</v>
      </c>
      <c r="C1103">
        <v>20.7</v>
      </c>
    </row>
    <row r="1104" spans="1:3">
      <c r="A1104" t="s">
        <v>1211</v>
      </c>
      <c r="B1104" t="s">
        <v>74</v>
      </c>
      <c r="C1104">
        <v>18.600000000000001</v>
      </c>
    </row>
    <row r="1105" spans="1:3">
      <c r="A1105" t="s">
        <v>1212</v>
      </c>
      <c r="B1105" t="s">
        <v>74</v>
      </c>
      <c r="C1105">
        <v>28.5</v>
      </c>
    </row>
    <row r="1106" spans="1:3">
      <c r="A1106" t="s">
        <v>1213</v>
      </c>
      <c r="B1106" t="s">
        <v>74</v>
      </c>
      <c r="C1106">
        <v>33.1</v>
      </c>
    </row>
    <row r="1107" spans="1:3">
      <c r="A1107" t="s">
        <v>1214</v>
      </c>
      <c r="B1107" t="s">
        <v>74</v>
      </c>
      <c r="C1107">
        <v>18.5</v>
      </c>
    </row>
    <row r="1108" spans="1:3">
      <c r="A1108" t="s">
        <v>1215</v>
      </c>
      <c r="B1108" t="s">
        <v>74</v>
      </c>
      <c r="C1108">
        <v>16.7</v>
      </c>
    </row>
    <row r="1109" spans="1:3">
      <c r="A1109" t="s">
        <v>1216</v>
      </c>
      <c r="B1109" t="s">
        <v>74</v>
      </c>
      <c r="C1109">
        <v>16.899999999999999</v>
      </c>
    </row>
    <row r="1110" spans="1:3">
      <c r="A1110" t="s">
        <v>1217</v>
      </c>
      <c r="B1110" t="s">
        <v>74</v>
      </c>
      <c r="C1110">
        <v>17.5</v>
      </c>
    </row>
    <row r="1111" spans="1:3">
      <c r="A1111" t="s">
        <v>1219</v>
      </c>
      <c r="B1111" t="s">
        <v>74</v>
      </c>
      <c r="C1111">
        <v>11.6</v>
      </c>
    </row>
    <row r="1112" spans="1:3">
      <c r="A1112" t="s">
        <v>1220</v>
      </c>
      <c r="B1112" t="s">
        <v>74</v>
      </c>
      <c r="C1112">
        <v>11.1</v>
      </c>
    </row>
    <row r="1113" spans="1:3">
      <c r="A1113" t="s">
        <v>1221</v>
      </c>
      <c r="B1113" t="s">
        <v>74</v>
      </c>
      <c r="C1113">
        <v>9.9</v>
      </c>
    </row>
    <row r="1114" spans="1:3">
      <c r="A1114" t="s">
        <v>1222</v>
      </c>
      <c r="B1114" t="s">
        <v>74</v>
      </c>
      <c r="C1114">
        <v>20.8</v>
      </c>
    </row>
    <row r="1115" spans="1:3">
      <c r="A1115" t="s">
        <v>1223</v>
      </c>
      <c r="B1115" t="s">
        <v>74</v>
      </c>
      <c r="C1115">
        <v>11.3</v>
      </c>
    </row>
    <row r="1116" spans="1:3">
      <c r="A1116" t="s">
        <v>1224</v>
      </c>
      <c r="B1116" t="s">
        <v>74</v>
      </c>
      <c r="C1116">
        <v>27.5</v>
      </c>
    </row>
    <row r="1117" spans="1:3">
      <c r="A1117" t="s">
        <v>1225</v>
      </c>
      <c r="B1117" t="s">
        <v>74</v>
      </c>
      <c r="C1117">
        <v>23.7</v>
      </c>
    </row>
    <row r="1118" spans="1:3">
      <c r="A1118" t="s">
        <v>1226</v>
      </c>
      <c r="B1118" t="s">
        <v>74</v>
      </c>
      <c r="C1118">
        <v>29.7</v>
      </c>
    </row>
    <row r="1119" spans="1:3">
      <c r="A1119" t="s">
        <v>1227</v>
      </c>
      <c r="B1119" t="s">
        <v>74</v>
      </c>
      <c r="C1119">
        <v>8.1</v>
      </c>
    </row>
    <row r="1120" spans="1:3">
      <c r="A1120" t="s">
        <v>1228</v>
      </c>
      <c r="B1120" t="s">
        <v>74</v>
      </c>
      <c r="C1120">
        <v>12.3</v>
      </c>
    </row>
    <row r="1121" spans="1:3">
      <c r="A1121" t="s">
        <v>1229</v>
      </c>
      <c r="B1121" t="s">
        <v>74</v>
      </c>
      <c r="C1121">
        <v>27.4</v>
      </c>
    </row>
    <row r="1122" spans="1:3">
      <c r="A1122" t="s">
        <v>1230</v>
      </c>
      <c r="B1122" t="s">
        <v>74</v>
      </c>
      <c r="C1122">
        <v>8.6999999999999993</v>
      </c>
    </row>
    <row r="1123" spans="1:3">
      <c r="A1123" t="s">
        <v>1231</v>
      </c>
      <c r="B1123" t="s">
        <v>74</v>
      </c>
      <c r="C1123">
        <v>16.3</v>
      </c>
    </row>
    <row r="1124" spans="1:3">
      <c r="A1124" t="s">
        <v>1232</v>
      </c>
      <c r="B1124" t="s">
        <v>74</v>
      </c>
      <c r="C1124">
        <v>14.5</v>
      </c>
    </row>
    <row r="1125" spans="1:3">
      <c r="A1125" t="s">
        <v>1233</v>
      </c>
      <c r="B1125" t="s">
        <v>74</v>
      </c>
      <c r="C1125">
        <v>4.8</v>
      </c>
    </row>
    <row r="1126" spans="1:3">
      <c r="A1126" t="s">
        <v>1234</v>
      </c>
      <c r="B1126" t="s">
        <v>74</v>
      </c>
      <c r="C1126">
        <v>6.9</v>
      </c>
    </row>
    <row r="1127" spans="1:3">
      <c r="A1127" t="s">
        <v>1235</v>
      </c>
      <c r="B1127" t="s">
        <v>74</v>
      </c>
      <c r="C1127">
        <v>21.9</v>
      </c>
    </row>
    <row r="1128" spans="1:3">
      <c r="A1128" t="s">
        <v>1236</v>
      </c>
      <c r="B1128" t="s">
        <v>74</v>
      </c>
      <c r="C1128">
        <v>13.5</v>
      </c>
    </row>
    <row r="1129" spans="1:3">
      <c r="A1129" t="s">
        <v>1237</v>
      </c>
      <c r="B1129" t="s">
        <v>74</v>
      </c>
      <c r="C1129">
        <v>14.4</v>
      </c>
    </row>
    <row r="1130" spans="1:3">
      <c r="A1130" t="s">
        <v>1238</v>
      </c>
      <c r="B1130" t="s">
        <v>74</v>
      </c>
      <c r="C1130">
        <v>34.299999999999997</v>
      </c>
    </row>
    <row r="1131" spans="1:3">
      <c r="A1131" t="s">
        <v>1239</v>
      </c>
      <c r="B1131" t="s">
        <v>74</v>
      </c>
      <c r="C1131">
        <v>16.2</v>
      </c>
    </row>
    <row r="1132" spans="1:3">
      <c r="A1132" t="s">
        <v>1240</v>
      </c>
      <c r="B1132" t="s">
        <v>74</v>
      </c>
      <c r="C1132">
        <v>9.8000000000000007</v>
      </c>
    </row>
    <row r="1133" spans="1:3">
      <c r="A1133" t="s">
        <v>1241</v>
      </c>
      <c r="B1133" t="s">
        <v>74</v>
      </c>
      <c r="C1133">
        <v>27.8</v>
      </c>
    </row>
    <row r="1134" spans="1:3">
      <c r="A1134" t="s">
        <v>1242</v>
      </c>
      <c r="B1134" t="s">
        <v>1243</v>
      </c>
      <c r="C1134">
        <v>13.4</v>
      </c>
    </row>
    <row r="1135" spans="1:3">
      <c r="A1135" t="s">
        <v>1244</v>
      </c>
      <c r="B1135" t="s">
        <v>74</v>
      </c>
      <c r="C1135">
        <v>22.7</v>
      </c>
    </row>
    <row r="1136" spans="1:3">
      <c r="A1136" t="s">
        <v>1245</v>
      </c>
      <c r="B1136" t="s">
        <v>1246</v>
      </c>
      <c r="C1136">
        <v>8.8000000000000007</v>
      </c>
    </row>
    <row r="1137" spans="1:3">
      <c r="A1137" t="s">
        <v>1247</v>
      </c>
      <c r="B1137" t="s">
        <v>74</v>
      </c>
      <c r="C1137">
        <v>9.6</v>
      </c>
    </row>
    <row r="1138" spans="1:3">
      <c r="A1138" t="s">
        <v>1248</v>
      </c>
      <c r="B1138" t="s">
        <v>74</v>
      </c>
      <c r="C1138">
        <v>13.7</v>
      </c>
    </row>
    <row r="1139" spans="1:3">
      <c r="A1139" t="s">
        <v>1249</v>
      </c>
      <c r="B1139" t="s">
        <v>74</v>
      </c>
      <c r="C1139">
        <v>10</v>
      </c>
    </row>
    <row r="1140" spans="1:3">
      <c r="A1140" t="s">
        <v>1251</v>
      </c>
      <c r="B1140" t="s">
        <v>74</v>
      </c>
      <c r="C1140">
        <v>14.1</v>
      </c>
    </row>
    <row r="1141" spans="1:3">
      <c r="A1141" t="s">
        <v>1252</v>
      </c>
      <c r="B1141" t="s">
        <v>74</v>
      </c>
      <c r="C1141">
        <v>9.6</v>
      </c>
    </row>
    <row r="1142" spans="1:3">
      <c r="A1142" t="s">
        <v>1253</v>
      </c>
      <c r="B1142" t="s">
        <v>74</v>
      </c>
      <c r="C1142">
        <v>7.3</v>
      </c>
    </row>
    <row r="1143" spans="1:3">
      <c r="A1143" t="s">
        <v>1254</v>
      </c>
      <c r="B1143" t="s">
        <v>544</v>
      </c>
      <c r="C1143">
        <v>44.3</v>
      </c>
    </row>
    <row r="1144" spans="1:3">
      <c r="A1144" t="s">
        <v>1255</v>
      </c>
      <c r="B1144" t="s">
        <v>74</v>
      </c>
      <c r="C1144">
        <v>13.4</v>
      </c>
    </row>
    <row r="1145" spans="1:3">
      <c r="A1145" t="s">
        <v>1256</v>
      </c>
      <c r="B1145" t="s">
        <v>74</v>
      </c>
      <c r="C1145">
        <v>16.899999999999999</v>
      </c>
    </row>
    <row r="1146" spans="1:3">
      <c r="A1146" t="s">
        <v>1257</v>
      </c>
      <c r="B1146" t="s">
        <v>74</v>
      </c>
      <c r="C1146">
        <v>8.5</v>
      </c>
    </row>
    <row r="1147" spans="1:3">
      <c r="A1147" t="s">
        <v>1258</v>
      </c>
      <c r="B1147" t="s">
        <v>74</v>
      </c>
      <c r="C1147">
        <v>22.5</v>
      </c>
    </row>
    <row r="1148" spans="1:3">
      <c r="A1148" t="s">
        <v>1259</v>
      </c>
      <c r="B1148" t="s">
        <v>74</v>
      </c>
      <c r="C1148">
        <v>11.9</v>
      </c>
    </row>
    <row r="1149" spans="1:3">
      <c r="A1149" t="s">
        <v>1260</v>
      </c>
      <c r="B1149" t="s">
        <v>1261</v>
      </c>
      <c r="C1149">
        <v>5.5</v>
      </c>
    </row>
    <row r="1150" spans="1:3">
      <c r="A1150" t="s">
        <v>1262</v>
      </c>
      <c r="B1150" t="s">
        <v>74</v>
      </c>
      <c r="C1150">
        <v>8.3000000000000007</v>
      </c>
    </row>
    <row r="1151" spans="1:3">
      <c r="A1151" t="s">
        <v>1263</v>
      </c>
      <c r="B1151" t="s">
        <v>74</v>
      </c>
      <c r="C1151">
        <v>5.2</v>
      </c>
    </row>
    <row r="1152" spans="1:3">
      <c r="A1152" t="s">
        <v>1264</v>
      </c>
      <c r="B1152" t="s">
        <v>74</v>
      </c>
      <c r="C1152">
        <v>8.6999999999999993</v>
      </c>
    </row>
    <row r="1153" spans="1:3">
      <c r="A1153" t="s">
        <v>1265</v>
      </c>
      <c r="B1153" t="s">
        <v>74</v>
      </c>
      <c r="C1153">
        <v>17.8</v>
      </c>
    </row>
    <row r="1154" spans="1:3">
      <c r="A1154" t="s">
        <v>1266</v>
      </c>
      <c r="B1154" t="s">
        <v>74</v>
      </c>
      <c r="C1154">
        <v>9.3000000000000007</v>
      </c>
    </row>
    <row r="1155" spans="1:3">
      <c r="A1155" t="s">
        <v>10463</v>
      </c>
      <c r="B1155" t="s">
        <v>74</v>
      </c>
      <c r="C1155">
        <v>15.2</v>
      </c>
    </row>
    <row r="1156" spans="1:3">
      <c r="A1156" t="s">
        <v>6277</v>
      </c>
      <c r="B1156" t="s">
        <v>74</v>
      </c>
      <c r="C1156">
        <v>20.2</v>
      </c>
    </row>
    <row r="1157" spans="1:3">
      <c r="A1157" t="s">
        <v>1267</v>
      </c>
      <c r="B1157" t="s">
        <v>74</v>
      </c>
      <c r="C1157">
        <v>12.9</v>
      </c>
    </row>
    <row r="1158" spans="1:3">
      <c r="A1158" t="s">
        <v>1268</v>
      </c>
      <c r="B1158" t="s">
        <v>74</v>
      </c>
      <c r="C1158">
        <v>23.1</v>
      </c>
    </row>
    <row r="1159" spans="1:3">
      <c r="A1159" t="s">
        <v>1269</v>
      </c>
      <c r="B1159" t="s">
        <v>74</v>
      </c>
      <c r="C1159">
        <v>22</v>
      </c>
    </row>
    <row r="1160" spans="1:3">
      <c r="A1160" t="s">
        <v>1271</v>
      </c>
      <c r="B1160" t="s">
        <v>74</v>
      </c>
      <c r="C1160">
        <v>21.2</v>
      </c>
    </row>
    <row r="1161" spans="1:3">
      <c r="A1161" t="s">
        <v>1272</v>
      </c>
      <c r="B1161" t="s">
        <v>74</v>
      </c>
      <c r="C1161">
        <v>36.9</v>
      </c>
    </row>
    <row r="1162" spans="1:3">
      <c r="A1162" t="s">
        <v>1273</v>
      </c>
      <c r="B1162" t="s">
        <v>74</v>
      </c>
      <c r="C1162">
        <v>15.1</v>
      </c>
    </row>
    <row r="1163" spans="1:3">
      <c r="A1163" t="s">
        <v>1274</v>
      </c>
      <c r="B1163" t="s">
        <v>74</v>
      </c>
      <c r="C1163">
        <v>10.1</v>
      </c>
    </row>
    <row r="1164" spans="1:3">
      <c r="A1164" t="s">
        <v>1275</v>
      </c>
      <c r="B1164" t="s">
        <v>74</v>
      </c>
      <c r="C1164">
        <v>19.899999999999999</v>
      </c>
    </row>
    <row r="1165" spans="1:3">
      <c r="A1165" t="s">
        <v>1276</v>
      </c>
      <c r="B1165" t="s">
        <v>74</v>
      </c>
      <c r="C1165">
        <v>13</v>
      </c>
    </row>
    <row r="1166" spans="1:3">
      <c r="A1166" t="s">
        <v>1277</v>
      </c>
      <c r="B1166" t="s">
        <v>74</v>
      </c>
      <c r="C1166">
        <v>14.5</v>
      </c>
    </row>
    <row r="1167" spans="1:3">
      <c r="A1167" t="s">
        <v>1279</v>
      </c>
      <c r="B1167" t="s">
        <v>1280</v>
      </c>
      <c r="C1167">
        <v>13.9</v>
      </c>
    </row>
    <row r="1168" spans="1:3">
      <c r="A1168" t="s">
        <v>1281</v>
      </c>
      <c r="B1168" t="s">
        <v>74</v>
      </c>
      <c r="C1168">
        <v>30.1</v>
      </c>
    </row>
    <row r="1169" spans="1:3">
      <c r="A1169" t="s">
        <v>1282</v>
      </c>
      <c r="B1169" t="s">
        <v>74</v>
      </c>
      <c r="C1169">
        <v>14.2</v>
      </c>
    </row>
    <row r="1170" spans="1:3">
      <c r="A1170" t="s">
        <v>1283</v>
      </c>
      <c r="B1170" t="s">
        <v>74</v>
      </c>
      <c r="C1170">
        <v>18.100000000000001</v>
      </c>
    </row>
    <row r="1171" spans="1:3">
      <c r="A1171" t="s">
        <v>1284</v>
      </c>
      <c r="B1171" t="s">
        <v>74</v>
      </c>
      <c r="C1171">
        <v>23.7</v>
      </c>
    </row>
    <row r="1172" spans="1:3">
      <c r="A1172" t="s">
        <v>1285</v>
      </c>
      <c r="B1172" t="s">
        <v>74</v>
      </c>
      <c r="C1172">
        <v>21.3</v>
      </c>
    </row>
    <row r="1173" spans="1:3">
      <c r="A1173" t="s">
        <v>1286</v>
      </c>
      <c r="B1173" t="s">
        <v>74</v>
      </c>
      <c r="C1173">
        <v>20.100000000000001</v>
      </c>
    </row>
    <row r="1174" spans="1:3">
      <c r="A1174" t="s">
        <v>1287</v>
      </c>
      <c r="B1174" t="s">
        <v>329</v>
      </c>
      <c r="C1174">
        <v>5.8</v>
      </c>
    </row>
    <row r="1175" spans="1:3">
      <c r="A1175" t="s">
        <v>1288</v>
      </c>
      <c r="B1175" t="s">
        <v>119</v>
      </c>
      <c r="C1175">
        <v>7.8</v>
      </c>
    </row>
    <row r="1176" spans="1:3">
      <c r="A1176" t="s">
        <v>1289</v>
      </c>
      <c r="B1176" t="s">
        <v>74</v>
      </c>
      <c r="C1176">
        <v>15.5</v>
      </c>
    </row>
    <row r="1177" spans="1:3">
      <c r="A1177" t="s">
        <v>1290</v>
      </c>
      <c r="B1177" t="s">
        <v>74</v>
      </c>
      <c r="C1177">
        <v>22.2</v>
      </c>
    </row>
    <row r="1178" spans="1:3">
      <c r="A1178" t="s">
        <v>1291</v>
      </c>
      <c r="B1178" t="s">
        <v>74</v>
      </c>
      <c r="C1178">
        <v>16.8</v>
      </c>
    </row>
    <row r="1179" spans="1:3">
      <c r="A1179" t="s">
        <v>1292</v>
      </c>
      <c r="B1179" t="s">
        <v>74</v>
      </c>
      <c r="C1179">
        <v>6.6</v>
      </c>
    </row>
    <row r="1180" spans="1:3">
      <c r="A1180" t="s">
        <v>1293</v>
      </c>
      <c r="B1180" t="s">
        <v>74</v>
      </c>
      <c r="C1180">
        <v>18.3</v>
      </c>
    </row>
    <row r="1181" spans="1:3">
      <c r="A1181" t="s">
        <v>9970</v>
      </c>
      <c r="B1181" t="s">
        <v>9971</v>
      </c>
      <c r="C1181">
        <v>22.2</v>
      </c>
    </row>
    <row r="1182" spans="1:3">
      <c r="A1182" t="s">
        <v>1294</v>
      </c>
      <c r="B1182" t="s">
        <v>74</v>
      </c>
      <c r="C1182">
        <v>27.8</v>
      </c>
    </row>
    <row r="1183" spans="1:3">
      <c r="A1183" t="s">
        <v>10464</v>
      </c>
      <c r="B1183" t="s">
        <v>222</v>
      </c>
      <c r="C1183">
        <v>5.8</v>
      </c>
    </row>
    <row r="1184" spans="1:3">
      <c r="A1184" t="s">
        <v>1296</v>
      </c>
      <c r="B1184" t="s">
        <v>222</v>
      </c>
      <c r="C1184">
        <v>10.8</v>
      </c>
    </row>
    <row r="1185" spans="1:3">
      <c r="A1185" t="s">
        <v>1297</v>
      </c>
      <c r="B1185" t="s">
        <v>222</v>
      </c>
      <c r="C1185">
        <v>9.6999999999999993</v>
      </c>
    </row>
    <row r="1186" spans="1:3">
      <c r="A1186" t="s">
        <v>1298</v>
      </c>
      <c r="B1186" t="s">
        <v>74</v>
      </c>
      <c r="C1186">
        <v>21.2</v>
      </c>
    </row>
    <row r="1187" spans="1:3">
      <c r="A1187" t="s">
        <v>1299</v>
      </c>
      <c r="B1187" t="s">
        <v>74</v>
      </c>
      <c r="C1187">
        <v>28.5</v>
      </c>
    </row>
    <row r="1188" spans="1:3">
      <c r="A1188" t="s">
        <v>1300</v>
      </c>
      <c r="B1188" t="s">
        <v>74</v>
      </c>
      <c r="C1188">
        <v>20.8</v>
      </c>
    </row>
    <row r="1189" spans="1:3">
      <c r="A1189" t="s">
        <v>1301</v>
      </c>
      <c r="B1189" t="s">
        <v>74</v>
      </c>
      <c r="C1189">
        <v>13.9</v>
      </c>
    </row>
    <row r="1190" spans="1:3">
      <c r="A1190" t="s">
        <v>1302</v>
      </c>
      <c r="B1190" t="s">
        <v>74</v>
      </c>
      <c r="C1190">
        <v>7.1</v>
      </c>
    </row>
    <row r="1191" spans="1:3">
      <c r="A1191" t="s">
        <v>1303</v>
      </c>
      <c r="B1191" t="s">
        <v>74</v>
      </c>
      <c r="C1191">
        <v>7.1</v>
      </c>
    </row>
    <row r="1192" spans="1:3">
      <c r="A1192" t="s">
        <v>1304</v>
      </c>
      <c r="B1192" t="s">
        <v>74</v>
      </c>
      <c r="C1192">
        <v>39</v>
      </c>
    </row>
    <row r="1193" spans="1:3">
      <c r="A1193" t="s">
        <v>1305</v>
      </c>
      <c r="B1193" t="s">
        <v>74</v>
      </c>
      <c r="C1193">
        <v>8.9</v>
      </c>
    </row>
    <row r="1194" spans="1:3">
      <c r="A1194" t="s">
        <v>1306</v>
      </c>
      <c r="B1194" t="s">
        <v>74</v>
      </c>
      <c r="C1194">
        <v>16.3</v>
      </c>
    </row>
    <row r="1195" spans="1:3">
      <c r="A1195" t="s">
        <v>1307</v>
      </c>
      <c r="B1195" t="s">
        <v>74</v>
      </c>
      <c r="C1195">
        <v>6.6</v>
      </c>
    </row>
    <row r="1196" spans="1:3">
      <c r="A1196" t="s">
        <v>1308</v>
      </c>
      <c r="B1196" t="s">
        <v>74</v>
      </c>
      <c r="C1196">
        <v>17</v>
      </c>
    </row>
    <row r="1197" spans="1:3">
      <c r="A1197" t="s">
        <v>2027</v>
      </c>
      <c r="B1197" t="s">
        <v>74</v>
      </c>
      <c r="C1197">
        <v>9.6</v>
      </c>
    </row>
    <row r="1198" spans="1:3">
      <c r="A1198" t="s">
        <v>1309</v>
      </c>
      <c r="B1198" t="s">
        <v>74</v>
      </c>
      <c r="C1198">
        <v>20.7</v>
      </c>
    </row>
    <row r="1199" spans="1:3">
      <c r="A1199" t="s">
        <v>1310</v>
      </c>
      <c r="B1199" t="s">
        <v>74</v>
      </c>
      <c r="C1199">
        <v>20.8</v>
      </c>
    </row>
    <row r="1200" spans="1:3">
      <c r="A1200" t="s">
        <v>1311</v>
      </c>
      <c r="B1200" t="s">
        <v>74</v>
      </c>
      <c r="C1200">
        <v>15</v>
      </c>
    </row>
    <row r="1201" spans="1:3">
      <c r="A1201" t="s">
        <v>1312</v>
      </c>
      <c r="B1201" t="s">
        <v>74</v>
      </c>
      <c r="C1201">
        <v>16.8</v>
      </c>
    </row>
    <row r="1202" spans="1:3">
      <c r="A1202" t="s">
        <v>1313</v>
      </c>
      <c r="B1202" t="s">
        <v>74</v>
      </c>
      <c r="C1202">
        <v>25.3</v>
      </c>
    </row>
    <row r="1203" spans="1:3">
      <c r="A1203" t="s">
        <v>1314</v>
      </c>
      <c r="B1203" t="s">
        <v>74</v>
      </c>
      <c r="C1203">
        <v>14.5</v>
      </c>
    </row>
    <row r="1204" spans="1:3">
      <c r="A1204" t="s">
        <v>1315</v>
      </c>
      <c r="B1204" t="s">
        <v>74</v>
      </c>
      <c r="C1204">
        <v>5.2</v>
      </c>
    </row>
    <row r="1205" spans="1:3">
      <c r="A1205" t="s">
        <v>1316</v>
      </c>
      <c r="B1205" t="s">
        <v>74</v>
      </c>
      <c r="C1205">
        <v>14.3</v>
      </c>
    </row>
    <row r="1206" spans="1:3">
      <c r="A1206" t="s">
        <v>1317</v>
      </c>
      <c r="B1206" t="s">
        <v>74</v>
      </c>
      <c r="C1206">
        <v>11.4</v>
      </c>
    </row>
    <row r="1207" spans="1:3">
      <c r="A1207" t="s">
        <v>1318</v>
      </c>
      <c r="B1207" t="s">
        <v>74</v>
      </c>
      <c r="C1207">
        <v>16.899999999999999</v>
      </c>
    </row>
    <row r="1208" spans="1:3">
      <c r="A1208" t="s">
        <v>1319</v>
      </c>
      <c r="B1208" t="s">
        <v>74</v>
      </c>
      <c r="C1208">
        <v>5.6</v>
      </c>
    </row>
    <row r="1209" spans="1:3">
      <c r="A1209" t="s">
        <v>1320</v>
      </c>
      <c r="B1209" t="s">
        <v>154</v>
      </c>
      <c r="C1209">
        <v>0.5</v>
      </c>
    </row>
    <row r="1210" spans="1:3">
      <c r="A1210" t="s">
        <v>1321</v>
      </c>
      <c r="B1210" t="s">
        <v>74</v>
      </c>
      <c r="C1210">
        <v>25</v>
      </c>
    </row>
    <row r="1211" spans="1:3">
      <c r="A1211" t="s">
        <v>2028</v>
      </c>
      <c r="B1211" t="s">
        <v>74</v>
      </c>
      <c r="C1211">
        <v>19.600000000000001</v>
      </c>
    </row>
    <row r="1212" spans="1:3">
      <c r="A1212" t="s">
        <v>1322</v>
      </c>
      <c r="B1212" t="s">
        <v>74</v>
      </c>
      <c r="C1212">
        <v>16.3</v>
      </c>
    </row>
    <row r="1213" spans="1:3">
      <c r="A1213" t="s">
        <v>1323</v>
      </c>
      <c r="B1213" t="s">
        <v>74</v>
      </c>
      <c r="C1213">
        <v>18.7</v>
      </c>
    </row>
    <row r="1214" spans="1:3">
      <c r="A1214" t="s">
        <v>1324</v>
      </c>
      <c r="B1214" t="s">
        <v>74</v>
      </c>
      <c r="C1214">
        <v>19.3</v>
      </c>
    </row>
    <row r="1215" spans="1:3">
      <c r="A1215" t="s">
        <v>1325</v>
      </c>
      <c r="B1215" t="s">
        <v>74</v>
      </c>
      <c r="C1215">
        <v>7.8</v>
      </c>
    </row>
    <row r="1216" spans="1:3">
      <c r="A1216" t="s">
        <v>1326</v>
      </c>
      <c r="B1216" t="s">
        <v>74</v>
      </c>
      <c r="C1216">
        <v>23.8</v>
      </c>
    </row>
    <row r="1217" spans="1:3">
      <c r="A1217" t="s">
        <v>1327</v>
      </c>
      <c r="B1217" t="s">
        <v>74</v>
      </c>
      <c r="C1217">
        <v>19.7</v>
      </c>
    </row>
    <row r="1218" spans="1:3">
      <c r="A1218" t="s">
        <v>1328</v>
      </c>
      <c r="B1218" t="s">
        <v>1329</v>
      </c>
      <c r="C1218">
        <v>18.7</v>
      </c>
    </row>
    <row r="1219" spans="1:3">
      <c r="A1219" t="s">
        <v>1330</v>
      </c>
      <c r="B1219" t="s">
        <v>74</v>
      </c>
      <c r="C1219">
        <v>17.2</v>
      </c>
    </row>
    <row r="1220" spans="1:3">
      <c r="A1220" t="s">
        <v>1331</v>
      </c>
      <c r="B1220" t="s">
        <v>74</v>
      </c>
      <c r="C1220">
        <v>26.8</v>
      </c>
    </row>
    <row r="1221" spans="1:3">
      <c r="A1221" t="s">
        <v>1332</v>
      </c>
      <c r="B1221" t="s">
        <v>74</v>
      </c>
      <c r="C1221">
        <v>21.1</v>
      </c>
    </row>
    <row r="1222" spans="1:3">
      <c r="A1222" t="s">
        <v>1333</v>
      </c>
      <c r="B1222" t="s">
        <v>74</v>
      </c>
      <c r="C1222">
        <v>25</v>
      </c>
    </row>
    <row r="1223" spans="1:3">
      <c r="A1223" t="s">
        <v>1334</v>
      </c>
      <c r="B1223" t="s">
        <v>74</v>
      </c>
      <c r="C1223">
        <v>12.7</v>
      </c>
    </row>
    <row r="1224" spans="1:3">
      <c r="A1224" t="s">
        <v>10208</v>
      </c>
      <c r="B1224" t="s">
        <v>74</v>
      </c>
      <c r="C1224">
        <v>31</v>
      </c>
    </row>
    <row r="1225" spans="1:3">
      <c r="A1225" t="s">
        <v>1335</v>
      </c>
      <c r="B1225" t="s">
        <v>74</v>
      </c>
      <c r="C1225">
        <v>19.8</v>
      </c>
    </row>
    <row r="1226" spans="1:3">
      <c r="A1226" t="s">
        <v>1336</v>
      </c>
      <c r="B1226" t="s">
        <v>74</v>
      </c>
      <c r="C1226">
        <v>12.6</v>
      </c>
    </row>
    <row r="1227" spans="1:3">
      <c r="A1227" t="s">
        <v>10239</v>
      </c>
      <c r="B1227" t="s">
        <v>74</v>
      </c>
      <c r="C1227">
        <v>18.399999999999999</v>
      </c>
    </row>
    <row r="1228" spans="1:3">
      <c r="A1228" t="s">
        <v>1337</v>
      </c>
      <c r="B1228" t="s">
        <v>74</v>
      </c>
      <c r="C1228">
        <v>23.2</v>
      </c>
    </row>
    <row r="1229" spans="1:3">
      <c r="A1229" t="s">
        <v>1338</v>
      </c>
      <c r="B1229" t="s">
        <v>74</v>
      </c>
      <c r="C1229">
        <v>12.5</v>
      </c>
    </row>
    <row r="1230" spans="1:3">
      <c r="A1230" t="s">
        <v>1339</v>
      </c>
      <c r="B1230" t="s">
        <v>74</v>
      </c>
      <c r="C1230">
        <v>6.8</v>
      </c>
    </row>
    <row r="1231" spans="1:3">
      <c r="A1231" t="s">
        <v>1340</v>
      </c>
      <c r="B1231" t="s">
        <v>74</v>
      </c>
      <c r="C1231">
        <v>21.2</v>
      </c>
    </row>
    <row r="1232" spans="1:3">
      <c r="A1232" t="s">
        <v>1341</v>
      </c>
      <c r="B1232" t="s">
        <v>74</v>
      </c>
      <c r="C1232">
        <v>23.2</v>
      </c>
    </row>
    <row r="1233" spans="1:3">
      <c r="A1233" t="s">
        <v>1342</v>
      </c>
      <c r="B1233" t="s">
        <v>74</v>
      </c>
      <c r="C1233">
        <v>25.2</v>
      </c>
    </row>
    <row r="1234" spans="1:3">
      <c r="A1234" t="s">
        <v>1343</v>
      </c>
      <c r="B1234" t="s">
        <v>636</v>
      </c>
      <c r="C1234">
        <v>16.5</v>
      </c>
    </row>
    <row r="1235" spans="1:3">
      <c r="A1235" t="s">
        <v>1344</v>
      </c>
      <c r="B1235" t="s">
        <v>74</v>
      </c>
      <c r="C1235">
        <v>11.6</v>
      </c>
    </row>
    <row r="1236" spans="1:3">
      <c r="A1236" t="s">
        <v>1345</v>
      </c>
      <c r="B1236" t="s">
        <v>350</v>
      </c>
      <c r="C1236">
        <v>12.6</v>
      </c>
    </row>
    <row r="1237" spans="1:3">
      <c r="A1237" t="s">
        <v>1346</v>
      </c>
      <c r="B1237" t="s">
        <v>74</v>
      </c>
      <c r="C1237">
        <v>19.2</v>
      </c>
    </row>
    <row r="1238" spans="1:3">
      <c r="A1238" t="s">
        <v>1347</v>
      </c>
      <c r="B1238" t="s">
        <v>1348</v>
      </c>
      <c r="C1238">
        <v>11.2</v>
      </c>
    </row>
    <row r="1239" spans="1:3">
      <c r="A1239" t="s">
        <v>1349</v>
      </c>
      <c r="B1239" t="s">
        <v>439</v>
      </c>
      <c r="C1239">
        <v>13.6</v>
      </c>
    </row>
    <row r="1240" spans="1:3">
      <c r="A1240" t="s">
        <v>1350</v>
      </c>
      <c r="B1240" t="s">
        <v>74</v>
      </c>
      <c r="C1240">
        <v>15.6</v>
      </c>
    </row>
    <row r="1241" spans="1:3">
      <c r="A1241" t="s">
        <v>1351</v>
      </c>
      <c r="B1241" t="s">
        <v>74</v>
      </c>
      <c r="C1241">
        <v>31.8</v>
      </c>
    </row>
    <row r="1242" spans="1:3">
      <c r="A1242" t="s">
        <v>1352</v>
      </c>
      <c r="B1242" t="s">
        <v>74</v>
      </c>
      <c r="C1242">
        <v>5.8</v>
      </c>
    </row>
    <row r="1243" spans="1:3">
      <c r="A1243" t="s">
        <v>1353</v>
      </c>
      <c r="B1243" t="s">
        <v>74</v>
      </c>
      <c r="C1243">
        <v>6.5</v>
      </c>
    </row>
    <row r="1244" spans="1:3">
      <c r="A1244" t="s">
        <v>1354</v>
      </c>
      <c r="B1244" t="s">
        <v>9975</v>
      </c>
      <c r="C1244">
        <v>6.4</v>
      </c>
    </row>
    <row r="1245" spans="1:3">
      <c r="A1245" t="s">
        <v>1355</v>
      </c>
      <c r="B1245" t="s">
        <v>952</v>
      </c>
      <c r="C1245">
        <v>18.2</v>
      </c>
    </row>
    <row r="1246" spans="1:3">
      <c r="A1246" t="s">
        <v>1356</v>
      </c>
      <c r="B1246" t="s">
        <v>74</v>
      </c>
      <c r="C1246">
        <v>10.3</v>
      </c>
    </row>
    <row r="1247" spans="1:3">
      <c r="A1247" t="s">
        <v>1358</v>
      </c>
      <c r="B1247" t="s">
        <v>74</v>
      </c>
      <c r="C1247">
        <v>12.7</v>
      </c>
    </row>
    <row r="1248" spans="1:3">
      <c r="A1248" t="s">
        <v>1359</v>
      </c>
      <c r="B1248" t="s">
        <v>952</v>
      </c>
      <c r="C1248">
        <v>3.8</v>
      </c>
    </row>
    <row r="1249" spans="1:3">
      <c r="A1249" t="s">
        <v>1360</v>
      </c>
      <c r="B1249" t="s">
        <v>74</v>
      </c>
      <c r="C1249">
        <v>26</v>
      </c>
    </row>
    <row r="1250" spans="1:3">
      <c r="A1250" t="s">
        <v>1761</v>
      </c>
      <c r="B1250" t="s">
        <v>74</v>
      </c>
      <c r="C1250">
        <v>1.3</v>
      </c>
    </row>
    <row r="1251" spans="1:3">
      <c r="A1251" t="s">
        <v>1361</v>
      </c>
      <c r="B1251" t="s">
        <v>74</v>
      </c>
      <c r="C1251">
        <v>32.299999999999997</v>
      </c>
    </row>
    <row r="1252" spans="1:3">
      <c r="A1252" t="s">
        <v>1362</v>
      </c>
      <c r="B1252" t="s">
        <v>74</v>
      </c>
      <c r="C1252">
        <v>23.5</v>
      </c>
    </row>
    <row r="1253" spans="1:3">
      <c r="A1253" t="s">
        <v>1363</v>
      </c>
      <c r="B1253" t="s">
        <v>74</v>
      </c>
      <c r="C1253">
        <v>9.1999999999999993</v>
      </c>
    </row>
    <row r="1254" spans="1:3">
      <c r="A1254" t="s">
        <v>1364</v>
      </c>
      <c r="B1254" t="s">
        <v>74</v>
      </c>
      <c r="C1254">
        <v>26.5</v>
      </c>
    </row>
    <row r="1255" spans="1:3">
      <c r="A1255" t="s">
        <v>1365</v>
      </c>
      <c r="B1255" t="s">
        <v>74</v>
      </c>
      <c r="C1255">
        <v>19.3</v>
      </c>
    </row>
    <row r="1256" spans="1:3">
      <c r="A1256" t="s">
        <v>1366</v>
      </c>
      <c r="B1256" t="s">
        <v>74</v>
      </c>
      <c r="C1256">
        <v>18.399999999999999</v>
      </c>
    </row>
    <row r="1257" spans="1:3">
      <c r="A1257" t="s">
        <v>1367</v>
      </c>
      <c r="B1257" t="s">
        <v>74</v>
      </c>
      <c r="C1257">
        <v>17.399999999999999</v>
      </c>
    </row>
    <row r="1258" spans="1:3">
      <c r="A1258" t="s">
        <v>1368</v>
      </c>
      <c r="B1258" t="s">
        <v>74</v>
      </c>
      <c r="C1258">
        <v>20.8</v>
      </c>
    </row>
    <row r="1259" spans="1:3">
      <c r="A1259" t="s">
        <v>1369</v>
      </c>
      <c r="B1259" t="s">
        <v>74</v>
      </c>
      <c r="C1259">
        <v>41.8</v>
      </c>
    </row>
    <row r="1260" spans="1:3">
      <c r="A1260" t="s">
        <v>1370</v>
      </c>
      <c r="B1260" t="s">
        <v>74</v>
      </c>
      <c r="C1260">
        <v>24.2</v>
      </c>
    </row>
    <row r="1261" spans="1:3">
      <c r="A1261" t="s">
        <v>1371</v>
      </c>
      <c r="B1261" t="s">
        <v>74</v>
      </c>
      <c r="C1261">
        <v>6.5</v>
      </c>
    </row>
    <row r="1262" spans="1:3">
      <c r="A1262" t="s">
        <v>1372</v>
      </c>
      <c r="B1262" t="s">
        <v>81</v>
      </c>
      <c r="C1262">
        <v>18.3</v>
      </c>
    </row>
    <row r="1263" spans="1:3">
      <c r="A1263" t="s">
        <v>1373</v>
      </c>
      <c r="B1263" t="s">
        <v>74</v>
      </c>
      <c r="C1263">
        <v>28.4</v>
      </c>
    </row>
    <row r="1264" spans="1:3">
      <c r="A1264" t="s">
        <v>1374</v>
      </c>
      <c r="B1264" t="s">
        <v>74</v>
      </c>
      <c r="C1264">
        <v>16.7</v>
      </c>
    </row>
    <row r="1265" spans="1:3">
      <c r="A1265" t="s">
        <v>1375</v>
      </c>
      <c r="B1265" t="s">
        <v>74</v>
      </c>
      <c r="C1265">
        <v>8.8000000000000007</v>
      </c>
    </row>
    <row r="1266" spans="1:3">
      <c r="A1266" t="s">
        <v>1376</v>
      </c>
      <c r="B1266" t="s">
        <v>753</v>
      </c>
      <c r="C1266">
        <v>14.1</v>
      </c>
    </row>
    <row r="1267" spans="1:3">
      <c r="A1267" t="s">
        <v>10465</v>
      </c>
      <c r="B1267" t="s">
        <v>74</v>
      </c>
      <c r="C1267">
        <v>10.4</v>
      </c>
    </row>
    <row r="1268" spans="1:3">
      <c r="A1268" t="s">
        <v>1377</v>
      </c>
      <c r="B1268" t="s">
        <v>74</v>
      </c>
      <c r="C1268">
        <v>19.7</v>
      </c>
    </row>
    <row r="1269" spans="1:3">
      <c r="A1269" t="s">
        <v>1378</v>
      </c>
      <c r="B1269" t="s">
        <v>74</v>
      </c>
      <c r="C1269">
        <v>14</v>
      </c>
    </row>
    <row r="1270" spans="1:3">
      <c r="A1270" t="s">
        <v>1379</v>
      </c>
      <c r="B1270" t="s">
        <v>74</v>
      </c>
      <c r="C1270">
        <v>18.100000000000001</v>
      </c>
    </row>
    <row r="1271" spans="1:3">
      <c r="A1271" t="s">
        <v>1380</v>
      </c>
      <c r="B1271" t="s">
        <v>74</v>
      </c>
      <c r="C1271">
        <v>21.3</v>
      </c>
    </row>
    <row r="1272" spans="1:3">
      <c r="A1272" t="s">
        <v>1381</v>
      </c>
      <c r="B1272" t="s">
        <v>74</v>
      </c>
      <c r="C1272">
        <v>29</v>
      </c>
    </row>
    <row r="1273" spans="1:3">
      <c r="A1273" t="s">
        <v>1382</v>
      </c>
      <c r="B1273" t="s">
        <v>74</v>
      </c>
      <c r="C1273">
        <v>21.1</v>
      </c>
    </row>
    <row r="1274" spans="1:3">
      <c r="A1274" t="s">
        <v>1383</v>
      </c>
      <c r="B1274" t="s">
        <v>74</v>
      </c>
      <c r="C1274">
        <v>6.9</v>
      </c>
    </row>
    <row r="1275" spans="1:3">
      <c r="A1275" t="s">
        <v>1384</v>
      </c>
      <c r="B1275" t="s">
        <v>74</v>
      </c>
      <c r="C1275">
        <v>28.9</v>
      </c>
    </row>
    <row r="1276" spans="1:3">
      <c r="A1276" t="s">
        <v>1385</v>
      </c>
      <c r="B1276" t="s">
        <v>1386</v>
      </c>
      <c r="C1276">
        <v>6.5</v>
      </c>
    </row>
    <row r="1277" spans="1:3">
      <c r="A1277" t="s">
        <v>1387</v>
      </c>
      <c r="B1277" t="s">
        <v>74</v>
      </c>
      <c r="C1277">
        <v>5.0999999999999996</v>
      </c>
    </row>
    <row r="1278" spans="1:3">
      <c r="A1278" t="s">
        <v>1388</v>
      </c>
      <c r="B1278" t="s">
        <v>74</v>
      </c>
      <c r="C1278">
        <v>20.3</v>
      </c>
    </row>
    <row r="1279" spans="1:3">
      <c r="A1279" t="s">
        <v>1389</v>
      </c>
      <c r="B1279" t="s">
        <v>74</v>
      </c>
      <c r="C1279">
        <v>26.4</v>
      </c>
    </row>
    <row r="1280" spans="1:3">
      <c r="A1280" t="s">
        <v>1390</v>
      </c>
      <c r="B1280" t="s">
        <v>74</v>
      </c>
      <c r="C1280">
        <v>9.8000000000000007</v>
      </c>
    </row>
    <row r="1281" spans="1:3">
      <c r="A1281" t="s">
        <v>1391</v>
      </c>
      <c r="B1281" t="s">
        <v>74</v>
      </c>
      <c r="C1281">
        <v>16.3</v>
      </c>
    </row>
    <row r="1282" spans="1:3">
      <c r="A1282" t="s">
        <v>1392</v>
      </c>
      <c r="B1282" t="s">
        <v>74</v>
      </c>
      <c r="C1282">
        <v>31.8</v>
      </c>
    </row>
    <row r="1283" spans="1:3">
      <c r="A1283" t="s">
        <v>1393</v>
      </c>
      <c r="B1283" t="s">
        <v>544</v>
      </c>
      <c r="C1283">
        <v>10.3</v>
      </c>
    </row>
    <row r="1284" spans="1:3">
      <c r="A1284" t="s">
        <v>1394</v>
      </c>
      <c r="B1284" t="s">
        <v>74</v>
      </c>
      <c r="C1284">
        <v>15.4</v>
      </c>
    </row>
    <row r="1285" spans="1:3">
      <c r="A1285" t="s">
        <v>1395</v>
      </c>
      <c r="B1285" t="s">
        <v>74</v>
      </c>
      <c r="C1285">
        <v>13.7</v>
      </c>
    </row>
    <row r="1286" spans="1:3">
      <c r="A1286" t="s">
        <v>1396</v>
      </c>
      <c r="B1286" t="s">
        <v>74</v>
      </c>
      <c r="C1286">
        <v>14.9</v>
      </c>
    </row>
    <row r="1287" spans="1:3">
      <c r="A1287" t="s">
        <v>1397</v>
      </c>
      <c r="B1287" t="s">
        <v>74</v>
      </c>
      <c r="C1287">
        <v>15.9</v>
      </c>
    </row>
    <row r="1288" spans="1:3">
      <c r="A1288" t="s">
        <v>1398</v>
      </c>
      <c r="B1288" t="s">
        <v>1399</v>
      </c>
      <c r="C1288">
        <v>26.9</v>
      </c>
    </row>
    <row r="1289" spans="1:3">
      <c r="A1289" t="s">
        <v>1400</v>
      </c>
      <c r="B1289" t="s">
        <v>74</v>
      </c>
      <c r="C1289">
        <v>8.1</v>
      </c>
    </row>
    <row r="1290" spans="1:3">
      <c r="A1290" t="s">
        <v>1401</v>
      </c>
      <c r="B1290" t="s">
        <v>74</v>
      </c>
      <c r="C1290">
        <v>10.9</v>
      </c>
    </row>
    <row r="1291" spans="1:3">
      <c r="A1291" t="s">
        <v>1402</v>
      </c>
      <c r="B1291" t="s">
        <v>74</v>
      </c>
      <c r="C1291">
        <v>6.7</v>
      </c>
    </row>
    <row r="1292" spans="1:3">
      <c r="A1292" t="s">
        <v>1403</v>
      </c>
      <c r="B1292" t="s">
        <v>74</v>
      </c>
      <c r="C1292">
        <v>18.100000000000001</v>
      </c>
    </row>
    <row r="1293" spans="1:3">
      <c r="A1293" t="s">
        <v>1404</v>
      </c>
      <c r="B1293" t="s">
        <v>74</v>
      </c>
      <c r="C1293">
        <v>12.2</v>
      </c>
    </row>
    <row r="1294" spans="1:3">
      <c r="A1294" t="s">
        <v>1405</v>
      </c>
      <c r="B1294" t="s">
        <v>74</v>
      </c>
      <c r="C1294">
        <v>17.8</v>
      </c>
    </row>
    <row r="1295" spans="1:3">
      <c r="A1295" t="s">
        <v>1406</v>
      </c>
      <c r="B1295" t="s">
        <v>74</v>
      </c>
      <c r="C1295">
        <v>25.9</v>
      </c>
    </row>
    <row r="1296" spans="1:3">
      <c r="A1296" t="s">
        <v>1407</v>
      </c>
      <c r="B1296" t="s">
        <v>9975</v>
      </c>
      <c r="C1296">
        <v>6.8</v>
      </c>
    </row>
    <row r="1297" spans="1:3">
      <c r="A1297" t="s">
        <v>7391</v>
      </c>
      <c r="B1297" t="s">
        <v>74</v>
      </c>
      <c r="C1297">
        <v>18.600000000000001</v>
      </c>
    </row>
    <row r="1298" spans="1:3">
      <c r="A1298" t="s">
        <v>1408</v>
      </c>
      <c r="B1298" t="s">
        <v>74</v>
      </c>
      <c r="C1298">
        <v>20.8</v>
      </c>
    </row>
    <row r="1299" spans="1:3">
      <c r="A1299" t="s">
        <v>1409</v>
      </c>
      <c r="B1299" t="s">
        <v>74</v>
      </c>
      <c r="C1299">
        <v>32</v>
      </c>
    </row>
    <row r="1300" spans="1:3">
      <c r="A1300" t="s">
        <v>1410</v>
      </c>
      <c r="B1300" t="s">
        <v>74</v>
      </c>
      <c r="C1300">
        <v>22.6</v>
      </c>
    </row>
    <row r="1301" spans="1:3">
      <c r="A1301" t="s">
        <v>1411</v>
      </c>
      <c r="B1301" t="s">
        <v>74</v>
      </c>
      <c r="C1301">
        <v>37</v>
      </c>
    </row>
    <row r="1302" spans="1:3">
      <c r="A1302" t="s">
        <v>1412</v>
      </c>
      <c r="B1302" t="s">
        <v>74</v>
      </c>
      <c r="C1302">
        <v>21.1</v>
      </c>
    </row>
    <row r="1303" spans="1:3">
      <c r="A1303" t="s">
        <v>1413</v>
      </c>
      <c r="B1303" t="s">
        <v>74</v>
      </c>
      <c r="C1303">
        <v>24.7</v>
      </c>
    </row>
    <row r="1304" spans="1:3">
      <c r="A1304" t="s">
        <v>1414</v>
      </c>
      <c r="B1304" t="s">
        <v>350</v>
      </c>
      <c r="C1304">
        <v>3.9</v>
      </c>
    </row>
    <row r="1305" spans="1:3">
      <c r="A1305" t="s">
        <v>1415</v>
      </c>
      <c r="B1305" t="s">
        <v>74</v>
      </c>
      <c r="C1305">
        <v>11.6</v>
      </c>
    </row>
    <row r="1306" spans="1:3">
      <c r="A1306" t="s">
        <v>1416</v>
      </c>
      <c r="B1306" t="s">
        <v>74</v>
      </c>
      <c r="C1306">
        <v>45.6</v>
      </c>
    </row>
    <row r="1307" spans="1:3">
      <c r="A1307" t="s">
        <v>1417</v>
      </c>
      <c r="B1307" t="s">
        <v>74</v>
      </c>
      <c r="C1307">
        <v>14.3</v>
      </c>
    </row>
    <row r="1308" spans="1:3">
      <c r="A1308" t="s">
        <v>1418</v>
      </c>
      <c r="B1308" t="s">
        <v>74</v>
      </c>
      <c r="C1308">
        <v>38.700000000000003</v>
      </c>
    </row>
    <row r="1309" spans="1:3">
      <c r="A1309" t="s">
        <v>1419</v>
      </c>
      <c r="B1309" t="s">
        <v>74</v>
      </c>
      <c r="C1309">
        <v>18.2</v>
      </c>
    </row>
    <row r="1310" spans="1:3">
      <c r="A1310" t="s">
        <v>1420</v>
      </c>
      <c r="B1310" t="s">
        <v>74</v>
      </c>
      <c r="C1310">
        <v>54</v>
      </c>
    </row>
    <row r="1311" spans="1:3">
      <c r="A1311" t="s">
        <v>1421</v>
      </c>
      <c r="B1311" t="s">
        <v>439</v>
      </c>
      <c r="C1311">
        <v>15.7</v>
      </c>
    </row>
    <row r="1312" spans="1:3">
      <c r="A1312" t="s">
        <v>1422</v>
      </c>
      <c r="B1312" t="s">
        <v>74</v>
      </c>
      <c r="C1312">
        <v>7.9</v>
      </c>
    </row>
    <row r="1313" spans="1:3">
      <c r="A1313" t="s">
        <v>10212</v>
      </c>
      <c r="B1313" t="s">
        <v>74</v>
      </c>
      <c r="C1313">
        <v>22.5</v>
      </c>
    </row>
    <row r="1314" spans="1:3">
      <c r="A1314" t="s">
        <v>1423</v>
      </c>
      <c r="B1314" t="s">
        <v>74</v>
      </c>
      <c r="C1314">
        <v>23.7</v>
      </c>
    </row>
    <row r="1315" spans="1:3">
      <c r="A1315" t="s">
        <v>1424</v>
      </c>
      <c r="B1315" t="s">
        <v>101</v>
      </c>
      <c r="C1315">
        <v>20</v>
      </c>
    </row>
    <row r="1316" spans="1:3">
      <c r="A1316" t="s">
        <v>1425</v>
      </c>
      <c r="B1316" t="s">
        <v>74</v>
      </c>
      <c r="C1316">
        <v>13.8</v>
      </c>
    </row>
    <row r="1317" spans="1:3">
      <c r="A1317" t="s">
        <v>1426</v>
      </c>
      <c r="B1317" t="s">
        <v>74</v>
      </c>
      <c r="C1317">
        <v>20.8</v>
      </c>
    </row>
    <row r="1318" spans="1:3">
      <c r="A1318" t="s">
        <v>1427</v>
      </c>
      <c r="B1318" t="s">
        <v>74</v>
      </c>
      <c r="C1318">
        <v>12.6</v>
      </c>
    </row>
    <row r="1319" spans="1:3">
      <c r="A1319" t="s">
        <v>1428</v>
      </c>
      <c r="B1319" t="s">
        <v>74</v>
      </c>
      <c r="C1319">
        <v>19.3</v>
      </c>
    </row>
    <row r="1320" spans="1:3">
      <c r="A1320" t="s">
        <v>1429</v>
      </c>
      <c r="B1320" t="s">
        <v>74</v>
      </c>
      <c r="C1320">
        <v>16.600000000000001</v>
      </c>
    </row>
    <row r="1321" spans="1:3">
      <c r="A1321" t="s">
        <v>1430</v>
      </c>
      <c r="B1321" t="s">
        <v>74</v>
      </c>
      <c r="C1321">
        <v>7.2</v>
      </c>
    </row>
    <row r="1322" spans="1:3">
      <c r="A1322" t="s">
        <v>1431</v>
      </c>
      <c r="B1322" t="s">
        <v>74</v>
      </c>
      <c r="C1322">
        <v>12.7</v>
      </c>
    </row>
    <row r="1323" spans="1:3">
      <c r="A1323" t="s">
        <v>1432</v>
      </c>
      <c r="B1323" t="s">
        <v>74</v>
      </c>
      <c r="C1323">
        <v>35.700000000000003</v>
      </c>
    </row>
    <row r="1324" spans="1:3">
      <c r="A1324" t="s">
        <v>1433</v>
      </c>
      <c r="B1324" t="s">
        <v>74</v>
      </c>
      <c r="C1324">
        <v>22.1</v>
      </c>
    </row>
    <row r="1325" spans="1:3">
      <c r="A1325" t="s">
        <v>1434</v>
      </c>
      <c r="B1325" t="s">
        <v>74</v>
      </c>
      <c r="C1325">
        <v>19.7</v>
      </c>
    </row>
    <row r="1326" spans="1:3">
      <c r="A1326" t="s">
        <v>1435</v>
      </c>
      <c r="B1326" t="s">
        <v>436</v>
      </c>
      <c r="C1326">
        <v>15.2</v>
      </c>
    </row>
    <row r="1327" spans="1:3">
      <c r="A1327" t="s">
        <v>2029</v>
      </c>
      <c r="B1327" t="s">
        <v>1357</v>
      </c>
      <c r="C1327">
        <v>5.5</v>
      </c>
    </row>
    <row r="1328" spans="1:3">
      <c r="A1328" t="s">
        <v>1436</v>
      </c>
      <c r="B1328" t="s">
        <v>74</v>
      </c>
      <c r="C1328">
        <v>18.600000000000001</v>
      </c>
    </row>
    <row r="1329" spans="1:3">
      <c r="A1329" t="s">
        <v>1437</v>
      </c>
      <c r="B1329" t="s">
        <v>74</v>
      </c>
      <c r="C1329">
        <v>6.9</v>
      </c>
    </row>
    <row r="1330" spans="1:3">
      <c r="A1330" t="s">
        <v>1438</v>
      </c>
      <c r="B1330" t="s">
        <v>74</v>
      </c>
      <c r="C1330">
        <v>16</v>
      </c>
    </row>
    <row r="1331" spans="1:3">
      <c r="A1331" t="s">
        <v>1439</v>
      </c>
      <c r="B1331" t="s">
        <v>74</v>
      </c>
      <c r="C1331">
        <v>24.2</v>
      </c>
    </row>
    <row r="1332" spans="1:3">
      <c r="A1332" t="s">
        <v>1440</v>
      </c>
      <c r="B1332" t="s">
        <v>1441</v>
      </c>
      <c r="C1332">
        <v>16.3</v>
      </c>
    </row>
    <row r="1333" spans="1:3">
      <c r="A1333" t="s">
        <v>1442</v>
      </c>
      <c r="B1333" t="s">
        <v>74</v>
      </c>
      <c r="C1333">
        <v>21.9</v>
      </c>
    </row>
    <row r="1334" spans="1:3">
      <c r="A1334" t="s">
        <v>1443</v>
      </c>
      <c r="B1334" t="s">
        <v>74</v>
      </c>
      <c r="C1334">
        <v>16.5</v>
      </c>
    </row>
    <row r="1335" spans="1:3">
      <c r="A1335" t="s">
        <v>1444</v>
      </c>
      <c r="B1335" t="s">
        <v>74</v>
      </c>
      <c r="C1335">
        <v>35.5</v>
      </c>
    </row>
    <row r="1336" spans="1:3">
      <c r="A1336" t="s">
        <v>1445</v>
      </c>
      <c r="B1336" t="s">
        <v>74</v>
      </c>
      <c r="C1336">
        <v>17.7</v>
      </c>
    </row>
    <row r="1337" spans="1:3">
      <c r="A1337" t="s">
        <v>1446</v>
      </c>
      <c r="B1337" t="s">
        <v>852</v>
      </c>
      <c r="C1337">
        <v>10.3</v>
      </c>
    </row>
    <row r="1338" spans="1:3">
      <c r="A1338" t="s">
        <v>1447</v>
      </c>
      <c r="B1338" t="s">
        <v>74</v>
      </c>
      <c r="C1338">
        <v>8.5</v>
      </c>
    </row>
    <row r="1339" spans="1:3">
      <c r="A1339" t="s">
        <v>1448</v>
      </c>
      <c r="B1339" t="s">
        <v>640</v>
      </c>
      <c r="C1339">
        <v>7.2</v>
      </c>
    </row>
    <row r="1340" spans="1:3">
      <c r="A1340" t="s">
        <v>1449</v>
      </c>
      <c r="B1340" t="s">
        <v>74</v>
      </c>
      <c r="C1340">
        <v>24.8</v>
      </c>
    </row>
    <row r="1341" spans="1:3">
      <c r="A1341" t="s">
        <v>1450</v>
      </c>
      <c r="B1341" t="s">
        <v>74</v>
      </c>
      <c r="C1341">
        <v>14.8</v>
      </c>
    </row>
    <row r="1342" spans="1:3">
      <c r="A1342" t="s">
        <v>1451</v>
      </c>
      <c r="B1342" t="s">
        <v>74</v>
      </c>
      <c r="C1342">
        <v>6.5</v>
      </c>
    </row>
    <row r="1343" spans="1:3">
      <c r="A1343" t="s">
        <v>1453</v>
      </c>
      <c r="B1343" t="s">
        <v>74</v>
      </c>
      <c r="C1343">
        <v>20.5</v>
      </c>
    </row>
    <row r="1344" spans="1:3">
      <c r="A1344" t="s">
        <v>1454</v>
      </c>
      <c r="B1344" t="s">
        <v>74</v>
      </c>
      <c r="C1344">
        <v>21.3</v>
      </c>
    </row>
    <row r="1345" spans="1:3">
      <c r="A1345" t="s">
        <v>1455</v>
      </c>
      <c r="B1345" t="s">
        <v>74</v>
      </c>
      <c r="C1345">
        <v>10.6</v>
      </c>
    </row>
    <row r="1346" spans="1:3">
      <c r="A1346" t="s">
        <v>1456</v>
      </c>
      <c r="B1346" t="s">
        <v>74</v>
      </c>
      <c r="C1346">
        <v>21.7</v>
      </c>
    </row>
    <row r="1347" spans="1:3">
      <c r="A1347" t="s">
        <v>1457</v>
      </c>
      <c r="B1347" t="s">
        <v>74</v>
      </c>
      <c r="C1347">
        <v>13.7</v>
      </c>
    </row>
    <row r="1348" spans="1:3">
      <c r="A1348" t="s">
        <v>1458</v>
      </c>
      <c r="B1348" t="s">
        <v>74</v>
      </c>
      <c r="C1348">
        <v>17.100000000000001</v>
      </c>
    </row>
    <row r="1349" spans="1:3">
      <c r="A1349" t="s">
        <v>1459</v>
      </c>
      <c r="B1349" t="s">
        <v>74</v>
      </c>
      <c r="C1349">
        <v>8.8000000000000007</v>
      </c>
    </row>
    <row r="1350" spans="1:3">
      <c r="A1350" t="s">
        <v>1460</v>
      </c>
      <c r="B1350" t="s">
        <v>74</v>
      </c>
      <c r="C1350">
        <v>13.8</v>
      </c>
    </row>
    <row r="1351" spans="1:3">
      <c r="A1351" t="s">
        <v>1461</v>
      </c>
      <c r="B1351" t="s">
        <v>74</v>
      </c>
      <c r="C1351">
        <v>17.3</v>
      </c>
    </row>
    <row r="1352" spans="1:3">
      <c r="A1352" t="s">
        <v>1462</v>
      </c>
      <c r="B1352" t="s">
        <v>74</v>
      </c>
      <c r="C1352">
        <v>28.9</v>
      </c>
    </row>
    <row r="1353" spans="1:3">
      <c r="A1353" t="s">
        <v>1463</v>
      </c>
      <c r="B1353" t="s">
        <v>74</v>
      </c>
      <c r="C1353">
        <v>11.5</v>
      </c>
    </row>
    <row r="1354" spans="1:3">
      <c r="A1354" t="s">
        <v>1464</v>
      </c>
      <c r="B1354" t="s">
        <v>74</v>
      </c>
      <c r="C1354">
        <v>12.3</v>
      </c>
    </row>
    <row r="1355" spans="1:3">
      <c r="A1355" t="s">
        <v>1465</v>
      </c>
      <c r="B1355" t="s">
        <v>74</v>
      </c>
      <c r="C1355">
        <v>12</v>
      </c>
    </row>
    <row r="1356" spans="1:3">
      <c r="A1356" t="s">
        <v>1466</v>
      </c>
      <c r="B1356" t="s">
        <v>74</v>
      </c>
      <c r="C1356">
        <v>21.6</v>
      </c>
    </row>
    <row r="1357" spans="1:3">
      <c r="A1357" t="s">
        <v>1467</v>
      </c>
      <c r="B1357" t="s">
        <v>74</v>
      </c>
      <c r="C1357">
        <v>15.1</v>
      </c>
    </row>
    <row r="1358" spans="1:3">
      <c r="A1358" t="s">
        <v>1468</v>
      </c>
      <c r="B1358" t="s">
        <v>74</v>
      </c>
      <c r="C1358">
        <v>30</v>
      </c>
    </row>
    <row r="1359" spans="1:3">
      <c r="A1359" t="s">
        <v>10240</v>
      </c>
      <c r="B1359" t="s">
        <v>74</v>
      </c>
      <c r="C1359">
        <v>20.7</v>
      </c>
    </row>
    <row r="1360" spans="1:3">
      <c r="A1360" t="s">
        <v>1469</v>
      </c>
      <c r="B1360" t="s">
        <v>74</v>
      </c>
      <c r="C1360">
        <v>25.5</v>
      </c>
    </row>
    <row r="1361" spans="1:3">
      <c r="A1361" t="s">
        <v>1470</v>
      </c>
      <c r="B1361" t="s">
        <v>74</v>
      </c>
      <c r="C1361">
        <v>23.7</v>
      </c>
    </row>
    <row r="1362" spans="1:3">
      <c r="A1362" t="s">
        <v>1471</v>
      </c>
      <c r="B1362" t="s">
        <v>74</v>
      </c>
      <c r="C1362">
        <v>19.600000000000001</v>
      </c>
    </row>
    <row r="1363" spans="1:3">
      <c r="A1363" t="s">
        <v>1472</v>
      </c>
      <c r="B1363" t="s">
        <v>74</v>
      </c>
      <c r="C1363">
        <v>16.600000000000001</v>
      </c>
    </row>
    <row r="1364" spans="1:3">
      <c r="A1364" t="s">
        <v>1473</v>
      </c>
      <c r="B1364" t="s">
        <v>74</v>
      </c>
      <c r="C1364">
        <v>2.4</v>
      </c>
    </row>
    <row r="1365" spans="1:3">
      <c r="A1365" t="s">
        <v>1474</v>
      </c>
      <c r="B1365" t="s">
        <v>74</v>
      </c>
      <c r="C1365">
        <v>17.7</v>
      </c>
    </row>
    <row r="1366" spans="1:3">
      <c r="A1366" t="s">
        <v>1475</v>
      </c>
      <c r="B1366" t="s">
        <v>74</v>
      </c>
      <c r="C1366">
        <v>10.6</v>
      </c>
    </row>
    <row r="1367" spans="1:3">
      <c r="A1367" t="s">
        <v>1476</v>
      </c>
      <c r="B1367" t="s">
        <v>74</v>
      </c>
      <c r="C1367">
        <v>23.8</v>
      </c>
    </row>
    <row r="1368" spans="1:3">
      <c r="A1368" t="s">
        <v>1477</v>
      </c>
      <c r="B1368" t="s">
        <v>74</v>
      </c>
      <c r="C1368">
        <v>13.2</v>
      </c>
    </row>
    <row r="1369" spans="1:3">
      <c r="A1369" t="s">
        <v>1478</v>
      </c>
      <c r="B1369" t="s">
        <v>1479</v>
      </c>
      <c r="C1369">
        <v>15.7</v>
      </c>
    </row>
    <row r="1370" spans="1:3">
      <c r="A1370" t="s">
        <v>1480</v>
      </c>
      <c r="B1370" t="s">
        <v>74</v>
      </c>
      <c r="C1370">
        <v>19.600000000000001</v>
      </c>
    </row>
    <row r="1371" spans="1:3">
      <c r="A1371" t="s">
        <v>1481</v>
      </c>
      <c r="B1371" t="s">
        <v>74</v>
      </c>
      <c r="C1371">
        <v>14.7</v>
      </c>
    </row>
    <row r="1372" spans="1:3">
      <c r="A1372" t="s">
        <v>1482</v>
      </c>
      <c r="B1372" t="s">
        <v>74</v>
      </c>
      <c r="C1372">
        <v>16.8</v>
      </c>
    </row>
    <row r="1373" spans="1:3">
      <c r="A1373" t="s">
        <v>1483</v>
      </c>
      <c r="B1373" t="s">
        <v>74</v>
      </c>
      <c r="C1373">
        <v>22.4</v>
      </c>
    </row>
    <row r="1374" spans="1:3">
      <c r="A1374" t="s">
        <v>1484</v>
      </c>
      <c r="B1374" t="s">
        <v>74</v>
      </c>
      <c r="C1374">
        <v>27.8</v>
      </c>
    </row>
    <row r="1375" spans="1:3">
      <c r="A1375" t="s">
        <v>9989</v>
      </c>
      <c r="B1375" t="s">
        <v>9990</v>
      </c>
      <c r="C1375">
        <v>5.7</v>
      </c>
    </row>
    <row r="1376" spans="1:3">
      <c r="A1376" t="s">
        <v>1485</v>
      </c>
      <c r="B1376" t="s">
        <v>74</v>
      </c>
      <c r="C1376">
        <v>8.5</v>
      </c>
    </row>
    <row r="1377" spans="1:3">
      <c r="A1377" t="s">
        <v>1486</v>
      </c>
      <c r="B1377" t="s">
        <v>74</v>
      </c>
      <c r="C1377">
        <v>3</v>
      </c>
    </row>
    <row r="1378" spans="1:3">
      <c r="A1378" t="s">
        <v>1488</v>
      </c>
      <c r="B1378" t="s">
        <v>350</v>
      </c>
      <c r="C1378">
        <v>16.7</v>
      </c>
    </row>
    <row r="1379" spans="1:3">
      <c r="A1379" t="s">
        <v>1487</v>
      </c>
      <c r="B1379" t="s">
        <v>74</v>
      </c>
      <c r="C1379">
        <v>31</v>
      </c>
    </row>
    <row r="1380" spans="1:3">
      <c r="A1380" t="s">
        <v>1489</v>
      </c>
      <c r="B1380" t="s">
        <v>74</v>
      </c>
      <c r="C1380">
        <v>16.600000000000001</v>
      </c>
    </row>
    <row r="1381" spans="1:3">
      <c r="A1381" t="s">
        <v>1490</v>
      </c>
      <c r="B1381" t="s">
        <v>222</v>
      </c>
      <c r="C1381">
        <v>8.6999999999999993</v>
      </c>
    </row>
    <row r="1382" spans="1:3">
      <c r="A1382" t="s">
        <v>1491</v>
      </c>
      <c r="B1382" t="s">
        <v>85</v>
      </c>
      <c r="C1382">
        <v>18.100000000000001</v>
      </c>
    </row>
    <row r="1383" spans="1:3">
      <c r="A1383" t="s">
        <v>1492</v>
      </c>
      <c r="B1383" t="s">
        <v>74</v>
      </c>
      <c r="C1383">
        <v>35.700000000000003</v>
      </c>
    </row>
    <row r="1384" spans="1:3">
      <c r="A1384" t="s">
        <v>1493</v>
      </c>
      <c r="B1384" t="s">
        <v>74</v>
      </c>
      <c r="C1384">
        <v>29.2</v>
      </c>
    </row>
    <row r="1385" spans="1:3">
      <c r="A1385" t="s">
        <v>1494</v>
      </c>
      <c r="B1385" t="s">
        <v>74</v>
      </c>
      <c r="C1385">
        <v>14.3</v>
      </c>
    </row>
    <row r="1386" spans="1:3">
      <c r="A1386" t="s">
        <v>1495</v>
      </c>
      <c r="B1386" t="s">
        <v>74</v>
      </c>
      <c r="C1386">
        <v>23</v>
      </c>
    </row>
    <row r="1387" spans="1:3">
      <c r="A1387" t="s">
        <v>1496</v>
      </c>
      <c r="B1387" t="s">
        <v>74</v>
      </c>
      <c r="C1387">
        <v>18.7</v>
      </c>
    </row>
    <row r="1388" spans="1:3">
      <c r="A1388" t="s">
        <v>1497</v>
      </c>
      <c r="B1388" t="s">
        <v>74</v>
      </c>
      <c r="C1388">
        <v>16.100000000000001</v>
      </c>
    </row>
    <row r="1389" spans="1:3">
      <c r="A1389" t="s">
        <v>1498</v>
      </c>
      <c r="B1389" t="s">
        <v>74</v>
      </c>
      <c r="C1389">
        <v>24.6</v>
      </c>
    </row>
    <row r="1390" spans="1:3">
      <c r="A1390" t="s">
        <v>1499</v>
      </c>
      <c r="B1390" t="s">
        <v>74</v>
      </c>
      <c r="C1390">
        <v>35.6</v>
      </c>
    </row>
    <row r="1391" spans="1:3">
      <c r="A1391" t="s">
        <v>1500</v>
      </c>
      <c r="B1391" t="s">
        <v>1501</v>
      </c>
      <c r="C1391">
        <v>5.3</v>
      </c>
    </row>
    <row r="1392" spans="1:3">
      <c r="A1392" t="s">
        <v>1502</v>
      </c>
      <c r="B1392" t="s">
        <v>74</v>
      </c>
      <c r="C1392">
        <v>24.9</v>
      </c>
    </row>
    <row r="1393" spans="1:3">
      <c r="A1393" t="s">
        <v>1503</v>
      </c>
      <c r="B1393" t="s">
        <v>74</v>
      </c>
      <c r="C1393">
        <v>12.3</v>
      </c>
    </row>
    <row r="1394" spans="1:3">
      <c r="A1394" t="s">
        <v>1504</v>
      </c>
      <c r="B1394" t="s">
        <v>74</v>
      </c>
      <c r="C1394">
        <v>18.5</v>
      </c>
    </row>
    <row r="1395" spans="1:3">
      <c r="A1395" t="s">
        <v>1505</v>
      </c>
      <c r="B1395" t="s">
        <v>74</v>
      </c>
      <c r="C1395">
        <v>9.5</v>
      </c>
    </row>
    <row r="1396" spans="1:3">
      <c r="A1396" t="s">
        <v>1506</v>
      </c>
      <c r="B1396" t="s">
        <v>74</v>
      </c>
      <c r="C1396">
        <v>5.4</v>
      </c>
    </row>
    <row r="1397" spans="1:3">
      <c r="A1397" t="s">
        <v>1507</v>
      </c>
      <c r="B1397" t="s">
        <v>74</v>
      </c>
      <c r="C1397">
        <v>14.7</v>
      </c>
    </row>
    <row r="1398" spans="1:3">
      <c r="A1398" t="s">
        <v>1508</v>
      </c>
      <c r="B1398" t="s">
        <v>74</v>
      </c>
      <c r="C1398">
        <v>21.4</v>
      </c>
    </row>
    <row r="1399" spans="1:3">
      <c r="A1399" t="s">
        <v>1509</v>
      </c>
      <c r="B1399" t="s">
        <v>74</v>
      </c>
      <c r="C1399">
        <v>21.1</v>
      </c>
    </row>
    <row r="1400" spans="1:3">
      <c r="A1400" t="s">
        <v>1510</v>
      </c>
      <c r="B1400" t="s">
        <v>74</v>
      </c>
      <c r="C1400">
        <v>7.3</v>
      </c>
    </row>
    <row r="1401" spans="1:3">
      <c r="A1401" t="s">
        <v>1511</v>
      </c>
      <c r="B1401" t="s">
        <v>154</v>
      </c>
      <c r="C1401">
        <v>15.4</v>
      </c>
    </row>
    <row r="1402" spans="1:3">
      <c r="A1402" t="s">
        <v>1512</v>
      </c>
      <c r="B1402" t="s">
        <v>74</v>
      </c>
      <c r="C1402">
        <v>10.5</v>
      </c>
    </row>
    <row r="1403" spans="1:3">
      <c r="A1403" t="s">
        <v>1513</v>
      </c>
      <c r="B1403" t="s">
        <v>74</v>
      </c>
      <c r="C1403">
        <v>23.7</v>
      </c>
    </row>
    <row r="1404" spans="1:3">
      <c r="A1404" t="s">
        <v>1514</v>
      </c>
      <c r="B1404" t="s">
        <v>74</v>
      </c>
      <c r="C1404">
        <v>23.1</v>
      </c>
    </row>
    <row r="1405" spans="1:3">
      <c r="A1405" t="s">
        <v>1515</v>
      </c>
      <c r="B1405" t="s">
        <v>74</v>
      </c>
      <c r="C1405">
        <v>18.100000000000001</v>
      </c>
    </row>
    <row r="1406" spans="1:3">
      <c r="A1406" t="s">
        <v>1516</v>
      </c>
      <c r="B1406" t="s">
        <v>74</v>
      </c>
      <c r="C1406">
        <v>19.899999999999999</v>
      </c>
    </row>
    <row r="1407" spans="1:3">
      <c r="A1407" t="s">
        <v>1517</v>
      </c>
      <c r="B1407" t="s">
        <v>74</v>
      </c>
      <c r="C1407">
        <v>11.9</v>
      </c>
    </row>
    <row r="1408" spans="1:3">
      <c r="A1408" t="s">
        <v>1518</v>
      </c>
      <c r="B1408" t="s">
        <v>74</v>
      </c>
      <c r="C1408">
        <v>10.6</v>
      </c>
    </row>
    <row r="1409" spans="1:3">
      <c r="A1409" t="s">
        <v>1519</v>
      </c>
      <c r="B1409" t="s">
        <v>74</v>
      </c>
      <c r="C1409">
        <v>36.700000000000003</v>
      </c>
    </row>
    <row r="1410" spans="1:3">
      <c r="A1410" t="s">
        <v>10241</v>
      </c>
      <c r="B1410" t="s">
        <v>10242</v>
      </c>
      <c r="C1410">
        <v>9.1999999999999993</v>
      </c>
    </row>
    <row r="1411" spans="1:3">
      <c r="A1411" t="s">
        <v>1520</v>
      </c>
      <c r="B1411" t="s">
        <v>74</v>
      </c>
      <c r="C1411">
        <v>20.399999999999999</v>
      </c>
    </row>
    <row r="1412" spans="1:3">
      <c r="A1412" t="s">
        <v>1521</v>
      </c>
      <c r="B1412" t="s">
        <v>74</v>
      </c>
      <c r="C1412">
        <v>19.399999999999999</v>
      </c>
    </row>
    <row r="1413" spans="1:3">
      <c r="A1413" t="s">
        <v>1522</v>
      </c>
      <c r="B1413" t="s">
        <v>74</v>
      </c>
      <c r="C1413">
        <v>16.8</v>
      </c>
    </row>
    <row r="1414" spans="1:3">
      <c r="A1414" t="s">
        <v>1523</v>
      </c>
      <c r="B1414" t="s">
        <v>74</v>
      </c>
      <c r="C1414">
        <v>24.2</v>
      </c>
    </row>
    <row r="1415" spans="1:3">
      <c r="A1415" t="s">
        <v>1524</v>
      </c>
      <c r="B1415" t="s">
        <v>74</v>
      </c>
      <c r="C1415">
        <v>11.8</v>
      </c>
    </row>
    <row r="1416" spans="1:3">
      <c r="A1416" t="s">
        <v>1525</v>
      </c>
      <c r="B1416" t="s">
        <v>74</v>
      </c>
      <c r="C1416">
        <v>23.5</v>
      </c>
    </row>
    <row r="1417" spans="1:3">
      <c r="A1417" t="s">
        <v>1526</v>
      </c>
      <c r="B1417" t="s">
        <v>74</v>
      </c>
      <c r="C1417">
        <v>23.5</v>
      </c>
    </row>
    <row r="1418" spans="1:3">
      <c r="A1418" t="s">
        <v>2030</v>
      </c>
      <c r="B1418" t="s">
        <v>74</v>
      </c>
      <c r="C1418">
        <v>19.2</v>
      </c>
    </row>
    <row r="1419" spans="1:3">
      <c r="A1419" t="s">
        <v>1527</v>
      </c>
      <c r="B1419" t="s">
        <v>74</v>
      </c>
      <c r="C1419">
        <v>20.6</v>
      </c>
    </row>
    <row r="1420" spans="1:3">
      <c r="A1420" t="s">
        <v>1528</v>
      </c>
      <c r="B1420" t="s">
        <v>346</v>
      </c>
      <c r="C1420">
        <v>10.9</v>
      </c>
    </row>
    <row r="1421" spans="1:3">
      <c r="A1421" t="s">
        <v>1529</v>
      </c>
      <c r="B1421" t="s">
        <v>74</v>
      </c>
      <c r="C1421">
        <v>13.4</v>
      </c>
    </row>
    <row r="1422" spans="1:3">
      <c r="A1422" t="s">
        <v>1530</v>
      </c>
      <c r="B1422" t="s">
        <v>74</v>
      </c>
      <c r="C1422">
        <v>20.5</v>
      </c>
    </row>
    <row r="1423" spans="1:3">
      <c r="A1423" t="s">
        <v>1531</v>
      </c>
      <c r="B1423" t="s">
        <v>74</v>
      </c>
      <c r="C1423">
        <v>29</v>
      </c>
    </row>
    <row r="1424" spans="1:3">
      <c r="A1424" t="s">
        <v>1532</v>
      </c>
      <c r="B1424" t="s">
        <v>574</v>
      </c>
      <c r="C1424">
        <v>13.7</v>
      </c>
    </row>
    <row r="1425" spans="1:3">
      <c r="A1425" t="s">
        <v>1533</v>
      </c>
      <c r="B1425" t="s">
        <v>74</v>
      </c>
      <c r="C1425">
        <v>12.7</v>
      </c>
    </row>
    <row r="1426" spans="1:3">
      <c r="A1426" t="s">
        <v>1534</v>
      </c>
      <c r="B1426" t="s">
        <v>74</v>
      </c>
      <c r="C1426">
        <v>23</v>
      </c>
    </row>
    <row r="1427" spans="1:3">
      <c r="A1427" t="s">
        <v>1535</v>
      </c>
      <c r="B1427" t="s">
        <v>74</v>
      </c>
      <c r="C1427">
        <v>23</v>
      </c>
    </row>
    <row r="1428" spans="1:3">
      <c r="A1428" t="s">
        <v>1536</v>
      </c>
      <c r="B1428" t="s">
        <v>74</v>
      </c>
      <c r="C1428">
        <v>29.2</v>
      </c>
    </row>
    <row r="1429" spans="1:3">
      <c r="A1429" t="s">
        <v>1537</v>
      </c>
      <c r="B1429" t="s">
        <v>74</v>
      </c>
      <c r="C1429">
        <v>16.399999999999999</v>
      </c>
    </row>
    <row r="1430" spans="1:3">
      <c r="A1430" t="s">
        <v>1538</v>
      </c>
      <c r="B1430" t="s">
        <v>74</v>
      </c>
      <c r="C1430">
        <v>13.2</v>
      </c>
    </row>
    <row r="1431" spans="1:3">
      <c r="A1431" t="s">
        <v>1539</v>
      </c>
      <c r="B1431" t="s">
        <v>74</v>
      </c>
      <c r="C1431">
        <v>9.6999999999999993</v>
      </c>
    </row>
    <row r="1432" spans="1:3">
      <c r="A1432" t="s">
        <v>1540</v>
      </c>
      <c r="B1432" t="s">
        <v>146</v>
      </c>
      <c r="C1432">
        <v>23.2</v>
      </c>
    </row>
    <row r="1433" spans="1:3">
      <c r="A1433" t="s">
        <v>1541</v>
      </c>
      <c r="B1433" t="s">
        <v>74</v>
      </c>
      <c r="C1433">
        <v>14.7</v>
      </c>
    </row>
    <row r="1434" spans="1:3">
      <c r="A1434" t="s">
        <v>1542</v>
      </c>
      <c r="B1434" t="s">
        <v>74</v>
      </c>
      <c r="C1434">
        <v>18.2</v>
      </c>
    </row>
    <row r="1435" spans="1:3">
      <c r="A1435" t="s">
        <v>1543</v>
      </c>
      <c r="B1435" t="s">
        <v>74</v>
      </c>
      <c r="C1435">
        <v>28</v>
      </c>
    </row>
    <row r="1436" spans="1:3">
      <c r="A1436" t="s">
        <v>1544</v>
      </c>
      <c r="B1436" t="s">
        <v>74</v>
      </c>
      <c r="C1436">
        <v>18.600000000000001</v>
      </c>
    </row>
    <row r="1437" spans="1:3">
      <c r="A1437" t="s">
        <v>1545</v>
      </c>
      <c r="B1437" t="s">
        <v>74</v>
      </c>
      <c r="C1437">
        <v>27.2</v>
      </c>
    </row>
    <row r="1438" spans="1:3">
      <c r="A1438" t="s">
        <v>1546</v>
      </c>
      <c r="B1438" t="s">
        <v>74</v>
      </c>
      <c r="C1438">
        <v>19.3</v>
      </c>
    </row>
    <row r="1439" spans="1:3">
      <c r="A1439" t="s">
        <v>1547</v>
      </c>
      <c r="B1439" t="s">
        <v>505</v>
      </c>
      <c r="C1439">
        <v>17.2</v>
      </c>
    </row>
    <row r="1440" spans="1:3">
      <c r="A1440" t="s">
        <v>10250</v>
      </c>
      <c r="B1440" t="s">
        <v>74</v>
      </c>
      <c r="C1440">
        <v>15.6</v>
      </c>
    </row>
    <row r="1441" spans="1:3">
      <c r="A1441" t="s">
        <v>1549</v>
      </c>
      <c r="B1441" t="s">
        <v>74</v>
      </c>
      <c r="C1441">
        <v>11.7</v>
      </c>
    </row>
    <row r="1442" spans="1:3">
      <c r="A1442" t="s">
        <v>1550</v>
      </c>
      <c r="B1442" t="s">
        <v>74</v>
      </c>
      <c r="C1442">
        <v>15.9</v>
      </c>
    </row>
    <row r="1443" spans="1:3">
      <c r="A1443" t="s">
        <v>1551</v>
      </c>
      <c r="B1443" t="s">
        <v>74</v>
      </c>
      <c r="C1443">
        <v>21.6</v>
      </c>
    </row>
    <row r="1444" spans="1:3">
      <c r="A1444" t="s">
        <v>1552</v>
      </c>
      <c r="B1444" t="s">
        <v>74</v>
      </c>
      <c r="C1444">
        <v>15</v>
      </c>
    </row>
    <row r="1445" spans="1:3">
      <c r="A1445" t="s">
        <v>1553</v>
      </c>
      <c r="B1445" t="s">
        <v>74</v>
      </c>
      <c r="C1445">
        <v>11.9</v>
      </c>
    </row>
    <row r="1446" spans="1:3">
      <c r="A1446" t="s">
        <v>1554</v>
      </c>
      <c r="B1446" t="s">
        <v>74</v>
      </c>
      <c r="C1446">
        <v>33.4</v>
      </c>
    </row>
    <row r="1447" spans="1:3">
      <c r="A1447" t="s">
        <v>1556</v>
      </c>
      <c r="B1447" t="s">
        <v>74</v>
      </c>
      <c r="C1447">
        <v>10.7</v>
      </c>
    </row>
    <row r="1448" spans="1:3">
      <c r="A1448" t="s">
        <v>1557</v>
      </c>
      <c r="B1448" t="s">
        <v>74</v>
      </c>
      <c r="C1448">
        <v>19.2</v>
      </c>
    </row>
    <row r="1449" spans="1:3">
      <c r="A1449" t="s">
        <v>1558</v>
      </c>
      <c r="B1449" t="s">
        <v>74</v>
      </c>
      <c r="C1449">
        <v>36.5</v>
      </c>
    </row>
    <row r="1450" spans="1:3">
      <c r="A1450" t="s">
        <v>1559</v>
      </c>
      <c r="B1450" t="s">
        <v>74</v>
      </c>
      <c r="C1450">
        <v>11</v>
      </c>
    </row>
    <row r="1451" spans="1:3">
      <c r="A1451" t="s">
        <v>1560</v>
      </c>
      <c r="B1451" t="s">
        <v>74</v>
      </c>
      <c r="C1451">
        <v>14.4</v>
      </c>
    </row>
    <row r="1452" spans="1:3">
      <c r="A1452" t="s">
        <v>1561</v>
      </c>
      <c r="B1452" t="s">
        <v>74</v>
      </c>
      <c r="C1452">
        <v>24.1</v>
      </c>
    </row>
    <row r="1453" spans="1:3">
      <c r="A1453" t="s">
        <v>1562</v>
      </c>
      <c r="B1453" t="s">
        <v>74</v>
      </c>
      <c r="C1453">
        <v>18.8</v>
      </c>
    </row>
    <row r="1454" spans="1:3">
      <c r="A1454" t="s">
        <v>1563</v>
      </c>
      <c r="B1454" t="s">
        <v>74</v>
      </c>
      <c r="C1454">
        <v>28</v>
      </c>
    </row>
    <row r="1455" spans="1:3">
      <c r="A1455" t="s">
        <v>1564</v>
      </c>
      <c r="B1455" t="s">
        <v>74</v>
      </c>
      <c r="C1455">
        <v>32</v>
      </c>
    </row>
    <row r="1456" spans="1:3">
      <c r="A1456" t="s">
        <v>1565</v>
      </c>
      <c r="B1456" t="s">
        <v>74</v>
      </c>
      <c r="C1456">
        <v>36.700000000000003</v>
      </c>
    </row>
    <row r="1457" spans="1:3">
      <c r="A1457" t="s">
        <v>1566</v>
      </c>
      <c r="B1457" t="s">
        <v>1567</v>
      </c>
      <c r="C1457">
        <v>24.3</v>
      </c>
    </row>
    <row r="1458" spans="1:3">
      <c r="A1458" t="s">
        <v>2462</v>
      </c>
      <c r="B1458" t="s">
        <v>74</v>
      </c>
      <c r="C1458">
        <v>27.2</v>
      </c>
    </row>
    <row r="1459" spans="1:3">
      <c r="A1459" t="s">
        <v>1568</v>
      </c>
      <c r="B1459" t="s">
        <v>74</v>
      </c>
      <c r="C1459">
        <v>28.3</v>
      </c>
    </row>
    <row r="1460" spans="1:3">
      <c r="A1460" t="s">
        <v>1569</v>
      </c>
      <c r="B1460" t="s">
        <v>74</v>
      </c>
      <c r="C1460">
        <v>14</v>
      </c>
    </row>
    <row r="1461" spans="1:3">
      <c r="A1461" t="s">
        <v>1570</v>
      </c>
      <c r="B1461" t="s">
        <v>74</v>
      </c>
      <c r="C1461">
        <v>32.4</v>
      </c>
    </row>
    <row r="1462" spans="1:3">
      <c r="A1462" t="s">
        <v>1571</v>
      </c>
      <c r="B1462" t="s">
        <v>74</v>
      </c>
      <c r="C1462">
        <v>24.8</v>
      </c>
    </row>
    <row r="1463" spans="1:3">
      <c r="A1463" t="s">
        <v>1572</v>
      </c>
      <c r="B1463" t="s">
        <v>74</v>
      </c>
      <c r="C1463">
        <v>14.7</v>
      </c>
    </row>
    <row r="1464" spans="1:3">
      <c r="A1464" t="s">
        <v>1573</v>
      </c>
      <c r="B1464" t="s">
        <v>74</v>
      </c>
      <c r="C1464">
        <v>32.200000000000003</v>
      </c>
    </row>
    <row r="1465" spans="1:3">
      <c r="A1465" t="s">
        <v>1574</v>
      </c>
      <c r="B1465" t="s">
        <v>1575</v>
      </c>
      <c r="C1465">
        <v>12.8</v>
      </c>
    </row>
    <row r="1466" spans="1:3">
      <c r="A1466" t="s">
        <v>1576</v>
      </c>
      <c r="B1466" t="s">
        <v>74</v>
      </c>
      <c r="C1466">
        <v>13.3</v>
      </c>
    </row>
    <row r="1467" spans="1:3">
      <c r="A1467" t="s">
        <v>1577</v>
      </c>
      <c r="B1467" t="s">
        <v>74</v>
      </c>
      <c r="C1467">
        <v>17</v>
      </c>
    </row>
    <row r="1468" spans="1:3">
      <c r="A1468" t="s">
        <v>1578</v>
      </c>
      <c r="B1468" t="s">
        <v>74</v>
      </c>
      <c r="C1468">
        <v>29</v>
      </c>
    </row>
    <row r="1469" spans="1:3">
      <c r="A1469" t="s">
        <v>1579</v>
      </c>
      <c r="B1469" t="s">
        <v>74</v>
      </c>
      <c r="C1469">
        <v>22.4</v>
      </c>
    </row>
    <row r="1470" spans="1:3">
      <c r="A1470" t="s">
        <v>1580</v>
      </c>
      <c r="B1470" t="s">
        <v>74</v>
      </c>
      <c r="C1470">
        <v>26.7</v>
      </c>
    </row>
    <row r="1471" spans="1:3">
      <c r="A1471" t="s">
        <v>1581</v>
      </c>
      <c r="B1471" t="s">
        <v>74</v>
      </c>
      <c r="C1471">
        <v>20.8</v>
      </c>
    </row>
    <row r="1472" spans="1:3">
      <c r="A1472" t="s">
        <v>10230</v>
      </c>
      <c r="B1472" t="s">
        <v>74</v>
      </c>
      <c r="C1472">
        <v>7.9</v>
      </c>
    </row>
    <row r="1473" spans="1:3">
      <c r="A1473" t="s">
        <v>1582</v>
      </c>
      <c r="B1473" t="s">
        <v>74</v>
      </c>
      <c r="C1473">
        <v>41.4</v>
      </c>
    </row>
    <row r="1474" spans="1:3">
      <c r="A1474" t="s">
        <v>1584</v>
      </c>
      <c r="B1474" t="s">
        <v>74</v>
      </c>
      <c r="C1474">
        <v>21.4</v>
      </c>
    </row>
    <row r="1475" spans="1:3">
      <c r="A1475" t="s">
        <v>1585</v>
      </c>
      <c r="B1475" t="s">
        <v>1586</v>
      </c>
      <c r="C1475">
        <v>11</v>
      </c>
    </row>
    <row r="1476" spans="1:3">
      <c r="A1476" t="s">
        <v>1587</v>
      </c>
      <c r="B1476" t="s">
        <v>74</v>
      </c>
      <c r="C1476">
        <v>17</v>
      </c>
    </row>
    <row r="1477" spans="1:3">
      <c r="A1477" t="s">
        <v>1588</v>
      </c>
      <c r="B1477" t="s">
        <v>74</v>
      </c>
      <c r="C1477">
        <v>17.8</v>
      </c>
    </row>
    <row r="1478" spans="1:3">
      <c r="A1478" t="s">
        <v>1589</v>
      </c>
      <c r="B1478" t="s">
        <v>74</v>
      </c>
      <c r="C1478">
        <v>29.5</v>
      </c>
    </row>
    <row r="1479" spans="1:3">
      <c r="A1479" t="s">
        <v>1590</v>
      </c>
      <c r="B1479" t="s">
        <v>74</v>
      </c>
      <c r="C1479">
        <v>11.9</v>
      </c>
    </row>
    <row r="1480" spans="1:3">
      <c r="A1480" t="s">
        <v>1591</v>
      </c>
      <c r="B1480" t="s">
        <v>74</v>
      </c>
      <c r="C1480">
        <v>21.7</v>
      </c>
    </row>
    <row r="1481" spans="1:3">
      <c r="A1481" t="s">
        <v>1592</v>
      </c>
      <c r="B1481" t="s">
        <v>74</v>
      </c>
      <c r="C1481">
        <v>20.6</v>
      </c>
    </row>
    <row r="1482" spans="1:3">
      <c r="A1482" t="s">
        <v>1593</v>
      </c>
      <c r="B1482" t="s">
        <v>74</v>
      </c>
      <c r="C1482">
        <v>12.1</v>
      </c>
    </row>
    <row r="1483" spans="1:3">
      <c r="A1483" t="s">
        <v>1594</v>
      </c>
      <c r="B1483" t="s">
        <v>74</v>
      </c>
      <c r="C1483">
        <v>12.7</v>
      </c>
    </row>
    <row r="1484" spans="1:3">
      <c r="A1484" t="s">
        <v>1595</v>
      </c>
      <c r="B1484" t="s">
        <v>74</v>
      </c>
      <c r="C1484">
        <v>20.3</v>
      </c>
    </row>
    <row r="1485" spans="1:3">
      <c r="A1485" t="s">
        <v>1596</v>
      </c>
      <c r="B1485" t="s">
        <v>74</v>
      </c>
      <c r="C1485">
        <v>16.3</v>
      </c>
    </row>
    <row r="1486" spans="1:3">
      <c r="A1486" t="s">
        <v>1597</v>
      </c>
      <c r="B1486" t="s">
        <v>74</v>
      </c>
      <c r="C1486">
        <v>16.3</v>
      </c>
    </row>
    <row r="1487" spans="1:3">
      <c r="A1487" t="s">
        <v>1598</v>
      </c>
      <c r="B1487" t="s">
        <v>74</v>
      </c>
      <c r="C1487">
        <v>26.5</v>
      </c>
    </row>
    <row r="1488" spans="1:3">
      <c r="A1488" t="s">
        <v>1599</v>
      </c>
      <c r="B1488" t="s">
        <v>74</v>
      </c>
      <c r="C1488">
        <v>16.600000000000001</v>
      </c>
    </row>
    <row r="1489" spans="1:3">
      <c r="A1489" t="s">
        <v>1600</v>
      </c>
      <c r="B1489" t="s">
        <v>74</v>
      </c>
      <c r="C1489">
        <v>23.7</v>
      </c>
    </row>
    <row r="1490" spans="1:3">
      <c r="A1490" t="s">
        <v>1601</v>
      </c>
      <c r="B1490" t="s">
        <v>74</v>
      </c>
      <c r="C1490">
        <v>25.4</v>
      </c>
    </row>
    <row r="1491" spans="1:3">
      <c r="A1491" t="s">
        <v>1602</v>
      </c>
      <c r="B1491" t="s">
        <v>74</v>
      </c>
      <c r="C1491">
        <v>29</v>
      </c>
    </row>
    <row r="1492" spans="1:3">
      <c r="A1492" t="s">
        <v>1603</v>
      </c>
      <c r="B1492" t="s">
        <v>74</v>
      </c>
      <c r="C1492">
        <v>28.9</v>
      </c>
    </row>
    <row r="1493" spans="1:3">
      <c r="A1493" t="s">
        <v>1604</v>
      </c>
      <c r="B1493" t="s">
        <v>74</v>
      </c>
      <c r="C1493">
        <v>22</v>
      </c>
    </row>
    <row r="1494" spans="1:3">
      <c r="A1494" t="s">
        <v>1605</v>
      </c>
      <c r="B1494" t="s">
        <v>74</v>
      </c>
      <c r="C1494">
        <v>28.7</v>
      </c>
    </row>
    <row r="1495" spans="1:3">
      <c r="A1495" t="s">
        <v>1606</v>
      </c>
      <c r="B1495" t="s">
        <v>74</v>
      </c>
      <c r="C1495">
        <v>19</v>
      </c>
    </row>
    <row r="1496" spans="1:3">
      <c r="A1496" t="s">
        <v>1607</v>
      </c>
      <c r="B1496" t="s">
        <v>74</v>
      </c>
      <c r="C1496">
        <v>25.2</v>
      </c>
    </row>
    <row r="1497" spans="1:3">
      <c r="A1497" t="s">
        <v>1608</v>
      </c>
      <c r="B1497" t="s">
        <v>74</v>
      </c>
      <c r="C1497">
        <v>16.5</v>
      </c>
    </row>
    <row r="1498" spans="1:3">
      <c r="A1498" t="s">
        <v>1609</v>
      </c>
      <c r="B1498" t="s">
        <v>74</v>
      </c>
      <c r="C1498">
        <v>26</v>
      </c>
    </row>
    <row r="1499" spans="1:3">
      <c r="A1499" t="s">
        <v>1610</v>
      </c>
      <c r="B1499" t="s">
        <v>74</v>
      </c>
      <c r="C1499">
        <v>26.9</v>
      </c>
    </row>
    <row r="1500" spans="1:3">
      <c r="A1500" t="s">
        <v>1611</v>
      </c>
      <c r="B1500" t="s">
        <v>74</v>
      </c>
      <c r="C1500">
        <v>17.7</v>
      </c>
    </row>
    <row r="1501" spans="1:3">
      <c r="A1501" t="s">
        <v>1612</v>
      </c>
      <c r="B1501" t="s">
        <v>74</v>
      </c>
      <c r="C1501">
        <v>26.8</v>
      </c>
    </row>
    <row r="1502" spans="1:3">
      <c r="A1502" t="s">
        <v>1613</v>
      </c>
      <c r="B1502" t="s">
        <v>74</v>
      </c>
      <c r="C1502">
        <v>11.5</v>
      </c>
    </row>
    <row r="1503" spans="1:3">
      <c r="A1503" t="s">
        <v>1614</v>
      </c>
      <c r="B1503" t="s">
        <v>74</v>
      </c>
      <c r="C1503">
        <v>24</v>
      </c>
    </row>
    <row r="1504" spans="1:3">
      <c r="A1504" t="s">
        <v>1615</v>
      </c>
      <c r="B1504" t="s">
        <v>74</v>
      </c>
      <c r="C1504">
        <v>22.8</v>
      </c>
    </row>
    <row r="1505" spans="1:3">
      <c r="A1505" t="s">
        <v>1616</v>
      </c>
      <c r="B1505" t="s">
        <v>74</v>
      </c>
      <c r="C1505">
        <v>9.8000000000000007</v>
      </c>
    </row>
    <row r="1506" spans="1:3">
      <c r="A1506" t="s">
        <v>1617</v>
      </c>
      <c r="B1506" t="s">
        <v>74</v>
      </c>
      <c r="C1506">
        <v>20.2</v>
      </c>
    </row>
    <row r="1507" spans="1:3">
      <c r="A1507" t="s">
        <v>1618</v>
      </c>
      <c r="B1507" t="s">
        <v>467</v>
      </c>
      <c r="C1507">
        <v>54</v>
      </c>
    </row>
    <row r="1508" spans="1:3">
      <c r="A1508" t="s">
        <v>1619</v>
      </c>
      <c r="B1508" t="s">
        <v>74</v>
      </c>
      <c r="C1508">
        <v>22.5</v>
      </c>
    </row>
    <row r="1509" spans="1:3">
      <c r="A1509" t="s">
        <v>1620</v>
      </c>
      <c r="B1509" t="s">
        <v>74</v>
      </c>
      <c r="C1509">
        <v>23.6</v>
      </c>
    </row>
    <row r="1510" spans="1:3">
      <c r="A1510" t="s">
        <v>1621</v>
      </c>
      <c r="B1510" t="s">
        <v>74</v>
      </c>
      <c r="C1510">
        <v>17.8</v>
      </c>
    </row>
    <row r="1511" spans="1:3">
      <c r="A1511" t="s">
        <v>1622</v>
      </c>
      <c r="B1511" t="s">
        <v>74</v>
      </c>
      <c r="C1511">
        <v>21.9</v>
      </c>
    </row>
    <row r="1512" spans="1:3">
      <c r="A1512" t="s">
        <v>1623</v>
      </c>
      <c r="B1512" t="s">
        <v>74</v>
      </c>
      <c r="C1512">
        <v>32.5</v>
      </c>
    </row>
    <row r="1513" spans="1:3">
      <c r="A1513" t="s">
        <v>1624</v>
      </c>
      <c r="B1513" t="s">
        <v>74</v>
      </c>
      <c r="C1513">
        <v>23.6</v>
      </c>
    </row>
    <row r="1514" spans="1:3">
      <c r="A1514" t="s">
        <v>1625</v>
      </c>
      <c r="B1514" t="s">
        <v>74</v>
      </c>
      <c r="C1514">
        <v>23.3</v>
      </c>
    </row>
    <row r="1515" spans="1:3">
      <c r="A1515" t="s">
        <v>1626</v>
      </c>
      <c r="B1515" t="s">
        <v>74</v>
      </c>
      <c r="C1515">
        <v>33.700000000000003</v>
      </c>
    </row>
    <row r="1516" spans="1:3">
      <c r="A1516" t="s">
        <v>1627</v>
      </c>
      <c r="B1516" t="s">
        <v>74</v>
      </c>
      <c r="C1516">
        <v>16.7</v>
      </c>
    </row>
    <row r="1517" spans="1:3">
      <c r="A1517" t="s">
        <v>1628</v>
      </c>
      <c r="B1517" t="s">
        <v>74</v>
      </c>
      <c r="C1517">
        <v>14.5</v>
      </c>
    </row>
    <row r="1518" spans="1:3">
      <c r="A1518" t="s">
        <v>1629</v>
      </c>
      <c r="B1518" t="s">
        <v>74</v>
      </c>
      <c r="C1518">
        <v>19.100000000000001</v>
      </c>
    </row>
    <row r="1519" spans="1:3">
      <c r="A1519" t="s">
        <v>1630</v>
      </c>
      <c r="B1519" t="s">
        <v>74</v>
      </c>
      <c r="C1519">
        <v>15.1</v>
      </c>
    </row>
    <row r="1520" spans="1:3">
      <c r="A1520" t="s">
        <v>1631</v>
      </c>
      <c r="B1520" t="s">
        <v>74</v>
      </c>
      <c r="C1520">
        <v>34.1</v>
      </c>
    </row>
    <row r="1521" spans="1:3">
      <c r="A1521" t="s">
        <v>1632</v>
      </c>
      <c r="B1521" t="s">
        <v>74</v>
      </c>
      <c r="C1521">
        <v>23.3</v>
      </c>
    </row>
    <row r="1522" spans="1:3">
      <c r="A1522" t="s">
        <v>1634</v>
      </c>
      <c r="B1522" t="s">
        <v>74</v>
      </c>
      <c r="C1522">
        <v>17.100000000000001</v>
      </c>
    </row>
    <row r="1523" spans="1:3">
      <c r="A1523" t="s">
        <v>1635</v>
      </c>
      <c r="B1523" t="s">
        <v>74</v>
      </c>
      <c r="C1523">
        <v>23.1</v>
      </c>
    </row>
    <row r="1524" spans="1:3">
      <c r="A1524" t="s">
        <v>1636</v>
      </c>
      <c r="B1524" t="s">
        <v>74</v>
      </c>
      <c r="C1524">
        <v>15.9</v>
      </c>
    </row>
    <row r="1525" spans="1:3">
      <c r="A1525" t="s">
        <v>1637</v>
      </c>
      <c r="B1525" t="s">
        <v>74</v>
      </c>
      <c r="C1525">
        <v>28.2</v>
      </c>
    </row>
    <row r="1526" spans="1:3">
      <c r="A1526" t="s">
        <v>1638</v>
      </c>
      <c r="B1526" t="s">
        <v>74</v>
      </c>
      <c r="C1526">
        <v>13.5</v>
      </c>
    </row>
    <row r="1527" spans="1:3">
      <c r="A1527" t="s">
        <v>10251</v>
      </c>
      <c r="B1527" t="s">
        <v>74</v>
      </c>
      <c r="C1527">
        <v>20.8</v>
      </c>
    </row>
    <row r="1528" spans="1:3">
      <c r="A1528" t="s">
        <v>1639</v>
      </c>
      <c r="B1528" t="s">
        <v>74</v>
      </c>
      <c r="C1528">
        <v>28.6</v>
      </c>
    </row>
    <row r="1529" spans="1:3">
      <c r="A1529" t="s">
        <v>1640</v>
      </c>
      <c r="B1529" t="s">
        <v>74</v>
      </c>
      <c r="C1529">
        <v>7.9</v>
      </c>
    </row>
    <row r="1530" spans="1:3">
      <c r="A1530" t="s">
        <v>1641</v>
      </c>
      <c r="B1530" t="s">
        <v>1642</v>
      </c>
      <c r="C1530">
        <v>21.2</v>
      </c>
    </row>
    <row r="1531" spans="1:3">
      <c r="A1531" t="s">
        <v>1643</v>
      </c>
      <c r="B1531" t="s">
        <v>74</v>
      </c>
      <c r="C1531">
        <v>9.3000000000000007</v>
      </c>
    </row>
    <row r="1532" spans="1:3">
      <c r="A1532" t="s">
        <v>1644</v>
      </c>
      <c r="B1532" t="s">
        <v>154</v>
      </c>
      <c r="C1532">
        <v>35.1</v>
      </c>
    </row>
    <row r="1533" spans="1:3">
      <c r="A1533" t="s">
        <v>1645</v>
      </c>
      <c r="B1533" t="s">
        <v>74</v>
      </c>
      <c r="C1533">
        <v>31</v>
      </c>
    </row>
    <row r="1534" spans="1:3">
      <c r="A1534" t="s">
        <v>1646</v>
      </c>
      <c r="B1534" t="s">
        <v>74</v>
      </c>
      <c r="C1534">
        <v>25.3</v>
      </c>
    </row>
    <row r="1535" spans="1:3">
      <c r="A1535" t="s">
        <v>1647</v>
      </c>
      <c r="B1535" t="s">
        <v>74</v>
      </c>
      <c r="C1535">
        <v>14.5</v>
      </c>
    </row>
    <row r="1536" spans="1:3">
      <c r="A1536" t="s">
        <v>1648</v>
      </c>
      <c r="B1536" t="s">
        <v>74</v>
      </c>
      <c r="C1536">
        <v>20.399999999999999</v>
      </c>
    </row>
    <row r="1537" spans="1:3">
      <c r="A1537" t="s">
        <v>1649</v>
      </c>
      <c r="B1537" t="s">
        <v>74</v>
      </c>
      <c r="C1537">
        <v>19.7</v>
      </c>
    </row>
    <row r="1538" spans="1:3">
      <c r="A1538" t="s">
        <v>1650</v>
      </c>
      <c r="B1538" t="s">
        <v>702</v>
      </c>
      <c r="C1538">
        <v>18.7</v>
      </c>
    </row>
    <row r="1539" spans="1:3">
      <c r="A1539" t="s">
        <v>1651</v>
      </c>
      <c r="B1539" t="s">
        <v>74</v>
      </c>
      <c r="C1539">
        <v>19.5</v>
      </c>
    </row>
    <row r="1540" spans="1:3">
      <c r="A1540" t="s">
        <v>1653</v>
      </c>
      <c r="B1540" t="s">
        <v>74</v>
      </c>
      <c r="C1540">
        <v>28</v>
      </c>
    </row>
    <row r="1541" spans="1:3">
      <c r="A1541" t="s">
        <v>1652</v>
      </c>
      <c r="B1541" t="s">
        <v>74</v>
      </c>
      <c r="C1541">
        <v>16.8</v>
      </c>
    </row>
    <row r="1542" spans="1:3">
      <c r="A1542" t="s">
        <v>1654</v>
      </c>
      <c r="B1542" t="s">
        <v>74</v>
      </c>
      <c r="C1542">
        <v>14.5</v>
      </c>
    </row>
    <row r="1543" spans="1:3">
      <c r="A1543" t="s">
        <v>1655</v>
      </c>
      <c r="B1543" t="s">
        <v>74</v>
      </c>
      <c r="C1543">
        <v>8.9</v>
      </c>
    </row>
    <row r="1544" spans="1:3">
      <c r="A1544" t="s">
        <v>1656</v>
      </c>
      <c r="B1544" t="s">
        <v>74</v>
      </c>
      <c r="C1544">
        <v>10.9</v>
      </c>
    </row>
    <row r="1545" spans="1:3">
      <c r="A1545" t="s">
        <v>1657</v>
      </c>
      <c r="B1545" t="s">
        <v>74</v>
      </c>
      <c r="C1545">
        <v>14.4</v>
      </c>
    </row>
    <row r="1546" spans="1:3">
      <c r="A1546" t="s">
        <v>1658</v>
      </c>
      <c r="B1546" t="s">
        <v>119</v>
      </c>
      <c r="C1546">
        <v>26.5</v>
      </c>
    </row>
    <row r="1547" spans="1:3">
      <c r="A1547" t="s">
        <v>2031</v>
      </c>
      <c r="B1547" t="s">
        <v>1757</v>
      </c>
      <c r="C1547">
        <v>10.6</v>
      </c>
    </row>
    <row r="1548" spans="1:3">
      <c r="A1548" t="s">
        <v>1659</v>
      </c>
      <c r="B1548" t="s">
        <v>74</v>
      </c>
      <c r="C1548">
        <v>15.8</v>
      </c>
    </row>
    <row r="1549" spans="1:3">
      <c r="A1549" t="s">
        <v>1660</v>
      </c>
      <c r="B1549" t="s">
        <v>74</v>
      </c>
      <c r="C1549">
        <v>17.7</v>
      </c>
    </row>
    <row r="1550" spans="1:3">
      <c r="A1550" t="s">
        <v>1661</v>
      </c>
      <c r="B1550" t="s">
        <v>74</v>
      </c>
      <c r="C1550">
        <v>27.4</v>
      </c>
    </row>
    <row r="1551" spans="1:3">
      <c r="A1551" t="s">
        <v>1662</v>
      </c>
      <c r="B1551" t="s">
        <v>74</v>
      </c>
      <c r="C1551">
        <v>24.4</v>
      </c>
    </row>
    <row r="1552" spans="1:3">
      <c r="A1552" t="s">
        <v>1663</v>
      </c>
      <c r="B1552" t="s">
        <v>74</v>
      </c>
      <c r="C1552">
        <v>30.8</v>
      </c>
    </row>
    <row r="1553" spans="1:3">
      <c r="A1553" t="s">
        <v>1664</v>
      </c>
      <c r="B1553" t="s">
        <v>74</v>
      </c>
      <c r="C1553">
        <v>26.2</v>
      </c>
    </row>
    <row r="1554" spans="1:3">
      <c r="A1554" t="s">
        <v>1665</v>
      </c>
      <c r="B1554" t="s">
        <v>74</v>
      </c>
      <c r="C1554">
        <v>14.5</v>
      </c>
    </row>
    <row r="1555" spans="1:3">
      <c r="A1555" t="s">
        <v>1666</v>
      </c>
      <c r="B1555" t="s">
        <v>74</v>
      </c>
      <c r="C1555">
        <v>15.6</v>
      </c>
    </row>
    <row r="1556" spans="1:3">
      <c r="A1556" t="s">
        <v>1667</v>
      </c>
      <c r="B1556" t="s">
        <v>74</v>
      </c>
      <c r="C1556">
        <v>20.8</v>
      </c>
    </row>
    <row r="1557" spans="1:3">
      <c r="A1557" t="s">
        <v>1668</v>
      </c>
      <c r="B1557" t="s">
        <v>852</v>
      </c>
      <c r="C1557">
        <v>24.8</v>
      </c>
    </row>
    <row r="1558" spans="1:3">
      <c r="A1558" t="s">
        <v>1669</v>
      </c>
      <c r="B1558" t="s">
        <v>74</v>
      </c>
      <c r="C1558">
        <v>28.1</v>
      </c>
    </row>
    <row r="1559" spans="1:3">
      <c r="A1559" t="s">
        <v>1670</v>
      </c>
      <c r="B1559" t="s">
        <v>74</v>
      </c>
      <c r="C1559">
        <v>28.2</v>
      </c>
    </row>
    <row r="1560" spans="1:3">
      <c r="A1560" t="s">
        <v>1671</v>
      </c>
      <c r="B1560" t="s">
        <v>74</v>
      </c>
      <c r="C1560">
        <v>10.1</v>
      </c>
    </row>
    <row r="1561" spans="1:3">
      <c r="A1561" t="s">
        <v>9991</v>
      </c>
      <c r="B1561" t="s">
        <v>74</v>
      </c>
      <c r="C1561">
        <v>18.8</v>
      </c>
    </row>
    <row r="1562" spans="1:3">
      <c r="A1562" t="s">
        <v>1672</v>
      </c>
      <c r="B1562" t="s">
        <v>74</v>
      </c>
      <c r="C1562">
        <v>22.1</v>
      </c>
    </row>
    <row r="1563" spans="1:3">
      <c r="A1563" t="s">
        <v>1673</v>
      </c>
      <c r="B1563" t="s">
        <v>74</v>
      </c>
      <c r="C1563">
        <v>25.1</v>
      </c>
    </row>
    <row r="1564" spans="1:3">
      <c r="A1564" t="s">
        <v>1674</v>
      </c>
      <c r="B1564" t="s">
        <v>74</v>
      </c>
      <c r="C1564">
        <v>34.799999999999997</v>
      </c>
    </row>
    <row r="1565" spans="1:3">
      <c r="A1565" t="s">
        <v>1675</v>
      </c>
      <c r="B1565" t="s">
        <v>74</v>
      </c>
      <c r="C1565">
        <v>18.899999999999999</v>
      </c>
    </row>
    <row r="1566" spans="1:3">
      <c r="A1566" t="s">
        <v>1676</v>
      </c>
      <c r="B1566" t="s">
        <v>74</v>
      </c>
      <c r="C1566">
        <v>25.7</v>
      </c>
    </row>
    <row r="1567" spans="1:3">
      <c r="A1567" t="s">
        <v>1677</v>
      </c>
      <c r="B1567" t="s">
        <v>74</v>
      </c>
      <c r="C1567">
        <v>17.899999999999999</v>
      </c>
    </row>
    <row r="1568" spans="1:3">
      <c r="A1568" t="s">
        <v>1678</v>
      </c>
      <c r="B1568" t="s">
        <v>74</v>
      </c>
      <c r="C1568">
        <v>25.2</v>
      </c>
    </row>
    <row r="1569" spans="1:3">
      <c r="A1569" t="s">
        <v>1679</v>
      </c>
      <c r="B1569" t="s">
        <v>74</v>
      </c>
      <c r="C1569">
        <v>12.2</v>
      </c>
    </row>
    <row r="1570" spans="1:3">
      <c r="A1570" t="s">
        <v>1680</v>
      </c>
      <c r="B1570" t="s">
        <v>74</v>
      </c>
      <c r="C1570">
        <v>11.5</v>
      </c>
    </row>
    <row r="1571" spans="1:3">
      <c r="A1571" t="s">
        <v>1681</v>
      </c>
      <c r="B1571" t="s">
        <v>74</v>
      </c>
      <c r="C1571">
        <v>25.3</v>
      </c>
    </row>
    <row r="1572" spans="1:3">
      <c r="A1572" t="s">
        <v>1682</v>
      </c>
      <c r="B1572" t="s">
        <v>74</v>
      </c>
      <c r="C1572">
        <v>13.4</v>
      </c>
    </row>
    <row r="1573" spans="1:3">
      <c r="A1573" t="s">
        <v>1683</v>
      </c>
      <c r="B1573" t="s">
        <v>74</v>
      </c>
      <c r="C1573">
        <v>22.4</v>
      </c>
    </row>
    <row r="1574" spans="1:3">
      <c r="A1574" t="s">
        <v>1684</v>
      </c>
      <c r="B1574" t="s">
        <v>74</v>
      </c>
      <c r="C1574">
        <v>20.399999999999999</v>
      </c>
    </row>
    <row r="1575" spans="1:3">
      <c r="A1575" t="s">
        <v>1685</v>
      </c>
      <c r="B1575" t="s">
        <v>74</v>
      </c>
      <c r="C1575">
        <v>24.4</v>
      </c>
    </row>
    <row r="1576" spans="1:3">
      <c r="A1576" t="s">
        <v>1686</v>
      </c>
      <c r="B1576" t="s">
        <v>74</v>
      </c>
      <c r="C1576">
        <v>23.3</v>
      </c>
    </row>
    <row r="1577" spans="1:3">
      <c r="A1577" t="s">
        <v>1687</v>
      </c>
      <c r="B1577" t="s">
        <v>1688</v>
      </c>
      <c r="C1577">
        <v>7.9</v>
      </c>
    </row>
    <row r="1578" spans="1:3">
      <c r="A1578" t="s">
        <v>1689</v>
      </c>
      <c r="B1578" t="s">
        <v>74</v>
      </c>
      <c r="C1578">
        <v>19.3</v>
      </c>
    </row>
    <row r="1579" spans="1:3">
      <c r="A1579" t="s">
        <v>1690</v>
      </c>
      <c r="B1579" t="s">
        <v>74</v>
      </c>
      <c r="C1579">
        <v>15.8</v>
      </c>
    </row>
    <row r="1580" spans="1:3">
      <c r="A1580" t="s">
        <v>1691</v>
      </c>
      <c r="B1580" t="s">
        <v>74</v>
      </c>
      <c r="C1580">
        <v>16.399999999999999</v>
      </c>
    </row>
    <row r="1581" spans="1:3">
      <c r="A1581" t="s">
        <v>1692</v>
      </c>
      <c r="B1581" t="s">
        <v>74</v>
      </c>
      <c r="C1581">
        <v>36.6</v>
      </c>
    </row>
    <row r="1582" spans="1:3">
      <c r="A1582" t="s">
        <v>1693</v>
      </c>
      <c r="B1582" t="s">
        <v>74</v>
      </c>
      <c r="C1582">
        <v>25.8</v>
      </c>
    </row>
    <row r="1583" spans="1:3">
      <c r="A1583" t="s">
        <v>1694</v>
      </c>
      <c r="B1583" t="s">
        <v>74</v>
      </c>
      <c r="C1583">
        <v>11.2</v>
      </c>
    </row>
    <row r="1584" spans="1:3">
      <c r="A1584" t="s">
        <v>1695</v>
      </c>
      <c r="B1584" t="s">
        <v>74</v>
      </c>
      <c r="C1584">
        <v>37.9</v>
      </c>
    </row>
    <row r="1585" spans="1:3">
      <c r="A1585" t="s">
        <v>1696</v>
      </c>
      <c r="B1585" t="s">
        <v>74</v>
      </c>
      <c r="C1585">
        <v>34</v>
      </c>
    </row>
    <row r="1586" spans="1:3">
      <c r="A1586" t="s">
        <v>1697</v>
      </c>
      <c r="B1586" t="s">
        <v>74</v>
      </c>
      <c r="C1586">
        <v>30.6</v>
      </c>
    </row>
    <row r="1587" spans="1:3">
      <c r="A1587" t="s">
        <v>1698</v>
      </c>
      <c r="B1587" t="s">
        <v>74</v>
      </c>
      <c r="C1587">
        <v>30.1</v>
      </c>
    </row>
    <row r="1588" spans="1:3">
      <c r="A1588" t="s">
        <v>1699</v>
      </c>
      <c r="B1588" t="s">
        <v>74</v>
      </c>
      <c r="C1588">
        <v>4.5999999999999996</v>
      </c>
    </row>
    <row r="1589" spans="1:3">
      <c r="A1589" t="s">
        <v>1700</v>
      </c>
      <c r="B1589" t="s">
        <v>74</v>
      </c>
      <c r="C1589">
        <v>16.600000000000001</v>
      </c>
    </row>
    <row r="1590" spans="1:3">
      <c r="A1590" t="s">
        <v>1701</v>
      </c>
      <c r="B1590" t="s">
        <v>74</v>
      </c>
      <c r="C1590">
        <v>26.5</v>
      </c>
    </row>
    <row r="1591" spans="1:3">
      <c r="A1591" t="s">
        <v>1702</v>
      </c>
      <c r="B1591" t="s">
        <v>74</v>
      </c>
      <c r="C1591">
        <v>8.4</v>
      </c>
    </row>
    <row r="1592" spans="1:3">
      <c r="A1592" t="s">
        <v>1703</v>
      </c>
      <c r="B1592" t="s">
        <v>74</v>
      </c>
      <c r="C1592">
        <v>33.4</v>
      </c>
    </row>
    <row r="1593" spans="1:3">
      <c r="A1593" t="s">
        <v>1705</v>
      </c>
      <c r="B1593" t="s">
        <v>74</v>
      </c>
      <c r="C1593">
        <v>19.7</v>
      </c>
    </row>
    <row r="1594" spans="1:3">
      <c r="A1594" t="s">
        <v>1706</v>
      </c>
      <c r="B1594" t="s">
        <v>74</v>
      </c>
      <c r="C1594">
        <v>25.1</v>
      </c>
    </row>
    <row r="1595" spans="1:3">
      <c r="A1595" t="s">
        <v>1707</v>
      </c>
      <c r="B1595" t="s">
        <v>74</v>
      </c>
      <c r="C1595">
        <v>14</v>
      </c>
    </row>
    <row r="1596" spans="1:3">
      <c r="A1596" t="s">
        <v>1708</v>
      </c>
      <c r="B1596" t="s">
        <v>74</v>
      </c>
      <c r="C1596">
        <v>25.7</v>
      </c>
    </row>
    <row r="1597" spans="1:3">
      <c r="A1597" t="s">
        <v>1709</v>
      </c>
      <c r="B1597" t="s">
        <v>74</v>
      </c>
      <c r="C1597">
        <v>21.5</v>
      </c>
    </row>
    <row r="1598" spans="1:3">
      <c r="A1598" t="s">
        <v>1710</v>
      </c>
      <c r="B1598" t="s">
        <v>74</v>
      </c>
      <c r="C1598">
        <v>27.1</v>
      </c>
    </row>
    <row r="1599" spans="1:3">
      <c r="A1599" t="s">
        <v>1711</v>
      </c>
      <c r="B1599" t="s">
        <v>1712</v>
      </c>
      <c r="C1599">
        <v>7.1</v>
      </c>
    </row>
    <row r="1600" spans="1:3">
      <c r="A1600" t="s">
        <v>1713</v>
      </c>
      <c r="B1600" t="s">
        <v>74</v>
      </c>
      <c r="C1600">
        <v>28.2</v>
      </c>
    </row>
    <row r="1601" spans="1:3">
      <c r="A1601" t="s">
        <v>1714</v>
      </c>
      <c r="B1601" t="s">
        <v>74</v>
      </c>
      <c r="C1601">
        <v>24.7</v>
      </c>
    </row>
    <row r="1602" spans="1:3">
      <c r="A1602" t="s">
        <v>1715</v>
      </c>
      <c r="B1602" t="s">
        <v>74</v>
      </c>
      <c r="C1602">
        <v>20.100000000000001</v>
      </c>
    </row>
    <row r="1603" spans="1:3">
      <c r="A1603" t="s">
        <v>1716</v>
      </c>
      <c r="B1603" t="s">
        <v>74</v>
      </c>
      <c r="C1603">
        <v>21.9</v>
      </c>
    </row>
    <row r="1604" spans="1:3">
      <c r="A1604" t="s">
        <v>1717</v>
      </c>
      <c r="B1604" t="s">
        <v>74</v>
      </c>
      <c r="C1604">
        <v>27.8</v>
      </c>
    </row>
    <row r="1605" spans="1:3">
      <c r="A1605" t="s">
        <v>1718</v>
      </c>
      <c r="B1605" t="s">
        <v>74</v>
      </c>
      <c r="C1605">
        <v>18.600000000000001</v>
      </c>
    </row>
    <row r="1606" spans="1:3">
      <c r="A1606" t="s">
        <v>1719</v>
      </c>
      <c r="B1606" t="s">
        <v>74</v>
      </c>
      <c r="C1606">
        <v>21.8</v>
      </c>
    </row>
    <row r="1607" spans="1:3">
      <c r="A1607" t="s">
        <v>1720</v>
      </c>
      <c r="B1607" t="s">
        <v>74</v>
      </c>
      <c r="C1607">
        <v>26.7</v>
      </c>
    </row>
    <row r="1608" spans="1:3">
      <c r="A1608" t="s">
        <v>10200</v>
      </c>
      <c r="B1608" t="s">
        <v>74</v>
      </c>
      <c r="C1608">
        <v>25.3</v>
      </c>
    </row>
    <row r="1609" spans="1:3">
      <c r="A1609" t="s">
        <v>1721</v>
      </c>
      <c r="B1609" t="s">
        <v>74</v>
      </c>
      <c r="C1609">
        <v>15.8</v>
      </c>
    </row>
    <row r="1610" spans="1:3">
      <c r="A1610" t="s">
        <v>1722</v>
      </c>
      <c r="B1610" t="s">
        <v>74</v>
      </c>
      <c r="C1610">
        <v>7.9</v>
      </c>
    </row>
    <row r="1611" spans="1:3">
      <c r="A1611" t="s">
        <v>1723</v>
      </c>
      <c r="B1611" t="s">
        <v>74</v>
      </c>
      <c r="C1611">
        <v>12.7</v>
      </c>
    </row>
    <row r="1612" spans="1:3">
      <c r="A1612" t="s">
        <v>1724</v>
      </c>
      <c r="B1612" t="s">
        <v>74</v>
      </c>
      <c r="C1612">
        <v>20.100000000000001</v>
      </c>
    </row>
    <row r="1613" spans="1:3">
      <c r="A1613" t="s">
        <v>1725</v>
      </c>
      <c r="B1613" t="s">
        <v>74</v>
      </c>
      <c r="C1613">
        <v>27</v>
      </c>
    </row>
    <row r="1614" spans="1:3">
      <c r="A1614" t="s">
        <v>1726</v>
      </c>
      <c r="B1614" t="s">
        <v>74</v>
      </c>
      <c r="C1614">
        <v>16.600000000000001</v>
      </c>
    </row>
    <row r="1615" spans="1:3">
      <c r="A1615" t="s">
        <v>1727</v>
      </c>
      <c r="B1615" t="s">
        <v>74</v>
      </c>
      <c r="C1615">
        <v>15.4</v>
      </c>
    </row>
    <row r="1616" spans="1:3">
      <c r="A1616" t="s">
        <v>1728</v>
      </c>
      <c r="B1616" t="s">
        <v>74</v>
      </c>
      <c r="C1616">
        <v>22</v>
      </c>
    </row>
    <row r="1617" spans="1:3">
      <c r="A1617" t="s">
        <v>1729</v>
      </c>
      <c r="B1617" t="s">
        <v>74</v>
      </c>
      <c r="C1617">
        <v>22.7</v>
      </c>
    </row>
    <row r="1618" spans="1:3">
      <c r="A1618" t="s">
        <v>1730</v>
      </c>
      <c r="B1618" t="s">
        <v>74</v>
      </c>
      <c r="C1618">
        <v>8.3000000000000007</v>
      </c>
    </row>
    <row r="1619" spans="1:3">
      <c r="A1619" t="s">
        <v>1731</v>
      </c>
      <c r="B1619" t="s">
        <v>74</v>
      </c>
      <c r="C1619">
        <v>28.7</v>
      </c>
    </row>
    <row r="1620" spans="1:3">
      <c r="A1620" t="s">
        <v>1732</v>
      </c>
      <c r="B1620" t="s">
        <v>74</v>
      </c>
      <c r="C1620">
        <v>11</v>
      </c>
    </row>
    <row r="1621" spans="1:3">
      <c r="A1621" t="s">
        <v>1733</v>
      </c>
      <c r="B1621" t="s">
        <v>74</v>
      </c>
      <c r="C1621">
        <v>28.7</v>
      </c>
    </row>
    <row r="1622" spans="1:3">
      <c r="A1622" t="s">
        <v>1734</v>
      </c>
      <c r="B1622" t="s">
        <v>74</v>
      </c>
      <c r="C1622">
        <v>34.1</v>
      </c>
    </row>
    <row r="1623" spans="1:3">
      <c r="A1623" t="s">
        <v>1735</v>
      </c>
      <c r="B1623" t="s">
        <v>436</v>
      </c>
      <c r="C1623">
        <v>16.7</v>
      </c>
    </row>
    <row r="1624" spans="1:3">
      <c r="A1624" t="s">
        <v>10215</v>
      </c>
      <c r="B1624" t="s">
        <v>74</v>
      </c>
      <c r="C1624">
        <v>18.399999999999999</v>
      </c>
    </row>
    <row r="1625" spans="1:3">
      <c r="A1625" t="s">
        <v>1736</v>
      </c>
      <c r="B1625" t="s">
        <v>74</v>
      </c>
      <c r="C1625">
        <v>19.7</v>
      </c>
    </row>
    <row r="1626" spans="1:3">
      <c r="A1626" t="s">
        <v>1737</v>
      </c>
      <c r="B1626" t="s">
        <v>74</v>
      </c>
      <c r="C1626">
        <v>21.1</v>
      </c>
    </row>
    <row r="1627" spans="1:3">
      <c r="A1627" t="s">
        <v>1738</v>
      </c>
      <c r="B1627" t="s">
        <v>74</v>
      </c>
      <c r="C1627">
        <v>36</v>
      </c>
    </row>
    <row r="1628" spans="1:3">
      <c r="A1628" t="s">
        <v>1739</v>
      </c>
      <c r="B1628" t="s">
        <v>74</v>
      </c>
      <c r="C1628">
        <v>16.600000000000001</v>
      </c>
    </row>
    <row r="1629" spans="1:3">
      <c r="A1629" t="s">
        <v>1740</v>
      </c>
      <c r="B1629" t="s">
        <v>74</v>
      </c>
      <c r="C1629">
        <v>26.9</v>
      </c>
    </row>
    <row r="1630" spans="1:3">
      <c r="A1630" t="s">
        <v>1741</v>
      </c>
      <c r="B1630" t="s">
        <v>74</v>
      </c>
      <c r="C1630">
        <v>19.399999999999999</v>
      </c>
    </row>
    <row r="1631" spans="1:3">
      <c r="A1631" t="s">
        <v>1742</v>
      </c>
      <c r="B1631" t="s">
        <v>74</v>
      </c>
      <c r="C1631">
        <v>29.7</v>
      </c>
    </row>
    <row r="1632" spans="1:3">
      <c r="A1632" t="s">
        <v>1743</v>
      </c>
      <c r="B1632" t="s">
        <v>74</v>
      </c>
      <c r="C1632">
        <v>19</v>
      </c>
    </row>
    <row r="1633" spans="1:3">
      <c r="A1633" t="s">
        <v>1744</v>
      </c>
      <c r="B1633" t="s">
        <v>74</v>
      </c>
      <c r="C1633">
        <v>5</v>
      </c>
    </row>
    <row r="1634" spans="1:3">
      <c r="A1634" t="s">
        <v>1745</v>
      </c>
      <c r="B1634" t="s">
        <v>74</v>
      </c>
      <c r="C1634">
        <v>26.7</v>
      </c>
    </row>
  </sheetData>
  <phoneticPr fontId="1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FCFE95-5D0D-4932-A269-7745F32BFC61}">
  <dimension ref="A4:D1596"/>
  <sheetViews>
    <sheetView workbookViewId="0">
      <selection activeCell="B1" sqref="B1"/>
    </sheetView>
  </sheetViews>
  <sheetFormatPr defaultRowHeight="18"/>
  <sheetData>
    <row r="4" spans="1:3">
      <c r="A4" t="s">
        <v>73</v>
      </c>
      <c r="B4" t="s">
        <v>1866</v>
      </c>
      <c r="C4">
        <v>19.3</v>
      </c>
    </row>
    <row r="5" spans="1:3">
      <c r="A5" t="s">
        <v>75</v>
      </c>
      <c r="B5" t="s">
        <v>1866</v>
      </c>
      <c r="C5">
        <v>15.1</v>
      </c>
    </row>
    <row r="6" spans="1:3">
      <c r="A6" t="s">
        <v>76</v>
      </c>
      <c r="B6" t="s">
        <v>1866</v>
      </c>
      <c r="C6">
        <v>21.1</v>
      </c>
    </row>
    <row r="7" spans="1:3">
      <c r="A7" t="s">
        <v>77</v>
      </c>
      <c r="B7" t="s">
        <v>1866</v>
      </c>
      <c r="C7">
        <v>14.5</v>
      </c>
    </row>
    <row r="8" spans="1:3">
      <c r="A8" t="s">
        <v>78</v>
      </c>
      <c r="B8" t="s">
        <v>1866</v>
      </c>
      <c r="C8">
        <v>35.4</v>
      </c>
    </row>
    <row r="9" spans="1:3">
      <c r="A9" t="s">
        <v>79</v>
      </c>
      <c r="B9" t="s">
        <v>1866</v>
      </c>
      <c r="C9">
        <v>27.1</v>
      </c>
    </row>
    <row r="10" spans="1:3">
      <c r="A10" t="s">
        <v>80</v>
      </c>
      <c r="B10" t="s">
        <v>1866</v>
      </c>
      <c r="C10">
        <v>14.5</v>
      </c>
    </row>
    <row r="11" spans="1:3">
      <c r="A11" t="s">
        <v>80</v>
      </c>
      <c r="B11" t="s">
        <v>1867</v>
      </c>
      <c r="C11">
        <v>8.3000000000000007</v>
      </c>
    </row>
    <row r="12" spans="1:3">
      <c r="A12" t="s">
        <v>82</v>
      </c>
      <c r="B12" t="s">
        <v>1866</v>
      </c>
      <c r="C12">
        <v>16.100000000000001</v>
      </c>
    </row>
    <row r="13" spans="1:3">
      <c r="A13" t="s">
        <v>83</v>
      </c>
      <c r="B13" t="s">
        <v>1866</v>
      </c>
      <c r="C13">
        <v>20.7</v>
      </c>
    </row>
    <row r="14" spans="1:3">
      <c r="A14" t="s">
        <v>84</v>
      </c>
      <c r="B14" t="s">
        <v>1868</v>
      </c>
      <c r="C14">
        <v>8</v>
      </c>
    </row>
    <row r="15" spans="1:3">
      <c r="A15" t="s">
        <v>86</v>
      </c>
      <c r="B15" t="s">
        <v>1866</v>
      </c>
      <c r="C15">
        <v>23.3</v>
      </c>
    </row>
    <row r="16" spans="1:3">
      <c r="A16" t="s">
        <v>87</v>
      </c>
      <c r="B16" t="s">
        <v>1866</v>
      </c>
      <c r="C16">
        <v>13.6</v>
      </c>
    </row>
    <row r="17" spans="1:3">
      <c r="A17" t="s">
        <v>88</v>
      </c>
      <c r="B17" t="s">
        <v>1866</v>
      </c>
      <c r="C17">
        <v>12.3</v>
      </c>
    </row>
    <row r="18" spans="1:3">
      <c r="A18" t="s">
        <v>89</v>
      </c>
      <c r="B18" t="s">
        <v>1866</v>
      </c>
      <c r="C18">
        <v>17.3</v>
      </c>
    </row>
    <row r="19" spans="1:3">
      <c r="A19" t="s">
        <v>1823</v>
      </c>
      <c r="B19" t="s">
        <v>1866</v>
      </c>
      <c r="C19">
        <v>21.4</v>
      </c>
    </row>
    <row r="20" spans="1:3">
      <c r="A20" t="s">
        <v>90</v>
      </c>
      <c r="B20" t="s">
        <v>1866</v>
      </c>
      <c r="C20">
        <v>12.3</v>
      </c>
    </row>
    <row r="21" spans="1:3">
      <c r="A21" t="s">
        <v>91</v>
      </c>
      <c r="B21" t="s">
        <v>1866</v>
      </c>
      <c r="C21">
        <v>3.9</v>
      </c>
    </row>
    <row r="22" spans="1:3">
      <c r="A22" t="s">
        <v>93</v>
      </c>
      <c r="B22" t="s">
        <v>1866</v>
      </c>
      <c r="C22">
        <v>16.3</v>
      </c>
    </row>
    <row r="23" spans="1:3">
      <c r="A23" t="s">
        <v>94</v>
      </c>
      <c r="B23" t="s">
        <v>1866</v>
      </c>
      <c r="C23">
        <v>15.7</v>
      </c>
    </row>
    <row r="24" spans="1:3">
      <c r="A24" t="s">
        <v>95</v>
      </c>
      <c r="B24" t="s">
        <v>1866</v>
      </c>
      <c r="C24">
        <v>26.8</v>
      </c>
    </row>
    <row r="25" spans="1:3">
      <c r="A25" t="s">
        <v>96</v>
      </c>
      <c r="B25" t="s">
        <v>1866</v>
      </c>
      <c r="C25">
        <v>21</v>
      </c>
    </row>
    <row r="26" spans="1:3">
      <c r="A26" t="s">
        <v>99</v>
      </c>
      <c r="B26" t="s">
        <v>1866</v>
      </c>
      <c r="C26">
        <v>28.5</v>
      </c>
    </row>
    <row r="27" spans="1:3">
      <c r="A27" t="s">
        <v>100</v>
      </c>
      <c r="B27" t="s">
        <v>1869</v>
      </c>
      <c r="C27">
        <v>10.6</v>
      </c>
    </row>
    <row r="28" spans="1:3">
      <c r="A28" t="s">
        <v>102</v>
      </c>
      <c r="B28" t="s">
        <v>1866</v>
      </c>
      <c r="C28">
        <v>19.2</v>
      </c>
    </row>
    <row r="29" spans="1:3">
      <c r="A29" t="s">
        <v>103</v>
      </c>
      <c r="B29" t="s">
        <v>1866</v>
      </c>
      <c r="C29">
        <v>10.199999999999999</v>
      </c>
    </row>
    <row r="30" spans="1:3">
      <c r="A30" t="s">
        <v>104</v>
      </c>
      <c r="B30" t="s">
        <v>1866</v>
      </c>
      <c r="C30">
        <v>11.2</v>
      </c>
    </row>
    <row r="31" spans="1:3">
      <c r="A31" t="s">
        <v>105</v>
      </c>
      <c r="B31" t="s">
        <v>1866</v>
      </c>
      <c r="C31">
        <v>15.4</v>
      </c>
    </row>
    <row r="32" spans="1:3">
      <c r="A32" t="s">
        <v>106</v>
      </c>
      <c r="B32" t="s">
        <v>1866</v>
      </c>
      <c r="C32">
        <v>11.2</v>
      </c>
    </row>
    <row r="33" spans="1:3">
      <c r="A33" t="s">
        <v>1762</v>
      </c>
      <c r="B33" t="s">
        <v>1866</v>
      </c>
      <c r="C33">
        <v>24.3</v>
      </c>
    </row>
    <row r="34" spans="1:3">
      <c r="A34" t="s">
        <v>107</v>
      </c>
      <c r="B34" t="s">
        <v>1866</v>
      </c>
      <c r="C34">
        <v>11.4</v>
      </c>
    </row>
    <row r="35" spans="1:3">
      <c r="A35" t="s">
        <v>108</v>
      </c>
      <c r="B35" t="s">
        <v>1866</v>
      </c>
      <c r="C35">
        <v>15.3</v>
      </c>
    </row>
    <row r="36" spans="1:3">
      <c r="A36" t="s">
        <v>1824</v>
      </c>
      <c r="B36" t="s">
        <v>1870</v>
      </c>
      <c r="C36">
        <v>10</v>
      </c>
    </row>
    <row r="37" spans="1:3">
      <c r="A37" t="s">
        <v>109</v>
      </c>
      <c r="B37" t="s">
        <v>1866</v>
      </c>
      <c r="C37">
        <v>38.9</v>
      </c>
    </row>
    <row r="38" spans="1:3">
      <c r="A38" t="s">
        <v>110</v>
      </c>
      <c r="B38" t="s">
        <v>1866</v>
      </c>
      <c r="C38">
        <v>20.3</v>
      </c>
    </row>
    <row r="39" spans="1:3">
      <c r="A39" t="s">
        <v>111</v>
      </c>
      <c r="B39" t="s">
        <v>1866</v>
      </c>
      <c r="C39">
        <v>17.100000000000001</v>
      </c>
    </row>
    <row r="40" spans="1:3">
      <c r="A40" t="s">
        <v>112</v>
      </c>
      <c r="B40" t="s">
        <v>1866</v>
      </c>
      <c r="C40">
        <v>17.3</v>
      </c>
    </row>
    <row r="41" spans="1:3">
      <c r="A41" t="s">
        <v>113</v>
      </c>
      <c r="B41" t="s">
        <v>1866</v>
      </c>
      <c r="C41">
        <v>9.8000000000000007</v>
      </c>
    </row>
    <row r="42" spans="1:3">
      <c r="A42" t="s">
        <v>114</v>
      </c>
      <c r="B42" t="s">
        <v>1866</v>
      </c>
      <c r="C42">
        <v>13.4</v>
      </c>
    </row>
    <row r="43" spans="1:3">
      <c r="A43" t="s">
        <v>115</v>
      </c>
      <c r="B43" t="s">
        <v>1866</v>
      </c>
      <c r="C43">
        <v>21.7</v>
      </c>
    </row>
    <row r="44" spans="1:3">
      <c r="A44" t="s">
        <v>116</v>
      </c>
      <c r="B44" t="s">
        <v>1871</v>
      </c>
      <c r="C44">
        <v>3.3</v>
      </c>
    </row>
    <row r="45" spans="1:3">
      <c r="A45" t="s">
        <v>118</v>
      </c>
      <c r="B45" t="s">
        <v>1872</v>
      </c>
      <c r="C45">
        <v>34.1</v>
      </c>
    </row>
    <row r="46" spans="1:3">
      <c r="A46" t="s">
        <v>120</v>
      </c>
      <c r="B46" t="s">
        <v>1866</v>
      </c>
      <c r="C46">
        <v>19.5</v>
      </c>
    </row>
    <row r="47" spans="1:3">
      <c r="A47" t="s">
        <v>121</v>
      </c>
      <c r="B47" t="s">
        <v>1866</v>
      </c>
      <c r="C47">
        <v>28.4</v>
      </c>
    </row>
    <row r="48" spans="1:3">
      <c r="A48" t="s">
        <v>122</v>
      </c>
      <c r="B48" t="s">
        <v>1866</v>
      </c>
      <c r="C48">
        <v>11.2</v>
      </c>
    </row>
    <row r="49" spans="1:3">
      <c r="A49" t="s">
        <v>123</v>
      </c>
      <c r="B49" t="s">
        <v>1866</v>
      </c>
      <c r="C49">
        <v>21.9</v>
      </c>
    </row>
    <row r="50" spans="1:3">
      <c r="A50" t="s">
        <v>124</v>
      </c>
      <c r="B50" t="s">
        <v>1866</v>
      </c>
      <c r="C50">
        <v>15</v>
      </c>
    </row>
    <row r="51" spans="1:3">
      <c r="A51" t="s">
        <v>125</v>
      </c>
      <c r="B51" t="s">
        <v>1866</v>
      </c>
      <c r="C51">
        <v>7.2</v>
      </c>
    </row>
    <row r="52" spans="1:3">
      <c r="A52" t="s">
        <v>126</v>
      </c>
      <c r="B52" t="s">
        <v>1866</v>
      </c>
      <c r="C52">
        <v>15.2</v>
      </c>
    </row>
    <row r="53" spans="1:3">
      <c r="A53" t="s">
        <v>127</v>
      </c>
      <c r="B53" t="s">
        <v>1866</v>
      </c>
      <c r="C53">
        <v>9.4</v>
      </c>
    </row>
    <row r="54" spans="1:3">
      <c r="A54" t="s">
        <v>128</v>
      </c>
      <c r="B54" t="s">
        <v>1866</v>
      </c>
      <c r="C54">
        <v>16.3</v>
      </c>
    </row>
    <row r="55" spans="1:3">
      <c r="A55" t="s">
        <v>129</v>
      </c>
      <c r="B55" t="s">
        <v>1866</v>
      </c>
      <c r="C55">
        <v>23.1</v>
      </c>
    </row>
    <row r="56" spans="1:3">
      <c r="A56" t="s">
        <v>130</v>
      </c>
      <c r="B56" t="s">
        <v>1873</v>
      </c>
      <c r="C56">
        <v>13.1</v>
      </c>
    </row>
    <row r="57" spans="1:3">
      <c r="A57" t="s">
        <v>1826</v>
      </c>
      <c r="B57" t="s">
        <v>1866</v>
      </c>
      <c r="C57">
        <v>21.2</v>
      </c>
    </row>
    <row r="58" spans="1:3">
      <c r="A58" t="s">
        <v>132</v>
      </c>
      <c r="B58" t="s">
        <v>1866</v>
      </c>
      <c r="C58">
        <v>17.600000000000001</v>
      </c>
    </row>
    <row r="59" spans="1:3">
      <c r="A59" t="s">
        <v>133</v>
      </c>
      <c r="B59" t="s">
        <v>1866</v>
      </c>
      <c r="C59">
        <v>19.8</v>
      </c>
    </row>
    <row r="60" spans="1:3">
      <c r="A60" t="s">
        <v>134</v>
      </c>
      <c r="B60" t="s">
        <v>1866</v>
      </c>
      <c r="C60">
        <v>17.7</v>
      </c>
    </row>
    <row r="61" spans="1:3">
      <c r="A61" t="s">
        <v>135</v>
      </c>
      <c r="B61" t="s">
        <v>1866</v>
      </c>
      <c r="C61">
        <v>7.9</v>
      </c>
    </row>
    <row r="62" spans="1:3">
      <c r="A62" t="s">
        <v>136</v>
      </c>
      <c r="B62" t="s">
        <v>1866</v>
      </c>
      <c r="C62">
        <v>11</v>
      </c>
    </row>
    <row r="63" spans="1:3">
      <c r="A63" t="s">
        <v>137</v>
      </c>
      <c r="B63" t="s">
        <v>1866</v>
      </c>
      <c r="C63">
        <v>15.5</v>
      </c>
    </row>
    <row r="64" spans="1:3">
      <c r="A64" t="s">
        <v>1827</v>
      </c>
      <c r="B64" t="s">
        <v>1866</v>
      </c>
      <c r="C64">
        <v>22.8</v>
      </c>
    </row>
    <row r="65" spans="1:3">
      <c r="A65" t="s">
        <v>139</v>
      </c>
      <c r="B65" t="s">
        <v>1866</v>
      </c>
      <c r="C65">
        <v>16.399999999999999</v>
      </c>
    </row>
    <row r="66" spans="1:3">
      <c r="A66" t="s">
        <v>140</v>
      </c>
      <c r="B66" t="s">
        <v>1866</v>
      </c>
      <c r="C66">
        <v>17.899999999999999</v>
      </c>
    </row>
    <row r="67" spans="1:3">
      <c r="A67" t="s">
        <v>141</v>
      </c>
      <c r="B67" t="s">
        <v>1866</v>
      </c>
      <c r="C67">
        <v>11</v>
      </c>
    </row>
    <row r="68" spans="1:3">
      <c r="A68" t="s">
        <v>142</v>
      </c>
      <c r="B68" t="s">
        <v>1866</v>
      </c>
      <c r="C68">
        <v>13.6</v>
      </c>
    </row>
    <row r="69" spans="1:3">
      <c r="A69" t="s">
        <v>143</v>
      </c>
      <c r="B69" t="s">
        <v>1866</v>
      </c>
      <c r="C69">
        <v>21.3</v>
      </c>
    </row>
    <row r="70" spans="1:3">
      <c r="A70" t="s">
        <v>144</v>
      </c>
      <c r="B70" t="s">
        <v>1866</v>
      </c>
      <c r="C70">
        <v>9.1999999999999993</v>
      </c>
    </row>
    <row r="71" spans="1:3">
      <c r="A71" t="s">
        <v>145</v>
      </c>
      <c r="B71" t="s">
        <v>1874</v>
      </c>
      <c r="C71">
        <v>14.2</v>
      </c>
    </row>
    <row r="72" spans="1:3">
      <c r="A72" t="s">
        <v>1828</v>
      </c>
      <c r="B72" t="s">
        <v>1866</v>
      </c>
      <c r="C72">
        <v>29</v>
      </c>
    </row>
    <row r="73" spans="1:3">
      <c r="A73" t="s">
        <v>147</v>
      </c>
      <c r="B73" t="s">
        <v>1866</v>
      </c>
      <c r="C73">
        <v>17.399999999999999</v>
      </c>
    </row>
    <row r="74" spans="1:3">
      <c r="A74" t="s">
        <v>148</v>
      </c>
      <c r="B74" t="s">
        <v>1866</v>
      </c>
      <c r="C74">
        <v>9.6999999999999993</v>
      </c>
    </row>
    <row r="75" spans="1:3">
      <c r="A75" t="s">
        <v>149</v>
      </c>
      <c r="B75" t="s">
        <v>1866</v>
      </c>
      <c r="C75">
        <v>12.6</v>
      </c>
    </row>
    <row r="76" spans="1:3">
      <c r="A76" t="s">
        <v>150</v>
      </c>
      <c r="B76" t="s">
        <v>1866</v>
      </c>
      <c r="C76">
        <v>16.2</v>
      </c>
    </row>
    <row r="77" spans="1:3">
      <c r="A77" t="s">
        <v>1809</v>
      </c>
      <c r="B77" t="s">
        <v>1866</v>
      </c>
      <c r="C77">
        <v>18.899999999999999</v>
      </c>
    </row>
    <row r="78" spans="1:3">
      <c r="A78" t="s">
        <v>151</v>
      </c>
      <c r="B78" t="s">
        <v>1866</v>
      </c>
      <c r="C78">
        <v>25.4</v>
      </c>
    </row>
    <row r="79" spans="1:3">
      <c r="A79" t="s">
        <v>152</v>
      </c>
      <c r="B79" t="s">
        <v>1866</v>
      </c>
      <c r="C79">
        <v>15.5</v>
      </c>
    </row>
    <row r="80" spans="1:3">
      <c r="A80" t="s">
        <v>153</v>
      </c>
      <c r="B80" t="s">
        <v>1875</v>
      </c>
      <c r="C80">
        <v>10.5</v>
      </c>
    </row>
    <row r="81" spans="1:3">
      <c r="A81" t="s">
        <v>155</v>
      </c>
      <c r="B81" t="s">
        <v>1872</v>
      </c>
      <c r="C81">
        <v>11.2</v>
      </c>
    </row>
    <row r="82" spans="1:3">
      <c r="A82" t="s">
        <v>156</v>
      </c>
      <c r="B82" t="s">
        <v>1866</v>
      </c>
      <c r="C82">
        <v>26.5</v>
      </c>
    </row>
    <row r="83" spans="1:3">
      <c r="A83" t="s">
        <v>157</v>
      </c>
      <c r="B83" t="s">
        <v>1866</v>
      </c>
      <c r="C83">
        <v>42.8</v>
      </c>
    </row>
    <row r="84" spans="1:3">
      <c r="A84" t="s">
        <v>158</v>
      </c>
      <c r="B84" t="s">
        <v>1866</v>
      </c>
      <c r="C84">
        <v>17</v>
      </c>
    </row>
    <row r="85" spans="1:3">
      <c r="A85" t="s">
        <v>159</v>
      </c>
      <c r="B85" t="s">
        <v>1866</v>
      </c>
      <c r="C85">
        <v>19.7</v>
      </c>
    </row>
    <row r="86" spans="1:3">
      <c r="A86" t="s">
        <v>160</v>
      </c>
      <c r="B86" t="s">
        <v>1866</v>
      </c>
      <c r="C86">
        <v>6</v>
      </c>
    </row>
    <row r="87" spans="1:3">
      <c r="A87" t="s">
        <v>161</v>
      </c>
      <c r="B87" t="s">
        <v>1876</v>
      </c>
      <c r="C87">
        <v>8.6999999999999993</v>
      </c>
    </row>
    <row r="88" spans="1:3">
      <c r="A88" t="s">
        <v>162</v>
      </c>
      <c r="B88" t="s">
        <v>1866</v>
      </c>
      <c r="C88">
        <v>34</v>
      </c>
    </row>
    <row r="89" spans="1:3">
      <c r="A89" t="s">
        <v>163</v>
      </c>
      <c r="B89" t="s">
        <v>1866</v>
      </c>
      <c r="C89">
        <v>25.9</v>
      </c>
    </row>
    <row r="90" spans="1:3">
      <c r="A90" t="s">
        <v>164</v>
      </c>
      <c r="B90" t="s">
        <v>1866</v>
      </c>
      <c r="C90">
        <v>11.3</v>
      </c>
    </row>
    <row r="91" spans="1:3">
      <c r="A91" t="s">
        <v>165</v>
      </c>
      <c r="B91" t="s">
        <v>1866</v>
      </c>
      <c r="C91">
        <v>18.7</v>
      </c>
    </row>
    <row r="92" spans="1:3">
      <c r="A92" t="s">
        <v>166</v>
      </c>
      <c r="B92" t="s">
        <v>1866</v>
      </c>
      <c r="C92">
        <v>22.7</v>
      </c>
    </row>
    <row r="93" spans="1:3">
      <c r="A93" t="s">
        <v>167</v>
      </c>
      <c r="B93" t="s">
        <v>1866</v>
      </c>
      <c r="C93">
        <v>17.8</v>
      </c>
    </row>
    <row r="94" spans="1:3">
      <c r="A94" t="s">
        <v>168</v>
      </c>
      <c r="B94" t="s">
        <v>1866</v>
      </c>
      <c r="C94">
        <v>10.4</v>
      </c>
    </row>
    <row r="95" spans="1:3">
      <c r="A95" t="s">
        <v>1810</v>
      </c>
      <c r="B95" t="s">
        <v>1866</v>
      </c>
      <c r="C95">
        <v>20.5</v>
      </c>
    </row>
    <row r="96" spans="1:3">
      <c r="A96" t="s">
        <v>169</v>
      </c>
      <c r="B96" t="s">
        <v>1866</v>
      </c>
      <c r="C96">
        <v>22.6</v>
      </c>
    </row>
    <row r="97" spans="1:3">
      <c r="A97" t="s">
        <v>170</v>
      </c>
      <c r="B97" t="s">
        <v>1866</v>
      </c>
      <c r="C97">
        <v>12.4</v>
      </c>
    </row>
    <row r="98" spans="1:3">
      <c r="A98" t="s">
        <v>171</v>
      </c>
      <c r="B98" t="s">
        <v>1866</v>
      </c>
      <c r="C98">
        <v>26.9</v>
      </c>
    </row>
    <row r="99" spans="1:3">
      <c r="A99" t="s">
        <v>172</v>
      </c>
      <c r="B99" t="s">
        <v>1866</v>
      </c>
      <c r="C99">
        <v>17.8</v>
      </c>
    </row>
    <row r="100" spans="1:3">
      <c r="A100" t="s">
        <v>173</v>
      </c>
      <c r="B100" t="s">
        <v>1866</v>
      </c>
      <c r="C100">
        <v>19.2</v>
      </c>
    </row>
    <row r="101" spans="1:3">
      <c r="A101" t="s">
        <v>174</v>
      </c>
      <c r="B101" t="s">
        <v>1866</v>
      </c>
      <c r="C101">
        <v>14.2</v>
      </c>
    </row>
    <row r="102" spans="1:3">
      <c r="A102" t="s">
        <v>175</v>
      </c>
      <c r="B102" t="s">
        <v>1866</v>
      </c>
      <c r="C102">
        <v>26.1</v>
      </c>
    </row>
    <row r="103" spans="1:3">
      <c r="A103" t="s">
        <v>176</v>
      </c>
      <c r="B103" t="s">
        <v>1866</v>
      </c>
      <c r="C103">
        <v>9.3000000000000007</v>
      </c>
    </row>
    <row r="104" spans="1:3">
      <c r="A104" t="s">
        <v>177</v>
      </c>
      <c r="B104" t="s">
        <v>1866</v>
      </c>
      <c r="C104">
        <v>18.899999999999999</v>
      </c>
    </row>
    <row r="105" spans="1:3">
      <c r="A105" t="s">
        <v>178</v>
      </c>
      <c r="B105" t="s">
        <v>1866</v>
      </c>
      <c r="C105">
        <v>26.2</v>
      </c>
    </row>
    <row r="106" spans="1:3">
      <c r="A106" t="s">
        <v>179</v>
      </c>
      <c r="B106" t="s">
        <v>1866</v>
      </c>
      <c r="C106">
        <v>21.7</v>
      </c>
    </row>
    <row r="107" spans="1:3">
      <c r="A107" t="s">
        <v>180</v>
      </c>
      <c r="B107" t="s">
        <v>1866</v>
      </c>
      <c r="C107">
        <v>22.4</v>
      </c>
    </row>
    <row r="108" spans="1:3">
      <c r="A108" t="s">
        <v>181</v>
      </c>
      <c r="B108" t="s">
        <v>1877</v>
      </c>
      <c r="C108">
        <v>9.8000000000000007</v>
      </c>
    </row>
    <row r="109" spans="1:3">
      <c r="A109" t="s">
        <v>183</v>
      </c>
      <c r="B109" t="s">
        <v>1866</v>
      </c>
      <c r="C109">
        <v>37.299999999999997</v>
      </c>
    </row>
    <row r="110" spans="1:3">
      <c r="A110" t="s">
        <v>184</v>
      </c>
      <c r="B110" t="s">
        <v>1878</v>
      </c>
      <c r="C110">
        <v>35.6</v>
      </c>
    </row>
    <row r="111" spans="1:3">
      <c r="A111" t="s">
        <v>186</v>
      </c>
      <c r="B111" t="s">
        <v>1866</v>
      </c>
      <c r="C111">
        <v>23</v>
      </c>
    </row>
    <row r="112" spans="1:3">
      <c r="A112" t="s">
        <v>187</v>
      </c>
      <c r="B112" t="s">
        <v>1866</v>
      </c>
      <c r="C112">
        <v>18.2</v>
      </c>
    </row>
    <row r="113" spans="1:3">
      <c r="A113" t="s">
        <v>188</v>
      </c>
      <c r="B113" t="s">
        <v>1866</v>
      </c>
      <c r="C113">
        <v>17.5</v>
      </c>
    </row>
    <row r="114" spans="1:3">
      <c r="A114" t="s">
        <v>189</v>
      </c>
      <c r="B114" t="s">
        <v>1866</v>
      </c>
      <c r="C114">
        <v>12.1</v>
      </c>
    </row>
    <row r="115" spans="1:3">
      <c r="A115" t="s">
        <v>190</v>
      </c>
      <c r="B115" t="s">
        <v>1866</v>
      </c>
      <c r="C115">
        <v>19.8</v>
      </c>
    </row>
    <row r="116" spans="1:3">
      <c r="A116" t="s">
        <v>191</v>
      </c>
      <c r="B116" t="s">
        <v>1866</v>
      </c>
      <c r="C116">
        <v>28.3</v>
      </c>
    </row>
    <row r="117" spans="1:3">
      <c r="A117" t="s">
        <v>194</v>
      </c>
      <c r="B117" t="s">
        <v>1866</v>
      </c>
      <c r="C117">
        <v>7.9</v>
      </c>
    </row>
    <row r="118" spans="1:3">
      <c r="A118" t="s">
        <v>195</v>
      </c>
      <c r="B118" t="s">
        <v>1866</v>
      </c>
      <c r="C118">
        <v>14.3</v>
      </c>
    </row>
    <row r="119" spans="1:3">
      <c r="A119" t="s">
        <v>196</v>
      </c>
      <c r="B119" t="s">
        <v>1866</v>
      </c>
      <c r="C119">
        <v>12.2</v>
      </c>
    </row>
    <row r="120" spans="1:3">
      <c r="A120" t="s">
        <v>197</v>
      </c>
      <c r="B120" t="s">
        <v>1866</v>
      </c>
      <c r="C120">
        <v>11.9</v>
      </c>
    </row>
    <row r="121" spans="1:3">
      <c r="A121" t="s">
        <v>198</v>
      </c>
      <c r="B121" t="s">
        <v>1866</v>
      </c>
      <c r="C121">
        <v>15.5</v>
      </c>
    </row>
    <row r="122" spans="1:3">
      <c r="A122" t="s">
        <v>199</v>
      </c>
      <c r="B122" t="s">
        <v>1867</v>
      </c>
      <c r="C122">
        <v>11.6</v>
      </c>
    </row>
    <row r="123" spans="1:3">
      <c r="A123" t="s">
        <v>200</v>
      </c>
      <c r="B123" t="s">
        <v>1866</v>
      </c>
      <c r="C123">
        <v>18.600000000000001</v>
      </c>
    </row>
    <row r="124" spans="1:3">
      <c r="A124" t="s">
        <v>201</v>
      </c>
      <c r="B124" t="s">
        <v>1866</v>
      </c>
      <c r="C124">
        <v>21.9</v>
      </c>
    </row>
    <row r="125" spans="1:3">
      <c r="A125" t="s">
        <v>202</v>
      </c>
      <c r="B125" t="s">
        <v>1866</v>
      </c>
      <c r="C125">
        <v>18.2</v>
      </c>
    </row>
    <row r="126" spans="1:3">
      <c r="A126" t="s">
        <v>1763</v>
      </c>
      <c r="B126" t="s">
        <v>1866</v>
      </c>
      <c r="C126">
        <v>13.2</v>
      </c>
    </row>
    <row r="127" spans="1:3">
      <c r="A127" t="s">
        <v>203</v>
      </c>
      <c r="B127" t="s">
        <v>1866</v>
      </c>
      <c r="C127">
        <v>30.8</v>
      </c>
    </row>
    <row r="128" spans="1:3">
      <c r="A128" t="s">
        <v>204</v>
      </c>
      <c r="B128" t="s">
        <v>1866</v>
      </c>
      <c r="C128">
        <v>21.7</v>
      </c>
    </row>
    <row r="129" spans="1:3">
      <c r="A129" t="s">
        <v>205</v>
      </c>
      <c r="B129" t="s">
        <v>1866</v>
      </c>
      <c r="C129">
        <v>7.1</v>
      </c>
    </row>
    <row r="130" spans="1:3">
      <c r="A130" t="s">
        <v>206</v>
      </c>
      <c r="B130" t="s">
        <v>1866</v>
      </c>
      <c r="C130">
        <v>17.899999999999999</v>
      </c>
    </row>
    <row r="131" spans="1:3">
      <c r="A131" t="s">
        <v>207</v>
      </c>
      <c r="B131" t="s">
        <v>1866</v>
      </c>
      <c r="C131">
        <v>16</v>
      </c>
    </row>
    <row r="132" spans="1:3">
      <c r="A132" t="s">
        <v>208</v>
      </c>
      <c r="B132" t="s">
        <v>1866</v>
      </c>
      <c r="C132">
        <v>22.2</v>
      </c>
    </row>
    <row r="133" spans="1:3">
      <c r="A133" t="s">
        <v>209</v>
      </c>
      <c r="B133" t="s">
        <v>1866</v>
      </c>
      <c r="C133">
        <v>15.1</v>
      </c>
    </row>
    <row r="134" spans="1:3">
      <c r="A134" t="s">
        <v>210</v>
      </c>
      <c r="B134" t="s">
        <v>1866</v>
      </c>
      <c r="C134">
        <v>20</v>
      </c>
    </row>
    <row r="135" spans="1:3">
      <c r="A135" t="s">
        <v>211</v>
      </c>
      <c r="B135" t="s">
        <v>1879</v>
      </c>
      <c r="C135">
        <v>15</v>
      </c>
    </row>
    <row r="136" spans="1:3">
      <c r="A136" t="s">
        <v>213</v>
      </c>
      <c r="B136" t="s">
        <v>1866</v>
      </c>
      <c r="C136">
        <v>11.2</v>
      </c>
    </row>
    <row r="137" spans="1:3">
      <c r="A137" t="s">
        <v>215</v>
      </c>
      <c r="B137" t="s">
        <v>1866</v>
      </c>
      <c r="C137">
        <v>8.6</v>
      </c>
    </row>
    <row r="138" spans="1:3">
      <c r="A138" t="s">
        <v>216</v>
      </c>
      <c r="B138" t="s">
        <v>1866</v>
      </c>
      <c r="C138">
        <v>10.9</v>
      </c>
    </row>
    <row r="139" spans="1:3">
      <c r="A139" t="s">
        <v>217</v>
      </c>
      <c r="B139" t="s">
        <v>1866</v>
      </c>
      <c r="C139">
        <v>20.5</v>
      </c>
    </row>
    <row r="140" spans="1:3">
      <c r="A140" t="s">
        <v>218</v>
      </c>
      <c r="B140" t="s">
        <v>1866</v>
      </c>
      <c r="C140">
        <v>14.3</v>
      </c>
    </row>
    <row r="141" spans="1:3">
      <c r="A141" t="s">
        <v>219</v>
      </c>
      <c r="B141" t="s">
        <v>1866</v>
      </c>
      <c r="C141">
        <v>11.5</v>
      </c>
    </row>
    <row r="142" spans="1:3">
      <c r="A142" t="s">
        <v>220</v>
      </c>
      <c r="B142" t="s">
        <v>1866</v>
      </c>
      <c r="C142">
        <v>20.399999999999999</v>
      </c>
    </row>
    <row r="143" spans="1:3">
      <c r="A143" t="s">
        <v>221</v>
      </c>
      <c r="B143" t="s">
        <v>1880</v>
      </c>
      <c r="C143">
        <v>8.6999999999999993</v>
      </c>
    </row>
    <row r="144" spans="1:3">
      <c r="A144" t="s">
        <v>223</v>
      </c>
      <c r="B144" t="s">
        <v>1866</v>
      </c>
      <c r="C144">
        <v>22.5</v>
      </c>
    </row>
    <row r="145" spans="1:3">
      <c r="A145" t="s">
        <v>224</v>
      </c>
      <c r="B145" t="s">
        <v>1866</v>
      </c>
      <c r="C145">
        <v>41.9</v>
      </c>
    </row>
    <row r="146" spans="1:3">
      <c r="A146" t="s">
        <v>225</v>
      </c>
      <c r="B146" t="s">
        <v>1866</v>
      </c>
      <c r="C146">
        <v>34.4</v>
      </c>
    </row>
    <row r="147" spans="1:3">
      <c r="A147" t="s">
        <v>226</v>
      </c>
      <c r="B147" t="s">
        <v>1866</v>
      </c>
      <c r="C147">
        <v>14.1</v>
      </c>
    </row>
    <row r="148" spans="1:3">
      <c r="A148" t="s">
        <v>227</v>
      </c>
      <c r="B148" t="s">
        <v>1866</v>
      </c>
      <c r="C148">
        <v>30.8</v>
      </c>
    </row>
    <row r="149" spans="1:3">
      <c r="A149" t="s">
        <v>228</v>
      </c>
      <c r="B149" t="s">
        <v>1866</v>
      </c>
      <c r="C149">
        <v>18.7</v>
      </c>
    </row>
    <row r="150" spans="1:3">
      <c r="A150" t="s">
        <v>229</v>
      </c>
      <c r="B150" t="s">
        <v>1866</v>
      </c>
      <c r="C150">
        <v>15.3</v>
      </c>
    </row>
    <row r="151" spans="1:3">
      <c r="A151" t="s">
        <v>230</v>
      </c>
      <c r="B151" t="s">
        <v>1866</v>
      </c>
      <c r="C151">
        <v>13.4</v>
      </c>
    </row>
    <row r="152" spans="1:3">
      <c r="A152" t="s">
        <v>231</v>
      </c>
      <c r="B152" t="s">
        <v>1881</v>
      </c>
      <c r="C152">
        <v>20.8</v>
      </c>
    </row>
    <row r="153" spans="1:3">
      <c r="A153" t="s">
        <v>233</v>
      </c>
      <c r="B153" t="s">
        <v>1866</v>
      </c>
      <c r="C153">
        <v>10.8</v>
      </c>
    </row>
    <row r="154" spans="1:3">
      <c r="A154" t="s">
        <v>234</v>
      </c>
      <c r="B154" t="s">
        <v>1866</v>
      </c>
      <c r="C154">
        <v>20.8</v>
      </c>
    </row>
    <row r="155" spans="1:3">
      <c r="A155" t="s">
        <v>235</v>
      </c>
      <c r="B155" t="s">
        <v>1866</v>
      </c>
      <c r="C155">
        <v>21.9</v>
      </c>
    </row>
    <row r="156" spans="1:3">
      <c r="A156" t="s">
        <v>236</v>
      </c>
      <c r="B156" t="s">
        <v>1866</v>
      </c>
      <c r="C156">
        <v>13</v>
      </c>
    </row>
    <row r="157" spans="1:3">
      <c r="A157" t="s">
        <v>237</v>
      </c>
      <c r="B157" t="s">
        <v>1866</v>
      </c>
      <c r="C157">
        <v>22.6</v>
      </c>
    </row>
    <row r="158" spans="1:3">
      <c r="A158" t="s">
        <v>238</v>
      </c>
      <c r="B158" t="s">
        <v>1866</v>
      </c>
      <c r="C158">
        <v>24.2</v>
      </c>
    </row>
    <row r="159" spans="1:3">
      <c r="A159" t="s">
        <v>239</v>
      </c>
      <c r="B159" t="s">
        <v>1866</v>
      </c>
      <c r="C159">
        <v>14</v>
      </c>
    </row>
    <row r="160" spans="1:3">
      <c r="A160" t="s">
        <v>240</v>
      </c>
      <c r="B160" t="s">
        <v>1882</v>
      </c>
      <c r="C160">
        <v>18.7</v>
      </c>
    </row>
    <row r="161" spans="1:3">
      <c r="A161" t="s">
        <v>242</v>
      </c>
      <c r="B161" t="s">
        <v>1866</v>
      </c>
      <c r="C161">
        <v>22.7</v>
      </c>
    </row>
    <row r="162" spans="1:3">
      <c r="A162" t="s">
        <v>243</v>
      </c>
      <c r="B162" t="s">
        <v>1866</v>
      </c>
      <c r="C162">
        <v>15.8</v>
      </c>
    </row>
    <row r="163" spans="1:3">
      <c r="A163" t="s">
        <v>244</v>
      </c>
      <c r="B163" t="s">
        <v>1866</v>
      </c>
      <c r="C163">
        <v>4.8</v>
      </c>
    </row>
    <row r="164" spans="1:3">
      <c r="A164" t="s">
        <v>245</v>
      </c>
      <c r="B164" t="s">
        <v>1883</v>
      </c>
      <c r="C164">
        <v>24.6</v>
      </c>
    </row>
    <row r="165" spans="1:3">
      <c r="A165" t="s">
        <v>247</v>
      </c>
      <c r="B165" t="s">
        <v>1866</v>
      </c>
      <c r="C165">
        <v>17.600000000000001</v>
      </c>
    </row>
    <row r="166" spans="1:3">
      <c r="A166" t="s">
        <v>248</v>
      </c>
      <c r="B166" t="s">
        <v>1866</v>
      </c>
      <c r="C166">
        <v>17.5</v>
      </c>
    </row>
    <row r="167" spans="1:3">
      <c r="A167" t="s">
        <v>249</v>
      </c>
      <c r="B167" t="s">
        <v>1884</v>
      </c>
      <c r="C167">
        <v>15.4</v>
      </c>
    </row>
    <row r="168" spans="1:3">
      <c r="A168" t="s">
        <v>251</v>
      </c>
      <c r="B168" t="s">
        <v>1866</v>
      </c>
      <c r="C168">
        <v>8.4</v>
      </c>
    </row>
    <row r="169" spans="1:3">
      <c r="A169" t="s">
        <v>252</v>
      </c>
      <c r="B169" t="s">
        <v>1866</v>
      </c>
      <c r="C169">
        <v>7.2</v>
      </c>
    </row>
    <row r="170" spans="1:3">
      <c r="A170" t="s">
        <v>253</v>
      </c>
      <c r="B170" t="s">
        <v>1866</v>
      </c>
      <c r="C170">
        <v>5.0999999999999996</v>
      </c>
    </row>
    <row r="171" spans="1:3">
      <c r="A171" t="s">
        <v>254</v>
      </c>
      <c r="B171" t="s">
        <v>1885</v>
      </c>
      <c r="C171">
        <v>20.5</v>
      </c>
    </row>
    <row r="172" spans="1:3">
      <c r="A172" t="s">
        <v>1764</v>
      </c>
      <c r="B172" t="s">
        <v>1866</v>
      </c>
      <c r="C172">
        <v>23.2</v>
      </c>
    </row>
    <row r="173" spans="1:3">
      <c r="A173" t="s">
        <v>256</v>
      </c>
      <c r="B173" t="s">
        <v>1866</v>
      </c>
      <c r="C173">
        <v>27.5</v>
      </c>
    </row>
    <row r="174" spans="1:3">
      <c r="A174" t="s">
        <v>257</v>
      </c>
      <c r="B174" t="s">
        <v>1886</v>
      </c>
      <c r="C174">
        <v>28.9</v>
      </c>
    </row>
    <row r="175" spans="1:3">
      <c r="A175" t="s">
        <v>259</v>
      </c>
      <c r="B175" t="s">
        <v>1866</v>
      </c>
      <c r="C175">
        <v>15.6</v>
      </c>
    </row>
    <row r="176" spans="1:3">
      <c r="A176" t="s">
        <v>260</v>
      </c>
      <c r="B176" t="s">
        <v>1866</v>
      </c>
      <c r="C176">
        <v>16.2</v>
      </c>
    </row>
    <row r="177" spans="1:3">
      <c r="A177" t="s">
        <v>261</v>
      </c>
      <c r="B177" t="s">
        <v>1866</v>
      </c>
      <c r="C177">
        <v>4.5</v>
      </c>
    </row>
    <row r="178" spans="1:3">
      <c r="A178" t="s">
        <v>262</v>
      </c>
      <c r="B178" t="s">
        <v>1866</v>
      </c>
      <c r="C178">
        <v>19.5</v>
      </c>
    </row>
    <row r="179" spans="1:3">
      <c r="A179" t="s">
        <v>263</v>
      </c>
      <c r="B179" t="s">
        <v>1866</v>
      </c>
      <c r="C179">
        <v>15.8</v>
      </c>
    </row>
    <row r="180" spans="1:3">
      <c r="A180" t="s">
        <v>264</v>
      </c>
      <c r="B180" t="s">
        <v>1866</v>
      </c>
      <c r="C180">
        <v>22</v>
      </c>
    </row>
    <row r="181" spans="1:3">
      <c r="A181" t="s">
        <v>265</v>
      </c>
      <c r="B181" t="s">
        <v>1866</v>
      </c>
      <c r="C181">
        <v>13.3</v>
      </c>
    </row>
    <row r="182" spans="1:3">
      <c r="A182" t="s">
        <v>266</v>
      </c>
      <c r="B182" t="s">
        <v>1866</v>
      </c>
      <c r="C182">
        <v>24.5</v>
      </c>
    </row>
    <row r="183" spans="1:3">
      <c r="A183" t="s">
        <v>267</v>
      </c>
      <c r="B183" t="s">
        <v>1866</v>
      </c>
      <c r="C183">
        <v>33.299999999999997</v>
      </c>
    </row>
    <row r="184" spans="1:3">
      <c r="A184" t="s">
        <v>268</v>
      </c>
      <c r="B184" t="s">
        <v>1866</v>
      </c>
      <c r="C184">
        <v>22</v>
      </c>
    </row>
    <row r="185" spans="1:3">
      <c r="A185" t="s">
        <v>269</v>
      </c>
      <c r="B185" t="s">
        <v>1866</v>
      </c>
      <c r="C185">
        <v>11.3</v>
      </c>
    </row>
    <row r="186" spans="1:3">
      <c r="A186" t="s">
        <v>1765</v>
      </c>
      <c r="B186" t="s">
        <v>1866</v>
      </c>
      <c r="C186">
        <v>10.5</v>
      </c>
    </row>
    <row r="187" spans="1:3">
      <c r="A187" t="s">
        <v>270</v>
      </c>
      <c r="B187" t="s">
        <v>1866</v>
      </c>
      <c r="C187">
        <v>14.4</v>
      </c>
    </row>
    <row r="188" spans="1:3">
      <c r="A188" t="s">
        <v>271</v>
      </c>
      <c r="B188" t="s">
        <v>1866</v>
      </c>
      <c r="C188">
        <v>17.899999999999999</v>
      </c>
    </row>
    <row r="189" spans="1:3">
      <c r="A189" t="s">
        <v>272</v>
      </c>
      <c r="B189" t="s">
        <v>1866</v>
      </c>
      <c r="C189">
        <v>19.5</v>
      </c>
    </row>
    <row r="190" spans="1:3">
      <c r="A190" t="s">
        <v>273</v>
      </c>
      <c r="B190" t="s">
        <v>1866</v>
      </c>
      <c r="C190">
        <v>15</v>
      </c>
    </row>
    <row r="191" spans="1:3">
      <c r="A191" t="s">
        <v>274</v>
      </c>
      <c r="B191" t="s">
        <v>1887</v>
      </c>
      <c r="C191">
        <v>3.4</v>
      </c>
    </row>
    <row r="192" spans="1:3">
      <c r="A192" t="s">
        <v>276</v>
      </c>
      <c r="B192" t="s">
        <v>1866</v>
      </c>
      <c r="C192">
        <v>21.1</v>
      </c>
    </row>
    <row r="193" spans="1:3">
      <c r="A193" t="s">
        <v>277</v>
      </c>
      <c r="B193" t="s">
        <v>1866</v>
      </c>
      <c r="C193">
        <v>16.899999999999999</v>
      </c>
    </row>
    <row r="194" spans="1:3">
      <c r="A194" t="s">
        <v>278</v>
      </c>
      <c r="B194" t="s">
        <v>1866</v>
      </c>
      <c r="C194">
        <v>10.1</v>
      </c>
    </row>
    <row r="195" spans="1:3">
      <c r="A195" t="s">
        <v>279</v>
      </c>
      <c r="B195" t="s">
        <v>1866</v>
      </c>
      <c r="C195">
        <v>24.5</v>
      </c>
    </row>
    <row r="196" spans="1:3">
      <c r="A196" t="s">
        <v>280</v>
      </c>
      <c r="B196" t="s">
        <v>1866</v>
      </c>
      <c r="C196">
        <v>23.3</v>
      </c>
    </row>
    <row r="197" spans="1:3">
      <c r="A197" t="s">
        <v>281</v>
      </c>
      <c r="B197" t="s">
        <v>1866</v>
      </c>
      <c r="C197">
        <v>14.7</v>
      </c>
    </row>
    <row r="198" spans="1:3">
      <c r="A198" t="s">
        <v>282</v>
      </c>
      <c r="B198" t="s">
        <v>1866</v>
      </c>
      <c r="C198">
        <v>10.8</v>
      </c>
    </row>
    <row r="199" spans="1:3">
      <c r="A199" t="s">
        <v>283</v>
      </c>
      <c r="B199" t="s">
        <v>1866</v>
      </c>
      <c r="C199">
        <v>16.600000000000001</v>
      </c>
    </row>
    <row r="200" spans="1:3">
      <c r="A200" t="s">
        <v>284</v>
      </c>
      <c r="B200" t="s">
        <v>1866</v>
      </c>
      <c r="C200">
        <v>23.2</v>
      </c>
    </row>
    <row r="201" spans="1:3">
      <c r="A201" t="s">
        <v>285</v>
      </c>
      <c r="B201" t="s">
        <v>1866</v>
      </c>
      <c r="C201">
        <v>16</v>
      </c>
    </row>
    <row r="202" spans="1:3">
      <c r="A202" t="s">
        <v>286</v>
      </c>
      <c r="B202" t="s">
        <v>1866</v>
      </c>
      <c r="C202">
        <v>14.2</v>
      </c>
    </row>
    <row r="203" spans="1:3">
      <c r="A203" t="s">
        <v>287</v>
      </c>
      <c r="B203" t="s">
        <v>1866</v>
      </c>
      <c r="C203">
        <v>13.5</v>
      </c>
    </row>
    <row r="204" spans="1:3">
      <c r="A204" t="s">
        <v>288</v>
      </c>
      <c r="B204" t="s">
        <v>1866</v>
      </c>
      <c r="C204">
        <v>22.2</v>
      </c>
    </row>
    <row r="205" spans="1:3">
      <c r="A205" t="s">
        <v>1766</v>
      </c>
      <c r="B205" t="s">
        <v>1866</v>
      </c>
      <c r="C205">
        <v>29.5</v>
      </c>
    </row>
    <row r="206" spans="1:3">
      <c r="A206" t="s">
        <v>289</v>
      </c>
      <c r="B206" t="s">
        <v>1866</v>
      </c>
      <c r="C206">
        <v>22.7</v>
      </c>
    </row>
    <row r="207" spans="1:3">
      <c r="A207" t="s">
        <v>290</v>
      </c>
      <c r="B207" t="s">
        <v>1866</v>
      </c>
      <c r="C207">
        <v>10.4</v>
      </c>
    </row>
    <row r="208" spans="1:3">
      <c r="A208" t="s">
        <v>291</v>
      </c>
      <c r="B208" t="s">
        <v>1866</v>
      </c>
      <c r="C208">
        <v>23.4</v>
      </c>
    </row>
    <row r="209" spans="1:3">
      <c r="A209" t="s">
        <v>292</v>
      </c>
      <c r="B209" t="s">
        <v>1866</v>
      </c>
      <c r="C209">
        <v>1.6</v>
      </c>
    </row>
    <row r="210" spans="1:3">
      <c r="A210" t="s">
        <v>293</v>
      </c>
      <c r="B210" t="s">
        <v>1866</v>
      </c>
      <c r="C210">
        <v>22.6</v>
      </c>
    </row>
    <row r="211" spans="1:3">
      <c r="A211" t="s">
        <v>294</v>
      </c>
      <c r="B211" t="s">
        <v>1883</v>
      </c>
      <c r="C211">
        <v>15.5</v>
      </c>
    </row>
    <row r="212" spans="1:3">
      <c r="A212" t="s">
        <v>295</v>
      </c>
      <c r="B212" t="s">
        <v>1866</v>
      </c>
      <c r="C212">
        <v>15</v>
      </c>
    </row>
    <row r="213" spans="1:3">
      <c r="A213" t="s">
        <v>297</v>
      </c>
      <c r="B213" t="s">
        <v>1866</v>
      </c>
      <c r="C213">
        <v>13.2</v>
      </c>
    </row>
    <row r="214" spans="1:3">
      <c r="A214" t="s">
        <v>296</v>
      </c>
      <c r="B214" t="s">
        <v>1866</v>
      </c>
      <c r="C214">
        <v>11.5</v>
      </c>
    </row>
    <row r="215" spans="1:3">
      <c r="A215" t="s">
        <v>298</v>
      </c>
      <c r="B215" t="s">
        <v>1866</v>
      </c>
      <c r="C215">
        <v>30.2</v>
      </c>
    </row>
    <row r="216" spans="1:3">
      <c r="A216" t="s">
        <v>299</v>
      </c>
      <c r="B216" t="s">
        <v>1866</v>
      </c>
      <c r="C216">
        <v>13.8</v>
      </c>
    </row>
    <row r="217" spans="1:3">
      <c r="A217" t="s">
        <v>300</v>
      </c>
      <c r="B217" t="s">
        <v>1866</v>
      </c>
      <c r="C217">
        <v>7.3</v>
      </c>
    </row>
    <row r="218" spans="1:3">
      <c r="A218" t="s">
        <v>301</v>
      </c>
      <c r="B218" t="s">
        <v>1866</v>
      </c>
      <c r="C218">
        <v>16.399999999999999</v>
      </c>
    </row>
    <row r="219" spans="1:3">
      <c r="A219" t="s">
        <v>302</v>
      </c>
      <c r="B219" t="s">
        <v>1866</v>
      </c>
      <c r="C219">
        <v>46.5</v>
      </c>
    </row>
    <row r="220" spans="1:3">
      <c r="A220" t="s">
        <v>303</v>
      </c>
      <c r="B220" t="s">
        <v>1866</v>
      </c>
      <c r="C220">
        <v>10.3</v>
      </c>
    </row>
    <row r="221" spans="1:3">
      <c r="A221" t="s">
        <v>304</v>
      </c>
      <c r="B221" t="s">
        <v>1866</v>
      </c>
      <c r="C221">
        <v>28.7</v>
      </c>
    </row>
    <row r="222" spans="1:3">
      <c r="A222" t="s">
        <v>305</v>
      </c>
      <c r="B222" t="s">
        <v>1866</v>
      </c>
      <c r="C222">
        <v>24.8</v>
      </c>
    </row>
    <row r="223" spans="1:3">
      <c r="A223" t="s">
        <v>306</v>
      </c>
      <c r="B223" t="s">
        <v>1866</v>
      </c>
      <c r="C223">
        <v>12.2</v>
      </c>
    </row>
    <row r="224" spans="1:3">
      <c r="A224" t="s">
        <v>307</v>
      </c>
      <c r="B224" t="s">
        <v>1866</v>
      </c>
      <c r="C224">
        <v>20.100000000000001</v>
      </c>
    </row>
    <row r="225" spans="1:3">
      <c r="A225" t="s">
        <v>308</v>
      </c>
      <c r="B225" t="s">
        <v>1866</v>
      </c>
      <c r="C225">
        <v>12.5</v>
      </c>
    </row>
    <row r="226" spans="1:3">
      <c r="A226" t="s">
        <v>1767</v>
      </c>
      <c r="B226" t="s">
        <v>1866</v>
      </c>
      <c r="C226">
        <v>14.5</v>
      </c>
    </row>
    <row r="227" spans="1:3">
      <c r="A227" t="s">
        <v>309</v>
      </c>
      <c r="B227" t="s">
        <v>1866</v>
      </c>
      <c r="C227">
        <v>10.3</v>
      </c>
    </row>
    <row r="228" spans="1:3">
      <c r="A228" t="s">
        <v>310</v>
      </c>
      <c r="B228" t="s">
        <v>1866</v>
      </c>
      <c r="C228">
        <v>21.5</v>
      </c>
    </row>
    <row r="229" spans="1:3">
      <c r="A229" t="s">
        <v>311</v>
      </c>
      <c r="B229" t="s">
        <v>1866</v>
      </c>
      <c r="C229">
        <v>10.9</v>
      </c>
    </row>
    <row r="230" spans="1:3">
      <c r="A230" t="s">
        <v>312</v>
      </c>
      <c r="B230" t="s">
        <v>1866</v>
      </c>
      <c r="C230">
        <v>20.7</v>
      </c>
    </row>
    <row r="231" spans="1:3">
      <c r="A231" t="s">
        <v>313</v>
      </c>
      <c r="B231" t="s">
        <v>1866</v>
      </c>
      <c r="C231">
        <v>11.4</v>
      </c>
    </row>
    <row r="232" spans="1:3">
      <c r="A232" t="s">
        <v>314</v>
      </c>
      <c r="B232" t="s">
        <v>1866</v>
      </c>
      <c r="C232">
        <v>18.7</v>
      </c>
    </row>
    <row r="233" spans="1:3">
      <c r="A233" t="s">
        <v>315</v>
      </c>
      <c r="B233" t="s">
        <v>1866</v>
      </c>
      <c r="C233">
        <v>26.2</v>
      </c>
    </row>
    <row r="234" spans="1:3">
      <c r="A234" t="s">
        <v>316</v>
      </c>
      <c r="B234" t="s">
        <v>1866</v>
      </c>
      <c r="C234">
        <v>8.6</v>
      </c>
    </row>
    <row r="235" spans="1:3">
      <c r="A235" t="s">
        <v>317</v>
      </c>
      <c r="B235" t="s">
        <v>1866</v>
      </c>
      <c r="C235">
        <v>40.299999999999997</v>
      </c>
    </row>
    <row r="236" spans="1:3">
      <c r="A236" t="s">
        <v>318</v>
      </c>
      <c r="B236" t="s">
        <v>1866</v>
      </c>
      <c r="C236">
        <v>32.5</v>
      </c>
    </row>
    <row r="237" spans="1:3">
      <c r="A237" t="s">
        <v>319</v>
      </c>
      <c r="B237" t="s">
        <v>1866</v>
      </c>
      <c r="C237">
        <v>18.899999999999999</v>
      </c>
    </row>
    <row r="238" spans="1:3">
      <c r="A238" t="s">
        <v>320</v>
      </c>
      <c r="B238" t="s">
        <v>1866</v>
      </c>
      <c r="C238">
        <v>18.399999999999999</v>
      </c>
    </row>
    <row r="239" spans="1:3">
      <c r="A239" t="s">
        <v>321</v>
      </c>
      <c r="B239" t="s">
        <v>1866</v>
      </c>
      <c r="C239">
        <v>26.7</v>
      </c>
    </row>
    <row r="240" spans="1:3">
      <c r="A240" t="s">
        <v>322</v>
      </c>
      <c r="B240" t="s">
        <v>1866</v>
      </c>
      <c r="C240">
        <v>18.600000000000001</v>
      </c>
    </row>
    <row r="241" spans="1:3">
      <c r="A241" t="s">
        <v>323</v>
      </c>
      <c r="B241" t="s">
        <v>1866</v>
      </c>
      <c r="C241">
        <v>27</v>
      </c>
    </row>
    <row r="242" spans="1:3">
      <c r="A242" t="s">
        <v>324</v>
      </c>
      <c r="B242" t="s">
        <v>1866</v>
      </c>
      <c r="C242">
        <v>28.9</v>
      </c>
    </row>
    <row r="243" spans="1:3">
      <c r="A243" t="s">
        <v>325</v>
      </c>
      <c r="B243" t="s">
        <v>1866</v>
      </c>
      <c r="C243">
        <v>12.5</v>
      </c>
    </row>
    <row r="244" spans="1:3">
      <c r="A244" t="s">
        <v>326</v>
      </c>
      <c r="B244" t="s">
        <v>1866</v>
      </c>
      <c r="C244">
        <v>8.4</v>
      </c>
    </row>
    <row r="245" spans="1:3">
      <c r="A245" t="s">
        <v>327</v>
      </c>
      <c r="B245" t="s">
        <v>1866</v>
      </c>
      <c r="C245">
        <v>28.3</v>
      </c>
    </row>
    <row r="246" spans="1:3">
      <c r="A246" t="s">
        <v>328</v>
      </c>
      <c r="B246" t="s">
        <v>1888</v>
      </c>
      <c r="C246">
        <v>12</v>
      </c>
    </row>
    <row r="247" spans="1:3">
      <c r="A247" t="s">
        <v>330</v>
      </c>
      <c r="B247" t="s">
        <v>1866</v>
      </c>
      <c r="C247">
        <v>8.1</v>
      </c>
    </row>
    <row r="248" spans="1:3">
      <c r="A248" t="s">
        <v>331</v>
      </c>
      <c r="B248" t="s">
        <v>1866</v>
      </c>
      <c r="C248">
        <v>15</v>
      </c>
    </row>
    <row r="249" spans="1:3">
      <c r="A249" t="s">
        <v>332</v>
      </c>
      <c r="B249" t="s">
        <v>1866</v>
      </c>
      <c r="C249">
        <v>14.4</v>
      </c>
    </row>
    <row r="250" spans="1:3">
      <c r="A250" t="s">
        <v>333</v>
      </c>
      <c r="B250" t="s">
        <v>1868</v>
      </c>
      <c r="C250">
        <v>23.7</v>
      </c>
    </row>
    <row r="251" spans="1:3">
      <c r="A251" t="s">
        <v>334</v>
      </c>
      <c r="B251" t="s">
        <v>1866</v>
      </c>
      <c r="C251">
        <v>14.6</v>
      </c>
    </row>
    <row r="252" spans="1:3">
      <c r="A252" t="s">
        <v>335</v>
      </c>
      <c r="B252" t="s">
        <v>1866</v>
      </c>
      <c r="C252">
        <v>38.200000000000003</v>
      </c>
    </row>
    <row r="253" spans="1:3">
      <c r="A253" t="s">
        <v>337</v>
      </c>
      <c r="B253" t="s">
        <v>1866</v>
      </c>
      <c r="C253">
        <v>17.5</v>
      </c>
    </row>
    <row r="254" spans="1:3">
      <c r="A254" t="s">
        <v>336</v>
      </c>
      <c r="B254" t="s">
        <v>1866</v>
      </c>
      <c r="C254">
        <v>14.4</v>
      </c>
    </row>
    <row r="255" spans="1:3">
      <c r="A255" t="s">
        <v>338</v>
      </c>
      <c r="B255" t="s">
        <v>1866</v>
      </c>
      <c r="C255">
        <v>13.4</v>
      </c>
    </row>
    <row r="256" spans="1:3">
      <c r="A256" t="s">
        <v>339</v>
      </c>
      <c r="B256" t="s">
        <v>1866</v>
      </c>
      <c r="C256">
        <v>14.4</v>
      </c>
    </row>
    <row r="257" spans="1:3">
      <c r="A257" t="s">
        <v>340</v>
      </c>
      <c r="B257" t="s">
        <v>1866</v>
      </c>
      <c r="C257">
        <v>26</v>
      </c>
    </row>
    <row r="258" spans="1:3">
      <c r="A258" t="s">
        <v>341</v>
      </c>
      <c r="B258" t="s">
        <v>1866</v>
      </c>
      <c r="C258">
        <v>17.7</v>
      </c>
    </row>
    <row r="259" spans="1:3">
      <c r="A259" t="s">
        <v>342</v>
      </c>
      <c r="B259" t="s">
        <v>1889</v>
      </c>
      <c r="C259">
        <v>29.6</v>
      </c>
    </row>
    <row r="260" spans="1:3">
      <c r="A260" t="s">
        <v>344</v>
      </c>
      <c r="B260" t="s">
        <v>1866</v>
      </c>
      <c r="C260">
        <v>30.7</v>
      </c>
    </row>
    <row r="261" spans="1:3">
      <c r="A261" t="s">
        <v>1829</v>
      </c>
      <c r="B261" t="s">
        <v>1866</v>
      </c>
      <c r="C261">
        <v>31</v>
      </c>
    </row>
    <row r="262" spans="1:3">
      <c r="A262" t="s">
        <v>345</v>
      </c>
      <c r="B262" t="s">
        <v>1890</v>
      </c>
      <c r="C262">
        <v>16</v>
      </c>
    </row>
    <row r="263" spans="1:3">
      <c r="A263" t="s">
        <v>347</v>
      </c>
      <c r="B263" t="s">
        <v>1866</v>
      </c>
      <c r="C263">
        <v>16.399999999999999</v>
      </c>
    </row>
    <row r="264" spans="1:3">
      <c r="A264" t="s">
        <v>348</v>
      </c>
      <c r="B264" t="s">
        <v>1866</v>
      </c>
      <c r="C264">
        <v>11.6</v>
      </c>
    </row>
    <row r="265" spans="1:3">
      <c r="A265" t="s">
        <v>349</v>
      </c>
      <c r="B265" t="s">
        <v>1891</v>
      </c>
      <c r="C265">
        <v>23.7</v>
      </c>
    </row>
    <row r="266" spans="1:3">
      <c r="A266" t="s">
        <v>351</v>
      </c>
      <c r="B266" t="s">
        <v>1866</v>
      </c>
      <c r="C266">
        <v>9</v>
      </c>
    </row>
    <row r="267" spans="1:3">
      <c r="A267" t="s">
        <v>352</v>
      </c>
      <c r="B267" t="s">
        <v>1866</v>
      </c>
      <c r="C267">
        <v>20.399999999999999</v>
      </c>
    </row>
    <row r="268" spans="1:3">
      <c r="A268" t="s">
        <v>353</v>
      </c>
      <c r="B268" t="s">
        <v>1866</v>
      </c>
      <c r="C268">
        <v>12.7</v>
      </c>
    </row>
    <row r="269" spans="1:3">
      <c r="A269" t="s">
        <v>354</v>
      </c>
      <c r="B269" t="s">
        <v>1866</v>
      </c>
      <c r="C269">
        <v>14.5</v>
      </c>
    </row>
    <row r="270" spans="1:3">
      <c r="A270" t="s">
        <v>355</v>
      </c>
      <c r="B270" t="s">
        <v>1866</v>
      </c>
      <c r="C270">
        <v>12.1</v>
      </c>
    </row>
    <row r="271" spans="1:3">
      <c r="A271" t="s">
        <v>356</v>
      </c>
      <c r="B271" t="s">
        <v>1866</v>
      </c>
      <c r="C271">
        <v>16.899999999999999</v>
      </c>
    </row>
    <row r="272" spans="1:3">
      <c r="A272" t="s">
        <v>357</v>
      </c>
      <c r="B272" t="s">
        <v>1866</v>
      </c>
      <c r="C272">
        <v>20.100000000000001</v>
      </c>
    </row>
    <row r="273" spans="1:3">
      <c r="A273" t="s">
        <v>359</v>
      </c>
      <c r="B273" t="s">
        <v>1866</v>
      </c>
      <c r="C273">
        <v>20.9</v>
      </c>
    </row>
    <row r="274" spans="1:3">
      <c r="A274" t="s">
        <v>360</v>
      </c>
      <c r="B274" t="s">
        <v>1866</v>
      </c>
      <c r="C274">
        <v>33.299999999999997</v>
      </c>
    </row>
    <row r="275" spans="1:3">
      <c r="A275" t="s">
        <v>361</v>
      </c>
      <c r="B275" t="s">
        <v>1866</v>
      </c>
      <c r="C275">
        <v>28.2</v>
      </c>
    </row>
    <row r="276" spans="1:3">
      <c r="A276" t="s">
        <v>1830</v>
      </c>
      <c r="B276" t="s">
        <v>1866</v>
      </c>
      <c r="C276">
        <v>16</v>
      </c>
    </row>
    <row r="277" spans="1:3">
      <c r="A277" t="s">
        <v>362</v>
      </c>
      <c r="B277" t="s">
        <v>1866</v>
      </c>
      <c r="C277">
        <v>18.5</v>
      </c>
    </row>
    <row r="278" spans="1:3">
      <c r="A278" t="s">
        <v>363</v>
      </c>
      <c r="B278" t="s">
        <v>1866</v>
      </c>
      <c r="C278">
        <v>11.1</v>
      </c>
    </row>
    <row r="279" spans="1:3">
      <c r="A279" t="s">
        <v>364</v>
      </c>
      <c r="B279" t="s">
        <v>1866</v>
      </c>
      <c r="C279">
        <v>21.4</v>
      </c>
    </row>
    <row r="280" spans="1:3">
      <c r="A280" t="s">
        <v>365</v>
      </c>
      <c r="B280" t="s">
        <v>1866</v>
      </c>
      <c r="C280">
        <v>8.6</v>
      </c>
    </row>
    <row r="281" spans="1:3">
      <c r="A281" t="s">
        <v>366</v>
      </c>
      <c r="B281" t="s">
        <v>1866</v>
      </c>
      <c r="C281">
        <v>27.6</v>
      </c>
    </row>
    <row r="282" spans="1:3">
      <c r="A282" t="s">
        <v>367</v>
      </c>
      <c r="B282" t="s">
        <v>1866</v>
      </c>
      <c r="C282">
        <v>43.8</v>
      </c>
    </row>
    <row r="283" spans="1:3">
      <c r="A283" t="s">
        <v>368</v>
      </c>
      <c r="B283" t="s">
        <v>1866</v>
      </c>
      <c r="C283">
        <v>12.1</v>
      </c>
    </row>
    <row r="284" spans="1:3">
      <c r="A284" t="s">
        <v>369</v>
      </c>
      <c r="B284" t="s">
        <v>1866</v>
      </c>
      <c r="C284">
        <v>41</v>
      </c>
    </row>
    <row r="285" spans="1:3">
      <c r="A285" t="s">
        <v>370</v>
      </c>
      <c r="B285" t="s">
        <v>1866</v>
      </c>
      <c r="C285">
        <v>11.8</v>
      </c>
    </row>
    <row r="286" spans="1:3">
      <c r="A286" t="s">
        <v>371</v>
      </c>
      <c r="B286" t="s">
        <v>1866</v>
      </c>
      <c r="C286">
        <v>17.100000000000001</v>
      </c>
    </row>
    <row r="287" spans="1:3">
      <c r="A287" t="s">
        <v>372</v>
      </c>
      <c r="B287" t="s">
        <v>1866</v>
      </c>
      <c r="C287">
        <v>24.1</v>
      </c>
    </row>
    <row r="288" spans="1:3">
      <c r="A288" t="s">
        <v>373</v>
      </c>
      <c r="B288" t="s">
        <v>1866</v>
      </c>
      <c r="C288">
        <v>9.6</v>
      </c>
    </row>
    <row r="289" spans="1:3">
      <c r="A289" t="s">
        <v>374</v>
      </c>
      <c r="B289" t="s">
        <v>1866</v>
      </c>
      <c r="C289">
        <v>14.7</v>
      </c>
    </row>
    <row r="290" spans="1:3">
      <c r="A290" t="s">
        <v>375</v>
      </c>
      <c r="B290" t="s">
        <v>1866</v>
      </c>
      <c r="C290">
        <v>34.700000000000003</v>
      </c>
    </row>
    <row r="291" spans="1:3">
      <c r="A291" t="s">
        <v>376</v>
      </c>
      <c r="B291" t="s">
        <v>1866</v>
      </c>
      <c r="C291">
        <v>17.7</v>
      </c>
    </row>
    <row r="292" spans="1:3">
      <c r="A292" t="s">
        <v>377</v>
      </c>
      <c r="B292" t="s">
        <v>1866</v>
      </c>
      <c r="C292">
        <v>19.8</v>
      </c>
    </row>
    <row r="293" spans="1:3">
      <c r="A293" t="s">
        <v>378</v>
      </c>
      <c r="B293" t="s">
        <v>1866</v>
      </c>
      <c r="C293">
        <v>32.6</v>
      </c>
    </row>
    <row r="294" spans="1:3">
      <c r="A294" t="s">
        <v>379</v>
      </c>
      <c r="B294" t="s">
        <v>1866</v>
      </c>
      <c r="C294">
        <v>16</v>
      </c>
    </row>
    <row r="295" spans="1:3">
      <c r="A295" t="s">
        <v>380</v>
      </c>
      <c r="B295" t="s">
        <v>1866</v>
      </c>
      <c r="C295">
        <v>20.100000000000001</v>
      </c>
    </row>
    <row r="296" spans="1:3">
      <c r="A296" t="s">
        <v>382</v>
      </c>
      <c r="B296" t="s">
        <v>1866</v>
      </c>
      <c r="C296">
        <v>15.5</v>
      </c>
    </row>
    <row r="297" spans="1:3">
      <c r="A297" t="s">
        <v>383</v>
      </c>
      <c r="B297" t="s">
        <v>1866</v>
      </c>
      <c r="C297">
        <v>20.399999999999999</v>
      </c>
    </row>
    <row r="298" spans="1:3">
      <c r="A298" t="s">
        <v>384</v>
      </c>
      <c r="B298" t="s">
        <v>1866</v>
      </c>
      <c r="C298">
        <v>24.4</v>
      </c>
    </row>
    <row r="299" spans="1:3">
      <c r="A299" t="s">
        <v>385</v>
      </c>
      <c r="B299" t="s">
        <v>1866</v>
      </c>
      <c r="C299">
        <v>7</v>
      </c>
    </row>
    <row r="300" spans="1:3">
      <c r="A300" t="s">
        <v>386</v>
      </c>
      <c r="B300" t="s">
        <v>1866</v>
      </c>
      <c r="C300">
        <v>15.9</v>
      </c>
    </row>
    <row r="301" spans="1:3">
      <c r="A301" t="s">
        <v>387</v>
      </c>
      <c r="B301" t="s">
        <v>1866</v>
      </c>
      <c r="C301">
        <v>12.9</v>
      </c>
    </row>
    <row r="302" spans="1:3">
      <c r="A302" t="s">
        <v>389</v>
      </c>
      <c r="B302" t="s">
        <v>1866</v>
      </c>
      <c r="C302">
        <v>15.8</v>
      </c>
    </row>
    <row r="303" spans="1:3">
      <c r="A303" t="s">
        <v>390</v>
      </c>
      <c r="B303" t="s">
        <v>1866</v>
      </c>
      <c r="C303">
        <v>14.8</v>
      </c>
    </row>
    <row r="304" spans="1:3">
      <c r="A304" t="s">
        <v>391</v>
      </c>
      <c r="B304" t="s">
        <v>1866</v>
      </c>
      <c r="C304">
        <v>13.1</v>
      </c>
    </row>
    <row r="305" spans="1:3">
      <c r="A305" t="s">
        <v>392</v>
      </c>
      <c r="B305" t="s">
        <v>1866</v>
      </c>
      <c r="C305">
        <v>27.5</v>
      </c>
    </row>
    <row r="306" spans="1:3">
      <c r="A306" t="s">
        <v>393</v>
      </c>
      <c r="B306" t="s">
        <v>1866</v>
      </c>
      <c r="C306">
        <v>17.8</v>
      </c>
    </row>
    <row r="307" spans="1:3">
      <c r="A307" t="s">
        <v>394</v>
      </c>
      <c r="B307" t="s">
        <v>1866</v>
      </c>
      <c r="C307">
        <v>17.399999999999999</v>
      </c>
    </row>
    <row r="308" spans="1:3">
      <c r="A308" t="s">
        <v>395</v>
      </c>
      <c r="B308" t="s">
        <v>1892</v>
      </c>
      <c r="C308">
        <v>10.3</v>
      </c>
    </row>
    <row r="309" spans="1:3">
      <c r="A309" t="s">
        <v>397</v>
      </c>
      <c r="B309" t="s">
        <v>1866</v>
      </c>
      <c r="C309">
        <v>27.2</v>
      </c>
    </row>
    <row r="310" spans="1:3">
      <c r="A310" t="s">
        <v>398</v>
      </c>
      <c r="B310" t="s">
        <v>1866</v>
      </c>
      <c r="C310">
        <v>11</v>
      </c>
    </row>
    <row r="311" spans="1:3">
      <c r="A311" t="s">
        <v>399</v>
      </c>
      <c r="B311" t="s">
        <v>1866</v>
      </c>
      <c r="C311">
        <v>16.600000000000001</v>
      </c>
    </row>
    <row r="312" spans="1:3">
      <c r="A312" t="s">
        <v>400</v>
      </c>
      <c r="B312" t="s">
        <v>1866</v>
      </c>
      <c r="C312">
        <v>22.1</v>
      </c>
    </row>
    <row r="313" spans="1:3">
      <c r="A313" t="s">
        <v>1811</v>
      </c>
      <c r="B313" t="s">
        <v>1866</v>
      </c>
      <c r="C313">
        <v>19.7</v>
      </c>
    </row>
    <row r="314" spans="1:3">
      <c r="A314" t="s">
        <v>401</v>
      </c>
      <c r="B314" t="s">
        <v>1866</v>
      </c>
      <c r="C314">
        <v>23.3</v>
      </c>
    </row>
    <row r="315" spans="1:3">
      <c r="A315" t="s">
        <v>402</v>
      </c>
      <c r="B315" t="s">
        <v>1866</v>
      </c>
      <c r="C315">
        <v>11.9</v>
      </c>
    </row>
    <row r="316" spans="1:3">
      <c r="A316" t="s">
        <v>403</v>
      </c>
      <c r="B316" t="s">
        <v>1866</v>
      </c>
      <c r="C316">
        <v>27.3</v>
      </c>
    </row>
    <row r="317" spans="1:3">
      <c r="A317" t="s">
        <v>404</v>
      </c>
      <c r="B317" t="s">
        <v>1866</v>
      </c>
      <c r="C317">
        <v>12.1</v>
      </c>
    </row>
    <row r="318" spans="1:3">
      <c r="A318" t="s">
        <v>405</v>
      </c>
      <c r="B318" t="s">
        <v>1866</v>
      </c>
      <c r="C318">
        <v>15.4</v>
      </c>
    </row>
    <row r="319" spans="1:3">
      <c r="A319" t="s">
        <v>406</v>
      </c>
      <c r="B319" t="s">
        <v>1866</v>
      </c>
      <c r="C319">
        <v>17.3</v>
      </c>
    </row>
    <row r="320" spans="1:3">
      <c r="A320" t="s">
        <v>407</v>
      </c>
      <c r="B320" t="s">
        <v>1875</v>
      </c>
      <c r="C320">
        <v>16.8</v>
      </c>
    </row>
    <row r="321" spans="1:3">
      <c r="A321" t="s">
        <v>1812</v>
      </c>
      <c r="B321" t="s">
        <v>1866</v>
      </c>
      <c r="C321">
        <v>11.7</v>
      </c>
    </row>
    <row r="322" spans="1:3">
      <c r="A322" t="s">
        <v>408</v>
      </c>
      <c r="B322" t="s">
        <v>1866</v>
      </c>
      <c r="C322">
        <v>12.6</v>
      </c>
    </row>
    <row r="323" spans="1:3">
      <c r="A323" t="s">
        <v>1831</v>
      </c>
      <c r="B323" t="s">
        <v>1893</v>
      </c>
      <c r="C323">
        <v>16.100000000000001</v>
      </c>
    </row>
    <row r="324" spans="1:3">
      <c r="A324" t="s">
        <v>409</v>
      </c>
      <c r="B324" t="s">
        <v>1866</v>
      </c>
      <c r="C324">
        <v>20.3</v>
      </c>
    </row>
    <row r="325" spans="1:3">
      <c r="A325" t="s">
        <v>410</v>
      </c>
      <c r="B325" t="s">
        <v>1866</v>
      </c>
      <c r="C325">
        <v>20.7</v>
      </c>
    </row>
    <row r="326" spans="1:3">
      <c r="A326" t="s">
        <v>411</v>
      </c>
      <c r="B326" t="s">
        <v>1866</v>
      </c>
      <c r="C326">
        <v>32.1</v>
      </c>
    </row>
    <row r="327" spans="1:3">
      <c r="A327" t="s">
        <v>412</v>
      </c>
      <c r="B327" t="s">
        <v>1866</v>
      </c>
      <c r="C327">
        <v>15</v>
      </c>
    </row>
    <row r="328" spans="1:3">
      <c r="A328" t="s">
        <v>1768</v>
      </c>
      <c r="B328" t="s">
        <v>1866</v>
      </c>
      <c r="C328">
        <v>7.8</v>
      </c>
    </row>
    <row r="329" spans="1:3">
      <c r="A329" t="s">
        <v>413</v>
      </c>
      <c r="B329" t="s">
        <v>1866</v>
      </c>
      <c r="C329">
        <v>10.5</v>
      </c>
    </row>
    <row r="330" spans="1:3">
      <c r="A330" t="s">
        <v>414</v>
      </c>
      <c r="B330" t="s">
        <v>1866</v>
      </c>
      <c r="C330">
        <v>25.3</v>
      </c>
    </row>
    <row r="331" spans="1:3">
      <c r="A331" t="s">
        <v>415</v>
      </c>
      <c r="B331" t="s">
        <v>1866</v>
      </c>
      <c r="C331">
        <v>14</v>
      </c>
    </row>
    <row r="332" spans="1:3">
      <c r="A332" t="s">
        <v>416</v>
      </c>
      <c r="B332" t="s">
        <v>1866</v>
      </c>
      <c r="C332">
        <v>14.4</v>
      </c>
    </row>
    <row r="333" spans="1:3">
      <c r="A333" t="s">
        <v>417</v>
      </c>
      <c r="B333" t="s">
        <v>1866</v>
      </c>
      <c r="C333">
        <v>23.3</v>
      </c>
    </row>
    <row r="334" spans="1:3">
      <c r="A334" t="s">
        <v>418</v>
      </c>
      <c r="B334" t="s">
        <v>1866</v>
      </c>
      <c r="C334">
        <v>25.7</v>
      </c>
    </row>
    <row r="335" spans="1:3">
      <c r="A335" t="s">
        <v>419</v>
      </c>
      <c r="B335" t="s">
        <v>1866</v>
      </c>
      <c r="C335">
        <v>11.1</v>
      </c>
    </row>
    <row r="336" spans="1:3">
      <c r="A336" t="s">
        <v>420</v>
      </c>
      <c r="B336" t="s">
        <v>1866</v>
      </c>
      <c r="C336">
        <v>16.399999999999999</v>
      </c>
    </row>
    <row r="337" spans="1:3">
      <c r="A337" t="s">
        <v>421</v>
      </c>
      <c r="B337" t="s">
        <v>1866</v>
      </c>
      <c r="C337">
        <v>27.4</v>
      </c>
    </row>
    <row r="338" spans="1:3">
      <c r="A338" t="s">
        <v>422</v>
      </c>
      <c r="B338" t="s">
        <v>1866</v>
      </c>
      <c r="C338">
        <v>17.5</v>
      </c>
    </row>
    <row r="339" spans="1:3">
      <c r="A339" t="s">
        <v>425</v>
      </c>
      <c r="B339" t="s">
        <v>1866</v>
      </c>
      <c r="C339">
        <v>20.2</v>
      </c>
    </row>
    <row r="340" spans="1:3">
      <c r="A340" t="s">
        <v>426</v>
      </c>
      <c r="B340" t="s">
        <v>1866</v>
      </c>
      <c r="C340">
        <v>11.9</v>
      </c>
    </row>
    <row r="341" spans="1:3">
      <c r="A341" t="s">
        <v>427</v>
      </c>
      <c r="B341" t="s">
        <v>1866</v>
      </c>
      <c r="C341">
        <v>14.2</v>
      </c>
    </row>
    <row r="342" spans="1:3">
      <c r="A342" t="s">
        <v>428</v>
      </c>
      <c r="B342" t="s">
        <v>1866</v>
      </c>
      <c r="C342">
        <v>26.8</v>
      </c>
    </row>
    <row r="343" spans="1:3">
      <c r="A343" t="s">
        <v>429</v>
      </c>
      <c r="B343" t="s">
        <v>1866</v>
      </c>
      <c r="C343">
        <v>25.5</v>
      </c>
    </row>
    <row r="344" spans="1:3">
      <c r="A344" t="s">
        <v>1832</v>
      </c>
      <c r="B344" t="s">
        <v>1866</v>
      </c>
      <c r="C344">
        <v>18.8</v>
      </c>
    </row>
    <row r="345" spans="1:3">
      <c r="A345" t="s">
        <v>430</v>
      </c>
      <c r="B345" t="s">
        <v>1866</v>
      </c>
      <c r="C345">
        <v>16.600000000000001</v>
      </c>
    </row>
    <row r="346" spans="1:3">
      <c r="A346" t="s">
        <v>431</v>
      </c>
      <c r="B346" t="s">
        <v>1866</v>
      </c>
      <c r="C346">
        <v>18.3</v>
      </c>
    </row>
    <row r="347" spans="1:3">
      <c r="A347" t="s">
        <v>432</v>
      </c>
      <c r="B347" t="s">
        <v>1894</v>
      </c>
      <c r="C347">
        <v>8.1999999999999993</v>
      </c>
    </row>
    <row r="348" spans="1:3">
      <c r="A348" t="s">
        <v>434</v>
      </c>
      <c r="B348" t="s">
        <v>1866</v>
      </c>
      <c r="C348">
        <v>13.7</v>
      </c>
    </row>
    <row r="349" spans="1:3">
      <c r="A349" t="s">
        <v>435</v>
      </c>
      <c r="B349" t="s">
        <v>1895</v>
      </c>
      <c r="C349">
        <v>0.8</v>
      </c>
    </row>
    <row r="350" spans="1:3">
      <c r="A350" t="s">
        <v>437</v>
      </c>
      <c r="B350" t="s">
        <v>1866</v>
      </c>
      <c r="C350">
        <v>15.3</v>
      </c>
    </row>
    <row r="351" spans="1:3">
      <c r="A351" t="s">
        <v>438</v>
      </c>
      <c r="B351" t="s">
        <v>1896</v>
      </c>
      <c r="C351">
        <v>18</v>
      </c>
    </row>
    <row r="352" spans="1:3">
      <c r="A352" t="s">
        <v>441</v>
      </c>
      <c r="B352" t="s">
        <v>1866</v>
      </c>
      <c r="C352">
        <v>15.7</v>
      </c>
    </row>
    <row r="353" spans="1:3">
      <c r="A353" t="s">
        <v>442</v>
      </c>
      <c r="B353" t="s">
        <v>1866</v>
      </c>
      <c r="C353">
        <v>12.7</v>
      </c>
    </row>
    <row r="354" spans="1:3">
      <c r="A354" t="s">
        <v>443</v>
      </c>
      <c r="B354" t="s">
        <v>1872</v>
      </c>
      <c r="C354">
        <v>18.899999999999999</v>
      </c>
    </row>
    <row r="355" spans="1:3">
      <c r="A355" t="s">
        <v>1813</v>
      </c>
      <c r="B355" t="s">
        <v>1866</v>
      </c>
      <c r="C355">
        <v>16.600000000000001</v>
      </c>
    </row>
    <row r="356" spans="1:3">
      <c r="A356" t="s">
        <v>444</v>
      </c>
      <c r="B356" t="s">
        <v>1866</v>
      </c>
      <c r="C356">
        <v>6.4</v>
      </c>
    </row>
    <row r="357" spans="1:3">
      <c r="A357" t="s">
        <v>445</v>
      </c>
      <c r="B357" t="s">
        <v>1866</v>
      </c>
      <c r="C357">
        <v>31.3</v>
      </c>
    </row>
    <row r="358" spans="1:3">
      <c r="A358" t="s">
        <v>447</v>
      </c>
      <c r="B358" t="s">
        <v>1866</v>
      </c>
      <c r="C358">
        <v>32.6</v>
      </c>
    </row>
    <row r="359" spans="1:3">
      <c r="A359" t="s">
        <v>449</v>
      </c>
      <c r="B359" t="s">
        <v>1866</v>
      </c>
      <c r="C359">
        <v>10.7</v>
      </c>
    </row>
    <row r="360" spans="1:3">
      <c r="A360" t="s">
        <v>450</v>
      </c>
      <c r="B360" t="s">
        <v>1866</v>
      </c>
      <c r="C360">
        <v>26.1</v>
      </c>
    </row>
    <row r="361" spans="1:3">
      <c r="A361" t="s">
        <v>451</v>
      </c>
      <c r="B361" t="s">
        <v>1866</v>
      </c>
      <c r="C361">
        <v>17.100000000000001</v>
      </c>
    </row>
    <row r="362" spans="1:3">
      <c r="A362" t="s">
        <v>452</v>
      </c>
      <c r="B362" t="s">
        <v>1866</v>
      </c>
      <c r="C362">
        <v>15.7</v>
      </c>
    </row>
    <row r="363" spans="1:3">
      <c r="A363" t="s">
        <v>453</v>
      </c>
      <c r="B363" t="s">
        <v>1868</v>
      </c>
      <c r="C363">
        <v>19.600000000000001</v>
      </c>
    </row>
    <row r="364" spans="1:3">
      <c r="A364" t="s">
        <v>454</v>
      </c>
      <c r="B364" t="s">
        <v>1866</v>
      </c>
      <c r="C364">
        <v>16.7</v>
      </c>
    </row>
    <row r="365" spans="1:3">
      <c r="A365" t="s">
        <v>455</v>
      </c>
      <c r="B365" t="s">
        <v>1896</v>
      </c>
      <c r="C365">
        <v>10.3</v>
      </c>
    </row>
    <row r="366" spans="1:3">
      <c r="A366" t="s">
        <v>456</v>
      </c>
      <c r="B366" t="s">
        <v>1866</v>
      </c>
      <c r="C366">
        <v>25.4</v>
      </c>
    </row>
    <row r="367" spans="1:3">
      <c r="A367" t="s">
        <v>457</v>
      </c>
      <c r="B367" t="s">
        <v>1866</v>
      </c>
      <c r="C367">
        <v>20.100000000000001</v>
      </c>
    </row>
    <row r="368" spans="1:3">
      <c r="A368" t="s">
        <v>458</v>
      </c>
      <c r="B368" t="s">
        <v>1866</v>
      </c>
      <c r="C368">
        <v>13.6</v>
      </c>
    </row>
    <row r="369" spans="1:3">
      <c r="A369" t="s">
        <v>459</v>
      </c>
      <c r="B369" t="s">
        <v>1866</v>
      </c>
      <c r="C369">
        <v>16.2</v>
      </c>
    </row>
    <row r="370" spans="1:3">
      <c r="A370" t="s">
        <v>460</v>
      </c>
      <c r="B370" t="s">
        <v>1897</v>
      </c>
      <c r="C370">
        <v>18.3</v>
      </c>
    </row>
    <row r="371" spans="1:3">
      <c r="A371" t="s">
        <v>462</v>
      </c>
      <c r="B371" t="s">
        <v>1866</v>
      </c>
      <c r="C371">
        <v>21.5</v>
      </c>
    </row>
    <row r="372" spans="1:3">
      <c r="A372" t="s">
        <v>463</v>
      </c>
      <c r="B372" t="s">
        <v>1898</v>
      </c>
      <c r="C372">
        <v>18.399999999999999</v>
      </c>
    </row>
    <row r="373" spans="1:3">
      <c r="A373" t="s">
        <v>465</v>
      </c>
      <c r="B373" t="s">
        <v>1866</v>
      </c>
      <c r="C373">
        <v>29.4</v>
      </c>
    </row>
    <row r="374" spans="1:3">
      <c r="A374" t="s">
        <v>468</v>
      </c>
      <c r="B374" t="s">
        <v>1866</v>
      </c>
      <c r="C374">
        <v>14.8</v>
      </c>
    </row>
    <row r="375" spans="1:3">
      <c r="A375" t="s">
        <v>466</v>
      </c>
      <c r="B375" t="s">
        <v>1899</v>
      </c>
      <c r="C375">
        <v>25.3</v>
      </c>
    </row>
    <row r="376" spans="1:3">
      <c r="A376" t="s">
        <v>469</v>
      </c>
      <c r="B376" t="s">
        <v>1866</v>
      </c>
      <c r="C376">
        <v>19.399999999999999</v>
      </c>
    </row>
    <row r="377" spans="1:3">
      <c r="A377" t="s">
        <v>470</v>
      </c>
      <c r="B377" t="s">
        <v>1866</v>
      </c>
      <c r="C377">
        <v>13.8</v>
      </c>
    </row>
    <row r="378" spans="1:3">
      <c r="A378" t="s">
        <v>1769</v>
      </c>
      <c r="B378" t="s">
        <v>1866</v>
      </c>
      <c r="C378">
        <v>15.5</v>
      </c>
    </row>
    <row r="379" spans="1:3">
      <c r="A379" t="s">
        <v>471</v>
      </c>
      <c r="B379" t="s">
        <v>1866</v>
      </c>
      <c r="C379">
        <v>22.3</v>
      </c>
    </row>
    <row r="380" spans="1:3">
      <c r="A380" t="s">
        <v>472</v>
      </c>
      <c r="B380" t="s">
        <v>1866</v>
      </c>
      <c r="C380">
        <v>8.1</v>
      </c>
    </row>
    <row r="381" spans="1:3">
      <c r="A381" t="s">
        <v>473</v>
      </c>
      <c r="B381" t="s">
        <v>1866</v>
      </c>
      <c r="C381">
        <v>9.1</v>
      </c>
    </row>
    <row r="382" spans="1:3">
      <c r="A382" t="s">
        <v>474</v>
      </c>
      <c r="B382" t="s">
        <v>1866</v>
      </c>
      <c r="C382">
        <v>13.9</v>
      </c>
    </row>
    <row r="383" spans="1:3">
      <c r="A383" t="s">
        <v>475</v>
      </c>
      <c r="B383" t="s">
        <v>1866</v>
      </c>
      <c r="C383">
        <v>12.3</v>
      </c>
    </row>
    <row r="384" spans="1:3">
      <c r="A384" t="s">
        <v>476</v>
      </c>
      <c r="B384" t="s">
        <v>1866</v>
      </c>
      <c r="C384">
        <v>31.3</v>
      </c>
    </row>
    <row r="385" spans="1:3">
      <c r="A385" t="s">
        <v>477</v>
      </c>
      <c r="B385" t="s">
        <v>1866</v>
      </c>
      <c r="C385">
        <v>21</v>
      </c>
    </row>
    <row r="386" spans="1:3">
      <c r="A386" t="s">
        <v>478</v>
      </c>
      <c r="B386" t="s">
        <v>1900</v>
      </c>
      <c r="C386">
        <v>2.5</v>
      </c>
    </row>
    <row r="387" spans="1:3">
      <c r="A387" t="s">
        <v>479</v>
      </c>
      <c r="B387" t="s">
        <v>1866</v>
      </c>
      <c r="C387">
        <v>9.4</v>
      </c>
    </row>
    <row r="388" spans="1:3">
      <c r="A388" t="s">
        <v>480</v>
      </c>
      <c r="B388" t="s">
        <v>1866</v>
      </c>
      <c r="C388">
        <v>14.8</v>
      </c>
    </row>
    <row r="389" spans="1:3">
      <c r="A389" t="s">
        <v>481</v>
      </c>
      <c r="B389" t="s">
        <v>1866</v>
      </c>
      <c r="C389">
        <v>9.6</v>
      </c>
    </row>
    <row r="390" spans="1:3">
      <c r="A390" t="s">
        <v>482</v>
      </c>
      <c r="B390" t="s">
        <v>1866</v>
      </c>
      <c r="C390">
        <v>12.7</v>
      </c>
    </row>
    <row r="391" spans="1:3">
      <c r="A391" t="s">
        <v>483</v>
      </c>
      <c r="B391" t="s">
        <v>1866</v>
      </c>
      <c r="C391">
        <v>23.8</v>
      </c>
    </row>
    <row r="392" spans="1:3">
      <c r="A392" t="s">
        <v>484</v>
      </c>
      <c r="B392" t="s">
        <v>1866</v>
      </c>
      <c r="C392">
        <v>15.4</v>
      </c>
    </row>
    <row r="393" spans="1:3">
      <c r="A393" t="s">
        <v>485</v>
      </c>
      <c r="B393" t="s">
        <v>1866</v>
      </c>
      <c r="C393">
        <v>25.7</v>
      </c>
    </row>
    <row r="394" spans="1:3">
      <c r="A394" t="s">
        <v>486</v>
      </c>
      <c r="B394" t="s">
        <v>1866</v>
      </c>
      <c r="C394">
        <v>6.2</v>
      </c>
    </row>
    <row r="395" spans="1:3">
      <c r="A395" t="s">
        <v>487</v>
      </c>
      <c r="B395" t="s">
        <v>1866</v>
      </c>
      <c r="C395">
        <v>20.2</v>
      </c>
    </row>
    <row r="396" spans="1:3">
      <c r="A396" t="s">
        <v>488</v>
      </c>
      <c r="B396" t="s">
        <v>1866</v>
      </c>
      <c r="C396">
        <v>12.4</v>
      </c>
    </row>
    <row r="397" spans="1:3">
      <c r="A397" t="s">
        <v>489</v>
      </c>
      <c r="B397" t="s">
        <v>1866</v>
      </c>
      <c r="C397">
        <v>21.5</v>
      </c>
    </row>
    <row r="398" spans="1:3">
      <c r="A398" t="s">
        <v>490</v>
      </c>
      <c r="B398" t="s">
        <v>1866</v>
      </c>
      <c r="C398">
        <v>11.8</v>
      </c>
    </row>
    <row r="399" spans="1:3">
      <c r="A399" t="s">
        <v>491</v>
      </c>
      <c r="B399" t="s">
        <v>1866</v>
      </c>
      <c r="C399">
        <v>19.2</v>
      </c>
    </row>
    <row r="400" spans="1:3">
      <c r="A400" t="s">
        <v>492</v>
      </c>
      <c r="B400" t="s">
        <v>1866</v>
      </c>
      <c r="C400">
        <v>28.1</v>
      </c>
    </row>
    <row r="401" spans="1:3">
      <c r="A401" t="s">
        <v>493</v>
      </c>
      <c r="B401" t="s">
        <v>1866</v>
      </c>
      <c r="C401">
        <v>26.8</v>
      </c>
    </row>
    <row r="402" spans="1:3">
      <c r="A402" t="s">
        <v>494</v>
      </c>
      <c r="B402" t="s">
        <v>1866</v>
      </c>
      <c r="C402">
        <v>17.5</v>
      </c>
    </row>
    <row r="403" spans="1:3">
      <c r="A403" t="s">
        <v>495</v>
      </c>
      <c r="B403" t="s">
        <v>1866</v>
      </c>
      <c r="C403">
        <v>21.6</v>
      </c>
    </row>
    <row r="404" spans="1:3">
      <c r="A404" t="s">
        <v>496</v>
      </c>
      <c r="B404" t="s">
        <v>1866</v>
      </c>
      <c r="C404">
        <v>26.1</v>
      </c>
    </row>
    <row r="405" spans="1:3">
      <c r="A405" t="s">
        <v>499</v>
      </c>
      <c r="B405" t="s">
        <v>1866</v>
      </c>
      <c r="C405">
        <v>33.6</v>
      </c>
    </row>
    <row r="406" spans="1:3">
      <c r="A406" t="s">
        <v>500</v>
      </c>
      <c r="B406" t="s">
        <v>1866</v>
      </c>
      <c r="C406">
        <v>21.5</v>
      </c>
    </row>
    <row r="407" spans="1:3">
      <c r="A407" t="s">
        <v>501</v>
      </c>
      <c r="B407" t="s">
        <v>1866</v>
      </c>
      <c r="C407">
        <v>14.6</v>
      </c>
    </row>
    <row r="408" spans="1:3">
      <c r="A408" t="s">
        <v>502</v>
      </c>
      <c r="B408" t="s">
        <v>1866</v>
      </c>
      <c r="C408">
        <v>21.8</v>
      </c>
    </row>
    <row r="409" spans="1:3">
      <c r="A409" t="s">
        <v>503</v>
      </c>
      <c r="B409" t="s">
        <v>1866</v>
      </c>
      <c r="C409">
        <v>23.2</v>
      </c>
    </row>
    <row r="410" spans="1:3">
      <c r="A410" t="s">
        <v>504</v>
      </c>
      <c r="B410" t="s">
        <v>1901</v>
      </c>
      <c r="C410">
        <v>18.8</v>
      </c>
    </row>
    <row r="411" spans="1:3">
      <c r="A411" t="s">
        <v>506</v>
      </c>
      <c r="B411" t="s">
        <v>1866</v>
      </c>
      <c r="C411">
        <v>20.100000000000001</v>
      </c>
    </row>
    <row r="412" spans="1:3">
      <c r="A412" t="s">
        <v>507</v>
      </c>
      <c r="B412" t="s">
        <v>1866</v>
      </c>
      <c r="C412">
        <v>14.8</v>
      </c>
    </row>
    <row r="413" spans="1:3">
      <c r="A413" t="s">
        <v>508</v>
      </c>
      <c r="B413" t="s">
        <v>1866</v>
      </c>
      <c r="C413">
        <v>30.4</v>
      </c>
    </row>
    <row r="414" spans="1:3">
      <c r="A414" t="s">
        <v>509</v>
      </c>
      <c r="B414" t="s">
        <v>1866</v>
      </c>
      <c r="C414">
        <v>16</v>
      </c>
    </row>
    <row r="415" spans="1:3">
      <c r="A415" t="s">
        <v>510</v>
      </c>
      <c r="B415" t="s">
        <v>1866</v>
      </c>
      <c r="C415">
        <v>13.6</v>
      </c>
    </row>
    <row r="416" spans="1:3">
      <c r="A416" t="s">
        <v>511</v>
      </c>
      <c r="B416" t="s">
        <v>1896</v>
      </c>
      <c r="C416">
        <v>17.7</v>
      </c>
    </row>
    <row r="417" spans="1:3">
      <c r="A417" t="s">
        <v>512</v>
      </c>
      <c r="B417" t="s">
        <v>1866</v>
      </c>
      <c r="C417">
        <v>10.3</v>
      </c>
    </row>
    <row r="418" spans="1:3">
      <c r="A418" t="s">
        <v>1770</v>
      </c>
      <c r="B418" t="s">
        <v>1866</v>
      </c>
      <c r="C418">
        <v>12.2</v>
      </c>
    </row>
    <row r="419" spans="1:3">
      <c r="A419" t="s">
        <v>513</v>
      </c>
      <c r="B419" t="s">
        <v>1866</v>
      </c>
      <c r="C419">
        <v>20.8</v>
      </c>
    </row>
    <row r="420" spans="1:3">
      <c r="A420" t="s">
        <v>514</v>
      </c>
      <c r="B420" t="s">
        <v>1866</v>
      </c>
      <c r="C420">
        <v>21.9</v>
      </c>
    </row>
    <row r="421" spans="1:3">
      <c r="A421" t="s">
        <v>515</v>
      </c>
      <c r="B421" t="s">
        <v>1866</v>
      </c>
      <c r="C421">
        <v>20.5</v>
      </c>
    </row>
    <row r="422" spans="1:3">
      <c r="A422" t="s">
        <v>516</v>
      </c>
      <c r="B422" t="s">
        <v>1866</v>
      </c>
      <c r="C422">
        <v>12.8</v>
      </c>
    </row>
    <row r="423" spans="1:3">
      <c r="A423" t="s">
        <v>517</v>
      </c>
      <c r="B423" t="s">
        <v>1866</v>
      </c>
      <c r="C423">
        <v>10</v>
      </c>
    </row>
    <row r="424" spans="1:3">
      <c r="A424" t="s">
        <v>518</v>
      </c>
      <c r="B424" t="s">
        <v>1866</v>
      </c>
      <c r="C424">
        <v>23.1</v>
      </c>
    </row>
    <row r="425" spans="1:3">
      <c r="A425" t="s">
        <v>519</v>
      </c>
      <c r="B425" t="s">
        <v>1866</v>
      </c>
      <c r="C425">
        <v>19.3</v>
      </c>
    </row>
    <row r="426" spans="1:3">
      <c r="A426" t="s">
        <v>520</v>
      </c>
      <c r="B426" t="s">
        <v>1866</v>
      </c>
      <c r="C426">
        <v>22.5</v>
      </c>
    </row>
    <row r="427" spans="1:3">
      <c r="A427" t="s">
        <v>521</v>
      </c>
      <c r="B427" t="s">
        <v>1866</v>
      </c>
      <c r="C427">
        <v>22.3</v>
      </c>
    </row>
    <row r="428" spans="1:3">
      <c r="A428" t="s">
        <v>522</v>
      </c>
      <c r="B428" t="s">
        <v>1866</v>
      </c>
      <c r="C428">
        <v>20.5</v>
      </c>
    </row>
    <row r="429" spans="1:3">
      <c r="A429" t="s">
        <v>523</v>
      </c>
      <c r="B429" t="s">
        <v>1866</v>
      </c>
      <c r="C429">
        <v>27.8</v>
      </c>
    </row>
    <row r="430" spans="1:3">
      <c r="A430" t="s">
        <v>1771</v>
      </c>
      <c r="B430" t="s">
        <v>1866</v>
      </c>
      <c r="C430">
        <v>18.3</v>
      </c>
    </row>
    <row r="431" spans="1:3">
      <c r="A431" t="s">
        <v>527</v>
      </c>
      <c r="B431" t="s">
        <v>1866</v>
      </c>
      <c r="C431">
        <v>24.2</v>
      </c>
    </row>
    <row r="432" spans="1:3">
      <c r="A432" t="s">
        <v>528</v>
      </c>
      <c r="B432" t="s">
        <v>1866</v>
      </c>
      <c r="C432">
        <v>19.399999999999999</v>
      </c>
    </row>
    <row r="433" spans="1:3">
      <c r="A433" t="s">
        <v>529</v>
      </c>
      <c r="B433" t="s">
        <v>1902</v>
      </c>
      <c r="C433">
        <v>17.3</v>
      </c>
    </row>
    <row r="434" spans="1:3">
      <c r="A434" t="s">
        <v>531</v>
      </c>
      <c r="B434" t="s">
        <v>1866</v>
      </c>
      <c r="C434">
        <v>18.3</v>
      </c>
    </row>
    <row r="435" spans="1:3">
      <c r="A435" t="s">
        <v>532</v>
      </c>
      <c r="B435" t="s">
        <v>1866</v>
      </c>
      <c r="C435">
        <v>20.3</v>
      </c>
    </row>
    <row r="436" spans="1:3">
      <c r="A436" t="s">
        <v>533</v>
      </c>
      <c r="B436" t="s">
        <v>1866</v>
      </c>
      <c r="C436">
        <v>35</v>
      </c>
    </row>
    <row r="437" spans="1:3">
      <c r="A437" t="s">
        <v>534</v>
      </c>
      <c r="B437" t="s">
        <v>1866</v>
      </c>
      <c r="C437">
        <v>8.8000000000000007</v>
      </c>
    </row>
    <row r="438" spans="1:3">
      <c r="A438" t="s">
        <v>535</v>
      </c>
      <c r="B438" t="s">
        <v>1866</v>
      </c>
      <c r="C438">
        <v>24.2</v>
      </c>
    </row>
    <row r="439" spans="1:3">
      <c r="A439" t="s">
        <v>536</v>
      </c>
      <c r="B439" t="s">
        <v>1866</v>
      </c>
      <c r="C439">
        <v>24.6</v>
      </c>
    </row>
    <row r="440" spans="1:3">
      <c r="A440" t="s">
        <v>537</v>
      </c>
      <c r="B440" t="s">
        <v>1866</v>
      </c>
      <c r="C440">
        <v>25.5</v>
      </c>
    </row>
    <row r="441" spans="1:3">
      <c r="A441" t="s">
        <v>539</v>
      </c>
      <c r="B441" t="s">
        <v>1866</v>
      </c>
      <c r="C441">
        <v>22.2</v>
      </c>
    </row>
    <row r="442" spans="1:3">
      <c r="A442" t="s">
        <v>540</v>
      </c>
      <c r="B442" t="s">
        <v>1866</v>
      </c>
      <c r="C442">
        <v>12.8</v>
      </c>
    </row>
    <row r="443" spans="1:3">
      <c r="A443" t="s">
        <v>541</v>
      </c>
      <c r="B443" t="s">
        <v>1866</v>
      </c>
      <c r="C443">
        <v>23.3</v>
      </c>
    </row>
    <row r="444" spans="1:3">
      <c r="A444" t="s">
        <v>542</v>
      </c>
      <c r="B444" t="s">
        <v>1866</v>
      </c>
      <c r="C444">
        <v>28.6</v>
      </c>
    </row>
    <row r="445" spans="1:3">
      <c r="A445" t="s">
        <v>543</v>
      </c>
      <c r="B445" t="s">
        <v>544</v>
      </c>
      <c r="C445">
        <v>21.9</v>
      </c>
    </row>
    <row r="446" spans="1:3">
      <c r="A446" t="s">
        <v>545</v>
      </c>
      <c r="B446" t="s">
        <v>1866</v>
      </c>
      <c r="C446">
        <v>17</v>
      </c>
    </row>
    <row r="447" spans="1:3">
      <c r="A447" t="s">
        <v>548</v>
      </c>
      <c r="B447" t="s">
        <v>1866</v>
      </c>
      <c r="C447">
        <v>14.7</v>
      </c>
    </row>
    <row r="448" spans="1:3">
      <c r="A448" t="s">
        <v>550</v>
      </c>
      <c r="B448" t="s">
        <v>1866</v>
      </c>
      <c r="C448">
        <v>15.2</v>
      </c>
    </row>
    <row r="449" spans="1:3">
      <c r="A449" t="s">
        <v>551</v>
      </c>
      <c r="B449" t="s">
        <v>1866</v>
      </c>
      <c r="C449">
        <v>9.6999999999999993</v>
      </c>
    </row>
    <row r="450" spans="1:3">
      <c r="A450" t="s">
        <v>552</v>
      </c>
      <c r="B450" t="s">
        <v>1866</v>
      </c>
      <c r="C450">
        <v>4</v>
      </c>
    </row>
    <row r="451" spans="1:3">
      <c r="A451" t="s">
        <v>553</v>
      </c>
      <c r="B451" t="s">
        <v>1866</v>
      </c>
      <c r="C451">
        <v>33.799999999999997</v>
      </c>
    </row>
    <row r="452" spans="1:3">
      <c r="A452" t="s">
        <v>554</v>
      </c>
      <c r="B452" t="s">
        <v>1866</v>
      </c>
      <c r="C452">
        <v>22.7</v>
      </c>
    </row>
    <row r="453" spans="1:3">
      <c r="A453" t="s">
        <v>555</v>
      </c>
      <c r="B453" t="s">
        <v>1866</v>
      </c>
      <c r="C453">
        <v>7.9</v>
      </c>
    </row>
    <row r="454" spans="1:3">
      <c r="A454" t="s">
        <v>556</v>
      </c>
      <c r="B454" t="s">
        <v>1866</v>
      </c>
      <c r="C454">
        <v>29</v>
      </c>
    </row>
    <row r="455" spans="1:3">
      <c r="A455" t="s">
        <v>557</v>
      </c>
      <c r="B455" t="s">
        <v>1866</v>
      </c>
      <c r="C455">
        <v>8.1999999999999993</v>
      </c>
    </row>
    <row r="456" spans="1:3">
      <c r="A456" t="s">
        <v>558</v>
      </c>
      <c r="B456" t="s">
        <v>1866</v>
      </c>
      <c r="C456">
        <v>17.600000000000001</v>
      </c>
    </row>
    <row r="457" spans="1:3">
      <c r="A457" t="s">
        <v>560</v>
      </c>
      <c r="B457" t="s">
        <v>1866</v>
      </c>
      <c r="C457">
        <v>9.8000000000000007</v>
      </c>
    </row>
    <row r="458" spans="1:3">
      <c r="A458" t="s">
        <v>562</v>
      </c>
      <c r="B458" t="s">
        <v>1866</v>
      </c>
      <c r="C458">
        <v>19</v>
      </c>
    </row>
    <row r="459" spans="1:3">
      <c r="A459" t="s">
        <v>563</v>
      </c>
      <c r="B459" t="s">
        <v>1866</v>
      </c>
      <c r="C459">
        <v>26.5</v>
      </c>
    </row>
    <row r="460" spans="1:3">
      <c r="A460" t="s">
        <v>564</v>
      </c>
      <c r="B460" t="s">
        <v>1866</v>
      </c>
      <c r="C460">
        <v>25.5</v>
      </c>
    </row>
    <row r="461" spans="1:3">
      <c r="A461" t="s">
        <v>565</v>
      </c>
      <c r="B461" t="s">
        <v>1866</v>
      </c>
      <c r="C461">
        <v>9.1</v>
      </c>
    </row>
    <row r="462" spans="1:3">
      <c r="A462" t="s">
        <v>566</v>
      </c>
      <c r="B462" t="s">
        <v>1866</v>
      </c>
      <c r="C462">
        <v>17.100000000000001</v>
      </c>
    </row>
    <row r="463" spans="1:3">
      <c r="A463" t="s">
        <v>567</v>
      </c>
      <c r="B463" t="s">
        <v>1871</v>
      </c>
      <c r="C463">
        <v>13.4</v>
      </c>
    </row>
    <row r="464" spans="1:3">
      <c r="A464" t="s">
        <v>568</v>
      </c>
      <c r="B464" t="s">
        <v>1866</v>
      </c>
      <c r="C464">
        <v>17.899999999999999</v>
      </c>
    </row>
    <row r="465" spans="1:3">
      <c r="A465" t="s">
        <v>569</v>
      </c>
      <c r="B465" t="s">
        <v>1866</v>
      </c>
      <c r="C465">
        <v>29.5</v>
      </c>
    </row>
    <row r="466" spans="1:3">
      <c r="A466" t="s">
        <v>570</v>
      </c>
      <c r="B466" t="s">
        <v>1866</v>
      </c>
      <c r="C466">
        <v>10.7</v>
      </c>
    </row>
    <row r="467" spans="1:3">
      <c r="A467" t="s">
        <v>571</v>
      </c>
      <c r="B467" t="s">
        <v>1866</v>
      </c>
      <c r="C467">
        <v>6.7</v>
      </c>
    </row>
    <row r="468" spans="1:3">
      <c r="A468" t="s">
        <v>573</v>
      </c>
      <c r="B468" t="s">
        <v>1903</v>
      </c>
      <c r="C468">
        <v>8.6</v>
      </c>
    </row>
    <row r="469" spans="1:3">
      <c r="A469" t="s">
        <v>575</v>
      </c>
      <c r="B469" t="s">
        <v>1866</v>
      </c>
      <c r="C469">
        <v>14.3</v>
      </c>
    </row>
    <row r="470" spans="1:3">
      <c r="A470" t="s">
        <v>1814</v>
      </c>
      <c r="B470" t="s">
        <v>1866</v>
      </c>
      <c r="C470">
        <v>15.5</v>
      </c>
    </row>
    <row r="471" spans="1:3">
      <c r="A471" t="s">
        <v>576</v>
      </c>
      <c r="B471" t="s">
        <v>1866</v>
      </c>
      <c r="C471">
        <v>14.7</v>
      </c>
    </row>
    <row r="472" spans="1:3">
      <c r="A472" t="s">
        <v>577</v>
      </c>
      <c r="B472" t="s">
        <v>1896</v>
      </c>
      <c r="C472">
        <v>21.9</v>
      </c>
    </row>
    <row r="473" spans="1:3">
      <c r="A473" t="s">
        <v>578</v>
      </c>
      <c r="B473" t="s">
        <v>1866</v>
      </c>
      <c r="C473">
        <v>28.4</v>
      </c>
    </row>
    <row r="474" spans="1:3">
      <c r="A474" t="s">
        <v>579</v>
      </c>
      <c r="B474" t="s">
        <v>544</v>
      </c>
      <c r="C474">
        <v>12.4</v>
      </c>
    </row>
    <row r="475" spans="1:3">
      <c r="A475" t="s">
        <v>580</v>
      </c>
      <c r="B475" t="s">
        <v>1866</v>
      </c>
      <c r="C475">
        <v>17.600000000000001</v>
      </c>
    </row>
    <row r="476" spans="1:3">
      <c r="A476" t="s">
        <v>581</v>
      </c>
      <c r="B476" t="s">
        <v>1866</v>
      </c>
      <c r="C476">
        <v>13.4</v>
      </c>
    </row>
    <row r="477" spans="1:3">
      <c r="A477" t="s">
        <v>582</v>
      </c>
      <c r="B477" t="s">
        <v>1868</v>
      </c>
      <c r="C477">
        <v>14.2</v>
      </c>
    </row>
    <row r="478" spans="1:3">
      <c r="A478" t="s">
        <v>583</v>
      </c>
      <c r="B478" t="s">
        <v>1866</v>
      </c>
      <c r="C478">
        <v>13.9</v>
      </c>
    </row>
    <row r="479" spans="1:3">
      <c r="A479" t="s">
        <v>584</v>
      </c>
      <c r="B479" t="s">
        <v>1866</v>
      </c>
      <c r="C479">
        <v>12.5</v>
      </c>
    </row>
    <row r="480" spans="1:3">
      <c r="A480" t="s">
        <v>585</v>
      </c>
      <c r="B480" t="s">
        <v>1866</v>
      </c>
      <c r="C480">
        <v>13.4</v>
      </c>
    </row>
    <row r="481" spans="1:3">
      <c r="A481" t="s">
        <v>587</v>
      </c>
      <c r="B481" t="s">
        <v>1866</v>
      </c>
      <c r="C481">
        <v>27.9</v>
      </c>
    </row>
    <row r="482" spans="1:3">
      <c r="A482" t="s">
        <v>588</v>
      </c>
      <c r="B482" t="s">
        <v>1866</v>
      </c>
      <c r="C482">
        <v>16.899999999999999</v>
      </c>
    </row>
    <row r="483" spans="1:3">
      <c r="A483" t="s">
        <v>589</v>
      </c>
      <c r="B483" t="s">
        <v>1866</v>
      </c>
      <c r="C483">
        <v>18.100000000000001</v>
      </c>
    </row>
    <row r="484" spans="1:3">
      <c r="A484" t="s">
        <v>590</v>
      </c>
      <c r="B484" t="s">
        <v>1880</v>
      </c>
      <c r="C484">
        <v>10.4</v>
      </c>
    </row>
    <row r="485" spans="1:3">
      <c r="A485" t="s">
        <v>591</v>
      </c>
      <c r="B485" t="s">
        <v>1866</v>
      </c>
      <c r="C485">
        <v>10.199999999999999</v>
      </c>
    </row>
    <row r="486" spans="1:3">
      <c r="A486" t="s">
        <v>592</v>
      </c>
      <c r="B486" t="s">
        <v>1866</v>
      </c>
      <c r="C486">
        <v>8</v>
      </c>
    </row>
    <row r="487" spans="1:3">
      <c r="A487" t="s">
        <v>594</v>
      </c>
      <c r="B487" t="s">
        <v>1866</v>
      </c>
      <c r="C487">
        <v>9.1</v>
      </c>
    </row>
    <row r="488" spans="1:3">
      <c r="A488" t="s">
        <v>595</v>
      </c>
      <c r="B488" t="s">
        <v>1866</v>
      </c>
      <c r="C488">
        <v>12.1</v>
      </c>
    </row>
    <row r="489" spans="1:3">
      <c r="A489" t="s">
        <v>596</v>
      </c>
      <c r="B489" t="s">
        <v>1866</v>
      </c>
      <c r="C489">
        <v>15.4</v>
      </c>
    </row>
    <row r="490" spans="1:3">
      <c r="A490" t="s">
        <v>597</v>
      </c>
      <c r="B490" t="s">
        <v>1866</v>
      </c>
      <c r="C490">
        <v>23.7</v>
      </c>
    </row>
    <row r="491" spans="1:3">
      <c r="A491" t="s">
        <v>598</v>
      </c>
      <c r="B491" t="s">
        <v>1866</v>
      </c>
      <c r="C491">
        <v>14.6</v>
      </c>
    </row>
    <row r="492" spans="1:3">
      <c r="A492" t="s">
        <v>599</v>
      </c>
      <c r="B492" t="s">
        <v>1866</v>
      </c>
      <c r="C492">
        <v>15.8</v>
      </c>
    </row>
    <row r="493" spans="1:3">
      <c r="A493" t="s">
        <v>600</v>
      </c>
      <c r="B493" t="s">
        <v>1866</v>
      </c>
      <c r="C493">
        <v>20.5</v>
      </c>
    </row>
    <row r="494" spans="1:3">
      <c r="A494" t="s">
        <v>1772</v>
      </c>
      <c r="B494" t="s">
        <v>1866</v>
      </c>
      <c r="C494">
        <v>18</v>
      </c>
    </row>
    <row r="495" spans="1:3">
      <c r="A495" t="s">
        <v>1833</v>
      </c>
      <c r="B495" t="s">
        <v>1866</v>
      </c>
      <c r="C495">
        <v>38.9</v>
      </c>
    </row>
    <row r="496" spans="1:3">
      <c r="A496" t="s">
        <v>601</v>
      </c>
      <c r="B496" t="s">
        <v>1866</v>
      </c>
      <c r="C496">
        <v>24.5</v>
      </c>
    </row>
    <row r="497" spans="1:3">
      <c r="A497" t="s">
        <v>602</v>
      </c>
      <c r="B497" t="s">
        <v>1904</v>
      </c>
      <c r="C497">
        <v>10.4</v>
      </c>
    </row>
    <row r="498" spans="1:3">
      <c r="A498" t="s">
        <v>604</v>
      </c>
      <c r="B498" t="s">
        <v>1905</v>
      </c>
      <c r="C498">
        <v>14.8</v>
      </c>
    </row>
    <row r="499" spans="1:3">
      <c r="A499" t="s">
        <v>605</v>
      </c>
      <c r="B499" t="s">
        <v>1866</v>
      </c>
      <c r="C499">
        <v>15.1</v>
      </c>
    </row>
    <row r="500" spans="1:3">
      <c r="A500" t="s">
        <v>606</v>
      </c>
      <c r="B500" t="s">
        <v>1866</v>
      </c>
      <c r="C500">
        <v>10</v>
      </c>
    </row>
    <row r="501" spans="1:3">
      <c r="A501" t="s">
        <v>607</v>
      </c>
      <c r="B501" t="s">
        <v>1866</v>
      </c>
      <c r="C501">
        <v>17.2</v>
      </c>
    </row>
    <row r="502" spans="1:3">
      <c r="A502" t="s">
        <v>608</v>
      </c>
      <c r="B502" t="s">
        <v>1866</v>
      </c>
      <c r="C502">
        <v>9.3000000000000007</v>
      </c>
    </row>
    <row r="503" spans="1:3">
      <c r="A503" t="s">
        <v>609</v>
      </c>
      <c r="B503" t="s">
        <v>1866</v>
      </c>
      <c r="C503">
        <v>10.7</v>
      </c>
    </row>
    <row r="504" spans="1:3">
      <c r="A504" t="s">
        <v>610</v>
      </c>
      <c r="B504" t="s">
        <v>1866</v>
      </c>
      <c r="C504">
        <v>12.6</v>
      </c>
    </row>
    <row r="505" spans="1:3">
      <c r="A505" t="s">
        <v>611</v>
      </c>
      <c r="B505" t="s">
        <v>1866</v>
      </c>
      <c r="C505">
        <v>24.3</v>
      </c>
    </row>
    <row r="506" spans="1:3">
      <c r="A506" t="s">
        <v>612</v>
      </c>
      <c r="B506" t="s">
        <v>1866</v>
      </c>
      <c r="C506">
        <v>18.7</v>
      </c>
    </row>
    <row r="507" spans="1:3">
      <c r="A507" t="s">
        <v>613</v>
      </c>
      <c r="B507" t="s">
        <v>1866</v>
      </c>
      <c r="C507">
        <v>12.4</v>
      </c>
    </row>
    <row r="508" spans="1:3">
      <c r="A508" t="s">
        <v>614</v>
      </c>
      <c r="B508" t="s">
        <v>1866</v>
      </c>
      <c r="C508">
        <v>27.1</v>
      </c>
    </row>
    <row r="509" spans="1:3">
      <c r="A509" t="s">
        <v>615</v>
      </c>
      <c r="B509" t="s">
        <v>1866</v>
      </c>
      <c r="C509">
        <v>15.8</v>
      </c>
    </row>
    <row r="510" spans="1:3">
      <c r="A510" t="s">
        <v>616</v>
      </c>
      <c r="B510" t="s">
        <v>1906</v>
      </c>
      <c r="C510">
        <v>3.7</v>
      </c>
    </row>
    <row r="511" spans="1:3">
      <c r="A511" t="s">
        <v>618</v>
      </c>
      <c r="B511" t="s">
        <v>1866</v>
      </c>
      <c r="C511">
        <v>12.7</v>
      </c>
    </row>
    <row r="512" spans="1:3">
      <c r="A512" t="s">
        <v>619</v>
      </c>
      <c r="B512" t="s">
        <v>1907</v>
      </c>
      <c r="C512">
        <v>32</v>
      </c>
    </row>
    <row r="513" spans="1:3">
      <c r="A513" t="s">
        <v>620</v>
      </c>
      <c r="B513" t="s">
        <v>1866</v>
      </c>
      <c r="C513">
        <v>12.4</v>
      </c>
    </row>
    <row r="514" spans="1:3">
      <c r="A514" t="s">
        <v>622</v>
      </c>
      <c r="B514" t="s">
        <v>1908</v>
      </c>
      <c r="C514">
        <v>19.2</v>
      </c>
    </row>
    <row r="515" spans="1:3">
      <c r="A515" t="s">
        <v>624</v>
      </c>
      <c r="B515" t="s">
        <v>1866</v>
      </c>
      <c r="C515">
        <v>26.9</v>
      </c>
    </row>
    <row r="516" spans="1:3">
      <c r="A516" t="s">
        <v>625</v>
      </c>
      <c r="B516" t="s">
        <v>1866</v>
      </c>
      <c r="C516">
        <v>19</v>
      </c>
    </row>
    <row r="517" spans="1:3">
      <c r="A517" t="s">
        <v>626</v>
      </c>
      <c r="B517" t="s">
        <v>1866</v>
      </c>
      <c r="C517">
        <v>21.5</v>
      </c>
    </row>
    <row r="518" spans="1:3">
      <c r="A518" t="s">
        <v>627</v>
      </c>
      <c r="B518" t="s">
        <v>1866</v>
      </c>
      <c r="C518">
        <v>23.4</v>
      </c>
    </row>
    <row r="519" spans="1:3">
      <c r="A519" t="s">
        <v>628</v>
      </c>
      <c r="B519" t="s">
        <v>1866</v>
      </c>
      <c r="C519">
        <v>24.5</v>
      </c>
    </row>
    <row r="520" spans="1:3">
      <c r="A520" t="s">
        <v>629</v>
      </c>
      <c r="B520" t="s">
        <v>1866</v>
      </c>
      <c r="C520">
        <v>43.8</v>
      </c>
    </row>
    <row r="521" spans="1:3">
      <c r="A521" t="s">
        <v>630</v>
      </c>
      <c r="B521" t="s">
        <v>1866</v>
      </c>
      <c r="C521">
        <v>23.7</v>
      </c>
    </row>
    <row r="522" spans="1:3">
      <c r="A522" t="s">
        <v>631</v>
      </c>
      <c r="B522" t="s">
        <v>1900</v>
      </c>
      <c r="C522">
        <v>19</v>
      </c>
    </row>
    <row r="523" spans="1:3">
      <c r="A523" t="s">
        <v>632</v>
      </c>
      <c r="B523" t="s">
        <v>1909</v>
      </c>
      <c r="C523">
        <v>9.6999999999999993</v>
      </c>
    </row>
    <row r="524" spans="1:3">
      <c r="A524" t="s">
        <v>634</v>
      </c>
      <c r="B524" t="s">
        <v>1866</v>
      </c>
      <c r="C524">
        <v>34.299999999999997</v>
      </c>
    </row>
    <row r="525" spans="1:3">
      <c r="A525" t="s">
        <v>635</v>
      </c>
      <c r="B525" t="s">
        <v>1910</v>
      </c>
      <c r="C525">
        <v>12.6</v>
      </c>
    </row>
    <row r="526" spans="1:3">
      <c r="A526" t="s">
        <v>637</v>
      </c>
      <c r="B526" t="s">
        <v>1866</v>
      </c>
      <c r="C526">
        <v>15.2</v>
      </c>
    </row>
    <row r="527" spans="1:3">
      <c r="A527" t="s">
        <v>638</v>
      </c>
      <c r="B527" t="s">
        <v>1866</v>
      </c>
      <c r="C527">
        <v>10.9</v>
      </c>
    </row>
    <row r="528" spans="1:3">
      <c r="A528" t="s">
        <v>639</v>
      </c>
      <c r="B528" t="s">
        <v>1911</v>
      </c>
      <c r="C528">
        <v>15.1</v>
      </c>
    </row>
    <row r="529" spans="1:3">
      <c r="A529" t="s">
        <v>641</v>
      </c>
      <c r="B529" t="s">
        <v>1866</v>
      </c>
      <c r="C529">
        <v>14.9</v>
      </c>
    </row>
    <row r="530" spans="1:3">
      <c r="A530" t="s">
        <v>642</v>
      </c>
      <c r="B530" t="s">
        <v>1866</v>
      </c>
      <c r="C530">
        <v>11.9</v>
      </c>
    </row>
    <row r="531" spans="1:3">
      <c r="A531" t="s">
        <v>1773</v>
      </c>
      <c r="B531" t="s">
        <v>1866</v>
      </c>
      <c r="C531">
        <v>44.1</v>
      </c>
    </row>
    <row r="532" spans="1:3">
      <c r="A532" t="s">
        <v>643</v>
      </c>
      <c r="B532" t="s">
        <v>1866</v>
      </c>
      <c r="C532">
        <v>7.8</v>
      </c>
    </row>
    <row r="533" spans="1:3">
      <c r="A533" t="s">
        <v>644</v>
      </c>
      <c r="B533" t="s">
        <v>1866</v>
      </c>
      <c r="C533">
        <v>13.2</v>
      </c>
    </row>
    <row r="534" spans="1:3">
      <c r="A534" t="s">
        <v>646</v>
      </c>
      <c r="B534" t="s">
        <v>1866</v>
      </c>
      <c r="C534">
        <v>18.600000000000001</v>
      </c>
    </row>
    <row r="535" spans="1:3">
      <c r="A535" t="s">
        <v>1774</v>
      </c>
      <c r="B535" t="s">
        <v>1866</v>
      </c>
      <c r="C535">
        <v>22.9</v>
      </c>
    </row>
    <row r="536" spans="1:3">
      <c r="A536" t="s">
        <v>647</v>
      </c>
      <c r="B536" t="s">
        <v>1866</v>
      </c>
      <c r="C536">
        <v>11.8</v>
      </c>
    </row>
    <row r="537" spans="1:3">
      <c r="A537" t="s">
        <v>648</v>
      </c>
      <c r="B537" t="s">
        <v>1866</v>
      </c>
      <c r="C537">
        <v>12.3</v>
      </c>
    </row>
    <row r="538" spans="1:3">
      <c r="A538" t="s">
        <v>649</v>
      </c>
      <c r="B538" t="s">
        <v>1866</v>
      </c>
      <c r="C538">
        <v>17.2</v>
      </c>
    </row>
    <row r="539" spans="1:3">
      <c r="A539" t="s">
        <v>650</v>
      </c>
      <c r="B539" t="s">
        <v>1912</v>
      </c>
      <c r="C539">
        <v>0.9</v>
      </c>
    </row>
    <row r="540" spans="1:3">
      <c r="A540" t="s">
        <v>652</v>
      </c>
      <c r="B540" t="s">
        <v>1891</v>
      </c>
      <c r="C540">
        <v>14.5</v>
      </c>
    </row>
    <row r="541" spans="1:3">
      <c r="A541" t="s">
        <v>653</v>
      </c>
      <c r="B541" t="s">
        <v>1866</v>
      </c>
      <c r="C541">
        <v>17.899999999999999</v>
      </c>
    </row>
    <row r="542" spans="1:3">
      <c r="A542" t="s">
        <v>654</v>
      </c>
      <c r="B542" t="s">
        <v>1866</v>
      </c>
      <c r="C542">
        <v>9.8000000000000007</v>
      </c>
    </row>
    <row r="543" spans="1:3">
      <c r="A543" t="s">
        <v>655</v>
      </c>
      <c r="B543" t="s">
        <v>1875</v>
      </c>
      <c r="C543">
        <v>12.7</v>
      </c>
    </row>
    <row r="544" spans="1:3">
      <c r="A544" t="s">
        <v>656</v>
      </c>
      <c r="B544" t="s">
        <v>1866</v>
      </c>
      <c r="C544">
        <v>3.4</v>
      </c>
    </row>
    <row r="545" spans="1:3">
      <c r="A545" t="s">
        <v>657</v>
      </c>
      <c r="B545" t="s">
        <v>1866</v>
      </c>
      <c r="C545">
        <v>18.3</v>
      </c>
    </row>
    <row r="546" spans="1:3">
      <c r="A546" t="s">
        <v>658</v>
      </c>
      <c r="B546" t="s">
        <v>1866</v>
      </c>
      <c r="C546">
        <v>18.8</v>
      </c>
    </row>
    <row r="547" spans="1:3">
      <c r="A547" t="s">
        <v>659</v>
      </c>
      <c r="B547" t="s">
        <v>1866</v>
      </c>
      <c r="C547">
        <v>19.600000000000001</v>
      </c>
    </row>
    <row r="548" spans="1:3">
      <c r="A548" t="s">
        <v>660</v>
      </c>
      <c r="B548" t="s">
        <v>1866</v>
      </c>
      <c r="C548">
        <v>38.700000000000003</v>
      </c>
    </row>
    <row r="549" spans="1:3">
      <c r="A549" t="s">
        <v>661</v>
      </c>
      <c r="B549" t="s">
        <v>1866</v>
      </c>
      <c r="C549">
        <v>10.4</v>
      </c>
    </row>
    <row r="550" spans="1:3">
      <c r="A550" t="s">
        <v>662</v>
      </c>
      <c r="B550" t="s">
        <v>1866</v>
      </c>
      <c r="C550">
        <v>12.8</v>
      </c>
    </row>
    <row r="551" spans="1:3">
      <c r="A551" t="s">
        <v>663</v>
      </c>
      <c r="B551" t="s">
        <v>1866</v>
      </c>
      <c r="C551">
        <v>14.5</v>
      </c>
    </row>
    <row r="552" spans="1:3">
      <c r="A552" t="s">
        <v>664</v>
      </c>
      <c r="B552" t="s">
        <v>1866</v>
      </c>
      <c r="C552">
        <v>9.4</v>
      </c>
    </row>
    <row r="553" spans="1:3">
      <c r="A553" t="s">
        <v>1834</v>
      </c>
      <c r="B553" t="s">
        <v>1866</v>
      </c>
      <c r="C553">
        <v>10.6</v>
      </c>
    </row>
    <row r="554" spans="1:3">
      <c r="A554" t="s">
        <v>665</v>
      </c>
      <c r="B554" t="s">
        <v>1866</v>
      </c>
      <c r="C554">
        <v>10.5</v>
      </c>
    </row>
    <row r="555" spans="1:3">
      <c r="A555" t="s">
        <v>666</v>
      </c>
      <c r="B555" t="s">
        <v>1866</v>
      </c>
      <c r="C555">
        <v>15.3</v>
      </c>
    </row>
    <row r="556" spans="1:3">
      <c r="A556" t="s">
        <v>667</v>
      </c>
      <c r="B556" t="s">
        <v>1866</v>
      </c>
      <c r="C556">
        <v>23.7</v>
      </c>
    </row>
    <row r="557" spans="1:3">
      <c r="A557" t="s">
        <v>668</v>
      </c>
      <c r="B557" t="s">
        <v>1866</v>
      </c>
      <c r="C557">
        <v>30.6</v>
      </c>
    </row>
    <row r="558" spans="1:3">
      <c r="A558" t="s">
        <v>669</v>
      </c>
      <c r="B558" t="s">
        <v>1866</v>
      </c>
      <c r="C558">
        <v>29.2</v>
      </c>
    </row>
    <row r="559" spans="1:3">
      <c r="A559" t="s">
        <v>670</v>
      </c>
      <c r="B559" t="s">
        <v>1866</v>
      </c>
      <c r="C559">
        <v>13</v>
      </c>
    </row>
    <row r="560" spans="1:3">
      <c r="A560" t="s">
        <v>671</v>
      </c>
      <c r="B560" t="s">
        <v>1866</v>
      </c>
      <c r="C560">
        <v>20.2</v>
      </c>
    </row>
    <row r="561" spans="1:3">
      <c r="A561" t="s">
        <v>672</v>
      </c>
      <c r="B561" t="s">
        <v>1866</v>
      </c>
      <c r="C561">
        <v>18.100000000000001</v>
      </c>
    </row>
    <row r="562" spans="1:3">
      <c r="A562" t="s">
        <v>673</v>
      </c>
      <c r="B562" t="s">
        <v>1866</v>
      </c>
      <c r="C562">
        <v>14.2</v>
      </c>
    </row>
    <row r="563" spans="1:3">
      <c r="A563" t="s">
        <v>674</v>
      </c>
      <c r="B563" t="s">
        <v>1866</v>
      </c>
      <c r="C563">
        <v>26.3</v>
      </c>
    </row>
    <row r="564" spans="1:3">
      <c r="A564" t="s">
        <v>675</v>
      </c>
      <c r="B564" t="s">
        <v>1866</v>
      </c>
      <c r="C564">
        <v>16.600000000000001</v>
      </c>
    </row>
    <row r="565" spans="1:3">
      <c r="A565" t="s">
        <v>676</v>
      </c>
      <c r="B565" t="s">
        <v>1866</v>
      </c>
      <c r="C565">
        <v>12</v>
      </c>
    </row>
    <row r="566" spans="1:3">
      <c r="A566" t="s">
        <v>677</v>
      </c>
      <c r="B566" t="s">
        <v>1866</v>
      </c>
      <c r="C566">
        <v>24.9</v>
      </c>
    </row>
    <row r="567" spans="1:3">
      <c r="A567" t="s">
        <v>678</v>
      </c>
      <c r="B567" t="s">
        <v>1866</v>
      </c>
      <c r="C567">
        <v>8.8000000000000007</v>
      </c>
    </row>
    <row r="568" spans="1:3">
      <c r="A568" t="s">
        <v>680</v>
      </c>
      <c r="B568" t="s">
        <v>1866</v>
      </c>
      <c r="C568">
        <v>12.5</v>
      </c>
    </row>
    <row r="569" spans="1:3">
      <c r="A569" t="s">
        <v>681</v>
      </c>
      <c r="B569" t="s">
        <v>1888</v>
      </c>
      <c r="C569">
        <v>19.899999999999999</v>
      </c>
    </row>
    <row r="570" spans="1:3">
      <c r="A570" t="s">
        <v>682</v>
      </c>
      <c r="B570" t="s">
        <v>1866</v>
      </c>
      <c r="C570">
        <v>15.8</v>
      </c>
    </row>
    <row r="571" spans="1:3">
      <c r="A571" t="s">
        <v>683</v>
      </c>
      <c r="B571" t="s">
        <v>1866</v>
      </c>
      <c r="C571">
        <v>13.8</v>
      </c>
    </row>
    <row r="572" spans="1:3">
      <c r="A572" t="s">
        <v>684</v>
      </c>
      <c r="B572" t="s">
        <v>1866</v>
      </c>
      <c r="C572">
        <v>35.6</v>
      </c>
    </row>
    <row r="573" spans="1:3">
      <c r="A573" t="s">
        <v>685</v>
      </c>
      <c r="B573" t="s">
        <v>1866</v>
      </c>
      <c r="C573">
        <v>13.8</v>
      </c>
    </row>
    <row r="574" spans="1:3">
      <c r="A574" t="s">
        <v>686</v>
      </c>
      <c r="B574" t="s">
        <v>1866</v>
      </c>
      <c r="C574">
        <v>4</v>
      </c>
    </row>
    <row r="575" spans="1:3">
      <c r="A575" t="s">
        <v>687</v>
      </c>
      <c r="B575" t="s">
        <v>1866</v>
      </c>
      <c r="C575">
        <v>27.1</v>
      </c>
    </row>
    <row r="576" spans="1:3">
      <c r="A576" t="s">
        <v>688</v>
      </c>
      <c r="B576" t="s">
        <v>1866</v>
      </c>
      <c r="C576">
        <v>29.1</v>
      </c>
    </row>
    <row r="577" spans="1:3">
      <c r="A577" t="s">
        <v>689</v>
      </c>
      <c r="B577" t="s">
        <v>1866</v>
      </c>
      <c r="C577">
        <v>20.8</v>
      </c>
    </row>
    <row r="578" spans="1:3">
      <c r="A578" t="s">
        <v>690</v>
      </c>
      <c r="B578" t="s">
        <v>1866</v>
      </c>
      <c r="C578">
        <v>9.8000000000000007</v>
      </c>
    </row>
    <row r="579" spans="1:3">
      <c r="A579" t="s">
        <v>691</v>
      </c>
      <c r="B579" t="s">
        <v>1913</v>
      </c>
      <c r="C579">
        <v>15.2</v>
      </c>
    </row>
    <row r="580" spans="1:3">
      <c r="A580" t="s">
        <v>693</v>
      </c>
      <c r="B580" t="s">
        <v>1866</v>
      </c>
      <c r="C580">
        <v>20.9</v>
      </c>
    </row>
    <row r="581" spans="1:3">
      <c r="A581" t="s">
        <v>694</v>
      </c>
      <c r="B581" t="s">
        <v>1866</v>
      </c>
      <c r="C581">
        <v>8.5</v>
      </c>
    </row>
    <row r="582" spans="1:3">
      <c r="A582" t="s">
        <v>695</v>
      </c>
      <c r="B582" t="s">
        <v>1866</v>
      </c>
      <c r="C582">
        <v>8.4</v>
      </c>
    </row>
    <row r="583" spans="1:3">
      <c r="A583" t="s">
        <v>696</v>
      </c>
      <c r="B583" t="s">
        <v>1914</v>
      </c>
      <c r="C583">
        <v>12.1</v>
      </c>
    </row>
    <row r="584" spans="1:3">
      <c r="A584" t="s">
        <v>698</v>
      </c>
      <c r="B584" t="s">
        <v>1866</v>
      </c>
      <c r="C584">
        <v>29.6</v>
      </c>
    </row>
    <row r="585" spans="1:3">
      <c r="A585" t="s">
        <v>699</v>
      </c>
      <c r="B585" t="s">
        <v>1866</v>
      </c>
      <c r="C585">
        <v>10.5</v>
      </c>
    </row>
    <row r="586" spans="1:3">
      <c r="A586" t="s">
        <v>700</v>
      </c>
      <c r="B586" t="s">
        <v>1866</v>
      </c>
      <c r="C586">
        <v>6.2</v>
      </c>
    </row>
    <row r="587" spans="1:3">
      <c r="A587" t="s">
        <v>701</v>
      </c>
      <c r="B587" t="s">
        <v>1915</v>
      </c>
      <c r="C587">
        <v>17.8</v>
      </c>
    </row>
    <row r="588" spans="1:3">
      <c r="A588" t="s">
        <v>1835</v>
      </c>
      <c r="B588" t="s">
        <v>1916</v>
      </c>
      <c r="C588">
        <v>16.399999999999999</v>
      </c>
    </row>
    <row r="589" spans="1:3">
      <c r="A589" t="s">
        <v>703</v>
      </c>
      <c r="B589" t="s">
        <v>1866</v>
      </c>
      <c r="C589">
        <v>19.899999999999999</v>
      </c>
    </row>
    <row r="590" spans="1:3">
      <c r="A590" t="s">
        <v>704</v>
      </c>
      <c r="B590" t="s">
        <v>1866</v>
      </c>
      <c r="C590">
        <v>16.100000000000001</v>
      </c>
    </row>
    <row r="591" spans="1:3">
      <c r="A591" t="s">
        <v>705</v>
      </c>
      <c r="B591" t="s">
        <v>1866</v>
      </c>
      <c r="C591">
        <v>14</v>
      </c>
    </row>
    <row r="592" spans="1:3">
      <c r="A592" t="s">
        <v>706</v>
      </c>
      <c r="B592" t="s">
        <v>1866</v>
      </c>
      <c r="C592">
        <v>28.5</v>
      </c>
    </row>
    <row r="593" spans="1:3">
      <c r="A593" t="s">
        <v>707</v>
      </c>
      <c r="B593" t="s">
        <v>1866</v>
      </c>
      <c r="C593">
        <v>15.2</v>
      </c>
    </row>
    <row r="594" spans="1:3">
      <c r="A594" t="s">
        <v>708</v>
      </c>
      <c r="B594" t="s">
        <v>1866</v>
      </c>
      <c r="C594">
        <v>18.600000000000001</v>
      </c>
    </row>
    <row r="595" spans="1:3">
      <c r="A595" t="s">
        <v>709</v>
      </c>
      <c r="B595" t="s">
        <v>1866</v>
      </c>
      <c r="C595">
        <v>17.3</v>
      </c>
    </row>
    <row r="596" spans="1:3">
      <c r="A596" t="s">
        <v>710</v>
      </c>
      <c r="B596" t="s">
        <v>1866</v>
      </c>
      <c r="C596">
        <v>25.7</v>
      </c>
    </row>
    <row r="597" spans="1:3">
      <c r="A597" t="s">
        <v>711</v>
      </c>
      <c r="B597" t="s">
        <v>1917</v>
      </c>
      <c r="C597">
        <v>3.9</v>
      </c>
    </row>
    <row r="598" spans="1:3">
      <c r="A598" t="s">
        <v>712</v>
      </c>
      <c r="B598" t="s">
        <v>1866</v>
      </c>
      <c r="C598">
        <v>21.2</v>
      </c>
    </row>
    <row r="599" spans="1:3">
      <c r="A599" t="s">
        <v>713</v>
      </c>
      <c r="B599" t="s">
        <v>1866</v>
      </c>
      <c r="C599">
        <v>21.2</v>
      </c>
    </row>
    <row r="600" spans="1:3">
      <c r="A600" t="s">
        <v>714</v>
      </c>
      <c r="B600" t="s">
        <v>1866</v>
      </c>
      <c r="C600">
        <v>17.100000000000001</v>
      </c>
    </row>
    <row r="601" spans="1:3">
      <c r="A601" t="s">
        <v>715</v>
      </c>
      <c r="B601" t="s">
        <v>1866</v>
      </c>
      <c r="C601">
        <v>31.5</v>
      </c>
    </row>
    <row r="602" spans="1:3">
      <c r="A602" t="s">
        <v>716</v>
      </c>
      <c r="B602" t="s">
        <v>1866</v>
      </c>
      <c r="C602">
        <v>24.8</v>
      </c>
    </row>
    <row r="603" spans="1:3">
      <c r="A603" t="s">
        <v>718</v>
      </c>
      <c r="B603" t="s">
        <v>1866</v>
      </c>
      <c r="C603">
        <v>5.6</v>
      </c>
    </row>
    <row r="604" spans="1:3">
      <c r="A604" t="s">
        <v>719</v>
      </c>
      <c r="B604" t="s">
        <v>1866</v>
      </c>
      <c r="C604">
        <v>15.8</v>
      </c>
    </row>
    <row r="605" spans="1:3">
      <c r="A605" t="s">
        <v>720</v>
      </c>
      <c r="B605" t="s">
        <v>1866</v>
      </c>
      <c r="C605">
        <v>15.7</v>
      </c>
    </row>
    <row r="606" spans="1:3">
      <c r="A606" t="s">
        <v>721</v>
      </c>
      <c r="B606" t="s">
        <v>1866</v>
      </c>
      <c r="C606">
        <v>10</v>
      </c>
    </row>
    <row r="607" spans="1:3">
      <c r="A607" t="s">
        <v>722</v>
      </c>
      <c r="B607" t="s">
        <v>1866</v>
      </c>
      <c r="C607">
        <v>24.6</v>
      </c>
    </row>
    <row r="608" spans="1:3">
      <c r="A608" t="s">
        <v>723</v>
      </c>
      <c r="B608" t="s">
        <v>1866</v>
      </c>
      <c r="C608">
        <v>6.4</v>
      </c>
    </row>
    <row r="609" spans="1:3">
      <c r="A609" t="s">
        <v>1775</v>
      </c>
      <c r="B609" t="s">
        <v>1866</v>
      </c>
      <c r="C609">
        <v>19.3</v>
      </c>
    </row>
    <row r="610" spans="1:3">
      <c r="A610" t="s">
        <v>724</v>
      </c>
      <c r="B610" t="s">
        <v>1866</v>
      </c>
      <c r="C610">
        <v>6.8</v>
      </c>
    </row>
    <row r="611" spans="1:3">
      <c r="A611" t="s">
        <v>725</v>
      </c>
      <c r="B611" t="s">
        <v>1866</v>
      </c>
      <c r="C611">
        <v>15</v>
      </c>
    </row>
    <row r="612" spans="1:3">
      <c r="A612" t="s">
        <v>726</v>
      </c>
      <c r="B612" t="s">
        <v>1866</v>
      </c>
      <c r="C612">
        <v>11.7</v>
      </c>
    </row>
    <row r="613" spans="1:3">
      <c r="A613" t="s">
        <v>727</v>
      </c>
      <c r="B613" t="s">
        <v>1866</v>
      </c>
      <c r="C613">
        <v>20.7</v>
      </c>
    </row>
    <row r="614" spans="1:3">
      <c r="A614" t="s">
        <v>729</v>
      </c>
      <c r="B614" t="s">
        <v>1866</v>
      </c>
      <c r="C614">
        <v>26.2</v>
      </c>
    </row>
    <row r="615" spans="1:3">
      <c r="A615" t="s">
        <v>730</v>
      </c>
      <c r="B615" t="s">
        <v>1866</v>
      </c>
      <c r="C615">
        <v>26.3</v>
      </c>
    </row>
    <row r="616" spans="1:3">
      <c r="A616" t="s">
        <v>731</v>
      </c>
      <c r="B616" t="s">
        <v>1866</v>
      </c>
      <c r="C616">
        <v>23.1</v>
      </c>
    </row>
    <row r="617" spans="1:3">
      <c r="A617" t="s">
        <v>732</v>
      </c>
      <c r="B617" t="s">
        <v>1866</v>
      </c>
      <c r="C617">
        <v>21.8</v>
      </c>
    </row>
    <row r="618" spans="1:3">
      <c r="A618" t="s">
        <v>733</v>
      </c>
      <c r="B618" t="s">
        <v>1866</v>
      </c>
      <c r="C618">
        <v>25.2</v>
      </c>
    </row>
    <row r="619" spans="1:3">
      <c r="A619" t="s">
        <v>734</v>
      </c>
      <c r="B619" t="s">
        <v>1866</v>
      </c>
      <c r="C619">
        <v>7.5</v>
      </c>
    </row>
    <row r="620" spans="1:3">
      <c r="A620" t="s">
        <v>735</v>
      </c>
      <c r="B620" t="s">
        <v>1866</v>
      </c>
      <c r="C620">
        <v>12.9</v>
      </c>
    </row>
    <row r="621" spans="1:3">
      <c r="A621" t="s">
        <v>736</v>
      </c>
      <c r="B621" t="s">
        <v>1866</v>
      </c>
      <c r="C621">
        <v>24</v>
      </c>
    </row>
    <row r="622" spans="1:3">
      <c r="A622" t="s">
        <v>737</v>
      </c>
      <c r="B622" t="s">
        <v>1866</v>
      </c>
      <c r="C622">
        <v>12.3</v>
      </c>
    </row>
    <row r="623" spans="1:3">
      <c r="A623" t="s">
        <v>738</v>
      </c>
      <c r="B623" t="s">
        <v>1872</v>
      </c>
      <c r="C623">
        <v>36.1</v>
      </c>
    </row>
    <row r="624" spans="1:3">
      <c r="A624" t="s">
        <v>739</v>
      </c>
      <c r="B624" t="s">
        <v>1866</v>
      </c>
      <c r="C624">
        <v>17.8</v>
      </c>
    </row>
    <row r="625" spans="1:3">
      <c r="A625" t="s">
        <v>740</v>
      </c>
      <c r="B625" t="s">
        <v>1866</v>
      </c>
      <c r="C625">
        <v>16.100000000000001</v>
      </c>
    </row>
    <row r="626" spans="1:3">
      <c r="A626" t="s">
        <v>741</v>
      </c>
      <c r="B626" t="s">
        <v>1866</v>
      </c>
      <c r="C626">
        <v>18.600000000000001</v>
      </c>
    </row>
    <row r="627" spans="1:3">
      <c r="A627" t="s">
        <v>742</v>
      </c>
      <c r="B627" t="s">
        <v>1866</v>
      </c>
      <c r="C627">
        <v>20.9</v>
      </c>
    </row>
    <row r="628" spans="1:3">
      <c r="A628" t="s">
        <v>743</v>
      </c>
      <c r="B628" t="s">
        <v>1866</v>
      </c>
      <c r="C628">
        <v>21.5</v>
      </c>
    </row>
    <row r="629" spans="1:3">
      <c r="A629" t="s">
        <v>744</v>
      </c>
      <c r="B629" t="s">
        <v>1866</v>
      </c>
      <c r="C629">
        <v>12.3</v>
      </c>
    </row>
    <row r="630" spans="1:3">
      <c r="A630" t="s">
        <v>745</v>
      </c>
      <c r="B630" t="s">
        <v>1866</v>
      </c>
      <c r="C630">
        <v>22.4</v>
      </c>
    </row>
    <row r="631" spans="1:3">
      <c r="A631" t="s">
        <v>746</v>
      </c>
      <c r="B631" t="s">
        <v>1866</v>
      </c>
      <c r="C631">
        <v>27.1</v>
      </c>
    </row>
    <row r="632" spans="1:3">
      <c r="A632" t="s">
        <v>747</v>
      </c>
      <c r="B632" t="s">
        <v>1866</v>
      </c>
      <c r="C632">
        <v>23.5</v>
      </c>
    </row>
    <row r="633" spans="1:3">
      <c r="A633" t="s">
        <v>748</v>
      </c>
      <c r="B633" t="s">
        <v>1866</v>
      </c>
      <c r="C633">
        <v>10.6</v>
      </c>
    </row>
    <row r="634" spans="1:3">
      <c r="A634" t="s">
        <v>749</v>
      </c>
      <c r="B634" t="s">
        <v>1866</v>
      </c>
      <c r="C634">
        <v>14.3</v>
      </c>
    </row>
    <row r="635" spans="1:3">
      <c r="A635" t="s">
        <v>750</v>
      </c>
      <c r="B635" t="s">
        <v>1866</v>
      </c>
      <c r="C635">
        <v>22</v>
      </c>
    </row>
    <row r="636" spans="1:3">
      <c r="A636" t="s">
        <v>751</v>
      </c>
      <c r="B636" t="s">
        <v>1875</v>
      </c>
      <c r="C636">
        <v>15.2</v>
      </c>
    </row>
    <row r="637" spans="1:3">
      <c r="A637" t="s">
        <v>752</v>
      </c>
      <c r="B637" t="s">
        <v>1918</v>
      </c>
      <c r="C637">
        <v>17.100000000000001</v>
      </c>
    </row>
    <row r="638" spans="1:3">
      <c r="A638" t="s">
        <v>754</v>
      </c>
      <c r="B638" t="s">
        <v>1866</v>
      </c>
      <c r="C638">
        <v>31.6</v>
      </c>
    </row>
    <row r="639" spans="1:3">
      <c r="A639" t="s">
        <v>755</v>
      </c>
      <c r="B639" t="s">
        <v>1866</v>
      </c>
      <c r="C639">
        <v>17.899999999999999</v>
      </c>
    </row>
    <row r="640" spans="1:3">
      <c r="A640" t="s">
        <v>756</v>
      </c>
      <c r="B640" t="s">
        <v>1919</v>
      </c>
      <c r="C640">
        <v>2.9</v>
      </c>
    </row>
    <row r="641" spans="1:3">
      <c r="A641" t="s">
        <v>758</v>
      </c>
      <c r="B641" t="s">
        <v>1920</v>
      </c>
      <c r="C641">
        <v>37.6</v>
      </c>
    </row>
    <row r="642" spans="1:3">
      <c r="A642" t="s">
        <v>759</v>
      </c>
      <c r="B642" t="s">
        <v>1913</v>
      </c>
      <c r="C642">
        <v>14.3</v>
      </c>
    </row>
    <row r="643" spans="1:3">
      <c r="A643" t="s">
        <v>760</v>
      </c>
      <c r="B643" t="s">
        <v>1866</v>
      </c>
      <c r="C643">
        <v>20.100000000000001</v>
      </c>
    </row>
    <row r="644" spans="1:3">
      <c r="A644" t="s">
        <v>761</v>
      </c>
      <c r="B644" t="s">
        <v>1913</v>
      </c>
      <c r="C644">
        <v>5.6</v>
      </c>
    </row>
    <row r="645" spans="1:3">
      <c r="A645" t="s">
        <v>762</v>
      </c>
      <c r="B645" t="s">
        <v>1866</v>
      </c>
      <c r="C645">
        <v>15.6</v>
      </c>
    </row>
    <row r="646" spans="1:3">
      <c r="A646" t="s">
        <v>763</v>
      </c>
      <c r="B646" t="s">
        <v>1866</v>
      </c>
      <c r="C646">
        <v>14.2</v>
      </c>
    </row>
    <row r="647" spans="1:3">
      <c r="A647" t="s">
        <v>764</v>
      </c>
      <c r="B647" t="s">
        <v>1866</v>
      </c>
      <c r="C647">
        <v>15.6</v>
      </c>
    </row>
    <row r="648" spans="1:3">
      <c r="A648" t="s">
        <v>765</v>
      </c>
      <c r="B648" t="s">
        <v>1866</v>
      </c>
      <c r="C648">
        <v>22.1</v>
      </c>
    </row>
    <row r="649" spans="1:3">
      <c r="A649" t="s">
        <v>767</v>
      </c>
      <c r="B649" t="s">
        <v>1866</v>
      </c>
      <c r="C649">
        <v>30.9</v>
      </c>
    </row>
    <row r="650" spans="1:3">
      <c r="A650" t="s">
        <v>770</v>
      </c>
      <c r="B650" t="s">
        <v>1866</v>
      </c>
      <c r="C650">
        <v>10.9</v>
      </c>
    </row>
    <row r="651" spans="1:3">
      <c r="A651" t="s">
        <v>771</v>
      </c>
      <c r="B651" t="s">
        <v>1866</v>
      </c>
      <c r="C651">
        <v>22.9</v>
      </c>
    </row>
    <row r="652" spans="1:3">
      <c r="A652" t="s">
        <v>772</v>
      </c>
      <c r="B652" t="s">
        <v>1866</v>
      </c>
      <c r="C652">
        <v>20.8</v>
      </c>
    </row>
    <row r="653" spans="1:3">
      <c r="A653" t="s">
        <v>773</v>
      </c>
      <c r="B653" t="s">
        <v>1866</v>
      </c>
      <c r="C653">
        <v>10.6</v>
      </c>
    </row>
    <row r="654" spans="1:3">
      <c r="A654" t="s">
        <v>774</v>
      </c>
      <c r="B654" t="s">
        <v>1866</v>
      </c>
      <c r="C654">
        <v>15</v>
      </c>
    </row>
    <row r="655" spans="1:3">
      <c r="A655" t="s">
        <v>775</v>
      </c>
      <c r="B655" t="s">
        <v>1866</v>
      </c>
      <c r="C655">
        <v>10.199999999999999</v>
      </c>
    </row>
    <row r="656" spans="1:3">
      <c r="A656" t="s">
        <v>776</v>
      </c>
      <c r="B656" t="s">
        <v>1866</v>
      </c>
      <c r="C656">
        <v>20.5</v>
      </c>
    </row>
    <row r="657" spans="1:3">
      <c r="A657" t="s">
        <v>777</v>
      </c>
      <c r="B657" t="s">
        <v>1866</v>
      </c>
      <c r="C657">
        <v>25.6</v>
      </c>
    </row>
    <row r="658" spans="1:3">
      <c r="A658" t="s">
        <v>778</v>
      </c>
      <c r="B658" t="s">
        <v>1866</v>
      </c>
      <c r="C658">
        <v>12.5</v>
      </c>
    </row>
    <row r="659" spans="1:3">
      <c r="A659" t="s">
        <v>779</v>
      </c>
      <c r="B659" t="s">
        <v>1866</v>
      </c>
      <c r="C659">
        <v>16.2</v>
      </c>
    </row>
    <row r="660" spans="1:3">
      <c r="A660" t="s">
        <v>780</v>
      </c>
      <c r="B660" t="s">
        <v>1866</v>
      </c>
      <c r="C660">
        <v>32.200000000000003</v>
      </c>
    </row>
    <row r="661" spans="1:3">
      <c r="A661" t="s">
        <v>781</v>
      </c>
      <c r="B661" t="s">
        <v>1866</v>
      </c>
      <c r="C661">
        <v>22.1</v>
      </c>
    </row>
    <row r="662" spans="1:3">
      <c r="A662" t="s">
        <v>1837</v>
      </c>
      <c r="B662" t="s">
        <v>1866</v>
      </c>
      <c r="C662">
        <v>29.6</v>
      </c>
    </row>
    <row r="663" spans="1:3">
      <c r="A663" t="s">
        <v>782</v>
      </c>
      <c r="B663" t="s">
        <v>1892</v>
      </c>
      <c r="C663">
        <v>18.3</v>
      </c>
    </row>
    <row r="664" spans="1:3">
      <c r="A664" t="s">
        <v>783</v>
      </c>
      <c r="B664" t="s">
        <v>1866</v>
      </c>
      <c r="C664">
        <v>11</v>
      </c>
    </row>
    <row r="665" spans="1:3">
      <c r="A665" t="s">
        <v>786</v>
      </c>
      <c r="B665" t="s">
        <v>1866</v>
      </c>
      <c r="C665">
        <v>29.2</v>
      </c>
    </row>
    <row r="666" spans="1:3">
      <c r="A666" t="s">
        <v>787</v>
      </c>
      <c r="B666" t="s">
        <v>1866</v>
      </c>
      <c r="C666">
        <v>12.8</v>
      </c>
    </row>
    <row r="667" spans="1:3">
      <c r="A667" t="s">
        <v>788</v>
      </c>
      <c r="B667" t="s">
        <v>1866</v>
      </c>
      <c r="C667">
        <v>12.5</v>
      </c>
    </row>
    <row r="668" spans="1:3">
      <c r="A668" t="s">
        <v>789</v>
      </c>
      <c r="B668" t="s">
        <v>1866</v>
      </c>
      <c r="C668">
        <v>11.1</v>
      </c>
    </row>
    <row r="669" spans="1:3">
      <c r="A669" t="s">
        <v>791</v>
      </c>
      <c r="B669" t="s">
        <v>1866</v>
      </c>
      <c r="C669">
        <v>37.6</v>
      </c>
    </row>
    <row r="670" spans="1:3">
      <c r="A670" t="s">
        <v>792</v>
      </c>
      <c r="B670" t="s">
        <v>1866</v>
      </c>
      <c r="C670">
        <v>26.1</v>
      </c>
    </row>
    <row r="671" spans="1:3">
      <c r="A671" t="s">
        <v>793</v>
      </c>
      <c r="B671" t="s">
        <v>1866</v>
      </c>
      <c r="C671">
        <v>2.6</v>
      </c>
    </row>
    <row r="672" spans="1:3">
      <c r="A672" t="s">
        <v>794</v>
      </c>
      <c r="B672" t="s">
        <v>1866</v>
      </c>
      <c r="C672">
        <v>21.5</v>
      </c>
    </row>
    <row r="673" spans="1:3">
      <c r="A673" t="s">
        <v>795</v>
      </c>
      <c r="B673" t="s">
        <v>544</v>
      </c>
      <c r="C673">
        <v>20.8</v>
      </c>
    </row>
    <row r="674" spans="1:3">
      <c r="A674" t="s">
        <v>796</v>
      </c>
      <c r="B674" t="s">
        <v>1866</v>
      </c>
      <c r="C674">
        <v>27.8</v>
      </c>
    </row>
    <row r="675" spans="1:3">
      <c r="A675" t="s">
        <v>797</v>
      </c>
      <c r="B675" t="s">
        <v>1866</v>
      </c>
      <c r="C675">
        <v>38</v>
      </c>
    </row>
    <row r="676" spans="1:3">
      <c r="A676" t="s">
        <v>798</v>
      </c>
      <c r="B676" t="s">
        <v>1921</v>
      </c>
      <c r="C676">
        <v>8.8000000000000007</v>
      </c>
    </row>
    <row r="677" spans="1:3">
      <c r="A677" t="s">
        <v>800</v>
      </c>
      <c r="B677" t="s">
        <v>1866</v>
      </c>
      <c r="C677">
        <v>15.9</v>
      </c>
    </row>
    <row r="678" spans="1:3">
      <c r="A678" t="s">
        <v>801</v>
      </c>
      <c r="B678" t="s">
        <v>1866</v>
      </c>
      <c r="C678">
        <v>9.8000000000000007</v>
      </c>
    </row>
    <row r="679" spans="1:3">
      <c r="A679" t="s">
        <v>802</v>
      </c>
      <c r="B679" t="s">
        <v>1866</v>
      </c>
      <c r="C679">
        <v>9.1999999999999993</v>
      </c>
    </row>
    <row r="680" spans="1:3">
      <c r="A680" t="s">
        <v>1776</v>
      </c>
      <c r="B680" t="s">
        <v>1922</v>
      </c>
      <c r="C680">
        <v>7.8</v>
      </c>
    </row>
    <row r="681" spans="1:3">
      <c r="A681" t="s">
        <v>805</v>
      </c>
      <c r="B681" t="s">
        <v>1866</v>
      </c>
      <c r="C681">
        <v>24.5</v>
      </c>
    </row>
    <row r="682" spans="1:3">
      <c r="A682" t="s">
        <v>806</v>
      </c>
      <c r="B682" t="s">
        <v>1866</v>
      </c>
      <c r="C682">
        <v>16.8</v>
      </c>
    </row>
    <row r="683" spans="1:3">
      <c r="A683" t="s">
        <v>807</v>
      </c>
      <c r="B683" t="s">
        <v>1866</v>
      </c>
      <c r="C683">
        <v>28.5</v>
      </c>
    </row>
    <row r="684" spans="1:3">
      <c r="A684" t="s">
        <v>808</v>
      </c>
      <c r="B684" t="s">
        <v>1866</v>
      </c>
      <c r="C684">
        <v>18.600000000000001</v>
      </c>
    </row>
    <row r="685" spans="1:3">
      <c r="A685" t="s">
        <v>809</v>
      </c>
      <c r="B685" t="s">
        <v>1866</v>
      </c>
      <c r="C685">
        <v>21.9</v>
      </c>
    </row>
    <row r="686" spans="1:3">
      <c r="A686" t="s">
        <v>810</v>
      </c>
      <c r="B686" t="s">
        <v>1866</v>
      </c>
      <c r="C686">
        <v>24.2</v>
      </c>
    </row>
    <row r="687" spans="1:3">
      <c r="A687" t="s">
        <v>811</v>
      </c>
      <c r="B687" t="s">
        <v>1866</v>
      </c>
      <c r="C687">
        <v>22.9</v>
      </c>
    </row>
    <row r="688" spans="1:3">
      <c r="A688" t="s">
        <v>813</v>
      </c>
      <c r="B688" t="s">
        <v>1866</v>
      </c>
      <c r="C688">
        <v>34.200000000000003</v>
      </c>
    </row>
    <row r="689" spans="1:3">
      <c r="A689" t="s">
        <v>814</v>
      </c>
      <c r="B689" t="s">
        <v>1866</v>
      </c>
      <c r="C689">
        <v>11.5</v>
      </c>
    </row>
    <row r="690" spans="1:3">
      <c r="A690" t="s">
        <v>815</v>
      </c>
      <c r="B690" t="s">
        <v>1866</v>
      </c>
      <c r="C690">
        <v>22.9</v>
      </c>
    </row>
    <row r="691" spans="1:3">
      <c r="A691" t="s">
        <v>816</v>
      </c>
      <c r="B691" t="s">
        <v>1866</v>
      </c>
      <c r="C691">
        <v>23.6</v>
      </c>
    </row>
    <row r="692" spans="1:3">
      <c r="A692" t="s">
        <v>817</v>
      </c>
      <c r="B692" t="s">
        <v>1866</v>
      </c>
      <c r="C692">
        <v>25.4</v>
      </c>
    </row>
    <row r="693" spans="1:3">
      <c r="A693" t="s">
        <v>818</v>
      </c>
      <c r="B693" t="s">
        <v>1866</v>
      </c>
      <c r="C693">
        <v>21.9</v>
      </c>
    </row>
    <row r="694" spans="1:3">
      <c r="A694" t="s">
        <v>1838</v>
      </c>
      <c r="B694" t="s">
        <v>1872</v>
      </c>
      <c r="C694">
        <v>7.7</v>
      </c>
    </row>
    <row r="695" spans="1:3">
      <c r="A695" t="s">
        <v>819</v>
      </c>
      <c r="B695" t="s">
        <v>1866</v>
      </c>
      <c r="C695">
        <v>27.1</v>
      </c>
    </row>
    <row r="696" spans="1:3">
      <c r="A696" t="s">
        <v>820</v>
      </c>
      <c r="B696" t="s">
        <v>1866</v>
      </c>
      <c r="C696">
        <v>28.8</v>
      </c>
    </row>
    <row r="697" spans="1:3">
      <c r="A697" t="s">
        <v>821</v>
      </c>
      <c r="B697" t="s">
        <v>1923</v>
      </c>
      <c r="C697">
        <v>10.5</v>
      </c>
    </row>
    <row r="698" spans="1:3">
      <c r="A698" t="s">
        <v>823</v>
      </c>
      <c r="B698" t="s">
        <v>1866</v>
      </c>
      <c r="C698">
        <v>23.4</v>
      </c>
    </row>
    <row r="699" spans="1:3">
      <c r="A699" t="s">
        <v>824</v>
      </c>
      <c r="B699" t="s">
        <v>1924</v>
      </c>
      <c r="C699">
        <v>3.6</v>
      </c>
    </row>
    <row r="700" spans="1:3">
      <c r="A700" t="s">
        <v>826</v>
      </c>
      <c r="B700" t="s">
        <v>1866</v>
      </c>
      <c r="C700">
        <v>19.7</v>
      </c>
    </row>
    <row r="701" spans="1:3">
      <c r="A701" t="s">
        <v>827</v>
      </c>
      <c r="B701" t="s">
        <v>1866</v>
      </c>
      <c r="C701">
        <v>16.600000000000001</v>
      </c>
    </row>
    <row r="702" spans="1:3">
      <c r="A702" t="s">
        <v>828</v>
      </c>
      <c r="B702" t="s">
        <v>1866</v>
      </c>
      <c r="C702">
        <v>16</v>
      </c>
    </row>
    <row r="703" spans="1:3">
      <c r="A703" t="s">
        <v>829</v>
      </c>
      <c r="B703" t="s">
        <v>1866</v>
      </c>
      <c r="C703">
        <v>27.1</v>
      </c>
    </row>
    <row r="704" spans="1:3">
      <c r="A704" t="s">
        <v>830</v>
      </c>
      <c r="B704" t="s">
        <v>1866</v>
      </c>
      <c r="C704">
        <v>22</v>
      </c>
    </row>
    <row r="705" spans="1:3">
      <c r="A705" t="s">
        <v>831</v>
      </c>
      <c r="B705" t="s">
        <v>1866</v>
      </c>
      <c r="C705">
        <v>19</v>
      </c>
    </row>
    <row r="706" spans="1:3">
      <c r="A706" t="s">
        <v>832</v>
      </c>
      <c r="B706" t="s">
        <v>1866</v>
      </c>
      <c r="C706">
        <v>12.6</v>
      </c>
    </row>
    <row r="707" spans="1:3">
      <c r="A707" t="s">
        <v>833</v>
      </c>
      <c r="B707" t="s">
        <v>1866</v>
      </c>
      <c r="C707">
        <v>19.100000000000001</v>
      </c>
    </row>
    <row r="708" spans="1:3">
      <c r="A708" t="s">
        <v>834</v>
      </c>
      <c r="B708" t="s">
        <v>1866</v>
      </c>
      <c r="C708">
        <v>18.5</v>
      </c>
    </row>
    <row r="709" spans="1:3">
      <c r="A709" t="s">
        <v>835</v>
      </c>
      <c r="B709" t="s">
        <v>1866</v>
      </c>
      <c r="C709">
        <v>34.6</v>
      </c>
    </row>
    <row r="710" spans="1:3">
      <c r="A710" t="s">
        <v>836</v>
      </c>
      <c r="B710" t="s">
        <v>1922</v>
      </c>
      <c r="C710">
        <v>14.1</v>
      </c>
    </row>
    <row r="711" spans="1:3">
      <c r="A711" t="s">
        <v>838</v>
      </c>
      <c r="B711" t="s">
        <v>1866</v>
      </c>
      <c r="C711">
        <v>28.1</v>
      </c>
    </row>
    <row r="712" spans="1:3">
      <c r="A712" t="s">
        <v>839</v>
      </c>
      <c r="B712" t="s">
        <v>1866</v>
      </c>
      <c r="C712">
        <v>8.5</v>
      </c>
    </row>
    <row r="713" spans="1:3">
      <c r="A713" t="s">
        <v>842</v>
      </c>
      <c r="B713" t="s">
        <v>1866</v>
      </c>
      <c r="C713">
        <v>16.2</v>
      </c>
    </row>
    <row r="714" spans="1:3">
      <c r="A714" t="s">
        <v>843</v>
      </c>
      <c r="B714" t="s">
        <v>1866</v>
      </c>
      <c r="C714">
        <v>13</v>
      </c>
    </row>
    <row r="715" spans="1:3">
      <c r="A715" t="s">
        <v>844</v>
      </c>
      <c r="B715" t="s">
        <v>1866</v>
      </c>
      <c r="C715">
        <v>17.2</v>
      </c>
    </row>
    <row r="716" spans="1:3">
      <c r="A716" t="s">
        <v>1777</v>
      </c>
      <c r="B716" t="s">
        <v>1866</v>
      </c>
      <c r="C716">
        <v>18.2</v>
      </c>
    </row>
    <row r="717" spans="1:3">
      <c r="A717" t="s">
        <v>1839</v>
      </c>
      <c r="B717" t="s">
        <v>1866</v>
      </c>
      <c r="C717">
        <v>20.3</v>
      </c>
    </row>
    <row r="718" spans="1:3">
      <c r="A718" t="s">
        <v>845</v>
      </c>
      <c r="B718" t="s">
        <v>1866</v>
      </c>
      <c r="C718">
        <v>18.600000000000001</v>
      </c>
    </row>
    <row r="719" spans="1:3">
      <c r="A719" t="s">
        <v>846</v>
      </c>
      <c r="B719" t="s">
        <v>1925</v>
      </c>
      <c r="C719">
        <v>25.5</v>
      </c>
    </row>
    <row r="720" spans="1:3">
      <c r="A720" t="s">
        <v>848</v>
      </c>
      <c r="B720" t="s">
        <v>1866</v>
      </c>
      <c r="C720">
        <v>19.399999999999999</v>
      </c>
    </row>
    <row r="721" spans="1:3">
      <c r="A721" t="s">
        <v>849</v>
      </c>
      <c r="B721" t="s">
        <v>1866</v>
      </c>
      <c r="C721">
        <v>17.600000000000001</v>
      </c>
    </row>
    <row r="722" spans="1:3">
      <c r="A722" t="s">
        <v>850</v>
      </c>
      <c r="B722" t="s">
        <v>1866</v>
      </c>
      <c r="C722">
        <v>6.3</v>
      </c>
    </row>
    <row r="723" spans="1:3">
      <c r="A723" t="s">
        <v>851</v>
      </c>
      <c r="B723" t="s">
        <v>1926</v>
      </c>
      <c r="C723">
        <v>15.2</v>
      </c>
    </row>
    <row r="724" spans="1:3">
      <c r="A724" t="s">
        <v>853</v>
      </c>
      <c r="B724" t="s">
        <v>1927</v>
      </c>
      <c r="C724">
        <v>26.2</v>
      </c>
    </row>
    <row r="725" spans="1:3">
      <c r="A725" t="s">
        <v>855</v>
      </c>
      <c r="B725" t="s">
        <v>1866</v>
      </c>
      <c r="C725">
        <v>12.2</v>
      </c>
    </row>
    <row r="726" spans="1:3">
      <c r="A726" t="s">
        <v>856</v>
      </c>
      <c r="B726" t="s">
        <v>1866</v>
      </c>
      <c r="C726">
        <v>13.5</v>
      </c>
    </row>
    <row r="727" spans="1:3">
      <c r="A727" t="s">
        <v>857</v>
      </c>
      <c r="B727" t="s">
        <v>1866</v>
      </c>
      <c r="C727">
        <v>12.1</v>
      </c>
    </row>
    <row r="728" spans="1:3">
      <c r="A728" t="s">
        <v>858</v>
      </c>
      <c r="B728" t="s">
        <v>1866</v>
      </c>
      <c r="C728">
        <v>18.5</v>
      </c>
    </row>
    <row r="729" spans="1:3">
      <c r="A729" t="s">
        <v>859</v>
      </c>
      <c r="B729" t="s">
        <v>1866</v>
      </c>
      <c r="C729">
        <v>16.100000000000001</v>
      </c>
    </row>
    <row r="730" spans="1:3">
      <c r="A730" t="s">
        <v>860</v>
      </c>
      <c r="B730" t="s">
        <v>1866</v>
      </c>
      <c r="C730">
        <v>16.399999999999999</v>
      </c>
    </row>
    <row r="731" spans="1:3">
      <c r="A731" t="s">
        <v>861</v>
      </c>
      <c r="B731" t="s">
        <v>1866</v>
      </c>
      <c r="C731">
        <v>9.6999999999999993</v>
      </c>
    </row>
    <row r="732" spans="1:3">
      <c r="A732" t="s">
        <v>862</v>
      </c>
      <c r="B732" t="s">
        <v>1866</v>
      </c>
      <c r="C732">
        <v>13.5</v>
      </c>
    </row>
    <row r="733" spans="1:3">
      <c r="A733" t="s">
        <v>863</v>
      </c>
      <c r="B733" t="s">
        <v>1866</v>
      </c>
      <c r="C733">
        <v>16.7</v>
      </c>
    </row>
    <row r="734" spans="1:3">
      <c r="A734" t="s">
        <v>864</v>
      </c>
      <c r="B734" t="s">
        <v>1866</v>
      </c>
      <c r="C734">
        <v>26.2</v>
      </c>
    </row>
    <row r="735" spans="1:3">
      <c r="A735" t="s">
        <v>865</v>
      </c>
      <c r="B735" t="s">
        <v>1866</v>
      </c>
      <c r="C735">
        <v>19.100000000000001</v>
      </c>
    </row>
    <row r="736" spans="1:3">
      <c r="A736" t="s">
        <v>866</v>
      </c>
      <c r="B736" t="s">
        <v>1866</v>
      </c>
      <c r="C736">
        <v>24.5</v>
      </c>
    </row>
    <row r="737" spans="1:3">
      <c r="A737" t="s">
        <v>867</v>
      </c>
      <c r="B737" t="s">
        <v>1866</v>
      </c>
      <c r="C737">
        <v>23.6</v>
      </c>
    </row>
    <row r="738" spans="1:3">
      <c r="A738" t="s">
        <v>868</v>
      </c>
      <c r="B738" t="s">
        <v>1866</v>
      </c>
      <c r="C738">
        <v>10.8</v>
      </c>
    </row>
    <row r="739" spans="1:3">
      <c r="A739" t="s">
        <v>869</v>
      </c>
      <c r="B739" t="s">
        <v>1866</v>
      </c>
      <c r="C739">
        <v>26.3</v>
      </c>
    </row>
    <row r="740" spans="1:3">
      <c r="A740" t="s">
        <v>870</v>
      </c>
      <c r="B740" t="s">
        <v>1866</v>
      </c>
      <c r="C740">
        <v>12.6</v>
      </c>
    </row>
    <row r="741" spans="1:3">
      <c r="A741" t="s">
        <v>871</v>
      </c>
      <c r="B741" t="s">
        <v>1866</v>
      </c>
      <c r="C741">
        <v>18.100000000000001</v>
      </c>
    </row>
    <row r="742" spans="1:3">
      <c r="A742" t="s">
        <v>873</v>
      </c>
      <c r="B742" t="s">
        <v>1866</v>
      </c>
      <c r="C742">
        <v>24.3</v>
      </c>
    </row>
    <row r="743" spans="1:3">
      <c r="A743" t="s">
        <v>874</v>
      </c>
      <c r="B743" t="s">
        <v>1866</v>
      </c>
      <c r="C743">
        <v>29.8</v>
      </c>
    </row>
    <row r="744" spans="1:3">
      <c r="A744" t="s">
        <v>875</v>
      </c>
      <c r="B744" t="s">
        <v>1866</v>
      </c>
      <c r="C744">
        <v>18.8</v>
      </c>
    </row>
    <row r="745" spans="1:3">
      <c r="A745" t="s">
        <v>876</v>
      </c>
      <c r="B745" t="s">
        <v>1866</v>
      </c>
      <c r="C745">
        <v>22.2</v>
      </c>
    </row>
    <row r="746" spans="1:3">
      <c r="A746" t="s">
        <v>877</v>
      </c>
      <c r="B746" t="s">
        <v>1866</v>
      </c>
      <c r="C746">
        <v>22.2</v>
      </c>
    </row>
    <row r="747" spans="1:3">
      <c r="A747" t="s">
        <v>878</v>
      </c>
      <c r="B747" t="s">
        <v>1866</v>
      </c>
      <c r="C747">
        <v>18.8</v>
      </c>
    </row>
    <row r="748" spans="1:3">
      <c r="A748" t="s">
        <v>879</v>
      </c>
      <c r="B748" t="s">
        <v>1866</v>
      </c>
      <c r="C748">
        <v>11.3</v>
      </c>
    </row>
    <row r="749" spans="1:3">
      <c r="A749" t="s">
        <v>880</v>
      </c>
      <c r="B749" t="s">
        <v>1866</v>
      </c>
      <c r="C749">
        <v>37.1</v>
      </c>
    </row>
    <row r="750" spans="1:3">
      <c r="A750" t="s">
        <v>881</v>
      </c>
      <c r="B750" t="s">
        <v>1866</v>
      </c>
      <c r="C750">
        <v>19.7</v>
      </c>
    </row>
    <row r="751" spans="1:3">
      <c r="A751" t="s">
        <v>882</v>
      </c>
      <c r="B751" t="s">
        <v>1866</v>
      </c>
      <c r="C751">
        <v>25.5</v>
      </c>
    </row>
    <row r="752" spans="1:3">
      <c r="A752" t="s">
        <v>883</v>
      </c>
      <c r="B752" t="s">
        <v>1928</v>
      </c>
      <c r="C752">
        <v>2.9</v>
      </c>
    </row>
    <row r="753" spans="1:3">
      <c r="A753" t="s">
        <v>885</v>
      </c>
      <c r="B753" t="s">
        <v>1866</v>
      </c>
      <c r="C753">
        <v>22</v>
      </c>
    </row>
    <row r="754" spans="1:3">
      <c r="A754" t="s">
        <v>886</v>
      </c>
      <c r="B754" t="s">
        <v>1866</v>
      </c>
      <c r="C754">
        <v>22.4</v>
      </c>
    </row>
    <row r="755" spans="1:3">
      <c r="A755" t="s">
        <v>887</v>
      </c>
      <c r="B755" t="s">
        <v>1866</v>
      </c>
      <c r="C755">
        <v>17.7</v>
      </c>
    </row>
    <row r="756" spans="1:3">
      <c r="A756" t="s">
        <v>888</v>
      </c>
      <c r="B756" t="s">
        <v>1893</v>
      </c>
      <c r="C756">
        <v>5.3</v>
      </c>
    </row>
    <row r="757" spans="1:3">
      <c r="A757" t="s">
        <v>890</v>
      </c>
      <c r="B757" t="s">
        <v>1929</v>
      </c>
      <c r="C757">
        <v>17.7</v>
      </c>
    </row>
    <row r="758" spans="1:3">
      <c r="A758" t="s">
        <v>1778</v>
      </c>
      <c r="B758" t="s">
        <v>1866</v>
      </c>
      <c r="C758">
        <v>36.5</v>
      </c>
    </row>
    <row r="759" spans="1:3">
      <c r="A759" t="s">
        <v>892</v>
      </c>
      <c r="B759" t="s">
        <v>1866</v>
      </c>
      <c r="C759">
        <v>18.3</v>
      </c>
    </row>
    <row r="760" spans="1:3">
      <c r="A760" t="s">
        <v>893</v>
      </c>
      <c r="B760" t="s">
        <v>1866</v>
      </c>
      <c r="C760">
        <v>15</v>
      </c>
    </row>
    <row r="761" spans="1:3">
      <c r="A761" t="s">
        <v>894</v>
      </c>
      <c r="B761" t="s">
        <v>1866</v>
      </c>
      <c r="C761">
        <v>14.6</v>
      </c>
    </row>
    <row r="762" spans="1:3">
      <c r="A762" t="s">
        <v>895</v>
      </c>
      <c r="B762" t="s">
        <v>1896</v>
      </c>
      <c r="C762">
        <v>14.1</v>
      </c>
    </row>
    <row r="763" spans="1:3">
      <c r="A763" t="s">
        <v>896</v>
      </c>
      <c r="B763" t="s">
        <v>1866</v>
      </c>
      <c r="C763">
        <v>13.6</v>
      </c>
    </row>
    <row r="764" spans="1:3">
      <c r="A764" t="s">
        <v>897</v>
      </c>
      <c r="B764" t="s">
        <v>1866</v>
      </c>
      <c r="C764">
        <v>7.6</v>
      </c>
    </row>
    <row r="765" spans="1:3">
      <c r="A765" t="s">
        <v>898</v>
      </c>
      <c r="B765" t="s">
        <v>1866</v>
      </c>
      <c r="C765">
        <v>15.3</v>
      </c>
    </row>
    <row r="766" spans="1:3">
      <c r="A766" t="s">
        <v>899</v>
      </c>
      <c r="B766" t="s">
        <v>1899</v>
      </c>
      <c r="C766">
        <v>23.9</v>
      </c>
    </row>
    <row r="767" spans="1:3">
      <c r="A767" t="s">
        <v>900</v>
      </c>
      <c r="B767" t="s">
        <v>1866</v>
      </c>
      <c r="C767">
        <v>27.9</v>
      </c>
    </row>
    <row r="768" spans="1:3">
      <c r="A768" t="s">
        <v>901</v>
      </c>
      <c r="B768" t="s">
        <v>1866</v>
      </c>
      <c r="C768">
        <v>17</v>
      </c>
    </row>
    <row r="769" spans="1:3">
      <c r="A769" t="s">
        <v>902</v>
      </c>
      <c r="B769" t="s">
        <v>1866</v>
      </c>
      <c r="C769">
        <v>10.5</v>
      </c>
    </row>
    <row r="770" spans="1:3">
      <c r="A770" t="s">
        <v>905</v>
      </c>
      <c r="B770" t="s">
        <v>1866</v>
      </c>
      <c r="C770">
        <v>18.3</v>
      </c>
    </row>
    <row r="771" spans="1:3">
      <c r="A771" t="s">
        <v>907</v>
      </c>
      <c r="B771" t="s">
        <v>1866</v>
      </c>
      <c r="C771">
        <v>45.5</v>
      </c>
    </row>
    <row r="772" spans="1:3">
      <c r="A772" t="s">
        <v>908</v>
      </c>
      <c r="B772" t="s">
        <v>1866</v>
      </c>
      <c r="C772">
        <v>11.5</v>
      </c>
    </row>
    <row r="773" spans="1:3">
      <c r="A773" t="s">
        <v>910</v>
      </c>
      <c r="B773" t="s">
        <v>1866</v>
      </c>
      <c r="C773">
        <v>13.5</v>
      </c>
    </row>
    <row r="774" spans="1:3">
      <c r="A774" t="s">
        <v>911</v>
      </c>
      <c r="B774" t="s">
        <v>1866</v>
      </c>
      <c r="C774">
        <v>22.9</v>
      </c>
    </row>
    <row r="775" spans="1:3">
      <c r="A775" t="s">
        <v>912</v>
      </c>
      <c r="B775" t="s">
        <v>1866</v>
      </c>
      <c r="C775">
        <v>12.6</v>
      </c>
    </row>
    <row r="776" spans="1:3">
      <c r="A776" t="s">
        <v>913</v>
      </c>
      <c r="B776" t="s">
        <v>1896</v>
      </c>
      <c r="C776">
        <v>14.1</v>
      </c>
    </row>
    <row r="777" spans="1:3">
      <c r="A777" t="s">
        <v>914</v>
      </c>
      <c r="B777" t="s">
        <v>1866</v>
      </c>
      <c r="C777">
        <v>23.5</v>
      </c>
    </row>
    <row r="778" spans="1:3">
      <c r="A778" t="s">
        <v>915</v>
      </c>
      <c r="B778" t="s">
        <v>1866</v>
      </c>
      <c r="C778">
        <v>15.6</v>
      </c>
    </row>
    <row r="779" spans="1:3">
      <c r="A779" t="s">
        <v>916</v>
      </c>
      <c r="B779" t="s">
        <v>1866</v>
      </c>
      <c r="C779">
        <v>20.6</v>
      </c>
    </row>
    <row r="780" spans="1:3">
      <c r="A780" t="s">
        <v>917</v>
      </c>
      <c r="B780" t="s">
        <v>1866</v>
      </c>
      <c r="C780">
        <v>8</v>
      </c>
    </row>
    <row r="781" spans="1:3">
      <c r="A781" t="s">
        <v>918</v>
      </c>
      <c r="B781" t="s">
        <v>1866</v>
      </c>
      <c r="C781">
        <v>30</v>
      </c>
    </row>
    <row r="782" spans="1:3">
      <c r="A782" t="s">
        <v>919</v>
      </c>
      <c r="B782" t="s">
        <v>1866</v>
      </c>
      <c r="C782">
        <v>10</v>
      </c>
    </row>
    <row r="783" spans="1:3">
      <c r="A783" t="s">
        <v>920</v>
      </c>
      <c r="B783" t="s">
        <v>1866</v>
      </c>
      <c r="C783">
        <v>20.399999999999999</v>
      </c>
    </row>
    <row r="784" spans="1:3">
      <c r="A784" t="s">
        <v>921</v>
      </c>
      <c r="B784" t="s">
        <v>1866</v>
      </c>
      <c r="C784">
        <v>12.5</v>
      </c>
    </row>
    <row r="785" spans="1:3">
      <c r="A785" t="s">
        <v>922</v>
      </c>
      <c r="B785" t="s">
        <v>1866</v>
      </c>
      <c r="C785">
        <v>12.2</v>
      </c>
    </row>
    <row r="786" spans="1:3">
      <c r="A786" t="s">
        <v>923</v>
      </c>
      <c r="B786" t="s">
        <v>1866</v>
      </c>
      <c r="C786">
        <v>18.5</v>
      </c>
    </row>
    <row r="787" spans="1:3">
      <c r="A787" t="s">
        <v>924</v>
      </c>
      <c r="B787" t="s">
        <v>1866</v>
      </c>
      <c r="C787">
        <v>22.9</v>
      </c>
    </row>
    <row r="788" spans="1:3">
      <c r="A788" t="s">
        <v>925</v>
      </c>
      <c r="B788" t="s">
        <v>1866</v>
      </c>
      <c r="C788">
        <v>7.8</v>
      </c>
    </row>
    <row r="789" spans="1:3">
      <c r="A789" t="s">
        <v>926</v>
      </c>
      <c r="B789" t="s">
        <v>1866</v>
      </c>
      <c r="C789">
        <v>18.5</v>
      </c>
    </row>
    <row r="790" spans="1:3" ht="19.5" customHeight="1">
      <c r="A790" t="s">
        <v>927</v>
      </c>
      <c r="B790" t="s">
        <v>1930</v>
      </c>
      <c r="C790">
        <v>34.5</v>
      </c>
    </row>
    <row r="791" spans="1:3">
      <c r="A791" t="s">
        <v>929</v>
      </c>
      <c r="B791" t="s">
        <v>1866</v>
      </c>
      <c r="C791">
        <v>24.6</v>
      </c>
    </row>
    <row r="792" spans="1:3">
      <c r="A792" t="s">
        <v>930</v>
      </c>
      <c r="B792" t="s">
        <v>1866</v>
      </c>
      <c r="C792">
        <v>16.399999999999999</v>
      </c>
    </row>
    <row r="793" spans="1:3">
      <c r="A793" t="s">
        <v>931</v>
      </c>
      <c r="B793" t="s">
        <v>1866</v>
      </c>
      <c r="C793">
        <v>14.2</v>
      </c>
    </row>
    <row r="794" spans="1:3">
      <c r="A794" t="s">
        <v>932</v>
      </c>
      <c r="B794" t="s">
        <v>1866</v>
      </c>
      <c r="C794">
        <v>31.3</v>
      </c>
    </row>
    <row r="795" spans="1:3">
      <c r="A795" t="s">
        <v>933</v>
      </c>
      <c r="B795" t="s">
        <v>1866</v>
      </c>
      <c r="C795">
        <v>21.2</v>
      </c>
    </row>
    <row r="796" spans="1:3">
      <c r="A796" t="s">
        <v>934</v>
      </c>
      <c r="B796" t="s">
        <v>1866</v>
      </c>
      <c r="C796">
        <v>13.2</v>
      </c>
    </row>
    <row r="797" spans="1:3">
      <c r="A797" t="s">
        <v>935</v>
      </c>
      <c r="B797" t="s">
        <v>1866</v>
      </c>
      <c r="C797">
        <v>27.7</v>
      </c>
    </row>
    <row r="798" spans="1:3">
      <c r="A798" t="s">
        <v>1779</v>
      </c>
      <c r="B798" t="s">
        <v>1866</v>
      </c>
      <c r="C798">
        <v>26</v>
      </c>
    </row>
    <row r="799" spans="1:3">
      <c r="A799" t="s">
        <v>936</v>
      </c>
      <c r="B799" t="s">
        <v>1866</v>
      </c>
      <c r="C799">
        <v>13.6</v>
      </c>
    </row>
    <row r="800" spans="1:3">
      <c r="A800" t="s">
        <v>938</v>
      </c>
      <c r="B800" t="s">
        <v>1866</v>
      </c>
      <c r="C800">
        <v>17.399999999999999</v>
      </c>
    </row>
    <row r="801" spans="1:3">
      <c r="A801" t="s">
        <v>939</v>
      </c>
      <c r="B801" t="s">
        <v>1866</v>
      </c>
      <c r="C801">
        <v>24.8</v>
      </c>
    </row>
    <row r="802" spans="1:3">
      <c r="A802" t="s">
        <v>940</v>
      </c>
      <c r="B802" t="s">
        <v>1866</v>
      </c>
      <c r="C802">
        <v>20.399999999999999</v>
      </c>
    </row>
    <row r="803" spans="1:3">
      <c r="A803" t="s">
        <v>941</v>
      </c>
      <c r="B803" t="s">
        <v>1866</v>
      </c>
      <c r="C803">
        <v>29.2</v>
      </c>
    </row>
    <row r="804" spans="1:3">
      <c r="A804" t="s">
        <v>942</v>
      </c>
      <c r="B804" t="s">
        <v>1866</v>
      </c>
      <c r="C804">
        <v>24.9</v>
      </c>
    </row>
    <row r="805" spans="1:3">
      <c r="A805" t="s">
        <v>943</v>
      </c>
      <c r="B805" t="s">
        <v>1866</v>
      </c>
      <c r="C805">
        <v>23.4</v>
      </c>
    </row>
    <row r="806" spans="1:3">
      <c r="A806" t="s">
        <v>944</v>
      </c>
      <c r="B806" t="s">
        <v>1866</v>
      </c>
      <c r="C806">
        <v>14.9</v>
      </c>
    </row>
    <row r="807" spans="1:3">
      <c r="A807" t="s">
        <v>945</v>
      </c>
      <c r="B807" t="s">
        <v>1866</v>
      </c>
      <c r="C807">
        <v>15.5</v>
      </c>
    </row>
    <row r="808" spans="1:3">
      <c r="A808" t="s">
        <v>946</v>
      </c>
      <c r="B808" t="s">
        <v>1866</v>
      </c>
      <c r="C808">
        <v>15.7</v>
      </c>
    </row>
    <row r="809" spans="1:3">
      <c r="A809" t="s">
        <v>947</v>
      </c>
      <c r="B809" t="s">
        <v>1866</v>
      </c>
      <c r="C809">
        <v>12.9</v>
      </c>
    </row>
    <row r="810" spans="1:3">
      <c r="A810" t="s">
        <v>948</v>
      </c>
      <c r="B810" t="s">
        <v>1866</v>
      </c>
      <c r="C810">
        <v>7.7</v>
      </c>
    </row>
    <row r="811" spans="1:3">
      <c r="A811" t="s">
        <v>949</v>
      </c>
      <c r="B811" t="s">
        <v>1866</v>
      </c>
      <c r="C811">
        <v>9.6</v>
      </c>
    </row>
    <row r="812" spans="1:3">
      <c r="A812" t="s">
        <v>950</v>
      </c>
      <c r="B812" t="s">
        <v>1866</v>
      </c>
      <c r="C812">
        <v>14.6</v>
      </c>
    </row>
    <row r="813" spans="1:3">
      <c r="A813" t="s">
        <v>951</v>
      </c>
      <c r="B813" t="s">
        <v>1931</v>
      </c>
      <c r="C813">
        <v>8.6999999999999993</v>
      </c>
    </row>
    <row r="814" spans="1:3">
      <c r="A814" t="s">
        <v>953</v>
      </c>
      <c r="B814" t="s">
        <v>1871</v>
      </c>
      <c r="C814">
        <v>7.3</v>
      </c>
    </row>
    <row r="815" spans="1:3">
      <c r="A815" t="s">
        <v>954</v>
      </c>
      <c r="B815" t="s">
        <v>1866</v>
      </c>
      <c r="C815">
        <v>16.8</v>
      </c>
    </row>
    <row r="816" spans="1:3">
      <c r="A816" t="s">
        <v>955</v>
      </c>
      <c r="B816" t="s">
        <v>1866</v>
      </c>
      <c r="C816">
        <v>26.5</v>
      </c>
    </row>
    <row r="817" spans="1:3">
      <c r="A817" t="s">
        <v>956</v>
      </c>
      <c r="B817" t="s">
        <v>1866</v>
      </c>
      <c r="C817">
        <v>7.7</v>
      </c>
    </row>
    <row r="818" spans="1:3">
      <c r="A818" t="s">
        <v>957</v>
      </c>
      <c r="B818" t="s">
        <v>1866</v>
      </c>
      <c r="C818">
        <v>22.6</v>
      </c>
    </row>
    <row r="819" spans="1:3">
      <c r="A819" t="s">
        <v>958</v>
      </c>
      <c r="B819" t="s">
        <v>1866</v>
      </c>
      <c r="C819">
        <v>28.7</v>
      </c>
    </row>
    <row r="820" spans="1:3">
      <c r="A820" t="s">
        <v>959</v>
      </c>
      <c r="B820" t="s">
        <v>1866</v>
      </c>
      <c r="C820">
        <v>27.3</v>
      </c>
    </row>
    <row r="821" spans="1:3">
      <c r="A821" t="s">
        <v>960</v>
      </c>
      <c r="B821" t="s">
        <v>1866</v>
      </c>
      <c r="C821">
        <v>17</v>
      </c>
    </row>
    <row r="822" spans="1:3">
      <c r="A822" t="s">
        <v>961</v>
      </c>
      <c r="B822" t="s">
        <v>1866</v>
      </c>
      <c r="C822">
        <v>14.5</v>
      </c>
    </row>
    <row r="823" spans="1:3">
      <c r="A823" t="s">
        <v>962</v>
      </c>
      <c r="B823" t="s">
        <v>1866</v>
      </c>
      <c r="C823">
        <v>18.2</v>
      </c>
    </row>
    <row r="824" spans="1:3">
      <c r="A824" t="s">
        <v>963</v>
      </c>
      <c r="B824" t="s">
        <v>1866</v>
      </c>
      <c r="C824">
        <v>5.0999999999999996</v>
      </c>
    </row>
    <row r="825" spans="1:3">
      <c r="A825" t="s">
        <v>1780</v>
      </c>
      <c r="B825" t="s">
        <v>1866</v>
      </c>
      <c r="C825">
        <v>21.5</v>
      </c>
    </row>
    <row r="826" spans="1:3">
      <c r="A826" t="s">
        <v>964</v>
      </c>
      <c r="B826" t="s">
        <v>1866</v>
      </c>
      <c r="C826">
        <v>12.6</v>
      </c>
    </row>
    <row r="827" spans="1:3">
      <c r="A827" t="s">
        <v>1781</v>
      </c>
      <c r="B827" t="s">
        <v>1932</v>
      </c>
      <c r="C827">
        <v>26.4</v>
      </c>
    </row>
    <row r="828" spans="1:3">
      <c r="A828" t="s">
        <v>965</v>
      </c>
      <c r="B828" t="s">
        <v>1866</v>
      </c>
      <c r="C828">
        <v>28.3</v>
      </c>
    </row>
    <row r="829" spans="1:3">
      <c r="A829" t="s">
        <v>966</v>
      </c>
      <c r="B829" t="s">
        <v>1866</v>
      </c>
      <c r="C829">
        <v>31.2</v>
      </c>
    </row>
    <row r="830" spans="1:3">
      <c r="A830" t="s">
        <v>967</v>
      </c>
      <c r="B830" t="s">
        <v>1896</v>
      </c>
      <c r="C830">
        <v>20.3</v>
      </c>
    </row>
    <row r="831" spans="1:3">
      <c r="A831" t="s">
        <v>968</v>
      </c>
      <c r="B831" t="s">
        <v>1866</v>
      </c>
      <c r="C831">
        <v>25</v>
      </c>
    </row>
    <row r="832" spans="1:3">
      <c r="A832" t="s">
        <v>969</v>
      </c>
      <c r="B832" t="s">
        <v>1866</v>
      </c>
      <c r="C832">
        <v>13.1</v>
      </c>
    </row>
    <row r="833" spans="1:3">
      <c r="A833" t="s">
        <v>970</v>
      </c>
      <c r="B833" t="s">
        <v>1933</v>
      </c>
      <c r="C833">
        <v>11.5</v>
      </c>
    </row>
    <row r="834" spans="1:3">
      <c r="A834" t="s">
        <v>972</v>
      </c>
      <c r="B834" t="s">
        <v>1866</v>
      </c>
      <c r="C834">
        <v>24.2</v>
      </c>
    </row>
    <row r="835" spans="1:3">
      <c r="A835" t="s">
        <v>974</v>
      </c>
      <c r="B835" t="s">
        <v>1866</v>
      </c>
      <c r="C835">
        <v>9.9</v>
      </c>
    </row>
    <row r="836" spans="1:3">
      <c r="A836" t="s">
        <v>1840</v>
      </c>
      <c r="B836" t="s">
        <v>1866</v>
      </c>
      <c r="C836">
        <v>22.7</v>
      </c>
    </row>
    <row r="837" spans="1:3">
      <c r="A837" t="s">
        <v>975</v>
      </c>
      <c r="B837" t="s">
        <v>1866</v>
      </c>
      <c r="C837">
        <v>17.5</v>
      </c>
    </row>
    <row r="838" spans="1:3">
      <c r="A838" t="s">
        <v>1841</v>
      </c>
      <c r="B838" t="s">
        <v>1866</v>
      </c>
      <c r="C838">
        <v>34.799999999999997</v>
      </c>
    </row>
    <row r="839" spans="1:3">
      <c r="A839" t="s">
        <v>976</v>
      </c>
      <c r="B839" t="s">
        <v>1866</v>
      </c>
      <c r="C839">
        <v>15.2</v>
      </c>
    </row>
    <row r="840" spans="1:3">
      <c r="A840" t="s">
        <v>977</v>
      </c>
      <c r="B840" t="s">
        <v>1866</v>
      </c>
      <c r="C840">
        <v>11.5</v>
      </c>
    </row>
    <row r="841" spans="1:3">
      <c r="A841" t="s">
        <v>978</v>
      </c>
      <c r="B841" t="s">
        <v>1934</v>
      </c>
      <c r="C841">
        <v>7.3</v>
      </c>
    </row>
    <row r="842" spans="1:3">
      <c r="A842" t="s">
        <v>979</v>
      </c>
      <c r="B842" t="s">
        <v>1866</v>
      </c>
      <c r="C842">
        <v>13.2</v>
      </c>
    </row>
    <row r="843" spans="1:3">
      <c r="A843" t="s">
        <v>980</v>
      </c>
      <c r="B843" t="s">
        <v>1866</v>
      </c>
      <c r="C843">
        <v>7.3</v>
      </c>
    </row>
    <row r="844" spans="1:3">
      <c r="A844" t="s">
        <v>981</v>
      </c>
      <c r="B844" t="s">
        <v>1866</v>
      </c>
      <c r="C844">
        <v>17.8</v>
      </c>
    </row>
    <row r="845" spans="1:3">
      <c r="A845" t="s">
        <v>982</v>
      </c>
      <c r="B845" t="s">
        <v>1866</v>
      </c>
      <c r="C845">
        <v>15.4</v>
      </c>
    </row>
    <row r="846" spans="1:3">
      <c r="A846" t="s">
        <v>983</v>
      </c>
      <c r="B846" t="s">
        <v>1866</v>
      </c>
      <c r="C846">
        <v>11.7</v>
      </c>
    </row>
    <row r="847" spans="1:3">
      <c r="A847" t="s">
        <v>984</v>
      </c>
      <c r="B847" t="s">
        <v>1866</v>
      </c>
      <c r="C847">
        <v>2.8</v>
      </c>
    </row>
    <row r="848" spans="1:3">
      <c r="A848" t="s">
        <v>985</v>
      </c>
      <c r="B848" t="s">
        <v>1866</v>
      </c>
      <c r="C848">
        <v>8.8000000000000007</v>
      </c>
    </row>
    <row r="849" spans="1:3">
      <c r="A849" t="s">
        <v>986</v>
      </c>
      <c r="B849" t="s">
        <v>1866</v>
      </c>
      <c r="C849">
        <v>22.5</v>
      </c>
    </row>
    <row r="850" spans="1:3">
      <c r="A850" t="s">
        <v>987</v>
      </c>
      <c r="B850" t="s">
        <v>1866</v>
      </c>
      <c r="C850">
        <v>16.5</v>
      </c>
    </row>
    <row r="851" spans="1:3">
      <c r="A851" t="s">
        <v>988</v>
      </c>
      <c r="B851" t="s">
        <v>1866</v>
      </c>
      <c r="C851">
        <v>6.4</v>
      </c>
    </row>
    <row r="852" spans="1:3">
      <c r="A852" t="s">
        <v>989</v>
      </c>
      <c r="B852" t="s">
        <v>1866</v>
      </c>
      <c r="C852">
        <v>16.100000000000001</v>
      </c>
    </row>
    <row r="853" spans="1:3">
      <c r="A853" t="s">
        <v>990</v>
      </c>
      <c r="B853" t="s">
        <v>1866</v>
      </c>
      <c r="C853">
        <v>13</v>
      </c>
    </row>
    <row r="854" spans="1:3">
      <c r="A854" t="s">
        <v>991</v>
      </c>
      <c r="B854" t="s">
        <v>1866</v>
      </c>
      <c r="C854">
        <v>15</v>
      </c>
    </row>
    <row r="855" spans="1:3">
      <c r="A855" t="s">
        <v>992</v>
      </c>
      <c r="B855" t="s">
        <v>1866</v>
      </c>
      <c r="C855">
        <v>14</v>
      </c>
    </row>
    <row r="856" spans="1:3">
      <c r="A856" t="s">
        <v>994</v>
      </c>
      <c r="B856" t="s">
        <v>1866</v>
      </c>
      <c r="C856">
        <v>14.5</v>
      </c>
    </row>
    <row r="857" spans="1:3">
      <c r="A857" t="s">
        <v>995</v>
      </c>
      <c r="B857" t="s">
        <v>1866</v>
      </c>
      <c r="C857">
        <v>25.2</v>
      </c>
    </row>
    <row r="858" spans="1:3">
      <c r="A858" t="s">
        <v>996</v>
      </c>
      <c r="B858" t="s">
        <v>1866</v>
      </c>
      <c r="C858">
        <v>18.3</v>
      </c>
    </row>
    <row r="859" spans="1:3">
      <c r="A859" t="s">
        <v>997</v>
      </c>
      <c r="B859" t="s">
        <v>1866</v>
      </c>
      <c r="C859">
        <v>29.4</v>
      </c>
    </row>
    <row r="860" spans="1:3">
      <c r="A860" t="s">
        <v>998</v>
      </c>
      <c r="B860" t="s">
        <v>1866</v>
      </c>
      <c r="C860">
        <v>15.7</v>
      </c>
    </row>
    <row r="861" spans="1:3">
      <c r="A861" t="s">
        <v>999</v>
      </c>
      <c r="B861" t="s">
        <v>1866</v>
      </c>
      <c r="C861">
        <v>15.4</v>
      </c>
    </row>
    <row r="862" spans="1:3">
      <c r="A862" t="s">
        <v>1000</v>
      </c>
      <c r="B862" t="s">
        <v>1866</v>
      </c>
      <c r="C862">
        <v>23</v>
      </c>
    </row>
    <row r="863" spans="1:3">
      <c r="A863" t="s">
        <v>1001</v>
      </c>
      <c r="B863" t="s">
        <v>1866</v>
      </c>
      <c r="C863">
        <v>37.299999999999997</v>
      </c>
    </row>
    <row r="864" spans="1:3">
      <c r="A864" t="s">
        <v>1002</v>
      </c>
      <c r="B864" t="s">
        <v>1866</v>
      </c>
      <c r="C864">
        <v>13.2</v>
      </c>
    </row>
    <row r="865" spans="1:3">
      <c r="A865" t="s">
        <v>1003</v>
      </c>
      <c r="B865" t="s">
        <v>1866</v>
      </c>
      <c r="C865">
        <v>29.1</v>
      </c>
    </row>
    <row r="866" spans="1:3">
      <c r="A866" t="s">
        <v>1004</v>
      </c>
      <c r="B866" t="s">
        <v>1866</v>
      </c>
      <c r="C866">
        <v>35.700000000000003</v>
      </c>
    </row>
    <row r="867" spans="1:3">
      <c r="A867" t="s">
        <v>1005</v>
      </c>
      <c r="B867" t="s">
        <v>1891</v>
      </c>
      <c r="C867">
        <v>25.3</v>
      </c>
    </row>
    <row r="868" spans="1:3">
      <c r="A868" t="s">
        <v>1006</v>
      </c>
      <c r="B868" t="s">
        <v>1866</v>
      </c>
      <c r="C868">
        <v>16.100000000000001</v>
      </c>
    </row>
    <row r="869" spans="1:3">
      <c r="A869" t="s">
        <v>1007</v>
      </c>
      <c r="B869" t="s">
        <v>1896</v>
      </c>
      <c r="C869">
        <v>11.6</v>
      </c>
    </row>
    <row r="870" spans="1:3">
      <c r="A870" t="s">
        <v>1008</v>
      </c>
      <c r="B870" t="s">
        <v>1866</v>
      </c>
      <c r="C870">
        <v>10.6</v>
      </c>
    </row>
    <row r="871" spans="1:3">
      <c r="A871" t="s">
        <v>1009</v>
      </c>
      <c r="B871" t="s">
        <v>1866</v>
      </c>
      <c r="C871">
        <v>12.6</v>
      </c>
    </row>
    <row r="872" spans="1:3">
      <c r="A872" t="s">
        <v>1010</v>
      </c>
      <c r="B872" t="s">
        <v>1866</v>
      </c>
      <c r="C872">
        <v>21.6</v>
      </c>
    </row>
    <row r="873" spans="1:3">
      <c r="A873" t="s">
        <v>1011</v>
      </c>
      <c r="B873" t="s">
        <v>1868</v>
      </c>
      <c r="C873">
        <v>27.9</v>
      </c>
    </row>
    <row r="874" spans="1:3">
      <c r="A874" t="s">
        <v>1012</v>
      </c>
      <c r="B874" t="s">
        <v>1866</v>
      </c>
      <c r="C874">
        <v>14.1</v>
      </c>
    </row>
    <row r="875" spans="1:3">
      <c r="A875" t="s">
        <v>1013</v>
      </c>
      <c r="B875" t="s">
        <v>1866</v>
      </c>
      <c r="C875">
        <v>23.4</v>
      </c>
    </row>
    <row r="876" spans="1:3">
      <c r="A876" t="s">
        <v>1014</v>
      </c>
      <c r="B876" t="s">
        <v>1866</v>
      </c>
      <c r="C876">
        <v>13</v>
      </c>
    </row>
    <row r="877" spans="1:3">
      <c r="A877" t="s">
        <v>1015</v>
      </c>
      <c r="B877" t="s">
        <v>1866</v>
      </c>
      <c r="C877">
        <v>22.5</v>
      </c>
    </row>
    <row r="878" spans="1:3">
      <c r="A878" t="s">
        <v>1016</v>
      </c>
      <c r="B878" t="s">
        <v>1866</v>
      </c>
      <c r="C878">
        <v>10.4</v>
      </c>
    </row>
    <row r="879" spans="1:3">
      <c r="A879" t="s">
        <v>1017</v>
      </c>
      <c r="B879" t="s">
        <v>1866</v>
      </c>
      <c r="C879">
        <v>9.9</v>
      </c>
    </row>
    <row r="880" spans="1:3">
      <c r="A880" t="s">
        <v>1018</v>
      </c>
      <c r="B880" t="s">
        <v>1931</v>
      </c>
      <c r="C880">
        <v>6</v>
      </c>
    </row>
    <row r="881" spans="1:3">
      <c r="A881" t="s">
        <v>1019</v>
      </c>
      <c r="B881" t="s">
        <v>1866</v>
      </c>
      <c r="C881">
        <v>12.7</v>
      </c>
    </row>
    <row r="882" spans="1:3">
      <c r="A882" t="s">
        <v>1020</v>
      </c>
      <c r="B882" t="s">
        <v>1866</v>
      </c>
      <c r="C882">
        <v>12.4</v>
      </c>
    </row>
    <row r="883" spans="1:3">
      <c r="A883" t="s">
        <v>1021</v>
      </c>
      <c r="B883" t="s">
        <v>1866</v>
      </c>
      <c r="C883">
        <v>29.3</v>
      </c>
    </row>
    <row r="884" spans="1:3">
      <c r="A884" t="s">
        <v>1022</v>
      </c>
      <c r="B884" t="s">
        <v>1866</v>
      </c>
      <c r="C884">
        <v>16.8</v>
      </c>
    </row>
    <row r="885" spans="1:3">
      <c r="A885" t="s">
        <v>1023</v>
      </c>
      <c r="B885" t="s">
        <v>1866</v>
      </c>
      <c r="C885">
        <v>13.5</v>
      </c>
    </row>
    <row r="886" spans="1:3">
      <c r="A886" t="s">
        <v>1024</v>
      </c>
      <c r="B886" t="s">
        <v>1935</v>
      </c>
      <c r="C886">
        <v>9.4</v>
      </c>
    </row>
    <row r="887" spans="1:3">
      <c r="A887" t="s">
        <v>1025</v>
      </c>
      <c r="B887" t="s">
        <v>1866</v>
      </c>
      <c r="C887">
        <v>20.3</v>
      </c>
    </row>
    <row r="888" spans="1:3">
      <c r="A888" t="s">
        <v>1026</v>
      </c>
      <c r="B888" t="s">
        <v>1866</v>
      </c>
      <c r="C888">
        <v>12.4</v>
      </c>
    </row>
    <row r="889" spans="1:3">
      <c r="A889" t="s">
        <v>1027</v>
      </c>
      <c r="B889" t="s">
        <v>1866</v>
      </c>
      <c r="C889">
        <v>25.3</v>
      </c>
    </row>
    <row r="890" spans="1:3">
      <c r="A890" t="s">
        <v>1028</v>
      </c>
      <c r="B890" t="s">
        <v>1866</v>
      </c>
      <c r="C890">
        <v>15.1</v>
      </c>
    </row>
    <row r="891" spans="1:3">
      <c r="A891" t="s">
        <v>1843</v>
      </c>
      <c r="B891" t="s">
        <v>1866</v>
      </c>
      <c r="C891">
        <v>31.8</v>
      </c>
    </row>
    <row r="892" spans="1:3">
      <c r="A892" t="s">
        <v>1030</v>
      </c>
      <c r="B892" t="s">
        <v>1866</v>
      </c>
      <c r="C892">
        <v>30</v>
      </c>
    </row>
    <row r="893" spans="1:3">
      <c r="A893" t="s">
        <v>1031</v>
      </c>
      <c r="B893" t="s">
        <v>1866</v>
      </c>
      <c r="C893">
        <v>21</v>
      </c>
    </row>
    <row r="894" spans="1:3">
      <c r="A894" t="s">
        <v>1032</v>
      </c>
      <c r="B894" t="s">
        <v>1866</v>
      </c>
      <c r="C894">
        <v>10.199999999999999</v>
      </c>
    </row>
    <row r="895" spans="1:3">
      <c r="A895" t="s">
        <v>1033</v>
      </c>
      <c r="B895" t="s">
        <v>1866</v>
      </c>
      <c r="C895">
        <v>20.100000000000001</v>
      </c>
    </row>
    <row r="896" spans="1:3">
      <c r="A896" t="s">
        <v>1034</v>
      </c>
      <c r="B896" t="s">
        <v>1866</v>
      </c>
      <c r="C896">
        <v>12.2</v>
      </c>
    </row>
    <row r="897" spans="1:3">
      <c r="A897" t="s">
        <v>1035</v>
      </c>
      <c r="B897" t="s">
        <v>1866</v>
      </c>
      <c r="C897">
        <v>6.9</v>
      </c>
    </row>
    <row r="898" spans="1:3">
      <c r="A898" t="s">
        <v>1036</v>
      </c>
      <c r="B898" t="s">
        <v>1868</v>
      </c>
      <c r="C898">
        <v>19.5</v>
      </c>
    </row>
    <row r="899" spans="1:3">
      <c r="A899" t="s">
        <v>1037</v>
      </c>
      <c r="B899" t="s">
        <v>1866</v>
      </c>
      <c r="C899">
        <v>25</v>
      </c>
    </row>
    <row r="900" spans="1:3">
      <c r="A900" t="s">
        <v>1784</v>
      </c>
      <c r="B900" t="s">
        <v>1866</v>
      </c>
      <c r="C900">
        <v>28</v>
      </c>
    </row>
    <row r="901" spans="1:3">
      <c r="A901" t="s">
        <v>1038</v>
      </c>
      <c r="B901" t="s">
        <v>1866</v>
      </c>
      <c r="C901">
        <v>13.9</v>
      </c>
    </row>
    <row r="902" spans="1:3">
      <c r="A902" t="s">
        <v>1040</v>
      </c>
      <c r="B902" t="s">
        <v>1866</v>
      </c>
      <c r="C902">
        <v>20.100000000000001</v>
      </c>
    </row>
    <row r="903" spans="1:3">
      <c r="A903" t="s">
        <v>1041</v>
      </c>
      <c r="B903" t="s">
        <v>1866</v>
      </c>
      <c r="C903">
        <v>28.9</v>
      </c>
    </row>
    <row r="904" spans="1:3">
      <c r="A904" t="s">
        <v>1042</v>
      </c>
      <c r="B904" t="s">
        <v>1866</v>
      </c>
      <c r="C904">
        <v>5.8</v>
      </c>
    </row>
    <row r="905" spans="1:3">
      <c r="A905" t="s">
        <v>1043</v>
      </c>
      <c r="B905" t="s">
        <v>1866</v>
      </c>
      <c r="C905">
        <v>9</v>
      </c>
    </row>
    <row r="906" spans="1:3">
      <c r="A906" t="s">
        <v>1044</v>
      </c>
      <c r="B906" t="s">
        <v>1866</v>
      </c>
      <c r="C906">
        <v>12.2</v>
      </c>
    </row>
    <row r="907" spans="1:3">
      <c r="A907" t="s">
        <v>1045</v>
      </c>
      <c r="B907" t="s">
        <v>1866</v>
      </c>
      <c r="C907">
        <v>17.899999999999999</v>
      </c>
    </row>
    <row r="908" spans="1:3">
      <c r="A908" t="s">
        <v>1046</v>
      </c>
      <c r="B908" t="s">
        <v>1866</v>
      </c>
      <c r="C908">
        <v>10.199999999999999</v>
      </c>
    </row>
    <row r="909" spans="1:3">
      <c r="A909" t="s">
        <v>1047</v>
      </c>
      <c r="B909" t="s">
        <v>1866</v>
      </c>
      <c r="C909">
        <v>18.600000000000001</v>
      </c>
    </row>
    <row r="910" spans="1:3">
      <c r="A910" t="s">
        <v>1048</v>
      </c>
      <c r="B910" t="s">
        <v>1866</v>
      </c>
      <c r="C910">
        <v>15.8</v>
      </c>
    </row>
    <row r="911" spans="1:3">
      <c r="A911" t="s">
        <v>1049</v>
      </c>
      <c r="B911" t="s">
        <v>1866</v>
      </c>
      <c r="C911">
        <v>13.1</v>
      </c>
    </row>
    <row r="912" spans="1:3">
      <c r="A912" t="s">
        <v>1050</v>
      </c>
      <c r="B912" t="s">
        <v>1866</v>
      </c>
      <c r="C912">
        <v>30.4</v>
      </c>
    </row>
    <row r="913" spans="1:3">
      <c r="A913" t="s">
        <v>1051</v>
      </c>
      <c r="B913" t="s">
        <v>1866</v>
      </c>
      <c r="C913">
        <v>26.4</v>
      </c>
    </row>
    <row r="914" spans="1:3">
      <c r="A914" t="s">
        <v>1052</v>
      </c>
      <c r="B914" t="s">
        <v>1936</v>
      </c>
      <c r="C914">
        <v>17.100000000000001</v>
      </c>
    </row>
    <row r="915" spans="1:3">
      <c r="A915" t="s">
        <v>1054</v>
      </c>
      <c r="B915" t="s">
        <v>1866</v>
      </c>
      <c r="C915">
        <v>8</v>
      </c>
    </row>
    <row r="916" spans="1:3">
      <c r="A916" t="s">
        <v>1055</v>
      </c>
      <c r="B916" t="s">
        <v>1866</v>
      </c>
      <c r="C916">
        <v>4.8</v>
      </c>
    </row>
    <row r="917" spans="1:3">
      <c r="A917" t="s">
        <v>1056</v>
      </c>
      <c r="B917" t="s">
        <v>1866</v>
      </c>
      <c r="C917">
        <v>15.7</v>
      </c>
    </row>
    <row r="918" spans="1:3">
      <c r="A918" t="s">
        <v>1057</v>
      </c>
      <c r="B918" t="s">
        <v>1866</v>
      </c>
      <c r="C918">
        <v>20.2</v>
      </c>
    </row>
    <row r="919" spans="1:3">
      <c r="A919" t="s">
        <v>1058</v>
      </c>
      <c r="B919" t="s">
        <v>1866</v>
      </c>
      <c r="C919">
        <v>17.600000000000001</v>
      </c>
    </row>
    <row r="920" spans="1:3">
      <c r="A920" t="s">
        <v>1059</v>
      </c>
      <c r="B920" t="s">
        <v>1866</v>
      </c>
      <c r="C920">
        <v>14.4</v>
      </c>
    </row>
    <row r="921" spans="1:3">
      <c r="A921" t="s">
        <v>1844</v>
      </c>
      <c r="B921" t="s">
        <v>1866</v>
      </c>
      <c r="C921">
        <v>40.200000000000003</v>
      </c>
    </row>
    <row r="922" spans="1:3">
      <c r="A922" t="s">
        <v>1060</v>
      </c>
      <c r="B922" t="s">
        <v>1866</v>
      </c>
      <c r="C922">
        <v>31.5</v>
      </c>
    </row>
    <row r="923" spans="1:3">
      <c r="A923" t="s">
        <v>1061</v>
      </c>
      <c r="B923" t="s">
        <v>1866</v>
      </c>
      <c r="C923">
        <v>11</v>
      </c>
    </row>
    <row r="924" spans="1:3">
      <c r="A924" t="s">
        <v>1062</v>
      </c>
      <c r="B924" t="s">
        <v>1866</v>
      </c>
      <c r="C924">
        <v>19.2</v>
      </c>
    </row>
    <row r="925" spans="1:3">
      <c r="A925" t="s">
        <v>1063</v>
      </c>
      <c r="B925" t="s">
        <v>1937</v>
      </c>
      <c r="C925">
        <v>32.700000000000003</v>
      </c>
    </row>
    <row r="926" spans="1:3">
      <c r="A926" t="s">
        <v>1065</v>
      </c>
      <c r="B926" t="s">
        <v>1866</v>
      </c>
      <c r="C926">
        <v>16.8</v>
      </c>
    </row>
    <row r="927" spans="1:3">
      <c r="A927" t="s">
        <v>1785</v>
      </c>
      <c r="B927" t="s">
        <v>1866</v>
      </c>
      <c r="C927">
        <v>28.1</v>
      </c>
    </row>
    <row r="928" spans="1:3">
      <c r="A928" t="s">
        <v>1066</v>
      </c>
      <c r="B928" t="s">
        <v>1866</v>
      </c>
      <c r="C928">
        <v>13.8</v>
      </c>
    </row>
    <row r="929" spans="1:3">
      <c r="A929" t="s">
        <v>1067</v>
      </c>
      <c r="B929" t="s">
        <v>1866</v>
      </c>
      <c r="C929">
        <v>6.5</v>
      </c>
    </row>
    <row r="930" spans="1:3">
      <c r="A930" t="s">
        <v>1068</v>
      </c>
      <c r="B930" t="s">
        <v>1866</v>
      </c>
      <c r="C930">
        <v>21</v>
      </c>
    </row>
    <row r="931" spans="1:3">
      <c r="A931" t="s">
        <v>1845</v>
      </c>
      <c r="B931" t="s">
        <v>1866</v>
      </c>
      <c r="C931">
        <v>9.8000000000000007</v>
      </c>
    </row>
    <row r="932" spans="1:3">
      <c r="A932" t="s">
        <v>1070</v>
      </c>
      <c r="B932" t="s">
        <v>1866</v>
      </c>
      <c r="C932">
        <v>40</v>
      </c>
    </row>
    <row r="933" spans="1:3">
      <c r="A933" t="s">
        <v>1071</v>
      </c>
      <c r="B933" t="s">
        <v>1866</v>
      </c>
      <c r="C933">
        <v>13.2</v>
      </c>
    </row>
    <row r="934" spans="1:3">
      <c r="A934" t="s">
        <v>1072</v>
      </c>
      <c r="B934" t="s">
        <v>1866</v>
      </c>
      <c r="C934">
        <v>25.9</v>
      </c>
    </row>
    <row r="935" spans="1:3">
      <c r="A935" t="s">
        <v>1073</v>
      </c>
      <c r="B935" t="s">
        <v>1866</v>
      </c>
      <c r="C935">
        <v>10.199999999999999</v>
      </c>
    </row>
    <row r="936" spans="1:3">
      <c r="A936" t="s">
        <v>1074</v>
      </c>
      <c r="B936" t="s">
        <v>1866</v>
      </c>
      <c r="C936">
        <v>7</v>
      </c>
    </row>
    <row r="937" spans="1:3">
      <c r="A937" t="s">
        <v>1075</v>
      </c>
      <c r="B937" t="s">
        <v>1866</v>
      </c>
      <c r="C937">
        <v>19.399999999999999</v>
      </c>
    </row>
    <row r="938" spans="1:3">
      <c r="A938" t="s">
        <v>1076</v>
      </c>
      <c r="B938" t="s">
        <v>1866</v>
      </c>
      <c r="C938">
        <v>13.6</v>
      </c>
    </row>
    <row r="939" spans="1:3">
      <c r="A939" t="s">
        <v>1077</v>
      </c>
      <c r="B939" t="s">
        <v>1866</v>
      </c>
      <c r="C939">
        <v>22</v>
      </c>
    </row>
    <row r="940" spans="1:3">
      <c r="A940" t="s">
        <v>1786</v>
      </c>
      <c r="B940" t="s">
        <v>1866</v>
      </c>
      <c r="C940">
        <v>18.399999999999999</v>
      </c>
    </row>
    <row r="941" spans="1:3">
      <c r="A941" t="s">
        <v>1078</v>
      </c>
      <c r="B941" t="s">
        <v>1866</v>
      </c>
      <c r="C941">
        <v>21.2</v>
      </c>
    </row>
    <row r="942" spans="1:3">
      <c r="A942" t="s">
        <v>1079</v>
      </c>
      <c r="B942" t="s">
        <v>1866</v>
      </c>
      <c r="C942">
        <v>14.6</v>
      </c>
    </row>
    <row r="943" spans="1:3">
      <c r="A943" t="s">
        <v>1080</v>
      </c>
      <c r="B943" t="s">
        <v>1866</v>
      </c>
      <c r="C943">
        <v>21.9</v>
      </c>
    </row>
    <row r="944" spans="1:3">
      <c r="A944" t="s">
        <v>1081</v>
      </c>
      <c r="B944" t="s">
        <v>1891</v>
      </c>
      <c r="C944">
        <v>11.4</v>
      </c>
    </row>
    <row r="945" spans="1:3">
      <c r="A945" t="s">
        <v>1082</v>
      </c>
      <c r="B945" t="s">
        <v>1866</v>
      </c>
      <c r="C945">
        <v>15.1</v>
      </c>
    </row>
    <row r="946" spans="1:3">
      <c r="A946" t="s">
        <v>1083</v>
      </c>
      <c r="B946" t="s">
        <v>1866</v>
      </c>
      <c r="C946">
        <v>9</v>
      </c>
    </row>
    <row r="947" spans="1:3">
      <c r="A947" t="s">
        <v>1084</v>
      </c>
      <c r="B947" t="s">
        <v>1866</v>
      </c>
      <c r="C947">
        <v>20</v>
      </c>
    </row>
    <row r="948" spans="1:3">
      <c r="A948" t="s">
        <v>1085</v>
      </c>
      <c r="B948" t="s">
        <v>1866</v>
      </c>
      <c r="C948">
        <v>22.8</v>
      </c>
    </row>
    <row r="949" spans="1:3">
      <c r="A949" t="s">
        <v>1086</v>
      </c>
      <c r="B949" t="s">
        <v>1866</v>
      </c>
      <c r="C949">
        <v>25.5</v>
      </c>
    </row>
    <row r="950" spans="1:3">
      <c r="A950" t="s">
        <v>1087</v>
      </c>
      <c r="B950" t="s">
        <v>1866</v>
      </c>
      <c r="C950">
        <v>1.1000000000000001</v>
      </c>
    </row>
    <row r="951" spans="1:3">
      <c r="A951" t="s">
        <v>1787</v>
      </c>
      <c r="B951" t="s">
        <v>1866</v>
      </c>
      <c r="C951">
        <v>10.9</v>
      </c>
    </row>
    <row r="952" spans="1:3">
      <c r="A952" t="s">
        <v>1088</v>
      </c>
      <c r="B952" t="s">
        <v>1866</v>
      </c>
      <c r="C952">
        <v>17.8</v>
      </c>
    </row>
    <row r="953" spans="1:3">
      <c r="A953" t="s">
        <v>1089</v>
      </c>
      <c r="B953" t="s">
        <v>1866</v>
      </c>
      <c r="C953">
        <v>21</v>
      </c>
    </row>
    <row r="954" spans="1:3">
      <c r="A954" t="s">
        <v>1090</v>
      </c>
      <c r="B954" t="s">
        <v>1872</v>
      </c>
      <c r="C954">
        <v>10</v>
      </c>
    </row>
    <row r="955" spans="1:3">
      <c r="A955" t="s">
        <v>1091</v>
      </c>
      <c r="B955" t="s">
        <v>1866</v>
      </c>
      <c r="C955">
        <v>20.399999999999999</v>
      </c>
    </row>
    <row r="956" spans="1:3">
      <c r="A956" t="s">
        <v>1092</v>
      </c>
      <c r="B956" t="s">
        <v>1917</v>
      </c>
      <c r="C956">
        <v>8.9</v>
      </c>
    </row>
    <row r="957" spans="1:3">
      <c r="A957" t="s">
        <v>1094</v>
      </c>
      <c r="B957" t="s">
        <v>1866</v>
      </c>
      <c r="C957">
        <v>21.6</v>
      </c>
    </row>
    <row r="958" spans="1:3">
      <c r="A958" t="s">
        <v>1095</v>
      </c>
      <c r="B958" t="s">
        <v>1866</v>
      </c>
      <c r="C958">
        <v>23.2</v>
      </c>
    </row>
    <row r="959" spans="1:3">
      <c r="A959" t="s">
        <v>1096</v>
      </c>
      <c r="B959" t="s">
        <v>1866</v>
      </c>
      <c r="C959">
        <v>28.8</v>
      </c>
    </row>
    <row r="960" spans="1:3">
      <c r="A960" t="s">
        <v>1846</v>
      </c>
      <c r="B960" t="s">
        <v>1866</v>
      </c>
      <c r="C960">
        <v>10.7</v>
      </c>
    </row>
    <row r="961" spans="1:3">
      <c r="A961" t="s">
        <v>1097</v>
      </c>
      <c r="B961" t="s">
        <v>1866</v>
      </c>
      <c r="C961">
        <v>14.9</v>
      </c>
    </row>
    <row r="962" spans="1:3">
      <c r="A962" t="s">
        <v>1098</v>
      </c>
      <c r="B962" t="s">
        <v>1866</v>
      </c>
      <c r="C962">
        <v>19.3</v>
      </c>
    </row>
    <row r="963" spans="1:3">
      <c r="A963" t="s">
        <v>1099</v>
      </c>
      <c r="B963" t="s">
        <v>1866</v>
      </c>
      <c r="C963">
        <v>11.7</v>
      </c>
    </row>
    <row r="964" spans="1:3">
      <c r="A964" t="s">
        <v>1100</v>
      </c>
      <c r="B964" t="s">
        <v>1866</v>
      </c>
      <c r="C964">
        <v>23.5</v>
      </c>
    </row>
    <row r="965" spans="1:3">
      <c r="A965" t="s">
        <v>1847</v>
      </c>
      <c r="B965" t="s">
        <v>1866</v>
      </c>
      <c r="C965">
        <v>21.4</v>
      </c>
    </row>
    <row r="966" spans="1:3">
      <c r="A966" t="s">
        <v>1102</v>
      </c>
      <c r="B966" t="s">
        <v>1866</v>
      </c>
      <c r="C966">
        <v>19.2</v>
      </c>
    </row>
    <row r="967" spans="1:3">
      <c r="A967" t="s">
        <v>1103</v>
      </c>
      <c r="B967" t="s">
        <v>1866</v>
      </c>
      <c r="C967">
        <v>24.3</v>
      </c>
    </row>
    <row r="968" spans="1:3">
      <c r="A968" t="s">
        <v>1104</v>
      </c>
      <c r="B968" t="s">
        <v>1866</v>
      </c>
      <c r="C968">
        <v>16.8</v>
      </c>
    </row>
    <row r="969" spans="1:3">
      <c r="A969" t="s">
        <v>1105</v>
      </c>
      <c r="B969" t="s">
        <v>1866</v>
      </c>
      <c r="C969">
        <v>18.8</v>
      </c>
    </row>
    <row r="970" spans="1:3">
      <c r="A970" t="s">
        <v>1848</v>
      </c>
      <c r="B970" t="s">
        <v>1866</v>
      </c>
      <c r="C970">
        <v>30</v>
      </c>
    </row>
    <row r="971" spans="1:3">
      <c r="A971" t="s">
        <v>1106</v>
      </c>
      <c r="B971" t="s">
        <v>1866</v>
      </c>
      <c r="C971">
        <v>25.8</v>
      </c>
    </row>
    <row r="972" spans="1:3">
      <c r="A972" t="s">
        <v>1107</v>
      </c>
      <c r="B972" t="s">
        <v>1866</v>
      </c>
      <c r="C972">
        <v>15</v>
      </c>
    </row>
    <row r="973" spans="1:3">
      <c r="A973" t="s">
        <v>1108</v>
      </c>
      <c r="B973" t="s">
        <v>1866</v>
      </c>
      <c r="C973">
        <v>22.9</v>
      </c>
    </row>
    <row r="974" spans="1:3">
      <c r="A974" t="s">
        <v>1109</v>
      </c>
      <c r="B974" t="s">
        <v>1866</v>
      </c>
      <c r="C974">
        <v>19.899999999999999</v>
      </c>
    </row>
    <row r="975" spans="1:3">
      <c r="A975" t="s">
        <v>1111</v>
      </c>
      <c r="B975" t="s">
        <v>1866</v>
      </c>
      <c r="C975">
        <v>8.6</v>
      </c>
    </row>
    <row r="976" spans="1:3">
      <c r="A976" t="s">
        <v>1112</v>
      </c>
      <c r="B976" t="s">
        <v>1866</v>
      </c>
      <c r="C976">
        <v>25.9</v>
      </c>
    </row>
    <row r="977" spans="1:3">
      <c r="A977" t="s">
        <v>1113</v>
      </c>
      <c r="B977" t="s">
        <v>1866</v>
      </c>
      <c r="C977">
        <v>10.6</v>
      </c>
    </row>
    <row r="978" spans="1:3">
      <c r="A978" t="s">
        <v>1115</v>
      </c>
      <c r="B978" t="s">
        <v>1866</v>
      </c>
      <c r="C978">
        <v>29.8</v>
      </c>
    </row>
    <row r="979" spans="1:3">
      <c r="A979" t="s">
        <v>1116</v>
      </c>
      <c r="B979" t="s">
        <v>1866</v>
      </c>
      <c r="C979">
        <v>11.5</v>
      </c>
    </row>
    <row r="980" spans="1:3">
      <c r="A980" t="s">
        <v>1117</v>
      </c>
      <c r="B980" t="s">
        <v>1866</v>
      </c>
      <c r="C980">
        <v>17.600000000000001</v>
      </c>
    </row>
    <row r="981" spans="1:3">
      <c r="A981" t="s">
        <v>1118</v>
      </c>
      <c r="B981" t="s">
        <v>1866</v>
      </c>
      <c r="C981">
        <v>28.6</v>
      </c>
    </row>
    <row r="982" spans="1:3">
      <c r="A982" t="s">
        <v>1119</v>
      </c>
      <c r="B982" t="s">
        <v>1866</v>
      </c>
      <c r="C982">
        <v>24.8</v>
      </c>
    </row>
    <row r="983" spans="1:3">
      <c r="A983" t="s">
        <v>1120</v>
      </c>
      <c r="B983" t="s">
        <v>1866</v>
      </c>
      <c r="C983">
        <v>42.2</v>
      </c>
    </row>
    <row r="984" spans="1:3">
      <c r="A984" t="s">
        <v>1121</v>
      </c>
      <c r="B984" t="s">
        <v>1866</v>
      </c>
      <c r="C984">
        <v>23.2</v>
      </c>
    </row>
    <row r="985" spans="1:3">
      <c r="A985" t="s">
        <v>1122</v>
      </c>
      <c r="B985" t="s">
        <v>1866</v>
      </c>
      <c r="C985">
        <v>16.600000000000001</v>
      </c>
    </row>
    <row r="986" spans="1:3">
      <c r="A986" t="s">
        <v>1123</v>
      </c>
      <c r="B986" t="s">
        <v>1866</v>
      </c>
      <c r="C986">
        <v>14.2</v>
      </c>
    </row>
    <row r="987" spans="1:3">
      <c r="A987" t="s">
        <v>1124</v>
      </c>
      <c r="B987" t="s">
        <v>1866</v>
      </c>
      <c r="C987">
        <v>23.1</v>
      </c>
    </row>
    <row r="988" spans="1:3">
      <c r="A988" t="s">
        <v>1125</v>
      </c>
      <c r="B988" t="s">
        <v>1866</v>
      </c>
      <c r="C988">
        <v>14.6</v>
      </c>
    </row>
    <row r="989" spans="1:3">
      <c r="A989" t="s">
        <v>1126</v>
      </c>
      <c r="B989" t="s">
        <v>1866</v>
      </c>
      <c r="C989">
        <v>10.7</v>
      </c>
    </row>
    <row r="990" spans="1:3">
      <c r="A990" t="s">
        <v>1127</v>
      </c>
      <c r="B990" t="s">
        <v>1866</v>
      </c>
      <c r="C990">
        <v>11</v>
      </c>
    </row>
    <row r="991" spans="1:3">
      <c r="A991" t="s">
        <v>1128</v>
      </c>
      <c r="B991" t="s">
        <v>1866</v>
      </c>
      <c r="C991">
        <v>15.7</v>
      </c>
    </row>
    <row r="992" spans="1:3">
      <c r="A992" t="s">
        <v>1129</v>
      </c>
      <c r="B992" t="s">
        <v>1866</v>
      </c>
      <c r="C992">
        <v>13.9</v>
      </c>
    </row>
    <row r="993" spans="1:3">
      <c r="A993" t="s">
        <v>1130</v>
      </c>
      <c r="B993" t="s">
        <v>1866</v>
      </c>
      <c r="C993">
        <v>18</v>
      </c>
    </row>
    <row r="994" spans="1:3">
      <c r="A994" t="s">
        <v>1131</v>
      </c>
      <c r="B994" t="s">
        <v>1866</v>
      </c>
      <c r="C994">
        <v>8.9</v>
      </c>
    </row>
    <row r="995" spans="1:3">
      <c r="A995" t="s">
        <v>1133</v>
      </c>
      <c r="B995" t="s">
        <v>1866</v>
      </c>
      <c r="C995">
        <v>25.4</v>
      </c>
    </row>
    <row r="996" spans="1:3">
      <c r="A996" t="s">
        <v>1134</v>
      </c>
      <c r="B996" t="s">
        <v>1866</v>
      </c>
      <c r="C996">
        <v>17.8</v>
      </c>
    </row>
    <row r="997" spans="1:3">
      <c r="A997" t="s">
        <v>1135</v>
      </c>
      <c r="B997" t="s">
        <v>1866</v>
      </c>
      <c r="C997">
        <v>1.5</v>
      </c>
    </row>
    <row r="998" spans="1:3">
      <c r="A998" t="s">
        <v>1136</v>
      </c>
      <c r="B998" t="s">
        <v>1866</v>
      </c>
      <c r="C998">
        <v>27.3</v>
      </c>
    </row>
    <row r="999" spans="1:3">
      <c r="A999" t="s">
        <v>1137</v>
      </c>
      <c r="B999" t="s">
        <v>1866</v>
      </c>
      <c r="C999">
        <v>16.5</v>
      </c>
    </row>
    <row r="1000" spans="1:3">
      <c r="A1000" t="s">
        <v>1138</v>
      </c>
      <c r="B1000" t="s">
        <v>1866</v>
      </c>
      <c r="C1000">
        <v>15.5</v>
      </c>
    </row>
    <row r="1001" spans="1:3">
      <c r="A1001" t="s">
        <v>1139</v>
      </c>
      <c r="B1001" t="s">
        <v>1866</v>
      </c>
      <c r="C1001">
        <v>7.3</v>
      </c>
    </row>
    <row r="1002" spans="1:3">
      <c r="A1002" t="s">
        <v>1140</v>
      </c>
      <c r="B1002" t="s">
        <v>1866</v>
      </c>
      <c r="C1002">
        <v>22.3</v>
      </c>
    </row>
    <row r="1003" spans="1:3">
      <c r="A1003" t="s">
        <v>1141</v>
      </c>
      <c r="B1003" t="s">
        <v>1866</v>
      </c>
      <c r="C1003">
        <v>18.8</v>
      </c>
    </row>
    <row r="1004" spans="1:3">
      <c r="A1004" t="s">
        <v>1142</v>
      </c>
      <c r="B1004" t="s">
        <v>1866</v>
      </c>
      <c r="C1004">
        <v>30.2</v>
      </c>
    </row>
    <row r="1005" spans="1:3">
      <c r="A1005" t="s">
        <v>1143</v>
      </c>
      <c r="B1005" t="s">
        <v>1866</v>
      </c>
      <c r="C1005">
        <v>14.3</v>
      </c>
    </row>
    <row r="1006" spans="1:3">
      <c r="A1006" t="s">
        <v>1144</v>
      </c>
      <c r="B1006" t="s">
        <v>1866</v>
      </c>
      <c r="C1006">
        <v>18.100000000000001</v>
      </c>
    </row>
    <row r="1007" spans="1:3">
      <c r="A1007" t="s">
        <v>1146</v>
      </c>
      <c r="B1007" t="s">
        <v>1866</v>
      </c>
      <c r="C1007">
        <v>16.399999999999999</v>
      </c>
    </row>
    <row r="1008" spans="1:3">
      <c r="A1008" t="s">
        <v>1147</v>
      </c>
      <c r="B1008" t="s">
        <v>1896</v>
      </c>
      <c r="C1008">
        <v>8.8000000000000007</v>
      </c>
    </row>
    <row r="1009" spans="1:3">
      <c r="A1009" t="s">
        <v>1148</v>
      </c>
      <c r="B1009" t="s">
        <v>1866</v>
      </c>
      <c r="C1009">
        <v>19.899999999999999</v>
      </c>
    </row>
    <row r="1010" spans="1:3">
      <c r="A1010" t="s">
        <v>1149</v>
      </c>
      <c r="B1010" t="s">
        <v>1938</v>
      </c>
      <c r="C1010">
        <v>14.9</v>
      </c>
    </row>
    <row r="1011" spans="1:3">
      <c r="A1011" t="s">
        <v>1151</v>
      </c>
      <c r="B1011" t="s">
        <v>1866</v>
      </c>
      <c r="C1011">
        <v>24.3</v>
      </c>
    </row>
    <row r="1012" spans="1:3">
      <c r="A1012" t="s">
        <v>1152</v>
      </c>
      <c r="B1012" t="s">
        <v>1896</v>
      </c>
      <c r="C1012">
        <v>12.8</v>
      </c>
    </row>
    <row r="1013" spans="1:3">
      <c r="A1013" t="s">
        <v>1153</v>
      </c>
      <c r="B1013" t="s">
        <v>1866</v>
      </c>
      <c r="C1013">
        <v>11.7</v>
      </c>
    </row>
    <row r="1014" spans="1:3">
      <c r="A1014" t="s">
        <v>1154</v>
      </c>
      <c r="B1014" t="s">
        <v>1866</v>
      </c>
      <c r="C1014">
        <v>21.3</v>
      </c>
    </row>
    <row r="1015" spans="1:3">
      <c r="A1015" t="s">
        <v>1155</v>
      </c>
      <c r="B1015" t="s">
        <v>1866</v>
      </c>
      <c r="C1015">
        <v>14</v>
      </c>
    </row>
    <row r="1016" spans="1:3">
      <c r="A1016" t="s">
        <v>1157</v>
      </c>
      <c r="B1016" t="s">
        <v>1866</v>
      </c>
      <c r="C1016">
        <v>34.200000000000003</v>
      </c>
    </row>
    <row r="1017" spans="1:3">
      <c r="A1017" t="s">
        <v>1158</v>
      </c>
      <c r="B1017" t="s">
        <v>1866</v>
      </c>
      <c r="C1017">
        <v>25.3</v>
      </c>
    </row>
    <row r="1018" spans="1:3">
      <c r="A1018" t="s">
        <v>1159</v>
      </c>
      <c r="B1018" t="s">
        <v>1866</v>
      </c>
      <c r="C1018">
        <v>8.6</v>
      </c>
    </row>
    <row r="1019" spans="1:3">
      <c r="A1019" t="s">
        <v>1160</v>
      </c>
      <c r="B1019" t="s">
        <v>1866</v>
      </c>
      <c r="C1019">
        <v>9.1</v>
      </c>
    </row>
    <row r="1020" spans="1:3">
      <c r="A1020" t="s">
        <v>1161</v>
      </c>
      <c r="B1020" t="s">
        <v>1866</v>
      </c>
      <c r="C1020">
        <v>22.5</v>
      </c>
    </row>
    <row r="1021" spans="1:3">
      <c r="A1021" t="s">
        <v>1162</v>
      </c>
      <c r="B1021" t="s">
        <v>1866</v>
      </c>
      <c r="C1021">
        <v>23.7</v>
      </c>
    </row>
    <row r="1022" spans="1:3">
      <c r="A1022" t="s">
        <v>1163</v>
      </c>
      <c r="B1022" t="s">
        <v>1866</v>
      </c>
      <c r="C1022">
        <v>9.1</v>
      </c>
    </row>
    <row r="1023" spans="1:3">
      <c r="A1023" t="s">
        <v>1164</v>
      </c>
      <c r="B1023" t="s">
        <v>1866</v>
      </c>
      <c r="C1023">
        <v>23.9</v>
      </c>
    </row>
    <row r="1024" spans="1:3">
      <c r="A1024" t="s">
        <v>1165</v>
      </c>
      <c r="B1024" t="s">
        <v>1866</v>
      </c>
      <c r="C1024">
        <v>26.1</v>
      </c>
    </row>
    <row r="1025" spans="1:3">
      <c r="A1025" t="s">
        <v>1166</v>
      </c>
      <c r="B1025" t="s">
        <v>1866</v>
      </c>
      <c r="C1025">
        <v>19.2</v>
      </c>
    </row>
    <row r="1026" spans="1:3">
      <c r="A1026" t="s">
        <v>1168</v>
      </c>
      <c r="B1026" t="s">
        <v>1866</v>
      </c>
      <c r="C1026">
        <v>21.4</v>
      </c>
    </row>
    <row r="1027" spans="1:3">
      <c r="A1027" t="s">
        <v>1169</v>
      </c>
      <c r="B1027" t="s">
        <v>1866</v>
      </c>
      <c r="C1027">
        <v>22.2</v>
      </c>
    </row>
    <row r="1028" spans="1:3">
      <c r="A1028" t="s">
        <v>1170</v>
      </c>
      <c r="B1028" t="s">
        <v>1866</v>
      </c>
      <c r="C1028">
        <v>24.3</v>
      </c>
    </row>
    <row r="1029" spans="1:3">
      <c r="A1029" t="s">
        <v>1171</v>
      </c>
      <c r="B1029" t="s">
        <v>1866</v>
      </c>
      <c r="C1029">
        <v>15.2</v>
      </c>
    </row>
    <row r="1030" spans="1:3">
      <c r="A1030" t="s">
        <v>1172</v>
      </c>
      <c r="B1030" t="s">
        <v>1866</v>
      </c>
      <c r="C1030">
        <v>16</v>
      </c>
    </row>
    <row r="1031" spans="1:3">
      <c r="A1031" t="s">
        <v>1173</v>
      </c>
      <c r="B1031" t="s">
        <v>1866</v>
      </c>
      <c r="C1031">
        <v>26.5</v>
      </c>
    </row>
    <row r="1032" spans="1:3">
      <c r="A1032" t="s">
        <v>1174</v>
      </c>
      <c r="B1032" t="s">
        <v>1866</v>
      </c>
      <c r="C1032">
        <v>14.5</v>
      </c>
    </row>
    <row r="1033" spans="1:3">
      <c r="A1033" t="s">
        <v>1175</v>
      </c>
      <c r="B1033" t="s">
        <v>1866</v>
      </c>
      <c r="C1033">
        <v>32.799999999999997</v>
      </c>
    </row>
    <row r="1034" spans="1:3">
      <c r="A1034" t="s">
        <v>1176</v>
      </c>
      <c r="B1034" t="s">
        <v>1866</v>
      </c>
      <c r="C1034">
        <v>19.7</v>
      </c>
    </row>
    <row r="1035" spans="1:3">
      <c r="A1035" t="s">
        <v>1849</v>
      </c>
      <c r="B1035" t="s">
        <v>1866</v>
      </c>
      <c r="C1035">
        <v>20.8</v>
      </c>
    </row>
    <row r="1036" spans="1:3">
      <c r="A1036" t="s">
        <v>1177</v>
      </c>
      <c r="B1036" t="s">
        <v>1866</v>
      </c>
      <c r="C1036">
        <v>18.399999999999999</v>
      </c>
    </row>
    <row r="1037" spans="1:3">
      <c r="A1037" t="s">
        <v>1178</v>
      </c>
      <c r="B1037" t="s">
        <v>1866</v>
      </c>
      <c r="C1037">
        <v>18.100000000000001</v>
      </c>
    </row>
    <row r="1038" spans="1:3">
      <c r="A1038" t="s">
        <v>1179</v>
      </c>
      <c r="B1038" t="s">
        <v>1866</v>
      </c>
      <c r="C1038">
        <v>28.3</v>
      </c>
    </row>
    <row r="1039" spans="1:3">
      <c r="A1039" t="s">
        <v>1180</v>
      </c>
      <c r="B1039" t="s">
        <v>1866</v>
      </c>
      <c r="C1039">
        <v>11.6</v>
      </c>
    </row>
    <row r="1040" spans="1:3">
      <c r="A1040" t="s">
        <v>1181</v>
      </c>
      <c r="B1040" t="s">
        <v>1866</v>
      </c>
      <c r="C1040">
        <v>14.7</v>
      </c>
    </row>
    <row r="1041" spans="1:3">
      <c r="A1041" t="s">
        <v>1182</v>
      </c>
      <c r="B1041" t="s">
        <v>1866</v>
      </c>
      <c r="C1041">
        <v>13.1</v>
      </c>
    </row>
    <row r="1042" spans="1:3">
      <c r="A1042" t="s">
        <v>1183</v>
      </c>
      <c r="B1042" t="s">
        <v>1866</v>
      </c>
      <c r="C1042">
        <v>14.4</v>
      </c>
    </row>
    <row r="1043" spans="1:3">
      <c r="A1043" t="s">
        <v>1184</v>
      </c>
      <c r="B1043" t="s">
        <v>1866</v>
      </c>
      <c r="C1043">
        <v>17</v>
      </c>
    </row>
    <row r="1044" spans="1:3">
      <c r="A1044" t="s">
        <v>1185</v>
      </c>
      <c r="B1044" t="s">
        <v>1866</v>
      </c>
      <c r="C1044">
        <v>49.6</v>
      </c>
    </row>
    <row r="1045" spans="1:3">
      <c r="A1045" t="s">
        <v>1186</v>
      </c>
      <c r="B1045" t="s">
        <v>1866</v>
      </c>
      <c r="C1045">
        <v>18</v>
      </c>
    </row>
    <row r="1046" spans="1:3">
      <c r="A1046" t="s">
        <v>1187</v>
      </c>
      <c r="B1046" t="s">
        <v>1866</v>
      </c>
      <c r="C1046">
        <v>13.1</v>
      </c>
    </row>
    <row r="1047" spans="1:3">
      <c r="A1047" t="s">
        <v>1188</v>
      </c>
      <c r="B1047" t="s">
        <v>1866</v>
      </c>
      <c r="C1047">
        <v>15.7</v>
      </c>
    </row>
    <row r="1048" spans="1:3">
      <c r="A1048" t="s">
        <v>1189</v>
      </c>
      <c r="B1048" t="s">
        <v>1866</v>
      </c>
      <c r="C1048">
        <v>13.5</v>
      </c>
    </row>
    <row r="1049" spans="1:3">
      <c r="A1049" t="s">
        <v>1190</v>
      </c>
      <c r="B1049" t="s">
        <v>1866</v>
      </c>
      <c r="C1049">
        <v>37.1</v>
      </c>
    </row>
    <row r="1050" spans="1:3">
      <c r="A1050" t="s">
        <v>1191</v>
      </c>
      <c r="B1050" t="s">
        <v>1866</v>
      </c>
      <c r="C1050">
        <v>22</v>
      </c>
    </row>
    <row r="1051" spans="1:3">
      <c r="A1051" t="s">
        <v>1192</v>
      </c>
      <c r="B1051" t="s">
        <v>1866</v>
      </c>
      <c r="C1051">
        <v>8.1999999999999993</v>
      </c>
    </row>
    <row r="1052" spans="1:3">
      <c r="A1052" t="s">
        <v>1193</v>
      </c>
      <c r="B1052" t="s">
        <v>1866</v>
      </c>
      <c r="C1052">
        <v>15.4</v>
      </c>
    </row>
    <row r="1053" spans="1:3">
      <c r="A1053" t="s">
        <v>1194</v>
      </c>
      <c r="B1053" t="s">
        <v>1939</v>
      </c>
      <c r="C1053">
        <v>27.6</v>
      </c>
    </row>
    <row r="1054" spans="1:3">
      <c r="A1054" t="s">
        <v>1196</v>
      </c>
      <c r="B1054" t="s">
        <v>1872</v>
      </c>
      <c r="C1054">
        <v>7.6</v>
      </c>
    </row>
    <row r="1055" spans="1:3">
      <c r="A1055" t="s">
        <v>1197</v>
      </c>
      <c r="B1055" t="s">
        <v>1866</v>
      </c>
      <c r="C1055">
        <v>8.9</v>
      </c>
    </row>
    <row r="1056" spans="1:3">
      <c r="A1056" t="s">
        <v>1198</v>
      </c>
      <c r="B1056" t="s">
        <v>1866</v>
      </c>
      <c r="C1056">
        <v>19.7</v>
      </c>
    </row>
    <row r="1057" spans="1:3">
      <c r="A1057" t="s">
        <v>1199</v>
      </c>
      <c r="B1057" t="s">
        <v>1866</v>
      </c>
      <c r="C1057">
        <v>12.9</v>
      </c>
    </row>
    <row r="1058" spans="1:3">
      <c r="A1058" t="s">
        <v>1200</v>
      </c>
      <c r="B1058" t="s">
        <v>1866</v>
      </c>
      <c r="C1058">
        <v>21.3</v>
      </c>
    </row>
    <row r="1059" spans="1:3">
      <c r="A1059" t="s">
        <v>1201</v>
      </c>
      <c r="B1059" t="s">
        <v>1866</v>
      </c>
      <c r="C1059">
        <v>26.5</v>
      </c>
    </row>
    <row r="1060" spans="1:3">
      <c r="A1060" t="s">
        <v>1850</v>
      </c>
      <c r="B1060" t="s">
        <v>1866</v>
      </c>
      <c r="C1060">
        <v>21.8</v>
      </c>
    </row>
    <row r="1061" spans="1:3">
      <c r="A1061" t="s">
        <v>1202</v>
      </c>
      <c r="B1061" t="s">
        <v>1866</v>
      </c>
      <c r="C1061">
        <v>28.2</v>
      </c>
    </row>
    <row r="1062" spans="1:3">
      <c r="A1062" t="s">
        <v>1203</v>
      </c>
      <c r="B1062" t="s">
        <v>1866</v>
      </c>
      <c r="C1062">
        <v>14.1</v>
      </c>
    </row>
    <row r="1063" spans="1:3">
      <c r="A1063" t="s">
        <v>1204</v>
      </c>
      <c r="B1063" t="s">
        <v>1866</v>
      </c>
      <c r="C1063">
        <v>22.2</v>
      </c>
    </row>
    <row r="1064" spans="1:3">
      <c r="A1064" t="s">
        <v>1205</v>
      </c>
      <c r="B1064" t="s">
        <v>1866</v>
      </c>
      <c r="C1064">
        <v>21.8</v>
      </c>
    </row>
    <row r="1065" spans="1:3">
      <c r="A1065" t="s">
        <v>1206</v>
      </c>
      <c r="B1065" t="s">
        <v>1866</v>
      </c>
      <c r="C1065">
        <v>12.3</v>
      </c>
    </row>
    <row r="1066" spans="1:3">
      <c r="A1066" t="s">
        <v>1207</v>
      </c>
      <c r="B1066" t="s">
        <v>1866</v>
      </c>
      <c r="C1066">
        <v>17.8</v>
      </c>
    </row>
    <row r="1067" spans="1:3">
      <c r="A1067" t="s">
        <v>1208</v>
      </c>
      <c r="B1067" t="s">
        <v>1866</v>
      </c>
      <c r="C1067">
        <v>30.4</v>
      </c>
    </row>
    <row r="1068" spans="1:3">
      <c r="A1068" t="s">
        <v>1209</v>
      </c>
      <c r="B1068" t="s">
        <v>1866</v>
      </c>
      <c r="C1068">
        <v>18.2</v>
      </c>
    </row>
    <row r="1069" spans="1:3">
      <c r="A1069" t="s">
        <v>1210</v>
      </c>
      <c r="B1069" t="s">
        <v>1866</v>
      </c>
      <c r="C1069">
        <v>21.5</v>
      </c>
    </row>
    <row r="1070" spans="1:3">
      <c r="A1070" t="s">
        <v>1211</v>
      </c>
      <c r="B1070" t="s">
        <v>1866</v>
      </c>
      <c r="C1070">
        <v>18.899999999999999</v>
      </c>
    </row>
    <row r="1071" spans="1:3">
      <c r="A1071" t="s">
        <v>1212</v>
      </c>
      <c r="B1071" t="s">
        <v>1866</v>
      </c>
      <c r="C1071">
        <v>28.5</v>
      </c>
    </row>
    <row r="1072" spans="1:3">
      <c r="A1072" t="s">
        <v>1213</v>
      </c>
      <c r="B1072" t="s">
        <v>1866</v>
      </c>
      <c r="C1072">
        <v>30.7</v>
      </c>
    </row>
    <row r="1073" spans="1:3">
      <c r="A1073" t="s">
        <v>1214</v>
      </c>
      <c r="B1073" t="s">
        <v>1866</v>
      </c>
      <c r="C1073">
        <v>13.7</v>
      </c>
    </row>
    <row r="1074" spans="1:3">
      <c r="A1074" t="s">
        <v>1215</v>
      </c>
      <c r="B1074" t="s">
        <v>1866</v>
      </c>
      <c r="C1074">
        <v>16.7</v>
      </c>
    </row>
    <row r="1075" spans="1:3">
      <c r="A1075" t="s">
        <v>1851</v>
      </c>
      <c r="B1075" t="s">
        <v>1866</v>
      </c>
      <c r="C1075">
        <v>17.8</v>
      </c>
    </row>
    <row r="1076" spans="1:3">
      <c r="A1076" t="s">
        <v>1217</v>
      </c>
      <c r="B1076" t="s">
        <v>1866</v>
      </c>
      <c r="C1076">
        <v>17.5</v>
      </c>
    </row>
    <row r="1077" spans="1:3">
      <c r="A1077" t="s">
        <v>1218</v>
      </c>
      <c r="B1077" t="s">
        <v>1933</v>
      </c>
      <c r="C1077">
        <v>17.7</v>
      </c>
    </row>
    <row r="1078" spans="1:3">
      <c r="A1078" t="s">
        <v>1219</v>
      </c>
      <c r="B1078" t="s">
        <v>1866</v>
      </c>
      <c r="C1078">
        <v>8.5</v>
      </c>
    </row>
    <row r="1079" spans="1:3">
      <c r="A1079" t="s">
        <v>1220</v>
      </c>
      <c r="B1079" t="s">
        <v>1866</v>
      </c>
      <c r="C1079">
        <v>12.3</v>
      </c>
    </row>
    <row r="1080" spans="1:3">
      <c r="A1080" t="s">
        <v>1221</v>
      </c>
      <c r="B1080" t="s">
        <v>1866</v>
      </c>
      <c r="C1080">
        <v>9.3000000000000007</v>
      </c>
    </row>
    <row r="1081" spans="1:3">
      <c r="A1081" t="s">
        <v>1223</v>
      </c>
      <c r="B1081" t="s">
        <v>1866</v>
      </c>
      <c r="C1081">
        <v>9.6</v>
      </c>
    </row>
    <row r="1082" spans="1:3">
      <c r="A1082" t="s">
        <v>1224</v>
      </c>
      <c r="B1082" t="s">
        <v>1866</v>
      </c>
      <c r="C1082">
        <v>27.5</v>
      </c>
    </row>
    <row r="1083" spans="1:3">
      <c r="A1083" t="s">
        <v>1225</v>
      </c>
      <c r="B1083" t="s">
        <v>1866</v>
      </c>
      <c r="C1083">
        <v>23.7</v>
      </c>
    </row>
    <row r="1084" spans="1:3">
      <c r="A1084" t="s">
        <v>1226</v>
      </c>
      <c r="B1084" t="s">
        <v>1866</v>
      </c>
      <c r="C1084">
        <v>21.6</v>
      </c>
    </row>
    <row r="1085" spans="1:3">
      <c r="A1085" t="s">
        <v>1227</v>
      </c>
      <c r="B1085" t="s">
        <v>1866</v>
      </c>
      <c r="C1085">
        <v>8.1</v>
      </c>
    </row>
    <row r="1086" spans="1:3">
      <c r="A1086" t="s">
        <v>1228</v>
      </c>
      <c r="B1086" t="s">
        <v>1866</v>
      </c>
      <c r="C1086">
        <v>12.3</v>
      </c>
    </row>
    <row r="1087" spans="1:3">
      <c r="A1087" t="s">
        <v>1229</v>
      </c>
      <c r="B1087" t="s">
        <v>1866</v>
      </c>
      <c r="C1087">
        <v>28.9</v>
      </c>
    </row>
    <row r="1088" spans="1:3">
      <c r="A1088" t="s">
        <v>1230</v>
      </c>
      <c r="B1088" t="s">
        <v>1866</v>
      </c>
      <c r="C1088">
        <v>8.6999999999999993</v>
      </c>
    </row>
    <row r="1089" spans="1:3">
      <c r="A1089" t="s">
        <v>1231</v>
      </c>
      <c r="B1089" t="s">
        <v>1866</v>
      </c>
      <c r="C1089">
        <v>16.3</v>
      </c>
    </row>
    <row r="1090" spans="1:3">
      <c r="A1090" t="s">
        <v>1232</v>
      </c>
      <c r="B1090" t="s">
        <v>1866</v>
      </c>
      <c r="C1090">
        <v>13.8</v>
      </c>
    </row>
    <row r="1091" spans="1:3">
      <c r="A1091" t="s">
        <v>1233</v>
      </c>
      <c r="B1091" t="s">
        <v>1866</v>
      </c>
      <c r="C1091">
        <v>4.8</v>
      </c>
    </row>
    <row r="1092" spans="1:3">
      <c r="A1092" t="s">
        <v>1852</v>
      </c>
      <c r="B1092" t="s">
        <v>1866</v>
      </c>
      <c r="C1092">
        <v>29.7</v>
      </c>
    </row>
    <row r="1093" spans="1:3">
      <c r="A1093" t="s">
        <v>1234</v>
      </c>
      <c r="B1093" t="s">
        <v>1866</v>
      </c>
      <c r="C1093">
        <v>6.9</v>
      </c>
    </row>
    <row r="1094" spans="1:3">
      <c r="A1094" t="s">
        <v>1236</v>
      </c>
      <c r="B1094" t="s">
        <v>1866</v>
      </c>
      <c r="C1094">
        <v>13.5</v>
      </c>
    </row>
    <row r="1095" spans="1:3">
      <c r="A1095" t="s">
        <v>1237</v>
      </c>
      <c r="B1095" t="s">
        <v>1866</v>
      </c>
      <c r="C1095">
        <v>14.4</v>
      </c>
    </row>
    <row r="1096" spans="1:3">
      <c r="A1096" t="s">
        <v>1238</v>
      </c>
      <c r="B1096" t="s">
        <v>1866</v>
      </c>
      <c r="C1096">
        <v>34.299999999999997</v>
      </c>
    </row>
    <row r="1097" spans="1:3">
      <c r="A1097" t="s">
        <v>1239</v>
      </c>
      <c r="B1097" t="s">
        <v>1866</v>
      </c>
      <c r="C1097">
        <v>16.2</v>
      </c>
    </row>
    <row r="1098" spans="1:3">
      <c r="A1098" t="s">
        <v>1240</v>
      </c>
      <c r="B1098" t="s">
        <v>1866</v>
      </c>
      <c r="C1098">
        <v>8.5</v>
      </c>
    </row>
    <row r="1099" spans="1:3">
      <c r="A1099" t="s">
        <v>1241</v>
      </c>
      <c r="B1099" t="s">
        <v>1866</v>
      </c>
      <c r="C1099">
        <v>23.8</v>
      </c>
    </row>
    <row r="1100" spans="1:3">
      <c r="A1100" t="s">
        <v>1242</v>
      </c>
      <c r="B1100" t="s">
        <v>1940</v>
      </c>
      <c r="C1100">
        <v>13.4</v>
      </c>
    </row>
    <row r="1101" spans="1:3">
      <c r="A1101" t="s">
        <v>1244</v>
      </c>
      <c r="B1101" t="s">
        <v>1866</v>
      </c>
      <c r="C1101">
        <v>22.7</v>
      </c>
    </row>
    <row r="1102" spans="1:3">
      <c r="A1102" t="s">
        <v>1245</v>
      </c>
      <c r="B1102" t="s">
        <v>1941</v>
      </c>
      <c r="C1102">
        <v>8.8000000000000007</v>
      </c>
    </row>
    <row r="1103" spans="1:3">
      <c r="A1103" t="s">
        <v>1788</v>
      </c>
      <c r="B1103" t="s">
        <v>1866</v>
      </c>
      <c r="C1103">
        <v>18.899999999999999</v>
      </c>
    </row>
    <row r="1104" spans="1:3">
      <c r="A1104" t="s">
        <v>1247</v>
      </c>
      <c r="B1104" t="s">
        <v>1866</v>
      </c>
      <c r="C1104">
        <v>9.6</v>
      </c>
    </row>
    <row r="1105" spans="1:3">
      <c r="A1105" t="s">
        <v>1248</v>
      </c>
      <c r="B1105" t="s">
        <v>1866</v>
      </c>
      <c r="C1105">
        <v>13.7</v>
      </c>
    </row>
    <row r="1106" spans="1:3">
      <c r="A1106" t="s">
        <v>1249</v>
      </c>
      <c r="B1106" t="s">
        <v>1866</v>
      </c>
      <c r="C1106">
        <v>9.9</v>
      </c>
    </row>
    <row r="1107" spans="1:3">
      <c r="A1107" t="s">
        <v>1250</v>
      </c>
      <c r="B1107" t="s">
        <v>1866</v>
      </c>
      <c r="C1107">
        <v>27.8</v>
      </c>
    </row>
    <row r="1108" spans="1:3">
      <c r="A1108" t="s">
        <v>1251</v>
      </c>
      <c r="B1108" t="s">
        <v>1866</v>
      </c>
      <c r="C1108">
        <v>14.1</v>
      </c>
    </row>
    <row r="1109" spans="1:3">
      <c r="A1109" t="s">
        <v>1252</v>
      </c>
      <c r="B1109" t="s">
        <v>1866</v>
      </c>
      <c r="C1109">
        <v>10.4</v>
      </c>
    </row>
    <row r="1110" spans="1:3">
      <c r="A1110" t="s">
        <v>1253</v>
      </c>
      <c r="B1110" t="s">
        <v>1866</v>
      </c>
      <c r="C1110">
        <v>7</v>
      </c>
    </row>
    <row r="1111" spans="1:3">
      <c r="A1111" t="s">
        <v>1254</v>
      </c>
      <c r="B1111" t="s">
        <v>544</v>
      </c>
      <c r="C1111">
        <v>44.3</v>
      </c>
    </row>
    <row r="1112" spans="1:3">
      <c r="A1112" t="s">
        <v>1255</v>
      </c>
      <c r="B1112" t="s">
        <v>1866</v>
      </c>
      <c r="C1112">
        <v>13.4</v>
      </c>
    </row>
    <row r="1113" spans="1:3">
      <c r="A1113" t="s">
        <v>1256</v>
      </c>
      <c r="B1113" t="s">
        <v>1866</v>
      </c>
      <c r="C1113">
        <v>16.899999999999999</v>
      </c>
    </row>
    <row r="1114" spans="1:3">
      <c r="A1114" t="s">
        <v>1258</v>
      </c>
      <c r="B1114" t="s">
        <v>1866</v>
      </c>
      <c r="C1114">
        <v>24.1</v>
      </c>
    </row>
    <row r="1115" spans="1:3">
      <c r="A1115" t="s">
        <v>1259</v>
      </c>
      <c r="B1115" t="s">
        <v>1866</v>
      </c>
      <c r="C1115">
        <v>16.5</v>
      </c>
    </row>
    <row r="1116" spans="1:3">
      <c r="A1116" t="s">
        <v>1260</v>
      </c>
      <c r="B1116" t="s">
        <v>1876</v>
      </c>
      <c r="C1116">
        <v>6.2</v>
      </c>
    </row>
    <row r="1117" spans="1:3">
      <c r="A1117" t="s">
        <v>1262</v>
      </c>
      <c r="B1117" t="s">
        <v>1942</v>
      </c>
      <c r="C1117">
        <v>12.6</v>
      </c>
    </row>
    <row r="1118" spans="1:3">
      <c r="A1118" t="s">
        <v>1263</v>
      </c>
      <c r="B1118" t="s">
        <v>1866</v>
      </c>
      <c r="C1118">
        <v>4.4000000000000004</v>
      </c>
    </row>
    <row r="1119" spans="1:3">
      <c r="A1119" t="s">
        <v>1264</v>
      </c>
      <c r="B1119" t="s">
        <v>1866</v>
      </c>
      <c r="C1119">
        <v>8.6999999999999993</v>
      </c>
    </row>
    <row r="1120" spans="1:3">
      <c r="A1120" t="s">
        <v>1265</v>
      </c>
      <c r="B1120" t="s">
        <v>1866</v>
      </c>
      <c r="C1120">
        <v>17.8</v>
      </c>
    </row>
    <row r="1121" spans="1:3">
      <c r="A1121" t="s">
        <v>1266</v>
      </c>
      <c r="B1121" t="s">
        <v>1866</v>
      </c>
      <c r="C1121">
        <v>11.5</v>
      </c>
    </row>
    <row r="1122" spans="1:3">
      <c r="A1122" t="s">
        <v>1267</v>
      </c>
      <c r="B1122" t="s">
        <v>1866</v>
      </c>
      <c r="C1122">
        <v>12.4</v>
      </c>
    </row>
    <row r="1123" spans="1:3">
      <c r="A1123" t="s">
        <v>1268</v>
      </c>
      <c r="B1123" t="s">
        <v>1866</v>
      </c>
      <c r="C1123">
        <v>23.1</v>
      </c>
    </row>
    <row r="1124" spans="1:3">
      <c r="A1124" t="s">
        <v>1269</v>
      </c>
      <c r="B1124" t="s">
        <v>1866</v>
      </c>
      <c r="C1124">
        <v>22</v>
      </c>
    </row>
    <row r="1125" spans="1:3">
      <c r="A1125" t="s">
        <v>1270</v>
      </c>
      <c r="B1125" t="s">
        <v>1866</v>
      </c>
      <c r="C1125">
        <v>25.9</v>
      </c>
    </row>
    <row r="1126" spans="1:3">
      <c r="A1126" t="s">
        <v>1271</v>
      </c>
      <c r="B1126" t="s">
        <v>1866</v>
      </c>
      <c r="C1126">
        <v>21.2</v>
      </c>
    </row>
    <row r="1127" spans="1:3">
      <c r="A1127" t="s">
        <v>1272</v>
      </c>
      <c r="B1127" t="s">
        <v>1866</v>
      </c>
      <c r="C1127">
        <v>35.5</v>
      </c>
    </row>
    <row r="1128" spans="1:3">
      <c r="A1128" t="s">
        <v>1273</v>
      </c>
      <c r="B1128" t="s">
        <v>1866</v>
      </c>
      <c r="C1128">
        <v>15.1</v>
      </c>
    </row>
    <row r="1129" spans="1:3">
      <c r="A1129" t="s">
        <v>1274</v>
      </c>
      <c r="B1129" t="s">
        <v>1866</v>
      </c>
      <c r="C1129">
        <v>9.6999999999999993</v>
      </c>
    </row>
    <row r="1130" spans="1:3">
      <c r="A1130" t="s">
        <v>1789</v>
      </c>
      <c r="B1130" t="s">
        <v>1866</v>
      </c>
      <c r="C1130">
        <v>14.8</v>
      </c>
    </row>
    <row r="1131" spans="1:3">
      <c r="A1131" t="s">
        <v>1275</v>
      </c>
      <c r="B1131" t="s">
        <v>1866</v>
      </c>
      <c r="C1131">
        <v>19.3</v>
      </c>
    </row>
    <row r="1132" spans="1:3">
      <c r="A1132" t="s">
        <v>1853</v>
      </c>
      <c r="B1132" t="s">
        <v>1866</v>
      </c>
      <c r="C1132">
        <v>22.1</v>
      </c>
    </row>
    <row r="1133" spans="1:3">
      <c r="A1133" t="s">
        <v>1276</v>
      </c>
      <c r="B1133" t="s">
        <v>1866</v>
      </c>
      <c r="C1133">
        <v>13</v>
      </c>
    </row>
    <row r="1134" spans="1:3">
      <c r="A1134" t="s">
        <v>1277</v>
      </c>
      <c r="B1134" t="s">
        <v>1866</v>
      </c>
      <c r="C1134">
        <v>14.5</v>
      </c>
    </row>
    <row r="1135" spans="1:3">
      <c r="A1135" t="s">
        <v>1278</v>
      </c>
      <c r="B1135" t="s">
        <v>1866</v>
      </c>
      <c r="C1135">
        <v>18.600000000000001</v>
      </c>
    </row>
    <row r="1136" spans="1:3">
      <c r="A1136" t="s">
        <v>1279</v>
      </c>
      <c r="B1136" t="s">
        <v>1943</v>
      </c>
      <c r="C1136">
        <v>13.3</v>
      </c>
    </row>
    <row r="1137" spans="1:3">
      <c r="A1137" t="s">
        <v>1281</v>
      </c>
      <c r="B1137" t="s">
        <v>1866</v>
      </c>
      <c r="C1137">
        <v>25.1</v>
      </c>
    </row>
    <row r="1138" spans="1:3">
      <c r="A1138" t="s">
        <v>1282</v>
      </c>
      <c r="B1138" t="s">
        <v>1866</v>
      </c>
      <c r="C1138">
        <v>14.2</v>
      </c>
    </row>
    <row r="1139" spans="1:3">
      <c r="A1139" t="s">
        <v>1283</v>
      </c>
      <c r="B1139" t="s">
        <v>1866</v>
      </c>
      <c r="C1139">
        <v>19.3</v>
      </c>
    </row>
    <row r="1140" spans="1:3">
      <c r="A1140" t="s">
        <v>1284</v>
      </c>
      <c r="B1140" t="s">
        <v>1866</v>
      </c>
      <c r="C1140">
        <v>18.5</v>
      </c>
    </row>
    <row r="1141" spans="1:3">
      <c r="A1141" t="s">
        <v>1285</v>
      </c>
      <c r="B1141" t="s">
        <v>1866</v>
      </c>
      <c r="C1141">
        <v>21.3</v>
      </c>
    </row>
    <row r="1142" spans="1:3">
      <c r="A1142" t="s">
        <v>1790</v>
      </c>
      <c r="B1142" t="s">
        <v>1866</v>
      </c>
      <c r="C1142">
        <v>18.2</v>
      </c>
    </row>
    <row r="1143" spans="1:3">
      <c r="A1143" t="s">
        <v>1286</v>
      </c>
      <c r="B1143" t="s">
        <v>1866</v>
      </c>
      <c r="C1143">
        <v>21.7</v>
      </c>
    </row>
    <row r="1144" spans="1:3">
      <c r="A1144" t="s">
        <v>1287</v>
      </c>
      <c r="B1144" t="s">
        <v>1888</v>
      </c>
      <c r="C1144">
        <v>5.0999999999999996</v>
      </c>
    </row>
    <row r="1145" spans="1:3">
      <c r="A1145" t="s">
        <v>1288</v>
      </c>
      <c r="B1145" t="s">
        <v>1872</v>
      </c>
      <c r="C1145">
        <v>9.6</v>
      </c>
    </row>
    <row r="1146" spans="1:3">
      <c r="A1146" t="s">
        <v>1289</v>
      </c>
      <c r="B1146" t="s">
        <v>1866</v>
      </c>
      <c r="C1146">
        <v>14.7</v>
      </c>
    </row>
    <row r="1147" spans="1:3">
      <c r="A1147" t="s">
        <v>1290</v>
      </c>
      <c r="B1147" t="s">
        <v>1866</v>
      </c>
      <c r="C1147">
        <v>22.2</v>
      </c>
    </row>
    <row r="1148" spans="1:3">
      <c r="A1148" t="s">
        <v>1291</v>
      </c>
      <c r="B1148" t="s">
        <v>1866</v>
      </c>
      <c r="C1148">
        <v>16.8</v>
      </c>
    </row>
    <row r="1149" spans="1:3">
      <c r="A1149" t="s">
        <v>1292</v>
      </c>
      <c r="B1149" t="s">
        <v>1866</v>
      </c>
      <c r="C1149">
        <v>8.5</v>
      </c>
    </row>
    <row r="1150" spans="1:3">
      <c r="A1150" t="s">
        <v>1293</v>
      </c>
      <c r="B1150" t="s">
        <v>1866</v>
      </c>
      <c r="C1150">
        <v>18.3</v>
      </c>
    </row>
    <row r="1151" spans="1:3">
      <c r="A1151" t="s">
        <v>1294</v>
      </c>
      <c r="B1151" t="s">
        <v>1866</v>
      </c>
      <c r="C1151">
        <v>27.8</v>
      </c>
    </row>
    <row r="1152" spans="1:3">
      <c r="A1152" t="s">
        <v>1295</v>
      </c>
      <c r="B1152" t="s">
        <v>1866</v>
      </c>
      <c r="C1152">
        <v>28</v>
      </c>
    </row>
    <row r="1153" spans="1:4">
      <c r="A1153" t="s">
        <v>1297</v>
      </c>
      <c r="B1153" t="s">
        <v>1880</v>
      </c>
      <c r="C1153">
        <v>10.3</v>
      </c>
    </row>
    <row r="1154" spans="1:4">
      <c r="A1154" t="s">
        <v>1298</v>
      </c>
      <c r="B1154" t="s">
        <v>1866</v>
      </c>
      <c r="C1154">
        <v>21.2</v>
      </c>
    </row>
    <row r="1155" spans="1:4">
      <c r="A1155" t="s">
        <v>1299</v>
      </c>
      <c r="B1155" t="s">
        <v>1866</v>
      </c>
      <c r="C1155">
        <v>27.9</v>
      </c>
    </row>
    <row r="1156" spans="1:4">
      <c r="A1156" t="s">
        <v>1300</v>
      </c>
      <c r="B1156" t="s">
        <v>1866</v>
      </c>
      <c r="C1156">
        <v>20.8</v>
      </c>
    </row>
    <row r="1157" spans="1:4">
      <c r="A1157" t="s">
        <v>1301</v>
      </c>
      <c r="B1157" t="s">
        <v>1866</v>
      </c>
      <c r="C1157">
        <v>13.7</v>
      </c>
    </row>
    <row r="1158" spans="1:4">
      <c r="A1158" t="s">
        <v>1302</v>
      </c>
      <c r="B1158" t="s">
        <v>1866</v>
      </c>
      <c r="C1158">
        <v>6.9</v>
      </c>
    </row>
    <row r="1159" spans="1:4">
      <c r="A1159" t="s">
        <v>1304</v>
      </c>
      <c r="B1159" t="s">
        <v>1866</v>
      </c>
      <c r="C1159">
        <v>36.299999999999997</v>
      </c>
      <c r="D1159" t="s">
        <v>1865</v>
      </c>
    </row>
    <row r="1160" spans="1:4">
      <c r="A1160" t="s">
        <v>1305</v>
      </c>
      <c r="B1160" t="s">
        <v>1866</v>
      </c>
      <c r="C1160">
        <v>8.9</v>
      </c>
    </row>
    <row r="1161" spans="1:4">
      <c r="A1161" t="s">
        <v>1306</v>
      </c>
      <c r="B1161" t="s">
        <v>1866</v>
      </c>
      <c r="C1161">
        <v>18.100000000000001</v>
      </c>
    </row>
    <row r="1162" spans="1:4">
      <c r="A1162" t="s">
        <v>1307</v>
      </c>
      <c r="B1162" t="s">
        <v>1866</v>
      </c>
      <c r="C1162">
        <v>8.8000000000000007</v>
      </c>
    </row>
    <row r="1163" spans="1:4">
      <c r="A1163" t="s">
        <v>1308</v>
      </c>
      <c r="B1163" t="s">
        <v>1866</v>
      </c>
      <c r="C1163">
        <v>17</v>
      </c>
    </row>
    <row r="1164" spans="1:4">
      <c r="A1164" t="s">
        <v>1791</v>
      </c>
      <c r="B1164" t="s">
        <v>1866</v>
      </c>
      <c r="C1164">
        <v>34.5</v>
      </c>
    </row>
    <row r="1165" spans="1:4">
      <c r="A1165" t="s">
        <v>1309</v>
      </c>
      <c r="B1165" t="s">
        <v>1866</v>
      </c>
      <c r="C1165">
        <v>18</v>
      </c>
    </row>
    <row r="1166" spans="1:4">
      <c r="A1166" t="s">
        <v>1310</v>
      </c>
      <c r="B1166" t="s">
        <v>1866</v>
      </c>
      <c r="C1166">
        <v>17.399999999999999</v>
      </c>
    </row>
    <row r="1167" spans="1:4">
      <c r="A1167" t="s">
        <v>1311</v>
      </c>
      <c r="B1167" t="s">
        <v>1866</v>
      </c>
      <c r="C1167">
        <v>14.7</v>
      </c>
    </row>
    <row r="1168" spans="1:4">
      <c r="A1168" t="s">
        <v>1312</v>
      </c>
      <c r="B1168" t="s">
        <v>1866</v>
      </c>
      <c r="C1168">
        <v>16.8</v>
      </c>
    </row>
    <row r="1169" spans="1:3">
      <c r="A1169" t="s">
        <v>1313</v>
      </c>
      <c r="B1169" t="s">
        <v>1866</v>
      </c>
      <c r="C1169">
        <v>24.4</v>
      </c>
    </row>
    <row r="1170" spans="1:3">
      <c r="A1170" t="s">
        <v>1314</v>
      </c>
      <c r="B1170" t="s">
        <v>1866</v>
      </c>
      <c r="C1170">
        <v>16</v>
      </c>
    </row>
    <row r="1171" spans="1:3">
      <c r="A1171" t="s">
        <v>1315</v>
      </c>
      <c r="B1171" t="s">
        <v>1866</v>
      </c>
      <c r="C1171">
        <v>5.2</v>
      </c>
    </row>
    <row r="1172" spans="1:3">
      <c r="A1172" t="s">
        <v>1316</v>
      </c>
      <c r="B1172" t="s">
        <v>1866</v>
      </c>
      <c r="C1172">
        <v>14.3</v>
      </c>
    </row>
    <row r="1173" spans="1:3">
      <c r="A1173" t="s">
        <v>1317</v>
      </c>
      <c r="B1173" t="s">
        <v>1866</v>
      </c>
      <c r="C1173">
        <v>11.8</v>
      </c>
    </row>
    <row r="1174" spans="1:3">
      <c r="A1174" t="s">
        <v>1318</v>
      </c>
      <c r="B1174" t="s">
        <v>1866</v>
      </c>
      <c r="C1174">
        <v>16.899999999999999</v>
      </c>
    </row>
    <row r="1175" spans="1:3">
      <c r="A1175" t="s">
        <v>1319</v>
      </c>
      <c r="B1175" t="s">
        <v>1866</v>
      </c>
      <c r="C1175">
        <v>6.7</v>
      </c>
    </row>
    <row r="1176" spans="1:3">
      <c r="A1176" t="s">
        <v>1792</v>
      </c>
      <c r="B1176" t="s">
        <v>1866</v>
      </c>
      <c r="C1176">
        <v>10.7</v>
      </c>
    </row>
    <row r="1177" spans="1:3">
      <c r="A1177" t="s">
        <v>1320</v>
      </c>
      <c r="B1177" t="s">
        <v>1866</v>
      </c>
      <c r="C1177">
        <v>2.2000000000000002</v>
      </c>
    </row>
    <row r="1178" spans="1:3">
      <c r="A1178" t="s">
        <v>1321</v>
      </c>
      <c r="B1178" t="s">
        <v>1866</v>
      </c>
      <c r="C1178">
        <v>25</v>
      </c>
    </row>
    <row r="1179" spans="1:3">
      <c r="A1179" t="s">
        <v>1322</v>
      </c>
      <c r="B1179" t="s">
        <v>1866</v>
      </c>
      <c r="C1179">
        <v>14.9</v>
      </c>
    </row>
    <row r="1180" spans="1:3">
      <c r="A1180" t="s">
        <v>1323</v>
      </c>
      <c r="B1180" t="s">
        <v>1866</v>
      </c>
      <c r="C1180">
        <v>20.100000000000001</v>
      </c>
    </row>
    <row r="1181" spans="1:3">
      <c r="A1181" t="s">
        <v>1324</v>
      </c>
      <c r="B1181" t="s">
        <v>1866</v>
      </c>
      <c r="C1181">
        <v>19.2</v>
      </c>
    </row>
    <row r="1182" spans="1:3">
      <c r="A1182" t="s">
        <v>1325</v>
      </c>
      <c r="B1182" t="s">
        <v>1866</v>
      </c>
      <c r="C1182">
        <v>7.8</v>
      </c>
    </row>
    <row r="1183" spans="1:3">
      <c r="A1183" t="s">
        <v>1326</v>
      </c>
      <c r="B1183" t="s">
        <v>1866</v>
      </c>
      <c r="C1183">
        <v>23.8</v>
      </c>
    </row>
    <row r="1184" spans="1:3">
      <c r="A1184" t="s">
        <v>1327</v>
      </c>
      <c r="B1184" t="s">
        <v>1866</v>
      </c>
      <c r="C1184">
        <v>19.7</v>
      </c>
    </row>
    <row r="1185" spans="1:3">
      <c r="A1185" t="s">
        <v>1330</v>
      </c>
      <c r="B1185" t="s">
        <v>1866</v>
      </c>
      <c r="C1185">
        <v>17.2</v>
      </c>
    </row>
    <row r="1186" spans="1:3">
      <c r="A1186" t="s">
        <v>1331</v>
      </c>
      <c r="B1186" t="s">
        <v>1866</v>
      </c>
      <c r="C1186">
        <v>22.3</v>
      </c>
    </row>
    <row r="1187" spans="1:3">
      <c r="A1187" t="s">
        <v>1332</v>
      </c>
      <c r="B1187" t="s">
        <v>1866</v>
      </c>
      <c r="C1187">
        <v>20.6</v>
      </c>
    </row>
    <row r="1188" spans="1:3">
      <c r="A1188" t="s">
        <v>1333</v>
      </c>
      <c r="B1188" t="s">
        <v>1866</v>
      </c>
      <c r="C1188">
        <v>22.6</v>
      </c>
    </row>
    <row r="1189" spans="1:3">
      <c r="A1189" t="s">
        <v>1335</v>
      </c>
      <c r="B1189" t="s">
        <v>1866</v>
      </c>
      <c r="C1189">
        <v>22.2</v>
      </c>
    </row>
    <row r="1190" spans="1:3">
      <c r="A1190" t="s">
        <v>1336</v>
      </c>
      <c r="B1190" t="s">
        <v>1866</v>
      </c>
      <c r="C1190">
        <v>12.6</v>
      </c>
    </row>
    <row r="1191" spans="1:3">
      <c r="A1191" t="s">
        <v>1337</v>
      </c>
      <c r="B1191" t="s">
        <v>1866</v>
      </c>
      <c r="C1191">
        <v>20.3</v>
      </c>
    </row>
    <row r="1192" spans="1:3">
      <c r="A1192" t="s">
        <v>1338</v>
      </c>
      <c r="B1192" t="s">
        <v>1866</v>
      </c>
      <c r="C1192">
        <v>12.2</v>
      </c>
    </row>
    <row r="1193" spans="1:3">
      <c r="A1193" t="s">
        <v>1339</v>
      </c>
      <c r="B1193" t="s">
        <v>1866</v>
      </c>
      <c r="C1193">
        <v>6.1</v>
      </c>
    </row>
    <row r="1194" spans="1:3">
      <c r="A1194" t="s">
        <v>1340</v>
      </c>
      <c r="B1194" t="s">
        <v>1866</v>
      </c>
      <c r="C1194">
        <v>22</v>
      </c>
    </row>
    <row r="1195" spans="1:3">
      <c r="A1195" t="s">
        <v>1341</v>
      </c>
      <c r="B1195" t="s">
        <v>1866</v>
      </c>
      <c r="C1195">
        <v>18.399999999999999</v>
      </c>
    </row>
    <row r="1196" spans="1:3">
      <c r="A1196" t="s">
        <v>1342</v>
      </c>
      <c r="B1196" t="s">
        <v>1866</v>
      </c>
      <c r="C1196">
        <v>25.2</v>
      </c>
    </row>
    <row r="1197" spans="1:3">
      <c r="A1197" t="s">
        <v>1343</v>
      </c>
      <c r="B1197" t="s">
        <v>1910</v>
      </c>
      <c r="C1197">
        <v>15</v>
      </c>
    </row>
    <row r="1198" spans="1:3">
      <c r="A1198" t="s">
        <v>1344</v>
      </c>
      <c r="B1198" t="s">
        <v>1866</v>
      </c>
      <c r="C1198">
        <v>10.9</v>
      </c>
    </row>
    <row r="1199" spans="1:3">
      <c r="A1199" t="s">
        <v>1345</v>
      </c>
      <c r="B1199" t="s">
        <v>1891</v>
      </c>
      <c r="C1199">
        <v>12.1</v>
      </c>
    </row>
    <row r="1200" spans="1:3">
      <c r="A1200" t="s">
        <v>1346</v>
      </c>
      <c r="B1200" t="s">
        <v>1866</v>
      </c>
      <c r="C1200">
        <v>19.3</v>
      </c>
    </row>
    <row r="1201" spans="1:3">
      <c r="A1201" t="s">
        <v>1347</v>
      </c>
      <c r="B1201" t="s">
        <v>1944</v>
      </c>
      <c r="C1201">
        <v>11.9</v>
      </c>
    </row>
    <row r="1202" spans="1:3">
      <c r="A1202" t="s">
        <v>1349</v>
      </c>
      <c r="B1202" t="s">
        <v>1896</v>
      </c>
      <c r="C1202">
        <v>14.5</v>
      </c>
    </row>
    <row r="1203" spans="1:3">
      <c r="A1203" t="s">
        <v>1350</v>
      </c>
      <c r="B1203" t="s">
        <v>1866</v>
      </c>
      <c r="C1203">
        <v>15.3</v>
      </c>
    </row>
    <row r="1204" spans="1:3">
      <c r="A1204" t="s">
        <v>1351</v>
      </c>
      <c r="B1204" t="s">
        <v>1866</v>
      </c>
      <c r="C1204">
        <v>31.8</v>
      </c>
    </row>
    <row r="1205" spans="1:3">
      <c r="A1205" t="s">
        <v>1352</v>
      </c>
      <c r="B1205" t="s">
        <v>1866</v>
      </c>
      <c r="C1205">
        <v>6.1</v>
      </c>
    </row>
    <row r="1206" spans="1:3">
      <c r="A1206" t="s">
        <v>1353</v>
      </c>
      <c r="B1206" t="s">
        <v>1866</v>
      </c>
      <c r="C1206">
        <v>6.5</v>
      </c>
    </row>
    <row r="1207" spans="1:3">
      <c r="A1207" t="s">
        <v>1355</v>
      </c>
      <c r="B1207" t="s">
        <v>1931</v>
      </c>
      <c r="C1207">
        <v>14.8</v>
      </c>
    </row>
    <row r="1208" spans="1:3">
      <c r="A1208" t="s">
        <v>1356</v>
      </c>
      <c r="B1208" t="s">
        <v>1945</v>
      </c>
      <c r="C1208">
        <v>9.6</v>
      </c>
    </row>
    <row r="1209" spans="1:3">
      <c r="A1209" t="s">
        <v>1358</v>
      </c>
      <c r="B1209" t="s">
        <v>1866</v>
      </c>
      <c r="C1209">
        <v>12.7</v>
      </c>
    </row>
    <row r="1210" spans="1:3">
      <c r="A1210" t="s">
        <v>1359</v>
      </c>
      <c r="B1210" t="s">
        <v>1931</v>
      </c>
      <c r="C1210">
        <v>3.3</v>
      </c>
    </row>
    <row r="1211" spans="1:3">
      <c r="A1211" t="s">
        <v>1360</v>
      </c>
      <c r="B1211" t="s">
        <v>1866</v>
      </c>
      <c r="C1211">
        <v>27.3</v>
      </c>
    </row>
    <row r="1212" spans="1:3">
      <c r="A1212" t="s">
        <v>1361</v>
      </c>
      <c r="B1212" t="s">
        <v>1866</v>
      </c>
      <c r="C1212">
        <v>32.299999999999997</v>
      </c>
    </row>
    <row r="1213" spans="1:3">
      <c r="A1213" t="s">
        <v>1362</v>
      </c>
      <c r="B1213" t="s">
        <v>1866</v>
      </c>
      <c r="C1213">
        <v>23.1</v>
      </c>
    </row>
    <row r="1214" spans="1:3">
      <c r="A1214" t="s">
        <v>1363</v>
      </c>
      <c r="B1214" t="s">
        <v>1866</v>
      </c>
      <c r="C1214">
        <v>9.1999999999999993</v>
      </c>
    </row>
    <row r="1215" spans="1:3">
      <c r="A1215" t="s">
        <v>1364</v>
      </c>
      <c r="B1215" t="s">
        <v>1866</v>
      </c>
      <c r="C1215">
        <v>29</v>
      </c>
    </row>
    <row r="1216" spans="1:3">
      <c r="A1216" t="s">
        <v>1854</v>
      </c>
      <c r="B1216" t="s">
        <v>1866</v>
      </c>
      <c r="C1216">
        <v>14.8</v>
      </c>
    </row>
    <row r="1217" spans="1:3">
      <c r="A1217" t="s">
        <v>1365</v>
      </c>
      <c r="B1217" t="s">
        <v>1866</v>
      </c>
      <c r="C1217">
        <v>19.3</v>
      </c>
    </row>
    <row r="1218" spans="1:3">
      <c r="A1218" t="s">
        <v>1366</v>
      </c>
      <c r="B1218" t="s">
        <v>1866</v>
      </c>
      <c r="C1218">
        <v>17.600000000000001</v>
      </c>
    </row>
    <row r="1219" spans="1:3">
      <c r="A1219" t="s">
        <v>1367</v>
      </c>
      <c r="B1219" t="s">
        <v>1866</v>
      </c>
      <c r="C1219">
        <v>16.2</v>
      </c>
    </row>
    <row r="1220" spans="1:3">
      <c r="A1220" t="s">
        <v>1368</v>
      </c>
      <c r="B1220" t="s">
        <v>1866</v>
      </c>
      <c r="C1220">
        <v>20.399999999999999</v>
      </c>
    </row>
    <row r="1221" spans="1:3">
      <c r="A1221" t="s">
        <v>1369</v>
      </c>
      <c r="B1221" t="s">
        <v>1866</v>
      </c>
      <c r="C1221">
        <v>41.8</v>
      </c>
    </row>
    <row r="1222" spans="1:3">
      <c r="A1222" t="s">
        <v>1370</v>
      </c>
      <c r="B1222" t="s">
        <v>1866</v>
      </c>
      <c r="C1222">
        <v>24.2</v>
      </c>
    </row>
    <row r="1223" spans="1:3">
      <c r="A1223" t="s">
        <v>1371</v>
      </c>
      <c r="B1223" t="s">
        <v>1866</v>
      </c>
      <c r="C1223">
        <v>6.5</v>
      </c>
    </row>
    <row r="1224" spans="1:3">
      <c r="A1224" t="s">
        <v>1372</v>
      </c>
      <c r="B1224" t="s">
        <v>1867</v>
      </c>
      <c r="C1224">
        <v>18.5</v>
      </c>
    </row>
    <row r="1225" spans="1:3">
      <c r="A1225" t="s">
        <v>1373</v>
      </c>
      <c r="B1225" t="s">
        <v>1866</v>
      </c>
      <c r="C1225">
        <v>28.4</v>
      </c>
    </row>
    <row r="1226" spans="1:3">
      <c r="A1226" t="s">
        <v>1374</v>
      </c>
      <c r="B1226" t="s">
        <v>1866</v>
      </c>
      <c r="C1226">
        <v>16.2</v>
      </c>
    </row>
    <row r="1227" spans="1:3">
      <c r="A1227" t="s">
        <v>1375</v>
      </c>
      <c r="B1227" t="s">
        <v>1866</v>
      </c>
      <c r="C1227">
        <v>8.8000000000000007</v>
      </c>
    </row>
    <row r="1228" spans="1:3">
      <c r="A1228" t="s">
        <v>1376</v>
      </c>
      <c r="B1228" t="s">
        <v>1918</v>
      </c>
      <c r="C1228">
        <v>14</v>
      </c>
    </row>
    <row r="1229" spans="1:3">
      <c r="A1229" t="s">
        <v>1377</v>
      </c>
      <c r="B1229" t="s">
        <v>1866</v>
      </c>
      <c r="C1229">
        <v>14.8</v>
      </c>
    </row>
    <row r="1230" spans="1:3">
      <c r="A1230" t="s">
        <v>1378</v>
      </c>
      <c r="B1230" t="s">
        <v>1866</v>
      </c>
      <c r="C1230">
        <v>14.7</v>
      </c>
    </row>
    <row r="1231" spans="1:3">
      <c r="A1231" t="s">
        <v>1380</v>
      </c>
      <c r="B1231" t="s">
        <v>1866</v>
      </c>
      <c r="C1231">
        <v>21.6</v>
      </c>
    </row>
    <row r="1232" spans="1:3">
      <c r="A1232" t="s">
        <v>1382</v>
      </c>
      <c r="B1232" t="s">
        <v>1866</v>
      </c>
      <c r="C1232">
        <v>22.4</v>
      </c>
    </row>
    <row r="1233" spans="1:3">
      <c r="A1233" t="s">
        <v>1383</v>
      </c>
      <c r="B1233" t="s">
        <v>1866</v>
      </c>
      <c r="C1233">
        <v>6.9</v>
      </c>
    </row>
    <row r="1234" spans="1:3">
      <c r="A1234" t="s">
        <v>1384</v>
      </c>
      <c r="B1234" t="s">
        <v>1866</v>
      </c>
      <c r="C1234">
        <v>28.9</v>
      </c>
    </row>
    <row r="1235" spans="1:3">
      <c r="A1235" t="s">
        <v>1385</v>
      </c>
      <c r="B1235" t="s">
        <v>1946</v>
      </c>
      <c r="C1235">
        <v>3.6</v>
      </c>
    </row>
    <row r="1236" spans="1:3">
      <c r="A1236" t="s">
        <v>1387</v>
      </c>
      <c r="B1236" t="s">
        <v>1866</v>
      </c>
      <c r="C1236">
        <v>2.6</v>
      </c>
    </row>
    <row r="1237" spans="1:3">
      <c r="A1237" t="s">
        <v>1388</v>
      </c>
      <c r="B1237" t="s">
        <v>1866</v>
      </c>
      <c r="C1237">
        <v>18.7</v>
      </c>
    </row>
    <row r="1238" spans="1:3">
      <c r="A1238" t="s">
        <v>1389</v>
      </c>
      <c r="B1238" t="s">
        <v>1866</v>
      </c>
      <c r="C1238">
        <v>25.3</v>
      </c>
    </row>
    <row r="1239" spans="1:3">
      <c r="A1239" t="s">
        <v>1390</v>
      </c>
      <c r="B1239" t="s">
        <v>1866</v>
      </c>
      <c r="C1239">
        <v>10.7</v>
      </c>
    </row>
    <row r="1240" spans="1:3">
      <c r="A1240" t="s">
        <v>1391</v>
      </c>
      <c r="B1240" t="s">
        <v>1866</v>
      </c>
      <c r="C1240">
        <v>15.2</v>
      </c>
    </row>
    <row r="1241" spans="1:3">
      <c r="A1241" t="s">
        <v>1392</v>
      </c>
      <c r="B1241" t="s">
        <v>1866</v>
      </c>
      <c r="C1241">
        <v>31.8</v>
      </c>
    </row>
    <row r="1242" spans="1:3">
      <c r="A1242" t="s">
        <v>1393</v>
      </c>
      <c r="B1242" t="s">
        <v>544</v>
      </c>
      <c r="C1242">
        <v>10.3</v>
      </c>
    </row>
    <row r="1243" spans="1:3">
      <c r="A1243" t="s">
        <v>1395</v>
      </c>
      <c r="B1243" t="s">
        <v>1866</v>
      </c>
      <c r="C1243">
        <v>14</v>
      </c>
    </row>
    <row r="1244" spans="1:3">
      <c r="A1244" t="s">
        <v>1396</v>
      </c>
      <c r="B1244" t="s">
        <v>1866</v>
      </c>
      <c r="C1244">
        <v>14.9</v>
      </c>
    </row>
    <row r="1245" spans="1:3">
      <c r="A1245" t="s">
        <v>1397</v>
      </c>
      <c r="B1245" t="s">
        <v>1866</v>
      </c>
      <c r="C1245">
        <v>15.9</v>
      </c>
    </row>
    <row r="1246" spans="1:3">
      <c r="A1246" t="s">
        <v>1398</v>
      </c>
      <c r="B1246" t="s">
        <v>1947</v>
      </c>
      <c r="C1246">
        <v>24.2</v>
      </c>
    </row>
    <row r="1247" spans="1:3">
      <c r="A1247" t="s">
        <v>1855</v>
      </c>
      <c r="B1247" t="s">
        <v>1866</v>
      </c>
      <c r="C1247">
        <v>27.2</v>
      </c>
    </row>
    <row r="1248" spans="1:3">
      <c r="A1248" t="s">
        <v>1400</v>
      </c>
      <c r="B1248" t="s">
        <v>1866</v>
      </c>
      <c r="C1248">
        <v>7.8</v>
      </c>
    </row>
    <row r="1249" spans="1:3">
      <c r="A1249" t="s">
        <v>1401</v>
      </c>
      <c r="B1249" t="s">
        <v>1866</v>
      </c>
      <c r="C1249">
        <v>10.9</v>
      </c>
    </row>
    <row r="1250" spans="1:3">
      <c r="A1250" t="s">
        <v>1402</v>
      </c>
      <c r="B1250" t="s">
        <v>1866</v>
      </c>
      <c r="C1250">
        <v>7.2</v>
      </c>
    </row>
    <row r="1251" spans="1:3">
      <c r="A1251" t="s">
        <v>1403</v>
      </c>
      <c r="B1251" t="s">
        <v>1866</v>
      </c>
      <c r="C1251">
        <v>18.8</v>
      </c>
    </row>
    <row r="1252" spans="1:3">
      <c r="A1252" t="s">
        <v>1405</v>
      </c>
      <c r="B1252" t="s">
        <v>1866</v>
      </c>
      <c r="C1252">
        <v>18.5</v>
      </c>
    </row>
    <row r="1253" spans="1:3">
      <c r="A1253" t="s">
        <v>1406</v>
      </c>
      <c r="B1253" t="s">
        <v>1866</v>
      </c>
      <c r="C1253">
        <v>25.9</v>
      </c>
    </row>
    <row r="1254" spans="1:3">
      <c r="A1254" t="s">
        <v>1407</v>
      </c>
      <c r="B1254" t="s">
        <v>1878</v>
      </c>
      <c r="C1254">
        <v>8.6</v>
      </c>
    </row>
    <row r="1255" spans="1:3">
      <c r="A1255" t="s">
        <v>1408</v>
      </c>
      <c r="B1255" t="s">
        <v>1866</v>
      </c>
      <c r="C1255">
        <v>20.8</v>
      </c>
    </row>
    <row r="1256" spans="1:3">
      <c r="A1256" t="s">
        <v>1409</v>
      </c>
      <c r="B1256" t="s">
        <v>1866</v>
      </c>
      <c r="C1256">
        <v>29.4</v>
      </c>
    </row>
    <row r="1257" spans="1:3">
      <c r="A1257" t="s">
        <v>1410</v>
      </c>
      <c r="B1257" t="s">
        <v>1866</v>
      </c>
      <c r="C1257">
        <v>22.6</v>
      </c>
    </row>
    <row r="1258" spans="1:3">
      <c r="A1258" t="s">
        <v>1411</v>
      </c>
      <c r="B1258" t="s">
        <v>1866</v>
      </c>
      <c r="C1258">
        <v>34.6</v>
      </c>
    </row>
    <row r="1259" spans="1:3">
      <c r="A1259" t="s">
        <v>1413</v>
      </c>
      <c r="B1259" t="s">
        <v>1866</v>
      </c>
      <c r="C1259">
        <v>20.399999999999999</v>
      </c>
    </row>
    <row r="1260" spans="1:3">
      <c r="A1260" t="s">
        <v>1414</v>
      </c>
      <c r="B1260" t="s">
        <v>1891</v>
      </c>
      <c r="C1260">
        <v>6.7</v>
      </c>
    </row>
    <row r="1261" spans="1:3">
      <c r="A1261" t="s">
        <v>1415</v>
      </c>
      <c r="B1261" t="s">
        <v>1866</v>
      </c>
      <c r="C1261">
        <v>11.1</v>
      </c>
    </row>
    <row r="1262" spans="1:3">
      <c r="A1262" t="s">
        <v>1416</v>
      </c>
      <c r="B1262" t="s">
        <v>1866</v>
      </c>
      <c r="C1262">
        <v>45.6</v>
      </c>
    </row>
    <row r="1263" spans="1:3">
      <c r="A1263" t="s">
        <v>1417</v>
      </c>
      <c r="B1263" t="s">
        <v>1866</v>
      </c>
      <c r="C1263">
        <v>13.9</v>
      </c>
    </row>
    <row r="1264" spans="1:3">
      <c r="A1264" t="s">
        <v>1418</v>
      </c>
      <c r="B1264" t="s">
        <v>1866</v>
      </c>
      <c r="C1264">
        <v>38.700000000000003</v>
      </c>
    </row>
    <row r="1265" spans="1:3">
      <c r="A1265" t="s">
        <v>1419</v>
      </c>
      <c r="B1265" t="s">
        <v>1866</v>
      </c>
      <c r="C1265">
        <v>18.600000000000001</v>
      </c>
    </row>
    <row r="1266" spans="1:3">
      <c r="A1266" t="s">
        <v>1420</v>
      </c>
      <c r="B1266" t="s">
        <v>1866</v>
      </c>
      <c r="C1266">
        <v>54</v>
      </c>
    </row>
    <row r="1267" spans="1:3">
      <c r="A1267" t="s">
        <v>1422</v>
      </c>
      <c r="B1267" t="s">
        <v>1866</v>
      </c>
      <c r="C1267">
        <v>5.0999999999999996</v>
      </c>
    </row>
    <row r="1268" spans="1:3">
      <c r="A1268" t="s">
        <v>1423</v>
      </c>
      <c r="B1268" t="s">
        <v>1866</v>
      </c>
      <c r="C1268">
        <v>23.7</v>
      </c>
    </row>
    <row r="1269" spans="1:3">
      <c r="A1269" t="s">
        <v>1424</v>
      </c>
      <c r="B1269" t="s">
        <v>1869</v>
      </c>
      <c r="C1269">
        <v>19</v>
      </c>
    </row>
    <row r="1270" spans="1:3">
      <c r="A1270" t="s">
        <v>1425</v>
      </c>
      <c r="B1270" t="s">
        <v>1866</v>
      </c>
      <c r="C1270">
        <v>13.8</v>
      </c>
    </row>
    <row r="1271" spans="1:3">
      <c r="A1271" t="s">
        <v>1426</v>
      </c>
      <c r="B1271" t="s">
        <v>1866</v>
      </c>
      <c r="C1271">
        <v>21.2</v>
      </c>
    </row>
    <row r="1272" spans="1:3">
      <c r="A1272" t="s">
        <v>1427</v>
      </c>
      <c r="B1272" t="s">
        <v>1866</v>
      </c>
      <c r="C1272">
        <v>12.6</v>
      </c>
    </row>
    <row r="1273" spans="1:3">
      <c r="A1273" t="s">
        <v>1428</v>
      </c>
      <c r="B1273" t="s">
        <v>1866</v>
      </c>
      <c r="C1273">
        <v>19.3</v>
      </c>
    </row>
    <row r="1274" spans="1:3">
      <c r="A1274" t="s">
        <v>1429</v>
      </c>
      <c r="B1274" t="s">
        <v>1866</v>
      </c>
      <c r="C1274">
        <v>15.1</v>
      </c>
    </row>
    <row r="1275" spans="1:3">
      <c r="A1275" t="s">
        <v>1430</v>
      </c>
      <c r="B1275" t="s">
        <v>1866</v>
      </c>
      <c r="C1275">
        <v>7.2</v>
      </c>
    </row>
    <row r="1276" spans="1:3">
      <c r="A1276" t="s">
        <v>1431</v>
      </c>
      <c r="B1276" t="s">
        <v>1866</v>
      </c>
      <c r="C1276">
        <v>12.3</v>
      </c>
    </row>
    <row r="1277" spans="1:3">
      <c r="A1277" t="s">
        <v>1856</v>
      </c>
      <c r="B1277" t="s">
        <v>1909</v>
      </c>
      <c r="C1277">
        <v>17.2</v>
      </c>
    </row>
    <row r="1278" spans="1:3">
      <c r="A1278" t="s">
        <v>1857</v>
      </c>
      <c r="B1278" t="s">
        <v>1866</v>
      </c>
      <c r="C1278">
        <v>18.5</v>
      </c>
    </row>
    <row r="1279" spans="1:3">
      <c r="A1279" t="s">
        <v>1432</v>
      </c>
      <c r="B1279" t="s">
        <v>1866</v>
      </c>
      <c r="C1279">
        <v>31.2</v>
      </c>
    </row>
    <row r="1280" spans="1:3">
      <c r="A1280" t="s">
        <v>1433</v>
      </c>
      <c r="B1280" t="s">
        <v>1866</v>
      </c>
      <c r="C1280">
        <v>18.3</v>
      </c>
    </row>
    <row r="1281" spans="1:3">
      <c r="A1281" t="s">
        <v>1434</v>
      </c>
      <c r="B1281" t="s">
        <v>1866</v>
      </c>
      <c r="C1281">
        <v>19.5</v>
      </c>
    </row>
    <row r="1282" spans="1:3">
      <c r="A1282" t="s">
        <v>1435</v>
      </c>
      <c r="B1282" t="s">
        <v>1895</v>
      </c>
      <c r="C1282">
        <v>15.7</v>
      </c>
    </row>
    <row r="1283" spans="1:3">
      <c r="A1283" t="s">
        <v>1436</v>
      </c>
      <c r="B1283" t="s">
        <v>1866</v>
      </c>
      <c r="C1283">
        <v>21.1</v>
      </c>
    </row>
    <row r="1284" spans="1:3">
      <c r="A1284" t="s">
        <v>1437</v>
      </c>
      <c r="B1284" t="s">
        <v>1866</v>
      </c>
      <c r="C1284">
        <v>6.9</v>
      </c>
    </row>
    <row r="1285" spans="1:3">
      <c r="A1285" t="s">
        <v>1438</v>
      </c>
      <c r="B1285" t="s">
        <v>1866</v>
      </c>
      <c r="C1285">
        <v>16</v>
      </c>
    </row>
    <row r="1286" spans="1:3">
      <c r="A1286" t="s">
        <v>1439</v>
      </c>
      <c r="B1286" t="s">
        <v>1866</v>
      </c>
      <c r="C1286">
        <v>25.4</v>
      </c>
    </row>
    <row r="1287" spans="1:3">
      <c r="A1287" t="s">
        <v>1440</v>
      </c>
      <c r="B1287" t="s">
        <v>1948</v>
      </c>
      <c r="C1287">
        <v>16.3</v>
      </c>
    </row>
    <row r="1288" spans="1:3">
      <c r="A1288" t="s">
        <v>1442</v>
      </c>
      <c r="B1288" t="s">
        <v>1866</v>
      </c>
      <c r="C1288">
        <v>21.9</v>
      </c>
    </row>
    <row r="1289" spans="1:3">
      <c r="A1289" t="s">
        <v>1443</v>
      </c>
      <c r="B1289" t="s">
        <v>1866</v>
      </c>
      <c r="C1289">
        <v>16.2</v>
      </c>
    </row>
    <row r="1290" spans="1:3">
      <c r="A1290" t="s">
        <v>1444</v>
      </c>
      <c r="B1290" t="s">
        <v>1866</v>
      </c>
      <c r="C1290">
        <v>33</v>
      </c>
    </row>
    <row r="1291" spans="1:3">
      <c r="A1291" t="s">
        <v>1445</v>
      </c>
      <c r="B1291" t="s">
        <v>1866</v>
      </c>
      <c r="C1291">
        <v>18.2</v>
      </c>
    </row>
    <row r="1292" spans="1:3">
      <c r="A1292" t="s">
        <v>1446</v>
      </c>
      <c r="B1292" t="s">
        <v>1926</v>
      </c>
      <c r="C1292">
        <v>10.3</v>
      </c>
    </row>
    <row r="1293" spans="1:3">
      <c r="A1293" t="s">
        <v>1447</v>
      </c>
      <c r="B1293" t="s">
        <v>1866</v>
      </c>
      <c r="C1293">
        <v>11</v>
      </c>
    </row>
    <row r="1294" spans="1:3">
      <c r="A1294" t="s">
        <v>1448</v>
      </c>
      <c r="B1294" t="s">
        <v>1911</v>
      </c>
      <c r="C1294">
        <v>9.5</v>
      </c>
    </row>
    <row r="1295" spans="1:3">
      <c r="A1295" t="s">
        <v>1449</v>
      </c>
      <c r="B1295" t="s">
        <v>1866</v>
      </c>
      <c r="C1295">
        <v>24.6</v>
      </c>
    </row>
    <row r="1296" spans="1:3">
      <c r="A1296" t="s">
        <v>1450</v>
      </c>
      <c r="B1296" t="s">
        <v>1866</v>
      </c>
      <c r="C1296">
        <v>15</v>
      </c>
    </row>
    <row r="1297" spans="1:3">
      <c r="A1297" t="s">
        <v>1794</v>
      </c>
      <c r="B1297" t="s">
        <v>1911</v>
      </c>
      <c r="C1297">
        <v>14</v>
      </c>
    </row>
    <row r="1298" spans="1:3">
      <c r="A1298" t="s">
        <v>1451</v>
      </c>
      <c r="B1298" t="s">
        <v>1866</v>
      </c>
      <c r="C1298">
        <v>6.2</v>
      </c>
    </row>
    <row r="1299" spans="1:3">
      <c r="A1299" t="s">
        <v>1452</v>
      </c>
      <c r="B1299" t="s">
        <v>1868</v>
      </c>
      <c r="C1299">
        <v>14.7</v>
      </c>
    </row>
    <row r="1300" spans="1:3">
      <c r="A1300" t="s">
        <v>1453</v>
      </c>
      <c r="B1300" t="s">
        <v>1866</v>
      </c>
      <c r="C1300">
        <v>22</v>
      </c>
    </row>
    <row r="1301" spans="1:3">
      <c r="A1301" t="s">
        <v>1454</v>
      </c>
      <c r="B1301" t="s">
        <v>1866</v>
      </c>
      <c r="C1301">
        <v>29.5</v>
      </c>
    </row>
    <row r="1302" spans="1:3">
      <c r="A1302" t="s">
        <v>1455</v>
      </c>
      <c r="B1302" t="s">
        <v>1866</v>
      </c>
      <c r="C1302">
        <v>10.6</v>
      </c>
    </row>
    <row r="1303" spans="1:3">
      <c r="A1303" t="s">
        <v>1456</v>
      </c>
      <c r="B1303" t="s">
        <v>1866</v>
      </c>
      <c r="C1303">
        <v>21.7</v>
      </c>
    </row>
    <row r="1304" spans="1:3">
      <c r="A1304" t="s">
        <v>1457</v>
      </c>
      <c r="B1304" t="s">
        <v>1866</v>
      </c>
      <c r="C1304">
        <v>13</v>
      </c>
    </row>
    <row r="1305" spans="1:3">
      <c r="A1305" t="s">
        <v>1458</v>
      </c>
      <c r="B1305" t="s">
        <v>1866</v>
      </c>
      <c r="C1305">
        <v>17.100000000000001</v>
      </c>
    </row>
    <row r="1306" spans="1:3">
      <c r="A1306" t="s">
        <v>1795</v>
      </c>
      <c r="B1306" t="s">
        <v>1866</v>
      </c>
      <c r="C1306">
        <v>22.7</v>
      </c>
    </row>
    <row r="1307" spans="1:3">
      <c r="A1307" t="s">
        <v>1459</v>
      </c>
      <c r="B1307" t="s">
        <v>1866</v>
      </c>
      <c r="C1307">
        <v>9.4</v>
      </c>
    </row>
    <row r="1308" spans="1:3">
      <c r="A1308" t="s">
        <v>1460</v>
      </c>
      <c r="B1308" t="s">
        <v>1866</v>
      </c>
      <c r="C1308">
        <v>13.8</v>
      </c>
    </row>
    <row r="1309" spans="1:3">
      <c r="A1309" t="s">
        <v>1461</v>
      </c>
      <c r="B1309" t="s">
        <v>1866</v>
      </c>
      <c r="C1309">
        <v>17.3</v>
      </c>
    </row>
    <row r="1310" spans="1:3">
      <c r="A1310" t="s">
        <v>1462</v>
      </c>
      <c r="B1310" t="s">
        <v>1866</v>
      </c>
      <c r="C1310">
        <v>28.9</v>
      </c>
    </row>
    <row r="1311" spans="1:3">
      <c r="A1311" t="s">
        <v>1463</v>
      </c>
      <c r="B1311" t="s">
        <v>1866</v>
      </c>
      <c r="C1311">
        <v>11.5</v>
      </c>
    </row>
    <row r="1312" spans="1:3">
      <c r="A1312" t="s">
        <v>1464</v>
      </c>
      <c r="B1312" t="s">
        <v>1866</v>
      </c>
      <c r="C1312">
        <v>12.3</v>
      </c>
    </row>
    <row r="1313" spans="1:3">
      <c r="A1313" t="s">
        <v>1465</v>
      </c>
      <c r="B1313" t="s">
        <v>1866</v>
      </c>
      <c r="C1313">
        <v>12</v>
      </c>
    </row>
    <row r="1314" spans="1:3">
      <c r="A1314" t="s">
        <v>1466</v>
      </c>
      <c r="B1314" t="s">
        <v>1866</v>
      </c>
      <c r="C1314">
        <v>18.100000000000001</v>
      </c>
    </row>
    <row r="1315" spans="1:3">
      <c r="A1315" t="s">
        <v>1467</v>
      </c>
      <c r="B1315" t="s">
        <v>1866</v>
      </c>
      <c r="C1315">
        <v>15.2</v>
      </c>
    </row>
    <row r="1316" spans="1:3">
      <c r="A1316" t="s">
        <v>1468</v>
      </c>
      <c r="B1316" t="s">
        <v>1866</v>
      </c>
      <c r="C1316">
        <v>30</v>
      </c>
    </row>
    <row r="1317" spans="1:3">
      <c r="A1317" t="s">
        <v>1469</v>
      </c>
      <c r="B1317" t="s">
        <v>1866</v>
      </c>
      <c r="C1317">
        <v>22.5</v>
      </c>
    </row>
    <row r="1318" spans="1:3">
      <c r="A1318" t="s">
        <v>1470</v>
      </c>
      <c r="B1318" t="s">
        <v>1866</v>
      </c>
      <c r="C1318">
        <v>21.7</v>
      </c>
    </row>
    <row r="1319" spans="1:3">
      <c r="A1319" t="s">
        <v>1471</v>
      </c>
      <c r="B1319" t="s">
        <v>1866</v>
      </c>
      <c r="C1319">
        <v>19.100000000000001</v>
      </c>
    </row>
    <row r="1320" spans="1:3">
      <c r="A1320" t="s">
        <v>1472</v>
      </c>
      <c r="B1320" t="s">
        <v>1866</v>
      </c>
      <c r="C1320">
        <v>16.600000000000001</v>
      </c>
    </row>
    <row r="1321" spans="1:3">
      <c r="A1321" t="s">
        <v>1473</v>
      </c>
      <c r="B1321" t="s">
        <v>1949</v>
      </c>
      <c r="C1321">
        <v>2.5</v>
      </c>
    </row>
    <row r="1322" spans="1:3">
      <c r="A1322" t="s">
        <v>1796</v>
      </c>
      <c r="B1322" t="s">
        <v>1866</v>
      </c>
      <c r="C1322">
        <v>46.2</v>
      </c>
    </row>
    <row r="1323" spans="1:3">
      <c r="A1323" t="s">
        <v>1474</v>
      </c>
      <c r="B1323" t="s">
        <v>1866</v>
      </c>
      <c r="C1323">
        <v>17.7</v>
      </c>
    </row>
    <row r="1324" spans="1:3">
      <c r="A1324" t="s">
        <v>1475</v>
      </c>
      <c r="B1324" t="s">
        <v>1866</v>
      </c>
      <c r="C1324">
        <v>9.4</v>
      </c>
    </row>
    <row r="1325" spans="1:3">
      <c r="A1325" t="s">
        <v>1476</v>
      </c>
      <c r="B1325" t="s">
        <v>1866</v>
      </c>
      <c r="C1325">
        <v>23.8</v>
      </c>
    </row>
    <row r="1326" spans="1:3">
      <c r="A1326" t="s">
        <v>1477</v>
      </c>
      <c r="B1326" t="s">
        <v>1866</v>
      </c>
      <c r="C1326">
        <v>12.6</v>
      </c>
    </row>
    <row r="1327" spans="1:3">
      <c r="A1327" t="s">
        <v>1478</v>
      </c>
      <c r="B1327" t="s">
        <v>1950</v>
      </c>
      <c r="C1327">
        <v>18.100000000000001</v>
      </c>
    </row>
    <row r="1328" spans="1:3">
      <c r="A1328" t="s">
        <v>1480</v>
      </c>
      <c r="B1328" t="s">
        <v>1866</v>
      </c>
      <c r="C1328">
        <v>19.600000000000001</v>
      </c>
    </row>
    <row r="1329" spans="1:3">
      <c r="A1329" t="s">
        <v>1481</v>
      </c>
      <c r="B1329" t="s">
        <v>1866</v>
      </c>
      <c r="C1329">
        <v>14.6</v>
      </c>
    </row>
    <row r="1330" spans="1:3">
      <c r="A1330" t="s">
        <v>1482</v>
      </c>
      <c r="B1330" t="s">
        <v>1866</v>
      </c>
      <c r="C1330">
        <v>16.600000000000001</v>
      </c>
    </row>
    <row r="1331" spans="1:3">
      <c r="A1331" t="s">
        <v>1483</v>
      </c>
      <c r="B1331" t="s">
        <v>1866</v>
      </c>
      <c r="C1331">
        <v>19.899999999999999</v>
      </c>
    </row>
    <row r="1332" spans="1:3">
      <c r="A1332" t="s">
        <v>1484</v>
      </c>
      <c r="B1332" t="s">
        <v>1866</v>
      </c>
      <c r="C1332">
        <v>27.9</v>
      </c>
    </row>
    <row r="1333" spans="1:3">
      <c r="A1333" t="s">
        <v>1485</v>
      </c>
      <c r="B1333" t="s">
        <v>1866</v>
      </c>
      <c r="C1333">
        <v>8.1</v>
      </c>
    </row>
    <row r="1334" spans="1:3">
      <c r="A1334" t="s">
        <v>1486</v>
      </c>
      <c r="B1334" t="s">
        <v>1866</v>
      </c>
      <c r="C1334">
        <v>2</v>
      </c>
    </row>
    <row r="1335" spans="1:3">
      <c r="A1335" t="s">
        <v>1487</v>
      </c>
      <c r="B1335" t="s">
        <v>1866</v>
      </c>
      <c r="C1335">
        <v>31</v>
      </c>
    </row>
    <row r="1336" spans="1:3">
      <c r="A1336" t="s">
        <v>1489</v>
      </c>
      <c r="B1336" t="s">
        <v>1866</v>
      </c>
      <c r="C1336">
        <v>17.399999999999999</v>
      </c>
    </row>
    <row r="1337" spans="1:3">
      <c r="A1337" t="s">
        <v>1491</v>
      </c>
      <c r="B1337" t="s">
        <v>1868</v>
      </c>
      <c r="C1337">
        <v>15.8</v>
      </c>
    </row>
    <row r="1338" spans="1:3">
      <c r="A1338" t="s">
        <v>1492</v>
      </c>
      <c r="B1338" t="s">
        <v>1866</v>
      </c>
      <c r="C1338">
        <v>35.700000000000003</v>
      </c>
    </row>
    <row r="1339" spans="1:3">
      <c r="A1339" t="s">
        <v>1493</v>
      </c>
      <c r="B1339" t="s">
        <v>1866</v>
      </c>
      <c r="C1339">
        <v>29.2</v>
      </c>
    </row>
    <row r="1340" spans="1:3">
      <c r="A1340" t="s">
        <v>1797</v>
      </c>
      <c r="B1340" t="s">
        <v>1866</v>
      </c>
      <c r="C1340">
        <v>16.7</v>
      </c>
    </row>
    <row r="1341" spans="1:3">
      <c r="A1341" t="s">
        <v>1798</v>
      </c>
      <c r="B1341" t="s">
        <v>1866</v>
      </c>
      <c r="C1341">
        <v>15.6</v>
      </c>
    </row>
    <row r="1342" spans="1:3">
      <c r="A1342" t="s">
        <v>1494</v>
      </c>
      <c r="B1342" t="s">
        <v>1866</v>
      </c>
      <c r="C1342">
        <v>14.3</v>
      </c>
    </row>
    <row r="1343" spans="1:3">
      <c r="A1343" t="s">
        <v>1495</v>
      </c>
      <c r="B1343" t="s">
        <v>1866</v>
      </c>
      <c r="C1343">
        <v>23</v>
      </c>
    </row>
    <row r="1344" spans="1:3">
      <c r="A1344" t="s">
        <v>1799</v>
      </c>
      <c r="B1344" t="s">
        <v>1866</v>
      </c>
      <c r="C1344">
        <v>35.5</v>
      </c>
    </row>
    <row r="1345" spans="1:3">
      <c r="A1345" t="s">
        <v>1496</v>
      </c>
      <c r="B1345" t="s">
        <v>1866</v>
      </c>
      <c r="C1345">
        <v>18.7</v>
      </c>
    </row>
    <row r="1346" spans="1:3">
      <c r="A1346" t="s">
        <v>1497</v>
      </c>
      <c r="B1346" t="s">
        <v>1866</v>
      </c>
      <c r="C1346">
        <v>16.3</v>
      </c>
    </row>
    <row r="1347" spans="1:3">
      <c r="A1347" t="s">
        <v>1498</v>
      </c>
      <c r="B1347" t="s">
        <v>1866</v>
      </c>
      <c r="C1347">
        <v>24.6</v>
      </c>
    </row>
    <row r="1348" spans="1:3">
      <c r="A1348" t="s">
        <v>1499</v>
      </c>
      <c r="B1348" t="s">
        <v>1866</v>
      </c>
      <c r="C1348">
        <v>35.799999999999997</v>
      </c>
    </row>
    <row r="1349" spans="1:3">
      <c r="A1349" t="s">
        <v>1500</v>
      </c>
      <c r="B1349" t="s">
        <v>1951</v>
      </c>
      <c r="C1349">
        <v>5.3</v>
      </c>
    </row>
    <row r="1350" spans="1:3">
      <c r="A1350" t="s">
        <v>1502</v>
      </c>
      <c r="B1350" t="s">
        <v>1866</v>
      </c>
      <c r="C1350">
        <v>24.9</v>
      </c>
    </row>
    <row r="1351" spans="1:3">
      <c r="A1351" t="s">
        <v>1503</v>
      </c>
      <c r="B1351" t="s">
        <v>1866</v>
      </c>
      <c r="C1351">
        <v>12.3</v>
      </c>
    </row>
    <row r="1352" spans="1:3">
      <c r="A1352" t="s">
        <v>1504</v>
      </c>
      <c r="B1352" t="s">
        <v>1866</v>
      </c>
      <c r="C1352">
        <v>16.5</v>
      </c>
    </row>
    <row r="1353" spans="1:3">
      <c r="A1353" t="s">
        <v>1505</v>
      </c>
      <c r="B1353" t="s">
        <v>1866</v>
      </c>
      <c r="C1353">
        <v>9.5</v>
      </c>
    </row>
    <row r="1354" spans="1:3">
      <c r="A1354" t="s">
        <v>1506</v>
      </c>
      <c r="B1354" t="s">
        <v>1872</v>
      </c>
      <c r="C1354">
        <v>5.2</v>
      </c>
    </row>
    <row r="1355" spans="1:3">
      <c r="A1355" t="s">
        <v>1507</v>
      </c>
      <c r="B1355" t="s">
        <v>1866</v>
      </c>
      <c r="C1355">
        <v>14.7</v>
      </c>
    </row>
    <row r="1356" spans="1:3">
      <c r="A1356" t="s">
        <v>1858</v>
      </c>
      <c r="B1356" t="s">
        <v>1866</v>
      </c>
      <c r="C1356">
        <v>21.9</v>
      </c>
    </row>
    <row r="1357" spans="1:3">
      <c r="A1357" t="s">
        <v>1509</v>
      </c>
      <c r="B1357" t="s">
        <v>1866</v>
      </c>
      <c r="C1357">
        <v>21.1</v>
      </c>
    </row>
    <row r="1358" spans="1:3">
      <c r="A1358" t="s">
        <v>1510</v>
      </c>
      <c r="B1358" t="s">
        <v>1866</v>
      </c>
      <c r="C1358">
        <v>7.2</v>
      </c>
    </row>
    <row r="1359" spans="1:3">
      <c r="A1359" t="s">
        <v>1511</v>
      </c>
      <c r="B1359" t="s">
        <v>1875</v>
      </c>
      <c r="C1359">
        <v>14.8</v>
      </c>
    </row>
    <row r="1360" spans="1:3">
      <c r="A1360" t="s">
        <v>1512</v>
      </c>
      <c r="B1360" t="s">
        <v>1866</v>
      </c>
      <c r="C1360">
        <v>9.5</v>
      </c>
    </row>
    <row r="1361" spans="1:3">
      <c r="A1361" t="s">
        <v>1513</v>
      </c>
      <c r="B1361" t="s">
        <v>1866</v>
      </c>
      <c r="C1361">
        <v>23.7</v>
      </c>
    </row>
    <row r="1362" spans="1:3">
      <c r="A1362" t="s">
        <v>1514</v>
      </c>
      <c r="B1362" t="s">
        <v>1866</v>
      </c>
      <c r="C1362">
        <v>23.1</v>
      </c>
    </row>
    <row r="1363" spans="1:3">
      <c r="A1363" t="s">
        <v>1515</v>
      </c>
      <c r="B1363" t="s">
        <v>1866</v>
      </c>
      <c r="C1363">
        <v>20.5</v>
      </c>
    </row>
    <row r="1364" spans="1:3">
      <c r="A1364" t="s">
        <v>1516</v>
      </c>
      <c r="B1364" t="s">
        <v>1866</v>
      </c>
      <c r="C1364">
        <v>18.899999999999999</v>
      </c>
    </row>
    <row r="1365" spans="1:3">
      <c r="A1365" t="s">
        <v>1517</v>
      </c>
      <c r="B1365" t="s">
        <v>1866</v>
      </c>
      <c r="C1365">
        <v>14.7</v>
      </c>
    </row>
    <row r="1366" spans="1:3">
      <c r="A1366" t="s">
        <v>1518</v>
      </c>
      <c r="B1366" t="s">
        <v>1866</v>
      </c>
      <c r="C1366">
        <v>10.9</v>
      </c>
    </row>
    <row r="1367" spans="1:3">
      <c r="A1367" t="s">
        <v>1519</v>
      </c>
      <c r="B1367" t="s">
        <v>1866</v>
      </c>
      <c r="C1367">
        <v>33.200000000000003</v>
      </c>
    </row>
    <row r="1368" spans="1:3">
      <c r="A1368" t="s">
        <v>1520</v>
      </c>
      <c r="B1368" t="s">
        <v>1866</v>
      </c>
      <c r="C1368">
        <v>20.399999999999999</v>
      </c>
    </row>
    <row r="1369" spans="1:3">
      <c r="A1369" t="s">
        <v>1521</v>
      </c>
      <c r="B1369" t="s">
        <v>1866</v>
      </c>
      <c r="C1369">
        <v>19.399999999999999</v>
      </c>
    </row>
    <row r="1370" spans="1:3">
      <c r="A1370" t="s">
        <v>1522</v>
      </c>
      <c r="B1370" t="s">
        <v>1866</v>
      </c>
      <c r="C1370">
        <v>18.600000000000001</v>
      </c>
    </row>
    <row r="1371" spans="1:3">
      <c r="A1371" t="s">
        <v>1523</v>
      </c>
      <c r="B1371" t="s">
        <v>1866</v>
      </c>
      <c r="C1371">
        <v>24.2</v>
      </c>
    </row>
    <row r="1372" spans="1:3">
      <c r="A1372" t="s">
        <v>1524</v>
      </c>
      <c r="B1372" t="s">
        <v>1866</v>
      </c>
      <c r="C1372">
        <v>11.1</v>
      </c>
    </row>
    <row r="1373" spans="1:3">
      <c r="A1373" t="s">
        <v>1525</v>
      </c>
      <c r="B1373" t="s">
        <v>1866</v>
      </c>
      <c r="C1373">
        <v>20.5</v>
      </c>
    </row>
    <row r="1374" spans="1:3">
      <c r="A1374" t="s">
        <v>1526</v>
      </c>
      <c r="B1374" t="s">
        <v>1866</v>
      </c>
      <c r="C1374">
        <v>22.6</v>
      </c>
    </row>
    <row r="1375" spans="1:3">
      <c r="A1375" t="s">
        <v>1527</v>
      </c>
      <c r="B1375" t="s">
        <v>1866</v>
      </c>
      <c r="C1375">
        <v>20.6</v>
      </c>
    </row>
    <row r="1376" spans="1:3">
      <c r="A1376" t="s">
        <v>1528</v>
      </c>
      <c r="B1376" t="s">
        <v>1890</v>
      </c>
      <c r="C1376">
        <v>11.3</v>
      </c>
    </row>
    <row r="1377" spans="1:3">
      <c r="A1377" t="s">
        <v>1529</v>
      </c>
      <c r="B1377" t="s">
        <v>1866</v>
      </c>
      <c r="C1377">
        <v>13.4</v>
      </c>
    </row>
    <row r="1378" spans="1:3">
      <c r="A1378" t="s">
        <v>1530</v>
      </c>
      <c r="B1378" t="s">
        <v>1866</v>
      </c>
      <c r="C1378">
        <v>20.399999999999999</v>
      </c>
    </row>
    <row r="1379" spans="1:3">
      <c r="A1379" t="s">
        <v>1800</v>
      </c>
      <c r="B1379" t="s">
        <v>1866</v>
      </c>
      <c r="C1379">
        <v>22.1</v>
      </c>
    </row>
    <row r="1380" spans="1:3">
      <c r="A1380" t="s">
        <v>1531</v>
      </c>
      <c r="B1380" t="s">
        <v>1866</v>
      </c>
      <c r="C1380">
        <v>27.1</v>
      </c>
    </row>
    <row r="1381" spans="1:3">
      <c r="A1381" t="s">
        <v>1532</v>
      </c>
      <c r="B1381" t="s">
        <v>1903</v>
      </c>
      <c r="C1381">
        <v>13.7</v>
      </c>
    </row>
    <row r="1382" spans="1:3">
      <c r="A1382" t="s">
        <v>1533</v>
      </c>
      <c r="B1382" t="s">
        <v>1866</v>
      </c>
      <c r="C1382">
        <v>12.7</v>
      </c>
    </row>
    <row r="1383" spans="1:3">
      <c r="A1383" t="s">
        <v>1534</v>
      </c>
      <c r="B1383" t="s">
        <v>1866</v>
      </c>
      <c r="C1383">
        <v>23</v>
      </c>
    </row>
    <row r="1384" spans="1:3">
      <c r="A1384" t="s">
        <v>1535</v>
      </c>
      <c r="B1384" t="s">
        <v>1866</v>
      </c>
      <c r="C1384">
        <v>23</v>
      </c>
    </row>
    <row r="1385" spans="1:3">
      <c r="A1385" t="s">
        <v>1536</v>
      </c>
      <c r="B1385" t="s">
        <v>1866</v>
      </c>
      <c r="C1385">
        <v>29.2</v>
      </c>
    </row>
    <row r="1386" spans="1:3">
      <c r="A1386" t="s">
        <v>1537</v>
      </c>
      <c r="B1386" t="s">
        <v>1866</v>
      </c>
      <c r="C1386">
        <v>17.5</v>
      </c>
    </row>
    <row r="1387" spans="1:3">
      <c r="A1387" t="s">
        <v>1538</v>
      </c>
      <c r="B1387" t="s">
        <v>1866</v>
      </c>
      <c r="C1387">
        <v>14.7</v>
      </c>
    </row>
    <row r="1388" spans="1:3">
      <c r="A1388" t="s">
        <v>1539</v>
      </c>
      <c r="B1388" t="s">
        <v>1866</v>
      </c>
      <c r="C1388">
        <v>10.1</v>
      </c>
    </row>
    <row r="1389" spans="1:3">
      <c r="A1389" t="s">
        <v>1540</v>
      </c>
      <c r="B1389" t="s">
        <v>1874</v>
      </c>
      <c r="C1389">
        <v>22.8</v>
      </c>
    </row>
    <row r="1390" spans="1:3">
      <c r="A1390" t="s">
        <v>1541</v>
      </c>
      <c r="B1390" t="s">
        <v>1866</v>
      </c>
      <c r="C1390">
        <v>14.7</v>
      </c>
    </row>
    <row r="1391" spans="1:3">
      <c r="A1391" t="s">
        <v>1542</v>
      </c>
      <c r="B1391" t="s">
        <v>1866</v>
      </c>
      <c r="C1391">
        <v>18.2</v>
      </c>
    </row>
    <row r="1392" spans="1:3">
      <c r="A1392" t="s">
        <v>1543</v>
      </c>
      <c r="B1392" t="s">
        <v>1866</v>
      </c>
      <c r="C1392">
        <v>28</v>
      </c>
    </row>
    <row r="1393" spans="1:3">
      <c r="A1393" t="s">
        <v>1544</v>
      </c>
      <c r="B1393" t="s">
        <v>1866</v>
      </c>
      <c r="C1393">
        <v>19.7</v>
      </c>
    </row>
    <row r="1394" spans="1:3">
      <c r="A1394" t="s">
        <v>1545</v>
      </c>
      <c r="B1394" t="s">
        <v>1866</v>
      </c>
      <c r="C1394">
        <v>22.6</v>
      </c>
    </row>
    <row r="1395" spans="1:3">
      <c r="A1395" t="s">
        <v>1546</v>
      </c>
      <c r="B1395" t="s">
        <v>1866</v>
      </c>
      <c r="C1395">
        <v>19.3</v>
      </c>
    </row>
    <row r="1396" spans="1:3">
      <c r="A1396" t="s">
        <v>1547</v>
      </c>
      <c r="B1396" t="s">
        <v>1901</v>
      </c>
      <c r="C1396">
        <v>20.2</v>
      </c>
    </row>
    <row r="1397" spans="1:3">
      <c r="A1397" t="s">
        <v>1548</v>
      </c>
      <c r="B1397" t="s">
        <v>1866</v>
      </c>
      <c r="C1397">
        <v>21.9</v>
      </c>
    </row>
    <row r="1398" spans="1:3">
      <c r="A1398" t="s">
        <v>1549</v>
      </c>
      <c r="B1398" t="s">
        <v>1866</v>
      </c>
      <c r="C1398">
        <v>11.7</v>
      </c>
    </row>
    <row r="1399" spans="1:3">
      <c r="A1399" t="s">
        <v>1801</v>
      </c>
      <c r="B1399" t="s">
        <v>1866</v>
      </c>
      <c r="C1399">
        <v>18</v>
      </c>
    </row>
    <row r="1400" spans="1:3">
      <c r="A1400" t="s">
        <v>1550</v>
      </c>
      <c r="B1400" t="s">
        <v>1866</v>
      </c>
      <c r="C1400">
        <v>15.5</v>
      </c>
    </row>
    <row r="1401" spans="1:3">
      <c r="A1401" t="s">
        <v>1552</v>
      </c>
      <c r="B1401" t="s">
        <v>1866</v>
      </c>
      <c r="C1401">
        <v>17.5</v>
      </c>
    </row>
    <row r="1402" spans="1:3">
      <c r="A1402" t="s">
        <v>1553</v>
      </c>
      <c r="B1402" t="s">
        <v>1866</v>
      </c>
      <c r="C1402">
        <v>11.6</v>
      </c>
    </row>
    <row r="1403" spans="1:3">
      <c r="A1403" t="s">
        <v>1554</v>
      </c>
      <c r="B1403" t="s">
        <v>1866</v>
      </c>
      <c r="C1403">
        <v>33.4</v>
      </c>
    </row>
    <row r="1404" spans="1:3">
      <c r="A1404" t="s">
        <v>1555</v>
      </c>
      <c r="B1404" t="s">
        <v>1866</v>
      </c>
      <c r="C1404">
        <v>27.3</v>
      </c>
    </row>
    <row r="1405" spans="1:3">
      <c r="A1405" t="s">
        <v>1556</v>
      </c>
      <c r="B1405" t="s">
        <v>1866</v>
      </c>
      <c r="C1405">
        <v>8.9</v>
      </c>
    </row>
    <row r="1406" spans="1:3">
      <c r="A1406" t="s">
        <v>1802</v>
      </c>
      <c r="B1406" t="s">
        <v>1866</v>
      </c>
      <c r="C1406">
        <v>18.899999999999999</v>
      </c>
    </row>
    <row r="1407" spans="1:3">
      <c r="A1407" t="s">
        <v>1557</v>
      </c>
      <c r="B1407" t="s">
        <v>1866</v>
      </c>
      <c r="C1407">
        <v>17.8</v>
      </c>
    </row>
    <row r="1408" spans="1:3">
      <c r="A1408" t="s">
        <v>1558</v>
      </c>
      <c r="B1408" t="s">
        <v>1866</v>
      </c>
      <c r="C1408">
        <v>36.5</v>
      </c>
    </row>
    <row r="1409" spans="1:3">
      <c r="A1409" t="s">
        <v>1559</v>
      </c>
      <c r="B1409" t="s">
        <v>1866</v>
      </c>
      <c r="C1409">
        <v>11</v>
      </c>
    </row>
    <row r="1410" spans="1:3">
      <c r="A1410" t="s">
        <v>1859</v>
      </c>
      <c r="B1410" t="s">
        <v>1866</v>
      </c>
      <c r="C1410">
        <v>28.6</v>
      </c>
    </row>
    <row r="1411" spans="1:3">
      <c r="A1411" t="s">
        <v>1560</v>
      </c>
      <c r="B1411" t="s">
        <v>1866</v>
      </c>
      <c r="C1411">
        <v>14</v>
      </c>
    </row>
    <row r="1412" spans="1:3">
      <c r="A1412" t="s">
        <v>1561</v>
      </c>
      <c r="B1412" t="s">
        <v>1866</v>
      </c>
      <c r="C1412">
        <v>22.1</v>
      </c>
    </row>
    <row r="1413" spans="1:3">
      <c r="A1413" t="s">
        <v>1562</v>
      </c>
      <c r="B1413" t="s">
        <v>1866</v>
      </c>
      <c r="C1413">
        <v>19.5</v>
      </c>
    </row>
    <row r="1414" spans="1:3">
      <c r="A1414" t="s">
        <v>1563</v>
      </c>
      <c r="B1414" t="s">
        <v>1866</v>
      </c>
      <c r="C1414">
        <v>25</v>
      </c>
    </row>
    <row r="1415" spans="1:3">
      <c r="A1415" t="s">
        <v>1564</v>
      </c>
      <c r="B1415" t="s">
        <v>1866</v>
      </c>
      <c r="C1415">
        <v>31.3</v>
      </c>
    </row>
    <row r="1416" spans="1:3">
      <c r="A1416" t="s">
        <v>1565</v>
      </c>
      <c r="B1416" t="s">
        <v>1866</v>
      </c>
      <c r="C1416">
        <v>31.7</v>
      </c>
    </row>
    <row r="1417" spans="1:3">
      <c r="A1417" t="s">
        <v>1566</v>
      </c>
      <c r="B1417" t="s">
        <v>1952</v>
      </c>
      <c r="C1417">
        <v>24.3</v>
      </c>
    </row>
    <row r="1418" spans="1:3">
      <c r="A1418" t="s">
        <v>1568</v>
      </c>
      <c r="B1418" t="s">
        <v>1866</v>
      </c>
      <c r="C1418">
        <v>28.3</v>
      </c>
    </row>
    <row r="1419" spans="1:3">
      <c r="A1419" t="s">
        <v>1569</v>
      </c>
      <c r="B1419" t="s">
        <v>1866</v>
      </c>
      <c r="C1419">
        <v>16.3</v>
      </c>
    </row>
    <row r="1420" spans="1:3">
      <c r="A1420" t="s">
        <v>1817</v>
      </c>
      <c r="B1420" t="s">
        <v>1866</v>
      </c>
      <c r="C1420">
        <v>31.2</v>
      </c>
    </row>
    <row r="1421" spans="1:3">
      <c r="A1421" t="s">
        <v>1570</v>
      </c>
      <c r="B1421" t="s">
        <v>1866</v>
      </c>
      <c r="C1421">
        <v>28.8</v>
      </c>
    </row>
    <row r="1422" spans="1:3">
      <c r="A1422" t="s">
        <v>1571</v>
      </c>
      <c r="B1422" t="s">
        <v>1866</v>
      </c>
      <c r="C1422">
        <v>24.8</v>
      </c>
    </row>
    <row r="1423" spans="1:3">
      <c r="A1423" t="s">
        <v>1572</v>
      </c>
      <c r="B1423" t="s">
        <v>1866</v>
      </c>
      <c r="C1423">
        <v>12.7</v>
      </c>
    </row>
    <row r="1424" spans="1:3">
      <c r="A1424" t="s">
        <v>1573</v>
      </c>
      <c r="B1424" t="s">
        <v>1866</v>
      </c>
      <c r="C1424">
        <v>32.200000000000003</v>
      </c>
    </row>
    <row r="1425" spans="1:3">
      <c r="A1425" t="s">
        <v>1574</v>
      </c>
      <c r="B1425" t="s">
        <v>1953</v>
      </c>
      <c r="C1425">
        <v>12.5</v>
      </c>
    </row>
    <row r="1426" spans="1:3">
      <c r="A1426" t="s">
        <v>1576</v>
      </c>
      <c r="B1426" t="s">
        <v>1866</v>
      </c>
      <c r="C1426">
        <v>11.7</v>
      </c>
    </row>
    <row r="1427" spans="1:3">
      <c r="A1427" t="s">
        <v>1577</v>
      </c>
      <c r="B1427" t="s">
        <v>1866</v>
      </c>
      <c r="C1427">
        <v>21.2</v>
      </c>
    </row>
    <row r="1428" spans="1:3">
      <c r="A1428" t="s">
        <v>1578</v>
      </c>
      <c r="B1428" t="s">
        <v>1866</v>
      </c>
      <c r="C1428">
        <v>29</v>
      </c>
    </row>
    <row r="1429" spans="1:3">
      <c r="A1429" t="s">
        <v>1579</v>
      </c>
      <c r="B1429" t="s">
        <v>1866</v>
      </c>
      <c r="C1429">
        <v>22.4</v>
      </c>
    </row>
    <row r="1430" spans="1:3">
      <c r="A1430" t="s">
        <v>1580</v>
      </c>
      <c r="B1430" t="s">
        <v>1866</v>
      </c>
      <c r="C1430">
        <v>26.7</v>
      </c>
    </row>
    <row r="1431" spans="1:3">
      <c r="A1431" t="s">
        <v>1581</v>
      </c>
      <c r="B1431" t="s">
        <v>1866</v>
      </c>
      <c r="C1431">
        <v>20.8</v>
      </c>
    </row>
    <row r="1432" spans="1:3">
      <c r="A1432" t="s">
        <v>1582</v>
      </c>
      <c r="B1432" t="s">
        <v>1866</v>
      </c>
      <c r="C1432">
        <v>41.4</v>
      </c>
    </row>
    <row r="1433" spans="1:3">
      <c r="A1433" t="s">
        <v>1583</v>
      </c>
      <c r="B1433" t="s">
        <v>1866</v>
      </c>
      <c r="C1433">
        <v>34.9</v>
      </c>
    </row>
    <row r="1434" spans="1:3">
      <c r="A1434" t="s">
        <v>1584</v>
      </c>
      <c r="B1434" t="s">
        <v>1866</v>
      </c>
      <c r="C1434">
        <v>16</v>
      </c>
    </row>
    <row r="1435" spans="1:3">
      <c r="A1435" t="s">
        <v>1585</v>
      </c>
      <c r="B1435" t="s">
        <v>1954</v>
      </c>
      <c r="C1435">
        <v>10.3</v>
      </c>
    </row>
    <row r="1436" spans="1:3">
      <c r="A1436" t="s">
        <v>1803</v>
      </c>
      <c r="B1436" t="s">
        <v>1866</v>
      </c>
      <c r="C1436">
        <v>20.100000000000001</v>
      </c>
    </row>
    <row r="1437" spans="1:3">
      <c r="A1437" t="s">
        <v>1587</v>
      </c>
      <c r="B1437" t="s">
        <v>1866</v>
      </c>
      <c r="C1437">
        <v>17</v>
      </c>
    </row>
    <row r="1438" spans="1:3">
      <c r="A1438" t="s">
        <v>1588</v>
      </c>
      <c r="B1438" t="s">
        <v>1866</v>
      </c>
      <c r="C1438">
        <v>17.8</v>
      </c>
    </row>
    <row r="1439" spans="1:3">
      <c r="A1439" t="s">
        <v>1589</v>
      </c>
      <c r="B1439" t="s">
        <v>1866</v>
      </c>
      <c r="C1439">
        <v>30.4</v>
      </c>
    </row>
    <row r="1440" spans="1:3">
      <c r="A1440" t="s">
        <v>1590</v>
      </c>
      <c r="B1440" t="s">
        <v>1866</v>
      </c>
      <c r="C1440">
        <v>11.6</v>
      </c>
    </row>
    <row r="1441" spans="1:3">
      <c r="A1441" t="s">
        <v>1591</v>
      </c>
      <c r="B1441" t="s">
        <v>1866</v>
      </c>
      <c r="C1441">
        <v>30.5</v>
      </c>
    </row>
    <row r="1442" spans="1:3">
      <c r="A1442" t="s">
        <v>1592</v>
      </c>
      <c r="B1442" t="s">
        <v>1866</v>
      </c>
      <c r="C1442">
        <v>20.7</v>
      </c>
    </row>
    <row r="1443" spans="1:3">
      <c r="A1443" t="s">
        <v>1593</v>
      </c>
      <c r="B1443" t="s">
        <v>1866</v>
      </c>
      <c r="C1443">
        <v>11.5</v>
      </c>
    </row>
    <row r="1444" spans="1:3">
      <c r="A1444" t="s">
        <v>1594</v>
      </c>
      <c r="B1444" t="s">
        <v>1866</v>
      </c>
      <c r="C1444">
        <v>12.7</v>
      </c>
    </row>
    <row r="1445" spans="1:3">
      <c r="A1445" t="s">
        <v>1595</v>
      </c>
      <c r="B1445" t="s">
        <v>1866</v>
      </c>
      <c r="C1445">
        <v>19.600000000000001</v>
      </c>
    </row>
    <row r="1446" spans="1:3">
      <c r="A1446" t="s">
        <v>1596</v>
      </c>
      <c r="B1446" t="s">
        <v>1866</v>
      </c>
      <c r="C1446">
        <v>16.3</v>
      </c>
    </row>
    <row r="1447" spans="1:3">
      <c r="A1447" t="s">
        <v>1597</v>
      </c>
      <c r="B1447" t="s">
        <v>1866</v>
      </c>
      <c r="C1447">
        <v>13.9</v>
      </c>
    </row>
    <row r="1448" spans="1:3">
      <c r="A1448" t="s">
        <v>1599</v>
      </c>
      <c r="B1448" t="s">
        <v>1866</v>
      </c>
      <c r="C1448">
        <v>16.600000000000001</v>
      </c>
    </row>
    <row r="1449" spans="1:3">
      <c r="A1449" t="s">
        <v>1600</v>
      </c>
      <c r="B1449" t="s">
        <v>1866</v>
      </c>
      <c r="C1449">
        <v>23.7</v>
      </c>
    </row>
    <row r="1450" spans="1:3">
      <c r="A1450" t="s">
        <v>1601</v>
      </c>
      <c r="B1450" t="s">
        <v>1866</v>
      </c>
      <c r="C1450">
        <v>25.4</v>
      </c>
    </row>
    <row r="1451" spans="1:3">
      <c r="A1451" t="s">
        <v>1602</v>
      </c>
      <c r="B1451" t="s">
        <v>1866</v>
      </c>
      <c r="C1451">
        <v>30</v>
      </c>
    </row>
    <row r="1452" spans="1:3">
      <c r="A1452" t="s">
        <v>1603</v>
      </c>
      <c r="B1452" t="s">
        <v>1866</v>
      </c>
      <c r="C1452">
        <v>23.2</v>
      </c>
    </row>
    <row r="1453" spans="1:3">
      <c r="A1453" t="s">
        <v>1604</v>
      </c>
      <c r="B1453" t="s">
        <v>1866</v>
      </c>
      <c r="C1453">
        <v>23.4</v>
      </c>
    </row>
    <row r="1454" spans="1:3">
      <c r="A1454" t="s">
        <v>1605</v>
      </c>
      <c r="B1454" t="s">
        <v>1866</v>
      </c>
      <c r="C1454">
        <v>28.1</v>
      </c>
    </row>
    <row r="1455" spans="1:3">
      <c r="A1455" t="s">
        <v>1606</v>
      </c>
      <c r="B1455" t="s">
        <v>1866</v>
      </c>
      <c r="C1455">
        <v>19.600000000000001</v>
      </c>
    </row>
    <row r="1456" spans="1:3">
      <c r="A1456" t="s">
        <v>1607</v>
      </c>
      <c r="B1456" t="s">
        <v>1866</v>
      </c>
      <c r="C1456">
        <v>25.2</v>
      </c>
    </row>
    <row r="1457" spans="1:3">
      <c r="A1457" t="s">
        <v>1608</v>
      </c>
      <c r="B1457" t="s">
        <v>1866</v>
      </c>
      <c r="C1457">
        <v>17.3</v>
      </c>
    </row>
    <row r="1458" spans="1:3">
      <c r="A1458" t="s">
        <v>1609</v>
      </c>
      <c r="B1458" t="s">
        <v>1866</v>
      </c>
      <c r="C1458">
        <v>26</v>
      </c>
    </row>
    <row r="1459" spans="1:3">
      <c r="A1459" t="s">
        <v>1610</v>
      </c>
      <c r="B1459" t="s">
        <v>1866</v>
      </c>
      <c r="C1459">
        <v>25.8</v>
      </c>
    </row>
    <row r="1460" spans="1:3">
      <c r="A1460" t="s">
        <v>1611</v>
      </c>
      <c r="B1460" t="s">
        <v>1866</v>
      </c>
      <c r="C1460">
        <v>15.8</v>
      </c>
    </row>
    <row r="1461" spans="1:3">
      <c r="A1461" t="s">
        <v>1612</v>
      </c>
      <c r="B1461" t="s">
        <v>1866</v>
      </c>
      <c r="C1461">
        <v>24</v>
      </c>
    </row>
    <row r="1462" spans="1:3">
      <c r="A1462" t="s">
        <v>1613</v>
      </c>
      <c r="B1462" t="s">
        <v>1866</v>
      </c>
      <c r="C1462">
        <v>11.5</v>
      </c>
    </row>
    <row r="1463" spans="1:3">
      <c r="A1463" t="s">
        <v>1614</v>
      </c>
      <c r="B1463" t="s">
        <v>1866</v>
      </c>
      <c r="C1463">
        <v>24</v>
      </c>
    </row>
    <row r="1464" spans="1:3">
      <c r="A1464" t="s">
        <v>1615</v>
      </c>
      <c r="B1464" t="s">
        <v>1866</v>
      </c>
      <c r="C1464">
        <v>25.3</v>
      </c>
    </row>
    <row r="1465" spans="1:3">
      <c r="A1465" t="s">
        <v>1804</v>
      </c>
      <c r="B1465" t="s">
        <v>1866</v>
      </c>
      <c r="C1465">
        <v>29.2</v>
      </c>
    </row>
    <row r="1466" spans="1:3">
      <c r="A1466" t="s">
        <v>1616</v>
      </c>
      <c r="B1466" t="s">
        <v>1866</v>
      </c>
      <c r="C1466">
        <v>8.8000000000000007</v>
      </c>
    </row>
    <row r="1467" spans="1:3">
      <c r="A1467" t="s">
        <v>1617</v>
      </c>
      <c r="B1467" t="s">
        <v>1866</v>
      </c>
      <c r="C1467">
        <v>20.9</v>
      </c>
    </row>
    <row r="1468" spans="1:3">
      <c r="A1468" t="s">
        <v>1618</v>
      </c>
      <c r="B1468" t="s">
        <v>1899</v>
      </c>
      <c r="C1468">
        <v>54</v>
      </c>
    </row>
    <row r="1469" spans="1:3">
      <c r="A1469" t="s">
        <v>1619</v>
      </c>
      <c r="B1469" t="s">
        <v>1866</v>
      </c>
      <c r="C1469">
        <v>20.9</v>
      </c>
    </row>
    <row r="1470" spans="1:3">
      <c r="A1470" t="s">
        <v>1620</v>
      </c>
      <c r="B1470" t="s">
        <v>1866</v>
      </c>
      <c r="C1470">
        <v>23.6</v>
      </c>
    </row>
    <row r="1471" spans="1:3">
      <c r="A1471" t="s">
        <v>1621</v>
      </c>
      <c r="B1471" t="s">
        <v>1866</v>
      </c>
      <c r="C1471">
        <v>17.8</v>
      </c>
    </row>
    <row r="1472" spans="1:3">
      <c r="A1472" t="s">
        <v>1622</v>
      </c>
      <c r="B1472" t="s">
        <v>1866</v>
      </c>
      <c r="C1472">
        <v>23.8</v>
      </c>
    </row>
    <row r="1473" spans="1:3">
      <c r="A1473" t="s">
        <v>1623</v>
      </c>
      <c r="B1473" t="s">
        <v>1866</v>
      </c>
      <c r="C1473">
        <v>32.5</v>
      </c>
    </row>
    <row r="1474" spans="1:3">
      <c r="A1474" t="s">
        <v>1624</v>
      </c>
      <c r="B1474" t="s">
        <v>1866</v>
      </c>
      <c r="C1474">
        <v>23.6</v>
      </c>
    </row>
    <row r="1475" spans="1:3">
      <c r="A1475" t="s">
        <v>1625</v>
      </c>
      <c r="B1475" t="s">
        <v>1866</v>
      </c>
      <c r="C1475">
        <v>18.8</v>
      </c>
    </row>
    <row r="1476" spans="1:3">
      <c r="A1476" t="s">
        <v>1626</v>
      </c>
      <c r="B1476" t="s">
        <v>1866</v>
      </c>
      <c r="C1476">
        <v>32.200000000000003</v>
      </c>
    </row>
    <row r="1477" spans="1:3">
      <c r="A1477" t="s">
        <v>1627</v>
      </c>
      <c r="B1477" t="s">
        <v>1866</v>
      </c>
      <c r="C1477">
        <v>16.7</v>
      </c>
    </row>
    <row r="1478" spans="1:3">
      <c r="A1478" t="s">
        <v>1628</v>
      </c>
      <c r="B1478" t="s">
        <v>1866</v>
      </c>
      <c r="C1478">
        <v>14.8</v>
      </c>
    </row>
    <row r="1479" spans="1:3">
      <c r="A1479" t="s">
        <v>1629</v>
      </c>
      <c r="B1479" t="s">
        <v>1866</v>
      </c>
      <c r="C1479">
        <v>19.8</v>
      </c>
    </row>
    <row r="1480" spans="1:3">
      <c r="A1480" t="s">
        <v>1630</v>
      </c>
      <c r="B1480" t="s">
        <v>1866</v>
      </c>
      <c r="C1480">
        <v>13.8</v>
      </c>
    </row>
    <row r="1481" spans="1:3">
      <c r="A1481" t="s">
        <v>1632</v>
      </c>
      <c r="B1481" t="s">
        <v>1866</v>
      </c>
      <c r="C1481">
        <v>23.3</v>
      </c>
    </row>
    <row r="1482" spans="1:3">
      <c r="A1482" t="s">
        <v>1633</v>
      </c>
      <c r="B1482" t="s">
        <v>1866</v>
      </c>
      <c r="C1482">
        <v>32.299999999999997</v>
      </c>
    </row>
    <row r="1483" spans="1:3">
      <c r="A1483" t="s">
        <v>1634</v>
      </c>
      <c r="B1483" t="s">
        <v>1866</v>
      </c>
      <c r="C1483">
        <v>16.100000000000001</v>
      </c>
    </row>
    <row r="1484" spans="1:3">
      <c r="A1484" t="s">
        <v>1635</v>
      </c>
      <c r="B1484" t="s">
        <v>1866</v>
      </c>
      <c r="C1484">
        <v>24.1</v>
      </c>
    </row>
    <row r="1485" spans="1:3">
      <c r="A1485" t="s">
        <v>1636</v>
      </c>
      <c r="B1485" t="s">
        <v>1866</v>
      </c>
      <c r="C1485">
        <v>15.9</v>
      </c>
    </row>
    <row r="1486" spans="1:3">
      <c r="A1486" t="s">
        <v>1637</v>
      </c>
      <c r="B1486" t="s">
        <v>1866</v>
      </c>
      <c r="C1486">
        <v>27</v>
      </c>
    </row>
    <row r="1487" spans="1:3">
      <c r="A1487" t="s">
        <v>1638</v>
      </c>
      <c r="B1487" t="s">
        <v>1866</v>
      </c>
      <c r="C1487">
        <v>13.5</v>
      </c>
    </row>
    <row r="1488" spans="1:3">
      <c r="A1488" t="s">
        <v>1639</v>
      </c>
      <c r="B1488" t="s">
        <v>1866</v>
      </c>
      <c r="C1488">
        <v>26.1</v>
      </c>
    </row>
    <row r="1489" spans="1:3">
      <c r="A1489" t="s">
        <v>1640</v>
      </c>
      <c r="B1489" t="s">
        <v>1866</v>
      </c>
      <c r="C1489">
        <v>7.4</v>
      </c>
    </row>
    <row r="1490" spans="1:3">
      <c r="A1490" t="s">
        <v>1641</v>
      </c>
      <c r="B1490" t="s">
        <v>1955</v>
      </c>
      <c r="C1490">
        <v>18.7</v>
      </c>
    </row>
    <row r="1491" spans="1:3">
      <c r="A1491" t="s">
        <v>1805</v>
      </c>
      <c r="B1491" t="s">
        <v>1866</v>
      </c>
      <c r="C1491">
        <v>29.5</v>
      </c>
    </row>
    <row r="1492" spans="1:3">
      <c r="A1492" t="s">
        <v>1643</v>
      </c>
      <c r="B1492" t="s">
        <v>1866</v>
      </c>
      <c r="C1492">
        <v>11.6</v>
      </c>
    </row>
    <row r="1493" spans="1:3">
      <c r="A1493" t="s">
        <v>1644</v>
      </c>
      <c r="B1493" t="s">
        <v>1875</v>
      </c>
      <c r="C1493">
        <v>35.1</v>
      </c>
    </row>
    <row r="1494" spans="1:3">
      <c r="A1494" t="s">
        <v>1645</v>
      </c>
      <c r="B1494" t="s">
        <v>1866</v>
      </c>
      <c r="C1494">
        <v>28.2</v>
      </c>
    </row>
    <row r="1495" spans="1:3">
      <c r="A1495" t="s">
        <v>1646</v>
      </c>
      <c r="B1495" t="s">
        <v>1866</v>
      </c>
      <c r="C1495">
        <v>25.3</v>
      </c>
    </row>
    <row r="1496" spans="1:3">
      <c r="A1496" t="s">
        <v>1647</v>
      </c>
      <c r="B1496" t="s">
        <v>1866</v>
      </c>
      <c r="C1496">
        <v>14.5</v>
      </c>
    </row>
    <row r="1497" spans="1:3">
      <c r="A1497" t="s">
        <v>1648</v>
      </c>
      <c r="B1497" t="s">
        <v>1866</v>
      </c>
      <c r="C1497">
        <v>20.399999999999999</v>
      </c>
    </row>
    <row r="1498" spans="1:3">
      <c r="A1498" t="s">
        <v>1649</v>
      </c>
      <c r="B1498" t="s">
        <v>1866</v>
      </c>
      <c r="C1498">
        <v>16.600000000000001</v>
      </c>
    </row>
    <row r="1499" spans="1:3">
      <c r="A1499" t="s">
        <v>1650</v>
      </c>
      <c r="B1499" t="s">
        <v>1915</v>
      </c>
      <c r="C1499">
        <v>18.7</v>
      </c>
    </row>
    <row r="1500" spans="1:3">
      <c r="A1500" t="s">
        <v>1651</v>
      </c>
      <c r="B1500" t="s">
        <v>1866</v>
      </c>
      <c r="C1500">
        <v>19.5</v>
      </c>
    </row>
    <row r="1501" spans="1:3">
      <c r="A1501" t="s">
        <v>1652</v>
      </c>
      <c r="B1501" t="s">
        <v>1866</v>
      </c>
      <c r="C1501">
        <v>21.3</v>
      </c>
    </row>
    <row r="1502" spans="1:3">
      <c r="A1502" t="s">
        <v>1653</v>
      </c>
      <c r="B1502" t="s">
        <v>1866</v>
      </c>
      <c r="C1502">
        <v>28</v>
      </c>
    </row>
    <row r="1503" spans="1:3">
      <c r="A1503" t="s">
        <v>1652</v>
      </c>
      <c r="B1503" t="s">
        <v>1866</v>
      </c>
      <c r="C1503">
        <v>15.6</v>
      </c>
    </row>
    <row r="1504" spans="1:3">
      <c r="A1504" t="s">
        <v>1654</v>
      </c>
      <c r="B1504" t="s">
        <v>1866</v>
      </c>
      <c r="C1504">
        <v>14.5</v>
      </c>
    </row>
    <row r="1505" spans="1:3">
      <c r="A1505" t="s">
        <v>1655</v>
      </c>
      <c r="B1505" t="s">
        <v>1866</v>
      </c>
      <c r="C1505">
        <v>8.1999999999999993</v>
      </c>
    </row>
    <row r="1506" spans="1:3">
      <c r="A1506" t="s">
        <v>1860</v>
      </c>
      <c r="B1506" t="s">
        <v>1866</v>
      </c>
      <c r="C1506">
        <v>29</v>
      </c>
    </row>
    <row r="1507" spans="1:3">
      <c r="A1507" t="s">
        <v>1656</v>
      </c>
      <c r="B1507" t="s">
        <v>1866</v>
      </c>
      <c r="C1507">
        <v>9.6</v>
      </c>
    </row>
    <row r="1508" spans="1:3">
      <c r="A1508" t="s">
        <v>1657</v>
      </c>
      <c r="B1508" t="s">
        <v>1866</v>
      </c>
      <c r="C1508">
        <v>12.4</v>
      </c>
    </row>
    <row r="1509" spans="1:3">
      <c r="A1509" t="s">
        <v>1658</v>
      </c>
      <c r="B1509" t="s">
        <v>1872</v>
      </c>
      <c r="C1509">
        <v>26.5</v>
      </c>
    </row>
    <row r="1510" spans="1:3">
      <c r="A1510" t="s">
        <v>1659</v>
      </c>
      <c r="B1510" t="s">
        <v>1866</v>
      </c>
      <c r="C1510">
        <v>13.7</v>
      </c>
    </row>
    <row r="1511" spans="1:3">
      <c r="A1511" t="s">
        <v>1660</v>
      </c>
      <c r="B1511" t="s">
        <v>1866</v>
      </c>
      <c r="C1511">
        <v>16</v>
      </c>
    </row>
    <row r="1512" spans="1:3">
      <c r="A1512" t="s">
        <v>1661</v>
      </c>
      <c r="B1512" t="s">
        <v>1866</v>
      </c>
      <c r="C1512">
        <v>27.4</v>
      </c>
    </row>
    <row r="1513" spans="1:3">
      <c r="A1513" t="s">
        <v>1662</v>
      </c>
      <c r="B1513" t="s">
        <v>1866</v>
      </c>
      <c r="C1513">
        <v>24.4</v>
      </c>
    </row>
    <row r="1514" spans="1:3">
      <c r="A1514" t="s">
        <v>1663</v>
      </c>
      <c r="B1514" t="s">
        <v>1866</v>
      </c>
      <c r="C1514">
        <v>30.8</v>
      </c>
    </row>
    <row r="1515" spans="1:3">
      <c r="A1515" t="s">
        <v>1664</v>
      </c>
      <c r="B1515" t="s">
        <v>1866</v>
      </c>
      <c r="C1515">
        <v>26.2</v>
      </c>
    </row>
    <row r="1516" spans="1:3">
      <c r="A1516" t="s">
        <v>1665</v>
      </c>
      <c r="B1516" t="s">
        <v>1866</v>
      </c>
      <c r="C1516">
        <v>15.3</v>
      </c>
    </row>
    <row r="1517" spans="1:3">
      <c r="A1517" t="s">
        <v>1666</v>
      </c>
      <c r="B1517" t="s">
        <v>1866</v>
      </c>
      <c r="C1517">
        <v>14.6</v>
      </c>
    </row>
    <row r="1518" spans="1:3">
      <c r="A1518" t="s">
        <v>1668</v>
      </c>
      <c r="B1518" t="s">
        <v>1926</v>
      </c>
      <c r="C1518">
        <v>24.9</v>
      </c>
    </row>
    <row r="1519" spans="1:3">
      <c r="A1519" t="s">
        <v>1862</v>
      </c>
      <c r="B1519" t="s">
        <v>1866</v>
      </c>
      <c r="C1519">
        <v>27.4</v>
      </c>
    </row>
    <row r="1520" spans="1:3">
      <c r="A1520" t="s">
        <v>1669</v>
      </c>
      <c r="B1520" t="s">
        <v>1866</v>
      </c>
      <c r="C1520">
        <v>27.9</v>
      </c>
    </row>
    <row r="1521" spans="1:3">
      <c r="A1521" t="s">
        <v>1806</v>
      </c>
      <c r="B1521" t="s">
        <v>1866</v>
      </c>
      <c r="C1521">
        <v>29.2</v>
      </c>
    </row>
    <row r="1522" spans="1:3">
      <c r="A1522" t="s">
        <v>1670</v>
      </c>
      <c r="B1522" t="s">
        <v>1866</v>
      </c>
      <c r="C1522">
        <v>23.1</v>
      </c>
    </row>
    <row r="1523" spans="1:3">
      <c r="A1523" t="s">
        <v>1671</v>
      </c>
      <c r="B1523" t="s">
        <v>1866</v>
      </c>
      <c r="C1523">
        <v>8.1</v>
      </c>
    </row>
    <row r="1524" spans="1:3">
      <c r="A1524" t="s">
        <v>1672</v>
      </c>
      <c r="B1524" t="s">
        <v>1866</v>
      </c>
      <c r="C1524">
        <v>20.6</v>
      </c>
    </row>
    <row r="1525" spans="1:3">
      <c r="A1525" t="s">
        <v>1673</v>
      </c>
      <c r="B1525" t="s">
        <v>1866</v>
      </c>
      <c r="C1525">
        <v>22.8</v>
      </c>
    </row>
    <row r="1526" spans="1:3">
      <c r="A1526" t="s">
        <v>1675</v>
      </c>
      <c r="B1526" t="s">
        <v>1866</v>
      </c>
      <c r="C1526">
        <v>18.899999999999999</v>
      </c>
    </row>
    <row r="1527" spans="1:3">
      <c r="A1527" t="s">
        <v>1676</v>
      </c>
      <c r="B1527" t="s">
        <v>1866</v>
      </c>
      <c r="C1527">
        <v>25.7</v>
      </c>
    </row>
    <row r="1528" spans="1:3">
      <c r="A1528" t="s">
        <v>1677</v>
      </c>
      <c r="B1528" t="s">
        <v>1866</v>
      </c>
      <c r="C1528">
        <v>18.100000000000001</v>
      </c>
    </row>
    <row r="1529" spans="1:3">
      <c r="A1529" t="s">
        <v>1678</v>
      </c>
      <c r="B1529" t="s">
        <v>1866</v>
      </c>
      <c r="C1529">
        <v>24.4</v>
      </c>
    </row>
    <row r="1530" spans="1:3">
      <c r="A1530" t="s">
        <v>1807</v>
      </c>
      <c r="B1530" t="s">
        <v>1866</v>
      </c>
      <c r="C1530">
        <v>25.8</v>
      </c>
    </row>
    <row r="1531" spans="1:3">
      <c r="A1531" t="s">
        <v>1863</v>
      </c>
      <c r="B1531" t="s">
        <v>1866</v>
      </c>
      <c r="C1531">
        <v>13.6</v>
      </c>
    </row>
    <row r="1532" spans="1:3">
      <c r="A1532" t="s">
        <v>1680</v>
      </c>
      <c r="B1532" t="s">
        <v>1866</v>
      </c>
      <c r="C1532">
        <v>10.4</v>
      </c>
    </row>
    <row r="1533" spans="1:3">
      <c r="A1533" t="s">
        <v>1681</v>
      </c>
      <c r="B1533" t="s">
        <v>1866</v>
      </c>
      <c r="C1533">
        <v>25.2</v>
      </c>
    </row>
    <row r="1534" spans="1:3">
      <c r="A1534" t="s">
        <v>1682</v>
      </c>
      <c r="B1534" t="s">
        <v>1866</v>
      </c>
      <c r="C1534">
        <v>13.4</v>
      </c>
    </row>
    <row r="1535" spans="1:3">
      <c r="A1535" t="s">
        <v>1683</v>
      </c>
      <c r="B1535" t="s">
        <v>1866</v>
      </c>
      <c r="C1535">
        <v>22.2</v>
      </c>
    </row>
    <row r="1536" spans="1:3">
      <c r="A1536" t="s">
        <v>1684</v>
      </c>
      <c r="B1536" t="s">
        <v>1866</v>
      </c>
      <c r="C1536">
        <v>19.100000000000001</v>
      </c>
    </row>
    <row r="1537" spans="1:3">
      <c r="A1537" t="s">
        <v>1864</v>
      </c>
      <c r="B1537" t="s">
        <v>1866</v>
      </c>
      <c r="C1537">
        <v>38.200000000000003</v>
      </c>
    </row>
    <row r="1538" spans="1:3">
      <c r="A1538" t="s">
        <v>1685</v>
      </c>
      <c r="B1538" t="s">
        <v>1866</v>
      </c>
      <c r="C1538">
        <v>24.4</v>
      </c>
    </row>
    <row r="1539" spans="1:3">
      <c r="A1539" t="s">
        <v>1686</v>
      </c>
      <c r="B1539" t="s">
        <v>1866</v>
      </c>
      <c r="C1539">
        <v>20.3</v>
      </c>
    </row>
    <row r="1540" spans="1:3">
      <c r="A1540" t="s">
        <v>1687</v>
      </c>
      <c r="B1540" t="s">
        <v>1956</v>
      </c>
      <c r="C1540">
        <v>6.4</v>
      </c>
    </row>
    <row r="1541" spans="1:3">
      <c r="A1541" t="s">
        <v>1689</v>
      </c>
      <c r="B1541" t="s">
        <v>1866</v>
      </c>
      <c r="C1541">
        <v>20.399999999999999</v>
      </c>
    </row>
    <row r="1542" spans="1:3">
      <c r="A1542" t="s">
        <v>1690</v>
      </c>
      <c r="B1542" t="s">
        <v>1866</v>
      </c>
      <c r="C1542">
        <v>15.8</v>
      </c>
    </row>
    <row r="1543" spans="1:3">
      <c r="A1543" t="s">
        <v>1691</v>
      </c>
      <c r="B1543" t="s">
        <v>1866</v>
      </c>
      <c r="C1543">
        <v>16.399999999999999</v>
      </c>
    </row>
    <row r="1544" spans="1:3">
      <c r="A1544" t="s">
        <v>1692</v>
      </c>
      <c r="B1544" t="s">
        <v>1866</v>
      </c>
      <c r="C1544">
        <v>36.6</v>
      </c>
    </row>
    <row r="1545" spans="1:3">
      <c r="A1545" t="s">
        <v>1693</v>
      </c>
      <c r="B1545" t="s">
        <v>1866</v>
      </c>
      <c r="C1545">
        <v>26.6</v>
      </c>
    </row>
    <row r="1546" spans="1:3">
      <c r="A1546" t="s">
        <v>1694</v>
      </c>
      <c r="B1546" t="s">
        <v>1866</v>
      </c>
      <c r="C1546">
        <v>9.8000000000000007</v>
      </c>
    </row>
    <row r="1547" spans="1:3">
      <c r="A1547" t="s">
        <v>1696</v>
      </c>
      <c r="B1547" t="s">
        <v>1866</v>
      </c>
      <c r="C1547">
        <v>33.299999999999997</v>
      </c>
    </row>
    <row r="1548" spans="1:3">
      <c r="A1548" t="s">
        <v>1697</v>
      </c>
      <c r="B1548" t="s">
        <v>1866</v>
      </c>
      <c r="C1548">
        <v>30.6</v>
      </c>
    </row>
    <row r="1549" spans="1:3">
      <c r="A1549" t="s">
        <v>1698</v>
      </c>
      <c r="B1549" t="s">
        <v>1866</v>
      </c>
      <c r="C1549">
        <v>29.8</v>
      </c>
    </row>
    <row r="1550" spans="1:3">
      <c r="A1550" t="s">
        <v>1699</v>
      </c>
      <c r="B1550" t="s">
        <v>1866</v>
      </c>
      <c r="C1550">
        <v>7.2</v>
      </c>
    </row>
    <row r="1551" spans="1:3">
      <c r="A1551" t="s">
        <v>1700</v>
      </c>
      <c r="B1551" t="s">
        <v>1866</v>
      </c>
      <c r="C1551">
        <v>16.600000000000001</v>
      </c>
    </row>
    <row r="1552" spans="1:3">
      <c r="A1552" t="s">
        <v>1701</v>
      </c>
      <c r="B1552" t="s">
        <v>1866</v>
      </c>
      <c r="C1552">
        <v>26.5</v>
      </c>
    </row>
    <row r="1553" spans="1:3">
      <c r="A1553" t="s">
        <v>1702</v>
      </c>
      <c r="B1553" t="s">
        <v>1866</v>
      </c>
      <c r="C1553">
        <v>8.1999999999999993</v>
      </c>
    </row>
    <row r="1554" spans="1:3">
      <c r="A1554" t="s">
        <v>1703</v>
      </c>
      <c r="B1554" t="s">
        <v>1866</v>
      </c>
      <c r="C1554">
        <v>33.4</v>
      </c>
    </row>
    <row r="1555" spans="1:3">
      <c r="A1555" t="s">
        <v>1704</v>
      </c>
      <c r="B1555" t="s">
        <v>1866</v>
      </c>
      <c r="C1555">
        <v>24.2</v>
      </c>
    </row>
    <row r="1556" spans="1:3">
      <c r="A1556" t="s">
        <v>1705</v>
      </c>
      <c r="B1556" t="s">
        <v>1866</v>
      </c>
      <c r="C1556">
        <v>19.5</v>
      </c>
    </row>
    <row r="1557" spans="1:3">
      <c r="A1557" t="s">
        <v>1706</v>
      </c>
      <c r="B1557" t="s">
        <v>1866</v>
      </c>
      <c r="C1557">
        <v>25.1</v>
      </c>
    </row>
    <row r="1558" spans="1:3">
      <c r="A1558" t="s">
        <v>1707</v>
      </c>
      <c r="B1558" t="s">
        <v>1866</v>
      </c>
      <c r="C1558">
        <v>14.3</v>
      </c>
    </row>
    <row r="1559" spans="1:3">
      <c r="A1559" t="s">
        <v>1708</v>
      </c>
      <c r="B1559" t="s">
        <v>1866</v>
      </c>
      <c r="C1559">
        <v>28.5</v>
      </c>
    </row>
    <row r="1560" spans="1:3">
      <c r="A1560" t="s">
        <v>1709</v>
      </c>
      <c r="B1560" t="s">
        <v>1866</v>
      </c>
      <c r="C1560">
        <v>21</v>
      </c>
    </row>
    <row r="1561" spans="1:3">
      <c r="A1561" t="s">
        <v>1710</v>
      </c>
      <c r="B1561" t="s">
        <v>1866</v>
      </c>
      <c r="C1561">
        <v>27.1</v>
      </c>
    </row>
    <row r="1562" spans="1:3">
      <c r="A1562" t="s">
        <v>1711</v>
      </c>
      <c r="B1562" t="s">
        <v>1957</v>
      </c>
      <c r="C1562">
        <v>8.1</v>
      </c>
    </row>
    <row r="1563" spans="1:3">
      <c r="A1563" t="s">
        <v>1713</v>
      </c>
      <c r="B1563" t="s">
        <v>1866</v>
      </c>
      <c r="C1563">
        <v>28.2</v>
      </c>
    </row>
    <row r="1564" spans="1:3">
      <c r="A1564" t="s">
        <v>1714</v>
      </c>
      <c r="B1564" t="s">
        <v>1866</v>
      </c>
      <c r="C1564">
        <v>24.7</v>
      </c>
    </row>
    <row r="1565" spans="1:3">
      <c r="A1565" t="s">
        <v>1715</v>
      </c>
      <c r="B1565" t="s">
        <v>1866</v>
      </c>
      <c r="C1565">
        <v>20.100000000000001</v>
      </c>
    </row>
    <row r="1566" spans="1:3">
      <c r="A1566" t="s">
        <v>1716</v>
      </c>
      <c r="B1566" t="s">
        <v>1866</v>
      </c>
      <c r="C1566">
        <v>21.9</v>
      </c>
    </row>
    <row r="1567" spans="1:3">
      <c r="A1567" t="s">
        <v>1717</v>
      </c>
      <c r="B1567" t="s">
        <v>1866</v>
      </c>
      <c r="C1567">
        <v>27.8</v>
      </c>
    </row>
    <row r="1568" spans="1:3">
      <c r="A1568" t="s">
        <v>1718</v>
      </c>
      <c r="B1568" t="s">
        <v>1866</v>
      </c>
      <c r="C1568">
        <v>21.3</v>
      </c>
    </row>
    <row r="1569" spans="1:3">
      <c r="A1569" t="s">
        <v>1719</v>
      </c>
      <c r="B1569" t="s">
        <v>1866</v>
      </c>
      <c r="C1569">
        <v>21</v>
      </c>
    </row>
    <row r="1570" spans="1:3">
      <c r="A1570" t="s">
        <v>1720</v>
      </c>
      <c r="B1570" t="s">
        <v>1866</v>
      </c>
      <c r="C1570">
        <v>26.3</v>
      </c>
    </row>
    <row r="1571" spans="1:3">
      <c r="A1571" t="s">
        <v>1721</v>
      </c>
      <c r="B1571" t="s">
        <v>1866</v>
      </c>
      <c r="C1571">
        <v>15.2</v>
      </c>
    </row>
    <row r="1572" spans="1:3">
      <c r="A1572" t="s">
        <v>1722</v>
      </c>
      <c r="B1572" t="s">
        <v>1866</v>
      </c>
      <c r="C1572">
        <v>7.9</v>
      </c>
    </row>
    <row r="1573" spans="1:3">
      <c r="A1573" t="s">
        <v>1723</v>
      </c>
      <c r="B1573" t="s">
        <v>1866</v>
      </c>
      <c r="C1573">
        <v>12.7</v>
      </c>
    </row>
    <row r="1574" spans="1:3">
      <c r="A1574" t="s">
        <v>1724</v>
      </c>
      <c r="B1574" t="s">
        <v>1866</v>
      </c>
      <c r="C1574">
        <v>19.7</v>
      </c>
    </row>
    <row r="1575" spans="1:3">
      <c r="A1575" t="s">
        <v>1725</v>
      </c>
      <c r="B1575" t="s">
        <v>1866</v>
      </c>
      <c r="C1575">
        <v>27</v>
      </c>
    </row>
    <row r="1576" spans="1:3">
      <c r="A1576" t="s">
        <v>1726</v>
      </c>
      <c r="B1576" t="s">
        <v>1866</v>
      </c>
      <c r="C1576">
        <v>16.3</v>
      </c>
    </row>
    <row r="1577" spans="1:3">
      <c r="A1577" t="s">
        <v>1727</v>
      </c>
      <c r="B1577" t="s">
        <v>1866</v>
      </c>
      <c r="C1577">
        <v>15.3</v>
      </c>
    </row>
    <row r="1578" spans="1:3">
      <c r="A1578" t="s">
        <v>1728</v>
      </c>
      <c r="B1578" t="s">
        <v>1866</v>
      </c>
      <c r="C1578">
        <v>23.2</v>
      </c>
    </row>
    <row r="1579" spans="1:3">
      <c r="A1579" t="s">
        <v>1729</v>
      </c>
      <c r="B1579" t="s">
        <v>1866</v>
      </c>
      <c r="C1579">
        <v>22.4</v>
      </c>
    </row>
    <row r="1580" spans="1:3">
      <c r="A1580" t="s">
        <v>1730</v>
      </c>
      <c r="B1580" t="s">
        <v>1866</v>
      </c>
      <c r="C1580">
        <v>8.3000000000000007</v>
      </c>
    </row>
    <row r="1581" spans="1:3">
      <c r="A1581" t="s">
        <v>1731</v>
      </c>
      <c r="B1581" t="s">
        <v>1866</v>
      </c>
      <c r="C1581">
        <v>28.7</v>
      </c>
    </row>
    <row r="1582" spans="1:3">
      <c r="A1582" t="s">
        <v>1732</v>
      </c>
      <c r="B1582" t="s">
        <v>1866</v>
      </c>
      <c r="C1582">
        <v>11.8</v>
      </c>
    </row>
    <row r="1583" spans="1:3">
      <c r="A1583" t="s">
        <v>1733</v>
      </c>
      <c r="B1583" t="s">
        <v>1866</v>
      </c>
      <c r="C1583">
        <v>24.8</v>
      </c>
    </row>
    <row r="1584" spans="1:3">
      <c r="A1584" t="s">
        <v>1734</v>
      </c>
      <c r="B1584" t="s">
        <v>1866</v>
      </c>
      <c r="C1584">
        <v>32.200000000000003</v>
      </c>
    </row>
    <row r="1585" spans="1:3">
      <c r="A1585" t="s">
        <v>1735</v>
      </c>
      <c r="B1585" t="s">
        <v>1895</v>
      </c>
      <c r="C1585">
        <v>15.6</v>
      </c>
    </row>
    <row r="1586" spans="1:3">
      <c r="A1586" t="s">
        <v>1736</v>
      </c>
      <c r="B1586" t="s">
        <v>1866</v>
      </c>
      <c r="C1586">
        <v>19.7</v>
      </c>
    </row>
    <row r="1587" spans="1:3">
      <c r="A1587" t="s">
        <v>1737</v>
      </c>
      <c r="B1587" t="s">
        <v>1866</v>
      </c>
      <c r="C1587">
        <v>21.1</v>
      </c>
    </row>
    <row r="1588" spans="1:3">
      <c r="A1588" t="s">
        <v>1738</v>
      </c>
      <c r="B1588" t="s">
        <v>1866</v>
      </c>
      <c r="C1588">
        <v>33.799999999999997</v>
      </c>
    </row>
    <row r="1589" spans="1:3">
      <c r="A1589" t="s">
        <v>1739</v>
      </c>
      <c r="B1589" t="s">
        <v>1866</v>
      </c>
      <c r="C1589">
        <v>16.600000000000001</v>
      </c>
    </row>
    <row r="1590" spans="1:3">
      <c r="A1590" t="s">
        <v>1740</v>
      </c>
      <c r="B1590" t="s">
        <v>1866</v>
      </c>
      <c r="C1590">
        <v>26.9</v>
      </c>
    </row>
    <row r="1591" spans="1:3">
      <c r="A1591" t="s">
        <v>1741</v>
      </c>
      <c r="B1591" t="s">
        <v>1866</v>
      </c>
      <c r="C1591">
        <v>19.399999999999999</v>
      </c>
    </row>
    <row r="1592" spans="1:3">
      <c r="A1592" t="s">
        <v>1742</v>
      </c>
      <c r="B1592" t="s">
        <v>1866</v>
      </c>
      <c r="C1592">
        <v>29.7</v>
      </c>
    </row>
    <row r="1593" spans="1:3">
      <c r="A1593" t="s">
        <v>1743</v>
      </c>
      <c r="B1593" t="s">
        <v>1866</v>
      </c>
      <c r="C1593">
        <v>18.2</v>
      </c>
    </row>
    <row r="1594" spans="1:3">
      <c r="A1594" t="s">
        <v>1744</v>
      </c>
      <c r="B1594" t="s">
        <v>1913</v>
      </c>
      <c r="C1594">
        <v>5.5</v>
      </c>
    </row>
    <row r="1595" spans="1:3">
      <c r="A1595" t="s">
        <v>1808</v>
      </c>
      <c r="B1595" t="s">
        <v>1866</v>
      </c>
      <c r="C1595">
        <v>35.1</v>
      </c>
    </row>
    <row r="1596" spans="1:3">
      <c r="A1596" t="s">
        <v>1745</v>
      </c>
      <c r="B1596" t="s">
        <v>1866</v>
      </c>
      <c r="C1596">
        <v>26.7</v>
      </c>
    </row>
  </sheetData>
  <phoneticPr fontId="1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9B9DF-3DDD-4883-B812-0740C16CA2B5}">
  <dimension ref="A4:D1591"/>
  <sheetViews>
    <sheetView workbookViewId="0">
      <selection activeCell="B1" sqref="B1"/>
    </sheetView>
  </sheetViews>
  <sheetFormatPr defaultRowHeight="18"/>
  <sheetData>
    <row r="4" spans="1:3">
      <c r="A4" t="s">
        <v>73</v>
      </c>
      <c r="B4" t="s">
        <v>74</v>
      </c>
      <c r="C4">
        <v>19.3</v>
      </c>
    </row>
    <row r="5" spans="1:3">
      <c r="A5" t="s">
        <v>75</v>
      </c>
      <c r="B5" t="s">
        <v>74</v>
      </c>
      <c r="C5">
        <v>15.1</v>
      </c>
    </row>
    <row r="6" spans="1:3">
      <c r="A6" t="s">
        <v>76</v>
      </c>
      <c r="B6" t="s">
        <v>74</v>
      </c>
      <c r="C6">
        <v>21.1</v>
      </c>
    </row>
    <row r="7" spans="1:3">
      <c r="A7" t="s">
        <v>77</v>
      </c>
      <c r="B7" t="s">
        <v>74</v>
      </c>
      <c r="C7">
        <v>14.5</v>
      </c>
    </row>
    <row r="8" spans="1:3">
      <c r="A8" t="s">
        <v>78</v>
      </c>
      <c r="B8" t="s">
        <v>74</v>
      </c>
      <c r="C8">
        <v>35.4</v>
      </c>
    </row>
    <row r="9" spans="1:3">
      <c r="A9" t="s">
        <v>79</v>
      </c>
      <c r="B9" t="s">
        <v>74</v>
      </c>
      <c r="C9">
        <v>27.1</v>
      </c>
    </row>
    <row r="10" spans="1:3">
      <c r="A10" t="s">
        <v>80</v>
      </c>
      <c r="B10" t="s">
        <v>81</v>
      </c>
      <c r="C10">
        <v>8.1</v>
      </c>
    </row>
    <row r="11" spans="1:3">
      <c r="A11" t="s">
        <v>80</v>
      </c>
      <c r="B11" t="s">
        <v>74</v>
      </c>
      <c r="C11">
        <v>14.5</v>
      </c>
    </row>
    <row r="12" spans="1:3">
      <c r="A12" t="s">
        <v>82</v>
      </c>
      <c r="B12" t="s">
        <v>74</v>
      </c>
      <c r="C12">
        <v>16.100000000000001</v>
      </c>
    </row>
    <row r="13" spans="1:3">
      <c r="A13" t="s">
        <v>83</v>
      </c>
      <c r="B13" t="s">
        <v>74</v>
      </c>
      <c r="C13">
        <v>20.7</v>
      </c>
    </row>
    <row r="14" spans="1:3">
      <c r="A14" t="s">
        <v>84</v>
      </c>
      <c r="B14" t="s">
        <v>85</v>
      </c>
      <c r="C14">
        <v>8.1</v>
      </c>
    </row>
    <row r="15" spans="1:3">
      <c r="A15" t="s">
        <v>86</v>
      </c>
      <c r="B15" t="s">
        <v>74</v>
      </c>
      <c r="C15">
        <v>23.3</v>
      </c>
    </row>
    <row r="16" spans="1:3">
      <c r="A16" t="s">
        <v>87</v>
      </c>
      <c r="B16" t="s">
        <v>74</v>
      </c>
      <c r="C16">
        <v>14.1</v>
      </c>
    </row>
    <row r="17" spans="1:3">
      <c r="A17" t="s">
        <v>88</v>
      </c>
      <c r="B17" t="s">
        <v>74</v>
      </c>
      <c r="C17">
        <v>12.3</v>
      </c>
    </row>
    <row r="18" spans="1:3">
      <c r="A18" t="s">
        <v>89</v>
      </c>
      <c r="B18" t="s">
        <v>74</v>
      </c>
      <c r="C18">
        <v>17.3</v>
      </c>
    </row>
    <row r="19" spans="1:3">
      <c r="A19" t="s">
        <v>1823</v>
      </c>
      <c r="B19" t="s">
        <v>74</v>
      </c>
      <c r="C19">
        <v>21.4</v>
      </c>
    </row>
    <row r="20" spans="1:3">
      <c r="A20" t="s">
        <v>90</v>
      </c>
      <c r="B20" t="s">
        <v>74</v>
      </c>
      <c r="C20">
        <v>12.3</v>
      </c>
    </row>
    <row r="21" spans="1:3">
      <c r="A21" t="s">
        <v>91</v>
      </c>
      <c r="B21" t="s">
        <v>74</v>
      </c>
      <c r="C21">
        <v>3.9</v>
      </c>
    </row>
    <row r="22" spans="1:3">
      <c r="A22" t="s">
        <v>93</v>
      </c>
      <c r="B22" t="s">
        <v>74</v>
      </c>
      <c r="C22">
        <v>16.3</v>
      </c>
    </row>
    <row r="23" spans="1:3">
      <c r="A23" t="s">
        <v>94</v>
      </c>
      <c r="B23" t="s">
        <v>74</v>
      </c>
      <c r="C23">
        <v>15.7</v>
      </c>
    </row>
    <row r="24" spans="1:3">
      <c r="A24" t="s">
        <v>95</v>
      </c>
      <c r="B24" t="s">
        <v>74</v>
      </c>
      <c r="C24">
        <v>26.4</v>
      </c>
    </row>
    <row r="25" spans="1:3">
      <c r="A25" t="s">
        <v>96</v>
      </c>
      <c r="B25" t="s">
        <v>74</v>
      </c>
      <c r="C25">
        <v>21</v>
      </c>
    </row>
    <row r="26" spans="1:3">
      <c r="A26" t="s">
        <v>99</v>
      </c>
      <c r="B26" t="s">
        <v>74</v>
      </c>
      <c r="C26">
        <v>28.5</v>
      </c>
    </row>
    <row r="27" spans="1:3">
      <c r="A27" t="s">
        <v>100</v>
      </c>
      <c r="B27" t="s">
        <v>101</v>
      </c>
      <c r="C27">
        <v>10.6</v>
      </c>
    </row>
    <row r="28" spans="1:3">
      <c r="A28" t="s">
        <v>102</v>
      </c>
      <c r="B28" t="s">
        <v>74</v>
      </c>
      <c r="C28">
        <v>19.2</v>
      </c>
    </row>
    <row r="29" spans="1:3">
      <c r="A29" t="s">
        <v>103</v>
      </c>
      <c r="B29" t="s">
        <v>74</v>
      </c>
      <c r="C29">
        <v>10.199999999999999</v>
      </c>
    </row>
    <row r="30" spans="1:3">
      <c r="A30" t="s">
        <v>104</v>
      </c>
      <c r="B30" t="s">
        <v>74</v>
      </c>
      <c r="C30">
        <v>11.2</v>
      </c>
    </row>
    <row r="31" spans="1:3">
      <c r="A31" t="s">
        <v>105</v>
      </c>
      <c r="B31" t="s">
        <v>74</v>
      </c>
      <c r="C31">
        <v>15.4</v>
      </c>
    </row>
    <row r="32" spans="1:3">
      <c r="A32" t="s">
        <v>106</v>
      </c>
      <c r="B32" t="s">
        <v>74</v>
      </c>
      <c r="C32">
        <v>11.2</v>
      </c>
    </row>
    <row r="33" spans="1:3">
      <c r="A33" t="s">
        <v>1762</v>
      </c>
      <c r="B33" t="s">
        <v>74</v>
      </c>
      <c r="C33">
        <v>24.3</v>
      </c>
    </row>
    <row r="34" spans="1:3">
      <c r="A34" t="s">
        <v>107</v>
      </c>
      <c r="B34" t="s">
        <v>74</v>
      </c>
      <c r="C34">
        <v>11.4</v>
      </c>
    </row>
    <row r="35" spans="1:3">
      <c r="A35" t="s">
        <v>108</v>
      </c>
      <c r="B35" t="s">
        <v>74</v>
      </c>
      <c r="C35">
        <v>15.3</v>
      </c>
    </row>
    <row r="36" spans="1:3">
      <c r="A36" t="s">
        <v>1824</v>
      </c>
      <c r="B36" t="s">
        <v>1825</v>
      </c>
      <c r="C36">
        <v>10</v>
      </c>
    </row>
    <row r="37" spans="1:3">
      <c r="A37" t="s">
        <v>109</v>
      </c>
      <c r="B37" t="s">
        <v>74</v>
      </c>
      <c r="C37">
        <v>38.9</v>
      </c>
    </row>
    <row r="38" spans="1:3">
      <c r="A38" t="s">
        <v>110</v>
      </c>
      <c r="B38" t="s">
        <v>74</v>
      </c>
      <c r="C38">
        <v>20.3</v>
      </c>
    </row>
    <row r="39" spans="1:3">
      <c r="A39" t="s">
        <v>111</v>
      </c>
      <c r="B39" t="s">
        <v>74</v>
      </c>
      <c r="C39">
        <v>17.100000000000001</v>
      </c>
    </row>
    <row r="40" spans="1:3">
      <c r="A40" t="s">
        <v>112</v>
      </c>
      <c r="B40" t="s">
        <v>74</v>
      </c>
      <c r="C40">
        <v>17.3</v>
      </c>
    </row>
    <row r="41" spans="1:3">
      <c r="A41" t="s">
        <v>113</v>
      </c>
      <c r="B41" t="s">
        <v>74</v>
      </c>
      <c r="C41">
        <v>9.8000000000000007</v>
      </c>
    </row>
    <row r="42" spans="1:3">
      <c r="A42" t="s">
        <v>114</v>
      </c>
      <c r="B42" t="s">
        <v>74</v>
      </c>
      <c r="C42">
        <v>13.4</v>
      </c>
    </row>
    <row r="43" spans="1:3">
      <c r="A43" t="s">
        <v>115</v>
      </c>
      <c r="B43" t="s">
        <v>74</v>
      </c>
      <c r="C43">
        <v>20.6</v>
      </c>
    </row>
    <row r="44" spans="1:3" ht="18.75" customHeight="1">
      <c r="A44" t="s">
        <v>116</v>
      </c>
      <c r="B44" t="s">
        <v>117</v>
      </c>
      <c r="C44">
        <v>3.3</v>
      </c>
    </row>
    <row r="45" spans="1:3">
      <c r="A45" t="s">
        <v>118</v>
      </c>
      <c r="B45" t="s">
        <v>119</v>
      </c>
      <c r="C45">
        <v>34.1</v>
      </c>
    </row>
    <row r="46" spans="1:3">
      <c r="A46" t="s">
        <v>120</v>
      </c>
      <c r="B46" t="s">
        <v>74</v>
      </c>
      <c r="C46">
        <v>18.399999999999999</v>
      </c>
    </row>
    <row r="47" spans="1:3" ht="18.75" customHeight="1">
      <c r="A47" t="s">
        <v>121</v>
      </c>
      <c r="B47" t="s">
        <v>74</v>
      </c>
      <c r="C47">
        <v>28.4</v>
      </c>
    </row>
    <row r="48" spans="1:3">
      <c r="A48" t="s">
        <v>122</v>
      </c>
      <c r="B48" t="s">
        <v>74</v>
      </c>
      <c r="C48">
        <v>11.2</v>
      </c>
    </row>
    <row r="49" spans="1:3">
      <c r="A49" t="s">
        <v>123</v>
      </c>
      <c r="B49" t="s">
        <v>74</v>
      </c>
      <c r="C49">
        <v>21.9</v>
      </c>
    </row>
    <row r="50" spans="1:3">
      <c r="A50" t="s">
        <v>124</v>
      </c>
      <c r="B50" t="s">
        <v>74</v>
      </c>
      <c r="C50">
        <v>15</v>
      </c>
    </row>
    <row r="51" spans="1:3">
      <c r="A51" t="s">
        <v>125</v>
      </c>
      <c r="B51" t="s">
        <v>74</v>
      </c>
      <c r="C51">
        <v>7.2</v>
      </c>
    </row>
    <row r="52" spans="1:3">
      <c r="A52" t="s">
        <v>126</v>
      </c>
      <c r="B52" t="s">
        <v>74</v>
      </c>
      <c r="C52">
        <v>15.2</v>
      </c>
    </row>
    <row r="53" spans="1:3">
      <c r="A53" t="s">
        <v>127</v>
      </c>
      <c r="B53" t="s">
        <v>74</v>
      </c>
      <c r="C53">
        <v>9.4</v>
      </c>
    </row>
    <row r="54" spans="1:3">
      <c r="A54" t="s">
        <v>128</v>
      </c>
      <c r="B54" t="s">
        <v>74</v>
      </c>
      <c r="C54">
        <v>16.3</v>
      </c>
    </row>
    <row r="55" spans="1:3">
      <c r="A55" t="s">
        <v>129</v>
      </c>
      <c r="B55" t="s">
        <v>74</v>
      </c>
      <c r="C55">
        <v>23.1</v>
      </c>
    </row>
    <row r="56" spans="1:3" ht="18.75" customHeight="1">
      <c r="A56" t="s">
        <v>130</v>
      </c>
      <c r="B56" t="s">
        <v>131</v>
      </c>
      <c r="C56">
        <v>13.1</v>
      </c>
    </row>
    <row r="57" spans="1:3">
      <c r="A57" t="s">
        <v>1826</v>
      </c>
      <c r="B57" t="s">
        <v>74</v>
      </c>
      <c r="C57">
        <v>21.2</v>
      </c>
    </row>
    <row r="58" spans="1:3">
      <c r="A58" t="s">
        <v>132</v>
      </c>
      <c r="B58" t="s">
        <v>74</v>
      </c>
      <c r="C58">
        <v>17.600000000000001</v>
      </c>
    </row>
    <row r="59" spans="1:3" ht="18.75" customHeight="1">
      <c r="A59" t="s">
        <v>133</v>
      </c>
      <c r="B59" t="s">
        <v>74</v>
      </c>
      <c r="C59">
        <v>19.8</v>
      </c>
    </row>
    <row r="60" spans="1:3">
      <c r="A60" t="s">
        <v>134</v>
      </c>
      <c r="B60" t="s">
        <v>74</v>
      </c>
      <c r="C60">
        <v>17.7</v>
      </c>
    </row>
    <row r="61" spans="1:3">
      <c r="A61" t="s">
        <v>135</v>
      </c>
      <c r="B61" t="s">
        <v>74</v>
      </c>
      <c r="C61">
        <v>7.9</v>
      </c>
    </row>
    <row r="62" spans="1:3">
      <c r="A62" t="s">
        <v>136</v>
      </c>
      <c r="B62" t="s">
        <v>74</v>
      </c>
      <c r="C62">
        <v>11</v>
      </c>
    </row>
    <row r="63" spans="1:3">
      <c r="A63" t="s">
        <v>137</v>
      </c>
      <c r="B63" t="s">
        <v>74</v>
      </c>
      <c r="C63">
        <v>15.5</v>
      </c>
    </row>
    <row r="64" spans="1:3">
      <c r="A64" t="s">
        <v>1827</v>
      </c>
      <c r="B64" t="s">
        <v>74</v>
      </c>
      <c r="C64">
        <v>22.8</v>
      </c>
    </row>
    <row r="65" spans="1:3">
      <c r="A65" t="s">
        <v>139</v>
      </c>
      <c r="B65" t="s">
        <v>74</v>
      </c>
      <c r="C65">
        <v>16.399999999999999</v>
      </c>
    </row>
    <row r="66" spans="1:3">
      <c r="A66" t="s">
        <v>140</v>
      </c>
      <c r="B66" t="s">
        <v>74</v>
      </c>
      <c r="C66">
        <v>17.899999999999999</v>
      </c>
    </row>
    <row r="67" spans="1:3">
      <c r="A67" t="s">
        <v>141</v>
      </c>
      <c r="B67" t="s">
        <v>74</v>
      </c>
      <c r="C67">
        <v>11</v>
      </c>
    </row>
    <row r="68" spans="1:3">
      <c r="A68" t="s">
        <v>142</v>
      </c>
      <c r="B68" t="s">
        <v>74</v>
      </c>
      <c r="C68">
        <v>13.9</v>
      </c>
    </row>
    <row r="69" spans="1:3">
      <c r="A69" t="s">
        <v>143</v>
      </c>
      <c r="B69" t="s">
        <v>74</v>
      </c>
      <c r="C69">
        <v>21.3</v>
      </c>
    </row>
    <row r="70" spans="1:3">
      <c r="A70" t="s">
        <v>144</v>
      </c>
      <c r="B70" t="s">
        <v>74</v>
      </c>
      <c r="C70">
        <v>9.1999999999999993</v>
      </c>
    </row>
    <row r="71" spans="1:3">
      <c r="A71" t="s">
        <v>145</v>
      </c>
      <c r="B71" t="s">
        <v>146</v>
      </c>
      <c r="C71">
        <v>14.2</v>
      </c>
    </row>
    <row r="72" spans="1:3">
      <c r="A72" t="s">
        <v>1828</v>
      </c>
      <c r="B72" t="s">
        <v>74</v>
      </c>
      <c r="C72">
        <v>29</v>
      </c>
    </row>
    <row r="73" spans="1:3">
      <c r="A73" t="s">
        <v>147</v>
      </c>
      <c r="B73" t="s">
        <v>74</v>
      </c>
      <c r="C73">
        <v>17.399999999999999</v>
      </c>
    </row>
    <row r="74" spans="1:3">
      <c r="A74" t="s">
        <v>148</v>
      </c>
      <c r="B74" t="s">
        <v>74</v>
      </c>
      <c r="C74">
        <v>9.6999999999999993</v>
      </c>
    </row>
    <row r="75" spans="1:3">
      <c r="A75" t="s">
        <v>149</v>
      </c>
      <c r="B75" t="s">
        <v>74</v>
      </c>
      <c r="C75">
        <v>12.6</v>
      </c>
    </row>
    <row r="76" spans="1:3">
      <c r="A76" t="s">
        <v>150</v>
      </c>
      <c r="B76" t="s">
        <v>74</v>
      </c>
      <c r="C76">
        <v>16.2</v>
      </c>
    </row>
    <row r="77" spans="1:3">
      <c r="A77" t="s">
        <v>1809</v>
      </c>
      <c r="B77" t="s">
        <v>74</v>
      </c>
      <c r="C77">
        <v>18.899999999999999</v>
      </c>
    </row>
    <row r="78" spans="1:3">
      <c r="A78" t="s">
        <v>151</v>
      </c>
      <c r="B78" t="s">
        <v>74</v>
      </c>
      <c r="C78">
        <v>25.4</v>
      </c>
    </row>
    <row r="79" spans="1:3">
      <c r="A79" t="s">
        <v>152</v>
      </c>
      <c r="B79" t="s">
        <v>74</v>
      </c>
      <c r="C79">
        <v>15.5</v>
      </c>
    </row>
    <row r="80" spans="1:3">
      <c r="A80" t="s">
        <v>153</v>
      </c>
      <c r="B80" t="s">
        <v>154</v>
      </c>
      <c r="C80">
        <v>10.5</v>
      </c>
    </row>
    <row r="81" spans="1:3">
      <c r="A81" t="s">
        <v>155</v>
      </c>
      <c r="B81" t="s">
        <v>119</v>
      </c>
      <c r="C81">
        <v>11.2</v>
      </c>
    </row>
    <row r="82" spans="1:3">
      <c r="A82" t="s">
        <v>156</v>
      </c>
      <c r="B82" t="s">
        <v>74</v>
      </c>
      <c r="C82">
        <v>26.5</v>
      </c>
    </row>
    <row r="83" spans="1:3">
      <c r="A83" t="s">
        <v>157</v>
      </c>
      <c r="B83" t="s">
        <v>74</v>
      </c>
      <c r="C83">
        <v>42.8</v>
      </c>
    </row>
    <row r="84" spans="1:3">
      <c r="A84" t="s">
        <v>158</v>
      </c>
      <c r="B84" t="s">
        <v>74</v>
      </c>
      <c r="C84">
        <v>17</v>
      </c>
    </row>
    <row r="85" spans="1:3">
      <c r="A85" t="s">
        <v>160</v>
      </c>
      <c r="B85" t="s">
        <v>74</v>
      </c>
      <c r="C85">
        <v>6</v>
      </c>
    </row>
    <row r="86" spans="1:3">
      <c r="A86" t="s">
        <v>161</v>
      </c>
      <c r="B86" t="s">
        <v>1261</v>
      </c>
      <c r="C86">
        <v>8.4</v>
      </c>
    </row>
    <row r="87" spans="1:3">
      <c r="A87" t="s">
        <v>162</v>
      </c>
      <c r="B87" t="s">
        <v>74</v>
      </c>
      <c r="C87">
        <v>34</v>
      </c>
    </row>
    <row r="88" spans="1:3">
      <c r="A88" t="s">
        <v>163</v>
      </c>
      <c r="B88" t="s">
        <v>74</v>
      </c>
      <c r="C88">
        <v>25.9</v>
      </c>
    </row>
    <row r="89" spans="1:3">
      <c r="A89" t="s">
        <v>164</v>
      </c>
      <c r="B89" t="s">
        <v>74</v>
      </c>
      <c r="C89">
        <v>11.3</v>
      </c>
    </row>
    <row r="90" spans="1:3">
      <c r="A90" t="s">
        <v>165</v>
      </c>
      <c r="B90" t="s">
        <v>74</v>
      </c>
      <c r="C90">
        <v>18.7</v>
      </c>
    </row>
    <row r="91" spans="1:3">
      <c r="A91" t="s">
        <v>166</v>
      </c>
      <c r="B91" t="s">
        <v>74</v>
      </c>
      <c r="C91">
        <v>22.7</v>
      </c>
    </row>
    <row r="92" spans="1:3">
      <c r="A92" t="s">
        <v>167</v>
      </c>
      <c r="B92" t="s">
        <v>74</v>
      </c>
      <c r="C92">
        <v>17.5</v>
      </c>
    </row>
    <row r="93" spans="1:3">
      <c r="A93" t="s">
        <v>168</v>
      </c>
      <c r="B93" t="s">
        <v>74</v>
      </c>
      <c r="C93">
        <v>10.4</v>
      </c>
    </row>
    <row r="94" spans="1:3">
      <c r="A94" t="s">
        <v>1810</v>
      </c>
      <c r="B94" t="s">
        <v>74</v>
      </c>
      <c r="C94">
        <v>20.5</v>
      </c>
    </row>
    <row r="95" spans="1:3">
      <c r="A95" t="s">
        <v>169</v>
      </c>
      <c r="B95" t="s">
        <v>74</v>
      </c>
      <c r="C95">
        <v>22.6</v>
      </c>
    </row>
    <row r="96" spans="1:3">
      <c r="A96" t="s">
        <v>170</v>
      </c>
      <c r="B96" t="s">
        <v>74</v>
      </c>
      <c r="C96">
        <v>12.4</v>
      </c>
    </row>
    <row r="97" spans="1:3">
      <c r="A97" t="s">
        <v>171</v>
      </c>
      <c r="B97" t="s">
        <v>74</v>
      </c>
      <c r="C97">
        <v>26.9</v>
      </c>
    </row>
    <row r="98" spans="1:3">
      <c r="A98" t="s">
        <v>172</v>
      </c>
      <c r="B98" t="s">
        <v>74</v>
      </c>
      <c r="C98">
        <v>17.8</v>
      </c>
    </row>
    <row r="99" spans="1:3">
      <c r="A99" t="s">
        <v>173</v>
      </c>
      <c r="B99" t="s">
        <v>74</v>
      </c>
      <c r="C99">
        <v>19.2</v>
      </c>
    </row>
    <row r="100" spans="1:3">
      <c r="A100" t="s">
        <v>174</v>
      </c>
      <c r="B100" t="s">
        <v>74</v>
      </c>
      <c r="C100">
        <v>14.2</v>
      </c>
    </row>
    <row r="101" spans="1:3">
      <c r="A101" t="s">
        <v>176</v>
      </c>
      <c r="B101" t="s">
        <v>74</v>
      </c>
      <c r="C101">
        <v>9.3000000000000007</v>
      </c>
    </row>
    <row r="102" spans="1:3">
      <c r="A102" t="s">
        <v>177</v>
      </c>
      <c r="B102" t="s">
        <v>74</v>
      </c>
      <c r="C102">
        <v>18.899999999999999</v>
      </c>
    </row>
    <row r="103" spans="1:3">
      <c r="A103" t="s">
        <v>178</v>
      </c>
      <c r="B103" t="s">
        <v>74</v>
      </c>
      <c r="C103">
        <v>26.6</v>
      </c>
    </row>
    <row r="104" spans="1:3">
      <c r="A104" t="s">
        <v>179</v>
      </c>
      <c r="B104" t="s">
        <v>74</v>
      </c>
      <c r="C104">
        <v>21.7</v>
      </c>
    </row>
    <row r="105" spans="1:3">
      <c r="A105" t="s">
        <v>180</v>
      </c>
      <c r="B105" t="s">
        <v>74</v>
      </c>
      <c r="C105">
        <v>22.4</v>
      </c>
    </row>
    <row r="106" spans="1:3">
      <c r="A106" t="s">
        <v>181</v>
      </c>
      <c r="B106" t="s">
        <v>182</v>
      </c>
      <c r="C106">
        <v>9.8000000000000007</v>
      </c>
    </row>
    <row r="107" spans="1:3">
      <c r="A107" t="s">
        <v>183</v>
      </c>
      <c r="B107" t="s">
        <v>74</v>
      </c>
      <c r="C107">
        <v>37.299999999999997</v>
      </c>
    </row>
    <row r="108" spans="1:3">
      <c r="A108" t="s">
        <v>184</v>
      </c>
      <c r="B108" t="s">
        <v>185</v>
      </c>
      <c r="C108">
        <v>35.6</v>
      </c>
    </row>
    <row r="109" spans="1:3">
      <c r="A109" t="s">
        <v>186</v>
      </c>
      <c r="B109" t="s">
        <v>74</v>
      </c>
      <c r="C109">
        <v>23</v>
      </c>
    </row>
    <row r="110" spans="1:3">
      <c r="A110" t="s">
        <v>187</v>
      </c>
      <c r="B110" t="s">
        <v>74</v>
      </c>
      <c r="C110">
        <v>18.2</v>
      </c>
    </row>
    <row r="111" spans="1:3">
      <c r="A111" t="s">
        <v>188</v>
      </c>
      <c r="B111" t="s">
        <v>74</v>
      </c>
      <c r="C111">
        <v>17.5</v>
      </c>
    </row>
    <row r="112" spans="1:3">
      <c r="A112" t="s">
        <v>189</v>
      </c>
      <c r="B112" t="s">
        <v>74</v>
      </c>
      <c r="C112">
        <v>12.1</v>
      </c>
    </row>
    <row r="113" spans="1:3">
      <c r="A113" t="s">
        <v>190</v>
      </c>
      <c r="B113" t="s">
        <v>74</v>
      </c>
      <c r="C113">
        <v>19.8</v>
      </c>
    </row>
    <row r="114" spans="1:3">
      <c r="A114" t="s">
        <v>191</v>
      </c>
      <c r="B114" t="s">
        <v>74</v>
      </c>
      <c r="C114">
        <v>28.3</v>
      </c>
    </row>
    <row r="115" spans="1:3">
      <c r="A115" t="s">
        <v>194</v>
      </c>
      <c r="B115" t="s">
        <v>74</v>
      </c>
      <c r="C115">
        <v>7.9</v>
      </c>
    </row>
    <row r="116" spans="1:3">
      <c r="A116" t="s">
        <v>195</v>
      </c>
      <c r="B116" t="s">
        <v>74</v>
      </c>
      <c r="C116">
        <v>14.3</v>
      </c>
    </row>
    <row r="117" spans="1:3">
      <c r="A117" t="s">
        <v>196</v>
      </c>
      <c r="B117" t="s">
        <v>74</v>
      </c>
      <c r="C117">
        <v>12.2</v>
      </c>
    </row>
    <row r="118" spans="1:3">
      <c r="A118" t="s">
        <v>197</v>
      </c>
      <c r="B118" t="s">
        <v>74</v>
      </c>
      <c r="C118">
        <v>11.9</v>
      </c>
    </row>
    <row r="119" spans="1:3">
      <c r="A119" t="s">
        <v>198</v>
      </c>
      <c r="B119" t="s">
        <v>74</v>
      </c>
      <c r="C119">
        <v>15.5</v>
      </c>
    </row>
    <row r="120" spans="1:3">
      <c r="A120" t="s">
        <v>199</v>
      </c>
      <c r="B120" t="s">
        <v>81</v>
      </c>
      <c r="C120">
        <v>11.6</v>
      </c>
    </row>
    <row r="121" spans="1:3">
      <c r="A121" t="s">
        <v>200</v>
      </c>
      <c r="B121" t="s">
        <v>74</v>
      </c>
      <c r="C121">
        <v>18.899999999999999</v>
      </c>
    </row>
    <row r="122" spans="1:3">
      <c r="A122" t="s">
        <v>201</v>
      </c>
      <c r="B122" t="s">
        <v>74</v>
      </c>
      <c r="C122">
        <v>21.3</v>
      </c>
    </row>
    <row r="123" spans="1:3">
      <c r="A123" t="s">
        <v>202</v>
      </c>
      <c r="B123" t="s">
        <v>74</v>
      </c>
      <c r="C123">
        <v>18.2</v>
      </c>
    </row>
    <row r="124" spans="1:3">
      <c r="A124" t="s">
        <v>1763</v>
      </c>
      <c r="B124" t="s">
        <v>74</v>
      </c>
      <c r="C124">
        <v>13.2</v>
      </c>
    </row>
    <row r="125" spans="1:3">
      <c r="A125" t="s">
        <v>203</v>
      </c>
      <c r="B125" t="s">
        <v>74</v>
      </c>
      <c r="C125">
        <v>30.8</v>
      </c>
    </row>
    <row r="126" spans="1:3">
      <c r="A126" t="s">
        <v>204</v>
      </c>
      <c r="B126" t="s">
        <v>74</v>
      </c>
      <c r="C126">
        <v>21.7</v>
      </c>
    </row>
    <row r="127" spans="1:3">
      <c r="A127" t="s">
        <v>205</v>
      </c>
      <c r="B127" t="s">
        <v>74</v>
      </c>
      <c r="C127">
        <v>7.1</v>
      </c>
    </row>
    <row r="128" spans="1:3">
      <c r="A128" t="s">
        <v>206</v>
      </c>
      <c r="B128" t="s">
        <v>74</v>
      </c>
      <c r="C128">
        <v>17.899999999999999</v>
      </c>
    </row>
    <row r="129" spans="1:3">
      <c r="A129" t="s">
        <v>207</v>
      </c>
      <c r="B129" t="s">
        <v>74</v>
      </c>
      <c r="C129">
        <v>16</v>
      </c>
    </row>
    <row r="130" spans="1:3">
      <c r="A130" t="s">
        <v>208</v>
      </c>
      <c r="B130" t="s">
        <v>74</v>
      </c>
      <c r="C130">
        <v>22.2</v>
      </c>
    </row>
    <row r="131" spans="1:3">
      <c r="A131" t="s">
        <v>209</v>
      </c>
      <c r="B131" t="s">
        <v>74</v>
      </c>
      <c r="C131">
        <v>15.1</v>
      </c>
    </row>
    <row r="132" spans="1:3">
      <c r="A132" t="s">
        <v>210</v>
      </c>
      <c r="B132" t="s">
        <v>74</v>
      </c>
      <c r="C132">
        <v>20</v>
      </c>
    </row>
    <row r="133" spans="1:3">
      <c r="A133" t="s">
        <v>211</v>
      </c>
      <c r="B133" t="s">
        <v>212</v>
      </c>
      <c r="C133">
        <v>15</v>
      </c>
    </row>
    <row r="134" spans="1:3">
      <c r="A134" t="s">
        <v>213</v>
      </c>
      <c r="B134" t="s">
        <v>74</v>
      </c>
      <c r="C134">
        <v>11.2</v>
      </c>
    </row>
    <row r="135" spans="1:3">
      <c r="A135" t="s">
        <v>215</v>
      </c>
      <c r="B135" t="s">
        <v>74</v>
      </c>
      <c r="C135">
        <v>8.6</v>
      </c>
    </row>
    <row r="136" spans="1:3">
      <c r="A136" t="s">
        <v>216</v>
      </c>
      <c r="B136" t="s">
        <v>74</v>
      </c>
      <c r="C136">
        <v>10.9</v>
      </c>
    </row>
    <row r="137" spans="1:3">
      <c r="A137" t="s">
        <v>217</v>
      </c>
      <c r="B137" t="s">
        <v>74</v>
      </c>
      <c r="C137">
        <v>20.5</v>
      </c>
    </row>
    <row r="138" spans="1:3">
      <c r="A138" t="s">
        <v>218</v>
      </c>
      <c r="B138" t="s">
        <v>74</v>
      </c>
      <c r="C138">
        <v>14.3</v>
      </c>
    </row>
    <row r="139" spans="1:3">
      <c r="A139" t="s">
        <v>219</v>
      </c>
      <c r="B139" t="s">
        <v>74</v>
      </c>
      <c r="C139">
        <v>11.5</v>
      </c>
    </row>
    <row r="140" spans="1:3">
      <c r="A140" t="s">
        <v>220</v>
      </c>
      <c r="B140" t="s">
        <v>74</v>
      </c>
      <c r="C140">
        <v>20.399999999999999</v>
      </c>
    </row>
    <row r="141" spans="1:3">
      <c r="A141" t="s">
        <v>221</v>
      </c>
      <c r="B141" t="s">
        <v>222</v>
      </c>
      <c r="C141">
        <v>8.6999999999999993</v>
      </c>
    </row>
    <row r="142" spans="1:3">
      <c r="A142" t="s">
        <v>223</v>
      </c>
      <c r="B142" t="s">
        <v>74</v>
      </c>
      <c r="C142">
        <v>22.5</v>
      </c>
    </row>
    <row r="143" spans="1:3">
      <c r="A143" t="s">
        <v>224</v>
      </c>
      <c r="B143" t="s">
        <v>74</v>
      </c>
      <c r="C143">
        <v>41.9</v>
      </c>
    </row>
    <row r="144" spans="1:3">
      <c r="A144" t="s">
        <v>225</v>
      </c>
      <c r="B144" t="s">
        <v>74</v>
      </c>
      <c r="C144">
        <v>34.4</v>
      </c>
    </row>
    <row r="145" spans="1:3">
      <c r="A145" t="s">
        <v>226</v>
      </c>
      <c r="B145" t="s">
        <v>74</v>
      </c>
      <c r="C145">
        <v>14.1</v>
      </c>
    </row>
    <row r="146" spans="1:3">
      <c r="A146" t="s">
        <v>227</v>
      </c>
      <c r="B146" t="s">
        <v>74</v>
      </c>
      <c r="C146">
        <v>30.8</v>
      </c>
    </row>
    <row r="147" spans="1:3">
      <c r="A147" t="s">
        <v>228</v>
      </c>
      <c r="B147" t="s">
        <v>74</v>
      </c>
      <c r="C147">
        <v>18.7</v>
      </c>
    </row>
    <row r="148" spans="1:3">
      <c r="A148" t="s">
        <v>229</v>
      </c>
      <c r="B148" t="s">
        <v>74</v>
      </c>
      <c r="C148">
        <v>15.3</v>
      </c>
    </row>
    <row r="149" spans="1:3">
      <c r="A149" t="s">
        <v>230</v>
      </c>
      <c r="B149" t="s">
        <v>74</v>
      </c>
      <c r="C149">
        <v>13.4</v>
      </c>
    </row>
    <row r="150" spans="1:3">
      <c r="A150" t="s">
        <v>231</v>
      </c>
      <c r="B150" t="s">
        <v>232</v>
      </c>
      <c r="C150">
        <v>20.8</v>
      </c>
    </row>
    <row r="151" spans="1:3">
      <c r="A151" t="s">
        <v>233</v>
      </c>
      <c r="B151" t="s">
        <v>74</v>
      </c>
      <c r="C151">
        <v>10.8</v>
      </c>
    </row>
    <row r="152" spans="1:3">
      <c r="A152" t="s">
        <v>234</v>
      </c>
      <c r="B152" t="s">
        <v>74</v>
      </c>
      <c r="C152">
        <v>20.8</v>
      </c>
    </row>
    <row r="153" spans="1:3">
      <c r="A153" t="s">
        <v>235</v>
      </c>
      <c r="B153" t="s">
        <v>74</v>
      </c>
      <c r="C153">
        <v>21.9</v>
      </c>
    </row>
    <row r="154" spans="1:3">
      <c r="A154" t="s">
        <v>236</v>
      </c>
      <c r="B154" t="s">
        <v>74</v>
      </c>
      <c r="C154">
        <v>13</v>
      </c>
    </row>
    <row r="155" spans="1:3">
      <c r="A155" t="s">
        <v>237</v>
      </c>
      <c r="B155" t="s">
        <v>74</v>
      </c>
      <c r="C155">
        <v>22.5</v>
      </c>
    </row>
    <row r="156" spans="1:3">
      <c r="A156" t="s">
        <v>1821</v>
      </c>
      <c r="B156" t="s">
        <v>74</v>
      </c>
      <c r="C156">
        <v>24.2</v>
      </c>
    </row>
    <row r="157" spans="1:3">
      <c r="A157" t="s">
        <v>239</v>
      </c>
      <c r="B157" t="s">
        <v>74</v>
      </c>
      <c r="C157">
        <v>14</v>
      </c>
    </row>
    <row r="158" spans="1:3">
      <c r="A158" t="s">
        <v>240</v>
      </c>
      <c r="B158" t="s">
        <v>241</v>
      </c>
      <c r="C158">
        <v>18.7</v>
      </c>
    </row>
    <row r="159" spans="1:3">
      <c r="A159" t="s">
        <v>242</v>
      </c>
      <c r="B159" t="s">
        <v>74</v>
      </c>
      <c r="C159">
        <v>22.7</v>
      </c>
    </row>
    <row r="160" spans="1:3">
      <c r="A160" t="s">
        <v>243</v>
      </c>
      <c r="B160" t="s">
        <v>74</v>
      </c>
      <c r="C160">
        <v>15.8</v>
      </c>
    </row>
    <row r="161" spans="1:3">
      <c r="A161" t="s">
        <v>244</v>
      </c>
      <c r="B161" t="s">
        <v>74</v>
      </c>
      <c r="C161">
        <v>5.0999999999999996</v>
      </c>
    </row>
    <row r="162" spans="1:3">
      <c r="A162" t="s">
        <v>245</v>
      </c>
      <c r="B162" t="s">
        <v>246</v>
      </c>
      <c r="C162">
        <v>24.6</v>
      </c>
    </row>
    <row r="163" spans="1:3">
      <c r="A163" t="s">
        <v>247</v>
      </c>
      <c r="B163" t="s">
        <v>74</v>
      </c>
      <c r="C163">
        <v>18</v>
      </c>
    </row>
    <row r="164" spans="1:3">
      <c r="A164" t="s">
        <v>248</v>
      </c>
      <c r="B164" t="s">
        <v>74</v>
      </c>
      <c r="C164">
        <v>16.8</v>
      </c>
    </row>
    <row r="165" spans="1:3" ht="18.75" customHeight="1">
      <c r="A165" t="s">
        <v>249</v>
      </c>
      <c r="B165" t="s">
        <v>250</v>
      </c>
      <c r="C165">
        <v>14.5</v>
      </c>
    </row>
    <row r="166" spans="1:3">
      <c r="A166" t="s">
        <v>251</v>
      </c>
      <c r="B166" t="s">
        <v>74</v>
      </c>
      <c r="C166">
        <v>8.4</v>
      </c>
    </row>
    <row r="167" spans="1:3" ht="18.75" customHeight="1">
      <c r="A167" t="s">
        <v>252</v>
      </c>
      <c r="B167" t="s">
        <v>74</v>
      </c>
      <c r="C167">
        <v>7.2</v>
      </c>
    </row>
    <row r="168" spans="1:3">
      <c r="A168" t="s">
        <v>253</v>
      </c>
      <c r="B168" t="s">
        <v>74</v>
      </c>
      <c r="C168">
        <v>5.2</v>
      </c>
    </row>
    <row r="169" spans="1:3" ht="18.75" customHeight="1">
      <c r="A169" t="s">
        <v>254</v>
      </c>
      <c r="B169" t="s">
        <v>255</v>
      </c>
      <c r="C169">
        <v>20.5</v>
      </c>
    </row>
    <row r="170" spans="1:3">
      <c r="A170" t="s">
        <v>1764</v>
      </c>
      <c r="B170" t="s">
        <v>74</v>
      </c>
      <c r="C170">
        <v>23.2</v>
      </c>
    </row>
    <row r="171" spans="1:3" ht="18.75" customHeight="1">
      <c r="A171" t="s">
        <v>256</v>
      </c>
      <c r="B171" t="s">
        <v>74</v>
      </c>
      <c r="C171">
        <v>26.5</v>
      </c>
    </row>
    <row r="172" spans="1:3">
      <c r="A172" t="s">
        <v>257</v>
      </c>
      <c r="B172" t="s">
        <v>258</v>
      </c>
      <c r="C172">
        <v>28.9</v>
      </c>
    </row>
    <row r="173" spans="1:3">
      <c r="A173" t="s">
        <v>259</v>
      </c>
      <c r="B173" t="s">
        <v>74</v>
      </c>
      <c r="C173">
        <v>15.6</v>
      </c>
    </row>
    <row r="174" spans="1:3">
      <c r="A174" t="s">
        <v>260</v>
      </c>
      <c r="B174" t="s">
        <v>74</v>
      </c>
      <c r="C174">
        <v>16.2</v>
      </c>
    </row>
    <row r="175" spans="1:3">
      <c r="A175" t="s">
        <v>261</v>
      </c>
      <c r="B175" t="s">
        <v>74</v>
      </c>
      <c r="C175">
        <v>4.5</v>
      </c>
    </row>
    <row r="176" spans="1:3">
      <c r="A176" t="s">
        <v>262</v>
      </c>
      <c r="B176" t="s">
        <v>74</v>
      </c>
      <c r="C176">
        <v>19.5</v>
      </c>
    </row>
    <row r="177" spans="1:3">
      <c r="A177" t="s">
        <v>263</v>
      </c>
      <c r="B177" t="s">
        <v>74</v>
      </c>
      <c r="C177">
        <v>15.8</v>
      </c>
    </row>
    <row r="178" spans="1:3">
      <c r="A178" t="s">
        <v>264</v>
      </c>
      <c r="B178" t="s">
        <v>74</v>
      </c>
      <c r="C178">
        <v>22</v>
      </c>
    </row>
    <row r="179" spans="1:3">
      <c r="A179" t="s">
        <v>265</v>
      </c>
      <c r="B179" t="s">
        <v>74</v>
      </c>
      <c r="C179">
        <v>13.3</v>
      </c>
    </row>
    <row r="180" spans="1:3">
      <c r="A180" t="s">
        <v>266</v>
      </c>
      <c r="B180" t="s">
        <v>74</v>
      </c>
      <c r="C180">
        <v>24.5</v>
      </c>
    </row>
    <row r="181" spans="1:3">
      <c r="A181" t="s">
        <v>267</v>
      </c>
      <c r="B181" t="s">
        <v>74</v>
      </c>
      <c r="C181">
        <v>33.299999999999997</v>
      </c>
    </row>
    <row r="182" spans="1:3">
      <c r="A182" t="s">
        <v>268</v>
      </c>
      <c r="B182" t="s">
        <v>74</v>
      </c>
      <c r="C182">
        <v>22</v>
      </c>
    </row>
    <row r="183" spans="1:3">
      <c r="A183" t="s">
        <v>269</v>
      </c>
      <c r="B183" t="s">
        <v>74</v>
      </c>
      <c r="C183">
        <v>11.3</v>
      </c>
    </row>
    <row r="184" spans="1:3">
      <c r="A184" t="s">
        <v>1765</v>
      </c>
      <c r="B184" t="s">
        <v>74</v>
      </c>
      <c r="C184">
        <v>10.3</v>
      </c>
    </row>
    <row r="185" spans="1:3">
      <c r="A185" t="s">
        <v>270</v>
      </c>
      <c r="B185" t="s">
        <v>74</v>
      </c>
      <c r="C185">
        <v>14.4</v>
      </c>
    </row>
    <row r="186" spans="1:3">
      <c r="A186" t="s">
        <v>271</v>
      </c>
      <c r="B186" t="s">
        <v>74</v>
      </c>
      <c r="C186">
        <v>18.7</v>
      </c>
    </row>
    <row r="187" spans="1:3">
      <c r="A187" t="s">
        <v>272</v>
      </c>
      <c r="B187" t="s">
        <v>74</v>
      </c>
      <c r="C187">
        <v>19.5</v>
      </c>
    </row>
    <row r="188" spans="1:3">
      <c r="A188" t="s">
        <v>273</v>
      </c>
      <c r="B188" t="s">
        <v>74</v>
      </c>
      <c r="C188">
        <v>15</v>
      </c>
    </row>
    <row r="189" spans="1:3">
      <c r="A189" t="s">
        <v>274</v>
      </c>
      <c r="B189" t="s">
        <v>275</v>
      </c>
      <c r="C189">
        <v>3.4</v>
      </c>
    </row>
    <row r="190" spans="1:3">
      <c r="A190" t="s">
        <v>276</v>
      </c>
      <c r="B190" t="s">
        <v>74</v>
      </c>
      <c r="C190">
        <v>21.1</v>
      </c>
    </row>
    <row r="191" spans="1:3">
      <c r="A191" t="s">
        <v>277</v>
      </c>
      <c r="B191" t="s">
        <v>74</v>
      </c>
      <c r="C191">
        <v>16.899999999999999</v>
      </c>
    </row>
    <row r="192" spans="1:3">
      <c r="A192" t="s">
        <v>278</v>
      </c>
      <c r="B192" t="s">
        <v>74</v>
      </c>
      <c r="C192">
        <v>10.1</v>
      </c>
    </row>
    <row r="193" spans="1:3">
      <c r="A193" t="s">
        <v>279</v>
      </c>
      <c r="B193" t="s">
        <v>74</v>
      </c>
      <c r="C193">
        <v>24.5</v>
      </c>
    </row>
    <row r="194" spans="1:3">
      <c r="A194" t="s">
        <v>280</v>
      </c>
      <c r="B194" t="s">
        <v>74</v>
      </c>
      <c r="C194">
        <v>23.3</v>
      </c>
    </row>
    <row r="195" spans="1:3">
      <c r="A195" t="s">
        <v>281</v>
      </c>
      <c r="B195" t="s">
        <v>74</v>
      </c>
      <c r="C195">
        <v>14.7</v>
      </c>
    </row>
    <row r="196" spans="1:3">
      <c r="A196" t="s">
        <v>282</v>
      </c>
      <c r="B196" t="s">
        <v>74</v>
      </c>
      <c r="C196">
        <v>10.8</v>
      </c>
    </row>
    <row r="197" spans="1:3">
      <c r="A197" t="s">
        <v>283</v>
      </c>
      <c r="B197" t="s">
        <v>74</v>
      </c>
      <c r="C197">
        <v>16.600000000000001</v>
      </c>
    </row>
    <row r="198" spans="1:3">
      <c r="A198" t="s">
        <v>284</v>
      </c>
      <c r="B198" t="s">
        <v>74</v>
      </c>
      <c r="C198">
        <v>23.2</v>
      </c>
    </row>
    <row r="199" spans="1:3">
      <c r="A199" t="s">
        <v>285</v>
      </c>
      <c r="B199" t="s">
        <v>74</v>
      </c>
      <c r="C199">
        <v>16</v>
      </c>
    </row>
    <row r="200" spans="1:3">
      <c r="A200" t="s">
        <v>286</v>
      </c>
      <c r="B200" t="s">
        <v>74</v>
      </c>
      <c r="C200">
        <v>14.2</v>
      </c>
    </row>
    <row r="201" spans="1:3">
      <c r="A201" t="s">
        <v>287</v>
      </c>
      <c r="B201" t="s">
        <v>74</v>
      </c>
      <c r="C201">
        <v>13.5</v>
      </c>
    </row>
    <row r="202" spans="1:3">
      <c r="A202" t="s">
        <v>288</v>
      </c>
      <c r="B202" t="s">
        <v>74</v>
      </c>
      <c r="C202">
        <v>22.2</v>
      </c>
    </row>
    <row r="203" spans="1:3">
      <c r="A203" t="s">
        <v>1766</v>
      </c>
      <c r="B203" t="s">
        <v>74</v>
      </c>
      <c r="C203">
        <v>29.5</v>
      </c>
    </row>
    <row r="204" spans="1:3">
      <c r="A204" t="s">
        <v>289</v>
      </c>
      <c r="B204" t="s">
        <v>74</v>
      </c>
      <c r="C204">
        <v>23.6</v>
      </c>
    </row>
    <row r="205" spans="1:3">
      <c r="A205" t="s">
        <v>290</v>
      </c>
      <c r="B205" t="s">
        <v>74</v>
      </c>
      <c r="C205">
        <v>10.5</v>
      </c>
    </row>
    <row r="206" spans="1:3">
      <c r="A206" t="s">
        <v>291</v>
      </c>
      <c r="B206" t="s">
        <v>74</v>
      </c>
      <c r="C206">
        <v>23.4</v>
      </c>
    </row>
    <row r="207" spans="1:3">
      <c r="A207" t="s">
        <v>292</v>
      </c>
      <c r="B207" t="s">
        <v>74</v>
      </c>
      <c r="C207">
        <v>1.6</v>
      </c>
    </row>
    <row r="208" spans="1:3">
      <c r="A208" t="s">
        <v>293</v>
      </c>
      <c r="B208" t="s">
        <v>74</v>
      </c>
      <c r="C208">
        <v>22.3</v>
      </c>
    </row>
    <row r="209" spans="1:3">
      <c r="A209" t="s">
        <v>294</v>
      </c>
      <c r="B209" t="s">
        <v>246</v>
      </c>
      <c r="C209">
        <v>15.5</v>
      </c>
    </row>
    <row r="210" spans="1:3">
      <c r="A210" t="s">
        <v>295</v>
      </c>
      <c r="B210" t="s">
        <v>74</v>
      </c>
      <c r="C210">
        <v>15</v>
      </c>
    </row>
    <row r="211" spans="1:3">
      <c r="A211" t="s">
        <v>297</v>
      </c>
      <c r="B211" t="s">
        <v>74</v>
      </c>
      <c r="C211">
        <v>13.2</v>
      </c>
    </row>
    <row r="212" spans="1:3">
      <c r="A212" t="s">
        <v>296</v>
      </c>
      <c r="B212" t="s">
        <v>74</v>
      </c>
      <c r="C212">
        <v>11.5</v>
      </c>
    </row>
    <row r="213" spans="1:3">
      <c r="A213" t="s">
        <v>298</v>
      </c>
      <c r="B213" t="s">
        <v>74</v>
      </c>
      <c r="C213">
        <v>30.2</v>
      </c>
    </row>
    <row r="214" spans="1:3">
      <c r="A214" t="s">
        <v>299</v>
      </c>
      <c r="B214" t="s">
        <v>74</v>
      </c>
      <c r="C214">
        <v>13.8</v>
      </c>
    </row>
    <row r="215" spans="1:3">
      <c r="A215" t="s">
        <v>300</v>
      </c>
      <c r="B215" t="s">
        <v>74</v>
      </c>
      <c r="C215">
        <v>7.3</v>
      </c>
    </row>
    <row r="216" spans="1:3">
      <c r="A216" t="s">
        <v>301</v>
      </c>
      <c r="B216" t="s">
        <v>74</v>
      </c>
      <c r="C216">
        <v>16.399999999999999</v>
      </c>
    </row>
    <row r="217" spans="1:3">
      <c r="A217" t="s">
        <v>302</v>
      </c>
      <c r="B217" t="s">
        <v>74</v>
      </c>
      <c r="C217">
        <v>46.5</v>
      </c>
    </row>
    <row r="218" spans="1:3">
      <c r="A218" t="s">
        <v>303</v>
      </c>
      <c r="B218" t="s">
        <v>74</v>
      </c>
      <c r="C218">
        <v>10.3</v>
      </c>
    </row>
    <row r="219" spans="1:3">
      <c r="A219" t="s">
        <v>304</v>
      </c>
      <c r="B219" t="s">
        <v>74</v>
      </c>
      <c r="C219">
        <v>28.7</v>
      </c>
    </row>
    <row r="220" spans="1:3">
      <c r="A220" t="s">
        <v>305</v>
      </c>
      <c r="B220" t="s">
        <v>74</v>
      </c>
      <c r="C220">
        <v>24.8</v>
      </c>
    </row>
    <row r="221" spans="1:3">
      <c r="A221" t="s">
        <v>306</v>
      </c>
      <c r="B221" t="s">
        <v>74</v>
      </c>
      <c r="C221">
        <v>12.2</v>
      </c>
    </row>
    <row r="222" spans="1:3">
      <c r="A222" t="s">
        <v>307</v>
      </c>
      <c r="B222" t="s">
        <v>74</v>
      </c>
      <c r="C222">
        <v>20.100000000000001</v>
      </c>
    </row>
    <row r="223" spans="1:3">
      <c r="A223" t="s">
        <v>308</v>
      </c>
      <c r="B223" t="s">
        <v>74</v>
      </c>
      <c r="C223">
        <v>12.5</v>
      </c>
    </row>
    <row r="224" spans="1:3">
      <c r="A224" t="s">
        <v>1767</v>
      </c>
      <c r="B224" t="s">
        <v>74</v>
      </c>
      <c r="C224">
        <v>14.5</v>
      </c>
    </row>
    <row r="225" spans="1:3">
      <c r="A225" t="s">
        <v>309</v>
      </c>
      <c r="B225" t="s">
        <v>74</v>
      </c>
      <c r="C225">
        <v>10.1</v>
      </c>
    </row>
    <row r="226" spans="1:3">
      <c r="A226" t="s">
        <v>310</v>
      </c>
      <c r="B226" t="s">
        <v>74</v>
      </c>
      <c r="C226">
        <v>21.5</v>
      </c>
    </row>
    <row r="227" spans="1:3">
      <c r="A227" t="s">
        <v>311</v>
      </c>
      <c r="B227" t="s">
        <v>74</v>
      </c>
      <c r="C227">
        <v>10.9</v>
      </c>
    </row>
    <row r="228" spans="1:3">
      <c r="A228" t="s">
        <v>312</v>
      </c>
      <c r="B228" t="s">
        <v>74</v>
      </c>
      <c r="C228">
        <v>20.3</v>
      </c>
    </row>
    <row r="229" spans="1:3">
      <c r="A229" t="s">
        <v>313</v>
      </c>
      <c r="B229" t="s">
        <v>74</v>
      </c>
      <c r="C229">
        <v>11.4</v>
      </c>
    </row>
    <row r="230" spans="1:3">
      <c r="A230" t="s">
        <v>314</v>
      </c>
      <c r="B230" t="s">
        <v>74</v>
      </c>
      <c r="C230">
        <v>18.7</v>
      </c>
    </row>
    <row r="231" spans="1:3">
      <c r="A231" t="s">
        <v>315</v>
      </c>
      <c r="B231" t="s">
        <v>74</v>
      </c>
      <c r="C231">
        <v>26.2</v>
      </c>
    </row>
    <row r="232" spans="1:3">
      <c r="A232" t="s">
        <v>316</v>
      </c>
      <c r="B232" t="s">
        <v>74</v>
      </c>
      <c r="C232">
        <v>8.6</v>
      </c>
    </row>
    <row r="233" spans="1:3">
      <c r="A233" t="s">
        <v>317</v>
      </c>
      <c r="B233" t="s">
        <v>74</v>
      </c>
      <c r="C233">
        <v>40.299999999999997</v>
      </c>
    </row>
    <row r="234" spans="1:3">
      <c r="A234" t="s">
        <v>318</v>
      </c>
      <c r="B234" t="s">
        <v>74</v>
      </c>
      <c r="C234">
        <v>32.1</v>
      </c>
    </row>
    <row r="235" spans="1:3">
      <c r="A235" t="s">
        <v>319</v>
      </c>
      <c r="B235" t="s">
        <v>74</v>
      </c>
      <c r="C235">
        <v>19.399999999999999</v>
      </c>
    </row>
    <row r="236" spans="1:3">
      <c r="A236" t="s">
        <v>320</v>
      </c>
      <c r="B236" t="s">
        <v>74</v>
      </c>
      <c r="C236">
        <v>18.399999999999999</v>
      </c>
    </row>
    <row r="237" spans="1:3">
      <c r="A237" t="s">
        <v>321</v>
      </c>
      <c r="B237" t="s">
        <v>74</v>
      </c>
      <c r="C237">
        <v>26.7</v>
      </c>
    </row>
    <row r="238" spans="1:3">
      <c r="A238" t="s">
        <v>322</v>
      </c>
      <c r="B238" t="s">
        <v>74</v>
      </c>
      <c r="C238">
        <v>18.600000000000001</v>
      </c>
    </row>
    <row r="239" spans="1:3">
      <c r="A239" t="s">
        <v>323</v>
      </c>
      <c r="B239" t="s">
        <v>74</v>
      </c>
      <c r="C239">
        <v>27</v>
      </c>
    </row>
    <row r="240" spans="1:3">
      <c r="A240" t="s">
        <v>324</v>
      </c>
      <c r="B240" t="s">
        <v>74</v>
      </c>
      <c r="C240">
        <v>28.9</v>
      </c>
    </row>
    <row r="241" spans="1:3">
      <c r="A241" t="s">
        <v>325</v>
      </c>
      <c r="B241" t="s">
        <v>74</v>
      </c>
      <c r="C241">
        <v>12.5</v>
      </c>
    </row>
    <row r="242" spans="1:3">
      <c r="A242" t="s">
        <v>326</v>
      </c>
      <c r="B242" t="s">
        <v>74</v>
      </c>
      <c r="C242">
        <v>8.4</v>
      </c>
    </row>
    <row r="243" spans="1:3">
      <c r="A243" t="s">
        <v>327</v>
      </c>
      <c r="B243" t="s">
        <v>74</v>
      </c>
      <c r="C243">
        <v>28.3</v>
      </c>
    </row>
    <row r="244" spans="1:3">
      <c r="A244" t="s">
        <v>328</v>
      </c>
      <c r="B244" t="s">
        <v>329</v>
      </c>
      <c r="C244">
        <v>12</v>
      </c>
    </row>
    <row r="245" spans="1:3">
      <c r="A245" t="s">
        <v>330</v>
      </c>
      <c r="B245" t="s">
        <v>74</v>
      </c>
      <c r="C245">
        <v>8.1</v>
      </c>
    </row>
    <row r="246" spans="1:3">
      <c r="A246" t="s">
        <v>331</v>
      </c>
      <c r="B246" t="s">
        <v>74</v>
      </c>
      <c r="C246">
        <v>15</v>
      </c>
    </row>
    <row r="247" spans="1:3">
      <c r="A247" t="s">
        <v>332</v>
      </c>
      <c r="B247" t="s">
        <v>74</v>
      </c>
      <c r="C247">
        <v>14.4</v>
      </c>
    </row>
    <row r="248" spans="1:3">
      <c r="A248" t="s">
        <v>333</v>
      </c>
      <c r="B248" t="s">
        <v>85</v>
      </c>
      <c r="C248">
        <v>23.7</v>
      </c>
    </row>
    <row r="249" spans="1:3">
      <c r="A249" t="s">
        <v>334</v>
      </c>
      <c r="B249" t="s">
        <v>74</v>
      </c>
      <c r="C249">
        <v>14.6</v>
      </c>
    </row>
    <row r="250" spans="1:3">
      <c r="A250" t="s">
        <v>335</v>
      </c>
      <c r="B250" t="s">
        <v>74</v>
      </c>
      <c r="C250">
        <v>38.200000000000003</v>
      </c>
    </row>
    <row r="251" spans="1:3">
      <c r="A251" t="s">
        <v>336</v>
      </c>
      <c r="B251" t="s">
        <v>74</v>
      </c>
      <c r="C251">
        <v>14.4</v>
      </c>
    </row>
    <row r="252" spans="1:3">
      <c r="A252" t="s">
        <v>337</v>
      </c>
      <c r="B252" t="s">
        <v>74</v>
      </c>
      <c r="C252">
        <v>17.5</v>
      </c>
    </row>
    <row r="253" spans="1:3">
      <c r="A253" t="s">
        <v>338</v>
      </c>
      <c r="B253" t="s">
        <v>74</v>
      </c>
      <c r="C253">
        <v>13.4</v>
      </c>
    </row>
    <row r="254" spans="1:3">
      <c r="A254" t="s">
        <v>339</v>
      </c>
      <c r="B254" t="s">
        <v>74</v>
      </c>
      <c r="C254">
        <v>15.6</v>
      </c>
    </row>
    <row r="255" spans="1:3">
      <c r="A255" t="s">
        <v>340</v>
      </c>
      <c r="B255" t="s">
        <v>74</v>
      </c>
      <c r="C255">
        <v>26</v>
      </c>
    </row>
    <row r="256" spans="1:3">
      <c r="A256" t="s">
        <v>341</v>
      </c>
      <c r="B256" t="s">
        <v>74</v>
      </c>
      <c r="C256">
        <v>17.7</v>
      </c>
    </row>
    <row r="257" spans="1:3" ht="18.75" customHeight="1">
      <c r="A257" t="s">
        <v>342</v>
      </c>
      <c r="B257" t="s">
        <v>343</v>
      </c>
      <c r="C257">
        <v>29.6</v>
      </c>
    </row>
    <row r="258" spans="1:3">
      <c r="A258" t="s">
        <v>344</v>
      </c>
      <c r="B258" t="s">
        <v>74</v>
      </c>
      <c r="C258">
        <v>30.7</v>
      </c>
    </row>
    <row r="259" spans="1:3">
      <c r="A259" t="s">
        <v>1829</v>
      </c>
      <c r="B259" t="s">
        <v>74</v>
      </c>
      <c r="C259">
        <v>31</v>
      </c>
    </row>
    <row r="260" spans="1:3">
      <c r="A260" t="s">
        <v>345</v>
      </c>
      <c r="B260" t="s">
        <v>346</v>
      </c>
      <c r="C260">
        <v>15.6</v>
      </c>
    </row>
    <row r="261" spans="1:3">
      <c r="A261" t="s">
        <v>347</v>
      </c>
      <c r="B261" t="s">
        <v>74</v>
      </c>
      <c r="C261">
        <v>16.399999999999999</v>
      </c>
    </row>
    <row r="262" spans="1:3">
      <c r="A262" t="s">
        <v>348</v>
      </c>
      <c r="B262" t="s">
        <v>74</v>
      </c>
      <c r="C262">
        <v>11.6</v>
      </c>
    </row>
    <row r="263" spans="1:3">
      <c r="A263" t="s">
        <v>349</v>
      </c>
      <c r="B263" t="s">
        <v>350</v>
      </c>
      <c r="C263">
        <v>23.7</v>
      </c>
    </row>
    <row r="264" spans="1:3">
      <c r="A264" t="s">
        <v>351</v>
      </c>
      <c r="B264" t="s">
        <v>74</v>
      </c>
      <c r="C264">
        <v>9</v>
      </c>
    </row>
    <row r="265" spans="1:3">
      <c r="A265" t="s">
        <v>352</v>
      </c>
      <c r="B265" t="s">
        <v>74</v>
      </c>
      <c r="C265">
        <v>20.399999999999999</v>
      </c>
    </row>
    <row r="266" spans="1:3">
      <c r="A266" t="s">
        <v>353</v>
      </c>
      <c r="B266" t="s">
        <v>74</v>
      </c>
      <c r="C266">
        <v>12.7</v>
      </c>
    </row>
    <row r="267" spans="1:3">
      <c r="A267" t="s">
        <v>354</v>
      </c>
      <c r="B267" t="s">
        <v>74</v>
      </c>
      <c r="C267">
        <v>14.5</v>
      </c>
    </row>
    <row r="268" spans="1:3">
      <c r="A268" t="s">
        <v>355</v>
      </c>
      <c r="B268" t="s">
        <v>74</v>
      </c>
      <c r="C268">
        <v>12.1</v>
      </c>
    </row>
    <row r="269" spans="1:3">
      <c r="A269" t="s">
        <v>356</v>
      </c>
      <c r="B269" t="s">
        <v>74</v>
      </c>
      <c r="C269">
        <v>17.100000000000001</v>
      </c>
    </row>
    <row r="270" spans="1:3">
      <c r="A270" t="s">
        <v>357</v>
      </c>
      <c r="B270" t="s">
        <v>74</v>
      </c>
      <c r="C270">
        <v>19.7</v>
      </c>
    </row>
    <row r="271" spans="1:3">
      <c r="A271" t="s">
        <v>359</v>
      </c>
      <c r="B271" t="s">
        <v>74</v>
      </c>
      <c r="C271">
        <v>20.9</v>
      </c>
    </row>
    <row r="272" spans="1:3">
      <c r="A272" t="s">
        <v>360</v>
      </c>
      <c r="B272" t="s">
        <v>74</v>
      </c>
      <c r="C272">
        <v>33.299999999999997</v>
      </c>
    </row>
    <row r="273" spans="1:3">
      <c r="A273" t="s">
        <v>361</v>
      </c>
      <c r="B273" t="s">
        <v>74</v>
      </c>
      <c r="C273">
        <v>28.2</v>
      </c>
    </row>
    <row r="274" spans="1:3">
      <c r="A274" t="s">
        <v>1830</v>
      </c>
      <c r="B274" t="s">
        <v>74</v>
      </c>
      <c r="C274">
        <v>16</v>
      </c>
    </row>
    <row r="275" spans="1:3">
      <c r="A275" t="s">
        <v>362</v>
      </c>
      <c r="B275" t="s">
        <v>74</v>
      </c>
      <c r="C275">
        <v>18.5</v>
      </c>
    </row>
    <row r="276" spans="1:3">
      <c r="A276" t="s">
        <v>363</v>
      </c>
      <c r="B276" t="s">
        <v>74</v>
      </c>
      <c r="C276">
        <v>11.1</v>
      </c>
    </row>
    <row r="277" spans="1:3">
      <c r="A277" t="s">
        <v>364</v>
      </c>
      <c r="B277" t="s">
        <v>74</v>
      </c>
      <c r="C277">
        <v>21.4</v>
      </c>
    </row>
    <row r="278" spans="1:3">
      <c r="A278" t="s">
        <v>365</v>
      </c>
      <c r="B278" t="s">
        <v>74</v>
      </c>
      <c r="C278">
        <v>8.6</v>
      </c>
    </row>
    <row r="279" spans="1:3">
      <c r="A279" t="s">
        <v>366</v>
      </c>
      <c r="B279" t="s">
        <v>74</v>
      </c>
      <c r="C279">
        <v>27.6</v>
      </c>
    </row>
    <row r="280" spans="1:3">
      <c r="A280" t="s">
        <v>367</v>
      </c>
      <c r="B280" t="s">
        <v>74</v>
      </c>
      <c r="C280">
        <v>43.8</v>
      </c>
    </row>
    <row r="281" spans="1:3">
      <c r="A281" t="s">
        <v>368</v>
      </c>
      <c r="B281" t="s">
        <v>74</v>
      </c>
      <c r="C281">
        <v>12.1</v>
      </c>
    </row>
    <row r="282" spans="1:3">
      <c r="A282" t="s">
        <v>369</v>
      </c>
      <c r="B282" t="s">
        <v>74</v>
      </c>
      <c r="C282">
        <v>41</v>
      </c>
    </row>
    <row r="283" spans="1:3">
      <c r="A283" t="s">
        <v>370</v>
      </c>
      <c r="B283" t="s">
        <v>74</v>
      </c>
      <c r="C283">
        <v>11.8</v>
      </c>
    </row>
    <row r="284" spans="1:3">
      <c r="A284" t="s">
        <v>371</v>
      </c>
      <c r="B284" t="s">
        <v>74</v>
      </c>
      <c r="C284">
        <v>17.100000000000001</v>
      </c>
    </row>
    <row r="285" spans="1:3">
      <c r="A285" t="s">
        <v>372</v>
      </c>
      <c r="B285" t="s">
        <v>74</v>
      </c>
      <c r="C285">
        <v>24.1</v>
      </c>
    </row>
    <row r="286" spans="1:3">
      <c r="A286" t="s">
        <v>373</v>
      </c>
      <c r="B286" t="s">
        <v>74</v>
      </c>
      <c r="C286">
        <v>9</v>
      </c>
    </row>
    <row r="287" spans="1:3">
      <c r="A287" t="s">
        <v>374</v>
      </c>
      <c r="B287" t="s">
        <v>74</v>
      </c>
      <c r="C287">
        <v>14.7</v>
      </c>
    </row>
    <row r="288" spans="1:3">
      <c r="A288" t="s">
        <v>375</v>
      </c>
      <c r="B288" t="s">
        <v>74</v>
      </c>
      <c r="C288">
        <v>34.700000000000003</v>
      </c>
    </row>
    <row r="289" spans="1:3">
      <c r="A289" t="s">
        <v>376</v>
      </c>
      <c r="B289" t="s">
        <v>74</v>
      </c>
      <c r="C289">
        <v>17.7</v>
      </c>
    </row>
    <row r="290" spans="1:3">
      <c r="A290" t="s">
        <v>377</v>
      </c>
      <c r="B290" t="s">
        <v>74</v>
      </c>
      <c r="C290">
        <v>19.8</v>
      </c>
    </row>
    <row r="291" spans="1:3">
      <c r="A291" t="s">
        <v>378</v>
      </c>
      <c r="B291" t="s">
        <v>74</v>
      </c>
      <c r="C291">
        <v>32.6</v>
      </c>
    </row>
    <row r="292" spans="1:3">
      <c r="A292" t="s">
        <v>379</v>
      </c>
      <c r="B292" t="s">
        <v>74</v>
      </c>
      <c r="C292">
        <v>16</v>
      </c>
    </row>
    <row r="293" spans="1:3">
      <c r="A293" t="s">
        <v>380</v>
      </c>
      <c r="B293" t="s">
        <v>74</v>
      </c>
      <c r="C293">
        <v>20.100000000000001</v>
      </c>
    </row>
    <row r="294" spans="1:3">
      <c r="A294" t="s">
        <v>382</v>
      </c>
      <c r="B294" t="s">
        <v>74</v>
      </c>
      <c r="C294">
        <v>15.5</v>
      </c>
    </row>
    <row r="295" spans="1:3">
      <c r="A295" t="s">
        <v>383</v>
      </c>
      <c r="B295" t="s">
        <v>74</v>
      </c>
      <c r="C295">
        <v>20.399999999999999</v>
      </c>
    </row>
    <row r="296" spans="1:3">
      <c r="A296" t="s">
        <v>384</v>
      </c>
      <c r="B296" t="s">
        <v>74</v>
      </c>
      <c r="C296">
        <v>24.4</v>
      </c>
    </row>
    <row r="297" spans="1:3">
      <c r="A297" t="s">
        <v>385</v>
      </c>
      <c r="B297" t="s">
        <v>74</v>
      </c>
      <c r="C297">
        <v>7</v>
      </c>
    </row>
    <row r="298" spans="1:3">
      <c r="A298" t="s">
        <v>386</v>
      </c>
      <c r="B298" t="s">
        <v>74</v>
      </c>
      <c r="C298">
        <v>16</v>
      </c>
    </row>
    <row r="299" spans="1:3">
      <c r="A299" t="s">
        <v>387</v>
      </c>
      <c r="B299" t="s">
        <v>74</v>
      </c>
      <c r="C299">
        <v>12.9</v>
      </c>
    </row>
    <row r="300" spans="1:3">
      <c r="A300" t="s">
        <v>389</v>
      </c>
      <c r="B300" t="s">
        <v>74</v>
      </c>
      <c r="C300">
        <v>15.8</v>
      </c>
    </row>
    <row r="301" spans="1:3">
      <c r="A301" t="s">
        <v>390</v>
      </c>
      <c r="B301" t="s">
        <v>74</v>
      </c>
      <c r="C301">
        <v>14.8</v>
      </c>
    </row>
    <row r="302" spans="1:3">
      <c r="A302" t="s">
        <v>391</v>
      </c>
      <c r="B302" t="s">
        <v>74</v>
      </c>
      <c r="C302">
        <v>13</v>
      </c>
    </row>
    <row r="303" spans="1:3">
      <c r="A303" t="s">
        <v>392</v>
      </c>
      <c r="B303" t="s">
        <v>74</v>
      </c>
      <c r="C303">
        <v>27.5</v>
      </c>
    </row>
    <row r="304" spans="1:3">
      <c r="A304" t="s">
        <v>393</v>
      </c>
      <c r="B304" t="s">
        <v>74</v>
      </c>
      <c r="C304">
        <v>17.8</v>
      </c>
    </row>
    <row r="305" spans="1:3">
      <c r="A305" t="s">
        <v>394</v>
      </c>
      <c r="B305" t="s">
        <v>74</v>
      </c>
      <c r="C305">
        <v>17.399999999999999</v>
      </c>
    </row>
    <row r="306" spans="1:3">
      <c r="A306" t="s">
        <v>395</v>
      </c>
      <c r="B306" t="s">
        <v>396</v>
      </c>
      <c r="C306">
        <v>10.8</v>
      </c>
    </row>
    <row r="307" spans="1:3">
      <c r="A307" t="s">
        <v>397</v>
      </c>
      <c r="B307" t="s">
        <v>74</v>
      </c>
      <c r="C307">
        <v>27.5</v>
      </c>
    </row>
    <row r="308" spans="1:3">
      <c r="A308" t="s">
        <v>398</v>
      </c>
      <c r="B308" t="s">
        <v>74</v>
      </c>
      <c r="C308">
        <v>11</v>
      </c>
    </row>
    <row r="309" spans="1:3">
      <c r="A309" t="s">
        <v>399</v>
      </c>
      <c r="B309" t="s">
        <v>74</v>
      </c>
      <c r="C309">
        <v>17.100000000000001</v>
      </c>
    </row>
    <row r="310" spans="1:3">
      <c r="A310" t="s">
        <v>400</v>
      </c>
      <c r="B310" t="s">
        <v>74</v>
      </c>
      <c r="C310">
        <v>22.1</v>
      </c>
    </row>
    <row r="311" spans="1:3">
      <c r="A311" t="s">
        <v>1811</v>
      </c>
      <c r="B311" t="s">
        <v>74</v>
      </c>
      <c r="C311">
        <v>19.7</v>
      </c>
    </row>
    <row r="312" spans="1:3">
      <c r="A312" t="s">
        <v>401</v>
      </c>
      <c r="B312" t="s">
        <v>74</v>
      </c>
      <c r="C312">
        <v>23.3</v>
      </c>
    </row>
    <row r="313" spans="1:3">
      <c r="A313" t="s">
        <v>402</v>
      </c>
      <c r="B313" t="s">
        <v>74</v>
      </c>
      <c r="C313">
        <v>11.9</v>
      </c>
    </row>
    <row r="314" spans="1:3">
      <c r="A314" t="s">
        <v>403</v>
      </c>
      <c r="B314" t="s">
        <v>74</v>
      </c>
      <c r="C314">
        <v>27.3</v>
      </c>
    </row>
    <row r="315" spans="1:3">
      <c r="A315" t="s">
        <v>404</v>
      </c>
      <c r="B315" t="s">
        <v>74</v>
      </c>
      <c r="C315">
        <v>12.1</v>
      </c>
    </row>
    <row r="316" spans="1:3">
      <c r="A316" t="s">
        <v>405</v>
      </c>
      <c r="B316" t="s">
        <v>74</v>
      </c>
      <c r="C316">
        <v>15.4</v>
      </c>
    </row>
    <row r="317" spans="1:3">
      <c r="A317" t="s">
        <v>406</v>
      </c>
      <c r="B317" t="s">
        <v>74</v>
      </c>
      <c r="C317">
        <v>17.3</v>
      </c>
    </row>
    <row r="318" spans="1:3">
      <c r="A318" t="s">
        <v>407</v>
      </c>
      <c r="B318" t="s">
        <v>154</v>
      </c>
      <c r="C318">
        <v>16.8</v>
      </c>
    </row>
    <row r="319" spans="1:3">
      <c r="A319" t="s">
        <v>1812</v>
      </c>
      <c r="B319" t="s">
        <v>74</v>
      </c>
      <c r="C319">
        <v>11.7</v>
      </c>
    </row>
    <row r="320" spans="1:3">
      <c r="A320" t="s">
        <v>408</v>
      </c>
      <c r="B320" t="s">
        <v>74</v>
      </c>
      <c r="C320">
        <v>12.6</v>
      </c>
    </row>
    <row r="321" spans="1:3">
      <c r="A321" t="s">
        <v>1831</v>
      </c>
      <c r="B321" t="s">
        <v>889</v>
      </c>
      <c r="C321">
        <v>16.100000000000001</v>
      </c>
    </row>
    <row r="322" spans="1:3">
      <c r="A322" t="s">
        <v>409</v>
      </c>
      <c r="B322" t="s">
        <v>74</v>
      </c>
      <c r="C322">
        <v>20</v>
      </c>
    </row>
    <row r="323" spans="1:3">
      <c r="A323" t="s">
        <v>410</v>
      </c>
      <c r="B323" t="s">
        <v>74</v>
      </c>
      <c r="C323">
        <v>20.7</v>
      </c>
    </row>
    <row r="324" spans="1:3">
      <c r="A324" t="s">
        <v>411</v>
      </c>
      <c r="B324" t="s">
        <v>74</v>
      </c>
      <c r="C324">
        <v>32.1</v>
      </c>
    </row>
    <row r="325" spans="1:3">
      <c r="A325" t="s">
        <v>412</v>
      </c>
      <c r="B325" t="s">
        <v>74</v>
      </c>
      <c r="C325">
        <v>15.3</v>
      </c>
    </row>
    <row r="326" spans="1:3">
      <c r="A326" t="s">
        <v>1768</v>
      </c>
      <c r="B326" t="s">
        <v>74</v>
      </c>
      <c r="C326">
        <v>7.8</v>
      </c>
    </row>
    <row r="327" spans="1:3">
      <c r="A327" t="s">
        <v>413</v>
      </c>
      <c r="B327" t="s">
        <v>74</v>
      </c>
      <c r="C327">
        <v>10.5</v>
      </c>
    </row>
    <row r="328" spans="1:3">
      <c r="A328" t="s">
        <v>414</v>
      </c>
      <c r="B328" t="s">
        <v>74</v>
      </c>
      <c r="C328">
        <v>25.3</v>
      </c>
    </row>
    <row r="329" spans="1:3">
      <c r="A329" t="s">
        <v>415</v>
      </c>
      <c r="B329" t="s">
        <v>74</v>
      </c>
      <c r="C329">
        <v>14</v>
      </c>
    </row>
    <row r="330" spans="1:3">
      <c r="A330" t="s">
        <v>416</v>
      </c>
      <c r="B330" t="s">
        <v>74</v>
      </c>
      <c r="C330">
        <v>14.4</v>
      </c>
    </row>
    <row r="331" spans="1:3">
      <c r="A331" t="s">
        <v>417</v>
      </c>
      <c r="B331" t="s">
        <v>74</v>
      </c>
      <c r="C331">
        <v>23.3</v>
      </c>
    </row>
    <row r="332" spans="1:3">
      <c r="A332" t="s">
        <v>418</v>
      </c>
      <c r="B332" t="s">
        <v>74</v>
      </c>
      <c r="C332">
        <v>25.7</v>
      </c>
    </row>
    <row r="333" spans="1:3">
      <c r="A333" t="s">
        <v>419</v>
      </c>
      <c r="B333" t="s">
        <v>74</v>
      </c>
      <c r="C333">
        <v>11.1</v>
      </c>
    </row>
    <row r="334" spans="1:3">
      <c r="A334" t="s">
        <v>420</v>
      </c>
      <c r="B334" t="s">
        <v>74</v>
      </c>
      <c r="C334">
        <v>16.399999999999999</v>
      </c>
    </row>
    <row r="335" spans="1:3">
      <c r="A335" t="s">
        <v>421</v>
      </c>
      <c r="B335" t="s">
        <v>74</v>
      </c>
      <c r="C335">
        <v>27.4</v>
      </c>
    </row>
    <row r="336" spans="1:3">
      <c r="A336" t="s">
        <v>422</v>
      </c>
      <c r="B336" t="s">
        <v>74</v>
      </c>
      <c r="C336">
        <v>17.5</v>
      </c>
    </row>
    <row r="337" spans="1:3">
      <c r="A337" t="s">
        <v>425</v>
      </c>
      <c r="B337" t="s">
        <v>74</v>
      </c>
      <c r="C337">
        <v>20.2</v>
      </c>
    </row>
    <row r="338" spans="1:3">
      <c r="A338" t="s">
        <v>426</v>
      </c>
      <c r="B338" t="s">
        <v>74</v>
      </c>
      <c r="C338">
        <v>11.9</v>
      </c>
    </row>
    <row r="339" spans="1:3">
      <c r="A339" t="s">
        <v>427</v>
      </c>
      <c r="B339" t="s">
        <v>74</v>
      </c>
      <c r="C339">
        <v>13.4</v>
      </c>
    </row>
    <row r="340" spans="1:3">
      <c r="A340" t="s">
        <v>428</v>
      </c>
      <c r="B340" t="s">
        <v>74</v>
      </c>
      <c r="C340">
        <v>26.8</v>
      </c>
    </row>
    <row r="341" spans="1:3">
      <c r="A341" t="s">
        <v>429</v>
      </c>
      <c r="B341" t="s">
        <v>74</v>
      </c>
      <c r="C341">
        <v>25.5</v>
      </c>
    </row>
    <row r="342" spans="1:3">
      <c r="A342" t="s">
        <v>1832</v>
      </c>
      <c r="B342" t="s">
        <v>74</v>
      </c>
      <c r="C342">
        <v>18.8</v>
      </c>
    </row>
    <row r="343" spans="1:3">
      <c r="A343" t="s">
        <v>430</v>
      </c>
      <c r="B343" t="s">
        <v>74</v>
      </c>
      <c r="C343">
        <v>16.600000000000001</v>
      </c>
    </row>
    <row r="344" spans="1:3">
      <c r="A344" t="s">
        <v>431</v>
      </c>
      <c r="B344" t="s">
        <v>74</v>
      </c>
      <c r="C344">
        <v>18.8</v>
      </c>
    </row>
    <row r="345" spans="1:3" ht="18.75" customHeight="1">
      <c r="A345" t="s">
        <v>432</v>
      </c>
      <c r="B345" t="s">
        <v>433</v>
      </c>
      <c r="C345">
        <v>8.1999999999999993</v>
      </c>
    </row>
    <row r="346" spans="1:3">
      <c r="A346" t="s">
        <v>434</v>
      </c>
      <c r="B346" t="s">
        <v>74</v>
      </c>
      <c r="C346">
        <v>13.7</v>
      </c>
    </row>
    <row r="347" spans="1:3">
      <c r="A347" t="s">
        <v>435</v>
      </c>
      <c r="B347" t="s">
        <v>436</v>
      </c>
      <c r="C347">
        <v>0.8</v>
      </c>
    </row>
    <row r="348" spans="1:3">
      <c r="A348" t="s">
        <v>437</v>
      </c>
      <c r="B348" t="s">
        <v>74</v>
      </c>
      <c r="C348">
        <v>15.3</v>
      </c>
    </row>
    <row r="349" spans="1:3">
      <c r="A349" t="s">
        <v>438</v>
      </c>
      <c r="B349" t="s">
        <v>439</v>
      </c>
      <c r="C349">
        <v>18</v>
      </c>
    </row>
    <row r="350" spans="1:3">
      <c r="A350" t="s">
        <v>441</v>
      </c>
      <c r="B350" t="s">
        <v>74</v>
      </c>
      <c r="C350">
        <v>15.7</v>
      </c>
    </row>
    <row r="351" spans="1:3">
      <c r="A351" t="s">
        <v>442</v>
      </c>
      <c r="B351" t="s">
        <v>74</v>
      </c>
      <c r="C351">
        <v>12.7</v>
      </c>
    </row>
    <row r="352" spans="1:3">
      <c r="A352" t="s">
        <v>443</v>
      </c>
      <c r="B352" t="s">
        <v>119</v>
      </c>
      <c r="C352">
        <v>18.899999999999999</v>
      </c>
    </row>
    <row r="353" spans="1:3">
      <c r="A353" t="s">
        <v>1813</v>
      </c>
      <c r="B353" t="s">
        <v>74</v>
      </c>
      <c r="C353">
        <v>16.600000000000001</v>
      </c>
    </row>
    <row r="354" spans="1:3">
      <c r="A354" t="s">
        <v>444</v>
      </c>
      <c r="B354" t="s">
        <v>74</v>
      </c>
      <c r="C354">
        <v>6.4</v>
      </c>
    </row>
    <row r="355" spans="1:3">
      <c r="A355" t="s">
        <v>445</v>
      </c>
      <c r="B355" t="s">
        <v>74</v>
      </c>
      <c r="C355">
        <v>31.3</v>
      </c>
    </row>
    <row r="356" spans="1:3">
      <c r="A356" t="s">
        <v>447</v>
      </c>
      <c r="B356" t="s">
        <v>74</v>
      </c>
      <c r="C356">
        <v>32.6</v>
      </c>
    </row>
    <row r="357" spans="1:3">
      <c r="A357" t="s">
        <v>449</v>
      </c>
      <c r="B357" t="s">
        <v>74</v>
      </c>
      <c r="C357">
        <v>10.7</v>
      </c>
    </row>
    <row r="358" spans="1:3">
      <c r="A358" t="s">
        <v>450</v>
      </c>
      <c r="B358" t="s">
        <v>74</v>
      </c>
      <c r="C358">
        <v>26.1</v>
      </c>
    </row>
    <row r="359" spans="1:3">
      <c r="A359" t="s">
        <v>451</v>
      </c>
      <c r="B359" t="s">
        <v>74</v>
      </c>
      <c r="C359">
        <v>17.100000000000001</v>
      </c>
    </row>
    <row r="360" spans="1:3">
      <c r="A360" t="s">
        <v>452</v>
      </c>
      <c r="B360" t="s">
        <v>74</v>
      </c>
      <c r="C360">
        <v>15.7</v>
      </c>
    </row>
    <row r="361" spans="1:3">
      <c r="A361" t="s">
        <v>453</v>
      </c>
      <c r="B361" t="s">
        <v>85</v>
      </c>
      <c r="C361">
        <v>19.2</v>
      </c>
    </row>
    <row r="362" spans="1:3">
      <c r="A362" t="s">
        <v>454</v>
      </c>
      <c r="B362" t="s">
        <v>74</v>
      </c>
      <c r="C362">
        <v>16.7</v>
      </c>
    </row>
    <row r="363" spans="1:3">
      <c r="A363" t="s">
        <v>455</v>
      </c>
      <c r="B363" t="s">
        <v>439</v>
      </c>
      <c r="C363">
        <v>10.3</v>
      </c>
    </row>
    <row r="364" spans="1:3">
      <c r="A364" t="s">
        <v>456</v>
      </c>
      <c r="B364" t="s">
        <v>74</v>
      </c>
      <c r="C364">
        <v>25.4</v>
      </c>
    </row>
    <row r="365" spans="1:3">
      <c r="A365" t="s">
        <v>457</v>
      </c>
      <c r="B365" t="s">
        <v>74</v>
      </c>
      <c r="C365">
        <v>20.100000000000001</v>
      </c>
    </row>
    <row r="366" spans="1:3">
      <c r="A366" t="s">
        <v>458</v>
      </c>
      <c r="B366" t="s">
        <v>74</v>
      </c>
      <c r="C366">
        <v>13.6</v>
      </c>
    </row>
    <row r="367" spans="1:3" ht="18.75" customHeight="1">
      <c r="A367" t="s">
        <v>459</v>
      </c>
      <c r="B367" t="s">
        <v>74</v>
      </c>
      <c r="C367">
        <v>16.2</v>
      </c>
    </row>
    <row r="368" spans="1:3" ht="18.75" customHeight="1">
      <c r="A368" t="s">
        <v>460</v>
      </c>
      <c r="B368" t="s">
        <v>461</v>
      </c>
      <c r="C368">
        <v>18.3</v>
      </c>
    </row>
    <row r="369" spans="1:3" ht="18.75" customHeight="1">
      <c r="A369" t="s">
        <v>462</v>
      </c>
      <c r="B369" t="s">
        <v>74</v>
      </c>
      <c r="C369">
        <v>21.5</v>
      </c>
    </row>
    <row r="370" spans="1:3" ht="18.75" customHeight="1">
      <c r="A370" t="s">
        <v>463</v>
      </c>
      <c r="B370" t="s">
        <v>464</v>
      </c>
      <c r="C370">
        <v>18.399999999999999</v>
      </c>
    </row>
    <row r="371" spans="1:3">
      <c r="A371" t="s">
        <v>465</v>
      </c>
      <c r="B371" t="s">
        <v>74</v>
      </c>
      <c r="C371">
        <v>29.4</v>
      </c>
    </row>
    <row r="372" spans="1:3">
      <c r="A372" t="s">
        <v>468</v>
      </c>
      <c r="B372" t="s">
        <v>74</v>
      </c>
      <c r="C372">
        <v>14.8</v>
      </c>
    </row>
    <row r="373" spans="1:3">
      <c r="A373" t="s">
        <v>466</v>
      </c>
      <c r="B373" t="s">
        <v>467</v>
      </c>
      <c r="C373">
        <v>25.3</v>
      </c>
    </row>
    <row r="374" spans="1:3">
      <c r="A374" t="s">
        <v>469</v>
      </c>
      <c r="B374" t="s">
        <v>74</v>
      </c>
      <c r="C374">
        <v>23.8</v>
      </c>
    </row>
    <row r="375" spans="1:3">
      <c r="A375" t="s">
        <v>470</v>
      </c>
      <c r="B375" t="s">
        <v>74</v>
      </c>
      <c r="C375">
        <v>12.9</v>
      </c>
    </row>
    <row r="376" spans="1:3">
      <c r="A376" t="s">
        <v>1769</v>
      </c>
      <c r="B376" t="s">
        <v>74</v>
      </c>
      <c r="C376">
        <v>15.5</v>
      </c>
    </row>
    <row r="377" spans="1:3">
      <c r="A377" t="s">
        <v>471</v>
      </c>
      <c r="B377" t="s">
        <v>74</v>
      </c>
      <c r="C377">
        <v>22.3</v>
      </c>
    </row>
    <row r="378" spans="1:3">
      <c r="A378" t="s">
        <v>472</v>
      </c>
      <c r="B378" t="s">
        <v>74</v>
      </c>
      <c r="C378">
        <v>8.1</v>
      </c>
    </row>
    <row r="379" spans="1:3">
      <c r="A379" t="s">
        <v>473</v>
      </c>
      <c r="B379" t="s">
        <v>74</v>
      </c>
      <c r="C379">
        <v>9.1</v>
      </c>
    </row>
    <row r="380" spans="1:3">
      <c r="A380" t="s">
        <v>474</v>
      </c>
      <c r="B380" t="s">
        <v>74</v>
      </c>
      <c r="C380">
        <v>13.9</v>
      </c>
    </row>
    <row r="381" spans="1:3">
      <c r="A381" t="s">
        <v>475</v>
      </c>
      <c r="B381" t="s">
        <v>74</v>
      </c>
      <c r="C381">
        <v>12.3</v>
      </c>
    </row>
    <row r="382" spans="1:3" ht="18.75" customHeight="1">
      <c r="A382" t="s">
        <v>476</v>
      </c>
      <c r="B382" t="s">
        <v>74</v>
      </c>
      <c r="C382">
        <v>31.3</v>
      </c>
    </row>
    <row r="383" spans="1:3">
      <c r="A383" t="s">
        <v>477</v>
      </c>
      <c r="B383" t="s">
        <v>74</v>
      </c>
      <c r="C383">
        <v>21.6</v>
      </c>
    </row>
    <row r="384" spans="1:3" ht="18.75" customHeight="1">
      <c r="A384" t="s">
        <v>478</v>
      </c>
      <c r="B384" t="s">
        <v>526</v>
      </c>
      <c r="C384">
        <v>2.5</v>
      </c>
    </row>
    <row r="385" spans="1:3">
      <c r="A385" t="s">
        <v>479</v>
      </c>
      <c r="B385" t="s">
        <v>74</v>
      </c>
      <c r="C385">
        <v>9.4</v>
      </c>
    </row>
    <row r="386" spans="1:3">
      <c r="A386" t="s">
        <v>480</v>
      </c>
      <c r="B386" t="s">
        <v>74</v>
      </c>
      <c r="C386">
        <v>15.3</v>
      </c>
    </row>
    <row r="387" spans="1:3">
      <c r="A387" t="s">
        <v>481</v>
      </c>
      <c r="B387" t="s">
        <v>74</v>
      </c>
      <c r="C387">
        <v>9.6</v>
      </c>
    </row>
    <row r="388" spans="1:3">
      <c r="A388" t="s">
        <v>482</v>
      </c>
      <c r="B388" t="s">
        <v>74</v>
      </c>
      <c r="C388">
        <v>12.7</v>
      </c>
    </row>
    <row r="389" spans="1:3">
      <c r="A389" t="s">
        <v>483</v>
      </c>
      <c r="B389" t="s">
        <v>74</v>
      </c>
      <c r="C389">
        <v>23.8</v>
      </c>
    </row>
    <row r="390" spans="1:3">
      <c r="A390" t="s">
        <v>484</v>
      </c>
      <c r="B390" t="s">
        <v>74</v>
      </c>
      <c r="C390">
        <v>15.4</v>
      </c>
    </row>
    <row r="391" spans="1:3">
      <c r="A391" t="s">
        <v>485</v>
      </c>
      <c r="B391" t="s">
        <v>74</v>
      </c>
      <c r="C391">
        <v>25.7</v>
      </c>
    </row>
    <row r="392" spans="1:3">
      <c r="A392" t="s">
        <v>486</v>
      </c>
      <c r="B392" t="s">
        <v>74</v>
      </c>
      <c r="C392">
        <v>6</v>
      </c>
    </row>
    <row r="393" spans="1:3">
      <c r="A393" t="s">
        <v>487</v>
      </c>
      <c r="B393" t="s">
        <v>74</v>
      </c>
      <c r="C393">
        <v>20.2</v>
      </c>
    </row>
    <row r="394" spans="1:3">
      <c r="A394" t="s">
        <v>488</v>
      </c>
      <c r="B394" t="s">
        <v>74</v>
      </c>
      <c r="C394">
        <v>12.4</v>
      </c>
    </row>
    <row r="395" spans="1:3">
      <c r="A395" t="s">
        <v>489</v>
      </c>
      <c r="B395" t="s">
        <v>74</v>
      </c>
      <c r="C395">
        <v>21.5</v>
      </c>
    </row>
    <row r="396" spans="1:3">
      <c r="A396" t="s">
        <v>490</v>
      </c>
      <c r="B396" t="s">
        <v>74</v>
      </c>
      <c r="C396">
        <v>11.8</v>
      </c>
    </row>
    <row r="397" spans="1:3">
      <c r="A397" t="s">
        <v>491</v>
      </c>
      <c r="B397" t="s">
        <v>74</v>
      </c>
      <c r="C397">
        <v>18.5</v>
      </c>
    </row>
    <row r="398" spans="1:3">
      <c r="A398" t="s">
        <v>492</v>
      </c>
      <c r="B398" t="s">
        <v>74</v>
      </c>
      <c r="C398">
        <v>28.1</v>
      </c>
    </row>
    <row r="399" spans="1:3">
      <c r="A399" t="s">
        <v>493</v>
      </c>
      <c r="B399" t="s">
        <v>74</v>
      </c>
      <c r="C399">
        <v>26.2</v>
      </c>
    </row>
    <row r="400" spans="1:3">
      <c r="A400" t="s">
        <v>494</v>
      </c>
      <c r="B400" t="s">
        <v>74</v>
      </c>
      <c r="C400">
        <v>17.5</v>
      </c>
    </row>
    <row r="401" spans="1:3">
      <c r="A401" t="s">
        <v>495</v>
      </c>
      <c r="B401" t="s">
        <v>74</v>
      </c>
      <c r="C401">
        <v>21.7</v>
      </c>
    </row>
    <row r="402" spans="1:3">
      <c r="A402" t="s">
        <v>496</v>
      </c>
      <c r="B402" t="s">
        <v>1958</v>
      </c>
      <c r="C402">
        <v>26.3</v>
      </c>
    </row>
    <row r="403" spans="1:3">
      <c r="A403" t="s">
        <v>499</v>
      </c>
      <c r="B403" t="s">
        <v>74</v>
      </c>
      <c r="C403">
        <v>32.5</v>
      </c>
    </row>
    <row r="404" spans="1:3">
      <c r="A404" t="s">
        <v>500</v>
      </c>
      <c r="B404" t="s">
        <v>74</v>
      </c>
      <c r="C404">
        <v>21.5</v>
      </c>
    </row>
    <row r="405" spans="1:3">
      <c r="A405" t="s">
        <v>501</v>
      </c>
      <c r="B405" t="s">
        <v>74</v>
      </c>
      <c r="C405">
        <v>14.6</v>
      </c>
    </row>
    <row r="406" spans="1:3">
      <c r="A406" t="s">
        <v>502</v>
      </c>
      <c r="B406" t="s">
        <v>74</v>
      </c>
      <c r="C406">
        <v>21.8</v>
      </c>
    </row>
    <row r="407" spans="1:3">
      <c r="A407" t="s">
        <v>503</v>
      </c>
      <c r="B407" t="s">
        <v>74</v>
      </c>
      <c r="C407">
        <v>23.2</v>
      </c>
    </row>
    <row r="408" spans="1:3">
      <c r="A408" t="s">
        <v>504</v>
      </c>
      <c r="B408" t="s">
        <v>505</v>
      </c>
      <c r="C408">
        <v>18.8</v>
      </c>
    </row>
    <row r="409" spans="1:3">
      <c r="A409" t="s">
        <v>506</v>
      </c>
      <c r="B409" t="s">
        <v>74</v>
      </c>
      <c r="C409">
        <v>20.100000000000001</v>
      </c>
    </row>
    <row r="410" spans="1:3">
      <c r="A410" t="s">
        <v>507</v>
      </c>
      <c r="B410" t="s">
        <v>74</v>
      </c>
      <c r="C410">
        <v>14.8</v>
      </c>
    </row>
    <row r="411" spans="1:3">
      <c r="A411" t="s">
        <v>508</v>
      </c>
      <c r="B411" t="s">
        <v>74</v>
      </c>
      <c r="C411">
        <v>30.4</v>
      </c>
    </row>
    <row r="412" spans="1:3">
      <c r="A412" t="s">
        <v>509</v>
      </c>
      <c r="B412" t="s">
        <v>74</v>
      </c>
      <c r="C412">
        <v>16</v>
      </c>
    </row>
    <row r="413" spans="1:3">
      <c r="A413" t="s">
        <v>510</v>
      </c>
      <c r="B413" t="s">
        <v>74</v>
      </c>
      <c r="C413">
        <v>13.6</v>
      </c>
    </row>
    <row r="414" spans="1:3">
      <c r="A414" t="s">
        <v>511</v>
      </c>
      <c r="B414" t="s">
        <v>439</v>
      </c>
      <c r="C414">
        <v>18.100000000000001</v>
      </c>
    </row>
    <row r="415" spans="1:3">
      <c r="A415" t="s">
        <v>512</v>
      </c>
      <c r="B415" t="s">
        <v>74</v>
      </c>
      <c r="C415">
        <v>10.3</v>
      </c>
    </row>
    <row r="416" spans="1:3">
      <c r="A416" t="s">
        <v>1770</v>
      </c>
      <c r="B416" t="s">
        <v>74</v>
      </c>
      <c r="C416">
        <v>12.2</v>
      </c>
    </row>
    <row r="417" spans="1:3">
      <c r="A417" t="s">
        <v>513</v>
      </c>
      <c r="B417" t="s">
        <v>74</v>
      </c>
      <c r="C417">
        <v>20.8</v>
      </c>
    </row>
    <row r="418" spans="1:3">
      <c r="A418" t="s">
        <v>514</v>
      </c>
      <c r="B418" t="s">
        <v>74</v>
      </c>
      <c r="C418">
        <v>21.9</v>
      </c>
    </row>
    <row r="419" spans="1:3">
      <c r="A419" t="s">
        <v>515</v>
      </c>
      <c r="B419" t="s">
        <v>74</v>
      </c>
      <c r="C419">
        <v>20.5</v>
      </c>
    </row>
    <row r="420" spans="1:3">
      <c r="A420" t="s">
        <v>516</v>
      </c>
      <c r="B420" t="s">
        <v>74</v>
      </c>
      <c r="C420">
        <v>12.8</v>
      </c>
    </row>
    <row r="421" spans="1:3">
      <c r="A421" t="s">
        <v>517</v>
      </c>
      <c r="B421" t="s">
        <v>74</v>
      </c>
      <c r="C421">
        <v>10.4</v>
      </c>
    </row>
    <row r="422" spans="1:3">
      <c r="A422" t="s">
        <v>518</v>
      </c>
      <c r="B422" t="s">
        <v>74</v>
      </c>
      <c r="C422">
        <v>23.1</v>
      </c>
    </row>
    <row r="423" spans="1:3">
      <c r="A423" t="s">
        <v>519</v>
      </c>
      <c r="B423" t="s">
        <v>74</v>
      </c>
      <c r="C423">
        <v>19.3</v>
      </c>
    </row>
    <row r="424" spans="1:3">
      <c r="A424" t="s">
        <v>520</v>
      </c>
      <c r="B424" t="s">
        <v>74</v>
      </c>
      <c r="C424">
        <v>22.5</v>
      </c>
    </row>
    <row r="425" spans="1:3">
      <c r="A425" t="s">
        <v>521</v>
      </c>
      <c r="B425" t="s">
        <v>74</v>
      </c>
      <c r="C425">
        <v>22.2</v>
      </c>
    </row>
    <row r="426" spans="1:3">
      <c r="A426" t="s">
        <v>522</v>
      </c>
      <c r="B426" t="s">
        <v>74</v>
      </c>
      <c r="C426">
        <v>20.5</v>
      </c>
    </row>
    <row r="427" spans="1:3">
      <c r="A427" t="s">
        <v>523</v>
      </c>
      <c r="B427" t="s">
        <v>74</v>
      </c>
      <c r="C427">
        <v>27.8</v>
      </c>
    </row>
    <row r="428" spans="1:3" ht="18.75" customHeight="1">
      <c r="A428" t="s">
        <v>1771</v>
      </c>
      <c r="B428" t="s">
        <v>74</v>
      </c>
      <c r="C428">
        <v>18.3</v>
      </c>
    </row>
    <row r="429" spans="1:3">
      <c r="A429" t="s">
        <v>527</v>
      </c>
      <c r="B429" t="s">
        <v>74</v>
      </c>
      <c r="C429">
        <v>24.2</v>
      </c>
    </row>
    <row r="430" spans="1:3">
      <c r="A430" t="s">
        <v>528</v>
      </c>
      <c r="B430" t="s">
        <v>74</v>
      </c>
      <c r="C430">
        <v>19.399999999999999</v>
      </c>
    </row>
    <row r="431" spans="1:3" ht="18.75" customHeight="1">
      <c r="A431" t="s">
        <v>529</v>
      </c>
      <c r="B431" t="s">
        <v>530</v>
      </c>
      <c r="C431">
        <v>17.3</v>
      </c>
    </row>
    <row r="432" spans="1:3">
      <c r="A432" t="s">
        <v>531</v>
      </c>
      <c r="B432" t="s">
        <v>74</v>
      </c>
      <c r="C432">
        <v>18.3</v>
      </c>
    </row>
    <row r="433" spans="1:4">
      <c r="A433" t="s">
        <v>532</v>
      </c>
      <c r="B433" t="s">
        <v>74</v>
      </c>
      <c r="C433">
        <v>20.3</v>
      </c>
    </row>
    <row r="434" spans="1:4">
      <c r="A434" t="s">
        <v>533</v>
      </c>
      <c r="B434" t="s">
        <v>74</v>
      </c>
      <c r="C434">
        <v>35</v>
      </c>
    </row>
    <row r="435" spans="1:4">
      <c r="A435" t="s">
        <v>534</v>
      </c>
      <c r="B435" t="s">
        <v>74</v>
      </c>
      <c r="C435">
        <v>8.8000000000000007</v>
      </c>
    </row>
    <row r="436" spans="1:4">
      <c r="A436" t="s">
        <v>535</v>
      </c>
      <c r="B436" t="s">
        <v>74</v>
      </c>
      <c r="C436">
        <v>24.2</v>
      </c>
    </row>
    <row r="437" spans="1:4">
      <c r="A437" t="s">
        <v>536</v>
      </c>
      <c r="B437" t="s">
        <v>74</v>
      </c>
      <c r="C437">
        <v>24.6</v>
      </c>
    </row>
    <row r="438" spans="1:4">
      <c r="A438" t="s">
        <v>537</v>
      </c>
      <c r="B438" t="s">
        <v>74</v>
      </c>
      <c r="C438">
        <v>25.5</v>
      </c>
    </row>
    <row r="439" spans="1:4">
      <c r="A439" t="s">
        <v>539</v>
      </c>
      <c r="B439" t="s">
        <v>74</v>
      </c>
      <c r="C439">
        <v>22.2</v>
      </c>
    </row>
    <row r="440" spans="1:4" ht="18.75" customHeight="1">
      <c r="A440" t="s">
        <v>540</v>
      </c>
      <c r="B440" t="s">
        <v>74</v>
      </c>
      <c r="C440">
        <v>12.6</v>
      </c>
    </row>
    <row r="441" spans="1:4">
      <c r="A441" t="s">
        <v>541</v>
      </c>
      <c r="B441" t="s">
        <v>74</v>
      </c>
      <c r="C441">
        <v>23.3</v>
      </c>
    </row>
    <row r="442" spans="1:4">
      <c r="A442" t="s">
        <v>542</v>
      </c>
      <c r="B442" t="s">
        <v>74</v>
      </c>
      <c r="C442">
        <v>28.6</v>
      </c>
      <c r="D442" t="s">
        <v>1959</v>
      </c>
    </row>
    <row r="443" spans="1:4" ht="18.75" customHeight="1">
      <c r="A443" t="s">
        <v>543</v>
      </c>
      <c r="B443" t="s">
        <v>544</v>
      </c>
      <c r="C443">
        <v>21.9</v>
      </c>
    </row>
    <row r="444" spans="1:4">
      <c r="A444" t="s">
        <v>545</v>
      </c>
      <c r="B444" t="s">
        <v>74</v>
      </c>
      <c r="C444">
        <v>17</v>
      </c>
    </row>
    <row r="445" spans="1:4">
      <c r="A445" t="s">
        <v>548</v>
      </c>
      <c r="B445" t="s">
        <v>74</v>
      </c>
      <c r="C445">
        <v>14.7</v>
      </c>
    </row>
    <row r="446" spans="1:4">
      <c r="A446" t="s">
        <v>550</v>
      </c>
      <c r="B446" t="s">
        <v>74</v>
      </c>
      <c r="C446">
        <v>15.2</v>
      </c>
    </row>
    <row r="447" spans="1:4">
      <c r="A447" t="s">
        <v>551</v>
      </c>
      <c r="B447" t="s">
        <v>74</v>
      </c>
      <c r="C447">
        <v>9.6999999999999993</v>
      </c>
    </row>
    <row r="448" spans="1:4">
      <c r="A448" t="s">
        <v>552</v>
      </c>
      <c r="B448" t="s">
        <v>74</v>
      </c>
      <c r="C448">
        <v>4</v>
      </c>
    </row>
    <row r="449" spans="1:3">
      <c r="A449" t="s">
        <v>553</v>
      </c>
      <c r="B449" t="s">
        <v>74</v>
      </c>
      <c r="C449">
        <v>33.799999999999997</v>
      </c>
    </row>
    <row r="450" spans="1:3">
      <c r="A450" t="s">
        <v>554</v>
      </c>
      <c r="B450" t="s">
        <v>74</v>
      </c>
      <c r="C450">
        <v>22.7</v>
      </c>
    </row>
    <row r="451" spans="1:3">
      <c r="A451" t="s">
        <v>555</v>
      </c>
      <c r="B451" t="s">
        <v>74</v>
      </c>
      <c r="C451">
        <v>7.8</v>
      </c>
    </row>
    <row r="452" spans="1:3">
      <c r="A452" t="s">
        <v>556</v>
      </c>
      <c r="B452" t="s">
        <v>74</v>
      </c>
      <c r="C452">
        <v>28.8</v>
      </c>
    </row>
    <row r="453" spans="1:3">
      <c r="A453" t="s">
        <v>557</v>
      </c>
      <c r="B453" t="s">
        <v>74</v>
      </c>
      <c r="C453">
        <v>8.1999999999999993</v>
      </c>
    </row>
    <row r="454" spans="1:3">
      <c r="A454" t="s">
        <v>558</v>
      </c>
      <c r="B454" t="s">
        <v>74</v>
      </c>
      <c r="C454">
        <v>17.600000000000001</v>
      </c>
    </row>
    <row r="455" spans="1:3">
      <c r="A455" t="s">
        <v>560</v>
      </c>
      <c r="B455" t="s">
        <v>74</v>
      </c>
      <c r="C455">
        <v>9.6999999999999993</v>
      </c>
    </row>
    <row r="456" spans="1:3">
      <c r="A456" t="s">
        <v>562</v>
      </c>
      <c r="B456" t="s">
        <v>74</v>
      </c>
      <c r="C456">
        <v>19</v>
      </c>
    </row>
    <row r="457" spans="1:3">
      <c r="A457" t="s">
        <v>563</v>
      </c>
      <c r="B457" t="s">
        <v>74</v>
      </c>
      <c r="C457">
        <v>26.5</v>
      </c>
    </row>
    <row r="458" spans="1:3" ht="18.75" customHeight="1">
      <c r="A458" t="s">
        <v>564</v>
      </c>
      <c r="B458" t="s">
        <v>74</v>
      </c>
      <c r="C458">
        <v>25.5</v>
      </c>
    </row>
    <row r="459" spans="1:3">
      <c r="A459" t="s">
        <v>565</v>
      </c>
      <c r="B459" t="s">
        <v>74</v>
      </c>
      <c r="C459">
        <v>9.1</v>
      </c>
    </row>
    <row r="460" spans="1:3">
      <c r="A460" t="s">
        <v>566</v>
      </c>
      <c r="B460" t="s">
        <v>74</v>
      </c>
      <c r="C460">
        <v>17.100000000000001</v>
      </c>
    </row>
    <row r="461" spans="1:3" ht="18.75" customHeight="1">
      <c r="A461" t="s">
        <v>567</v>
      </c>
      <c r="B461" t="s">
        <v>117</v>
      </c>
      <c r="C461">
        <v>13.4</v>
      </c>
    </row>
    <row r="462" spans="1:3">
      <c r="A462" t="s">
        <v>568</v>
      </c>
      <c r="B462" t="s">
        <v>74</v>
      </c>
      <c r="C462">
        <v>16.600000000000001</v>
      </c>
    </row>
    <row r="463" spans="1:3">
      <c r="A463" t="s">
        <v>569</v>
      </c>
      <c r="B463" t="s">
        <v>74</v>
      </c>
      <c r="C463">
        <v>29.5</v>
      </c>
    </row>
    <row r="464" spans="1:3">
      <c r="A464" t="s">
        <v>570</v>
      </c>
      <c r="B464" t="s">
        <v>74</v>
      </c>
      <c r="C464">
        <v>10.7</v>
      </c>
    </row>
    <row r="465" spans="1:3">
      <c r="A465" t="s">
        <v>571</v>
      </c>
      <c r="B465" t="s">
        <v>74</v>
      </c>
      <c r="C465">
        <v>6.7</v>
      </c>
    </row>
    <row r="466" spans="1:3">
      <c r="A466" t="s">
        <v>573</v>
      </c>
      <c r="B466" t="s">
        <v>574</v>
      </c>
      <c r="C466">
        <v>8.6</v>
      </c>
    </row>
    <row r="467" spans="1:3">
      <c r="A467" t="s">
        <v>575</v>
      </c>
      <c r="B467" t="s">
        <v>74</v>
      </c>
      <c r="C467">
        <v>14.3</v>
      </c>
    </row>
    <row r="468" spans="1:3">
      <c r="A468" t="s">
        <v>1814</v>
      </c>
      <c r="B468" t="s">
        <v>74</v>
      </c>
      <c r="C468">
        <v>14.5</v>
      </c>
    </row>
    <row r="469" spans="1:3" ht="18.75" customHeight="1">
      <c r="A469" t="s">
        <v>576</v>
      </c>
      <c r="B469" t="s">
        <v>74</v>
      </c>
      <c r="C469">
        <v>15</v>
      </c>
    </row>
    <row r="470" spans="1:3">
      <c r="A470" t="s">
        <v>577</v>
      </c>
      <c r="B470" t="s">
        <v>439</v>
      </c>
      <c r="C470">
        <v>21.2</v>
      </c>
    </row>
    <row r="471" spans="1:3">
      <c r="A471" t="s">
        <v>578</v>
      </c>
      <c r="B471" t="s">
        <v>74</v>
      </c>
      <c r="C471">
        <v>28.4</v>
      </c>
    </row>
    <row r="472" spans="1:3" ht="18.75" customHeight="1">
      <c r="A472" t="s">
        <v>579</v>
      </c>
      <c r="B472" t="s">
        <v>544</v>
      </c>
      <c r="C472">
        <v>12.2</v>
      </c>
    </row>
    <row r="473" spans="1:3">
      <c r="A473" t="s">
        <v>580</v>
      </c>
      <c r="B473" t="s">
        <v>74</v>
      </c>
      <c r="C473">
        <v>17.600000000000001</v>
      </c>
    </row>
    <row r="474" spans="1:3">
      <c r="A474" t="s">
        <v>581</v>
      </c>
      <c r="B474" t="s">
        <v>74</v>
      </c>
      <c r="C474">
        <v>13.4</v>
      </c>
    </row>
    <row r="475" spans="1:3">
      <c r="A475" t="s">
        <v>582</v>
      </c>
      <c r="B475" t="s">
        <v>85</v>
      </c>
      <c r="C475">
        <v>14.2</v>
      </c>
    </row>
    <row r="476" spans="1:3">
      <c r="A476" t="s">
        <v>583</v>
      </c>
      <c r="B476" t="s">
        <v>74</v>
      </c>
      <c r="C476">
        <v>14.9</v>
      </c>
    </row>
    <row r="477" spans="1:3">
      <c r="A477" t="s">
        <v>584</v>
      </c>
      <c r="B477" t="s">
        <v>74</v>
      </c>
      <c r="C477">
        <v>12.5</v>
      </c>
    </row>
    <row r="478" spans="1:3">
      <c r="A478" t="s">
        <v>585</v>
      </c>
      <c r="B478" t="s">
        <v>74</v>
      </c>
      <c r="C478">
        <v>13.4</v>
      </c>
    </row>
    <row r="479" spans="1:3">
      <c r="A479" t="s">
        <v>587</v>
      </c>
      <c r="B479" t="s">
        <v>74</v>
      </c>
      <c r="C479">
        <v>27.9</v>
      </c>
    </row>
    <row r="480" spans="1:3">
      <c r="A480" t="s">
        <v>588</v>
      </c>
      <c r="B480" t="s">
        <v>74</v>
      </c>
      <c r="C480">
        <v>17.100000000000001</v>
      </c>
    </row>
    <row r="481" spans="1:3">
      <c r="A481" t="s">
        <v>589</v>
      </c>
      <c r="B481" t="s">
        <v>74</v>
      </c>
      <c r="C481">
        <v>17.399999999999999</v>
      </c>
    </row>
    <row r="482" spans="1:3">
      <c r="A482" t="s">
        <v>590</v>
      </c>
      <c r="B482" t="s">
        <v>222</v>
      </c>
      <c r="C482">
        <v>10.4</v>
      </c>
    </row>
    <row r="483" spans="1:3">
      <c r="A483" t="s">
        <v>591</v>
      </c>
      <c r="B483" t="s">
        <v>74</v>
      </c>
      <c r="C483">
        <v>10</v>
      </c>
    </row>
    <row r="484" spans="1:3">
      <c r="A484" t="s">
        <v>592</v>
      </c>
      <c r="B484" t="s">
        <v>74</v>
      </c>
      <c r="C484">
        <v>7.4</v>
      </c>
    </row>
    <row r="485" spans="1:3">
      <c r="A485" t="s">
        <v>594</v>
      </c>
      <c r="B485" t="s">
        <v>74</v>
      </c>
      <c r="C485">
        <v>9.1</v>
      </c>
    </row>
    <row r="486" spans="1:3">
      <c r="A486" t="s">
        <v>595</v>
      </c>
      <c r="B486" t="s">
        <v>74</v>
      </c>
      <c r="C486">
        <v>12.1</v>
      </c>
    </row>
    <row r="487" spans="1:3">
      <c r="A487" t="s">
        <v>596</v>
      </c>
      <c r="B487" t="s">
        <v>74</v>
      </c>
      <c r="C487">
        <v>15.4</v>
      </c>
    </row>
    <row r="488" spans="1:3">
      <c r="A488" t="s">
        <v>597</v>
      </c>
      <c r="B488" t="s">
        <v>74</v>
      </c>
      <c r="C488">
        <v>23.7</v>
      </c>
    </row>
    <row r="489" spans="1:3">
      <c r="A489" t="s">
        <v>598</v>
      </c>
      <c r="B489" t="s">
        <v>74</v>
      </c>
      <c r="C489">
        <v>14.6</v>
      </c>
    </row>
    <row r="490" spans="1:3">
      <c r="A490" t="s">
        <v>599</v>
      </c>
      <c r="B490" t="s">
        <v>74</v>
      </c>
      <c r="C490">
        <v>15.8</v>
      </c>
    </row>
    <row r="491" spans="1:3">
      <c r="A491" t="s">
        <v>600</v>
      </c>
      <c r="B491" t="s">
        <v>74</v>
      </c>
      <c r="C491">
        <v>19.8</v>
      </c>
    </row>
    <row r="492" spans="1:3" ht="18.75" customHeight="1">
      <c r="A492" t="s">
        <v>1772</v>
      </c>
      <c r="B492" t="s">
        <v>74</v>
      </c>
      <c r="C492">
        <v>18</v>
      </c>
    </row>
    <row r="493" spans="1:3">
      <c r="A493" t="s">
        <v>1833</v>
      </c>
      <c r="B493" t="s">
        <v>74</v>
      </c>
      <c r="C493">
        <v>38.9</v>
      </c>
    </row>
    <row r="494" spans="1:3">
      <c r="A494" t="s">
        <v>601</v>
      </c>
      <c r="B494" t="s">
        <v>74</v>
      </c>
      <c r="C494">
        <v>24.5</v>
      </c>
    </row>
    <row r="495" spans="1:3" ht="18.75" customHeight="1">
      <c r="A495" t="s">
        <v>602</v>
      </c>
      <c r="B495" t="s">
        <v>603</v>
      </c>
      <c r="C495">
        <v>10.4</v>
      </c>
    </row>
    <row r="496" spans="1:3">
      <c r="A496" t="s">
        <v>604</v>
      </c>
      <c r="B496" t="s">
        <v>193</v>
      </c>
      <c r="C496">
        <v>14.8</v>
      </c>
    </row>
    <row r="497" spans="1:3">
      <c r="A497" t="s">
        <v>605</v>
      </c>
      <c r="B497" t="s">
        <v>74</v>
      </c>
      <c r="C497">
        <v>15.4</v>
      </c>
    </row>
    <row r="498" spans="1:3">
      <c r="A498" t="s">
        <v>606</v>
      </c>
      <c r="B498" t="s">
        <v>74</v>
      </c>
      <c r="C498">
        <v>10</v>
      </c>
    </row>
    <row r="499" spans="1:3">
      <c r="A499" t="s">
        <v>607</v>
      </c>
      <c r="B499" t="s">
        <v>74</v>
      </c>
      <c r="C499">
        <v>17.2</v>
      </c>
    </row>
    <row r="500" spans="1:3">
      <c r="A500" t="s">
        <v>608</v>
      </c>
      <c r="B500" t="s">
        <v>74</v>
      </c>
      <c r="C500">
        <v>9.3000000000000007</v>
      </c>
    </row>
    <row r="501" spans="1:3">
      <c r="A501" t="s">
        <v>609</v>
      </c>
      <c r="B501" t="s">
        <v>74</v>
      </c>
      <c r="C501">
        <v>10.7</v>
      </c>
    </row>
    <row r="502" spans="1:3">
      <c r="A502" t="s">
        <v>610</v>
      </c>
      <c r="B502" t="s">
        <v>74</v>
      </c>
      <c r="C502">
        <v>12.2</v>
      </c>
    </row>
    <row r="503" spans="1:3">
      <c r="A503" t="s">
        <v>611</v>
      </c>
      <c r="B503" t="s">
        <v>74</v>
      </c>
      <c r="C503">
        <v>24.3</v>
      </c>
    </row>
    <row r="504" spans="1:3">
      <c r="A504" t="s">
        <v>612</v>
      </c>
      <c r="B504" t="s">
        <v>74</v>
      </c>
      <c r="C504">
        <v>18.7</v>
      </c>
    </row>
    <row r="505" spans="1:3" ht="18.75" customHeight="1">
      <c r="A505" t="s">
        <v>613</v>
      </c>
      <c r="B505" t="s">
        <v>74</v>
      </c>
      <c r="C505">
        <v>12.4</v>
      </c>
    </row>
    <row r="506" spans="1:3">
      <c r="A506" t="s">
        <v>614</v>
      </c>
      <c r="B506" t="s">
        <v>74</v>
      </c>
      <c r="C506">
        <v>27</v>
      </c>
    </row>
    <row r="507" spans="1:3">
      <c r="A507" t="s">
        <v>615</v>
      </c>
      <c r="B507" t="s">
        <v>74</v>
      </c>
      <c r="C507">
        <v>15.8</v>
      </c>
    </row>
    <row r="508" spans="1:3" ht="18.75" customHeight="1">
      <c r="A508" t="s">
        <v>616</v>
      </c>
      <c r="B508" t="s">
        <v>617</v>
      </c>
      <c r="C508">
        <v>3.7</v>
      </c>
    </row>
    <row r="509" spans="1:3">
      <c r="A509" t="s">
        <v>618</v>
      </c>
      <c r="B509" t="s">
        <v>74</v>
      </c>
      <c r="C509">
        <v>12.7</v>
      </c>
    </row>
    <row r="510" spans="1:3">
      <c r="A510" t="s">
        <v>619</v>
      </c>
      <c r="B510" t="s">
        <v>593</v>
      </c>
      <c r="C510">
        <v>32</v>
      </c>
    </row>
    <row r="511" spans="1:3">
      <c r="A511" t="s">
        <v>620</v>
      </c>
      <c r="B511" t="s">
        <v>74</v>
      </c>
      <c r="C511">
        <v>12.4</v>
      </c>
    </row>
    <row r="512" spans="1:3">
      <c r="A512" t="s">
        <v>622</v>
      </c>
      <c r="B512" t="s">
        <v>623</v>
      </c>
      <c r="C512">
        <v>19.2</v>
      </c>
    </row>
    <row r="513" spans="1:3">
      <c r="A513" t="s">
        <v>624</v>
      </c>
      <c r="B513" t="s">
        <v>74</v>
      </c>
      <c r="C513">
        <v>26.9</v>
      </c>
    </row>
    <row r="514" spans="1:3">
      <c r="A514" t="s">
        <v>625</v>
      </c>
      <c r="B514" t="s">
        <v>74</v>
      </c>
      <c r="C514">
        <v>19</v>
      </c>
    </row>
    <row r="515" spans="1:3">
      <c r="A515" t="s">
        <v>626</v>
      </c>
      <c r="B515" t="s">
        <v>74</v>
      </c>
      <c r="C515">
        <v>21.5</v>
      </c>
    </row>
    <row r="516" spans="1:3">
      <c r="A516" t="s">
        <v>627</v>
      </c>
      <c r="B516" t="s">
        <v>74</v>
      </c>
      <c r="C516">
        <v>23.4</v>
      </c>
    </row>
    <row r="517" spans="1:3" ht="18.75" customHeight="1">
      <c r="A517" t="s">
        <v>629</v>
      </c>
      <c r="B517" t="s">
        <v>74</v>
      </c>
      <c r="C517">
        <v>43.8</v>
      </c>
    </row>
    <row r="518" spans="1:3">
      <c r="A518" t="s">
        <v>628</v>
      </c>
      <c r="B518" t="s">
        <v>74</v>
      </c>
      <c r="C518">
        <v>24.5</v>
      </c>
    </row>
    <row r="519" spans="1:3">
      <c r="A519" t="s">
        <v>630</v>
      </c>
      <c r="B519" t="s">
        <v>74</v>
      </c>
      <c r="C519">
        <v>24.7</v>
      </c>
    </row>
    <row r="520" spans="1:3" ht="18.75" customHeight="1">
      <c r="A520" t="s">
        <v>631</v>
      </c>
      <c r="B520" t="s">
        <v>526</v>
      </c>
      <c r="C520">
        <v>19</v>
      </c>
    </row>
    <row r="521" spans="1:3">
      <c r="A521" t="s">
        <v>632</v>
      </c>
      <c r="B521" t="s">
        <v>633</v>
      </c>
      <c r="C521">
        <v>9.6999999999999993</v>
      </c>
    </row>
    <row r="522" spans="1:3">
      <c r="A522" t="s">
        <v>634</v>
      </c>
      <c r="B522" t="s">
        <v>74</v>
      </c>
      <c r="C522">
        <v>34.299999999999997</v>
      </c>
    </row>
    <row r="523" spans="1:3">
      <c r="A523" t="s">
        <v>635</v>
      </c>
      <c r="B523" t="s">
        <v>636</v>
      </c>
      <c r="C523">
        <v>12.6</v>
      </c>
    </row>
    <row r="524" spans="1:3">
      <c r="A524" t="s">
        <v>637</v>
      </c>
      <c r="B524" t="s">
        <v>74</v>
      </c>
      <c r="C524">
        <v>15.2</v>
      </c>
    </row>
    <row r="525" spans="1:3">
      <c r="A525" t="s">
        <v>638</v>
      </c>
      <c r="B525" t="s">
        <v>74</v>
      </c>
      <c r="C525">
        <v>10.3</v>
      </c>
    </row>
    <row r="526" spans="1:3">
      <c r="A526" t="s">
        <v>639</v>
      </c>
      <c r="B526" t="s">
        <v>640</v>
      </c>
      <c r="C526">
        <v>14.1</v>
      </c>
    </row>
    <row r="527" spans="1:3">
      <c r="A527" t="s">
        <v>641</v>
      </c>
      <c r="B527" t="s">
        <v>74</v>
      </c>
      <c r="C527">
        <v>14.9</v>
      </c>
    </row>
    <row r="528" spans="1:3">
      <c r="A528" t="s">
        <v>642</v>
      </c>
      <c r="B528" t="s">
        <v>74</v>
      </c>
      <c r="C528">
        <v>11.9</v>
      </c>
    </row>
    <row r="529" spans="1:3">
      <c r="A529" t="s">
        <v>1773</v>
      </c>
      <c r="B529" t="s">
        <v>74</v>
      </c>
      <c r="C529">
        <v>44.1</v>
      </c>
    </row>
    <row r="530" spans="1:3">
      <c r="A530" t="s">
        <v>643</v>
      </c>
      <c r="B530" t="s">
        <v>74</v>
      </c>
      <c r="C530">
        <v>7.8</v>
      </c>
    </row>
    <row r="531" spans="1:3">
      <c r="A531" t="s">
        <v>644</v>
      </c>
      <c r="B531" t="s">
        <v>74</v>
      </c>
      <c r="C531">
        <v>13.2</v>
      </c>
    </row>
    <row r="532" spans="1:3">
      <c r="A532" t="s">
        <v>646</v>
      </c>
      <c r="B532" t="s">
        <v>74</v>
      </c>
      <c r="C532">
        <v>18.600000000000001</v>
      </c>
    </row>
    <row r="533" spans="1:3">
      <c r="A533" t="s">
        <v>1774</v>
      </c>
      <c r="B533" t="s">
        <v>74</v>
      </c>
      <c r="C533">
        <v>22.9</v>
      </c>
    </row>
    <row r="534" spans="1:3">
      <c r="A534" t="s">
        <v>647</v>
      </c>
      <c r="B534" t="s">
        <v>74</v>
      </c>
      <c r="C534">
        <v>11.3</v>
      </c>
    </row>
    <row r="535" spans="1:3">
      <c r="A535" t="s">
        <v>648</v>
      </c>
      <c r="B535" t="s">
        <v>74</v>
      </c>
      <c r="C535">
        <v>12.3</v>
      </c>
    </row>
    <row r="536" spans="1:3">
      <c r="A536" t="s">
        <v>649</v>
      </c>
      <c r="B536" t="s">
        <v>74</v>
      </c>
      <c r="C536">
        <v>17.2</v>
      </c>
    </row>
    <row r="537" spans="1:3">
      <c r="A537" t="s">
        <v>650</v>
      </c>
      <c r="B537" t="s">
        <v>651</v>
      </c>
      <c r="C537">
        <v>0.9</v>
      </c>
    </row>
    <row r="538" spans="1:3">
      <c r="A538" t="s">
        <v>652</v>
      </c>
      <c r="B538" t="s">
        <v>350</v>
      </c>
      <c r="C538">
        <v>14.5</v>
      </c>
    </row>
    <row r="539" spans="1:3">
      <c r="A539" t="s">
        <v>653</v>
      </c>
      <c r="B539" t="s">
        <v>74</v>
      </c>
      <c r="C539">
        <v>17.899999999999999</v>
      </c>
    </row>
    <row r="540" spans="1:3">
      <c r="A540" t="s">
        <v>654</v>
      </c>
      <c r="B540" t="s">
        <v>74</v>
      </c>
      <c r="C540">
        <v>9.4</v>
      </c>
    </row>
    <row r="541" spans="1:3">
      <c r="A541" t="s">
        <v>655</v>
      </c>
      <c r="B541" t="s">
        <v>154</v>
      </c>
      <c r="C541">
        <v>12.7</v>
      </c>
    </row>
    <row r="542" spans="1:3">
      <c r="A542" t="s">
        <v>656</v>
      </c>
      <c r="B542" t="s">
        <v>74</v>
      </c>
      <c r="C542">
        <v>3.4</v>
      </c>
    </row>
    <row r="543" spans="1:3">
      <c r="A543" t="s">
        <v>657</v>
      </c>
      <c r="B543" t="s">
        <v>74</v>
      </c>
      <c r="C543">
        <v>18.3</v>
      </c>
    </row>
    <row r="544" spans="1:3">
      <c r="A544" t="s">
        <v>658</v>
      </c>
      <c r="B544" t="s">
        <v>74</v>
      </c>
      <c r="C544">
        <v>18.8</v>
      </c>
    </row>
    <row r="545" spans="1:3">
      <c r="A545" t="s">
        <v>659</v>
      </c>
      <c r="B545" t="s">
        <v>74</v>
      </c>
      <c r="C545">
        <v>19.399999999999999</v>
      </c>
    </row>
    <row r="546" spans="1:3">
      <c r="A546" t="s">
        <v>660</v>
      </c>
      <c r="B546" t="s">
        <v>74</v>
      </c>
      <c r="C546">
        <v>38.700000000000003</v>
      </c>
    </row>
    <row r="547" spans="1:3">
      <c r="A547" t="s">
        <v>661</v>
      </c>
      <c r="B547" t="s">
        <v>74</v>
      </c>
      <c r="C547">
        <v>10.4</v>
      </c>
    </row>
    <row r="548" spans="1:3">
      <c r="A548" t="s">
        <v>662</v>
      </c>
      <c r="B548" t="s">
        <v>74</v>
      </c>
      <c r="C548">
        <v>12.8</v>
      </c>
    </row>
    <row r="549" spans="1:3">
      <c r="A549" t="s">
        <v>663</v>
      </c>
      <c r="B549" t="s">
        <v>74</v>
      </c>
      <c r="C549">
        <v>14.5</v>
      </c>
    </row>
    <row r="550" spans="1:3">
      <c r="A550" t="s">
        <v>664</v>
      </c>
      <c r="B550" t="s">
        <v>74</v>
      </c>
      <c r="C550">
        <v>9.4</v>
      </c>
    </row>
    <row r="551" spans="1:3">
      <c r="A551" t="s">
        <v>1834</v>
      </c>
      <c r="B551" t="s">
        <v>74</v>
      </c>
      <c r="C551">
        <v>10.6</v>
      </c>
    </row>
    <row r="552" spans="1:3">
      <c r="A552" t="s">
        <v>665</v>
      </c>
      <c r="B552" t="s">
        <v>74</v>
      </c>
      <c r="C552">
        <v>10.5</v>
      </c>
    </row>
    <row r="553" spans="1:3">
      <c r="A553" t="s">
        <v>666</v>
      </c>
      <c r="B553" t="s">
        <v>74</v>
      </c>
      <c r="C553">
        <v>15.3</v>
      </c>
    </row>
    <row r="554" spans="1:3">
      <c r="A554" t="s">
        <v>667</v>
      </c>
      <c r="B554" t="s">
        <v>74</v>
      </c>
      <c r="C554">
        <v>23.7</v>
      </c>
    </row>
    <row r="555" spans="1:3">
      <c r="A555" t="s">
        <v>668</v>
      </c>
      <c r="B555" t="s">
        <v>74</v>
      </c>
      <c r="C555">
        <v>30.6</v>
      </c>
    </row>
    <row r="556" spans="1:3">
      <c r="A556" t="s">
        <v>669</v>
      </c>
      <c r="B556" t="s">
        <v>74</v>
      </c>
      <c r="C556">
        <v>29.2</v>
      </c>
    </row>
    <row r="557" spans="1:3">
      <c r="A557" t="s">
        <v>670</v>
      </c>
      <c r="B557" t="s">
        <v>74</v>
      </c>
      <c r="C557">
        <v>13</v>
      </c>
    </row>
    <row r="558" spans="1:3">
      <c r="A558" t="s">
        <v>671</v>
      </c>
      <c r="B558" t="s">
        <v>74</v>
      </c>
      <c r="C558">
        <v>20.2</v>
      </c>
    </row>
    <row r="559" spans="1:3">
      <c r="A559" t="s">
        <v>672</v>
      </c>
      <c r="B559" t="s">
        <v>74</v>
      </c>
      <c r="C559">
        <v>18.100000000000001</v>
      </c>
    </row>
    <row r="560" spans="1:3">
      <c r="A560" t="s">
        <v>673</v>
      </c>
      <c r="B560" t="s">
        <v>74</v>
      </c>
      <c r="C560">
        <v>14.2</v>
      </c>
    </row>
    <row r="561" spans="1:3">
      <c r="A561" t="s">
        <v>674</v>
      </c>
      <c r="B561" t="s">
        <v>74</v>
      </c>
      <c r="C561">
        <v>26.3</v>
      </c>
    </row>
    <row r="562" spans="1:3">
      <c r="A562" t="s">
        <v>675</v>
      </c>
      <c r="B562" t="s">
        <v>74</v>
      </c>
      <c r="C562">
        <v>16.600000000000001</v>
      </c>
    </row>
    <row r="563" spans="1:3">
      <c r="A563" t="s">
        <v>676</v>
      </c>
      <c r="B563" t="s">
        <v>74</v>
      </c>
      <c r="C563">
        <v>12</v>
      </c>
    </row>
    <row r="564" spans="1:3">
      <c r="A564" t="s">
        <v>677</v>
      </c>
      <c r="B564" t="s">
        <v>74</v>
      </c>
      <c r="C564">
        <v>24.9</v>
      </c>
    </row>
    <row r="565" spans="1:3">
      <c r="A565" t="s">
        <v>678</v>
      </c>
      <c r="B565" t="s">
        <v>74</v>
      </c>
      <c r="C565">
        <v>8.8000000000000007</v>
      </c>
    </row>
    <row r="566" spans="1:3">
      <c r="A566" t="s">
        <v>680</v>
      </c>
      <c r="B566" t="s">
        <v>74</v>
      </c>
      <c r="C566">
        <v>12.5</v>
      </c>
    </row>
    <row r="567" spans="1:3">
      <c r="A567" t="s">
        <v>681</v>
      </c>
      <c r="B567" t="s">
        <v>329</v>
      </c>
      <c r="C567">
        <v>19.899999999999999</v>
      </c>
    </row>
    <row r="568" spans="1:3">
      <c r="A568" t="s">
        <v>682</v>
      </c>
      <c r="B568" t="s">
        <v>74</v>
      </c>
      <c r="C568">
        <v>15.8</v>
      </c>
    </row>
    <row r="569" spans="1:3">
      <c r="A569" t="s">
        <v>683</v>
      </c>
      <c r="B569" t="s">
        <v>74</v>
      </c>
      <c r="C569">
        <v>13.8</v>
      </c>
    </row>
    <row r="570" spans="1:3">
      <c r="A570" t="s">
        <v>684</v>
      </c>
      <c r="B570" t="s">
        <v>74</v>
      </c>
      <c r="C570">
        <v>35.6</v>
      </c>
    </row>
    <row r="571" spans="1:3">
      <c r="A571" t="s">
        <v>685</v>
      </c>
      <c r="B571" t="s">
        <v>74</v>
      </c>
      <c r="C571">
        <v>13.8</v>
      </c>
    </row>
    <row r="572" spans="1:3">
      <c r="A572" t="s">
        <v>686</v>
      </c>
      <c r="B572" t="s">
        <v>74</v>
      </c>
      <c r="C572">
        <v>4</v>
      </c>
    </row>
    <row r="573" spans="1:3">
      <c r="A573" t="s">
        <v>687</v>
      </c>
      <c r="B573" t="s">
        <v>74</v>
      </c>
      <c r="C573">
        <v>27.1</v>
      </c>
    </row>
    <row r="574" spans="1:3">
      <c r="A574" t="s">
        <v>688</v>
      </c>
      <c r="B574" t="s">
        <v>74</v>
      </c>
      <c r="C574">
        <v>29.1</v>
      </c>
    </row>
    <row r="575" spans="1:3">
      <c r="A575" t="s">
        <v>689</v>
      </c>
      <c r="B575" t="s">
        <v>74</v>
      </c>
      <c r="C575">
        <v>20.8</v>
      </c>
    </row>
    <row r="576" spans="1:3">
      <c r="A576" t="s">
        <v>690</v>
      </c>
      <c r="B576" t="s">
        <v>74</v>
      </c>
      <c r="C576">
        <v>9.4</v>
      </c>
    </row>
    <row r="577" spans="1:3">
      <c r="A577" t="s">
        <v>691</v>
      </c>
      <c r="B577" t="s">
        <v>692</v>
      </c>
      <c r="C577">
        <v>15.2</v>
      </c>
    </row>
    <row r="578" spans="1:3">
      <c r="A578" t="s">
        <v>693</v>
      </c>
      <c r="B578" t="s">
        <v>74</v>
      </c>
      <c r="C578">
        <v>20.9</v>
      </c>
    </row>
    <row r="579" spans="1:3">
      <c r="A579" t="s">
        <v>694</v>
      </c>
      <c r="B579" t="s">
        <v>74</v>
      </c>
      <c r="C579">
        <v>8.5</v>
      </c>
    </row>
    <row r="580" spans="1:3">
      <c r="A580" t="s">
        <v>695</v>
      </c>
      <c r="B580" t="s">
        <v>74</v>
      </c>
      <c r="C580">
        <v>8.4</v>
      </c>
    </row>
    <row r="581" spans="1:3" ht="18.75" customHeight="1">
      <c r="A581" t="s">
        <v>696</v>
      </c>
      <c r="B581" t="s">
        <v>697</v>
      </c>
      <c r="C581">
        <v>12.1</v>
      </c>
    </row>
    <row r="582" spans="1:3" ht="18.75" customHeight="1">
      <c r="A582" t="s">
        <v>698</v>
      </c>
      <c r="B582" t="s">
        <v>74</v>
      </c>
      <c r="C582">
        <v>29.6</v>
      </c>
    </row>
    <row r="583" spans="1:3">
      <c r="A583" t="s">
        <v>699</v>
      </c>
      <c r="B583" t="s">
        <v>74</v>
      </c>
      <c r="C583">
        <v>10.5</v>
      </c>
    </row>
    <row r="584" spans="1:3">
      <c r="A584" t="s">
        <v>700</v>
      </c>
      <c r="B584" t="s">
        <v>74</v>
      </c>
      <c r="C584">
        <v>6.2</v>
      </c>
    </row>
    <row r="585" spans="1:3" ht="18.75" customHeight="1">
      <c r="A585" t="s">
        <v>701</v>
      </c>
      <c r="B585" t="s">
        <v>702</v>
      </c>
      <c r="C585">
        <v>17.8</v>
      </c>
    </row>
    <row r="586" spans="1:3" ht="18.75" customHeight="1">
      <c r="A586" t="s">
        <v>1835</v>
      </c>
      <c r="B586" t="s">
        <v>1836</v>
      </c>
      <c r="C586">
        <v>16.399999999999999</v>
      </c>
    </row>
    <row r="587" spans="1:3">
      <c r="A587" t="s">
        <v>703</v>
      </c>
      <c r="B587" t="s">
        <v>74</v>
      </c>
      <c r="C587">
        <v>19.899999999999999</v>
      </c>
    </row>
    <row r="588" spans="1:3">
      <c r="A588" t="s">
        <v>704</v>
      </c>
      <c r="B588" t="s">
        <v>74</v>
      </c>
      <c r="C588">
        <v>16.100000000000001</v>
      </c>
    </row>
    <row r="589" spans="1:3">
      <c r="A589" t="s">
        <v>705</v>
      </c>
      <c r="B589" t="s">
        <v>74</v>
      </c>
      <c r="C589">
        <v>14</v>
      </c>
    </row>
    <row r="590" spans="1:3">
      <c r="A590" t="s">
        <v>706</v>
      </c>
      <c r="B590" t="s">
        <v>74</v>
      </c>
      <c r="C590">
        <v>28.5</v>
      </c>
    </row>
    <row r="591" spans="1:3">
      <c r="A591" t="s">
        <v>707</v>
      </c>
      <c r="B591" t="s">
        <v>74</v>
      </c>
      <c r="C591">
        <v>15.2</v>
      </c>
    </row>
    <row r="592" spans="1:3">
      <c r="A592" t="s">
        <v>708</v>
      </c>
      <c r="B592" t="s">
        <v>74</v>
      </c>
      <c r="C592">
        <v>18.600000000000001</v>
      </c>
    </row>
    <row r="593" spans="1:3">
      <c r="A593" t="s">
        <v>709</v>
      </c>
      <c r="B593" t="s">
        <v>74</v>
      </c>
      <c r="C593">
        <v>17.3</v>
      </c>
    </row>
    <row r="594" spans="1:3">
      <c r="A594" t="s">
        <v>710</v>
      </c>
      <c r="B594" t="s">
        <v>74</v>
      </c>
      <c r="C594">
        <v>25.7</v>
      </c>
    </row>
    <row r="595" spans="1:3">
      <c r="A595" t="s">
        <v>711</v>
      </c>
      <c r="B595" t="s">
        <v>1093</v>
      </c>
      <c r="C595">
        <v>3.9</v>
      </c>
    </row>
    <row r="596" spans="1:3">
      <c r="A596" t="s">
        <v>712</v>
      </c>
      <c r="B596" t="s">
        <v>74</v>
      </c>
      <c r="C596">
        <v>21.2</v>
      </c>
    </row>
    <row r="597" spans="1:3">
      <c r="A597" t="s">
        <v>713</v>
      </c>
      <c r="B597" t="s">
        <v>74</v>
      </c>
      <c r="C597">
        <v>21.2</v>
      </c>
    </row>
    <row r="598" spans="1:3">
      <c r="A598" t="s">
        <v>714</v>
      </c>
      <c r="B598" t="s">
        <v>74</v>
      </c>
      <c r="C598">
        <v>17</v>
      </c>
    </row>
    <row r="599" spans="1:3">
      <c r="A599" t="s">
        <v>715</v>
      </c>
      <c r="B599" t="s">
        <v>74</v>
      </c>
      <c r="C599">
        <v>31.5</v>
      </c>
    </row>
    <row r="600" spans="1:3">
      <c r="A600" t="s">
        <v>716</v>
      </c>
      <c r="B600" t="s">
        <v>74</v>
      </c>
      <c r="C600">
        <v>24.8</v>
      </c>
    </row>
    <row r="601" spans="1:3">
      <c r="A601" t="s">
        <v>718</v>
      </c>
      <c r="B601" t="s">
        <v>74</v>
      </c>
      <c r="C601">
        <v>5.6</v>
      </c>
    </row>
    <row r="602" spans="1:3">
      <c r="A602" t="s">
        <v>719</v>
      </c>
      <c r="B602" t="s">
        <v>74</v>
      </c>
      <c r="C602">
        <v>15.8</v>
      </c>
    </row>
    <row r="603" spans="1:3">
      <c r="A603" t="s">
        <v>720</v>
      </c>
      <c r="B603" t="s">
        <v>74</v>
      </c>
      <c r="C603">
        <v>15.7</v>
      </c>
    </row>
    <row r="604" spans="1:3">
      <c r="A604" t="s">
        <v>721</v>
      </c>
      <c r="B604" t="s">
        <v>74</v>
      </c>
      <c r="C604">
        <v>10</v>
      </c>
    </row>
    <row r="605" spans="1:3">
      <c r="A605" t="s">
        <v>722</v>
      </c>
      <c r="B605" t="s">
        <v>74</v>
      </c>
      <c r="C605">
        <v>24.6</v>
      </c>
    </row>
    <row r="606" spans="1:3">
      <c r="A606" t="s">
        <v>723</v>
      </c>
      <c r="B606" t="s">
        <v>74</v>
      </c>
      <c r="C606">
        <v>6.4</v>
      </c>
    </row>
    <row r="607" spans="1:3">
      <c r="A607" t="s">
        <v>1775</v>
      </c>
      <c r="B607" t="s">
        <v>74</v>
      </c>
      <c r="C607">
        <v>19.3</v>
      </c>
    </row>
    <row r="608" spans="1:3">
      <c r="A608" t="s">
        <v>724</v>
      </c>
      <c r="B608" t="s">
        <v>74</v>
      </c>
      <c r="C608">
        <v>7</v>
      </c>
    </row>
    <row r="609" spans="1:3">
      <c r="A609" t="s">
        <v>725</v>
      </c>
      <c r="B609" t="s">
        <v>74</v>
      </c>
      <c r="C609">
        <v>14.7</v>
      </c>
    </row>
    <row r="610" spans="1:3">
      <c r="A610" t="s">
        <v>726</v>
      </c>
      <c r="B610" t="s">
        <v>74</v>
      </c>
      <c r="C610">
        <v>11.7</v>
      </c>
    </row>
    <row r="611" spans="1:3">
      <c r="A611" t="s">
        <v>727</v>
      </c>
      <c r="B611" t="s">
        <v>74</v>
      </c>
      <c r="C611">
        <v>20.7</v>
      </c>
    </row>
    <row r="612" spans="1:3">
      <c r="A612" t="s">
        <v>729</v>
      </c>
      <c r="B612" t="s">
        <v>74</v>
      </c>
      <c r="C612">
        <v>26.2</v>
      </c>
    </row>
    <row r="613" spans="1:3">
      <c r="A613" t="s">
        <v>730</v>
      </c>
      <c r="B613" t="s">
        <v>74</v>
      </c>
      <c r="C613">
        <v>26.3</v>
      </c>
    </row>
    <row r="614" spans="1:3">
      <c r="A614" t="s">
        <v>731</v>
      </c>
      <c r="B614" t="s">
        <v>74</v>
      </c>
      <c r="C614">
        <v>22.2</v>
      </c>
    </row>
    <row r="615" spans="1:3">
      <c r="A615" t="s">
        <v>732</v>
      </c>
      <c r="B615" t="s">
        <v>74</v>
      </c>
      <c r="C615">
        <v>21.8</v>
      </c>
    </row>
    <row r="616" spans="1:3">
      <c r="A616" t="s">
        <v>733</v>
      </c>
      <c r="B616" t="s">
        <v>74</v>
      </c>
      <c r="C616">
        <v>25.2</v>
      </c>
    </row>
    <row r="617" spans="1:3">
      <c r="A617" t="s">
        <v>734</v>
      </c>
      <c r="B617" t="s">
        <v>74</v>
      </c>
      <c r="C617">
        <v>7.5</v>
      </c>
    </row>
    <row r="618" spans="1:3">
      <c r="A618" t="s">
        <v>735</v>
      </c>
      <c r="B618" t="s">
        <v>74</v>
      </c>
      <c r="C618">
        <v>12.9</v>
      </c>
    </row>
    <row r="619" spans="1:3">
      <c r="A619" t="s">
        <v>736</v>
      </c>
      <c r="B619" t="s">
        <v>74</v>
      </c>
      <c r="C619">
        <v>24</v>
      </c>
    </row>
    <row r="620" spans="1:3">
      <c r="A620" t="s">
        <v>737</v>
      </c>
      <c r="B620" t="s">
        <v>74</v>
      </c>
      <c r="C620">
        <v>12.3</v>
      </c>
    </row>
    <row r="621" spans="1:3">
      <c r="A621" t="s">
        <v>738</v>
      </c>
      <c r="B621" t="s">
        <v>119</v>
      </c>
      <c r="C621">
        <v>36.1</v>
      </c>
    </row>
    <row r="622" spans="1:3">
      <c r="A622" t="s">
        <v>739</v>
      </c>
      <c r="B622" t="s">
        <v>74</v>
      </c>
      <c r="C622">
        <v>17.8</v>
      </c>
    </row>
    <row r="623" spans="1:3">
      <c r="A623" t="s">
        <v>740</v>
      </c>
      <c r="B623" t="s">
        <v>74</v>
      </c>
      <c r="C623">
        <v>16.100000000000001</v>
      </c>
    </row>
    <row r="624" spans="1:3">
      <c r="A624" t="s">
        <v>741</v>
      </c>
      <c r="B624" t="s">
        <v>74</v>
      </c>
      <c r="C624">
        <v>18.2</v>
      </c>
    </row>
    <row r="625" spans="1:3">
      <c r="A625" t="s">
        <v>742</v>
      </c>
      <c r="B625" t="s">
        <v>74</v>
      </c>
      <c r="C625">
        <v>20.9</v>
      </c>
    </row>
    <row r="626" spans="1:3">
      <c r="A626" t="s">
        <v>743</v>
      </c>
      <c r="B626" t="s">
        <v>74</v>
      </c>
      <c r="C626">
        <v>21.5</v>
      </c>
    </row>
    <row r="627" spans="1:3">
      <c r="A627" t="s">
        <v>744</v>
      </c>
      <c r="B627" t="s">
        <v>74</v>
      </c>
      <c r="C627">
        <v>11.1</v>
      </c>
    </row>
    <row r="628" spans="1:3">
      <c r="A628" t="s">
        <v>745</v>
      </c>
      <c r="B628" t="s">
        <v>74</v>
      </c>
      <c r="C628">
        <v>22.4</v>
      </c>
    </row>
    <row r="629" spans="1:3">
      <c r="A629" t="s">
        <v>746</v>
      </c>
      <c r="B629" t="s">
        <v>74</v>
      </c>
      <c r="C629">
        <v>27.1</v>
      </c>
    </row>
    <row r="630" spans="1:3">
      <c r="A630" t="s">
        <v>747</v>
      </c>
      <c r="B630" t="s">
        <v>74</v>
      </c>
      <c r="C630">
        <v>23.5</v>
      </c>
    </row>
    <row r="631" spans="1:3">
      <c r="A631" t="s">
        <v>748</v>
      </c>
      <c r="B631" t="s">
        <v>74</v>
      </c>
      <c r="C631">
        <v>10.6</v>
      </c>
    </row>
    <row r="632" spans="1:3">
      <c r="A632" t="s">
        <v>749</v>
      </c>
      <c r="B632" t="s">
        <v>74</v>
      </c>
      <c r="C632">
        <v>14.3</v>
      </c>
    </row>
    <row r="633" spans="1:3">
      <c r="A633" t="s">
        <v>750</v>
      </c>
      <c r="B633" t="s">
        <v>74</v>
      </c>
      <c r="C633">
        <v>22</v>
      </c>
    </row>
    <row r="634" spans="1:3">
      <c r="A634" t="s">
        <v>751</v>
      </c>
      <c r="B634" t="s">
        <v>154</v>
      </c>
      <c r="C634">
        <v>15.4</v>
      </c>
    </row>
    <row r="635" spans="1:3">
      <c r="A635" t="s">
        <v>752</v>
      </c>
      <c r="B635" t="s">
        <v>753</v>
      </c>
      <c r="C635">
        <v>17.7</v>
      </c>
    </row>
    <row r="636" spans="1:3">
      <c r="A636" t="s">
        <v>754</v>
      </c>
      <c r="B636" t="s">
        <v>74</v>
      </c>
      <c r="C636">
        <v>31.6</v>
      </c>
    </row>
    <row r="637" spans="1:3">
      <c r="A637" t="s">
        <v>755</v>
      </c>
      <c r="B637" t="s">
        <v>74</v>
      </c>
      <c r="C637">
        <v>17.899999999999999</v>
      </c>
    </row>
    <row r="638" spans="1:3">
      <c r="A638" t="s">
        <v>756</v>
      </c>
      <c r="B638" t="s">
        <v>757</v>
      </c>
      <c r="C638">
        <v>2.9</v>
      </c>
    </row>
    <row r="639" spans="1:3">
      <c r="A639" t="s">
        <v>758</v>
      </c>
      <c r="B639" t="s">
        <v>1816</v>
      </c>
      <c r="C639">
        <v>37.6</v>
      </c>
    </row>
    <row r="640" spans="1:3">
      <c r="A640" t="s">
        <v>759</v>
      </c>
      <c r="B640" t="s">
        <v>692</v>
      </c>
      <c r="C640">
        <v>14.3</v>
      </c>
    </row>
    <row r="641" spans="1:3">
      <c r="A641" t="s">
        <v>760</v>
      </c>
      <c r="B641" t="s">
        <v>74</v>
      </c>
      <c r="C641">
        <v>20.100000000000001</v>
      </c>
    </row>
    <row r="642" spans="1:3">
      <c r="A642" t="s">
        <v>761</v>
      </c>
      <c r="B642" t="s">
        <v>692</v>
      </c>
      <c r="C642">
        <v>4.4000000000000004</v>
      </c>
    </row>
    <row r="643" spans="1:3">
      <c r="A643" t="s">
        <v>762</v>
      </c>
      <c r="B643" t="s">
        <v>74</v>
      </c>
      <c r="C643">
        <v>15.6</v>
      </c>
    </row>
    <row r="644" spans="1:3">
      <c r="A644" t="s">
        <v>763</v>
      </c>
      <c r="B644" t="s">
        <v>74</v>
      </c>
      <c r="C644">
        <v>14.2</v>
      </c>
    </row>
    <row r="645" spans="1:3">
      <c r="A645" t="s">
        <v>764</v>
      </c>
      <c r="B645" t="s">
        <v>74</v>
      </c>
      <c r="C645">
        <v>15.6</v>
      </c>
    </row>
    <row r="646" spans="1:3">
      <c r="A646" t="s">
        <v>765</v>
      </c>
      <c r="B646" t="s">
        <v>74</v>
      </c>
      <c r="C646">
        <v>22.1</v>
      </c>
    </row>
    <row r="647" spans="1:3">
      <c r="A647" t="s">
        <v>767</v>
      </c>
      <c r="B647" t="s">
        <v>74</v>
      </c>
      <c r="C647">
        <v>30.9</v>
      </c>
    </row>
    <row r="648" spans="1:3">
      <c r="A648" t="s">
        <v>770</v>
      </c>
      <c r="B648" t="s">
        <v>74</v>
      </c>
      <c r="C648">
        <v>10.9</v>
      </c>
    </row>
    <row r="649" spans="1:3">
      <c r="A649" t="s">
        <v>771</v>
      </c>
      <c r="B649" t="s">
        <v>74</v>
      </c>
      <c r="C649">
        <v>22.7</v>
      </c>
    </row>
    <row r="650" spans="1:3">
      <c r="A650" t="s">
        <v>772</v>
      </c>
      <c r="B650" t="s">
        <v>74</v>
      </c>
      <c r="C650">
        <v>20.8</v>
      </c>
    </row>
    <row r="651" spans="1:3">
      <c r="A651" t="s">
        <v>773</v>
      </c>
      <c r="B651" t="s">
        <v>74</v>
      </c>
      <c r="C651">
        <v>10.6</v>
      </c>
    </row>
    <row r="652" spans="1:3">
      <c r="A652" t="s">
        <v>774</v>
      </c>
      <c r="B652" t="s">
        <v>74</v>
      </c>
      <c r="C652">
        <v>15</v>
      </c>
    </row>
    <row r="653" spans="1:3">
      <c r="A653" t="s">
        <v>775</v>
      </c>
      <c r="B653" t="s">
        <v>74</v>
      </c>
      <c r="C653">
        <v>10.199999999999999</v>
      </c>
    </row>
    <row r="654" spans="1:3">
      <c r="A654" t="s">
        <v>776</v>
      </c>
      <c r="B654" t="s">
        <v>74</v>
      </c>
      <c r="C654">
        <v>20.5</v>
      </c>
    </row>
    <row r="655" spans="1:3">
      <c r="A655" t="s">
        <v>777</v>
      </c>
      <c r="B655" t="s">
        <v>74</v>
      </c>
      <c r="C655">
        <v>25.6</v>
      </c>
    </row>
    <row r="656" spans="1:3">
      <c r="A656" t="s">
        <v>778</v>
      </c>
      <c r="B656" t="s">
        <v>74</v>
      </c>
      <c r="C656">
        <v>13.1</v>
      </c>
    </row>
    <row r="657" spans="1:3">
      <c r="A657" t="s">
        <v>779</v>
      </c>
      <c r="B657" t="s">
        <v>74</v>
      </c>
      <c r="C657">
        <v>16.2</v>
      </c>
    </row>
    <row r="658" spans="1:3">
      <c r="A658" t="s">
        <v>780</v>
      </c>
      <c r="B658" t="s">
        <v>74</v>
      </c>
      <c r="C658">
        <v>32.200000000000003</v>
      </c>
    </row>
    <row r="659" spans="1:3">
      <c r="A659" t="s">
        <v>781</v>
      </c>
      <c r="B659" t="s">
        <v>74</v>
      </c>
      <c r="C659">
        <v>22.1</v>
      </c>
    </row>
    <row r="660" spans="1:3">
      <c r="A660" t="s">
        <v>1837</v>
      </c>
      <c r="B660" t="s">
        <v>74</v>
      </c>
      <c r="C660">
        <v>29.6</v>
      </c>
    </row>
    <row r="661" spans="1:3">
      <c r="A661" t="s">
        <v>782</v>
      </c>
      <c r="B661" t="s">
        <v>396</v>
      </c>
      <c r="C661">
        <v>18.3</v>
      </c>
    </row>
    <row r="662" spans="1:3">
      <c r="A662" t="s">
        <v>783</v>
      </c>
      <c r="B662" t="s">
        <v>74</v>
      </c>
      <c r="C662">
        <v>11</v>
      </c>
    </row>
    <row r="663" spans="1:3">
      <c r="A663" t="s">
        <v>786</v>
      </c>
      <c r="B663" t="s">
        <v>74</v>
      </c>
      <c r="C663">
        <v>29.2</v>
      </c>
    </row>
    <row r="664" spans="1:3">
      <c r="A664" t="s">
        <v>787</v>
      </c>
      <c r="B664" t="s">
        <v>74</v>
      </c>
      <c r="C664">
        <v>13</v>
      </c>
    </row>
    <row r="665" spans="1:3">
      <c r="A665" t="s">
        <v>788</v>
      </c>
      <c r="B665" t="s">
        <v>74</v>
      </c>
      <c r="C665">
        <v>12.5</v>
      </c>
    </row>
    <row r="666" spans="1:3">
      <c r="A666" t="s">
        <v>789</v>
      </c>
      <c r="B666" t="s">
        <v>74</v>
      </c>
      <c r="C666">
        <v>12.1</v>
      </c>
    </row>
    <row r="667" spans="1:3" ht="18.75" customHeight="1">
      <c r="A667" t="s">
        <v>791</v>
      </c>
      <c r="B667" t="s">
        <v>74</v>
      </c>
      <c r="C667">
        <v>37.799999999999997</v>
      </c>
    </row>
    <row r="668" spans="1:3">
      <c r="A668" t="s">
        <v>792</v>
      </c>
      <c r="B668" t="s">
        <v>74</v>
      </c>
      <c r="C668">
        <v>26.1</v>
      </c>
    </row>
    <row r="669" spans="1:3">
      <c r="A669" t="s">
        <v>793</v>
      </c>
      <c r="B669" t="s">
        <v>74</v>
      </c>
      <c r="C669">
        <v>2.6</v>
      </c>
    </row>
    <row r="670" spans="1:3" ht="18.75" customHeight="1">
      <c r="A670" t="s">
        <v>794</v>
      </c>
      <c r="B670" t="s">
        <v>74</v>
      </c>
      <c r="C670">
        <v>21.5</v>
      </c>
    </row>
    <row r="671" spans="1:3" ht="18.75" customHeight="1">
      <c r="A671" t="s">
        <v>795</v>
      </c>
      <c r="B671" t="s">
        <v>544</v>
      </c>
      <c r="C671">
        <v>20.8</v>
      </c>
    </row>
    <row r="672" spans="1:3">
      <c r="A672" t="s">
        <v>796</v>
      </c>
      <c r="B672" t="s">
        <v>74</v>
      </c>
      <c r="C672">
        <v>27.8</v>
      </c>
    </row>
    <row r="673" spans="1:3">
      <c r="A673" t="s">
        <v>797</v>
      </c>
      <c r="B673" t="s">
        <v>74</v>
      </c>
      <c r="C673">
        <v>37.5</v>
      </c>
    </row>
    <row r="674" spans="1:3" ht="18.75" customHeight="1">
      <c r="A674" t="s">
        <v>798</v>
      </c>
      <c r="B674" t="s">
        <v>799</v>
      </c>
      <c r="C674">
        <v>8.8000000000000007</v>
      </c>
    </row>
    <row r="675" spans="1:3">
      <c r="A675" t="s">
        <v>800</v>
      </c>
      <c r="B675" t="s">
        <v>74</v>
      </c>
      <c r="C675">
        <v>15.9</v>
      </c>
    </row>
    <row r="676" spans="1:3">
      <c r="A676" t="s">
        <v>801</v>
      </c>
      <c r="B676" t="s">
        <v>74</v>
      </c>
      <c r="C676">
        <v>9.8000000000000007</v>
      </c>
    </row>
    <row r="677" spans="1:3">
      <c r="A677" t="s">
        <v>802</v>
      </c>
      <c r="B677" t="s">
        <v>74</v>
      </c>
      <c r="C677">
        <v>9.1999999999999993</v>
      </c>
    </row>
    <row r="678" spans="1:3">
      <c r="A678" t="s">
        <v>1776</v>
      </c>
      <c r="B678" t="s">
        <v>837</v>
      </c>
      <c r="C678">
        <v>7.7</v>
      </c>
    </row>
    <row r="679" spans="1:3">
      <c r="A679" t="s">
        <v>805</v>
      </c>
      <c r="B679" t="s">
        <v>74</v>
      </c>
      <c r="C679">
        <v>24.5</v>
      </c>
    </row>
    <row r="680" spans="1:3">
      <c r="A680" t="s">
        <v>806</v>
      </c>
      <c r="B680" t="s">
        <v>74</v>
      </c>
      <c r="C680">
        <v>16.8</v>
      </c>
    </row>
    <row r="681" spans="1:3">
      <c r="A681" t="s">
        <v>807</v>
      </c>
      <c r="B681" t="s">
        <v>74</v>
      </c>
      <c r="C681">
        <v>28.5</v>
      </c>
    </row>
    <row r="682" spans="1:3">
      <c r="A682" t="s">
        <v>808</v>
      </c>
      <c r="B682" t="s">
        <v>74</v>
      </c>
      <c r="C682">
        <v>18.600000000000001</v>
      </c>
    </row>
    <row r="683" spans="1:3">
      <c r="A683" t="s">
        <v>809</v>
      </c>
      <c r="B683" t="s">
        <v>74</v>
      </c>
      <c r="C683">
        <v>21.9</v>
      </c>
    </row>
    <row r="684" spans="1:3">
      <c r="A684" t="s">
        <v>810</v>
      </c>
      <c r="B684" t="s">
        <v>74</v>
      </c>
      <c r="C684">
        <v>24.2</v>
      </c>
    </row>
    <row r="685" spans="1:3">
      <c r="A685" t="s">
        <v>811</v>
      </c>
      <c r="B685" t="s">
        <v>74</v>
      </c>
      <c r="C685">
        <v>22.9</v>
      </c>
    </row>
    <row r="686" spans="1:3">
      <c r="A686" t="s">
        <v>813</v>
      </c>
      <c r="B686" t="s">
        <v>74</v>
      </c>
      <c r="C686">
        <v>34.200000000000003</v>
      </c>
    </row>
    <row r="687" spans="1:3">
      <c r="A687" t="s">
        <v>814</v>
      </c>
      <c r="B687" t="s">
        <v>74</v>
      </c>
      <c r="C687">
        <v>11.5</v>
      </c>
    </row>
    <row r="688" spans="1:3">
      <c r="A688" t="s">
        <v>815</v>
      </c>
      <c r="B688" t="s">
        <v>74</v>
      </c>
      <c r="C688">
        <v>22.9</v>
      </c>
    </row>
    <row r="689" spans="1:3">
      <c r="A689" t="s">
        <v>816</v>
      </c>
      <c r="B689" t="s">
        <v>74</v>
      </c>
      <c r="C689">
        <v>23.6</v>
      </c>
    </row>
    <row r="690" spans="1:3">
      <c r="A690" t="s">
        <v>817</v>
      </c>
      <c r="B690" t="s">
        <v>74</v>
      </c>
      <c r="C690">
        <v>25.4</v>
      </c>
    </row>
    <row r="691" spans="1:3">
      <c r="A691" t="s">
        <v>818</v>
      </c>
      <c r="B691" t="s">
        <v>74</v>
      </c>
      <c r="C691">
        <v>21.9</v>
      </c>
    </row>
    <row r="692" spans="1:3">
      <c r="A692" t="s">
        <v>1838</v>
      </c>
      <c r="B692" t="s">
        <v>119</v>
      </c>
      <c r="C692">
        <v>7.7</v>
      </c>
    </row>
    <row r="693" spans="1:3">
      <c r="A693" t="s">
        <v>819</v>
      </c>
      <c r="B693" t="s">
        <v>74</v>
      </c>
      <c r="C693">
        <v>27.5</v>
      </c>
    </row>
    <row r="694" spans="1:3">
      <c r="A694" t="s">
        <v>820</v>
      </c>
      <c r="B694" t="s">
        <v>74</v>
      </c>
      <c r="C694">
        <v>28.8</v>
      </c>
    </row>
    <row r="695" spans="1:3">
      <c r="A695" t="s">
        <v>821</v>
      </c>
      <c r="B695" t="s">
        <v>822</v>
      </c>
      <c r="C695">
        <v>10.5</v>
      </c>
    </row>
    <row r="696" spans="1:3">
      <c r="A696" t="s">
        <v>823</v>
      </c>
      <c r="B696" t="s">
        <v>74</v>
      </c>
      <c r="C696">
        <v>23.4</v>
      </c>
    </row>
    <row r="697" spans="1:3">
      <c r="A697" t="s">
        <v>824</v>
      </c>
      <c r="B697" t="s">
        <v>825</v>
      </c>
      <c r="C697">
        <v>3.6</v>
      </c>
    </row>
    <row r="698" spans="1:3">
      <c r="A698" t="s">
        <v>826</v>
      </c>
      <c r="B698" t="s">
        <v>74</v>
      </c>
      <c r="C698">
        <v>19.7</v>
      </c>
    </row>
    <row r="699" spans="1:3">
      <c r="A699" t="s">
        <v>827</v>
      </c>
      <c r="B699" t="s">
        <v>74</v>
      </c>
      <c r="C699">
        <v>16.600000000000001</v>
      </c>
    </row>
    <row r="700" spans="1:3">
      <c r="A700" t="s">
        <v>828</v>
      </c>
      <c r="B700" t="s">
        <v>74</v>
      </c>
      <c r="C700">
        <v>16</v>
      </c>
    </row>
    <row r="701" spans="1:3">
      <c r="A701" t="s">
        <v>829</v>
      </c>
      <c r="B701" t="s">
        <v>74</v>
      </c>
      <c r="C701">
        <v>27.1</v>
      </c>
    </row>
    <row r="702" spans="1:3">
      <c r="A702" t="s">
        <v>830</v>
      </c>
      <c r="B702" t="s">
        <v>74</v>
      </c>
      <c r="C702">
        <v>22</v>
      </c>
    </row>
    <row r="703" spans="1:3">
      <c r="A703" t="s">
        <v>831</v>
      </c>
      <c r="B703" t="s">
        <v>74</v>
      </c>
      <c r="C703">
        <v>19</v>
      </c>
    </row>
    <row r="704" spans="1:3">
      <c r="A704" t="s">
        <v>832</v>
      </c>
      <c r="B704" t="s">
        <v>74</v>
      </c>
      <c r="C704">
        <v>12.6</v>
      </c>
    </row>
    <row r="705" spans="1:3">
      <c r="A705" t="s">
        <v>833</v>
      </c>
      <c r="B705" t="s">
        <v>74</v>
      </c>
      <c r="C705">
        <v>19.100000000000001</v>
      </c>
    </row>
    <row r="706" spans="1:3">
      <c r="A706" t="s">
        <v>834</v>
      </c>
      <c r="B706" t="s">
        <v>74</v>
      </c>
      <c r="C706">
        <v>18.5</v>
      </c>
    </row>
    <row r="707" spans="1:3">
      <c r="A707" t="s">
        <v>835</v>
      </c>
      <c r="B707" t="s">
        <v>74</v>
      </c>
      <c r="C707">
        <v>34.6</v>
      </c>
    </row>
    <row r="708" spans="1:3">
      <c r="A708" t="s">
        <v>836</v>
      </c>
      <c r="B708" t="s">
        <v>837</v>
      </c>
      <c r="C708">
        <v>14.1</v>
      </c>
    </row>
    <row r="709" spans="1:3">
      <c r="A709" t="s">
        <v>838</v>
      </c>
      <c r="B709" t="s">
        <v>74</v>
      </c>
      <c r="C709">
        <v>28.1</v>
      </c>
    </row>
    <row r="710" spans="1:3">
      <c r="A710" t="s">
        <v>839</v>
      </c>
      <c r="B710" t="s">
        <v>74</v>
      </c>
      <c r="C710">
        <v>8.5</v>
      </c>
    </row>
    <row r="711" spans="1:3">
      <c r="A711" t="s">
        <v>842</v>
      </c>
      <c r="B711" t="s">
        <v>74</v>
      </c>
      <c r="C711">
        <v>16.5</v>
      </c>
    </row>
    <row r="712" spans="1:3" ht="18.75" customHeight="1">
      <c r="A712" t="s">
        <v>843</v>
      </c>
      <c r="B712" t="s">
        <v>74</v>
      </c>
      <c r="C712">
        <v>13</v>
      </c>
    </row>
    <row r="713" spans="1:3">
      <c r="A713" t="s">
        <v>844</v>
      </c>
      <c r="B713" t="s">
        <v>74</v>
      </c>
      <c r="C713">
        <v>17.2</v>
      </c>
    </row>
    <row r="714" spans="1:3">
      <c r="A714" t="s">
        <v>1777</v>
      </c>
      <c r="B714" t="s">
        <v>74</v>
      </c>
      <c r="C714">
        <v>18.2</v>
      </c>
    </row>
    <row r="715" spans="1:3">
      <c r="A715" t="s">
        <v>1839</v>
      </c>
      <c r="B715" t="s">
        <v>74</v>
      </c>
      <c r="C715">
        <v>20.3</v>
      </c>
    </row>
    <row r="716" spans="1:3">
      <c r="A716" t="s">
        <v>845</v>
      </c>
      <c r="B716" t="s">
        <v>74</v>
      </c>
      <c r="C716">
        <v>18.600000000000001</v>
      </c>
    </row>
    <row r="717" spans="1:3" ht="18.75" customHeight="1">
      <c r="A717" t="s">
        <v>846</v>
      </c>
      <c r="B717" t="s">
        <v>847</v>
      </c>
      <c r="C717">
        <v>25.5</v>
      </c>
    </row>
    <row r="718" spans="1:3">
      <c r="A718" t="s">
        <v>848</v>
      </c>
      <c r="B718" t="s">
        <v>74</v>
      </c>
      <c r="C718">
        <v>19.399999999999999</v>
      </c>
    </row>
    <row r="719" spans="1:3">
      <c r="A719" t="s">
        <v>849</v>
      </c>
      <c r="B719" t="s">
        <v>74</v>
      </c>
      <c r="C719">
        <v>17.600000000000001</v>
      </c>
    </row>
    <row r="720" spans="1:3">
      <c r="A720" t="s">
        <v>850</v>
      </c>
      <c r="B720" t="s">
        <v>74</v>
      </c>
      <c r="C720">
        <v>6.3</v>
      </c>
    </row>
    <row r="721" spans="1:3">
      <c r="A721" t="s">
        <v>851</v>
      </c>
      <c r="B721" t="s">
        <v>852</v>
      </c>
      <c r="C721">
        <v>15.2</v>
      </c>
    </row>
    <row r="722" spans="1:3">
      <c r="A722" t="s">
        <v>853</v>
      </c>
      <c r="B722" t="s">
        <v>854</v>
      </c>
      <c r="C722">
        <v>26.4</v>
      </c>
    </row>
    <row r="723" spans="1:3">
      <c r="A723" t="s">
        <v>855</v>
      </c>
      <c r="B723" t="s">
        <v>74</v>
      </c>
      <c r="C723">
        <v>12.2</v>
      </c>
    </row>
    <row r="724" spans="1:3">
      <c r="A724" t="s">
        <v>856</v>
      </c>
      <c r="B724" t="s">
        <v>74</v>
      </c>
      <c r="C724">
        <v>13.5</v>
      </c>
    </row>
    <row r="725" spans="1:3">
      <c r="A725" t="s">
        <v>857</v>
      </c>
      <c r="B725" t="s">
        <v>74</v>
      </c>
      <c r="C725">
        <v>12.1</v>
      </c>
    </row>
    <row r="726" spans="1:3">
      <c r="A726" t="s">
        <v>858</v>
      </c>
      <c r="B726" t="s">
        <v>74</v>
      </c>
      <c r="C726">
        <v>18.5</v>
      </c>
    </row>
    <row r="727" spans="1:3">
      <c r="A727" t="s">
        <v>859</v>
      </c>
      <c r="B727" t="s">
        <v>74</v>
      </c>
      <c r="C727">
        <v>16.100000000000001</v>
      </c>
    </row>
    <row r="728" spans="1:3">
      <c r="A728" t="s">
        <v>860</v>
      </c>
      <c r="B728" t="s">
        <v>74</v>
      </c>
      <c r="C728">
        <v>16.399999999999999</v>
      </c>
    </row>
    <row r="729" spans="1:3">
      <c r="A729" t="s">
        <v>861</v>
      </c>
      <c r="B729" t="s">
        <v>74</v>
      </c>
      <c r="C729">
        <v>9.6999999999999993</v>
      </c>
    </row>
    <row r="730" spans="1:3">
      <c r="A730" t="s">
        <v>862</v>
      </c>
      <c r="B730" t="s">
        <v>74</v>
      </c>
      <c r="C730">
        <v>13.5</v>
      </c>
    </row>
    <row r="731" spans="1:3">
      <c r="A731" t="s">
        <v>863</v>
      </c>
      <c r="B731" t="s">
        <v>74</v>
      </c>
      <c r="C731">
        <v>16.7</v>
      </c>
    </row>
    <row r="732" spans="1:3">
      <c r="A732" t="s">
        <v>864</v>
      </c>
      <c r="B732" t="s">
        <v>74</v>
      </c>
      <c r="C732">
        <v>26.2</v>
      </c>
    </row>
    <row r="733" spans="1:3">
      <c r="A733" t="s">
        <v>865</v>
      </c>
      <c r="B733" t="s">
        <v>74</v>
      </c>
      <c r="C733">
        <v>19.100000000000001</v>
      </c>
    </row>
    <row r="734" spans="1:3">
      <c r="A734" t="s">
        <v>866</v>
      </c>
      <c r="B734" t="s">
        <v>74</v>
      </c>
      <c r="C734">
        <v>24.5</v>
      </c>
    </row>
    <row r="735" spans="1:3">
      <c r="A735" t="s">
        <v>867</v>
      </c>
      <c r="B735" t="s">
        <v>74</v>
      </c>
      <c r="C735">
        <v>23.6</v>
      </c>
    </row>
    <row r="736" spans="1:3">
      <c r="A736" t="s">
        <v>868</v>
      </c>
      <c r="B736" t="s">
        <v>74</v>
      </c>
      <c r="C736">
        <v>10.8</v>
      </c>
    </row>
    <row r="737" spans="1:3">
      <c r="A737" t="s">
        <v>869</v>
      </c>
      <c r="B737" t="s">
        <v>74</v>
      </c>
      <c r="C737">
        <v>26.3</v>
      </c>
    </row>
    <row r="738" spans="1:3">
      <c r="A738" t="s">
        <v>870</v>
      </c>
      <c r="B738" t="s">
        <v>74</v>
      </c>
      <c r="C738">
        <v>12.6</v>
      </c>
    </row>
    <row r="739" spans="1:3">
      <c r="A739" t="s">
        <v>871</v>
      </c>
      <c r="B739" t="s">
        <v>74</v>
      </c>
      <c r="C739">
        <v>18.100000000000001</v>
      </c>
    </row>
    <row r="740" spans="1:3">
      <c r="A740" t="s">
        <v>873</v>
      </c>
      <c r="B740" t="s">
        <v>74</v>
      </c>
      <c r="C740">
        <v>24.3</v>
      </c>
    </row>
    <row r="741" spans="1:3">
      <c r="A741" t="s">
        <v>874</v>
      </c>
      <c r="B741" t="s">
        <v>74</v>
      </c>
      <c r="C741">
        <v>29.8</v>
      </c>
    </row>
    <row r="742" spans="1:3">
      <c r="A742" t="s">
        <v>875</v>
      </c>
      <c r="B742" t="s">
        <v>74</v>
      </c>
      <c r="C742">
        <v>18.8</v>
      </c>
    </row>
    <row r="743" spans="1:3">
      <c r="A743" t="s">
        <v>876</v>
      </c>
      <c r="B743" t="s">
        <v>74</v>
      </c>
      <c r="C743">
        <v>22.2</v>
      </c>
    </row>
    <row r="744" spans="1:3">
      <c r="A744" t="s">
        <v>877</v>
      </c>
      <c r="B744" t="s">
        <v>74</v>
      </c>
      <c r="C744">
        <v>22.2</v>
      </c>
    </row>
    <row r="745" spans="1:3">
      <c r="A745" t="s">
        <v>878</v>
      </c>
      <c r="B745" t="s">
        <v>74</v>
      </c>
      <c r="C745">
        <v>18.8</v>
      </c>
    </row>
    <row r="746" spans="1:3">
      <c r="A746" t="s">
        <v>879</v>
      </c>
      <c r="B746" t="s">
        <v>74</v>
      </c>
      <c r="C746">
        <v>11.3</v>
      </c>
    </row>
    <row r="747" spans="1:3">
      <c r="A747" t="s">
        <v>880</v>
      </c>
      <c r="B747" t="s">
        <v>74</v>
      </c>
      <c r="C747">
        <v>37.1</v>
      </c>
    </row>
    <row r="748" spans="1:3">
      <c r="A748" t="s">
        <v>881</v>
      </c>
      <c r="B748" t="s">
        <v>74</v>
      </c>
      <c r="C748">
        <v>19.7</v>
      </c>
    </row>
    <row r="749" spans="1:3">
      <c r="A749" t="s">
        <v>882</v>
      </c>
      <c r="B749" t="s">
        <v>74</v>
      </c>
      <c r="C749">
        <v>25.5</v>
      </c>
    </row>
    <row r="750" spans="1:3" ht="18.75" customHeight="1">
      <c r="A750" t="s">
        <v>883</v>
      </c>
      <c r="B750" t="s">
        <v>884</v>
      </c>
      <c r="C750">
        <v>2.9</v>
      </c>
    </row>
    <row r="751" spans="1:3">
      <c r="A751" t="s">
        <v>885</v>
      </c>
      <c r="B751" t="s">
        <v>74</v>
      </c>
      <c r="C751">
        <v>22</v>
      </c>
    </row>
    <row r="752" spans="1:3">
      <c r="A752" t="s">
        <v>886</v>
      </c>
      <c r="B752" t="s">
        <v>74</v>
      </c>
      <c r="C752">
        <v>22.4</v>
      </c>
    </row>
    <row r="753" spans="1:3">
      <c r="A753" t="s">
        <v>887</v>
      </c>
      <c r="B753" t="s">
        <v>74</v>
      </c>
      <c r="C753">
        <v>17.7</v>
      </c>
    </row>
    <row r="754" spans="1:3">
      <c r="A754" t="s">
        <v>888</v>
      </c>
      <c r="B754" t="s">
        <v>889</v>
      </c>
      <c r="C754">
        <v>5.3</v>
      </c>
    </row>
    <row r="755" spans="1:3" ht="18.75" customHeight="1">
      <c r="A755" t="s">
        <v>890</v>
      </c>
      <c r="B755" t="s">
        <v>891</v>
      </c>
      <c r="C755">
        <v>17.7</v>
      </c>
    </row>
    <row r="756" spans="1:3">
      <c r="A756" t="s">
        <v>1778</v>
      </c>
      <c r="B756" t="s">
        <v>74</v>
      </c>
      <c r="C756">
        <v>36.5</v>
      </c>
    </row>
    <row r="757" spans="1:3">
      <c r="A757" t="s">
        <v>892</v>
      </c>
      <c r="B757" t="s">
        <v>74</v>
      </c>
      <c r="C757">
        <v>18.3</v>
      </c>
    </row>
    <row r="758" spans="1:3">
      <c r="A758" t="s">
        <v>893</v>
      </c>
      <c r="B758" t="s">
        <v>74</v>
      </c>
      <c r="C758">
        <v>15</v>
      </c>
    </row>
    <row r="759" spans="1:3">
      <c r="A759" t="s">
        <v>894</v>
      </c>
      <c r="B759" t="s">
        <v>74</v>
      </c>
      <c r="C759">
        <v>14.6</v>
      </c>
    </row>
    <row r="760" spans="1:3">
      <c r="A760" t="s">
        <v>895</v>
      </c>
      <c r="B760" t="s">
        <v>439</v>
      </c>
      <c r="C760">
        <v>14.1</v>
      </c>
    </row>
    <row r="761" spans="1:3">
      <c r="A761" t="s">
        <v>896</v>
      </c>
      <c r="B761" t="s">
        <v>74</v>
      </c>
      <c r="C761">
        <v>13.6</v>
      </c>
    </row>
    <row r="762" spans="1:3">
      <c r="A762" t="s">
        <v>897</v>
      </c>
      <c r="B762" t="s">
        <v>74</v>
      </c>
      <c r="C762">
        <v>7.3</v>
      </c>
    </row>
    <row r="763" spans="1:3">
      <c r="A763" t="s">
        <v>898</v>
      </c>
      <c r="B763" t="s">
        <v>74</v>
      </c>
      <c r="C763">
        <v>15.3</v>
      </c>
    </row>
    <row r="764" spans="1:3">
      <c r="A764" t="s">
        <v>899</v>
      </c>
      <c r="B764" t="s">
        <v>467</v>
      </c>
      <c r="C764">
        <v>23.9</v>
      </c>
    </row>
    <row r="765" spans="1:3">
      <c r="A765" t="s">
        <v>900</v>
      </c>
      <c r="B765" t="s">
        <v>74</v>
      </c>
      <c r="C765">
        <v>27.6</v>
      </c>
    </row>
    <row r="766" spans="1:3">
      <c r="A766" t="s">
        <v>901</v>
      </c>
      <c r="B766" t="s">
        <v>74</v>
      </c>
      <c r="C766">
        <v>17</v>
      </c>
    </row>
    <row r="767" spans="1:3">
      <c r="A767" t="s">
        <v>902</v>
      </c>
      <c r="B767" t="s">
        <v>74</v>
      </c>
      <c r="C767">
        <v>10.5</v>
      </c>
    </row>
    <row r="768" spans="1:3">
      <c r="A768" t="s">
        <v>905</v>
      </c>
      <c r="B768" t="s">
        <v>74</v>
      </c>
      <c r="C768">
        <v>18.3</v>
      </c>
    </row>
    <row r="769" spans="1:3">
      <c r="A769" t="s">
        <v>907</v>
      </c>
      <c r="B769" t="s">
        <v>74</v>
      </c>
      <c r="C769">
        <v>45.5</v>
      </c>
    </row>
    <row r="770" spans="1:3">
      <c r="A770" t="s">
        <v>908</v>
      </c>
      <c r="B770" t="s">
        <v>74</v>
      </c>
      <c r="C770">
        <v>11.5</v>
      </c>
    </row>
    <row r="771" spans="1:3">
      <c r="A771" t="s">
        <v>910</v>
      </c>
      <c r="B771" t="s">
        <v>74</v>
      </c>
      <c r="C771">
        <v>13.5</v>
      </c>
    </row>
    <row r="772" spans="1:3">
      <c r="A772" t="s">
        <v>911</v>
      </c>
      <c r="B772" t="s">
        <v>74</v>
      </c>
      <c r="C772">
        <v>22.9</v>
      </c>
    </row>
    <row r="773" spans="1:3">
      <c r="A773" t="s">
        <v>912</v>
      </c>
      <c r="B773" t="s">
        <v>74</v>
      </c>
      <c r="C773">
        <v>12.6</v>
      </c>
    </row>
    <row r="774" spans="1:3">
      <c r="A774" t="s">
        <v>913</v>
      </c>
      <c r="B774" t="s">
        <v>439</v>
      </c>
      <c r="C774">
        <v>14.1</v>
      </c>
    </row>
    <row r="775" spans="1:3">
      <c r="A775" t="s">
        <v>914</v>
      </c>
      <c r="B775" t="s">
        <v>74</v>
      </c>
      <c r="C775">
        <v>23.5</v>
      </c>
    </row>
    <row r="776" spans="1:3">
      <c r="A776" t="s">
        <v>915</v>
      </c>
      <c r="B776" t="s">
        <v>74</v>
      </c>
      <c r="C776">
        <v>15.6</v>
      </c>
    </row>
    <row r="777" spans="1:3">
      <c r="A777" t="s">
        <v>916</v>
      </c>
      <c r="B777" t="s">
        <v>74</v>
      </c>
      <c r="C777">
        <v>20.6</v>
      </c>
    </row>
    <row r="778" spans="1:3">
      <c r="A778" t="s">
        <v>917</v>
      </c>
      <c r="B778" t="s">
        <v>74</v>
      </c>
      <c r="C778">
        <v>8</v>
      </c>
    </row>
    <row r="779" spans="1:3">
      <c r="A779" t="s">
        <v>918</v>
      </c>
      <c r="B779" t="s">
        <v>74</v>
      </c>
      <c r="C779">
        <v>30</v>
      </c>
    </row>
    <row r="780" spans="1:3">
      <c r="A780" t="s">
        <v>919</v>
      </c>
      <c r="B780" t="s">
        <v>74</v>
      </c>
      <c r="C780">
        <v>9.6</v>
      </c>
    </row>
    <row r="781" spans="1:3">
      <c r="A781" t="s">
        <v>920</v>
      </c>
      <c r="B781" t="s">
        <v>74</v>
      </c>
      <c r="C781">
        <v>20.399999999999999</v>
      </c>
    </row>
    <row r="782" spans="1:3">
      <c r="A782" t="s">
        <v>921</v>
      </c>
      <c r="B782" t="s">
        <v>74</v>
      </c>
      <c r="C782">
        <v>12.5</v>
      </c>
    </row>
    <row r="783" spans="1:3">
      <c r="A783" t="s">
        <v>922</v>
      </c>
      <c r="B783" t="s">
        <v>74</v>
      </c>
      <c r="C783">
        <v>12.2</v>
      </c>
    </row>
    <row r="784" spans="1:3">
      <c r="A784" t="s">
        <v>923</v>
      </c>
      <c r="B784" t="s">
        <v>74</v>
      </c>
      <c r="C784">
        <v>18.5</v>
      </c>
    </row>
    <row r="785" spans="1:3">
      <c r="A785" t="s">
        <v>924</v>
      </c>
      <c r="B785" t="s">
        <v>74</v>
      </c>
      <c r="C785">
        <v>22.9</v>
      </c>
    </row>
    <row r="786" spans="1:3">
      <c r="A786" t="s">
        <v>925</v>
      </c>
      <c r="B786" t="s">
        <v>74</v>
      </c>
      <c r="C786">
        <v>7.8</v>
      </c>
    </row>
    <row r="787" spans="1:3">
      <c r="A787" t="s">
        <v>926</v>
      </c>
      <c r="B787" t="s">
        <v>74</v>
      </c>
      <c r="C787">
        <v>18.3</v>
      </c>
    </row>
    <row r="788" spans="1:3">
      <c r="A788" t="s">
        <v>927</v>
      </c>
      <c r="B788" t="s">
        <v>928</v>
      </c>
      <c r="C788">
        <v>34.5</v>
      </c>
    </row>
    <row r="789" spans="1:3">
      <c r="A789" t="s">
        <v>929</v>
      </c>
      <c r="B789" t="s">
        <v>74</v>
      </c>
      <c r="C789">
        <v>24.4</v>
      </c>
    </row>
    <row r="790" spans="1:3">
      <c r="A790" t="s">
        <v>930</v>
      </c>
      <c r="B790" t="s">
        <v>74</v>
      </c>
      <c r="C790">
        <v>16.399999999999999</v>
      </c>
    </row>
    <row r="791" spans="1:3">
      <c r="A791" t="s">
        <v>931</v>
      </c>
      <c r="B791" t="s">
        <v>74</v>
      </c>
      <c r="C791">
        <v>14.2</v>
      </c>
    </row>
    <row r="792" spans="1:3">
      <c r="A792" t="s">
        <v>932</v>
      </c>
      <c r="B792" t="s">
        <v>74</v>
      </c>
      <c r="C792">
        <v>31.3</v>
      </c>
    </row>
    <row r="793" spans="1:3">
      <c r="A793" t="s">
        <v>933</v>
      </c>
      <c r="B793" t="s">
        <v>74</v>
      </c>
      <c r="C793">
        <v>21</v>
      </c>
    </row>
    <row r="794" spans="1:3">
      <c r="A794" t="s">
        <v>934</v>
      </c>
      <c r="B794" t="s">
        <v>74</v>
      </c>
      <c r="C794">
        <v>13.2</v>
      </c>
    </row>
    <row r="795" spans="1:3">
      <c r="A795" t="s">
        <v>935</v>
      </c>
      <c r="B795" t="s">
        <v>74</v>
      </c>
      <c r="C795">
        <v>27.7</v>
      </c>
    </row>
    <row r="796" spans="1:3">
      <c r="A796" t="s">
        <v>1779</v>
      </c>
      <c r="B796" t="s">
        <v>74</v>
      </c>
      <c r="C796">
        <v>26</v>
      </c>
    </row>
    <row r="797" spans="1:3">
      <c r="A797" t="s">
        <v>936</v>
      </c>
      <c r="B797" t="s">
        <v>74</v>
      </c>
      <c r="C797">
        <v>13.6</v>
      </c>
    </row>
    <row r="798" spans="1:3">
      <c r="A798" t="s">
        <v>938</v>
      </c>
      <c r="B798" t="s">
        <v>74</v>
      </c>
      <c r="C798">
        <v>17.399999999999999</v>
      </c>
    </row>
    <row r="799" spans="1:3">
      <c r="A799" t="s">
        <v>939</v>
      </c>
      <c r="B799" t="s">
        <v>74</v>
      </c>
      <c r="C799">
        <v>24.8</v>
      </c>
    </row>
    <row r="800" spans="1:3">
      <c r="A800" t="s">
        <v>940</v>
      </c>
      <c r="B800" t="s">
        <v>74</v>
      </c>
      <c r="C800">
        <v>20.399999999999999</v>
      </c>
    </row>
    <row r="801" spans="1:3">
      <c r="A801" t="s">
        <v>941</v>
      </c>
      <c r="B801" t="s">
        <v>74</v>
      </c>
      <c r="C801">
        <v>29.2</v>
      </c>
    </row>
    <row r="802" spans="1:3">
      <c r="A802" t="s">
        <v>942</v>
      </c>
      <c r="B802" t="s">
        <v>74</v>
      </c>
      <c r="C802">
        <v>24.9</v>
      </c>
    </row>
    <row r="803" spans="1:3">
      <c r="A803" t="s">
        <v>943</v>
      </c>
      <c r="B803" t="s">
        <v>74</v>
      </c>
      <c r="C803">
        <v>23.4</v>
      </c>
    </row>
    <row r="804" spans="1:3">
      <c r="A804" t="s">
        <v>944</v>
      </c>
      <c r="B804" t="s">
        <v>74</v>
      </c>
      <c r="C804">
        <v>14.9</v>
      </c>
    </row>
    <row r="805" spans="1:3">
      <c r="A805" t="s">
        <v>945</v>
      </c>
      <c r="B805" t="s">
        <v>74</v>
      </c>
      <c r="C805">
        <v>15.5</v>
      </c>
    </row>
    <row r="806" spans="1:3">
      <c r="A806" t="s">
        <v>946</v>
      </c>
      <c r="B806" t="s">
        <v>74</v>
      </c>
      <c r="C806">
        <v>15.7</v>
      </c>
    </row>
    <row r="807" spans="1:3" ht="18.75" customHeight="1">
      <c r="A807" t="s">
        <v>947</v>
      </c>
      <c r="B807" t="s">
        <v>74</v>
      </c>
      <c r="C807">
        <v>12.9</v>
      </c>
    </row>
    <row r="808" spans="1:3">
      <c r="A808" t="s">
        <v>948</v>
      </c>
      <c r="B808" t="s">
        <v>74</v>
      </c>
      <c r="C808">
        <v>7.7</v>
      </c>
    </row>
    <row r="809" spans="1:3">
      <c r="A809" t="s">
        <v>949</v>
      </c>
      <c r="B809" t="s">
        <v>74</v>
      </c>
      <c r="C809">
        <v>10.5</v>
      </c>
    </row>
    <row r="810" spans="1:3">
      <c r="A810" t="s">
        <v>950</v>
      </c>
      <c r="B810" t="s">
        <v>74</v>
      </c>
      <c r="C810">
        <v>14.6</v>
      </c>
    </row>
    <row r="811" spans="1:3">
      <c r="A811" t="s">
        <v>951</v>
      </c>
      <c r="B811" t="s">
        <v>952</v>
      </c>
      <c r="C811">
        <v>8.8000000000000007</v>
      </c>
    </row>
    <row r="812" spans="1:3" ht="18.75" customHeight="1">
      <c r="A812" t="s">
        <v>953</v>
      </c>
      <c r="B812" t="s">
        <v>117</v>
      </c>
      <c r="C812">
        <v>7.3</v>
      </c>
    </row>
    <row r="813" spans="1:3">
      <c r="A813" t="s">
        <v>954</v>
      </c>
      <c r="B813" t="s">
        <v>74</v>
      </c>
      <c r="C813">
        <v>16.8</v>
      </c>
    </row>
    <row r="814" spans="1:3">
      <c r="A814" t="s">
        <v>955</v>
      </c>
      <c r="B814" t="s">
        <v>74</v>
      </c>
      <c r="C814">
        <v>26.5</v>
      </c>
    </row>
    <row r="815" spans="1:3">
      <c r="A815" t="s">
        <v>956</v>
      </c>
      <c r="B815" t="s">
        <v>74</v>
      </c>
      <c r="C815">
        <v>7.7</v>
      </c>
    </row>
    <row r="816" spans="1:3">
      <c r="A816" t="s">
        <v>957</v>
      </c>
      <c r="B816" t="s">
        <v>74</v>
      </c>
      <c r="C816">
        <v>22.6</v>
      </c>
    </row>
    <row r="817" spans="1:3">
      <c r="A817" t="s">
        <v>958</v>
      </c>
      <c r="B817" t="s">
        <v>74</v>
      </c>
      <c r="C817">
        <v>28.7</v>
      </c>
    </row>
    <row r="818" spans="1:3">
      <c r="A818" t="s">
        <v>959</v>
      </c>
      <c r="B818" t="s">
        <v>74</v>
      </c>
      <c r="C818">
        <v>27.3</v>
      </c>
    </row>
    <row r="819" spans="1:3">
      <c r="A819" t="s">
        <v>960</v>
      </c>
      <c r="B819" t="s">
        <v>74</v>
      </c>
      <c r="C819">
        <v>17</v>
      </c>
    </row>
    <row r="820" spans="1:3">
      <c r="A820" t="s">
        <v>961</v>
      </c>
      <c r="B820" t="s">
        <v>74</v>
      </c>
      <c r="C820">
        <v>14.5</v>
      </c>
    </row>
    <row r="821" spans="1:3">
      <c r="A821" t="s">
        <v>962</v>
      </c>
      <c r="B821" t="s">
        <v>74</v>
      </c>
      <c r="C821">
        <v>18.2</v>
      </c>
    </row>
    <row r="822" spans="1:3">
      <c r="A822" t="s">
        <v>963</v>
      </c>
      <c r="B822" t="s">
        <v>74</v>
      </c>
      <c r="C822">
        <v>4.9000000000000004</v>
      </c>
    </row>
    <row r="823" spans="1:3">
      <c r="A823" t="s">
        <v>1780</v>
      </c>
      <c r="B823" t="s">
        <v>74</v>
      </c>
      <c r="C823">
        <v>21.5</v>
      </c>
    </row>
    <row r="824" spans="1:3">
      <c r="A824" t="s">
        <v>964</v>
      </c>
      <c r="B824" t="s">
        <v>74</v>
      </c>
      <c r="C824">
        <v>12.6</v>
      </c>
    </row>
    <row r="825" spans="1:3">
      <c r="A825" t="s">
        <v>1781</v>
      </c>
      <c r="B825" t="s">
        <v>1782</v>
      </c>
      <c r="C825">
        <v>26.4</v>
      </c>
    </row>
    <row r="826" spans="1:3">
      <c r="A826" t="s">
        <v>965</v>
      </c>
      <c r="B826" t="s">
        <v>74</v>
      </c>
      <c r="C826">
        <v>28.3</v>
      </c>
    </row>
    <row r="827" spans="1:3">
      <c r="A827" t="s">
        <v>966</v>
      </c>
      <c r="B827" t="s">
        <v>74</v>
      </c>
      <c r="C827">
        <v>31.2</v>
      </c>
    </row>
    <row r="828" spans="1:3">
      <c r="A828" t="s">
        <v>967</v>
      </c>
      <c r="B828" t="s">
        <v>439</v>
      </c>
      <c r="C828">
        <v>21.3</v>
      </c>
    </row>
    <row r="829" spans="1:3">
      <c r="A829" t="s">
        <v>968</v>
      </c>
      <c r="B829" t="s">
        <v>74</v>
      </c>
      <c r="C829">
        <v>25</v>
      </c>
    </row>
    <row r="830" spans="1:3">
      <c r="A830" t="s">
        <v>969</v>
      </c>
      <c r="B830" t="s">
        <v>74</v>
      </c>
      <c r="C830">
        <v>13.1</v>
      </c>
    </row>
    <row r="831" spans="1:3">
      <c r="A831" t="s">
        <v>970</v>
      </c>
      <c r="B831" t="s">
        <v>971</v>
      </c>
      <c r="C831">
        <v>11.7</v>
      </c>
    </row>
    <row r="832" spans="1:3">
      <c r="A832" t="s">
        <v>972</v>
      </c>
      <c r="B832" t="s">
        <v>74</v>
      </c>
      <c r="C832">
        <v>24.2</v>
      </c>
    </row>
    <row r="833" spans="1:3">
      <c r="A833" t="s">
        <v>974</v>
      </c>
      <c r="B833" t="s">
        <v>74</v>
      </c>
      <c r="C833">
        <v>9.9</v>
      </c>
    </row>
    <row r="834" spans="1:3">
      <c r="A834" t="s">
        <v>1840</v>
      </c>
      <c r="B834" t="s">
        <v>74</v>
      </c>
      <c r="C834">
        <v>22.7</v>
      </c>
    </row>
    <row r="835" spans="1:3">
      <c r="A835" t="s">
        <v>975</v>
      </c>
      <c r="B835" t="s">
        <v>74</v>
      </c>
      <c r="C835">
        <v>17.5</v>
      </c>
    </row>
    <row r="836" spans="1:3">
      <c r="A836" t="s">
        <v>1841</v>
      </c>
      <c r="B836" t="s">
        <v>74</v>
      </c>
      <c r="C836">
        <v>34.799999999999997</v>
      </c>
    </row>
    <row r="837" spans="1:3">
      <c r="A837" t="s">
        <v>976</v>
      </c>
      <c r="B837" t="s">
        <v>74</v>
      </c>
      <c r="C837">
        <v>15.2</v>
      </c>
    </row>
    <row r="838" spans="1:3">
      <c r="A838" t="s">
        <v>977</v>
      </c>
      <c r="B838" t="s">
        <v>74</v>
      </c>
      <c r="C838">
        <v>11.5</v>
      </c>
    </row>
    <row r="839" spans="1:3">
      <c r="A839" t="s">
        <v>978</v>
      </c>
      <c r="B839" t="s">
        <v>1842</v>
      </c>
      <c r="C839">
        <v>7.3</v>
      </c>
    </row>
    <row r="840" spans="1:3">
      <c r="A840" t="s">
        <v>979</v>
      </c>
      <c r="B840" t="s">
        <v>74</v>
      </c>
      <c r="C840">
        <v>13.2</v>
      </c>
    </row>
    <row r="841" spans="1:3">
      <c r="A841" t="s">
        <v>980</v>
      </c>
      <c r="B841" t="s">
        <v>74</v>
      </c>
      <c r="C841">
        <v>7.3</v>
      </c>
    </row>
    <row r="842" spans="1:3">
      <c r="A842" t="s">
        <v>981</v>
      </c>
      <c r="B842" t="s">
        <v>74</v>
      </c>
      <c r="C842">
        <v>17.8</v>
      </c>
    </row>
    <row r="843" spans="1:3">
      <c r="A843" t="s">
        <v>982</v>
      </c>
      <c r="B843" t="s">
        <v>74</v>
      </c>
      <c r="C843">
        <v>15.4</v>
      </c>
    </row>
    <row r="844" spans="1:3">
      <c r="A844" t="s">
        <v>983</v>
      </c>
      <c r="B844" t="s">
        <v>74</v>
      </c>
      <c r="C844">
        <v>11.7</v>
      </c>
    </row>
    <row r="845" spans="1:3">
      <c r="A845" t="s">
        <v>984</v>
      </c>
      <c r="B845" t="s">
        <v>74</v>
      </c>
      <c r="C845">
        <v>2.8</v>
      </c>
    </row>
    <row r="846" spans="1:3">
      <c r="A846" t="s">
        <v>985</v>
      </c>
      <c r="B846" t="s">
        <v>74</v>
      </c>
      <c r="C846">
        <v>8.8000000000000007</v>
      </c>
    </row>
    <row r="847" spans="1:3">
      <c r="A847" t="s">
        <v>986</v>
      </c>
      <c r="B847" t="s">
        <v>74</v>
      </c>
      <c r="C847">
        <v>22.5</v>
      </c>
    </row>
    <row r="848" spans="1:3">
      <c r="A848" t="s">
        <v>987</v>
      </c>
      <c r="B848" t="s">
        <v>74</v>
      </c>
      <c r="C848">
        <v>16.5</v>
      </c>
    </row>
    <row r="849" spans="1:4">
      <c r="A849" t="s">
        <v>988</v>
      </c>
      <c r="B849" t="s">
        <v>74</v>
      </c>
      <c r="C849">
        <v>6.4</v>
      </c>
    </row>
    <row r="850" spans="1:4">
      <c r="A850" t="s">
        <v>989</v>
      </c>
      <c r="B850" t="s">
        <v>74</v>
      </c>
      <c r="C850">
        <v>16.100000000000001</v>
      </c>
    </row>
    <row r="851" spans="1:4">
      <c r="A851" t="s">
        <v>990</v>
      </c>
      <c r="B851" t="s">
        <v>74</v>
      </c>
      <c r="C851">
        <v>13</v>
      </c>
    </row>
    <row r="852" spans="1:4">
      <c r="A852" t="s">
        <v>991</v>
      </c>
      <c r="B852" t="s">
        <v>74</v>
      </c>
      <c r="C852">
        <v>15</v>
      </c>
    </row>
    <row r="853" spans="1:4">
      <c r="A853" t="s">
        <v>992</v>
      </c>
      <c r="B853" t="s">
        <v>74</v>
      </c>
      <c r="C853">
        <v>9.8000000000000007</v>
      </c>
    </row>
    <row r="854" spans="1:4">
      <c r="A854" t="s">
        <v>994</v>
      </c>
      <c r="B854" t="s">
        <v>74</v>
      </c>
      <c r="C854">
        <v>14.5</v>
      </c>
    </row>
    <row r="855" spans="1:4">
      <c r="A855" t="s">
        <v>995</v>
      </c>
      <c r="B855" t="s">
        <v>74</v>
      </c>
      <c r="C855">
        <v>25.2</v>
      </c>
    </row>
    <row r="856" spans="1:4">
      <c r="A856" t="s">
        <v>996</v>
      </c>
      <c r="B856" t="s">
        <v>74</v>
      </c>
      <c r="C856">
        <v>18.3</v>
      </c>
    </row>
    <row r="857" spans="1:4">
      <c r="A857" t="s">
        <v>997</v>
      </c>
      <c r="B857" t="s">
        <v>74</v>
      </c>
      <c r="C857">
        <v>29.4</v>
      </c>
    </row>
    <row r="858" spans="1:4">
      <c r="A858" t="s">
        <v>998</v>
      </c>
      <c r="B858" t="s">
        <v>74</v>
      </c>
      <c r="C858">
        <v>15.7</v>
      </c>
    </row>
    <row r="859" spans="1:4">
      <c r="A859" t="s">
        <v>999</v>
      </c>
      <c r="B859" t="s">
        <v>74</v>
      </c>
      <c r="C859">
        <v>15.4</v>
      </c>
    </row>
    <row r="860" spans="1:4">
      <c r="A860" t="s">
        <v>1000</v>
      </c>
      <c r="B860" t="s">
        <v>74</v>
      </c>
      <c r="C860">
        <v>23</v>
      </c>
    </row>
    <row r="861" spans="1:4">
      <c r="A861" t="s">
        <v>1001</v>
      </c>
      <c r="B861" t="s">
        <v>74</v>
      </c>
      <c r="C861">
        <v>37.299999999999997</v>
      </c>
    </row>
    <row r="862" spans="1:4">
      <c r="A862" t="s">
        <v>1002</v>
      </c>
      <c r="B862" t="s">
        <v>74</v>
      </c>
      <c r="C862">
        <v>12.2</v>
      </c>
    </row>
    <row r="863" spans="1:4">
      <c r="A863" t="s">
        <v>1003</v>
      </c>
      <c r="B863" t="s">
        <v>74</v>
      </c>
      <c r="C863">
        <v>29.1</v>
      </c>
    </row>
    <row r="864" spans="1:4">
      <c r="A864" t="s">
        <v>1004</v>
      </c>
      <c r="B864" t="s">
        <v>74</v>
      </c>
      <c r="C864">
        <v>35.700000000000003</v>
      </c>
      <c r="D864" t="s">
        <v>1960</v>
      </c>
    </row>
    <row r="865" spans="1:3">
      <c r="A865" t="s">
        <v>1005</v>
      </c>
      <c r="B865" t="s">
        <v>350</v>
      </c>
      <c r="C865">
        <v>25.3</v>
      </c>
    </row>
    <row r="866" spans="1:3">
      <c r="A866" t="s">
        <v>1006</v>
      </c>
      <c r="B866" t="s">
        <v>74</v>
      </c>
      <c r="C866">
        <v>16.100000000000001</v>
      </c>
    </row>
    <row r="867" spans="1:3">
      <c r="A867" t="s">
        <v>1007</v>
      </c>
      <c r="B867" t="s">
        <v>439</v>
      </c>
      <c r="C867">
        <v>11.2</v>
      </c>
    </row>
    <row r="868" spans="1:3">
      <c r="A868" t="s">
        <v>1008</v>
      </c>
      <c r="B868" t="s">
        <v>74</v>
      </c>
      <c r="C868">
        <v>10.6</v>
      </c>
    </row>
    <row r="869" spans="1:3">
      <c r="A869" t="s">
        <v>1009</v>
      </c>
      <c r="B869" t="s">
        <v>74</v>
      </c>
      <c r="C869">
        <v>12.6</v>
      </c>
    </row>
    <row r="870" spans="1:3">
      <c r="A870" t="s">
        <v>1010</v>
      </c>
      <c r="B870" t="s">
        <v>74</v>
      </c>
      <c r="C870">
        <v>21.6</v>
      </c>
    </row>
    <row r="871" spans="1:3">
      <c r="A871" t="s">
        <v>1011</v>
      </c>
      <c r="B871" t="s">
        <v>85</v>
      </c>
      <c r="C871">
        <v>27.7</v>
      </c>
    </row>
    <row r="872" spans="1:3">
      <c r="A872" t="s">
        <v>1012</v>
      </c>
      <c r="B872" t="s">
        <v>74</v>
      </c>
      <c r="C872">
        <v>14.1</v>
      </c>
    </row>
    <row r="873" spans="1:3">
      <c r="A873" t="s">
        <v>1013</v>
      </c>
      <c r="B873" t="s">
        <v>74</v>
      </c>
      <c r="C873">
        <v>23.4</v>
      </c>
    </row>
    <row r="874" spans="1:3">
      <c r="A874" t="s">
        <v>1014</v>
      </c>
      <c r="B874" t="s">
        <v>74</v>
      </c>
      <c r="C874">
        <v>13</v>
      </c>
    </row>
    <row r="875" spans="1:3">
      <c r="A875" t="s">
        <v>1015</v>
      </c>
      <c r="B875" t="s">
        <v>74</v>
      </c>
      <c r="C875">
        <v>22.5</v>
      </c>
    </row>
    <row r="876" spans="1:3">
      <c r="A876" t="s">
        <v>1016</v>
      </c>
      <c r="B876" t="s">
        <v>74</v>
      </c>
      <c r="C876">
        <v>10.4</v>
      </c>
    </row>
    <row r="877" spans="1:3">
      <c r="A877" t="s">
        <v>1017</v>
      </c>
      <c r="B877" t="s">
        <v>74</v>
      </c>
      <c r="C877">
        <v>9.9</v>
      </c>
    </row>
    <row r="878" spans="1:3" ht="18.75" customHeight="1">
      <c r="A878" t="s">
        <v>1018</v>
      </c>
      <c r="B878" t="s">
        <v>952</v>
      </c>
      <c r="C878">
        <v>6</v>
      </c>
    </row>
    <row r="879" spans="1:3">
      <c r="A879" t="s">
        <v>1019</v>
      </c>
      <c r="B879" t="s">
        <v>74</v>
      </c>
      <c r="C879">
        <v>12.7</v>
      </c>
    </row>
    <row r="880" spans="1:3">
      <c r="A880" t="s">
        <v>1020</v>
      </c>
      <c r="B880" t="s">
        <v>74</v>
      </c>
      <c r="C880">
        <v>12.4</v>
      </c>
    </row>
    <row r="881" spans="1:3">
      <c r="A881" t="s">
        <v>1021</v>
      </c>
      <c r="B881" t="s">
        <v>74</v>
      </c>
      <c r="C881">
        <v>29.3</v>
      </c>
    </row>
    <row r="882" spans="1:3">
      <c r="A882" t="s">
        <v>1022</v>
      </c>
      <c r="B882" t="s">
        <v>74</v>
      </c>
      <c r="C882">
        <v>16.8</v>
      </c>
    </row>
    <row r="883" spans="1:3">
      <c r="A883" t="s">
        <v>1023</v>
      </c>
      <c r="B883" t="s">
        <v>74</v>
      </c>
      <c r="C883">
        <v>13.5</v>
      </c>
    </row>
    <row r="884" spans="1:3" ht="18.75" customHeight="1">
      <c r="A884" t="s">
        <v>1024</v>
      </c>
      <c r="B884" t="s">
        <v>1783</v>
      </c>
      <c r="C884">
        <v>9.4</v>
      </c>
    </row>
    <row r="885" spans="1:3">
      <c r="A885" t="s">
        <v>1025</v>
      </c>
      <c r="B885" t="s">
        <v>74</v>
      </c>
      <c r="C885">
        <v>20.3</v>
      </c>
    </row>
    <row r="886" spans="1:3">
      <c r="A886" t="s">
        <v>1026</v>
      </c>
      <c r="B886" t="s">
        <v>74</v>
      </c>
      <c r="C886">
        <v>12.5</v>
      </c>
    </row>
    <row r="887" spans="1:3">
      <c r="A887" t="s">
        <v>1027</v>
      </c>
      <c r="B887" t="s">
        <v>74</v>
      </c>
      <c r="C887">
        <v>25.3</v>
      </c>
    </row>
    <row r="888" spans="1:3">
      <c r="A888" t="s">
        <v>1028</v>
      </c>
      <c r="B888" t="s">
        <v>74</v>
      </c>
      <c r="C888">
        <v>15.1</v>
      </c>
    </row>
    <row r="889" spans="1:3">
      <c r="A889" t="s">
        <v>1843</v>
      </c>
      <c r="B889" t="s">
        <v>74</v>
      </c>
      <c r="C889">
        <v>31.8</v>
      </c>
    </row>
    <row r="890" spans="1:3">
      <c r="A890" t="s">
        <v>1030</v>
      </c>
      <c r="B890" t="s">
        <v>74</v>
      </c>
      <c r="C890">
        <v>30</v>
      </c>
    </row>
    <row r="891" spans="1:3">
      <c r="A891" t="s">
        <v>1031</v>
      </c>
      <c r="B891" t="s">
        <v>74</v>
      </c>
      <c r="C891">
        <v>21</v>
      </c>
    </row>
    <row r="892" spans="1:3">
      <c r="A892" t="s">
        <v>1032</v>
      </c>
      <c r="B892" t="s">
        <v>74</v>
      </c>
      <c r="C892">
        <v>10.199999999999999</v>
      </c>
    </row>
    <row r="893" spans="1:3">
      <c r="A893" t="s">
        <v>1033</v>
      </c>
      <c r="B893" t="s">
        <v>74</v>
      </c>
      <c r="C893">
        <v>20.100000000000001</v>
      </c>
    </row>
    <row r="894" spans="1:3">
      <c r="A894" t="s">
        <v>1034</v>
      </c>
      <c r="B894" t="s">
        <v>74</v>
      </c>
      <c r="C894">
        <v>12.2</v>
      </c>
    </row>
    <row r="895" spans="1:3">
      <c r="A895" t="s">
        <v>1035</v>
      </c>
      <c r="B895" t="s">
        <v>74</v>
      </c>
      <c r="C895">
        <v>6.9</v>
      </c>
    </row>
    <row r="896" spans="1:3">
      <c r="A896" t="s">
        <v>1036</v>
      </c>
      <c r="B896" t="s">
        <v>85</v>
      </c>
      <c r="C896">
        <v>21</v>
      </c>
    </row>
    <row r="897" spans="1:3">
      <c r="A897" t="s">
        <v>1037</v>
      </c>
      <c r="B897" t="s">
        <v>74</v>
      </c>
      <c r="C897">
        <v>25.7</v>
      </c>
    </row>
    <row r="898" spans="1:3">
      <c r="A898" t="s">
        <v>1784</v>
      </c>
      <c r="B898" t="s">
        <v>74</v>
      </c>
      <c r="C898">
        <v>28</v>
      </c>
    </row>
    <row r="899" spans="1:3">
      <c r="A899" t="s">
        <v>1038</v>
      </c>
      <c r="B899" t="s">
        <v>74</v>
      </c>
      <c r="C899">
        <v>13.8</v>
      </c>
    </row>
    <row r="900" spans="1:3">
      <c r="A900" t="s">
        <v>1040</v>
      </c>
      <c r="B900" t="s">
        <v>74</v>
      </c>
      <c r="C900">
        <v>20.100000000000001</v>
      </c>
    </row>
    <row r="901" spans="1:3">
      <c r="A901" t="s">
        <v>1041</v>
      </c>
      <c r="B901" t="s">
        <v>74</v>
      </c>
      <c r="C901">
        <v>28.9</v>
      </c>
    </row>
    <row r="902" spans="1:3">
      <c r="A902" t="s">
        <v>1042</v>
      </c>
      <c r="B902" t="s">
        <v>74</v>
      </c>
      <c r="C902">
        <v>5.8</v>
      </c>
    </row>
    <row r="903" spans="1:3">
      <c r="A903" t="s">
        <v>1043</v>
      </c>
      <c r="B903" t="s">
        <v>74</v>
      </c>
      <c r="C903">
        <v>8.8000000000000007</v>
      </c>
    </row>
    <row r="904" spans="1:3">
      <c r="A904" t="s">
        <v>1044</v>
      </c>
      <c r="B904" t="s">
        <v>74</v>
      </c>
      <c r="C904">
        <v>12.2</v>
      </c>
    </row>
    <row r="905" spans="1:3">
      <c r="A905" t="s">
        <v>1045</v>
      </c>
      <c r="B905" t="s">
        <v>74</v>
      </c>
      <c r="C905">
        <v>17.899999999999999</v>
      </c>
    </row>
    <row r="906" spans="1:3" ht="18.75" customHeight="1">
      <c r="A906" t="s">
        <v>1046</v>
      </c>
      <c r="B906" t="s">
        <v>74</v>
      </c>
      <c r="C906">
        <v>10.199999999999999</v>
      </c>
    </row>
    <row r="907" spans="1:3">
      <c r="A907" t="s">
        <v>1047</v>
      </c>
      <c r="B907" t="s">
        <v>74</v>
      </c>
      <c r="C907">
        <v>18.600000000000001</v>
      </c>
    </row>
    <row r="908" spans="1:3">
      <c r="A908" t="s">
        <v>1048</v>
      </c>
      <c r="B908" t="s">
        <v>74</v>
      </c>
      <c r="C908">
        <v>15.8</v>
      </c>
    </row>
    <row r="909" spans="1:3">
      <c r="A909" t="s">
        <v>1049</v>
      </c>
      <c r="B909" t="s">
        <v>74</v>
      </c>
      <c r="C909">
        <v>13.1</v>
      </c>
    </row>
    <row r="910" spans="1:3">
      <c r="A910" t="s">
        <v>1050</v>
      </c>
      <c r="B910" t="s">
        <v>74</v>
      </c>
      <c r="C910">
        <v>30.4</v>
      </c>
    </row>
    <row r="911" spans="1:3">
      <c r="A911" t="s">
        <v>1051</v>
      </c>
      <c r="B911" t="s">
        <v>74</v>
      </c>
      <c r="C911">
        <v>26.9</v>
      </c>
    </row>
    <row r="912" spans="1:3" ht="18.75" customHeight="1">
      <c r="A912" t="s">
        <v>1052</v>
      </c>
      <c r="B912" t="s">
        <v>1053</v>
      </c>
      <c r="C912">
        <v>17.100000000000001</v>
      </c>
    </row>
    <row r="913" spans="1:3">
      <c r="A913" t="s">
        <v>1054</v>
      </c>
      <c r="B913" t="s">
        <v>74</v>
      </c>
      <c r="C913">
        <v>8</v>
      </c>
    </row>
    <row r="914" spans="1:3">
      <c r="A914" t="s">
        <v>1055</v>
      </c>
      <c r="B914" t="s">
        <v>74</v>
      </c>
      <c r="C914">
        <v>4.8</v>
      </c>
    </row>
    <row r="915" spans="1:3">
      <c r="A915" t="s">
        <v>1056</v>
      </c>
      <c r="B915" t="s">
        <v>74</v>
      </c>
      <c r="C915">
        <v>15.7</v>
      </c>
    </row>
    <row r="916" spans="1:3">
      <c r="A916" t="s">
        <v>1057</v>
      </c>
      <c r="B916" t="s">
        <v>74</v>
      </c>
      <c r="C916">
        <v>20.2</v>
      </c>
    </row>
    <row r="917" spans="1:3">
      <c r="A917" t="s">
        <v>1058</v>
      </c>
      <c r="B917" t="s">
        <v>74</v>
      </c>
      <c r="C917">
        <v>17.600000000000001</v>
      </c>
    </row>
    <row r="918" spans="1:3">
      <c r="A918" t="s">
        <v>1059</v>
      </c>
      <c r="B918" t="s">
        <v>74</v>
      </c>
      <c r="C918">
        <v>14.4</v>
      </c>
    </row>
    <row r="919" spans="1:3">
      <c r="A919" t="s">
        <v>1844</v>
      </c>
      <c r="B919" t="s">
        <v>74</v>
      </c>
      <c r="C919">
        <v>40.200000000000003</v>
      </c>
    </row>
    <row r="920" spans="1:3">
      <c r="A920" t="s">
        <v>1060</v>
      </c>
      <c r="B920" t="s">
        <v>74</v>
      </c>
      <c r="C920">
        <v>31.5</v>
      </c>
    </row>
    <row r="921" spans="1:3">
      <c r="A921" t="s">
        <v>1061</v>
      </c>
      <c r="B921" t="s">
        <v>74</v>
      </c>
      <c r="C921">
        <v>11</v>
      </c>
    </row>
    <row r="922" spans="1:3">
      <c r="A922" t="s">
        <v>1062</v>
      </c>
      <c r="B922" t="s">
        <v>74</v>
      </c>
      <c r="C922">
        <v>19.2</v>
      </c>
    </row>
    <row r="923" spans="1:3">
      <c r="A923" t="s">
        <v>1063</v>
      </c>
      <c r="B923" t="s">
        <v>1064</v>
      </c>
      <c r="C923">
        <v>32.700000000000003</v>
      </c>
    </row>
    <row r="924" spans="1:3">
      <c r="A924" t="s">
        <v>1065</v>
      </c>
      <c r="B924" t="s">
        <v>74</v>
      </c>
      <c r="C924">
        <v>16.399999999999999</v>
      </c>
    </row>
    <row r="925" spans="1:3">
      <c r="A925" t="s">
        <v>1785</v>
      </c>
      <c r="B925" t="s">
        <v>74</v>
      </c>
      <c r="C925">
        <v>28.1</v>
      </c>
    </row>
    <row r="926" spans="1:3">
      <c r="A926" t="s">
        <v>1066</v>
      </c>
      <c r="B926" t="s">
        <v>74</v>
      </c>
      <c r="C926">
        <v>13.8</v>
      </c>
    </row>
    <row r="927" spans="1:3">
      <c r="A927" t="s">
        <v>1067</v>
      </c>
      <c r="B927" t="s">
        <v>74</v>
      </c>
      <c r="C927">
        <v>6.5</v>
      </c>
    </row>
    <row r="928" spans="1:3">
      <c r="A928" t="s">
        <v>1068</v>
      </c>
      <c r="B928" t="s">
        <v>74</v>
      </c>
      <c r="C928">
        <v>22.1</v>
      </c>
    </row>
    <row r="929" spans="1:3">
      <c r="A929" t="s">
        <v>1845</v>
      </c>
      <c r="B929" t="s">
        <v>74</v>
      </c>
      <c r="C929">
        <v>9.8000000000000007</v>
      </c>
    </row>
    <row r="930" spans="1:3">
      <c r="A930" t="s">
        <v>1070</v>
      </c>
      <c r="B930" t="s">
        <v>74</v>
      </c>
      <c r="C930">
        <v>40</v>
      </c>
    </row>
    <row r="931" spans="1:3">
      <c r="A931" t="s">
        <v>1071</v>
      </c>
      <c r="B931" t="s">
        <v>74</v>
      </c>
      <c r="C931">
        <v>13.2</v>
      </c>
    </row>
    <row r="932" spans="1:3">
      <c r="A932" t="s">
        <v>1072</v>
      </c>
      <c r="B932" t="s">
        <v>74</v>
      </c>
      <c r="C932">
        <v>25.9</v>
      </c>
    </row>
    <row r="933" spans="1:3">
      <c r="A933" t="s">
        <v>1073</v>
      </c>
      <c r="B933" t="s">
        <v>74</v>
      </c>
      <c r="C933">
        <v>10.199999999999999</v>
      </c>
    </row>
    <row r="934" spans="1:3">
      <c r="A934" t="s">
        <v>1074</v>
      </c>
      <c r="B934" t="s">
        <v>74</v>
      </c>
      <c r="C934">
        <v>7</v>
      </c>
    </row>
    <row r="935" spans="1:3">
      <c r="A935" t="s">
        <v>1075</v>
      </c>
      <c r="B935" t="s">
        <v>74</v>
      </c>
      <c r="C935">
        <v>18.600000000000001</v>
      </c>
    </row>
    <row r="936" spans="1:3">
      <c r="A936" t="s">
        <v>1076</v>
      </c>
      <c r="B936" t="s">
        <v>74</v>
      </c>
      <c r="C936">
        <v>13.6</v>
      </c>
    </row>
    <row r="937" spans="1:3">
      <c r="A937" t="s">
        <v>1077</v>
      </c>
      <c r="B937" t="s">
        <v>74</v>
      </c>
      <c r="C937">
        <v>22</v>
      </c>
    </row>
    <row r="938" spans="1:3">
      <c r="A938" t="s">
        <v>1786</v>
      </c>
      <c r="B938" t="s">
        <v>74</v>
      </c>
      <c r="C938">
        <v>18.399999999999999</v>
      </c>
    </row>
    <row r="939" spans="1:3">
      <c r="A939" t="s">
        <v>1078</v>
      </c>
      <c r="B939" t="s">
        <v>74</v>
      </c>
      <c r="C939">
        <v>21.2</v>
      </c>
    </row>
    <row r="940" spans="1:3">
      <c r="A940" t="s">
        <v>1079</v>
      </c>
      <c r="B940" t="s">
        <v>74</v>
      </c>
      <c r="C940">
        <v>14.6</v>
      </c>
    </row>
    <row r="941" spans="1:3">
      <c r="A941" t="s">
        <v>1080</v>
      </c>
      <c r="B941" t="s">
        <v>74</v>
      </c>
      <c r="C941">
        <v>22</v>
      </c>
    </row>
    <row r="942" spans="1:3">
      <c r="A942" t="s">
        <v>1081</v>
      </c>
      <c r="B942" t="s">
        <v>350</v>
      </c>
      <c r="C942">
        <v>11.5</v>
      </c>
    </row>
    <row r="943" spans="1:3">
      <c r="A943" t="s">
        <v>1082</v>
      </c>
      <c r="B943" t="s">
        <v>74</v>
      </c>
      <c r="C943">
        <v>15.1</v>
      </c>
    </row>
    <row r="944" spans="1:3">
      <c r="A944" t="s">
        <v>1083</v>
      </c>
      <c r="B944" t="s">
        <v>74</v>
      </c>
      <c r="C944">
        <v>9</v>
      </c>
    </row>
    <row r="945" spans="1:3">
      <c r="A945" t="s">
        <v>1084</v>
      </c>
      <c r="B945" t="s">
        <v>74</v>
      </c>
      <c r="C945">
        <v>20</v>
      </c>
    </row>
    <row r="946" spans="1:3">
      <c r="A946" t="s">
        <v>1085</v>
      </c>
      <c r="B946" t="s">
        <v>74</v>
      </c>
      <c r="C946">
        <v>22.8</v>
      </c>
    </row>
    <row r="947" spans="1:3">
      <c r="A947" t="s">
        <v>1086</v>
      </c>
      <c r="B947" t="s">
        <v>74</v>
      </c>
      <c r="C947">
        <v>25.5</v>
      </c>
    </row>
    <row r="948" spans="1:3">
      <c r="A948" t="s">
        <v>1787</v>
      </c>
      <c r="B948" t="s">
        <v>74</v>
      </c>
      <c r="C948">
        <v>10.9</v>
      </c>
    </row>
    <row r="949" spans="1:3">
      <c r="A949" t="s">
        <v>1088</v>
      </c>
      <c r="B949" t="s">
        <v>74</v>
      </c>
      <c r="C949">
        <v>17.8</v>
      </c>
    </row>
    <row r="950" spans="1:3">
      <c r="A950" t="s">
        <v>1089</v>
      </c>
      <c r="B950" t="s">
        <v>74</v>
      </c>
      <c r="C950">
        <v>21</v>
      </c>
    </row>
    <row r="951" spans="1:3">
      <c r="A951" t="s">
        <v>1090</v>
      </c>
      <c r="B951" t="s">
        <v>119</v>
      </c>
      <c r="C951">
        <v>9.5</v>
      </c>
    </row>
    <row r="952" spans="1:3">
      <c r="A952" t="s">
        <v>1091</v>
      </c>
      <c r="B952" t="s">
        <v>74</v>
      </c>
      <c r="C952">
        <v>20.399999999999999</v>
      </c>
    </row>
    <row r="953" spans="1:3">
      <c r="A953" t="s">
        <v>1092</v>
      </c>
      <c r="B953" t="s">
        <v>1093</v>
      </c>
      <c r="C953">
        <v>8.9</v>
      </c>
    </row>
    <row r="954" spans="1:3">
      <c r="A954" t="s">
        <v>1094</v>
      </c>
      <c r="B954" t="s">
        <v>74</v>
      </c>
      <c r="C954">
        <v>21.6</v>
      </c>
    </row>
    <row r="955" spans="1:3">
      <c r="A955" t="s">
        <v>1095</v>
      </c>
      <c r="B955" t="s">
        <v>74</v>
      </c>
      <c r="C955">
        <v>23.2</v>
      </c>
    </row>
    <row r="956" spans="1:3">
      <c r="A956" t="s">
        <v>1096</v>
      </c>
      <c r="B956" t="s">
        <v>74</v>
      </c>
      <c r="C956">
        <v>28.8</v>
      </c>
    </row>
    <row r="957" spans="1:3">
      <c r="A957" t="s">
        <v>1846</v>
      </c>
      <c r="B957" t="s">
        <v>74</v>
      </c>
      <c r="C957">
        <v>10.7</v>
      </c>
    </row>
    <row r="958" spans="1:3">
      <c r="A958" t="s">
        <v>1097</v>
      </c>
      <c r="B958" t="s">
        <v>74</v>
      </c>
      <c r="C958">
        <v>14.8</v>
      </c>
    </row>
    <row r="959" spans="1:3">
      <c r="A959" t="s">
        <v>1098</v>
      </c>
      <c r="B959" t="s">
        <v>74</v>
      </c>
      <c r="C959">
        <v>19.3</v>
      </c>
    </row>
    <row r="960" spans="1:3">
      <c r="A960" t="s">
        <v>1099</v>
      </c>
      <c r="B960" t="s">
        <v>74</v>
      </c>
      <c r="C960">
        <v>11.7</v>
      </c>
    </row>
    <row r="961" spans="1:3">
      <c r="A961" t="s">
        <v>1100</v>
      </c>
      <c r="B961" t="s">
        <v>74</v>
      </c>
      <c r="C961">
        <v>23.5</v>
      </c>
    </row>
    <row r="962" spans="1:3">
      <c r="A962" t="s">
        <v>1847</v>
      </c>
      <c r="B962" t="s">
        <v>74</v>
      </c>
      <c r="C962">
        <v>21.4</v>
      </c>
    </row>
    <row r="963" spans="1:3">
      <c r="A963" t="s">
        <v>1102</v>
      </c>
      <c r="B963" t="s">
        <v>74</v>
      </c>
      <c r="C963">
        <v>19.2</v>
      </c>
    </row>
    <row r="964" spans="1:3">
      <c r="A964" t="s">
        <v>1103</v>
      </c>
      <c r="B964" t="s">
        <v>74</v>
      </c>
      <c r="C964">
        <v>23.5</v>
      </c>
    </row>
    <row r="965" spans="1:3">
      <c r="A965" t="s">
        <v>1104</v>
      </c>
      <c r="B965" t="s">
        <v>74</v>
      </c>
      <c r="C965">
        <v>16.8</v>
      </c>
    </row>
    <row r="966" spans="1:3">
      <c r="A966" t="s">
        <v>1105</v>
      </c>
      <c r="B966" t="s">
        <v>74</v>
      </c>
      <c r="C966">
        <v>19.8</v>
      </c>
    </row>
    <row r="967" spans="1:3">
      <c r="A967" t="s">
        <v>1848</v>
      </c>
      <c r="B967" t="s">
        <v>74</v>
      </c>
      <c r="C967">
        <v>30</v>
      </c>
    </row>
    <row r="968" spans="1:3">
      <c r="A968" t="s">
        <v>1106</v>
      </c>
      <c r="B968" t="s">
        <v>74</v>
      </c>
      <c r="C968">
        <v>26.1</v>
      </c>
    </row>
    <row r="969" spans="1:3">
      <c r="A969" t="s">
        <v>1107</v>
      </c>
      <c r="B969" t="s">
        <v>74</v>
      </c>
      <c r="C969">
        <v>15</v>
      </c>
    </row>
    <row r="970" spans="1:3">
      <c r="A970" t="s">
        <v>1108</v>
      </c>
      <c r="B970" t="s">
        <v>74</v>
      </c>
      <c r="C970">
        <v>22.9</v>
      </c>
    </row>
    <row r="971" spans="1:3">
      <c r="A971" t="s">
        <v>1109</v>
      </c>
      <c r="B971" t="s">
        <v>74</v>
      </c>
      <c r="C971">
        <v>19.899999999999999</v>
      </c>
    </row>
    <row r="972" spans="1:3">
      <c r="A972" t="s">
        <v>1111</v>
      </c>
      <c r="B972" t="s">
        <v>74</v>
      </c>
      <c r="C972">
        <v>8.6</v>
      </c>
    </row>
    <row r="973" spans="1:3">
      <c r="A973" t="s">
        <v>1112</v>
      </c>
      <c r="B973" t="s">
        <v>74</v>
      </c>
      <c r="C973">
        <v>25.9</v>
      </c>
    </row>
    <row r="974" spans="1:3">
      <c r="A974" t="s">
        <v>1113</v>
      </c>
      <c r="B974" t="s">
        <v>74</v>
      </c>
      <c r="C974">
        <v>10.6</v>
      </c>
    </row>
    <row r="975" spans="1:3">
      <c r="A975" t="s">
        <v>1115</v>
      </c>
      <c r="B975" t="s">
        <v>74</v>
      </c>
      <c r="C975">
        <v>29.8</v>
      </c>
    </row>
    <row r="976" spans="1:3">
      <c r="A976" t="s">
        <v>1116</v>
      </c>
      <c r="B976" t="s">
        <v>74</v>
      </c>
      <c r="C976">
        <v>11.5</v>
      </c>
    </row>
    <row r="977" spans="1:3">
      <c r="A977" t="s">
        <v>1117</v>
      </c>
      <c r="B977" t="s">
        <v>74</v>
      </c>
      <c r="C977">
        <v>17.600000000000001</v>
      </c>
    </row>
    <row r="978" spans="1:3">
      <c r="A978" t="s">
        <v>1118</v>
      </c>
      <c r="B978" t="s">
        <v>74</v>
      </c>
      <c r="C978">
        <v>28.6</v>
      </c>
    </row>
    <row r="979" spans="1:3">
      <c r="A979" t="s">
        <v>1119</v>
      </c>
      <c r="B979" t="s">
        <v>74</v>
      </c>
      <c r="C979">
        <v>24.8</v>
      </c>
    </row>
    <row r="980" spans="1:3">
      <c r="A980" t="s">
        <v>1120</v>
      </c>
      <c r="B980" t="s">
        <v>74</v>
      </c>
      <c r="C980">
        <v>42.2</v>
      </c>
    </row>
    <row r="981" spans="1:3">
      <c r="A981" t="s">
        <v>1121</v>
      </c>
      <c r="B981" t="s">
        <v>74</v>
      </c>
      <c r="C981">
        <v>23.2</v>
      </c>
    </row>
    <row r="982" spans="1:3">
      <c r="A982" t="s">
        <v>1122</v>
      </c>
      <c r="B982" t="s">
        <v>74</v>
      </c>
      <c r="C982">
        <v>16.600000000000001</v>
      </c>
    </row>
    <row r="983" spans="1:3">
      <c r="A983" t="s">
        <v>1123</v>
      </c>
      <c r="B983" t="s">
        <v>74</v>
      </c>
      <c r="C983">
        <v>14.2</v>
      </c>
    </row>
    <row r="984" spans="1:3">
      <c r="A984" t="s">
        <v>1124</v>
      </c>
      <c r="B984" t="s">
        <v>74</v>
      </c>
      <c r="C984">
        <v>23.1</v>
      </c>
    </row>
    <row r="985" spans="1:3">
      <c r="A985" t="s">
        <v>1125</v>
      </c>
      <c r="B985" t="s">
        <v>74</v>
      </c>
      <c r="C985">
        <v>14.6</v>
      </c>
    </row>
    <row r="986" spans="1:3">
      <c r="A986" t="s">
        <v>1126</v>
      </c>
      <c r="B986" t="s">
        <v>74</v>
      </c>
      <c r="C986">
        <v>10.1</v>
      </c>
    </row>
    <row r="987" spans="1:3">
      <c r="A987" t="s">
        <v>1127</v>
      </c>
      <c r="B987" t="s">
        <v>74</v>
      </c>
      <c r="C987">
        <v>11</v>
      </c>
    </row>
    <row r="988" spans="1:3">
      <c r="A988" t="s">
        <v>1128</v>
      </c>
      <c r="B988" t="s">
        <v>74</v>
      </c>
      <c r="C988">
        <v>15.7</v>
      </c>
    </row>
    <row r="989" spans="1:3">
      <c r="A989" t="s">
        <v>1129</v>
      </c>
      <c r="B989" t="s">
        <v>74</v>
      </c>
      <c r="C989">
        <v>13.9</v>
      </c>
    </row>
    <row r="990" spans="1:3">
      <c r="A990" t="s">
        <v>1130</v>
      </c>
      <c r="B990" t="s">
        <v>74</v>
      </c>
      <c r="C990">
        <v>18</v>
      </c>
    </row>
    <row r="991" spans="1:3">
      <c r="A991" t="s">
        <v>1131</v>
      </c>
      <c r="B991" t="s">
        <v>74</v>
      </c>
      <c r="C991">
        <v>8.9</v>
      </c>
    </row>
    <row r="992" spans="1:3">
      <c r="A992" t="s">
        <v>1133</v>
      </c>
      <c r="B992" t="s">
        <v>74</v>
      </c>
      <c r="C992">
        <v>25.4</v>
      </c>
    </row>
    <row r="993" spans="1:3">
      <c r="A993" t="s">
        <v>1134</v>
      </c>
      <c r="B993" t="s">
        <v>74</v>
      </c>
      <c r="C993">
        <v>17.8</v>
      </c>
    </row>
    <row r="994" spans="1:3">
      <c r="A994" t="s">
        <v>1135</v>
      </c>
      <c r="B994" t="s">
        <v>74</v>
      </c>
      <c r="C994">
        <v>1.5</v>
      </c>
    </row>
    <row r="995" spans="1:3">
      <c r="A995" t="s">
        <v>1136</v>
      </c>
      <c r="B995" t="s">
        <v>74</v>
      </c>
      <c r="C995">
        <v>27.3</v>
      </c>
    </row>
    <row r="996" spans="1:3">
      <c r="A996" t="s">
        <v>1137</v>
      </c>
      <c r="B996" t="s">
        <v>74</v>
      </c>
      <c r="C996">
        <v>16.5</v>
      </c>
    </row>
    <row r="997" spans="1:3">
      <c r="A997" t="s">
        <v>1138</v>
      </c>
      <c r="B997" t="s">
        <v>74</v>
      </c>
      <c r="C997">
        <v>15.5</v>
      </c>
    </row>
    <row r="998" spans="1:3">
      <c r="A998" t="s">
        <v>1139</v>
      </c>
      <c r="B998" t="s">
        <v>74</v>
      </c>
      <c r="C998">
        <v>7.3</v>
      </c>
    </row>
    <row r="999" spans="1:3">
      <c r="A999" t="s">
        <v>1140</v>
      </c>
      <c r="B999" t="s">
        <v>74</v>
      </c>
      <c r="C999">
        <v>22.3</v>
      </c>
    </row>
    <row r="1000" spans="1:3">
      <c r="A1000" t="s">
        <v>1141</v>
      </c>
      <c r="B1000" t="s">
        <v>74</v>
      </c>
      <c r="C1000">
        <v>18.8</v>
      </c>
    </row>
    <row r="1001" spans="1:3">
      <c r="A1001" t="s">
        <v>1142</v>
      </c>
      <c r="B1001" t="s">
        <v>74</v>
      </c>
      <c r="C1001">
        <v>30.2</v>
      </c>
    </row>
    <row r="1002" spans="1:3">
      <c r="A1002" t="s">
        <v>1143</v>
      </c>
      <c r="B1002" t="s">
        <v>74</v>
      </c>
      <c r="C1002">
        <v>14.3</v>
      </c>
    </row>
    <row r="1003" spans="1:3">
      <c r="A1003" t="s">
        <v>1144</v>
      </c>
      <c r="B1003" t="s">
        <v>74</v>
      </c>
      <c r="C1003">
        <v>18.100000000000001</v>
      </c>
    </row>
    <row r="1004" spans="1:3">
      <c r="A1004" t="s">
        <v>1146</v>
      </c>
      <c r="B1004" t="s">
        <v>74</v>
      </c>
      <c r="C1004">
        <v>16.399999999999999</v>
      </c>
    </row>
    <row r="1005" spans="1:3">
      <c r="A1005" t="s">
        <v>1147</v>
      </c>
      <c r="B1005" t="s">
        <v>439</v>
      </c>
      <c r="C1005">
        <v>8.4</v>
      </c>
    </row>
    <row r="1006" spans="1:3">
      <c r="A1006" t="s">
        <v>1148</v>
      </c>
      <c r="B1006" t="s">
        <v>74</v>
      </c>
      <c r="C1006">
        <v>19.899999999999999</v>
      </c>
    </row>
    <row r="1007" spans="1:3">
      <c r="A1007" t="s">
        <v>1149</v>
      </c>
      <c r="B1007" t="s">
        <v>1150</v>
      </c>
      <c r="C1007">
        <v>14.9</v>
      </c>
    </row>
    <row r="1008" spans="1:3">
      <c r="A1008" t="s">
        <v>1151</v>
      </c>
      <c r="B1008" t="s">
        <v>74</v>
      </c>
      <c r="C1008">
        <v>24.3</v>
      </c>
    </row>
    <row r="1009" spans="1:3">
      <c r="A1009" t="s">
        <v>1152</v>
      </c>
      <c r="B1009" t="s">
        <v>439</v>
      </c>
      <c r="C1009">
        <v>12.3</v>
      </c>
    </row>
    <row r="1010" spans="1:3">
      <c r="A1010" t="s">
        <v>1153</v>
      </c>
      <c r="B1010" t="s">
        <v>74</v>
      </c>
      <c r="C1010">
        <v>11.7</v>
      </c>
    </row>
    <row r="1011" spans="1:3">
      <c r="A1011" t="s">
        <v>1154</v>
      </c>
      <c r="B1011" t="s">
        <v>74</v>
      </c>
      <c r="C1011">
        <v>21.3</v>
      </c>
    </row>
    <row r="1012" spans="1:3">
      <c r="A1012" t="s">
        <v>1155</v>
      </c>
      <c r="B1012" t="s">
        <v>74</v>
      </c>
      <c r="C1012">
        <v>14</v>
      </c>
    </row>
    <row r="1013" spans="1:3">
      <c r="A1013" t="s">
        <v>1157</v>
      </c>
      <c r="B1013" t="s">
        <v>74</v>
      </c>
      <c r="C1013">
        <v>34.200000000000003</v>
      </c>
    </row>
    <row r="1014" spans="1:3">
      <c r="A1014" t="s">
        <v>1158</v>
      </c>
      <c r="B1014" t="s">
        <v>74</v>
      </c>
      <c r="C1014">
        <v>25.4</v>
      </c>
    </row>
    <row r="1015" spans="1:3">
      <c r="A1015" t="s">
        <v>1159</v>
      </c>
      <c r="B1015" t="s">
        <v>74</v>
      </c>
      <c r="C1015">
        <v>8.6</v>
      </c>
    </row>
    <row r="1016" spans="1:3">
      <c r="A1016" t="s">
        <v>1160</v>
      </c>
      <c r="B1016" t="s">
        <v>74</v>
      </c>
      <c r="C1016">
        <v>9.1</v>
      </c>
    </row>
    <row r="1017" spans="1:3">
      <c r="A1017" t="s">
        <v>1161</v>
      </c>
      <c r="B1017" t="s">
        <v>74</v>
      </c>
      <c r="C1017">
        <v>22.5</v>
      </c>
    </row>
    <row r="1018" spans="1:3">
      <c r="A1018" t="s">
        <v>1162</v>
      </c>
      <c r="B1018" t="s">
        <v>74</v>
      </c>
      <c r="C1018">
        <v>23.7</v>
      </c>
    </row>
    <row r="1019" spans="1:3">
      <c r="A1019" t="s">
        <v>1163</v>
      </c>
      <c r="B1019" t="s">
        <v>74</v>
      </c>
      <c r="C1019">
        <v>9.1</v>
      </c>
    </row>
    <row r="1020" spans="1:3">
      <c r="A1020" t="s">
        <v>1164</v>
      </c>
      <c r="B1020" t="s">
        <v>74</v>
      </c>
      <c r="C1020">
        <v>23.9</v>
      </c>
    </row>
    <row r="1021" spans="1:3">
      <c r="A1021" t="s">
        <v>1165</v>
      </c>
      <c r="B1021" t="s">
        <v>74</v>
      </c>
      <c r="C1021">
        <v>26.1</v>
      </c>
    </row>
    <row r="1022" spans="1:3">
      <c r="A1022" t="s">
        <v>1166</v>
      </c>
      <c r="B1022" t="s">
        <v>74</v>
      </c>
      <c r="C1022">
        <v>19.2</v>
      </c>
    </row>
    <row r="1023" spans="1:3">
      <c r="A1023" t="s">
        <v>1168</v>
      </c>
      <c r="B1023" t="s">
        <v>74</v>
      </c>
      <c r="C1023">
        <v>21.4</v>
      </c>
    </row>
    <row r="1024" spans="1:3">
      <c r="A1024" t="s">
        <v>1169</v>
      </c>
      <c r="B1024" t="s">
        <v>74</v>
      </c>
      <c r="C1024">
        <v>22.2</v>
      </c>
    </row>
    <row r="1025" spans="1:3">
      <c r="A1025" t="s">
        <v>1170</v>
      </c>
      <c r="B1025" t="s">
        <v>74</v>
      </c>
      <c r="C1025">
        <v>24.3</v>
      </c>
    </row>
    <row r="1026" spans="1:3">
      <c r="A1026" t="s">
        <v>1171</v>
      </c>
      <c r="B1026" t="s">
        <v>74</v>
      </c>
      <c r="C1026">
        <v>15.2</v>
      </c>
    </row>
    <row r="1027" spans="1:3">
      <c r="A1027" t="s">
        <v>1172</v>
      </c>
      <c r="B1027" t="s">
        <v>74</v>
      </c>
      <c r="C1027">
        <v>16</v>
      </c>
    </row>
    <row r="1028" spans="1:3">
      <c r="A1028" t="s">
        <v>1173</v>
      </c>
      <c r="B1028" t="s">
        <v>74</v>
      </c>
      <c r="C1028">
        <v>26.5</v>
      </c>
    </row>
    <row r="1029" spans="1:3">
      <c r="A1029" t="s">
        <v>1174</v>
      </c>
      <c r="B1029" t="s">
        <v>74</v>
      </c>
      <c r="C1029">
        <v>14.5</v>
      </c>
    </row>
    <row r="1030" spans="1:3">
      <c r="A1030" t="s">
        <v>1175</v>
      </c>
      <c r="B1030" t="s">
        <v>74</v>
      </c>
      <c r="C1030">
        <v>32</v>
      </c>
    </row>
    <row r="1031" spans="1:3">
      <c r="A1031" t="s">
        <v>1176</v>
      </c>
      <c r="B1031" t="s">
        <v>74</v>
      </c>
      <c r="C1031">
        <v>19.7</v>
      </c>
    </row>
    <row r="1032" spans="1:3">
      <c r="A1032" t="s">
        <v>1849</v>
      </c>
      <c r="B1032" t="s">
        <v>74</v>
      </c>
      <c r="C1032">
        <v>20.8</v>
      </c>
    </row>
    <row r="1033" spans="1:3">
      <c r="A1033" t="s">
        <v>1177</v>
      </c>
      <c r="B1033" t="s">
        <v>74</v>
      </c>
      <c r="C1033">
        <v>18.399999999999999</v>
      </c>
    </row>
    <row r="1034" spans="1:3">
      <c r="A1034" t="s">
        <v>1178</v>
      </c>
      <c r="B1034" t="s">
        <v>74</v>
      </c>
      <c r="C1034">
        <v>18.100000000000001</v>
      </c>
    </row>
    <row r="1035" spans="1:3">
      <c r="A1035" t="s">
        <v>1179</v>
      </c>
      <c r="B1035" t="s">
        <v>74</v>
      </c>
      <c r="C1035">
        <v>28.2</v>
      </c>
    </row>
    <row r="1036" spans="1:3">
      <c r="A1036" t="s">
        <v>1180</v>
      </c>
      <c r="B1036" t="s">
        <v>74</v>
      </c>
      <c r="C1036">
        <v>11.7</v>
      </c>
    </row>
    <row r="1037" spans="1:3">
      <c r="A1037" t="s">
        <v>1181</v>
      </c>
      <c r="B1037" t="s">
        <v>74</v>
      </c>
      <c r="C1037">
        <v>14.7</v>
      </c>
    </row>
    <row r="1038" spans="1:3">
      <c r="A1038" t="s">
        <v>1182</v>
      </c>
      <c r="B1038" t="s">
        <v>74</v>
      </c>
      <c r="C1038">
        <v>13.1</v>
      </c>
    </row>
    <row r="1039" spans="1:3">
      <c r="A1039" t="s">
        <v>1183</v>
      </c>
      <c r="B1039" t="s">
        <v>74</v>
      </c>
      <c r="C1039">
        <v>14.4</v>
      </c>
    </row>
    <row r="1040" spans="1:3">
      <c r="A1040" t="s">
        <v>1184</v>
      </c>
      <c r="B1040" t="s">
        <v>74</v>
      </c>
      <c r="C1040">
        <v>17</v>
      </c>
    </row>
    <row r="1041" spans="1:3">
      <c r="A1041" t="s">
        <v>1185</v>
      </c>
      <c r="B1041" t="s">
        <v>74</v>
      </c>
      <c r="C1041">
        <v>49.6</v>
      </c>
    </row>
    <row r="1042" spans="1:3">
      <c r="A1042" t="s">
        <v>1186</v>
      </c>
      <c r="B1042" t="s">
        <v>74</v>
      </c>
      <c r="C1042">
        <v>18</v>
      </c>
    </row>
    <row r="1043" spans="1:3">
      <c r="A1043" t="s">
        <v>1187</v>
      </c>
      <c r="B1043" t="s">
        <v>74</v>
      </c>
      <c r="C1043">
        <v>13.1</v>
      </c>
    </row>
    <row r="1044" spans="1:3">
      <c r="A1044" t="s">
        <v>1188</v>
      </c>
      <c r="B1044" t="s">
        <v>74</v>
      </c>
      <c r="C1044">
        <v>16.399999999999999</v>
      </c>
    </row>
    <row r="1045" spans="1:3">
      <c r="A1045" t="s">
        <v>1189</v>
      </c>
      <c r="B1045" t="s">
        <v>74</v>
      </c>
      <c r="C1045">
        <v>13.5</v>
      </c>
    </row>
    <row r="1046" spans="1:3">
      <c r="A1046" t="s">
        <v>1190</v>
      </c>
      <c r="B1046" t="s">
        <v>74</v>
      </c>
      <c r="C1046">
        <v>37.1</v>
      </c>
    </row>
    <row r="1047" spans="1:3">
      <c r="A1047" t="s">
        <v>1191</v>
      </c>
      <c r="B1047" t="s">
        <v>74</v>
      </c>
      <c r="C1047">
        <v>22</v>
      </c>
    </row>
    <row r="1048" spans="1:3">
      <c r="A1048" t="s">
        <v>1192</v>
      </c>
      <c r="B1048" t="s">
        <v>74</v>
      </c>
      <c r="C1048">
        <v>8.1999999999999993</v>
      </c>
    </row>
    <row r="1049" spans="1:3">
      <c r="A1049" t="s">
        <v>1193</v>
      </c>
      <c r="B1049" t="s">
        <v>74</v>
      </c>
      <c r="C1049">
        <v>15.4</v>
      </c>
    </row>
    <row r="1050" spans="1:3">
      <c r="A1050" t="s">
        <v>1194</v>
      </c>
      <c r="B1050" t="s">
        <v>1195</v>
      </c>
      <c r="C1050">
        <v>27.6</v>
      </c>
    </row>
    <row r="1051" spans="1:3">
      <c r="A1051" t="s">
        <v>1196</v>
      </c>
      <c r="B1051" t="s">
        <v>119</v>
      </c>
      <c r="C1051">
        <v>7.6</v>
      </c>
    </row>
    <row r="1052" spans="1:3">
      <c r="A1052" t="s">
        <v>1197</v>
      </c>
      <c r="B1052" t="s">
        <v>74</v>
      </c>
      <c r="C1052">
        <v>8.9</v>
      </c>
    </row>
    <row r="1053" spans="1:3">
      <c r="A1053" t="s">
        <v>1198</v>
      </c>
      <c r="B1053" t="s">
        <v>74</v>
      </c>
      <c r="C1053">
        <v>19.7</v>
      </c>
    </row>
    <row r="1054" spans="1:3">
      <c r="A1054" t="s">
        <v>1199</v>
      </c>
      <c r="B1054" t="s">
        <v>74</v>
      </c>
      <c r="C1054">
        <v>12.9</v>
      </c>
    </row>
    <row r="1055" spans="1:3">
      <c r="A1055" t="s">
        <v>1200</v>
      </c>
      <c r="B1055" t="s">
        <v>74</v>
      </c>
      <c r="C1055">
        <v>21.3</v>
      </c>
    </row>
    <row r="1056" spans="1:3">
      <c r="A1056" t="s">
        <v>1201</v>
      </c>
      <c r="B1056" t="s">
        <v>74</v>
      </c>
      <c r="C1056">
        <v>26.5</v>
      </c>
    </row>
    <row r="1057" spans="1:3">
      <c r="A1057" t="s">
        <v>1850</v>
      </c>
      <c r="B1057" t="s">
        <v>74</v>
      </c>
      <c r="C1057">
        <v>21.8</v>
      </c>
    </row>
    <row r="1058" spans="1:3">
      <c r="A1058" t="s">
        <v>1202</v>
      </c>
      <c r="B1058" t="s">
        <v>74</v>
      </c>
      <c r="C1058">
        <v>28.2</v>
      </c>
    </row>
    <row r="1059" spans="1:3">
      <c r="A1059" t="s">
        <v>1203</v>
      </c>
      <c r="B1059" t="s">
        <v>74</v>
      </c>
      <c r="C1059">
        <v>14.1</v>
      </c>
    </row>
    <row r="1060" spans="1:3">
      <c r="A1060" t="s">
        <v>1204</v>
      </c>
      <c r="B1060" t="s">
        <v>74</v>
      </c>
      <c r="C1060">
        <v>22.2</v>
      </c>
    </row>
    <row r="1061" spans="1:3">
      <c r="A1061" t="s">
        <v>1205</v>
      </c>
      <c r="B1061" t="s">
        <v>74</v>
      </c>
      <c r="C1061">
        <v>20.6</v>
      </c>
    </row>
    <row r="1062" spans="1:3">
      <c r="A1062" t="s">
        <v>1206</v>
      </c>
      <c r="B1062" t="s">
        <v>74</v>
      </c>
      <c r="C1062">
        <v>12.3</v>
      </c>
    </row>
    <row r="1063" spans="1:3">
      <c r="A1063" t="s">
        <v>1207</v>
      </c>
      <c r="B1063" t="s">
        <v>74</v>
      </c>
      <c r="C1063">
        <v>17.8</v>
      </c>
    </row>
    <row r="1064" spans="1:3">
      <c r="A1064" t="s">
        <v>1208</v>
      </c>
      <c r="B1064" t="s">
        <v>74</v>
      </c>
      <c r="C1064">
        <v>30.4</v>
      </c>
    </row>
    <row r="1065" spans="1:3">
      <c r="A1065" t="s">
        <v>1209</v>
      </c>
      <c r="B1065" t="s">
        <v>74</v>
      </c>
      <c r="C1065">
        <v>19</v>
      </c>
    </row>
    <row r="1066" spans="1:3">
      <c r="A1066" t="s">
        <v>1210</v>
      </c>
      <c r="B1066" t="s">
        <v>74</v>
      </c>
      <c r="C1066">
        <v>22.1</v>
      </c>
    </row>
    <row r="1067" spans="1:3">
      <c r="A1067" t="s">
        <v>1211</v>
      </c>
      <c r="B1067" t="s">
        <v>74</v>
      </c>
      <c r="C1067">
        <v>18.899999999999999</v>
      </c>
    </row>
    <row r="1068" spans="1:3">
      <c r="A1068" t="s">
        <v>1212</v>
      </c>
      <c r="B1068" t="s">
        <v>74</v>
      </c>
      <c r="C1068">
        <v>28.5</v>
      </c>
    </row>
    <row r="1069" spans="1:3">
      <c r="A1069" t="s">
        <v>1213</v>
      </c>
      <c r="B1069" t="s">
        <v>74</v>
      </c>
      <c r="C1069">
        <v>30.7</v>
      </c>
    </row>
    <row r="1070" spans="1:3">
      <c r="A1070" t="s">
        <v>1214</v>
      </c>
      <c r="B1070" t="s">
        <v>74</v>
      </c>
      <c r="C1070">
        <v>12.4</v>
      </c>
    </row>
    <row r="1071" spans="1:3">
      <c r="A1071" t="s">
        <v>1215</v>
      </c>
      <c r="B1071" t="s">
        <v>74</v>
      </c>
      <c r="C1071">
        <v>16.7</v>
      </c>
    </row>
    <row r="1072" spans="1:3">
      <c r="A1072" t="s">
        <v>1851</v>
      </c>
      <c r="B1072" t="s">
        <v>74</v>
      </c>
      <c r="C1072">
        <v>17.8</v>
      </c>
    </row>
    <row r="1073" spans="1:3">
      <c r="A1073" t="s">
        <v>1217</v>
      </c>
      <c r="B1073" t="s">
        <v>74</v>
      </c>
      <c r="C1073">
        <v>17.5</v>
      </c>
    </row>
    <row r="1074" spans="1:3">
      <c r="A1074" t="s">
        <v>1218</v>
      </c>
      <c r="B1074" t="s">
        <v>971</v>
      </c>
      <c r="C1074">
        <v>16.899999999999999</v>
      </c>
    </row>
    <row r="1075" spans="1:3">
      <c r="A1075" t="s">
        <v>1219</v>
      </c>
      <c r="B1075" t="s">
        <v>74</v>
      </c>
      <c r="C1075">
        <v>8.5</v>
      </c>
    </row>
    <row r="1076" spans="1:3">
      <c r="A1076" t="s">
        <v>1220</v>
      </c>
      <c r="B1076" t="s">
        <v>74</v>
      </c>
      <c r="C1076">
        <v>12.3</v>
      </c>
    </row>
    <row r="1077" spans="1:3">
      <c r="A1077" t="s">
        <v>1221</v>
      </c>
      <c r="B1077" t="s">
        <v>74</v>
      </c>
      <c r="C1077">
        <v>9.3000000000000007</v>
      </c>
    </row>
    <row r="1078" spans="1:3">
      <c r="A1078" t="s">
        <v>1223</v>
      </c>
      <c r="B1078" t="s">
        <v>74</v>
      </c>
      <c r="C1078">
        <v>9.4</v>
      </c>
    </row>
    <row r="1079" spans="1:3">
      <c r="A1079" t="s">
        <v>1224</v>
      </c>
      <c r="B1079" t="s">
        <v>74</v>
      </c>
      <c r="C1079">
        <v>27.5</v>
      </c>
    </row>
    <row r="1080" spans="1:3">
      <c r="A1080" t="s">
        <v>1225</v>
      </c>
      <c r="B1080" t="s">
        <v>74</v>
      </c>
      <c r="C1080">
        <v>23.7</v>
      </c>
    </row>
    <row r="1081" spans="1:3">
      <c r="A1081" t="s">
        <v>1226</v>
      </c>
      <c r="B1081" t="s">
        <v>74</v>
      </c>
      <c r="C1081">
        <v>21.6</v>
      </c>
    </row>
    <row r="1082" spans="1:3">
      <c r="A1082" t="s">
        <v>1227</v>
      </c>
      <c r="B1082" t="s">
        <v>74</v>
      </c>
      <c r="C1082">
        <v>8.1</v>
      </c>
    </row>
    <row r="1083" spans="1:3">
      <c r="A1083" t="s">
        <v>1228</v>
      </c>
      <c r="B1083" t="s">
        <v>74</v>
      </c>
      <c r="C1083">
        <v>12.3</v>
      </c>
    </row>
    <row r="1084" spans="1:3">
      <c r="A1084" t="s">
        <v>1229</v>
      </c>
      <c r="B1084" t="s">
        <v>74</v>
      </c>
      <c r="C1084">
        <v>29.3</v>
      </c>
    </row>
    <row r="1085" spans="1:3">
      <c r="A1085" t="s">
        <v>1230</v>
      </c>
      <c r="B1085" t="s">
        <v>74</v>
      </c>
      <c r="C1085">
        <v>8.6999999999999993</v>
      </c>
    </row>
    <row r="1086" spans="1:3">
      <c r="A1086" t="s">
        <v>1231</v>
      </c>
      <c r="B1086" t="s">
        <v>74</v>
      </c>
      <c r="C1086">
        <v>16.3</v>
      </c>
    </row>
    <row r="1087" spans="1:3">
      <c r="A1087" t="s">
        <v>1232</v>
      </c>
      <c r="B1087" t="s">
        <v>74</v>
      </c>
      <c r="C1087">
        <v>13.8</v>
      </c>
    </row>
    <row r="1088" spans="1:3">
      <c r="A1088" t="s">
        <v>1233</v>
      </c>
      <c r="B1088" t="s">
        <v>74</v>
      </c>
      <c r="C1088">
        <v>4.8</v>
      </c>
    </row>
    <row r="1089" spans="1:3">
      <c r="A1089" t="s">
        <v>1852</v>
      </c>
      <c r="B1089" t="s">
        <v>74</v>
      </c>
      <c r="C1089">
        <v>29.7</v>
      </c>
    </row>
    <row r="1090" spans="1:3">
      <c r="A1090" t="s">
        <v>1234</v>
      </c>
      <c r="B1090" t="s">
        <v>74</v>
      </c>
      <c r="C1090">
        <v>6.9</v>
      </c>
    </row>
    <row r="1091" spans="1:3" ht="18.75" customHeight="1">
      <c r="A1091" t="s">
        <v>1236</v>
      </c>
      <c r="B1091" t="s">
        <v>74</v>
      </c>
      <c r="C1091">
        <v>13.5</v>
      </c>
    </row>
    <row r="1092" spans="1:3">
      <c r="A1092" t="s">
        <v>1237</v>
      </c>
      <c r="B1092" t="s">
        <v>74</v>
      </c>
      <c r="C1092">
        <v>14.4</v>
      </c>
    </row>
    <row r="1093" spans="1:3" ht="18.75" customHeight="1">
      <c r="A1093" t="s">
        <v>1238</v>
      </c>
      <c r="B1093" t="s">
        <v>74</v>
      </c>
      <c r="C1093">
        <v>34.299999999999997</v>
      </c>
    </row>
    <row r="1094" spans="1:3">
      <c r="A1094" t="s">
        <v>1239</v>
      </c>
      <c r="B1094" t="s">
        <v>74</v>
      </c>
      <c r="C1094">
        <v>16.2</v>
      </c>
    </row>
    <row r="1095" spans="1:3">
      <c r="A1095" t="s">
        <v>1240</v>
      </c>
      <c r="B1095" t="s">
        <v>74</v>
      </c>
      <c r="C1095">
        <v>8.5</v>
      </c>
    </row>
    <row r="1096" spans="1:3">
      <c r="A1096" t="s">
        <v>1241</v>
      </c>
      <c r="B1096" t="s">
        <v>74</v>
      </c>
      <c r="C1096">
        <v>23.8</v>
      </c>
    </row>
    <row r="1097" spans="1:3" ht="18.75" customHeight="1">
      <c r="A1097" t="s">
        <v>1242</v>
      </c>
      <c r="B1097" t="s">
        <v>1243</v>
      </c>
      <c r="C1097">
        <v>13.4</v>
      </c>
    </row>
    <row r="1098" spans="1:3">
      <c r="A1098" t="s">
        <v>1244</v>
      </c>
      <c r="B1098" t="s">
        <v>74</v>
      </c>
      <c r="C1098">
        <v>22.7</v>
      </c>
    </row>
    <row r="1099" spans="1:3" ht="18.75" customHeight="1">
      <c r="A1099" t="s">
        <v>1245</v>
      </c>
      <c r="B1099" t="s">
        <v>1246</v>
      </c>
      <c r="C1099">
        <v>8.8000000000000007</v>
      </c>
    </row>
    <row r="1100" spans="1:3">
      <c r="A1100" t="s">
        <v>1788</v>
      </c>
      <c r="B1100" t="s">
        <v>74</v>
      </c>
      <c r="C1100">
        <v>18.899999999999999</v>
      </c>
    </row>
    <row r="1101" spans="1:3">
      <c r="A1101" t="s">
        <v>1247</v>
      </c>
      <c r="B1101" t="s">
        <v>74</v>
      </c>
      <c r="C1101">
        <v>9.6</v>
      </c>
    </row>
    <row r="1102" spans="1:3" ht="18.75" customHeight="1">
      <c r="A1102" t="s">
        <v>1248</v>
      </c>
      <c r="B1102" t="s">
        <v>74</v>
      </c>
      <c r="C1102">
        <v>13.7</v>
      </c>
    </row>
    <row r="1103" spans="1:3">
      <c r="A1103" t="s">
        <v>1249</v>
      </c>
      <c r="B1103" t="s">
        <v>74</v>
      </c>
      <c r="C1103">
        <v>9.9</v>
      </c>
    </row>
    <row r="1104" spans="1:3">
      <c r="A1104" t="s">
        <v>1250</v>
      </c>
      <c r="B1104" t="s">
        <v>74</v>
      </c>
      <c r="C1104">
        <v>27.8</v>
      </c>
    </row>
    <row r="1105" spans="1:3">
      <c r="A1105" t="s">
        <v>1251</v>
      </c>
      <c r="B1105" t="s">
        <v>74</v>
      </c>
      <c r="C1105">
        <v>14.1</v>
      </c>
    </row>
    <row r="1106" spans="1:3">
      <c r="A1106" t="s">
        <v>1252</v>
      </c>
      <c r="B1106" t="s">
        <v>74</v>
      </c>
      <c r="C1106">
        <v>10.4</v>
      </c>
    </row>
    <row r="1107" spans="1:3">
      <c r="A1107" t="s">
        <v>1253</v>
      </c>
      <c r="B1107" t="s">
        <v>74</v>
      </c>
      <c r="C1107">
        <v>7</v>
      </c>
    </row>
    <row r="1108" spans="1:3" ht="18.75" customHeight="1">
      <c r="A1108" t="s">
        <v>1254</v>
      </c>
      <c r="B1108" t="s">
        <v>544</v>
      </c>
      <c r="C1108">
        <v>44.3</v>
      </c>
    </row>
    <row r="1109" spans="1:3">
      <c r="A1109" t="s">
        <v>1255</v>
      </c>
      <c r="B1109" t="s">
        <v>74</v>
      </c>
      <c r="C1109">
        <v>13.4</v>
      </c>
    </row>
    <row r="1110" spans="1:3">
      <c r="A1110" t="s">
        <v>1256</v>
      </c>
      <c r="B1110" t="s">
        <v>74</v>
      </c>
      <c r="C1110">
        <v>16.899999999999999</v>
      </c>
    </row>
    <row r="1111" spans="1:3">
      <c r="A1111" t="s">
        <v>1258</v>
      </c>
      <c r="B1111" t="s">
        <v>74</v>
      </c>
      <c r="C1111">
        <v>24.1</v>
      </c>
    </row>
    <row r="1112" spans="1:3">
      <c r="A1112" t="s">
        <v>1259</v>
      </c>
      <c r="B1112" t="s">
        <v>74</v>
      </c>
      <c r="C1112">
        <v>16.5</v>
      </c>
    </row>
    <row r="1113" spans="1:3">
      <c r="A1113" t="s">
        <v>1260</v>
      </c>
      <c r="B1113" t="s">
        <v>1261</v>
      </c>
      <c r="C1113">
        <v>6.2</v>
      </c>
    </row>
    <row r="1114" spans="1:3">
      <c r="A1114" t="s">
        <v>1263</v>
      </c>
      <c r="B1114" t="s">
        <v>74</v>
      </c>
      <c r="C1114">
        <v>4.4000000000000004</v>
      </c>
    </row>
    <row r="1115" spans="1:3">
      <c r="A1115" t="s">
        <v>1264</v>
      </c>
      <c r="B1115" t="s">
        <v>74</v>
      </c>
      <c r="C1115">
        <v>8.6999999999999993</v>
      </c>
    </row>
    <row r="1116" spans="1:3">
      <c r="A1116" t="s">
        <v>1265</v>
      </c>
      <c r="B1116" t="s">
        <v>74</v>
      </c>
      <c r="C1116">
        <v>17.8</v>
      </c>
    </row>
    <row r="1117" spans="1:3">
      <c r="A1117" t="s">
        <v>1266</v>
      </c>
      <c r="B1117" t="s">
        <v>74</v>
      </c>
      <c r="C1117">
        <v>11.7</v>
      </c>
    </row>
    <row r="1118" spans="1:3">
      <c r="A1118" t="s">
        <v>1267</v>
      </c>
      <c r="B1118" t="s">
        <v>74</v>
      </c>
      <c r="C1118">
        <v>12.4</v>
      </c>
    </row>
    <row r="1119" spans="1:3">
      <c r="A1119" t="s">
        <v>1268</v>
      </c>
      <c r="B1119" t="s">
        <v>74</v>
      </c>
      <c r="C1119">
        <v>23.1</v>
      </c>
    </row>
    <row r="1120" spans="1:3">
      <c r="A1120" t="s">
        <v>1269</v>
      </c>
      <c r="B1120" t="s">
        <v>74</v>
      </c>
      <c r="C1120">
        <v>22</v>
      </c>
    </row>
    <row r="1121" spans="1:3">
      <c r="A1121" t="s">
        <v>1270</v>
      </c>
      <c r="B1121" t="s">
        <v>74</v>
      </c>
      <c r="C1121">
        <v>25.9</v>
      </c>
    </row>
    <row r="1122" spans="1:3">
      <c r="A1122" t="s">
        <v>1271</v>
      </c>
      <c r="B1122" t="s">
        <v>74</v>
      </c>
      <c r="C1122">
        <v>21.2</v>
      </c>
    </row>
    <row r="1123" spans="1:3">
      <c r="A1123" t="s">
        <v>1272</v>
      </c>
      <c r="B1123" t="s">
        <v>74</v>
      </c>
      <c r="C1123">
        <v>35.5</v>
      </c>
    </row>
    <row r="1124" spans="1:3">
      <c r="A1124" t="s">
        <v>1273</v>
      </c>
      <c r="B1124" t="s">
        <v>74</v>
      </c>
      <c r="C1124">
        <v>15.1</v>
      </c>
    </row>
    <row r="1125" spans="1:3">
      <c r="A1125" t="s">
        <v>1274</v>
      </c>
      <c r="B1125" t="s">
        <v>74</v>
      </c>
      <c r="C1125">
        <v>9.6999999999999993</v>
      </c>
    </row>
    <row r="1126" spans="1:3">
      <c r="A1126" t="s">
        <v>1789</v>
      </c>
      <c r="B1126" t="s">
        <v>74</v>
      </c>
      <c r="C1126">
        <v>14.8</v>
      </c>
    </row>
    <row r="1127" spans="1:3">
      <c r="A1127" t="s">
        <v>1275</v>
      </c>
      <c r="B1127" t="s">
        <v>74</v>
      </c>
      <c r="C1127">
        <v>19.3</v>
      </c>
    </row>
    <row r="1128" spans="1:3">
      <c r="A1128" t="s">
        <v>1853</v>
      </c>
      <c r="B1128" t="s">
        <v>74</v>
      </c>
      <c r="C1128">
        <v>22.1</v>
      </c>
    </row>
    <row r="1129" spans="1:3">
      <c r="A1129" t="s">
        <v>1276</v>
      </c>
      <c r="B1129" t="s">
        <v>74</v>
      </c>
      <c r="C1129">
        <v>13</v>
      </c>
    </row>
    <row r="1130" spans="1:3">
      <c r="A1130" t="s">
        <v>1277</v>
      </c>
      <c r="B1130" t="s">
        <v>74</v>
      </c>
      <c r="C1130">
        <v>14.5</v>
      </c>
    </row>
    <row r="1131" spans="1:3">
      <c r="A1131" t="s">
        <v>1278</v>
      </c>
      <c r="B1131" t="s">
        <v>74</v>
      </c>
      <c r="C1131">
        <v>18.600000000000001</v>
      </c>
    </row>
    <row r="1132" spans="1:3">
      <c r="A1132" t="s">
        <v>1279</v>
      </c>
      <c r="B1132" t="s">
        <v>1280</v>
      </c>
      <c r="C1132">
        <v>13.3</v>
      </c>
    </row>
    <row r="1133" spans="1:3">
      <c r="A1133" t="s">
        <v>1281</v>
      </c>
      <c r="B1133" t="s">
        <v>74</v>
      </c>
      <c r="C1133">
        <v>25.1</v>
      </c>
    </row>
    <row r="1134" spans="1:3">
      <c r="A1134" t="s">
        <v>1282</v>
      </c>
      <c r="B1134" t="s">
        <v>74</v>
      </c>
      <c r="C1134">
        <v>14.5</v>
      </c>
    </row>
    <row r="1135" spans="1:3">
      <c r="A1135" t="s">
        <v>1283</v>
      </c>
      <c r="B1135" t="s">
        <v>74</v>
      </c>
      <c r="C1135">
        <v>19.3</v>
      </c>
    </row>
    <row r="1136" spans="1:3">
      <c r="A1136" t="s">
        <v>1284</v>
      </c>
      <c r="B1136" t="s">
        <v>74</v>
      </c>
      <c r="C1136">
        <v>18.5</v>
      </c>
    </row>
    <row r="1137" spans="1:3">
      <c r="A1137" t="s">
        <v>1285</v>
      </c>
      <c r="B1137" t="s">
        <v>74</v>
      </c>
      <c r="C1137">
        <v>21.3</v>
      </c>
    </row>
    <row r="1138" spans="1:3">
      <c r="A1138" t="s">
        <v>1790</v>
      </c>
      <c r="B1138" t="s">
        <v>74</v>
      </c>
      <c r="C1138">
        <v>18.2</v>
      </c>
    </row>
    <row r="1139" spans="1:3">
      <c r="A1139" t="s">
        <v>1286</v>
      </c>
      <c r="B1139" t="s">
        <v>74</v>
      </c>
      <c r="C1139">
        <v>20.5</v>
      </c>
    </row>
    <row r="1140" spans="1:3">
      <c r="A1140" t="s">
        <v>1287</v>
      </c>
      <c r="B1140" t="s">
        <v>329</v>
      </c>
      <c r="C1140">
        <v>5.0999999999999996</v>
      </c>
    </row>
    <row r="1141" spans="1:3">
      <c r="A1141" t="s">
        <v>1288</v>
      </c>
      <c r="B1141" t="s">
        <v>119</v>
      </c>
      <c r="C1141">
        <v>9.1999999999999993</v>
      </c>
    </row>
    <row r="1142" spans="1:3">
      <c r="A1142" t="s">
        <v>1289</v>
      </c>
      <c r="B1142" t="s">
        <v>74</v>
      </c>
      <c r="C1142">
        <v>14.7</v>
      </c>
    </row>
    <row r="1143" spans="1:3">
      <c r="A1143" t="s">
        <v>1290</v>
      </c>
      <c r="B1143" t="s">
        <v>74</v>
      </c>
      <c r="C1143">
        <v>22.2</v>
      </c>
    </row>
    <row r="1144" spans="1:3">
      <c r="A1144" t="s">
        <v>1291</v>
      </c>
      <c r="B1144" t="s">
        <v>74</v>
      </c>
      <c r="C1144">
        <v>16.8</v>
      </c>
    </row>
    <row r="1145" spans="1:3">
      <c r="A1145" t="s">
        <v>1292</v>
      </c>
      <c r="B1145" t="s">
        <v>74</v>
      </c>
      <c r="C1145">
        <v>8.5</v>
      </c>
    </row>
    <row r="1146" spans="1:3">
      <c r="A1146" t="s">
        <v>1293</v>
      </c>
      <c r="B1146" t="s">
        <v>74</v>
      </c>
      <c r="C1146">
        <v>18.3</v>
      </c>
    </row>
    <row r="1147" spans="1:3">
      <c r="A1147" t="s">
        <v>1294</v>
      </c>
      <c r="B1147" t="s">
        <v>74</v>
      </c>
      <c r="C1147">
        <v>27.8</v>
      </c>
    </row>
    <row r="1148" spans="1:3">
      <c r="A1148" t="s">
        <v>1295</v>
      </c>
      <c r="B1148" t="s">
        <v>74</v>
      </c>
      <c r="C1148">
        <v>27.4</v>
      </c>
    </row>
    <row r="1149" spans="1:3">
      <c r="A1149" t="s">
        <v>1297</v>
      </c>
      <c r="B1149" t="s">
        <v>222</v>
      </c>
      <c r="C1149">
        <v>10.3</v>
      </c>
    </row>
    <row r="1150" spans="1:3">
      <c r="A1150" t="s">
        <v>1298</v>
      </c>
      <c r="B1150" t="s">
        <v>74</v>
      </c>
      <c r="C1150">
        <v>21.2</v>
      </c>
    </row>
    <row r="1151" spans="1:3">
      <c r="A1151" t="s">
        <v>1299</v>
      </c>
      <c r="B1151" t="s">
        <v>74</v>
      </c>
      <c r="C1151">
        <v>27.9</v>
      </c>
    </row>
    <row r="1152" spans="1:3">
      <c r="A1152" t="s">
        <v>1300</v>
      </c>
      <c r="B1152" t="s">
        <v>74</v>
      </c>
      <c r="C1152">
        <v>20.8</v>
      </c>
    </row>
    <row r="1153" spans="1:3">
      <c r="A1153" t="s">
        <v>1301</v>
      </c>
      <c r="B1153" t="s">
        <v>74</v>
      </c>
      <c r="C1153">
        <v>13.7</v>
      </c>
    </row>
    <row r="1154" spans="1:3">
      <c r="A1154" t="s">
        <v>1302</v>
      </c>
      <c r="B1154" t="s">
        <v>74</v>
      </c>
      <c r="C1154">
        <v>6.7</v>
      </c>
    </row>
    <row r="1155" spans="1:3">
      <c r="A1155" t="s">
        <v>1304</v>
      </c>
      <c r="B1155" t="s">
        <v>74</v>
      </c>
      <c r="C1155">
        <v>36.299999999999997</v>
      </c>
    </row>
    <row r="1156" spans="1:3">
      <c r="A1156" t="s">
        <v>1305</v>
      </c>
      <c r="B1156" t="s">
        <v>74</v>
      </c>
      <c r="C1156">
        <v>8.9</v>
      </c>
    </row>
    <row r="1157" spans="1:3">
      <c r="A1157" t="s">
        <v>1307</v>
      </c>
      <c r="B1157" t="s">
        <v>74</v>
      </c>
      <c r="C1157">
        <v>8.5</v>
      </c>
    </row>
    <row r="1158" spans="1:3">
      <c r="A1158" t="s">
        <v>1308</v>
      </c>
      <c r="B1158" t="s">
        <v>74</v>
      </c>
      <c r="C1158">
        <v>17</v>
      </c>
    </row>
    <row r="1159" spans="1:3">
      <c r="A1159" t="s">
        <v>1791</v>
      </c>
      <c r="B1159" t="s">
        <v>74</v>
      </c>
      <c r="C1159">
        <v>34.5</v>
      </c>
    </row>
    <row r="1160" spans="1:3">
      <c r="A1160" t="s">
        <v>1309</v>
      </c>
      <c r="B1160" t="s">
        <v>74</v>
      </c>
      <c r="C1160">
        <v>18</v>
      </c>
    </row>
    <row r="1161" spans="1:3">
      <c r="A1161" t="s">
        <v>1310</v>
      </c>
      <c r="B1161" t="s">
        <v>74</v>
      </c>
      <c r="C1161">
        <v>17.399999999999999</v>
      </c>
    </row>
    <row r="1162" spans="1:3">
      <c r="A1162" t="s">
        <v>1311</v>
      </c>
      <c r="B1162" t="s">
        <v>74</v>
      </c>
      <c r="C1162">
        <v>14.7</v>
      </c>
    </row>
    <row r="1163" spans="1:3">
      <c r="A1163" t="s">
        <v>1312</v>
      </c>
      <c r="B1163" t="s">
        <v>74</v>
      </c>
      <c r="C1163">
        <v>16.8</v>
      </c>
    </row>
    <row r="1164" spans="1:3">
      <c r="A1164" t="s">
        <v>1313</v>
      </c>
      <c r="B1164" t="s">
        <v>74</v>
      </c>
      <c r="C1164">
        <v>24.4</v>
      </c>
    </row>
    <row r="1165" spans="1:3">
      <c r="A1165" t="s">
        <v>1314</v>
      </c>
      <c r="B1165" t="s">
        <v>74</v>
      </c>
      <c r="C1165">
        <v>15.7</v>
      </c>
    </row>
    <row r="1166" spans="1:3">
      <c r="A1166" t="s">
        <v>1315</v>
      </c>
      <c r="B1166" t="s">
        <v>74</v>
      </c>
      <c r="C1166">
        <v>5.2</v>
      </c>
    </row>
    <row r="1167" spans="1:3">
      <c r="A1167" t="s">
        <v>1316</v>
      </c>
      <c r="B1167" t="s">
        <v>74</v>
      </c>
      <c r="C1167">
        <v>14.3</v>
      </c>
    </row>
    <row r="1168" spans="1:3">
      <c r="A1168" t="s">
        <v>1317</v>
      </c>
      <c r="B1168" t="s">
        <v>74</v>
      </c>
      <c r="C1168">
        <v>11.8</v>
      </c>
    </row>
    <row r="1169" spans="1:3">
      <c r="A1169" t="s">
        <v>1318</v>
      </c>
      <c r="B1169" t="s">
        <v>74</v>
      </c>
      <c r="C1169">
        <v>16.899999999999999</v>
      </c>
    </row>
    <row r="1170" spans="1:3">
      <c r="A1170" t="s">
        <v>1319</v>
      </c>
      <c r="B1170" t="s">
        <v>74</v>
      </c>
      <c r="C1170">
        <v>6.2</v>
      </c>
    </row>
    <row r="1171" spans="1:3">
      <c r="A1171" t="s">
        <v>1792</v>
      </c>
      <c r="B1171" t="s">
        <v>74</v>
      </c>
      <c r="C1171">
        <v>10.7</v>
      </c>
    </row>
    <row r="1172" spans="1:3">
      <c r="A1172" t="s">
        <v>1320</v>
      </c>
      <c r="B1172" t="s">
        <v>74</v>
      </c>
      <c r="C1172">
        <v>2.2000000000000002</v>
      </c>
    </row>
    <row r="1173" spans="1:3">
      <c r="A1173" t="s">
        <v>1321</v>
      </c>
      <c r="B1173" t="s">
        <v>74</v>
      </c>
      <c r="C1173">
        <v>24.9</v>
      </c>
    </row>
    <row r="1174" spans="1:3">
      <c r="A1174" t="s">
        <v>1322</v>
      </c>
      <c r="B1174" t="s">
        <v>74</v>
      </c>
      <c r="C1174">
        <v>14.9</v>
      </c>
    </row>
    <row r="1175" spans="1:3">
      <c r="A1175" t="s">
        <v>1323</v>
      </c>
      <c r="B1175" t="s">
        <v>74</v>
      </c>
      <c r="C1175">
        <v>20.7</v>
      </c>
    </row>
    <row r="1176" spans="1:3">
      <c r="A1176" t="s">
        <v>1324</v>
      </c>
      <c r="B1176" t="s">
        <v>74</v>
      </c>
      <c r="C1176">
        <v>19.2</v>
      </c>
    </row>
    <row r="1177" spans="1:3">
      <c r="A1177" t="s">
        <v>1325</v>
      </c>
      <c r="B1177" t="s">
        <v>74</v>
      </c>
      <c r="C1177">
        <v>7.8</v>
      </c>
    </row>
    <row r="1178" spans="1:3">
      <c r="A1178" t="s">
        <v>1326</v>
      </c>
      <c r="B1178" t="s">
        <v>74</v>
      </c>
      <c r="C1178">
        <v>23.8</v>
      </c>
    </row>
    <row r="1179" spans="1:3">
      <c r="A1179" t="s">
        <v>1327</v>
      </c>
      <c r="B1179" t="s">
        <v>74</v>
      </c>
      <c r="C1179">
        <v>19.7</v>
      </c>
    </row>
    <row r="1180" spans="1:3">
      <c r="A1180" t="s">
        <v>1330</v>
      </c>
      <c r="B1180" t="s">
        <v>74</v>
      </c>
      <c r="C1180">
        <v>16.899999999999999</v>
      </c>
    </row>
    <row r="1181" spans="1:3">
      <c r="A1181" t="s">
        <v>1331</v>
      </c>
      <c r="B1181" t="s">
        <v>74</v>
      </c>
      <c r="C1181">
        <v>22.3</v>
      </c>
    </row>
    <row r="1182" spans="1:3">
      <c r="A1182" t="s">
        <v>1332</v>
      </c>
      <c r="B1182" t="s">
        <v>74</v>
      </c>
      <c r="C1182">
        <v>20.6</v>
      </c>
    </row>
    <row r="1183" spans="1:3">
      <c r="A1183" t="s">
        <v>1333</v>
      </c>
      <c r="B1183" t="s">
        <v>74</v>
      </c>
      <c r="C1183">
        <v>22.6</v>
      </c>
    </row>
    <row r="1184" spans="1:3">
      <c r="A1184" t="s">
        <v>1335</v>
      </c>
      <c r="B1184" t="s">
        <v>74</v>
      </c>
      <c r="C1184">
        <v>22.2</v>
      </c>
    </row>
    <row r="1185" spans="1:3">
      <c r="A1185" t="s">
        <v>1336</v>
      </c>
      <c r="B1185" t="s">
        <v>74</v>
      </c>
      <c r="C1185">
        <v>12.6</v>
      </c>
    </row>
    <row r="1186" spans="1:3">
      <c r="A1186" t="s">
        <v>1337</v>
      </c>
      <c r="B1186" t="s">
        <v>74</v>
      </c>
      <c r="C1186">
        <v>19.899999999999999</v>
      </c>
    </row>
    <row r="1187" spans="1:3">
      <c r="A1187" t="s">
        <v>1338</v>
      </c>
      <c r="B1187" t="s">
        <v>74</v>
      </c>
      <c r="C1187">
        <v>12.2</v>
      </c>
    </row>
    <row r="1188" spans="1:3">
      <c r="A1188" t="s">
        <v>1339</v>
      </c>
      <c r="B1188" t="s">
        <v>74</v>
      </c>
      <c r="C1188">
        <v>6.1</v>
      </c>
    </row>
    <row r="1189" spans="1:3">
      <c r="A1189" t="s">
        <v>1340</v>
      </c>
      <c r="B1189" t="s">
        <v>74</v>
      </c>
      <c r="C1189">
        <v>22</v>
      </c>
    </row>
    <row r="1190" spans="1:3">
      <c r="A1190" t="s">
        <v>1341</v>
      </c>
      <c r="B1190" t="s">
        <v>74</v>
      </c>
      <c r="C1190">
        <v>18.399999999999999</v>
      </c>
    </row>
    <row r="1191" spans="1:3">
      <c r="A1191" t="s">
        <v>1342</v>
      </c>
      <c r="B1191" t="s">
        <v>74</v>
      </c>
      <c r="C1191">
        <v>25.2</v>
      </c>
    </row>
    <row r="1192" spans="1:3">
      <c r="A1192" t="s">
        <v>1343</v>
      </c>
      <c r="B1192" t="s">
        <v>636</v>
      </c>
      <c r="C1192">
        <v>15</v>
      </c>
    </row>
    <row r="1193" spans="1:3">
      <c r="A1193" t="s">
        <v>1344</v>
      </c>
      <c r="B1193" t="s">
        <v>74</v>
      </c>
      <c r="C1193">
        <v>10.9</v>
      </c>
    </row>
    <row r="1194" spans="1:3">
      <c r="A1194" t="s">
        <v>1345</v>
      </c>
      <c r="B1194" t="s">
        <v>350</v>
      </c>
      <c r="C1194">
        <v>12.1</v>
      </c>
    </row>
    <row r="1195" spans="1:3">
      <c r="A1195" t="s">
        <v>1346</v>
      </c>
      <c r="B1195" t="s">
        <v>74</v>
      </c>
      <c r="C1195">
        <v>19.3</v>
      </c>
    </row>
    <row r="1196" spans="1:3">
      <c r="A1196" t="s">
        <v>1347</v>
      </c>
      <c r="B1196" t="s">
        <v>1348</v>
      </c>
      <c r="C1196">
        <v>11.9</v>
      </c>
    </row>
    <row r="1197" spans="1:3">
      <c r="A1197" t="s">
        <v>1349</v>
      </c>
      <c r="B1197" t="s">
        <v>439</v>
      </c>
      <c r="C1197">
        <v>13.8</v>
      </c>
    </row>
    <row r="1198" spans="1:3">
      <c r="A1198" t="s">
        <v>1350</v>
      </c>
      <c r="B1198" t="s">
        <v>74</v>
      </c>
      <c r="C1198">
        <v>15.3</v>
      </c>
    </row>
    <row r="1199" spans="1:3">
      <c r="A1199" t="s">
        <v>1351</v>
      </c>
      <c r="B1199" t="s">
        <v>74</v>
      </c>
      <c r="C1199">
        <v>31.8</v>
      </c>
    </row>
    <row r="1200" spans="1:3">
      <c r="A1200" t="s">
        <v>1352</v>
      </c>
      <c r="B1200" t="s">
        <v>74</v>
      </c>
      <c r="C1200">
        <v>6.5</v>
      </c>
    </row>
    <row r="1201" spans="1:3">
      <c r="A1201" t="s">
        <v>1353</v>
      </c>
      <c r="B1201" t="s">
        <v>74</v>
      </c>
      <c r="C1201">
        <v>6.4</v>
      </c>
    </row>
    <row r="1202" spans="1:3">
      <c r="A1202" t="s">
        <v>1355</v>
      </c>
      <c r="B1202" t="s">
        <v>952</v>
      </c>
      <c r="C1202">
        <v>14.8</v>
      </c>
    </row>
    <row r="1203" spans="1:3">
      <c r="A1203" t="s">
        <v>1356</v>
      </c>
      <c r="B1203" t="s">
        <v>1357</v>
      </c>
      <c r="C1203">
        <v>10.3</v>
      </c>
    </row>
    <row r="1204" spans="1:3">
      <c r="A1204" t="s">
        <v>1358</v>
      </c>
      <c r="B1204" t="s">
        <v>74</v>
      </c>
      <c r="C1204">
        <v>12.7</v>
      </c>
    </row>
    <row r="1205" spans="1:3">
      <c r="A1205" t="s">
        <v>1359</v>
      </c>
      <c r="B1205" t="s">
        <v>952</v>
      </c>
      <c r="C1205">
        <v>3.3</v>
      </c>
    </row>
    <row r="1206" spans="1:3">
      <c r="A1206" t="s">
        <v>1360</v>
      </c>
      <c r="B1206" t="s">
        <v>74</v>
      </c>
      <c r="C1206">
        <v>27.3</v>
      </c>
    </row>
    <row r="1207" spans="1:3">
      <c r="A1207" t="s">
        <v>1361</v>
      </c>
      <c r="B1207" t="s">
        <v>74</v>
      </c>
      <c r="C1207">
        <v>32.299999999999997</v>
      </c>
    </row>
    <row r="1208" spans="1:3">
      <c r="A1208" t="s">
        <v>1362</v>
      </c>
      <c r="B1208" t="s">
        <v>74</v>
      </c>
      <c r="C1208">
        <v>23.1</v>
      </c>
    </row>
    <row r="1209" spans="1:3">
      <c r="A1209" t="s">
        <v>1363</v>
      </c>
      <c r="B1209" t="s">
        <v>74</v>
      </c>
      <c r="C1209">
        <v>9.1999999999999993</v>
      </c>
    </row>
    <row r="1210" spans="1:3">
      <c r="A1210" t="s">
        <v>1364</v>
      </c>
      <c r="B1210" t="s">
        <v>74</v>
      </c>
      <c r="C1210">
        <v>29</v>
      </c>
    </row>
    <row r="1211" spans="1:3">
      <c r="A1211" t="s">
        <v>1854</v>
      </c>
      <c r="B1211" t="s">
        <v>74</v>
      </c>
      <c r="C1211">
        <v>14.8</v>
      </c>
    </row>
    <row r="1212" spans="1:3">
      <c r="A1212" t="s">
        <v>1365</v>
      </c>
      <c r="B1212" t="s">
        <v>74</v>
      </c>
      <c r="C1212">
        <v>19.3</v>
      </c>
    </row>
    <row r="1213" spans="1:3">
      <c r="A1213" t="s">
        <v>1366</v>
      </c>
      <c r="B1213" t="s">
        <v>74</v>
      </c>
      <c r="C1213">
        <v>17.600000000000001</v>
      </c>
    </row>
    <row r="1214" spans="1:3">
      <c r="A1214" t="s">
        <v>1367</v>
      </c>
      <c r="B1214" t="s">
        <v>74</v>
      </c>
      <c r="C1214">
        <v>16.2</v>
      </c>
    </row>
    <row r="1215" spans="1:3">
      <c r="A1215" t="s">
        <v>1368</v>
      </c>
      <c r="B1215" t="s">
        <v>74</v>
      </c>
      <c r="C1215">
        <v>20.399999999999999</v>
      </c>
    </row>
    <row r="1216" spans="1:3">
      <c r="A1216" t="s">
        <v>1369</v>
      </c>
      <c r="B1216" t="s">
        <v>74</v>
      </c>
      <c r="C1216">
        <v>41.8</v>
      </c>
    </row>
    <row r="1217" spans="1:3">
      <c r="A1217" t="s">
        <v>1370</v>
      </c>
      <c r="B1217" t="s">
        <v>74</v>
      </c>
      <c r="C1217">
        <v>24.2</v>
      </c>
    </row>
    <row r="1218" spans="1:3">
      <c r="A1218" t="s">
        <v>1371</v>
      </c>
      <c r="B1218" t="s">
        <v>74</v>
      </c>
      <c r="C1218">
        <v>6.5</v>
      </c>
    </row>
    <row r="1219" spans="1:3">
      <c r="A1219" t="s">
        <v>1372</v>
      </c>
      <c r="B1219" t="s">
        <v>81</v>
      </c>
      <c r="C1219">
        <v>18.899999999999999</v>
      </c>
    </row>
    <row r="1220" spans="1:3">
      <c r="A1220" t="s">
        <v>1373</v>
      </c>
      <c r="B1220" t="s">
        <v>74</v>
      </c>
      <c r="C1220">
        <v>28.4</v>
      </c>
    </row>
    <row r="1221" spans="1:3">
      <c r="A1221" t="s">
        <v>1374</v>
      </c>
      <c r="B1221" t="s">
        <v>74</v>
      </c>
      <c r="C1221">
        <v>16.2</v>
      </c>
    </row>
    <row r="1222" spans="1:3">
      <c r="A1222" t="s">
        <v>1375</v>
      </c>
      <c r="B1222" t="s">
        <v>74</v>
      </c>
      <c r="C1222">
        <v>8.8000000000000007</v>
      </c>
    </row>
    <row r="1223" spans="1:3">
      <c r="A1223" t="s">
        <v>1376</v>
      </c>
      <c r="B1223" t="s">
        <v>753</v>
      </c>
      <c r="C1223">
        <v>14</v>
      </c>
    </row>
    <row r="1224" spans="1:3">
      <c r="A1224" t="s">
        <v>1377</v>
      </c>
      <c r="B1224" t="s">
        <v>74</v>
      </c>
      <c r="C1224">
        <v>14.8</v>
      </c>
    </row>
    <row r="1225" spans="1:3">
      <c r="A1225" t="s">
        <v>1378</v>
      </c>
      <c r="B1225" t="s">
        <v>74</v>
      </c>
      <c r="C1225">
        <v>14.7</v>
      </c>
    </row>
    <row r="1226" spans="1:3">
      <c r="A1226" t="s">
        <v>1380</v>
      </c>
      <c r="B1226" t="s">
        <v>74</v>
      </c>
      <c r="C1226">
        <v>21.5</v>
      </c>
    </row>
    <row r="1227" spans="1:3">
      <c r="A1227" t="s">
        <v>1382</v>
      </c>
      <c r="B1227" t="s">
        <v>74</v>
      </c>
      <c r="C1227">
        <v>22.3</v>
      </c>
    </row>
    <row r="1228" spans="1:3">
      <c r="A1228" t="s">
        <v>1383</v>
      </c>
      <c r="B1228" t="s">
        <v>74</v>
      </c>
      <c r="C1228">
        <v>6.9</v>
      </c>
    </row>
    <row r="1229" spans="1:3">
      <c r="A1229" t="s">
        <v>1384</v>
      </c>
      <c r="B1229" t="s">
        <v>74</v>
      </c>
      <c r="C1229">
        <v>28.9</v>
      </c>
    </row>
    <row r="1230" spans="1:3">
      <c r="A1230" t="s">
        <v>1385</v>
      </c>
      <c r="B1230" t="s">
        <v>1386</v>
      </c>
      <c r="C1230">
        <v>3.6</v>
      </c>
    </row>
    <row r="1231" spans="1:3" ht="18.75" customHeight="1">
      <c r="A1231" t="s">
        <v>1387</v>
      </c>
      <c r="B1231" t="s">
        <v>74</v>
      </c>
      <c r="C1231">
        <v>2.9</v>
      </c>
    </row>
    <row r="1232" spans="1:3">
      <c r="A1232" t="s">
        <v>1388</v>
      </c>
      <c r="B1232" t="s">
        <v>74</v>
      </c>
      <c r="C1232">
        <v>19.3</v>
      </c>
    </row>
    <row r="1233" spans="1:3">
      <c r="A1233" t="s">
        <v>1389</v>
      </c>
      <c r="B1233" t="s">
        <v>74</v>
      </c>
      <c r="C1233">
        <v>25.5</v>
      </c>
    </row>
    <row r="1234" spans="1:3">
      <c r="A1234" t="s">
        <v>1390</v>
      </c>
      <c r="B1234" t="s">
        <v>74</v>
      </c>
      <c r="C1234">
        <v>10.7</v>
      </c>
    </row>
    <row r="1235" spans="1:3">
      <c r="A1235" t="s">
        <v>1391</v>
      </c>
      <c r="B1235" t="s">
        <v>74</v>
      </c>
      <c r="C1235">
        <v>15.2</v>
      </c>
    </row>
    <row r="1236" spans="1:3">
      <c r="A1236" t="s">
        <v>1392</v>
      </c>
      <c r="B1236" t="s">
        <v>74</v>
      </c>
      <c r="C1236">
        <v>31.8</v>
      </c>
    </row>
    <row r="1237" spans="1:3" ht="18.75" customHeight="1">
      <c r="A1237" t="s">
        <v>1393</v>
      </c>
      <c r="B1237" t="s">
        <v>544</v>
      </c>
      <c r="C1237">
        <v>10.3</v>
      </c>
    </row>
    <row r="1238" spans="1:3">
      <c r="A1238" t="s">
        <v>1395</v>
      </c>
      <c r="B1238" t="s">
        <v>74</v>
      </c>
      <c r="C1238">
        <v>14.2</v>
      </c>
    </row>
    <row r="1239" spans="1:3">
      <c r="A1239" t="s">
        <v>1396</v>
      </c>
      <c r="B1239" t="s">
        <v>74</v>
      </c>
      <c r="C1239">
        <v>14.9</v>
      </c>
    </row>
    <row r="1240" spans="1:3">
      <c r="A1240" t="s">
        <v>1397</v>
      </c>
      <c r="B1240" t="s">
        <v>74</v>
      </c>
      <c r="C1240">
        <v>15.9</v>
      </c>
    </row>
    <row r="1241" spans="1:3">
      <c r="A1241" t="s">
        <v>1398</v>
      </c>
      <c r="B1241" t="s">
        <v>1399</v>
      </c>
      <c r="C1241">
        <v>22.8</v>
      </c>
    </row>
    <row r="1242" spans="1:3">
      <c r="A1242" t="s">
        <v>1855</v>
      </c>
      <c r="B1242" t="s">
        <v>74</v>
      </c>
      <c r="C1242">
        <v>27.2</v>
      </c>
    </row>
    <row r="1243" spans="1:3">
      <c r="A1243" t="s">
        <v>1400</v>
      </c>
      <c r="B1243" t="s">
        <v>74</v>
      </c>
      <c r="C1243">
        <v>7.8</v>
      </c>
    </row>
    <row r="1244" spans="1:3">
      <c r="A1244" t="s">
        <v>1401</v>
      </c>
      <c r="B1244" t="s">
        <v>74</v>
      </c>
      <c r="C1244">
        <v>10.9</v>
      </c>
    </row>
    <row r="1245" spans="1:3">
      <c r="A1245" t="s">
        <v>1402</v>
      </c>
      <c r="B1245" t="s">
        <v>74</v>
      </c>
      <c r="C1245">
        <v>7.2</v>
      </c>
    </row>
    <row r="1246" spans="1:3">
      <c r="A1246" t="s">
        <v>1403</v>
      </c>
      <c r="B1246" t="s">
        <v>74</v>
      </c>
      <c r="C1246">
        <v>18.8</v>
      </c>
    </row>
    <row r="1247" spans="1:3">
      <c r="A1247" t="s">
        <v>1405</v>
      </c>
      <c r="B1247" t="s">
        <v>74</v>
      </c>
      <c r="C1247">
        <v>19</v>
      </c>
    </row>
    <row r="1248" spans="1:3">
      <c r="A1248" t="s">
        <v>1406</v>
      </c>
      <c r="B1248" t="s">
        <v>74</v>
      </c>
      <c r="C1248">
        <v>25.9</v>
      </c>
    </row>
    <row r="1249" spans="1:3">
      <c r="A1249" t="s">
        <v>1407</v>
      </c>
      <c r="B1249" t="s">
        <v>185</v>
      </c>
      <c r="C1249">
        <v>8.6</v>
      </c>
    </row>
    <row r="1250" spans="1:3">
      <c r="A1250" t="s">
        <v>1408</v>
      </c>
      <c r="B1250" t="s">
        <v>74</v>
      </c>
      <c r="C1250">
        <v>20.8</v>
      </c>
    </row>
    <row r="1251" spans="1:3">
      <c r="A1251" t="s">
        <v>1409</v>
      </c>
      <c r="B1251" t="s">
        <v>74</v>
      </c>
      <c r="C1251">
        <v>29.4</v>
      </c>
    </row>
    <row r="1252" spans="1:3">
      <c r="A1252" t="s">
        <v>1410</v>
      </c>
      <c r="B1252" t="s">
        <v>74</v>
      </c>
      <c r="C1252">
        <v>22.6</v>
      </c>
    </row>
    <row r="1253" spans="1:3">
      <c r="A1253" t="s">
        <v>1411</v>
      </c>
      <c r="B1253" t="s">
        <v>74</v>
      </c>
      <c r="C1253">
        <v>34.6</v>
      </c>
    </row>
    <row r="1254" spans="1:3">
      <c r="A1254" t="s">
        <v>1413</v>
      </c>
      <c r="B1254" t="s">
        <v>74</v>
      </c>
      <c r="C1254">
        <v>20.399999999999999</v>
      </c>
    </row>
    <row r="1255" spans="1:3">
      <c r="A1255" t="s">
        <v>1414</v>
      </c>
      <c r="B1255" t="s">
        <v>350</v>
      </c>
      <c r="C1255">
        <v>6.7</v>
      </c>
    </row>
    <row r="1256" spans="1:3">
      <c r="A1256" t="s">
        <v>1415</v>
      </c>
      <c r="B1256" t="s">
        <v>74</v>
      </c>
      <c r="C1256">
        <v>11.1</v>
      </c>
    </row>
    <row r="1257" spans="1:3">
      <c r="A1257" t="s">
        <v>1416</v>
      </c>
      <c r="B1257" t="s">
        <v>74</v>
      </c>
      <c r="C1257">
        <v>45.6</v>
      </c>
    </row>
    <row r="1258" spans="1:3">
      <c r="A1258" t="s">
        <v>1417</v>
      </c>
      <c r="B1258" t="s">
        <v>74</v>
      </c>
      <c r="C1258">
        <v>13.9</v>
      </c>
    </row>
    <row r="1259" spans="1:3">
      <c r="A1259" t="s">
        <v>1418</v>
      </c>
      <c r="B1259" t="s">
        <v>74</v>
      </c>
      <c r="C1259">
        <v>38.700000000000003</v>
      </c>
    </row>
    <row r="1260" spans="1:3">
      <c r="A1260" t="s">
        <v>1419</v>
      </c>
      <c r="B1260" t="s">
        <v>74</v>
      </c>
      <c r="C1260">
        <v>18.600000000000001</v>
      </c>
    </row>
    <row r="1261" spans="1:3">
      <c r="A1261" t="s">
        <v>1420</v>
      </c>
      <c r="B1261" t="s">
        <v>74</v>
      </c>
      <c r="C1261">
        <v>54</v>
      </c>
    </row>
    <row r="1262" spans="1:3">
      <c r="A1262" t="s">
        <v>1422</v>
      </c>
      <c r="B1262" t="s">
        <v>74</v>
      </c>
      <c r="C1262">
        <v>5.0999999999999996</v>
      </c>
    </row>
    <row r="1263" spans="1:3">
      <c r="A1263" t="s">
        <v>1423</v>
      </c>
      <c r="B1263" t="s">
        <v>74</v>
      </c>
      <c r="C1263">
        <v>23.7</v>
      </c>
    </row>
    <row r="1264" spans="1:3">
      <c r="A1264" t="s">
        <v>1424</v>
      </c>
      <c r="B1264" t="s">
        <v>101</v>
      </c>
      <c r="C1264">
        <v>19</v>
      </c>
    </row>
    <row r="1265" spans="1:3">
      <c r="A1265" t="s">
        <v>1425</v>
      </c>
      <c r="B1265" t="s">
        <v>74</v>
      </c>
      <c r="C1265">
        <v>13.8</v>
      </c>
    </row>
    <row r="1266" spans="1:3">
      <c r="A1266" t="s">
        <v>1426</v>
      </c>
      <c r="B1266" t="s">
        <v>74</v>
      </c>
      <c r="C1266">
        <v>21.2</v>
      </c>
    </row>
    <row r="1267" spans="1:3">
      <c r="A1267" t="s">
        <v>1427</v>
      </c>
      <c r="B1267" t="s">
        <v>74</v>
      </c>
      <c r="C1267">
        <v>12.6</v>
      </c>
    </row>
    <row r="1268" spans="1:3">
      <c r="A1268" t="s">
        <v>1428</v>
      </c>
      <c r="B1268" t="s">
        <v>74</v>
      </c>
      <c r="C1268">
        <v>19.3</v>
      </c>
    </row>
    <row r="1269" spans="1:3">
      <c r="A1269" t="s">
        <v>1429</v>
      </c>
      <c r="B1269" t="s">
        <v>74</v>
      </c>
      <c r="C1269">
        <v>15.1</v>
      </c>
    </row>
    <row r="1270" spans="1:3">
      <c r="A1270" t="s">
        <v>1430</v>
      </c>
      <c r="B1270" t="s">
        <v>74</v>
      </c>
      <c r="C1270">
        <v>7.2</v>
      </c>
    </row>
    <row r="1271" spans="1:3">
      <c r="A1271" t="s">
        <v>1431</v>
      </c>
      <c r="B1271" t="s">
        <v>74</v>
      </c>
      <c r="C1271">
        <v>12.3</v>
      </c>
    </row>
    <row r="1272" spans="1:3">
      <c r="A1272" t="s">
        <v>1856</v>
      </c>
      <c r="B1272" t="s">
        <v>633</v>
      </c>
      <c r="C1272">
        <v>17.2</v>
      </c>
    </row>
    <row r="1273" spans="1:3">
      <c r="A1273" t="s">
        <v>1857</v>
      </c>
      <c r="B1273" t="s">
        <v>74</v>
      </c>
      <c r="C1273">
        <v>18.5</v>
      </c>
    </row>
    <row r="1274" spans="1:3">
      <c r="A1274" t="s">
        <v>1432</v>
      </c>
      <c r="B1274" t="s">
        <v>74</v>
      </c>
      <c r="C1274">
        <v>31.1</v>
      </c>
    </row>
    <row r="1275" spans="1:3">
      <c r="A1275" t="s">
        <v>1433</v>
      </c>
      <c r="B1275" t="s">
        <v>74</v>
      </c>
      <c r="C1275">
        <v>18</v>
      </c>
    </row>
    <row r="1276" spans="1:3" ht="18.75" customHeight="1">
      <c r="A1276" t="s">
        <v>1434</v>
      </c>
      <c r="B1276" t="s">
        <v>74</v>
      </c>
      <c r="C1276">
        <v>19.600000000000001</v>
      </c>
    </row>
    <row r="1277" spans="1:3">
      <c r="A1277" t="s">
        <v>1435</v>
      </c>
      <c r="B1277" t="s">
        <v>436</v>
      </c>
      <c r="C1277">
        <v>15.7</v>
      </c>
    </row>
    <row r="1278" spans="1:3">
      <c r="A1278" t="s">
        <v>1436</v>
      </c>
      <c r="B1278" t="s">
        <v>74</v>
      </c>
      <c r="C1278">
        <v>21.1</v>
      </c>
    </row>
    <row r="1279" spans="1:3">
      <c r="A1279" t="s">
        <v>1437</v>
      </c>
      <c r="B1279" t="s">
        <v>74</v>
      </c>
      <c r="C1279">
        <v>6.9</v>
      </c>
    </row>
    <row r="1280" spans="1:3">
      <c r="A1280" t="s">
        <v>1438</v>
      </c>
      <c r="B1280" t="s">
        <v>74</v>
      </c>
      <c r="C1280">
        <v>16</v>
      </c>
    </row>
    <row r="1281" spans="1:3">
      <c r="A1281" t="s">
        <v>1439</v>
      </c>
      <c r="B1281" t="s">
        <v>74</v>
      </c>
      <c r="C1281">
        <v>25.4</v>
      </c>
    </row>
    <row r="1282" spans="1:3" ht="18.75" customHeight="1">
      <c r="A1282" t="s">
        <v>1440</v>
      </c>
      <c r="B1282" t="s">
        <v>1441</v>
      </c>
      <c r="C1282">
        <v>16.3</v>
      </c>
    </row>
    <row r="1283" spans="1:3">
      <c r="A1283" t="s">
        <v>1442</v>
      </c>
      <c r="B1283" t="s">
        <v>74</v>
      </c>
      <c r="C1283">
        <v>21.9</v>
      </c>
    </row>
    <row r="1284" spans="1:3">
      <c r="A1284" t="s">
        <v>1443</v>
      </c>
      <c r="B1284" t="s">
        <v>74</v>
      </c>
      <c r="C1284">
        <v>16.3</v>
      </c>
    </row>
    <row r="1285" spans="1:3">
      <c r="A1285" t="s">
        <v>1444</v>
      </c>
      <c r="B1285" t="s">
        <v>74</v>
      </c>
      <c r="C1285">
        <v>33</v>
      </c>
    </row>
    <row r="1286" spans="1:3">
      <c r="A1286" t="s">
        <v>1445</v>
      </c>
      <c r="B1286" t="s">
        <v>74</v>
      </c>
      <c r="C1286">
        <v>18.2</v>
      </c>
    </row>
    <row r="1287" spans="1:3">
      <c r="A1287" t="s">
        <v>1446</v>
      </c>
      <c r="B1287" t="s">
        <v>852</v>
      </c>
      <c r="C1287">
        <v>10.3</v>
      </c>
    </row>
    <row r="1288" spans="1:3">
      <c r="A1288" t="s">
        <v>1447</v>
      </c>
      <c r="B1288" t="s">
        <v>74</v>
      </c>
      <c r="C1288">
        <v>11</v>
      </c>
    </row>
    <row r="1289" spans="1:3">
      <c r="A1289" t="s">
        <v>1448</v>
      </c>
      <c r="B1289" t="s">
        <v>640</v>
      </c>
      <c r="C1289">
        <v>8.6999999999999993</v>
      </c>
    </row>
    <row r="1290" spans="1:3">
      <c r="A1290" t="s">
        <v>1449</v>
      </c>
      <c r="B1290" t="s">
        <v>74</v>
      </c>
      <c r="C1290">
        <v>24.6</v>
      </c>
    </row>
    <row r="1291" spans="1:3">
      <c r="A1291" t="s">
        <v>1450</v>
      </c>
      <c r="B1291" t="s">
        <v>74</v>
      </c>
      <c r="C1291">
        <v>15</v>
      </c>
    </row>
    <row r="1292" spans="1:3">
      <c r="A1292" t="s">
        <v>1794</v>
      </c>
      <c r="B1292" t="s">
        <v>640</v>
      </c>
      <c r="C1292">
        <v>14.3</v>
      </c>
    </row>
    <row r="1293" spans="1:3">
      <c r="A1293" t="s">
        <v>1451</v>
      </c>
      <c r="B1293" t="s">
        <v>74</v>
      </c>
      <c r="C1293">
        <v>7.7</v>
      </c>
    </row>
    <row r="1294" spans="1:3">
      <c r="A1294" t="s">
        <v>1452</v>
      </c>
      <c r="B1294" t="s">
        <v>85</v>
      </c>
      <c r="C1294">
        <v>14.3</v>
      </c>
    </row>
    <row r="1295" spans="1:3">
      <c r="A1295" t="s">
        <v>1453</v>
      </c>
      <c r="B1295" t="s">
        <v>74</v>
      </c>
      <c r="C1295">
        <v>22</v>
      </c>
    </row>
    <row r="1296" spans="1:3">
      <c r="A1296" t="s">
        <v>1454</v>
      </c>
      <c r="B1296" t="s">
        <v>74</v>
      </c>
      <c r="C1296">
        <v>29.5</v>
      </c>
    </row>
    <row r="1297" spans="1:3">
      <c r="A1297" t="s">
        <v>1455</v>
      </c>
      <c r="B1297" t="s">
        <v>74</v>
      </c>
      <c r="C1297">
        <v>10.6</v>
      </c>
    </row>
    <row r="1298" spans="1:3">
      <c r="A1298" t="s">
        <v>1456</v>
      </c>
      <c r="B1298" t="s">
        <v>74</v>
      </c>
      <c r="C1298">
        <v>21.7</v>
      </c>
    </row>
    <row r="1299" spans="1:3">
      <c r="A1299" t="s">
        <v>1457</v>
      </c>
      <c r="B1299" t="s">
        <v>74</v>
      </c>
      <c r="C1299">
        <v>13</v>
      </c>
    </row>
    <row r="1300" spans="1:3">
      <c r="A1300" t="s">
        <v>1458</v>
      </c>
      <c r="B1300" t="s">
        <v>74</v>
      </c>
      <c r="C1300">
        <v>17.100000000000001</v>
      </c>
    </row>
    <row r="1301" spans="1:3">
      <c r="A1301" t="s">
        <v>1795</v>
      </c>
      <c r="B1301" t="s">
        <v>74</v>
      </c>
      <c r="C1301">
        <v>22.7</v>
      </c>
    </row>
    <row r="1302" spans="1:3">
      <c r="A1302" t="s">
        <v>1459</v>
      </c>
      <c r="B1302" t="s">
        <v>74</v>
      </c>
      <c r="C1302">
        <v>9.4</v>
      </c>
    </row>
    <row r="1303" spans="1:3">
      <c r="A1303" t="s">
        <v>1460</v>
      </c>
      <c r="B1303" t="s">
        <v>74</v>
      </c>
      <c r="C1303">
        <v>13.8</v>
      </c>
    </row>
    <row r="1304" spans="1:3">
      <c r="A1304" t="s">
        <v>1461</v>
      </c>
      <c r="B1304" t="s">
        <v>74</v>
      </c>
      <c r="C1304">
        <v>17.3</v>
      </c>
    </row>
    <row r="1305" spans="1:3">
      <c r="A1305" t="s">
        <v>1462</v>
      </c>
      <c r="B1305" t="s">
        <v>74</v>
      </c>
      <c r="C1305">
        <v>28.9</v>
      </c>
    </row>
    <row r="1306" spans="1:3">
      <c r="A1306" t="s">
        <v>1463</v>
      </c>
      <c r="B1306" t="s">
        <v>74</v>
      </c>
      <c r="C1306">
        <v>11.5</v>
      </c>
    </row>
    <row r="1307" spans="1:3">
      <c r="A1307" t="s">
        <v>1464</v>
      </c>
      <c r="B1307" t="s">
        <v>74</v>
      </c>
      <c r="C1307">
        <v>12.3</v>
      </c>
    </row>
    <row r="1308" spans="1:3">
      <c r="A1308" t="s">
        <v>1465</v>
      </c>
      <c r="B1308" t="s">
        <v>74</v>
      </c>
      <c r="C1308">
        <v>12</v>
      </c>
    </row>
    <row r="1309" spans="1:3">
      <c r="A1309" t="s">
        <v>1466</v>
      </c>
      <c r="B1309" t="s">
        <v>74</v>
      </c>
      <c r="C1309">
        <v>18.100000000000001</v>
      </c>
    </row>
    <row r="1310" spans="1:3">
      <c r="A1310" t="s">
        <v>1467</v>
      </c>
      <c r="B1310" t="s">
        <v>74</v>
      </c>
      <c r="C1310">
        <v>15.4</v>
      </c>
    </row>
    <row r="1311" spans="1:3">
      <c r="A1311" t="s">
        <v>1468</v>
      </c>
      <c r="B1311" t="s">
        <v>74</v>
      </c>
      <c r="C1311">
        <v>30</v>
      </c>
    </row>
    <row r="1312" spans="1:3">
      <c r="A1312" t="s">
        <v>1469</v>
      </c>
      <c r="B1312" t="s">
        <v>74</v>
      </c>
      <c r="C1312">
        <v>22.5</v>
      </c>
    </row>
    <row r="1313" spans="1:3">
      <c r="A1313" t="s">
        <v>1470</v>
      </c>
      <c r="B1313" t="s">
        <v>74</v>
      </c>
      <c r="C1313">
        <v>21.7</v>
      </c>
    </row>
    <row r="1314" spans="1:3">
      <c r="A1314" t="s">
        <v>1471</v>
      </c>
      <c r="B1314" t="s">
        <v>74</v>
      </c>
      <c r="C1314">
        <v>19.100000000000001</v>
      </c>
    </row>
    <row r="1315" spans="1:3">
      <c r="A1315" t="s">
        <v>1472</v>
      </c>
      <c r="B1315" t="s">
        <v>74</v>
      </c>
      <c r="C1315">
        <v>16.600000000000001</v>
      </c>
    </row>
    <row r="1316" spans="1:3">
      <c r="A1316" t="s">
        <v>1473</v>
      </c>
      <c r="B1316" t="s">
        <v>547</v>
      </c>
      <c r="C1316">
        <v>2.5</v>
      </c>
    </row>
    <row r="1317" spans="1:3">
      <c r="A1317" t="s">
        <v>1796</v>
      </c>
      <c r="B1317" t="s">
        <v>74</v>
      </c>
      <c r="C1317">
        <v>46.2</v>
      </c>
    </row>
    <row r="1318" spans="1:3">
      <c r="A1318" t="s">
        <v>1474</v>
      </c>
      <c r="B1318" t="s">
        <v>74</v>
      </c>
      <c r="C1318">
        <v>17.7</v>
      </c>
    </row>
    <row r="1319" spans="1:3">
      <c r="A1319" t="s">
        <v>1475</v>
      </c>
      <c r="B1319" t="s">
        <v>74</v>
      </c>
      <c r="C1319">
        <v>8.8000000000000007</v>
      </c>
    </row>
    <row r="1320" spans="1:3">
      <c r="A1320" t="s">
        <v>1476</v>
      </c>
      <c r="B1320" t="s">
        <v>74</v>
      </c>
      <c r="C1320">
        <v>23.8</v>
      </c>
    </row>
    <row r="1321" spans="1:3">
      <c r="A1321" t="s">
        <v>1477</v>
      </c>
      <c r="B1321" t="s">
        <v>74</v>
      </c>
      <c r="C1321">
        <v>12.3</v>
      </c>
    </row>
    <row r="1322" spans="1:3">
      <c r="A1322" t="s">
        <v>1478</v>
      </c>
      <c r="B1322" t="s">
        <v>1479</v>
      </c>
      <c r="C1322">
        <v>18.100000000000001</v>
      </c>
    </row>
    <row r="1323" spans="1:3">
      <c r="A1323" t="s">
        <v>1480</v>
      </c>
      <c r="B1323" t="s">
        <v>74</v>
      </c>
      <c r="C1323">
        <v>19.600000000000001</v>
      </c>
    </row>
    <row r="1324" spans="1:3">
      <c r="A1324" t="s">
        <v>1481</v>
      </c>
      <c r="B1324" t="s">
        <v>74</v>
      </c>
      <c r="C1324">
        <v>14.6</v>
      </c>
    </row>
    <row r="1325" spans="1:3">
      <c r="A1325" t="s">
        <v>1482</v>
      </c>
      <c r="B1325" t="s">
        <v>74</v>
      </c>
      <c r="C1325">
        <v>16</v>
      </c>
    </row>
    <row r="1326" spans="1:3">
      <c r="A1326" t="s">
        <v>1483</v>
      </c>
      <c r="B1326" t="s">
        <v>74</v>
      </c>
      <c r="C1326">
        <v>19.5</v>
      </c>
    </row>
    <row r="1327" spans="1:3">
      <c r="A1327" t="s">
        <v>1484</v>
      </c>
      <c r="B1327" t="s">
        <v>74</v>
      </c>
      <c r="C1327">
        <v>27.3</v>
      </c>
    </row>
    <row r="1328" spans="1:3">
      <c r="A1328" t="s">
        <v>1485</v>
      </c>
      <c r="B1328" t="s">
        <v>74</v>
      </c>
      <c r="C1328">
        <v>8.1</v>
      </c>
    </row>
    <row r="1329" spans="1:3">
      <c r="A1329" t="s">
        <v>1486</v>
      </c>
      <c r="B1329" t="s">
        <v>74</v>
      </c>
      <c r="C1329">
        <v>2</v>
      </c>
    </row>
    <row r="1330" spans="1:3">
      <c r="A1330" t="s">
        <v>1487</v>
      </c>
      <c r="B1330" t="s">
        <v>74</v>
      </c>
      <c r="C1330">
        <v>31</v>
      </c>
    </row>
    <row r="1331" spans="1:3">
      <c r="A1331" t="s">
        <v>1489</v>
      </c>
      <c r="B1331" t="s">
        <v>74</v>
      </c>
      <c r="C1331">
        <v>16.899999999999999</v>
      </c>
    </row>
    <row r="1332" spans="1:3">
      <c r="A1332" t="s">
        <v>1491</v>
      </c>
      <c r="B1332" t="s">
        <v>85</v>
      </c>
      <c r="C1332">
        <v>15.8</v>
      </c>
    </row>
    <row r="1333" spans="1:3">
      <c r="A1333" t="s">
        <v>1492</v>
      </c>
      <c r="B1333" t="s">
        <v>74</v>
      </c>
      <c r="C1333">
        <v>35.700000000000003</v>
      </c>
    </row>
    <row r="1334" spans="1:3">
      <c r="A1334" t="s">
        <v>1493</v>
      </c>
      <c r="B1334" t="s">
        <v>74</v>
      </c>
      <c r="C1334">
        <v>29.2</v>
      </c>
    </row>
    <row r="1335" spans="1:3">
      <c r="A1335" t="s">
        <v>1797</v>
      </c>
      <c r="B1335" t="s">
        <v>74</v>
      </c>
      <c r="C1335">
        <v>16.7</v>
      </c>
    </row>
    <row r="1336" spans="1:3">
      <c r="A1336" t="s">
        <v>1798</v>
      </c>
      <c r="B1336" t="s">
        <v>74</v>
      </c>
      <c r="C1336">
        <v>15.6</v>
      </c>
    </row>
    <row r="1337" spans="1:3">
      <c r="A1337" t="s">
        <v>1494</v>
      </c>
      <c r="B1337" t="s">
        <v>74</v>
      </c>
      <c r="C1337">
        <v>14.3</v>
      </c>
    </row>
    <row r="1338" spans="1:3">
      <c r="A1338" t="s">
        <v>1495</v>
      </c>
      <c r="B1338" t="s">
        <v>74</v>
      </c>
      <c r="C1338">
        <v>23</v>
      </c>
    </row>
    <row r="1339" spans="1:3">
      <c r="A1339" t="s">
        <v>1799</v>
      </c>
      <c r="B1339" t="s">
        <v>74</v>
      </c>
      <c r="C1339">
        <v>35.5</v>
      </c>
    </row>
    <row r="1340" spans="1:3">
      <c r="A1340" t="s">
        <v>1496</v>
      </c>
      <c r="B1340" t="s">
        <v>74</v>
      </c>
      <c r="C1340">
        <v>18.7</v>
      </c>
    </row>
    <row r="1341" spans="1:3">
      <c r="A1341" t="s">
        <v>1497</v>
      </c>
      <c r="B1341" t="s">
        <v>74</v>
      </c>
      <c r="C1341">
        <v>16.3</v>
      </c>
    </row>
    <row r="1342" spans="1:3">
      <c r="A1342" t="s">
        <v>1498</v>
      </c>
      <c r="B1342" t="s">
        <v>74</v>
      </c>
      <c r="C1342">
        <v>24.6</v>
      </c>
    </row>
    <row r="1343" spans="1:3">
      <c r="A1343" t="s">
        <v>1499</v>
      </c>
      <c r="B1343" t="s">
        <v>74</v>
      </c>
      <c r="C1343">
        <v>35.799999999999997</v>
      </c>
    </row>
    <row r="1344" spans="1:3">
      <c r="A1344" t="s">
        <v>1500</v>
      </c>
      <c r="B1344" t="s">
        <v>1501</v>
      </c>
      <c r="C1344">
        <v>5.3</v>
      </c>
    </row>
    <row r="1345" spans="1:3">
      <c r="A1345" t="s">
        <v>1502</v>
      </c>
      <c r="B1345" t="s">
        <v>74</v>
      </c>
      <c r="C1345">
        <v>24.9</v>
      </c>
    </row>
    <row r="1346" spans="1:3">
      <c r="A1346" t="s">
        <v>1503</v>
      </c>
      <c r="B1346" t="s">
        <v>74</v>
      </c>
      <c r="C1346">
        <v>12.3</v>
      </c>
    </row>
    <row r="1347" spans="1:3">
      <c r="A1347" t="s">
        <v>1504</v>
      </c>
      <c r="B1347" t="s">
        <v>74</v>
      </c>
      <c r="C1347">
        <v>16.5</v>
      </c>
    </row>
    <row r="1348" spans="1:3">
      <c r="A1348" t="s">
        <v>1505</v>
      </c>
      <c r="B1348" t="s">
        <v>74</v>
      </c>
      <c r="C1348">
        <v>9.5</v>
      </c>
    </row>
    <row r="1349" spans="1:3">
      <c r="A1349" t="s">
        <v>1506</v>
      </c>
      <c r="B1349" t="s">
        <v>119</v>
      </c>
      <c r="C1349">
        <v>5.9</v>
      </c>
    </row>
    <row r="1350" spans="1:3">
      <c r="A1350" t="s">
        <v>1507</v>
      </c>
      <c r="B1350" t="s">
        <v>74</v>
      </c>
      <c r="C1350">
        <v>14.7</v>
      </c>
    </row>
    <row r="1351" spans="1:3">
      <c r="A1351" t="s">
        <v>1858</v>
      </c>
      <c r="B1351" t="s">
        <v>74</v>
      </c>
      <c r="C1351">
        <v>21.9</v>
      </c>
    </row>
    <row r="1352" spans="1:3">
      <c r="A1352" t="s">
        <v>1509</v>
      </c>
      <c r="B1352" t="s">
        <v>74</v>
      </c>
      <c r="C1352">
        <v>21.1</v>
      </c>
    </row>
    <row r="1353" spans="1:3">
      <c r="A1353" t="s">
        <v>1510</v>
      </c>
      <c r="B1353" t="s">
        <v>74</v>
      </c>
      <c r="C1353">
        <v>7.2</v>
      </c>
    </row>
    <row r="1354" spans="1:3">
      <c r="A1354" t="s">
        <v>1511</v>
      </c>
      <c r="B1354" t="s">
        <v>154</v>
      </c>
      <c r="C1354">
        <v>14.8</v>
      </c>
    </row>
    <row r="1355" spans="1:3">
      <c r="A1355" t="s">
        <v>1512</v>
      </c>
      <c r="B1355" t="s">
        <v>74</v>
      </c>
      <c r="C1355">
        <v>9.3000000000000007</v>
      </c>
    </row>
    <row r="1356" spans="1:3">
      <c r="A1356" t="s">
        <v>1513</v>
      </c>
      <c r="B1356" t="s">
        <v>74</v>
      </c>
      <c r="C1356">
        <v>23.7</v>
      </c>
    </row>
    <row r="1357" spans="1:3">
      <c r="A1357" t="s">
        <v>1514</v>
      </c>
      <c r="B1357" t="s">
        <v>74</v>
      </c>
      <c r="C1357">
        <v>23.1</v>
      </c>
    </row>
    <row r="1358" spans="1:3">
      <c r="A1358" t="s">
        <v>1515</v>
      </c>
      <c r="B1358" t="s">
        <v>74</v>
      </c>
      <c r="C1358">
        <v>20.5</v>
      </c>
    </row>
    <row r="1359" spans="1:3">
      <c r="A1359" t="s">
        <v>1516</v>
      </c>
      <c r="B1359" t="s">
        <v>74</v>
      </c>
      <c r="C1359">
        <v>18.899999999999999</v>
      </c>
    </row>
    <row r="1360" spans="1:3">
      <c r="A1360" t="s">
        <v>1517</v>
      </c>
      <c r="B1360" t="s">
        <v>74</v>
      </c>
      <c r="C1360">
        <v>21.6</v>
      </c>
    </row>
    <row r="1361" spans="1:3">
      <c r="A1361" t="s">
        <v>1518</v>
      </c>
      <c r="B1361" t="s">
        <v>74</v>
      </c>
      <c r="C1361">
        <v>10.9</v>
      </c>
    </row>
    <row r="1362" spans="1:3">
      <c r="A1362" t="s">
        <v>1519</v>
      </c>
      <c r="B1362" t="s">
        <v>74</v>
      </c>
      <c r="C1362">
        <v>33.200000000000003</v>
      </c>
    </row>
    <row r="1363" spans="1:3">
      <c r="A1363" t="s">
        <v>1520</v>
      </c>
      <c r="B1363" t="s">
        <v>74</v>
      </c>
      <c r="C1363">
        <v>20.399999999999999</v>
      </c>
    </row>
    <row r="1364" spans="1:3">
      <c r="A1364" t="s">
        <v>1521</v>
      </c>
      <c r="B1364" t="s">
        <v>74</v>
      </c>
      <c r="C1364">
        <v>19.399999999999999</v>
      </c>
    </row>
    <row r="1365" spans="1:3">
      <c r="A1365" t="s">
        <v>1522</v>
      </c>
      <c r="B1365" t="s">
        <v>74</v>
      </c>
      <c r="C1365">
        <v>18.600000000000001</v>
      </c>
    </row>
    <row r="1366" spans="1:3">
      <c r="A1366" t="s">
        <v>1523</v>
      </c>
      <c r="B1366" t="s">
        <v>74</v>
      </c>
      <c r="C1366">
        <v>24.2</v>
      </c>
    </row>
    <row r="1367" spans="1:3">
      <c r="A1367" t="s">
        <v>1524</v>
      </c>
      <c r="B1367" t="s">
        <v>74</v>
      </c>
      <c r="C1367">
        <v>11.1</v>
      </c>
    </row>
    <row r="1368" spans="1:3">
      <c r="A1368" t="s">
        <v>1525</v>
      </c>
      <c r="B1368" t="s">
        <v>74</v>
      </c>
      <c r="C1368">
        <v>20.5</v>
      </c>
    </row>
    <row r="1369" spans="1:3">
      <c r="A1369" t="s">
        <v>1526</v>
      </c>
      <c r="B1369" t="s">
        <v>74</v>
      </c>
      <c r="C1369">
        <v>22.6</v>
      </c>
    </row>
    <row r="1370" spans="1:3">
      <c r="A1370" t="s">
        <v>1527</v>
      </c>
      <c r="B1370" t="s">
        <v>74</v>
      </c>
      <c r="C1370">
        <v>20.6</v>
      </c>
    </row>
    <row r="1371" spans="1:3">
      <c r="A1371" t="s">
        <v>1528</v>
      </c>
      <c r="B1371" t="s">
        <v>346</v>
      </c>
      <c r="C1371">
        <v>11.1</v>
      </c>
    </row>
    <row r="1372" spans="1:3">
      <c r="A1372" t="s">
        <v>1529</v>
      </c>
      <c r="B1372" t="s">
        <v>74</v>
      </c>
      <c r="C1372">
        <v>13.4</v>
      </c>
    </row>
    <row r="1373" spans="1:3">
      <c r="A1373" t="s">
        <v>1530</v>
      </c>
      <c r="B1373" t="s">
        <v>74</v>
      </c>
      <c r="C1373">
        <v>20.399999999999999</v>
      </c>
    </row>
    <row r="1374" spans="1:3">
      <c r="A1374" t="s">
        <v>1800</v>
      </c>
      <c r="B1374" t="s">
        <v>74</v>
      </c>
      <c r="C1374">
        <v>22.1</v>
      </c>
    </row>
    <row r="1375" spans="1:3">
      <c r="A1375" t="s">
        <v>1531</v>
      </c>
      <c r="B1375" t="s">
        <v>74</v>
      </c>
      <c r="C1375">
        <v>27.1</v>
      </c>
    </row>
    <row r="1376" spans="1:3">
      <c r="A1376" t="s">
        <v>1532</v>
      </c>
      <c r="B1376" t="s">
        <v>574</v>
      </c>
      <c r="C1376">
        <v>13.7</v>
      </c>
    </row>
    <row r="1377" spans="1:3">
      <c r="A1377" t="s">
        <v>1533</v>
      </c>
      <c r="B1377" t="s">
        <v>74</v>
      </c>
      <c r="C1377">
        <v>12.7</v>
      </c>
    </row>
    <row r="1378" spans="1:3">
      <c r="A1378" t="s">
        <v>1534</v>
      </c>
      <c r="B1378" t="s">
        <v>74</v>
      </c>
      <c r="C1378">
        <v>23</v>
      </c>
    </row>
    <row r="1379" spans="1:3">
      <c r="A1379" t="s">
        <v>1535</v>
      </c>
      <c r="B1379" t="s">
        <v>74</v>
      </c>
      <c r="C1379">
        <v>23</v>
      </c>
    </row>
    <row r="1380" spans="1:3">
      <c r="A1380" t="s">
        <v>1536</v>
      </c>
      <c r="B1380" t="s">
        <v>74</v>
      </c>
      <c r="C1380">
        <v>29.2</v>
      </c>
    </row>
    <row r="1381" spans="1:3">
      <c r="A1381" t="s">
        <v>1537</v>
      </c>
      <c r="B1381" t="s">
        <v>74</v>
      </c>
      <c r="C1381">
        <v>17.5</v>
      </c>
    </row>
    <row r="1382" spans="1:3">
      <c r="A1382" t="s">
        <v>1538</v>
      </c>
      <c r="B1382" t="s">
        <v>74</v>
      </c>
      <c r="C1382">
        <v>14.2</v>
      </c>
    </row>
    <row r="1383" spans="1:3">
      <c r="A1383" t="s">
        <v>1539</v>
      </c>
      <c r="B1383" t="s">
        <v>74</v>
      </c>
      <c r="C1383">
        <v>10.3</v>
      </c>
    </row>
    <row r="1384" spans="1:3">
      <c r="A1384" t="s">
        <v>1540</v>
      </c>
      <c r="B1384" t="s">
        <v>146</v>
      </c>
      <c r="C1384">
        <v>22.8</v>
      </c>
    </row>
    <row r="1385" spans="1:3">
      <c r="A1385" t="s">
        <v>1541</v>
      </c>
      <c r="B1385" t="s">
        <v>74</v>
      </c>
      <c r="C1385">
        <v>14.7</v>
      </c>
    </row>
    <row r="1386" spans="1:3">
      <c r="A1386" t="s">
        <v>1542</v>
      </c>
      <c r="B1386" t="s">
        <v>74</v>
      </c>
      <c r="C1386">
        <v>18.2</v>
      </c>
    </row>
    <row r="1387" spans="1:3">
      <c r="A1387" t="s">
        <v>1543</v>
      </c>
      <c r="B1387" t="s">
        <v>74</v>
      </c>
      <c r="C1387">
        <v>28</v>
      </c>
    </row>
    <row r="1388" spans="1:3">
      <c r="A1388" t="s">
        <v>1544</v>
      </c>
      <c r="B1388" t="s">
        <v>74</v>
      </c>
      <c r="C1388">
        <v>19.7</v>
      </c>
    </row>
    <row r="1389" spans="1:3">
      <c r="A1389" t="s">
        <v>1545</v>
      </c>
      <c r="B1389" t="s">
        <v>74</v>
      </c>
      <c r="C1389">
        <v>22.6</v>
      </c>
    </row>
    <row r="1390" spans="1:3">
      <c r="A1390" t="s">
        <v>1546</v>
      </c>
      <c r="B1390" t="s">
        <v>74</v>
      </c>
      <c r="C1390">
        <v>19.3</v>
      </c>
    </row>
    <row r="1391" spans="1:3">
      <c r="A1391" t="s">
        <v>1547</v>
      </c>
      <c r="B1391" t="s">
        <v>505</v>
      </c>
      <c r="C1391">
        <v>20.2</v>
      </c>
    </row>
    <row r="1392" spans="1:3">
      <c r="A1392" t="s">
        <v>1548</v>
      </c>
      <c r="B1392" t="s">
        <v>74</v>
      </c>
      <c r="C1392">
        <v>21.9</v>
      </c>
    </row>
    <row r="1393" spans="1:3">
      <c r="A1393" t="s">
        <v>1549</v>
      </c>
      <c r="B1393" t="s">
        <v>74</v>
      </c>
      <c r="C1393">
        <v>11.7</v>
      </c>
    </row>
    <row r="1394" spans="1:3">
      <c r="A1394" t="s">
        <v>1801</v>
      </c>
      <c r="B1394" t="s">
        <v>74</v>
      </c>
      <c r="C1394">
        <v>18</v>
      </c>
    </row>
    <row r="1395" spans="1:3">
      <c r="A1395" t="s">
        <v>1550</v>
      </c>
      <c r="B1395" t="s">
        <v>74</v>
      </c>
      <c r="C1395">
        <v>15.5</v>
      </c>
    </row>
    <row r="1396" spans="1:3">
      <c r="A1396" t="s">
        <v>1552</v>
      </c>
      <c r="B1396" t="s">
        <v>74</v>
      </c>
      <c r="C1396">
        <v>17.3</v>
      </c>
    </row>
    <row r="1397" spans="1:3">
      <c r="A1397" t="s">
        <v>1553</v>
      </c>
      <c r="B1397" t="s">
        <v>74</v>
      </c>
      <c r="C1397">
        <v>11.6</v>
      </c>
    </row>
    <row r="1398" spans="1:3">
      <c r="A1398" t="s">
        <v>1554</v>
      </c>
      <c r="B1398" t="s">
        <v>74</v>
      </c>
      <c r="C1398">
        <v>33.4</v>
      </c>
    </row>
    <row r="1399" spans="1:3">
      <c r="A1399" t="s">
        <v>1555</v>
      </c>
      <c r="B1399" t="s">
        <v>74</v>
      </c>
      <c r="C1399">
        <v>27.3</v>
      </c>
    </row>
    <row r="1400" spans="1:3">
      <c r="A1400" t="s">
        <v>1556</v>
      </c>
      <c r="B1400" t="s">
        <v>74</v>
      </c>
      <c r="C1400">
        <v>8.9</v>
      </c>
    </row>
    <row r="1401" spans="1:3">
      <c r="A1401" t="s">
        <v>1802</v>
      </c>
      <c r="B1401" t="s">
        <v>74</v>
      </c>
      <c r="C1401">
        <v>18.899999999999999</v>
      </c>
    </row>
    <row r="1402" spans="1:3">
      <c r="A1402" t="s">
        <v>1557</v>
      </c>
      <c r="B1402" t="s">
        <v>74</v>
      </c>
      <c r="C1402">
        <v>17.8</v>
      </c>
    </row>
    <row r="1403" spans="1:3">
      <c r="A1403" t="s">
        <v>1558</v>
      </c>
      <c r="B1403" t="s">
        <v>74</v>
      </c>
      <c r="C1403">
        <v>36.5</v>
      </c>
    </row>
    <row r="1404" spans="1:3">
      <c r="A1404" t="s">
        <v>1559</v>
      </c>
      <c r="B1404" t="s">
        <v>74</v>
      </c>
      <c r="C1404">
        <v>11</v>
      </c>
    </row>
    <row r="1405" spans="1:3">
      <c r="A1405" t="s">
        <v>1859</v>
      </c>
      <c r="B1405" t="s">
        <v>74</v>
      </c>
      <c r="C1405">
        <v>28.6</v>
      </c>
    </row>
    <row r="1406" spans="1:3">
      <c r="A1406" t="s">
        <v>1560</v>
      </c>
      <c r="B1406" t="s">
        <v>74</v>
      </c>
      <c r="C1406">
        <v>14</v>
      </c>
    </row>
    <row r="1407" spans="1:3">
      <c r="A1407" t="s">
        <v>1561</v>
      </c>
      <c r="B1407" t="s">
        <v>74</v>
      </c>
      <c r="C1407">
        <v>22.1</v>
      </c>
    </row>
    <row r="1408" spans="1:3">
      <c r="A1408" t="s">
        <v>1562</v>
      </c>
      <c r="B1408" t="s">
        <v>74</v>
      </c>
      <c r="C1408">
        <v>19.5</v>
      </c>
    </row>
    <row r="1409" spans="1:3">
      <c r="A1409" t="s">
        <v>1563</v>
      </c>
      <c r="B1409" t="s">
        <v>74</v>
      </c>
      <c r="C1409">
        <v>25</v>
      </c>
    </row>
    <row r="1410" spans="1:3">
      <c r="A1410" t="s">
        <v>1564</v>
      </c>
      <c r="B1410" t="s">
        <v>74</v>
      </c>
      <c r="C1410">
        <v>31.3</v>
      </c>
    </row>
    <row r="1411" spans="1:3">
      <c r="A1411" t="s">
        <v>1565</v>
      </c>
      <c r="B1411" t="s">
        <v>74</v>
      </c>
      <c r="C1411">
        <v>31.5</v>
      </c>
    </row>
    <row r="1412" spans="1:3">
      <c r="A1412" t="s">
        <v>1566</v>
      </c>
      <c r="B1412" t="s">
        <v>1567</v>
      </c>
      <c r="C1412">
        <v>24.3</v>
      </c>
    </row>
    <row r="1413" spans="1:3">
      <c r="A1413" t="s">
        <v>1568</v>
      </c>
      <c r="B1413" t="s">
        <v>74</v>
      </c>
      <c r="C1413">
        <v>28.3</v>
      </c>
    </row>
    <row r="1414" spans="1:3">
      <c r="A1414" t="s">
        <v>1569</v>
      </c>
      <c r="B1414" t="s">
        <v>74</v>
      </c>
      <c r="C1414">
        <v>16.3</v>
      </c>
    </row>
    <row r="1415" spans="1:3">
      <c r="A1415" t="s">
        <v>1817</v>
      </c>
      <c r="B1415" t="s">
        <v>74</v>
      </c>
      <c r="C1415">
        <v>31.2</v>
      </c>
    </row>
    <row r="1416" spans="1:3">
      <c r="A1416" t="s">
        <v>1570</v>
      </c>
      <c r="B1416" t="s">
        <v>74</v>
      </c>
      <c r="C1416">
        <v>28.8</v>
      </c>
    </row>
    <row r="1417" spans="1:3">
      <c r="A1417" t="s">
        <v>1571</v>
      </c>
      <c r="B1417" t="s">
        <v>74</v>
      </c>
      <c r="C1417">
        <v>24.8</v>
      </c>
    </row>
    <row r="1418" spans="1:3">
      <c r="A1418" t="s">
        <v>1572</v>
      </c>
      <c r="B1418" t="s">
        <v>74</v>
      </c>
      <c r="C1418">
        <v>12.7</v>
      </c>
    </row>
    <row r="1419" spans="1:3">
      <c r="A1419" t="s">
        <v>1573</v>
      </c>
      <c r="B1419" t="s">
        <v>74</v>
      </c>
      <c r="C1419">
        <v>32.200000000000003</v>
      </c>
    </row>
    <row r="1420" spans="1:3">
      <c r="A1420" t="s">
        <v>1574</v>
      </c>
      <c r="B1420" t="s">
        <v>1575</v>
      </c>
      <c r="C1420">
        <v>12.5</v>
      </c>
    </row>
    <row r="1421" spans="1:3">
      <c r="A1421" t="s">
        <v>1576</v>
      </c>
      <c r="B1421" t="s">
        <v>74</v>
      </c>
      <c r="C1421">
        <v>11.7</v>
      </c>
    </row>
    <row r="1422" spans="1:3">
      <c r="A1422" t="s">
        <v>1577</v>
      </c>
      <c r="B1422" t="s">
        <v>74</v>
      </c>
      <c r="C1422">
        <v>21.4</v>
      </c>
    </row>
    <row r="1423" spans="1:3">
      <c r="A1423" t="s">
        <v>1578</v>
      </c>
      <c r="B1423" t="s">
        <v>74</v>
      </c>
      <c r="C1423">
        <v>29</v>
      </c>
    </row>
    <row r="1424" spans="1:3">
      <c r="A1424" t="s">
        <v>1579</v>
      </c>
      <c r="B1424" t="s">
        <v>74</v>
      </c>
      <c r="C1424">
        <v>22.4</v>
      </c>
    </row>
    <row r="1425" spans="1:3">
      <c r="A1425" t="s">
        <v>1580</v>
      </c>
      <c r="B1425" t="s">
        <v>74</v>
      </c>
      <c r="C1425">
        <v>26.7</v>
      </c>
    </row>
    <row r="1426" spans="1:3">
      <c r="A1426" t="s">
        <v>1581</v>
      </c>
      <c r="B1426" t="s">
        <v>74</v>
      </c>
      <c r="C1426">
        <v>20.8</v>
      </c>
    </row>
    <row r="1427" spans="1:3">
      <c r="A1427" t="s">
        <v>1582</v>
      </c>
      <c r="B1427" t="s">
        <v>74</v>
      </c>
      <c r="C1427">
        <v>41.4</v>
      </c>
    </row>
    <row r="1428" spans="1:3">
      <c r="A1428" t="s">
        <v>1583</v>
      </c>
      <c r="B1428" t="s">
        <v>74</v>
      </c>
      <c r="C1428">
        <v>34.9</v>
      </c>
    </row>
    <row r="1429" spans="1:3">
      <c r="A1429" t="s">
        <v>1584</v>
      </c>
      <c r="B1429" t="s">
        <v>74</v>
      </c>
      <c r="C1429">
        <v>16</v>
      </c>
    </row>
    <row r="1430" spans="1:3">
      <c r="A1430" t="s">
        <v>1585</v>
      </c>
      <c r="B1430" t="s">
        <v>1586</v>
      </c>
      <c r="C1430">
        <v>10.3</v>
      </c>
    </row>
    <row r="1431" spans="1:3">
      <c r="A1431" t="s">
        <v>1803</v>
      </c>
      <c r="B1431" t="s">
        <v>74</v>
      </c>
      <c r="C1431">
        <v>20.100000000000001</v>
      </c>
    </row>
    <row r="1432" spans="1:3">
      <c r="A1432" t="s">
        <v>1587</v>
      </c>
      <c r="B1432" t="s">
        <v>74</v>
      </c>
      <c r="C1432">
        <v>17</v>
      </c>
    </row>
    <row r="1433" spans="1:3">
      <c r="A1433" t="s">
        <v>1588</v>
      </c>
      <c r="B1433" t="s">
        <v>74</v>
      </c>
      <c r="C1433">
        <v>17.8</v>
      </c>
    </row>
    <row r="1434" spans="1:3">
      <c r="A1434" t="s">
        <v>1589</v>
      </c>
      <c r="B1434" t="s">
        <v>74</v>
      </c>
      <c r="C1434">
        <v>30.4</v>
      </c>
    </row>
    <row r="1435" spans="1:3">
      <c r="A1435" t="s">
        <v>1590</v>
      </c>
      <c r="B1435" t="s">
        <v>74</v>
      </c>
      <c r="C1435">
        <v>12.1</v>
      </c>
    </row>
    <row r="1436" spans="1:3">
      <c r="A1436" t="s">
        <v>1591</v>
      </c>
      <c r="B1436" t="s">
        <v>74</v>
      </c>
      <c r="C1436">
        <v>30.5</v>
      </c>
    </row>
    <row r="1437" spans="1:3">
      <c r="A1437" t="s">
        <v>1592</v>
      </c>
      <c r="B1437" t="s">
        <v>74</v>
      </c>
      <c r="C1437">
        <v>20.399999999999999</v>
      </c>
    </row>
    <row r="1438" spans="1:3">
      <c r="A1438" t="s">
        <v>1593</v>
      </c>
      <c r="B1438" t="s">
        <v>74</v>
      </c>
      <c r="C1438">
        <v>11.2</v>
      </c>
    </row>
    <row r="1439" spans="1:3">
      <c r="A1439" t="s">
        <v>1594</v>
      </c>
      <c r="B1439" t="s">
        <v>74</v>
      </c>
      <c r="C1439">
        <v>12.7</v>
      </c>
    </row>
    <row r="1440" spans="1:3">
      <c r="A1440" t="s">
        <v>1595</v>
      </c>
      <c r="B1440" t="s">
        <v>74</v>
      </c>
      <c r="C1440">
        <v>18.8</v>
      </c>
    </row>
    <row r="1441" spans="1:3">
      <c r="A1441" t="s">
        <v>1596</v>
      </c>
      <c r="B1441" t="s">
        <v>74</v>
      </c>
      <c r="C1441">
        <v>16.3</v>
      </c>
    </row>
    <row r="1442" spans="1:3">
      <c r="A1442" t="s">
        <v>1597</v>
      </c>
      <c r="B1442" t="s">
        <v>74</v>
      </c>
      <c r="C1442">
        <v>13.9</v>
      </c>
    </row>
    <row r="1443" spans="1:3">
      <c r="A1443" t="s">
        <v>1599</v>
      </c>
      <c r="B1443" t="s">
        <v>74</v>
      </c>
      <c r="C1443">
        <v>16.600000000000001</v>
      </c>
    </row>
    <row r="1444" spans="1:3">
      <c r="A1444" t="s">
        <v>1600</v>
      </c>
      <c r="B1444" t="s">
        <v>74</v>
      </c>
      <c r="C1444">
        <v>23.7</v>
      </c>
    </row>
    <row r="1445" spans="1:3">
      <c r="A1445" t="s">
        <v>1601</v>
      </c>
      <c r="B1445" t="s">
        <v>74</v>
      </c>
      <c r="C1445">
        <v>25.4</v>
      </c>
    </row>
    <row r="1446" spans="1:3">
      <c r="A1446" t="s">
        <v>1602</v>
      </c>
      <c r="B1446" t="s">
        <v>74</v>
      </c>
      <c r="C1446">
        <v>30</v>
      </c>
    </row>
    <row r="1447" spans="1:3">
      <c r="A1447" t="s">
        <v>1603</v>
      </c>
      <c r="B1447" t="s">
        <v>74</v>
      </c>
      <c r="C1447">
        <v>23.2</v>
      </c>
    </row>
    <row r="1448" spans="1:3">
      <c r="A1448" t="s">
        <v>1604</v>
      </c>
      <c r="B1448" t="s">
        <v>74</v>
      </c>
      <c r="C1448">
        <v>23.4</v>
      </c>
    </row>
    <row r="1449" spans="1:3">
      <c r="A1449" t="s">
        <v>1605</v>
      </c>
      <c r="B1449" t="s">
        <v>74</v>
      </c>
      <c r="C1449">
        <v>28.1</v>
      </c>
    </row>
    <row r="1450" spans="1:3">
      <c r="A1450" t="s">
        <v>1606</v>
      </c>
      <c r="B1450" t="s">
        <v>74</v>
      </c>
      <c r="C1450">
        <v>19.600000000000001</v>
      </c>
    </row>
    <row r="1451" spans="1:3">
      <c r="A1451" t="s">
        <v>1607</v>
      </c>
      <c r="B1451" t="s">
        <v>74</v>
      </c>
      <c r="C1451">
        <v>25.2</v>
      </c>
    </row>
    <row r="1452" spans="1:3">
      <c r="A1452" t="s">
        <v>1608</v>
      </c>
      <c r="B1452" t="s">
        <v>74</v>
      </c>
      <c r="C1452">
        <v>17.3</v>
      </c>
    </row>
    <row r="1453" spans="1:3">
      <c r="A1453" t="s">
        <v>1609</v>
      </c>
      <c r="B1453" t="s">
        <v>74</v>
      </c>
      <c r="C1453">
        <v>26</v>
      </c>
    </row>
    <row r="1454" spans="1:3">
      <c r="A1454" t="s">
        <v>1610</v>
      </c>
      <c r="B1454" t="s">
        <v>74</v>
      </c>
      <c r="C1454">
        <v>25.3</v>
      </c>
    </row>
    <row r="1455" spans="1:3">
      <c r="A1455" t="s">
        <v>1611</v>
      </c>
      <c r="B1455" t="s">
        <v>74</v>
      </c>
      <c r="C1455">
        <v>15.9</v>
      </c>
    </row>
    <row r="1456" spans="1:3">
      <c r="A1456" t="s">
        <v>1612</v>
      </c>
      <c r="B1456" t="s">
        <v>74</v>
      </c>
      <c r="C1456">
        <v>24</v>
      </c>
    </row>
    <row r="1457" spans="1:3">
      <c r="A1457" t="s">
        <v>1613</v>
      </c>
      <c r="B1457" t="s">
        <v>74</v>
      </c>
      <c r="C1457">
        <v>11.5</v>
      </c>
    </row>
    <row r="1458" spans="1:3">
      <c r="A1458" t="s">
        <v>1614</v>
      </c>
      <c r="B1458" t="s">
        <v>74</v>
      </c>
      <c r="C1458">
        <v>24</v>
      </c>
    </row>
    <row r="1459" spans="1:3">
      <c r="A1459" t="s">
        <v>1615</v>
      </c>
      <c r="B1459" t="s">
        <v>74</v>
      </c>
      <c r="C1459">
        <v>25.3</v>
      </c>
    </row>
    <row r="1460" spans="1:3">
      <c r="A1460" t="s">
        <v>1804</v>
      </c>
      <c r="B1460" t="s">
        <v>74</v>
      </c>
      <c r="C1460">
        <v>29.2</v>
      </c>
    </row>
    <row r="1461" spans="1:3">
      <c r="A1461" t="s">
        <v>1616</v>
      </c>
      <c r="B1461" t="s">
        <v>74</v>
      </c>
      <c r="C1461">
        <v>11.2</v>
      </c>
    </row>
    <row r="1462" spans="1:3">
      <c r="A1462" t="s">
        <v>1617</v>
      </c>
      <c r="B1462" t="s">
        <v>74</v>
      </c>
      <c r="C1462">
        <v>20.9</v>
      </c>
    </row>
    <row r="1463" spans="1:3">
      <c r="A1463" t="s">
        <v>1618</v>
      </c>
      <c r="B1463" t="s">
        <v>467</v>
      </c>
      <c r="C1463">
        <v>54</v>
      </c>
    </row>
    <row r="1464" spans="1:3">
      <c r="A1464" t="s">
        <v>1619</v>
      </c>
      <c r="B1464" t="s">
        <v>74</v>
      </c>
      <c r="C1464">
        <v>20.5</v>
      </c>
    </row>
    <row r="1465" spans="1:3">
      <c r="A1465" t="s">
        <v>1620</v>
      </c>
      <c r="B1465" t="s">
        <v>74</v>
      </c>
      <c r="C1465">
        <v>23.6</v>
      </c>
    </row>
    <row r="1466" spans="1:3">
      <c r="A1466" t="s">
        <v>1621</v>
      </c>
      <c r="B1466" t="s">
        <v>74</v>
      </c>
      <c r="C1466">
        <v>17.8</v>
      </c>
    </row>
    <row r="1467" spans="1:3">
      <c r="A1467" t="s">
        <v>1622</v>
      </c>
      <c r="B1467" t="s">
        <v>74</v>
      </c>
      <c r="C1467">
        <v>23.6</v>
      </c>
    </row>
    <row r="1468" spans="1:3">
      <c r="A1468" t="s">
        <v>1623</v>
      </c>
      <c r="B1468" t="s">
        <v>74</v>
      </c>
      <c r="C1468">
        <v>32.5</v>
      </c>
    </row>
    <row r="1469" spans="1:3">
      <c r="A1469" t="s">
        <v>1624</v>
      </c>
      <c r="B1469" t="s">
        <v>74</v>
      </c>
      <c r="C1469">
        <v>23.6</v>
      </c>
    </row>
    <row r="1470" spans="1:3">
      <c r="A1470" t="s">
        <v>1625</v>
      </c>
      <c r="B1470" t="s">
        <v>74</v>
      </c>
      <c r="C1470">
        <v>18.8</v>
      </c>
    </row>
    <row r="1471" spans="1:3">
      <c r="A1471" t="s">
        <v>1626</v>
      </c>
      <c r="B1471" t="s">
        <v>74</v>
      </c>
      <c r="C1471">
        <v>32.200000000000003</v>
      </c>
    </row>
    <row r="1472" spans="1:3">
      <c r="A1472" t="s">
        <v>1627</v>
      </c>
      <c r="B1472" t="s">
        <v>74</v>
      </c>
      <c r="C1472">
        <v>16.7</v>
      </c>
    </row>
    <row r="1473" spans="1:3">
      <c r="A1473" t="s">
        <v>1628</v>
      </c>
      <c r="B1473" t="s">
        <v>74</v>
      </c>
      <c r="C1473">
        <v>14.8</v>
      </c>
    </row>
    <row r="1474" spans="1:3">
      <c r="A1474" t="s">
        <v>1629</v>
      </c>
      <c r="B1474" t="s">
        <v>74</v>
      </c>
      <c r="C1474">
        <v>19.7</v>
      </c>
    </row>
    <row r="1475" spans="1:3">
      <c r="A1475" t="s">
        <v>1630</v>
      </c>
      <c r="B1475" t="s">
        <v>74</v>
      </c>
      <c r="C1475">
        <v>13.8</v>
      </c>
    </row>
    <row r="1476" spans="1:3">
      <c r="A1476" t="s">
        <v>1632</v>
      </c>
      <c r="B1476" t="s">
        <v>74</v>
      </c>
      <c r="C1476">
        <v>23.3</v>
      </c>
    </row>
    <row r="1477" spans="1:3">
      <c r="A1477" t="s">
        <v>1633</v>
      </c>
      <c r="B1477" t="s">
        <v>74</v>
      </c>
      <c r="C1477">
        <v>32.299999999999997</v>
      </c>
    </row>
    <row r="1478" spans="1:3">
      <c r="A1478" t="s">
        <v>1634</v>
      </c>
      <c r="B1478" t="s">
        <v>74</v>
      </c>
      <c r="C1478">
        <v>16.100000000000001</v>
      </c>
    </row>
    <row r="1479" spans="1:3">
      <c r="A1479" t="s">
        <v>1635</v>
      </c>
      <c r="B1479" t="s">
        <v>74</v>
      </c>
      <c r="C1479">
        <v>24.1</v>
      </c>
    </row>
    <row r="1480" spans="1:3">
      <c r="A1480" t="s">
        <v>1636</v>
      </c>
      <c r="B1480" t="s">
        <v>74</v>
      </c>
      <c r="C1480">
        <v>15.9</v>
      </c>
    </row>
    <row r="1481" spans="1:3">
      <c r="A1481" t="s">
        <v>1637</v>
      </c>
      <c r="B1481" t="s">
        <v>74</v>
      </c>
      <c r="C1481">
        <v>26.8</v>
      </c>
    </row>
    <row r="1482" spans="1:3">
      <c r="A1482" t="s">
        <v>1638</v>
      </c>
      <c r="B1482" t="s">
        <v>74</v>
      </c>
      <c r="C1482">
        <v>13.5</v>
      </c>
    </row>
    <row r="1483" spans="1:3">
      <c r="A1483" t="s">
        <v>1639</v>
      </c>
      <c r="B1483" t="s">
        <v>74</v>
      </c>
      <c r="C1483">
        <v>26</v>
      </c>
    </row>
    <row r="1484" spans="1:3">
      <c r="A1484" t="s">
        <v>1640</v>
      </c>
      <c r="B1484" t="s">
        <v>74</v>
      </c>
      <c r="C1484">
        <v>7.4</v>
      </c>
    </row>
    <row r="1485" spans="1:3">
      <c r="A1485" t="s">
        <v>1641</v>
      </c>
      <c r="B1485" t="s">
        <v>1642</v>
      </c>
      <c r="C1485">
        <v>18.100000000000001</v>
      </c>
    </row>
    <row r="1486" spans="1:3">
      <c r="A1486" t="s">
        <v>1805</v>
      </c>
      <c r="B1486" t="s">
        <v>74</v>
      </c>
      <c r="C1486">
        <v>29.5</v>
      </c>
    </row>
    <row r="1487" spans="1:3">
      <c r="A1487" t="s">
        <v>1643</v>
      </c>
      <c r="B1487" t="s">
        <v>74</v>
      </c>
      <c r="C1487">
        <v>11.5</v>
      </c>
    </row>
    <row r="1488" spans="1:3">
      <c r="A1488" t="s">
        <v>1644</v>
      </c>
      <c r="B1488" t="s">
        <v>154</v>
      </c>
      <c r="C1488">
        <v>35.1</v>
      </c>
    </row>
    <row r="1489" spans="1:3">
      <c r="A1489" t="s">
        <v>1645</v>
      </c>
      <c r="B1489" t="s">
        <v>74</v>
      </c>
      <c r="C1489">
        <v>28.2</v>
      </c>
    </row>
    <row r="1490" spans="1:3">
      <c r="A1490" t="s">
        <v>1646</v>
      </c>
      <c r="B1490" t="s">
        <v>74</v>
      </c>
      <c r="C1490">
        <v>25.3</v>
      </c>
    </row>
    <row r="1491" spans="1:3">
      <c r="A1491" t="s">
        <v>1647</v>
      </c>
      <c r="B1491" t="s">
        <v>74</v>
      </c>
      <c r="C1491">
        <v>14.5</v>
      </c>
    </row>
    <row r="1492" spans="1:3">
      <c r="A1492" t="s">
        <v>1648</v>
      </c>
      <c r="B1492" t="s">
        <v>74</v>
      </c>
      <c r="C1492">
        <v>20.399999999999999</v>
      </c>
    </row>
    <row r="1493" spans="1:3">
      <c r="A1493" t="s">
        <v>1649</v>
      </c>
      <c r="B1493" t="s">
        <v>74</v>
      </c>
      <c r="C1493">
        <v>16.3</v>
      </c>
    </row>
    <row r="1494" spans="1:3">
      <c r="A1494" t="s">
        <v>1650</v>
      </c>
      <c r="B1494" t="s">
        <v>702</v>
      </c>
      <c r="C1494">
        <v>18.7</v>
      </c>
    </row>
    <row r="1495" spans="1:3">
      <c r="A1495" t="s">
        <v>1651</v>
      </c>
      <c r="B1495" t="s">
        <v>74</v>
      </c>
      <c r="C1495">
        <v>19.5</v>
      </c>
    </row>
    <row r="1496" spans="1:3">
      <c r="A1496" t="s">
        <v>1652</v>
      </c>
      <c r="B1496" t="s">
        <v>74</v>
      </c>
      <c r="C1496">
        <v>21.3</v>
      </c>
    </row>
    <row r="1497" spans="1:3">
      <c r="A1497" t="s">
        <v>1653</v>
      </c>
      <c r="B1497" t="s">
        <v>74</v>
      </c>
      <c r="C1497">
        <v>28</v>
      </c>
    </row>
    <row r="1498" spans="1:3">
      <c r="A1498" t="s">
        <v>1652</v>
      </c>
      <c r="B1498" t="s">
        <v>74</v>
      </c>
      <c r="C1498">
        <v>15.6</v>
      </c>
    </row>
    <row r="1499" spans="1:3">
      <c r="A1499" t="s">
        <v>1654</v>
      </c>
      <c r="B1499" t="s">
        <v>74</v>
      </c>
      <c r="C1499">
        <v>14.5</v>
      </c>
    </row>
    <row r="1500" spans="1:3">
      <c r="A1500" t="s">
        <v>1655</v>
      </c>
      <c r="B1500" t="s">
        <v>74</v>
      </c>
      <c r="C1500">
        <v>8.1999999999999993</v>
      </c>
    </row>
    <row r="1501" spans="1:3">
      <c r="A1501" t="s">
        <v>1860</v>
      </c>
      <c r="B1501" t="s">
        <v>74</v>
      </c>
      <c r="C1501">
        <v>29</v>
      </c>
    </row>
    <row r="1502" spans="1:3">
      <c r="A1502" t="s">
        <v>1656</v>
      </c>
      <c r="B1502" t="s">
        <v>74</v>
      </c>
      <c r="C1502">
        <v>10.199999999999999</v>
      </c>
    </row>
    <row r="1503" spans="1:3">
      <c r="A1503" t="s">
        <v>1657</v>
      </c>
      <c r="B1503" t="s">
        <v>74</v>
      </c>
      <c r="C1503">
        <v>12.4</v>
      </c>
    </row>
    <row r="1504" spans="1:3">
      <c r="A1504" t="s">
        <v>1658</v>
      </c>
      <c r="B1504" t="s">
        <v>119</v>
      </c>
      <c r="C1504">
        <v>26.5</v>
      </c>
    </row>
    <row r="1505" spans="1:3">
      <c r="A1505" t="s">
        <v>1659</v>
      </c>
      <c r="B1505" t="s">
        <v>74</v>
      </c>
      <c r="C1505">
        <v>13.7</v>
      </c>
    </row>
    <row r="1506" spans="1:3">
      <c r="A1506" t="s">
        <v>1660</v>
      </c>
      <c r="B1506" t="s">
        <v>74</v>
      </c>
      <c r="C1506">
        <v>15.9</v>
      </c>
    </row>
    <row r="1507" spans="1:3">
      <c r="A1507" t="s">
        <v>1661</v>
      </c>
      <c r="B1507" t="s">
        <v>74</v>
      </c>
      <c r="C1507">
        <v>27.4</v>
      </c>
    </row>
    <row r="1508" spans="1:3">
      <c r="A1508" t="s">
        <v>1662</v>
      </c>
      <c r="B1508" t="s">
        <v>74</v>
      </c>
      <c r="C1508">
        <v>24.4</v>
      </c>
    </row>
    <row r="1509" spans="1:3">
      <c r="A1509" t="s">
        <v>1663</v>
      </c>
      <c r="B1509" t="s">
        <v>74</v>
      </c>
      <c r="C1509">
        <v>30.8</v>
      </c>
    </row>
    <row r="1510" spans="1:3">
      <c r="A1510" t="s">
        <v>1664</v>
      </c>
      <c r="B1510" t="s">
        <v>74</v>
      </c>
      <c r="C1510">
        <v>26.2</v>
      </c>
    </row>
    <row r="1511" spans="1:3">
      <c r="A1511" t="s">
        <v>1665</v>
      </c>
      <c r="B1511" t="s">
        <v>74</v>
      </c>
      <c r="C1511">
        <v>15.3</v>
      </c>
    </row>
    <row r="1512" spans="1:3">
      <c r="A1512" t="s">
        <v>1666</v>
      </c>
      <c r="B1512" t="s">
        <v>74</v>
      </c>
      <c r="C1512">
        <v>14.6</v>
      </c>
    </row>
    <row r="1513" spans="1:3">
      <c r="A1513" t="s">
        <v>1668</v>
      </c>
      <c r="B1513" t="s">
        <v>852</v>
      </c>
      <c r="C1513">
        <v>25</v>
      </c>
    </row>
    <row r="1514" spans="1:3">
      <c r="A1514" t="s">
        <v>1862</v>
      </c>
      <c r="B1514" t="s">
        <v>74</v>
      </c>
      <c r="C1514">
        <v>27.4</v>
      </c>
    </row>
    <row r="1515" spans="1:3">
      <c r="A1515" t="s">
        <v>1669</v>
      </c>
      <c r="B1515" t="s">
        <v>74</v>
      </c>
      <c r="C1515">
        <v>27.9</v>
      </c>
    </row>
    <row r="1516" spans="1:3">
      <c r="A1516" t="s">
        <v>1806</v>
      </c>
      <c r="B1516" t="s">
        <v>74</v>
      </c>
      <c r="C1516">
        <v>29.2</v>
      </c>
    </row>
    <row r="1517" spans="1:3">
      <c r="A1517" t="s">
        <v>1670</v>
      </c>
      <c r="B1517" t="s">
        <v>74</v>
      </c>
      <c r="C1517">
        <v>22.8</v>
      </c>
    </row>
    <row r="1518" spans="1:3">
      <c r="A1518" t="s">
        <v>1671</v>
      </c>
      <c r="B1518" t="s">
        <v>74</v>
      </c>
      <c r="C1518">
        <v>8.1</v>
      </c>
    </row>
    <row r="1519" spans="1:3">
      <c r="A1519" t="s">
        <v>1672</v>
      </c>
      <c r="B1519" t="s">
        <v>74</v>
      </c>
      <c r="C1519">
        <v>20.6</v>
      </c>
    </row>
    <row r="1520" spans="1:3">
      <c r="A1520" t="s">
        <v>1673</v>
      </c>
      <c r="B1520" t="s">
        <v>74</v>
      </c>
      <c r="C1520">
        <v>22.8</v>
      </c>
    </row>
    <row r="1521" spans="1:3">
      <c r="A1521" t="s">
        <v>1675</v>
      </c>
      <c r="B1521" t="s">
        <v>74</v>
      </c>
      <c r="C1521">
        <v>18.899999999999999</v>
      </c>
    </row>
    <row r="1522" spans="1:3">
      <c r="A1522" t="s">
        <v>1676</v>
      </c>
      <c r="B1522" t="s">
        <v>74</v>
      </c>
      <c r="C1522">
        <v>25.7</v>
      </c>
    </row>
    <row r="1523" spans="1:3">
      <c r="A1523" t="s">
        <v>1677</v>
      </c>
      <c r="B1523" t="s">
        <v>74</v>
      </c>
      <c r="C1523">
        <v>18.100000000000001</v>
      </c>
    </row>
    <row r="1524" spans="1:3">
      <c r="A1524" t="s">
        <v>1678</v>
      </c>
      <c r="B1524" t="s">
        <v>74</v>
      </c>
      <c r="C1524">
        <v>24.4</v>
      </c>
    </row>
    <row r="1525" spans="1:3">
      <c r="A1525" t="s">
        <v>1807</v>
      </c>
      <c r="B1525" t="s">
        <v>74</v>
      </c>
      <c r="C1525">
        <v>25.8</v>
      </c>
    </row>
    <row r="1526" spans="1:3">
      <c r="A1526" t="s">
        <v>1863</v>
      </c>
      <c r="B1526" t="s">
        <v>74</v>
      </c>
      <c r="C1526">
        <v>13.6</v>
      </c>
    </row>
    <row r="1527" spans="1:3">
      <c r="A1527" t="s">
        <v>1680</v>
      </c>
      <c r="B1527" t="s">
        <v>74</v>
      </c>
      <c r="C1527">
        <v>10.4</v>
      </c>
    </row>
    <row r="1528" spans="1:3">
      <c r="A1528" t="s">
        <v>1681</v>
      </c>
      <c r="B1528" t="s">
        <v>74</v>
      </c>
      <c r="C1528">
        <v>25.2</v>
      </c>
    </row>
    <row r="1529" spans="1:3" ht="18.75" customHeight="1">
      <c r="A1529" t="s">
        <v>1682</v>
      </c>
      <c r="B1529" t="s">
        <v>74</v>
      </c>
      <c r="C1529">
        <v>13.4</v>
      </c>
    </row>
    <row r="1530" spans="1:3">
      <c r="A1530" t="s">
        <v>1683</v>
      </c>
      <c r="B1530" t="s">
        <v>74</v>
      </c>
      <c r="C1530">
        <v>22.2</v>
      </c>
    </row>
    <row r="1531" spans="1:3">
      <c r="A1531" t="s">
        <v>1684</v>
      </c>
      <c r="B1531" t="s">
        <v>74</v>
      </c>
      <c r="C1531">
        <v>19.100000000000001</v>
      </c>
    </row>
    <row r="1532" spans="1:3">
      <c r="A1532" t="s">
        <v>1864</v>
      </c>
      <c r="B1532" t="s">
        <v>74</v>
      </c>
      <c r="C1532">
        <v>38.200000000000003</v>
      </c>
    </row>
    <row r="1533" spans="1:3">
      <c r="A1533" t="s">
        <v>1685</v>
      </c>
      <c r="B1533" t="s">
        <v>74</v>
      </c>
      <c r="C1533">
        <v>24.4</v>
      </c>
    </row>
    <row r="1534" spans="1:3">
      <c r="A1534" t="s">
        <v>1686</v>
      </c>
      <c r="B1534" t="s">
        <v>74</v>
      </c>
      <c r="C1534">
        <v>20.3</v>
      </c>
    </row>
    <row r="1535" spans="1:3" ht="18.75" customHeight="1">
      <c r="A1535" t="s">
        <v>1687</v>
      </c>
      <c r="B1535" t="s">
        <v>1688</v>
      </c>
      <c r="C1535">
        <v>6.4</v>
      </c>
    </row>
    <row r="1536" spans="1:3">
      <c r="A1536" t="s">
        <v>1689</v>
      </c>
      <c r="B1536" t="s">
        <v>74</v>
      </c>
      <c r="C1536">
        <v>19.7</v>
      </c>
    </row>
    <row r="1537" spans="1:3">
      <c r="A1537" t="s">
        <v>1690</v>
      </c>
      <c r="B1537" t="s">
        <v>74</v>
      </c>
      <c r="C1537">
        <v>15.8</v>
      </c>
    </row>
    <row r="1538" spans="1:3">
      <c r="A1538" t="s">
        <v>1691</v>
      </c>
      <c r="B1538" t="s">
        <v>74</v>
      </c>
      <c r="C1538">
        <v>16.399999999999999</v>
      </c>
    </row>
    <row r="1539" spans="1:3">
      <c r="A1539" t="s">
        <v>1692</v>
      </c>
      <c r="B1539" t="s">
        <v>74</v>
      </c>
      <c r="C1539">
        <v>36.6</v>
      </c>
    </row>
    <row r="1540" spans="1:3">
      <c r="A1540" t="s">
        <v>1693</v>
      </c>
      <c r="B1540" t="s">
        <v>74</v>
      </c>
      <c r="C1540">
        <v>25.2</v>
      </c>
    </row>
    <row r="1541" spans="1:3">
      <c r="A1541" t="s">
        <v>1694</v>
      </c>
      <c r="B1541" t="s">
        <v>74</v>
      </c>
      <c r="C1541">
        <v>9.8000000000000007</v>
      </c>
    </row>
    <row r="1542" spans="1:3">
      <c r="A1542" t="s">
        <v>1696</v>
      </c>
      <c r="B1542" t="s">
        <v>74</v>
      </c>
      <c r="C1542">
        <v>33.299999999999997</v>
      </c>
    </row>
    <row r="1543" spans="1:3">
      <c r="A1543" t="s">
        <v>1697</v>
      </c>
      <c r="B1543" t="s">
        <v>74</v>
      </c>
      <c r="C1543">
        <v>30.6</v>
      </c>
    </row>
    <row r="1544" spans="1:3">
      <c r="A1544" t="s">
        <v>1698</v>
      </c>
      <c r="B1544" t="s">
        <v>74</v>
      </c>
      <c r="C1544">
        <v>30</v>
      </c>
    </row>
    <row r="1545" spans="1:3">
      <c r="A1545" t="s">
        <v>1699</v>
      </c>
      <c r="B1545" t="s">
        <v>74</v>
      </c>
      <c r="C1545">
        <v>7.2</v>
      </c>
    </row>
    <row r="1546" spans="1:3">
      <c r="A1546" t="s">
        <v>1700</v>
      </c>
      <c r="B1546" t="s">
        <v>74</v>
      </c>
      <c r="C1546">
        <v>16.600000000000001</v>
      </c>
    </row>
    <row r="1547" spans="1:3">
      <c r="A1547" t="s">
        <v>1701</v>
      </c>
      <c r="B1547" t="s">
        <v>74</v>
      </c>
      <c r="C1547">
        <v>26.5</v>
      </c>
    </row>
    <row r="1548" spans="1:3">
      <c r="A1548" t="s">
        <v>1702</v>
      </c>
      <c r="B1548" t="s">
        <v>74</v>
      </c>
      <c r="C1548">
        <v>8.1999999999999993</v>
      </c>
    </row>
    <row r="1549" spans="1:3">
      <c r="A1549" t="s">
        <v>1703</v>
      </c>
      <c r="B1549" t="s">
        <v>74</v>
      </c>
      <c r="C1549">
        <v>33.4</v>
      </c>
    </row>
    <row r="1550" spans="1:3">
      <c r="A1550" t="s">
        <v>1704</v>
      </c>
      <c r="B1550" t="s">
        <v>74</v>
      </c>
      <c r="C1550">
        <v>24.2</v>
      </c>
    </row>
    <row r="1551" spans="1:3">
      <c r="A1551" t="s">
        <v>1705</v>
      </c>
      <c r="B1551" t="s">
        <v>74</v>
      </c>
      <c r="C1551">
        <v>19.5</v>
      </c>
    </row>
    <row r="1552" spans="1:3">
      <c r="A1552" t="s">
        <v>1706</v>
      </c>
      <c r="B1552" t="s">
        <v>74</v>
      </c>
      <c r="C1552">
        <v>25.1</v>
      </c>
    </row>
    <row r="1553" spans="1:3">
      <c r="A1553" t="s">
        <v>1707</v>
      </c>
      <c r="B1553" t="s">
        <v>74</v>
      </c>
      <c r="C1553">
        <v>14.3</v>
      </c>
    </row>
    <row r="1554" spans="1:3">
      <c r="A1554" t="s">
        <v>1708</v>
      </c>
      <c r="B1554" t="s">
        <v>74</v>
      </c>
      <c r="C1554">
        <v>27.6</v>
      </c>
    </row>
    <row r="1555" spans="1:3">
      <c r="A1555" t="s">
        <v>1709</v>
      </c>
      <c r="B1555" t="s">
        <v>74</v>
      </c>
      <c r="C1555">
        <v>21</v>
      </c>
    </row>
    <row r="1556" spans="1:3">
      <c r="A1556" t="s">
        <v>1710</v>
      </c>
      <c r="B1556" t="s">
        <v>74</v>
      </c>
      <c r="C1556">
        <v>27.1</v>
      </c>
    </row>
    <row r="1557" spans="1:3">
      <c r="A1557" t="s">
        <v>1711</v>
      </c>
      <c r="B1557" t="s">
        <v>1712</v>
      </c>
      <c r="C1557">
        <v>8.3000000000000007</v>
      </c>
    </row>
    <row r="1558" spans="1:3">
      <c r="A1558" t="s">
        <v>1713</v>
      </c>
      <c r="B1558" t="s">
        <v>74</v>
      </c>
      <c r="C1558">
        <v>28.2</v>
      </c>
    </row>
    <row r="1559" spans="1:3">
      <c r="A1559" t="s">
        <v>1714</v>
      </c>
      <c r="B1559" t="s">
        <v>74</v>
      </c>
      <c r="C1559">
        <v>24.7</v>
      </c>
    </row>
    <row r="1560" spans="1:3">
      <c r="A1560" t="s">
        <v>1715</v>
      </c>
      <c r="B1560" t="s">
        <v>74</v>
      </c>
      <c r="C1560">
        <v>20.100000000000001</v>
      </c>
    </row>
    <row r="1561" spans="1:3">
      <c r="A1561" t="s">
        <v>1716</v>
      </c>
      <c r="B1561" t="s">
        <v>74</v>
      </c>
      <c r="C1561">
        <v>21.9</v>
      </c>
    </row>
    <row r="1562" spans="1:3">
      <c r="A1562" t="s">
        <v>1717</v>
      </c>
      <c r="B1562" t="s">
        <v>74</v>
      </c>
      <c r="C1562">
        <v>27.8</v>
      </c>
    </row>
    <row r="1563" spans="1:3">
      <c r="A1563" t="s">
        <v>1718</v>
      </c>
      <c r="B1563" t="s">
        <v>74</v>
      </c>
      <c r="C1563">
        <v>21.3</v>
      </c>
    </row>
    <row r="1564" spans="1:3">
      <c r="A1564" t="s">
        <v>1719</v>
      </c>
      <c r="B1564" t="s">
        <v>74</v>
      </c>
      <c r="C1564">
        <v>21</v>
      </c>
    </row>
    <row r="1565" spans="1:3">
      <c r="A1565" t="s">
        <v>1720</v>
      </c>
      <c r="B1565" t="s">
        <v>74</v>
      </c>
      <c r="C1565">
        <v>25.3</v>
      </c>
    </row>
    <row r="1566" spans="1:3">
      <c r="A1566" t="s">
        <v>1721</v>
      </c>
      <c r="B1566" t="s">
        <v>74</v>
      </c>
      <c r="C1566">
        <v>15.2</v>
      </c>
    </row>
    <row r="1567" spans="1:3">
      <c r="A1567" t="s">
        <v>1722</v>
      </c>
      <c r="B1567" t="s">
        <v>74</v>
      </c>
      <c r="C1567">
        <v>7.9</v>
      </c>
    </row>
    <row r="1568" spans="1:3">
      <c r="A1568" t="s">
        <v>1723</v>
      </c>
      <c r="B1568" t="s">
        <v>74</v>
      </c>
      <c r="C1568">
        <v>12.7</v>
      </c>
    </row>
    <row r="1569" spans="1:3">
      <c r="A1569" t="s">
        <v>1724</v>
      </c>
      <c r="B1569" t="s">
        <v>74</v>
      </c>
      <c r="C1569">
        <v>19.600000000000001</v>
      </c>
    </row>
    <row r="1570" spans="1:3">
      <c r="A1570" t="s">
        <v>1725</v>
      </c>
      <c r="B1570" t="s">
        <v>74</v>
      </c>
      <c r="C1570">
        <v>27</v>
      </c>
    </row>
    <row r="1571" spans="1:3">
      <c r="A1571" t="s">
        <v>1726</v>
      </c>
      <c r="B1571" t="s">
        <v>74</v>
      </c>
      <c r="C1571">
        <v>16.3</v>
      </c>
    </row>
    <row r="1572" spans="1:3">
      <c r="A1572" t="s">
        <v>1727</v>
      </c>
      <c r="B1572" t="s">
        <v>74</v>
      </c>
      <c r="C1572">
        <v>15.3</v>
      </c>
    </row>
    <row r="1573" spans="1:3">
      <c r="A1573" t="s">
        <v>1728</v>
      </c>
      <c r="B1573" t="s">
        <v>74</v>
      </c>
      <c r="C1573">
        <v>23.2</v>
      </c>
    </row>
    <row r="1574" spans="1:3">
      <c r="A1574" t="s">
        <v>1729</v>
      </c>
      <c r="B1574" t="s">
        <v>74</v>
      </c>
      <c r="C1574">
        <v>22.4</v>
      </c>
    </row>
    <row r="1575" spans="1:3">
      <c r="A1575" t="s">
        <v>1730</v>
      </c>
      <c r="B1575" t="s">
        <v>74</v>
      </c>
      <c r="C1575">
        <v>8.3000000000000007</v>
      </c>
    </row>
    <row r="1576" spans="1:3">
      <c r="A1576" t="s">
        <v>1731</v>
      </c>
      <c r="B1576" t="s">
        <v>74</v>
      </c>
      <c r="C1576">
        <v>28.7</v>
      </c>
    </row>
    <row r="1577" spans="1:3">
      <c r="A1577" t="s">
        <v>1732</v>
      </c>
      <c r="B1577" t="s">
        <v>74</v>
      </c>
      <c r="C1577">
        <v>11.8</v>
      </c>
    </row>
    <row r="1578" spans="1:3">
      <c r="A1578" t="s">
        <v>1733</v>
      </c>
      <c r="B1578" t="s">
        <v>74</v>
      </c>
      <c r="C1578">
        <v>24.8</v>
      </c>
    </row>
    <row r="1579" spans="1:3">
      <c r="A1579" t="s">
        <v>1734</v>
      </c>
      <c r="B1579" t="s">
        <v>74</v>
      </c>
      <c r="C1579">
        <v>32.200000000000003</v>
      </c>
    </row>
    <row r="1580" spans="1:3">
      <c r="A1580" t="s">
        <v>1735</v>
      </c>
      <c r="B1580" t="s">
        <v>436</v>
      </c>
      <c r="C1580">
        <v>15.6</v>
      </c>
    </row>
    <row r="1581" spans="1:3">
      <c r="A1581" t="s">
        <v>1736</v>
      </c>
      <c r="B1581" t="s">
        <v>74</v>
      </c>
      <c r="C1581">
        <v>19.7</v>
      </c>
    </row>
    <row r="1582" spans="1:3">
      <c r="A1582" t="s">
        <v>1737</v>
      </c>
      <c r="B1582" t="s">
        <v>74</v>
      </c>
      <c r="C1582">
        <v>21.1</v>
      </c>
    </row>
    <row r="1583" spans="1:3">
      <c r="A1583" t="s">
        <v>1738</v>
      </c>
      <c r="B1583" t="s">
        <v>74</v>
      </c>
      <c r="C1583">
        <v>33.799999999999997</v>
      </c>
    </row>
    <row r="1584" spans="1:3">
      <c r="A1584" t="s">
        <v>1739</v>
      </c>
      <c r="B1584" t="s">
        <v>74</v>
      </c>
      <c r="C1584">
        <v>16.600000000000001</v>
      </c>
    </row>
    <row r="1585" spans="1:3">
      <c r="A1585" t="s">
        <v>1740</v>
      </c>
      <c r="B1585" t="s">
        <v>74</v>
      </c>
      <c r="C1585">
        <v>26.9</v>
      </c>
    </row>
    <row r="1586" spans="1:3">
      <c r="A1586" t="s">
        <v>1741</v>
      </c>
      <c r="B1586" t="s">
        <v>74</v>
      </c>
      <c r="C1586">
        <v>19.399999999999999</v>
      </c>
    </row>
    <row r="1587" spans="1:3">
      <c r="A1587" t="s">
        <v>1742</v>
      </c>
      <c r="B1587" t="s">
        <v>74</v>
      </c>
      <c r="C1587">
        <v>29.7</v>
      </c>
    </row>
    <row r="1588" spans="1:3">
      <c r="A1588" t="s">
        <v>1743</v>
      </c>
      <c r="B1588" t="s">
        <v>74</v>
      </c>
      <c r="C1588">
        <v>18.2</v>
      </c>
    </row>
    <row r="1589" spans="1:3">
      <c r="A1589" t="s">
        <v>1744</v>
      </c>
      <c r="B1589" t="s">
        <v>692</v>
      </c>
      <c r="C1589">
        <v>5.5</v>
      </c>
    </row>
    <row r="1590" spans="1:3">
      <c r="A1590" t="s">
        <v>1808</v>
      </c>
      <c r="B1590" t="s">
        <v>74</v>
      </c>
      <c r="C1590">
        <v>35.1</v>
      </c>
    </row>
    <row r="1591" spans="1:3">
      <c r="A1591" t="s">
        <v>1745</v>
      </c>
      <c r="B1591" t="s">
        <v>74</v>
      </c>
      <c r="C1591">
        <v>26.7</v>
      </c>
    </row>
  </sheetData>
  <phoneticPr fontId="1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17B24-17AF-45A2-A4D7-4D45B9A73D33}">
  <dimension ref="A4:C1573"/>
  <sheetViews>
    <sheetView workbookViewId="0">
      <selection activeCell="B1" sqref="B1"/>
    </sheetView>
  </sheetViews>
  <sheetFormatPr defaultRowHeight="18"/>
  <sheetData>
    <row r="4" spans="1:3">
      <c r="A4" t="s">
        <v>1961</v>
      </c>
      <c r="B4" t="s">
        <v>74</v>
      </c>
      <c r="C4">
        <v>19.3</v>
      </c>
    </row>
    <row r="5" spans="1:3">
      <c r="A5" t="s">
        <v>75</v>
      </c>
      <c r="B5" t="s">
        <v>74</v>
      </c>
      <c r="C5">
        <v>14.6</v>
      </c>
    </row>
    <row r="6" spans="1:3">
      <c r="A6" t="s">
        <v>76</v>
      </c>
      <c r="B6" t="s">
        <v>74</v>
      </c>
      <c r="C6">
        <v>21.1</v>
      </c>
    </row>
    <row r="7" spans="1:3">
      <c r="A7" t="s">
        <v>77</v>
      </c>
      <c r="B7" t="s">
        <v>74</v>
      </c>
      <c r="C7">
        <v>14.5</v>
      </c>
    </row>
    <row r="8" spans="1:3">
      <c r="A8" t="s">
        <v>78</v>
      </c>
      <c r="B8" t="s">
        <v>74</v>
      </c>
      <c r="C8">
        <v>34.6</v>
      </c>
    </row>
    <row r="9" spans="1:3">
      <c r="A9" t="s">
        <v>79</v>
      </c>
      <c r="B9" t="s">
        <v>74</v>
      </c>
      <c r="C9">
        <v>27.1</v>
      </c>
    </row>
    <row r="10" spans="1:3">
      <c r="A10" t="s">
        <v>80</v>
      </c>
      <c r="B10" t="s">
        <v>74</v>
      </c>
      <c r="C10">
        <v>14.5</v>
      </c>
    </row>
    <row r="11" spans="1:3">
      <c r="A11" t="s">
        <v>80</v>
      </c>
      <c r="B11" t="s">
        <v>81</v>
      </c>
      <c r="C11">
        <v>8</v>
      </c>
    </row>
    <row r="12" spans="1:3">
      <c r="A12" t="s">
        <v>82</v>
      </c>
      <c r="B12" t="s">
        <v>74</v>
      </c>
      <c r="C12">
        <v>16.5</v>
      </c>
    </row>
    <row r="13" spans="1:3">
      <c r="A13" t="s">
        <v>83</v>
      </c>
      <c r="B13" t="s">
        <v>74</v>
      </c>
      <c r="C13">
        <v>19.7</v>
      </c>
    </row>
    <row r="14" spans="1:3">
      <c r="A14" t="s">
        <v>84</v>
      </c>
      <c r="B14" t="s">
        <v>85</v>
      </c>
      <c r="C14">
        <v>8.1</v>
      </c>
    </row>
    <row r="15" spans="1:3">
      <c r="A15" t="s">
        <v>86</v>
      </c>
      <c r="B15" t="s">
        <v>74</v>
      </c>
      <c r="C15">
        <v>23.2</v>
      </c>
    </row>
    <row r="16" spans="1:3">
      <c r="A16" t="s">
        <v>87</v>
      </c>
      <c r="B16" t="s">
        <v>74</v>
      </c>
      <c r="C16">
        <v>12.3</v>
      </c>
    </row>
    <row r="17" spans="1:3">
      <c r="A17" t="s">
        <v>88</v>
      </c>
      <c r="B17" t="s">
        <v>74</v>
      </c>
      <c r="C17">
        <v>11.9</v>
      </c>
    </row>
    <row r="18" spans="1:3">
      <c r="A18" t="s">
        <v>89</v>
      </c>
      <c r="B18" t="s">
        <v>74</v>
      </c>
      <c r="C18">
        <v>17.3</v>
      </c>
    </row>
    <row r="19" spans="1:3">
      <c r="A19" t="s">
        <v>1823</v>
      </c>
      <c r="B19" t="s">
        <v>74</v>
      </c>
      <c r="C19">
        <v>21.4</v>
      </c>
    </row>
    <row r="20" spans="1:3">
      <c r="A20" t="s">
        <v>90</v>
      </c>
      <c r="B20" t="s">
        <v>74</v>
      </c>
      <c r="C20">
        <v>13</v>
      </c>
    </row>
    <row r="21" spans="1:3">
      <c r="A21" t="s">
        <v>91</v>
      </c>
      <c r="B21" t="s">
        <v>74</v>
      </c>
      <c r="C21">
        <v>3.5</v>
      </c>
    </row>
    <row r="22" spans="1:3">
      <c r="A22" t="s">
        <v>93</v>
      </c>
      <c r="B22" t="s">
        <v>74</v>
      </c>
      <c r="C22">
        <v>16.3</v>
      </c>
    </row>
    <row r="23" spans="1:3">
      <c r="A23" t="s">
        <v>94</v>
      </c>
      <c r="B23" t="s">
        <v>74</v>
      </c>
      <c r="C23">
        <v>19.600000000000001</v>
      </c>
    </row>
    <row r="24" spans="1:3">
      <c r="A24" t="s">
        <v>95</v>
      </c>
      <c r="B24" t="s">
        <v>74</v>
      </c>
      <c r="C24">
        <v>25.6</v>
      </c>
    </row>
    <row r="25" spans="1:3">
      <c r="A25" t="s">
        <v>96</v>
      </c>
      <c r="B25" t="s">
        <v>74</v>
      </c>
      <c r="C25">
        <v>21.3</v>
      </c>
    </row>
    <row r="26" spans="1:3">
      <c r="A26" t="s">
        <v>99</v>
      </c>
      <c r="B26" t="s">
        <v>74</v>
      </c>
      <c r="C26">
        <v>28.5</v>
      </c>
    </row>
    <row r="27" spans="1:3">
      <c r="A27" t="s">
        <v>100</v>
      </c>
      <c r="B27" t="s">
        <v>101</v>
      </c>
      <c r="C27">
        <v>10.6</v>
      </c>
    </row>
    <row r="28" spans="1:3">
      <c r="A28" t="s">
        <v>102</v>
      </c>
      <c r="B28" t="s">
        <v>74</v>
      </c>
      <c r="C28">
        <v>19.2</v>
      </c>
    </row>
    <row r="29" spans="1:3">
      <c r="A29" t="s">
        <v>103</v>
      </c>
      <c r="B29" t="s">
        <v>74</v>
      </c>
      <c r="C29">
        <v>10.6</v>
      </c>
    </row>
    <row r="30" spans="1:3">
      <c r="A30" t="s">
        <v>104</v>
      </c>
      <c r="B30" t="s">
        <v>74</v>
      </c>
      <c r="C30">
        <v>11.2</v>
      </c>
    </row>
    <row r="31" spans="1:3">
      <c r="A31" t="s">
        <v>105</v>
      </c>
      <c r="B31" t="s">
        <v>74</v>
      </c>
      <c r="C31">
        <v>15.4</v>
      </c>
    </row>
    <row r="32" spans="1:3">
      <c r="A32" t="s">
        <v>106</v>
      </c>
      <c r="B32" t="s">
        <v>74</v>
      </c>
      <c r="C32">
        <v>11.2</v>
      </c>
    </row>
    <row r="33" spans="1:3">
      <c r="A33" t="s">
        <v>1762</v>
      </c>
      <c r="B33" t="s">
        <v>74</v>
      </c>
      <c r="C33">
        <v>22.9</v>
      </c>
    </row>
    <row r="34" spans="1:3">
      <c r="A34" t="s">
        <v>107</v>
      </c>
      <c r="B34" t="s">
        <v>74</v>
      </c>
      <c r="C34">
        <v>11.4</v>
      </c>
    </row>
    <row r="35" spans="1:3">
      <c r="A35" t="s">
        <v>108</v>
      </c>
      <c r="B35" t="s">
        <v>74</v>
      </c>
      <c r="C35">
        <v>16.100000000000001</v>
      </c>
    </row>
    <row r="36" spans="1:3">
      <c r="A36" t="s">
        <v>1824</v>
      </c>
      <c r="B36" t="s">
        <v>1825</v>
      </c>
      <c r="C36">
        <v>10</v>
      </c>
    </row>
    <row r="37" spans="1:3">
      <c r="A37" t="s">
        <v>109</v>
      </c>
      <c r="B37" t="s">
        <v>74</v>
      </c>
      <c r="C37">
        <v>38.9</v>
      </c>
    </row>
    <row r="38" spans="1:3">
      <c r="A38" t="s">
        <v>110</v>
      </c>
      <c r="B38" t="s">
        <v>74</v>
      </c>
      <c r="C38">
        <v>20.3</v>
      </c>
    </row>
    <row r="39" spans="1:3">
      <c r="A39" t="s">
        <v>111</v>
      </c>
      <c r="B39" t="s">
        <v>74</v>
      </c>
      <c r="C39">
        <v>17.100000000000001</v>
      </c>
    </row>
    <row r="40" spans="1:3">
      <c r="A40" t="s">
        <v>112</v>
      </c>
      <c r="B40" t="s">
        <v>74</v>
      </c>
      <c r="C40">
        <v>17.3</v>
      </c>
    </row>
    <row r="41" spans="1:3">
      <c r="A41" t="s">
        <v>113</v>
      </c>
      <c r="B41" t="s">
        <v>74</v>
      </c>
      <c r="C41">
        <v>9.8000000000000007</v>
      </c>
    </row>
    <row r="42" spans="1:3">
      <c r="A42" t="s">
        <v>114</v>
      </c>
      <c r="B42" t="s">
        <v>74</v>
      </c>
      <c r="C42">
        <v>13.8</v>
      </c>
    </row>
    <row r="43" spans="1:3" ht="18" customHeight="1">
      <c r="A43" t="s">
        <v>115</v>
      </c>
      <c r="B43" t="s">
        <v>74</v>
      </c>
      <c r="C43">
        <v>19.7</v>
      </c>
    </row>
    <row r="44" spans="1:3" ht="18" customHeight="1">
      <c r="A44" t="s">
        <v>116</v>
      </c>
      <c r="B44" t="s">
        <v>117</v>
      </c>
      <c r="C44">
        <v>3.5</v>
      </c>
    </row>
    <row r="45" spans="1:3">
      <c r="A45" t="s">
        <v>118</v>
      </c>
      <c r="B45" t="s">
        <v>119</v>
      </c>
      <c r="C45">
        <v>34</v>
      </c>
    </row>
    <row r="46" spans="1:3">
      <c r="A46" t="s">
        <v>120</v>
      </c>
      <c r="B46" t="s">
        <v>74</v>
      </c>
      <c r="C46">
        <v>16.7</v>
      </c>
    </row>
    <row r="47" spans="1:3">
      <c r="A47" t="s">
        <v>121</v>
      </c>
      <c r="B47" t="s">
        <v>74</v>
      </c>
      <c r="C47">
        <v>28.4</v>
      </c>
    </row>
    <row r="48" spans="1:3">
      <c r="A48" t="s">
        <v>122</v>
      </c>
      <c r="B48" t="s">
        <v>74</v>
      </c>
      <c r="C48">
        <v>11.2</v>
      </c>
    </row>
    <row r="49" spans="1:3">
      <c r="A49" t="s">
        <v>123</v>
      </c>
      <c r="B49" t="s">
        <v>74</v>
      </c>
      <c r="C49">
        <v>25.8</v>
      </c>
    </row>
    <row r="50" spans="1:3">
      <c r="A50" t="s">
        <v>124</v>
      </c>
      <c r="B50" t="s">
        <v>74</v>
      </c>
      <c r="C50">
        <v>15.5</v>
      </c>
    </row>
    <row r="51" spans="1:3">
      <c r="A51" t="s">
        <v>125</v>
      </c>
      <c r="B51" t="s">
        <v>74</v>
      </c>
      <c r="C51">
        <v>7.2</v>
      </c>
    </row>
    <row r="52" spans="1:3">
      <c r="A52" t="s">
        <v>126</v>
      </c>
      <c r="B52" t="s">
        <v>74</v>
      </c>
      <c r="C52">
        <v>12</v>
      </c>
    </row>
    <row r="53" spans="1:3">
      <c r="A53" t="s">
        <v>127</v>
      </c>
      <c r="B53" t="s">
        <v>74</v>
      </c>
      <c r="C53">
        <v>9.4</v>
      </c>
    </row>
    <row r="54" spans="1:3">
      <c r="A54" t="s">
        <v>128</v>
      </c>
      <c r="B54" t="s">
        <v>74</v>
      </c>
      <c r="C54">
        <v>16.5</v>
      </c>
    </row>
    <row r="55" spans="1:3" ht="18" customHeight="1">
      <c r="A55" t="s">
        <v>129</v>
      </c>
      <c r="B55" t="s">
        <v>74</v>
      </c>
      <c r="C55">
        <v>22</v>
      </c>
    </row>
    <row r="56" spans="1:3" ht="18" customHeight="1">
      <c r="A56" t="s">
        <v>130</v>
      </c>
      <c r="B56" t="s">
        <v>131</v>
      </c>
      <c r="C56">
        <v>13.1</v>
      </c>
    </row>
    <row r="57" spans="1:3">
      <c r="A57" t="s">
        <v>1826</v>
      </c>
      <c r="B57" t="s">
        <v>74</v>
      </c>
      <c r="C57">
        <v>21.2</v>
      </c>
    </row>
    <row r="58" spans="1:3">
      <c r="A58" t="s">
        <v>132</v>
      </c>
      <c r="B58" t="s">
        <v>74</v>
      </c>
      <c r="C58">
        <v>15.8</v>
      </c>
    </row>
    <row r="59" spans="1:3">
      <c r="A59" t="s">
        <v>133</v>
      </c>
      <c r="B59" t="s">
        <v>74</v>
      </c>
      <c r="C59">
        <v>19.399999999999999</v>
      </c>
    </row>
    <row r="60" spans="1:3">
      <c r="A60" t="s">
        <v>134</v>
      </c>
      <c r="B60" t="s">
        <v>74</v>
      </c>
      <c r="C60">
        <v>17.7</v>
      </c>
    </row>
    <row r="61" spans="1:3">
      <c r="A61" t="s">
        <v>135</v>
      </c>
      <c r="B61" t="s">
        <v>74</v>
      </c>
      <c r="C61">
        <v>7.8</v>
      </c>
    </row>
    <row r="62" spans="1:3">
      <c r="A62" t="s">
        <v>136</v>
      </c>
      <c r="B62" t="s">
        <v>74</v>
      </c>
      <c r="C62">
        <v>11.8</v>
      </c>
    </row>
    <row r="63" spans="1:3">
      <c r="A63" t="s">
        <v>137</v>
      </c>
      <c r="B63" t="s">
        <v>74</v>
      </c>
      <c r="C63">
        <v>13</v>
      </c>
    </row>
    <row r="64" spans="1:3">
      <c r="A64" t="s">
        <v>1827</v>
      </c>
      <c r="B64" t="s">
        <v>74</v>
      </c>
      <c r="C64">
        <v>22.8</v>
      </c>
    </row>
    <row r="65" spans="1:3">
      <c r="A65" t="s">
        <v>139</v>
      </c>
      <c r="B65" t="s">
        <v>74</v>
      </c>
      <c r="C65">
        <v>16.399999999999999</v>
      </c>
    </row>
    <row r="66" spans="1:3">
      <c r="A66" t="s">
        <v>140</v>
      </c>
      <c r="B66" t="s">
        <v>74</v>
      </c>
      <c r="C66">
        <v>17.899999999999999</v>
      </c>
    </row>
    <row r="67" spans="1:3">
      <c r="A67" t="s">
        <v>141</v>
      </c>
      <c r="B67" t="s">
        <v>74</v>
      </c>
      <c r="C67">
        <v>11</v>
      </c>
    </row>
    <row r="68" spans="1:3">
      <c r="A68" t="s">
        <v>142</v>
      </c>
      <c r="B68" t="s">
        <v>74</v>
      </c>
      <c r="C68">
        <v>13.9</v>
      </c>
    </row>
    <row r="69" spans="1:3">
      <c r="A69" t="s">
        <v>143</v>
      </c>
      <c r="B69" t="s">
        <v>74</v>
      </c>
      <c r="C69">
        <v>21.3</v>
      </c>
    </row>
    <row r="70" spans="1:3">
      <c r="A70" t="s">
        <v>144</v>
      </c>
      <c r="B70" t="s">
        <v>74</v>
      </c>
      <c r="C70">
        <v>9.3000000000000007</v>
      </c>
    </row>
    <row r="71" spans="1:3">
      <c r="A71" t="s">
        <v>145</v>
      </c>
      <c r="B71" t="s">
        <v>146</v>
      </c>
      <c r="C71">
        <v>14.2</v>
      </c>
    </row>
    <row r="72" spans="1:3">
      <c r="A72" t="s">
        <v>1828</v>
      </c>
      <c r="B72" t="s">
        <v>74</v>
      </c>
      <c r="C72">
        <v>29</v>
      </c>
    </row>
    <row r="73" spans="1:3">
      <c r="A73" t="s">
        <v>147</v>
      </c>
      <c r="B73" t="s">
        <v>74</v>
      </c>
      <c r="C73">
        <v>16.8</v>
      </c>
    </row>
    <row r="74" spans="1:3">
      <c r="A74" t="s">
        <v>148</v>
      </c>
      <c r="B74" t="s">
        <v>74</v>
      </c>
      <c r="C74">
        <v>9.6999999999999993</v>
      </c>
    </row>
    <row r="75" spans="1:3">
      <c r="A75" t="s">
        <v>149</v>
      </c>
      <c r="B75" t="s">
        <v>74</v>
      </c>
      <c r="C75">
        <v>12.6</v>
      </c>
    </row>
    <row r="76" spans="1:3">
      <c r="A76" t="s">
        <v>150</v>
      </c>
      <c r="B76" t="s">
        <v>74</v>
      </c>
      <c r="C76">
        <v>15.1</v>
      </c>
    </row>
    <row r="77" spans="1:3">
      <c r="A77" t="s">
        <v>1809</v>
      </c>
      <c r="B77" t="s">
        <v>74</v>
      </c>
      <c r="C77">
        <v>18.899999999999999</v>
      </c>
    </row>
    <row r="78" spans="1:3">
      <c r="A78" t="s">
        <v>151</v>
      </c>
      <c r="B78" t="s">
        <v>74</v>
      </c>
      <c r="C78">
        <v>25.4</v>
      </c>
    </row>
    <row r="79" spans="1:3">
      <c r="A79" t="s">
        <v>152</v>
      </c>
      <c r="B79" t="s">
        <v>74</v>
      </c>
      <c r="C79">
        <v>15.5</v>
      </c>
    </row>
    <row r="80" spans="1:3">
      <c r="A80" t="s">
        <v>153</v>
      </c>
      <c r="B80" t="s">
        <v>154</v>
      </c>
      <c r="C80">
        <v>10</v>
      </c>
    </row>
    <row r="81" spans="1:3">
      <c r="A81" t="s">
        <v>155</v>
      </c>
      <c r="B81" t="s">
        <v>119</v>
      </c>
      <c r="C81">
        <v>11.2</v>
      </c>
    </row>
    <row r="82" spans="1:3">
      <c r="A82" t="s">
        <v>156</v>
      </c>
      <c r="B82" t="s">
        <v>74</v>
      </c>
      <c r="C82">
        <v>26.7</v>
      </c>
    </row>
    <row r="83" spans="1:3">
      <c r="A83" t="s">
        <v>157</v>
      </c>
      <c r="B83" t="s">
        <v>74</v>
      </c>
      <c r="C83">
        <v>42.8</v>
      </c>
    </row>
    <row r="84" spans="1:3">
      <c r="A84" t="s">
        <v>158</v>
      </c>
      <c r="B84" t="s">
        <v>74</v>
      </c>
      <c r="C84">
        <v>16.600000000000001</v>
      </c>
    </row>
    <row r="85" spans="1:3">
      <c r="A85" t="s">
        <v>160</v>
      </c>
      <c r="B85" t="s">
        <v>74</v>
      </c>
      <c r="C85">
        <v>6.7</v>
      </c>
    </row>
    <row r="86" spans="1:3">
      <c r="A86" t="s">
        <v>161</v>
      </c>
      <c r="B86" t="s">
        <v>1261</v>
      </c>
      <c r="C86">
        <v>8.4</v>
      </c>
    </row>
    <row r="87" spans="1:3">
      <c r="A87" t="s">
        <v>162</v>
      </c>
      <c r="B87" t="s">
        <v>74</v>
      </c>
      <c r="C87">
        <v>34</v>
      </c>
    </row>
    <row r="88" spans="1:3">
      <c r="A88" t="s">
        <v>163</v>
      </c>
      <c r="B88" t="s">
        <v>74</v>
      </c>
      <c r="C88">
        <v>25.9</v>
      </c>
    </row>
    <row r="89" spans="1:3">
      <c r="A89" t="s">
        <v>164</v>
      </c>
      <c r="B89" t="s">
        <v>74</v>
      </c>
      <c r="C89">
        <v>11.3</v>
      </c>
    </row>
    <row r="90" spans="1:3">
      <c r="A90" t="s">
        <v>165</v>
      </c>
      <c r="B90" t="s">
        <v>74</v>
      </c>
      <c r="C90">
        <v>18.7</v>
      </c>
    </row>
    <row r="91" spans="1:3">
      <c r="A91" t="s">
        <v>166</v>
      </c>
      <c r="B91" t="s">
        <v>74</v>
      </c>
      <c r="C91">
        <v>22.7</v>
      </c>
    </row>
    <row r="92" spans="1:3">
      <c r="A92" t="s">
        <v>167</v>
      </c>
      <c r="B92" t="s">
        <v>74</v>
      </c>
      <c r="C92">
        <v>17.399999999999999</v>
      </c>
    </row>
    <row r="93" spans="1:3">
      <c r="A93" t="s">
        <v>168</v>
      </c>
      <c r="B93" t="s">
        <v>74</v>
      </c>
      <c r="C93">
        <v>10.8</v>
      </c>
    </row>
    <row r="94" spans="1:3">
      <c r="A94" t="s">
        <v>1810</v>
      </c>
      <c r="B94" t="s">
        <v>74</v>
      </c>
      <c r="C94">
        <v>20.5</v>
      </c>
    </row>
    <row r="95" spans="1:3">
      <c r="A95" t="s">
        <v>169</v>
      </c>
      <c r="B95" t="s">
        <v>74</v>
      </c>
      <c r="C95">
        <v>22.6</v>
      </c>
    </row>
    <row r="96" spans="1:3">
      <c r="A96" t="s">
        <v>170</v>
      </c>
      <c r="B96" t="s">
        <v>74</v>
      </c>
      <c r="C96">
        <v>12.4</v>
      </c>
    </row>
    <row r="97" spans="1:3">
      <c r="A97" t="s">
        <v>171</v>
      </c>
      <c r="B97" t="s">
        <v>74</v>
      </c>
      <c r="C97">
        <v>26.9</v>
      </c>
    </row>
    <row r="98" spans="1:3">
      <c r="A98" t="s">
        <v>172</v>
      </c>
      <c r="B98" t="s">
        <v>74</v>
      </c>
      <c r="C98">
        <v>16.7</v>
      </c>
    </row>
    <row r="99" spans="1:3">
      <c r="A99" t="s">
        <v>173</v>
      </c>
      <c r="B99" t="s">
        <v>74</v>
      </c>
      <c r="C99">
        <v>18.8</v>
      </c>
    </row>
    <row r="100" spans="1:3">
      <c r="A100" t="s">
        <v>174</v>
      </c>
      <c r="B100" t="s">
        <v>74</v>
      </c>
      <c r="C100">
        <v>14.2</v>
      </c>
    </row>
    <row r="101" spans="1:3">
      <c r="A101" t="s">
        <v>176</v>
      </c>
      <c r="B101" t="s">
        <v>74</v>
      </c>
      <c r="C101">
        <v>9.3000000000000007</v>
      </c>
    </row>
    <row r="102" spans="1:3">
      <c r="A102" t="s">
        <v>177</v>
      </c>
      <c r="B102" t="s">
        <v>74</v>
      </c>
      <c r="C102">
        <v>19</v>
      </c>
    </row>
    <row r="103" spans="1:3">
      <c r="A103" t="s">
        <v>178</v>
      </c>
      <c r="B103" t="s">
        <v>74</v>
      </c>
      <c r="C103">
        <v>27.3</v>
      </c>
    </row>
    <row r="104" spans="1:3">
      <c r="A104" t="s">
        <v>179</v>
      </c>
      <c r="B104" t="s">
        <v>74</v>
      </c>
      <c r="C104">
        <v>21.7</v>
      </c>
    </row>
    <row r="105" spans="1:3">
      <c r="A105" t="s">
        <v>180</v>
      </c>
      <c r="B105" t="s">
        <v>74</v>
      </c>
      <c r="C105">
        <v>22.4</v>
      </c>
    </row>
    <row r="106" spans="1:3">
      <c r="A106" t="s">
        <v>181</v>
      </c>
      <c r="B106" t="s">
        <v>182</v>
      </c>
      <c r="C106">
        <v>10.4</v>
      </c>
    </row>
    <row r="107" spans="1:3">
      <c r="A107" t="s">
        <v>183</v>
      </c>
      <c r="B107" t="s">
        <v>74</v>
      </c>
      <c r="C107">
        <v>37.299999999999997</v>
      </c>
    </row>
    <row r="108" spans="1:3">
      <c r="A108" t="s">
        <v>184</v>
      </c>
      <c r="B108" t="s">
        <v>185</v>
      </c>
      <c r="C108">
        <v>35.6</v>
      </c>
    </row>
    <row r="109" spans="1:3">
      <c r="A109" t="s">
        <v>186</v>
      </c>
      <c r="B109" t="s">
        <v>74</v>
      </c>
      <c r="C109">
        <v>23</v>
      </c>
    </row>
    <row r="110" spans="1:3">
      <c r="A110" t="s">
        <v>187</v>
      </c>
      <c r="B110" t="s">
        <v>74</v>
      </c>
      <c r="C110">
        <v>18.2</v>
      </c>
    </row>
    <row r="111" spans="1:3">
      <c r="A111" t="s">
        <v>188</v>
      </c>
      <c r="B111" t="s">
        <v>74</v>
      </c>
      <c r="C111">
        <v>17.5</v>
      </c>
    </row>
    <row r="112" spans="1:3">
      <c r="A112" t="s">
        <v>189</v>
      </c>
      <c r="B112" t="s">
        <v>74</v>
      </c>
      <c r="C112">
        <v>12.1</v>
      </c>
    </row>
    <row r="113" spans="1:3">
      <c r="A113" t="s">
        <v>190</v>
      </c>
      <c r="B113" t="s">
        <v>74</v>
      </c>
      <c r="C113">
        <v>20.399999999999999</v>
      </c>
    </row>
    <row r="114" spans="1:3">
      <c r="A114" t="s">
        <v>191</v>
      </c>
      <c r="B114" t="s">
        <v>74</v>
      </c>
      <c r="C114">
        <v>28.3</v>
      </c>
    </row>
    <row r="115" spans="1:3">
      <c r="A115" t="s">
        <v>194</v>
      </c>
      <c r="B115" t="s">
        <v>74</v>
      </c>
      <c r="C115">
        <v>7.9</v>
      </c>
    </row>
    <row r="116" spans="1:3">
      <c r="A116" t="s">
        <v>195</v>
      </c>
      <c r="B116" t="s">
        <v>74</v>
      </c>
      <c r="C116">
        <v>14.3</v>
      </c>
    </row>
    <row r="117" spans="1:3">
      <c r="A117" t="s">
        <v>196</v>
      </c>
      <c r="B117" t="s">
        <v>74</v>
      </c>
      <c r="C117">
        <v>12.2</v>
      </c>
    </row>
    <row r="118" spans="1:3">
      <c r="A118" t="s">
        <v>197</v>
      </c>
      <c r="B118" t="s">
        <v>74</v>
      </c>
      <c r="C118">
        <v>12.7</v>
      </c>
    </row>
    <row r="119" spans="1:3">
      <c r="A119" t="s">
        <v>198</v>
      </c>
      <c r="B119" t="s">
        <v>74</v>
      </c>
      <c r="C119">
        <v>15.7</v>
      </c>
    </row>
    <row r="120" spans="1:3">
      <c r="A120" t="s">
        <v>199</v>
      </c>
      <c r="B120" t="s">
        <v>81</v>
      </c>
      <c r="C120">
        <v>11.6</v>
      </c>
    </row>
    <row r="121" spans="1:3">
      <c r="A121" t="s">
        <v>200</v>
      </c>
      <c r="B121" t="s">
        <v>74</v>
      </c>
      <c r="C121">
        <v>18.899999999999999</v>
      </c>
    </row>
    <row r="122" spans="1:3">
      <c r="A122" t="s">
        <v>201</v>
      </c>
      <c r="B122" t="s">
        <v>74</v>
      </c>
      <c r="C122">
        <v>21.5</v>
      </c>
    </row>
    <row r="123" spans="1:3">
      <c r="A123" t="s">
        <v>202</v>
      </c>
      <c r="B123" t="s">
        <v>74</v>
      </c>
      <c r="C123">
        <v>18.2</v>
      </c>
    </row>
    <row r="124" spans="1:3">
      <c r="A124" t="s">
        <v>1763</v>
      </c>
      <c r="B124" t="s">
        <v>74</v>
      </c>
      <c r="C124">
        <v>13.2</v>
      </c>
    </row>
    <row r="125" spans="1:3">
      <c r="A125" t="s">
        <v>203</v>
      </c>
      <c r="B125" t="s">
        <v>74</v>
      </c>
      <c r="C125">
        <v>30.8</v>
      </c>
    </row>
    <row r="126" spans="1:3">
      <c r="A126" t="s">
        <v>204</v>
      </c>
      <c r="B126" t="s">
        <v>74</v>
      </c>
      <c r="C126">
        <v>21.7</v>
      </c>
    </row>
    <row r="127" spans="1:3">
      <c r="A127" t="s">
        <v>205</v>
      </c>
      <c r="B127" t="s">
        <v>74</v>
      </c>
      <c r="C127">
        <v>7.1</v>
      </c>
    </row>
    <row r="128" spans="1:3">
      <c r="A128" t="s">
        <v>206</v>
      </c>
      <c r="B128" t="s">
        <v>74</v>
      </c>
      <c r="C128">
        <v>12.7</v>
      </c>
    </row>
    <row r="129" spans="1:3">
      <c r="A129" t="s">
        <v>207</v>
      </c>
      <c r="B129" t="s">
        <v>74</v>
      </c>
      <c r="C129">
        <v>16</v>
      </c>
    </row>
    <row r="130" spans="1:3">
      <c r="A130" t="s">
        <v>208</v>
      </c>
      <c r="B130" t="s">
        <v>74</v>
      </c>
      <c r="C130">
        <v>21.9</v>
      </c>
    </row>
    <row r="131" spans="1:3">
      <c r="A131" t="s">
        <v>209</v>
      </c>
      <c r="B131" t="s">
        <v>74</v>
      </c>
      <c r="C131">
        <v>15.1</v>
      </c>
    </row>
    <row r="132" spans="1:3">
      <c r="A132" t="s">
        <v>210</v>
      </c>
      <c r="B132" t="s">
        <v>74</v>
      </c>
      <c r="C132">
        <v>20</v>
      </c>
    </row>
    <row r="133" spans="1:3">
      <c r="A133" t="s">
        <v>211</v>
      </c>
      <c r="B133" t="s">
        <v>212</v>
      </c>
      <c r="C133">
        <v>14.9</v>
      </c>
    </row>
    <row r="134" spans="1:3">
      <c r="A134" t="s">
        <v>213</v>
      </c>
      <c r="B134" t="s">
        <v>74</v>
      </c>
      <c r="C134">
        <v>11.2</v>
      </c>
    </row>
    <row r="135" spans="1:3">
      <c r="A135" t="s">
        <v>215</v>
      </c>
      <c r="B135" t="s">
        <v>74</v>
      </c>
      <c r="C135">
        <v>7.7</v>
      </c>
    </row>
    <row r="136" spans="1:3">
      <c r="A136" t="s">
        <v>216</v>
      </c>
      <c r="B136" t="s">
        <v>74</v>
      </c>
      <c r="C136">
        <v>10.8</v>
      </c>
    </row>
    <row r="137" spans="1:3">
      <c r="A137" t="s">
        <v>217</v>
      </c>
      <c r="B137" t="s">
        <v>74</v>
      </c>
      <c r="C137">
        <v>20.5</v>
      </c>
    </row>
    <row r="138" spans="1:3">
      <c r="A138" t="s">
        <v>218</v>
      </c>
      <c r="B138" t="s">
        <v>74</v>
      </c>
      <c r="C138">
        <v>14.3</v>
      </c>
    </row>
    <row r="139" spans="1:3">
      <c r="A139" t="s">
        <v>219</v>
      </c>
      <c r="B139" t="s">
        <v>74</v>
      </c>
      <c r="C139">
        <v>11.5</v>
      </c>
    </row>
    <row r="140" spans="1:3">
      <c r="A140" t="s">
        <v>220</v>
      </c>
      <c r="B140" t="s">
        <v>74</v>
      </c>
      <c r="C140">
        <v>20.399999999999999</v>
      </c>
    </row>
    <row r="141" spans="1:3">
      <c r="A141" t="s">
        <v>221</v>
      </c>
      <c r="B141" t="s">
        <v>222</v>
      </c>
      <c r="C141">
        <v>9</v>
      </c>
    </row>
    <row r="142" spans="1:3">
      <c r="A142" t="s">
        <v>223</v>
      </c>
      <c r="B142" t="s">
        <v>74</v>
      </c>
      <c r="C142">
        <v>21.8</v>
      </c>
    </row>
    <row r="143" spans="1:3">
      <c r="A143" t="s">
        <v>224</v>
      </c>
      <c r="B143" t="s">
        <v>74</v>
      </c>
      <c r="C143">
        <v>41.9</v>
      </c>
    </row>
    <row r="144" spans="1:3">
      <c r="A144" t="s">
        <v>225</v>
      </c>
      <c r="B144" t="s">
        <v>74</v>
      </c>
      <c r="C144">
        <v>34.4</v>
      </c>
    </row>
    <row r="145" spans="1:3">
      <c r="A145" t="s">
        <v>226</v>
      </c>
      <c r="B145" t="s">
        <v>74</v>
      </c>
      <c r="C145">
        <v>14.1</v>
      </c>
    </row>
    <row r="146" spans="1:3">
      <c r="A146" t="s">
        <v>227</v>
      </c>
      <c r="B146" t="s">
        <v>74</v>
      </c>
      <c r="C146">
        <v>31.2</v>
      </c>
    </row>
    <row r="147" spans="1:3">
      <c r="A147" t="s">
        <v>228</v>
      </c>
      <c r="B147" t="s">
        <v>74</v>
      </c>
      <c r="C147">
        <v>18.5</v>
      </c>
    </row>
    <row r="148" spans="1:3">
      <c r="A148" t="s">
        <v>229</v>
      </c>
      <c r="B148" t="s">
        <v>74</v>
      </c>
      <c r="C148">
        <v>15.5</v>
      </c>
    </row>
    <row r="149" spans="1:3">
      <c r="A149" t="s">
        <v>230</v>
      </c>
      <c r="B149" t="s">
        <v>74</v>
      </c>
      <c r="C149">
        <v>13.4</v>
      </c>
    </row>
    <row r="150" spans="1:3">
      <c r="A150" t="s">
        <v>231</v>
      </c>
      <c r="B150" t="s">
        <v>232</v>
      </c>
      <c r="C150">
        <v>20.8</v>
      </c>
    </row>
    <row r="151" spans="1:3">
      <c r="A151" t="s">
        <v>1962</v>
      </c>
      <c r="B151" t="s">
        <v>74</v>
      </c>
      <c r="C151">
        <v>21.7</v>
      </c>
    </row>
    <row r="152" spans="1:3">
      <c r="A152" t="s">
        <v>233</v>
      </c>
      <c r="B152" t="s">
        <v>74</v>
      </c>
      <c r="C152">
        <v>10.6</v>
      </c>
    </row>
    <row r="153" spans="1:3">
      <c r="A153" t="s">
        <v>234</v>
      </c>
      <c r="B153" t="s">
        <v>74</v>
      </c>
      <c r="C153">
        <v>20.9</v>
      </c>
    </row>
    <row r="154" spans="1:3">
      <c r="A154" t="s">
        <v>235</v>
      </c>
      <c r="B154" t="s">
        <v>74</v>
      </c>
      <c r="C154">
        <v>23.5</v>
      </c>
    </row>
    <row r="155" spans="1:3">
      <c r="A155" t="s">
        <v>236</v>
      </c>
      <c r="B155" t="s">
        <v>74</v>
      </c>
      <c r="C155">
        <v>11.8</v>
      </c>
    </row>
    <row r="156" spans="1:3">
      <c r="A156" t="s">
        <v>237</v>
      </c>
      <c r="B156" t="s">
        <v>74</v>
      </c>
      <c r="C156">
        <v>23</v>
      </c>
    </row>
    <row r="157" spans="1:3">
      <c r="A157" t="s">
        <v>1821</v>
      </c>
      <c r="B157" t="s">
        <v>74</v>
      </c>
      <c r="C157">
        <v>24.2</v>
      </c>
    </row>
    <row r="158" spans="1:3">
      <c r="A158" t="s">
        <v>239</v>
      </c>
      <c r="B158" t="s">
        <v>74</v>
      </c>
      <c r="C158">
        <v>14</v>
      </c>
    </row>
    <row r="159" spans="1:3">
      <c r="A159" t="s">
        <v>240</v>
      </c>
      <c r="B159" t="s">
        <v>241</v>
      </c>
      <c r="C159">
        <v>18.7</v>
      </c>
    </row>
    <row r="160" spans="1:3">
      <c r="A160" t="s">
        <v>242</v>
      </c>
      <c r="B160" t="s">
        <v>74</v>
      </c>
      <c r="C160">
        <v>22.7</v>
      </c>
    </row>
    <row r="161" spans="1:3">
      <c r="A161" t="s">
        <v>243</v>
      </c>
      <c r="B161" t="s">
        <v>74</v>
      </c>
      <c r="C161">
        <v>16.2</v>
      </c>
    </row>
    <row r="162" spans="1:3">
      <c r="A162" t="s">
        <v>244</v>
      </c>
      <c r="B162" t="s">
        <v>74</v>
      </c>
      <c r="C162">
        <v>3.9</v>
      </c>
    </row>
    <row r="163" spans="1:3">
      <c r="A163" t="s">
        <v>245</v>
      </c>
      <c r="B163" t="s">
        <v>246</v>
      </c>
      <c r="C163">
        <v>24.6</v>
      </c>
    </row>
    <row r="164" spans="1:3" ht="18" customHeight="1">
      <c r="A164" t="s">
        <v>247</v>
      </c>
      <c r="B164" t="s">
        <v>74</v>
      </c>
      <c r="C164">
        <v>18.7</v>
      </c>
    </row>
    <row r="165" spans="1:3">
      <c r="A165" t="s">
        <v>248</v>
      </c>
      <c r="B165" t="s">
        <v>74</v>
      </c>
      <c r="C165">
        <v>15.8</v>
      </c>
    </row>
    <row r="166" spans="1:3" ht="18" customHeight="1">
      <c r="A166" t="s">
        <v>249</v>
      </c>
      <c r="B166" t="s">
        <v>250</v>
      </c>
      <c r="C166">
        <v>14.5</v>
      </c>
    </row>
    <row r="167" spans="1:3">
      <c r="A167" t="s">
        <v>251</v>
      </c>
      <c r="B167" t="s">
        <v>74</v>
      </c>
      <c r="C167">
        <v>8.4</v>
      </c>
    </row>
    <row r="168" spans="1:3" ht="18" customHeight="1">
      <c r="A168" t="s">
        <v>252</v>
      </c>
      <c r="B168" t="s">
        <v>74</v>
      </c>
      <c r="C168">
        <v>7.2</v>
      </c>
    </row>
    <row r="169" spans="1:3">
      <c r="A169" t="s">
        <v>253</v>
      </c>
      <c r="B169" t="s">
        <v>74</v>
      </c>
      <c r="C169">
        <v>5.3</v>
      </c>
    </row>
    <row r="170" spans="1:3" ht="18" customHeight="1">
      <c r="A170" t="s">
        <v>254</v>
      </c>
      <c r="B170" t="s">
        <v>255</v>
      </c>
      <c r="C170">
        <v>20.5</v>
      </c>
    </row>
    <row r="171" spans="1:3">
      <c r="A171" t="s">
        <v>1764</v>
      </c>
      <c r="B171" t="s">
        <v>74</v>
      </c>
      <c r="C171">
        <v>23.2</v>
      </c>
    </row>
    <row r="172" spans="1:3">
      <c r="A172" t="s">
        <v>257</v>
      </c>
      <c r="B172" t="s">
        <v>258</v>
      </c>
      <c r="C172">
        <v>28.9</v>
      </c>
    </row>
    <row r="173" spans="1:3">
      <c r="A173" t="s">
        <v>259</v>
      </c>
      <c r="B173" t="s">
        <v>74</v>
      </c>
      <c r="C173">
        <v>15.8</v>
      </c>
    </row>
    <row r="174" spans="1:3">
      <c r="A174" t="s">
        <v>260</v>
      </c>
      <c r="B174" t="s">
        <v>74</v>
      </c>
      <c r="C174">
        <v>16.2</v>
      </c>
    </row>
    <row r="175" spans="1:3">
      <c r="A175" t="s">
        <v>261</v>
      </c>
      <c r="B175" t="s">
        <v>74</v>
      </c>
      <c r="C175">
        <v>4.5</v>
      </c>
    </row>
    <row r="176" spans="1:3">
      <c r="A176" t="s">
        <v>262</v>
      </c>
      <c r="B176" t="s">
        <v>74</v>
      </c>
      <c r="C176">
        <v>20.399999999999999</v>
      </c>
    </row>
    <row r="177" spans="1:3">
      <c r="A177" t="s">
        <v>263</v>
      </c>
      <c r="B177" t="s">
        <v>74</v>
      </c>
      <c r="C177">
        <v>15.8</v>
      </c>
    </row>
    <row r="178" spans="1:3">
      <c r="A178" t="s">
        <v>264</v>
      </c>
      <c r="B178" t="s">
        <v>74</v>
      </c>
      <c r="C178">
        <v>21.8</v>
      </c>
    </row>
    <row r="179" spans="1:3">
      <c r="A179" t="s">
        <v>265</v>
      </c>
      <c r="B179" t="s">
        <v>74</v>
      </c>
      <c r="C179">
        <v>13.3</v>
      </c>
    </row>
    <row r="180" spans="1:3">
      <c r="A180" t="s">
        <v>266</v>
      </c>
      <c r="B180" t="s">
        <v>74</v>
      </c>
      <c r="C180">
        <v>24.5</v>
      </c>
    </row>
    <row r="181" spans="1:3">
      <c r="A181" t="s">
        <v>267</v>
      </c>
      <c r="B181" t="s">
        <v>74</v>
      </c>
      <c r="C181">
        <v>33.299999999999997</v>
      </c>
    </row>
    <row r="182" spans="1:3">
      <c r="A182" t="s">
        <v>268</v>
      </c>
      <c r="B182" t="s">
        <v>74</v>
      </c>
      <c r="C182">
        <v>22</v>
      </c>
    </row>
    <row r="183" spans="1:3">
      <c r="A183" t="s">
        <v>269</v>
      </c>
      <c r="B183" t="s">
        <v>74</v>
      </c>
      <c r="C183">
        <v>11.3</v>
      </c>
    </row>
    <row r="184" spans="1:3">
      <c r="A184" t="s">
        <v>1765</v>
      </c>
      <c r="B184" t="s">
        <v>74</v>
      </c>
      <c r="C184">
        <v>10.3</v>
      </c>
    </row>
    <row r="185" spans="1:3">
      <c r="A185" t="s">
        <v>270</v>
      </c>
      <c r="B185" t="s">
        <v>74</v>
      </c>
      <c r="C185">
        <v>14.3</v>
      </c>
    </row>
    <row r="186" spans="1:3">
      <c r="A186" t="s">
        <v>271</v>
      </c>
      <c r="B186" t="s">
        <v>74</v>
      </c>
      <c r="C186">
        <v>16.7</v>
      </c>
    </row>
    <row r="187" spans="1:3">
      <c r="A187" t="s">
        <v>272</v>
      </c>
      <c r="B187" t="s">
        <v>74</v>
      </c>
      <c r="C187">
        <v>19.5</v>
      </c>
    </row>
    <row r="188" spans="1:3">
      <c r="A188" t="s">
        <v>273</v>
      </c>
      <c r="B188" t="s">
        <v>74</v>
      </c>
      <c r="C188">
        <v>15</v>
      </c>
    </row>
    <row r="189" spans="1:3">
      <c r="A189" t="s">
        <v>274</v>
      </c>
      <c r="B189" t="s">
        <v>275</v>
      </c>
      <c r="C189">
        <v>3.4</v>
      </c>
    </row>
    <row r="190" spans="1:3">
      <c r="A190" t="s">
        <v>276</v>
      </c>
      <c r="B190" t="s">
        <v>74</v>
      </c>
      <c r="C190">
        <v>20.5</v>
      </c>
    </row>
    <row r="191" spans="1:3">
      <c r="A191" t="s">
        <v>277</v>
      </c>
      <c r="B191" t="s">
        <v>74</v>
      </c>
      <c r="C191">
        <v>16.899999999999999</v>
      </c>
    </row>
    <row r="192" spans="1:3">
      <c r="A192" t="s">
        <v>278</v>
      </c>
      <c r="B192" t="s">
        <v>74</v>
      </c>
      <c r="C192">
        <v>10.1</v>
      </c>
    </row>
    <row r="193" spans="1:3">
      <c r="A193" t="s">
        <v>279</v>
      </c>
      <c r="B193" t="s">
        <v>74</v>
      </c>
      <c r="C193">
        <v>23.8</v>
      </c>
    </row>
    <row r="194" spans="1:3">
      <c r="A194" t="s">
        <v>280</v>
      </c>
      <c r="B194" t="s">
        <v>74</v>
      </c>
      <c r="C194">
        <v>22.8</v>
      </c>
    </row>
    <row r="195" spans="1:3">
      <c r="A195" t="s">
        <v>281</v>
      </c>
      <c r="B195" t="s">
        <v>74</v>
      </c>
      <c r="C195">
        <v>14.7</v>
      </c>
    </row>
    <row r="196" spans="1:3">
      <c r="A196" t="s">
        <v>282</v>
      </c>
      <c r="B196" t="s">
        <v>74</v>
      </c>
      <c r="C196">
        <v>10.8</v>
      </c>
    </row>
    <row r="197" spans="1:3">
      <c r="A197" t="s">
        <v>283</v>
      </c>
      <c r="B197" t="s">
        <v>74</v>
      </c>
      <c r="C197">
        <v>16.600000000000001</v>
      </c>
    </row>
    <row r="198" spans="1:3">
      <c r="A198" t="s">
        <v>284</v>
      </c>
      <c r="B198" t="s">
        <v>74</v>
      </c>
      <c r="C198">
        <v>23.2</v>
      </c>
    </row>
    <row r="199" spans="1:3">
      <c r="A199" t="s">
        <v>285</v>
      </c>
      <c r="B199" t="s">
        <v>74</v>
      </c>
      <c r="C199">
        <v>16</v>
      </c>
    </row>
    <row r="200" spans="1:3">
      <c r="A200" t="s">
        <v>286</v>
      </c>
      <c r="B200" t="s">
        <v>74</v>
      </c>
      <c r="C200">
        <v>14.2</v>
      </c>
    </row>
    <row r="201" spans="1:3">
      <c r="A201" t="s">
        <v>287</v>
      </c>
      <c r="B201" t="s">
        <v>74</v>
      </c>
      <c r="C201">
        <v>12.1</v>
      </c>
    </row>
    <row r="202" spans="1:3">
      <c r="A202" t="s">
        <v>288</v>
      </c>
      <c r="B202" t="s">
        <v>74</v>
      </c>
      <c r="C202">
        <v>21.8</v>
      </c>
    </row>
    <row r="203" spans="1:3">
      <c r="A203" t="s">
        <v>1766</v>
      </c>
      <c r="B203" t="s">
        <v>74</v>
      </c>
      <c r="C203">
        <v>29.5</v>
      </c>
    </row>
    <row r="204" spans="1:3">
      <c r="A204" t="s">
        <v>289</v>
      </c>
      <c r="B204" t="s">
        <v>74</v>
      </c>
      <c r="C204">
        <v>23.9</v>
      </c>
    </row>
    <row r="205" spans="1:3">
      <c r="A205" t="s">
        <v>290</v>
      </c>
      <c r="B205" t="s">
        <v>74</v>
      </c>
      <c r="C205">
        <v>10.1</v>
      </c>
    </row>
    <row r="206" spans="1:3">
      <c r="A206" t="s">
        <v>291</v>
      </c>
      <c r="B206" t="s">
        <v>74</v>
      </c>
      <c r="C206">
        <v>23.4</v>
      </c>
    </row>
    <row r="207" spans="1:3">
      <c r="A207" t="s">
        <v>292</v>
      </c>
      <c r="B207" t="s">
        <v>74</v>
      </c>
      <c r="C207">
        <v>1.6</v>
      </c>
    </row>
    <row r="208" spans="1:3">
      <c r="A208" t="s">
        <v>293</v>
      </c>
      <c r="B208" t="s">
        <v>74</v>
      </c>
      <c r="C208">
        <v>22.2</v>
      </c>
    </row>
    <row r="209" spans="1:3">
      <c r="A209" t="s">
        <v>294</v>
      </c>
      <c r="B209" t="s">
        <v>246</v>
      </c>
      <c r="C209">
        <v>15.6</v>
      </c>
    </row>
    <row r="210" spans="1:3">
      <c r="A210" t="s">
        <v>295</v>
      </c>
      <c r="B210" t="s">
        <v>74</v>
      </c>
      <c r="C210">
        <v>15</v>
      </c>
    </row>
    <row r="211" spans="1:3">
      <c r="A211" t="s">
        <v>296</v>
      </c>
      <c r="B211" t="s">
        <v>74</v>
      </c>
      <c r="C211">
        <v>11</v>
      </c>
    </row>
    <row r="212" spans="1:3">
      <c r="A212" t="s">
        <v>297</v>
      </c>
      <c r="B212" t="s">
        <v>74</v>
      </c>
      <c r="C212">
        <v>13.2</v>
      </c>
    </row>
    <row r="213" spans="1:3">
      <c r="A213" t="s">
        <v>298</v>
      </c>
      <c r="B213" t="s">
        <v>74</v>
      </c>
      <c r="C213">
        <v>30.5</v>
      </c>
    </row>
    <row r="214" spans="1:3">
      <c r="A214" t="s">
        <v>299</v>
      </c>
      <c r="B214" t="s">
        <v>74</v>
      </c>
      <c r="C214">
        <v>13.8</v>
      </c>
    </row>
    <row r="215" spans="1:3">
      <c r="A215" t="s">
        <v>300</v>
      </c>
      <c r="B215" t="s">
        <v>74</v>
      </c>
      <c r="C215">
        <v>7.3</v>
      </c>
    </row>
    <row r="216" spans="1:3">
      <c r="A216" t="s">
        <v>301</v>
      </c>
      <c r="B216" t="s">
        <v>74</v>
      </c>
      <c r="C216">
        <v>16.399999999999999</v>
      </c>
    </row>
    <row r="217" spans="1:3">
      <c r="A217" t="s">
        <v>302</v>
      </c>
      <c r="B217" t="s">
        <v>74</v>
      </c>
      <c r="C217">
        <v>46.2</v>
      </c>
    </row>
    <row r="218" spans="1:3">
      <c r="A218" t="s">
        <v>303</v>
      </c>
      <c r="B218" t="s">
        <v>74</v>
      </c>
      <c r="C218">
        <v>10.3</v>
      </c>
    </row>
    <row r="219" spans="1:3">
      <c r="A219" t="s">
        <v>304</v>
      </c>
      <c r="B219" t="s">
        <v>74</v>
      </c>
      <c r="C219">
        <v>28.7</v>
      </c>
    </row>
    <row r="220" spans="1:3">
      <c r="A220" t="s">
        <v>305</v>
      </c>
      <c r="B220" t="s">
        <v>74</v>
      </c>
      <c r="C220">
        <v>24.8</v>
      </c>
    </row>
    <row r="221" spans="1:3">
      <c r="A221" t="s">
        <v>306</v>
      </c>
      <c r="B221" t="s">
        <v>74</v>
      </c>
      <c r="C221">
        <v>12.2</v>
      </c>
    </row>
    <row r="222" spans="1:3">
      <c r="A222" t="s">
        <v>307</v>
      </c>
      <c r="B222" t="s">
        <v>74</v>
      </c>
      <c r="C222">
        <v>20.100000000000001</v>
      </c>
    </row>
    <row r="223" spans="1:3">
      <c r="A223" t="s">
        <v>308</v>
      </c>
      <c r="B223" t="s">
        <v>74</v>
      </c>
      <c r="C223">
        <v>12.9</v>
      </c>
    </row>
    <row r="224" spans="1:3">
      <c r="A224" t="s">
        <v>1767</v>
      </c>
      <c r="B224" t="s">
        <v>74</v>
      </c>
      <c r="C224">
        <v>14.5</v>
      </c>
    </row>
    <row r="225" spans="1:3">
      <c r="A225" t="s">
        <v>309</v>
      </c>
      <c r="B225" t="s">
        <v>74</v>
      </c>
      <c r="C225">
        <v>9.8000000000000007</v>
      </c>
    </row>
    <row r="226" spans="1:3">
      <c r="A226" t="s">
        <v>310</v>
      </c>
      <c r="B226" t="s">
        <v>74</v>
      </c>
      <c r="C226">
        <v>21.5</v>
      </c>
    </row>
    <row r="227" spans="1:3">
      <c r="A227" t="s">
        <v>311</v>
      </c>
      <c r="B227" t="s">
        <v>74</v>
      </c>
      <c r="C227">
        <v>10.9</v>
      </c>
    </row>
    <row r="228" spans="1:3">
      <c r="A228" t="s">
        <v>312</v>
      </c>
      <c r="B228" t="s">
        <v>74</v>
      </c>
      <c r="C228">
        <v>20.5</v>
      </c>
    </row>
    <row r="229" spans="1:3">
      <c r="A229" t="s">
        <v>314</v>
      </c>
      <c r="B229" t="s">
        <v>74</v>
      </c>
      <c r="C229">
        <v>18.600000000000001</v>
      </c>
    </row>
    <row r="230" spans="1:3">
      <c r="A230" t="s">
        <v>315</v>
      </c>
      <c r="B230" t="s">
        <v>74</v>
      </c>
      <c r="C230">
        <v>26.2</v>
      </c>
    </row>
    <row r="231" spans="1:3">
      <c r="A231" t="s">
        <v>316</v>
      </c>
      <c r="B231" t="s">
        <v>74</v>
      </c>
      <c r="C231">
        <v>8.6</v>
      </c>
    </row>
    <row r="232" spans="1:3">
      <c r="A232" t="s">
        <v>317</v>
      </c>
      <c r="B232" t="s">
        <v>74</v>
      </c>
      <c r="C232">
        <v>40.299999999999997</v>
      </c>
    </row>
    <row r="233" spans="1:3">
      <c r="A233" t="s">
        <v>318</v>
      </c>
      <c r="B233" t="s">
        <v>74</v>
      </c>
      <c r="C233">
        <v>30.6</v>
      </c>
    </row>
    <row r="234" spans="1:3">
      <c r="A234" t="s">
        <v>319</v>
      </c>
      <c r="B234" t="s">
        <v>74</v>
      </c>
      <c r="C234">
        <v>19.399999999999999</v>
      </c>
    </row>
    <row r="235" spans="1:3">
      <c r="A235" t="s">
        <v>320</v>
      </c>
      <c r="B235" t="s">
        <v>74</v>
      </c>
      <c r="C235">
        <v>18.2</v>
      </c>
    </row>
    <row r="236" spans="1:3">
      <c r="A236" t="s">
        <v>321</v>
      </c>
      <c r="B236" t="s">
        <v>74</v>
      </c>
      <c r="C236">
        <v>26.7</v>
      </c>
    </row>
    <row r="237" spans="1:3">
      <c r="A237" t="s">
        <v>322</v>
      </c>
      <c r="B237" t="s">
        <v>74</v>
      </c>
      <c r="C237">
        <v>18.600000000000001</v>
      </c>
    </row>
    <row r="238" spans="1:3">
      <c r="A238" t="s">
        <v>324</v>
      </c>
      <c r="B238" t="s">
        <v>74</v>
      </c>
      <c r="C238">
        <v>28.9</v>
      </c>
    </row>
    <row r="239" spans="1:3">
      <c r="A239" t="s">
        <v>325</v>
      </c>
      <c r="B239" t="s">
        <v>74</v>
      </c>
      <c r="C239">
        <v>12.5</v>
      </c>
    </row>
    <row r="240" spans="1:3">
      <c r="A240" t="s">
        <v>326</v>
      </c>
      <c r="B240" t="s">
        <v>74</v>
      </c>
      <c r="C240">
        <v>8.4</v>
      </c>
    </row>
    <row r="241" spans="1:3">
      <c r="A241" t="s">
        <v>327</v>
      </c>
      <c r="B241" t="s">
        <v>74</v>
      </c>
      <c r="C241">
        <v>28</v>
      </c>
    </row>
    <row r="242" spans="1:3">
      <c r="A242" t="s">
        <v>328</v>
      </c>
      <c r="B242" t="s">
        <v>329</v>
      </c>
      <c r="C242">
        <v>11.8</v>
      </c>
    </row>
    <row r="243" spans="1:3">
      <c r="A243" t="s">
        <v>330</v>
      </c>
      <c r="B243" t="s">
        <v>74</v>
      </c>
      <c r="C243">
        <v>8.1</v>
      </c>
    </row>
    <row r="244" spans="1:3">
      <c r="A244" t="s">
        <v>331</v>
      </c>
      <c r="B244" t="s">
        <v>74</v>
      </c>
      <c r="C244">
        <v>15</v>
      </c>
    </row>
    <row r="245" spans="1:3">
      <c r="A245" t="s">
        <v>332</v>
      </c>
      <c r="B245" t="s">
        <v>74</v>
      </c>
      <c r="C245">
        <v>14.4</v>
      </c>
    </row>
    <row r="246" spans="1:3">
      <c r="A246" t="s">
        <v>333</v>
      </c>
      <c r="B246" t="s">
        <v>85</v>
      </c>
      <c r="C246">
        <v>24.3</v>
      </c>
    </row>
    <row r="247" spans="1:3">
      <c r="A247" t="s">
        <v>335</v>
      </c>
      <c r="B247" t="s">
        <v>74</v>
      </c>
      <c r="C247">
        <v>38.200000000000003</v>
      </c>
    </row>
    <row r="248" spans="1:3">
      <c r="A248" t="s">
        <v>336</v>
      </c>
      <c r="B248" t="s">
        <v>74</v>
      </c>
      <c r="C248">
        <v>13.6</v>
      </c>
    </row>
    <row r="249" spans="1:3">
      <c r="A249" t="s">
        <v>337</v>
      </c>
      <c r="B249" t="s">
        <v>74</v>
      </c>
      <c r="C249">
        <v>17.5</v>
      </c>
    </row>
    <row r="250" spans="1:3">
      <c r="A250" t="s">
        <v>338</v>
      </c>
      <c r="B250" t="s">
        <v>74</v>
      </c>
      <c r="C250">
        <v>13.4</v>
      </c>
    </row>
    <row r="251" spans="1:3">
      <c r="A251" t="s">
        <v>339</v>
      </c>
      <c r="B251" t="s">
        <v>74</v>
      </c>
      <c r="C251">
        <v>15</v>
      </c>
    </row>
    <row r="252" spans="1:3">
      <c r="A252" t="s">
        <v>340</v>
      </c>
      <c r="B252" t="s">
        <v>74</v>
      </c>
      <c r="C252">
        <v>26</v>
      </c>
    </row>
    <row r="253" spans="1:3" ht="18" customHeight="1">
      <c r="A253" t="s">
        <v>341</v>
      </c>
      <c r="B253" t="s">
        <v>74</v>
      </c>
      <c r="C253">
        <v>17.7</v>
      </c>
    </row>
    <row r="254" spans="1:3" ht="18" customHeight="1">
      <c r="A254" t="s">
        <v>342</v>
      </c>
      <c r="B254" t="s">
        <v>343</v>
      </c>
      <c r="C254">
        <v>33.299999999999997</v>
      </c>
    </row>
    <row r="255" spans="1:3">
      <c r="A255" t="s">
        <v>344</v>
      </c>
      <c r="B255" t="s">
        <v>74</v>
      </c>
      <c r="C255">
        <v>30.7</v>
      </c>
    </row>
    <row r="256" spans="1:3">
      <c r="A256" t="s">
        <v>1829</v>
      </c>
      <c r="B256" t="s">
        <v>74</v>
      </c>
      <c r="C256">
        <v>31</v>
      </c>
    </row>
    <row r="257" spans="1:3">
      <c r="A257" t="s">
        <v>345</v>
      </c>
      <c r="B257" t="s">
        <v>346</v>
      </c>
      <c r="C257">
        <v>15.3</v>
      </c>
    </row>
    <row r="258" spans="1:3">
      <c r="A258" t="s">
        <v>347</v>
      </c>
      <c r="B258" t="s">
        <v>74</v>
      </c>
      <c r="C258">
        <v>14.9</v>
      </c>
    </row>
    <row r="259" spans="1:3">
      <c r="A259" t="s">
        <v>348</v>
      </c>
      <c r="B259" t="s">
        <v>74</v>
      </c>
      <c r="C259">
        <v>11.6</v>
      </c>
    </row>
    <row r="260" spans="1:3">
      <c r="A260" t="s">
        <v>349</v>
      </c>
      <c r="B260" t="s">
        <v>350</v>
      </c>
      <c r="C260">
        <v>23.7</v>
      </c>
    </row>
    <row r="261" spans="1:3">
      <c r="A261" t="s">
        <v>351</v>
      </c>
      <c r="B261" t="s">
        <v>74</v>
      </c>
      <c r="C261">
        <v>9</v>
      </c>
    </row>
    <row r="262" spans="1:3">
      <c r="A262" t="s">
        <v>352</v>
      </c>
      <c r="B262" t="s">
        <v>74</v>
      </c>
      <c r="C262">
        <v>20.399999999999999</v>
      </c>
    </row>
    <row r="263" spans="1:3">
      <c r="A263" t="s">
        <v>353</v>
      </c>
      <c r="B263" t="s">
        <v>74</v>
      </c>
      <c r="C263">
        <v>12.8</v>
      </c>
    </row>
    <row r="264" spans="1:3">
      <c r="A264" t="s">
        <v>354</v>
      </c>
      <c r="B264" t="s">
        <v>74</v>
      </c>
      <c r="C264">
        <v>14.6</v>
      </c>
    </row>
    <row r="265" spans="1:3">
      <c r="A265" t="s">
        <v>355</v>
      </c>
      <c r="B265" t="s">
        <v>74</v>
      </c>
      <c r="C265">
        <v>12.1</v>
      </c>
    </row>
    <row r="266" spans="1:3">
      <c r="A266" t="s">
        <v>356</v>
      </c>
      <c r="B266" t="s">
        <v>74</v>
      </c>
      <c r="C266">
        <v>17.100000000000001</v>
      </c>
    </row>
    <row r="267" spans="1:3">
      <c r="A267" t="s">
        <v>357</v>
      </c>
      <c r="B267" t="s">
        <v>74</v>
      </c>
      <c r="C267">
        <v>17.8</v>
      </c>
    </row>
    <row r="268" spans="1:3">
      <c r="A268" t="s">
        <v>359</v>
      </c>
      <c r="B268" t="s">
        <v>74</v>
      </c>
      <c r="C268">
        <v>21</v>
      </c>
    </row>
    <row r="269" spans="1:3">
      <c r="A269" t="s">
        <v>360</v>
      </c>
      <c r="B269" t="s">
        <v>74</v>
      </c>
      <c r="C269">
        <v>32.299999999999997</v>
      </c>
    </row>
    <row r="270" spans="1:3">
      <c r="A270" t="s">
        <v>361</v>
      </c>
      <c r="B270" t="s">
        <v>74</v>
      </c>
      <c r="C270">
        <v>28.2</v>
      </c>
    </row>
    <row r="271" spans="1:3">
      <c r="A271" t="s">
        <v>1830</v>
      </c>
      <c r="B271" t="s">
        <v>74</v>
      </c>
      <c r="C271">
        <v>16</v>
      </c>
    </row>
    <row r="272" spans="1:3">
      <c r="A272" t="s">
        <v>362</v>
      </c>
      <c r="B272" t="s">
        <v>74</v>
      </c>
      <c r="C272">
        <v>18.5</v>
      </c>
    </row>
    <row r="273" spans="1:3">
      <c r="A273" t="s">
        <v>363</v>
      </c>
      <c r="B273" t="s">
        <v>74</v>
      </c>
      <c r="C273">
        <v>11.1</v>
      </c>
    </row>
    <row r="274" spans="1:3">
      <c r="A274" t="s">
        <v>364</v>
      </c>
      <c r="B274" t="s">
        <v>74</v>
      </c>
      <c r="C274">
        <v>21.4</v>
      </c>
    </row>
    <row r="275" spans="1:3">
      <c r="A275" t="s">
        <v>365</v>
      </c>
      <c r="B275" t="s">
        <v>74</v>
      </c>
      <c r="C275">
        <v>8.6</v>
      </c>
    </row>
    <row r="276" spans="1:3">
      <c r="A276" t="s">
        <v>366</v>
      </c>
      <c r="B276" t="s">
        <v>74</v>
      </c>
      <c r="C276">
        <v>26</v>
      </c>
    </row>
    <row r="277" spans="1:3">
      <c r="A277" t="s">
        <v>367</v>
      </c>
      <c r="B277" t="s">
        <v>74</v>
      </c>
      <c r="C277">
        <v>42.7</v>
      </c>
    </row>
    <row r="278" spans="1:3">
      <c r="A278" t="s">
        <v>368</v>
      </c>
      <c r="B278" t="s">
        <v>74</v>
      </c>
      <c r="C278">
        <v>12.1</v>
      </c>
    </row>
    <row r="279" spans="1:3">
      <c r="A279" t="s">
        <v>369</v>
      </c>
      <c r="B279" t="s">
        <v>74</v>
      </c>
      <c r="C279">
        <v>40.700000000000003</v>
      </c>
    </row>
    <row r="280" spans="1:3">
      <c r="A280" t="s">
        <v>370</v>
      </c>
      <c r="B280" t="s">
        <v>74</v>
      </c>
      <c r="C280">
        <v>11.5</v>
      </c>
    </row>
    <row r="281" spans="1:3">
      <c r="A281" t="s">
        <v>371</v>
      </c>
      <c r="B281" t="s">
        <v>74</v>
      </c>
      <c r="C281">
        <v>16.899999999999999</v>
      </c>
    </row>
    <row r="282" spans="1:3">
      <c r="A282" t="s">
        <v>372</v>
      </c>
      <c r="B282" t="s">
        <v>74</v>
      </c>
      <c r="C282">
        <v>24.1</v>
      </c>
    </row>
    <row r="283" spans="1:3">
      <c r="A283" t="s">
        <v>373</v>
      </c>
      <c r="B283" t="s">
        <v>74</v>
      </c>
      <c r="C283">
        <v>10.3</v>
      </c>
    </row>
    <row r="284" spans="1:3">
      <c r="A284" t="s">
        <v>374</v>
      </c>
      <c r="B284" t="s">
        <v>74</v>
      </c>
      <c r="C284">
        <v>14.7</v>
      </c>
    </row>
    <row r="285" spans="1:3">
      <c r="A285" t="s">
        <v>375</v>
      </c>
      <c r="B285" t="s">
        <v>74</v>
      </c>
      <c r="C285">
        <v>34.700000000000003</v>
      </c>
    </row>
    <row r="286" spans="1:3">
      <c r="A286" t="s">
        <v>376</v>
      </c>
      <c r="B286" t="s">
        <v>74</v>
      </c>
      <c r="C286">
        <v>17.7</v>
      </c>
    </row>
    <row r="287" spans="1:3">
      <c r="A287" t="s">
        <v>377</v>
      </c>
      <c r="B287" t="s">
        <v>74</v>
      </c>
      <c r="C287">
        <v>18.399999999999999</v>
      </c>
    </row>
    <row r="288" spans="1:3">
      <c r="A288" t="s">
        <v>378</v>
      </c>
      <c r="B288" t="s">
        <v>74</v>
      </c>
      <c r="C288">
        <v>32.6</v>
      </c>
    </row>
    <row r="289" spans="1:3">
      <c r="A289" t="s">
        <v>379</v>
      </c>
      <c r="B289" t="s">
        <v>74</v>
      </c>
      <c r="C289">
        <v>16</v>
      </c>
    </row>
    <row r="290" spans="1:3">
      <c r="A290" t="s">
        <v>380</v>
      </c>
      <c r="B290" t="s">
        <v>74</v>
      </c>
      <c r="C290">
        <v>18.600000000000001</v>
      </c>
    </row>
    <row r="291" spans="1:3">
      <c r="A291" t="s">
        <v>382</v>
      </c>
      <c r="B291" t="s">
        <v>74</v>
      </c>
      <c r="C291">
        <v>15.5</v>
      </c>
    </row>
    <row r="292" spans="1:3">
      <c r="A292" t="s">
        <v>383</v>
      </c>
      <c r="B292" t="s">
        <v>74</v>
      </c>
      <c r="C292">
        <v>20.399999999999999</v>
      </c>
    </row>
    <row r="293" spans="1:3">
      <c r="A293" t="s">
        <v>384</v>
      </c>
      <c r="B293" t="s">
        <v>74</v>
      </c>
      <c r="C293">
        <v>24.4</v>
      </c>
    </row>
    <row r="294" spans="1:3">
      <c r="A294" t="s">
        <v>385</v>
      </c>
      <c r="B294" t="s">
        <v>74</v>
      </c>
      <c r="C294">
        <v>6.4</v>
      </c>
    </row>
    <row r="295" spans="1:3">
      <c r="A295" t="s">
        <v>386</v>
      </c>
      <c r="B295" t="s">
        <v>74</v>
      </c>
      <c r="C295">
        <v>15.3</v>
      </c>
    </row>
    <row r="296" spans="1:3">
      <c r="A296" t="s">
        <v>387</v>
      </c>
      <c r="B296" t="s">
        <v>74</v>
      </c>
      <c r="C296">
        <v>12.9</v>
      </c>
    </row>
    <row r="297" spans="1:3">
      <c r="A297" t="s">
        <v>389</v>
      </c>
      <c r="B297" t="s">
        <v>74</v>
      </c>
      <c r="C297">
        <v>15.8</v>
      </c>
    </row>
    <row r="298" spans="1:3">
      <c r="A298" t="s">
        <v>390</v>
      </c>
      <c r="B298" t="s">
        <v>74</v>
      </c>
      <c r="C298">
        <v>14.8</v>
      </c>
    </row>
    <row r="299" spans="1:3">
      <c r="A299" t="s">
        <v>391</v>
      </c>
      <c r="B299" t="s">
        <v>74</v>
      </c>
      <c r="C299">
        <v>13</v>
      </c>
    </row>
    <row r="300" spans="1:3">
      <c r="A300" t="s">
        <v>392</v>
      </c>
      <c r="B300" t="s">
        <v>74</v>
      </c>
      <c r="C300">
        <v>27.5</v>
      </c>
    </row>
    <row r="301" spans="1:3">
      <c r="A301" t="s">
        <v>393</v>
      </c>
      <c r="B301" t="s">
        <v>74</v>
      </c>
      <c r="C301">
        <v>17.399999999999999</v>
      </c>
    </row>
    <row r="302" spans="1:3">
      <c r="A302" t="s">
        <v>394</v>
      </c>
      <c r="B302" t="s">
        <v>74</v>
      </c>
      <c r="C302">
        <v>17.399999999999999</v>
      </c>
    </row>
    <row r="303" spans="1:3">
      <c r="A303" t="s">
        <v>395</v>
      </c>
      <c r="B303" t="s">
        <v>396</v>
      </c>
      <c r="C303">
        <v>10.7</v>
      </c>
    </row>
    <row r="304" spans="1:3">
      <c r="A304" t="s">
        <v>397</v>
      </c>
      <c r="B304" t="s">
        <v>74</v>
      </c>
      <c r="C304">
        <v>27.7</v>
      </c>
    </row>
    <row r="305" spans="1:3">
      <c r="A305" t="s">
        <v>398</v>
      </c>
      <c r="B305" t="s">
        <v>74</v>
      </c>
      <c r="C305">
        <v>11.2</v>
      </c>
    </row>
    <row r="306" spans="1:3">
      <c r="A306" t="s">
        <v>399</v>
      </c>
      <c r="B306" t="s">
        <v>74</v>
      </c>
      <c r="C306">
        <v>16.7</v>
      </c>
    </row>
    <row r="307" spans="1:3">
      <c r="A307" t="s">
        <v>400</v>
      </c>
      <c r="B307" t="s">
        <v>74</v>
      </c>
      <c r="C307">
        <v>22.1</v>
      </c>
    </row>
    <row r="308" spans="1:3">
      <c r="A308" t="s">
        <v>1811</v>
      </c>
      <c r="B308" t="s">
        <v>74</v>
      </c>
      <c r="C308">
        <v>19.100000000000001</v>
      </c>
    </row>
    <row r="309" spans="1:3">
      <c r="A309" t="s">
        <v>401</v>
      </c>
      <c r="B309" t="s">
        <v>74</v>
      </c>
      <c r="C309">
        <v>23.3</v>
      </c>
    </row>
    <row r="310" spans="1:3">
      <c r="A310" t="s">
        <v>402</v>
      </c>
      <c r="B310" t="s">
        <v>74</v>
      </c>
      <c r="C310">
        <v>11.9</v>
      </c>
    </row>
    <row r="311" spans="1:3">
      <c r="A311" t="s">
        <v>403</v>
      </c>
      <c r="B311" t="s">
        <v>74</v>
      </c>
      <c r="C311">
        <v>27.3</v>
      </c>
    </row>
    <row r="312" spans="1:3">
      <c r="A312" t="s">
        <v>404</v>
      </c>
      <c r="B312" t="s">
        <v>74</v>
      </c>
      <c r="C312">
        <v>12.1</v>
      </c>
    </row>
    <row r="313" spans="1:3">
      <c r="A313" t="s">
        <v>405</v>
      </c>
      <c r="B313" t="s">
        <v>74</v>
      </c>
      <c r="C313">
        <v>15.4</v>
      </c>
    </row>
    <row r="314" spans="1:3">
      <c r="A314" t="s">
        <v>406</v>
      </c>
      <c r="B314" t="s">
        <v>74</v>
      </c>
      <c r="C314">
        <v>17.3</v>
      </c>
    </row>
    <row r="315" spans="1:3">
      <c r="A315" t="s">
        <v>407</v>
      </c>
      <c r="B315" t="s">
        <v>154</v>
      </c>
      <c r="C315">
        <v>17.3</v>
      </c>
    </row>
    <row r="316" spans="1:3">
      <c r="A316" t="s">
        <v>1812</v>
      </c>
      <c r="B316" t="s">
        <v>74</v>
      </c>
      <c r="C316">
        <v>11.7</v>
      </c>
    </row>
    <row r="317" spans="1:3">
      <c r="A317" t="s">
        <v>408</v>
      </c>
      <c r="B317" t="s">
        <v>74</v>
      </c>
      <c r="C317">
        <v>12.6</v>
      </c>
    </row>
    <row r="318" spans="1:3">
      <c r="A318" t="s">
        <v>1831</v>
      </c>
      <c r="B318" t="s">
        <v>889</v>
      </c>
      <c r="C318">
        <v>16.100000000000001</v>
      </c>
    </row>
    <row r="319" spans="1:3">
      <c r="A319" t="s">
        <v>409</v>
      </c>
      <c r="B319" t="s">
        <v>74</v>
      </c>
      <c r="C319">
        <v>18.7</v>
      </c>
    </row>
    <row r="320" spans="1:3">
      <c r="A320" t="s">
        <v>410</v>
      </c>
      <c r="B320" t="s">
        <v>74</v>
      </c>
      <c r="C320">
        <v>20.7</v>
      </c>
    </row>
    <row r="321" spans="1:3">
      <c r="A321" t="s">
        <v>411</v>
      </c>
      <c r="B321" t="s">
        <v>74</v>
      </c>
      <c r="C321">
        <v>32.4</v>
      </c>
    </row>
    <row r="322" spans="1:3">
      <c r="A322" t="s">
        <v>412</v>
      </c>
      <c r="B322" t="s">
        <v>74</v>
      </c>
      <c r="C322">
        <v>15.3</v>
      </c>
    </row>
    <row r="323" spans="1:3">
      <c r="A323" t="s">
        <v>1768</v>
      </c>
      <c r="B323" t="s">
        <v>74</v>
      </c>
      <c r="C323">
        <v>7.8</v>
      </c>
    </row>
    <row r="324" spans="1:3">
      <c r="A324" t="s">
        <v>413</v>
      </c>
      <c r="B324" t="s">
        <v>74</v>
      </c>
      <c r="C324">
        <v>10.199999999999999</v>
      </c>
    </row>
    <row r="325" spans="1:3">
      <c r="A325" t="s">
        <v>414</v>
      </c>
      <c r="B325" t="s">
        <v>74</v>
      </c>
      <c r="C325">
        <v>25.3</v>
      </c>
    </row>
    <row r="326" spans="1:3">
      <c r="A326" t="s">
        <v>415</v>
      </c>
      <c r="B326" t="s">
        <v>74</v>
      </c>
      <c r="C326">
        <v>13.4</v>
      </c>
    </row>
    <row r="327" spans="1:3">
      <c r="A327" t="s">
        <v>416</v>
      </c>
      <c r="B327" t="s">
        <v>74</v>
      </c>
      <c r="C327">
        <v>14.4</v>
      </c>
    </row>
    <row r="328" spans="1:3">
      <c r="A328" t="s">
        <v>417</v>
      </c>
      <c r="B328" t="s">
        <v>74</v>
      </c>
      <c r="C328">
        <v>23.3</v>
      </c>
    </row>
    <row r="329" spans="1:3">
      <c r="A329" t="s">
        <v>418</v>
      </c>
      <c r="B329" t="s">
        <v>74</v>
      </c>
      <c r="C329">
        <v>25.3</v>
      </c>
    </row>
    <row r="330" spans="1:3">
      <c r="A330" t="s">
        <v>419</v>
      </c>
      <c r="B330" t="s">
        <v>74</v>
      </c>
      <c r="C330">
        <v>10.5</v>
      </c>
    </row>
    <row r="331" spans="1:3">
      <c r="A331" t="s">
        <v>420</v>
      </c>
      <c r="B331" t="s">
        <v>74</v>
      </c>
      <c r="C331">
        <v>16.399999999999999</v>
      </c>
    </row>
    <row r="332" spans="1:3">
      <c r="A332" t="s">
        <v>421</v>
      </c>
      <c r="B332" t="s">
        <v>74</v>
      </c>
      <c r="C332">
        <v>27.4</v>
      </c>
    </row>
    <row r="333" spans="1:3">
      <c r="A333" t="s">
        <v>422</v>
      </c>
      <c r="B333" t="s">
        <v>74</v>
      </c>
      <c r="C333">
        <v>14.5</v>
      </c>
    </row>
    <row r="334" spans="1:3">
      <c r="A334" t="s">
        <v>425</v>
      </c>
      <c r="B334" t="s">
        <v>74</v>
      </c>
      <c r="C334">
        <v>20.2</v>
      </c>
    </row>
    <row r="335" spans="1:3">
      <c r="A335" t="s">
        <v>426</v>
      </c>
      <c r="B335" t="s">
        <v>74</v>
      </c>
      <c r="C335">
        <v>12.2</v>
      </c>
    </row>
    <row r="336" spans="1:3">
      <c r="A336" t="s">
        <v>427</v>
      </c>
      <c r="B336" t="s">
        <v>74</v>
      </c>
      <c r="C336">
        <v>13.4</v>
      </c>
    </row>
    <row r="337" spans="1:3">
      <c r="A337" t="s">
        <v>428</v>
      </c>
      <c r="B337" t="s">
        <v>74</v>
      </c>
      <c r="C337">
        <v>26.8</v>
      </c>
    </row>
    <row r="338" spans="1:3">
      <c r="A338" t="s">
        <v>429</v>
      </c>
      <c r="B338" t="s">
        <v>74</v>
      </c>
      <c r="C338">
        <v>24.9</v>
      </c>
    </row>
    <row r="339" spans="1:3">
      <c r="A339" t="s">
        <v>1832</v>
      </c>
      <c r="B339" t="s">
        <v>74</v>
      </c>
      <c r="C339">
        <v>18.8</v>
      </c>
    </row>
    <row r="340" spans="1:3">
      <c r="A340" t="s">
        <v>430</v>
      </c>
      <c r="B340" t="s">
        <v>74</v>
      </c>
      <c r="C340">
        <v>16.600000000000001</v>
      </c>
    </row>
    <row r="341" spans="1:3" ht="18" customHeight="1">
      <c r="A341" t="s">
        <v>431</v>
      </c>
      <c r="B341" t="s">
        <v>74</v>
      </c>
      <c r="C341">
        <v>16.600000000000001</v>
      </c>
    </row>
    <row r="342" spans="1:3" ht="18" customHeight="1">
      <c r="A342" t="s">
        <v>432</v>
      </c>
      <c r="B342" t="s">
        <v>433</v>
      </c>
      <c r="C342">
        <v>8.1999999999999993</v>
      </c>
    </row>
    <row r="343" spans="1:3">
      <c r="A343" t="s">
        <v>434</v>
      </c>
      <c r="B343" t="s">
        <v>74</v>
      </c>
      <c r="C343">
        <v>13.7</v>
      </c>
    </row>
    <row r="344" spans="1:3">
      <c r="A344" t="s">
        <v>435</v>
      </c>
      <c r="B344" t="s">
        <v>436</v>
      </c>
      <c r="C344">
        <v>0.8</v>
      </c>
    </row>
    <row r="345" spans="1:3">
      <c r="A345" t="s">
        <v>437</v>
      </c>
      <c r="B345" t="s">
        <v>74</v>
      </c>
      <c r="C345">
        <v>15.3</v>
      </c>
    </row>
    <row r="346" spans="1:3">
      <c r="A346" t="s">
        <v>438</v>
      </c>
      <c r="B346" t="s">
        <v>439</v>
      </c>
      <c r="C346">
        <v>18</v>
      </c>
    </row>
    <row r="347" spans="1:3">
      <c r="A347" t="s">
        <v>441</v>
      </c>
      <c r="B347" t="s">
        <v>74</v>
      </c>
      <c r="C347">
        <v>15.7</v>
      </c>
    </row>
    <row r="348" spans="1:3">
      <c r="A348" t="s">
        <v>442</v>
      </c>
      <c r="B348" t="s">
        <v>74</v>
      </c>
      <c r="C348">
        <v>12.7</v>
      </c>
    </row>
    <row r="349" spans="1:3">
      <c r="A349" t="s">
        <v>443</v>
      </c>
      <c r="B349" t="s">
        <v>119</v>
      </c>
      <c r="C349">
        <v>18.2</v>
      </c>
    </row>
    <row r="350" spans="1:3">
      <c r="A350" t="s">
        <v>1813</v>
      </c>
      <c r="B350" t="s">
        <v>74</v>
      </c>
      <c r="C350">
        <v>16.600000000000001</v>
      </c>
    </row>
    <row r="351" spans="1:3">
      <c r="A351" t="s">
        <v>444</v>
      </c>
      <c r="B351" t="s">
        <v>74</v>
      </c>
      <c r="C351">
        <v>6.4</v>
      </c>
    </row>
    <row r="352" spans="1:3">
      <c r="A352" t="s">
        <v>445</v>
      </c>
      <c r="B352" t="s">
        <v>74</v>
      </c>
      <c r="C352">
        <v>31.3</v>
      </c>
    </row>
    <row r="353" spans="1:3">
      <c r="A353" t="s">
        <v>447</v>
      </c>
      <c r="B353" t="s">
        <v>74</v>
      </c>
      <c r="C353">
        <v>31.7</v>
      </c>
    </row>
    <row r="354" spans="1:3">
      <c r="A354" t="s">
        <v>449</v>
      </c>
      <c r="B354" t="s">
        <v>74</v>
      </c>
      <c r="C354">
        <v>10.7</v>
      </c>
    </row>
    <row r="355" spans="1:3">
      <c r="A355" t="s">
        <v>450</v>
      </c>
      <c r="B355" t="s">
        <v>74</v>
      </c>
      <c r="C355">
        <v>26.1</v>
      </c>
    </row>
    <row r="356" spans="1:3">
      <c r="A356" t="s">
        <v>451</v>
      </c>
      <c r="B356" t="s">
        <v>74</v>
      </c>
      <c r="C356">
        <v>17.5</v>
      </c>
    </row>
    <row r="357" spans="1:3">
      <c r="A357" t="s">
        <v>452</v>
      </c>
      <c r="B357" t="s">
        <v>74</v>
      </c>
      <c r="C357">
        <v>15.7</v>
      </c>
    </row>
    <row r="358" spans="1:3">
      <c r="A358" t="s">
        <v>453</v>
      </c>
      <c r="B358" t="s">
        <v>85</v>
      </c>
      <c r="C358">
        <v>17.5</v>
      </c>
    </row>
    <row r="359" spans="1:3">
      <c r="A359" t="s">
        <v>454</v>
      </c>
      <c r="B359" t="s">
        <v>74</v>
      </c>
      <c r="C359">
        <v>16.7</v>
      </c>
    </row>
    <row r="360" spans="1:3">
      <c r="A360" t="s">
        <v>455</v>
      </c>
      <c r="B360" t="s">
        <v>439</v>
      </c>
      <c r="C360">
        <v>10.3</v>
      </c>
    </row>
    <row r="361" spans="1:3">
      <c r="A361" t="s">
        <v>456</v>
      </c>
      <c r="B361" t="s">
        <v>74</v>
      </c>
      <c r="C361">
        <v>25.4</v>
      </c>
    </row>
    <row r="362" spans="1:3">
      <c r="A362" t="s">
        <v>457</v>
      </c>
      <c r="B362" t="s">
        <v>74</v>
      </c>
      <c r="C362">
        <v>20.100000000000001</v>
      </c>
    </row>
    <row r="363" spans="1:3">
      <c r="A363" t="s">
        <v>458</v>
      </c>
      <c r="B363" t="s">
        <v>74</v>
      </c>
      <c r="C363">
        <v>13.6</v>
      </c>
    </row>
    <row r="364" spans="1:3" ht="18" customHeight="1">
      <c r="A364" t="s">
        <v>459</v>
      </c>
      <c r="B364" t="s">
        <v>74</v>
      </c>
      <c r="C364">
        <v>16.2</v>
      </c>
    </row>
    <row r="365" spans="1:3" ht="18" customHeight="1">
      <c r="A365" t="s">
        <v>460</v>
      </c>
      <c r="B365" t="s">
        <v>461</v>
      </c>
      <c r="C365">
        <v>17.100000000000001</v>
      </c>
    </row>
    <row r="366" spans="1:3" ht="18" customHeight="1">
      <c r="A366" t="s">
        <v>462</v>
      </c>
      <c r="B366" t="s">
        <v>74</v>
      </c>
      <c r="C366">
        <v>21.5</v>
      </c>
    </row>
    <row r="367" spans="1:3" ht="18" customHeight="1">
      <c r="A367" t="s">
        <v>463</v>
      </c>
      <c r="B367" t="s">
        <v>464</v>
      </c>
      <c r="C367">
        <v>18.399999999999999</v>
      </c>
    </row>
    <row r="368" spans="1:3">
      <c r="A368" t="s">
        <v>465</v>
      </c>
      <c r="B368" t="s">
        <v>74</v>
      </c>
      <c r="C368">
        <v>29.4</v>
      </c>
    </row>
    <row r="369" spans="1:3">
      <c r="A369" t="s">
        <v>466</v>
      </c>
      <c r="B369" t="s">
        <v>467</v>
      </c>
      <c r="C369">
        <v>24.8</v>
      </c>
    </row>
    <row r="370" spans="1:3">
      <c r="A370" t="s">
        <v>468</v>
      </c>
      <c r="B370" t="s">
        <v>74</v>
      </c>
      <c r="C370">
        <v>14.8</v>
      </c>
    </row>
    <row r="371" spans="1:3">
      <c r="A371" t="s">
        <v>470</v>
      </c>
      <c r="B371" t="s">
        <v>74</v>
      </c>
      <c r="C371">
        <v>12.9</v>
      </c>
    </row>
    <row r="372" spans="1:3">
      <c r="A372" t="s">
        <v>1769</v>
      </c>
      <c r="B372" t="s">
        <v>74</v>
      </c>
      <c r="C372">
        <v>15.5</v>
      </c>
    </row>
    <row r="373" spans="1:3">
      <c r="A373" t="s">
        <v>471</v>
      </c>
      <c r="B373" t="s">
        <v>74</v>
      </c>
      <c r="C373">
        <v>20.3</v>
      </c>
    </row>
    <row r="374" spans="1:3">
      <c r="A374" t="s">
        <v>472</v>
      </c>
      <c r="B374" t="s">
        <v>74</v>
      </c>
      <c r="C374">
        <v>8.1</v>
      </c>
    </row>
    <row r="375" spans="1:3">
      <c r="A375" t="s">
        <v>473</v>
      </c>
      <c r="B375" t="s">
        <v>74</v>
      </c>
      <c r="C375">
        <v>9.3000000000000007</v>
      </c>
    </row>
    <row r="376" spans="1:3">
      <c r="A376" t="s">
        <v>474</v>
      </c>
      <c r="B376" t="s">
        <v>74</v>
      </c>
      <c r="C376">
        <v>13.5</v>
      </c>
    </row>
    <row r="377" spans="1:3">
      <c r="A377" t="s">
        <v>475</v>
      </c>
      <c r="B377" t="s">
        <v>74</v>
      </c>
      <c r="C377">
        <v>12.3</v>
      </c>
    </row>
    <row r="378" spans="1:3">
      <c r="A378" t="s">
        <v>476</v>
      </c>
      <c r="B378" t="s">
        <v>74</v>
      </c>
      <c r="C378">
        <v>31.3</v>
      </c>
    </row>
    <row r="379" spans="1:3" ht="18" customHeight="1">
      <c r="A379" t="s">
        <v>477</v>
      </c>
      <c r="B379" t="s">
        <v>74</v>
      </c>
      <c r="C379">
        <v>20.9</v>
      </c>
    </row>
    <row r="380" spans="1:3" ht="18" customHeight="1">
      <c r="A380" t="s">
        <v>478</v>
      </c>
      <c r="B380" t="s">
        <v>526</v>
      </c>
      <c r="C380">
        <v>2.4</v>
      </c>
    </row>
    <row r="381" spans="1:3">
      <c r="A381" t="s">
        <v>479</v>
      </c>
      <c r="B381" t="s">
        <v>74</v>
      </c>
      <c r="C381">
        <v>9.4</v>
      </c>
    </row>
    <row r="382" spans="1:3">
      <c r="A382" t="s">
        <v>480</v>
      </c>
      <c r="B382" t="s">
        <v>74</v>
      </c>
      <c r="C382">
        <v>15.1</v>
      </c>
    </row>
    <row r="383" spans="1:3">
      <c r="A383" t="s">
        <v>481</v>
      </c>
      <c r="B383" t="s">
        <v>74</v>
      </c>
      <c r="C383">
        <v>9.6</v>
      </c>
    </row>
    <row r="384" spans="1:3">
      <c r="A384" t="s">
        <v>482</v>
      </c>
      <c r="B384" t="s">
        <v>74</v>
      </c>
      <c r="C384">
        <v>12.7</v>
      </c>
    </row>
    <row r="385" spans="1:3">
      <c r="A385" t="s">
        <v>483</v>
      </c>
      <c r="B385" t="s">
        <v>74</v>
      </c>
      <c r="C385">
        <v>23.5</v>
      </c>
    </row>
    <row r="386" spans="1:3">
      <c r="A386" t="s">
        <v>484</v>
      </c>
      <c r="B386" t="s">
        <v>74</v>
      </c>
      <c r="C386">
        <v>14.6</v>
      </c>
    </row>
    <row r="387" spans="1:3">
      <c r="A387" t="s">
        <v>485</v>
      </c>
      <c r="B387" t="s">
        <v>74</v>
      </c>
      <c r="C387">
        <v>25.7</v>
      </c>
    </row>
    <row r="388" spans="1:3">
      <c r="A388" t="s">
        <v>486</v>
      </c>
      <c r="B388" t="s">
        <v>74</v>
      </c>
      <c r="C388">
        <v>6.5</v>
      </c>
    </row>
    <row r="389" spans="1:3">
      <c r="A389" t="s">
        <v>487</v>
      </c>
      <c r="B389" t="s">
        <v>74</v>
      </c>
      <c r="C389">
        <v>20.2</v>
      </c>
    </row>
    <row r="390" spans="1:3">
      <c r="A390" t="s">
        <v>488</v>
      </c>
      <c r="B390" t="s">
        <v>74</v>
      </c>
      <c r="C390">
        <v>12.4</v>
      </c>
    </row>
    <row r="391" spans="1:3">
      <c r="A391" t="s">
        <v>489</v>
      </c>
      <c r="B391" t="s">
        <v>74</v>
      </c>
      <c r="C391">
        <v>21.5</v>
      </c>
    </row>
    <row r="392" spans="1:3">
      <c r="A392" t="s">
        <v>490</v>
      </c>
      <c r="B392" t="s">
        <v>74</v>
      </c>
      <c r="C392">
        <v>11.8</v>
      </c>
    </row>
    <row r="393" spans="1:3">
      <c r="A393" t="s">
        <v>491</v>
      </c>
      <c r="B393" t="s">
        <v>74</v>
      </c>
      <c r="C393">
        <v>18.399999999999999</v>
      </c>
    </row>
    <row r="394" spans="1:3">
      <c r="A394" t="s">
        <v>492</v>
      </c>
      <c r="B394" t="s">
        <v>74</v>
      </c>
      <c r="C394">
        <v>28.2</v>
      </c>
    </row>
    <row r="395" spans="1:3">
      <c r="A395" t="s">
        <v>493</v>
      </c>
      <c r="B395" t="s">
        <v>74</v>
      </c>
      <c r="C395">
        <v>25.4</v>
      </c>
    </row>
    <row r="396" spans="1:3">
      <c r="A396" t="s">
        <v>494</v>
      </c>
      <c r="B396" t="s">
        <v>74</v>
      </c>
      <c r="C396">
        <v>17.5</v>
      </c>
    </row>
    <row r="397" spans="1:3">
      <c r="A397" t="s">
        <v>495</v>
      </c>
      <c r="B397" t="s">
        <v>74</v>
      </c>
      <c r="C397">
        <v>20.9</v>
      </c>
    </row>
    <row r="398" spans="1:3">
      <c r="A398" t="s">
        <v>496</v>
      </c>
      <c r="B398" t="s">
        <v>1958</v>
      </c>
      <c r="C398">
        <v>26.3</v>
      </c>
    </row>
    <row r="399" spans="1:3">
      <c r="A399" t="s">
        <v>499</v>
      </c>
      <c r="B399" t="s">
        <v>74</v>
      </c>
      <c r="C399">
        <v>31.1</v>
      </c>
    </row>
    <row r="400" spans="1:3">
      <c r="A400" t="s">
        <v>500</v>
      </c>
      <c r="B400" t="s">
        <v>74</v>
      </c>
      <c r="C400">
        <v>21.2</v>
      </c>
    </row>
    <row r="401" spans="1:3">
      <c r="A401" t="s">
        <v>501</v>
      </c>
      <c r="B401" t="s">
        <v>74</v>
      </c>
      <c r="C401">
        <v>14.6</v>
      </c>
    </row>
    <row r="402" spans="1:3">
      <c r="A402" t="s">
        <v>502</v>
      </c>
      <c r="B402" t="s">
        <v>74</v>
      </c>
      <c r="C402">
        <v>21.8</v>
      </c>
    </row>
    <row r="403" spans="1:3">
      <c r="A403" t="s">
        <v>503</v>
      </c>
      <c r="B403" t="s">
        <v>74</v>
      </c>
      <c r="C403">
        <v>23.1</v>
      </c>
    </row>
    <row r="404" spans="1:3">
      <c r="A404" t="s">
        <v>504</v>
      </c>
      <c r="B404" t="s">
        <v>505</v>
      </c>
      <c r="C404">
        <v>18.8</v>
      </c>
    </row>
    <row r="405" spans="1:3">
      <c r="A405" t="s">
        <v>506</v>
      </c>
      <c r="B405" t="s">
        <v>74</v>
      </c>
      <c r="C405">
        <v>20.100000000000001</v>
      </c>
    </row>
    <row r="406" spans="1:3">
      <c r="A406" t="s">
        <v>507</v>
      </c>
      <c r="B406" t="s">
        <v>74</v>
      </c>
      <c r="C406">
        <v>14.8</v>
      </c>
    </row>
    <row r="407" spans="1:3">
      <c r="A407" t="s">
        <v>508</v>
      </c>
      <c r="B407" t="s">
        <v>74</v>
      </c>
      <c r="C407">
        <v>30.4</v>
      </c>
    </row>
    <row r="408" spans="1:3">
      <c r="A408" t="s">
        <v>509</v>
      </c>
      <c r="B408" t="s">
        <v>74</v>
      </c>
      <c r="C408">
        <v>16</v>
      </c>
    </row>
    <row r="409" spans="1:3">
      <c r="A409" t="s">
        <v>510</v>
      </c>
      <c r="B409" t="s">
        <v>74</v>
      </c>
      <c r="C409">
        <v>12.7</v>
      </c>
    </row>
    <row r="410" spans="1:3">
      <c r="A410" t="s">
        <v>511</v>
      </c>
      <c r="B410" t="s">
        <v>439</v>
      </c>
      <c r="C410">
        <v>18.899999999999999</v>
      </c>
    </row>
    <row r="411" spans="1:3">
      <c r="A411" t="s">
        <v>512</v>
      </c>
      <c r="B411" t="s">
        <v>74</v>
      </c>
      <c r="C411">
        <v>10.3</v>
      </c>
    </row>
    <row r="412" spans="1:3">
      <c r="A412" t="s">
        <v>1770</v>
      </c>
      <c r="B412" t="s">
        <v>74</v>
      </c>
      <c r="C412">
        <v>12.2</v>
      </c>
    </row>
    <row r="413" spans="1:3">
      <c r="A413" t="s">
        <v>513</v>
      </c>
      <c r="B413" t="s">
        <v>74</v>
      </c>
      <c r="C413">
        <v>20.8</v>
      </c>
    </row>
    <row r="414" spans="1:3">
      <c r="A414" t="s">
        <v>514</v>
      </c>
      <c r="B414" t="s">
        <v>74</v>
      </c>
      <c r="C414">
        <v>21.9</v>
      </c>
    </row>
    <row r="415" spans="1:3">
      <c r="A415" t="s">
        <v>515</v>
      </c>
      <c r="B415" t="s">
        <v>74</v>
      </c>
      <c r="C415">
        <v>20.5</v>
      </c>
    </row>
    <row r="416" spans="1:3">
      <c r="A416" t="s">
        <v>516</v>
      </c>
      <c r="B416" t="s">
        <v>74</v>
      </c>
      <c r="C416">
        <v>12.8</v>
      </c>
    </row>
    <row r="417" spans="1:3">
      <c r="A417" t="s">
        <v>517</v>
      </c>
      <c r="B417" t="s">
        <v>74</v>
      </c>
      <c r="C417">
        <v>9.6</v>
      </c>
    </row>
    <row r="418" spans="1:3">
      <c r="A418" t="s">
        <v>518</v>
      </c>
      <c r="B418" t="s">
        <v>74</v>
      </c>
      <c r="C418">
        <v>23.1</v>
      </c>
    </row>
    <row r="419" spans="1:3">
      <c r="A419" t="s">
        <v>519</v>
      </c>
      <c r="B419" t="s">
        <v>74</v>
      </c>
      <c r="C419">
        <v>18.8</v>
      </c>
    </row>
    <row r="420" spans="1:3">
      <c r="A420" t="s">
        <v>520</v>
      </c>
      <c r="B420" t="s">
        <v>74</v>
      </c>
      <c r="C420">
        <v>22.5</v>
      </c>
    </row>
    <row r="421" spans="1:3">
      <c r="A421" t="s">
        <v>521</v>
      </c>
      <c r="B421" t="s">
        <v>74</v>
      </c>
      <c r="C421">
        <v>22.2</v>
      </c>
    </row>
    <row r="422" spans="1:3">
      <c r="A422" t="s">
        <v>522</v>
      </c>
      <c r="B422" t="s">
        <v>74</v>
      </c>
      <c r="C422">
        <v>20.5</v>
      </c>
    </row>
    <row r="423" spans="1:3">
      <c r="A423" t="s">
        <v>523</v>
      </c>
      <c r="B423" t="s">
        <v>74</v>
      </c>
      <c r="C423">
        <v>27.8</v>
      </c>
    </row>
    <row r="424" spans="1:3">
      <c r="A424" t="s">
        <v>1771</v>
      </c>
      <c r="B424" t="s">
        <v>74</v>
      </c>
      <c r="C424">
        <v>18.3</v>
      </c>
    </row>
    <row r="425" spans="1:3">
      <c r="A425" t="s">
        <v>527</v>
      </c>
      <c r="B425" t="s">
        <v>74</v>
      </c>
      <c r="C425">
        <v>24.2</v>
      </c>
    </row>
    <row r="426" spans="1:3">
      <c r="A426" t="s">
        <v>528</v>
      </c>
      <c r="B426" t="s">
        <v>74</v>
      </c>
      <c r="C426">
        <v>19.399999999999999</v>
      </c>
    </row>
    <row r="427" spans="1:3" ht="18" customHeight="1">
      <c r="A427" t="s">
        <v>529</v>
      </c>
      <c r="B427" t="s">
        <v>530</v>
      </c>
      <c r="C427">
        <v>17</v>
      </c>
    </row>
    <row r="428" spans="1:3">
      <c r="A428" t="s">
        <v>531</v>
      </c>
      <c r="B428" t="s">
        <v>74</v>
      </c>
      <c r="C428">
        <v>18.3</v>
      </c>
    </row>
    <row r="429" spans="1:3">
      <c r="A429" t="s">
        <v>532</v>
      </c>
      <c r="B429" t="s">
        <v>74</v>
      </c>
      <c r="C429">
        <v>20.2</v>
      </c>
    </row>
    <row r="430" spans="1:3">
      <c r="A430" t="s">
        <v>533</v>
      </c>
      <c r="B430" t="s">
        <v>74</v>
      </c>
      <c r="C430">
        <v>35</v>
      </c>
    </row>
    <row r="431" spans="1:3">
      <c r="A431" t="s">
        <v>534</v>
      </c>
      <c r="B431" t="s">
        <v>74</v>
      </c>
      <c r="C431">
        <v>8.3000000000000007</v>
      </c>
    </row>
    <row r="432" spans="1:3">
      <c r="A432" t="s">
        <v>535</v>
      </c>
      <c r="B432" t="s">
        <v>74</v>
      </c>
      <c r="C432">
        <v>24.2</v>
      </c>
    </row>
    <row r="433" spans="1:3">
      <c r="A433" t="s">
        <v>536</v>
      </c>
      <c r="B433" t="s">
        <v>74</v>
      </c>
      <c r="C433">
        <v>24.6</v>
      </c>
    </row>
    <row r="434" spans="1:3">
      <c r="A434" t="s">
        <v>537</v>
      </c>
      <c r="B434" t="s">
        <v>74</v>
      </c>
      <c r="C434">
        <v>25.5</v>
      </c>
    </row>
    <row r="435" spans="1:3">
      <c r="A435" t="s">
        <v>539</v>
      </c>
      <c r="B435" t="s">
        <v>74</v>
      </c>
      <c r="C435">
        <v>22.2</v>
      </c>
    </row>
    <row r="436" spans="1:3">
      <c r="A436" t="s">
        <v>540</v>
      </c>
      <c r="B436" t="s">
        <v>74</v>
      </c>
      <c r="C436">
        <v>12.3</v>
      </c>
    </row>
    <row r="437" spans="1:3">
      <c r="A437" t="s">
        <v>541</v>
      </c>
      <c r="B437" t="s">
        <v>74</v>
      </c>
      <c r="C437">
        <v>23.3</v>
      </c>
    </row>
    <row r="438" spans="1:3">
      <c r="A438" t="s">
        <v>542</v>
      </c>
      <c r="B438" t="s">
        <v>74</v>
      </c>
      <c r="C438">
        <v>31.5</v>
      </c>
    </row>
    <row r="439" spans="1:3" ht="18" customHeight="1">
      <c r="A439" t="s">
        <v>543</v>
      </c>
      <c r="B439" t="s">
        <v>544</v>
      </c>
      <c r="C439">
        <v>21.9</v>
      </c>
    </row>
    <row r="440" spans="1:3">
      <c r="A440" t="s">
        <v>545</v>
      </c>
      <c r="B440" t="s">
        <v>74</v>
      </c>
      <c r="C440">
        <v>17.399999999999999</v>
      </c>
    </row>
    <row r="441" spans="1:3">
      <c r="A441" t="s">
        <v>548</v>
      </c>
      <c r="B441" t="s">
        <v>74</v>
      </c>
      <c r="C441">
        <v>14.7</v>
      </c>
    </row>
    <row r="442" spans="1:3">
      <c r="A442" t="s">
        <v>550</v>
      </c>
      <c r="B442" t="s">
        <v>74</v>
      </c>
      <c r="C442">
        <v>14.6</v>
      </c>
    </row>
    <row r="443" spans="1:3">
      <c r="A443" t="s">
        <v>551</v>
      </c>
      <c r="B443" t="s">
        <v>74</v>
      </c>
      <c r="C443">
        <v>9.6999999999999993</v>
      </c>
    </row>
    <row r="444" spans="1:3">
      <c r="A444" t="s">
        <v>552</v>
      </c>
      <c r="B444" t="s">
        <v>74</v>
      </c>
      <c r="C444">
        <v>4</v>
      </c>
    </row>
    <row r="445" spans="1:3">
      <c r="A445" t="s">
        <v>553</v>
      </c>
      <c r="B445" t="s">
        <v>74</v>
      </c>
      <c r="C445">
        <v>35.299999999999997</v>
      </c>
    </row>
    <row r="446" spans="1:3">
      <c r="A446" t="s">
        <v>554</v>
      </c>
      <c r="B446" t="s">
        <v>74</v>
      </c>
      <c r="C446">
        <v>22.7</v>
      </c>
    </row>
    <row r="447" spans="1:3">
      <c r="A447" t="s">
        <v>555</v>
      </c>
      <c r="B447" t="s">
        <v>74</v>
      </c>
      <c r="C447">
        <v>7.5</v>
      </c>
    </row>
    <row r="448" spans="1:3">
      <c r="A448" t="s">
        <v>556</v>
      </c>
      <c r="B448" t="s">
        <v>74</v>
      </c>
      <c r="C448">
        <v>26.3</v>
      </c>
    </row>
    <row r="449" spans="1:3" ht="18" customHeight="1">
      <c r="A449" t="s">
        <v>1963</v>
      </c>
      <c r="B449" t="s">
        <v>1964</v>
      </c>
      <c r="C449">
        <v>15.2</v>
      </c>
    </row>
    <row r="450" spans="1:3">
      <c r="A450" t="s">
        <v>557</v>
      </c>
      <c r="B450" t="s">
        <v>74</v>
      </c>
      <c r="C450">
        <v>9</v>
      </c>
    </row>
    <row r="451" spans="1:3">
      <c r="A451" t="s">
        <v>558</v>
      </c>
      <c r="B451" t="s">
        <v>74</v>
      </c>
      <c r="C451">
        <v>17.600000000000001</v>
      </c>
    </row>
    <row r="452" spans="1:3">
      <c r="A452" t="s">
        <v>560</v>
      </c>
      <c r="B452" t="s">
        <v>74</v>
      </c>
      <c r="C452">
        <v>10.1</v>
      </c>
    </row>
    <row r="453" spans="1:3">
      <c r="A453" t="s">
        <v>562</v>
      </c>
      <c r="B453" t="s">
        <v>74</v>
      </c>
      <c r="C453">
        <v>19</v>
      </c>
    </row>
    <row r="454" spans="1:3">
      <c r="A454" t="s">
        <v>563</v>
      </c>
      <c r="B454" t="s">
        <v>74</v>
      </c>
      <c r="C454">
        <v>26.5</v>
      </c>
    </row>
    <row r="455" spans="1:3">
      <c r="A455" t="s">
        <v>564</v>
      </c>
      <c r="B455" t="s">
        <v>74</v>
      </c>
      <c r="C455">
        <v>25.5</v>
      </c>
    </row>
    <row r="456" spans="1:3">
      <c r="A456" t="s">
        <v>565</v>
      </c>
      <c r="B456" t="s">
        <v>74</v>
      </c>
      <c r="C456">
        <v>8.8000000000000007</v>
      </c>
    </row>
    <row r="457" spans="1:3">
      <c r="A457" t="s">
        <v>566</v>
      </c>
      <c r="B457" t="s">
        <v>74</v>
      </c>
      <c r="C457">
        <v>17</v>
      </c>
    </row>
    <row r="458" spans="1:3" ht="18" customHeight="1">
      <c r="A458" t="s">
        <v>567</v>
      </c>
      <c r="B458" t="s">
        <v>117</v>
      </c>
      <c r="C458">
        <v>13.4</v>
      </c>
    </row>
    <row r="459" spans="1:3">
      <c r="A459" t="s">
        <v>568</v>
      </c>
      <c r="B459" t="s">
        <v>74</v>
      </c>
      <c r="C459">
        <v>16.399999999999999</v>
      </c>
    </row>
    <row r="460" spans="1:3">
      <c r="A460" t="s">
        <v>569</v>
      </c>
      <c r="B460" t="s">
        <v>74</v>
      </c>
      <c r="C460">
        <v>29.5</v>
      </c>
    </row>
    <row r="461" spans="1:3">
      <c r="A461" t="s">
        <v>570</v>
      </c>
      <c r="B461" t="s">
        <v>74</v>
      </c>
      <c r="C461">
        <v>9.6999999999999993</v>
      </c>
    </row>
    <row r="462" spans="1:3">
      <c r="A462" t="s">
        <v>571</v>
      </c>
      <c r="B462" t="s">
        <v>74</v>
      </c>
      <c r="C462">
        <v>6</v>
      </c>
    </row>
    <row r="463" spans="1:3">
      <c r="A463" t="s">
        <v>573</v>
      </c>
      <c r="B463" t="s">
        <v>574</v>
      </c>
      <c r="C463">
        <v>7.6</v>
      </c>
    </row>
    <row r="464" spans="1:3">
      <c r="A464" t="s">
        <v>575</v>
      </c>
      <c r="B464" t="s">
        <v>74</v>
      </c>
      <c r="C464">
        <v>14.3</v>
      </c>
    </row>
    <row r="465" spans="1:3">
      <c r="A465" t="s">
        <v>1814</v>
      </c>
      <c r="B465" t="s">
        <v>74</v>
      </c>
      <c r="C465">
        <v>14.5</v>
      </c>
    </row>
    <row r="466" spans="1:3">
      <c r="A466" t="s">
        <v>576</v>
      </c>
      <c r="B466" t="s">
        <v>74</v>
      </c>
      <c r="C466">
        <v>15.4</v>
      </c>
    </row>
    <row r="467" spans="1:3">
      <c r="A467" t="s">
        <v>577</v>
      </c>
      <c r="B467" t="s">
        <v>439</v>
      </c>
      <c r="C467">
        <v>22.1</v>
      </c>
    </row>
    <row r="468" spans="1:3">
      <c r="A468" t="s">
        <v>578</v>
      </c>
      <c r="B468" t="s">
        <v>74</v>
      </c>
      <c r="C468">
        <v>28.4</v>
      </c>
    </row>
    <row r="469" spans="1:3" ht="18" customHeight="1">
      <c r="A469" t="s">
        <v>579</v>
      </c>
      <c r="B469" t="s">
        <v>544</v>
      </c>
      <c r="C469">
        <v>8.9</v>
      </c>
    </row>
    <row r="470" spans="1:3">
      <c r="A470" t="s">
        <v>580</v>
      </c>
      <c r="B470" t="s">
        <v>74</v>
      </c>
      <c r="C470">
        <v>17.3</v>
      </c>
    </row>
    <row r="471" spans="1:3">
      <c r="A471" t="s">
        <v>581</v>
      </c>
      <c r="B471" t="s">
        <v>74</v>
      </c>
      <c r="C471">
        <v>13.4</v>
      </c>
    </row>
    <row r="472" spans="1:3">
      <c r="A472" t="s">
        <v>582</v>
      </c>
      <c r="B472" t="s">
        <v>85</v>
      </c>
      <c r="C472">
        <v>14.2</v>
      </c>
    </row>
    <row r="473" spans="1:3" ht="18" customHeight="1">
      <c r="A473" t="s">
        <v>1965</v>
      </c>
      <c r="B473" t="s">
        <v>250</v>
      </c>
      <c r="C473">
        <v>21.3</v>
      </c>
    </row>
    <row r="474" spans="1:3">
      <c r="A474" t="s">
        <v>584</v>
      </c>
      <c r="B474" t="s">
        <v>74</v>
      </c>
      <c r="C474">
        <v>12.5</v>
      </c>
    </row>
    <row r="475" spans="1:3">
      <c r="A475" t="s">
        <v>585</v>
      </c>
      <c r="B475" t="s">
        <v>74</v>
      </c>
      <c r="C475">
        <v>13.4</v>
      </c>
    </row>
    <row r="476" spans="1:3">
      <c r="A476" t="s">
        <v>587</v>
      </c>
      <c r="B476" t="s">
        <v>74</v>
      </c>
      <c r="C476">
        <v>27.9</v>
      </c>
    </row>
    <row r="477" spans="1:3">
      <c r="A477" t="s">
        <v>588</v>
      </c>
      <c r="B477" t="s">
        <v>74</v>
      </c>
      <c r="C477">
        <v>17</v>
      </c>
    </row>
    <row r="478" spans="1:3">
      <c r="A478" t="s">
        <v>589</v>
      </c>
      <c r="B478" t="s">
        <v>74</v>
      </c>
      <c r="C478">
        <v>16.3</v>
      </c>
    </row>
    <row r="479" spans="1:3">
      <c r="A479" t="s">
        <v>590</v>
      </c>
      <c r="B479" t="s">
        <v>222</v>
      </c>
      <c r="C479">
        <v>9.9</v>
      </c>
    </row>
    <row r="480" spans="1:3">
      <c r="A480" t="s">
        <v>591</v>
      </c>
      <c r="B480" t="s">
        <v>74</v>
      </c>
      <c r="C480">
        <v>10</v>
      </c>
    </row>
    <row r="481" spans="1:3">
      <c r="A481" t="s">
        <v>592</v>
      </c>
      <c r="B481" t="s">
        <v>74</v>
      </c>
      <c r="C481">
        <v>6.1</v>
      </c>
    </row>
    <row r="482" spans="1:3">
      <c r="A482" t="s">
        <v>594</v>
      </c>
      <c r="B482" t="s">
        <v>74</v>
      </c>
      <c r="C482">
        <v>8.9</v>
      </c>
    </row>
    <row r="483" spans="1:3">
      <c r="A483" t="s">
        <v>595</v>
      </c>
      <c r="B483" t="s">
        <v>74</v>
      </c>
      <c r="C483">
        <v>12.1</v>
      </c>
    </row>
    <row r="484" spans="1:3">
      <c r="A484" t="s">
        <v>596</v>
      </c>
      <c r="B484" t="s">
        <v>74</v>
      </c>
      <c r="C484">
        <v>15.4</v>
      </c>
    </row>
    <row r="485" spans="1:3">
      <c r="A485" t="s">
        <v>597</v>
      </c>
      <c r="B485" t="s">
        <v>74</v>
      </c>
      <c r="C485">
        <v>23.7</v>
      </c>
    </row>
    <row r="486" spans="1:3">
      <c r="A486" t="s">
        <v>598</v>
      </c>
      <c r="B486" t="s">
        <v>74</v>
      </c>
      <c r="C486">
        <v>14.6</v>
      </c>
    </row>
    <row r="487" spans="1:3">
      <c r="A487" t="s">
        <v>599</v>
      </c>
      <c r="B487" t="s">
        <v>74</v>
      </c>
      <c r="C487">
        <v>15.4</v>
      </c>
    </row>
    <row r="488" spans="1:3">
      <c r="A488" t="s">
        <v>600</v>
      </c>
      <c r="B488" t="s">
        <v>74</v>
      </c>
      <c r="C488">
        <v>19.600000000000001</v>
      </c>
    </row>
    <row r="489" spans="1:3">
      <c r="A489" t="s">
        <v>1772</v>
      </c>
      <c r="B489" t="s">
        <v>74</v>
      </c>
      <c r="C489">
        <v>18</v>
      </c>
    </row>
    <row r="490" spans="1:3">
      <c r="A490" t="s">
        <v>1833</v>
      </c>
      <c r="B490" t="s">
        <v>74</v>
      </c>
      <c r="C490">
        <v>38.9</v>
      </c>
    </row>
    <row r="491" spans="1:3">
      <c r="A491" t="s">
        <v>601</v>
      </c>
      <c r="B491" t="s">
        <v>74</v>
      </c>
      <c r="C491">
        <v>24.5</v>
      </c>
    </row>
    <row r="492" spans="1:3" ht="18" customHeight="1">
      <c r="A492" t="s">
        <v>602</v>
      </c>
      <c r="B492" t="s">
        <v>603</v>
      </c>
      <c r="C492">
        <v>11.1</v>
      </c>
    </row>
    <row r="493" spans="1:3">
      <c r="A493" t="s">
        <v>604</v>
      </c>
      <c r="B493" t="s">
        <v>193</v>
      </c>
      <c r="C493">
        <v>15</v>
      </c>
    </row>
    <row r="494" spans="1:3">
      <c r="A494" t="s">
        <v>605</v>
      </c>
      <c r="B494" t="s">
        <v>74</v>
      </c>
      <c r="C494">
        <v>16</v>
      </c>
    </row>
    <row r="495" spans="1:3">
      <c r="A495" t="s">
        <v>606</v>
      </c>
      <c r="B495" t="s">
        <v>74</v>
      </c>
      <c r="C495">
        <v>9.9</v>
      </c>
    </row>
    <row r="496" spans="1:3">
      <c r="A496" t="s">
        <v>607</v>
      </c>
      <c r="B496" t="s">
        <v>74</v>
      </c>
      <c r="C496">
        <v>17.2</v>
      </c>
    </row>
    <row r="497" spans="1:3">
      <c r="A497" t="s">
        <v>608</v>
      </c>
      <c r="B497" t="s">
        <v>74</v>
      </c>
      <c r="C497">
        <v>9.3000000000000007</v>
      </c>
    </row>
    <row r="498" spans="1:3">
      <c r="A498" t="s">
        <v>609</v>
      </c>
      <c r="B498" t="s">
        <v>74</v>
      </c>
      <c r="C498">
        <v>10.7</v>
      </c>
    </row>
    <row r="499" spans="1:3">
      <c r="A499" t="s">
        <v>610</v>
      </c>
      <c r="B499" t="s">
        <v>74</v>
      </c>
      <c r="C499">
        <v>11.4</v>
      </c>
    </row>
    <row r="500" spans="1:3">
      <c r="A500" t="s">
        <v>611</v>
      </c>
      <c r="B500" t="s">
        <v>74</v>
      </c>
      <c r="C500">
        <v>24.3</v>
      </c>
    </row>
    <row r="501" spans="1:3">
      <c r="A501" t="s">
        <v>612</v>
      </c>
      <c r="B501" t="s">
        <v>74</v>
      </c>
      <c r="C501">
        <v>18.7</v>
      </c>
    </row>
    <row r="502" spans="1:3">
      <c r="A502" t="s">
        <v>613</v>
      </c>
      <c r="B502" t="s">
        <v>74</v>
      </c>
      <c r="C502">
        <v>12.4</v>
      </c>
    </row>
    <row r="503" spans="1:3">
      <c r="A503" t="s">
        <v>614</v>
      </c>
      <c r="B503" t="s">
        <v>74</v>
      </c>
      <c r="C503">
        <v>26.3</v>
      </c>
    </row>
    <row r="504" spans="1:3">
      <c r="A504" t="s">
        <v>615</v>
      </c>
      <c r="B504" t="s">
        <v>74</v>
      </c>
      <c r="C504">
        <v>17.3</v>
      </c>
    </row>
    <row r="505" spans="1:3" ht="18" customHeight="1">
      <c r="A505" t="s">
        <v>616</v>
      </c>
      <c r="B505" t="s">
        <v>617</v>
      </c>
      <c r="C505">
        <v>3.7</v>
      </c>
    </row>
    <row r="506" spans="1:3">
      <c r="A506" t="s">
        <v>618</v>
      </c>
      <c r="B506" t="s">
        <v>74</v>
      </c>
      <c r="C506">
        <v>12.7</v>
      </c>
    </row>
    <row r="507" spans="1:3">
      <c r="A507" t="s">
        <v>619</v>
      </c>
      <c r="B507" t="s">
        <v>593</v>
      </c>
      <c r="C507">
        <v>32</v>
      </c>
    </row>
    <row r="508" spans="1:3">
      <c r="A508" t="s">
        <v>620</v>
      </c>
      <c r="B508" t="s">
        <v>74</v>
      </c>
      <c r="C508">
        <v>12.4</v>
      </c>
    </row>
    <row r="509" spans="1:3">
      <c r="A509" t="s">
        <v>624</v>
      </c>
      <c r="B509" t="s">
        <v>74</v>
      </c>
      <c r="C509">
        <v>26.6</v>
      </c>
    </row>
    <row r="510" spans="1:3">
      <c r="A510" t="s">
        <v>625</v>
      </c>
      <c r="B510" t="s">
        <v>74</v>
      </c>
      <c r="C510">
        <v>19</v>
      </c>
    </row>
    <row r="511" spans="1:3">
      <c r="A511" t="s">
        <v>626</v>
      </c>
      <c r="B511" t="s">
        <v>74</v>
      </c>
      <c r="C511">
        <v>21.4</v>
      </c>
    </row>
    <row r="512" spans="1:3">
      <c r="A512" t="s">
        <v>627</v>
      </c>
      <c r="B512" t="s">
        <v>74</v>
      </c>
      <c r="C512">
        <v>23.4</v>
      </c>
    </row>
    <row r="513" spans="1:3">
      <c r="A513" t="s">
        <v>629</v>
      </c>
      <c r="B513" t="s">
        <v>74</v>
      </c>
      <c r="C513">
        <v>43.8</v>
      </c>
    </row>
    <row r="514" spans="1:3">
      <c r="A514" t="s">
        <v>628</v>
      </c>
      <c r="B514" t="s">
        <v>74</v>
      </c>
      <c r="C514">
        <v>24.5</v>
      </c>
    </row>
    <row r="515" spans="1:3">
      <c r="A515" t="s">
        <v>630</v>
      </c>
      <c r="B515" t="s">
        <v>74</v>
      </c>
      <c r="C515">
        <v>24.7</v>
      </c>
    </row>
    <row r="516" spans="1:3" ht="18" customHeight="1">
      <c r="A516" t="s">
        <v>631</v>
      </c>
      <c r="B516" t="s">
        <v>526</v>
      </c>
      <c r="C516">
        <v>19.399999999999999</v>
      </c>
    </row>
    <row r="517" spans="1:3">
      <c r="A517" t="s">
        <v>632</v>
      </c>
      <c r="B517" t="s">
        <v>633</v>
      </c>
      <c r="C517">
        <v>9.1999999999999993</v>
      </c>
    </row>
    <row r="518" spans="1:3">
      <c r="A518" t="s">
        <v>634</v>
      </c>
      <c r="B518" t="s">
        <v>74</v>
      </c>
      <c r="C518">
        <v>34.200000000000003</v>
      </c>
    </row>
    <row r="519" spans="1:3">
      <c r="A519" t="s">
        <v>635</v>
      </c>
      <c r="B519" t="s">
        <v>636</v>
      </c>
      <c r="C519">
        <v>12.8</v>
      </c>
    </row>
    <row r="520" spans="1:3">
      <c r="A520" t="s">
        <v>637</v>
      </c>
      <c r="B520" t="s">
        <v>74</v>
      </c>
      <c r="C520">
        <v>15.2</v>
      </c>
    </row>
    <row r="521" spans="1:3">
      <c r="A521" t="s">
        <v>638</v>
      </c>
      <c r="B521" t="s">
        <v>74</v>
      </c>
      <c r="C521">
        <v>10.1</v>
      </c>
    </row>
    <row r="522" spans="1:3">
      <c r="A522" t="s">
        <v>639</v>
      </c>
      <c r="B522" t="s">
        <v>640</v>
      </c>
      <c r="C522">
        <v>13.7</v>
      </c>
    </row>
    <row r="523" spans="1:3">
      <c r="A523" t="s">
        <v>641</v>
      </c>
      <c r="B523" t="s">
        <v>74</v>
      </c>
      <c r="C523">
        <v>13.9</v>
      </c>
    </row>
    <row r="524" spans="1:3">
      <c r="A524" t="s">
        <v>642</v>
      </c>
      <c r="B524" t="s">
        <v>74</v>
      </c>
      <c r="C524">
        <v>11.9</v>
      </c>
    </row>
    <row r="525" spans="1:3">
      <c r="A525" t="s">
        <v>1773</v>
      </c>
      <c r="B525" t="s">
        <v>74</v>
      </c>
      <c r="C525">
        <v>44.1</v>
      </c>
    </row>
    <row r="526" spans="1:3">
      <c r="A526" t="s">
        <v>644</v>
      </c>
      <c r="B526" t="s">
        <v>74</v>
      </c>
      <c r="C526">
        <v>13.2</v>
      </c>
    </row>
    <row r="527" spans="1:3">
      <c r="A527" t="s">
        <v>646</v>
      </c>
      <c r="B527" t="s">
        <v>74</v>
      </c>
      <c r="C527">
        <v>18.600000000000001</v>
      </c>
    </row>
    <row r="528" spans="1:3">
      <c r="A528" t="s">
        <v>1774</v>
      </c>
      <c r="B528" t="s">
        <v>74</v>
      </c>
      <c r="C528">
        <v>22.9</v>
      </c>
    </row>
    <row r="529" spans="1:3">
      <c r="A529" t="s">
        <v>647</v>
      </c>
      <c r="B529" t="s">
        <v>74</v>
      </c>
      <c r="C529">
        <v>11.5</v>
      </c>
    </row>
    <row r="530" spans="1:3">
      <c r="A530" t="s">
        <v>648</v>
      </c>
      <c r="B530" t="s">
        <v>636</v>
      </c>
      <c r="C530">
        <v>12.3</v>
      </c>
    </row>
    <row r="531" spans="1:3">
      <c r="A531" t="s">
        <v>649</v>
      </c>
      <c r="B531" t="s">
        <v>74</v>
      </c>
      <c r="C531">
        <v>17.2</v>
      </c>
    </row>
    <row r="532" spans="1:3">
      <c r="A532" t="s">
        <v>650</v>
      </c>
      <c r="B532" t="s">
        <v>651</v>
      </c>
      <c r="C532">
        <v>1.7</v>
      </c>
    </row>
    <row r="533" spans="1:3">
      <c r="A533" t="s">
        <v>1966</v>
      </c>
      <c r="B533" t="s">
        <v>350</v>
      </c>
      <c r="C533">
        <v>17.8</v>
      </c>
    </row>
    <row r="534" spans="1:3">
      <c r="A534" t="s">
        <v>652</v>
      </c>
      <c r="B534" t="s">
        <v>350</v>
      </c>
      <c r="C534">
        <v>14.8</v>
      </c>
    </row>
    <row r="535" spans="1:3">
      <c r="A535" t="s">
        <v>653</v>
      </c>
      <c r="B535" t="s">
        <v>74</v>
      </c>
      <c r="C535">
        <v>17.899999999999999</v>
      </c>
    </row>
    <row r="536" spans="1:3">
      <c r="A536" t="s">
        <v>654</v>
      </c>
      <c r="B536" t="s">
        <v>74</v>
      </c>
      <c r="C536">
        <v>9.6</v>
      </c>
    </row>
    <row r="537" spans="1:3">
      <c r="A537" t="s">
        <v>655</v>
      </c>
      <c r="B537" t="s">
        <v>154</v>
      </c>
      <c r="C537">
        <v>12.7</v>
      </c>
    </row>
    <row r="538" spans="1:3">
      <c r="A538" t="s">
        <v>656</v>
      </c>
      <c r="B538" t="s">
        <v>74</v>
      </c>
      <c r="C538">
        <v>3.4</v>
      </c>
    </row>
    <row r="539" spans="1:3">
      <c r="A539" t="s">
        <v>657</v>
      </c>
      <c r="B539" t="s">
        <v>74</v>
      </c>
      <c r="C539">
        <v>18.600000000000001</v>
      </c>
    </row>
    <row r="540" spans="1:3">
      <c r="A540" t="s">
        <v>658</v>
      </c>
      <c r="B540" t="s">
        <v>74</v>
      </c>
      <c r="C540">
        <v>18.8</v>
      </c>
    </row>
    <row r="541" spans="1:3">
      <c r="A541" t="s">
        <v>659</v>
      </c>
      <c r="B541" t="s">
        <v>74</v>
      </c>
      <c r="C541">
        <v>19.7</v>
      </c>
    </row>
    <row r="542" spans="1:3">
      <c r="A542" t="s">
        <v>660</v>
      </c>
      <c r="B542" t="s">
        <v>74</v>
      </c>
      <c r="C542">
        <v>38.700000000000003</v>
      </c>
    </row>
    <row r="543" spans="1:3">
      <c r="A543" t="s">
        <v>661</v>
      </c>
      <c r="B543" t="s">
        <v>74</v>
      </c>
      <c r="C543">
        <v>10.4</v>
      </c>
    </row>
    <row r="544" spans="1:3">
      <c r="A544" t="s">
        <v>662</v>
      </c>
      <c r="B544" t="s">
        <v>74</v>
      </c>
      <c r="C544">
        <v>12.8</v>
      </c>
    </row>
    <row r="545" spans="1:3">
      <c r="A545" t="s">
        <v>664</v>
      </c>
      <c r="B545" t="s">
        <v>74</v>
      </c>
      <c r="C545">
        <v>9.4</v>
      </c>
    </row>
    <row r="546" spans="1:3">
      <c r="A546" t="s">
        <v>1834</v>
      </c>
      <c r="B546" t="s">
        <v>74</v>
      </c>
      <c r="C546">
        <v>10.6</v>
      </c>
    </row>
    <row r="547" spans="1:3">
      <c r="A547" t="s">
        <v>665</v>
      </c>
      <c r="B547" t="s">
        <v>74</v>
      </c>
      <c r="C547">
        <v>10.5</v>
      </c>
    </row>
    <row r="548" spans="1:3">
      <c r="A548" t="s">
        <v>666</v>
      </c>
      <c r="B548" t="s">
        <v>74</v>
      </c>
      <c r="C548">
        <v>15.3</v>
      </c>
    </row>
    <row r="549" spans="1:3">
      <c r="A549" t="s">
        <v>667</v>
      </c>
      <c r="B549" t="s">
        <v>74</v>
      </c>
      <c r="C549">
        <v>23.7</v>
      </c>
    </row>
    <row r="550" spans="1:3">
      <c r="A550" t="s">
        <v>668</v>
      </c>
      <c r="B550" t="s">
        <v>74</v>
      </c>
      <c r="C550">
        <v>30.6</v>
      </c>
    </row>
    <row r="551" spans="1:3">
      <c r="A551" t="s">
        <v>669</v>
      </c>
      <c r="B551" t="s">
        <v>74</v>
      </c>
      <c r="C551">
        <v>29.8</v>
      </c>
    </row>
    <row r="552" spans="1:3">
      <c r="A552" t="s">
        <v>670</v>
      </c>
      <c r="B552" t="s">
        <v>74</v>
      </c>
      <c r="C552">
        <v>13</v>
      </c>
    </row>
    <row r="553" spans="1:3">
      <c r="A553" t="s">
        <v>671</v>
      </c>
      <c r="B553" t="s">
        <v>74</v>
      </c>
      <c r="C553">
        <v>19.5</v>
      </c>
    </row>
    <row r="554" spans="1:3">
      <c r="A554" t="s">
        <v>672</v>
      </c>
      <c r="B554" t="s">
        <v>74</v>
      </c>
      <c r="C554">
        <v>18.100000000000001</v>
      </c>
    </row>
    <row r="555" spans="1:3">
      <c r="A555" t="s">
        <v>673</v>
      </c>
      <c r="B555" t="s">
        <v>74</v>
      </c>
      <c r="C555">
        <v>13.6</v>
      </c>
    </row>
    <row r="556" spans="1:3">
      <c r="A556" t="s">
        <v>674</v>
      </c>
      <c r="B556" t="s">
        <v>74</v>
      </c>
      <c r="C556">
        <v>26.3</v>
      </c>
    </row>
    <row r="557" spans="1:3">
      <c r="A557" t="s">
        <v>675</v>
      </c>
      <c r="B557" t="s">
        <v>74</v>
      </c>
      <c r="C557">
        <v>16.600000000000001</v>
      </c>
    </row>
    <row r="558" spans="1:3">
      <c r="A558" t="s">
        <v>676</v>
      </c>
      <c r="B558" t="s">
        <v>74</v>
      </c>
      <c r="C558">
        <v>12</v>
      </c>
    </row>
    <row r="559" spans="1:3">
      <c r="A559" t="s">
        <v>677</v>
      </c>
      <c r="B559" t="s">
        <v>74</v>
      </c>
      <c r="C559">
        <v>24.9</v>
      </c>
    </row>
    <row r="560" spans="1:3">
      <c r="A560" t="s">
        <v>678</v>
      </c>
      <c r="B560" t="s">
        <v>74</v>
      </c>
      <c r="C560">
        <v>8.8000000000000007</v>
      </c>
    </row>
    <row r="561" spans="1:3">
      <c r="A561" t="s">
        <v>680</v>
      </c>
      <c r="B561" t="s">
        <v>74</v>
      </c>
      <c r="C561">
        <v>12.5</v>
      </c>
    </row>
    <row r="562" spans="1:3">
      <c r="A562" t="s">
        <v>681</v>
      </c>
      <c r="B562" t="s">
        <v>329</v>
      </c>
      <c r="C562">
        <v>19.899999999999999</v>
      </c>
    </row>
    <row r="563" spans="1:3">
      <c r="A563" t="s">
        <v>682</v>
      </c>
      <c r="B563" t="s">
        <v>74</v>
      </c>
      <c r="C563">
        <v>15</v>
      </c>
    </row>
    <row r="564" spans="1:3">
      <c r="A564" t="s">
        <v>683</v>
      </c>
      <c r="B564" t="s">
        <v>74</v>
      </c>
      <c r="C564">
        <v>13.8</v>
      </c>
    </row>
    <row r="565" spans="1:3">
      <c r="A565" t="s">
        <v>684</v>
      </c>
      <c r="B565" t="s">
        <v>74</v>
      </c>
      <c r="C565">
        <v>35.6</v>
      </c>
    </row>
    <row r="566" spans="1:3">
      <c r="A566" t="s">
        <v>685</v>
      </c>
      <c r="B566" t="s">
        <v>74</v>
      </c>
      <c r="C566">
        <v>13.8</v>
      </c>
    </row>
    <row r="567" spans="1:3">
      <c r="A567" t="s">
        <v>686</v>
      </c>
      <c r="B567" t="s">
        <v>74</v>
      </c>
      <c r="C567">
        <v>3.5</v>
      </c>
    </row>
    <row r="568" spans="1:3">
      <c r="A568" t="s">
        <v>687</v>
      </c>
      <c r="B568" t="s">
        <v>74</v>
      </c>
      <c r="C568">
        <v>27.1</v>
      </c>
    </row>
    <row r="569" spans="1:3">
      <c r="A569" t="s">
        <v>688</v>
      </c>
      <c r="B569" t="s">
        <v>74</v>
      </c>
      <c r="C569">
        <v>29.1</v>
      </c>
    </row>
    <row r="570" spans="1:3">
      <c r="A570" t="s">
        <v>690</v>
      </c>
      <c r="B570" t="s">
        <v>74</v>
      </c>
      <c r="C570">
        <v>9.3000000000000007</v>
      </c>
    </row>
    <row r="571" spans="1:3">
      <c r="A571" t="s">
        <v>691</v>
      </c>
      <c r="B571" t="s">
        <v>692</v>
      </c>
      <c r="C571">
        <v>15.2</v>
      </c>
    </row>
    <row r="572" spans="1:3">
      <c r="A572" t="s">
        <v>693</v>
      </c>
      <c r="B572" t="s">
        <v>74</v>
      </c>
      <c r="C572">
        <v>21.3</v>
      </c>
    </row>
    <row r="573" spans="1:3">
      <c r="A573" t="s">
        <v>694</v>
      </c>
      <c r="B573" t="s">
        <v>74</v>
      </c>
      <c r="C573">
        <v>8.5</v>
      </c>
    </row>
    <row r="574" spans="1:3">
      <c r="A574" t="s">
        <v>695</v>
      </c>
      <c r="B574" t="s">
        <v>74</v>
      </c>
      <c r="C574">
        <v>8.6999999999999993</v>
      </c>
    </row>
    <row r="575" spans="1:3">
      <c r="A575" t="s">
        <v>696</v>
      </c>
      <c r="B575" t="s">
        <v>697</v>
      </c>
      <c r="C575">
        <v>12.1</v>
      </c>
    </row>
    <row r="576" spans="1:3">
      <c r="A576" t="s">
        <v>698</v>
      </c>
      <c r="B576" t="s">
        <v>74</v>
      </c>
      <c r="C576">
        <v>29.6</v>
      </c>
    </row>
    <row r="577" spans="1:3">
      <c r="A577" t="s">
        <v>699</v>
      </c>
      <c r="B577" t="s">
        <v>74</v>
      </c>
      <c r="C577">
        <v>10.3</v>
      </c>
    </row>
    <row r="578" spans="1:3">
      <c r="A578" t="s">
        <v>700</v>
      </c>
      <c r="B578" t="s">
        <v>74</v>
      </c>
      <c r="C578">
        <v>6.2</v>
      </c>
    </row>
    <row r="579" spans="1:3" ht="18" customHeight="1">
      <c r="A579" t="s">
        <v>701</v>
      </c>
      <c r="B579" t="s">
        <v>702</v>
      </c>
      <c r="C579">
        <v>17.8</v>
      </c>
    </row>
    <row r="580" spans="1:3" ht="18" customHeight="1">
      <c r="A580" t="s">
        <v>1835</v>
      </c>
      <c r="B580" t="s">
        <v>1836</v>
      </c>
      <c r="C580">
        <v>16.399999999999999</v>
      </c>
    </row>
    <row r="581" spans="1:3" ht="18" customHeight="1">
      <c r="A581" t="s">
        <v>703</v>
      </c>
      <c r="B581" t="s">
        <v>74</v>
      </c>
      <c r="C581">
        <v>19.899999999999999</v>
      </c>
    </row>
    <row r="582" spans="1:3">
      <c r="A582" t="s">
        <v>704</v>
      </c>
      <c r="B582" t="s">
        <v>74</v>
      </c>
      <c r="C582">
        <v>16.100000000000001</v>
      </c>
    </row>
    <row r="583" spans="1:3">
      <c r="A583" t="s">
        <v>705</v>
      </c>
      <c r="B583" t="s">
        <v>74</v>
      </c>
      <c r="C583">
        <v>14.2</v>
      </c>
    </row>
    <row r="584" spans="1:3">
      <c r="A584" t="s">
        <v>706</v>
      </c>
      <c r="B584" t="s">
        <v>74</v>
      </c>
      <c r="C584">
        <v>29.7</v>
      </c>
    </row>
    <row r="585" spans="1:3">
      <c r="A585" t="s">
        <v>707</v>
      </c>
      <c r="B585" t="s">
        <v>74</v>
      </c>
      <c r="C585">
        <v>15.2</v>
      </c>
    </row>
    <row r="586" spans="1:3">
      <c r="A586" t="s">
        <v>708</v>
      </c>
      <c r="B586" t="s">
        <v>74</v>
      </c>
      <c r="C586">
        <v>18.600000000000001</v>
      </c>
    </row>
    <row r="587" spans="1:3">
      <c r="A587" t="s">
        <v>709</v>
      </c>
      <c r="B587" t="s">
        <v>74</v>
      </c>
      <c r="C587">
        <v>17.2</v>
      </c>
    </row>
    <row r="588" spans="1:3">
      <c r="A588" t="s">
        <v>710</v>
      </c>
      <c r="B588" t="s">
        <v>74</v>
      </c>
      <c r="C588">
        <v>25.7</v>
      </c>
    </row>
    <row r="589" spans="1:3">
      <c r="A589" t="s">
        <v>711</v>
      </c>
      <c r="B589" t="s">
        <v>1093</v>
      </c>
      <c r="C589">
        <v>3.9</v>
      </c>
    </row>
    <row r="590" spans="1:3">
      <c r="A590" t="s">
        <v>712</v>
      </c>
      <c r="B590" t="s">
        <v>74</v>
      </c>
      <c r="C590">
        <v>21.2</v>
      </c>
    </row>
    <row r="591" spans="1:3">
      <c r="A591" t="s">
        <v>713</v>
      </c>
      <c r="B591" t="s">
        <v>74</v>
      </c>
      <c r="C591">
        <v>21.2</v>
      </c>
    </row>
    <row r="592" spans="1:3">
      <c r="A592" t="s">
        <v>714</v>
      </c>
      <c r="B592" t="s">
        <v>74</v>
      </c>
      <c r="C592">
        <v>16.899999999999999</v>
      </c>
    </row>
    <row r="593" spans="1:3">
      <c r="A593" t="s">
        <v>715</v>
      </c>
      <c r="B593" t="s">
        <v>74</v>
      </c>
      <c r="C593">
        <v>30.5</v>
      </c>
    </row>
    <row r="594" spans="1:3">
      <c r="A594" t="s">
        <v>716</v>
      </c>
      <c r="B594" t="s">
        <v>74</v>
      </c>
      <c r="C594">
        <v>24.8</v>
      </c>
    </row>
    <row r="595" spans="1:3">
      <c r="A595" t="s">
        <v>718</v>
      </c>
      <c r="B595" t="s">
        <v>74</v>
      </c>
      <c r="C595">
        <v>6</v>
      </c>
    </row>
    <row r="596" spans="1:3">
      <c r="A596" t="s">
        <v>719</v>
      </c>
      <c r="B596" t="s">
        <v>74</v>
      </c>
      <c r="C596">
        <v>15.8</v>
      </c>
    </row>
    <row r="597" spans="1:3">
      <c r="A597" t="s">
        <v>720</v>
      </c>
      <c r="B597" t="s">
        <v>74</v>
      </c>
      <c r="C597">
        <v>17.8</v>
      </c>
    </row>
    <row r="598" spans="1:3">
      <c r="A598" t="s">
        <v>721</v>
      </c>
      <c r="B598" t="s">
        <v>74</v>
      </c>
      <c r="C598">
        <v>10</v>
      </c>
    </row>
    <row r="599" spans="1:3">
      <c r="A599" t="s">
        <v>722</v>
      </c>
      <c r="B599" t="s">
        <v>74</v>
      </c>
      <c r="C599">
        <v>24.6</v>
      </c>
    </row>
    <row r="600" spans="1:3">
      <c r="A600" t="s">
        <v>723</v>
      </c>
      <c r="B600" t="s">
        <v>74</v>
      </c>
      <c r="C600">
        <v>6.8</v>
      </c>
    </row>
    <row r="601" spans="1:3">
      <c r="A601" t="s">
        <v>1775</v>
      </c>
      <c r="B601" t="s">
        <v>74</v>
      </c>
      <c r="C601">
        <v>19.3</v>
      </c>
    </row>
    <row r="602" spans="1:3">
      <c r="A602" t="s">
        <v>724</v>
      </c>
      <c r="B602" t="s">
        <v>74</v>
      </c>
      <c r="C602">
        <v>7.3</v>
      </c>
    </row>
    <row r="603" spans="1:3">
      <c r="A603" t="s">
        <v>725</v>
      </c>
      <c r="B603" t="s">
        <v>74</v>
      </c>
      <c r="C603">
        <v>14.7</v>
      </c>
    </row>
    <row r="604" spans="1:3">
      <c r="A604" t="s">
        <v>726</v>
      </c>
      <c r="B604" t="s">
        <v>74</v>
      </c>
      <c r="C604">
        <v>11.7</v>
      </c>
    </row>
    <row r="605" spans="1:3">
      <c r="A605" t="s">
        <v>727</v>
      </c>
      <c r="B605" t="s">
        <v>74</v>
      </c>
      <c r="C605">
        <v>19.399999999999999</v>
      </c>
    </row>
    <row r="606" spans="1:3">
      <c r="A606" t="s">
        <v>729</v>
      </c>
      <c r="B606" t="s">
        <v>74</v>
      </c>
      <c r="C606">
        <v>26.2</v>
      </c>
    </row>
    <row r="607" spans="1:3">
      <c r="A607" t="s">
        <v>730</v>
      </c>
      <c r="B607" t="s">
        <v>74</v>
      </c>
      <c r="C607">
        <v>26.3</v>
      </c>
    </row>
    <row r="608" spans="1:3">
      <c r="A608" t="s">
        <v>732</v>
      </c>
      <c r="B608" t="s">
        <v>74</v>
      </c>
      <c r="C608">
        <v>21.8</v>
      </c>
    </row>
    <row r="609" spans="1:3">
      <c r="A609" t="s">
        <v>733</v>
      </c>
      <c r="B609" t="s">
        <v>74</v>
      </c>
      <c r="C609">
        <v>25.2</v>
      </c>
    </row>
    <row r="610" spans="1:3">
      <c r="A610" t="s">
        <v>734</v>
      </c>
      <c r="B610" t="s">
        <v>74</v>
      </c>
      <c r="C610">
        <v>7.2</v>
      </c>
    </row>
    <row r="611" spans="1:3">
      <c r="A611" t="s">
        <v>735</v>
      </c>
      <c r="B611" t="s">
        <v>74</v>
      </c>
      <c r="C611">
        <v>12.9</v>
      </c>
    </row>
    <row r="612" spans="1:3">
      <c r="A612" t="s">
        <v>736</v>
      </c>
      <c r="B612" t="s">
        <v>74</v>
      </c>
      <c r="C612">
        <v>24</v>
      </c>
    </row>
    <row r="613" spans="1:3">
      <c r="A613" t="s">
        <v>737</v>
      </c>
      <c r="B613" t="s">
        <v>74</v>
      </c>
      <c r="C613">
        <v>12.7</v>
      </c>
    </row>
    <row r="614" spans="1:3">
      <c r="A614" t="s">
        <v>738</v>
      </c>
      <c r="B614" t="s">
        <v>119</v>
      </c>
      <c r="C614">
        <v>35.9</v>
      </c>
    </row>
    <row r="615" spans="1:3">
      <c r="A615" t="s">
        <v>739</v>
      </c>
      <c r="B615" t="s">
        <v>74</v>
      </c>
      <c r="C615">
        <v>17.8</v>
      </c>
    </row>
    <row r="616" spans="1:3">
      <c r="A616" t="s">
        <v>740</v>
      </c>
      <c r="B616" t="s">
        <v>74</v>
      </c>
      <c r="C616">
        <v>16.100000000000001</v>
      </c>
    </row>
    <row r="617" spans="1:3">
      <c r="A617" t="s">
        <v>741</v>
      </c>
      <c r="B617" t="s">
        <v>74</v>
      </c>
      <c r="C617">
        <v>17.399999999999999</v>
      </c>
    </row>
    <row r="618" spans="1:3">
      <c r="A618" t="s">
        <v>742</v>
      </c>
      <c r="B618" t="s">
        <v>74</v>
      </c>
      <c r="C618">
        <v>21.2</v>
      </c>
    </row>
    <row r="619" spans="1:3">
      <c r="A619" t="s">
        <v>743</v>
      </c>
      <c r="B619" t="s">
        <v>74</v>
      </c>
      <c r="C619">
        <v>21.5</v>
      </c>
    </row>
    <row r="620" spans="1:3" ht="18" customHeight="1">
      <c r="A620" t="s">
        <v>1967</v>
      </c>
      <c r="B620" t="s">
        <v>1968</v>
      </c>
      <c r="C620">
        <v>17.5</v>
      </c>
    </row>
    <row r="621" spans="1:3" ht="18" customHeight="1">
      <c r="A621" t="s">
        <v>744</v>
      </c>
      <c r="B621" t="s">
        <v>74</v>
      </c>
      <c r="C621">
        <v>11</v>
      </c>
    </row>
    <row r="622" spans="1:3">
      <c r="A622" t="s">
        <v>745</v>
      </c>
      <c r="B622" t="s">
        <v>74</v>
      </c>
      <c r="C622">
        <v>22.4</v>
      </c>
    </row>
    <row r="623" spans="1:3">
      <c r="A623" t="s">
        <v>746</v>
      </c>
      <c r="B623" t="s">
        <v>74</v>
      </c>
      <c r="C623">
        <v>27.1</v>
      </c>
    </row>
    <row r="624" spans="1:3">
      <c r="A624" t="s">
        <v>747</v>
      </c>
      <c r="B624" t="s">
        <v>74</v>
      </c>
      <c r="C624">
        <v>23.5</v>
      </c>
    </row>
    <row r="625" spans="1:3">
      <c r="A625" t="s">
        <v>748</v>
      </c>
      <c r="B625" t="s">
        <v>74</v>
      </c>
      <c r="C625">
        <v>10.5</v>
      </c>
    </row>
    <row r="626" spans="1:3">
      <c r="A626" t="s">
        <v>749</v>
      </c>
      <c r="B626" t="s">
        <v>74</v>
      </c>
      <c r="C626">
        <v>14.3</v>
      </c>
    </row>
    <row r="627" spans="1:3">
      <c r="A627" t="s">
        <v>750</v>
      </c>
      <c r="B627" t="s">
        <v>74</v>
      </c>
      <c r="C627">
        <v>22</v>
      </c>
    </row>
    <row r="628" spans="1:3">
      <c r="A628" t="s">
        <v>751</v>
      </c>
      <c r="B628" t="s">
        <v>154</v>
      </c>
      <c r="C628">
        <v>14.2</v>
      </c>
    </row>
    <row r="629" spans="1:3">
      <c r="A629" t="s">
        <v>752</v>
      </c>
      <c r="B629" t="s">
        <v>753</v>
      </c>
      <c r="C629">
        <v>16.899999999999999</v>
      </c>
    </row>
    <row r="630" spans="1:3">
      <c r="A630" t="s">
        <v>754</v>
      </c>
      <c r="B630" t="s">
        <v>74</v>
      </c>
      <c r="C630">
        <v>31.6</v>
      </c>
    </row>
    <row r="631" spans="1:3">
      <c r="A631" t="s">
        <v>755</v>
      </c>
      <c r="B631" t="s">
        <v>74</v>
      </c>
      <c r="C631">
        <v>18.399999999999999</v>
      </c>
    </row>
    <row r="632" spans="1:3">
      <c r="A632" t="s">
        <v>756</v>
      </c>
      <c r="B632" t="s">
        <v>757</v>
      </c>
      <c r="C632">
        <v>2.6</v>
      </c>
    </row>
    <row r="633" spans="1:3">
      <c r="A633" t="s">
        <v>758</v>
      </c>
      <c r="B633" t="s">
        <v>1816</v>
      </c>
      <c r="C633">
        <v>37.799999999999997</v>
      </c>
    </row>
    <row r="634" spans="1:3">
      <c r="A634" t="s">
        <v>759</v>
      </c>
      <c r="B634" t="s">
        <v>692</v>
      </c>
      <c r="C634">
        <v>14.3</v>
      </c>
    </row>
    <row r="635" spans="1:3">
      <c r="A635" t="s">
        <v>760</v>
      </c>
      <c r="B635" t="s">
        <v>74</v>
      </c>
      <c r="C635">
        <v>20.100000000000001</v>
      </c>
    </row>
    <row r="636" spans="1:3">
      <c r="A636" t="s">
        <v>761</v>
      </c>
      <c r="B636" t="s">
        <v>692</v>
      </c>
      <c r="C636">
        <v>3.9</v>
      </c>
    </row>
    <row r="637" spans="1:3">
      <c r="A637" t="s">
        <v>762</v>
      </c>
      <c r="B637" t="s">
        <v>74</v>
      </c>
      <c r="C637">
        <v>15.6</v>
      </c>
    </row>
    <row r="638" spans="1:3">
      <c r="A638" t="s">
        <v>763</v>
      </c>
      <c r="B638" t="s">
        <v>74</v>
      </c>
      <c r="C638">
        <v>14.2</v>
      </c>
    </row>
    <row r="639" spans="1:3">
      <c r="A639" t="s">
        <v>764</v>
      </c>
      <c r="B639" t="s">
        <v>74</v>
      </c>
      <c r="C639">
        <v>15.6</v>
      </c>
    </row>
    <row r="640" spans="1:3">
      <c r="A640" t="s">
        <v>765</v>
      </c>
      <c r="B640" t="s">
        <v>74</v>
      </c>
      <c r="C640">
        <v>22</v>
      </c>
    </row>
    <row r="641" spans="1:3">
      <c r="A641" t="s">
        <v>767</v>
      </c>
      <c r="B641" t="s">
        <v>74</v>
      </c>
      <c r="C641">
        <v>30.9</v>
      </c>
    </row>
    <row r="642" spans="1:3">
      <c r="A642" t="s">
        <v>770</v>
      </c>
      <c r="B642" t="s">
        <v>74</v>
      </c>
      <c r="C642">
        <v>10.9</v>
      </c>
    </row>
    <row r="643" spans="1:3">
      <c r="A643" t="s">
        <v>771</v>
      </c>
      <c r="B643" t="s">
        <v>74</v>
      </c>
      <c r="C643">
        <v>22.4</v>
      </c>
    </row>
    <row r="644" spans="1:3">
      <c r="A644" t="s">
        <v>772</v>
      </c>
      <c r="B644" t="s">
        <v>74</v>
      </c>
      <c r="C644">
        <v>22.2</v>
      </c>
    </row>
    <row r="645" spans="1:3">
      <c r="A645" t="s">
        <v>773</v>
      </c>
      <c r="B645" t="s">
        <v>74</v>
      </c>
      <c r="C645">
        <v>10.6</v>
      </c>
    </row>
    <row r="646" spans="1:3">
      <c r="A646" t="s">
        <v>774</v>
      </c>
      <c r="B646" t="s">
        <v>74</v>
      </c>
      <c r="C646">
        <v>15</v>
      </c>
    </row>
    <row r="647" spans="1:3">
      <c r="A647" t="s">
        <v>775</v>
      </c>
      <c r="B647" t="s">
        <v>74</v>
      </c>
      <c r="C647">
        <v>10.199999999999999</v>
      </c>
    </row>
    <row r="648" spans="1:3">
      <c r="A648" t="s">
        <v>776</v>
      </c>
      <c r="B648" t="s">
        <v>74</v>
      </c>
      <c r="C648">
        <v>20.5</v>
      </c>
    </row>
    <row r="649" spans="1:3">
      <c r="A649" t="s">
        <v>777</v>
      </c>
      <c r="B649" t="s">
        <v>74</v>
      </c>
      <c r="C649">
        <v>25.2</v>
      </c>
    </row>
    <row r="650" spans="1:3">
      <c r="A650" t="s">
        <v>778</v>
      </c>
      <c r="B650" t="s">
        <v>74</v>
      </c>
      <c r="C650">
        <v>12.8</v>
      </c>
    </row>
    <row r="651" spans="1:3">
      <c r="A651" t="s">
        <v>779</v>
      </c>
      <c r="B651" t="s">
        <v>74</v>
      </c>
      <c r="C651">
        <v>16.2</v>
      </c>
    </row>
    <row r="652" spans="1:3">
      <c r="A652" t="s">
        <v>780</v>
      </c>
      <c r="B652" t="s">
        <v>74</v>
      </c>
      <c r="C652">
        <v>30.3</v>
      </c>
    </row>
    <row r="653" spans="1:3">
      <c r="A653" t="s">
        <v>781</v>
      </c>
      <c r="B653" t="s">
        <v>74</v>
      </c>
      <c r="C653">
        <v>22.3</v>
      </c>
    </row>
    <row r="654" spans="1:3">
      <c r="A654" t="s">
        <v>1837</v>
      </c>
      <c r="B654" t="s">
        <v>74</v>
      </c>
      <c r="C654">
        <v>29.6</v>
      </c>
    </row>
    <row r="655" spans="1:3">
      <c r="A655" t="s">
        <v>782</v>
      </c>
      <c r="B655" t="s">
        <v>396</v>
      </c>
      <c r="C655">
        <v>18</v>
      </c>
    </row>
    <row r="656" spans="1:3">
      <c r="A656" t="s">
        <v>783</v>
      </c>
      <c r="B656" t="s">
        <v>74</v>
      </c>
      <c r="C656">
        <v>11</v>
      </c>
    </row>
    <row r="657" spans="1:3">
      <c r="A657" t="s">
        <v>786</v>
      </c>
      <c r="B657" t="s">
        <v>74</v>
      </c>
      <c r="C657">
        <v>29.2</v>
      </c>
    </row>
    <row r="658" spans="1:3">
      <c r="A658" t="s">
        <v>787</v>
      </c>
      <c r="B658" t="s">
        <v>74</v>
      </c>
      <c r="C658">
        <v>13.3</v>
      </c>
    </row>
    <row r="659" spans="1:3">
      <c r="A659" t="s">
        <v>788</v>
      </c>
      <c r="B659" t="s">
        <v>74</v>
      </c>
      <c r="C659">
        <v>12.3</v>
      </c>
    </row>
    <row r="660" spans="1:3">
      <c r="A660" t="s">
        <v>789</v>
      </c>
      <c r="B660" t="s">
        <v>74</v>
      </c>
      <c r="C660">
        <v>12.5</v>
      </c>
    </row>
    <row r="661" spans="1:3">
      <c r="A661" t="s">
        <v>791</v>
      </c>
      <c r="B661" t="s">
        <v>74</v>
      </c>
      <c r="C661">
        <v>37.799999999999997</v>
      </c>
    </row>
    <row r="662" spans="1:3">
      <c r="A662" t="s">
        <v>792</v>
      </c>
      <c r="B662" t="s">
        <v>74</v>
      </c>
      <c r="C662">
        <v>26</v>
      </c>
    </row>
    <row r="663" spans="1:3">
      <c r="A663" t="s">
        <v>793</v>
      </c>
      <c r="B663" t="s">
        <v>74</v>
      </c>
      <c r="C663">
        <v>3.2</v>
      </c>
    </row>
    <row r="664" spans="1:3">
      <c r="A664" t="s">
        <v>794</v>
      </c>
      <c r="B664" t="s">
        <v>74</v>
      </c>
      <c r="C664">
        <v>20.9</v>
      </c>
    </row>
    <row r="665" spans="1:3" ht="18" customHeight="1">
      <c r="A665" t="s">
        <v>795</v>
      </c>
      <c r="B665" t="s">
        <v>544</v>
      </c>
      <c r="C665">
        <v>20.8</v>
      </c>
    </row>
    <row r="666" spans="1:3">
      <c r="A666" t="s">
        <v>796</v>
      </c>
      <c r="B666" t="s">
        <v>74</v>
      </c>
      <c r="C666">
        <v>26.8</v>
      </c>
    </row>
    <row r="667" spans="1:3">
      <c r="A667" t="s">
        <v>797</v>
      </c>
      <c r="B667" t="s">
        <v>74</v>
      </c>
      <c r="C667">
        <v>36.700000000000003</v>
      </c>
    </row>
    <row r="668" spans="1:3" ht="18" customHeight="1">
      <c r="A668" t="s">
        <v>798</v>
      </c>
      <c r="B668" t="s">
        <v>799</v>
      </c>
      <c r="C668">
        <v>8.8000000000000007</v>
      </c>
    </row>
    <row r="669" spans="1:3">
      <c r="A669" t="s">
        <v>800</v>
      </c>
      <c r="B669" t="s">
        <v>74</v>
      </c>
      <c r="C669">
        <v>15.9</v>
      </c>
    </row>
    <row r="670" spans="1:3" ht="18" customHeight="1">
      <c r="A670" t="s">
        <v>801</v>
      </c>
      <c r="B670" t="s">
        <v>74</v>
      </c>
      <c r="C670">
        <v>9.8000000000000007</v>
      </c>
    </row>
    <row r="671" spans="1:3">
      <c r="A671" t="s">
        <v>802</v>
      </c>
      <c r="B671" t="s">
        <v>74</v>
      </c>
      <c r="C671">
        <v>9.1</v>
      </c>
    </row>
    <row r="672" spans="1:3">
      <c r="A672" t="s">
        <v>1776</v>
      </c>
      <c r="B672" t="s">
        <v>837</v>
      </c>
      <c r="C672">
        <v>6.1</v>
      </c>
    </row>
    <row r="673" spans="1:3">
      <c r="A673" t="s">
        <v>805</v>
      </c>
      <c r="B673" t="s">
        <v>74</v>
      </c>
      <c r="C673">
        <v>24.5</v>
      </c>
    </row>
    <row r="674" spans="1:3">
      <c r="A674" t="s">
        <v>806</v>
      </c>
      <c r="B674" t="s">
        <v>74</v>
      </c>
      <c r="C674">
        <v>16.8</v>
      </c>
    </row>
    <row r="675" spans="1:3">
      <c r="A675" t="s">
        <v>807</v>
      </c>
      <c r="B675" t="s">
        <v>74</v>
      </c>
      <c r="C675">
        <v>28.2</v>
      </c>
    </row>
    <row r="676" spans="1:3">
      <c r="A676" t="s">
        <v>808</v>
      </c>
      <c r="B676" t="s">
        <v>74</v>
      </c>
      <c r="C676">
        <v>17.7</v>
      </c>
    </row>
    <row r="677" spans="1:3">
      <c r="A677" t="s">
        <v>809</v>
      </c>
      <c r="B677" t="s">
        <v>74</v>
      </c>
      <c r="C677">
        <v>21.9</v>
      </c>
    </row>
    <row r="678" spans="1:3">
      <c r="A678" t="s">
        <v>810</v>
      </c>
      <c r="B678" t="s">
        <v>74</v>
      </c>
      <c r="C678">
        <v>24.2</v>
      </c>
    </row>
    <row r="679" spans="1:3">
      <c r="A679" t="s">
        <v>811</v>
      </c>
      <c r="B679" t="s">
        <v>74</v>
      </c>
      <c r="C679">
        <v>23</v>
      </c>
    </row>
    <row r="680" spans="1:3">
      <c r="A680" t="s">
        <v>813</v>
      </c>
      <c r="B680" t="s">
        <v>74</v>
      </c>
      <c r="C680">
        <v>34.4</v>
      </c>
    </row>
    <row r="681" spans="1:3">
      <c r="A681" t="s">
        <v>814</v>
      </c>
      <c r="B681" t="s">
        <v>74</v>
      </c>
      <c r="C681">
        <v>11.5</v>
      </c>
    </row>
    <row r="682" spans="1:3">
      <c r="A682" t="s">
        <v>815</v>
      </c>
      <c r="B682" t="s">
        <v>74</v>
      </c>
      <c r="C682">
        <v>22.9</v>
      </c>
    </row>
    <row r="683" spans="1:3">
      <c r="A683" t="s">
        <v>817</v>
      </c>
      <c r="B683" t="s">
        <v>74</v>
      </c>
      <c r="C683">
        <v>25.4</v>
      </c>
    </row>
    <row r="684" spans="1:3">
      <c r="A684" t="s">
        <v>818</v>
      </c>
      <c r="B684" t="s">
        <v>74</v>
      </c>
      <c r="C684">
        <v>21.9</v>
      </c>
    </row>
    <row r="685" spans="1:3">
      <c r="A685" t="s">
        <v>1838</v>
      </c>
      <c r="B685" t="s">
        <v>119</v>
      </c>
      <c r="C685">
        <v>7.7</v>
      </c>
    </row>
    <row r="686" spans="1:3">
      <c r="A686" t="s">
        <v>820</v>
      </c>
      <c r="B686" t="s">
        <v>74</v>
      </c>
      <c r="C686">
        <v>28.9</v>
      </c>
    </row>
    <row r="687" spans="1:3">
      <c r="A687" t="s">
        <v>821</v>
      </c>
      <c r="B687" t="s">
        <v>822</v>
      </c>
      <c r="C687">
        <v>10.4</v>
      </c>
    </row>
    <row r="688" spans="1:3">
      <c r="A688" t="s">
        <v>823</v>
      </c>
      <c r="B688" t="s">
        <v>74</v>
      </c>
      <c r="C688">
        <v>23.4</v>
      </c>
    </row>
    <row r="689" spans="1:3">
      <c r="A689" t="s">
        <v>824</v>
      </c>
      <c r="B689" t="s">
        <v>825</v>
      </c>
      <c r="C689">
        <v>3.6</v>
      </c>
    </row>
    <row r="690" spans="1:3">
      <c r="A690" t="s">
        <v>826</v>
      </c>
      <c r="B690" t="s">
        <v>74</v>
      </c>
      <c r="C690">
        <v>19.7</v>
      </c>
    </row>
    <row r="691" spans="1:3">
      <c r="A691" t="s">
        <v>827</v>
      </c>
      <c r="B691" t="s">
        <v>74</v>
      </c>
      <c r="C691">
        <v>16.600000000000001</v>
      </c>
    </row>
    <row r="692" spans="1:3">
      <c r="A692" t="s">
        <v>828</v>
      </c>
      <c r="B692" t="s">
        <v>74</v>
      </c>
      <c r="C692">
        <v>16</v>
      </c>
    </row>
    <row r="693" spans="1:3">
      <c r="A693" t="s">
        <v>829</v>
      </c>
      <c r="B693" t="s">
        <v>74</v>
      </c>
      <c r="C693">
        <v>26.2</v>
      </c>
    </row>
    <row r="694" spans="1:3">
      <c r="A694" t="s">
        <v>830</v>
      </c>
      <c r="B694" t="s">
        <v>74</v>
      </c>
      <c r="C694">
        <v>22</v>
      </c>
    </row>
    <row r="695" spans="1:3">
      <c r="A695" t="s">
        <v>831</v>
      </c>
      <c r="B695" t="s">
        <v>74</v>
      </c>
      <c r="C695">
        <v>19</v>
      </c>
    </row>
    <row r="696" spans="1:3">
      <c r="A696" t="s">
        <v>832</v>
      </c>
      <c r="B696" t="s">
        <v>74</v>
      </c>
      <c r="C696">
        <v>12.6</v>
      </c>
    </row>
    <row r="697" spans="1:3">
      <c r="A697" t="s">
        <v>833</v>
      </c>
      <c r="B697" t="s">
        <v>74</v>
      </c>
      <c r="C697">
        <v>19.100000000000001</v>
      </c>
    </row>
    <row r="698" spans="1:3">
      <c r="A698" t="s">
        <v>834</v>
      </c>
      <c r="B698" t="s">
        <v>74</v>
      </c>
      <c r="C698">
        <v>18.5</v>
      </c>
    </row>
    <row r="699" spans="1:3">
      <c r="A699" t="s">
        <v>835</v>
      </c>
      <c r="B699" t="s">
        <v>74</v>
      </c>
      <c r="C699">
        <v>34.6</v>
      </c>
    </row>
    <row r="700" spans="1:3">
      <c r="A700" t="s">
        <v>836</v>
      </c>
      <c r="B700" t="s">
        <v>837</v>
      </c>
      <c r="C700">
        <v>14.2</v>
      </c>
    </row>
    <row r="701" spans="1:3">
      <c r="A701" t="s">
        <v>838</v>
      </c>
      <c r="B701" t="s">
        <v>74</v>
      </c>
      <c r="C701">
        <v>28.1</v>
      </c>
    </row>
    <row r="702" spans="1:3">
      <c r="A702" t="s">
        <v>839</v>
      </c>
      <c r="B702" t="s">
        <v>74</v>
      </c>
      <c r="C702">
        <v>8.5</v>
      </c>
    </row>
    <row r="703" spans="1:3">
      <c r="A703" t="s">
        <v>842</v>
      </c>
      <c r="B703" t="s">
        <v>74</v>
      </c>
      <c r="C703">
        <v>14.6</v>
      </c>
    </row>
    <row r="704" spans="1:3">
      <c r="A704" t="s">
        <v>843</v>
      </c>
      <c r="B704" t="s">
        <v>74</v>
      </c>
      <c r="C704">
        <v>13</v>
      </c>
    </row>
    <row r="705" spans="1:3">
      <c r="A705" t="s">
        <v>844</v>
      </c>
      <c r="B705" t="s">
        <v>74</v>
      </c>
      <c r="C705">
        <v>17.2</v>
      </c>
    </row>
    <row r="706" spans="1:3">
      <c r="A706" t="s">
        <v>1777</v>
      </c>
      <c r="B706" t="s">
        <v>74</v>
      </c>
      <c r="C706">
        <v>18.2</v>
      </c>
    </row>
    <row r="707" spans="1:3">
      <c r="A707" t="s">
        <v>1839</v>
      </c>
      <c r="B707" t="s">
        <v>74</v>
      </c>
      <c r="C707">
        <v>20.3</v>
      </c>
    </row>
    <row r="708" spans="1:3">
      <c r="A708" t="s">
        <v>845</v>
      </c>
      <c r="B708" t="s">
        <v>74</v>
      </c>
      <c r="C708">
        <v>18.600000000000001</v>
      </c>
    </row>
    <row r="709" spans="1:3" ht="18" customHeight="1">
      <c r="A709" t="s">
        <v>846</v>
      </c>
      <c r="B709" t="s">
        <v>847</v>
      </c>
      <c r="C709">
        <v>25.5</v>
      </c>
    </row>
    <row r="710" spans="1:3" ht="18" customHeight="1">
      <c r="A710" t="s">
        <v>848</v>
      </c>
      <c r="B710" t="s">
        <v>74</v>
      </c>
      <c r="C710">
        <v>19.7</v>
      </c>
    </row>
    <row r="711" spans="1:3">
      <c r="A711" t="s">
        <v>849</v>
      </c>
      <c r="B711" t="s">
        <v>74</v>
      </c>
      <c r="C711">
        <v>17.600000000000001</v>
      </c>
    </row>
    <row r="712" spans="1:3">
      <c r="A712" t="s">
        <v>850</v>
      </c>
      <c r="B712" t="s">
        <v>74</v>
      </c>
      <c r="C712">
        <v>6.6</v>
      </c>
    </row>
    <row r="713" spans="1:3">
      <c r="A713" t="s">
        <v>851</v>
      </c>
      <c r="B713" t="s">
        <v>852</v>
      </c>
      <c r="C713">
        <v>15.2</v>
      </c>
    </row>
    <row r="714" spans="1:3">
      <c r="A714" t="s">
        <v>853</v>
      </c>
      <c r="B714" t="s">
        <v>854</v>
      </c>
      <c r="C714">
        <v>27.2</v>
      </c>
    </row>
    <row r="715" spans="1:3">
      <c r="A715" t="s">
        <v>855</v>
      </c>
      <c r="B715" t="s">
        <v>74</v>
      </c>
      <c r="C715">
        <v>12.2</v>
      </c>
    </row>
    <row r="716" spans="1:3">
      <c r="A716" t="s">
        <v>857</v>
      </c>
      <c r="B716" t="s">
        <v>74</v>
      </c>
      <c r="C716">
        <v>12.1</v>
      </c>
    </row>
    <row r="717" spans="1:3">
      <c r="A717" t="s">
        <v>1969</v>
      </c>
      <c r="B717" t="s">
        <v>74</v>
      </c>
      <c r="C717">
        <v>42.3</v>
      </c>
    </row>
    <row r="718" spans="1:3">
      <c r="A718" t="s">
        <v>858</v>
      </c>
      <c r="B718" t="s">
        <v>74</v>
      </c>
      <c r="C718">
        <v>16.100000000000001</v>
      </c>
    </row>
    <row r="719" spans="1:3">
      <c r="A719" t="s">
        <v>859</v>
      </c>
      <c r="B719" t="s">
        <v>74</v>
      </c>
      <c r="C719">
        <v>15.3</v>
      </c>
    </row>
    <row r="720" spans="1:3">
      <c r="A720" t="s">
        <v>860</v>
      </c>
      <c r="B720" t="s">
        <v>74</v>
      </c>
      <c r="C720">
        <v>16.399999999999999</v>
      </c>
    </row>
    <row r="721" spans="1:3">
      <c r="A721" t="s">
        <v>1970</v>
      </c>
      <c r="B721" t="s">
        <v>74</v>
      </c>
      <c r="C721">
        <v>20.9</v>
      </c>
    </row>
    <row r="722" spans="1:3">
      <c r="A722" t="s">
        <v>861</v>
      </c>
      <c r="B722" t="s">
        <v>74</v>
      </c>
      <c r="C722">
        <v>9.9</v>
      </c>
    </row>
    <row r="723" spans="1:3">
      <c r="A723" t="s">
        <v>862</v>
      </c>
      <c r="B723" t="s">
        <v>74</v>
      </c>
      <c r="C723">
        <v>13.5</v>
      </c>
    </row>
    <row r="724" spans="1:3">
      <c r="A724" t="s">
        <v>863</v>
      </c>
      <c r="B724" t="s">
        <v>74</v>
      </c>
      <c r="C724">
        <v>16.7</v>
      </c>
    </row>
    <row r="725" spans="1:3">
      <c r="A725" t="s">
        <v>864</v>
      </c>
      <c r="B725" t="s">
        <v>74</v>
      </c>
      <c r="C725">
        <v>26</v>
      </c>
    </row>
    <row r="726" spans="1:3">
      <c r="A726" t="s">
        <v>865</v>
      </c>
      <c r="B726" t="s">
        <v>74</v>
      </c>
      <c r="C726">
        <v>19.3</v>
      </c>
    </row>
    <row r="727" spans="1:3">
      <c r="A727" t="s">
        <v>866</v>
      </c>
      <c r="B727" t="s">
        <v>74</v>
      </c>
      <c r="C727">
        <v>24.5</v>
      </c>
    </row>
    <row r="728" spans="1:3">
      <c r="A728" t="s">
        <v>867</v>
      </c>
      <c r="B728" t="s">
        <v>74</v>
      </c>
      <c r="C728">
        <v>23.6</v>
      </c>
    </row>
    <row r="729" spans="1:3">
      <c r="A729" t="s">
        <v>868</v>
      </c>
      <c r="B729" t="s">
        <v>74</v>
      </c>
      <c r="C729">
        <v>10.8</v>
      </c>
    </row>
    <row r="730" spans="1:3">
      <c r="A730" t="s">
        <v>869</v>
      </c>
      <c r="B730" t="s">
        <v>74</v>
      </c>
      <c r="C730">
        <v>26.3</v>
      </c>
    </row>
    <row r="731" spans="1:3">
      <c r="A731" t="s">
        <v>870</v>
      </c>
      <c r="B731" t="s">
        <v>74</v>
      </c>
      <c r="C731">
        <v>12.6</v>
      </c>
    </row>
    <row r="732" spans="1:3">
      <c r="A732" t="s">
        <v>871</v>
      </c>
      <c r="B732" t="s">
        <v>74</v>
      </c>
      <c r="C732">
        <v>18.100000000000001</v>
      </c>
    </row>
    <row r="733" spans="1:3">
      <c r="A733" t="s">
        <v>873</v>
      </c>
      <c r="B733" t="s">
        <v>74</v>
      </c>
      <c r="C733">
        <v>24.7</v>
      </c>
    </row>
    <row r="734" spans="1:3">
      <c r="A734" t="s">
        <v>874</v>
      </c>
      <c r="B734" t="s">
        <v>74</v>
      </c>
      <c r="C734">
        <v>29.8</v>
      </c>
    </row>
    <row r="735" spans="1:3">
      <c r="A735" t="s">
        <v>875</v>
      </c>
      <c r="B735" t="s">
        <v>74</v>
      </c>
      <c r="C735">
        <v>18.8</v>
      </c>
    </row>
    <row r="736" spans="1:3">
      <c r="A736" t="s">
        <v>876</v>
      </c>
      <c r="B736" t="s">
        <v>74</v>
      </c>
      <c r="C736">
        <v>22.2</v>
      </c>
    </row>
    <row r="737" spans="1:3">
      <c r="A737" t="s">
        <v>877</v>
      </c>
      <c r="B737" t="s">
        <v>74</v>
      </c>
      <c r="C737">
        <v>22.2</v>
      </c>
    </row>
    <row r="738" spans="1:3">
      <c r="A738" t="s">
        <v>878</v>
      </c>
      <c r="B738" t="s">
        <v>74</v>
      </c>
      <c r="C738">
        <v>18.8</v>
      </c>
    </row>
    <row r="739" spans="1:3">
      <c r="A739" t="s">
        <v>879</v>
      </c>
      <c r="B739" t="s">
        <v>74</v>
      </c>
      <c r="C739">
        <v>11.3</v>
      </c>
    </row>
    <row r="740" spans="1:3">
      <c r="A740" t="s">
        <v>880</v>
      </c>
      <c r="B740" t="s">
        <v>74</v>
      </c>
      <c r="C740">
        <v>37.1</v>
      </c>
    </row>
    <row r="741" spans="1:3">
      <c r="A741" t="s">
        <v>881</v>
      </c>
      <c r="B741" t="s">
        <v>74</v>
      </c>
      <c r="C741">
        <v>18.399999999999999</v>
      </c>
    </row>
    <row r="742" spans="1:3">
      <c r="A742" t="s">
        <v>882</v>
      </c>
      <c r="B742" t="s">
        <v>74</v>
      </c>
      <c r="C742">
        <v>25.5</v>
      </c>
    </row>
    <row r="743" spans="1:3">
      <c r="A743" t="s">
        <v>883</v>
      </c>
      <c r="B743" t="s">
        <v>884</v>
      </c>
      <c r="C743">
        <v>2.9</v>
      </c>
    </row>
    <row r="744" spans="1:3">
      <c r="A744" t="s">
        <v>885</v>
      </c>
      <c r="B744" t="s">
        <v>74</v>
      </c>
      <c r="C744">
        <v>22.1</v>
      </c>
    </row>
    <row r="745" spans="1:3">
      <c r="A745" t="s">
        <v>886</v>
      </c>
      <c r="B745" t="s">
        <v>74</v>
      </c>
      <c r="C745">
        <v>22.4</v>
      </c>
    </row>
    <row r="746" spans="1:3">
      <c r="A746" t="s">
        <v>887</v>
      </c>
      <c r="B746" t="s">
        <v>74</v>
      </c>
      <c r="C746">
        <v>14.6</v>
      </c>
    </row>
    <row r="747" spans="1:3">
      <c r="A747" t="s">
        <v>888</v>
      </c>
      <c r="B747" t="s">
        <v>889</v>
      </c>
      <c r="C747">
        <v>5.5</v>
      </c>
    </row>
    <row r="748" spans="1:3" ht="18" customHeight="1">
      <c r="A748" t="s">
        <v>890</v>
      </c>
      <c r="B748" t="s">
        <v>891</v>
      </c>
      <c r="C748">
        <v>17.7</v>
      </c>
    </row>
    <row r="749" spans="1:3" ht="18" customHeight="1">
      <c r="A749" t="s">
        <v>1778</v>
      </c>
      <c r="B749" t="s">
        <v>74</v>
      </c>
      <c r="C749">
        <v>36.5</v>
      </c>
    </row>
    <row r="750" spans="1:3">
      <c r="A750" t="s">
        <v>892</v>
      </c>
      <c r="B750" t="s">
        <v>74</v>
      </c>
      <c r="C750">
        <v>17.399999999999999</v>
      </c>
    </row>
    <row r="751" spans="1:3">
      <c r="A751" t="s">
        <v>893</v>
      </c>
      <c r="B751" t="s">
        <v>74</v>
      </c>
      <c r="C751">
        <v>15</v>
      </c>
    </row>
    <row r="752" spans="1:3">
      <c r="A752" t="s">
        <v>894</v>
      </c>
      <c r="B752" t="s">
        <v>74</v>
      </c>
      <c r="C752">
        <v>14.2</v>
      </c>
    </row>
    <row r="753" spans="1:3">
      <c r="A753" t="s">
        <v>895</v>
      </c>
      <c r="B753" t="s">
        <v>439</v>
      </c>
      <c r="C753">
        <v>14.1</v>
      </c>
    </row>
    <row r="754" spans="1:3">
      <c r="A754" t="s">
        <v>896</v>
      </c>
      <c r="B754" t="s">
        <v>74</v>
      </c>
      <c r="C754">
        <v>13.6</v>
      </c>
    </row>
    <row r="755" spans="1:3">
      <c r="A755" t="s">
        <v>897</v>
      </c>
      <c r="B755" t="s">
        <v>74</v>
      </c>
      <c r="C755">
        <v>8.1</v>
      </c>
    </row>
    <row r="756" spans="1:3">
      <c r="A756" t="s">
        <v>898</v>
      </c>
      <c r="B756" t="s">
        <v>74</v>
      </c>
      <c r="C756">
        <v>15.3</v>
      </c>
    </row>
    <row r="757" spans="1:3">
      <c r="A757" t="s">
        <v>899</v>
      </c>
      <c r="B757" t="s">
        <v>467</v>
      </c>
      <c r="C757">
        <v>23.9</v>
      </c>
    </row>
    <row r="758" spans="1:3">
      <c r="A758" t="s">
        <v>900</v>
      </c>
      <c r="B758" t="s">
        <v>74</v>
      </c>
      <c r="C758">
        <v>26.6</v>
      </c>
    </row>
    <row r="759" spans="1:3">
      <c r="A759" t="s">
        <v>901</v>
      </c>
      <c r="B759" t="s">
        <v>74</v>
      </c>
      <c r="C759">
        <v>16</v>
      </c>
    </row>
    <row r="760" spans="1:3">
      <c r="A760" t="s">
        <v>902</v>
      </c>
      <c r="B760" t="s">
        <v>74</v>
      </c>
      <c r="C760">
        <v>9.9</v>
      </c>
    </row>
    <row r="761" spans="1:3">
      <c r="A761" t="s">
        <v>905</v>
      </c>
      <c r="B761" t="s">
        <v>74</v>
      </c>
      <c r="C761">
        <v>18.3</v>
      </c>
    </row>
    <row r="762" spans="1:3">
      <c r="A762" t="s">
        <v>907</v>
      </c>
      <c r="B762" t="s">
        <v>74</v>
      </c>
      <c r="C762">
        <v>45.5</v>
      </c>
    </row>
    <row r="763" spans="1:3">
      <c r="A763" t="s">
        <v>908</v>
      </c>
      <c r="B763" t="s">
        <v>74</v>
      </c>
      <c r="C763">
        <v>11.3</v>
      </c>
    </row>
    <row r="764" spans="1:3">
      <c r="A764" t="s">
        <v>910</v>
      </c>
      <c r="B764" t="s">
        <v>74</v>
      </c>
      <c r="C764">
        <v>13.5</v>
      </c>
    </row>
    <row r="765" spans="1:3">
      <c r="A765" t="s">
        <v>912</v>
      </c>
      <c r="B765" t="s">
        <v>74</v>
      </c>
      <c r="C765">
        <v>12.6</v>
      </c>
    </row>
    <row r="766" spans="1:3">
      <c r="A766" t="s">
        <v>914</v>
      </c>
      <c r="B766" t="s">
        <v>74</v>
      </c>
      <c r="C766">
        <v>23.5</v>
      </c>
    </row>
    <row r="767" spans="1:3">
      <c r="A767" t="s">
        <v>913</v>
      </c>
      <c r="B767" t="s">
        <v>439</v>
      </c>
      <c r="C767">
        <v>13.6</v>
      </c>
    </row>
    <row r="768" spans="1:3">
      <c r="A768" t="s">
        <v>915</v>
      </c>
      <c r="B768" t="s">
        <v>74</v>
      </c>
      <c r="C768">
        <v>15.6</v>
      </c>
    </row>
    <row r="769" spans="1:3">
      <c r="A769" t="s">
        <v>916</v>
      </c>
      <c r="B769" t="s">
        <v>74</v>
      </c>
      <c r="C769">
        <v>20.6</v>
      </c>
    </row>
    <row r="770" spans="1:3">
      <c r="A770" t="s">
        <v>917</v>
      </c>
      <c r="B770" t="s">
        <v>74</v>
      </c>
      <c r="C770">
        <v>8</v>
      </c>
    </row>
    <row r="771" spans="1:3">
      <c r="A771" t="s">
        <v>918</v>
      </c>
      <c r="B771" t="s">
        <v>74</v>
      </c>
      <c r="C771">
        <v>29.4</v>
      </c>
    </row>
    <row r="772" spans="1:3">
      <c r="A772" t="s">
        <v>919</v>
      </c>
      <c r="B772" t="s">
        <v>74</v>
      </c>
      <c r="C772">
        <v>8.1</v>
      </c>
    </row>
    <row r="773" spans="1:3">
      <c r="A773" t="s">
        <v>920</v>
      </c>
      <c r="B773" t="s">
        <v>74</v>
      </c>
      <c r="C773">
        <v>20.5</v>
      </c>
    </row>
    <row r="774" spans="1:3">
      <c r="A774" t="s">
        <v>921</v>
      </c>
      <c r="B774" t="s">
        <v>74</v>
      </c>
      <c r="C774">
        <v>12.5</v>
      </c>
    </row>
    <row r="775" spans="1:3">
      <c r="A775" t="s">
        <v>922</v>
      </c>
      <c r="B775" t="s">
        <v>74</v>
      </c>
      <c r="C775">
        <v>12.2</v>
      </c>
    </row>
    <row r="776" spans="1:3">
      <c r="A776" t="s">
        <v>923</v>
      </c>
      <c r="B776" t="s">
        <v>74</v>
      </c>
      <c r="C776">
        <v>18.5</v>
      </c>
    </row>
    <row r="777" spans="1:3">
      <c r="A777" t="s">
        <v>924</v>
      </c>
      <c r="B777" t="s">
        <v>74</v>
      </c>
      <c r="C777">
        <v>22.9</v>
      </c>
    </row>
    <row r="778" spans="1:3">
      <c r="A778" t="s">
        <v>925</v>
      </c>
      <c r="B778" t="s">
        <v>74</v>
      </c>
      <c r="C778">
        <v>8.1</v>
      </c>
    </row>
    <row r="779" spans="1:3">
      <c r="A779" t="s">
        <v>926</v>
      </c>
      <c r="B779" t="s">
        <v>74</v>
      </c>
      <c r="C779">
        <v>18.3</v>
      </c>
    </row>
    <row r="780" spans="1:3">
      <c r="A780" t="s">
        <v>927</v>
      </c>
      <c r="B780" t="s">
        <v>928</v>
      </c>
      <c r="C780">
        <v>34.5</v>
      </c>
    </row>
    <row r="781" spans="1:3">
      <c r="A781" t="s">
        <v>929</v>
      </c>
      <c r="B781" t="s">
        <v>74</v>
      </c>
      <c r="C781">
        <v>26.6</v>
      </c>
    </row>
    <row r="782" spans="1:3">
      <c r="A782" t="s">
        <v>930</v>
      </c>
      <c r="B782" t="s">
        <v>74</v>
      </c>
      <c r="C782">
        <v>16.399999999999999</v>
      </c>
    </row>
    <row r="783" spans="1:3">
      <c r="A783" t="s">
        <v>931</v>
      </c>
      <c r="B783" t="s">
        <v>74</v>
      </c>
      <c r="C783">
        <v>14.2</v>
      </c>
    </row>
    <row r="784" spans="1:3">
      <c r="A784" t="s">
        <v>932</v>
      </c>
      <c r="B784" t="s">
        <v>74</v>
      </c>
      <c r="C784">
        <v>31.7</v>
      </c>
    </row>
    <row r="785" spans="1:3">
      <c r="A785" t="s">
        <v>933</v>
      </c>
      <c r="B785" t="s">
        <v>74</v>
      </c>
      <c r="C785">
        <v>21.2</v>
      </c>
    </row>
    <row r="786" spans="1:3">
      <c r="A786" t="s">
        <v>934</v>
      </c>
      <c r="B786" t="s">
        <v>74</v>
      </c>
      <c r="C786">
        <v>13.2</v>
      </c>
    </row>
    <row r="787" spans="1:3">
      <c r="A787" t="s">
        <v>935</v>
      </c>
      <c r="B787" t="s">
        <v>74</v>
      </c>
      <c r="C787">
        <v>27.5</v>
      </c>
    </row>
    <row r="788" spans="1:3">
      <c r="A788" t="s">
        <v>1779</v>
      </c>
      <c r="B788" t="s">
        <v>74</v>
      </c>
      <c r="C788">
        <v>26</v>
      </c>
    </row>
    <row r="789" spans="1:3">
      <c r="A789" t="s">
        <v>936</v>
      </c>
      <c r="B789" t="s">
        <v>74</v>
      </c>
      <c r="C789">
        <v>13.6</v>
      </c>
    </row>
    <row r="790" spans="1:3">
      <c r="A790" t="s">
        <v>938</v>
      </c>
      <c r="B790" t="s">
        <v>74</v>
      </c>
      <c r="C790">
        <v>17</v>
      </c>
    </row>
    <row r="791" spans="1:3">
      <c r="A791" t="s">
        <v>939</v>
      </c>
      <c r="B791" t="s">
        <v>74</v>
      </c>
      <c r="C791">
        <v>24.8</v>
      </c>
    </row>
    <row r="792" spans="1:3">
      <c r="A792" t="s">
        <v>940</v>
      </c>
      <c r="B792" t="s">
        <v>74</v>
      </c>
      <c r="C792">
        <v>20.399999999999999</v>
      </c>
    </row>
    <row r="793" spans="1:3">
      <c r="A793" t="s">
        <v>941</v>
      </c>
      <c r="B793" t="s">
        <v>74</v>
      </c>
      <c r="C793">
        <v>28.2</v>
      </c>
    </row>
    <row r="794" spans="1:3">
      <c r="A794" t="s">
        <v>942</v>
      </c>
      <c r="B794" t="s">
        <v>74</v>
      </c>
      <c r="C794">
        <v>25.3</v>
      </c>
    </row>
    <row r="795" spans="1:3">
      <c r="A795" t="s">
        <v>943</v>
      </c>
      <c r="B795" t="s">
        <v>74</v>
      </c>
      <c r="C795">
        <v>23.4</v>
      </c>
    </row>
    <row r="796" spans="1:3">
      <c r="A796" t="s">
        <v>944</v>
      </c>
      <c r="B796" t="s">
        <v>74</v>
      </c>
      <c r="C796">
        <v>14.9</v>
      </c>
    </row>
    <row r="797" spans="1:3">
      <c r="A797" t="s">
        <v>945</v>
      </c>
      <c r="B797" t="s">
        <v>74</v>
      </c>
      <c r="C797">
        <v>15.5</v>
      </c>
    </row>
    <row r="798" spans="1:3">
      <c r="A798" t="s">
        <v>946</v>
      </c>
      <c r="B798" t="s">
        <v>74</v>
      </c>
      <c r="C798">
        <v>15.7</v>
      </c>
    </row>
    <row r="799" spans="1:3">
      <c r="A799" t="s">
        <v>947</v>
      </c>
      <c r="B799" t="s">
        <v>74</v>
      </c>
      <c r="C799">
        <v>12.9</v>
      </c>
    </row>
    <row r="800" spans="1:3">
      <c r="A800" t="s">
        <v>948</v>
      </c>
      <c r="B800" t="s">
        <v>74</v>
      </c>
      <c r="C800">
        <v>7.7</v>
      </c>
    </row>
    <row r="801" spans="1:3">
      <c r="A801" t="s">
        <v>949</v>
      </c>
      <c r="B801" t="s">
        <v>74</v>
      </c>
      <c r="C801">
        <v>9.8000000000000007</v>
      </c>
    </row>
    <row r="802" spans="1:3">
      <c r="A802" t="s">
        <v>950</v>
      </c>
      <c r="B802" t="s">
        <v>74</v>
      </c>
      <c r="C802">
        <v>14.6</v>
      </c>
    </row>
    <row r="803" spans="1:3" ht="18" customHeight="1">
      <c r="A803" t="s">
        <v>951</v>
      </c>
      <c r="B803" t="s">
        <v>952</v>
      </c>
      <c r="C803">
        <v>9.3000000000000007</v>
      </c>
    </row>
    <row r="804" spans="1:3" ht="18" customHeight="1">
      <c r="A804" t="s">
        <v>953</v>
      </c>
      <c r="B804" t="s">
        <v>117</v>
      </c>
      <c r="C804">
        <v>7.4</v>
      </c>
    </row>
    <row r="805" spans="1:3">
      <c r="A805" t="s">
        <v>954</v>
      </c>
      <c r="B805" t="s">
        <v>74</v>
      </c>
      <c r="C805">
        <v>16.8</v>
      </c>
    </row>
    <row r="806" spans="1:3">
      <c r="A806" t="s">
        <v>955</v>
      </c>
      <c r="B806" t="s">
        <v>74</v>
      </c>
      <c r="C806">
        <v>26.5</v>
      </c>
    </row>
    <row r="807" spans="1:3">
      <c r="A807" t="s">
        <v>956</v>
      </c>
      <c r="B807" t="s">
        <v>74</v>
      </c>
      <c r="C807">
        <v>7.7</v>
      </c>
    </row>
    <row r="808" spans="1:3">
      <c r="A808" t="s">
        <v>957</v>
      </c>
      <c r="B808" t="s">
        <v>74</v>
      </c>
      <c r="C808">
        <v>22.6</v>
      </c>
    </row>
    <row r="809" spans="1:3">
      <c r="A809" t="s">
        <v>958</v>
      </c>
      <c r="B809" t="s">
        <v>74</v>
      </c>
      <c r="C809">
        <v>28.7</v>
      </c>
    </row>
    <row r="810" spans="1:3">
      <c r="A810" t="s">
        <v>959</v>
      </c>
      <c r="B810" t="s">
        <v>74</v>
      </c>
      <c r="C810">
        <v>26.9</v>
      </c>
    </row>
    <row r="811" spans="1:3">
      <c r="A811" t="s">
        <v>960</v>
      </c>
      <c r="B811" t="s">
        <v>74</v>
      </c>
      <c r="C811">
        <v>17</v>
      </c>
    </row>
    <row r="812" spans="1:3">
      <c r="A812" t="s">
        <v>961</v>
      </c>
      <c r="B812" t="s">
        <v>74</v>
      </c>
      <c r="C812">
        <v>13.8</v>
      </c>
    </row>
    <row r="813" spans="1:3">
      <c r="A813" t="s">
        <v>962</v>
      </c>
      <c r="B813" t="s">
        <v>74</v>
      </c>
      <c r="C813">
        <v>18.2</v>
      </c>
    </row>
    <row r="814" spans="1:3">
      <c r="A814" t="s">
        <v>963</v>
      </c>
      <c r="B814" t="s">
        <v>74</v>
      </c>
      <c r="C814">
        <v>5.0999999999999996</v>
      </c>
    </row>
    <row r="815" spans="1:3">
      <c r="A815" t="s">
        <v>1780</v>
      </c>
      <c r="B815" t="s">
        <v>74</v>
      </c>
      <c r="C815">
        <v>21.5</v>
      </c>
    </row>
    <row r="816" spans="1:3">
      <c r="A816" t="s">
        <v>964</v>
      </c>
      <c r="B816" t="s">
        <v>74</v>
      </c>
      <c r="C816">
        <v>12.6</v>
      </c>
    </row>
    <row r="817" spans="1:3">
      <c r="A817" t="s">
        <v>1781</v>
      </c>
      <c r="B817" t="s">
        <v>1782</v>
      </c>
      <c r="C817">
        <v>26.4</v>
      </c>
    </row>
    <row r="818" spans="1:3">
      <c r="A818" t="s">
        <v>965</v>
      </c>
      <c r="B818" t="s">
        <v>74</v>
      </c>
      <c r="C818">
        <v>28.3</v>
      </c>
    </row>
    <row r="819" spans="1:3">
      <c r="A819" t="s">
        <v>966</v>
      </c>
      <c r="B819" t="s">
        <v>74</v>
      </c>
      <c r="C819">
        <v>31.2</v>
      </c>
    </row>
    <row r="820" spans="1:3">
      <c r="A820" t="s">
        <v>967</v>
      </c>
      <c r="B820" t="s">
        <v>439</v>
      </c>
      <c r="C820">
        <v>20.8</v>
      </c>
    </row>
    <row r="821" spans="1:3">
      <c r="A821" t="s">
        <v>968</v>
      </c>
      <c r="B821" t="s">
        <v>74</v>
      </c>
      <c r="C821">
        <v>25</v>
      </c>
    </row>
    <row r="822" spans="1:3">
      <c r="A822" t="s">
        <v>969</v>
      </c>
      <c r="B822" t="s">
        <v>74</v>
      </c>
      <c r="C822">
        <v>13.1</v>
      </c>
    </row>
    <row r="823" spans="1:3">
      <c r="A823" t="s">
        <v>970</v>
      </c>
      <c r="B823" t="s">
        <v>971</v>
      </c>
      <c r="C823">
        <v>11.5</v>
      </c>
    </row>
    <row r="824" spans="1:3">
      <c r="A824" t="s">
        <v>972</v>
      </c>
      <c r="B824" t="s">
        <v>74</v>
      </c>
      <c r="C824">
        <v>24.2</v>
      </c>
    </row>
    <row r="825" spans="1:3">
      <c r="A825" t="s">
        <v>974</v>
      </c>
      <c r="B825" t="s">
        <v>74</v>
      </c>
      <c r="C825">
        <v>9.9</v>
      </c>
    </row>
    <row r="826" spans="1:3">
      <c r="A826" t="s">
        <v>1840</v>
      </c>
      <c r="B826" t="s">
        <v>74</v>
      </c>
      <c r="C826">
        <v>22.5</v>
      </c>
    </row>
    <row r="827" spans="1:3">
      <c r="A827" t="s">
        <v>975</v>
      </c>
      <c r="B827" t="s">
        <v>74</v>
      </c>
      <c r="C827">
        <v>18.399999999999999</v>
      </c>
    </row>
    <row r="828" spans="1:3">
      <c r="A828" t="s">
        <v>1841</v>
      </c>
      <c r="B828" t="s">
        <v>74</v>
      </c>
      <c r="C828">
        <v>34.799999999999997</v>
      </c>
    </row>
    <row r="829" spans="1:3">
      <c r="A829" t="s">
        <v>976</v>
      </c>
      <c r="B829" t="s">
        <v>74</v>
      </c>
      <c r="C829">
        <v>15.2</v>
      </c>
    </row>
    <row r="830" spans="1:3">
      <c r="A830" t="s">
        <v>977</v>
      </c>
      <c r="B830" t="s">
        <v>74</v>
      </c>
      <c r="C830">
        <v>11.5</v>
      </c>
    </row>
    <row r="831" spans="1:3">
      <c r="A831" t="s">
        <v>978</v>
      </c>
      <c r="B831" t="s">
        <v>1842</v>
      </c>
      <c r="C831">
        <v>7.3</v>
      </c>
    </row>
    <row r="832" spans="1:3">
      <c r="A832" t="s">
        <v>979</v>
      </c>
      <c r="B832" t="s">
        <v>74</v>
      </c>
      <c r="C832">
        <v>12.9</v>
      </c>
    </row>
    <row r="833" spans="1:3">
      <c r="A833" t="s">
        <v>980</v>
      </c>
      <c r="B833" t="s">
        <v>74</v>
      </c>
      <c r="C833">
        <v>7.3</v>
      </c>
    </row>
    <row r="834" spans="1:3">
      <c r="A834" t="s">
        <v>981</v>
      </c>
      <c r="B834" t="s">
        <v>74</v>
      </c>
      <c r="C834">
        <v>17.8</v>
      </c>
    </row>
    <row r="835" spans="1:3">
      <c r="A835" t="s">
        <v>982</v>
      </c>
      <c r="B835" t="s">
        <v>74</v>
      </c>
      <c r="C835">
        <v>15.4</v>
      </c>
    </row>
    <row r="836" spans="1:3">
      <c r="A836" t="s">
        <v>983</v>
      </c>
      <c r="B836" t="s">
        <v>74</v>
      </c>
      <c r="C836">
        <v>11.7</v>
      </c>
    </row>
    <row r="837" spans="1:3">
      <c r="A837" t="s">
        <v>984</v>
      </c>
      <c r="B837" t="s">
        <v>74</v>
      </c>
      <c r="C837">
        <v>2.9</v>
      </c>
    </row>
    <row r="838" spans="1:3">
      <c r="A838" t="s">
        <v>985</v>
      </c>
      <c r="B838" t="s">
        <v>74</v>
      </c>
      <c r="C838">
        <v>8.6999999999999993</v>
      </c>
    </row>
    <row r="839" spans="1:3">
      <c r="A839" t="s">
        <v>986</v>
      </c>
      <c r="B839" t="s">
        <v>74</v>
      </c>
      <c r="C839">
        <v>21.8</v>
      </c>
    </row>
    <row r="840" spans="1:3">
      <c r="A840" t="s">
        <v>988</v>
      </c>
      <c r="B840" t="s">
        <v>74</v>
      </c>
      <c r="C840">
        <v>6.4</v>
      </c>
    </row>
    <row r="841" spans="1:3">
      <c r="A841" t="s">
        <v>989</v>
      </c>
      <c r="B841" t="s">
        <v>74</v>
      </c>
      <c r="C841">
        <v>16.100000000000001</v>
      </c>
    </row>
    <row r="842" spans="1:3">
      <c r="A842" t="s">
        <v>990</v>
      </c>
      <c r="B842" t="s">
        <v>74</v>
      </c>
      <c r="C842">
        <v>13</v>
      </c>
    </row>
    <row r="843" spans="1:3">
      <c r="A843" t="s">
        <v>991</v>
      </c>
      <c r="B843" t="s">
        <v>74</v>
      </c>
      <c r="C843">
        <v>15</v>
      </c>
    </row>
    <row r="844" spans="1:3">
      <c r="A844" t="s">
        <v>994</v>
      </c>
      <c r="B844" t="s">
        <v>74</v>
      </c>
      <c r="C844">
        <v>14.5</v>
      </c>
    </row>
    <row r="845" spans="1:3">
      <c r="A845" t="s">
        <v>995</v>
      </c>
      <c r="B845" t="s">
        <v>74</v>
      </c>
      <c r="C845">
        <v>25.2</v>
      </c>
    </row>
    <row r="846" spans="1:3">
      <c r="A846" t="s">
        <v>996</v>
      </c>
      <c r="B846" t="s">
        <v>74</v>
      </c>
      <c r="C846">
        <v>18.3</v>
      </c>
    </row>
    <row r="847" spans="1:3">
      <c r="A847" t="s">
        <v>997</v>
      </c>
      <c r="B847" t="s">
        <v>74</v>
      </c>
      <c r="C847">
        <v>29.4</v>
      </c>
    </row>
    <row r="848" spans="1:3">
      <c r="A848" t="s">
        <v>998</v>
      </c>
      <c r="B848" t="s">
        <v>74</v>
      </c>
      <c r="C848">
        <v>15.7</v>
      </c>
    </row>
    <row r="849" spans="1:3">
      <c r="A849" t="s">
        <v>999</v>
      </c>
      <c r="B849" t="s">
        <v>74</v>
      </c>
      <c r="C849">
        <v>15.4</v>
      </c>
    </row>
    <row r="850" spans="1:3">
      <c r="A850" t="s">
        <v>1000</v>
      </c>
      <c r="B850" t="s">
        <v>74</v>
      </c>
      <c r="C850">
        <v>23</v>
      </c>
    </row>
    <row r="851" spans="1:3">
      <c r="A851" t="s">
        <v>1001</v>
      </c>
      <c r="B851" t="s">
        <v>74</v>
      </c>
      <c r="C851">
        <v>37.299999999999997</v>
      </c>
    </row>
    <row r="852" spans="1:3">
      <c r="A852" t="s">
        <v>1003</v>
      </c>
      <c r="B852" t="s">
        <v>74</v>
      </c>
      <c r="C852">
        <v>29.1</v>
      </c>
    </row>
    <row r="853" spans="1:3">
      <c r="A853" t="s">
        <v>1004</v>
      </c>
      <c r="B853" t="s">
        <v>74</v>
      </c>
      <c r="C853">
        <v>35.700000000000003</v>
      </c>
    </row>
    <row r="854" spans="1:3">
      <c r="A854" t="s">
        <v>1005</v>
      </c>
      <c r="B854" t="s">
        <v>350</v>
      </c>
      <c r="C854">
        <v>26</v>
      </c>
    </row>
    <row r="855" spans="1:3">
      <c r="A855" t="s">
        <v>1006</v>
      </c>
      <c r="B855" t="s">
        <v>74</v>
      </c>
      <c r="C855">
        <v>15.7</v>
      </c>
    </row>
    <row r="856" spans="1:3">
      <c r="A856" t="s">
        <v>1007</v>
      </c>
      <c r="B856" t="s">
        <v>439</v>
      </c>
      <c r="C856">
        <v>10.6</v>
      </c>
    </row>
    <row r="857" spans="1:3">
      <c r="A857" t="s">
        <v>1008</v>
      </c>
      <c r="B857" t="s">
        <v>74</v>
      </c>
      <c r="C857">
        <v>11</v>
      </c>
    </row>
    <row r="858" spans="1:3">
      <c r="A858" t="s">
        <v>1009</v>
      </c>
      <c r="B858" t="s">
        <v>74</v>
      </c>
      <c r="C858">
        <v>12.6</v>
      </c>
    </row>
    <row r="859" spans="1:3">
      <c r="A859" t="s">
        <v>1010</v>
      </c>
      <c r="B859" t="s">
        <v>74</v>
      </c>
      <c r="C859">
        <v>21.6</v>
      </c>
    </row>
    <row r="860" spans="1:3">
      <c r="A860" t="s">
        <v>1011</v>
      </c>
      <c r="B860" t="s">
        <v>85</v>
      </c>
      <c r="C860">
        <v>26.9</v>
      </c>
    </row>
    <row r="861" spans="1:3">
      <c r="A861" t="s">
        <v>1012</v>
      </c>
      <c r="B861" t="s">
        <v>74</v>
      </c>
      <c r="C861">
        <v>14</v>
      </c>
    </row>
    <row r="862" spans="1:3">
      <c r="A862" t="s">
        <v>1013</v>
      </c>
      <c r="B862" t="s">
        <v>74</v>
      </c>
      <c r="C862">
        <v>23.6</v>
      </c>
    </row>
    <row r="863" spans="1:3">
      <c r="A863" t="s">
        <v>1014</v>
      </c>
      <c r="B863" t="s">
        <v>74</v>
      </c>
      <c r="C863">
        <v>13</v>
      </c>
    </row>
    <row r="864" spans="1:3">
      <c r="A864" t="s">
        <v>1015</v>
      </c>
      <c r="B864" t="s">
        <v>74</v>
      </c>
      <c r="C864">
        <v>19.899999999999999</v>
      </c>
    </row>
    <row r="865" spans="1:3">
      <c r="A865" t="s">
        <v>1016</v>
      </c>
      <c r="B865" t="s">
        <v>74</v>
      </c>
      <c r="C865">
        <v>10.4</v>
      </c>
    </row>
    <row r="866" spans="1:3">
      <c r="A866" t="s">
        <v>1017</v>
      </c>
      <c r="B866" t="s">
        <v>74</v>
      </c>
      <c r="C866">
        <v>9.9</v>
      </c>
    </row>
    <row r="867" spans="1:3">
      <c r="A867" t="s">
        <v>1018</v>
      </c>
      <c r="B867" t="s">
        <v>952</v>
      </c>
      <c r="C867">
        <v>6.5</v>
      </c>
    </row>
    <row r="868" spans="1:3">
      <c r="A868" t="s">
        <v>1019</v>
      </c>
      <c r="B868" t="s">
        <v>74</v>
      </c>
      <c r="C868">
        <v>12.8</v>
      </c>
    </row>
    <row r="869" spans="1:3">
      <c r="A869" t="s">
        <v>1020</v>
      </c>
      <c r="B869" t="s">
        <v>74</v>
      </c>
      <c r="C869">
        <v>12.4</v>
      </c>
    </row>
    <row r="870" spans="1:3">
      <c r="A870" t="s">
        <v>1021</v>
      </c>
      <c r="B870" t="s">
        <v>74</v>
      </c>
      <c r="C870">
        <v>29.3</v>
      </c>
    </row>
    <row r="871" spans="1:3">
      <c r="A871" t="s">
        <v>1022</v>
      </c>
      <c r="B871" t="s">
        <v>74</v>
      </c>
      <c r="C871">
        <v>16.8</v>
      </c>
    </row>
    <row r="872" spans="1:3">
      <c r="A872" t="s">
        <v>1023</v>
      </c>
      <c r="B872" t="s">
        <v>74</v>
      </c>
      <c r="C872">
        <v>13.1</v>
      </c>
    </row>
    <row r="873" spans="1:3" ht="18" customHeight="1">
      <c r="A873" t="s">
        <v>1024</v>
      </c>
      <c r="B873" t="s">
        <v>1783</v>
      </c>
      <c r="C873">
        <v>9.4</v>
      </c>
    </row>
    <row r="874" spans="1:3">
      <c r="A874" t="s">
        <v>1025</v>
      </c>
      <c r="B874" t="s">
        <v>74</v>
      </c>
      <c r="C874">
        <v>19.7</v>
      </c>
    </row>
    <row r="875" spans="1:3">
      <c r="A875" t="s">
        <v>1026</v>
      </c>
      <c r="B875" t="s">
        <v>74</v>
      </c>
      <c r="C875">
        <v>11</v>
      </c>
    </row>
    <row r="876" spans="1:3">
      <c r="A876" t="s">
        <v>1027</v>
      </c>
      <c r="B876" t="s">
        <v>74</v>
      </c>
      <c r="C876">
        <v>25.4</v>
      </c>
    </row>
    <row r="877" spans="1:3">
      <c r="A877" t="s">
        <v>1028</v>
      </c>
      <c r="B877" t="s">
        <v>74</v>
      </c>
      <c r="C877">
        <v>15.1</v>
      </c>
    </row>
    <row r="878" spans="1:3">
      <c r="A878" t="s">
        <v>1843</v>
      </c>
      <c r="B878" t="s">
        <v>74</v>
      </c>
      <c r="C878">
        <v>31.8</v>
      </c>
    </row>
    <row r="879" spans="1:3">
      <c r="A879" t="s">
        <v>1030</v>
      </c>
      <c r="B879" t="s">
        <v>74</v>
      </c>
      <c r="C879">
        <v>30</v>
      </c>
    </row>
    <row r="880" spans="1:3">
      <c r="A880" t="s">
        <v>1031</v>
      </c>
      <c r="B880" t="s">
        <v>74</v>
      </c>
      <c r="C880">
        <v>21</v>
      </c>
    </row>
    <row r="881" spans="1:3">
      <c r="A881" t="s">
        <v>1032</v>
      </c>
      <c r="B881" t="s">
        <v>74</v>
      </c>
      <c r="C881">
        <v>10.7</v>
      </c>
    </row>
    <row r="882" spans="1:3">
      <c r="A882" t="s">
        <v>1033</v>
      </c>
      <c r="B882" t="s">
        <v>74</v>
      </c>
      <c r="C882">
        <v>20.100000000000001</v>
      </c>
    </row>
    <row r="883" spans="1:3">
      <c r="A883" t="s">
        <v>1034</v>
      </c>
      <c r="B883" t="s">
        <v>74</v>
      </c>
      <c r="C883">
        <v>12.2</v>
      </c>
    </row>
    <row r="884" spans="1:3">
      <c r="A884" t="s">
        <v>1035</v>
      </c>
      <c r="B884" t="s">
        <v>74</v>
      </c>
      <c r="C884">
        <v>7</v>
      </c>
    </row>
    <row r="885" spans="1:3">
      <c r="A885" t="s">
        <v>1036</v>
      </c>
      <c r="B885" t="s">
        <v>85</v>
      </c>
      <c r="C885">
        <v>20.8</v>
      </c>
    </row>
    <row r="886" spans="1:3">
      <c r="A886" t="s">
        <v>1037</v>
      </c>
      <c r="B886" t="s">
        <v>74</v>
      </c>
      <c r="C886">
        <v>24.8</v>
      </c>
    </row>
    <row r="887" spans="1:3">
      <c r="A887" t="s">
        <v>1784</v>
      </c>
      <c r="B887" t="s">
        <v>74</v>
      </c>
      <c r="C887">
        <v>28</v>
      </c>
    </row>
    <row r="888" spans="1:3">
      <c r="A888" t="s">
        <v>1038</v>
      </c>
      <c r="B888" t="s">
        <v>74</v>
      </c>
      <c r="C888">
        <v>13.3</v>
      </c>
    </row>
    <row r="889" spans="1:3">
      <c r="A889" t="s">
        <v>1040</v>
      </c>
      <c r="B889" t="s">
        <v>74</v>
      </c>
      <c r="C889">
        <v>19.600000000000001</v>
      </c>
    </row>
    <row r="890" spans="1:3">
      <c r="A890" t="s">
        <v>1041</v>
      </c>
      <c r="B890" t="s">
        <v>74</v>
      </c>
      <c r="C890">
        <v>28.9</v>
      </c>
    </row>
    <row r="891" spans="1:3">
      <c r="A891" t="s">
        <v>1042</v>
      </c>
      <c r="B891" t="s">
        <v>74</v>
      </c>
      <c r="C891">
        <v>8</v>
      </c>
    </row>
    <row r="892" spans="1:3">
      <c r="A892" t="s">
        <v>1043</v>
      </c>
      <c r="B892" t="s">
        <v>74</v>
      </c>
      <c r="C892">
        <v>9.1999999999999993</v>
      </c>
    </row>
    <row r="893" spans="1:3">
      <c r="A893" t="s">
        <v>1044</v>
      </c>
      <c r="B893" t="s">
        <v>74</v>
      </c>
      <c r="C893">
        <v>12.2</v>
      </c>
    </row>
    <row r="894" spans="1:3">
      <c r="A894" t="s">
        <v>1045</v>
      </c>
      <c r="B894" t="s">
        <v>74</v>
      </c>
      <c r="C894">
        <v>17.7</v>
      </c>
    </row>
    <row r="895" spans="1:3">
      <c r="A895" t="s">
        <v>1046</v>
      </c>
      <c r="B895" t="s">
        <v>74</v>
      </c>
      <c r="C895">
        <v>10.199999999999999</v>
      </c>
    </row>
    <row r="896" spans="1:3">
      <c r="A896" t="s">
        <v>1047</v>
      </c>
      <c r="B896" t="s">
        <v>74</v>
      </c>
      <c r="C896">
        <v>18.600000000000001</v>
      </c>
    </row>
    <row r="897" spans="1:3">
      <c r="A897" t="s">
        <v>1048</v>
      </c>
      <c r="B897" t="s">
        <v>74</v>
      </c>
      <c r="C897">
        <v>15.8</v>
      </c>
    </row>
    <row r="898" spans="1:3" ht="18" customHeight="1">
      <c r="A898" t="s">
        <v>1049</v>
      </c>
      <c r="B898" t="s">
        <v>74</v>
      </c>
      <c r="C898">
        <v>13.2</v>
      </c>
    </row>
    <row r="899" spans="1:3">
      <c r="A899" t="s">
        <v>1050</v>
      </c>
      <c r="B899" t="s">
        <v>74</v>
      </c>
      <c r="C899">
        <v>30.4</v>
      </c>
    </row>
    <row r="900" spans="1:3">
      <c r="A900" t="s">
        <v>1051</v>
      </c>
      <c r="B900" t="s">
        <v>74</v>
      </c>
      <c r="C900">
        <v>26.9</v>
      </c>
    </row>
    <row r="901" spans="1:3" ht="18" customHeight="1">
      <c r="A901" t="s">
        <v>1052</v>
      </c>
      <c r="B901" t="s">
        <v>1053</v>
      </c>
      <c r="C901">
        <v>17.100000000000001</v>
      </c>
    </row>
    <row r="902" spans="1:3">
      <c r="A902" t="s">
        <v>1054</v>
      </c>
      <c r="B902" t="s">
        <v>74</v>
      </c>
      <c r="C902">
        <v>8</v>
      </c>
    </row>
    <row r="903" spans="1:3">
      <c r="A903" t="s">
        <v>1055</v>
      </c>
      <c r="B903" t="s">
        <v>74</v>
      </c>
      <c r="C903">
        <v>4.8</v>
      </c>
    </row>
    <row r="904" spans="1:3">
      <c r="A904" t="s">
        <v>1056</v>
      </c>
      <c r="B904" t="s">
        <v>74</v>
      </c>
      <c r="C904">
        <v>16</v>
      </c>
    </row>
    <row r="905" spans="1:3">
      <c r="A905" t="s">
        <v>1057</v>
      </c>
      <c r="B905" t="s">
        <v>74</v>
      </c>
      <c r="C905">
        <v>20.2</v>
      </c>
    </row>
    <row r="906" spans="1:3">
      <c r="A906" t="s">
        <v>1058</v>
      </c>
      <c r="B906" t="s">
        <v>74</v>
      </c>
      <c r="C906">
        <v>16.7</v>
      </c>
    </row>
    <row r="907" spans="1:3">
      <c r="A907" t="s">
        <v>1059</v>
      </c>
      <c r="B907" t="s">
        <v>74</v>
      </c>
      <c r="C907">
        <v>14.1</v>
      </c>
    </row>
    <row r="908" spans="1:3">
      <c r="A908" t="s">
        <v>1844</v>
      </c>
      <c r="B908" t="s">
        <v>74</v>
      </c>
      <c r="C908">
        <v>40.200000000000003</v>
      </c>
    </row>
    <row r="909" spans="1:3">
      <c r="A909" t="s">
        <v>1060</v>
      </c>
      <c r="B909" t="s">
        <v>74</v>
      </c>
      <c r="C909">
        <v>31.5</v>
      </c>
    </row>
    <row r="910" spans="1:3">
      <c r="A910" t="s">
        <v>1061</v>
      </c>
      <c r="B910" t="s">
        <v>74</v>
      </c>
      <c r="C910">
        <v>11.4</v>
      </c>
    </row>
    <row r="911" spans="1:3">
      <c r="A911" t="s">
        <v>1062</v>
      </c>
      <c r="B911" t="s">
        <v>74</v>
      </c>
      <c r="C911">
        <v>19.2</v>
      </c>
    </row>
    <row r="912" spans="1:3">
      <c r="A912" t="s">
        <v>1063</v>
      </c>
      <c r="B912" t="s">
        <v>1064</v>
      </c>
      <c r="C912">
        <v>32</v>
      </c>
    </row>
    <row r="913" spans="1:3">
      <c r="A913" t="s">
        <v>1065</v>
      </c>
      <c r="B913" t="s">
        <v>74</v>
      </c>
      <c r="C913">
        <v>16.399999999999999</v>
      </c>
    </row>
    <row r="914" spans="1:3">
      <c r="A914" t="s">
        <v>1785</v>
      </c>
      <c r="B914" t="s">
        <v>74</v>
      </c>
      <c r="C914">
        <v>28.1</v>
      </c>
    </row>
    <row r="915" spans="1:3">
      <c r="A915" t="s">
        <v>1066</v>
      </c>
      <c r="B915" t="s">
        <v>74</v>
      </c>
      <c r="C915">
        <v>13.7</v>
      </c>
    </row>
    <row r="916" spans="1:3">
      <c r="A916" t="s">
        <v>1067</v>
      </c>
      <c r="B916" t="s">
        <v>74</v>
      </c>
      <c r="C916">
        <v>6.6</v>
      </c>
    </row>
    <row r="917" spans="1:3">
      <c r="A917" t="s">
        <v>1845</v>
      </c>
      <c r="B917" t="s">
        <v>74</v>
      </c>
      <c r="C917">
        <v>9.8000000000000007</v>
      </c>
    </row>
    <row r="918" spans="1:3">
      <c r="A918" t="s">
        <v>1070</v>
      </c>
      <c r="B918" t="s">
        <v>74</v>
      </c>
      <c r="C918">
        <v>40</v>
      </c>
    </row>
    <row r="919" spans="1:3">
      <c r="A919" t="s">
        <v>1071</v>
      </c>
      <c r="B919" t="s">
        <v>74</v>
      </c>
      <c r="C919">
        <v>12.8</v>
      </c>
    </row>
    <row r="920" spans="1:3">
      <c r="A920" t="s">
        <v>1072</v>
      </c>
      <c r="B920" t="s">
        <v>74</v>
      </c>
      <c r="C920">
        <v>25.6</v>
      </c>
    </row>
    <row r="921" spans="1:3">
      <c r="A921" t="s">
        <v>1073</v>
      </c>
      <c r="B921" t="s">
        <v>74</v>
      </c>
      <c r="C921">
        <v>10.199999999999999</v>
      </c>
    </row>
    <row r="922" spans="1:3">
      <c r="A922" t="s">
        <v>1074</v>
      </c>
      <c r="B922" t="s">
        <v>74</v>
      </c>
      <c r="C922">
        <v>7</v>
      </c>
    </row>
    <row r="923" spans="1:3">
      <c r="A923" t="s">
        <v>1075</v>
      </c>
      <c r="B923" t="s">
        <v>74</v>
      </c>
      <c r="C923">
        <v>18.2</v>
      </c>
    </row>
    <row r="924" spans="1:3">
      <c r="A924" t="s">
        <v>1076</v>
      </c>
      <c r="B924" t="s">
        <v>74</v>
      </c>
      <c r="C924">
        <v>14.4</v>
      </c>
    </row>
    <row r="925" spans="1:3">
      <c r="A925" t="s">
        <v>1077</v>
      </c>
      <c r="B925" t="s">
        <v>74</v>
      </c>
      <c r="C925">
        <v>22</v>
      </c>
    </row>
    <row r="926" spans="1:3">
      <c r="A926" t="s">
        <v>1786</v>
      </c>
      <c r="B926" t="s">
        <v>74</v>
      </c>
      <c r="C926">
        <v>18.399999999999999</v>
      </c>
    </row>
    <row r="927" spans="1:3">
      <c r="A927" t="s">
        <v>1078</v>
      </c>
      <c r="B927" t="s">
        <v>74</v>
      </c>
      <c r="C927">
        <v>21.2</v>
      </c>
    </row>
    <row r="928" spans="1:3">
      <c r="A928" t="s">
        <v>1079</v>
      </c>
      <c r="B928" t="s">
        <v>74</v>
      </c>
      <c r="C928">
        <v>13.5</v>
      </c>
    </row>
    <row r="929" spans="1:3">
      <c r="A929" t="s">
        <v>1080</v>
      </c>
      <c r="B929" t="s">
        <v>74</v>
      </c>
      <c r="C929">
        <v>22</v>
      </c>
    </row>
    <row r="930" spans="1:3">
      <c r="A930" t="s">
        <v>1081</v>
      </c>
      <c r="B930" t="s">
        <v>350</v>
      </c>
      <c r="C930">
        <v>10.199999999999999</v>
      </c>
    </row>
    <row r="931" spans="1:3">
      <c r="A931" t="s">
        <v>1082</v>
      </c>
      <c r="B931" t="s">
        <v>74</v>
      </c>
      <c r="C931">
        <v>15.1</v>
      </c>
    </row>
    <row r="932" spans="1:3">
      <c r="A932" t="s">
        <v>1083</v>
      </c>
      <c r="B932" t="s">
        <v>74</v>
      </c>
      <c r="C932">
        <v>9.3000000000000007</v>
      </c>
    </row>
    <row r="933" spans="1:3">
      <c r="A933" t="s">
        <v>1084</v>
      </c>
      <c r="B933" t="s">
        <v>74</v>
      </c>
      <c r="C933">
        <v>20</v>
      </c>
    </row>
    <row r="934" spans="1:3">
      <c r="A934" t="s">
        <v>1085</v>
      </c>
      <c r="B934" t="s">
        <v>74</v>
      </c>
      <c r="C934">
        <v>22.5</v>
      </c>
    </row>
    <row r="935" spans="1:3">
      <c r="A935" t="s">
        <v>1086</v>
      </c>
      <c r="B935" t="s">
        <v>74</v>
      </c>
      <c r="C935">
        <v>25.5</v>
      </c>
    </row>
    <row r="936" spans="1:3">
      <c r="A936" t="s">
        <v>1787</v>
      </c>
      <c r="B936" t="s">
        <v>74</v>
      </c>
      <c r="C936">
        <v>10.9</v>
      </c>
    </row>
    <row r="937" spans="1:3">
      <c r="A937" t="s">
        <v>1088</v>
      </c>
      <c r="B937" t="s">
        <v>74</v>
      </c>
      <c r="C937">
        <v>16.8</v>
      </c>
    </row>
    <row r="938" spans="1:3">
      <c r="A938" t="s">
        <v>1089</v>
      </c>
      <c r="B938" t="s">
        <v>74</v>
      </c>
      <c r="C938">
        <v>21.8</v>
      </c>
    </row>
    <row r="939" spans="1:3">
      <c r="A939" t="s">
        <v>1090</v>
      </c>
      <c r="B939" t="s">
        <v>119</v>
      </c>
      <c r="C939">
        <v>9.1</v>
      </c>
    </row>
    <row r="940" spans="1:3">
      <c r="A940" t="s">
        <v>1091</v>
      </c>
      <c r="B940" t="s">
        <v>74</v>
      </c>
      <c r="C940">
        <v>20.399999999999999</v>
      </c>
    </row>
    <row r="941" spans="1:3">
      <c r="A941" t="s">
        <v>1092</v>
      </c>
      <c r="B941" t="s">
        <v>1093</v>
      </c>
      <c r="C941">
        <v>7.5</v>
      </c>
    </row>
    <row r="942" spans="1:3">
      <c r="A942" t="s">
        <v>1094</v>
      </c>
      <c r="B942" t="s">
        <v>74</v>
      </c>
      <c r="C942">
        <v>21.6</v>
      </c>
    </row>
    <row r="943" spans="1:3">
      <c r="A943" t="s">
        <v>1095</v>
      </c>
      <c r="B943" t="s">
        <v>74</v>
      </c>
      <c r="C943">
        <v>23</v>
      </c>
    </row>
    <row r="944" spans="1:3">
      <c r="A944" t="s">
        <v>1096</v>
      </c>
      <c r="B944" t="s">
        <v>74</v>
      </c>
      <c r="C944">
        <v>28.2</v>
      </c>
    </row>
    <row r="945" spans="1:3">
      <c r="A945" t="s">
        <v>1846</v>
      </c>
      <c r="B945" t="s">
        <v>74</v>
      </c>
      <c r="C945">
        <v>10.7</v>
      </c>
    </row>
    <row r="946" spans="1:3">
      <c r="A946" t="s">
        <v>1097</v>
      </c>
      <c r="B946" t="s">
        <v>74</v>
      </c>
      <c r="C946">
        <v>14.9</v>
      </c>
    </row>
    <row r="947" spans="1:3">
      <c r="A947" t="s">
        <v>1098</v>
      </c>
      <c r="B947" t="s">
        <v>74</v>
      </c>
      <c r="C947">
        <v>19.100000000000001</v>
      </c>
    </row>
    <row r="948" spans="1:3">
      <c r="A948" t="s">
        <v>1099</v>
      </c>
      <c r="B948" t="s">
        <v>74</v>
      </c>
      <c r="C948">
        <v>11.8</v>
      </c>
    </row>
    <row r="949" spans="1:3">
      <c r="A949" t="s">
        <v>1100</v>
      </c>
      <c r="B949" t="s">
        <v>74</v>
      </c>
      <c r="C949">
        <v>23.5</v>
      </c>
    </row>
    <row r="950" spans="1:3">
      <c r="A950" t="s">
        <v>1847</v>
      </c>
      <c r="B950" t="s">
        <v>74</v>
      </c>
      <c r="C950">
        <v>21.4</v>
      </c>
    </row>
    <row r="951" spans="1:3">
      <c r="A951" t="s">
        <v>1102</v>
      </c>
      <c r="B951" t="s">
        <v>74</v>
      </c>
      <c r="C951">
        <v>19.2</v>
      </c>
    </row>
    <row r="952" spans="1:3">
      <c r="A952" t="s">
        <v>1103</v>
      </c>
      <c r="B952" t="s">
        <v>74</v>
      </c>
      <c r="C952">
        <v>21.4</v>
      </c>
    </row>
    <row r="953" spans="1:3">
      <c r="A953" t="s">
        <v>1104</v>
      </c>
      <c r="B953" t="s">
        <v>74</v>
      </c>
      <c r="C953">
        <v>17.5</v>
      </c>
    </row>
    <row r="954" spans="1:3">
      <c r="A954" t="s">
        <v>1105</v>
      </c>
      <c r="B954" t="s">
        <v>74</v>
      </c>
      <c r="C954">
        <v>19.8</v>
      </c>
    </row>
    <row r="955" spans="1:3">
      <c r="A955" t="s">
        <v>1848</v>
      </c>
      <c r="B955" t="s">
        <v>74</v>
      </c>
      <c r="C955">
        <v>30</v>
      </c>
    </row>
    <row r="956" spans="1:3">
      <c r="A956" t="s">
        <v>1106</v>
      </c>
      <c r="B956" t="s">
        <v>74</v>
      </c>
      <c r="C956">
        <v>24.4</v>
      </c>
    </row>
    <row r="957" spans="1:3">
      <c r="A957" t="s">
        <v>1107</v>
      </c>
      <c r="B957" t="s">
        <v>74</v>
      </c>
      <c r="C957">
        <v>14.3</v>
      </c>
    </row>
    <row r="958" spans="1:3">
      <c r="A958" t="s">
        <v>1108</v>
      </c>
      <c r="B958" t="s">
        <v>74</v>
      </c>
      <c r="C958">
        <v>22.6</v>
      </c>
    </row>
    <row r="959" spans="1:3">
      <c r="A959" t="s">
        <v>1109</v>
      </c>
      <c r="B959" t="s">
        <v>74</v>
      </c>
      <c r="C959">
        <v>19.8</v>
      </c>
    </row>
    <row r="960" spans="1:3">
      <c r="A960" t="s">
        <v>1111</v>
      </c>
      <c r="B960" t="s">
        <v>74</v>
      </c>
      <c r="C960">
        <v>8.6</v>
      </c>
    </row>
    <row r="961" spans="1:3">
      <c r="A961" t="s">
        <v>1112</v>
      </c>
      <c r="B961" t="s">
        <v>74</v>
      </c>
      <c r="C961">
        <v>25.9</v>
      </c>
    </row>
    <row r="962" spans="1:3">
      <c r="A962" t="s">
        <v>1113</v>
      </c>
      <c r="B962" t="s">
        <v>74</v>
      </c>
      <c r="C962">
        <v>10.6</v>
      </c>
    </row>
    <row r="963" spans="1:3">
      <c r="A963" t="s">
        <v>1115</v>
      </c>
      <c r="B963" t="s">
        <v>74</v>
      </c>
      <c r="C963">
        <v>29.8</v>
      </c>
    </row>
    <row r="964" spans="1:3">
      <c r="A964" t="s">
        <v>1116</v>
      </c>
      <c r="B964" t="s">
        <v>74</v>
      </c>
      <c r="C964">
        <v>11.5</v>
      </c>
    </row>
    <row r="965" spans="1:3">
      <c r="A965" t="s">
        <v>1117</v>
      </c>
      <c r="B965" t="s">
        <v>74</v>
      </c>
      <c r="C965">
        <v>17.600000000000001</v>
      </c>
    </row>
    <row r="966" spans="1:3">
      <c r="A966" t="s">
        <v>1118</v>
      </c>
      <c r="B966" t="s">
        <v>74</v>
      </c>
      <c r="C966">
        <v>29.9</v>
      </c>
    </row>
    <row r="967" spans="1:3">
      <c r="A967" t="s">
        <v>1119</v>
      </c>
      <c r="B967" t="s">
        <v>74</v>
      </c>
      <c r="C967">
        <v>24.8</v>
      </c>
    </row>
    <row r="968" spans="1:3">
      <c r="A968" t="s">
        <v>1120</v>
      </c>
      <c r="B968" t="s">
        <v>74</v>
      </c>
      <c r="C968">
        <v>42.2</v>
      </c>
    </row>
    <row r="969" spans="1:3">
      <c r="A969" t="s">
        <v>1121</v>
      </c>
      <c r="B969" t="s">
        <v>74</v>
      </c>
      <c r="C969">
        <v>23.2</v>
      </c>
    </row>
    <row r="970" spans="1:3">
      <c r="A970" t="s">
        <v>1122</v>
      </c>
      <c r="B970" t="s">
        <v>74</v>
      </c>
      <c r="C970">
        <v>16.600000000000001</v>
      </c>
    </row>
    <row r="971" spans="1:3">
      <c r="A971" t="s">
        <v>1123</v>
      </c>
      <c r="B971" t="s">
        <v>74</v>
      </c>
      <c r="C971">
        <v>14.2</v>
      </c>
    </row>
    <row r="972" spans="1:3">
      <c r="A972" t="s">
        <v>1124</v>
      </c>
      <c r="B972" t="s">
        <v>74</v>
      </c>
      <c r="C972">
        <v>23.1</v>
      </c>
    </row>
    <row r="973" spans="1:3">
      <c r="A973" t="s">
        <v>1125</v>
      </c>
      <c r="B973" t="s">
        <v>74</v>
      </c>
      <c r="C973">
        <v>14.6</v>
      </c>
    </row>
    <row r="974" spans="1:3">
      <c r="A974" t="s">
        <v>1126</v>
      </c>
      <c r="B974" t="s">
        <v>74</v>
      </c>
      <c r="C974">
        <v>10.1</v>
      </c>
    </row>
    <row r="975" spans="1:3">
      <c r="A975" t="s">
        <v>1127</v>
      </c>
      <c r="B975" t="s">
        <v>74</v>
      </c>
      <c r="C975">
        <v>11</v>
      </c>
    </row>
    <row r="976" spans="1:3">
      <c r="A976" t="s">
        <v>1128</v>
      </c>
      <c r="B976" t="s">
        <v>74</v>
      </c>
      <c r="C976">
        <v>15.7</v>
      </c>
    </row>
    <row r="977" spans="1:3">
      <c r="A977" t="s">
        <v>1129</v>
      </c>
      <c r="B977" t="s">
        <v>74</v>
      </c>
      <c r="C977">
        <v>13.9</v>
      </c>
    </row>
    <row r="978" spans="1:3">
      <c r="A978" t="s">
        <v>1130</v>
      </c>
      <c r="B978" t="s">
        <v>74</v>
      </c>
      <c r="C978">
        <v>17.7</v>
      </c>
    </row>
    <row r="979" spans="1:3">
      <c r="A979" t="s">
        <v>1131</v>
      </c>
      <c r="B979" t="s">
        <v>74</v>
      </c>
      <c r="C979">
        <v>8.9</v>
      </c>
    </row>
    <row r="980" spans="1:3">
      <c r="A980" t="s">
        <v>1133</v>
      </c>
      <c r="B980" t="s">
        <v>74</v>
      </c>
      <c r="C980">
        <v>25.4</v>
      </c>
    </row>
    <row r="981" spans="1:3">
      <c r="A981" t="s">
        <v>1134</v>
      </c>
      <c r="B981" t="s">
        <v>74</v>
      </c>
      <c r="C981">
        <v>17.8</v>
      </c>
    </row>
    <row r="982" spans="1:3">
      <c r="A982" t="s">
        <v>1135</v>
      </c>
      <c r="B982" t="s">
        <v>74</v>
      </c>
      <c r="C982">
        <v>1.5</v>
      </c>
    </row>
    <row r="983" spans="1:3">
      <c r="A983" t="s">
        <v>1136</v>
      </c>
      <c r="B983" t="s">
        <v>74</v>
      </c>
      <c r="C983">
        <v>27.3</v>
      </c>
    </row>
    <row r="984" spans="1:3">
      <c r="A984" t="s">
        <v>1137</v>
      </c>
      <c r="B984" t="s">
        <v>74</v>
      </c>
      <c r="C984">
        <v>16.5</v>
      </c>
    </row>
    <row r="985" spans="1:3">
      <c r="A985" t="s">
        <v>1138</v>
      </c>
      <c r="B985" t="s">
        <v>74</v>
      </c>
      <c r="C985">
        <v>15.5</v>
      </c>
    </row>
    <row r="986" spans="1:3">
      <c r="A986" t="s">
        <v>1139</v>
      </c>
      <c r="B986" t="s">
        <v>74</v>
      </c>
      <c r="C986">
        <v>7.3</v>
      </c>
    </row>
    <row r="987" spans="1:3">
      <c r="A987" t="s">
        <v>1140</v>
      </c>
      <c r="B987" t="s">
        <v>74</v>
      </c>
      <c r="C987">
        <v>21.7</v>
      </c>
    </row>
    <row r="988" spans="1:3">
      <c r="A988" t="s">
        <v>1141</v>
      </c>
      <c r="B988" t="s">
        <v>74</v>
      </c>
      <c r="C988">
        <v>18.899999999999999</v>
      </c>
    </row>
    <row r="989" spans="1:3">
      <c r="A989" t="s">
        <v>1142</v>
      </c>
      <c r="B989" t="s">
        <v>74</v>
      </c>
      <c r="C989">
        <v>30</v>
      </c>
    </row>
    <row r="990" spans="1:3">
      <c r="A990" t="s">
        <v>1143</v>
      </c>
      <c r="B990" t="s">
        <v>74</v>
      </c>
      <c r="C990">
        <v>14.3</v>
      </c>
    </row>
    <row r="991" spans="1:3">
      <c r="A991" t="s">
        <v>1144</v>
      </c>
      <c r="B991" t="s">
        <v>74</v>
      </c>
      <c r="C991">
        <v>18.100000000000001</v>
      </c>
    </row>
    <row r="992" spans="1:3">
      <c r="A992" t="s">
        <v>1146</v>
      </c>
      <c r="B992" t="s">
        <v>74</v>
      </c>
      <c r="C992">
        <v>16.399999999999999</v>
      </c>
    </row>
    <row r="993" spans="1:3">
      <c r="A993" t="s">
        <v>1147</v>
      </c>
      <c r="B993" t="s">
        <v>439</v>
      </c>
      <c r="C993">
        <v>6.3</v>
      </c>
    </row>
    <row r="994" spans="1:3">
      <c r="A994" t="s">
        <v>1148</v>
      </c>
      <c r="B994" t="s">
        <v>74</v>
      </c>
      <c r="C994">
        <v>19.899999999999999</v>
      </c>
    </row>
    <row r="995" spans="1:3">
      <c r="A995" t="s">
        <v>1149</v>
      </c>
      <c r="B995" t="s">
        <v>1150</v>
      </c>
      <c r="C995">
        <v>14.7</v>
      </c>
    </row>
    <row r="996" spans="1:3">
      <c r="A996" t="s">
        <v>1151</v>
      </c>
      <c r="B996" t="s">
        <v>74</v>
      </c>
      <c r="C996">
        <v>24.3</v>
      </c>
    </row>
    <row r="997" spans="1:3">
      <c r="A997" t="s">
        <v>1152</v>
      </c>
      <c r="B997" t="s">
        <v>439</v>
      </c>
      <c r="C997">
        <v>11.7</v>
      </c>
    </row>
    <row r="998" spans="1:3">
      <c r="A998" t="s">
        <v>1153</v>
      </c>
      <c r="B998" t="s">
        <v>74</v>
      </c>
      <c r="C998">
        <v>11.7</v>
      </c>
    </row>
    <row r="999" spans="1:3">
      <c r="A999" t="s">
        <v>1154</v>
      </c>
      <c r="B999" t="s">
        <v>74</v>
      </c>
      <c r="C999">
        <v>21</v>
      </c>
    </row>
    <row r="1000" spans="1:3">
      <c r="A1000" t="s">
        <v>1155</v>
      </c>
      <c r="B1000" t="s">
        <v>74</v>
      </c>
      <c r="C1000">
        <v>14</v>
      </c>
    </row>
    <row r="1001" spans="1:3">
      <c r="A1001" t="s">
        <v>1157</v>
      </c>
      <c r="B1001" t="s">
        <v>74</v>
      </c>
      <c r="C1001">
        <v>33.9</v>
      </c>
    </row>
    <row r="1002" spans="1:3">
      <c r="A1002" t="s">
        <v>1158</v>
      </c>
      <c r="B1002" t="s">
        <v>74</v>
      </c>
      <c r="C1002">
        <v>25.2</v>
      </c>
    </row>
    <row r="1003" spans="1:3">
      <c r="A1003" t="s">
        <v>1159</v>
      </c>
      <c r="B1003" t="s">
        <v>74</v>
      </c>
      <c r="C1003">
        <v>8.6</v>
      </c>
    </row>
    <row r="1004" spans="1:3">
      <c r="A1004" t="s">
        <v>1160</v>
      </c>
      <c r="B1004" t="s">
        <v>74</v>
      </c>
      <c r="C1004">
        <v>8.4</v>
      </c>
    </row>
    <row r="1005" spans="1:3">
      <c r="A1005" t="s">
        <v>1161</v>
      </c>
      <c r="B1005" t="s">
        <v>74</v>
      </c>
      <c r="C1005">
        <v>22.5</v>
      </c>
    </row>
    <row r="1006" spans="1:3">
      <c r="A1006" t="s">
        <v>1162</v>
      </c>
      <c r="B1006" t="s">
        <v>74</v>
      </c>
      <c r="C1006">
        <v>23.7</v>
      </c>
    </row>
    <row r="1007" spans="1:3">
      <c r="A1007" t="s">
        <v>1163</v>
      </c>
      <c r="B1007" t="s">
        <v>74</v>
      </c>
      <c r="C1007">
        <v>9.1</v>
      </c>
    </row>
    <row r="1008" spans="1:3">
      <c r="A1008" t="s">
        <v>1164</v>
      </c>
      <c r="B1008" t="s">
        <v>74</v>
      </c>
      <c r="C1008">
        <v>23.9</v>
      </c>
    </row>
    <row r="1009" spans="1:3">
      <c r="A1009" t="s">
        <v>1165</v>
      </c>
      <c r="B1009" t="s">
        <v>74</v>
      </c>
      <c r="C1009">
        <v>26.1</v>
      </c>
    </row>
    <row r="1010" spans="1:3">
      <c r="A1010" t="s">
        <v>1166</v>
      </c>
      <c r="B1010" t="s">
        <v>74</v>
      </c>
      <c r="C1010">
        <v>19.399999999999999</v>
      </c>
    </row>
    <row r="1011" spans="1:3">
      <c r="A1011" t="s">
        <v>1168</v>
      </c>
      <c r="B1011" t="s">
        <v>74</v>
      </c>
      <c r="C1011">
        <v>20.7</v>
      </c>
    </row>
    <row r="1012" spans="1:3">
      <c r="A1012" t="s">
        <v>1169</v>
      </c>
      <c r="B1012" t="s">
        <v>74</v>
      </c>
      <c r="C1012">
        <v>22.2</v>
      </c>
    </row>
    <row r="1013" spans="1:3">
      <c r="A1013" t="s">
        <v>1170</v>
      </c>
      <c r="B1013" t="s">
        <v>74</v>
      </c>
      <c r="C1013">
        <v>24.3</v>
      </c>
    </row>
    <row r="1014" spans="1:3">
      <c r="A1014" t="s">
        <v>1171</v>
      </c>
      <c r="B1014" t="s">
        <v>74</v>
      </c>
      <c r="C1014">
        <v>15.2</v>
      </c>
    </row>
    <row r="1015" spans="1:3">
      <c r="A1015" t="s">
        <v>1172</v>
      </c>
      <c r="B1015" t="s">
        <v>74</v>
      </c>
      <c r="C1015">
        <v>15.4</v>
      </c>
    </row>
    <row r="1016" spans="1:3">
      <c r="A1016" t="s">
        <v>1173</v>
      </c>
      <c r="B1016" t="s">
        <v>74</v>
      </c>
      <c r="C1016">
        <v>26.5</v>
      </c>
    </row>
    <row r="1017" spans="1:3">
      <c r="A1017" t="s">
        <v>1174</v>
      </c>
      <c r="B1017" t="s">
        <v>74</v>
      </c>
      <c r="C1017">
        <v>14.5</v>
      </c>
    </row>
    <row r="1018" spans="1:3">
      <c r="A1018" t="s">
        <v>1175</v>
      </c>
      <c r="B1018" t="s">
        <v>74</v>
      </c>
      <c r="C1018">
        <v>31.1</v>
      </c>
    </row>
    <row r="1019" spans="1:3">
      <c r="A1019" t="s">
        <v>1971</v>
      </c>
      <c r="B1019" t="s">
        <v>74</v>
      </c>
      <c r="C1019">
        <v>44.8</v>
      </c>
    </row>
    <row r="1020" spans="1:3">
      <c r="A1020" t="s">
        <v>1176</v>
      </c>
      <c r="B1020" t="s">
        <v>74</v>
      </c>
      <c r="C1020">
        <v>19.899999999999999</v>
      </c>
    </row>
    <row r="1021" spans="1:3">
      <c r="A1021" t="s">
        <v>1849</v>
      </c>
      <c r="B1021" t="s">
        <v>74</v>
      </c>
      <c r="C1021">
        <v>20.8</v>
      </c>
    </row>
    <row r="1022" spans="1:3">
      <c r="A1022" t="s">
        <v>1177</v>
      </c>
      <c r="B1022" t="s">
        <v>74</v>
      </c>
      <c r="C1022">
        <v>18.399999999999999</v>
      </c>
    </row>
    <row r="1023" spans="1:3">
      <c r="A1023" t="s">
        <v>1178</v>
      </c>
      <c r="B1023" t="s">
        <v>74</v>
      </c>
      <c r="C1023">
        <v>18.100000000000001</v>
      </c>
    </row>
    <row r="1024" spans="1:3">
      <c r="A1024" t="s">
        <v>1179</v>
      </c>
      <c r="B1024" t="s">
        <v>74</v>
      </c>
      <c r="C1024">
        <v>25.6</v>
      </c>
    </row>
    <row r="1025" spans="1:3">
      <c r="A1025" t="s">
        <v>1180</v>
      </c>
      <c r="B1025" t="s">
        <v>74</v>
      </c>
      <c r="C1025">
        <v>12.7</v>
      </c>
    </row>
    <row r="1026" spans="1:3">
      <c r="A1026" t="s">
        <v>1181</v>
      </c>
      <c r="B1026" t="s">
        <v>74</v>
      </c>
      <c r="C1026">
        <v>14.7</v>
      </c>
    </row>
    <row r="1027" spans="1:3">
      <c r="A1027" t="s">
        <v>1182</v>
      </c>
      <c r="B1027" t="s">
        <v>74</v>
      </c>
      <c r="C1027">
        <v>13.1</v>
      </c>
    </row>
    <row r="1028" spans="1:3">
      <c r="A1028" t="s">
        <v>1183</v>
      </c>
      <c r="B1028" t="s">
        <v>74</v>
      </c>
      <c r="C1028">
        <v>14.4</v>
      </c>
    </row>
    <row r="1029" spans="1:3">
      <c r="A1029" t="s">
        <v>1184</v>
      </c>
      <c r="B1029" t="s">
        <v>74</v>
      </c>
      <c r="C1029">
        <v>17</v>
      </c>
    </row>
    <row r="1030" spans="1:3">
      <c r="A1030" t="s">
        <v>1185</v>
      </c>
      <c r="B1030" t="s">
        <v>74</v>
      </c>
      <c r="C1030">
        <v>49.2</v>
      </c>
    </row>
    <row r="1031" spans="1:3">
      <c r="A1031" t="s">
        <v>1186</v>
      </c>
      <c r="B1031" t="s">
        <v>74</v>
      </c>
      <c r="C1031">
        <v>18</v>
      </c>
    </row>
    <row r="1032" spans="1:3">
      <c r="A1032" t="s">
        <v>1187</v>
      </c>
      <c r="B1032" t="s">
        <v>74</v>
      </c>
      <c r="C1032">
        <v>13.1</v>
      </c>
    </row>
    <row r="1033" spans="1:3">
      <c r="A1033" t="s">
        <v>1188</v>
      </c>
      <c r="B1033" t="s">
        <v>74</v>
      </c>
      <c r="C1033">
        <v>17.399999999999999</v>
      </c>
    </row>
    <row r="1034" spans="1:3">
      <c r="A1034" t="s">
        <v>1189</v>
      </c>
      <c r="B1034" t="s">
        <v>74</v>
      </c>
      <c r="C1034">
        <v>13.5</v>
      </c>
    </row>
    <row r="1035" spans="1:3">
      <c r="A1035" t="s">
        <v>1972</v>
      </c>
      <c r="B1035" t="s">
        <v>74</v>
      </c>
      <c r="C1035">
        <v>35.799999999999997</v>
      </c>
    </row>
    <row r="1036" spans="1:3">
      <c r="A1036" t="s">
        <v>1190</v>
      </c>
      <c r="B1036" t="s">
        <v>74</v>
      </c>
      <c r="C1036">
        <v>37.1</v>
      </c>
    </row>
    <row r="1037" spans="1:3">
      <c r="A1037" t="s">
        <v>1191</v>
      </c>
      <c r="B1037" t="s">
        <v>74</v>
      </c>
      <c r="C1037">
        <v>22</v>
      </c>
    </row>
    <row r="1038" spans="1:3">
      <c r="A1038" t="s">
        <v>1192</v>
      </c>
      <c r="B1038" t="s">
        <v>74</v>
      </c>
      <c r="C1038">
        <v>7.8</v>
      </c>
    </row>
    <row r="1039" spans="1:3">
      <c r="A1039" t="s">
        <v>1193</v>
      </c>
      <c r="B1039" t="s">
        <v>74</v>
      </c>
      <c r="C1039">
        <v>16.600000000000001</v>
      </c>
    </row>
    <row r="1040" spans="1:3">
      <c r="A1040" t="s">
        <v>1194</v>
      </c>
      <c r="B1040" t="s">
        <v>1195</v>
      </c>
      <c r="C1040">
        <v>27.3</v>
      </c>
    </row>
    <row r="1041" spans="1:3">
      <c r="A1041" t="s">
        <v>1196</v>
      </c>
      <c r="B1041" t="s">
        <v>119</v>
      </c>
      <c r="C1041">
        <v>6.5</v>
      </c>
    </row>
    <row r="1042" spans="1:3">
      <c r="A1042" t="s">
        <v>1197</v>
      </c>
      <c r="B1042" t="s">
        <v>74</v>
      </c>
      <c r="C1042">
        <v>8.9</v>
      </c>
    </row>
    <row r="1043" spans="1:3">
      <c r="A1043" t="s">
        <v>1198</v>
      </c>
      <c r="B1043" t="s">
        <v>74</v>
      </c>
      <c r="C1043">
        <v>19.7</v>
      </c>
    </row>
    <row r="1044" spans="1:3">
      <c r="A1044" t="s">
        <v>1199</v>
      </c>
      <c r="B1044" t="s">
        <v>74</v>
      </c>
      <c r="C1044">
        <v>12.9</v>
      </c>
    </row>
    <row r="1045" spans="1:3">
      <c r="A1045" t="s">
        <v>1200</v>
      </c>
      <c r="B1045" t="s">
        <v>74</v>
      </c>
      <c r="C1045">
        <v>20.9</v>
      </c>
    </row>
    <row r="1046" spans="1:3">
      <c r="A1046" t="s">
        <v>1201</v>
      </c>
      <c r="B1046" t="s">
        <v>74</v>
      </c>
      <c r="C1046">
        <v>26.5</v>
      </c>
    </row>
    <row r="1047" spans="1:3">
      <c r="A1047" t="s">
        <v>1850</v>
      </c>
      <c r="B1047" t="s">
        <v>74</v>
      </c>
      <c r="C1047">
        <v>21.8</v>
      </c>
    </row>
    <row r="1048" spans="1:3">
      <c r="A1048" t="s">
        <v>1202</v>
      </c>
      <c r="B1048" t="s">
        <v>74</v>
      </c>
      <c r="C1048">
        <v>28.2</v>
      </c>
    </row>
    <row r="1049" spans="1:3">
      <c r="A1049" t="s">
        <v>1203</v>
      </c>
      <c r="B1049" t="s">
        <v>74</v>
      </c>
      <c r="C1049">
        <v>14.1</v>
      </c>
    </row>
    <row r="1050" spans="1:3">
      <c r="A1050" t="s">
        <v>1204</v>
      </c>
      <c r="B1050" t="s">
        <v>74</v>
      </c>
      <c r="C1050">
        <v>22</v>
      </c>
    </row>
    <row r="1051" spans="1:3">
      <c r="A1051" t="s">
        <v>1205</v>
      </c>
      <c r="B1051" t="s">
        <v>74</v>
      </c>
      <c r="C1051">
        <v>20.5</v>
      </c>
    </row>
    <row r="1052" spans="1:3">
      <c r="A1052" t="s">
        <v>1206</v>
      </c>
      <c r="B1052" t="s">
        <v>74</v>
      </c>
      <c r="C1052">
        <v>12.3</v>
      </c>
    </row>
    <row r="1053" spans="1:3">
      <c r="A1053" t="s">
        <v>1207</v>
      </c>
      <c r="B1053" t="s">
        <v>74</v>
      </c>
      <c r="C1053">
        <v>17.8</v>
      </c>
    </row>
    <row r="1054" spans="1:3">
      <c r="A1054" t="s">
        <v>1208</v>
      </c>
      <c r="B1054" t="s">
        <v>74</v>
      </c>
      <c r="C1054">
        <v>30.4</v>
      </c>
    </row>
    <row r="1055" spans="1:3">
      <c r="A1055" t="s">
        <v>1209</v>
      </c>
      <c r="B1055" t="s">
        <v>74</v>
      </c>
      <c r="C1055">
        <v>19.399999999999999</v>
      </c>
    </row>
    <row r="1056" spans="1:3">
      <c r="A1056" t="s">
        <v>1210</v>
      </c>
      <c r="B1056" t="s">
        <v>74</v>
      </c>
      <c r="C1056">
        <v>22</v>
      </c>
    </row>
    <row r="1057" spans="1:3">
      <c r="A1057" t="s">
        <v>1211</v>
      </c>
      <c r="B1057" t="s">
        <v>74</v>
      </c>
      <c r="C1057">
        <v>18.899999999999999</v>
      </c>
    </row>
    <row r="1058" spans="1:3">
      <c r="A1058" t="s">
        <v>1212</v>
      </c>
      <c r="B1058" t="s">
        <v>74</v>
      </c>
      <c r="C1058">
        <v>28.5</v>
      </c>
    </row>
    <row r="1059" spans="1:3">
      <c r="A1059" t="s">
        <v>1213</v>
      </c>
      <c r="B1059" t="s">
        <v>74</v>
      </c>
      <c r="C1059">
        <v>30.9</v>
      </c>
    </row>
    <row r="1060" spans="1:3">
      <c r="A1060" t="s">
        <v>1214</v>
      </c>
      <c r="B1060" t="s">
        <v>74</v>
      </c>
      <c r="C1060">
        <v>11.4</v>
      </c>
    </row>
    <row r="1061" spans="1:3">
      <c r="A1061" t="s">
        <v>1215</v>
      </c>
      <c r="B1061" t="s">
        <v>74</v>
      </c>
      <c r="C1061">
        <v>16.7</v>
      </c>
    </row>
    <row r="1062" spans="1:3">
      <c r="A1062" t="s">
        <v>1851</v>
      </c>
      <c r="B1062" t="s">
        <v>74</v>
      </c>
      <c r="C1062">
        <v>17.8</v>
      </c>
    </row>
    <row r="1063" spans="1:3">
      <c r="A1063" t="s">
        <v>1217</v>
      </c>
      <c r="B1063" t="s">
        <v>74</v>
      </c>
      <c r="C1063">
        <v>17.5</v>
      </c>
    </row>
    <row r="1064" spans="1:3">
      <c r="A1064" t="s">
        <v>1218</v>
      </c>
      <c r="B1064" t="s">
        <v>971</v>
      </c>
      <c r="C1064">
        <v>14.8</v>
      </c>
    </row>
    <row r="1065" spans="1:3">
      <c r="A1065" t="s">
        <v>1219</v>
      </c>
      <c r="B1065" t="s">
        <v>74</v>
      </c>
      <c r="C1065">
        <v>8.5</v>
      </c>
    </row>
    <row r="1066" spans="1:3">
      <c r="A1066" t="s">
        <v>1220</v>
      </c>
      <c r="B1066" t="s">
        <v>74</v>
      </c>
      <c r="C1066">
        <v>12.2</v>
      </c>
    </row>
    <row r="1067" spans="1:3">
      <c r="A1067" t="s">
        <v>1221</v>
      </c>
      <c r="B1067" t="s">
        <v>74</v>
      </c>
      <c r="C1067">
        <v>9.3000000000000007</v>
      </c>
    </row>
    <row r="1068" spans="1:3">
      <c r="A1068" t="s">
        <v>1223</v>
      </c>
      <c r="B1068" t="s">
        <v>74</v>
      </c>
      <c r="C1068">
        <v>9.6</v>
      </c>
    </row>
    <row r="1069" spans="1:3">
      <c r="A1069" t="s">
        <v>1224</v>
      </c>
      <c r="B1069" t="s">
        <v>74</v>
      </c>
      <c r="C1069">
        <v>27.5</v>
      </c>
    </row>
    <row r="1070" spans="1:3">
      <c r="A1070" t="s">
        <v>1225</v>
      </c>
      <c r="B1070" t="s">
        <v>74</v>
      </c>
      <c r="C1070">
        <v>23.7</v>
      </c>
    </row>
    <row r="1071" spans="1:3">
      <c r="A1071" t="s">
        <v>1226</v>
      </c>
      <c r="B1071" t="s">
        <v>74</v>
      </c>
      <c r="C1071">
        <v>21.1</v>
      </c>
    </row>
    <row r="1072" spans="1:3" ht="18" customHeight="1">
      <c r="A1072" t="s">
        <v>1227</v>
      </c>
      <c r="B1072" t="s">
        <v>74</v>
      </c>
      <c r="C1072">
        <v>8.1</v>
      </c>
    </row>
    <row r="1073" spans="1:3">
      <c r="A1073" t="s">
        <v>1228</v>
      </c>
      <c r="B1073" t="s">
        <v>74</v>
      </c>
      <c r="C1073">
        <v>12.3</v>
      </c>
    </row>
    <row r="1074" spans="1:3">
      <c r="A1074" t="s">
        <v>1229</v>
      </c>
      <c r="B1074" t="s">
        <v>74</v>
      </c>
      <c r="C1074">
        <v>29.8</v>
      </c>
    </row>
    <row r="1075" spans="1:3">
      <c r="A1075" t="s">
        <v>1230</v>
      </c>
      <c r="B1075" t="s">
        <v>74</v>
      </c>
      <c r="C1075">
        <v>8.6999999999999993</v>
      </c>
    </row>
    <row r="1076" spans="1:3">
      <c r="A1076" t="s">
        <v>1231</v>
      </c>
      <c r="B1076" t="s">
        <v>74</v>
      </c>
      <c r="C1076">
        <v>16.3</v>
      </c>
    </row>
    <row r="1077" spans="1:3">
      <c r="A1077" t="s">
        <v>1232</v>
      </c>
      <c r="B1077" t="s">
        <v>74</v>
      </c>
      <c r="C1077">
        <v>13.8</v>
      </c>
    </row>
    <row r="1078" spans="1:3">
      <c r="A1078" t="s">
        <v>1233</v>
      </c>
      <c r="B1078" t="s">
        <v>74</v>
      </c>
      <c r="C1078">
        <v>4.8</v>
      </c>
    </row>
    <row r="1079" spans="1:3">
      <c r="A1079" t="s">
        <v>1852</v>
      </c>
      <c r="B1079" t="s">
        <v>74</v>
      </c>
      <c r="C1079">
        <v>29.7</v>
      </c>
    </row>
    <row r="1080" spans="1:3">
      <c r="A1080" t="s">
        <v>1234</v>
      </c>
      <c r="B1080" t="s">
        <v>74</v>
      </c>
      <c r="C1080">
        <v>6.9</v>
      </c>
    </row>
    <row r="1081" spans="1:3">
      <c r="A1081" t="s">
        <v>1236</v>
      </c>
      <c r="B1081" t="s">
        <v>74</v>
      </c>
      <c r="C1081">
        <v>13.5</v>
      </c>
    </row>
    <row r="1082" spans="1:3">
      <c r="A1082" t="s">
        <v>1237</v>
      </c>
      <c r="B1082" t="s">
        <v>74</v>
      </c>
      <c r="C1082">
        <v>14.4</v>
      </c>
    </row>
    <row r="1083" spans="1:3" ht="18" customHeight="1">
      <c r="A1083" t="s">
        <v>1238</v>
      </c>
      <c r="B1083" t="s">
        <v>74</v>
      </c>
      <c r="C1083">
        <v>31.3</v>
      </c>
    </row>
    <row r="1084" spans="1:3">
      <c r="A1084" t="s">
        <v>1239</v>
      </c>
      <c r="B1084" t="s">
        <v>74</v>
      </c>
      <c r="C1084">
        <v>16.2</v>
      </c>
    </row>
    <row r="1085" spans="1:3" ht="18" customHeight="1">
      <c r="A1085" t="s">
        <v>1240</v>
      </c>
      <c r="B1085" t="s">
        <v>74</v>
      </c>
      <c r="C1085">
        <v>8.5</v>
      </c>
    </row>
    <row r="1086" spans="1:3">
      <c r="A1086" t="s">
        <v>1241</v>
      </c>
      <c r="B1086" t="s">
        <v>74</v>
      </c>
      <c r="C1086">
        <v>23.9</v>
      </c>
    </row>
    <row r="1087" spans="1:3" ht="18" customHeight="1">
      <c r="A1087" t="s">
        <v>1242</v>
      </c>
      <c r="B1087" t="s">
        <v>1243</v>
      </c>
      <c r="C1087">
        <v>13.4</v>
      </c>
    </row>
    <row r="1088" spans="1:3">
      <c r="A1088" t="s">
        <v>1244</v>
      </c>
      <c r="B1088" t="s">
        <v>74</v>
      </c>
      <c r="C1088">
        <v>22.7</v>
      </c>
    </row>
    <row r="1089" spans="1:3" ht="18" customHeight="1">
      <c r="A1089" t="s">
        <v>1245</v>
      </c>
      <c r="B1089" t="s">
        <v>1246</v>
      </c>
      <c r="C1089">
        <v>8.8000000000000007</v>
      </c>
    </row>
    <row r="1090" spans="1:3">
      <c r="A1090" t="s">
        <v>1788</v>
      </c>
      <c r="B1090" t="s">
        <v>74</v>
      </c>
      <c r="C1090">
        <v>18.899999999999999</v>
      </c>
    </row>
    <row r="1091" spans="1:3">
      <c r="A1091" t="s">
        <v>1247</v>
      </c>
      <c r="B1091" t="s">
        <v>74</v>
      </c>
      <c r="C1091">
        <v>8.6999999999999993</v>
      </c>
    </row>
    <row r="1092" spans="1:3">
      <c r="A1092" t="s">
        <v>1248</v>
      </c>
      <c r="B1092" t="s">
        <v>74</v>
      </c>
      <c r="C1092">
        <v>13.7</v>
      </c>
    </row>
    <row r="1093" spans="1:3" ht="18" customHeight="1">
      <c r="A1093" t="s">
        <v>1250</v>
      </c>
      <c r="B1093" t="s">
        <v>74</v>
      </c>
      <c r="C1093">
        <v>27.8</v>
      </c>
    </row>
    <row r="1094" spans="1:3">
      <c r="A1094" t="s">
        <v>1251</v>
      </c>
      <c r="B1094" t="s">
        <v>74</v>
      </c>
      <c r="C1094">
        <v>13.5</v>
      </c>
    </row>
    <row r="1095" spans="1:3">
      <c r="A1095" t="s">
        <v>1252</v>
      </c>
      <c r="B1095" t="s">
        <v>74</v>
      </c>
      <c r="C1095">
        <v>10.4</v>
      </c>
    </row>
    <row r="1096" spans="1:3">
      <c r="A1096" t="s">
        <v>1253</v>
      </c>
      <c r="B1096" t="s">
        <v>74</v>
      </c>
      <c r="C1096">
        <v>7</v>
      </c>
    </row>
    <row r="1097" spans="1:3" ht="18" customHeight="1">
      <c r="A1097" t="s">
        <v>1254</v>
      </c>
      <c r="B1097" t="s">
        <v>544</v>
      </c>
      <c r="C1097">
        <v>44</v>
      </c>
    </row>
    <row r="1098" spans="1:3">
      <c r="A1098" t="s">
        <v>1256</v>
      </c>
      <c r="B1098" t="s">
        <v>74</v>
      </c>
      <c r="C1098">
        <v>16.899999999999999</v>
      </c>
    </row>
    <row r="1099" spans="1:3">
      <c r="A1099" t="s">
        <v>1258</v>
      </c>
      <c r="B1099" t="s">
        <v>74</v>
      </c>
      <c r="C1099">
        <v>33.9</v>
      </c>
    </row>
    <row r="1100" spans="1:3">
      <c r="A1100" t="s">
        <v>1259</v>
      </c>
      <c r="B1100" t="s">
        <v>74</v>
      </c>
      <c r="C1100">
        <v>16.100000000000001</v>
      </c>
    </row>
    <row r="1101" spans="1:3">
      <c r="A1101" t="s">
        <v>1260</v>
      </c>
      <c r="B1101" t="s">
        <v>1261</v>
      </c>
      <c r="C1101">
        <v>6.2</v>
      </c>
    </row>
    <row r="1102" spans="1:3">
      <c r="A1102" t="s">
        <v>1263</v>
      </c>
      <c r="B1102" t="s">
        <v>74</v>
      </c>
      <c r="C1102">
        <v>4.5</v>
      </c>
    </row>
    <row r="1103" spans="1:3">
      <c r="A1103" t="s">
        <v>1264</v>
      </c>
      <c r="B1103" t="s">
        <v>74</v>
      </c>
      <c r="C1103">
        <v>8.6999999999999993</v>
      </c>
    </row>
    <row r="1104" spans="1:3">
      <c r="A1104" t="s">
        <v>1265</v>
      </c>
      <c r="B1104" t="s">
        <v>74</v>
      </c>
      <c r="C1104">
        <v>17.8</v>
      </c>
    </row>
    <row r="1105" spans="1:3">
      <c r="A1105" t="s">
        <v>1266</v>
      </c>
      <c r="B1105" t="s">
        <v>74</v>
      </c>
      <c r="C1105">
        <v>11.5</v>
      </c>
    </row>
    <row r="1106" spans="1:3">
      <c r="A1106" t="s">
        <v>1267</v>
      </c>
      <c r="B1106" t="s">
        <v>74</v>
      </c>
      <c r="C1106">
        <v>12.4</v>
      </c>
    </row>
    <row r="1107" spans="1:3">
      <c r="A1107" t="s">
        <v>1268</v>
      </c>
      <c r="B1107" t="s">
        <v>74</v>
      </c>
      <c r="C1107">
        <v>23.1</v>
      </c>
    </row>
    <row r="1108" spans="1:3">
      <c r="A1108" t="s">
        <v>1269</v>
      </c>
      <c r="B1108" t="s">
        <v>74</v>
      </c>
      <c r="C1108">
        <v>22</v>
      </c>
    </row>
    <row r="1109" spans="1:3">
      <c r="A1109" t="s">
        <v>1270</v>
      </c>
      <c r="B1109" t="s">
        <v>74</v>
      </c>
      <c r="C1109">
        <v>25.9</v>
      </c>
    </row>
    <row r="1110" spans="1:3">
      <c r="A1110" t="s">
        <v>1271</v>
      </c>
      <c r="B1110" t="s">
        <v>74</v>
      </c>
      <c r="C1110">
        <v>21.2</v>
      </c>
    </row>
    <row r="1111" spans="1:3">
      <c r="A1111" t="s">
        <v>1272</v>
      </c>
      <c r="B1111" t="s">
        <v>74</v>
      </c>
      <c r="C1111">
        <v>35.5</v>
      </c>
    </row>
    <row r="1112" spans="1:3">
      <c r="A1112" t="s">
        <v>1273</v>
      </c>
      <c r="B1112" t="s">
        <v>74</v>
      </c>
      <c r="C1112">
        <v>15.1</v>
      </c>
    </row>
    <row r="1113" spans="1:3">
      <c r="A1113" t="s">
        <v>1274</v>
      </c>
      <c r="B1113" t="s">
        <v>74</v>
      </c>
      <c r="C1113">
        <v>9.6</v>
      </c>
    </row>
    <row r="1114" spans="1:3">
      <c r="A1114" t="s">
        <v>1789</v>
      </c>
      <c r="B1114" t="s">
        <v>74</v>
      </c>
      <c r="C1114">
        <v>14.8</v>
      </c>
    </row>
    <row r="1115" spans="1:3">
      <c r="A1115" t="s">
        <v>1275</v>
      </c>
      <c r="B1115" t="s">
        <v>74</v>
      </c>
      <c r="C1115">
        <v>18.3</v>
      </c>
    </row>
    <row r="1116" spans="1:3">
      <c r="A1116" t="s">
        <v>1853</v>
      </c>
      <c r="B1116" t="s">
        <v>74</v>
      </c>
      <c r="C1116">
        <v>22.1</v>
      </c>
    </row>
    <row r="1117" spans="1:3">
      <c r="A1117" t="s">
        <v>1276</v>
      </c>
      <c r="B1117" t="s">
        <v>74</v>
      </c>
      <c r="C1117">
        <v>13</v>
      </c>
    </row>
    <row r="1118" spans="1:3">
      <c r="A1118" t="s">
        <v>1277</v>
      </c>
      <c r="B1118" t="s">
        <v>74</v>
      </c>
      <c r="C1118">
        <v>14.5</v>
      </c>
    </row>
    <row r="1119" spans="1:3">
      <c r="A1119" t="s">
        <v>1278</v>
      </c>
      <c r="B1119" t="s">
        <v>74</v>
      </c>
      <c r="C1119">
        <v>18.600000000000001</v>
      </c>
    </row>
    <row r="1120" spans="1:3">
      <c r="A1120" t="s">
        <v>1279</v>
      </c>
      <c r="B1120" t="s">
        <v>1280</v>
      </c>
      <c r="C1120">
        <v>13</v>
      </c>
    </row>
    <row r="1121" spans="1:3">
      <c r="A1121" t="s">
        <v>1281</v>
      </c>
      <c r="B1121" t="s">
        <v>74</v>
      </c>
      <c r="C1121">
        <v>25.1</v>
      </c>
    </row>
    <row r="1122" spans="1:3">
      <c r="A1122" t="s">
        <v>1282</v>
      </c>
      <c r="B1122" t="s">
        <v>74</v>
      </c>
      <c r="C1122">
        <v>14.2</v>
      </c>
    </row>
    <row r="1123" spans="1:3">
      <c r="A1123" t="s">
        <v>1283</v>
      </c>
      <c r="B1123" t="s">
        <v>74</v>
      </c>
      <c r="C1123">
        <v>19.899999999999999</v>
      </c>
    </row>
    <row r="1124" spans="1:3">
      <c r="A1124" t="s">
        <v>1284</v>
      </c>
      <c r="B1124" t="s">
        <v>74</v>
      </c>
      <c r="C1124">
        <v>18.3</v>
      </c>
    </row>
    <row r="1125" spans="1:3">
      <c r="A1125" t="s">
        <v>1285</v>
      </c>
      <c r="B1125" t="s">
        <v>74</v>
      </c>
      <c r="C1125">
        <v>21.3</v>
      </c>
    </row>
    <row r="1126" spans="1:3">
      <c r="A1126" t="s">
        <v>1790</v>
      </c>
      <c r="B1126" t="s">
        <v>74</v>
      </c>
      <c r="C1126">
        <v>18.2</v>
      </c>
    </row>
    <row r="1127" spans="1:3">
      <c r="A1127" t="s">
        <v>1286</v>
      </c>
      <c r="B1127" t="s">
        <v>74</v>
      </c>
      <c r="C1127">
        <v>18.899999999999999</v>
      </c>
    </row>
    <row r="1128" spans="1:3">
      <c r="A1128" t="s">
        <v>1287</v>
      </c>
      <c r="B1128" t="s">
        <v>329</v>
      </c>
      <c r="C1128">
        <v>5</v>
      </c>
    </row>
    <row r="1129" spans="1:3">
      <c r="A1129" t="s">
        <v>1288</v>
      </c>
      <c r="B1129" t="s">
        <v>119</v>
      </c>
      <c r="C1129">
        <v>6</v>
      </c>
    </row>
    <row r="1130" spans="1:3">
      <c r="A1130" t="s">
        <v>1289</v>
      </c>
      <c r="B1130" t="s">
        <v>74</v>
      </c>
      <c r="C1130">
        <v>14.7</v>
      </c>
    </row>
    <row r="1131" spans="1:3">
      <c r="A1131" t="s">
        <v>1290</v>
      </c>
      <c r="B1131" t="s">
        <v>74</v>
      </c>
      <c r="C1131">
        <v>22.2</v>
      </c>
    </row>
    <row r="1132" spans="1:3">
      <c r="A1132" t="s">
        <v>1291</v>
      </c>
      <c r="B1132" t="s">
        <v>74</v>
      </c>
      <c r="C1132">
        <v>16.8</v>
      </c>
    </row>
    <row r="1133" spans="1:3">
      <c r="A1133" t="s">
        <v>1292</v>
      </c>
      <c r="B1133" t="s">
        <v>74</v>
      </c>
      <c r="C1133">
        <v>8.3000000000000007</v>
      </c>
    </row>
    <row r="1134" spans="1:3">
      <c r="A1134" t="s">
        <v>1293</v>
      </c>
      <c r="B1134" t="s">
        <v>74</v>
      </c>
      <c r="C1134">
        <v>18.3</v>
      </c>
    </row>
    <row r="1135" spans="1:3">
      <c r="A1135" t="s">
        <v>1294</v>
      </c>
      <c r="B1135" t="s">
        <v>74</v>
      </c>
      <c r="C1135">
        <v>27.8</v>
      </c>
    </row>
    <row r="1136" spans="1:3">
      <c r="A1136" t="s">
        <v>1295</v>
      </c>
      <c r="B1136" t="s">
        <v>74</v>
      </c>
      <c r="C1136">
        <v>26.8</v>
      </c>
    </row>
    <row r="1137" spans="1:3">
      <c r="A1137" t="s">
        <v>1297</v>
      </c>
      <c r="B1137" t="s">
        <v>222</v>
      </c>
      <c r="C1137">
        <v>10.4</v>
      </c>
    </row>
    <row r="1138" spans="1:3">
      <c r="A1138" t="s">
        <v>1298</v>
      </c>
      <c r="B1138" t="s">
        <v>74</v>
      </c>
      <c r="C1138">
        <v>21.2</v>
      </c>
    </row>
    <row r="1139" spans="1:3">
      <c r="A1139" t="s">
        <v>1299</v>
      </c>
      <c r="B1139" t="s">
        <v>74</v>
      </c>
      <c r="C1139">
        <v>26.5</v>
      </c>
    </row>
    <row r="1140" spans="1:3">
      <c r="A1140" t="s">
        <v>1300</v>
      </c>
      <c r="B1140" t="s">
        <v>74</v>
      </c>
      <c r="C1140">
        <v>20.8</v>
      </c>
    </row>
    <row r="1141" spans="1:3">
      <c r="A1141" t="s">
        <v>1301</v>
      </c>
      <c r="B1141" t="s">
        <v>74</v>
      </c>
      <c r="C1141">
        <v>13.5</v>
      </c>
    </row>
    <row r="1142" spans="1:3">
      <c r="A1142" t="s">
        <v>1302</v>
      </c>
      <c r="B1142" t="s">
        <v>74</v>
      </c>
      <c r="C1142">
        <v>6.2</v>
      </c>
    </row>
    <row r="1143" spans="1:3">
      <c r="A1143" t="s">
        <v>1304</v>
      </c>
      <c r="B1143" t="s">
        <v>74</v>
      </c>
      <c r="C1143">
        <v>35.700000000000003</v>
      </c>
    </row>
    <row r="1144" spans="1:3">
      <c r="A1144" t="s">
        <v>1305</v>
      </c>
      <c r="B1144" t="s">
        <v>74</v>
      </c>
      <c r="C1144">
        <v>8.9</v>
      </c>
    </row>
    <row r="1145" spans="1:3">
      <c r="A1145" t="s">
        <v>1307</v>
      </c>
      <c r="B1145" t="s">
        <v>74</v>
      </c>
      <c r="C1145">
        <v>7.9</v>
      </c>
    </row>
    <row r="1146" spans="1:3">
      <c r="A1146" t="s">
        <v>1308</v>
      </c>
      <c r="B1146" t="s">
        <v>74</v>
      </c>
      <c r="C1146">
        <v>17</v>
      </c>
    </row>
    <row r="1147" spans="1:3">
      <c r="A1147" t="s">
        <v>1791</v>
      </c>
      <c r="B1147" t="s">
        <v>74</v>
      </c>
      <c r="C1147">
        <v>34.5</v>
      </c>
    </row>
    <row r="1148" spans="1:3">
      <c r="A1148" t="s">
        <v>1309</v>
      </c>
      <c r="B1148" t="s">
        <v>74</v>
      </c>
      <c r="C1148">
        <v>18</v>
      </c>
    </row>
    <row r="1149" spans="1:3">
      <c r="A1149" t="s">
        <v>1310</v>
      </c>
      <c r="B1149" t="s">
        <v>74</v>
      </c>
      <c r="C1149">
        <v>16.399999999999999</v>
      </c>
    </row>
    <row r="1150" spans="1:3">
      <c r="A1150" t="s">
        <v>1311</v>
      </c>
      <c r="B1150" t="s">
        <v>74</v>
      </c>
      <c r="C1150">
        <v>14.2</v>
      </c>
    </row>
    <row r="1151" spans="1:3">
      <c r="A1151" t="s">
        <v>1312</v>
      </c>
      <c r="B1151" t="s">
        <v>74</v>
      </c>
      <c r="C1151">
        <v>16.8</v>
      </c>
    </row>
    <row r="1152" spans="1:3">
      <c r="A1152" t="s">
        <v>1313</v>
      </c>
      <c r="B1152" t="s">
        <v>74</v>
      </c>
      <c r="C1152">
        <v>24.4</v>
      </c>
    </row>
    <row r="1153" spans="1:3">
      <c r="A1153" t="s">
        <v>1314</v>
      </c>
      <c r="B1153" t="s">
        <v>74</v>
      </c>
      <c r="C1153">
        <v>15.7</v>
      </c>
    </row>
    <row r="1154" spans="1:3">
      <c r="A1154" t="s">
        <v>1315</v>
      </c>
      <c r="B1154" t="s">
        <v>74</v>
      </c>
      <c r="C1154">
        <v>5.2</v>
      </c>
    </row>
    <row r="1155" spans="1:3">
      <c r="A1155" t="s">
        <v>1316</v>
      </c>
      <c r="B1155" t="s">
        <v>74</v>
      </c>
      <c r="C1155">
        <v>14.3</v>
      </c>
    </row>
    <row r="1156" spans="1:3">
      <c r="A1156" t="s">
        <v>1317</v>
      </c>
      <c r="B1156" t="s">
        <v>74</v>
      </c>
      <c r="C1156">
        <v>11.8</v>
      </c>
    </row>
    <row r="1157" spans="1:3">
      <c r="A1157" t="s">
        <v>1318</v>
      </c>
      <c r="B1157" t="s">
        <v>74</v>
      </c>
      <c r="C1157">
        <v>16.899999999999999</v>
      </c>
    </row>
    <row r="1158" spans="1:3">
      <c r="A1158" t="s">
        <v>1319</v>
      </c>
      <c r="B1158" t="s">
        <v>74</v>
      </c>
      <c r="C1158">
        <v>6.3</v>
      </c>
    </row>
    <row r="1159" spans="1:3">
      <c r="A1159" t="s">
        <v>1792</v>
      </c>
      <c r="B1159" t="s">
        <v>74</v>
      </c>
      <c r="C1159">
        <v>10.7</v>
      </c>
    </row>
    <row r="1160" spans="1:3">
      <c r="A1160" t="s">
        <v>1320</v>
      </c>
      <c r="B1160" t="s">
        <v>74</v>
      </c>
      <c r="C1160">
        <v>1.9</v>
      </c>
    </row>
    <row r="1161" spans="1:3">
      <c r="A1161" t="s">
        <v>1321</v>
      </c>
      <c r="B1161" t="s">
        <v>74</v>
      </c>
      <c r="C1161">
        <v>25</v>
      </c>
    </row>
    <row r="1162" spans="1:3">
      <c r="A1162" t="s">
        <v>1322</v>
      </c>
      <c r="B1162" t="s">
        <v>74</v>
      </c>
      <c r="C1162">
        <v>15.9</v>
      </c>
    </row>
    <row r="1163" spans="1:3">
      <c r="A1163" t="s">
        <v>1323</v>
      </c>
      <c r="B1163" t="s">
        <v>74</v>
      </c>
      <c r="C1163">
        <v>20.7</v>
      </c>
    </row>
    <row r="1164" spans="1:3">
      <c r="A1164" t="s">
        <v>1324</v>
      </c>
      <c r="B1164" t="s">
        <v>74</v>
      </c>
      <c r="C1164">
        <v>18.899999999999999</v>
      </c>
    </row>
    <row r="1165" spans="1:3">
      <c r="A1165" t="s">
        <v>1325</v>
      </c>
      <c r="B1165" t="s">
        <v>74</v>
      </c>
      <c r="C1165">
        <v>7.8</v>
      </c>
    </row>
    <row r="1166" spans="1:3">
      <c r="A1166" t="s">
        <v>1326</v>
      </c>
      <c r="B1166" t="s">
        <v>74</v>
      </c>
      <c r="C1166">
        <v>23.8</v>
      </c>
    </row>
    <row r="1167" spans="1:3">
      <c r="A1167" t="s">
        <v>1327</v>
      </c>
      <c r="B1167" t="s">
        <v>74</v>
      </c>
      <c r="C1167">
        <v>19.7</v>
      </c>
    </row>
    <row r="1168" spans="1:3">
      <c r="A1168" t="s">
        <v>1330</v>
      </c>
      <c r="B1168" t="s">
        <v>74</v>
      </c>
      <c r="C1168">
        <v>17.399999999999999</v>
      </c>
    </row>
    <row r="1169" spans="1:3">
      <c r="A1169" t="s">
        <v>1331</v>
      </c>
      <c r="B1169" t="s">
        <v>74</v>
      </c>
      <c r="C1169">
        <v>21.4</v>
      </c>
    </row>
    <row r="1170" spans="1:3">
      <c r="A1170" t="s">
        <v>1332</v>
      </c>
      <c r="B1170" t="s">
        <v>74</v>
      </c>
      <c r="C1170">
        <v>20.6</v>
      </c>
    </row>
    <row r="1171" spans="1:3">
      <c r="A1171" t="s">
        <v>1333</v>
      </c>
      <c r="B1171" t="s">
        <v>74</v>
      </c>
      <c r="C1171">
        <v>22.6</v>
      </c>
    </row>
    <row r="1172" spans="1:3">
      <c r="A1172" t="s">
        <v>1335</v>
      </c>
      <c r="B1172" t="s">
        <v>74</v>
      </c>
      <c r="C1172">
        <v>22.2</v>
      </c>
    </row>
    <row r="1173" spans="1:3">
      <c r="A1173" t="s">
        <v>1336</v>
      </c>
      <c r="B1173" t="s">
        <v>74</v>
      </c>
      <c r="C1173">
        <v>12.6</v>
      </c>
    </row>
    <row r="1174" spans="1:3">
      <c r="A1174" t="s">
        <v>1337</v>
      </c>
      <c r="B1174" t="s">
        <v>74</v>
      </c>
      <c r="C1174">
        <v>16.899999999999999</v>
      </c>
    </row>
    <row r="1175" spans="1:3">
      <c r="A1175" t="s">
        <v>1338</v>
      </c>
      <c r="B1175" t="s">
        <v>74</v>
      </c>
      <c r="C1175">
        <v>13.3</v>
      </c>
    </row>
    <row r="1176" spans="1:3">
      <c r="A1176" t="s">
        <v>1339</v>
      </c>
      <c r="B1176" t="s">
        <v>74</v>
      </c>
      <c r="C1176">
        <v>6.5</v>
      </c>
    </row>
    <row r="1177" spans="1:3">
      <c r="A1177" t="s">
        <v>1340</v>
      </c>
      <c r="B1177" t="s">
        <v>74</v>
      </c>
      <c r="C1177">
        <v>22</v>
      </c>
    </row>
    <row r="1178" spans="1:3">
      <c r="A1178" t="s">
        <v>1341</v>
      </c>
      <c r="B1178" t="s">
        <v>74</v>
      </c>
      <c r="C1178">
        <v>18.399999999999999</v>
      </c>
    </row>
    <row r="1179" spans="1:3">
      <c r="A1179" t="s">
        <v>1342</v>
      </c>
      <c r="B1179" t="s">
        <v>74</v>
      </c>
      <c r="C1179">
        <v>25.2</v>
      </c>
    </row>
    <row r="1180" spans="1:3">
      <c r="A1180" t="s">
        <v>1343</v>
      </c>
      <c r="B1180" t="s">
        <v>636</v>
      </c>
      <c r="C1180">
        <v>15.9</v>
      </c>
    </row>
    <row r="1181" spans="1:3">
      <c r="A1181" t="s">
        <v>1344</v>
      </c>
      <c r="B1181" t="s">
        <v>74</v>
      </c>
      <c r="C1181">
        <v>10.9</v>
      </c>
    </row>
    <row r="1182" spans="1:3">
      <c r="A1182" t="s">
        <v>1345</v>
      </c>
      <c r="B1182" t="s">
        <v>350</v>
      </c>
      <c r="C1182">
        <v>12</v>
      </c>
    </row>
    <row r="1183" spans="1:3">
      <c r="A1183" t="s">
        <v>1346</v>
      </c>
      <c r="B1183" t="s">
        <v>74</v>
      </c>
      <c r="C1183">
        <v>19.3</v>
      </c>
    </row>
    <row r="1184" spans="1:3">
      <c r="A1184" t="s">
        <v>1347</v>
      </c>
      <c r="B1184" t="s">
        <v>1348</v>
      </c>
      <c r="C1184">
        <v>11.3</v>
      </c>
    </row>
    <row r="1185" spans="1:3">
      <c r="A1185" t="s">
        <v>1349</v>
      </c>
      <c r="B1185" t="s">
        <v>439</v>
      </c>
      <c r="C1185">
        <v>14</v>
      </c>
    </row>
    <row r="1186" spans="1:3">
      <c r="A1186" t="s">
        <v>1350</v>
      </c>
      <c r="B1186" t="s">
        <v>74</v>
      </c>
      <c r="C1186">
        <v>15.3</v>
      </c>
    </row>
    <row r="1187" spans="1:3">
      <c r="A1187" t="s">
        <v>1351</v>
      </c>
      <c r="B1187" t="s">
        <v>74</v>
      </c>
      <c r="C1187">
        <v>31.8</v>
      </c>
    </row>
    <row r="1188" spans="1:3">
      <c r="A1188" t="s">
        <v>1352</v>
      </c>
      <c r="B1188" t="s">
        <v>74</v>
      </c>
      <c r="C1188">
        <v>4.5999999999999996</v>
      </c>
    </row>
    <row r="1189" spans="1:3">
      <c r="A1189" t="s">
        <v>1353</v>
      </c>
      <c r="B1189" t="s">
        <v>74</v>
      </c>
      <c r="C1189">
        <v>6.4</v>
      </c>
    </row>
    <row r="1190" spans="1:3">
      <c r="A1190" t="s">
        <v>1355</v>
      </c>
      <c r="B1190" t="s">
        <v>439</v>
      </c>
      <c r="C1190">
        <v>14.8</v>
      </c>
    </row>
    <row r="1191" spans="1:3">
      <c r="A1191" t="s">
        <v>1356</v>
      </c>
      <c r="B1191" t="s">
        <v>1357</v>
      </c>
      <c r="C1191">
        <v>9.1</v>
      </c>
    </row>
    <row r="1192" spans="1:3">
      <c r="A1192" t="s">
        <v>1358</v>
      </c>
      <c r="B1192" t="s">
        <v>74</v>
      </c>
      <c r="C1192">
        <v>12.7</v>
      </c>
    </row>
    <row r="1193" spans="1:3">
      <c r="A1193" t="s">
        <v>1359</v>
      </c>
      <c r="B1193" t="s">
        <v>439</v>
      </c>
      <c r="C1193">
        <v>3.4</v>
      </c>
    </row>
    <row r="1194" spans="1:3">
      <c r="A1194" t="s">
        <v>1360</v>
      </c>
      <c r="B1194" t="s">
        <v>74</v>
      </c>
      <c r="C1194">
        <v>27.3</v>
      </c>
    </row>
    <row r="1195" spans="1:3">
      <c r="A1195" t="s">
        <v>1361</v>
      </c>
      <c r="B1195" t="s">
        <v>74</v>
      </c>
      <c r="C1195">
        <v>32.299999999999997</v>
      </c>
    </row>
    <row r="1196" spans="1:3">
      <c r="A1196" t="s">
        <v>1362</v>
      </c>
      <c r="B1196" t="s">
        <v>74</v>
      </c>
      <c r="C1196">
        <v>23.3</v>
      </c>
    </row>
    <row r="1197" spans="1:3">
      <c r="A1197" t="s">
        <v>1363</v>
      </c>
      <c r="B1197" t="s">
        <v>74</v>
      </c>
      <c r="C1197">
        <v>9.1999999999999993</v>
      </c>
    </row>
    <row r="1198" spans="1:3">
      <c r="A1198" t="s">
        <v>1364</v>
      </c>
      <c r="B1198" t="s">
        <v>74</v>
      </c>
      <c r="C1198">
        <v>29</v>
      </c>
    </row>
    <row r="1199" spans="1:3">
      <c r="A1199" t="s">
        <v>1854</v>
      </c>
      <c r="B1199" t="s">
        <v>74</v>
      </c>
      <c r="C1199">
        <v>14.8</v>
      </c>
    </row>
    <row r="1200" spans="1:3">
      <c r="A1200" t="s">
        <v>1365</v>
      </c>
      <c r="B1200" t="s">
        <v>74</v>
      </c>
      <c r="C1200">
        <v>19.3</v>
      </c>
    </row>
    <row r="1201" spans="1:3">
      <c r="A1201" t="s">
        <v>1366</v>
      </c>
      <c r="B1201" t="s">
        <v>74</v>
      </c>
      <c r="C1201">
        <v>18</v>
      </c>
    </row>
    <row r="1202" spans="1:3">
      <c r="A1202" t="s">
        <v>1367</v>
      </c>
      <c r="B1202" t="s">
        <v>74</v>
      </c>
      <c r="C1202">
        <v>17.899999999999999</v>
      </c>
    </row>
    <row r="1203" spans="1:3">
      <c r="A1203" t="s">
        <v>1368</v>
      </c>
      <c r="B1203" t="s">
        <v>74</v>
      </c>
      <c r="C1203">
        <v>21.1</v>
      </c>
    </row>
    <row r="1204" spans="1:3">
      <c r="A1204" t="s">
        <v>1369</v>
      </c>
      <c r="B1204" t="s">
        <v>74</v>
      </c>
      <c r="C1204">
        <v>41.8</v>
      </c>
    </row>
    <row r="1205" spans="1:3">
      <c r="A1205" t="s">
        <v>1370</v>
      </c>
      <c r="B1205" t="s">
        <v>74</v>
      </c>
      <c r="C1205">
        <v>24.2</v>
      </c>
    </row>
    <row r="1206" spans="1:3">
      <c r="A1206" t="s">
        <v>1371</v>
      </c>
      <c r="B1206" t="s">
        <v>74</v>
      </c>
      <c r="C1206">
        <v>6.5</v>
      </c>
    </row>
    <row r="1207" spans="1:3">
      <c r="A1207" t="s">
        <v>1372</v>
      </c>
      <c r="B1207" t="s">
        <v>81</v>
      </c>
      <c r="C1207">
        <v>18.899999999999999</v>
      </c>
    </row>
    <row r="1208" spans="1:3">
      <c r="A1208" t="s">
        <v>1373</v>
      </c>
      <c r="B1208" t="s">
        <v>74</v>
      </c>
      <c r="C1208">
        <v>28.4</v>
      </c>
    </row>
    <row r="1209" spans="1:3">
      <c r="A1209" t="s">
        <v>1374</v>
      </c>
      <c r="B1209" t="s">
        <v>74</v>
      </c>
      <c r="C1209">
        <v>15.5</v>
      </c>
    </row>
    <row r="1210" spans="1:3">
      <c r="A1210" t="s">
        <v>1375</v>
      </c>
      <c r="B1210" t="s">
        <v>74</v>
      </c>
      <c r="C1210">
        <v>8.8000000000000007</v>
      </c>
    </row>
    <row r="1211" spans="1:3">
      <c r="A1211" t="s">
        <v>1376</v>
      </c>
      <c r="B1211" t="s">
        <v>753</v>
      </c>
      <c r="C1211">
        <v>14.7</v>
      </c>
    </row>
    <row r="1212" spans="1:3">
      <c r="A1212" t="s">
        <v>1377</v>
      </c>
      <c r="B1212" t="s">
        <v>74</v>
      </c>
      <c r="C1212">
        <v>14.7</v>
      </c>
    </row>
    <row r="1213" spans="1:3">
      <c r="A1213" t="s">
        <v>1378</v>
      </c>
      <c r="B1213" t="s">
        <v>74</v>
      </c>
      <c r="C1213">
        <v>14.7</v>
      </c>
    </row>
    <row r="1214" spans="1:3">
      <c r="A1214" t="s">
        <v>1380</v>
      </c>
      <c r="B1214" t="s">
        <v>74</v>
      </c>
      <c r="C1214">
        <v>21.8</v>
      </c>
    </row>
    <row r="1215" spans="1:3">
      <c r="A1215" t="s">
        <v>1382</v>
      </c>
      <c r="B1215" t="s">
        <v>74</v>
      </c>
      <c r="C1215">
        <v>22.3</v>
      </c>
    </row>
    <row r="1216" spans="1:3">
      <c r="A1216" t="s">
        <v>1383</v>
      </c>
      <c r="B1216" t="s">
        <v>74</v>
      </c>
      <c r="C1216">
        <v>6.9</v>
      </c>
    </row>
    <row r="1217" spans="1:3">
      <c r="A1217" t="s">
        <v>1384</v>
      </c>
      <c r="B1217" t="s">
        <v>74</v>
      </c>
      <c r="C1217">
        <v>29.5</v>
      </c>
    </row>
    <row r="1218" spans="1:3">
      <c r="A1218" t="s">
        <v>1385</v>
      </c>
      <c r="B1218" t="s">
        <v>1386</v>
      </c>
      <c r="C1218">
        <v>3.5</v>
      </c>
    </row>
    <row r="1219" spans="1:3">
      <c r="A1219" t="s">
        <v>1387</v>
      </c>
      <c r="B1219" t="s">
        <v>74</v>
      </c>
      <c r="C1219">
        <v>2.8</v>
      </c>
    </row>
    <row r="1220" spans="1:3">
      <c r="A1220" t="s">
        <v>1388</v>
      </c>
      <c r="B1220" t="s">
        <v>74</v>
      </c>
      <c r="C1220">
        <v>19.100000000000001</v>
      </c>
    </row>
    <row r="1221" spans="1:3">
      <c r="A1221" t="s">
        <v>1389</v>
      </c>
      <c r="B1221" t="s">
        <v>74</v>
      </c>
      <c r="C1221">
        <v>25.1</v>
      </c>
    </row>
    <row r="1222" spans="1:3">
      <c r="A1222" t="s">
        <v>1390</v>
      </c>
      <c r="B1222" t="s">
        <v>74</v>
      </c>
      <c r="C1222">
        <v>10.3</v>
      </c>
    </row>
    <row r="1223" spans="1:3">
      <c r="A1223" t="s">
        <v>1391</v>
      </c>
      <c r="B1223" t="s">
        <v>74</v>
      </c>
      <c r="C1223">
        <v>14.8</v>
      </c>
    </row>
    <row r="1224" spans="1:3" ht="18" customHeight="1">
      <c r="A1224" t="s">
        <v>1392</v>
      </c>
      <c r="B1224" t="s">
        <v>74</v>
      </c>
      <c r="C1224">
        <v>31.8</v>
      </c>
    </row>
    <row r="1225" spans="1:3" ht="18" customHeight="1">
      <c r="A1225" t="s">
        <v>1393</v>
      </c>
      <c r="B1225" t="s">
        <v>544</v>
      </c>
      <c r="C1225">
        <v>10.3</v>
      </c>
    </row>
    <row r="1226" spans="1:3">
      <c r="A1226" t="s">
        <v>1395</v>
      </c>
      <c r="B1226" t="s">
        <v>74</v>
      </c>
      <c r="C1226">
        <v>13.5</v>
      </c>
    </row>
    <row r="1227" spans="1:3">
      <c r="A1227" t="s">
        <v>1396</v>
      </c>
      <c r="B1227" t="s">
        <v>74</v>
      </c>
      <c r="C1227">
        <v>14.9</v>
      </c>
    </row>
    <row r="1228" spans="1:3">
      <c r="A1228" t="s">
        <v>1397</v>
      </c>
      <c r="B1228" t="s">
        <v>74</v>
      </c>
      <c r="C1228">
        <v>15.9</v>
      </c>
    </row>
    <row r="1229" spans="1:3">
      <c r="A1229" t="s">
        <v>1398</v>
      </c>
      <c r="B1229" t="s">
        <v>1399</v>
      </c>
      <c r="C1229">
        <v>22.3</v>
      </c>
    </row>
    <row r="1230" spans="1:3">
      <c r="A1230" t="s">
        <v>1855</v>
      </c>
      <c r="B1230" t="s">
        <v>74</v>
      </c>
      <c r="C1230">
        <v>27.2</v>
      </c>
    </row>
    <row r="1231" spans="1:3">
      <c r="A1231" t="s">
        <v>1400</v>
      </c>
      <c r="B1231" t="s">
        <v>74</v>
      </c>
      <c r="C1231">
        <v>8</v>
      </c>
    </row>
    <row r="1232" spans="1:3">
      <c r="A1232" t="s">
        <v>1401</v>
      </c>
      <c r="B1232" t="s">
        <v>74</v>
      </c>
      <c r="C1232">
        <v>10.9</v>
      </c>
    </row>
    <row r="1233" spans="1:3">
      <c r="A1233" t="s">
        <v>1405</v>
      </c>
      <c r="B1233" t="s">
        <v>74</v>
      </c>
      <c r="C1233">
        <v>19</v>
      </c>
    </row>
    <row r="1234" spans="1:3">
      <c r="A1234" t="s">
        <v>1406</v>
      </c>
      <c r="B1234" t="s">
        <v>74</v>
      </c>
      <c r="C1234">
        <v>25.9</v>
      </c>
    </row>
    <row r="1235" spans="1:3">
      <c r="A1235" t="s">
        <v>1407</v>
      </c>
      <c r="B1235" t="s">
        <v>185</v>
      </c>
      <c r="C1235">
        <v>8.3000000000000007</v>
      </c>
    </row>
    <row r="1236" spans="1:3">
      <c r="A1236" t="s">
        <v>1408</v>
      </c>
      <c r="B1236" t="s">
        <v>74</v>
      </c>
      <c r="C1236">
        <v>20.8</v>
      </c>
    </row>
    <row r="1237" spans="1:3">
      <c r="A1237" t="s">
        <v>1409</v>
      </c>
      <c r="B1237" t="s">
        <v>74</v>
      </c>
      <c r="C1237">
        <v>29.4</v>
      </c>
    </row>
    <row r="1238" spans="1:3">
      <c r="A1238" t="s">
        <v>1410</v>
      </c>
      <c r="B1238" t="s">
        <v>74</v>
      </c>
      <c r="C1238">
        <v>22.6</v>
      </c>
    </row>
    <row r="1239" spans="1:3">
      <c r="A1239" t="s">
        <v>1411</v>
      </c>
      <c r="B1239" t="s">
        <v>74</v>
      </c>
      <c r="C1239">
        <v>34.6</v>
      </c>
    </row>
    <row r="1240" spans="1:3">
      <c r="A1240" t="s">
        <v>1413</v>
      </c>
      <c r="B1240" t="s">
        <v>74</v>
      </c>
      <c r="C1240">
        <v>19.2</v>
      </c>
    </row>
    <row r="1241" spans="1:3">
      <c r="A1241" t="s">
        <v>1414</v>
      </c>
      <c r="B1241" t="s">
        <v>350</v>
      </c>
      <c r="C1241">
        <v>6.2</v>
      </c>
    </row>
    <row r="1242" spans="1:3">
      <c r="A1242" t="s">
        <v>1415</v>
      </c>
      <c r="B1242" t="s">
        <v>74</v>
      </c>
      <c r="C1242">
        <v>11.1</v>
      </c>
    </row>
    <row r="1243" spans="1:3">
      <c r="A1243" t="s">
        <v>1416</v>
      </c>
      <c r="B1243" t="s">
        <v>74</v>
      </c>
      <c r="C1243">
        <v>45.6</v>
      </c>
    </row>
    <row r="1244" spans="1:3">
      <c r="A1244" t="s">
        <v>1417</v>
      </c>
      <c r="B1244" t="s">
        <v>74</v>
      </c>
      <c r="C1244">
        <v>12.9</v>
      </c>
    </row>
    <row r="1245" spans="1:3">
      <c r="A1245" t="s">
        <v>1418</v>
      </c>
      <c r="B1245" t="s">
        <v>74</v>
      </c>
      <c r="C1245">
        <v>38.700000000000003</v>
      </c>
    </row>
    <row r="1246" spans="1:3">
      <c r="A1246" t="s">
        <v>1419</v>
      </c>
      <c r="B1246" t="s">
        <v>74</v>
      </c>
      <c r="C1246">
        <v>19.899999999999999</v>
      </c>
    </row>
    <row r="1247" spans="1:3">
      <c r="A1247" t="s">
        <v>1420</v>
      </c>
      <c r="B1247" t="s">
        <v>74</v>
      </c>
      <c r="C1247">
        <v>54</v>
      </c>
    </row>
    <row r="1248" spans="1:3">
      <c r="A1248" t="s">
        <v>1422</v>
      </c>
      <c r="B1248" t="s">
        <v>74</v>
      </c>
      <c r="C1248">
        <v>5</v>
      </c>
    </row>
    <row r="1249" spans="1:3">
      <c r="A1249" t="s">
        <v>1423</v>
      </c>
      <c r="B1249" t="s">
        <v>74</v>
      </c>
      <c r="C1249">
        <v>23.7</v>
      </c>
    </row>
    <row r="1250" spans="1:3">
      <c r="A1250" t="s">
        <v>1424</v>
      </c>
      <c r="B1250" t="s">
        <v>101</v>
      </c>
      <c r="C1250">
        <v>19</v>
      </c>
    </row>
    <row r="1251" spans="1:3">
      <c r="A1251" t="s">
        <v>1425</v>
      </c>
      <c r="B1251" t="s">
        <v>74</v>
      </c>
      <c r="C1251">
        <v>13.8</v>
      </c>
    </row>
    <row r="1252" spans="1:3">
      <c r="A1252" t="s">
        <v>1426</v>
      </c>
      <c r="B1252" t="s">
        <v>74</v>
      </c>
      <c r="C1252">
        <v>21.2</v>
      </c>
    </row>
    <row r="1253" spans="1:3">
      <c r="A1253" t="s">
        <v>1427</v>
      </c>
      <c r="B1253" t="s">
        <v>74</v>
      </c>
      <c r="C1253">
        <v>12.6</v>
      </c>
    </row>
    <row r="1254" spans="1:3">
      <c r="A1254" t="s">
        <v>1428</v>
      </c>
      <c r="B1254" t="s">
        <v>74</v>
      </c>
      <c r="C1254">
        <v>19.3</v>
      </c>
    </row>
    <row r="1255" spans="1:3">
      <c r="A1255" t="s">
        <v>1429</v>
      </c>
      <c r="B1255" t="s">
        <v>74</v>
      </c>
      <c r="C1255">
        <v>14.5</v>
      </c>
    </row>
    <row r="1256" spans="1:3">
      <c r="A1256" t="s">
        <v>1430</v>
      </c>
      <c r="B1256" t="s">
        <v>74</v>
      </c>
      <c r="C1256">
        <v>7.2</v>
      </c>
    </row>
    <row r="1257" spans="1:3">
      <c r="A1257" t="s">
        <v>1431</v>
      </c>
      <c r="B1257" t="s">
        <v>74</v>
      </c>
      <c r="C1257">
        <v>13.9</v>
      </c>
    </row>
    <row r="1258" spans="1:3">
      <c r="A1258" t="s">
        <v>1856</v>
      </c>
      <c r="B1258" t="s">
        <v>633</v>
      </c>
      <c r="C1258">
        <v>17.2</v>
      </c>
    </row>
    <row r="1259" spans="1:3">
      <c r="A1259" t="s">
        <v>1857</v>
      </c>
      <c r="B1259" t="s">
        <v>74</v>
      </c>
      <c r="C1259">
        <v>18.5</v>
      </c>
    </row>
    <row r="1260" spans="1:3">
      <c r="A1260" t="s">
        <v>1432</v>
      </c>
      <c r="B1260" t="s">
        <v>74</v>
      </c>
      <c r="C1260">
        <v>30</v>
      </c>
    </row>
    <row r="1261" spans="1:3">
      <c r="A1261" t="s">
        <v>1433</v>
      </c>
      <c r="B1261" t="s">
        <v>74</v>
      </c>
      <c r="C1261">
        <v>17.2</v>
      </c>
    </row>
    <row r="1262" spans="1:3">
      <c r="A1262" t="s">
        <v>1434</v>
      </c>
      <c r="B1262" t="s">
        <v>74</v>
      </c>
      <c r="C1262">
        <v>19.600000000000001</v>
      </c>
    </row>
    <row r="1263" spans="1:3">
      <c r="A1263" t="s">
        <v>1435</v>
      </c>
      <c r="B1263" t="s">
        <v>436</v>
      </c>
      <c r="C1263">
        <v>15.4</v>
      </c>
    </row>
    <row r="1264" spans="1:3">
      <c r="A1264" t="s">
        <v>1436</v>
      </c>
      <c r="B1264" t="s">
        <v>74</v>
      </c>
      <c r="C1264">
        <v>19</v>
      </c>
    </row>
    <row r="1265" spans="1:3">
      <c r="A1265" t="s">
        <v>1437</v>
      </c>
      <c r="B1265" t="s">
        <v>74</v>
      </c>
      <c r="C1265">
        <v>6.9</v>
      </c>
    </row>
    <row r="1266" spans="1:3">
      <c r="A1266" t="s">
        <v>1438</v>
      </c>
      <c r="B1266" t="s">
        <v>74</v>
      </c>
      <c r="C1266">
        <v>16</v>
      </c>
    </row>
    <row r="1267" spans="1:3" ht="18" customHeight="1">
      <c r="A1267" t="s">
        <v>1439</v>
      </c>
      <c r="B1267" t="s">
        <v>74</v>
      </c>
      <c r="C1267">
        <v>25.1</v>
      </c>
    </row>
    <row r="1268" spans="1:3" ht="18" customHeight="1">
      <c r="A1268" t="s">
        <v>1440</v>
      </c>
      <c r="B1268" t="s">
        <v>1441</v>
      </c>
      <c r="C1268">
        <v>16.3</v>
      </c>
    </row>
    <row r="1269" spans="1:3">
      <c r="A1269" t="s">
        <v>1442</v>
      </c>
      <c r="B1269" t="s">
        <v>74</v>
      </c>
      <c r="C1269">
        <v>22.1</v>
      </c>
    </row>
    <row r="1270" spans="1:3">
      <c r="A1270" t="s">
        <v>1443</v>
      </c>
      <c r="B1270" t="s">
        <v>74</v>
      </c>
      <c r="C1270">
        <v>16.3</v>
      </c>
    </row>
    <row r="1271" spans="1:3">
      <c r="A1271" t="s">
        <v>1444</v>
      </c>
      <c r="B1271" t="s">
        <v>74</v>
      </c>
      <c r="C1271">
        <v>30.7</v>
      </c>
    </row>
    <row r="1272" spans="1:3">
      <c r="A1272" t="s">
        <v>1445</v>
      </c>
      <c r="B1272" t="s">
        <v>74</v>
      </c>
      <c r="C1272">
        <v>18</v>
      </c>
    </row>
    <row r="1273" spans="1:3">
      <c r="A1273" t="s">
        <v>1446</v>
      </c>
      <c r="B1273" t="s">
        <v>852</v>
      </c>
      <c r="C1273">
        <v>10.3</v>
      </c>
    </row>
    <row r="1274" spans="1:3">
      <c r="A1274" t="s">
        <v>1447</v>
      </c>
      <c r="B1274" t="s">
        <v>74</v>
      </c>
      <c r="C1274">
        <v>10.199999999999999</v>
      </c>
    </row>
    <row r="1275" spans="1:3">
      <c r="A1275" t="s">
        <v>1448</v>
      </c>
      <c r="B1275" t="s">
        <v>640</v>
      </c>
      <c r="C1275">
        <v>8.6999999999999993</v>
      </c>
    </row>
    <row r="1276" spans="1:3">
      <c r="A1276" t="s">
        <v>1449</v>
      </c>
      <c r="B1276" t="s">
        <v>74</v>
      </c>
      <c r="C1276">
        <v>24.6</v>
      </c>
    </row>
    <row r="1277" spans="1:3">
      <c r="A1277" t="s">
        <v>1450</v>
      </c>
      <c r="B1277" t="s">
        <v>74</v>
      </c>
      <c r="C1277">
        <v>14.6</v>
      </c>
    </row>
    <row r="1278" spans="1:3">
      <c r="A1278" t="s">
        <v>1794</v>
      </c>
      <c r="B1278" t="s">
        <v>640</v>
      </c>
      <c r="C1278">
        <v>16.600000000000001</v>
      </c>
    </row>
    <row r="1279" spans="1:3">
      <c r="A1279" t="s">
        <v>1451</v>
      </c>
      <c r="B1279" t="s">
        <v>74</v>
      </c>
      <c r="C1279">
        <v>7.7</v>
      </c>
    </row>
    <row r="1280" spans="1:3">
      <c r="A1280" t="s">
        <v>1452</v>
      </c>
      <c r="B1280" t="s">
        <v>85</v>
      </c>
      <c r="C1280">
        <v>14.9</v>
      </c>
    </row>
    <row r="1281" spans="1:3">
      <c r="A1281" t="s">
        <v>1453</v>
      </c>
      <c r="B1281" t="s">
        <v>74</v>
      </c>
      <c r="C1281">
        <v>22</v>
      </c>
    </row>
    <row r="1282" spans="1:3">
      <c r="A1282" t="s">
        <v>1454</v>
      </c>
      <c r="B1282" t="s">
        <v>74</v>
      </c>
      <c r="C1282">
        <v>29.5</v>
      </c>
    </row>
    <row r="1283" spans="1:3">
      <c r="A1283" t="s">
        <v>1455</v>
      </c>
      <c r="B1283" t="s">
        <v>74</v>
      </c>
      <c r="C1283">
        <v>10.6</v>
      </c>
    </row>
    <row r="1284" spans="1:3">
      <c r="A1284" t="s">
        <v>1456</v>
      </c>
      <c r="B1284" t="s">
        <v>74</v>
      </c>
      <c r="C1284">
        <v>21.7</v>
      </c>
    </row>
    <row r="1285" spans="1:3">
      <c r="A1285" t="s">
        <v>1457</v>
      </c>
      <c r="B1285" t="s">
        <v>74</v>
      </c>
      <c r="C1285">
        <v>12.6</v>
      </c>
    </row>
    <row r="1286" spans="1:3">
      <c r="A1286" t="s">
        <v>1458</v>
      </c>
      <c r="B1286" t="s">
        <v>74</v>
      </c>
      <c r="C1286">
        <v>17.100000000000001</v>
      </c>
    </row>
    <row r="1287" spans="1:3">
      <c r="A1287" t="s">
        <v>1795</v>
      </c>
      <c r="B1287" t="s">
        <v>74</v>
      </c>
      <c r="C1287">
        <v>23.1</v>
      </c>
    </row>
    <row r="1288" spans="1:3">
      <c r="A1288" t="s">
        <v>1459</v>
      </c>
      <c r="B1288" t="s">
        <v>74</v>
      </c>
      <c r="C1288">
        <v>10</v>
      </c>
    </row>
    <row r="1289" spans="1:3">
      <c r="A1289" t="s">
        <v>1460</v>
      </c>
      <c r="B1289" t="s">
        <v>74</v>
      </c>
      <c r="C1289">
        <v>13.8</v>
      </c>
    </row>
    <row r="1290" spans="1:3">
      <c r="A1290" t="s">
        <v>1461</v>
      </c>
      <c r="B1290" t="s">
        <v>74</v>
      </c>
      <c r="C1290">
        <v>17.3</v>
      </c>
    </row>
    <row r="1291" spans="1:3">
      <c r="A1291" t="s">
        <v>1462</v>
      </c>
      <c r="B1291" t="s">
        <v>74</v>
      </c>
      <c r="C1291">
        <v>28.9</v>
      </c>
    </row>
    <row r="1292" spans="1:3">
      <c r="A1292" t="s">
        <v>1463</v>
      </c>
      <c r="B1292" t="s">
        <v>74</v>
      </c>
      <c r="C1292">
        <v>11.5</v>
      </c>
    </row>
    <row r="1293" spans="1:3">
      <c r="A1293" t="s">
        <v>1464</v>
      </c>
      <c r="B1293" t="s">
        <v>74</v>
      </c>
      <c r="C1293">
        <v>12.3</v>
      </c>
    </row>
    <row r="1294" spans="1:3">
      <c r="A1294" t="s">
        <v>1465</v>
      </c>
      <c r="B1294" t="s">
        <v>74</v>
      </c>
      <c r="C1294">
        <v>12</v>
      </c>
    </row>
    <row r="1295" spans="1:3">
      <c r="A1295" t="s">
        <v>1466</v>
      </c>
      <c r="B1295" t="s">
        <v>74</v>
      </c>
      <c r="C1295">
        <v>17.600000000000001</v>
      </c>
    </row>
    <row r="1296" spans="1:3">
      <c r="A1296" t="s">
        <v>1467</v>
      </c>
      <c r="B1296" t="s">
        <v>74</v>
      </c>
      <c r="C1296">
        <v>15.2</v>
      </c>
    </row>
    <row r="1297" spans="1:3">
      <c r="A1297" t="s">
        <v>1468</v>
      </c>
      <c r="B1297" t="s">
        <v>74</v>
      </c>
      <c r="C1297">
        <v>30</v>
      </c>
    </row>
    <row r="1298" spans="1:3">
      <c r="A1298" t="s">
        <v>1469</v>
      </c>
      <c r="B1298" t="s">
        <v>74</v>
      </c>
      <c r="C1298">
        <v>22.5</v>
      </c>
    </row>
    <row r="1299" spans="1:3">
      <c r="A1299" t="s">
        <v>1470</v>
      </c>
      <c r="B1299" t="s">
        <v>74</v>
      </c>
      <c r="C1299">
        <v>21.6</v>
      </c>
    </row>
    <row r="1300" spans="1:3">
      <c r="A1300" t="s">
        <v>1471</v>
      </c>
      <c r="B1300" t="s">
        <v>74</v>
      </c>
      <c r="C1300">
        <v>19.100000000000001</v>
      </c>
    </row>
    <row r="1301" spans="1:3">
      <c r="A1301" t="s">
        <v>1472</v>
      </c>
      <c r="B1301" t="s">
        <v>74</v>
      </c>
      <c r="C1301">
        <v>16.600000000000001</v>
      </c>
    </row>
    <row r="1302" spans="1:3">
      <c r="A1302" t="s">
        <v>1473</v>
      </c>
      <c r="B1302" t="s">
        <v>547</v>
      </c>
      <c r="C1302">
        <v>2</v>
      </c>
    </row>
    <row r="1303" spans="1:3">
      <c r="A1303" t="s">
        <v>1796</v>
      </c>
      <c r="B1303" t="s">
        <v>74</v>
      </c>
      <c r="C1303">
        <v>46.2</v>
      </c>
    </row>
    <row r="1304" spans="1:3">
      <c r="A1304" t="s">
        <v>1474</v>
      </c>
      <c r="B1304" t="s">
        <v>74</v>
      </c>
      <c r="C1304">
        <v>17.7</v>
      </c>
    </row>
    <row r="1305" spans="1:3">
      <c r="A1305" t="s">
        <v>1476</v>
      </c>
      <c r="B1305" t="s">
        <v>74</v>
      </c>
      <c r="C1305">
        <v>23.8</v>
      </c>
    </row>
    <row r="1306" spans="1:3">
      <c r="A1306" t="s">
        <v>1477</v>
      </c>
      <c r="B1306" t="s">
        <v>74</v>
      </c>
      <c r="C1306">
        <v>12.5</v>
      </c>
    </row>
    <row r="1307" spans="1:3">
      <c r="A1307" t="s">
        <v>1478</v>
      </c>
      <c r="B1307" t="s">
        <v>1479</v>
      </c>
      <c r="C1307">
        <v>18.600000000000001</v>
      </c>
    </row>
    <row r="1308" spans="1:3">
      <c r="A1308" t="s">
        <v>1480</v>
      </c>
      <c r="B1308" t="s">
        <v>74</v>
      </c>
      <c r="C1308">
        <v>19.600000000000001</v>
      </c>
    </row>
    <row r="1309" spans="1:3">
      <c r="A1309" t="s">
        <v>1481</v>
      </c>
      <c r="B1309" t="s">
        <v>74</v>
      </c>
      <c r="C1309">
        <v>14.6</v>
      </c>
    </row>
    <row r="1310" spans="1:3">
      <c r="A1310" t="s">
        <v>1482</v>
      </c>
      <c r="B1310" t="s">
        <v>74</v>
      </c>
      <c r="C1310">
        <v>15.4</v>
      </c>
    </row>
    <row r="1311" spans="1:3">
      <c r="A1311" t="s">
        <v>1483</v>
      </c>
      <c r="B1311" t="s">
        <v>74</v>
      </c>
      <c r="C1311">
        <v>18.399999999999999</v>
      </c>
    </row>
    <row r="1312" spans="1:3">
      <c r="A1312" t="s">
        <v>1484</v>
      </c>
      <c r="B1312" t="s">
        <v>74</v>
      </c>
      <c r="C1312">
        <v>27.5</v>
      </c>
    </row>
    <row r="1313" spans="1:3">
      <c r="A1313" t="s">
        <v>1485</v>
      </c>
      <c r="B1313" t="s">
        <v>74</v>
      </c>
      <c r="C1313">
        <v>8.6</v>
      </c>
    </row>
    <row r="1314" spans="1:3">
      <c r="A1314" t="s">
        <v>1486</v>
      </c>
      <c r="B1314" t="s">
        <v>74</v>
      </c>
      <c r="C1314">
        <v>2</v>
      </c>
    </row>
    <row r="1315" spans="1:3">
      <c r="A1315" t="s">
        <v>1487</v>
      </c>
      <c r="B1315" t="s">
        <v>74</v>
      </c>
      <c r="C1315">
        <v>31</v>
      </c>
    </row>
    <row r="1316" spans="1:3">
      <c r="A1316" t="s">
        <v>1489</v>
      </c>
      <c r="B1316" t="s">
        <v>74</v>
      </c>
      <c r="C1316">
        <v>19</v>
      </c>
    </row>
    <row r="1317" spans="1:3">
      <c r="A1317" t="s">
        <v>1492</v>
      </c>
      <c r="B1317" t="s">
        <v>74</v>
      </c>
      <c r="C1317">
        <v>35.700000000000003</v>
      </c>
    </row>
    <row r="1318" spans="1:3">
      <c r="A1318" t="s">
        <v>1493</v>
      </c>
      <c r="B1318" t="s">
        <v>74</v>
      </c>
      <c r="C1318">
        <v>29.2</v>
      </c>
    </row>
    <row r="1319" spans="1:3">
      <c r="A1319" t="s">
        <v>1797</v>
      </c>
      <c r="B1319" t="s">
        <v>74</v>
      </c>
      <c r="C1319">
        <v>16.7</v>
      </c>
    </row>
    <row r="1320" spans="1:3">
      <c r="A1320" t="s">
        <v>1798</v>
      </c>
      <c r="B1320" t="s">
        <v>74</v>
      </c>
      <c r="C1320">
        <v>15.6</v>
      </c>
    </row>
    <row r="1321" spans="1:3">
      <c r="A1321" t="s">
        <v>1494</v>
      </c>
      <c r="B1321" t="s">
        <v>74</v>
      </c>
      <c r="C1321">
        <v>14.3</v>
      </c>
    </row>
    <row r="1322" spans="1:3">
      <c r="A1322" t="s">
        <v>1495</v>
      </c>
      <c r="B1322" t="s">
        <v>74</v>
      </c>
      <c r="C1322">
        <v>23</v>
      </c>
    </row>
    <row r="1323" spans="1:3">
      <c r="A1323" t="s">
        <v>1799</v>
      </c>
      <c r="B1323" t="s">
        <v>74</v>
      </c>
      <c r="C1323">
        <v>35.5</v>
      </c>
    </row>
    <row r="1324" spans="1:3">
      <c r="A1324" t="s">
        <v>1973</v>
      </c>
      <c r="B1324" t="s">
        <v>74</v>
      </c>
      <c r="C1324">
        <v>13.8</v>
      </c>
    </row>
    <row r="1325" spans="1:3">
      <c r="A1325" t="s">
        <v>1496</v>
      </c>
      <c r="B1325" t="s">
        <v>74</v>
      </c>
      <c r="C1325">
        <v>18.7</v>
      </c>
    </row>
    <row r="1326" spans="1:3">
      <c r="A1326" t="s">
        <v>1497</v>
      </c>
      <c r="B1326" t="s">
        <v>74</v>
      </c>
      <c r="C1326">
        <v>16.3</v>
      </c>
    </row>
    <row r="1327" spans="1:3">
      <c r="A1327" t="s">
        <v>1498</v>
      </c>
      <c r="B1327" t="s">
        <v>74</v>
      </c>
      <c r="C1327">
        <v>24.6</v>
      </c>
    </row>
    <row r="1328" spans="1:3">
      <c r="A1328" t="s">
        <v>1499</v>
      </c>
      <c r="B1328" t="s">
        <v>74</v>
      </c>
      <c r="C1328">
        <v>35.6</v>
      </c>
    </row>
    <row r="1329" spans="1:3">
      <c r="A1329" t="s">
        <v>1500</v>
      </c>
      <c r="B1329" t="s">
        <v>1501</v>
      </c>
      <c r="C1329">
        <v>5.3</v>
      </c>
    </row>
    <row r="1330" spans="1:3">
      <c r="A1330" t="s">
        <v>1502</v>
      </c>
      <c r="B1330" t="s">
        <v>74</v>
      </c>
      <c r="C1330">
        <v>24.9</v>
      </c>
    </row>
    <row r="1331" spans="1:3">
      <c r="A1331" t="s">
        <v>1503</v>
      </c>
      <c r="B1331" t="s">
        <v>74</v>
      </c>
      <c r="C1331">
        <v>12</v>
      </c>
    </row>
    <row r="1332" spans="1:3">
      <c r="A1332" t="s">
        <v>1504</v>
      </c>
      <c r="B1332" t="s">
        <v>74</v>
      </c>
      <c r="C1332">
        <v>16</v>
      </c>
    </row>
    <row r="1333" spans="1:3">
      <c r="A1333" t="s">
        <v>1505</v>
      </c>
      <c r="B1333" t="s">
        <v>74</v>
      </c>
      <c r="C1333">
        <v>9.5</v>
      </c>
    </row>
    <row r="1334" spans="1:3">
      <c r="A1334" t="s">
        <v>1506</v>
      </c>
      <c r="B1334" t="s">
        <v>119</v>
      </c>
      <c r="C1334">
        <v>5.3</v>
      </c>
    </row>
    <row r="1335" spans="1:3">
      <c r="A1335" t="s">
        <v>1507</v>
      </c>
      <c r="B1335" t="s">
        <v>74</v>
      </c>
      <c r="C1335">
        <v>14.7</v>
      </c>
    </row>
    <row r="1336" spans="1:3">
      <c r="A1336" t="s">
        <v>1858</v>
      </c>
      <c r="B1336" t="s">
        <v>74</v>
      </c>
      <c r="C1336">
        <v>21.9</v>
      </c>
    </row>
    <row r="1337" spans="1:3">
      <c r="A1337" t="s">
        <v>1509</v>
      </c>
      <c r="B1337" t="s">
        <v>74</v>
      </c>
      <c r="C1337">
        <v>21.1</v>
      </c>
    </row>
    <row r="1338" spans="1:3">
      <c r="A1338" t="s">
        <v>1511</v>
      </c>
      <c r="B1338" t="s">
        <v>154</v>
      </c>
      <c r="C1338">
        <v>14.8</v>
      </c>
    </row>
    <row r="1339" spans="1:3">
      <c r="A1339" t="s">
        <v>1512</v>
      </c>
      <c r="B1339" t="s">
        <v>74</v>
      </c>
      <c r="C1339">
        <v>8.1999999999999993</v>
      </c>
    </row>
    <row r="1340" spans="1:3">
      <c r="A1340" t="s">
        <v>1513</v>
      </c>
      <c r="B1340" t="s">
        <v>74</v>
      </c>
      <c r="C1340">
        <v>23.7</v>
      </c>
    </row>
    <row r="1341" spans="1:3">
      <c r="A1341" t="s">
        <v>1514</v>
      </c>
      <c r="B1341" t="s">
        <v>74</v>
      </c>
      <c r="C1341">
        <v>23.1</v>
      </c>
    </row>
    <row r="1342" spans="1:3">
      <c r="A1342" t="s">
        <v>1515</v>
      </c>
      <c r="B1342" t="s">
        <v>74</v>
      </c>
      <c r="C1342">
        <v>20.5</v>
      </c>
    </row>
    <row r="1343" spans="1:3">
      <c r="A1343" t="s">
        <v>1516</v>
      </c>
      <c r="B1343" t="s">
        <v>74</v>
      </c>
      <c r="C1343">
        <v>18.5</v>
      </c>
    </row>
    <row r="1344" spans="1:3">
      <c r="A1344" t="s">
        <v>1518</v>
      </c>
      <c r="B1344" t="s">
        <v>74</v>
      </c>
      <c r="C1344">
        <v>10.6</v>
      </c>
    </row>
    <row r="1345" spans="1:3">
      <c r="A1345" t="s">
        <v>1519</v>
      </c>
      <c r="B1345" t="s">
        <v>74</v>
      </c>
      <c r="C1345">
        <v>32.5</v>
      </c>
    </row>
    <row r="1346" spans="1:3">
      <c r="A1346" t="s">
        <v>1520</v>
      </c>
      <c r="B1346" t="s">
        <v>74</v>
      </c>
      <c r="C1346">
        <v>20.399999999999999</v>
      </c>
    </row>
    <row r="1347" spans="1:3">
      <c r="A1347" t="s">
        <v>1521</v>
      </c>
      <c r="B1347" t="s">
        <v>74</v>
      </c>
      <c r="C1347">
        <v>19.399999999999999</v>
      </c>
    </row>
    <row r="1348" spans="1:3">
      <c r="A1348" t="s">
        <v>1523</v>
      </c>
      <c r="B1348" t="s">
        <v>74</v>
      </c>
      <c r="C1348">
        <v>24.2</v>
      </c>
    </row>
    <row r="1349" spans="1:3">
      <c r="A1349" t="s">
        <v>1524</v>
      </c>
      <c r="B1349" t="s">
        <v>74</v>
      </c>
      <c r="C1349">
        <v>11.1</v>
      </c>
    </row>
    <row r="1350" spans="1:3">
      <c r="A1350" t="s">
        <v>1525</v>
      </c>
      <c r="B1350" t="s">
        <v>74</v>
      </c>
      <c r="C1350">
        <v>20.5</v>
      </c>
    </row>
    <row r="1351" spans="1:3">
      <c r="A1351" t="s">
        <v>1526</v>
      </c>
      <c r="B1351" t="s">
        <v>74</v>
      </c>
      <c r="C1351">
        <v>23</v>
      </c>
    </row>
    <row r="1352" spans="1:3">
      <c r="A1352" t="s">
        <v>1527</v>
      </c>
      <c r="B1352" t="s">
        <v>74</v>
      </c>
      <c r="C1352">
        <v>20.6</v>
      </c>
    </row>
    <row r="1353" spans="1:3">
      <c r="A1353" t="s">
        <v>1528</v>
      </c>
      <c r="B1353" t="s">
        <v>346</v>
      </c>
      <c r="C1353">
        <v>11.1</v>
      </c>
    </row>
    <row r="1354" spans="1:3">
      <c r="A1354" t="s">
        <v>1529</v>
      </c>
      <c r="B1354" t="s">
        <v>74</v>
      </c>
      <c r="C1354">
        <v>13.4</v>
      </c>
    </row>
    <row r="1355" spans="1:3" ht="18" customHeight="1">
      <c r="A1355" t="s">
        <v>1530</v>
      </c>
      <c r="B1355" t="s">
        <v>74</v>
      </c>
      <c r="C1355">
        <v>20.399999999999999</v>
      </c>
    </row>
    <row r="1356" spans="1:3">
      <c r="A1356" t="s">
        <v>1800</v>
      </c>
      <c r="B1356" t="s">
        <v>74</v>
      </c>
      <c r="C1356">
        <v>22.1</v>
      </c>
    </row>
    <row r="1357" spans="1:3">
      <c r="A1357" t="s">
        <v>1531</v>
      </c>
      <c r="B1357" t="s">
        <v>74</v>
      </c>
      <c r="C1357">
        <v>26.4</v>
      </c>
    </row>
    <row r="1358" spans="1:3">
      <c r="A1358" t="s">
        <v>1532</v>
      </c>
      <c r="B1358" t="s">
        <v>574</v>
      </c>
      <c r="C1358">
        <v>13.7</v>
      </c>
    </row>
    <row r="1359" spans="1:3">
      <c r="A1359" t="s">
        <v>1533</v>
      </c>
      <c r="B1359" t="s">
        <v>74</v>
      </c>
      <c r="C1359">
        <v>12.7</v>
      </c>
    </row>
    <row r="1360" spans="1:3">
      <c r="A1360" t="s">
        <v>1534</v>
      </c>
      <c r="B1360" t="s">
        <v>74</v>
      </c>
      <c r="C1360">
        <v>23</v>
      </c>
    </row>
    <row r="1361" spans="1:3">
      <c r="A1361" t="s">
        <v>1535</v>
      </c>
      <c r="B1361" t="s">
        <v>74</v>
      </c>
      <c r="C1361">
        <v>23</v>
      </c>
    </row>
    <row r="1362" spans="1:3">
      <c r="A1362" t="s">
        <v>1536</v>
      </c>
      <c r="B1362" t="s">
        <v>74</v>
      </c>
      <c r="C1362">
        <v>29.2</v>
      </c>
    </row>
    <row r="1363" spans="1:3">
      <c r="A1363" t="s">
        <v>1537</v>
      </c>
      <c r="B1363" t="s">
        <v>74</v>
      </c>
      <c r="C1363">
        <v>17.5</v>
      </c>
    </row>
    <row r="1364" spans="1:3">
      <c r="A1364" t="s">
        <v>1538</v>
      </c>
      <c r="B1364" t="s">
        <v>74</v>
      </c>
      <c r="C1364">
        <v>14.1</v>
      </c>
    </row>
    <row r="1365" spans="1:3">
      <c r="A1365" t="s">
        <v>1539</v>
      </c>
      <c r="B1365" t="s">
        <v>74</v>
      </c>
      <c r="C1365">
        <v>10.6</v>
      </c>
    </row>
    <row r="1366" spans="1:3">
      <c r="A1366" t="s">
        <v>1540</v>
      </c>
      <c r="B1366" t="s">
        <v>146</v>
      </c>
      <c r="C1366">
        <v>22.8</v>
      </c>
    </row>
    <row r="1367" spans="1:3">
      <c r="A1367" t="s">
        <v>1541</v>
      </c>
      <c r="B1367" t="s">
        <v>74</v>
      </c>
      <c r="C1367">
        <v>14.7</v>
      </c>
    </row>
    <row r="1368" spans="1:3">
      <c r="A1368" t="s">
        <v>1542</v>
      </c>
      <c r="B1368" t="s">
        <v>74</v>
      </c>
      <c r="C1368">
        <v>18.2</v>
      </c>
    </row>
    <row r="1369" spans="1:3">
      <c r="A1369" t="s">
        <v>1543</v>
      </c>
      <c r="B1369" t="s">
        <v>74</v>
      </c>
      <c r="C1369">
        <v>28</v>
      </c>
    </row>
    <row r="1370" spans="1:3">
      <c r="A1370" t="s">
        <v>1544</v>
      </c>
      <c r="B1370" t="s">
        <v>74</v>
      </c>
      <c r="C1370">
        <v>18.899999999999999</v>
      </c>
    </row>
    <row r="1371" spans="1:3">
      <c r="A1371" t="s">
        <v>1545</v>
      </c>
      <c r="B1371" t="s">
        <v>74</v>
      </c>
      <c r="C1371">
        <v>22</v>
      </c>
    </row>
    <row r="1372" spans="1:3">
      <c r="A1372" t="s">
        <v>1546</v>
      </c>
      <c r="B1372" t="s">
        <v>74</v>
      </c>
      <c r="C1372">
        <v>19.3</v>
      </c>
    </row>
    <row r="1373" spans="1:3">
      <c r="A1373" t="s">
        <v>1547</v>
      </c>
      <c r="B1373" t="s">
        <v>505</v>
      </c>
      <c r="C1373">
        <v>19.899999999999999</v>
      </c>
    </row>
    <row r="1374" spans="1:3">
      <c r="A1374" t="s">
        <v>1548</v>
      </c>
      <c r="B1374" t="s">
        <v>74</v>
      </c>
      <c r="C1374">
        <v>22.4</v>
      </c>
    </row>
    <row r="1375" spans="1:3">
      <c r="A1375" t="s">
        <v>1549</v>
      </c>
      <c r="B1375" t="s">
        <v>74</v>
      </c>
      <c r="C1375">
        <v>11.7</v>
      </c>
    </row>
    <row r="1376" spans="1:3">
      <c r="A1376" t="s">
        <v>1801</v>
      </c>
      <c r="B1376" t="s">
        <v>74</v>
      </c>
      <c r="C1376">
        <v>18</v>
      </c>
    </row>
    <row r="1377" spans="1:3">
      <c r="A1377" t="s">
        <v>1550</v>
      </c>
      <c r="B1377" t="s">
        <v>74</v>
      </c>
      <c r="C1377">
        <v>15.5</v>
      </c>
    </row>
    <row r="1378" spans="1:3">
      <c r="A1378" t="s">
        <v>1552</v>
      </c>
      <c r="B1378" t="s">
        <v>74</v>
      </c>
      <c r="C1378">
        <v>17.399999999999999</v>
      </c>
    </row>
    <row r="1379" spans="1:3">
      <c r="A1379" t="s">
        <v>1553</v>
      </c>
      <c r="B1379" t="s">
        <v>74</v>
      </c>
      <c r="C1379">
        <v>11.6</v>
      </c>
    </row>
    <row r="1380" spans="1:3">
      <c r="A1380" t="s">
        <v>1554</v>
      </c>
      <c r="B1380" t="s">
        <v>74</v>
      </c>
      <c r="C1380">
        <v>33.4</v>
      </c>
    </row>
    <row r="1381" spans="1:3">
      <c r="A1381" t="s">
        <v>1555</v>
      </c>
      <c r="B1381" t="s">
        <v>74</v>
      </c>
      <c r="C1381">
        <v>27.5</v>
      </c>
    </row>
    <row r="1382" spans="1:3">
      <c r="A1382" t="s">
        <v>1556</v>
      </c>
      <c r="B1382" t="s">
        <v>74</v>
      </c>
      <c r="C1382">
        <v>8.4</v>
      </c>
    </row>
    <row r="1383" spans="1:3">
      <c r="A1383" t="s">
        <v>1802</v>
      </c>
      <c r="B1383" t="s">
        <v>74</v>
      </c>
      <c r="C1383">
        <v>18.899999999999999</v>
      </c>
    </row>
    <row r="1384" spans="1:3">
      <c r="A1384" t="s">
        <v>1557</v>
      </c>
      <c r="B1384" t="s">
        <v>74</v>
      </c>
      <c r="C1384">
        <v>17.8</v>
      </c>
    </row>
    <row r="1385" spans="1:3">
      <c r="A1385" t="s">
        <v>1558</v>
      </c>
      <c r="B1385" t="s">
        <v>74</v>
      </c>
      <c r="C1385">
        <v>36.5</v>
      </c>
    </row>
    <row r="1386" spans="1:3">
      <c r="A1386" t="s">
        <v>1559</v>
      </c>
      <c r="B1386" t="s">
        <v>74</v>
      </c>
      <c r="C1386">
        <v>11</v>
      </c>
    </row>
    <row r="1387" spans="1:3">
      <c r="A1387" t="s">
        <v>1859</v>
      </c>
      <c r="B1387" t="s">
        <v>74</v>
      </c>
      <c r="C1387">
        <v>28.6</v>
      </c>
    </row>
    <row r="1388" spans="1:3">
      <c r="A1388" t="s">
        <v>1560</v>
      </c>
      <c r="B1388" t="s">
        <v>74</v>
      </c>
      <c r="C1388">
        <v>14.1</v>
      </c>
    </row>
    <row r="1389" spans="1:3">
      <c r="A1389" t="s">
        <v>1561</v>
      </c>
      <c r="B1389" t="s">
        <v>74</v>
      </c>
      <c r="C1389">
        <v>18.7</v>
      </c>
    </row>
    <row r="1390" spans="1:3">
      <c r="A1390" t="s">
        <v>1562</v>
      </c>
      <c r="B1390" t="s">
        <v>74</v>
      </c>
      <c r="C1390">
        <v>19.399999999999999</v>
      </c>
    </row>
    <row r="1391" spans="1:3">
      <c r="A1391" t="s">
        <v>1563</v>
      </c>
      <c r="B1391" t="s">
        <v>74</v>
      </c>
      <c r="C1391">
        <v>22.8</v>
      </c>
    </row>
    <row r="1392" spans="1:3">
      <c r="A1392" t="s">
        <v>1564</v>
      </c>
      <c r="B1392" t="s">
        <v>74</v>
      </c>
      <c r="C1392">
        <v>33.200000000000003</v>
      </c>
    </row>
    <row r="1393" spans="1:3">
      <c r="A1393" t="s">
        <v>1565</v>
      </c>
      <c r="B1393" t="s">
        <v>74</v>
      </c>
      <c r="C1393">
        <v>31.1</v>
      </c>
    </row>
    <row r="1394" spans="1:3">
      <c r="A1394" t="s">
        <v>1566</v>
      </c>
      <c r="B1394" t="s">
        <v>1567</v>
      </c>
      <c r="C1394">
        <v>24.3</v>
      </c>
    </row>
    <row r="1395" spans="1:3">
      <c r="A1395" t="s">
        <v>1568</v>
      </c>
      <c r="B1395" t="s">
        <v>74</v>
      </c>
      <c r="C1395">
        <v>28.3</v>
      </c>
    </row>
    <row r="1396" spans="1:3">
      <c r="A1396" t="s">
        <v>1569</v>
      </c>
      <c r="B1396" t="s">
        <v>74</v>
      </c>
      <c r="C1396">
        <v>16.3</v>
      </c>
    </row>
    <row r="1397" spans="1:3">
      <c r="A1397" t="s">
        <v>1817</v>
      </c>
      <c r="B1397" t="s">
        <v>74</v>
      </c>
      <c r="C1397">
        <v>31.2</v>
      </c>
    </row>
    <row r="1398" spans="1:3">
      <c r="A1398" t="s">
        <v>1570</v>
      </c>
      <c r="B1398" t="s">
        <v>74</v>
      </c>
      <c r="C1398">
        <v>28</v>
      </c>
    </row>
    <row r="1399" spans="1:3">
      <c r="A1399" t="s">
        <v>1571</v>
      </c>
      <c r="B1399" t="s">
        <v>74</v>
      </c>
      <c r="C1399">
        <v>24.8</v>
      </c>
    </row>
    <row r="1400" spans="1:3">
      <c r="A1400" t="s">
        <v>1572</v>
      </c>
      <c r="B1400" t="s">
        <v>74</v>
      </c>
      <c r="C1400">
        <v>12.4</v>
      </c>
    </row>
    <row r="1401" spans="1:3">
      <c r="A1401" t="s">
        <v>1573</v>
      </c>
      <c r="B1401" t="s">
        <v>74</v>
      </c>
      <c r="C1401">
        <v>32.200000000000003</v>
      </c>
    </row>
    <row r="1402" spans="1:3">
      <c r="A1402" t="s">
        <v>1574</v>
      </c>
      <c r="B1402" t="s">
        <v>1575</v>
      </c>
      <c r="C1402">
        <v>12.5</v>
      </c>
    </row>
    <row r="1403" spans="1:3">
      <c r="A1403" t="s">
        <v>1576</v>
      </c>
      <c r="B1403" t="s">
        <v>74</v>
      </c>
      <c r="C1403">
        <v>11.7</v>
      </c>
    </row>
    <row r="1404" spans="1:3">
      <c r="A1404" t="s">
        <v>1577</v>
      </c>
      <c r="B1404" t="s">
        <v>74</v>
      </c>
      <c r="C1404">
        <v>21.4</v>
      </c>
    </row>
    <row r="1405" spans="1:3">
      <c r="A1405" t="s">
        <v>1578</v>
      </c>
      <c r="B1405" t="s">
        <v>74</v>
      </c>
      <c r="C1405">
        <v>29</v>
      </c>
    </row>
    <row r="1406" spans="1:3">
      <c r="A1406" t="s">
        <v>1579</v>
      </c>
      <c r="B1406" t="s">
        <v>74</v>
      </c>
      <c r="C1406">
        <v>22.4</v>
      </c>
    </row>
    <row r="1407" spans="1:3">
      <c r="A1407" t="s">
        <v>1580</v>
      </c>
      <c r="B1407" t="s">
        <v>74</v>
      </c>
      <c r="C1407">
        <v>26.7</v>
      </c>
    </row>
    <row r="1408" spans="1:3">
      <c r="A1408" t="s">
        <v>1581</v>
      </c>
      <c r="B1408" t="s">
        <v>74</v>
      </c>
      <c r="C1408">
        <v>20.8</v>
      </c>
    </row>
    <row r="1409" spans="1:3">
      <c r="A1409" t="s">
        <v>1582</v>
      </c>
      <c r="B1409" t="s">
        <v>74</v>
      </c>
      <c r="C1409">
        <v>41.4</v>
      </c>
    </row>
    <row r="1410" spans="1:3">
      <c r="A1410" t="s">
        <v>1583</v>
      </c>
      <c r="B1410" t="s">
        <v>74</v>
      </c>
      <c r="C1410">
        <v>34.9</v>
      </c>
    </row>
    <row r="1411" spans="1:3">
      <c r="A1411" t="s">
        <v>1584</v>
      </c>
      <c r="B1411" t="s">
        <v>74</v>
      </c>
      <c r="C1411">
        <v>17.5</v>
      </c>
    </row>
    <row r="1412" spans="1:3">
      <c r="A1412" t="s">
        <v>1585</v>
      </c>
      <c r="B1412" t="s">
        <v>1586</v>
      </c>
      <c r="C1412">
        <v>10.9</v>
      </c>
    </row>
    <row r="1413" spans="1:3">
      <c r="A1413" t="s">
        <v>1803</v>
      </c>
      <c r="B1413" t="s">
        <v>74</v>
      </c>
      <c r="C1413">
        <v>20.100000000000001</v>
      </c>
    </row>
    <row r="1414" spans="1:3">
      <c r="A1414" t="s">
        <v>1587</v>
      </c>
      <c r="B1414" t="s">
        <v>74</v>
      </c>
      <c r="C1414">
        <v>17</v>
      </c>
    </row>
    <row r="1415" spans="1:3">
      <c r="A1415" t="s">
        <v>1588</v>
      </c>
      <c r="B1415" t="s">
        <v>74</v>
      </c>
      <c r="C1415">
        <v>17.8</v>
      </c>
    </row>
    <row r="1416" spans="1:3">
      <c r="A1416" t="s">
        <v>1589</v>
      </c>
      <c r="B1416" t="s">
        <v>74</v>
      </c>
      <c r="C1416">
        <v>30.4</v>
      </c>
    </row>
    <row r="1417" spans="1:3">
      <c r="A1417" t="s">
        <v>1590</v>
      </c>
      <c r="B1417" t="s">
        <v>74</v>
      </c>
      <c r="C1417">
        <v>11.5</v>
      </c>
    </row>
    <row r="1418" spans="1:3">
      <c r="A1418" t="s">
        <v>1591</v>
      </c>
      <c r="B1418" t="s">
        <v>74</v>
      </c>
      <c r="C1418">
        <v>30.5</v>
      </c>
    </row>
    <row r="1419" spans="1:3">
      <c r="A1419" t="s">
        <v>1592</v>
      </c>
      <c r="B1419" t="s">
        <v>74</v>
      </c>
      <c r="C1419">
        <v>20.7</v>
      </c>
    </row>
    <row r="1420" spans="1:3">
      <c r="A1420" t="s">
        <v>1593</v>
      </c>
      <c r="B1420" t="s">
        <v>74</v>
      </c>
      <c r="C1420">
        <v>11.5</v>
      </c>
    </row>
    <row r="1421" spans="1:3">
      <c r="A1421" t="s">
        <v>1594</v>
      </c>
      <c r="B1421" t="s">
        <v>74</v>
      </c>
      <c r="C1421">
        <v>12.7</v>
      </c>
    </row>
    <row r="1422" spans="1:3">
      <c r="A1422" t="s">
        <v>1595</v>
      </c>
      <c r="B1422" t="s">
        <v>74</v>
      </c>
      <c r="C1422">
        <v>18.899999999999999</v>
      </c>
    </row>
    <row r="1423" spans="1:3">
      <c r="A1423" t="s">
        <v>1596</v>
      </c>
      <c r="B1423" t="s">
        <v>74</v>
      </c>
      <c r="C1423">
        <v>16.3</v>
      </c>
    </row>
    <row r="1424" spans="1:3">
      <c r="A1424" t="s">
        <v>1597</v>
      </c>
      <c r="B1424" t="s">
        <v>74</v>
      </c>
      <c r="C1424">
        <v>14</v>
      </c>
    </row>
    <row r="1425" spans="1:3">
      <c r="A1425" t="s">
        <v>1599</v>
      </c>
      <c r="B1425" t="s">
        <v>74</v>
      </c>
      <c r="C1425">
        <v>16.600000000000001</v>
      </c>
    </row>
    <row r="1426" spans="1:3">
      <c r="A1426" t="s">
        <v>1600</v>
      </c>
      <c r="B1426" t="s">
        <v>74</v>
      </c>
      <c r="C1426">
        <v>23.7</v>
      </c>
    </row>
    <row r="1427" spans="1:3">
      <c r="A1427" t="s">
        <v>1601</v>
      </c>
      <c r="B1427" t="s">
        <v>74</v>
      </c>
      <c r="C1427">
        <v>25.4</v>
      </c>
    </row>
    <row r="1428" spans="1:3">
      <c r="A1428" t="s">
        <v>1602</v>
      </c>
      <c r="B1428" t="s">
        <v>74</v>
      </c>
      <c r="C1428">
        <v>31.3</v>
      </c>
    </row>
    <row r="1429" spans="1:3">
      <c r="A1429" t="s">
        <v>1603</v>
      </c>
      <c r="B1429" t="s">
        <v>74</v>
      </c>
      <c r="C1429">
        <v>22.8</v>
      </c>
    </row>
    <row r="1430" spans="1:3">
      <c r="A1430" t="s">
        <v>1604</v>
      </c>
      <c r="B1430" t="s">
        <v>74</v>
      </c>
      <c r="C1430">
        <v>24</v>
      </c>
    </row>
    <row r="1431" spans="1:3">
      <c r="A1431" t="s">
        <v>1605</v>
      </c>
      <c r="B1431" t="s">
        <v>74</v>
      </c>
      <c r="C1431">
        <v>28</v>
      </c>
    </row>
    <row r="1432" spans="1:3">
      <c r="A1432" t="s">
        <v>1606</v>
      </c>
      <c r="B1432" t="s">
        <v>74</v>
      </c>
      <c r="C1432">
        <v>19.600000000000001</v>
      </c>
    </row>
    <row r="1433" spans="1:3">
      <c r="A1433" t="s">
        <v>1607</v>
      </c>
      <c r="B1433" t="s">
        <v>74</v>
      </c>
      <c r="C1433">
        <v>25.2</v>
      </c>
    </row>
    <row r="1434" spans="1:3">
      <c r="A1434" t="s">
        <v>1608</v>
      </c>
      <c r="B1434" t="s">
        <v>74</v>
      </c>
      <c r="C1434">
        <v>14.9</v>
      </c>
    </row>
    <row r="1435" spans="1:3">
      <c r="A1435" t="s">
        <v>1609</v>
      </c>
      <c r="B1435" t="s">
        <v>74</v>
      </c>
      <c r="C1435">
        <v>26</v>
      </c>
    </row>
    <row r="1436" spans="1:3">
      <c r="A1436" t="s">
        <v>1610</v>
      </c>
      <c r="B1436" t="s">
        <v>74</v>
      </c>
      <c r="C1436">
        <v>24.1</v>
      </c>
    </row>
    <row r="1437" spans="1:3">
      <c r="A1437" t="s">
        <v>1611</v>
      </c>
      <c r="B1437" t="s">
        <v>74</v>
      </c>
      <c r="C1437">
        <v>19.399999999999999</v>
      </c>
    </row>
    <row r="1438" spans="1:3">
      <c r="A1438" t="s">
        <v>1612</v>
      </c>
      <c r="B1438" t="s">
        <v>74</v>
      </c>
      <c r="C1438">
        <v>24</v>
      </c>
    </row>
    <row r="1439" spans="1:3">
      <c r="A1439" t="s">
        <v>1613</v>
      </c>
      <c r="B1439" t="s">
        <v>74</v>
      </c>
      <c r="C1439">
        <v>11.5</v>
      </c>
    </row>
    <row r="1440" spans="1:3">
      <c r="A1440" t="s">
        <v>1614</v>
      </c>
      <c r="B1440" t="s">
        <v>74</v>
      </c>
      <c r="C1440">
        <v>24</v>
      </c>
    </row>
    <row r="1441" spans="1:3">
      <c r="A1441" t="s">
        <v>1615</v>
      </c>
      <c r="B1441" t="s">
        <v>74</v>
      </c>
      <c r="C1441">
        <v>26.2</v>
      </c>
    </row>
    <row r="1442" spans="1:3">
      <c r="A1442" t="s">
        <v>1804</v>
      </c>
      <c r="B1442" t="s">
        <v>74</v>
      </c>
      <c r="C1442">
        <v>29.2</v>
      </c>
    </row>
    <row r="1443" spans="1:3">
      <c r="A1443" t="s">
        <v>1974</v>
      </c>
      <c r="B1443" t="s">
        <v>74</v>
      </c>
      <c r="C1443">
        <v>24.6</v>
      </c>
    </row>
    <row r="1444" spans="1:3">
      <c r="A1444" t="s">
        <v>1616</v>
      </c>
      <c r="B1444" t="s">
        <v>74</v>
      </c>
      <c r="C1444">
        <v>11.2</v>
      </c>
    </row>
    <row r="1445" spans="1:3">
      <c r="A1445" t="s">
        <v>1617</v>
      </c>
      <c r="B1445" t="s">
        <v>222</v>
      </c>
      <c r="C1445">
        <v>20.9</v>
      </c>
    </row>
    <row r="1446" spans="1:3">
      <c r="A1446" t="s">
        <v>1618</v>
      </c>
      <c r="B1446" t="s">
        <v>467</v>
      </c>
      <c r="C1446">
        <v>54</v>
      </c>
    </row>
    <row r="1447" spans="1:3">
      <c r="A1447" t="s">
        <v>1619</v>
      </c>
      <c r="B1447" t="s">
        <v>74</v>
      </c>
      <c r="C1447">
        <v>20.100000000000001</v>
      </c>
    </row>
    <row r="1448" spans="1:3">
      <c r="A1448" t="s">
        <v>1620</v>
      </c>
      <c r="B1448" t="s">
        <v>74</v>
      </c>
      <c r="C1448">
        <v>23.6</v>
      </c>
    </row>
    <row r="1449" spans="1:3">
      <c r="A1449" t="s">
        <v>1621</v>
      </c>
      <c r="B1449" t="s">
        <v>74</v>
      </c>
      <c r="C1449">
        <v>17.8</v>
      </c>
    </row>
    <row r="1450" spans="1:3">
      <c r="A1450" t="s">
        <v>1622</v>
      </c>
      <c r="B1450" t="s">
        <v>74</v>
      </c>
      <c r="C1450">
        <v>23.6</v>
      </c>
    </row>
    <row r="1451" spans="1:3">
      <c r="A1451" t="s">
        <v>1623</v>
      </c>
      <c r="B1451" t="s">
        <v>74</v>
      </c>
      <c r="C1451">
        <v>32.5</v>
      </c>
    </row>
    <row r="1452" spans="1:3">
      <c r="A1452" t="s">
        <v>1624</v>
      </c>
      <c r="B1452" t="s">
        <v>74</v>
      </c>
      <c r="C1452">
        <v>23.4</v>
      </c>
    </row>
    <row r="1453" spans="1:3">
      <c r="A1453" t="s">
        <v>1625</v>
      </c>
      <c r="B1453" t="s">
        <v>74</v>
      </c>
      <c r="C1453">
        <v>18.2</v>
      </c>
    </row>
    <row r="1454" spans="1:3">
      <c r="A1454" t="s">
        <v>1626</v>
      </c>
      <c r="B1454" t="s">
        <v>74</v>
      </c>
      <c r="C1454">
        <v>31.7</v>
      </c>
    </row>
    <row r="1455" spans="1:3">
      <c r="A1455" t="s">
        <v>1627</v>
      </c>
      <c r="B1455" t="s">
        <v>74</v>
      </c>
      <c r="C1455">
        <v>16.7</v>
      </c>
    </row>
    <row r="1456" spans="1:3">
      <c r="A1456" t="s">
        <v>1628</v>
      </c>
      <c r="B1456" t="s">
        <v>74</v>
      </c>
      <c r="C1456">
        <v>14</v>
      </c>
    </row>
    <row r="1457" spans="1:3">
      <c r="A1457" t="s">
        <v>1629</v>
      </c>
      <c r="B1457" t="s">
        <v>74</v>
      </c>
      <c r="C1457">
        <v>19.2</v>
      </c>
    </row>
    <row r="1458" spans="1:3">
      <c r="A1458" t="s">
        <v>1630</v>
      </c>
      <c r="B1458" t="s">
        <v>74</v>
      </c>
      <c r="C1458">
        <v>13.8</v>
      </c>
    </row>
    <row r="1459" spans="1:3">
      <c r="A1459" t="s">
        <v>1632</v>
      </c>
      <c r="B1459" t="s">
        <v>74</v>
      </c>
      <c r="C1459">
        <v>23.3</v>
      </c>
    </row>
    <row r="1460" spans="1:3">
      <c r="A1460" t="s">
        <v>1633</v>
      </c>
      <c r="B1460" t="s">
        <v>74</v>
      </c>
      <c r="C1460">
        <v>32.299999999999997</v>
      </c>
    </row>
    <row r="1461" spans="1:3">
      <c r="A1461" t="s">
        <v>1634</v>
      </c>
      <c r="B1461" t="s">
        <v>74</v>
      </c>
      <c r="C1461">
        <v>16</v>
      </c>
    </row>
    <row r="1462" spans="1:3">
      <c r="A1462" t="s">
        <v>1635</v>
      </c>
      <c r="B1462" t="s">
        <v>74</v>
      </c>
      <c r="C1462">
        <v>22.7</v>
      </c>
    </row>
    <row r="1463" spans="1:3">
      <c r="A1463" t="s">
        <v>1636</v>
      </c>
      <c r="B1463" t="s">
        <v>74</v>
      </c>
      <c r="C1463">
        <v>15.9</v>
      </c>
    </row>
    <row r="1464" spans="1:3">
      <c r="A1464" t="s">
        <v>1637</v>
      </c>
      <c r="B1464" t="s">
        <v>74</v>
      </c>
      <c r="C1464">
        <v>26.5</v>
      </c>
    </row>
    <row r="1465" spans="1:3">
      <c r="A1465" t="s">
        <v>1638</v>
      </c>
      <c r="B1465" t="s">
        <v>74</v>
      </c>
      <c r="C1465">
        <v>13.5</v>
      </c>
    </row>
    <row r="1466" spans="1:3">
      <c r="A1466" t="s">
        <v>1639</v>
      </c>
      <c r="B1466" t="s">
        <v>74</v>
      </c>
      <c r="C1466">
        <v>24.8</v>
      </c>
    </row>
    <row r="1467" spans="1:3">
      <c r="A1467" t="s">
        <v>1640</v>
      </c>
      <c r="B1467" t="s">
        <v>74</v>
      </c>
      <c r="C1467">
        <v>7.7</v>
      </c>
    </row>
    <row r="1468" spans="1:3">
      <c r="A1468" t="s">
        <v>1641</v>
      </c>
      <c r="B1468" t="s">
        <v>1642</v>
      </c>
      <c r="C1468">
        <v>18.399999999999999</v>
      </c>
    </row>
    <row r="1469" spans="1:3">
      <c r="A1469" t="s">
        <v>1805</v>
      </c>
      <c r="B1469" t="s">
        <v>74</v>
      </c>
      <c r="C1469">
        <v>29.5</v>
      </c>
    </row>
    <row r="1470" spans="1:3">
      <c r="A1470" t="s">
        <v>1643</v>
      </c>
      <c r="B1470" t="s">
        <v>74</v>
      </c>
      <c r="C1470">
        <v>9.9</v>
      </c>
    </row>
    <row r="1471" spans="1:3">
      <c r="A1471" t="s">
        <v>1644</v>
      </c>
      <c r="B1471" t="s">
        <v>154</v>
      </c>
      <c r="C1471">
        <v>35.1</v>
      </c>
    </row>
    <row r="1472" spans="1:3">
      <c r="A1472" t="s">
        <v>1645</v>
      </c>
      <c r="B1472" t="s">
        <v>74</v>
      </c>
      <c r="C1472">
        <v>28.2</v>
      </c>
    </row>
    <row r="1473" spans="1:3">
      <c r="A1473" t="s">
        <v>1646</v>
      </c>
      <c r="B1473" t="s">
        <v>74</v>
      </c>
      <c r="C1473">
        <v>25.3</v>
      </c>
    </row>
    <row r="1474" spans="1:3">
      <c r="A1474" t="s">
        <v>1647</v>
      </c>
      <c r="B1474" t="s">
        <v>74</v>
      </c>
      <c r="C1474">
        <v>14.5</v>
      </c>
    </row>
    <row r="1475" spans="1:3">
      <c r="A1475" t="s">
        <v>1648</v>
      </c>
      <c r="B1475" t="s">
        <v>74</v>
      </c>
      <c r="C1475">
        <v>20.399999999999999</v>
      </c>
    </row>
    <row r="1476" spans="1:3">
      <c r="A1476" t="s">
        <v>1649</v>
      </c>
      <c r="B1476" t="s">
        <v>74</v>
      </c>
      <c r="C1476">
        <v>16</v>
      </c>
    </row>
    <row r="1477" spans="1:3">
      <c r="A1477" t="s">
        <v>1650</v>
      </c>
      <c r="B1477" t="s">
        <v>702</v>
      </c>
      <c r="C1477">
        <v>18.7</v>
      </c>
    </row>
    <row r="1478" spans="1:3">
      <c r="A1478" t="s">
        <v>1651</v>
      </c>
      <c r="B1478" t="s">
        <v>74</v>
      </c>
      <c r="C1478">
        <v>19.5</v>
      </c>
    </row>
    <row r="1479" spans="1:3">
      <c r="A1479" t="s">
        <v>1652</v>
      </c>
      <c r="B1479" t="s">
        <v>74</v>
      </c>
      <c r="C1479">
        <v>21.3</v>
      </c>
    </row>
    <row r="1480" spans="1:3">
      <c r="A1480" t="s">
        <v>1653</v>
      </c>
      <c r="B1480" t="s">
        <v>74</v>
      </c>
      <c r="C1480">
        <v>28</v>
      </c>
    </row>
    <row r="1481" spans="1:3">
      <c r="A1481" t="s">
        <v>1652</v>
      </c>
      <c r="B1481" t="s">
        <v>74</v>
      </c>
      <c r="C1481">
        <v>15.6</v>
      </c>
    </row>
    <row r="1482" spans="1:3">
      <c r="A1482" t="s">
        <v>1654</v>
      </c>
      <c r="B1482" t="s">
        <v>74</v>
      </c>
      <c r="C1482">
        <v>14.5</v>
      </c>
    </row>
    <row r="1483" spans="1:3">
      <c r="A1483" t="s">
        <v>1655</v>
      </c>
      <c r="B1483" t="s">
        <v>74</v>
      </c>
      <c r="C1483">
        <v>7.4</v>
      </c>
    </row>
    <row r="1484" spans="1:3">
      <c r="A1484" t="s">
        <v>1860</v>
      </c>
      <c r="B1484" t="s">
        <v>74</v>
      </c>
      <c r="C1484">
        <v>29</v>
      </c>
    </row>
    <row r="1485" spans="1:3">
      <c r="A1485" t="s">
        <v>1656</v>
      </c>
      <c r="B1485" t="s">
        <v>74</v>
      </c>
      <c r="C1485">
        <v>9.8000000000000007</v>
      </c>
    </row>
    <row r="1486" spans="1:3" ht="18" customHeight="1">
      <c r="A1486" t="s">
        <v>1657</v>
      </c>
      <c r="B1486" t="s">
        <v>433</v>
      </c>
      <c r="C1486">
        <v>13</v>
      </c>
    </row>
    <row r="1487" spans="1:3" ht="18" customHeight="1">
      <c r="A1487" t="s">
        <v>1658</v>
      </c>
      <c r="B1487" t="s">
        <v>119</v>
      </c>
      <c r="C1487">
        <v>26.5</v>
      </c>
    </row>
    <row r="1488" spans="1:3">
      <c r="A1488" t="s">
        <v>1660</v>
      </c>
      <c r="B1488" t="s">
        <v>74</v>
      </c>
      <c r="C1488">
        <v>15.1</v>
      </c>
    </row>
    <row r="1489" spans="1:3">
      <c r="A1489" t="s">
        <v>1661</v>
      </c>
      <c r="B1489" t="s">
        <v>74</v>
      </c>
      <c r="C1489">
        <v>27.4</v>
      </c>
    </row>
    <row r="1490" spans="1:3">
      <c r="A1490" t="s">
        <v>1662</v>
      </c>
      <c r="B1490" t="s">
        <v>74</v>
      </c>
      <c r="C1490">
        <v>24.4</v>
      </c>
    </row>
    <row r="1491" spans="1:3">
      <c r="A1491" t="s">
        <v>1663</v>
      </c>
      <c r="B1491" t="s">
        <v>74</v>
      </c>
      <c r="C1491">
        <v>30.8</v>
      </c>
    </row>
    <row r="1492" spans="1:3">
      <c r="A1492" t="s">
        <v>1664</v>
      </c>
      <c r="B1492" t="s">
        <v>74</v>
      </c>
      <c r="C1492">
        <v>26.2</v>
      </c>
    </row>
    <row r="1493" spans="1:3">
      <c r="A1493" t="s">
        <v>1665</v>
      </c>
      <c r="B1493" t="s">
        <v>74</v>
      </c>
      <c r="C1493">
        <v>14.9</v>
      </c>
    </row>
    <row r="1494" spans="1:3">
      <c r="A1494" t="s">
        <v>1666</v>
      </c>
      <c r="B1494" t="s">
        <v>74</v>
      </c>
      <c r="C1494">
        <v>14.6</v>
      </c>
    </row>
    <row r="1495" spans="1:3">
      <c r="A1495" t="s">
        <v>1668</v>
      </c>
      <c r="B1495" t="s">
        <v>852</v>
      </c>
      <c r="C1495">
        <v>25</v>
      </c>
    </row>
    <row r="1496" spans="1:3">
      <c r="A1496" t="s">
        <v>1862</v>
      </c>
      <c r="B1496" t="s">
        <v>74</v>
      </c>
      <c r="C1496">
        <v>27.4</v>
      </c>
    </row>
    <row r="1497" spans="1:3">
      <c r="A1497" t="s">
        <v>1669</v>
      </c>
      <c r="B1497" t="s">
        <v>74</v>
      </c>
      <c r="C1497">
        <v>27.9</v>
      </c>
    </row>
    <row r="1498" spans="1:3">
      <c r="A1498" t="s">
        <v>1806</v>
      </c>
      <c r="B1498" t="s">
        <v>74</v>
      </c>
      <c r="C1498">
        <v>29.2</v>
      </c>
    </row>
    <row r="1499" spans="1:3">
      <c r="A1499" t="s">
        <v>1670</v>
      </c>
      <c r="B1499" t="s">
        <v>74</v>
      </c>
      <c r="C1499">
        <v>21.5</v>
      </c>
    </row>
    <row r="1500" spans="1:3">
      <c r="A1500" t="s">
        <v>1671</v>
      </c>
      <c r="B1500" t="s">
        <v>74</v>
      </c>
      <c r="C1500">
        <v>8.1</v>
      </c>
    </row>
    <row r="1501" spans="1:3">
      <c r="A1501" t="s">
        <v>1672</v>
      </c>
      <c r="B1501" t="s">
        <v>74</v>
      </c>
      <c r="C1501">
        <v>19.399999999999999</v>
      </c>
    </row>
    <row r="1502" spans="1:3">
      <c r="A1502" t="s">
        <v>1673</v>
      </c>
      <c r="B1502" t="s">
        <v>74</v>
      </c>
      <c r="C1502">
        <v>22.4</v>
      </c>
    </row>
    <row r="1503" spans="1:3">
      <c r="A1503" t="s">
        <v>1675</v>
      </c>
      <c r="B1503" t="s">
        <v>74</v>
      </c>
      <c r="C1503">
        <v>18.899999999999999</v>
      </c>
    </row>
    <row r="1504" spans="1:3">
      <c r="A1504" t="s">
        <v>1676</v>
      </c>
      <c r="B1504" t="s">
        <v>74</v>
      </c>
      <c r="C1504">
        <v>25.7</v>
      </c>
    </row>
    <row r="1505" spans="1:3">
      <c r="A1505" t="s">
        <v>1677</v>
      </c>
      <c r="B1505" t="s">
        <v>74</v>
      </c>
      <c r="C1505">
        <v>18.2</v>
      </c>
    </row>
    <row r="1506" spans="1:3">
      <c r="A1506" t="s">
        <v>1678</v>
      </c>
      <c r="B1506" t="s">
        <v>74</v>
      </c>
      <c r="C1506">
        <v>24.4</v>
      </c>
    </row>
    <row r="1507" spans="1:3">
      <c r="A1507" t="s">
        <v>1807</v>
      </c>
      <c r="B1507" t="s">
        <v>74</v>
      </c>
      <c r="C1507">
        <v>25.8</v>
      </c>
    </row>
    <row r="1508" spans="1:3">
      <c r="A1508" t="s">
        <v>1863</v>
      </c>
      <c r="B1508" t="s">
        <v>74</v>
      </c>
      <c r="C1508">
        <v>13.6</v>
      </c>
    </row>
    <row r="1509" spans="1:3">
      <c r="A1509" t="s">
        <v>1680</v>
      </c>
      <c r="B1509" t="s">
        <v>74</v>
      </c>
      <c r="C1509">
        <v>12.4</v>
      </c>
    </row>
    <row r="1510" spans="1:3">
      <c r="A1510" t="s">
        <v>1681</v>
      </c>
      <c r="B1510" t="s">
        <v>1975</v>
      </c>
      <c r="C1510">
        <v>25.2</v>
      </c>
    </row>
    <row r="1511" spans="1:3">
      <c r="A1511" t="s">
        <v>1682</v>
      </c>
      <c r="B1511" t="s">
        <v>74</v>
      </c>
      <c r="C1511">
        <v>13.5</v>
      </c>
    </row>
    <row r="1512" spans="1:3">
      <c r="A1512" t="s">
        <v>1683</v>
      </c>
      <c r="B1512" t="s">
        <v>74</v>
      </c>
      <c r="C1512">
        <v>22.1</v>
      </c>
    </row>
    <row r="1513" spans="1:3">
      <c r="A1513" t="s">
        <v>1684</v>
      </c>
      <c r="B1513" t="s">
        <v>74</v>
      </c>
      <c r="C1513">
        <v>18.5</v>
      </c>
    </row>
    <row r="1514" spans="1:3">
      <c r="A1514" t="s">
        <v>1864</v>
      </c>
      <c r="B1514" t="s">
        <v>74</v>
      </c>
      <c r="C1514">
        <v>38.200000000000003</v>
      </c>
    </row>
    <row r="1515" spans="1:3">
      <c r="A1515" t="s">
        <v>1685</v>
      </c>
      <c r="B1515" t="s">
        <v>74</v>
      </c>
      <c r="C1515">
        <v>24.4</v>
      </c>
    </row>
    <row r="1516" spans="1:3">
      <c r="A1516" t="s">
        <v>1686</v>
      </c>
      <c r="B1516" t="s">
        <v>74</v>
      </c>
      <c r="C1516">
        <v>19.899999999999999</v>
      </c>
    </row>
    <row r="1517" spans="1:3" ht="18" customHeight="1">
      <c r="A1517" t="s">
        <v>1687</v>
      </c>
      <c r="B1517" t="s">
        <v>1688</v>
      </c>
      <c r="C1517">
        <v>6.4</v>
      </c>
    </row>
    <row r="1518" spans="1:3" ht="18" customHeight="1">
      <c r="A1518" t="s">
        <v>1689</v>
      </c>
      <c r="B1518" t="s">
        <v>74</v>
      </c>
      <c r="C1518">
        <v>18.600000000000001</v>
      </c>
    </row>
    <row r="1519" spans="1:3">
      <c r="A1519" t="s">
        <v>1690</v>
      </c>
      <c r="B1519" t="s">
        <v>74</v>
      </c>
      <c r="C1519">
        <v>15.8</v>
      </c>
    </row>
    <row r="1520" spans="1:3">
      <c r="A1520" t="s">
        <v>1691</v>
      </c>
      <c r="B1520" t="s">
        <v>74</v>
      </c>
      <c r="C1520">
        <v>16.399999999999999</v>
      </c>
    </row>
    <row r="1521" spans="1:3">
      <c r="A1521" t="s">
        <v>1692</v>
      </c>
      <c r="B1521" t="s">
        <v>74</v>
      </c>
      <c r="C1521">
        <v>36.6</v>
      </c>
    </row>
    <row r="1522" spans="1:3">
      <c r="A1522" t="s">
        <v>1693</v>
      </c>
      <c r="B1522" t="s">
        <v>74</v>
      </c>
      <c r="C1522">
        <v>22.8</v>
      </c>
    </row>
    <row r="1523" spans="1:3">
      <c r="A1523" t="s">
        <v>1694</v>
      </c>
      <c r="B1523" t="s">
        <v>74</v>
      </c>
      <c r="C1523">
        <v>10.3</v>
      </c>
    </row>
    <row r="1524" spans="1:3">
      <c r="A1524" t="s">
        <v>1696</v>
      </c>
      <c r="B1524" t="s">
        <v>74</v>
      </c>
      <c r="C1524">
        <v>32.9</v>
      </c>
    </row>
    <row r="1525" spans="1:3">
      <c r="A1525" t="s">
        <v>1697</v>
      </c>
      <c r="B1525" t="s">
        <v>74</v>
      </c>
      <c r="C1525">
        <v>30.6</v>
      </c>
    </row>
    <row r="1526" spans="1:3">
      <c r="A1526" t="s">
        <v>1698</v>
      </c>
      <c r="B1526" t="s">
        <v>74</v>
      </c>
      <c r="C1526">
        <v>30</v>
      </c>
    </row>
    <row r="1527" spans="1:3">
      <c r="A1527" t="s">
        <v>1699</v>
      </c>
      <c r="B1527" t="s">
        <v>74</v>
      </c>
      <c r="C1527">
        <v>7.2</v>
      </c>
    </row>
    <row r="1528" spans="1:3">
      <c r="A1528" t="s">
        <v>1700</v>
      </c>
      <c r="B1528" t="s">
        <v>74</v>
      </c>
      <c r="C1528">
        <v>16.600000000000001</v>
      </c>
    </row>
    <row r="1529" spans="1:3">
      <c r="A1529" t="s">
        <v>1701</v>
      </c>
      <c r="B1529" t="s">
        <v>74</v>
      </c>
      <c r="C1529">
        <v>26.5</v>
      </c>
    </row>
    <row r="1530" spans="1:3">
      <c r="A1530" t="s">
        <v>1702</v>
      </c>
      <c r="B1530" t="s">
        <v>74</v>
      </c>
      <c r="C1530">
        <v>8.1999999999999993</v>
      </c>
    </row>
    <row r="1531" spans="1:3">
      <c r="A1531" t="s">
        <v>1703</v>
      </c>
      <c r="B1531" t="s">
        <v>74</v>
      </c>
      <c r="C1531">
        <v>33.4</v>
      </c>
    </row>
    <row r="1532" spans="1:3">
      <c r="A1532" t="s">
        <v>1704</v>
      </c>
      <c r="B1532" t="s">
        <v>74</v>
      </c>
      <c r="C1532">
        <v>23.3</v>
      </c>
    </row>
    <row r="1533" spans="1:3">
      <c r="A1533" t="s">
        <v>1705</v>
      </c>
      <c r="B1533" t="s">
        <v>74</v>
      </c>
      <c r="C1533">
        <v>19.899999999999999</v>
      </c>
    </row>
    <row r="1534" spans="1:3">
      <c r="A1534" t="s">
        <v>1706</v>
      </c>
      <c r="B1534" t="s">
        <v>74</v>
      </c>
      <c r="C1534">
        <v>25.1</v>
      </c>
    </row>
    <row r="1535" spans="1:3">
      <c r="A1535" t="s">
        <v>1707</v>
      </c>
      <c r="B1535" t="s">
        <v>74</v>
      </c>
      <c r="C1535">
        <v>14.5</v>
      </c>
    </row>
    <row r="1536" spans="1:3">
      <c r="A1536" t="s">
        <v>1708</v>
      </c>
      <c r="B1536" t="s">
        <v>74</v>
      </c>
      <c r="C1536">
        <v>26.7</v>
      </c>
    </row>
    <row r="1537" spans="1:3">
      <c r="A1537" t="s">
        <v>1709</v>
      </c>
      <c r="B1537" t="s">
        <v>74</v>
      </c>
      <c r="C1537">
        <v>21</v>
      </c>
    </row>
    <row r="1538" spans="1:3">
      <c r="A1538" t="s">
        <v>1710</v>
      </c>
      <c r="B1538" t="s">
        <v>74</v>
      </c>
      <c r="C1538">
        <v>27.1</v>
      </c>
    </row>
    <row r="1539" spans="1:3">
      <c r="A1539" t="s">
        <v>1711</v>
      </c>
      <c r="B1539" t="s">
        <v>1712</v>
      </c>
      <c r="C1539">
        <v>7.8</v>
      </c>
    </row>
    <row r="1540" spans="1:3">
      <c r="A1540" t="s">
        <v>1713</v>
      </c>
      <c r="B1540" t="s">
        <v>74</v>
      </c>
      <c r="C1540">
        <v>28.2</v>
      </c>
    </row>
    <row r="1541" spans="1:3">
      <c r="A1541" t="s">
        <v>1714</v>
      </c>
      <c r="B1541" t="s">
        <v>74</v>
      </c>
      <c r="C1541">
        <v>24.7</v>
      </c>
    </row>
    <row r="1542" spans="1:3">
      <c r="A1542" t="s">
        <v>1715</v>
      </c>
      <c r="B1542" t="s">
        <v>74</v>
      </c>
      <c r="C1542">
        <v>20.100000000000001</v>
      </c>
    </row>
    <row r="1543" spans="1:3">
      <c r="A1543" t="s">
        <v>1716</v>
      </c>
      <c r="B1543" t="s">
        <v>74</v>
      </c>
      <c r="C1543">
        <v>21.9</v>
      </c>
    </row>
    <row r="1544" spans="1:3">
      <c r="A1544" t="s">
        <v>1976</v>
      </c>
      <c r="B1544" t="s">
        <v>74</v>
      </c>
      <c r="C1544">
        <v>22.6</v>
      </c>
    </row>
    <row r="1545" spans="1:3">
      <c r="A1545" t="s">
        <v>1717</v>
      </c>
      <c r="B1545" t="s">
        <v>74</v>
      </c>
      <c r="C1545">
        <v>26</v>
      </c>
    </row>
    <row r="1546" spans="1:3">
      <c r="A1546" t="s">
        <v>1718</v>
      </c>
      <c r="B1546" t="s">
        <v>74</v>
      </c>
      <c r="C1546">
        <v>19.100000000000001</v>
      </c>
    </row>
    <row r="1547" spans="1:3">
      <c r="A1547" t="s">
        <v>1719</v>
      </c>
      <c r="B1547" t="s">
        <v>74</v>
      </c>
      <c r="C1547">
        <v>20.6</v>
      </c>
    </row>
    <row r="1548" spans="1:3">
      <c r="A1548" t="s">
        <v>1721</v>
      </c>
      <c r="B1548" t="s">
        <v>74</v>
      </c>
      <c r="C1548">
        <v>15.1</v>
      </c>
    </row>
    <row r="1549" spans="1:3">
      <c r="A1549" t="s">
        <v>1722</v>
      </c>
      <c r="B1549" t="s">
        <v>74</v>
      </c>
      <c r="C1549">
        <v>7.9</v>
      </c>
    </row>
    <row r="1550" spans="1:3">
      <c r="A1550" t="s">
        <v>1723</v>
      </c>
      <c r="B1550" t="s">
        <v>74</v>
      </c>
      <c r="C1550">
        <v>12.7</v>
      </c>
    </row>
    <row r="1551" spans="1:3">
      <c r="A1551" t="s">
        <v>1724</v>
      </c>
      <c r="B1551" t="s">
        <v>74</v>
      </c>
      <c r="C1551">
        <v>19.600000000000001</v>
      </c>
    </row>
    <row r="1552" spans="1:3">
      <c r="A1552" t="s">
        <v>1725</v>
      </c>
      <c r="B1552" t="s">
        <v>74</v>
      </c>
      <c r="C1552">
        <v>27</v>
      </c>
    </row>
    <row r="1553" spans="1:3">
      <c r="A1553" t="s">
        <v>1726</v>
      </c>
      <c r="B1553" t="s">
        <v>74</v>
      </c>
      <c r="C1553">
        <v>16.3</v>
      </c>
    </row>
    <row r="1554" spans="1:3">
      <c r="A1554" t="s">
        <v>1727</v>
      </c>
      <c r="B1554" t="s">
        <v>74</v>
      </c>
      <c r="C1554">
        <v>15.1</v>
      </c>
    </row>
    <row r="1555" spans="1:3">
      <c r="A1555" t="s">
        <v>1728</v>
      </c>
      <c r="B1555" t="s">
        <v>74</v>
      </c>
      <c r="C1555">
        <v>22.2</v>
      </c>
    </row>
    <row r="1556" spans="1:3">
      <c r="A1556" t="s">
        <v>1729</v>
      </c>
      <c r="B1556" t="s">
        <v>74</v>
      </c>
      <c r="C1556">
        <v>22.4</v>
      </c>
    </row>
    <row r="1557" spans="1:3">
      <c r="A1557" t="s">
        <v>1730</v>
      </c>
      <c r="B1557" t="s">
        <v>74</v>
      </c>
      <c r="C1557">
        <v>8.3000000000000007</v>
      </c>
    </row>
    <row r="1558" spans="1:3">
      <c r="A1558" t="s">
        <v>1731</v>
      </c>
      <c r="B1558" t="s">
        <v>74</v>
      </c>
      <c r="C1558">
        <v>28.7</v>
      </c>
    </row>
    <row r="1559" spans="1:3">
      <c r="A1559" t="s">
        <v>1732</v>
      </c>
      <c r="B1559" t="s">
        <v>74</v>
      </c>
      <c r="C1559">
        <v>11.8</v>
      </c>
    </row>
    <row r="1560" spans="1:3">
      <c r="A1560" t="s">
        <v>1733</v>
      </c>
      <c r="B1560" t="s">
        <v>74</v>
      </c>
      <c r="C1560">
        <v>23.7</v>
      </c>
    </row>
    <row r="1561" spans="1:3">
      <c r="A1561" t="s">
        <v>1734</v>
      </c>
      <c r="B1561" t="s">
        <v>74</v>
      </c>
      <c r="C1561">
        <v>31.4</v>
      </c>
    </row>
    <row r="1562" spans="1:3">
      <c r="A1562" t="s">
        <v>1735</v>
      </c>
      <c r="B1562" t="s">
        <v>436</v>
      </c>
      <c r="C1562">
        <v>12.9</v>
      </c>
    </row>
    <row r="1563" spans="1:3">
      <c r="A1563" t="s">
        <v>1736</v>
      </c>
      <c r="B1563" t="s">
        <v>74</v>
      </c>
      <c r="C1563">
        <v>19.7</v>
      </c>
    </row>
    <row r="1564" spans="1:3">
      <c r="A1564" t="s">
        <v>1737</v>
      </c>
      <c r="B1564" t="s">
        <v>74</v>
      </c>
      <c r="C1564">
        <v>21.1</v>
      </c>
    </row>
    <row r="1565" spans="1:3">
      <c r="A1565" t="s">
        <v>1738</v>
      </c>
      <c r="B1565" t="s">
        <v>74</v>
      </c>
      <c r="C1565">
        <v>33.200000000000003</v>
      </c>
    </row>
    <row r="1566" spans="1:3">
      <c r="A1566" t="s">
        <v>1739</v>
      </c>
      <c r="B1566" t="s">
        <v>74</v>
      </c>
      <c r="C1566">
        <v>16.600000000000001</v>
      </c>
    </row>
    <row r="1567" spans="1:3">
      <c r="A1567" t="s">
        <v>1740</v>
      </c>
      <c r="B1567" t="s">
        <v>74</v>
      </c>
      <c r="C1567">
        <v>26.9</v>
      </c>
    </row>
    <row r="1568" spans="1:3">
      <c r="A1568" t="s">
        <v>1741</v>
      </c>
      <c r="B1568" t="s">
        <v>74</v>
      </c>
      <c r="C1568">
        <v>19.399999999999999</v>
      </c>
    </row>
    <row r="1569" spans="1:3">
      <c r="A1569" t="s">
        <v>1742</v>
      </c>
      <c r="B1569" t="s">
        <v>74</v>
      </c>
      <c r="C1569">
        <v>29.7</v>
      </c>
    </row>
    <row r="1570" spans="1:3">
      <c r="A1570" t="s">
        <v>1743</v>
      </c>
      <c r="B1570" t="s">
        <v>74</v>
      </c>
      <c r="C1570">
        <v>18.2</v>
      </c>
    </row>
    <row r="1571" spans="1:3">
      <c r="A1571" t="s">
        <v>1744</v>
      </c>
      <c r="B1571" t="s">
        <v>692</v>
      </c>
      <c r="C1571">
        <v>5.3</v>
      </c>
    </row>
    <row r="1572" spans="1:3">
      <c r="A1572" t="s">
        <v>1808</v>
      </c>
      <c r="B1572" t="s">
        <v>74</v>
      </c>
      <c r="C1572">
        <v>35.1</v>
      </c>
    </row>
    <row r="1573" spans="1:3">
      <c r="A1573" t="s">
        <v>1745</v>
      </c>
      <c r="B1573" t="s">
        <v>74</v>
      </c>
      <c r="C1573">
        <v>26.7</v>
      </c>
    </row>
  </sheetData>
  <phoneticPr fontId="1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28355-4C44-4E9E-B3B6-0FEDDBD08557}">
  <dimension ref="A3:C1575"/>
  <sheetViews>
    <sheetView workbookViewId="0">
      <selection activeCell="B1" sqref="B1"/>
    </sheetView>
  </sheetViews>
  <sheetFormatPr defaultRowHeight="18"/>
  <cols>
    <col min="1" max="1" width="11.8984375" customWidth="1"/>
    <col min="2" max="2" width="12.3984375" customWidth="1"/>
    <col min="3" max="3" width="5.3984375" customWidth="1"/>
  </cols>
  <sheetData>
    <row r="3" spans="1:3">
      <c r="C3" t="s">
        <v>1977</v>
      </c>
    </row>
    <row r="4" spans="1:3" ht="18.75" customHeight="1">
      <c r="A4" t="s">
        <v>1746</v>
      </c>
      <c r="B4" t="s">
        <v>1747</v>
      </c>
      <c r="C4" t="s">
        <v>1978</v>
      </c>
    </row>
    <row r="5" spans="1:3" ht="18.75" customHeight="1">
      <c r="A5" t="s">
        <v>73</v>
      </c>
      <c r="B5" t="s">
        <v>74</v>
      </c>
      <c r="C5">
        <v>19.3</v>
      </c>
    </row>
    <row r="6" spans="1:3" ht="18.75" customHeight="1">
      <c r="A6" t="s">
        <v>75</v>
      </c>
      <c r="B6" t="s">
        <v>74</v>
      </c>
      <c r="C6">
        <v>14.5</v>
      </c>
    </row>
    <row r="7" spans="1:3" ht="18.75" customHeight="1">
      <c r="A7" t="s">
        <v>76</v>
      </c>
      <c r="B7" t="s">
        <v>74</v>
      </c>
      <c r="C7">
        <v>21.1</v>
      </c>
    </row>
    <row r="8" spans="1:3" ht="18.75" customHeight="1">
      <c r="A8" t="s">
        <v>77</v>
      </c>
      <c r="B8" t="s">
        <v>74</v>
      </c>
      <c r="C8">
        <v>14.5</v>
      </c>
    </row>
    <row r="9" spans="1:3" ht="18.75" customHeight="1">
      <c r="A9" t="s">
        <v>78</v>
      </c>
      <c r="B9" t="s">
        <v>74</v>
      </c>
      <c r="C9">
        <v>33.9</v>
      </c>
    </row>
    <row r="10" spans="1:3" ht="18.75" customHeight="1">
      <c r="A10" t="s">
        <v>79</v>
      </c>
      <c r="B10" t="s">
        <v>74</v>
      </c>
      <c r="C10">
        <v>27.1</v>
      </c>
    </row>
    <row r="11" spans="1:3" ht="18.75" customHeight="1">
      <c r="A11" t="s">
        <v>80</v>
      </c>
      <c r="B11" t="s">
        <v>74</v>
      </c>
      <c r="C11">
        <v>14.5</v>
      </c>
    </row>
    <row r="12" spans="1:3" ht="18.75" customHeight="1">
      <c r="A12" t="s">
        <v>80</v>
      </c>
      <c r="B12" t="s">
        <v>81</v>
      </c>
      <c r="C12">
        <v>7.7</v>
      </c>
    </row>
    <row r="13" spans="1:3" ht="18.75" customHeight="1">
      <c r="A13" t="s">
        <v>82</v>
      </c>
      <c r="B13" t="s">
        <v>74</v>
      </c>
      <c r="C13">
        <v>16.600000000000001</v>
      </c>
    </row>
    <row r="14" spans="1:3" ht="18.75" customHeight="1">
      <c r="A14" t="s">
        <v>83</v>
      </c>
      <c r="B14" t="s">
        <v>74</v>
      </c>
      <c r="C14">
        <v>19.7</v>
      </c>
    </row>
    <row r="15" spans="1:3" ht="18.75" customHeight="1">
      <c r="A15" t="s">
        <v>84</v>
      </c>
      <c r="B15" t="s">
        <v>85</v>
      </c>
      <c r="C15">
        <v>8.1</v>
      </c>
    </row>
    <row r="16" spans="1:3" ht="18.75" customHeight="1">
      <c r="A16" t="s">
        <v>86</v>
      </c>
      <c r="B16" t="s">
        <v>74</v>
      </c>
      <c r="C16">
        <v>23.1</v>
      </c>
    </row>
    <row r="17" spans="1:3" ht="18.75" customHeight="1">
      <c r="A17" t="s">
        <v>87</v>
      </c>
      <c r="B17" t="s">
        <v>74</v>
      </c>
      <c r="C17">
        <v>11.6</v>
      </c>
    </row>
    <row r="18" spans="1:3" ht="18.75" customHeight="1">
      <c r="A18" t="s">
        <v>88</v>
      </c>
      <c r="B18" t="s">
        <v>74</v>
      </c>
      <c r="C18">
        <v>11.9</v>
      </c>
    </row>
    <row r="19" spans="1:3" ht="18.75" customHeight="1">
      <c r="A19" t="s">
        <v>89</v>
      </c>
      <c r="B19" t="s">
        <v>74</v>
      </c>
      <c r="C19">
        <v>17.3</v>
      </c>
    </row>
    <row r="20" spans="1:3" ht="18.75" customHeight="1">
      <c r="A20" t="s">
        <v>1823</v>
      </c>
      <c r="B20" t="s">
        <v>74</v>
      </c>
      <c r="C20">
        <v>21.4</v>
      </c>
    </row>
    <row r="21" spans="1:3" ht="18.75" customHeight="1">
      <c r="A21" t="s">
        <v>90</v>
      </c>
      <c r="B21" t="s">
        <v>74</v>
      </c>
      <c r="C21">
        <v>13.2</v>
      </c>
    </row>
    <row r="22" spans="1:3" ht="18.75" customHeight="1">
      <c r="A22" t="s">
        <v>91</v>
      </c>
      <c r="B22" t="s">
        <v>74</v>
      </c>
      <c r="C22">
        <v>3.5</v>
      </c>
    </row>
    <row r="23" spans="1:3" ht="18.75" customHeight="1">
      <c r="A23" t="s">
        <v>93</v>
      </c>
      <c r="B23" t="s">
        <v>74</v>
      </c>
      <c r="C23">
        <v>16.3</v>
      </c>
    </row>
    <row r="24" spans="1:3" ht="18.75" customHeight="1">
      <c r="A24" t="s">
        <v>95</v>
      </c>
      <c r="B24" t="s">
        <v>74</v>
      </c>
      <c r="C24">
        <v>24.9</v>
      </c>
    </row>
    <row r="25" spans="1:3" ht="18.75" customHeight="1">
      <c r="A25" t="s">
        <v>96</v>
      </c>
      <c r="B25" t="s">
        <v>74</v>
      </c>
      <c r="C25">
        <v>20.3</v>
      </c>
    </row>
    <row r="26" spans="1:3" ht="18.75" customHeight="1">
      <c r="A26" t="s">
        <v>99</v>
      </c>
      <c r="B26" t="s">
        <v>74</v>
      </c>
      <c r="C26">
        <v>28.5</v>
      </c>
    </row>
    <row r="27" spans="1:3" ht="18.75" customHeight="1">
      <c r="A27" t="s">
        <v>100</v>
      </c>
      <c r="B27" t="s">
        <v>101</v>
      </c>
      <c r="C27">
        <v>10.6</v>
      </c>
    </row>
    <row r="28" spans="1:3" ht="18.75" customHeight="1">
      <c r="A28" t="s">
        <v>102</v>
      </c>
      <c r="B28" t="s">
        <v>74</v>
      </c>
      <c r="C28">
        <v>19.2</v>
      </c>
    </row>
    <row r="29" spans="1:3" ht="18.75" customHeight="1">
      <c r="A29" t="s">
        <v>103</v>
      </c>
      <c r="B29" t="s">
        <v>74</v>
      </c>
      <c r="C29">
        <v>12</v>
      </c>
    </row>
    <row r="30" spans="1:3" ht="18.75" customHeight="1">
      <c r="A30" t="s">
        <v>104</v>
      </c>
      <c r="B30" t="s">
        <v>74</v>
      </c>
      <c r="C30">
        <v>11.2</v>
      </c>
    </row>
    <row r="31" spans="1:3" ht="18.75" customHeight="1">
      <c r="A31" t="s">
        <v>105</v>
      </c>
      <c r="B31" t="s">
        <v>74</v>
      </c>
      <c r="C31">
        <v>15.4</v>
      </c>
    </row>
    <row r="32" spans="1:3" ht="18.75" customHeight="1">
      <c r="A32" t="s">
        <v>106</v>
      </c>
      <c r="B32" t="s">
        <v>74</v>
      </c>
      <c r="C32">
        <v>11.4</v>
      </c>
    </row>
    <row r="33" spans="1:3" ht="18.75" customHeight="1">
      <c r="A33" t="s">
        <v>1762</v>
      </c>
      <c r="B33" t="s">
        <v>74</v>
      </c>
      <c r="C33">
        <v>22.9</v>
      </c>
    </row>
    <row r="34" spans="1:3" ht="18.75" customHeight="1">
      <c r="A34" t="s">
        <v>107</v>
      </c>
      <c r="B34" t="s">
        <v>74</v>
      </c>
      <c r="C34">
        <v>11.4</v>
      </c>
    </row>
    <row r="35" spans="1:3" ht="18.75" customHeight="1">
      <c r="A35" t="s">
        <v>108</v>
      </c>
      <c r="B35" t="s">
        <v>74</v>
      </c>
      <c r="C35">
        <v>16.100000000000001</v>
      </c>
    </row>
    <row r="36" spans="1:3" ht="18.75" customHeight="1">
      <c r="A36" t="s">
        <v>1824</v>
      </c>
      <c r="B36" t="s">
        <v>1825</v>
      </c>
      <c r="C36">
        <v>10</v>
      </c>
    </row>
    <row r="37" spans="1:3" ht="18.75" customHeight="1">
      <c r="A37" t="s">
        <v>109</v>
      </c>
      <c r="B37" t="s">
        <v>74</v>
      </c>
      <c r="C37">
        <v>38.9</v>
      </c>
    </row>
    <row r="38" spans="1:3" ht="18.75" customHeight="1">
      <c r="A38" t="s">
        <v>110</v>
      </c>
      <c r="B38" t="s">
        <v>74</v>
      </c>
      <c r="C38">
        <v>20.3</v>
      </c>
    </row>
    <row r="39" spans="1:3" ht="18.75" customHeight="1">
      <c r="A39" t="s">
        <v>111</v>
      </c>
      <c r="B39" t="s">
        <v>74</v>
      </c>
      <c r="C39">
        <v>17.100000000000001</v>
      </c>
    </row>
    <row r="40" spans="1:3" ht="18.75" customHeight="1">
      <c r="A40" t="s">
        <v>112</v>
      </c>
      <c r="B40" t="s">
        <v>74</v>
      </c>
      <c r="C40">
        <v>17.3</v>
      </c>
    </row>
    <row r="41" spans="1:3" ht="18.75" customHeight="1">
      <c r="A41" t="s">
        <v>113</v>
      </c>
      <c r="B41" t="s">
        <v>74</v>
      </c>
      <c r="C41">
        <v>10</v>
      </c>
    </row>
    <row r="42" spans="1:3" ht="18.75" customHeight="1">
      <c r="A42" t="s">
        <v>1979</v>
      </c>
      <c r="B42" t="s">
        <v>74</v>
      </c>
      <c r="C42">
        <v>9.9</v>
      </c>
    </row>
    <row r="43" spans="1:3" ht="18.75" customHeight="1">
      <c r="A43" t="s">
        <v>114</v>
      </c>
      <c r="B43" t="s">
        <v>74</v>
      </c>
      <c r="C43">
        <v>13.8</v>
      </c>
    </row>
    <row r="44" spans="1:3" ht="18.75" customHeight="1">
      <c r="A44" t="s">
        <v>115</v>
      </c>
      <c r="B44" t="s">
        <v>74</v>
      </c>
      <c r="C44">
        <v>20.5</v>
      </c>
    </row>
    <row r="45" spans="1:3" ht="18.75" customHeight="1">
      <c r="A45" t="s">
        <v>116</v>
      </c>
      <c r="B45" t="s">
        <v>117</v>
      </c>
      <c r="C45">
        <v>3.4</v>
      </c>
    </row>
    <row r="46" spans="1:3" ht="18.75" customHeight="1">
      <c r="A46" t="s">
        <v>118</v>
      </c>
      <c r="B46" t="s">
        <v>119</v>
      </c>
      <c r="C46">
        <v>34</v>
      </c>
    </row>
    <row r="47" spans="1:3" ht="18.75" customHeight="1">
      <c r="A47" t="s">
        <v>120</v>
      </c>
      <c r="B47" t="s">
        <v>74</v>
      </c>
      <c r="C47">
        <v>17.2</v>
      </c>
    </row>
    <row r="48" spans="1:3" ht="18.75" customHeight="1">
      <c r="A48" t="s">
        <v>121</v>
      </c>
      <c r="B48" t="s">
        <v>74</v>
      </c>
      <c r="C48">
        <v>28.1</v>
      </c>
    </row>
    <row r="49" spans="1:3" ht="18.75" customHeight="1">
      <c r="A49" t="s">
        <v>122</v>
      </c>
      <c r="B49" t="s">
        <v>74</v>
      </c>
      <c r="C49">
        <v>11.2</v>
      </c>
    </row>
    <row r="50" spans="1:3" ht="18.75" customHeight="1">
      <c r="A50" t="s">
        <v>123</v>
      </c>
      <c r="B50" t="s">
        <v>74</v>
      </c>
      <c r="C50">
        <v>25.8</v>
      </c>
    </row>
    <row r="51" spans="1:3" ht="18.75" customHeight="1">
      <c r="A51" t="s">
        <v>124</v>
      </c>
      <c r="B51" t="s">
        <v>74</v>
      </c>
      <c r="C51">
        <v>15.5</v>
      </c>
    </row>
    <row r="52" spans="1:3" ht="18.75" customHeight="1">
      <c r="A52" t="s">
        <v>125</v>
      </c>
      <c r="B52" t="s">
        <v>74</v>
      </c>
      <c r="C52">
        <v>7.1</v>
      </c>
    </row>
    <row r="53" spans="1:3" ht="18.75" customHeight="1">
      <c r="A53" t="s">
        <v>126</v>
      </c>
      <c r="B53" t="s">
        <v>74</v>
      </c>
      <c r="C53">
        <v>12.1</v>
      </c>
    </row>
    <row r="54" spans="1:3" ht="18.75" customHeight="1">
      <c r="A54" t="s">
        <v>127</v>
      </c>
      <c r="B54" t="s">
        <v>74</v>
      </c>
      <c r="C54">
        <v>9.4</v>
      </c>
    </row>
    <row r="55" spans="1:3" ht="18.75" customHeight="1">
      <c r="A55" t="s">
        <v>128</v>
      </c>
      <c r="B55" t="s">
        <v>74</v>
      </c>
      <c r="C55">
        <v>17.3</v>
      </c>
    </row>
    <row r="56" spans="1:3" ht="18.75" customHeight="1">
      <c r="A56" t="s">
        <v>129</v>
      </c>
      <c r="B56" t="s">
        <v>74</v>
      </c>
      <c r="C56">
        <v>21.2</v>
      </c>
    </row>
    <row r="57" spans="1:3" ht="18.75" customHeight="1">
      <c r="A57" t="s">
        <v>130</v>
      </c>
      <c r="B57" t="s">
        <v>131</v>
      </c>
      <c r="C57">
        <v>13.1</v>
      </c>
    </row>
    <row r="58" spans="1:3" ht="18.75" customHeight="1">
      <c r="A58" t="s">
        <v>1826</v>
      </c>
      <c r="B58" t="s">
        <v>74</v>
      </c>
      <c r="C58">
        <v>21.2</v>
      </c>
    </row>
    <row r="59" spans="1:3" ht="18.75" customHeight="1">
      <c r="A59" t="s">
        <v>132</v>
      </c>
      <c r="B59" t="s">
        <v>74</v>
      </c>
      <c r="C59">
        <v>15.6</v>
      </c>
    </row>
    <row r="60" spans="1:3" ht="18.75" customHeight="1">
      <c r="A60" t="s">
        <v>133</v>
      </c>
      <c r="B60" t="s">
        <v>74</v>
      </c>
      <c r="C60">
        <v>19.5</v>
      </c>
    </row>
    <row r="61" spans="1:3" ht="18.75" customHeight="1">
      <c r="A61" t="s">
        <v>134</v>
      </c>
      <c r="B61" t="s">
        <v>74</v>
      </c>
      <c r="C61">
        <v>17.7</v>
      </c>
    </row>
    <row r="62" spans="1:3" ht="18.75" customHeight="1">
      <c r="A62" t="s">
        <v>135</v>
      </c>
      <c r="B62" t="s">
        <v>74</v>
      </c>
      <c r="C62">
        <v>7.8</v>
      </c>
    </row>
    <row r="63" spans="1:3" ht="18.75" customHeight="1">
      <c r="A63" t="s">
        <v>136</v>
      </c>
      <c r="B63" t="s">
        <v>74</v>
      </c>
      <c r="C63">
        <v>11.5</v>
      </c>
    </row>
    <row r="64" spans="1:3" ht="18.75" customHeight="1">
      <c r="A64" t="s">
        <v>137</v>
      </c>
      <c r="B64" t="s">
        <v>74</v>
      </c>
      <c r="C64">
        <v>13.3</v>
      </c>
    </row>
    <row r="65" spans="1:3" ht="18.75" customHeight="1">
      <c r="A65" t="s">
        <v>1827</v>
      </c>
      <c r="B65" t="s">
        <v>74</v>
      </c>
      <c r="C65">
        <v>22.8</v>
      </c>
    </row>
    <row r="66" spans="1:3" ht="18.75" customHeight="1">
      <c r="A66" t="s">
        <v>139</v>
      </c>
      <c r="B66" t="s">
        <v>74</v>
      </c>
      <c r="C66">
        <v>16.399999999999999</v>
      </c>
    </row>
    <row r="67" spans="1:3" ht="18.75" customHeight="1">
      <c r="A67" t="s">
        <v>140</v>
      </c>
      <c r="B67" t="s">
        <v>74</v>
      </c>
      <c r="C67">
        <v>17.899999999999999</v>
      </c>
    </row>
    <row r="68" spans="1:3" ht="18.75" customHeight="1">
      <c r="A68" t="s">
        <v>141</v>
      </c>
      <c r="B68" t="s">
        <v>74</v>
      </c>
      <c r="C68">
        <v>11</v>
      </c>
    </row>
    <row r="69" spans="1:3" ht="18.75" customHeight="1">
      <c r="A69" t="s">
        <v>142</v>
      </c>
      <c r="B69" t="s">
        <v>74</v>
      </c>
      <c r="C69">
        <v>13.9</v>
      </c>
    </row>
    <row r="70" spans="1:3" ht="18.75" customHeight="1">
      <c r="A70" t="s">
        <v>143</v>
      </c>
      <c r="B70" t="s">
        <v>74</v>
      </c>
      <c r="C70">
        <v>21.3</v>
      </c>
    </row>
    <row r="71" spans="1:3" ht="18.75" customHeight="1">
      <c r="A71" t="s">
        <v>144</v>
      </c>
      <c r="B71" t="s">
        <v>74</v>
      </c>
      <c r="C71">
        <v>9.3000000000000007</v>
      </c>
    </row>
    <row r="72" spans="1:3" ht="18.75" customHeight="1">
      <c r="A72" t="s">
        <v>145</v>
      </c>
      <c r="B72" t="s">
        <v>146</v>
      </c>
      <c r="C72">
        <v>13.8</v>
      </c>
    </row>
    <row r="73" spans="1:3" ht="18.75" customHeight="1">
      <c r="A73" t="s">
        <v>1828</v>
      </c>
      <c r="B73" t="s">
        <v>74</v>
      </c>
      <c r="C73">
        <v>29</v>
      </c>
    </row>
    <row r="74" spans="1:3" ht="18.75" customHeight="1">
      <c r="A74" t="s">
        <v>147</v>
      </c>
      <c r="B74" t="s">
        <v>74</v>
      </c>
      <c r="C74">
        <v>15.4</v>
      </c>
    </row>
    <row r="75" spans="1:3" ht="18.75" customHeight="1">
      <c r="A75" t="s">
        <v>148</v>
      </c>
      <c r="B75" t="s">
        <v>74</v>
      </c>
      <c r="C75">
        <v>9.6999999999999993</v>
      </c>
    </row>
    <row r="76" spans="1:3" ht="18.75" customHeight="1">
      <c r="A76" t="s">
        <v>149</v>
      </c>
      <c r="B76" t="s">
        <v>74</v>
      </c>
      <c r="C76">
        <v>12.6</v>
      </c>
    </row>
    <row r="77" spans="1:3" ht="18.75" customHeight="1">
      <c r="A77" t="s">
        <v>150</v>
      </c>
      <c r="B77" t="s">
        <v>74</v>
      </c>
      <c r="C77">
        <v>15.1</v>
      </c>
    </row>
    <row r="78" spans="1:3" ht="18.75" customHeight="1">
      <c r="A78" t="s">
        <v>1809</v>
      </c>
      <c r="B78" t="s">
        <v>74</v>
      </c>
      <c r="C78">
        <v>18.899999999999999</v>
      </c>
    </row>
    <row r="79" spans="1:3" ht="18.75" customHeight="1">
      <c r="A79" t="s">
        <v>151</v>
      </c>
      <c r="B79" t="s">
        <v>74</v>
      </c>
      <c r="C79">
        <v>25.4</v>
      </c>
    </row>
    <row r="80" spans="1:3" ht="18.75" customHeight="1">
      <c r="A80" t="s">
        <v>152</v>
      </c>
      <c r="B80" t="s">
        <v>74</v>
      </c>
      <c r="C80">
        <v>15.5</v>
      </c>
    </row>
    <row r="81" spans="1:3" ht="18.75" customHeight="1">
      <c r="A81" t="s">
        <v>153</v>
      </c>
      <c r="B81" t="s">
        <v>154</v>
      </c>
      <c r="C81">
        <v>10</v>
      </c>
    </row>
    <row r="82" spans="1:3" ht="18.75" customHeight="1">
      <c r="A82" t="s">
        <v>155</v>
      </c>
      <c r="B82" t="s">
        <v>119</v>
      </c>
      <c r="C82">
        <v>11.2</v>
      </c>
    </row>
    <row r="83" spans="1:3" ht="18.75" customHeight="1">
      <c r="A83" t="s">
        <v>156</v>
      </c>
      <c r="B83" t="s">
        <v>74</v>
      </c>
      <c r="C83">
        <v>26.6</v>
      </c>
    </row>
    <row r="84" spans="1:3" ht="18.75" customHeight="1">
      <c r="A84" t="s">
        <v>157</v>
      </c>
      <c r="B84" t="s">
        <v>74</v>
      </c>
      <c r="C84">
        <v>42.8</v>
      </c>
    </row>
    <row r="85" spans="1:3" ht="18.75" customHeight="1">
      <c r="A85" t="s">
        <v>158</v>
      </c>
      <c r="B85" t="s">
        <v>74</v>
      </c>
      <c r="C85">
        <v>16.600000000000001</v>
      </c>
    </row>
    <row r="86" spans="1:3" ht="18.75" customHeight="1">
      <c r="A86" t="s">
        <v>160</v>
      </c>
      <c r="B86" t="s">
        <v>74</v>
      </c>
      <c r="C86">
        <v>7.1</v>
      </c>
    </row>
    <row r="87" spans="1:3" ht="18.75" customHeight="1">
      <c r="A87" t="s">
        <v>161</v>
      </c>
      <c r="B87" t="s">
        <v>1261</v>
      </c>
      <c r="C87">
        <v>8.4</v>
      </c>
    </row>
    <row r="88" spans="1:3" ht="18.75" customHeight="1">
      <c r="A88" t="s">
        <v>162</v>
      </c>
      <c r="B88" t="s">
        <v>74</v>
      </c>
      <c r="C88">
        <v>34</v>
      </c>
    </row>
    <row r="89" spans="1:3" ht="18.75" customHeight="1">
      <c r="A89" t="s">
        <v>163</v>
      </c>
      <c r="B89" t="s">
        <v>74</v>
      </c>
      <c r="C89">
        <v>25.9</v>
      </c>
    </row>
    <row r="90" spans="1:3" ht="18.75" customHeight="1">
      <c r="A90" t="s">
        <v>164</v>
      </c>
      <c r="B90" t="s">
        <v>74</v>
      </c>
      <c r="C90">
        <v>11.3</v>
      </c>
    </row>
    <row r="91" spans="1:3" ht="18.75" customHeight="1">
      <c r="A91" t="s">
        <v>165</v>
      </c>
      <c r="B91" t="s">
        <v>74</v>
      </c>
      <c r="C91">
        <v>18.7</v>
      </c>
    </row>
    <row r="92" spans="1:3" ht="18.75" customHeight="1">
      <c r="A92" t="s">
        <v>166</v>
      </c>
      <c r="B92" t="s">
        <v>74</v>
      </c>
      <c r="C92">
        <v>22.7</v>
      </c>
    </row>
    <row r="93" spans="1:3" ht="18.75" customHeight="1">
      <c r="A93" t="s">
        <v>167</v>
      </c>
      <c r="B93" t="s">
        <v>74</v>
      </c>
      <c r="C93">
        <v>17.399999999999999</v>
      </c>
    </row>
    <row r="94" spans="1:3" ht="18.75" customHeight="1">
      <c r="A94" t="s">
        <v>168</v>
      </c>
      <c r="B94" t="s">
        <v>74</v>
      </c>
      <c r="C94">
        <v>10.8</v>
      </c>
    </row>
    <row r="95" spans="1:3" ht="18.75" customHeight="1">
      <c r="A95" t="s">
        <v>1810</v>
      </c>
      <c r="B95" t="s">
        <v>74</v>
      </c>
      <c r="C95">
        <v>20.5</v>
      </c>
    </row>
    <row r="96" spans="1:3" ht="18.75" customHeight="1">
      <c r="A96" t="s">
        <v>169</v>
      </c>
      <c r="B96" t="s">
        <v>74</v>
      </c>
      <c r="C96">
        <v>21.6</v>
      </c>
    </row>
    <row r="97" spans="1:3" ht="18.75" customHeight="1">
      <c r="A97" t="s">
        <v>170</v>
      </c>
      <c r="B97" t="s">
        <v>74</v>
      </c>
      <c r="C97">
        <v>12.4</v>
      </c>
    </row>
    <row r="98" spans="1:3" ht="18.75" customHeight="1">
      <c r="A98" t="s">
        <v>171</v>
      </c>
      <c r="B98" t="s">
        <v>74</v>
      </c>
      <c r="C98">
        <v>26.9</v>
      </c>
    </row>
    <row r="99" spans="1:3" ht="18.75" customHeight="1">
      <c r="A99" t="s">
        <v>172</v>
      </c>
      <c r="B99" t="s">
        <v>74</v>
      </c>
      <c r="C99">
        <v>16.7</v>
      </c>
    </row>
    <row r="100" spans="1:3" ht="18.75" customHeight="1">
      <c r="A100" t="s">
        <v>173</v>
      </c>
      <c r="B100" t="s">
        <v>74</v>
      </c>
      <c r="C100">
        <v>19.5</v>
      </c>
    </row>
    <row r="101" spans="1:3" ht="18.75" customHeight="1">
      <c r="A101" t="s">
        <v>174</v>
      </c>
      <c r="B101" t="s">
        <v>74</v>
      </c>
      <c r="C101">
        <v>14.5</v>
      </c>
    </row>
    <row r="102" spans="1:3" ht="18.75" customHeight="1">
      <c r="A102" t="s">
        <v>176</v>
      </c>
      <c r="B102" t="s">
        <v>74</v>
      </c>
      <c r="C102">
        <v>9.3000000000000007</v>
      </c>
    </row>
    <row r="103" spans="1:3" ht="18.75" customHeight="1">
      <c r="A103" t="s">
        <v>177</v>
      </c>
      <c r="B103" t="s">
        <v>74</v>
      </c>
      <c r="C103">
        <v>19.8</v>
      </c>
    </row>
    <row r="104" spans="1:3" ht="18.75" customHeight="1">
      <c r="A104" t="s">
        <v>178</v>
      </c>
      <c r="B104" t="s">
        <v>74</v>
      </c>
      <c r="C104">
        <v>28</v>
      </c>
    </row>
    <row r="105" spans="1:3" ht="18.75" customHeight="1">
      <c r="A105" t="s">
        <v>179</v>
      </c>
      <c r="B105" t="s">
        <v>74</v>
      </c>
      <c r="C105">
        <v>21.7</v>
      </c>
    </row>
    <row r="106" spans="1:3" ht="18.75" customHeight="1">
      <c r="A106" t="s">
        <v>180</v>
      </c>
      <c r="B106" t="s">
        <v>74</v>
      </c>
      <c r="C106">
        <v>22.4</v>
      </c>
    </row>
    <row r="107" spans="1:3" ht="18.75" customHeight="1">
      <c r="A107" t="s">
        <v>181</v>
      </c>
      <c r="B107" t="s">
        <v>182</v>
      </c>
      <c r="C107">
        <v>9.5</v>
      </c>
    </row>
    <row r="108" spans="1:3" ht="18.75" customHeight="1">
      <c r="A108" t="s">
        <v>183</v>
      </c>
      <c r="B108" t="s">
        <v>74</v>
      </c>
      <c r="C108">
        <v>37.299999999999997</v>
      </c>
    </row>
    <row r="109" spans="1:3" ht="18.75" customHeight="1">
      <c r="A109" t="s">
        <v>184</v>
      </c>
      <c r="B109" t="s">
        <v>185</v>
      </c>
      <c r="C109">
        <v>34.9</v>
      </c>
    </row>
    <row r="110" spans="1:3" ht="18.75" customHeight="1">
      <c r="A110" t="s">
        <v>186</v>
      </c>
      <c r="B110" t="s">
        <v>74</v>
      </c>
      <c r="C110">
        <v>23</v>
      </c>
    </row>
    <row r="111" spans="1:3" ht="18.75" customHeight="1">
      <c r="A111" t="s">
        <v>187</v>
      </c>
      <c r="B111" t="s">
        <v>74</v>
      </c>
      <c r="C111">
        <v>18.2</v>
      </c>
    </row>
    <row r="112" spans="1:3" ht="18.75" customHeight="1">
      <c r="A112" t="s">
        <v>188</v>
      </c>
      <c r="B112" t="s">
        <v>74</v>
      </c>
      <c r="C112">
        <v>17.5</v>
      </c>
    </row>
    <row r="113" spans="1:3" ht="18.75" customHeight="1">
      <c r="A113" t="s">
        <v>189</v>
      </c>
      <c r="B113" t="s">
        <v>74</v>
      </c>
      <c r="C113">
        <v>12.1</v>
      </c>
    </row>
    <row r="114" spans="1:3" ht="18.75" customHeight="1">
      <c r="A114" t="s">
        <v>190</v>
      </c>
      <c r="B114" t="s">
        <v>74</v>
      </c>
      <c r="C114">
        <v>20.399999999999999</v>
      </c>
    </row>
    <row r="115" spans="1:3" ht="18.75" customHeight="1">
      <c r="A115" t="s">
        <v>191</v>
      </c>
      <c r="B115" t="s">
        <v>74</v>
      </c>
      <c r="C115">
        <v>28.3</v>
      </c>
    </row>
    <row r="116" spans="1:3" ht="18.75" customHeight="1">
      <c r="A116" t="s">
        <v>194</v>
      </c>
      <c r="B116" t="s">
        <v>74</v>
      </c>
      <c r="C116">
        <v>7.9</v>
      </c>
    </row>
    <row r="117" spans="1:3" ht="18.75" customHeight="1">
      <c r="A117" t="s">
        <v>195</v>
      </c>
      <c r="B117" t="s">
        <v>74</v>
      </c>
      <c r="C117">
        <v>14.3</v>
      </c>
    </row>
    <row r="118" spans="1:3" ht="18.75" customHeight="1">
      <c r="A118" t="s">
        <v>196</v>
      </c>
      <c r="B118" t="s">
        <v>74</v>
      </c>
      <c r="C118">
        <v>12.2</v>
      </c>
    </row>
    <row r="119" spans="1:3" ht="18.75" customHeight="1">
      <c r="A119" t="s">
        <v>197</v>
      </c>
      <c r="B119" t="s">
        <v>74</v>
      </c>
      <c r="C119">
        <v>12.5</v>
      </c>
    </row>
    <row r="120" spans="1:3" ht="18.75" customHeight="1">
      <c r="A120" t="s">
        <v>198</v>
      </c>
      <c r="B120" t="s">
        <v>74</v>
      </c>
      <c r="C120">
        <v>15.7</v>
      </c>
    </row>
    <row r="121" spans="1:3" ht="18.75" customHeight="1">
      <c r="A121" t="s">
        <v>199</v>
      </c>
      <c r="B121" t="s">
        <v>81</v>
      </c>
      <c r="C121">
        <v>11.6</v>
      </c>
    </row>
    <row r="122" spans="1:3" ht="18.75" customHeight="1">
      <c r="A122" t="s">
        <v>200</v>
      </c>
      <c r="B122" t="s">
        <v>74</v>
      </c>
      <c r="C122">
        <v>18.899999999999999</v>
      </c>
    </row>
    <row r="123" spans="1:3" ht="18.75" customHeight="1">
      <c r="A123" t="s">
        <v>201</v>
      </c>
      <c r="B123" t="s">
        <v>74</v>
      </c>
      <c r="C123">
        <v>21.5</v>
      </c>
    </row>
    <row r="124" spans="1:3" ht="18.75" customHeight="1">
      <c r="A124" t="s">
        <v>202</v>
      </c>
      <c r="B124" t="s">
        <v>74</v>
      </c>
      <c r="C124">
        <v>18.2</v>
      </c>
    </row>
    <row r="125" spans="1:3" ht="18.75" customHeight="1">
      <c r="A125" t="s">
        <v>1763</v>
      </c>
      <c r="B125" t="s">
        <v>74</v>
      </c>
      <c r="C125">
        <v>13.2</v>
      </c>
    </row>
    <row r="126" spans="1:3" ht="18.75" customHeight="1">
      <c r="A126" t="s">
        <v>203</v>
      </c>
      <c r="B126" t="s">
        <v>74</v>
      </c>
      <c r="C126">
        <v>30.8</v>
      </c>
    </row>
    <row r="127" spans="1:3" ht="18.75" customHeight="1">
      <c r="A127" t="s">
        <v>204</v>
      </c>
      <c r="B127" t="s">
        <v>74</v>
      </c>
      <c r="C127">
        <v>21.7</v>
      </c>
    </row>
    <row r="128" spans="1:3" ht="18.75" customHeight="1">
      <c r="A128" t="s">
        <v>205</v>
      </c>
      <c r="B128" t="s">
        <v>74</v>
      </c>
      <c r="C128">
        <v>7.1</v>
      </c>
    </row>
    <row r="129" spans="1:3" ht="18.75" customHeight="1">
      <c r="A129" t="s">
        <v>206</v>
      </c>
      <c r="B129" t="s">
        <v>74</v>
      </c>
      <c r="C129">
        <v>12.7</v>
      </c>
    </row>
    <row r="130" spans="1:3" ht="18.75" customHeight="1">
      <c r="A130" t="s">
        <v>207</v>
      </c>
      <c r="B130" t="s">
        <v>74</v>
      </c>
      <c r="C130">
        <v>15.3</v>
      </c>
    </row>
    <row r="131" spans="1:3" ht="18.75" customHeight="1">
      <c r="A131" t="s">
        <v>208</v>
      </c>
      <c r="B131" t="s">
        <v>74</v>
      </c>
      <c r="C131">
        <v>21.5</v>
      </c>
    </row>
    <row r="132" spans="1:3" ht="18.75" customHeight="1">
      <c r="A132" t="s">
        <v>209</v>
      </c>
      <c r="B132" t="s">
        <v>74</v>
      </c>
      <c r="C132">
        <v>15.1</v>
      </c>
    </row>
    <row r="133" spans="1:3" ht="18.75" customHeight="1">
      <c r="A133" t="s">
        <v>210</v>
      </c>
      <c r="B133" t="s">
        <v>74</v>
      </c>
      <c r="C133">
        <v>20.399999999999999</v>
      </c>
    </row>
    <row r="134" spans="1:3" ht="18.75" customHeight="1">
      <c r="A134" t="s">
        <v>211</v>
      </c>
      <c r="B134" t="s">
        <v>212</v>
      </c>
      <c r="C134">
        <v>15.7</v>
      </c>
    </row>
    <row r="135" spans="1:3" ht="18.75" customHeight="1">
      <c r="A135" t="s">
        <v>213</v>
      </c>
      <c r="B135" t="s">
        <v>74</v>
      </c>
      <c r="C135">
        <v>11.2</v>
      </c>
    </row>
    <row r="136" spans="1:3" ht="18.75" customHeight="1">
      <c r="A136" t="s">
        <v>215</v>
      </c>
      <c r="B136" t="s">
        <v>74</v>
      </c>
      <c r="C136">
        <v>7.3</v>
      </c>
    </row>
    <row r="137" spans="1:3" ht="18.75" customHeight="1">
      <c r="A137" t="s">
        <v>216</v>
      </c>
      <c r="B137" t="s">
        <v>74</v>
      </c>
      <c r="C137">
        <v>10.8</v>
      </c>
    </row>
    <row r="138" spans="1:3" ht="18.75" customHeight="1">
      <c r="A138" t="s">
        <v>217</v>
      </c>
      <c r="B138" t="s">
        <v>74</v>
      </c>
      <c r="C138">
        <v>19.899999999999999</v>
      </c>
    </row>
    <row r="139" spans="1:3" ht="18.75" customHeight="1">
      <c r="A139" t="s">
        <v>218</v>
      </c>
      <c r="B139" t="s">
        <v>74</v>
      </c>
      <c r="C139">
        <v>14.3</v>
      </c>
    </row>
    <row r="140" spans="1:3" ht="18.75" customHeight="1">
      <c r="A140" t="s">
        <v>219</v>
      </c>
      <c r="B140" t="s">
        <v>74</v>
      </c>
      <c r="C140">
        <v>11.5</v>
      </c>
    </row>
    <row r="141" spans="1:3" ht="18.75" customHeight="1">
      <c r="A141" t="s">
        <v>220</v>
      </c>
      <c r="B141" t="s">
        <v>74</v>
      </c>
      <c r="C141">
        <v>20.399999999999999</v>
      </c>
    </row>
    <row r="142" spans="1:3" ht="18.75" customHeight="1">
      <c r="A142" t="s">
        <v>221</v>
      </c>
      <c r="B142" t="s">
        <v>222</v>
      </c>
      <c r="C142">
        <v>9.1</v>
      </c>
    </row>
    <row r="143" spans="1:3" ht="18.75" customHeight="1">
      <c r="A143" t="s">
        <v>223</v>
      </c>
      <c r="B143" t="s">
        <v>74</v>
      </c>
      <c r="C143">
        <v>21.8</v>
      </c>
    </row>
    <row r="144" spans="1:3" ht="18.75" customHeight="1">
      <c r="A144" t="s">
        <v>224</v>
      </c>
      <c r="B144" t="s">
        <v>74</v>
      </c>
      <c r="C144">
        <v>41.9</v>
      </c>
    </row>
    <row r="145" spans="1:3" ht="18.75" customHeight="1">
      <c r="A145" t="s">
        <v>225</v>
      </c>
      <c r="B145" t="s">
        <v>74</v>
      </c>
      <c r="C145">
        <v>34.4</v>
      </c>
    </row>
    <row r="146" spans="1:3" ht="18.75" customHeight="1">
      <c r="A146" t="s">
        <v>226</v>
      </c>
      <c r="B146" t="s">
        <v>74</v>
      </c>
      <c r="C146">
        <v>14.1</v>
      </c>
    </row>
    <row r="147" spans="1:3" ht="18.75" customHeight="1">
      <c r="A147" t="s">
        <v>227</v>
      </c>
      <c r="B147" t="s">
        <v>74</v>
      </c>
      <c r="C147">
        <v>31.2</v>
      </c>
    </row>
    <row r="148" spans="1:3" ht="18.75" customHeight="1">
      <c r="A148" t="s">
        <v>228</v>
      </c>
      <c r="B148" t="s">
        <v>74</v>
      </c>
      <c r="C148">
        <v>18</v>
      </c>
    </row>
    <row r="149" spans="1:3" ht="18.75" customHeight="1">
      <c r="A149" t="s">
        <v>229</v>
      </c>
      <c r="B149" t="s">
        <v>74</v>
      </c>
      <c r="C149">
        <v>16.600000000000001</v>
      </c>
    </row>
    <row r="150" spans="1:3" ht="18.75" customHeight="1">
      <c r="A150" t="s">
        <v>230</v>
      </c>
      <c r="B150" t="s">
        <v>74</v>
      </c>
      <c r="C150">
        <v>13.4</v>
      </c>
    </row>
    <row r="151" spans="1:3" ht="18.75" customHeight="1">
      <c r="A151" t="s">
        <v>231</v>
      </c>
      <c r="B151" t="s">
        <v>232</v>
      </c>
      <c r="C151">
        <v>20.8</v>
      </c>
    </row>
    <row r="152" spans="1:3" ht="18.75" customHeight="1">
      <c r="A152" t="s">
        <v>1962</v>
      </c>
      <c r="B152" t="s">
        <v>74</v>
      </c>
      <c r="C152">
        <v>21.7</v>
      </c>
    </row>
    <row r="153" spans="1:3" ht="18.75" customHeight="1">
      <c r="A153" t="s">
        <v>233</v>
      </c>
      <c r="B153" t="s">
        <v>74</v>
      </c>
      <c r="C153">
        <v>10.6</v>
      </c>
    </row>
    <row r="154" spans="1:3" ht="18.75" customHeight="1">
      <c r="A154" t="s">
        <v>234</v>
      </c>
      <c r="B154" t="s">
        <v>74</v>
      </c>
      <c r="C154">
        <v>21.1</v>
      </c>
    </row>
    <row r="155" spans="1:3" ht="18.75" customHeight="1">
      <c r="A155" t="s">
        <v>235</v>
      </c>
      <c r="B155" t="s">
        <v>74</v>
      </c>
      <c r="C155">
        <v>23.5</v>
      </c>
    </row>
    <row r="156" spans="1:3" ht="18.75" customHeight="1">
      <c r="A156" t="s">
        <v>236</v>
      </c>
      <c r="B156" t="s">
        <v>74</v>
      </c>
      <c r="C156">
        <v>11.4</v>
      </c>
    </row>
    <row r="157" spans="1:3" ht="18.75" customHeight="1">
      <c r="A157" t="s">
        <v>237</v>
      </c>
      <c r="B157" t="s">
        <v>74</v>
      </c>
      <c r="C157">
        <v>23</v>
      </c>
    </row>
    <row r="158" spans="1:3" ht="18.75" customHeight="1">
      <c r="A158" t="s">
        <v>1821</v>
      </c>
      <c r="B158" t="s">
        <v>74</v>
      </c>
      <c r="C158">
        <v>24.2</v>
      </c>
    </row>
    <row r="159" spans="1:3" ht="18.75" customHeight="1">
      <c r="A159" t="s">
        <v>239</v>
      </c>
      <c r="B159" t="s">
        <v>74</v>
      </c>
      <c r="C159">
        <v>14</v>
      </c>
    </row>
    <row r="160" spans="1:3" ht="18.75" customHeight="1">
      <c r="A160" t="s">
        <v>242</v>
      </c>
      <c r="B160" t="s">
        <v>74</v>
      </c>
      <c r="C160">
        <v>22.7</v>
      </c>
    </row>
    <row r="161" spans="1:3" ht="18.75" customHeight="1">
      <c r="A161" t="s">
        <v>243</v>
      </c>
      <c r="B161" t="s">
        <v>74</v>
      </c>
      <c r="C161">
        <v>15.3</v>
      </c>
    </row>
    <row r="162" spans="1:3" ht="18.75" customHeight="1">
      <c r="A162" t="s">
        <v>244</v>
      </c>
      <c r="B162" t="s">
        <v>74</v>
      </c>
      <c r="C162">
        <v>4.2</v>
      </c>
    </row>
    <row r="163" spans="1:3" ht="18.75" customHeight="1">
      <c r="A163" t="s">
        <v>245</v>
      </c>
      <c r="B163" t="s">
        <v>246</v>
      </c>
      <c r="C163">
        <v>24.6</v>
      </c>
    </row>
    <row r="164" spans="1:3" ht="18.75" customHeight="1">
      <c r="A164" t="s">
        <v>247</v>
      </c>
      <c r="B164" t="s">
        <v>74</v>
      </c>
      <c r="C164">
        <v>18.8</v>
      </c>
    </row>
    <row r="165" spans="1:3" ht="18.75" customHeight="1">
      <c r="A165" t="s">
        <v>248</v>
      </c>
      <c r="B165" t="s">
        <v>74</v>
      </c>
      <c r="C165">
        <v>15.8</v>
      </c>
    </row>
    <row r="166" spans="1:3" ht="18.75" customHeight="1">
      <c r="A166" t="s">
        <v>249</v>
      </c>
      <c r="B166" t="s">
        <v>250</v>
      </c>
      <c r="C166">
        <v>14.5</v>
      </c>
    </row>
    <row r="167" spans="1:3" ht="18.75" customHeight="1">
      <c r="A167" t="s">
        <v>251</v>
      </c>
      <c r="B167" t="s">
        <v>74</v>
      </c>
      <c r="C167">
        <v>8.4</v>
      </c>
    </row>
    <row r="168" spans="1:3" ht="18.75" customHeight="1">
      <c r="A168" t="s">
        <v>252</v>
      </c>
      <c r="B168" t="s">
        <v>74</v>
      </c>
      <c r="C168">
        <v>7.2</v>
      </c>
    </row>
    <row r="169" spans="1:3" ht="18.75" customHeight="1">
      <c r="A169" t="s">
        <v>253</v>
      </c>
      <c r="B169" t="s">
        <v>74</v>
      </c>
      <c r="C169">
        <v>5.4</v>
      </c>
    </row>
    <row r="170" spans="1:3" ht="18.75" customHeight="1">
      <c r="A170" t="s">
        <v>254</v>
      </c>
      <c r="B170" t="s">
        <v>255</v>
      </c>
      <c r="C170">
        <v>20.5</v>
      </c>
    </row>
    <row r="171" spans="1:3" ht="18.75" customHeight="1">
      <c r="A171" t="s">
        <v>1764</v>
      </c>
      <c r="B171" t="s">
        <v>74</v>
      </c>
      <c r="C171">
        <v>23.2</v>
      </c>
    </row>
    <row r="172" spans="1:3" ht="18.75" customHeight="1">
      <c r="A172" t="s">
        <v>257</v>
      </c>
      <c r="B172" t="s">
        <v>258</v>
      </c>
      <c r="C172">
        <v>28.9</v>
      </c>
    </row>
    <row r="173" spans="1:3" ht="18.75" customHeight="1">
      <c r="A173" t="s">
        <v>259</v>
      </c>
      <c r="B173" t="s">
        <v>74</v>
      </c>
      <c r="C173">
        <v>15.8</v>
      </c>
    </row>
    <row r="174" spans="1:3" ht="18.75" customHeight="1">
      <c r="A174" t="s">
        <v>260</v>
      </c>
      <c r="B174" t="s">
        <v>74</v>
      </c>
      <c r="C174">
        <v>16.2</v>
      </c>
    </row>
    <row r="175" spans="1:3" ht="18.75" customHeight="1">
      <c r="A175" t="s">
        <v>261</v>
      </c>
      <c r="B175" t="s">
        <v>74</v>
      </c>
      <c r="C175">
        <v>4.5</v>
      </c>
    </row>
    <row r="176" spans="1:3" ht="18.75" customHeight="1">
      <c r="A176" t="s">
        <v>262</v>
      </c>
      <c r="B176" t="s">
        <v>74</v>
      </c>
      <c r="C176">
        <v>21.2</v>
      </c>
    </row>
    <row r="177" spans="1:3" ht="18.75" customHeight="1">
      <c r="A177" t="s">
        <v>263</v>
      </c>
      <c r="B177" t="s">
        <v>74</v>
      </c>
      <c r="C177">
        <v>15.8</v>
      </c>
    </row>
    <row r="178" spans="1:3" ht="18.75" customHeight="1">
      <c r="A178" t="s">
        <v>264</v>
      </c>
      <c r="B178" t="s">
        <v>74</v>
      </c>
      <c r="C178">
        <v>21.8</v>
      </c>
    </row>
    <row r="179" spans="1:3" ht="18.75" customHeight="1">
      <c r="A179" t="s">
        <v>265</v>
      </c>
      <c r="B179" t="s">
        <v>74</v>
      </c>
      <c r="C179">
        <v>13.3</v>
      </c>
    </row>
    <row r="180" spans="1:3" ht="18.75" customHeight="1">
      <c r="A180" t="s">
        <v>266</v>
      </c>
      <c r="B180" t="s">
        <v>74</v>
      </c>
      <c r="C180">
        <v>24.5</v>
      </c>
    </row>
    <row r="181" spans="1:3" ht="18.75" customHeight="1">
      <c r="A181" t="s">
        <v>267</v>
      </c>
      <c r="B181" t="s">
        <v>74</v>
      </c>
      <c r="C181">
        <v>33.299999999999997</v>
      </c>
    </row>
    <row r="182" spans="1:3" ht="18.75" customHeight="1">
      <c r="A182" t="s">
        <v>268</v>
      </c>
      <c r="B182" t="s">
        <v>74</v>
      </c>
      <c r="C182">
        <v>22</v>
      </c>
    </row>
    <row r="183" spans="1:3" ht="18.75" customHeight="1">
      <c r="A183" t="s">
        <v>269</v>
      </c>
      <c r="B183" t="s">
        <v>74</v>
      </c>
      <c r="C183">
        <v>11.3</v>
      </c>
    </row>
    <row r="184" spans="1:3" ht="18.75" customHeight="1">
      <c r="A184" t="s">
        <v>1765</v>
      </c>
      <c r="B184" t="s">
        <v>74</v>
      </c>
      <c r="C184">
        <v>9.9</v>
      </c>
    </row>
    <row r="185" spans="1:3" ht="18.75" customHeight="1">
      <c r="A185" t="s">
        <v>270</v>
      </c>
      <c r="B185" t="s">
        <v>74</v>
      </c>
      <c r="C185">
        <v>14.3</v>
      </c>
    </row>
    <row r="186" spans="1:3" ht="18.75" customHeight="1">
      <c r="A186" t="s">
        <v>271</v>
      </c>
      <c r="B186" t="s">
        <v>74</v>
      </c>
      <c r="C186">
        <v>16.5</v>
      </c>
    </row>
    <row r="187" spans="1:3" ht="18.75" customHeight="1">
      <c r="A187" t="s">
        <v>272</v>
      </c>
      <c r="B187" t="s">
        <v>74</v>
      </c>
      <c r="C187">
        <v>19.5</v>
      </c>
    </row>
    <row r="188" spans="1:3" ht="18.75" customHeight="1">
      <c r="A188" t="s">
        <v>273</v>
      </c>
      <c r="B188" t="s">
        <v>74</v>
      </c>
      <c r="C188">
        <v>15</v>
      </c>
    </row>
    <row r="189" spans="1:3" ht="18.75" customHeight="1">
      <c r="A189" t="s">
        <v>274</v>
      </c>
      <c r="B189" t="s">
        <v>275</v>
      </c>
      <c r="C189">
        <v>3.4</v>
      </c>
    </row>
    <row r="190" spans="1:3" ht="18.75" customHeight="1">
      <c r="A190" t="s">
        <v>276</v>
      </c>
      <c r="B190" t="s">
        <v>74</v>
      </c>
      <c r="C190">
        <v>20.100000000000001</v>
      </c>
    </row>
    <row r="191" spans="1:3" ht="18.75" customHeight="1">
      <c r="A191" t="s">
        <v>277</v>
      </c>
      <c r="B191" t="s">
        <v>74</v>
      </c>
      <c r="C191">
        <v>16.899999999999999</v>
      </c>
    </row>
    <row r="192" spans="1:3" ht="18.75" customHeight="1">
      <c r="A192" t="s">
        <v>278</v>
      </c>
      <c r="B192" t="s">
        <v>74</v>
      </c>
      <c r="C192">
        <v>10.1</v>
      </c>
    </row>
    <row r="193" spans="1:3" ht="18.75" customHeight="1">
      <c r="A193" t="s">
        <v>279</v>
      </c>
      <c r="B193" t="s">
        <v>74</v>
      </c>
      <c r="C193">
        <v>22.7</v>
      </c>
    </row>
    <row r="194" spans="1:3" ht="18.75" customHeight="1">
      <c r="A194" t="s">
        <v>280</v>
      </c>
      <c r="B194" t="s">
        <v>74</v>
      </c>
      <c r="C194">
        <v>23.3</v>
      </c>
    </row>
    <row r="195" spans="1:3" ht="18.75" customHeight="1">
      <c r="A195" t="s">
        <v>281</v>
      </c>
      <c r="B195" t="s">
        <v>74</v>
      </c>
      <c r="C195">
        <v>14.7</v>
      </c>
    </row>
    <row r="196" spans="1:3" ht="18.75" customHeight="1">
      <c r="A196" t="s">
        <v>282</v>
      </c>
      <c r="B196" t="s">
        <v>74</v>
      </c>
      <c r="C196">
        <v>10.8</v>
      </c>
    </row>
    <row r="197" spans="1:3" ht="18.75" customHeight="1">
      <c r="A197" t="s">
        <v>283</v>
      </c>
      <c r="B197" t="s">
        <v>74</v>
      </c>
      <c r="C197">
        <v>16.600000000000001</v>
      </c>
    </row>
    <row r="198" spans="1:3" ht="18.75" customHeight="1">
      <c r="A198" t="s">
        <v>284</v>
      </c>
      <c r="B198" t="s">
        <v>74</v>
      </c>
      <c r="C198">
        <v>23.3</v>
      </c>
    </row>
    <row r="199" spans="1:3" ht="18.75" customHeight="1">
      <c r="A199" t="s">
        <v>285</v>
      </c>
      <c r="B199" t="s">
        <v>74</v>
      </c>
      <c r="C199">
        <v>16</v>
      </c>
    </row>
    <row r="200" spans="1:3" ht="18.75" customHeight="1">
      <c r="A200" t="s">
        <v>286</v>
      </c>
      <c r="B200" t="s">
        <v>74</v>
      </c>
      <c r="C200">
        <v>14</v>
      </c>
    </row>
    <row r="201" spans="1:3" ht="18.75" customHeight="1">
      <c r="A201" t="s">
        <v>287</v>
      </c>
      <c r="B201" t="s">
        <v>74</v>
      </c>
      <c r="C201">
        <v>12.1</v>
      </c>
    </row>
    <row r="202" spans="1:3" ht="18.75" customHeight="1">
      <c r="A202" t="s">
        <v>288</v>
      </c>
      <c r="B202" t="s">
        <v>74</v>
      </c>
      <c r="C202">
        <v>22.3</v>
      </c>
    </row>
    <row r="203" spans="1:3" ht="18.75" customHeight="1">
      <c r="A203" t="s">
        <v>1766</v>
      </c>
      <c r="B203" t="s">
        <v>74</v>
      </c>
      <c r="C203">
        <v>29.5</v>
      </c>
    </row>
    <row r="204" spans="1:3" ht="18.75" customHeight="1">
      <c r="A204" t="s">
        <v>289</v>
      </c>
      <c r="B204" t="s">
        <v>74</v>
      </c>
      <c r="C204">
        <v>22.1</v>
      </c>
    </row>
    <row r="205" spans="1:3" ht="18.75" customHeight="1">
      <c r="A205" t="s">
        <v>290</v>
      </c>
      <c r="B205" t="s">
        <v>74</v>
      </c>
      <c r="C205">
        <v>9.6</v>
      </c>
    </row>
    <row r="206" spans="1:3" ht="18.75" customHeight="1">
      <c r="A206" t="s">
        <v>291</v>
      </c>
      <c r="B206" t="s">
        <v>74</v>
      </c>
      <c r="C206">
        <v>23.4</v>
      </c>
    </row>
    <row r="207" spans="1:3" ht="18.75" customHeight="1">
      <c r="A207" t="s">
        <v>292</v>
      </c>
      <c r="B207" t="s">
        <v>74</v>
      </c>
      <c r="C207">
        <v>1.6</v>
      </c>
    </row>
    <row r="208" spans="1:3" ht="18.75" customHeight="1">
      <c r="A208" t="s">
        <v>293</v>
      </c>
      <c r="B208" t="s">
        <v>74</v>
      </c>
      <c r="C208">
        <v>22.2</v>
      </c>
    </row>
    <row r="209" spans="1:3" ht="18.75" customHeight="1">
      <c r="A209" t="s">
        <v>294</v>
      </c>
      <c r="B209" t="s">
        <v>246</v>
      </c>
      <c r="C209">
        <v>15.2</v>
      </c>
    </row>
    <row r="210" spans="1:3" ht="18.75" customHeight="1">
      <c r="A210" t="s">
        <v>295</v>
      </c>
      <c r="B210" t="s">
        <v>74</v>
      </c>
      <c r="C210">
        <v>15</v>
      </c>
    </row>
    <row r="211" spans="1:3" ht="18.75" customHeight="1">
      <c r="A211" t="s">
        <v>297</v>
      </c>
      <c r="B211" t="s">
        <v>74</v>
      </c>
      <c r="C211">
        <v>13.2</v>
      </c>
    </row>
    <row r="212" spans="1:3" ht="18.75" customHeight="1">
      <c r="A212" t="s">
        <v>296</v>
      </c>
      <c r="B212" t="s">
        <v>74</v>
      </c>
      <c r="C212">
        <v>11</v>
      </c>
    </row>
    <row r="213" spans="1:3" ht="18.75" customHeight="1">
      <c r="A213" t="s">
        <v>298</v>
      </c>
      <c r="B213" t="s">
        <v>74</v>
      </c>
      <c r="C213">
        <v>30.5</v>
      </c>
    </row>
    <row r="214" spans="1:3" ht="18.75" customHeight="1">
      <c r="A214" t="s">
        <v>299</v>
      </c>
      <c r="B214" t="s">
        <v>74</v>
      </c>
      <c r="C214">
        <v>14.1</v>
      </c>
    </row>
    <row r="215" spans="1:3" ht="18.75" customHeight="1">
      <c r="A215" t="s">
        <v>1980</v>
      </c>
      <c r="B215" t="s">
        <v>74</v>
      </c>
      <c r="C215">
        <v>9.1</v>
      </c>
    </row>
    <row r="216" spans="1:3" ht="18.75" customHeight="1">
      <c r="A216" t="s">
        <v>301</v>
      </c>
      <c r="B216" t="s">
        <v>74</v>
      </c>
      <c r="C216">
        <v>16.399999999999999</v>
      </c>
    </row>
    <row r="217" spans="1:3" ht="18.75" customHeight="1">
      <c r="A217" t="s">
        <v>302</v>
      </c>
      <c r="B217" t="s">
        <v>74</v>
      </c>
      <c r="C217">
        <v>45.8</v>
      </c>
    </row>
    <row r="218" spans="1:3" ht="18.75" customHeight="1">
      <c r="A218" t="s">
        <v>303</v>
      </c>
      <c r="B218" t="s">
        <v>74</v>
      </c>
      <c r="C218">
        <v>10.3</v>
      </c>
    </row>
    <row r="219" spans="1:3" ht="18.75" customHeight="1">
      <c r="A219" t="s">
        <v>304</v>
      </c>
      <c r="B219" t="s">
        <v>74</v>
      </c>
      <c r="C219">
        <v>28.7</v>
      </c>
    </row>
    <row r="220" spans="1:3" ht="18.75" customHeight="1">
      <c r="A220" t="s">
        <v>305</v>
      </c>
      <c r="B220" t="s">
        <v>74</v>
      </c>
      <c r="C220">
        <v>24.8</v>
      </c>
    </row>
    <row r="221" spans="1:3" ht="18.75" customHeight="1">
      <c r="A221" t="s">
        <v>1981</v>
      </c>
      <c r="B221" t="s">
        <v>74</v>
      </c>
      <c r="C221">
        <v>20.2</v>
      </c>
    </row>
    <row r="222" spans="1:3" ht="18.75" customHeight="1">
      <c r="A222" t="s">
        <v>306</v>
      </c>
      <c r="B222" t="s">
        <v>74</v>
      </c>
      <c r="C222">
        <v>12.2</v>
      </c>
    </row>
    <row r="223" spans="1:3" ht="18.75" customHeight="1">
      <c r="A223" t="s">
        <v>307</v>
      </c>
      <c r="B223" t="s">
        <v>74</v>
      </c>
      <c r="C223">
        <v>20.100000000000001</v>
      </c>
    </row>
    <row r="224" spans="1:3" ht="18.75" customHeight="1">
      <c r="A224" t="s">
        <v>308</v>
      </c>
      <c r="B224" t="s">
        <v>74</v>
      </c>
      <c r="C224">
        <v>12.9</v>
      </c>
    </row>
    <row r="225" spans="1:3" ht="18.75" customHeight="1">
      <c r="A225" t="s">
        <v>1767</v>
      </c>
      <c r="B225" t="s">
        <v>74</v>
      </c>
      <c r="C225">
        <v>14.5</v>
      </c>
    </row>
    <row r="226" spans="1:3" ht="18.75" customHeight="1">
      <c r="A226" t="s">
        <v>309</v>
      </c>
      <c r="B226" t="s">
        <v>74</v>
      </c>
      <c r="C226">
        <v>10.199999999999999</v>
      </c>
    </row>
    <row r="227" spans="1:3" ht="18.75" customHeight="1">
      <c r="A227" t="s">
        <v>310</v>
      </c>
      <c r="B227" t="s">
        <v>74</v>
      </c>
      <c r="C227">
        <v>21.5</v>
      </c>
    </row>
    <row r="228" spans="1:3" ht="18.75" customHeight="1">
      <c r="A228" t="s">
        <v>311</v>
      </c>
      <c r="B228" t="s">
        <v>74</v>
      </c>
      <c r="C228">
        <v>10.9</v>
      </c>
    </row>
    <row r="229" spans="1:3" ht="18.75" customHeight="1">
      <c r="A229" t="s">
        <v>312</v>
      </c>
      <c r="B229" t="s">
        <v>74</v>
      </c>
      <c r="C229">
        <v>22</v>
      </c>
    </row>
    <row r="230" spans="1:3" ht="18.75" customHeight="1">
      <c r="A230" t="s">
        <v>314</v>
      </c>
      <c r="B230" t="s">
        <v>74</v>
      </c>
      <c r="C230">
        <v>18.600000000000001</v>
      </c>
    </row>
    <row r="231" spans="1:3" ht="18.75" customHeight="1">
      <c r="A231" t="s">
        <v>315</v>
      </c>
      <c r="B231" t="s">
        <v>74</v>
      </c>
      <c r="C231">
        <v>26.2</v>
      </c>
    </row>
    <row r="232" spans="1:3" ht="18.75" customHeight="1">
      <c r="A232" t="s">
        <v>316</v>
      </c>
      <c r="B232" t="s">
        <v>74</v>
      </c>
      <c r="C232">
        <v>9</v>
      </c>
    </row>
    <row r="233" spans="1:3" ht="18.75" customHeight="1">
      <c r="A233" t="s">
        <v>317</v>
      </c>
      <c r="B233" t="s">
        <v>74</v>
      </c>
      <c r="C233">
        <v>40.299999999999997</v>
      </c>
    </row>
    <row r="234" spans="1:3" ht="18.75" customHeight="1">
      <c r="A234" t="s">
        <v>318</v>
      </c>
      <c r="B234" t="s">
        <v>74</v>
      </c>
      <c r="C234">
        <v>30.6</v>
      </c>
    </row>
    <row r="235" spans="1:3" ht="18.75" customHeight="1">
      <c r="A235" t="s">
        <v>319</v>
      </c>
      <c r="B235" t="s">
        <v>74</v>
      </c>
      <c r="C235">
        <v>19.7</v>
      </c>
    </row>
    <row r="236" spans="1:3" ht="18.75" customHeight="1">
      <c r="A236" t="s">
        <v>320</v>
      </c>
      <c r="B236" t="s">
        <v>74</v>
      </c>
      <c r="C236">
        <v>18.2</v>
      </c>
    </row>
    <row r="237" spans="1:3" ht="18.75" customHeight="1">
      <c r="A237" t="s">
        <v>321</v>
      </c>
      <c r="B237" t="s">
        <v>74</v>
      </c>
      <c r="C237">
        <v>26.7</v>
      </c>
    </row>
    <row r="238" spans="1:3" ht="18.75" customHeight="1">
      <c r="A238" t="s">
        <v>322</v>
      </c>
      <c r="B238" t="s">
        <v>74</v>
      </c>
      <c r="C238">
        <v>18.600000000000001</v>
      </c>
    </row>
    <row r="239" spans="1:3" ht="18.75" customHeight="1">
      <c r="A239" t="s">
        <v>324</v>
      </c>
      <c r="B239" t="s">
        <v>74</v>
      </c>
      <c r="C239">
        <v>28.9</v>
      </c>
    </row>
    <row r="240" spans="1:3" ht="18.75" customHeight="1">
      <c r="A240" t="s">
        <v>325</v>
      </c>
      <c r="B240" t="s">
        <v>74</v>
      </c>
      <c r="C240">
        <v>12.5</v>
      </c>
    </row>
    <row r="241" spans="1:3" ht="18.75" customHeight="1">
      <c r="A241" t="s">
        <v>326</v>
      </c>
      <c r="B241" t="s">
        <v>74</v>
      </c>
      <c r="C241">
        <v>8.4</v>
      </c>
    </row>
    <row r="242" spans="1:3" ht="18.75" customHeight="1">
      <c r="A242" t="s">
        <v>327</v>
      </c>
      <c r="B242" t="s">
        <v>74</v>
      </c>
      <c r="C242">
        <v>28.4</v>
      </c>
    </row>
    <row r="243" spans="1:3" ht="18.75" customHeight="1">
      <c r="A243" t="s">
        <v>328</v>
      </c>
      <c r="B243" t="s">
        <v>329</v>
      </c>
      <c r="C243">
        <v>11.8</v>
      </c>
    </row>
    <row r="244" spans="1:3" ht="18.75" customHeight="1">
      <c r="A244" t="s">
        <v>330</v>
      </c>
      <c r="B244" t="s">
        <v>74</v>
      </c>
      <c r="C244">
        <v>8.1</v>
      </c>
    </row>
    <row r="245" spans="1:3" ht="18.75" customHeight="1">
      <c r="A245" t="s">
        <v>331</v>
      </c>
      <c r="B245" t="s">
        <v>74</v>
      </c>
      <c r="C245">
        <v>15</v>
      </c>
    </row>
    <row r="246" spans="1:3" ht="18.75" customHeight="1">
      <c r="A246" t="s">
        <v>332</v>
      </c>
      <c r="B246" t="s">
        <v>74</v>
      </c>
      <c r="C246">
        <v>14.4</v>
      </c>
    </row>
    <row r="247" spans="1:3" ht="18.75" customHeight="1">
      <c r="A247" t="s">
        <v>333</v>
      </c>
      <c r="B247" t="s">
        <v>85</v>
      </c>
      <c r="C247">
        <v>24.3</v>
      </c>
    </row>
    <row r="248" spans="1:3" ht="18.75" customHeight="1">
      <c r="A248" t="s">
        <v>335</v>
      </c>
      <c r="B248" t="s">
        <v>74</v>
      </c>
      <c r="C248">
        <v>38.200000000000003</v>
      </c>
    </row>
    <row r="249" spans="1:3" ht="18.75" customHeight="1">
      <c r="A249" t="s">
        <v>337</v>
      </c>
      <c r="B249" t="s">
        <v>74</v>
      </c>
      <c r="C249">
        <v>17.5</v>
      </c>
    </row>
    <row r="250" spans="1:3" ht="18.75" customHeight="1">
      <c r="A250" t="s">
        <v>336</v>
      </c>
      <c r="B250" t="s">
        <v>74</v>
      </c>
      <c r="C250">
        <v>13.3</v>
      </c>
    </row>
    <row r="251" spans="1:3" ht="18.75" customHeight="1">
      <c r="A251" t="s">
        <v>338</v>
      </c>
      <c r="B251" t="s">
        <v>74</v>
      </c>
      <c r="C251">
        <v>13.4</v>
      </c>
    </row>
    <row r="252" spans="1:3" ht="18.75" customHeight="1">
      <c r="A252" t="s">
        <v>339</v>
      </c>
      <c r="B252" t="s">
        <v>74</v>
      </c>
      <c r="C252">
        <v>14.3</v>
      </c>
    </row>
    <row r="253" spans="1:3" ht="18.75" customHeight="1">
      <c r="A253" t="s">
        <v>340</v>
      </c>
      <c r="B253" t="s">
        <v>74</v>
      </c>
      <c r="C253">
        <v>26</v>
      </c>
    </row>
    <row r="254" spans="1:3" ht="18.75" customHeight="1">
      <c r="A254" t="s">
        <v>341</v>
      </c>
      <c r="B254" t="s">
        <v>74</v>
      </c>
      <c r="C254">
        <v>17.7</v>
      </c>
    </row>
    <row r="255" spans="1:3" ht="18.75" customHeight="1">
      <c r="A255" t="s">
        <v>342</v>
      </c>
      <c r="B255" t="s">
        <v>343</v>
      </c>
      <c r="C255">
        <v>31.3</v>
      </c>
    </row>
    <row r="256" spans="1:3" ht="18.75" customHeight="1">
      <c r="A256" t="s">
        <v>344</v>
      </c>
      <c r="B256" t="s">
        <v>74</v>
      </c>
      <c r="C256">
        <v>30.7</v>
      </c>
    </row>
    <row r="257" spans="1:3" ht="18.75" customHeight="1">
      <c r="A257" t="s">
        <v>1829</v>
      </c>
      <c r="B257" t="s">
        <v>74</v>
      </c>
      <c r="C257">
        <v>31</v>
      </c>
    </row>
    <row r="258" spans="1:3" ht="18.75" customHeight="1">
      <c r="A258" t="s">
        <v>345</v>
      </c>
      <c r="B258" t="s">
        <v>346</v>
      </c>
      <c r="C258">
        <v>15.4</v>
      </c>
    </row>
    <row r="259" spans="1:3" ht="18.75" customHeight="1">
      <c r="A259" t="s">
        <v>347</v>
      </c>
      <c r="B259" t="s">
        <v>74</v>
      </c>
      <c r="C259">
        <v>14.9</v>
      </c>
    </row>
    <row r="260" spans="1:3" ht="18.75" customHeight="1">
      <c r="A260" t="s">
        <v>348</v>
      </c>
      <c r="B260" t="s">
        <v>74</v>
      </c>
      <c r="C260">
        <v>11.6</v>
      </c>
    </row>
    <row r="261" spans="1:3" ht="18.75" customHeight="1">
      <c r="A261" t="s">
        <v>349</v>
      </c>
      <c r="B261" t="s">
        <v>350</v>
      </c>
      <c r="C261">
        <v>23.7</v>
      </c>
    </row>
    <row r="262" spans="1:3" ht="18.75" customHeight="1">
      <c r="A262" t="s">
        <v>351</v>
      </c>
      <c r="B262" t="s">
        <v>74</v>
      </c>
      <c r="C262">
        <v>9</v>
      </c>
    </row>
    <row r="263" spans="1:3" ht="18.75" customHeight="1">
      <c r="A263" t="s">
        <v>352</v>
      </c>
      <c r="B263" t="s">
        <v>74</v>
      </c>
      <c r="C263">
        <v>20.399999999999999</v>
      </c>
    </row>
    <row r="264" spans="1:3" ht="18.75" customHeight="1">
      <c r="A264" t="s">
        <v>353</v>
      </c>
      <c r="B264" t="s">
        <v>74</v>
      </c>
      <c r="C264">
        <v>13.4</v>
      </c>
    </row>
    <row r="265" spans="1:3" ht="18.75" customHeight="1">
      <c r="A265" t="s">
        <v>354</v>
      </c>
      <c r="B265" t="s">
        <v>74</v>
      </c>
      <c r="C265">
        <v>14.6</v>
      </c>
    </row>
    <row r="266" spans="1:3" ht="18.75" customHeight="1">
      <c r="A266" t="s">
        <v>355</v>
      </c>
      <c r="B266" t="s">
        <v>74</v>
      </c>
      <c r="C266">
        <v>12.1</v>
      </c>
    </row>
    <row r="267" spans="1:3" ht="18.75" customHeight="1">
      <c r="A267" t="s">
        <v>356</v>
      </c>
      <c r="B267" t="s">
        <v>74</v>
      </c>
      <c r="C267">
        <v>17.100000000000001</v>
      </c>
    </row>
    <row r="268" spans="1:3" ht="18.75" customHeight="1">
      <c r="A268" t="s">
        <v>357</v>
      </c>
      <c r="B268" t="s">
        <v>74</v>
      </c>
      <c r="C268">
        <v>16.7</v>
      </c>
    </row>
    <row r="269" spans="1:3" ht="18.75" customHeight="1">
      <c r="A269" t="s">
        <v>359</v>
      </c>
      <c r="B269" t="s">
        <v>74</v>
      </c>
      <c r="C269">
        <v>21.2</v>
      </c>
    </row>
    <row r="270" spans="1:3" ht="18.75" customHeight="1">
      <c r="A270" t="s">
        <v>360</v>
      </c>
      <c r="B270" t="s">
        <v>74</v>
      </c>
      <c r="C270">
        <v>32.299999999999997</v>
      </c>
    </row>
    <row r="271" spans="1:3" ht="18.75" customHeight="1">
      <c r="A271" t="s">
        <v>361</v>
      </c>
      <c r="B271" t="s">
        <v>74</v>
      </c>
      <c r="C271">
        <v>28.2</v>
      </c>
    </row>
    <row r="272" spans="1:3" ht="18.75" customHeight="1">
      <c r="A272" t="s">
        <v>1830</v>
      </c>
      <c r="B272" t="s">
        <v>74</v>
      </c>
      <c r="C272">
        <v>16</v>
      </c>
    </row>
    <row r="273" spans="1:3" ht="18.75" customHeight="1">
      <c r="A273" t="s">
        <v>362</v>
      </c>
      <c r="B273" t="s">
        <v>74</v>
      </c>
      <c r="C273">
        <v>18.5</v>
      </c>
    </row>
    <row r="274" spans="1:3" ht="18.75" customHeight="1">
      <c r="A274" t="s">
        <v>363</v>
      </c>
      <c r="B274" t="s">
        <v>74</v>
      </c>
      <c r="C274">
        <v>11.1</v>
      </c>
    </row>
    <row r="275" spans="1:3" ht="18.75" customHeight="1">
      <c r="A275" t="s">
        <v>364</v>
      </c>
      <c r="B275" t="s">
        <v>74</v>
      </c>
      <c r="C275">
        <v>21.4</v>
      </c>
    </row>
    <row r="276" spans="1:3" ht="18.75" customHeight="1">
      <c r="A276" t="s">
        <v>365</v>
      </c>
      <c r="B276" t="s">
        <v>74</v>
      </c>
      <c r="C276">
        <v>8.6</v>
      </c>
    </row>
    <row r="277" spans="1:3" ht="18.75" customHeight="1">
      <c r="A277" t="s">
        <v>366</v>
      </c>
      <c r="B277" t="s">
        <v>74</v>
      </c>
      <c r="C277">
        <v>25.8</v>
      </c>
    </row>
    <row r="278" spans="1:3" ht="18.75" customHeight="1">
      <c r="A278" t="s">
        <v>367</v>
      </c>
      <c r="B278" t="s">
        <v>74</v>
      </c>
      <c r="C278">
        <v>42.7</v>
      </c>
    </row>
    <row r="279" spans="1:3" ht="18.75" customHeight="1">
      <c r="A279" t="s">
        <v>368</v>
      </c>
      <c r="B279" t="s">
        <v>74</v>
      </c>
      <c r="C279">
        <v>12.1</v>
      </c>
    </row>
    <row r="280" spans="1:3" ht="18.75" customHeight="1">
      <c r="A280" t="s">
        <v>369</v>
      </c>
      <c r="B280" t="s">
        <v>74</v>
      </c>
      <c r="C280">
        <v>40.700000000000003</v>
      </c>
    </row>
    <row r="281" spans="1:3" ht="18.75" customHeight="1">
      <c r="A281" t="s">
        <v>370</v>
      </c>
      <c r="B281" t="s">
        <v>74</v>
      </c>
      <c r="C281">
        <v>11.4</v>
      </c>
    </row>
    <row r="282" spans="1:3" ht="18.75" customHeight="1">
      <c r="A282" t="s">
        <v>371</v>
      </c>
      <c r="B282" t="s">
        <v>74</v>
      </c>
      <c r="C282">
        <v>17.2</v>
      </c>
    </row>
    <row r="283" spans="1:3" ht="18.75" customHeight="1">
      <c r="A283" t="s">
        <v>372</v>
      </c>
      <c r="B283" t="s">
        <v>74</v>
      </c>
      <c r="C283">
        <v>24.1</v>
      </c>
    </row>
    <row r="284" spans="1:3" ht="18.75" customHeight="1">
      <c r="A284" t="s">
        <v>373</v>
      </c>
      <c r="B284" t="s">
        <v>74</v>
      </c>
      <c r="C284">
        <v>9.8000000000000007</v>
      </c>
    </row>
    <row r="285" spans="1:3" ht="18.75" customHeight="1">
      <c r="A285" t="s">
        <v>374</v>
      </c>
      <c r="B285" t="s">
        <v>74</v>
      </c>
      <c r="C285">
        <v>13.9</v>
      </c>
    </row>
    <row r="286" spans="1:3" ht="18.75" customHeight="1">
      <c r="A286" t="s">
        <v>375</v>
      </c>
      <c r="B286" t="s">
        <v>74</v>
      </c>
      <c r="C286">
        <v>34.700000000000003</v>
      </c>
    </row>
    <row r="287" spans="1:3" ht="18.75" customHeight="1">
      <c r="A287" t="s">
        <v>376</v>
      </c>
      <c r="B287" t="s">
        <v>74</v>
      </c>
      <c r="C287">
        <v>17.7</v>
      </c>
    </row>
    <row r="288" spans="1:3" ht="18.75" customHeight="1">
      <c r="A288" t="s">
        <v>377</v>
      </c>
      <c r="B288" t="s">
        <v>74</v>
      </c>
      <c r="C288">
        <v>19</v>
      </c>
    </row>
    <row r="289" spans="1:3" ht="18.75" customHeight="1">
      <c r="A289" t="s">
        <v>378</v>
      </c>
      <c r="B289" t="s">
        <v>74</v>
      </c>
      <c r="C289">
        <v>32.6</v>
      </c>
    </row>
    <row r="290" spans="1:3" ht="18.75" customHeight="1">
      <c r="A290" t="s">
        <v>379</v>
      </c>
      <c r="B290" t="s">
        <v>74</v>
      </c>
      <c r="C290">
        <v>16</v>
      </c>
    </row>
    <row r="291" spans="1:3" ht="18.75" customHeight="1">
      <c r="A291" t="s">
        <v>380</v>
      </c>
      <c r="B291" t="s">
        <v>74</v>
      </c>
      <c r="C291">
        <v>18.600000000000001</v>
      </c>
    </row>
    <row r="292" spans="1:3" ht="18.75" customHeight="1">
      <c r="A292" t="s">
        <v>382</v>
      </c>
      <c r="B292" t="s">
        <v>74</v>
      </c>
      <c r="C292">
        <v>15.5</v>
      </c>
    </row>
    <row r="293" spans="1:3" ht="18.75" customHeight="1">
      <c r="A293" t="s">
        <v>383</v>
      </c>
      <c r="B293" t="s">
        <v>74</v>
      </c>
      <c r="C293">
        <v>20.399999999999999</v>
      </c>
    </row>
    <row r="294" spans="1:3" ht="18.75" customHeight="1">
      <c r="A294" t="s">
        <v>384</v>
      </c>
      <c r="B294" t="s">
        <v>74</v>
      </c>
      <c r="C294">
        <v>24.4</v>
      </c>
    </row>
    <row r="295" spans="1:3" ht="18.75" customHeight="1">
      <c r="A295" t="s">
        <v>385</v>
      </c>
      <c r="B295" t="s">
        <v>74</v>
      </c>
      <c r="C295">
        <v>6.4</v>
      </c>
    </row>
    <row r="296" spans="1:3" ht="18.75" customHeight="1">
      <c r="A296" t="s">
        <v>386</v>
      </c>
      <c r="B296" t="s">
        <v>74</v>
      </c>
      <c r="C296">
        <v>15.3</v>
      </c>
    </row>
    <row r="297" spans="1:3" ht="18.75" customHeight="1">
      <c r="A297" t="s">
        <v>387</v>
      </c>
      <c r="B297" t="s">
        <v>74</v>
      </c>
      <c r="C297">
        <v>12.9</v>
      </c>
    </row>
    <row r="298" spans="1:3" ht="18.75" customHeight="1">
      <c r="A298" t="s">
        <v>389</v>
      </c>
      <c r="B298" t="s">
        <v>74</v>
      </c>
      <c r="C298">
        <v>16.899999999999999</v>
      </c>
    </row>
    <row r="299" spans="1:3" ht="18.75" customHeight="1">
      <c r="A299" t="s">
        <v>390</v>
      </c>
      <c r="B299" t="s">
        <v>74</v>
      </c>
      <c r="C299">
        <v>14.8</v>
      </c>
    </row>
    <row r="300" spans="1:3" ht="18.75" customHeight="1">
      <c r="A300" t="s">
        <v>391</v>
      </c>
      <c r="B300" t="s">
        <v>74</v>
      </c>
      <c r="C300">
        <v>12.9</v>
      </c>
    </row>
    <row r="301" spans="1:3" ht="18.75" customHeight="1">
      <c r="A301" t="s">
        <v>392</v>
      </c>
      <c r="B301" t="s">
        <v>74</v>
      </c>
      <c r="C301">
        <v>27.5</v>
      </c>
    </row>
    <row r="302" spans="1:3" ht="18.75" customHeight="1">
      <c r="A302" t="s">
        <v>393</v>
      </c>
      <c r="B302" t="s">
        <v>74</v>
      </c>
      <c r="C302">
        <v>17.5</v>
      </c>
    </row>
    <row r="303" spans="1:3" ht="18.75" customHeight="1">
      <c r="A303" t="s">
        <v>394</v>
      </c>
      <c r="B303" t="s">
        <v>74</v>
      </c>
      <c r="C303">
        <v>17.399999999999999</v>
      </c>
    </row>
    <row r="304" spans="1:3" ht="18.75" customHeight="1">
      <c r="A304" t="s">
        <v>395</v>
      </c>
      <c r="B304" t="s">
        <v>396</v>
      </c>
      <c r="C304">
        <v>10.6</v>
      </c>
    </row>
    <row r="305" spans="1:3" ht="18.75" customHeight="1">
      <c r="A305" t="s">
        <v>397</v>
      </c>
      <c r="B305" t="s">
        <v>74</v>
      </c>
      <c r="C305">
        <v>27.4</v>
      </c>
    </row>
    <row r="306" spans="1:3" ht="18.75" customHeight="1">
      <c r="A306" t="s">
        <v>398</v>
      </c>
      <c r="B306" t="s">
        <v>74</v>
      </c>
      <c r="C306">
        <v>10.8</v>
      </c>
    </row>
    <row r="307" spans="1:3" ht="18.75" customHeight="1">
      <c r="A307" t="s">
        <v>399</v>
      </c>
      <c r="B307" t="s">
        <v>74</v>
      </c>
      <c r="C307">
        <v>16.3</v>
      </c>
    </row>
    <row r="308" spans="1:3" ht="18.75" customHeight="1">
      <c r="A308" t="s">
        <v>400</v>
      </c>
      <c r="B308" t="s">
        <v>74</v>
      </c>
      <c r="C308">
        <v>22.1</v>
      </c>
    </row>
    <row r="309" spans="1:3" ht="18.75" customHeight="1">
      <c r="A309" t="s">
        <v>1811</v>
      </c>
      <c r="B309" t="s">
        <v>74</v>
      </c>
      <c r="C309">
        <v>19.100000000000001</v>
      </c>
    </row>
    <row r="310" spans="1:3" ht="18.75" customHeight="1">
      <c r="A310" t="s">
        <v>401</v>
      </c>
      <c r="B310" t="s">
        <v>74</v>
      </c>
      <c r="C310">
        <v>23.3</v>
      </c>
    </row>
    <row r="311" spans="1:3" ht="18.75" customHeight="1">
      <c r="A311" t="s">
        <v>402</v>
      </c>
      <c r="B311" t="s">
        <v>74</v>
      </c>
      <c r="C311">
        <v>11.9</v>
      </c>
    </row>
    <row r="312" spans="1:3" ht="18.75" customHeight="1">
      <c r="A312" t="s">
        <v>403</v>
      </c>
      <c r="B312" t="s">
        <v>74</v>
      </c>
      <c r="C312">
        <v>27.3</v>
      </c>
    </row>
    <row r="313" spans="1:3" ht="18.75" customHeight="1">
      <c r="A313" t="s">
        <v>404</v>
      </c>
      <c r="B313" t="s">
        <v>74</v>
      </c>
      <c r="C313">
        <v>12.1</v>
      </c>
    </row>
    <row r="314" spans="1:3" ht="18.75" customHeight="1">
      <c r="A314" t="s">
        <v>405</v>
      </c>
      <c r="B314" t="s">
        <v>74</v>
      </c>
      <c r="C314">
        <v>15.4</v>
      </c>
    </row>
    <row r="315" spans="1:3" ht="18.75" customHeight="1">
      <c r="A315" t="s">
        <v>406</v>
      </c>
      <c r="B315" t="s">
        <v>74</v>
      </c>
      <c r="C315">
        <v>17.3</v>
      </c>
    </row>
    <row r="316" spans="1:3" ht="18.75" customHeight="1">
      <c r="A316" t="s">
        <v>407</v>
      </c>
      <c r="B316" t="s">
        <v>154</v>
      </c>
      <c r="C316">
        <v>17.600000000000001</v>
      </c>
    </row>
    <row r="317" spans="1:3" ht="18.75" customHeight="1">
      <c r="A317" t="s">
        <v>1812</v>
      </c>
      <c r="B317" t="s">
        <v>74</v>
      </c>
      <c r="C317">
        <v>11.7</v>
      </c>
    </row>
    <row r="318" spans="1:3" ht="18.75" customHeight="1">
      <c r="A318" t="s">
        <v>408</v>
      </c>
      <c r="B318" t="s">
        <v>74</v>
      </c>
      <c r="C318">
        <v>12.6</v>
      </c>
    </row>
    <row r="319" spans="1:3" ht="18.75" customHeight="1">
      <c r="A319" t="s">
        <v>1831</v>
      </c>
      <c r="B319" t="s">
        <v>889</v>
      </c>
      <c r="C319">
        <v>16.100000000000001</v>
      </c>
    </row>
    <row r="320" spans="1:3" ht="18.75" customHeight="1">
      <c r="A320" t="s">
        <v>409</v>
      </c>
      <c r="B320" t="s">
        <v>74</v>
      </c>
      <c r="C320">
        <v>18.399999999999999</v>
      </c>
    </row>
    <row r="321" spans="1:3" ht="18.75" customHeight="1">
      <c r="A321" t="s">
        <v>410</v>
      </c>
      <c r="B321" t="s">
        <v>74</v>
      </c>
      <c r="C321">
        <v>20.7</v>
      </c>
    </row>
    <row r="322" spans="1:3" ht="18.75" customHeight="1">
      <c r="A322" t="s">
        <v>411</v>
      </c>
      <c r="B322" t="s">
        <v>74</v>
      </c>
      <c r="C322">
        <v>31.5</v>
      </c>
    </row>
    <row r="323" spans="1:3" ht="18.75" customHeight="1">
      <c r="A323" t="s">
        <v>412</v>
      </c>
      <c r="B323" t="s">
        <v>74</v>
      </c>
      <c r="C323">
        <v>15.3</v>
      </c>
    </row>
    <row r="324" spans="1:3" ht="18.75" customHeight="1">
      <c r="A324" t="s">
        <v>1768</v>
      </c>
      <c r="B324" t="s">
        <v>74</v>
      </c>
      <c r="C324">
        <v>7.8</v>
      </c>
    </row>
    <row r="325" spans="1:3" ht="18.75" customHeight="1">
      <c r="A325" t="s">
        <v>413</v>
      </c>
      <c r="B325" t="s">
        <v>74</v>
      </c>
      <c r="C325">
        <v>10.199999999999999</v>
      </c>
    </row>
    <row r="326" spans="1:3" ht="18.75" customHeight="1">
      <c r="A326" t="s">
        <v>414</v>
      </c>
      <c r="B326" t="s">
        <v>74</v>
      </c>
      <c r="C326">
        <v>25.3</v>
      </c>
    </row>
    <row r="327" spans="1:3" ht="18.75" customHeight="1">
      <c r="A327" t="s">
        <v>415</v>
      </c>
      <c r="B327" t="s">
        <v>74</v>
      </c>
      <c r="C327">
        <v>13.4</v>
      </c>
    </row>
    <row r="328" spans="1:3" ht="18.75" customHeight="1">
      <c r="A328" t="s">
        <v>416</v>
      </c>
      <c r="B328" t="s">
        <v>74</v>
      </c>
      <c r="C328">
        <v>14.4</v>
      </c>
    </row>
    <row r="329" spans="1:3" ht="18.75" customHeight="1">
      <c r="A329" t="s">
        <v>417</v>
      </c>
      <c r="B329" t="s">
        <v>74</v>
      </c>
      <c r="C329">
        <v>23.3</v>
      </c>
    </row>
    <row r="330" spans="1:3" ht="18.75" customHeight="1">
      <c r="A330" t="s">
        <v>418</v>
      </c>
      <c r="B330" t="s">
        <v>74</v>
      </c>
      <c r="C330">
        <v>25.3</v>
      </c>
    </row>
    <row r="331" spans="1:3" ht="18.75" customHeight="1">
      <c r="A331" t="s">
        <v>419</v>
      </c>
      <c r="B331" t="s">
        <v>74</v>
      </c>
      <c r="C331">
        <v>10.8</v>
      </c>
    </row>
    <row r="332" spans="1:3" ht="18.75" customHeight="1">
      <c r="A332" t="s">
        <v>420</v>
      </c>
      <c r="B332" t="s">
        <v>74</v>
      </c>
      <c r="C332">
        <v>16.7</v>
      </c>
    </row>
    <row r="333" spans="1:3" ht="18.75" customHeight="1">
      <c r="A333" t="s">
        <v>421</v>
      </c>
      <c r="B333" t="s">
        <v>74</v>
      </c>
      <c r="C333">
        <v>27.4</v>
      </c>
    </row>
    <row r="334" spans="1:3" ht="18.75" customHeight="1">
      <c r="A334" t="s">
        <v>422</v>
      </c>
      <c r="B334" t="s">
        <v>74</v>
      </c>
      <c r="C334">
        <v>14.8</v>
      </c>
    </row>
    <row r="335" spans="1:3" ht="18.75" customHeight="1">
      <c r="A335" t="s">
        <v>425</v>
      </c>
      <c r="B335" t="s">
        <v>74</v>
      </c>
      <c r="C335">
        <v>20.2</v>
      </c>
    </row>
    <row r="336" spans="1:3" ht="18.75" customHeight="1">
      <c r="A336" t="s">
        <v>426</v>
      </c>
      <c r="B336" t="s">
        <v>74</v>
      </c>
      <c r="C336">
        <v>12</v>
      </c>
    </row>
    <row r="337" spans="1:3" ht="18.75" customHeight="1">
      <c r="A337" t="s">
        <v>427</v>
      </c>
      <c r="B337" t="s">
        <v>74</v>
      </c>
      <c r="C337">
        <v>13.6</v>
      </c>
    </row>
    <row r="338" spans="1:3" ht="18.75" customHeight="1">
      <c r="A338" t="s">
        <v>428</v>
      </c>
      <c r="B338" t="s">
        <v>74</v>
      </c>
      <c r="C338">
        <v>26.8</v>
      </c>
    </row>
    <row r="339" spans="1:3" ht="18.75" customHeight="1">
      <c r="A339" t="s">
        <v>429</v>
      </c>
      <c r="B339" t="s">
        <v>74</v>
      </c>
      <c r="C339">
        <v>25.1</v>
      </c>
    </row>
    <row r="340" spans="1:3" ht="18.75" customHeight="1">
      <c r="A340" t="s">
        <v>1832</v>
      </c>
      <c r="B340" t="s">
        <v>74</v>
      </c>
      <c r="C340">
        <v>18.8</v>
      </c>
    </row>
    <row r="341" spans="1:3" ht="18.75" customHeight="1">
      <c r="A341" t="s">
        <v>430</v>
      </c>
      <c r="B341" t="s">
        <v>74</v>
      </c>
      <c r="C341">
        <v>16.600000000000001</v>
      </c>
    </row>
    <row r="342" spans="1:3" ht="18.75" customHeight="1">
      <c r="A342" t="s">
        <v>431</v>
      </c>
      <c r="B342" t="s">
        <v>74</v>
      </c>
      <c r="C342">
        <v>16.5</v>
      </c>
    </row>
    <row r="343" spans="1:3" ht="18.75" customHeight="1">
      <c r="A343" t="s">
        <v>432</v>
      </c>
      <c r="B343" t="s">
        <v>433</v>
      </c>
      <c r="C343">
        <v>8.1999999999999993</v>
      </c>
    </row>
    <row r="344" spans="1:3" ht="18.75" customHeight="1">
      <c r="A344" t="s">
        <v>434</v>
      </c>
      <c r="B344" t="s">
        <v>74</v>
      </c>
      <c r="C344">
        <v>13.7</v>
      </c>
    </row>
    <row r="345" spans="1:3" ht="18.75" customHeight="1">
      <c r="A345" t="s">
        <v>435</v>
      </c>
      <c r="B345" t="s">
        <v>436</v>
      </c>
      <c r="C345">
        <v>0.8</v>
      </c>
    </row>
    <row r="346" spans="1:3" ht="18.75" customHeight="1">
      <c r="A346" t="s">
        <v>437</v>
      </c>
      <c r="B346" t="s">
        <v>74</v>
      </c>
      <c r="C346">
        <v>15.3</v>
      </c>
    </row>
    <row r="347" spans="1:3" ht="18.75" customHeight="1">
      <c r="A347" t="s">
        <v>438</v>
      </c>
      <c r="B347" t="s">
        <v>439</v>
      </c>
      <c r="C347">
        <v>18</v>
      </c>
    </row>
    <row r="348" spans="1:3" ht="18.75" customHeight="1">
      <c r="A348" t="s">
        <v>441</v>
      </c>
      <c r="B348" t="s">
        <v>74</v>
      </c>
      <c r="C348">
        <v>15.7</v>
      </c>
    </row>
    <row r="349" spans="1:3" ht="18.75" customHeight="1">
      <c r="A349" t="s">
        <v>442</v>
      </c>
      <c r="B349" t="s">
        <v>74</v>
      </c>
      <c r="C349">
        <v>12.7</v>
      </c>
    </row>
    <row r="350" spans="1:3" ht="18.75" customHeight="1">
      <c r="A350" t="s">
        <v>443</v>
      </c>
      <c r="B350" t="s">
        <v>119</v>
      </c>
      <c r="C350">
        <v>18.2</v>
      </c>
    </row>
    <row r="351" spans="1:3" ht="18.75" customHeight="1">
      <c r="A351" t="s">
        <v>1813</v>
      </c>
      <c r="B351" t="s">
        <v>74</v>
      </c>
      <c r="C351">
        <v>16.600000000000001</v>
      </c>
    </row>
    <row r="352" spans="1:3" ht="18.75" customHeight="1">
      <c r="A352" t="s">
        <v>444</v>
      </c>
      <c r="B352" t="s">
        <v>74</v>
      </c>
      <c r="C352">
        <v>6.4</v>
      </c>
    </row>
    <row r="353" spans="1:3" ht="18.75" customHeight="1">
      <c r="A353" t="s">
        <v>445</v>
      </c>
      <c r="B353" t="s">
        <v>74</v>
      </c>
      <c r="C353">
        <v>31.3</v>
      </c>
    </row>
    <row r="354" spans="1:3" ht="18.75" customHeight="1">
      <c r="A354" t="s">
        <v>447</v>
      </c>
      <c r="B354" t="s">
        <v>74</v>
      </c>
      <c r="C354">
        <v>31.7</v>
      </c>
    </row>
    <row r="355" spans="1:3" ht="18.75" customHeight="1">
      <c r="A355" t="s">
        <v>449</v>
      </c>
      <c r="B355" t="s">
        <v>74</v>
      </c>
      <c r="C355">
        <v>10.7</v>
      </c>
    </row>
    <row r="356" spans="1:3" ht="18.75" customHeight="1">
      <c r="A356" t="s">
        <v>450</v>
      </c>
      <c r="B356" t="s">
        <v>74</v>
      </c>
      <c r="C356">
        <v>26.1</v>
      </c>
    </row>
    <row r="357" spans="1:3" ht="18.75" customHeight="1">
      <c r="A357" t="s">
        <v>451</v>
      </c>
      <c r="B357" t="s">
        <v>74</v>
      </c>
      <c r="C357">
        <v>17.8</v>
      </c>
    </row>
    <row r="358" spans="1:3" ht="18.75" customHeight="1">
      <c r="A358" t="s">
        <v>452</v>
      </c>
      <c r="B358" t="s">
        <v>74</v>
      </c>
      <c r="C358">
        <v>15.7</v>
      </c>
    </row>
    <row r="359" spans="1:3" ht="18.75" customHeight="1">
      <c r="A359" t="s">
        <v>453</v>
      </c>
      <c r="B359" t="s">
        <v>85</v>
      </c>
      <c r="C359">
        <v>16.5</v>
      </c>
    </row>
    <row r="360" spans="1:3" ht="18.75" customHeight="1">
      <c r="A360" t="s">
        <v>454</v>
      </c>
      <c r="B360" t="s">
        <v>74</v>
      </c>
      <c r="C360">
        <v>16.7</v>
      </c>
    </row>
    <row r="361" spans="1:3" ht="18.75" customHeight="1">
      <c r="A361" t="s">
        <v>455</v>
      </c>
      <c r="B361" t="s">
        <v>439</v>
      </c>
      <c r="C361">
        <v>10.3</v>
      </c>
    </row>
    <row r="362" spans="1:3" ht="18.75" customHeight="1">
      <c r="A362" t="s">
        <v>456</v>
      </c>
      <c r="B362" t="s">
        <v>74</v>
      </c>
      <c r="C362">
        <v>25</v>
      </c>
    </row>
    <row r="363" spans="1:3" ht="18.75" customHeight="1">
      <c r="A363" t="s">
        <v>457</v>
      </c>
      <c r="B363" t="s">
        <v>74</v>
      </c>
      <c r="C363">
        <v>20.100000000000001</v>
      </c>
    </row>
    <row r="364" spans="1:3" ht="18.75" customHeight="1">
      <c r="A364" t="s">
        <v>458</v>
      </c>
      <c r="B364" t="s">
        <v>74</v>
      </c>
      <c r="C364">
        <v>13.6</v>
      </c>
    </row>
    <row r="365" spans="1:3" ht="18.75" customHeight="1">
      <c r="A365" t="s">
        <v>459</v>
      </c>
      <c r="B365" t="s">
        <v>74</v>
      </c>
      <c r="C365">
        <v>16.2</v>
      </c>
    </row>
    <row r="366" spans="1:3" ht="18.75" customHeight="1">
      <c r="A366" t="s">
        <v>460</v>
      </c>
      <c r="B366" t="s">
        <v>461</v>
      </c>
      <c r="C366">
        <v>16.2</v>
      </c>
    </row>
    <row r="367" spans="1:3" ht="18.75" customHeight="1">
      <c r="A367" t="s">
        <v>462</v>
      </c>
      <c r="B367" t="s">
        <v>74</v>
      </c>
      <c r="C367">
        <v>21.5</v>
      </c>
    </row>
    <row r="368" spans="1:3" ht="18.75" customHeight="1">
      <c r="A368" t="s">
        <v>463</v>
      </c>
      <c r="B368" t="s">
        <v>464</v>
      </c>
      <c r="C368">
        <v>18.399999999999999</v>
      </c>
    </row>
    <row r="369" spans="1:3" ht="18.75" customHeight="1">
      <c r="A369" t="s">
        <v>465</v>
      </c>
      <c r="B369" t="s">
        <v>74</v>
      </c>
      <c r="C369">
        <v>29.4</v>
      </c>
    </row>
    <row r="370" spans="1:3" ht="18.75" customHeight="1">
      <c r="A370" t="s">
        <v>466</v>
      </c>
      <c r="B370" t="s">
        <v>467</v>
      </c>
      <c r="C370">
        <v>24.8</v>
      </c>
    </row>
    <row r="371" spans="1:3" ht="18.75" customHeight="1">
      <c r="A371" t="s">
        <v>468</v>
      </c>
      <c r="B371" t="s">
        <v>74</v>
      </c>
      <c r="C371">
        <v>14.8</v>
      </c>
    </row>
    <row r="372" spans="1:3" ht="18.75" customHeight="1">
      <c r="A372" t="s">
        <v>470</v>
      </c>
      <c r="B372" t="s">
        <v>74</v>
      </c>
      <c r="C372">
        <v>12.9</v>
      </c>
    </row>
    <row r="373" spans="1:3" ht="18.75" customHeight="1">
      <c r="A373" t="s">
        <v>1769</v>
      </c>
      <c r="B373" t="s">
        <v>74</v>
      </c>
      <c r="C373">
        <v>15.5</v>
      </c>
    </row>
    <row r="374" spans="1:3" ht="18.75" customHeight="1">
      <c r="A374" t="s">
        <v>471</v>
      </c>
      <c r="B374" t="s">
        <v>74</v>
      </c>
      <c r="C374">
        <v>20</v>
      </c>
    </row>
    <row r="375" spans="1:3" ht="18.75" customHeight="1">
      <c r="A375" t="s">
        <v>472</v>
      </c>
      <c r="B375" t="s">
        <v>74</v>
      </c>
      <c r="C375">
        <v>8.1</v>
      </c>
    </row>
    <row r="376" spans="1:3" ht="18.75" customHeight="1">
      <c r="A376" t="s">
        <v>473</v>
      </c>
      <c r="B376" t="s">
        <v>74</v>
      </c>
      <c r="C376">
        <v>9.6999999999999993</v>
      </c>
    </row>
    <row r="377" spans="1:3" ht="18.75" customHeight="1">
      <c r="A377" t="s">
        <v>474</v>
      </c>
      <c r="B377" t="s">
        <v>74</v>
      </c>
      <c r="C377">
        <v>13.5</v>
      </c>
    </row>
    <row r="378" spans="1:3" ht="18.75" customHeight="1">
      <c r="A378" t="s">
        <v>475</v>
      </c>
      <c r="B378" t="s">
        <v>74</v>
      </c>
      <c r="C378">
        <v>12.3</v>
      </c>
    </row>
    <row r="379" spans="1:3" ht="18.75" customHeight="1">
      <c r="A379" t="s">
        <v>476</v>
      </c>
      <c r="B379" t="s">
        <v>74</v>
      </c>
      <c r="C379">
        <v>31.3</v>
      </c>
    </row>
    <row r="380" spans="1:3" ht="18.75" customHeight="1">
      <c r="A380" t="s">
        <v>477</v>
      </c>
      <c r="B380" t="s">
        <v>74</v>
      </c>
      <c r="C380">
        <v>20.9</v>
      </c>
    </row>
    <row r="381" spans="1:3" ht="18.75" customHeight="1">
      <c r="A381" t="s">
        <v>478</v>
      </c>
      <c r="B381" t="s">
        <v>526</v>
      </c>
      <c r="C381">
        <v>2.4</v>
      </c>
    </row>
    <row r="382" spans="1:3" ht="18.75" customHeight="1">
      <c r="A382" t="s">
        <v>479</v>
      </c>
      <c r="B382" t="s">
        <v>74</v>
      </c>
      <c r="C382">
        <v>9.4</v>
      </c>
    </row>
    <row r="383" spans="1:3" ht="18.75" customHeight="1">
      <c r="A383" t="s">
        <v>480</v>
      </c>
      <c r="B383" t="s">
        <v>74</v>
      </c>
      <c r="C383">
        <v>15.6</v>
      </c>
    </row>
    <row r="384" spans="1:3" ht="18.75" customHeight="1">
      <c r="A384" t="s">
        <v>481</v>
      </c>
      <c r="B384" t="s">
        <v>74</v>
      </c>
      <c r="C384">
        <v>9.6</v>
      </c>
    </row>
    <row r="385" spans="1:3" ht="18.75" customHeight="1">
      <c r="A385" t="s">
        <v>482</v>
      </c>
      <c r="B385" t="s">
        <v>74</v>
      </c>
      <c r="C385">
        <v>12.7</v>
      </c>
    </row>
    <row r="386" spans="1:3" ht="18.75" customHeight="1">
      <c r="A386" t="s">
        <v>483</v>
      </c>
      <c r="B386" t="s">
        <v>74</v>
      </c>
      <c r="C386">
        <v>23.5</v>
      </c>
    </row>
    <row r="387" spans="1:3" ht="18.75" customHeight="1">
      <c r="A387" t="s">
        <v>484</v>
      </c>
      <c r="B387" t="s">
        <v>74</v>
      </c>
      <c r="C387">
        <v>14.6</v>
      </c>
    </row>
    <row r="388" spans="1:3" ht="18.75" customHeight="1">
      <c r="A388" t="s">
        <v>485</v>
      </c>
      <c r="B388" t="s">
        <v>74</v>
      </c>
      <c r="C388">
        <v>25.7</v>
      </c>
    </row>
    <row r="389" spans="1:3" ht="18.75" customHeight="1">
      <c r="A389" t="s">
        <v>486</v>
      </c>
      <c r="B389" t="s">
        <v>74</v>
      </c>
      <c r="C389">
        <v>6.5</v>
      </c>
    </row>
    <row r="390" spans="1:3" ht="18.75" customHeight="1">
      <c r="A390" t="s">
        <v>487</v>
      </c>
      <c r="B390" t="s">
        <v>74</v>
      </c>
      <c r="C390">
        <v>20</v>
      </c>
    </row>
    <row r="391" spans="1:3" ht="18.75" customHeight="1">
      <c r="A391" t="s">
        <v>488</v>
      </c>
      <c r="B391" t="s">
        <v>74</v>
      </c>
      <c r="C391">
        <v>12.4</v>
      </c>
    </row>
    <row r="392" spans="1:3" ht="18.75" customHeight="1">
      <c r="A392" t="s">
        <v>489</v>
      </c>
      <c r="B392" t="s">
        <v>74</v>
      </c>
      <c r="C392">
        <v>21.5</v>
      </c>
    </row>
    <row r="393" spans="1:3" ht="18.75" customHeight="1">
      <c r="A393" t="s">
        <v>490</v>
      </c>
      <c r="B393" t="s">
        <v>74</v>
      </c>
      <c r="C393">
        <v>11.8</v>
      </c>
    </row>
    <row r="394" spans="1:3" ht="18.75" customHeight="1">
      <c r="A394" t="s">
        <v>491</v>
      </c>
      <c r="B394" t="s">
        <v>74</v>
      </c>
      <c r="C394">
        <v>18</v>
      </c>
    </row>
    <row r="395" spans="1:3" ht="18.75" customHeight="1">
      <c r="A395" t="s">
        <v>492</v>
      </c>
      <c r="B395" t="s">
        <v>74</v>
      </c>
      <c r="C395">
        <v>27.6</v>
      </c>
    </row>
    <row r="396" spans="1:3" ht="18.75" customHeight="1">
      <c r="A396" t="s">
        <v>493</v>
      </c>
      <c r="B396" t="s">
        <v>74</v>
      </c>
      <c r="C396">
        <v>25.5</v>
      </c>
    </row>
    <row r="397" spans="1:3" ht="18.75" customHeight="1">
      <c r="A397" t="s">
        <v>494</v>
      </c>
      <c r="B397" t="s">
        <v>74</v>
      </c>
      <c r="C397">
        <v>17.5</v>
      </c>
    </row>
    <row r="398" spans="1:3" ht="18.75" customHeight="1">
      <c r="A398" t="s">
        <v>495</v>
      </c>
      <c r="B398" t="s">
        <v>74</v>
      </c>
      <c r="C398">
        <v>20.9</v>
      </c>
    </row>
    <row r="399" spans="1:3" ht="18.75" customHeight="1">
      <c r="A399" t="s">
        <v>496</v>
      </c>
      <c r="B399" t="s">
        <v>1958</v>
      </c>
      <c r="C399">
        <v>26.3</v>
      </c>
    </row>
    <row r="400" spans="1:3" ht="18.75" customHeight="1">
      <c r="A400" t="s">
        <v>499</v>
      </c>
      <c r="B400" t="s">
        <v>74</v>
      </c>
      <c r="C400">
        <v>31.1</v>
      </c>
    </row>
    <row r="401" spans="1:3" ht="18.75" customHeight="1">
      <c r="A401" t="s">
        <v>500</v>
      </c>
      <c r="B401" t="s">
        <v>74</v>
      </c>
      <c r="C401">
        <v>21.2</v>
      </c>
    </row>
    <row r="402" spans="1:3" ht="18.75" customHeight="1">
      <c r="A402" t="s">
        <v>501</v>
      </c>
      <c r="B402" t="s">
        <v>74</v>
      </c>
      <c r="C402">
        <v>14.6</v>
      </c>
    </row>
    <row r="403" spans="1:3" ht="18.75" customHeight="1">
      <c r="A403" t="s">
        <v>502</v>
      </c>
      <c r="B403" t="s">
        <v>74</v>
      </c>
      <c r="C403">
        <v>21.8</v>
      </c>
    </row>
    <row r="404" spans="1:3" ht="18.75" customHeight="1">
      <c r="A404" t="s">
        <v>503</v>
      </c>
      <c r="B404" t="s">
        <v>74</v>
      </c>
      <c r="C404">
        <v>22.8</v>
      </c>
    </row>
    <row r="405" spans="1:3" ht="18.75" customHeight="1">
      <c r="A405" t="s">
        <v>504</v>
      </c>
      <c r="B405" t="s">
        <v>505</v>
      </c>
      <c r="C405">
        <v>18.8</v>
      </c>
    </row>
    <row r="406" spans="1:3" ht="18.75" customHeight="1">
      <c r="A406" t="s">
        <v>506</v>
      </c>
      <c r="B406" t="s">
        <v>74</v>
      </c>
      <c r="C406">
        <v>20.100000000000001</v>
      </c>
    </row>
    <row r="407" spans="1:3" ht="18.75" customHeight="1">
      <c r="A407" t="s">
        <v>507</v>
      </c>
      <c r="B407" t="s">
        <v>74</v>
      </c>
      <c r="C407">
        <v>14.8</v>
      </c>
    </row>
    <row r="408" spans="1:3" ht="18.75" customHeight="1">
      <c r="A408" t="s">
        <v>508</v>
      </c>
      <c r="B408" t="s">
        <v>74</v>
      </c>
      <c r="C408">
        <v>30.4</v>
      </c>
    </row>
    <row r="409" spans="1:3" ht="18.75" customHeight="1">
      <c r="A409" t="s">
        <v>509</v>
      </c>
      <c r="B409" t="s">
        <v>74</v>
      </c>
      <c r="C409">
        <v>16</v>
      </c>
    </row>
    <row r="410" spans="1:3" ht="18.75" customHeight="1">
      <c r="A410" t="s">
        <v>510</v>
      </c>
      <c r="B410" t="s">
        <v>74</v>
      </c>
      <c r="C410">
        <v>12.7</v>
      </c>
    </row>
    <row r="411" spans="1:3" ht="18.75" customHeight="1">
      <c r="A411" t="s">
        <v>511</v>
      </c>
      <c r="B411" t="s">
        <v>439</v>
      </c>
      <c r="C411">
        <v>18.899999999999999</v>
      </c>
    </row>
    <row r="412" spans="1:3" ht="18.75" customHeight="1">
      <c r="A412" t="s">
        <v>512</v>
      </c>
      <c r="B412" t="s">
        <v>74</v>
      </c>
      <c r="C412">
        <v>10.3</v>
      </c>
    </row>
    <row r="413" spans="1:3" ht="18.75" customHeight="1">
      <c r="A413" t="s">
        <v>1770</v>
      </c>
      <c r="B413" t="s">
        <v>74</v>
      </c>
      <c r="C413">
        <v>12.2</v>
      </c>
    </row>
    <row r="414" spans="1:3" ht="18.75" customHeight="1">
      <c r="A414" t="s">
        <v>513</v>
      </c>
      <c r="B414" t="s">
        <v>74</v>
      </c>
      <c r="C414">
        <v>20.8</v>
      </c>
    </row>
    <row r="415" spans="1:3" ht="18.75" customHeight="1">
      <c r="A415" t="s">
        <v>514</v>
      </c>
      <c r="B415" t="s">
        <v>74</v>
      </c>
      <c r="C415">
        <v>21.9</v>
      </c>
    </row>
    <row r="416" spans="1:3" ht="18.75" customHeight="1">
      <c r="A416" t="s">
        <v>515</v>
      </c>
      <c r="B416" t="s">
        <v>74</v>
      </c>
      <c r="C416">
        <v>20.8</v>
      </c>
    </row>
    <row r="417" spans="1:3" ht="18.75" customHeight="1">
      <c r="A417" t="s">
        <v>516</v>
      </c>
      <c r="B417" t="s">
        <v>74</v>
      </c>
      <c r="C417">
        <v>12.8</v>
      </c>
    </row>
    <row r="418" spans="1:3" ht="18.75" customHeight="1">
      <c r="A418" t="s">
        <v>517</v>
      </c>
      <c r="B418" t="s">
        <v>74</v>
      </c>
      <c r="C418">
        <v>9.6</v>
      </c>
    </row>
    <row r="419" spans="1:3" ht="18.75" customHeight="1">
      <c r="A419" t="s">
        <v>518</v>
      </c>
      <c r="B419" t="s">
        <v>74</v>
      </c>
      <c r="C419">
        <v>22.9</v>
      </c>
    </row>
    <row r="420" spans="1:3" ht="18.75" customHeight="1">
      <c r="A420" t="s">
        <v>519</v>
      </c>
      <c r="B420" t="s">
        <v>74</v>
      </c>
      <c r="C420">
        <v>18.8</v>
      </c>
    </row>
    <row r="421" spans="1:3" ht="18.75" customHeight="1">
      <c r="A421" t="s">
        <v>520</v>
      </c>
      <c r="B421" t="s">
        <v>74</v>
      </c>
      <c r="C421">
        <v>22.5</v>
      </c>
    </row>
    <row r="422" spans="1:3" ht="18.75" customHeight="1">
      <c r="A422" t="s">
        <v>521</v>
      </c>
      <c r="B422" t="s">
        <v>74</v>
      </c>
      <c r="C422">
        <v>22.2</v>
      </c>
    </row>
    <row r="423" spans="1:3" ht="18.75" customHeight="1">
      <c r="A423" t="s">
        <v>522</v>
      </c>
      <c r="B423" t="s">
        <v>74</v>
      </c>
      <c r="C423">
        <v>20.5</v>
      </c>
    </row>
    <row r="424" spans="1:3" ht="18.75" customHeight="1">
      <c r="A424" t="s">
        <v>523</v>
      </c>
      <c r="B424" t="s">
        <v>74</v>
      </c>
      <c r="C424">
        <v>27.8</v>
      </c>
    </row>
    <row r="425" spans="1:3" ht="18.75" customHeight="1">
      <c r="A425" t="s">
        <v>1982</v>
      </c>
      <c r="B425" t="s">
        <v>74</v>
      </c>
      <c r="C425">
        <v>23.5</v>
      </c>
    </row>
    <row r="426" spans="1:3" ht="18.75" customHeight="1">
      <c r="A426" t="s">
        <v>1771</v>
      </c>
      <c r="B426" t="s">
        <v>74</v>
      </c>
      <c r="C426">
        <v>18.3</v>
      </c>
    </row>
    <row r="427" spans="1:3" ht="18.75" customHeight="1">
      <c r="A427" t="s">
        <v>527</v>
      </c>
      <c r="B427" t="s">
        <v>74</v>
      </c>
      <c r="C427">
        <v>24.2</v>
      </c>
    </row>
    <row r="428" spans="1:3" ht="18.75" customHeight="1">
      <c r="A428" t="s">
        <v>528</v>
      </c>
      <c r="B428" t="s">
        <v>74</v>
      </c>
      <c r="C428">
        <v>19.399999999999999</v>
      </c>
    </row>
    <row r="429" spans="1:3" ht="18.75" customHeight="1">
      <c r="A429" t="s">
        <v>529</v>
      </c>
      <c r="B429" t="s">
        <v>530</v>
      </c>
      <c r="C429">
        <v>16.899999999999999</v>
      </c>
    </row>
    <row r="430" spans="1:3" ht="18.75" customHeight="1">
      <c r="A430" t="s">
        <v>531</v>
      </c>
      <c r="B430" t="s">
        <v>74</v>
      </c>
      <c r="C430">
        <v>18.3</v>
      </c>
    </row>
    <row r="431" spans="1:3" ht="18.75" customHeight="1">
      <c r="A431" t="s">
        <v>532</v>
      </c>
      <c r="B431" t="s">
        <v>74</v>
      </c>
      <c r="C431">
        <v>19.7</v>
      </c>
    </row>
    <row r="432" spans="1:3" ht="18.75" customHeight="1">
      <c r="A432" t="s">
        <v>533</v>
      </c>
      <c r="B432" t="s">
        <v>74</v>
      </c>
      <c r="C432">
        <v>35</v>
      </c>
    </row>
    <row r="433" spans="1:3" ht="18.75" customHeight="1">
      <c r="A433" t="s">
        <v>534</v>
      </c>
      <c r="B433" t="s">
        <v>74</v>
      </c>
      <c r="C433">
        <v>8.3000000000000007</v>
      </c>
    </row>
    <row r="434" spans="1:3" ht="18.75" customHeight="1">
      <c r="A434" t="s">
        <v>535</v>
      </c>
      <c r="B434" t="s">
        <v>74</v>
      </c>
      <c r="C434">
        <v>24.2</v>
      </c>
    </row>
    <row r="435" spans="1:3" ht="18.75" customHeight="1">
      <c r="A435" t="s">
        <v>536</v>
      </c>
      <c r="B435" t="s">
        <v>74</v>
      </c>
      <c r="C435">
        <v>24.6</v>
      </c>
    </row>
    <row r="436" spans="1:3" ht="18.75" customHeight="1">
      <c r="A436" t="s">
        <v>537</v>
      </c>
      <c r="B436" t="s">
        <v>74</v>
      </c>
      <c r="C436">
        <v>25.5</v>
      </c>
    </row>
    <row r="437" spans="1:3" ht="18.75" customHeight="1">
      <c r="A437" t="s">
        <v>539</v>
      </c>
      <c r="B437" t="s">
        <v>74</v>
      </c>
      <c r="C437">
        <v>22.2</v>
      </c>
    </row>
    <row r="438" spans="1:3" ht="18.75" customHeight="1">
      <c r="A438" t="s">
        <v>540</v>
      </c>
      <c r="B438" t="s">
        <v>74</v>
      </c>
      <c r="C438">
        <v>12.3</v>
      </c>
    </row>
    <row r="439" spans="1:3" ht="18.75" customHeight="1">
      <c r="A439" t="s">
        <v>541</v>
      </c>
      <c r="B439" t="s">
        <v>74</v>
      </c>
      <c r="C439">
        <v>23.3</v>
      </c>
    </row>
    <row r="440" spans="1:3" ht="18.75" customHeight="1">
      <c r="A440" t="s">
        <v>542</v>
      </c>
      <c r="B440" t="s">
        <v>74</v>
      </c>
      <c r="C440">
        <v>31.3</v>
      </c>
    </row>
    <row r="441" spans="1:3" ht="18.75" customHeight="1">
      <c r="A441" t="s">
        <v>543</v>
      </c>
      <c r="B441" t="s">
        <v>544</v>
      </c>
      <c r="C441">
        <v>21.9</v>
      </c>
    </row>
    <row r="442" spans="1:3" ht="18.75" customHeight="1">
      <c r="A442" t="s">
        <v>545</v>
      </c>
      <c r="B442" t="s">
        <v>74</v>
      </c>
      <c r="C442">
        <v>17.399999999999999</v>
      </c>
    </row>
    <row r="443" spans="1:3" ht="18.75" customHeight="1">
      <c r="A443" t="s">
        <v>548</v>
      </c>
      <c r="B443" t="s">
        <v>74</v>
      </c>
      <c r="C443">
        <v>14.7</v>
      </c>
    </row>
    <row r="444" spans="1:3" ht="18.75" customHeight="1">
      <c r="A444" t="s">
        <v>550</v>
      </c>
      <c r="B444" t="s">
        <v>74</v>
      </c>
      <c r="C444">
        <v>14.6</v>
      </c>
    </row>
    <row r="445" spans="1:3" ht="18.75" customHeight="1">
      <c r="A445" t="s">
        <v>551</v>
      </c>
      <c r="B445" t="s">
        <v>74</v>
      </c>
      <c r="C445">
        <v>9.6999999999999993</v>
      </c>
    </row>
    <row r="446" spans="1:3" ht="18.75" customHeight="1">
      <c r="A446" t="s">
        <v>552</v>
      </c>
      <c r="B446" t="s">
        <v>74</v>
      </c>
      <c r="C446">
        <v>4</v>
      </c>
    </row>
    <row r="447" spans="1:3" ht="18.75" customHeight="1">
      <c r="A447" t="s">
        <v>553</v>
      </c>
      <c r="B447" t="s">
        <v>74</v>
      </c>
      <c r="C447">
        <v>35.5</v>
      </c>
    </row>
    <row r="448" spans="1:3" ht="18.75" customHeight="1">
      <c r="A448" t="s">
        <v>554</v>
      </c>
      <c r="B448" t="s">
        <v>74</v>
      </c>
      <c r="C448">
        <v>22.7</v>
      </c>
    </row>
    <row r="449" spans="1:3" ht="18.75" customHeight="1">
      <c r="A449" t="s">
        <v>555</v>
      </c>
      <c r="B449" t="s">
        <v>74</v>
      </c>
      <c r="C449">
        <v>7.1</v>
      </c>
    </row>
    <row r="450" spans="1:3" ht="18.75" customHeight="1">
      <c r="A450" t="s">
        <v>556</v>
      </c>
      <c r="B450" t="s">
        <v>74</v>
      </c>
      <c r="C450">
        <v>25.7</v>
      </c>
    </row>
    <row r="451" spans="1:3" ht="18.75" customHeight="1">
      <c r="A451" t="s">
        <v>1963</v>
      </c>
      <c r="B451" t="s">
        <v>1964</v>
      </c>
      <c r="C451">
        <v>15.2</v>
      </c>
    </row>
    <row r="452" spans="1:3" ht="18.75" customHeight="1">
      <c r="A452" t="s">
        <v>557</v>
      </c>
      <c r="B452" t="s">
        <v>74</v>
      </c>
      <c r="C452">
        <v>9.5</v>
      </c>
    </row>
    <row r="453" spans="1:3" ht="18.75" customHeight="1">
      <c r="A453" t="s">
        <v>558</v>
      </c>
      <c r="B453" t="s">
        <v>74</v>
      </c>
      <c r="C453">
        <v>17.600000000000001</v>
      </c>
    </row>
    <row r="454" spans="1:3" ht="18.75" customHeight="1">
      <c r="A454" t="s">
        <v>560</v>
      </c>
      <c r="B454" t="s">
        <v>74</v>
      </c>
      <c r="C454">
        <v>9.5</v>
      </c>
    </row>
    <row r="455" spans="1:3" ht="18.75" customHeight="1">
      <c r="A455" t="s">
        <v>562</v>
      </c>
      <c r="B455" t="s">
        <v>74</v>
      </c>
      <c r="C455">
        <v>19</v>
      </c>
    </row>
    <row r="456" spans="1:3" ht="18.75" customHeight="1">
      <c r="A456" t="s">
        <v>563</v>
      </c>
      <c r="B456" t="s">
        <v>74</v>
      </c>
      <c r="C456">
        <v>26.5</v>
      </c>
    </row>
    <row r="457" spans="1:3" ht="18.75" customHeight="1">
      <c r="A457" t="s">
        <v>564</v>
      </c>
      <c r="B457" t="s">
        <v>74</v>
      </c>
      <c r="C457">
        <v>25.5</v>
      </c>
    </row>
    <row r="458" spans="1:3" ht="18.75" customHeight="1">
      <c r="A458" t="s">
        <v>565</v>
      </c>
      <c r="B458" t="s">
        <v>74</v>
      </c>
      <c r="C458">
        <v>8.8000000000000007</v>
      </c>
    </row>
    <row r="459" spans="1:3" ht="18.75" customHeight="1">
      <c r="A459" t="s">
        <v>566</v>
      </c>
      <c r="B459" t="s">
        <v>74</v>
      </c>
      <c r="C459">
        <v>17.100000000000001</v>
      </c>
    </row>
    <row r="460" spans="1:3" ht="18.75" customHeight="1">
      <c r="A460" t="s">
        <v>567</v>
      </c>
      <c r="B460" t="s">
        <v>117</v>
      </c>
      <c r="C460">
        <v>13.4</v>
      </c>
    </row>
    <row r="461" spans="1:3" ht="18.75" customHeight="1">
      <c r="A461" t="s">
        <v>568</v>
      </c>
      <c r="B461" t="s">
        <v>74</v>
      </c>
      <c r="C461">
        <v>17.100000000000001</v>
      </c>
    </row>
    <row r="462" spans="1:3" ht="18.75" customHeight="1">
      <c r="A462" t="s">
        <v>569</v>
      </c>
      <c r="B462" t="s">
        <v>74</v>
      </c>
      <c r="C462">
        <v>29.5</v>
      </c>
    </row>
    <row r="463" spans="1:3" ht="18.75" customHeight="1">
      <c r="A463" t="s">
        <v>570</v>
      </c>
      <c r="B463" t="s">
        <v>74</v>
      </c>
      <c r="C463">
        <v>9.6999999999999993</v>
      </c>
    </row>
    <row r="464" spans="1:3" ht="18.75" customHeight="1">
      <c r="A464" t="s">
        <v>571</v>
      </c>
      <c r="B464" t="s">
        <v>74</v>
      </c>
      <c r="C464">
        <v>6.3</v>
      </c>
    </row>
    <row r="465" spans="1:3" ht="18.75" customHeight="1">
      <c r="A465" t="s">
        <v>573</v>
      </c>
      <c r="B465" t="s">
        <v>574</v>
      </c>
      <c r="C465">
        <v>7.6</v>
      </c>
    </row>
    <row r="466" spans="1:3" ht="18.75" customHeight="1">
      <c r="A466" t="s">
        <v>575</v>
      </c>
      <c r="B466" t="s">
        <v>74</v>
      </c>
      <c r="C466">
        <v>14.3</v>
      </c>
    </row>
    <row r="467" spans="1:3" ht="18.75" customHeight="1">
      <c r="A467" t="s">
        <v>1814</v>
      </c>
      <c r="B467" t="s">
        <v>74</v>
      </c>
      <c r="C467">
        <v>14.5</v>
      </c>
    </row>
    <row r="468" spans="1:3" ht="18.75" customHeight="1">
      <c r="A468" t="s">
        <v>576</v>
      </c>
      <c r="B468" t="s">
        <v>74</v>
      </c>
      <c r="C468">
        <v>15.4</v>
      </c>
    </row>
    <row r="469" spans="1:3" ht="18.75" customHeight="1">
      <c r="A469" t="s">
        <v>577</v>
      </c>
      <c r="B469" t="s">
        <v>439</v>
      </c>
      <c r="C469">
        <v>21.4</v>
      </c>
    </row>
    <row r="470" spans="1:3" ht="18.75" customHeight="1">
      <c r="A470" t="s">
        <v>578</v>
      </c>
      <c r="B470" t="s">
        <v>74</v>
      </c>
      <c r="C470">
        <v>28.4</v>
      </c>
    </row>
    <row r="471" spans="1:3" ht="18.75" customHeight="1">
      <c r="A471" t="s">
        <v>579</v>
      </c>
      <c r="B471" t="s">
        <v>544</v>
      </c>
      <c r="C471">
        <v>10.5</v>
      </c>
    </row>
    <row r="472" spans="1:3" ht="18.75" customHeight="1">
      <c r="A472" t="s">
        <v>580</v>
      </c>
      <c r="B472" t="s">
        <v>74</v>
      </c>
      <c r="C472">
        <v>17.399999999999999</v>
      </c>
    </row>
    <row r="473" spans="1:3" ht="18.75" customHeight="1">
      <c r="A473" t="s">
        <v>581</v>
      </c>
      <c r="B473" t="s">
        <v>74</v>
      </c>
      <c r="C473">
        <v>13.4</v>
      </c>
    </row>
    <row r="474" spans="1:3" ht="18.75" customHeight="1">
      <c r="A474" t="s">
        <v>582</v>
      </c>
      <c r="B474" t="s">
        <v>85</v>
      </c>
      <c r="C474">
        <v>14.6</v>
      </c>
    </row>
    <row r="475" spans="1:3" ht="18.75" customHeight="1">
      <c r="A475" t="s">
        <v>1965</v>
      </c>
      <c r="B475" t="s">
        <v>250</v>
      </c>
      <c r="C475">
        <v>21.3</v>
      </c>
    </row>
    <row r="476" spans="1:3" ht="18.75" customHeight="1">
      <c r="A476" t="s">
        <v>584</v>
      </c>
      <c r="B476" t="s">
        <v>74</v>
      </c>
      <c r="C476">
        <v>12.5</v>
      </c>
    </row>
    <row r="477" spans="1:3" ht="18.75" customHeight="1">
      <c r="A477" t="s">
        <v>585</v>
      </c>
      <c r="B477" t="s">
        <v>74</v>
      </c>
      <c r="C477">
        <v>13.4</v>
      </c>
    </row>
    <row r="478" spans="1:3" ht="18.75" customHeight="1">
      <c r="A478" t="s">
        <v>587</v>
      </c>
      <c r="B478" t="s">
        <v>74</v>
      </c>
      <c r="C478">
        <v>27.9</v>
      </c>
    </row>
    <row r="479" spans="1:3" ht="18.75" customHeight="1">
      <c r="A479" t="s">
        <v>588</v>
      </c>
      <c r="B479" t="s">
        <v>74</v>
      </c>
      <c r="C479">
        <v>17.600000000000001</v>
      </c>
    </row>
    <row r="480" spans="1:3" ht="18.75" customHeight="1">
      <c r="A480" t="s">
        <v>589</v>
      </c>
      <c r="B480" t="s">
        <v>74</v>
      </c>
      <c r="C480">
        <v>15.7</v>
      </c>
    </row>
    <row r="481" spans="1:3" ht="18.75" customHeight="1">
      <c r="A481" t="s">
        <v>590</v>
      </c>
      <c r="B481" t="s">
        <v>222</v>
      </c>
      <c r="C481">
        <v>9.9</v>
      </c>
    </row>
    <row r="482" spans="1:3" ht="18.75" customHeight="1">
      <c r="A482" t="s">
        <v>591</v>
      </c>
      <c r="B482" t="s">
        <v>74</v>
      </c>
      <c r="C482">
        <v>10</v>
      </c>
    </row>
    <row r="483" spans="1:3" ht="18.75" customHeight="1">
      <c r="A483" t="s">
        <v>592</v>
      </c>
      <c r="B483" t="s">
        <v>74</v>
      </c>
      <c r="C483">
        <v>6</v>
      </c>
    </row>
    <row r="484" spans="1:3" ht="18.75" customHeight="1">
      <c r="A484" t="s">
        <v>594</v>
      </c>
      <c r="B484" t="s">
        <v>74</v>
      </c>
      <c r="C484">
        <v>8.8000000000000007</v>
      </c>
    </row>
    <row r="485" spans="1:3" ht="18.75" customHeight="1">
      <c r="A485" t="s">
        <v>595</v>
      </c>
      <c r="B485" t="s">
        <v>74</v>
      </c>
      <c r="C485">
        <v>12.1</v>
      </c>
    </row>
    <row r="486" spans="1:3" ht="18.75" customHeight="1">
      <c r="A486" t="s">
        <v>596</v>
      </c>
      <c r="B486" t="s">
        <v>74</v>
      </c>
      <c r="C486">
        <v>15.4</v>
      </c>
    </row>
    <row r="487" spans="1:3" ht="18.75" customHeight="1">
      <c r="A487" t="s">
        <v>597</v>
      </c>
      <c r="B487" t="s">
        <v>74</v>
      </c>
      <c r="C487">
        <v>23.7</v>
      </c>
    </row>
    <row r="488" spans="1:3" ht="18.75" customHeight="1">
      <c r="A488" t="s">
        <v>598</v>
      </c>
      <c r="B488" t="s">
        <v>74</v>
      </c>
      <c r="C488">
        <v>14.6</v>
      </c>
    </row>
    <row r="489" spans="1:3" ht="18.75" customHeight="1">
      <c r="A489" t="s">
        <v>599</v>
      </c>
      <c r="B489" t="s">
        <v>74</v>
      </c>
      <c r="C489">
        <v>15.1</v>
      </c>
    </row>
    <row r="490" spans="1:3" ht="18.75" customHeight="1">
      <c r="A490" t="s">
        <v>600</v>
      </c>
      <c r="B490" t="s">
        <v>74</v>
      </c>
      <c r="C490">
        <v>19.3</v>
      </c>
    </row>
    <row r="491" spans="1:3" ht="18.75" customHeight="1">
      <c r="A491" t="s">
        <v>1772</v>
      </c>
      <c r="B491" t="s">
        <v>74</v>
      </c>
      <c r="C491">
        <v>18</v>
      </c>
    </row>
    <row r="492" spans="1:3" ht="18.75" customHeight="1">
      <c r="A492" t="s">
        <v>1833</v>
      </c>
      <c r="B492" t="s">
        <v>74</v>
      </c>
      <c r="C492">
        <v>38.9</v>
      </c>
    </row>
    <row r="493" spans="1:3" ht="18.75" customHeight="1">
      <c r="A493" t="s">
        <v>601</v>
      </c>
      <c r="B493" t="s">
        <v>74</v>
      </c>
      <c r="C493">
        <v>24.5</v>
      </c>
    </row>
    <row r="494" spans="1:3" ht="18.75" customHeight="1">
      <c r="A494" t="s">
        <v>602</v>
      </c>
      <c r="B494" t="s">
        <v>603</v>
      </c>
      <c r="C494">
        <v>11.1</v>
      </c>
    </row>
    <row r="495" spans="1:3" ht="18.75" customHeight="1">
      <c r="A495" t="s">
        <v>1983</v>
      </c>
      <c r="B495" t="s">
        <v>1501</v>
      </c>
      <c r="C495">
        <v>16.600000000000001</v>
      </c>
    </row>
    <row r="496" spans="1:3" ht="18.75" customHeight="1">
      <c r="A496" t="s">
        <v>605</v>
      </c>
      <c r="B496" t="s">
        <v>74</v>
      </c>
      <c r="C496">
        <v>16</v>
      </c>
    </row>
    <row r="497" spans="1:3" ht="18.75" customHeight="1">
      <c r="A497" t="s">
        <v>606</v>
      </c>
      <c r="B497" t="s">
        <v>74</v>
      </c>
      <c r="C497">
        <v>9.9</v>
      </c>
    </row>
    <row r="498" spans="1:3" ht="18.75" customHeight="1">
      <c r="A498" t="s">
        <v>607</v>
      </c>
      <c r="B498" t="s">
        <v>74</v>
      </c>
      <c r="C498">
        <v>17.2</v>
      </c>
    </row>
    <row r="499" spans="1:3" ht="18.75" customHeight="1">
      <c r="A499" t="s">
        <v>608</v>
      </c>
      <c r="B499" t="s">
        <v>74</v>
      </c>
      <c r="C499">
        <v>9.3000000000000007</v>
      </c>
    </row>
    <row r="500" spans="1:3" ht="18.75" customHeight="1">
      <c r="A500" t="s">
        <v>609</v>
      </c>
      <c r="B500" t="s">
        <v>74</v>
      </c>
      <c r="C500">
        <v>10.7</v>
      </c>
    </row>
    <row r="501" spans="1:3" ht="18.75" customHeight="1">
      <c r="A501" t="s">
        <v>610</v>
      </c>
      <c r="B501" t="s">
        <v>74</v>
      </c>
      <c r="C501">
        <v>11.3</v>
      </c>
    </row>
    <row r="502" spans="1:3" ht="18.75" customHeight="1">
      <c r="A502" t="s">
        <v>611</v>
      </c>
      <c r="B502" t="s">
        <v>74</v>
      </c>
      <c r="C502">
        <v>24.3</v>
      </c>
    </row>
    <row r="503" spans="1:3" ht="18.75" customHeight="1">
      <c r="A503" t="s">
        <v>612</v>
      </c>
      <c r="B503" t="s">
        <v>74</v>
      </c>
      <c r="C503">
        <v>18.7</v>
      </c>
    </row>
    <row r="504" spans="1:3" ht="18.75" customHeight="1">
      <c r="A504" t="s">
        <v>613</v>
      </c>
      <c r="B504" t="s">
        <v>74</v>
      </c>
      <c r="C504">
        <v>12.4</v>
      </c>
    </row>
    <row r="505" spans="1:3" ht="18.75" customHeight="1">
      <c r="A505" t="s">
        <v>614</v>
      </c>
      <c r="B505" t="s">
        <v>74</v>
      </c>
      <c r="C505">
        <v>26.8</v>
      </c>
    </row>
    <row r="506" spans="1:3" ht="18.75" customHeight="1">
      <c r="A506" t="s">
        <v>615</v>
      </c>
      <c r="B506" t="s">
        <v>74</v>
      </c>
      <c r="C506">
        <v>17</v>
      </c>
    </row>
    <row r="507" spans="1:3" ht="18.75" customHeight="1">
      <c r="A507" t="s">
        <v>616</v>
      </c>
      <c r="B507" t="s">
        <v>617</v>
      </c>
      <c r="C507">
        <v>3.7</v>
      </c>
    </row>
    <row r="508" spans="1:3" ht="18.75" customHeight="1">
      <c r="A508" t="s">
        <v>618</v>
      </c>
      <c r="B508" t="s">
        <v>74</v>
      </c>
      <c r="C508">
        <v>12.7</v>
      </c>
    </row>
    <row r="509" spans="1:3" ht="18.75" customHeight="1">
      <c r="A509" t="s">
        <v>619</v>
      </c>
      <c r="B509" t="s">
        <v>593</v>
      </c>
      <c r="C509">
        <v>32</v>
      </c>
    </row>
    <row r="510" spans="1:3" ht="18.75" customHeight="1">
      <c r="A510" t="s">
        <v>620</v>
      </c>
      <c r="B510" t="s">
        <v>74</v>
      </c>
      <c r="C510">
        <v>12.2</v>
      </c>
    </row>
    <row r="511" spans="1:3" ht="18.75" customHeight="1">
      <c r="A511" t="s">
        <v>624</v>
      </c>
      <c r="B511" t="s">
        <v>74</v>
      </c>
      <c r="C511">
        <v>26.6</v>
      </c>
    </row>
    <row r="512" spans="1:3" ht="18.75" customHeight="1">
      <c r="A512" t="s">
        <v>625</v>
      </c>
      <c r="B512" t="s">
        <v>74</v>
      </c>
      <c r="C512">
        <v>19</v>
      </c>
    </row>
    <row r="513" spans="1:3" ht="18.75" customHeight="1">
      <c r="A513" t="s">
        <v>626</v>
      </c>
      <c r="B513" t="s">
        <v>74</v>
      </c>
      <c r="C513">
        <v>21.4</v>
      </c>
    </row>
    <row r="514" spans="1:3" ht="18.75" customHeight="1">
      <c r="A514" t="s">
        <v>627</v>
      </c>
      <c r="B514" t="s">
        <v>74</v>
      </c>
      <c r="C514">
        <v>23.4</v>
      </c>
    </row>
    <row r="515" spans="1:3" ht="18.75" customHeight="1">
      <c r="A515" t="s">
        <v>628</v>
      </c>
      <c r="B515" t="s">
        <v>74</v>
      </c>
      <c r="C515">
        <v>24.5</v>
      </c>
    </row>
    <row r="516" spans="1:3" ht="18.75" customHeight="1">
      <c r="A516" t="s">
        <v>629</v>
      </c>
      <c r="B516" t="s">
        <v>74</v>
      </c>
      <c r="C516">
        <v>43.8</v>
      </c>
    </row>
    <row r="517" spans="1:3" ht="18.75" customHeight="1">
      <c r="A517" t="s">
        <v>630</v>
      </c>
      <c r="B517" t="s">
        <v>74</v>
      </c>
      <c r="C517">
        <v>24.7</v>
      </c>
    </row>
    <row r="518" spans="1:3" ht="18.75" customHeight="1">
      <c r="A518" t="s">
        <v>631</v>
      </c>
      <c r="B518" t="s">
        <v>526</v>
      </c>
      <c r="C518">
        <v>19.399999999999999</v>
      </c>
    </row>
    <row r="519" spans="1:3" ht="18.75" customHeight="1">
      <c r="A519" t="s">
        <v>632</v>
      </c>
      <c r="B519" t="s">
        <v>633</v>
      </c>
      <c r="C519">
        <v>9.6999999999999993</v>
      </c>
    </row>
    <row r="520" spans="1:3" ht="18.75" customHeight="1">
      <c r="A520" t="s">
        <v>634</v>
      </c>
      <c r="B520" t="s">
        <v>74</v>
      </c>
      <c r="C520">
        <v>34</v>
      </c>
    </row>
    <row r="521" spans="1:3" ht="18.75" customHeight="1">
      <c r="A521" t="s">
        <v>635</v>
      </c>
      <c r="B521" t="s">
        <v>636</v>
      </c>
      <c r="C521">
        <v>12.8</v>
      </c>
    </row>
    <row r="522" spans="1:3" ht="18.75" customHeight="1">
      <c r="A522" t="s">
        <v>637</v>
      </c>
      <c r="B522" t="s">
        <v>74</v>
      </c>
      <c r="C522">
        <v>15.2</v>
      </c>
    </row>
    <row r="523" spans="1:3" ht="18.75" customHeight="1">
      <c r="A523" t="s">
        <v>638</v>
      </c>
      <c r="B523" t="s">
        <v>74</v>
      </c>
      <c r="C523">
        <v>10.1</v>
      </c>
    </row>
    <row r="524" spans="1:3" ht="18.75" customHeight="1">
      <c r="A524" t="s">
        <v>639</v>
      </c>
      <c r="B524" t="s">
        <v>640</v>
      </c>
      <c r="C524">
        <v>13.6</v>
      </c>
    </row>
    <row r="525" spans="1:3" ht="18.75" customHeight="1">
      <c r="A525" t="s">
        <v>641</v>
      </c>
      <c r="B525" t="s">
        <v>74</v>
      </c>
      <c r="C525">
        <v>13.9</v>
      </c>
    </row>
    <row r="526" spans="1:3" ht="18.75" customHeight="1">
      <c r="A526" t="s">
        <v>642</v>
      </c>
      <c r="B526" t="s">
        <v>74</v>
      </c>
      <c r="C526">
        <v>11.9</v>
      </c>
    </row>
    <row r="527" spans="1:3" ht="18.75" customHeight="1">
      <c r="A527" t="s">
        <v>1773</v>
      </c>
      <c r="B527" t="s">
        <v>74</v>
      </c>
      <c r="C527">
        <v>44.1</v>
      </c>
    </row>
    <row r="528" spans="1:3" ht="18.75" customHeight="1">
      <c r="A528" t="s">
        <v>644</v>
      </c>
      <c r="B528" t="s">
        <v>74</v>
      </c>
      <c r="C528">
        <v>13.2</v>
      </c>
    </row>
    <row r="529" spans="1:3" ht="18.75" customHeight="1">
      <c r="A529" t="s">
        <v>646</v>
      </c>
      <c r="B529" t="s">
        <v>74</v>
      </c>
      <c r="C529">
        <v>18.600000000000001</v>
      </c>
    </row>
    <row r="530" spans="1:3" ht="18.75" customHeight="1">
      <c r="A530" t="s">
        <v>1774</v>
      </c>
      <c r="B530" t="s">
        <v>74</v>
      </c>
      <c r="C530">
        <v>22.9</v>
      </c>
    </row>
    <row r="531" spans="1:3" ht="18.75" customHeight="1">
      <c r="A531" t="s">
        <v>647</v>
      </c>
      <c r="B531" t="s">
        <v>74</v>
      </c>
      <c r="C531">
        <v>11.5</v>
      </c>
    </row>
    <row r="532" spans="1:3" ht="18.75" customHeight="1">
      <c r="A532" t="s">
        <v>648</v>
      </c>
      <c r="B532" t="s">
        <v>636</v>
      </c>
      <c r="C532">
        <v>12.3</v>
      </c>
    </row>
    <row r="533" spans="1:3" ht="18.75" customHeight="1">
      <c r="A533" t="s">
        <v>649</v>
      </c>
      <c r="B533" t="s">
        <v>74</v>
      </c>
      <c r="C533">
        <v>17.2</v>
      </c>
    </row>
    <row r="534" spans="1:3" ht="18.75" customHeight="1">
      <c r="A534" t="s">
        <v>650</v>
      </c>
      <c r="B534" t="s">
        <v>651</v>
      </c>
      <c r="C534">
        <v>2.1</v>
      </c>
    </row>
    <row r="535" spans="1:3" ht="18.75" customHeight="1">
      <c r="A535" t="s">
        <v>1966</v>
      </c>
      <c r="B535" t="s">
        <v>350</v>
      </c>
      <c r="C535">
        <v>17.8</v>
      </c>
    </row>
    <row r="536" spans="1:3" ht="18.75" customHeight="1">
      <c r="A536" t="s">
        <v>652</v>
      </c>
      <c r="B536" t="s">
        <v>350</v>
      </c>
      <c r="C536">
        <v>14.8</v>
      </c>
    </row>
    <row r="537" spans="1:3" ht="18.75" customHeight="1">
      <c r="A537" t="s">
        <v>653</v>
      </c>
      <c r="B537" t="s">
        <v>74</v>
      </c>
      <c r="C537">
        <v>17.899999999999999</v>
      </c>
    </row>
    <row r="538" spans="1:3" ht="18.75" customHeight="1">
      <c r="A538" t="s">
        <v>654</v>
      </c>
      <c r="B538" t="s">
        <v>74</v>
      </c>
      <c r="C538">
        <v>9.6</v>
      </c>
    </row>
    <row r="539" spans="1:3" ht="18.75" customHeight="1">
      <c r="A539" t="s">
        <v>655</v>
      </c>
      <c r="B539" t="s">
        <v>154</v>
      </c>
      <c r="C539">
        <v>12.7</v>
      </c>
    </row>
    <row r="540" spans="1:3" ht="18.75" customHeight="1">
      <c r="A540" t="s">
        <v>656</v>
      </c>
      <c r="B540" t="s">
        <v>74</v>
      </c>
      <c r="C540">
        <v>3.4</v>
      </c>
    </row>
    <row r="541" spans="1:3" ht="18.75" customHeight="1">
      <c r="A541" t="s">
        <v>657</v>
      </c>
      <c r="B541" t="s">
        <v>74</v>
      </c>
      <c r="C541">
        <v>18.600000000000001</v>
      </c>
    </row>
    <row r="542" spans="1:3" ht="18.75" customHeight="1">
      <c r="A542" t="s">
        <v>658</v>
      </c>
      <c r="B542" t="s">
        <v>74</v>
      </c>
      <c r="C542">
        <v>18.8</v>
      </c>
    </row>
    <row r="543" spans="1:3" ht="18.75" customHeight="1">
      <c r="A543" t="s">
        <v>659</v>
      </c>
      <c r="B543" t="s">
        <v>74</v>
      </c>
      <c r="C543">
        <v>19.3</v>
      </c>
    </row>
    <row r="544" spans="1:3" ht="18.75" customHeight="1">
      <c r="A544" t="s">
        <v>660</v>
      </c>
      <c r="B544" t="s">
        <v>74</v>
      </c>
      <c r="C544">
        <v>38.700000000000003</v>
      </c>
    </row>
    <row r="545" spans="1:3" ht="18.75" customHeight="1">
      <c r="A545" t="s">
        <v>661</v>
      </c>
      <c r="B545" t="s">
        <v>74</v>
      </c>
      <c r="C545">
        <v>10.4</v>
      </c>
    </row>
    <row r="546" spans="1:3" ht="18.75" customHeight="1">
      <c r="A546" t="s">
        <v>662</v>
      </c>
      <c r="B546" t="s">
        <v>74</v>
      </c>
      <c r="C546">
        <v>12.8</v>
      </c>
    </row>
    <row r="547" spans="1:3" ht="18.75" customHeight="1">
      <c r="A547" t="s">
        <v>664</v>
      </c>
      <c r="B547" t="s">
        <v>74</v>
      </c>
      <c r="C547">
        <v>9.4</v>
      </c>
    </row>
    <row r="548" spans="1:3" ht="18.75" customHeight="1">
      <c r="A548" t="s">
        <v>1834</v>
      </c>
      <c r="B548" t="s">
        <v>74</v>
      </c>
      <c r="C548">
        <v>10.6</v>
      </c>
    </row>
    <row r="549" spans="1:3" ht="18.75" customHeight="1">
      <c r="A549" t="s">
        <v>665</v>
      </c>
      <c r="B549" t="s">
        <v>74</v>
      </c>
      <c r="C549">
        <v>10.4</v>
      </c>
    </row>
    <row r="550" spans="1:3" ht="18.75" customHeight="1">
      <c r="A550" t="s">
        <v>666</v>
      </c>
      <c r="B550" t="s">
        <v>74</v>
      </c>
      <c r="C550">
        <v>15.3</v>
      </c>
    </row>
    <row r="551" spans="1:3" ht="18.75" customHeight="1">
      <c r="A551" t="s">
        <v>667</v>
      </c>
      <c r="B551" t="s">
        <v>74</v>
      </c>
      <c r="C551">
        <v>23.7</v>
      </c>
    </row>
    <row r="552" spans="1:3" ht="18.75" customHeight="1">
      <c r="A552" t="s">
        <v>668</v>
      </c>
      <c r="B552" t="s">
        <v>74</v>
      </c>
      <c r="C552">
        <v>30.6</v>
      </c>
    </row>
    <row r="553" spans="1:3" ht="18.75" customHeight="1">
      <c r="A553" t="s">
        <v>1984</v>
      </c>
      <c r="B553" t="s">
        <v>74</v>
      </c>
      <c r="C553">
        <v>8.3000000000000007</v>
      </c>
    </row>
    <row r="554" spans="1:3" ht="18.75" customHeight="1">
      <c r="A554" t="s">
        <v>669</v>
      </c>
      <c r="B554" t="s">
        <v>74</v>
      </c>
      <c r="C554">
        <v>29.6</v>
      </c>
    </row>
    <row r="555" spans="1:3" ht="18.75" customHeight="1">
      <c r="A555" t="s">
        <v>670</v>
      </c>
      <c r="B555" t="s">
        <v>74</v>
      </c>
      <c r="C555">
        <v>13</v>
      </c>
    </row>
    <row r="556" spans="1:3" ht="18.75" customHeight="1">
      <c r="A556" t="s">
        <v>671</v>
      </c>
      <c r="B556" t="s">
        <v>74</v>
      </c>
      <c r="C556">
        <v>18.899999999999999</v>
      </c>
    </row>
    <row r="557" spans="1:3" ht="18.75" customHeight="1">
      <c r="A557" t="s">
        <v>672</v>
      </c>
      <c r="B557" t="s">
        <v>74</v>
      </c>
      <c r="C557">
        <v>17.600000000000001</v>
      </c>
    </row>
    <row r="558" spans="1:3" ht="18.75" customHeight="1">
      <c r="A558" t="s">
        <v>673</v>
      </c>
      <c r="B558" t="s">
        <v>74</v>
      </c>
      <c r="C558">
        <v>13.6</v>
      </c>
    </row>
    <row r="559" spans="1:3" ht="18.75" customHeight="1">
      <c r="A559" t="s">
        <v>674</v>
      </c>
      <c r="B559" t="s">
        <v>74</v>
      </c>
      <c r="C559">
        <v>26.3</v>
      </c>
    </row>
    <row r="560" spans="1:3" ht="18.75" customHeight="1">
      <c r="A560" t="s">
        <v>675</v>
      </c>
      <c r="B560" t="s">
        <v>74</v>
      </c>
      <c r="C560">
        <v>15.9</v>
      </c>
    </row>
    <row r="561" spans="1:3" ht="18.75" customHeight="1">
      <c r="A561" t="s">
        <v>676</v>
      </c>
      <c r="B561" t="s">
        <v>74</v>
      </c>
      <c r="C561">
        <v>12</v>
      </c>
    </row>
    <row r="562" spans="1:3" ht="18.75" customHeight="1">
      <c r="A562" t="s">
        <v>677</v>
      </c>
      <c r="B562" t="s">
        <v>74</v>
      </c>
      <c r="C562">
        <v>24.9</v>
      </c>
    </row>
    <row r="563" spans="1:3" ht="18.75" customHeight="1">
      <c r="A563" t="s">
        <v>678</v>
      </c>
      <c r="B563" t="s">
        <v>74</v>
      </c>
      <c r="C563">
        <v>8.8000000000000007</v>
      </c>
    </row>
    <row r="564" spans="1:3" ht="18.75" customHeight="1">
      <c r="A564" t="s">
        <v>680</v>
      </c>
      <c r="B564" t="s">
        <v>74</v>
      </c>
      <c r="C564">
        <v>12.5</v>
      </c>
    </row>
    <row r="565" spans="1:3" ht="18.75" customHeight="1">
      <c r="A565" t="s">
        <v>681</v>
      </c>
      <c r="B565" t="s">
        <v>329</v>
      </c>
      <c r="C565">
        <v>19.3</v>
      </c>
    </row>
    <row r="566" spans="1:3" ht="18.75" customHeight="1">
      <c r="A566" t="s">
        <v>682</v>
      </c>
      <c r="B566" t="s">
        <v>74</v>
      </c>
      <c r="C566">
        <v>15</v>
      </c>
    </row>
    <row r="567" spans="1:3" ht="18.75" customHeight="1">
      <c r="A567" t="s">
        <v>683</v>
      </c>
      <c r="B567" t="s">
        <v>74</v>
      </c>
      <c r="C567">
        <v>13.8</v>
      </c>
    </row>
    <row r="568" spans="1:3" ht="18.75" customHeight="1">
      <c r="A568" t="s">
        <v>684</v>
      </c>
      <c r="B568" t="s">
        <v>74</v>
      </c>
      <c r="C568">
        <v>35.6</v>
      </c>
    </row>
    <row r="569" spans="1:3" ht="18.75" customHeight="1">
      <c r="A569" t="s">
        <v>685</v>
      </c>
      <c r="B569" t="s">
        <v>74</v>
      </c>
      <c r="C569">
        <v>13.8</v>
      </c>
    </row>
    <row r="570" spans="1:3" ht="18.75" customHeight="1">
      <c r="A570" t="s">
        <v>686</v>
      </c>
      <c r="B570" t="s">
        <v>74</v>
      </c>
      <c r="C570">
        <v>3.5</v>
      </c>
    </row>
    <row r="571" spans="1:3" ht="18.75" customHeight="1">
      <c r="A571" t="s">
        <v>687</v>
      </c>
      <c r="B571" t="s">
        <v>74</v>
      </c>
      <c r="C571">
        <v>26.1</v>
      </c>
    </row>
    <row r="572" spans="1:3" ht="18.75" customHeight="1">
      <c r="A572" t="s">
        <v>688</v>
      </c>
      <c r="B572" t="s">
        <v>74</v>
      </c>
      <c r="C572">
        <v>29.1</v>
      </c>
    </row>
    <row r="573" spans="1:3" ht="18.75" customHeight="1">
      <c r="A573" t="s">
        <v>690</v>
      </c>
      <c r="B573" t="s">
        <v>74</v>
      </c>
      <c r="C573">
        <v>8.3000000000000007</v>
      </c>
    </row>
    <row r="574" spans="1:3" ht="18.75" customHeight="1">
      <c r="A574" t="s">
        <v>691</v>
      </c>
      <c r="B574" t="s">
        <v>692</v>
      </c>
      <c r="C574">
        <v>15.2</v>
      </c>
    </row>
    <row r="575" spans="1:3" ht="18.75" customHeight="1">
      <c r="A575" t="s">
        <v>693</v>
      </c>
      <c r="B575" t="s">
        <v>74</v>
      </c>
      <c r="C575">
        <v>21.4</v>
      </c>
    </row>
    <row r="576" spans="1:3" ht="18.75" customHeight="1">
      <c r="A576" t="s">
        <v>694</v>
      </c>
      <c r="B576" t="s">
        <v>74</v>
      </c>
      <c r="C576">
        <v>8.5</v>
      </c>
    </row>
    <row r="577" spans="1:3" ht="18.75" customHeight="1">
      <c r="A577" t="s">
        <v>695</v>
      </c>
      <c r="B577" t="s">
        <v>74</v>
      </c>
      <c r="C577">
        <v>9.5</v>
      </c>
    </row>
    <row r="578" spans="1:3" ht="18.75" customHeight="1">
      <c r="A578" t="s">
        <v>696</v>
      </c>
      <c r="B578" t="s">
        <v>697</v>
      </c>
      <c r="C578">
        <v>12.1</v>
      </c>
    </row>
    <row r="579" spans="1:3" ht="18.75" customHeight="1">
      <c r="A579" t="s">
        <v>698</v>
      </c>
      <c r="B579" t="s">
        <v>74</v>
      </c>
      <c r="C579">
        <v>29.6</v>
      </c>
    </row>
    <row r="580" spans="1:3" ht="18.75" customHeight="1">
      <c r="A580" t="s">
        <v>699</v>
      </c>
      <c r="B580" t="s">
        <v>74</v>
      </c>
      <c r="C580">
        <v>10.199999999999999</v>
      </c>
    </row>
    <row r="581" spans="1:3" ht="18.75" customHeight="1">
      <c r="A581" t="s">
        <v>700</v>
      </c>
      <c r="B581" t="s">
        <v>74</v>
      </c>
      <c r="C581">
        <v>6.2</v>
      </c>
    </row>
    <row r="582" spans="1:3" ht="18.75" customHeight="1">
      <c r="A582" t="s">
        <v>701</v>
      </c>
      <c r="B582" t="s">
        <v>702</v>
      </c>
      <c r="C582">
        <v>17.8</v>
      </c>
    </row>
    <row r="583" spans="1:3" ht="18.75" customHeight="1">
      <c r="A583" t="s">
        <v>1835</v>
      </c>
      <c r="B583" t="s">
        <v>1836</v>
      </c>
      <c r="C583">
        <v>16.399999999999999</v>
      </c>
    </row>
    <row r="584" spans="1:3" ht="18.75" customHeight="1">
      <c r="A584" t="s">
        <v>703</v>
      </c>
      <c r="B584" t="s">
        <v>74</v>
      </c>
      <c r="C584">
        <v>19.899999999999999</v>
      </c>
    </row>
    <row r="585" spans="1:3" ht="18.75" customHeight="1">
      <c r="A585" t="s">
        <v>704</v>
      </c>
      <c r="B585" t="s">
        <v>74</v>
      </c>
      <c r="C585">
        <v>16.100000000000001</v>
      </c>
    </row>
    <row r="586" spans="1:3" ht="18.75" customHeight="1">
      <c r="A586" t="s">
        <v>705</v>
      </c>
      <c r="B586" t="s">
        <v>74</v>
      </c>
      <c r="C586">
        <v>14.3</v>
      </c>
    </row>
    <row r="587" spans="1:3" ht="18.75" customHeight="1">
      <c r="A587" t="s">
        <v>706</v>
      </c>
      <c r="B587" t="s">
        <v>74</v>
      </c>
      <c r="C587">
        <v>30.2</v>
      </c>
    </row>
    <row r="588" spans="1:3" ht="18.75" customHeight="1">
      <c r="A588" t="s">
        <v>707</v>
      </c>
      <c r="B588" t="s">
        <v>74</v>
      </c>
      <c r="C588">
        <v>15.2</v>
      </c>
    </row>
    <row r="589" spans="1:3" ht="18.75" customHeight="1">
      <c r="A589" t="s">
        <v>708</v>
      </c>
      <c r="B589" t="s">
        <v>74</v>
      </c>
      <c r="C589">
        <v>18.600000000000001</v>
      </c>
    </row>
    <row r="590" spans="1:3" ht="18.75" customHeight="1">
      <c r="A590" t="s">
        <v>709</v>
      </c>
      <c r="B590" t="s">
        <v>74</v>
      </c>
      <c r="C590">
        <v>17.399999999999999</v>
      </c>
    </row>
    <row r="591" spans="1:3" ht="18.75" customHeight="1">
      <c r="A591" t="s">
        <v>710</v>
      </c>
      <c r="B591" t="s">
        <v>74</v>
      </c>
      <c r="C591">
        <v>25.7</v>
      </c>
    </row>
    <row r="592" spans="1:3" ht="18.75" customHeight="1">
      <c r="A592" t="s">
        <v>711</v>
      </c>
      <c r="B592" t="s">
        <v>1093</v>
      </c>
      <c r="C592">
        <v>3.1</v>
      </c>
    </row>
    <row r="593" spans="1:3" ht="18.75" customHeight="1">
      <c r="A593" t="s">
        <v>712</v>
      </c>
      <c r="B593" t="s">
        <v>74</v>
      </c>
      <c r="C593">
        <v>21.2</v>
      </c>
    </row>
    <row r="594" spans="1:3" ht="18.75" customHeight="1">
      <c r="A594" t="s">
        <v>713</v>
      </c>
      <c r="B594" t="s">
        <v>74</v>
      </c>
      <c r="C594">
        <v>21.2</v>
      </c>
    </row>
    <row r="595" spans="1:3" ht="18.75" customHeight="1">
      <c r="A595" t="s">
        <v>714</v>
      </c>
      <c r="B595" t="s">
        <v>74</v>
      </c>
      <c r="C595">
        <v>16.899999999999999</v>
      </c>
    </row>
    <row r="596" spans="1:3" ht="18.75" customHeight="1">
      <c r="A596" t="s">
        <v>715</v>
      </c>
      <c r="B596" t="s">
        <v>74</v>
      </c>
      <c r="C596">
        <v>30.5</v>
      </c>
    </row>
    <row r="597" spans="1:3" ht="18.75" customHeight="1">
      <c r="A597" t="s">
        <v>716</v>
      </c>
      <c r="B597" t="s">
        <v>74</v>
      </c>
      <c r="C597">
        <v>24.2</v>
      </c>
    </row>
    <row r="598" spans="1:3" ht="18.75" customHeight="1">
      <c r="A598" t="s">
        <v>718</v>
      </c>
      <c r="B598" t="s">
        <v>74</v>
      </c>
      <c r="C598">
        <v>6</v>
      </c>
    </row>
    <row r="599" spans="1:3" ht="18.75" customHeight="1">
      <c r="A599" t="s">
        <v>719</v>
      </c>
      <c r="B599" t="s">
        <v>74</v>
      </c>
      <c r="C599">
        <v>15.8</v>
      </c>
    </row>
    <row r="600" spans="1:3" ht="18.75" customHeight="1">
      <c r="A600" t="s">
        <v>720</v>
      </c>
      <c r="B600" t="s">
        <v>74</v>
      </c>
      <c r="C600">
        <v>17.8</v>
      </c>
    </row>
    <row r="601" spans="1:3" ht="18.75" customHeight="1">
      <c r="A601" t="s">
        <v>721</v>
      </c>
      <c r="B601" t="s">
        <v>74</v>
      </c>
      <c r="C601">
        <v>10</v>
      </c>
    </row>
    <row r="602" spans="1:3" ht="18.75" customHeight="1">
      <c r="A602" t="s">
        <v>722</v>
      </c>
      <c r="B602" t="s">
        <v>74</v>
      </c>
      <c r="C602">
        <v>24.6</v>
      </c>
    </row>
    <row r="603" spans="1:3" ht="18.75" customHeight="1">
      <c r="A603" t="s">
        <v>723</v>
      </c>
      <c r="B603" t="s">
        <v>74</v>
      </c>
      <c r="C603">
        <v>7</v>
      </c>
    </row>
    <row r="604" spans="1:3" ht="18.75" customHeight="1">
      <c r="A604" t="s">
        <v>1775</v>
      </c>
      <c r="B604" t="s">
        <v>74</v>
      </c>
      <c r="C604">
        <v>19.3</v>
      </c>
    </row>
    <row r="605" spans="1:3" ht="18.75" customHeight="1">
      <c r="A605" t="s">
        <v>724</v>
      </c>
      <c r="B605" t="s">
        <v>74</v>
      </c>
      <c r="C605">
        <v>6.9</v>
      </c>
    </row>
    <row r="606" spans="1:3" ht="18.75" customHeight="1">
      <c r="A606" t="s">
        <v>725</v>
      </c>
      <c r="B606" t="s">
        <v>74</v>
      </c>
      <c r="C606">
        <v>14.4</v>
      </c>
    </row>
    <row r="607" spans="1:3" ht="18.75" customHeight="1">
      <c r="A607" t="s">
        <v>726</v>
      </c>
      <c r="B607" t="s">
        <v>74</v>
      </c>
      <c r="C607">
        <v>11.7</v>
      </c>
    </row>
    <row r="608" spans="1:3" ht="18.75" customHeight="1">
      <c r="A608" t="s">
        <v>727</v>
      </c>
      <c r="B608" t="s">
        <v>74</v>
      </c>
      <c r="C608">
        <v>19.600000000000001</v>
      </c>
    </row>
    <row r="609" spans="1:3" ht="18.75" customHeight="1">
      <c r="A609" t="s">
        <v>729</v>
      </c>
      <c r="B609" t="s">
        <v>74</v>
      </c>
      <c r="C609">
        <v>26.2</v>
      </c>
    </row>
    <row r="610" spans="1:3" ht="18.75" customHeight="1">
      <c r="A610" t="s">
        <v>730</v>
      </c>
      <c r="B610" t="s">
        <v>74</v>
      </c>
      <c r="C610">
        <v>26.3</v>
      </c>
    </row>
    <row r="611" spans="1:3" ht="18.75" customHeight="1">
      <c r="A611" t="s">
        <v>732</v>
      </c>
      <c r="B611" t="s">
        <v>74</v>
      </c>
      <c r="C611">
        <v>21.8</v>
      </c>
    </row>
    <row r="612" spans="1:3" ht="18.75" customHeight="1">
      <c r="A612" t="s">
        <v>733</v>
      </c>
      <c r="B612" t="s">
        <v>74</v>
      </c>
      <c r="C612">
        <v>25.2</v>
      </c>
    </row>
    <row r="613" spans="1:3" ht="18.75" customHeight="1">
      <c r="A613" t="s">
        <v>734</v>
      </c>
      <c r="B613" t="s">
        <v>74</v>
      </c>
      <c r="C613">
        <v>7.5</v>
      </c>
    </row>
    <row r="614" spans="1:3" ht="18.75" customHeight="1">
      <c r="A614" t="s">
        <v>735</v>
      </c>
      <c r="B614" t="s">
        <v>74</v>
      </c>
      <c r="C614">
        <v>12.9</v>
      </c>
    </row>
    <row r="615" spans="1:3" ht="18.75" customHeight="1">
      <c r="A615" t="s">
        <v>736</v>
      </c>
      <c r="B615" t="s">
        <v>74</v>
      </c>
      <c r="C615">
        <v>24</v>
      </c>
    </row>
    <row r="616" spans="1:3" ht="18.75" customHeight="1">
      <c r="A616" t="s">
        <v>737</v>
      </c>
      <c r="B616" t="s">
        <v>74</v>
      </c>
      <c r="C616">
        <v>12.7</v>
      </c>
    </row>
    <row r="617" spans="1:3" ht="18.75" customHeight="1">
      <c r="A617" t="s">
        <v>738</v>
      </c>
      <c r="B617" t="s">
        <v>119</v>
      </c>
      <c r="C617">
        <v>35.9</v>
      </c>
    </row>
    <row r="618" spans="1:3" ht="18.75" customHeight="1">
      <c r="A618" t="s">
        <v>739</v>
      </c>
      <c r="B618" t="s">
        <v>74</v>
      </c>
      <c r="C618">
        <v>17.8</v>
      </c>
    </row>
    <row r="619" spans="1:3" ht="18.75" customHeight="1">
      <c r="A619" t="s">
        <v>740</v>
      </c>
      <c r="B619" t="s">
        <v>74</v>
      </c>
      <c r="C619">
        <v>16.100000000000001</v>
      </c>
    </row>
    <row r="620" spans="1:3" ht="18.75" customHeight="1">
      <c r="A620" t="s">
        <v>741</v>
      </c>
      <c r="B620" t="s">
        <v>74</v>
      </c>
      <c r="C620">
        <v>18</v>
      </c>
    </row>
    <row r="621" spans="1:3" ht="18.75" customHeight="1">
      <c r="A621" t="s">
        <v>742</v>
      </c>
      <c r="B621" t="s">
        <v>74</v>
      </c>
      <c r="C621">
        <v>21.2</v>
      </c>
    </row>
    <row r="622" spans="1:3" ht="18.75" customHeight="1">
      <c r="A622" t="s">
        <v>743</v>
      </c>
      <c r="B622" t="s">
        <v>74</v>
      </c>
      <c r="C622">
        <v>21.5</v>
      </c>
    </row>
    <row r="623" spans="1:3" ht="18.75" customHeight="1">
      <c r="A623" t="s">
        <v>1967</v>
      </c>
      <c r="B623" t="s">
        <v>1968</v>
      </c>
      <c r="C623">
        <v>17.5</v>
      </c>
    </row>
    <row r="624" spans="1:3" ht="18.75" customHeight="1">
      <c r="A624" t="s">
        <v>744</v>
      </c>
      <c r="B624" t="s">
        <v>74</v>
      </c>
      <c r="C624">
        <v>10.6</v>
      </c>
    </row>
    <row r="625" spans="1:3" ht="18.75" customHeight="1">
      <c r="A625" t="s">
        <v>745</v>
      </c>
      <c r="B625" t="s">
        <v>74</v>
      </c>
      <c r="C625">
        <v>22.4</v>
      </c>
    </row>
    <row r="626" spans="1:3" ht="18.75" customHeight="1">
      <c r="A626" t="s">
        <v>746</v>
      </c>
      <c r="B626" t="s">
        <v>74</v>
      </c>
      <c r="C626">
        <v>27.1</v>
      </c>
    </row>
    <row r="627" spans="1:3" ht="18.75" customHeight="1">
      <c r="A627" t="s">
        <v>747</v>
      </c>
      <c r="B627" t="s">
        <v>74</v>
      </c>
      <c r="C627">
        <v>23.5</v>
      </c>
    </row>
    <row r="628" spans="1:3" ht="18.75" customHeight="1">
      <c r="A628" t="s">
        <v>748</v>
      </c>
      <c r="B628" t="s">
        <v>74</v>
      </c>
      <c r="C628">
        <v>10.5</v>
      </c>
    </row>
    <row r="629" spans="1:3" ht="18.75" customHeight="1">
      <c r="A629" t="s">
        <v>749</v>
      </c>
      <c r="B629" t="s">
        <v>74</v>
      </c>
      <c r="C629">
        <v>14.3</v>
      </c>
    </row>
    <row r="630" spans="1:3" ht="18.75" customHeight="1">
      <c r="A630" t="s">
        <v>750</v>
      </c>
      <c r="B630" t="s">
        <v>74</v>
      </c>
      <c r="C630">
        <v>22</v>
      </c>
    </row>
    <row r="631" spans="1:3" ht="18.75" customHeight="1">
      <c r="A631" t="s">
        <v>751</v>
      </c>
      <c r="B631" t="s">
        <v>154</v>
      </c>
      <c r="C631">
        <v>14.2</v>
      </c>
    </row>
    <row r="632" spans="1:3" ht="18.75" customHeight="1">
      <c r="A632" t="s">
        <v>752</v>
      </c>
      <c r="B632" t="s">
        <v>753</v>
      </c>
      <c r="C632">
        <v>16.899999999999999</v>
      </c>
    </row>
    <row r="633" spans="1:3" ht="18.75" customHeight="1">
      <c r="A633" t="s">
        <v>754</v>
      </c>
      <c r="B633" t="s">
        <v>74</v>
      </c>
      <c r="C633">
        <v>31.6</v>
      </c>
    </row>
    <row r="634" spans="1:3" ht="18.75" customHeight="1">
      <c r="A634" t="s">
        <v>755</v>
      </c>
      <c r="B634" t="s">
        <v>74</v>
      </c>
      <c r="C634">
        <v>18.399999999999999</v>
      </c>
    </row>
    <row r="635" spans="1:3" ht="18.75" customHeight="1">
      <c r="A635" t="s">
        <v>756</v>
      </c>
      <c r="B635" t="s">
        <v>757</v>
      </c>
      <c r="C635">
        <v>2.7</v>
      </c>
    </row>
    <row r="636" spans="1:3" ht="18.75" customHeight="1">
      <c r="A636" t="s">
        <v>758</v>
      </c>
      <c r="B636" t="s">
        <v>1816</v>
      </c>
      <c r="C636">
        <v>37.5</v>
      </c>
    </row>
    <row r="637" spans="1:3" ht="18.75" customHeight="1">
      <c r="A637" t="s">
        <v>759</v>
      </c>
      <c r="B637" t="s">
        <v>692</v>
      </c>
      <c r="C637">
        <v>14.3</v>
      </c>
    </row>
    <row r="638" spans="1:3" ht="18.75" customHeight="1">
      <c r="A638" t="s">
        <v>760</v>
      </c>
      <c r="B638" t="s">
        <v>74</v>
      </c>
      <c r="C638">
        <v>20.100000000000001</v>
      </c>
    </row>
    <row r="639" spans="1:3" ht="18.75" customHeight="1">
      <c r="A639" t="s">
        <v>761</v>
      </c>
      <c r="B639" t="s">
        <v>692</v>
      </c>
      <c r="C639">
        <v>3.9</v>
      </c>
    </row>
    <row r="640" spans="1:3" ht="18.75" customHeight="1">
      <c r="A640" t="s">
        <v>762</v>
      </c>
      <c r="B640" t="s">
        <v>74</v>
      </c>
      <c r="C640">
        <v>15.6</v>
      </c>
    </row>
    <row r="641" spans="1:3" ht="18.75" customHeight="1">
      <c r="A641" t="s">
        <v>763</v>
      </c>
      <c r="B641" t="s">
        <v>74</v>
      </c>
      <c r="C641">
        <v>14.2</v>
      </c>
    </row>
    <row r="642" spans="1:3" ht="18.75" customHeight="1">
      <c r="A642" t="s">
        <v>764</v>
      </c>
      <c r="B642" t="s">
        <v>74</v>
      </c>
      <c r="C642">
        <v>15.6</v>
      </c>
    </row>
    <row r="643" spans="1:3" ht="18.75" customHeight="1">
      <c r="A643" t="s">
        <v>765</v>
      </c>
      <c r="B643" t="s">
        <v>74</v>
      </c>
      <c r="C643">
        <v>22</v>
      </c>
    </row>
    <row r="644" spans="1:3" ht="18.75" customHeight="1">
      <c r="A644" t="s">
        <v>767</v>
      </c>
      <c r="B644" t="s">
        <v>74</v>
      </c>
      <c r="C644">
        <v>30.9</v>
      </c>
    </row>
    <row r="645" spans="1:3" ht="18.75" customHeight="1">
      <c r="A645" t="s">
        <v>1985</v>
      </c>
      <c r="B645" t="s">
        <v>1986</v>
      </c>
      <c r="C645">
        <v>7.9</v>
      </c>
    </row>
    <row r="646" spans="1:3" ht="18.75" customHeight="1">
      <c r="A646" t="s">
        <v>770</v>
      </c>
      <c r="B646" t="s">
        <v>74</v>
      </c>
      <c r="C646">
        <v>10.9</v>
      </c>
    </row>
    <row r="647" spans="1:3" ht="18.75" customHeight="1">
      <c r="A647" t="s">
        <v>771</v>
      </c>
      <c r="B647" t="s">
        <v>74</v>
      </c>
      <c r="C647">
        <v>22.7</v>
      </c>
    </row>
    <row r="648" spans="1:3" ht="18.75" customHeight="1">
      <c r="A648" t="s">
        <v>772</v>
      </c>
      <c r="B648" t="s">
        <v>74</v>
      </c>
      <c r="C648">
        <v>21.1</v>
      </c>
    </row>
    <row r="649" spans="1:3" ht="18.75" customHeight="1">
      <c r="A649" t="s">
        <v>773</v>
      </c>
      <c r="B649" t="s">
        <v>74</v>
      </c>
      <c r="C649">
        <v>10.6</v>
      </c>
    </row>
    <row r="650" spans="1:3" ht="18.75" customHeight="1">
      <c r="A650" t="s">
        <v>774</v>
      </c>
      <c r="B650" t="s">
        <v>74</v>
      </c>
      <c r="C650">
        <v>15</v>
      </c>
    </row>
    <row r="651" spans="1:3" ht="18.75" customHeight="1">
      <c r="A651" t="s">
        <v>775</v>
      </c>
      <c r="B651" t="s">
        <v>74</v>
      </c>
      <c r="C651">
        <v>10.199999999999999</v>
      </c>
    </row>
    <row r="652" spans="1:3" ht="18.75" customHeight="1">
      <c r="A652" t="s">
        <v>776</v>
      </c>
      <c r="B652" t="s">
        <v>74</v>
      </c>
      <c r="C652">
        <v>20.8</v>
      </c>
    </row>
    <row r="653" spans="1:3" ht="18.75" customHeight="1">
      <c r="A653" t="s">
        <v>777</v>
      </c>
      <c r="B653" t="s">
        <v>74</v>
      </c>
      <c r="C653">
        <v>25.2</v>
      </c>
    </row>
    <row r="654" spans="1:3" ht="18.75" customHeight="1">
      <c r="A654" t="s">
        <v>778</v>
      </c>
      <c r="B654" t="s">
        <v>74</v>
      </c>
      <c r="C654">
        <v>12.9</v>
      </c>
    </row>
    <row r="655" spans="1:3" ht="18.75" customHeight="1">
      <c r="A655" t="s">
        <v>779</v>
      </c>
      <c r="B655" t="s">
        <v>74</v>
      </c>
      <c r="C655">
        <v>16.2</v>
      </c>
    </row>
    <row r="656" spans="1:3" ht="18.75" customHeight="1">
      <c r="A656" t="s">
        <v>780</v>
      </c>
      <c r="B656" t="s">
        <v>74</v>
      </c>
      <c r="C656">
        <v>30.3</v>
      </c>
    </row>
    <row r="657" spans="1:3" ht="18.75" customHeight="1">
      <c r="A657" t="s">
        <v>781</v>
      </c>
      <c r="B657" t="s">
        <v>74</v>
      </c>
      <c r="C657">
        <v>21.9</v>
      </c>
    </row>
    <row r="658" spans="1:3" ht="18.75" customHeight="1">
      <c r="A658" t="s">
        <v>1837</v>
      </c>
      <c r="B658" t="s">
        <v>74</v>
      </c>
      <c r="C658">
        <v>29.6</v>
      </c>
    </row>
    <row r="659" spans="1:3" ht="18.75" customHeight="1">
      <c r="A659" t="s">
        <v>782</v>
      </c>
      <c r="B659" t="s">
        <v>396</v>
      </c>
      <c r="C659">
        <v>17.7</v>
      </c>
    </row>
    <row r="660" spans="1:3" ht="18.75" customHeight="1">
      <c r="A660" t="s">
        <v>783</v>
      </c>
      <c r="B660" t="s">
        <v>74</v>
      </c>
      <c r="C660">
        <v>11.3</v>
      </c>
    </row>
    <row r="661" spans="1:3" ht="18.75" customHeight="1">
      <c r="A661" t="s">
        <v>786</v>
      </c>
      <c r="B661" t="s">
        <v>74</v>
      </c>
      <c r="C661">
        <v>29.2</v>
      </c>
    </row>
    <row r="662" spans="1:3" ht="18.75" customHeight="1">
      <c r="A662" t="s">
        <v>787</v>
      </c>
      <c r="B662" t="s">
        <v>74</v>
      </c>
      <c r="C662">
        <v>13.1</v>
      </c>
    </row>
    <row r="663" spans="1:3" ht="18.75" customHeight="1">
      <c r="A663" t="s">
        <v>788</v>
      </c>
      <c r="B663" t="s">
        <v>74</v>
      </c>
      <c r="C663">
        <v>12.4</v>
      </c>
    </row>
    <row r="664" spans="1:3" ht="18.75" customHeight="1">
      <c r="A664" t="s">
        <v>789</v>
      </c>
      <c r="B664" t="s">
        <v>74</v>
      </c>
      <c r="C664">
        <v>12.6</v>
      </c>
    </row>
    <row r="665" spans="1:3" ht="18.75" customHeight="1">
      <c r="A665" t="s">
        <v>791</v>
      </c>
      <c r="B665" t="s">
        <v>74</v>
      </c>
      <c r="C665">
        <v>37.799999999999997</v>
      </c>
    </row>
    <row r="666" spans="1:3" ht="18.75" customHeight="1">
      <c r="A666" t="s">
        <v>792</v>
      </c>
      <c r="B666" t="s">
        <v>74</v>
      </c>
      <c r="C666">
        <v>25.4</v>
      </c>
    </row>
    <row r="667" spans="1:3" ht="18.75" customHeight="1">
      <c r="A667" t="s">
        <v>793</v>
      </c>
      <c r="B667" t="s">
        <v>74</v>
      </c>
      <c r="C667">
        <v>3.5</v>
      </c>
    </row>
    <row r="668" spans="1:3" ht="18.75" customHeight="1">
      <c r="A668" t="s">
        <v>794</v>
      </c>
      <c r="B668" t="s">
        <v>74</v>
      </c>
      <c r="C668">
        <v>20.5</v>
      </c>
    </row>
    <row r="669" spans="1:3" ht="18.75" customHeight="1">
      <c r="A669" t="s">
        <v>796</v>
      </c>
      <c r="B669" t="s">
        <v>74</v>
      </c>
      <c r="C669">
        <v>26.8</v>
      </c>
    </row>
    <row r="670" spans="1:3" ht="18.75" customHeight="1">
      <c r="A670" t="s">
        <v>795</v>
      </c>
      <c r="B670" t="s">
        <v>544</v>
      </c>
      <c r="C670">
        <v>20.8</v>
      </c>
    </row>
    <row r="671" spans="1:3" ht="18.75" customHeight="1">
      <c r="A671" t="s">
        <v>797</v>
      </c>
      <c r="B671" t="s">
        <v>74</v>
      </c>
      <c r="C671">
        <v>36.700000000000003</v>
      </c>
    </row>
    <row r="672" spans="1:3" ht="18.75" customHeight="1">
      <c r="A672" t="s">
        <v>798</v>
      </c>
      <c r="B672" t="s">
        <v>799</v>
      </c>
      <c r="C672">
        <v>8.8000000000000007</v>
      </c>
    </row>
    <row r="673" spans="1:3" ht="18.75" customHeight="1">
      <c r="A673" t="s">
        <v>800</v>
      </c>
      <c r="B673" t="s">
        <v>74</v>
      </c>
      <c r="C673">
        <v>15.9</v>
      </c>
    </row>
    <row r="674" spans="1:3" ht="18.75" customHeight="1">
      <c r="A674" t="s">
        <v>801</v>
      </c>
      <c r="B674" t="s">
        <v>74</v>
      </c>
      <c r="C674">
        <v>9.8000000000000007</v>
      </c>
    </row>
    <row r="675" spans="1:3" ht="18.75" customHeight="1">
      <c r="A675" t="s">
        <v>1776</v>
      </c>
      <c r="B675" t="s">
        <v>837</v>
      </c>
      <c r="C675">
        <v>4.8</v>
      </c>
    </row>
    <row r="676" spans="1:3" ht="18.75" customHeight="1">
      <c r="A676" t="s">
        <v>805</v>
      </c>
      <c r="B676" t="s">
        <v>74</v>
      </c>
      <c r="C676">
        <v>24.5</v>
      </c>
    </row>
    <row r="677" spans="1:3" ht="18.75" customHeight="1">
      <c r="A677" t="s">
        <v>806</v>
      </c>
      <c r="B677" t="s">
        <v>74</v>
      </c>
      <c r="C677">
        <v>16.8</v>
      </c>
    </row>
    <row r="678" spans="1:3" ht="18.75" customHeight="1">
      <c r="A678" t="s">
        <v>807</v>
      </c>
      <c r="B678" t="s">
        <v>74</v>
      </c>
      <c r="C678">
        <v>28.2</v>
      </c>
    </row>
    <row r="679" spans="1:3" ht="18.75" customHeight="1">
      <c r="A679" t="s">
        <v>808</v>
      </c>
      <c r="B679" t="s">
        <v>74</v>
      </c>
      <c r="C679">
        <v>17.7</v>
      </c>
    </row>
    <row r="680" spans="1:3" ht="18.75" customHeight="1">
      <c r="A680" t="s">
        <v>809</v>
      </c>
      <c r="B680" t="s">
        <v>74</v>
      </c>
      <c r="C680">
        <v>21.9</v>
      </c>
    </row>
    <row r="681" spans="1:3" ht="18.75" customHeight="1">
      <c r="A681" t="s">
        <v>810</v>
      </c>
      <c r="B681" t="s">
        <v>74</v>
      </c>
      <c r="C681">
        <v>24.2</v>
      </c>
    </row>
    <row r="682" spans="1:3" ht="18.75" customHeight="1">
      <c r="A682" t="s">
        <v>811</v>
      </c>
      <c r="B682" t="s">
        <v>74</v>
      </c>
      <c r="C682">
        <v>23</v>
      </c>
    </row>
    <row r="683" spans="1:3" ht="18.75" customHeight="1">
      <c r="A683" t="s">
        <v>813</v>
      </c>
      <c r="B683" t="s">
        <v>74</v>
      </c>
      <c r="C683">
        <v>36.799999999999997</v>
      </c>
    </row>
    <row r="684" spans="1:3" ht="18.75" customHeight="1">
      <c r="A684" t="s">
        <v>814</v>
      </c>
      <c r="B684" t="s">
        <v>74</v>
      </c>
      <c r="C684">
        <v>11.5</v>
      </c>
    </row>
    <row r="685" spans="1:3" ht="18.75" customHeight="1">
      <c r="A685" t="s">
        <v>815</v>
      </c>
      <c r="B685" t="s">
        <v>74</v>
      </c>
      <c r="C685">
        <v>22.9</v>
      </c>
    </row>
    <row r="686" spans="1:3" ht="18.75" customHeight="1">
      <c r="A686" t="s">
        <v>817</v>
      </c>
      <c r="B686" t="s">
        <v>74</v>
      </c>
      <c r="C686">
        <v>25.4</v>
      </c>
    </row>
    <row r="687" spans="1:3" ht="18.75" customHeight="1">
      <c r="A687" t="s">
        <v>818</v>
      </c>
      <c r="B687" t="s">
        <v>74</v>
      </c>
      <c r="C687">
        <v>22.2</v>
      </c>
    </row>
    <row r="688" spans="1:3" ht="18.75" customHeight="1">
      <c r="A688" t="s">
        <v>1838</v>
      </c>
      <c r="B688" t="s">
        <v>119</v>
      </c>
      <c r="C688">
        <v>7.5</v>
      </c>
    </row>
    <row r="689" spans="1:3" ht="18.75" customHeight="1">
      <c r="A689" t="s">
        <v>820</v>
      </c>
      <c r="B689" t="s">
        <v>74</v>
      </c>
      <c r="C689">
        <v>28.8</v>
      </c>
    </row>
    <row r="690" spans="1:3" ht="18.75" customHeight="1">
      <c r="A690" t="s">
        <v>821</v>
      </c>
      <c r="B690" t="s">
        <v>822</v>
      </c>
      <c r="C690">
        <v>10.4</v>
      </c>
    </row>
    <row r="691" spans="1:3" ht="18.75" customHeight="1">
      <c r="A691" t="s">
        <v>823</v>
      </c>
      <c r="B691" t="s">
        <v>74</v>
      </c>
      <c r="C691">
        <v>23.4</v>
      </c>
    </row>
    <row r="692" spans="1:3" ht="18.75" customHeight="1">
      <c r="A692" t="s">
        <v>824</v>
      </c>
      <c r="B692" t="s">
        <v>825</v>
      </c>
      <c r="C692">
        <v>3.6</v>
      </c>
    </row>
    <row r="693" spans="1:3" ht="18.75" customHeight="1">
      <c r="A693" t="s">
        <v>826</v>
      </c>
      <c r="B693" t="s">
        <v>74</v>
      </c>
      <c r="C693">
        <v>19.7</v>
      </c>
    </row>
    <row r="694" spans="1:3" ht="18.75" customHeight="1">
      <c r="A694" t="s">
        <v>827</v>
      </c>
      <c r="B694" t="s">
        <v>74</v>
      </c>
      <c r="C694">
        <v>16.600000000000001</v>
      </c>
    </row>
    <row r="695" spans="1:3" ht="18.75" customHeight="1">
      <c r="A695" t="s">
        <v>828</v>
      </c>
      <c r="B695" t="s">
        <v>74</v>
      </c>
      <c r="C695">
        <v>16</v>
      </c>
    </row>
    <row r="696" spans="1:3" ht="18.75" customHeight="1">
      <c r="A696" t="s">
        <v>829</v>
      </c>
      <c r="B696" t="s">
        <v>74</v>
      </c>
      <c r="C696">
        <v>26.2</v>
      </c>
    </row>
    <row r="697" spans="1:3" ht="18.75" customHeight="1">
      <c r="A697" t="s">
        <v>830</v>
      </c>
      <c r="B697" t="s">
        <v>74</v>
      </c>
      <c r="C697">
        <v>22.1</v>
      </c>
    </row>
    <row r="698" spans="1:3" ht="18.75" customHeight="1">
      <c r="A698" t="s">
        <v>831</v>
      </c>
      <c r="B698" t="s">
        <v>74</v>
      </c>
      <c r="C698">
        <v>19</v>
      </c>
    </row>
    <row r="699" spans="1:3" ht="18.75" customHeight="1">
      <c r="A699" t="s">
        <v>832</v>
      </c>
      <c r="B699" t="s">
        <v>74</v>
      </c>
      <c r="C699">
        <v>12.6</v>
      </c>
    </row>
    <row r="700" spans="1:3" ht="18.75" customHeight="1">
      <c r="A700" t="s">
        <v>833</v>
      </c>
      <c r="B700" t="s">
        <v>74</v>
      </c>
      <c r="C700">
        <v>19.100000000000001</v>
      </c>
    </row>
    <row r="701" spans="1:3" ht="18.75" customHeight="1">
      <c r="A701" t="s">
        <v>834</v>
      </c>
      <c r="B701" t="s">
        <v>74</v>
      </c>
      <c r="C701">
        <v>18.5</v>
      </c>
    </row>
    <row r="702" spans="1:3" ht="18.75" customHeight="1">
      <c r="A702" t="s">
        <v>835</v>
      </c>
      <c r="B702" t="s">
        <v>74</v>
      </c>
      <c r="C702">
        <v>34.6</v>
      </c>
    </row>
    <row r="703" spans="1:3" ht="18.75" customHeight="1">
      <c r="A703" t="s">
        <v>836</v>
      </c>
      <c r="B703" t="s">
        <v>837</v>
      </c>
      <c r="C703">
        <v>14.5</v>
      </c>
    </row>
    <row r="704" spans="1:3" ht="18.75" customHeight="1">
      <c r="A704" t="s">
        <v>838</v>
      </c>
      <c r="B704" t="s">
        <v>74</v>
      </c>
      <c r="C704">
        <v>28.1</v>
      </c>
    </row>
    <row r="705" spans="1:3" ht="18.75" customHeight="1">
      <c r="A705" t="s">
        <v>839</v>
      </c>
      <c r="B705" t="s">
        <v>74</v>
      </c>
      <c r="C705">
        <v>8.6999999999999993</v>
      </c>
    </row>
    <row r="706" spans="1:3" ht="18.75" customHeight="1">
      <c r="A706" t="s">
        <v>842</v>
      </c>
      <c r="B706" t="s">
        <v>74</v>
      </c>
      <c r="C706">
        <v>14.7</v>
      </c>
    </row>
    <row r="707" spans="1:3" ht="18.75" customHeight="1">
      <c r="A707" t="s">
        <v>843</v>
      </c>
      <c r="B707" t="s">
        <v>74</v>
      </c>
      <c r="C707">
        <v>13</v>
      </c>
    </row>
    <row r="708" spans="1:3" ht="18.75" customHeight="1">
      <c r="A708" t="s">
        <v>844</v>
      </c>
      <c r="B708" t="s">
        <v>74</v>
      </c>
      <c r="C708">
        <v>17.2</v>
      </c>
    </row>
    <row r="709" spans="1:3" ht="18.75" customHeight="1">
      <c r="A709" t="s">
        <v>1777</v>
      </c>
      <c r="B709" t="s">
        <v>74</v>
      </c>
      <c r="C709">
        <v>18.2</v>
      </c>
    </row>
    <row r="710" spans="1:3" ht="18.75" customHeight="1">
      <c r="A710" t="s">
        <v>1839</v>
      </c>
      <c r="B710" t="s">
        <v>74</v>
      </c>
      <c r="C710">
        <v>20.3</v>
      </c>
    </row>
    <row r="711" spans="1:3" ht="18.75" customHeight="1">
      <c r="A711" t="s">
        <v>845</v>
      </c>
      <c r="B711" t="s">
        <v>74</v>
      </c>
      <c r="C711">
        <v>20</v>
      </c>
    </row>
    <row r="712" spans="1:3" ht="18.75" customHeight="1">
      <c r="A712" t="s">
        <v>846</v>
      </c>
      <c r="B712" t="s">
        <v>847</v>
      </c>
      <c r="C712">
        <v>25.5</v>
      </c>
    </row>
    <row r="713" spans="1:3" ht="18.75" customHeight="1">
      <c r="A713" t="s">
        <v>848</v>
      </c>
      <c r="B713" t="s">
        <v>74</v>
      </c>
      <c r="C713">
        <v>19.5</v>
      </c>
    </row>
    <row r="714" spans="1:3" ht="18.75" customHeight="1">
      <c r="A714" t="s">
        <v>849</v>
      </c>
      <c r="B714" t="s">
        <v>74</v>
      </c>
      <c r="C714">
        <v>17.600000000000001</v>
      </c>
    </row>
    <row r="715" spans="1:3" ht="18.75" customHeight="1">
      <c r="A715" t="s">
        <v>850</v>
      </c>
      <c r="B715" t="s">
        <v>74</v>
      </c>
      <c r="C715">
        <v>6.6</v>
      </c>
    </row>
    <row r="716" spans="1:3" ht="18.75" customHeight="1">
      <c r="A716" t="s">
        <v>851</v>
      </c>
      <c r="B716" t="s">
        <v>852</v>
      </c>
      <c r="C716">
        <v>15.2</v>
      </c>
    </row>
    <row r="717" spans="1:3" ht="18.75" customHeight="1">
      <c r="A717" t="s">
        <v>853</v>
      </c>
      <c r="B717" t="s">
        <v>854</v>
      </c>
      <c r="C717">
        <v>27.2</v>
      </c>
    </row>
    <row r="718" spans="1:3" ht="18.75" customHeight="1">
      <c r="A718" t="s">
        <v>855</v>
      </c>
      <c r="B718" t="s">
        <v>74</v>
      </c>
      <c r="C718">
        <v>12.2</v>
      </c>
    </row>
    <row r="719" spans="1:3" ht="18.75" customHeight="1">
      <c r="A719" t="s">
        <v>857</v>
      </c>
      <c r="B719" t="s">
        <v>74</v>
      </c>
      <c r="C719">
        <v>12.1</v>
      </c>
    </row>
    <row r="720" spans="1:3" ht="18.75" customHeight="1">
      <c r="A720" t="s">
        <v>1969</v>
      </c>
      <c r="B720" t="s">
        <v>74</v>
      </c>
      <c r="C720">
        <v>42.3</v>
      </c>
    </row>
    <row r="721" spans="1:3" ht="18.75" customHeight="1">
      <c r="A721" t="s">
        <v>858</v>
      </c>
      <c r="B721" t="s">
        <v>74</v>
      </c>
      <c r="C721">
        <v>15.7</v>
      </c>
    </row>
    <row r="722" spans="1:3" ht="18.75" customHeight="1">
      <c r="A722" t="s">
        <v>859</v>
      </c>
      <c r="B722" t="s">
        <v>74</v>
      </c>
      <c r="C722">
        <v>15.3</v>
      </c>
    </row>
    <row r="723" spans="1:3" ht="18.75" customHeight="1">
      <c r="A723" t="s">
        <v>860</v>
      </c>
      <c r="B723" t="s">
        <v>74</v>
      </c>
      <c r="C723">
        <v>16.399999999999999</v>
      </c>
    </row>
    <row r="724" spans="1:3" ht="18.75" customHeight="1">
      <c r="A724" t="s">
        <v>1970</v>
      </c>
      <c r="B724" t="s">
        <v>74</v>
      </c>
      <c r="C724">
        <v>20.9</v>
      </c>
    </row>
    <row r="725" spans="1:3" ht="18.75" customHeight="1">
      <c r="A725" t="s">
        <v>861</v>
      </c>
      <c r="B725" t="s">
        <v>74</v>
      </c>
      <c r="C725">
        <v>9.9</v>
      </c>
    </row>
    <row r="726" spans="1:3" ht="18.75" customHeight="1">
      <c r="A726" t="s">
        <v>862</v>
      </c>
      <c r="B726" t="s">
        <v>74</v>
      </c>
      <c r="C726">
        <v>13.5</v>
      </c>
    </row>
    <row r="727" spans="1:3" ht="18.75" customHeight="1">
      <c r="A727" t="s">
        <v>863</v>
      </c>
      <c r="B727" t="s">
        <v>74</v>
      </c>
      <c r="C727">
        <v>16.7</v>
      </c>
    </row>
    <row r="728" spans="1:3" ht="18.75" customHeight="1">
      <c r="A728" t="s">
        <v>864</v>
      </c>
      <c r="B728" t="s">
        <v>74</v>
      </c>
      <c r="C728">
        <v>26.3</v>
      </c>
    </row>
    <row r="729" spans="1:3" ht="18.75" customHeight="1">
      <c r="A729" t="s">
        <v>865</v>
      </c>
      <c r="B729" t="s">
        <v>74</v>
      </c>
      <c r="C729">
        <v>19.3</v>
      </c>
    </row>
    <row r="730" spans="1:3" ht="18.75" customHeight="1">
      <c r="A730" t="s">
        <v>866</v>
      </c>
      <c r="B730" t="s">
        <v>74</v>
      </c>
      <c r="C730">
        <v>24.5</v>
      </c>
    </row>
    <row r="731" spans="1:3" ht="18.75" customHeight="1">
      <c r="A731" t="s">
        <v>867</v>
      </c>
      <c r="B731" t="s">
        <v>74</v>
      </c>
      <c r="C731">
        <v>23.6</v>
      </c>
    </row>
    <row r="732" spans="1:3" ht="18.75" customHeight="1">
      <c r="A732" t="s">
        <v>868</v>
      </c>
      <c r="B732" t="s">
        <v>74</v>
      </c>
      <c r="C732">
        <v>10.6</v>
      </c>
    </row>
    <row r="733" spans="1:3" ht="18.75" customHeight="1">
      <c r="A733" t="s">
        <v>869</v>
      </c>
      <c r="B733" t="s">
        <v>74</v>
      </c>
      <c r="C733">
        <v>26.3</v>
      </c>
    </row>
    <row r="734" spans="1:3" ht="18.75" customHeight="1">
      <c r="A734" t="s">
        <v>870</v>
      </c>
      <c r="B734" t="s">
        <v>74</v>
      </c>
      <c r="C734">
        <v>12.6</v>
      </c>
    </row>
    <row r="735" spans="1:3" ht="18.75" customHeight="1">
      <c r="A735" t="s">
        <v>871</v>
      </c>
      <c r="B735" t="s">
        <v>74</v>
      </c>
      <c r="C735">
        <v>18.100000000000001</v>
      </c>
    </row>
    <row r="736" spans="1:3" ht="18.75" customHeight="1">
      <c r="A736" t="s">
        <v>873</v>
      </c>
      <c r="B736" t="s">
        <v>74</v>
      </c>
      <c r="C736">
        <v>24.5</v>
      </c>
    </row>
    <row r="737" spans="1:3" ht="18.75" customHeight="1">
      <c r="A737" t="s">
        <v>874</v>
      </c>
      <c r="B737" t="s">
        <v>74</v>
      </c>
      <c r="C737">
        <v>29.8</v>
      </c>
    </row>
    <row r="738" spans="1:3" ht="18.75" customHeight="1">
      <c r="A738" t="s">
        <v>875</v>
      </c>
      <c r="B738" t="s">
        <v>74</v>
      </c>
      <c r="C738">
        <v>18.8</v>
      </c>
    </row>
    <row r="739" spans="1:3" ht="18.75" customHeight="1">
      <c r="A739" t="s">
        <v>876</v>
      </c>
      <c r="B739" t="s">
        <v>74</v>
      </c>
      <c r="C739">
        <v>22.2</v>
      </c>
    </row>
    <row r="740" spans="1:3" ht="18.75" customHeight="1">
      <c r="A740" t="s">
        <v>877</v>
      </c>
      <c r="B740" t="s">
        <v>74</v>
      </c>
      <c r="C740">
        <v>22.2</v>
      </c>
    </row>
    <row r="741" spans="1:3" ht="18.75" customHeight="1">
      <c r="A741" t="s">
        <v>878</v>
      </c>
      <c r="B741" t="s">
        <v>74</v>
      </c>
      <c r="C741">
        <v>18.8</v>
      </c>
    </row>
    <row r="742" spans="1:3" ht="18.75" customHeight="1">
      <c r="A742" t="s">
        <v>879</v>
      </c>
      <c r="B742" t="s">
        <v>74</v>
      </c>
      <c r="C742">
        <v>11.3</v>
      </c>
    </row>
    <row r="743" spans="1:3" ht="18.75" customHeight="1">
      <c r="A743" t="s">
        <v>880</v>
      </c>
      <c r="B743" t="s">
        <v>74</v>
      </c>
      <c r="C743">
        <v>37.1</v>
      </c>
    </row>
    <row r="744" spans="1:3" ht="18.75" customHeight="1">
      <c r="A744" t="s">
        <v>881</v>
      </c>
      <c r="B744" t="s">
        <v>74</v>
      </c>
      <c r="C744">
        <v>18.7</v>
      </c>
    </row>
    <row r="745" spans="1:3" ht="18.75" customHeight="1">
      <c r="A745" t="s">
        <v>882</v>
      </c>
      <c r="B745" t="s">
        <v>74</v>
      </c>
      <c r="C745">
        <v>25.5</v>
      </c>
    </row>
    <row r="746" spans="1:3" ht="18.75" customHeight="1">
      <c r="A746" t="s">
        <v>883</v>
      </c>
      <c r="B746" t="s">
        <v>884</v>
      </c>
      <c r="C746">
        <v>2.9</v>
      </c>
    </row>
    <row r="747" spans="1:3" ht="18.75" customHeight="1">
      <c r="A747" t="s">
        <v>885</v>
      </c>
      <c r="B747" t="s">
        <v>74</v>
      </c>
      <c r="C747">
        <v>22.6</v>
      </c>
    </row>
    <row r="748" spans="1:3" ht="18.75" customHeight="1">
      <c r="A748" t="s">
        <v>886</v>
      </c>
      <c r="B748" t="s">
        <v>74</v>
      </c>
      <c r="C748">
        <v>22.4</v>
      </c>
    </row>
    <row r="749" spans="1:3" ht="18.75" customHeight="1">
      <c r="A749" t="s">
        <v>887</v>
      </c>
      <c r="B749" t="s">
        <v>74</v>
      </c>
      <c r="C749">
        <v>14.4</v>
      </c>
    </row>
    <row r="750" spans="1:3" ht="18.75" customHeight="1">
      <c r="A750" t="s">
        <v>888</v>
      </c>
      <c r="B750" t="s">
        <v>889</v>
      </c>
      <c r="C750">
        <v>6</v>
      </c>
    </row>
    <row r="751" spans="1:3" ht="18.75" customHeight="1">
      <c r="A751" t="s">
        <v>890</v>
      </c>
      <c r="B751" t="s">
        <v>891</v>
      </c>
      <c r="C751">
        <v>17.7</v>
      </c>
    </row>
    <row r="752" spans="1:3" ht="18.75" customHeight="1">
      <c r="A752" t="s">
        <v>1778</v>
      </c>
      <c r="B752" t="s">
        <v>74</v>
      </c>
      <c r="C752">
        <v>36.5</v>
      </c>
    </row>
    <row r="753" spans="1:3" ht="18.75" customHeight="1">
      <c r="A753" t="s">
        <v>893</v>
      </c>
      <c r="B753" t="s">
        <v>74</v>
      </c>
      <c r="C753">
        <v>15</v>
      </c>
    </row>
    <row r="754" spans="1:3" ht="18.75" customHeight="1">
      <c r="A754" t="s">
        <v>894</v>
      </c>
      <c r="B754" t="s">
        <v>74</v>
      </c>
      <c r="C754">
        <v>14.2</v>
      </c>
    </row>
    <row r="755" spans="1:3" ht="18.75" customHeight="1">
      <c r="A755" t="s">
        <v>895</v>
      </c>
      <c r="B755" t="s">
        <v>439</v>
      </c>
      <c r="C755">
        <v>14.1</v>
      </c>
    </row>
    <row r="756" spans="1:3" ht="18.75" customHeight="1">
      <c r="A756" t="s">
        <v>896</v>
      </c>
      <c r="B756" t="s">
        <v>74</v>
      </c>
      <c r="C756">
        <v>13.6</v>
      </c>
    </row>
    <row r="757" spans="1:3" ht="18.75" customHeight="1">
      <c r="A757" t="s">
        <v>897</v>
      </c>
      <c r="B757" t="s">
        <v>74</v>
      </c>
      <c r="C757">
        <v>8.1</v>
      </c>
    </row>
    <row r="758" spans="1:3" ht="18.75" customHeight="1">
      <c r="A758" t="s">
        <v>898</v>
      </c>
      <c r="B758" t="s">
        <v>74</v>
      </c>
      <c r="C758">
        <v>15.3</v>
      </c>
    </row>
    <row r="759" spans="1:3" ht="18.75" customHeight="1">
      <c r="A759" t="s">
        <v>899</v>
      </c>
      <c r="B759" t="s">
        <v>467</v>
      </c>
      <c r="C759">
        <v>23.9</v>
      </c>
    </row>
    <row r="760" spans="1:3" ht="18.75" customHeight="1">
      <c r="A760" t="s">
        <v>900</v>
      </c>
      <c r="B760" t="s">
        <v>74</v>
      </c>
      <c r="C760">
        <v>26.4</v>
      </c>
    </row>
    <row r="761" spans="1:3" ht="18.75" customHeight="1">
      <c r="A761" t="s">
        <v>902</v>
      </c>
      <c r="B761" t="s">
        <v>74</v>
      </c>
      <c r="C761">
        <v>9.9</v>
      </c>
    </row>
    <row r="762" spans="1:3" ht="18.75" customHeight="1">
      <c r="A762" t="s">
        <v>905</v>
      </c>
      <c r="B762" t="s">
        <v>74</v>
      </c>
      <c r="C762">
        <v>18.3</v>
      </c>
    </row>
    <row r="763" spans="1:3" ht="18.75" customHeight="1">
      <c r="A763" t="s">
        <v>907</v>
      </c>
      <c r="B763" t="s">
        <v>74</v>
      </c>
      <c r="C763">
        <v>45.5</v>
      </c>
    </row>
    <row r="764" spans="1:3" ht="18.75" customHeight="1">
      <c r="A764" t="s">
        <v>908</v>
      </c>
      <c r="B764" t="s">
        <v>74</v>
      </c>
      <c r="C764">
        <v>11.3</v>
      </c>
    </row>
    <row r="765" spans="1:3" ht="18.75" customHeight="1">
      <c r="A765" t="s">
        <v>910</v>
      </c>
      <c r="B765" t="s">
        <v>74</v>
      </c>
      <c r="C765">
        <v>13.5</v>
      </c>
    </row>
    <row r="766" spans="1:3" ht="18.75" customHeight="1">
      <c r="A766" t="s">
        <v>912</v>
      </c>
      <c r="B766" t="s">
        <v>74</v>
      </c>
      <c r="C766">
        <v>12.6</v>
      </c>
    </row>
    <row r="767" spans="1:3" ht="18.75" customHeight="1">
      <c r="A767" t="s">
        <v>914</v>
      </c>
      <c r="B767" t="s">
        <v>74</v>
      </c>
      <c r="C767">
        <v>23.5</v>
      </c>
    </row>
    <row r="768" spans="1:3" ht="18.75" customHeight="1">
      <c r="A768" t="s">
        <v>913</v>
      </c>
      <c r="B768" t="s">
        <v>439</v>
      </c>
      <c r="C768">
        <v>13.6</v>
      </c>
    </row>
    <row r="769" spans="1:3" ht="18.75" customHeight="1">
      <c r="A769" t="s">
        <v>915</v>
      </c>
      <c r="B769" t="s">
        <v>74</v>
      </c>
      <c r="C769">
        <v>15.6</v>
      </c>
    </row>
    <row r="770" spans="1:3" ht="18.75" customHeight="1">
      <c r="A770" t="s">
        <v>916</v>
      </c>
      <c r="B770" t="s">
        <v>74</v>
      </c>
      <c r="C770">
        <v>20.6</v>
      </c>
    </row>
    <row r="771" spans="1:3" ht="18.75" customHeight="1">
      <c r="A771" t="s">
        <v>917</v>
      </c>
      <c r="B771" t="s">
        <v>74</v>
      </c>
      <c r="C771">
        <v>8</v>
      </c>
    </row>
    <row r="772" spans="1:3" ht="18.75" customHeight="1">
      <c r="A772" t="s">
        <v>918</v>
      </c>
      <c r="B772" t="s">
        <v>74</v>
      </c>
      <c r="C772">
        <v>29.4</v>
      </c>
    </row>
    <row r="773" spans="1:3" ht="18.75" customHeight="1">
      <c r="A773" t="s">
        <v>919</v>
      </c>
      <c r="B773" t="s">
        <v>74</v>
      </c>
      <c r="C773">
        <v>7.3</v>
      </c>
    </row>
    <row r="774" spans="1:3" ht="18.75" customHeight="1">
      <c r="A774" t="s">
        <v>920</v>
      </c>
      <c r="B774" t="s">
        <v>74</v>
      </c>
      <c r="C774">
        <v>20.5</v>
      </c>
    </row>
    <row r="775" spans="1:3" ht="18.75" customHeight="1">
      <c r="A775" t="s">
        <v>921</v>
      </c>
      <c r="B775" t="s">
        <v>74</v>
      </c>
      <c r="C775">
        <v>12.5</v>
      </c>
    </row>
    <row r="776" spans="1:3" ht="18.75" customHeight="1">
      <c r="A776" t="s">
        <v>922</v>
      </c>
      <c r="B776" t="s">
        <v>74</v>
      </c>
      <c r="C776">
        <v>11.9</v>
      </c>
    </row>
    <row r="777" spans="1:3" ht="18.75" customHeight="1">
      <c r="A777" t="s">
        <v>923</v>
      </c>
      <c r="B777" t="s">
        <v>74</v>
      </c>
      <c r="C777">
        <v>18.5</v>
      </c>
    </row>
    <row r="778" spans="1:3" ht="18.75" customHeight="1">
      <c r="A778" t="s">
        <v>924</v>
      </c>
      <c r="B778" t="s">
        <v>74</v>
      </c>
      <c r="C778">
        <v>22.9</v>
      </c>
    </row>
    <row r="779" spans="1:3" ht="18.75" customHeight="1">
      <c r="A779" t="s">
        <v>925</v>
      </c>
      <c r="B779" t="s">
        <v>74</v>
      </c>
      <c r="C779">
        <v>8.6</v>
      </c>
    </row>
    <row r="780" spans="1:3" ht="18.75" customHeight="1">
      <c r="A780" t="s">
        <v>926</v>
      </c>
      <c r="B780" t="s">
        <v>74</v>
      </c>
      <c r="C780">
        <v>18.3</v>
      </c>
    </row>
    <row r="781" spans="1:3" ht="18.75" customHeight="1">
      <c r="A781" t="s">
        <v>927</v>
      </c>
      <c r="B781" t="s">
        <v>928</v>
      </c>
      <c r="C781">
        <v>33.799999999999997</v>
      </c>
    </row>
    <row r="782" spans="1:3" ht="18.75" customHeight="1">
      <c r="A782" t="s">
        <v>929</v>
      </c>
      <c r="B782" t="s">
        <v>74</v>
      </c>
      <c r="C782">
        <v>26.6</v>
      </c>
    </row>
    <row r="783" spans="1:3" ht="18.75" customHeight="1">
      <c r="A783" t="s">
        <v>930</v>
      </c>
      <c r="B783" t="s">
        <v>74</v>
      </c>
      <c r="C783">
        <v>16.399999999999999</v>
      </c>
    </row>
    <row r="784" spans="1:3" ht="18.75" customHeight="1">
      <c r="A784" t="s">
        <v>931</v>
      </c>
      <c r="B784" t="s">
        <v>74</v>
      </c>
      <c r="C784">
        <v>14.2</v>
      </c>
    </row>
    <row r="785" spans="1:3" ht="18.75" customHeight="1">
      <c r="A785" t="s">
        <v>932</v>
      </c>
      <c r="B785" t="s">
        <v>74</v>
      </c>
      <c r="C785">
        <v>31.7</v>
      </c>
    </row>
    <row r="786" spans="1:3" ht="18.75" customHeight="1">
      <c r="A786" t="s">
        <v>933</v>
      </c>
      <c r="B786" t="s">
        <v>74</v>
      </c>
      <c r="C786">
        <v>21.2</v>
      </c>
    </row>
    <row r="787" spans="1:3" ht="18.75" customHeight="1">
      <c r="A787" t="s">
        <v>934</v>
      </c>
      <c r="B787" t="s">
        <v>74</v>
      </c>
      <c r="C787">
        <v>13.2</v>
      </c>
    </row>
    <row r="788" spans="1:3" ht="18.75" customHeight="1">
      <c r="A788" t="s">
        <v>935</v>
      </c>
      <c r="B788" t="s">
        <v>74</v>
      </c>
      <c r="C788">
        <v>27.6</v>
      </c>
    </row>
    <row r="789" spans="1:3" ht="18.75" customHeight="1">
      <c r="A789" t="s">
        <v>1779</v>
      </c>
      <c r="B789" t="s">
        <v>74</v>
      </c>
      <c r="C789">
        <v>26</v>
      </c>
    </row>
    <row r="790" spans="1:3" ht="18.75" customHeight="1">
      <c r="A790" t="s">
        <v>936</v>
      </c>
      <c r="B790" t="s">
        <v>74</v>
      </c>
      <c r="C790">
        <v>13.6</v>
      </c>
    </row>
    <row r="791" spans="1:3" ht="18.75" customHeight="1">
      <c r="A791" t="s">
        <v>938</v>
      </c>
      <c r="B791" t="s">
        <v>74</v>
      </c>
      <c r="C791">
        <v>17</v>
      </c>
    </row>
    <row r="792" spans="1:3" ht="18.75" customHeight="1">
      <c r="A792" t="s">
        <v>939</v>
      </c>
      <c r="B792" t="s">
        <v>74</v>
      </c>
      <c r="C792">
        <v>24.8</v>
      </c>
    </row>
    <row r="793" spans="1:3" ht="18.75" customHeight="1">
      <c r="A793" t="s">
        <v>940</v>
      </c>
      <c r="B793" t="s">
        <v>74</v>
      </c>
      <c r="C793">
        <v>20.399999999999999</v>
      </c>
    </row>
    <row r="794" spans="1:3" ht="18.75" customHeight="1">
      <c r="A794" t="s">
        <v>941</v>
      </c>
      <c r="B794" t="s">
        <v>74</v>
      </c>
      <c r="C794">
        <v>28.2</v>
      </c>
    </row>
    <row r="795" spans="1:3" ht="18.75" customHeight="1">
      <c r="A795" t="s">
        <v>942</v>
      </c>
      <c r="B795" t="s">
        <v>74</v>
      </c>
      <c r="C795">
        <v>25.3</v>
      </c>
    </row>
    <row r="796" spans="1:3" ht="18.75" customHeight="1">
      <c r="A796" t="s">
        <v>943</v>
      </c>
      <c r="B796" t="s">
        <v>74</v>
      </c>
      <c r="C796">
        <v>23.4</v>
      </c>
    </row>
    <row r="797" spans="1:3" ht="18.75" customHeight="1">
      <c r="A797" t="s">
        <v>944</v>
      </c>
      <c r="B797" t="s">
        <v>74</v>
      </c>
      <c r="C797">
        <v>14.9</v>
      </c>
    </row>
    <row r="798" spans="1:3" ht="18.75" customHeight="1">
      <c r="A798" t="s">
        <v>945</v>
      </c>
      <c r="B798" t="s">
        <v>74</v>
      </c>
      <c r="C798">
        <v>15.5</v>
      </c>
    </row>
    <row r="799" spans="1:3" ht="18.75" customHeight="1">
      <c r="A799" t="s">
        <v>946</v>
      </c>
      <c r="B799" t="s">
        <v>74</v>
      </c>
      <c r="C799">
        <v>15.7</v>
      </c>
    </row>
    <row r="800" spans="1:3" ht="18.75" customHeight="1">
      <c r="A800" t="s">
        <v>947</v>
      </c>
      <c r="B800" t="s">
        <v>74</v>
      </c>
      <c r="C800">
        <v>12.9</v>
      </c>
    </row>
    <row r="801" spans="1:3" ht="18.75" customHeight="1">
      <c r="A801" t="s">
        <v>948</v>
      </c>
      <c r="B801" t="s">
        <v>74</v>
      </c>
      <c r="C801">
        <v>7.7</v>
      </c>
    </row>
    <row r="802" spans="1:3" ht="18.75" customHeight="1">
      <c r="A802" t="s">
        <v>949</v>
      </c>
      <c r="B802" t="s">
        <v>74</v>
      </c>
      <c r="C802">
        <v>9</v>
      </c>
    </row>
    <row r="803" spans="1:3" ht="18.75" customHeight="1">
      <c r="A803" t="s">
        <v>950</v>
      </c>
      <c r="B803" t="s">
        <v>74</v>
      </c>
      <c r="C803">
        <v>14.6</v>
      </c>
    </row>
    <row r="804" spans="1:3" ht="18.75" customHeight="1">
      <c r="A804" t="s">
        <v>951</v>
      </c>
      <c r="B804" t="s">
        <v>952</v>
      </c>
      <c r="C804">
        <v>10.199999999999999</v>
      </c>
    </row>
    <row r="805" spans="1:3" ht="18.75" customHeight="1">
      <c r="A805" t="s">
        <v>953</v>
      </c>
      <c r="B805" t="s">
        <v>117</v>
      </c>
      <c r="C805">
        <v>7.4</v>
      </c>
    </row>
    <row r="806" spans="1:3" ht="18.75" customHeight="1">
      <c r="A806" t="s">
        <v>954</v>
      </c>
      <c r="B806" t="s">
        <v>74</v>
      </c>
      <c r="C806">
        <v>16.8</v>
      </c>
    </row>
    <row r="807" spans="1:3" ht="18.75" customHeight="1">
      <c r="A807" t="s">
        <v>955</v>
      </c>
      <c r="B807" t="s">
        <v>74</v>
      </c>
      <c r="C807">
        <v>26.5</v>
      </c>
    </row>
    <row r="808" spans="1:3" ht="18.75" customHeight="1">
      <c r="A808" t="s">
        <v>956</v>
      </c>
      <c r="B808" t="s">
        <v>74</v>
      </c>
      <c r="C808">
        <v>7.7</v>
      </c>
    </row>
    <row r="809" spans="1:3" ht="18.75" customHeight="1">
      <c r="A809" t="s">
        <v>957</v>
      </c>
      <c r="B809" t="s">
        <v>74</v>
      </c>
      <c r="C809">
        <v>22.6</v>
      </c>
    </row>
    <row r="810" spans="1:3" ht="18.75" customHeight="1">
      <c r="A810" t="s">
        <v>958</v>
      </c>
      <c r="B810" t="s">
        <v>74</v>
      </c>
      <c r="C810">
        <v>28.7</v>
      </c>
    </row>
    <row r="811" spans="1:3" ht="18.75" customHeight="1">
      <c r="A811" t="s">
        <v>959</v>
      </c>
      <c r="B811" t="s">
        <v>74</v>
      </c>
      <c r="C811">
        <v>26.9</v>
      </c>
    </row>
    <row r="812" spans="1:3" ht="18.75" customHeight="1">
      <c r="A812" t="s">
        <v>960</v>
      </c>
      <c r="B812" t="s">
        <v>74</v>
      </c>
      <c r="C812">
        <v>17.8</v>
      </c>
    </row>
    <row r="813" spans="1:3" ht="18.75" customHeight="1">
      <c r="A813" t="s">
        <v>961</v>
      </c>
      <c r="B813" t="s">
        <v>74</v>
      </c>
      <c r="C813">
        <v>13.8</v>
      </c>
    </row>
    <row r="814" spans="1:3" ht="18.75" customHeight="1">
      <c r="A814" t="s">
        <v>962</v>
      </c>
      <c r="B814" t="s">
        <v>74</v>
      </c>
      <c r="C814">
        <v>18.2</v>
      </c>
    </row>
    <row r="815" spans="1:3" ht="18.75" customHeight="1">
      <c r="A815" t="s">
        <v>963</v>
      </c>
      <c r="B815" t="s">
        <v>74</v>
      </c>
      <c r="C815">
        <v>6.7</v>
      </c>
    </row>
    <row r="816" spans="1:3" ht="18.75" customHeight="1">
      <c r="A816" t="s">
        <v>1780</v>
      </c>
      <c r="B816" t="s">
        <v>74</v>
      </c>
      <c r="C816">
        <v>21.5</v>
      </c>
    </row>
    <row r="817" spans="1:3" ht="18.75" customHeight="1">
      <c r="A817" t="s">
        <v>964</v>
      </c>
      <c r="B817" t="s">
        <v>74</v>
      </c>
      <c r="C817">
        <v>12.6</v>
      </c>
    </row>
    <row r="818" spans="1:3" ht="18.75" customHeight="1">
      <c r="A818" t="s">
        <v>965</v>
      </c>
      <c r="B818" t="s">
        <v>74</v>
      </c>
      <c r="C818">
        <v>28.3</v>
      </c>
    </row>
    <row r="819" spans="1:3" ht="18.75" customHeight="1">
      <c r="A819" t="s">
        <v>966</v>
      </c>
      <c r="B819" t="s">
        <v>74</v>
      </c>
      <c r="C819">
        <v>31.2</v>
      </c>
    </row>
    <row r="820" spans="1:3" ht="18.75" customHeight="1">
      <c r="A820" t="s">
        <v>967</v>
      </c>
      <c r="B820" t="s">
        <v>439</v>
      </c>
      <c r="C820">
        <v>20.9</v>
      </c>
    </row>
    <row r="821" spans="1:3" ht="18.75" customHeight="1">
      <c r="A821" t="s">
        <v>968</v>
      </c>
      <c r="B821" t="s">
        <v>74</v>
      </c>
      <c r="C821">
        <v>25</v>
      </c>
    </row>
    <row r="822" spans="1:3" ht="18.75" customHeight="1">
      <c r="A822" t="s">
        <v>969</v>
      </c>
      <c r="B822" t="s">
        <v>74</v>
      </c>
      <c r="C822">
        <v>13.1</v>
      </c>
    </row>
    <row r="823" spans="1:3" ht="18.75" customHeight="1">
      <c r="A823" t="s">
        <v>970</v>
      </c>
      <c r="B823" t="s">
        <v>971</v>
      </c>
      <c r="C823">
        <v>11.5</v>
      </c>
    </row>
    <row r="824" spans="1:3" ht="18.75" customHeight="1">
      <c r="A824" t="s">
        <v>972</v>
      </c>
      <c r="B824" t="s">
        <v>74</v>
      </c>
      <c r="C824">
        <v>23.9</v>
      </c>
    </row>
    <row r="825" spans="1:3" ht="18.75" customHeight="1">
      <c r="A825" t="s">
        <v>974</v>
      </c>
      <c r="B825" t="s">
        <v>74</v>
      </c>
      <c r="C825">
        <v>9.9</v>
      </c>
    </row>
    <row r="826" spans="1:3" ht="18.75" customHeight="1">
      <c r="A826" t="s">
        <v>1840</v>
      </c>
      <c r="B826" t="s">
        <v>74</v>
      </c>
      <c r="C826">
        <v>22.6</v>
      </c>
    </row>
    <row r="827" spans="1:3" ht="18.75" customHeight="1">
      <c r="A827" t="s">
        <v>975</v>
      </c>
      <c r="B827" t="s">
        <v>74</v>
      </c>
      <c r="C827">
        <v>18.399999999999999</v>
      </c>
    </row>
    <row r="828" spans="1:3" ht="18.75" customHeight="1">
      <c r="A828" t="s">
        <v>1841</v>
      </c>
      <c r="B828" t="s">
        <v>74</v>
      </c>
      <c r="C828">
        <v>34.799999999999997</v>
      </c>
    </row>
    <row r="829" spans="1:3" ht="18.75" customHeight="1">
      <c r="A829" t="s">
        <v>976</v>
      </c>
      <c r="B829" t="s">
        <v>74</v>
      </c>
      <c r="C829">
        <v>15.2</v>
      </c>
    </row>
    <row r="830" spans="1:3" ht="18.75" customHeight="1">
      <c r="A830" t="s">
        <v>977</v>
      </c>
      <c r="B830" t="s">
        <v>74</v>
      </c>
      <c r="C830">
        <v>11.6</v>
      </c>
    </row>
    <row r="831" spans="1:3" ht="18.75" customHeight="1">
      <c r="A831" t="s">
        <v>978</v>
      </c>
      <c r="B831" t="s">
        <v>1842</v>
      </c>
      <c r="C831">
        <v>7.3</v>
      </c>
    </row>
    <row r="832" spans="1:3" ht="18.75" customHeight="1">
      <c r="A832" t="s">
        <v>979</v>
      </c>
      <c r="B832" t="s">
        <v>74</v>
      </c>
      <c r="C832">
        <v>12.5</v>
      </c>
    </row>
    <row r="833" spans="1:3" ht="18.75" customHeight="1">
      <c r="A833" t="s">
        <v>980</v>
      </c>
      <c r="B833" t="s">
        <v>74</v>
      </c>
      <c r="C833">
        <v>7.3</v>
      </c>
    </row>
    <row r="834" spans="1:3" ht="18.75" customHeight="1">
      <c r="A834" t="s">
        <v>981</v>
      </c>
      <c r="B834" t="s">
        <v>74</v>
      </c>
      <c r="C834">
        <v>17.8</v>
      </c>
    </row>
    <row r="835" spans="1:3" ht="18.75" customHeight="1">
      <c r="A835" t="s">
        <v>982</v>
      </c>
      <c r="B835" t="s">
        <v>74</v>
      </c>
      <c r="C835">
        <v>15.4</v>
      </c>
    </row>
    <row r="836" spans="1:3" ht="18.75" customHeight="1">
      <c r="A836" t="s">
        <v>983</v>
      </c>
      <c r="B836" t="s">
        <v>74</v>
      </c>
      <c r="C836">
        <v>11.7</v>
      </c>
    </row>
    <row r="837" spans="1:3" ht="18.75" customHeight="1">
      <c r="A837" t="s">
        <v>984</v>
      </c>
      <c r="B837" t="s">
        <v>74</v>
      </c>
      <c r="C837">
        <v>2.9</v>
      </c>
    </row>
    <row r="838" spans="1:3" ht="18.75" customHeight="1">
      <c r="A838" t="s">
        <v>985</v>
      </c>
      <c r="B838" t="s">
        <v>74</v>
      </c>
      <c r="C838">
        <v>8.8000000000000007</v>
      </c>
    </row>
    <row r="839" spans="1:3" ht="18.75" customHeight="1">
      <c r="A839" t="s">
        <v>986</v>
      </c>
      <c r="B839" t="s">
        <v>74</v>
      </c>
      <c r="C839">
        <v>21.8</v>
      </c>
    </row>
    <row r="840" spans="1:3" ht="18.75" customHeight="1">
      <c r="A840" t="s">
        <v>988</v>
      </c>
      <c r="B840" t="s">
        <v>74</v>
      </c>
      <c r="C840">
        <v>6.4</v>
      </c>
    </row>
    <row r="841" spans="1:3" ht="18.75" customHeight="1">
      <c r="A841" t="s">
        <v>989</v>
      </c>
      <c r="B841" t="s">
        <v>74</v>
      </c>
      <c r="C841">
        <v>16.100000000000001</v>
      </c>
    </row>
    <row r="842" spans="1:3" ht="18.75" customHeight="1">
      <c r="A842" t="s">
        <v>990</v>
      </c>
      <c r="B842" t="s">
        <v>74</v>
      </c>
      <c r="C842">
        <v>13</v>
      </c>
    </row>
    <row r="843" spans="1:3" ht="18.75" customHeight="1">
      <c r="A843" t="s">
        <v>991</v>
      </c>
      <c r="B843" t="s">
        <v>74</v>
      </c>
      <c r="C843">
        <v>15</v>
      </c>
    </row>
    <row r="844" spans="1:3" ht="18.75" customHeight="1">
      <c r="A844" t="s">
        <v>994</v>
      </c>
      <c r="B844" t="s">
        <v>74</v>
      </c>
      <c r="C844">
        <v>14.5</v>
      </c>
    </row>
    <row r="845" spans="1:3" ht="18.75" customHeight="1">
      <c r="A845" t="s">
        <v>995</v>
      </c>
      <c r="B845" t="s">
        <v>74</v>
      </c>
      <c r="C845">
        <v>25.2</v>
      </c>
    </row>
    <row r="846" spans="1:3" ht="18.75" customHeight="1">
      <c r="A846" t="s">
        <v>996</v>
      </c>
      <c r="B846" t="s">
        <v>74</v>
      </c>
      <c r="C846">
        <v>18.3</v>
      </c>
    </row>
    <row r="847" spans="1:3" ht="18.75" customHeight="1">
      <c r="A847" t="s">
        <v>997</v>
      </c>
      <c r="B847" t="s">
        <v>74</v>
      </c>
      <c r="C847">
        <v>29.4</v>
      </c>
    </row>
    <row r="848" spans="1:3" ht="18.75" customHeight="1">
      <c r="A848" t="s">
        <v>998</v>
      </c>
      <c r="B848" t="s">
        <v>74</v>
      </c>
      <c r="C848">
        <v>15.9</v>
      </c>
    </row>
    <row r="849" spans="1:3" ht="18.75" customHeight="1">
      <c r="A849" t="s">
        <v>999</v>
      </c>
      <c r="B849" t="s">
        <v>74</v>
      </c>
      <c r="C849">
        <v>15.4</v>
      </c>
    </row>
    <row r="850" spans="1:3" ht="18.75" customHeight="1">
      <c r="A850" t="s">
        <v>1000</v>
      </c>
      <c r="B850" t="s">
        <v>74</v>
      </c>
      <c r="C850">
        <v>23</v>
      </c>
    </row>
    <row r="851" spans="1:3" ht="18.75" customHeight="1">
      <c r="A851" t="s">
        <v>1001</v>
      </c>
      <c r="B851" t="s">
        <v>74</v>
      </c>
      <c r="C851">
        <v>37.299999999999997</v>
      </c>
    </row>
    <row r="852" spans="1:3" ht="18.75" customHeight="1">
      <c r="A852" t="s">
        <v>1003</v>
      </c>
      <c r="B852" t="s">
        <v>74</v>
      </c>
      <c r="C852">
        <v>29.1</v>
      </c>
    </row>
    <row r="853" spans="1:3" ht="18.75" customHeight="1">
      <c r="A853" t="s">
        <v>1004</v>
      </c>
      <c r="B853" t="s">
        <v>74</v>
      </c>
      <c r="C853">
        <v>35.700000000000003</v>
      </c>
    </row>
    <row r="854" spans="1:3" ht="18.75" customHeight="1">
      <c r="A854" t="s">
        <v>1005</v>
      </c>
      <c r="B854" t="s">
        <v>350</v>
      </c>
      <c r="C854">
        <v>26</v>
      </c>
    </row>
    <row r="855" spans="1:3" ht="18.75" customHeight="1">
      <c r="A855" t="s">
        <v>1006</v>
      </c>
      <c r="B855" t="s">
        <v>74</v>
      </c>
      <c r="C855">
        <v>16</v>
      </c>
    </row>
    <row r="856" spans="1:3" ht="18.75" customHeight="1">
      <c r="A856" t="s">
        <v>1007</v>
      </c>
      <c r="B856" t="s">
        <v>439</v>
      </c>
      <c r="C856">
        <v>10.6</v>
      </c>
    </row>
    <row r="857" spans="1:3" ht="18.75" customHeight="1">
      <c r="A857" t="s">
        <v>1008</v>
      </c>
      <c r="B857" t="s">
        <v>74</v>
      </c>
      <c r="C857">
        <v>10.7</v>
      </c>
    </row>
    <row r="858" spans="1:3" ht="18.75" customHeight="1">
      <c r="A858" t="s">
        <v>1009</v>
      </c>
      <c r="B858" t="s">
        <v>74</v>
      </c>
      <c r="C858">
        <v>12.6</v>
      </c>
    </row>
    <row r="859" spans="1:3" ht="18.75" customHeight="1">
      <c r="A859" t="s">
        <v>1010</v>
      </c>
      <c r="B859" t="s">
        <v>74</v>
      </c>
      <c r="C859">
        <v>21.6</v>
      </c>
    </row>
    <row r="860" spans="1:3" ht="18.75" customHeight="1">
      <c r="A860" t="s">
        <v>1011</v>
      </c>
      <c r="B860" t="s">
        <v>85</v>
      </c>
      <c r="C860">
        <v>27.4</v>
      </c>
    </row>
    <row r="861" spans="1:3" ht="18.75" customHeight="1">
      <c r="A861" t="s">
        <v>1012</v>
      </c>
      <c r="B861" t="s">
        <v>74</v>
      </c>
      <c r="C861">
        <v>13.9</v>
      </c>
    </row>
    <row r="862" spans="1:3" ht="18.75" customHeight="1">
      <c r="A862" t="s">
        <v>1013</v>
      </c>
      <c r="B862" t="s">
        <v>74</v>
      </c>
      <c r="C862">
        <v>23.6</v>
      </c>
    </row>
    <row r="863" spans="1:3" ht="18.75" customHeight="1">
      <c r="A863" t="s">
        <v>1014</v>
      </c>
      <c r="B863" t="s">
        <v>74</v>
      </c>
      <c r="C863">
        <v>13</v>
      </c>
    </row>
    <row r="864" spans="1:3" ht="18.75" customHeight="1">
      <c r="A864" t="s">
        <v>1015</v>
      </c>
      <c r="B864" t="s">
        <v>74</v>
      </c>
      <c r="C864">
        <v>19.899999999999999</v>
      </c>
    </row>
    <row r="865" spans="1:3" ht="18.75" customHeight="1">
      <c r="A865" t="s">
        <v>1016</v>
      </c>
      <c r="B865" t="s">
        <v>74</v>
      </c>
      <c r="C865">
        <v>10.4</v>
      </c>
    </row>
    <row r="866" spans="1:3" ht="18.75" customHeight="1">
      <c r="A866" t="s">
        <v>1017</v>
      </c>
      <c r="B866" t="s">
        <v>74</v>
      </c>
      <c r="C866">
        <v>10.1</v>
      </c>
    </row>
    <row r="867" spans="1:3" ht="18.75" customHeight="1">
      <c r="A867" t="s">
        <v>1018</v>
      </c>
      <c r="B867" t="s">
        <v>952</v>
      </c>
      <c r="C867">
        <v>6.7</v>
      </c>
    </row>
    <row r="868" spans="1:3" ht="18.75" customHeight="1">
      <c r="A868" t="s">
        <v>1019</v>
      </c>
      <c r="B868" t="s">
        <v>74</v>
      </c>
      <c r="C868">
        <v>12.8</v>
      </c>
    </row>
    <row r="869" spans="1:3" ht="18.75" customHeight="1">
      <c r="A869" t="s">
        <v>1020</v>
      </c>
      <c r="B869" t="s">
        <v>74</v>
      </c>
      <c r="C869">
        <v>12.4</v>
      </c>
    </row>
    <row r="870" spans="1:3" ht="18.75" customHeight="1">
      <c r="A870" t="s">
        <v>1021</v>
      </c>
      <c r="B870" t="s">
        <v>74</v>
      </c>
      <c r="C870">
        <v>29.3</v>
      </c>
    </row>
    <row r="871" spans="1:3" ht="18.75" customHeight="1">
      <c r="A871" t="s">
        <v>1022</v>
      </c>
      <c r="B871" t="s">
        <v>74</v>
      </c>
      <c r="C871">
        <v>16.8</v>
      </c>
    </row>
    <row r="872" spans="1:3" ht="18.75" customHeight="1">
      <c r="A872" t="s">
        <v>1023</v>
      </c>
      <c r="B872" t="s">
        <v>74</v>
      </c>
      <c r="C872">
        <v>13.1</v>
      </c>
    </row>
    <row r="873" spans="1:3" ht="18.75" customHeight="1">
      <c r="A873" t="s">
        <v>1025</v>
      </c>
      <c r="B873" t="s">
        <v>74</v>
      </c>
      <c r="C873">
        <v>19.7</v>
      </c>
    </row>
    <row r="874" spans="1:3" ht="18.75" customHeight="1">
      <c r="A874" t="s">
        <v>1026</v>
      </c>
      <c r="B874" t="s">
        <v>74</v>
      </c>
      <c r="C874">
        <v>10.3</v>
      </c>
    </row>
    <row r="875" spans="1:3" ht="18.75" customHeight="1">
      <c r="A875" t="s">
        <v>1027</v>
      </c>
      <c r="B875" t="s">
        <v>74</v>
      </c>
      <c r="C875">
        <v>25.4</v>
      </c>
    </row>
    <row r="876" spans="1:3" ht="18.75" customHeight="1">
      <c r="A876" t="s">
        <v>1028</v>
      </c>
      <c r="B876" t="s">
        <v>74</v>
      </c>
      <c r="C876">
        <v>15.1</v>
      </c>
    </row>
    <row r="877" spans="1:3" ht="18.75" customHeight="1">
      <c r="A877" t="s">
        <v>1843</v>
      </c>
      <c r="B877" t="s">
        <v>74</v>
      </c>
      <c r="C877">
        <v>31.8</v>
      </c>
    </row>
    <row r="878" spans="1:3" ht="18.75" customHeight="1">
      <c r="A878" t="s">
        <v>1030</v>
      </c>
      <c r="B878" t="s">
        <v>74</v>
      </c>
      <c r="C878">
        <v>29.9</v>
      </c>
    </row>
    <row r="879" spans="1:3" ht="18.75" customHeight="1">
      <c r="A879" t="s">
        <v>1031</v>
      </c>
      <c r="B879" t="s">
        <v>74</v>
      </c>
      <c r="C879">
        <v>21</v>
      </c>
    </row>
    <row r="880" spans="1:3" ht="18.75" customHeight="1">
      <c r="A880" t="s">
        <v>1032</v>
      </c>
      <c r="B880" t="s">
        <v>74</v>
      </c>
      <c r="C880">
        <v>10.4</v>
      </c>
    </row>
    <row r="881" spans="1:3" ht="18.75" customHeight="1">
      <c r="A881" t="s">
        <v>1033</v>
      </c>
      <c r="B881" t="s">
        <v>74</v>
      </c>
      <c r="C881">
        <v>20.100000000000001</v>
      </c>
    </row>
    <row r="882" spans="1:3" ht="18.75" customHeight="1">
      <c r="A882" t="s">
        <v>1034</v>
      </c>
      <c r="B882" t="s">
        <v>74</v>
      </c>
      <c r="C882">
        <v>12.2</v>
      </c>
    </row>
    <row r="883" spans="1:3" ht="18.75" customHeight="1">
      <c r="A883" t="s">
        <v>1035</v>
      </c>
      <c r="B883" t="s">
        <v>74</v>
      </c>
      <c r="C883">
        <v>7</v>
      </c>
    </row>
    <row r="884" spans="1:3" ht="18.75" customHeight="1">
      <c r="A884" t="s">
        <v>1036</v>
      </c>
      <c r="B884" t="s">
        <v>85</v>
      </c>
      <c r="C884">
        <v>20.7</v>
      </c>
    </row>
    <row r="885" spans="1:3" ht="18.75" customHeight="1">
      <c r="A885" t="s">
        <v>1037</v>
      </c>
      <c r="B885" t="s">
        <v>74</v>
      </c>
      <c r="C885">
        <v>24.3</v>
      </c>
    </row>
    <row r="886" spans="1:3" ht="18.75" customHeight="1">
      <c r="A886" t="s">
        <v>1784</v>
      </c>
      <c r="B886" t="s">
        <v>74</v>
      </c>
      <c r="C886">
        <v>28</v>
      </c>
    </row>
    <row r="887" spans="1:3" ht="18.75" customHeight="1">
      <c r="A887" t="s">
        <v>1038</v>
      </c>
      <c r="B887" t="s">
        <v>74</v>
      </c>
      <c r="C887">
        <v>13.3</v>
      </c>
    </row>
    <row r="888" spans="1:3" ht="18.75" customHeight="1">
      <c r="A888" t="s">
        <v>1040</v>
      </c>
      <c r="B888" t="s">
        <v>74</v>
      </c>
      <c r="C888">
        <v>19.600000000000001</v>
      </c>
    </row>
    <row r="889" spans="1:3" ht="18.75" customHeight="1">
      <c r="A889" t="s">
        <v>1041</v>
      </c>
      <c r="B889" t="s">
        <v>74</v>
      </c>
      <c r="C889">
        <v>29.3</v>
      </c>
    </row>
    <row r="890" spans="1:3" ht="18.75" customHeight="1">
      <c r="A890" t="s">
        <v>1042</v>
      </c>
      <c r="B890" t="s">
        <v>74</v>
      </c>
      <c r="C890">
        <v>8</v>
      </c>
    </row>
    <row r="891" spans="1:3" ht="18.75" customHeight="1">
      <c r="A891" t="s">
        <v>1043</v>
      </c>
      <c r="B891" t="s">
        <v>74</v>
      </c>
      <c r="C891">
        <v>11.6</v>
      </c>
    </row>
    <row r="892" spans="1:3" ht="18.75" customHeight="1">
      <c r="A892" t="s">
        <v>1044</v>
      </c>
      <c r="B892" t="s">
        <v>74</v>
      </c>
      <c r="C892">
        <v>12.2</v>
      </c>
    </row>
    <row r="893" spans="1:3" ht="18.75" customHeight="1">
      <c r="A893" t="s">
        <v>1045</v>
      </c>
      <c r="B893" t="s">
        <v>74</v>
      </c>
      <c r="C893">
        <v>17.7</v>
      </c>
    </row>
    <row r="894" spans="1:3" ht="18.75" customHeight="1">
      <c r="A894" t="s">
        <v>1046</v>
      </c>
      <c r="B894" t="s">
        <v>74</v>
      </c>
      <c r="C894">
        <v>10.199999999999999</v>
      </c>
    </row>
    <row r="895" spans="1:3" ht="18.75" customHeight="1">
      <c r="A895" t="s">
        <v>1047</v>
      </c>
      <c r="B895" t="s">
        <v>74</v>
      </c>
      <c r="C895">
        <v>18.600000000000001</v>
      </c>
    </row>
    <row r="896" spans="1:3" ht="18.75" customHeight="1">
      <c r="A896" t="s">
        <v>1048</v>
      </c>
      <c r="B896" t="s">
        <v>74</v>
      </c>
      <c r="C896">
        <v>15.8</v>
      </c>
    </row>
    <row r="897" spans="1:3" ht="18.75" customHeight="1">
      <c r="A897" t="s">
        <v>1049</v>
      </c>
      <c r="B897" t="s">
        <v>74</v>
      </c>
      <c r="C897">
        <v>13.4</v>
      </c>
    </row>
    <row r="898" spans="1:3" ht="18.75" customHeight="1">
      <c r="A898" t="s">
        <v>1050</v>
      </c>
      <c r="B898" t="s">
        <v>74</v>
      </c>
      <c r="C898">
        <v>30.4</v>
      </c>
    </row>
    <row r="899" spans="1:3" ht="18.75" customHeight="1">
      <c r="A899" t="s">
        <v>1051</v>
      </c>
      <c r="B899" t="s">
        <v>74</v>
      </c>
      <c r="C899">
        <v>26.9</v>
      </c>
    </row>
    <row r="900" spans="1:3" ht="18.75" customHeight="1">
      <c r="A900" t="s">
        <v>1052</v>
      </c>
      <c r="B900" t="s">
        <v>1053</v>
      </c>
      <c r="C900">
        <v>17.100000000000001</v>
      </c>
    </row>
    <row r="901" spans="1:3" ht="18.75" customHeight="1">
      <c r="A901" t="s">
        <v>1054</v>
      </c>
      <c r="B901" t="s">
        <v>74</v>
      </c>
      <c r="C901">
        <v>8</v>
      </c>
    </row>
    <row r="902" spans="1:3" ht="18.75" customHeight="1">
      <c r="A902" t="s">
        <v>1055</v>
      </c>
      <c r="B902" t="s">
        <v>74</v>
      </c>
      <c r="C902">
        <v>4.8</v>
      </c>
    </row>
    <row r="903" spans="1:3" ht="18.75" customHeight="1">
      <c r="A903" t="s">
        <v>1056</v>
      </c>
      <c r="B903" t="s">
        <v>74</v>
      </c>
      <c r="C903">
        <v>16</v>
      </c>
    </row>
    <row r="904" spans="1:3" ht="18.75" customHeight="1">
      <c r="A904" t="s">
        <v>1057</v>
      </c>
      <c r="B904" t="s">
        <v>74</v>
      </c>
      <c r="C904">
        <v>20.2</v>
      </c>
    </row>
    <row r="905" spans="1:3" ht="18.75" customHeight="1">
      <c r="A905" t="s">
        <v>1058</v>
      </c>
      <c r="B905" t="s">
        <v>74</v>
      </c>
      <c r="C905">
        <v>16.7</v>
      </c>
    </row>
    <row r="906" spans="1:3" ht="18.75" customHeight="1">
      <c r="A906" t="s">
        <v>1059</v>
      </c>
      <c r="B906" t="s">
        <v>74</v>
      </c>
      <c r="C906">
        <v>14.1</v>
      </c>
    </row>
    <row r="907" spans="1:3" ht="18.75" customHeight="1">
      <c r="A907" t="s">
        <v>1844</v>
      </c>
      <c r="B907" t="s">
        <v>74</v>
      </c>
      <c r="C907">
        <v>40.200000000000003</v>
      </c>
    </row>
    <row r="908" spans="1:3" ht="18.75" customHeight="1">
      <c r="A908" t="s">
        <v>1060</v>
      </c>
      <c r="B908" t="s">
        <v>74</v>
      </c>
      <c r="C908">
        <v>31.5</v>
      </c>
    </row>
    <row r="909" spans="1:3" ht="18.75" customHeight="1">
      <c r="A909" t="s">
        <v>1061</v>
      </c>
      <c r="B909" t="s">
        <v>74</v>
      </c>
      <c r="C909">
        <v>11.4</v>
      </c>
    </row>
    <row r="910" spans="1:3" ht="18.75" customHeight="1">
      <c r="A910" t="s">
        <v>1062</v>
      </c>
      <c r="B910" t="s">
        <v>74</v>
      </c>
      <c r="C910">
        <v>19.2</v>
      </c>
    </row>
    <row r="911" spans="1:3" ht="18.75" customHeight="1">
      <c r="A911" t="s">
        <v>1063</v>
      </c>
      <c r="B911" t="s">
        <v>1064</v>
      </c>
      <c r="C911">
        <v>32</v>
      </c>
    </row>
    <row r="912" spans="1:3" ht="18.75" customHeight="1">
      <c r="A912" t="s">
        <v>1065</v>
      </c>
      <c r="B912" t="s">
        <v>74</v>
      </c>
      <c r="C912">
        <v>16.399999999999999</v>
      </c>
    </row>
    <row r="913" spans="1:3" ht="18.75" customHeight="1">
      <c r="A913" t="s">
        <v>1785</v>
      </c>
      <c r="B913" t="s">
        <v>74</v>
      </c>
      <c r="C913">
        <v>28.1</v>
      </c>
    </row>
    <row r="914" spans="1:3" ht="18.75" customHeight="1">
      <c r="A914" t="s">
        <v>1066</v>
      </c>
      <c r="B914" t="s">
        <v>74</v>
      </c>
      <c r="C914">
        <v>13.6</v>
      </c>
    </row>
    <row r="915" spans="1:3" ht="18.75" customHeight="1">
      <c r="A915" t="s">
        <v>1067</v>
      </c>
      <c r="B915" t="s">
        <v>74</v>
      </c>
      <c r="C915">
        <v>7.3</v>
      </c>
    </row>
    <row r="916" spans="1:3" ht="18.75" customHeight="1">
      <c r="A916" t="s">
        <v>1845</v>
      </c>
      <c r="B916" t="s">
        <v>74</v>
      </c>
      <c r="C916">
        <v>9.8000000000000007</v>
      </c>
    </row>
    <row r="917" spans="1:3" ht="18.75" customHeight="1">
      <c r="A917" t="s">
        <v>1070</v>
      </c>
      <c r="B917" t="s">
        <v>74</v>
      </c>
      <c r="C917">
        <v>40</v>
      </c>
    </row>
    <row r="918" spans="1:3" ht="18.75" customHeight="1">
      <c r="A918" t="s">
        <v>1071</v>
      </c>
      <c r="B918" t="s">
        <v>74</v>
      </c>
      <c r="C918">
        <v>12.8</v>
      </c>
    </row>
    <row r="919" spans="1:3" ht="18.75" customHeight="1">
      <c r="A919" t="s">
        <v>1072</v>
      </c>
      <c r="B919" t="s">
        <v>74</v>
      </c>
      <c r="C919">
        <v>25.6</v>
      </c>
    </row>
    <row r="920" spans="1:3" ht="18.75" customHeight="1">
      <c r="A920" t="s">
        <v>1073</v>
      </c>
      <c r="B920" t="s">
        <v>74</v>
      </c>
      <c r="C920">
        <v>10.199999999999999</v>
      </c>
    </row>
    <row r="921" spans="1:3" ht="18.75" customHeight="1">
      <c r="A921" t="s">
        <v>1074</v>
      </c>
      <c r="B921" t="s">
        <v>74</v>
      </c>
      <c r="C921">
        <v>7</v>
      </c>
    </row>
    <row r="922" spans="1:3" ht="18.75" customHeight="1">
      <c r="A922" t="s">
        <v>1075</v>
      </c>
      <c r="B922" t="s">
        <v>74</v>
      </c>
      <c r="C922">
        <v>18.2</v>
      </c>
    </row>
    <row r="923" spans="1:3" ht="18.75" customHeight="1">
      <c r="A923" t="s">
        <v>1076</v>
      </c>
      <c r="B923" t="s">
        <v>74</v>
      </c>
      <c r="C923">
        <v>14.3</v>
      </c>
    </row>
    <row r="924" spans="1:3" ht="18.75" customHeight="1">
      <c r="A924" t="s">
        <v>1077</v>
      </c>
      <c r="B924" t="s">
        <v>74</v>
      </c>
      <c r="C924">
        <v>22</v>
      </c>
    </row>
    <row r="925" spans="1:3" ht="18.75" customHeight="1">
      <c r="A925" t="s">
        <v>1786</v>
      </c>
      <c r="B925" t="s">
        <v>74</v>
      </c>
      <c r="C925">
        <v>18.399999999999999</v>
      </c>
    </row>
    <row r="926" spans="1:3" ht="18.75" customHeight="1">
      <c r="A926" t="s">
        <v>1078</v>
      </c>
      <c r="B926" t="s">
        <v>74</v>
      </c>
      <c r="C926">
        <v>23</v>
      </c>
    </row>
    <row r="927" spans="1:3" ht="18.75" customHeight="1">
      <c r="A927" t="s">
        <v>1079</v>
      </c>
      <c r="B927" t="s">
        <v>74</v>
      </c>
      <c r="C927">
        <v>13.5</v>
      </c>
    </row>
    <row r="928" spans="1:3" ht="18.75" customHeight="1">
      <c r="A928" t="s">
        <v>1080</v>
      </c>
      <c r="B928" t="s">
        <v>74</v>
      </c>
      <c r="C928">
        <v>22.7</v>
      </c>
    </row>
    <row r="929" spans="1:3" ht="18.75" customHeight="1">
      <c r="A929" t="s">
        <v>1081</v>
      </c>
      <c r="B929" t="s">
        <v>350</v>
      </c>
      <c r="C929">
        <v>10</v>
      </c>
    </row>
    <row r="930" spans="1:3" ht="18.75" customHeight="1">
      <c r="A930" t="s">
        <v>1082</v>
      </c>
      <c r="B930" t="s">
        <v>74</v>
      </c>
      <c r="C930">
        <v>15.1</v>
      </c>
    </row>
    <row r="931" spans="1:3" ht="18.75" customHeight="1">
      <c r="A931" t="s">
        <v>1083</v>
      </c>
      <c r="B931" t="s">
        <v>74</v>
      </c>
      <c r="C931">
        <v>9.3000000000000007</v>
      </c>
    </row>
    <row r="932" spans="1:3" ht="18.75" customHeight="1">
      <c r="A932" t="s">
        <v>1084</v>
      </c>
      <c r="B932" t="s">
        <v>74</v>
      </c>
      <c r="C932">
        <v>20</v>
      </c>
    </row>
    <row r="933" spans="1:3" ht="18.75" customHeight="1">
      <c r="A933" t="s">
        <v>1085</v>
      </c>
      <c r="B933" t="s">
        <v>74</v>
      </c>
      <c r="C933">
        <v>22.5</v>
      </c>
    </row>
    <row r="934" spans="1:3" ht="18.75" customHeight="1">
      <c r="A934" t="s">
        <v>1086</v>
      </c>
      <c r="B934" t="s">
        <v>74</v>
      </c>
      <c r="C934">
        <v>25.5</v>
      </c>
    </row>
    <row r="935" spans="1:3" ht="18.75" customHeight="1">
      <c r="A935" t="s">
        <v>1787</v>
      </c>
      <c r="B935" t="s">
        <v>74</v>
      </c>
      <c r="C935">
        <v>10.9</v>
      </c>
    </row>
    <row r="936" spans="1:3" ht="18.75" customHeight="1">
      <c r="A936" t="s">
        <v>1088</v>
      </c>
      <c r="B936" t="s">
        <v>74</v>
      </c>
      <c r="C936">
        <v>16.8</v>
      </c>
    </row>
    <row r="937" spans="1:3" ht="18.75" customHeight="1">
      <c r="A937" t="s">
        <v>1090</v>
      </c>
      <c r="B937" t="s">
        <v>119</v>
      </c>
      <c r="C937">
        <v>9.5</v>
      </c>
    </row>
    <row r="938" spans="1:3" ht="18.75" customHeight="1">
      <c r="A938" t="s">
        <v>1091</v>
      </c>
      <c r="B938" t="s">
        <v>74</v>
      </c>
      <c r="C938">
        <v>20.399999999999999</v>
      </c>
    </row>
    <row r="939" spans="1:3" ht="18.75" customHeight="1">
      <c r="A939" t="s">
        <v>1092</v>
      </c>
      <c r="B939" t="s">
        <v>1093</v>
      </c>
      <c r="C939">
        <v>8</v>
      </c>
    </row>
    <row r="940" spans="1:3" ht="18.75" customHeight="1">
      <c r="A940" t="s">
        <v>1094</v>
      </c>
      <c r="B940" t="s">
        <v>74</v>
      </c>
      <c r="C940">
        <v>21.6</v>
      </c>
    </row>
    <row r="941" spans="1:3" ht="18.75" customHeight="1">
      <c r="A941" t="s">
        <v>1095</v>
      </c>
      <c r="B941" t="s">
        <v>74</v>
      </c>
      <c r="C941">
        <v>23</v>
      </c>
    </row>
    <row r="942" spans="1:3" ht="18.75" customHeight="1">
      <c r="A942" t="s">
        <v>1096</v>
      </c>
      <c r="B942" t="s">
        <v>74</v>
      </c>
      <c r="C942">
        <v>26.7</v>
      </c>
    </row>
    <row r="943" spans="1:3" ht="18.75" customHeight="1">
      <c r="A943" t="s">
        <v>1846</v>
      </c>
      <c r="B943" t="s">
        <v>74</v>
      </c>
      <c r="C943">
        <v>10.7</v>
      </c>
    </row>
    <row r="944" spans="1:3" ht="18.75" customHeight="1">
      <c r="A944" t="s">
        <v>1097</v>
      </c>
      <c r="B944" t="s">
        <v>74</v>
      </c>
      <c r="C944">
        <v>16</v>
      </c>
    </row>
    <row r="945" spans="1:3" ht="18.75" customHeight="1">
      <c r="A945" t="s">
        <v>1098</v>
      </c>
      <c r="B945" t="s">
        <v>74</v>
      </c>
      <c r="C945">
        <v>19.100000000000001</v>
      </c>
    </row>
    <row r="946" spans="1:3" ht="18.75" customHeight="1">
      <c r="A946" t="s">
        <v>1099</v>
      </c>
      <c r="B946" t="s">
        <v>74</v>
      </c>
      <c r="C946">
        <v>11.8</v>
      </c>
    </row>
    <row r="947" spans="1:3" ht="18.75" customHeight="1">
      <c r="A947" t="s">
        <v>1100</v>
      </c>
      <c r="B947" t="s">
        <v>74</v>
      </c>
      <c r="C947">
        <v>23.5</v>
      </c>
    </row>
    <row r="948" spans="1:3" ht="18.75" customHeight="1">
      <c r="A948" t="s">
        <v>1847</v>
      </c>
      <c r="B948" t="s">
        <v>74</v>
      </c>
      <c r="C948">
        <v>21.4</v>
      </c>
    </row>
    <row r="949" spans="1:3" ht="18.75" customHeight="1">
      <c r="A949" t="s">
        <v>1102</v>
      </c>
      <c r="B949" t="s">
        <v>74</v>
      </c>
      <c r="C949">
        <v>19.2</v>
      </c>
    </row>
    <row r="950" spans="1:3" ht="18.75" customHeight="1">
      <c r="A950" t="s">
        <v>1103</v>
      </c>
      <c r="B950" t="s">
        <v>74</v>
      </c>
      <c r="C950">
        <v>22.9</v>
      </c>
    </row>
    <row r="951" spans="1:3" ht="18.75" customHeight="1">
      <c r="A951" t="s">
        <v>1104</v>
      </c>
      <c r="B951" t="s">
        <v>74</v>
      </c>
      <c r="C951">
        <v>17.5</v>
      </c>
    </row>
    <row r="952" spans="1:3" ht="18.75" customHeight="1">
      <c r="A952" t="s">
        <v>1105</v>
      </c>
      <c r="B952" t="s">
        <v>74</v>
      </c>
      <c r="C952">
        <v>19.8</v>
      </c>
    </row>
    <row r="953" spans="1:3" ht="18.75" customHeight="1">
      <c r="A953" t="s">
        <v>1848</v>
      </c>
      <c r="B953" t="s">
        <v>74</v>
      </c>
      <c r="C953">
        <v>30</v>
      </c>
    </row>
    <row r="954" spans="1:3" ht="18.75" customHeight="1">
      <c r="A954" t="s">
        <v>1106</v>
      </c>
      <c r="B954" t="s">
        <v>74</v>
      </c>
      <c r="C954">
        <v>24.9</v>
      </c>
    </row>
    <row r="955" spans="1:3" ht="18.75" customHeight="1">
      <c r="A955" t="s">
        <v>1107</v>
      </c>
      <c r="B955" t="s">
        <v>74</v>
      </c>
      <c r="C955">
        <v>14.3</v>
      </c>
    </row>
    <row r="956" spans="1:3" ht="18.75" customHeight="1">
      <c r="A956" t="s">
        <v>1108</v>
      </c>
      <c r="B956" t="s">
        <v>74</v>
      </c>
      <c r="C956">
        <v>23.1</v>
      </c>
    </row>
    <row r="957" spans="1:3" ht="18.75" customHeight="1">
      <c r="A957" t="s">
        <v>1109</v>
      </c>
      <c r="B957" t="s">
        <v>74</v>
      </c>
      <c r="C957">
        <v>19.600000000000001</v>
      </c>
    </row>
    <row r="958" spans="1:3" ht="18.75" customHeight="1">
      <c r="A958" t="s">
        <v>1111</v>
      </c>
      <c r="B958" t="s">
        <v>74</v>
      </c>
      <c r="C958">
        <v>8.6</v>
      </c>
    </row>
    <row r="959" spans="1:3" ht="18.75" customHeight="1">
      <c r="A959" t="s">
        <v>1112</v>
      </c>
      <c r="B959" t="s">
        <v>74</v>
      </c>
      <c r="C959">
        <v>25.9</v>
      </c>
    </row>
    <row r="960" spans="1:3" ht="18.75" customHeight="1">
      <c r="A960" t="s">
        <v>1113</v>
      </c>
      <c r="B960" t="s">
        <v>74</v>
      </c>
      <c r="C960">
        <v>10.6</v>
      </c>
    </row>
    <row r="961" spans="1:3" ht="18.75" customHeight="1">
      <c r="A961" t="s">
        <v>1115</v>
      </c>
      <c r="B961" t="s">
        <v>74</v>
      </c>
      <c r="C961">
        <v>28.6</v>
      </c>
    </row>
    <row r="962" spans="1:3" ht="18.75" customHeight="1">
      <c r="A962" t="s">
        <v>1116</v>
      </c>
      <c r="B962" t="s">
        <v>74</v>
      </c>
      <c r="C962">
        <v>11.3</v>
      </c>
    </row>
    <row r="963" spans="1:3" ht="18.75" customHeight="1">
      <c r="A963" t="s">
        <v>1117</v>
      </c>
      <c r="B963" t="s">
        <v>74</v>
      </c>
      <c r="C963">
        <v>17.600000000000001</v>
      </c>
    </row>
    <row r="964" spans="1:3" ht="18.75" customHeight="1">
      <c r="A964" t="s">
        <v>1118</v>
      </c>
      <c r="B964" t="s">
        <v>74</v>
      </c>
      <c r="C964">
        <v>29.5</v>
      </c>
    </row>
    <row r="965" spans="1:3" ht="18.75" customHeight="1">
      <c r="A965" t="s">
        <v>1119</v>
      </c>
      <c r="B965" t="s">
        <v>74</v>
      </c>
      <c r="C965">
        <v>25</v>
      </c>
    </row>
    <row r="966" spans="1:3" ht="18.75" customHeight="1">
      <c r="A966" t="s">
        <v>1120</v>
      </c>
      <c r="B966" t="s">
        <v>74</v>
      </c>
      <c r="C966">
        <v>42.2</v>
      </c>
    </row>
    <row r="967" spans="1:3" ht="18.75" customHeight="1">
      <c r="A967" t="s">
        <v>1121</v>
      </c>
      <c r="B967" t="s">
        <v>74</v>
      </c>
      <c r="C967">
        <v>23.2</v>
      </c>
    </row>
    <row r="968" spans="1:3" ht="18.75" customHeight="1">
      <c r="A968" t="s">
        <v>1122</v>
      </c>
      <c r="B968" t="s">
        <v>74</v>
      </c>
      <c r="C968">
        <v>16.600000000000001</v>
      </c>
    </row>
    <row r="969" spans="1:3" ht="18.75" customHeight="1">
      <c r="A969" t="s">
        <v>1123</v>
      </c>
      <c r="B969" t="s">
        <v>74</v>
      </c>
      <c r="C969">
        <v>13.2</v>
      </c>
    </row>
    <row r="970" spans="1:3" ht="18.75" customHeight="1">
      <c r="A970" t="s">
        <v>1124</v>
      </c>
      <c r="B970" t="s">
        <v>74</v>
      </c>
      <c r="C970">
        <v>23.1</v>
      </c>
    </row>
    <row r="971" spans="1:3" ht="18.75" customHeight="1">
      <c r="A971" t="s">
        <v>1125</v>
      </c>
      <c r="B971" t="s">
        <v>74</v>
      </c>
      <c r="C971">
        <v>14.6</v>
      </c>
    </row>
    <row r="972" spans="1:3" ht="18.75" customHeight="1">
      <c r="A972" t="s">
        <v>1126</v>
      </c>
      <c r="B972" t="s">
        <v>74</v>
      </c>
      <c r="C972">
        <v>10.1</v>
      </c>
    </row>
    <row r="973" spans="1:3" ht="18.75" customHeight="1">
      <c r="A973" t="s">
        <v>1127</v>
      </c>
      <c r="B973" t="s">
        <v>74</v>
      </c>
      <c r="C973">
        <v>10.8</v>
      </c>
    </row>
    <row r="974" spans="1:3" ht="18.75" customHeight="1">
      <c r="A974" t="s">
        <v>1128</v>
      </c>
      <c r="B974" t="s">
        <v>74</v>
      </c>
      <c r="C974">
        <v>15.7</v>
      </c>
    </row>
    <row r="975" spans="1:3" ht="18.75" customHeight="1">
      <c r="A975" t="s">
        <v>1129</v>
      </c>
      <c r="B975" t="s">
        <v>74</v>
      </c>
      <c r="C975">
        <v>13.9</v>
      </c>
    </row>
    <row r="976" spans="1:3" ht="18.75" customHeight="1">
      <c r="A976" t="s">
        <v>1130</v>
      </c>
      <c r="B976" t="s">
        <v>74</v>
      </c>
      <c r="C976">
        <v>17.7</v>
      </c>
    </row>
    <row r="977" spans="1:3" ht="18.75" customHeight="1">
      <c r="A977" t="s">
        <v>1131</v>
      </c>
      <c r="B977" t="s">
        <v>74</v>
      </c>
      <c r="C977">
        <v>8.9</v>
      </c>
    </row>
    <row r="978" spans="1:3" ht="18.75" customHeight="1">
      <c r="A978" t="s">
        <v>1133</v>
      </c>
      <c r="B978" t="s">
        <v>74</v>
      </c>
      <c r="C978">
        <v>25.4</v>
      </c>
    </row>
    <row r="979" spans="1:3" ht="18.75" customHeight="1">
      <c r="A979" t="s">
        <v>1134</v>
      </c>
      <c r="B979" t="s">
        <v>74</v>
      </c>
      <c r="C979">
        <v>17.8</v>
      </c>
    </row>
    <row r="980" spans="1:3" ht="18.75" customHeight="1">
      <c r="A980" t="s">
        <v>1135</v>
      </c>
      <c r="B980" t="s">
        <v>74</v>
      </c>
      <c r="C980">
        <v>1.9</v>
      </c>
    </row>
    <row r="981" spans="1:3" ht="18.75" customHeight="1">
      <c r="A981" t="s">
        <v>1136</v>
      </c>
      <c r="B981" t="s">
        <v>74</v>
      </c>
      <c r="C981">
        <v>27.8</v>
      </c>
    </row>
    <row r="982" spans="1:3" ht="18.75" customHeight="1">
      <c r="A982" t="s">
        <v>1137</v>
      </c>
      <c r="B982" t="s">
        <v>74</v>
      </c>
      <c r="C982">
        <v>16.5</v>
      </c>
    </row>
    <row r="983" spans="1:3" ht="18.75" customHeight="1">
      <c r="A983" t="s">
        <v>1138</v>
      </c>
      <c r="B983" t="s">
        <v>74</v>
      </c>
      <c r="C983">
        <v>15.5</v>
      </c>
    </row>
    <row r="984" spans="1:3" ht="18.75" customHeight="1">
      <c r="A984" t="s">
        <v>1139</v>
      </c>
      <c r="B984" t="s">
        <v>74</v>
      </c>
      <c r="C984">
        <v>7.3</v>
      </c>
    </row>
    <row r="985" spans="1:3" ht="18.75" customHeight="1">
      <c r="A985" t="s">
        <v>1140</v>
      </c>
      <c r="B985" t="s">
        <v>74</v>
      </c>
      <c r="C985">
        <v>21.7</v>
      </c>
    </row>
    <row r="986" spans="1:3" ht="18.75" customHeight="1">
      <c r="A986" t="s">
        <v>1141</v>
      </c>
      <c r="B986" t="s">
        <v>74</v>
      </c>
      <c r="C986">
        <v>18.7</v>
      </c>
    </row>
    <row r="987" spans="1:3" ht="18.75" customHeight="1">
      <c r="A987" t="s">
        <v>1142</v>
      </c>
      <c r="B987" t="s">
        <v>74</v>
      </c>
      <c r="C987">
        <v>30</v>
      </c>
    </row>
    <row r="988" spans="1:3" ht="18.75" customHeight="1">
      <c r="A988" t="s">
        <v>1143</v>
      </c>
      <c r="B988" t="s">
        <v>74</v>
      </c>
      <c r="C988">
        <v>14.3</v>
      </c>
    </row>
    <row r="989" spans="1:3" ht="18.75" customHeight="1">
      <c r="A989" t="s">
        <v>1144</v>
      </c>
      <c r="B989" t="s">
        <v>74</v>
      </c>
      <c r="C989">
        <v>17.600000000000001</v>
      </c>
    </row>
    <row r="990" spans="1:3" ht="18.75" customHeight="1">
      <c r="A990" t="s">
        <v>1146</v>
      </c>
      <c r="B990" t="s">
        <v>74</v>
      </c>
      <c r="C990">
        <v>16.399999999999999</v>
      </c>
    </row>
    <row r="991" spans="1:3" ht="18.75" customHeight="1">
      <c r="A991" t="s">
        <v>1147</v>
      </c>
      <c r="B991" t="s">
        <v>439</v>
      </c>
      <c r="C991">
        <v>5.7</v>
      </c>
    </row>
    <row r="992" spans="1:3" ht="18.75" customHeight="1">
      <c r="A992" t="s">
        <v>1148</v>
      </c>
      <c r="B992" t="s">
        <v>74</v>
      </c>
      <c r="C992">
        <v>19.899999999999999</v>
      </c>
    </row>
    <row r="993" spans="1:3" ht="18.75" customHeight="1">
      <c r="A993" t="s">
        <v>1149</v>
      </c>
      <c r="B993" t="s">
        <v>1150</v>
      </c>
      <c r="C993">
        <v>14.7</v>
      </c>
    </row>
    <row r="994" spans="1:3" ht="18.75" customHeight="1">
      <c r="A994" t="s">
        <v>1151</v>
      </c>
      <c r="B994" t="s">
        <v>74</v>
      </c>
      <c r="C994">
        <v>23.1</v>
      </c>
    </row>
    <row r="995" spans="1:3" ht="18.75" customHeight="1">
      <c r="A995" t="s">
        <v>1152</v>
      </c>
      <c r="B995" t="s">
        <v>439</v>
      </c>
      <c r="C995">
        <v>11.6</v>
      </c>
    </row>
    <row r="996" spans="1:3" ht="18.75" customHeight="1">
      <c r="A996" t="s">
        <v>1153</v>
      </c>
      <c r="B996" t="s">
        <v>74</v>
      </c>
      <c r="C996">
        <v>11.7</v>
      </c>
    </row>
    <row r="997" spans="1:3" ht="18.75" customHeight="1">
      <c r="A997" t="s">
        <v>1154</v>
      </c>
      <c r="B997" t="s">
        <v>74</v>
      </c>
      <c r="C997">
        <v>21</v>
      </c>
    </row>
    <row r="998" spans="1:3" ht="18.75" customHeight="1">
      <c r="A998" t="s">
        <v>1155</v>
      </c>
      <c r="B998" t="s">
        <v>74</v>
      </c>
      <c r="C998">
        <v>14</v>
      </c>
    </row>
    <row r="999" spans="1:3" ht="18.75" customHeight="1">
      <c r="A999" t="s">
        <v>1157</v>
      </c>
      <c r="B999" t="s">
        <v>74</v>
      </c>
      <c r="C999">
        <v>33.700000000000003</v>
      </c>
    </row>
    <row r="1000" spans="1:3" ht="18.75" customHeight="1">
      <c r="A1000" t="s">
        <v>1158</v>
      </c>
      <c r="B1000" t="s">
        <v>74</v>
      </c>
      <c r="C1000">
        <v>25.5</v>
      </c>
    </row>
    <row r="1001" spans="1:3" ht="18.75" customHeight="1">
      <c r="A1001" t="s">
        <v>1159</v>
      </c>
      <c r="B1001" t="s">
        <v>74</v>
      </c>
      <c r="C1001">
        <v>8.6</v>
      </c>
    </row>
    <row r="1002" spans="1:3" ht="18.75" customHeight="1">
      <c r="A1002" t="s">
        <v>1160</v>
      </c>
      <c r="B1002" t="s">
        <v>74</v>
      </c>
      <c r="C1002">
        <v>8.4</v>
      </c>
    </row>
    <row r="1003" spans="1:3" ht="18.75" customHeight="1">
      <c r="A1003" t="s">
        <v>1161</v>
      </c>
      <c r="B1003" t="s">
        <v>74</v>
      </c>
      <c r="C1003">
        <v>22.5</v>
      </c>
    </row>
    <row r="1004" spans="1:3" ht="18.75" customHeight="1">
      <c r="A1004" t="s">
        <v>1162</v>
      </c>
      <c r="B1004" t="s">
        <v>74</v>
      </c>
      <c r="C1004">
        <v>23.7</v>
      </c>
    </row>
    <row r="1005" spans="1:3" ht="18.75" customHeight="1">
      <c r="A1005" t="s">
        <v>1163</v>
      </c>
      <c r="B1005" t="s">
        <v>74</v>
      </c>
      <c r="C1005">
        <v>9.1</v>
      </c>
    </row>
    <row r="1006" spans="1:3" ht="18.75" customHeight="1">
      <c r="A1006" t="s">
        <v>1164</v>
      </c>
      <c r="B1006" t="s">
        <v>74</v>
      </c>
      <c r="C1006">
        <v>23.9</v>
      </c>
    </row>
    <row r="1007" spans="1:3" ht="18.75" customHeight="1">
      <c r="A1007" t="s">
        <v>1165</v>
      </c>
      <c r="B1007" t="s">
        <v>74</v>
      </c>
      <c r="C1007">
        <v>26.1</v>
      </c>
    </row>
    <row r="1008" spans="1:3" ht="18.75" customHeight="1">
      <c r="A1008" t="s">
        <v>1166</v>
      </c>
      <c r="B1008" t="s">
        <v>74</v>
      </c>
      <c r="C1008">
        <v>19.399999999999999</v>
      </c>
    </row>
    <row r="1009" spans="1:3" ht="18.75" customHeight="1">
      <c r="A1009" t="s">
        <v>1168</v>
      </c>
      <c r="B1009" t="s">
        <v>74</v>
      </c>
      <c r="C1009">
        <v>20.7</v>
      </c>
    </row>
    <row r="1010" spans="1:3" ht="18.75" customHeight="1">
      <c r="A1010" t="s">
        <v>1169</v>
      </c>
      <c r="B1010" t="s">
        <v>74</v>
      </c>
      <c r="C1010">
        <v>22.2</v>
      </c>
    </row>
    <row r="1011" spans="1:3" ht="18.75" customHeight="1">
      <c r="A1011" t="s">
        <v>1170</v>
      </c>
      <c r="B1011" t="s">
        <v>74</v>
      </c>
      <c r="C1011">
        <v>24.3</v>
      </c>
    </row>
    <row r="1012" spans="1:3" ht="18.75" customHeight="1">
      <c r="A1012" t="s">
        <v>1171</v>
      </c>
      <c r="B1012" t="s">
        <v>74</v>
      </c>
      <c r="C1012">
        <v>15.2</v>
      </c>
    </row>
    <row r="1013" spans="1:3" ht="18.75" customHeight="1">
      <c r="A1013" t="s">
        <v>1172</v>
      </c>
      <c r="B1013" t="s">
        <v>74</v>
      </c>
      <c r="C1013">
        <v>16.100000000000001</v>
      </c>
    </row>
    <row r="1014" spans="1:3" ht="18.75" customHeight="1">
      <c r="A1014" t="s">
        <v>1173</v>
      </c>
      <c r="B1014" t="s">
        <v>74</v>
      </c>
      <c r="C1014">
        <v>26.5</v>
      </c>
    </row>
    <row r="1015" spans="1:3" ht="18.75" customHeight="1">
      <c r="A1015" t="s">
        <v>1174</v>
      </c>
      <c r="B1015" t="s">
        <v>74</v>
      </c>
      <c r="C1015">
        <v>14.5</v>
      </c>
    </row>
    <row r="1016" spans="1:3" ht="18.75" customHeight="1">
      <c r="A1016" t="s">
        <v>1175</v>
      </c>
      <c r="B1016" t="s">
        <v>74</v>
      </c>
      <c r="C1016">
        <v>31.5</v>
      </c>
    </row>
    <row r="1017" spans="1:3" ht="18.75" customHeight="1">
      <c r="A1017" t="s">
        <v>1971</v>
      </c>
      <c r="B1017" t="s">
        <v>74</v>
      </c>
      <c r="C1017">
        <v>44.8</v>
      </c>
    </row>
    <row r="1018" spans="1:3" ht="18.75" customHeight="1">
      <c r="A1018" t="s">
        <v>1176</v>
      </c>
      <c r="B1018" t="s">
        <v>74</v>
      </c>
      <c r="C1018">
        <v>19.899999999999999</v>
      </c>
    </row>
    <row r="1019" spans="1:3" ht="18.75" customHeight="1">
      <c r="A1019" t="s">
        <v>1849</v>
      </c>
      <c r="B1019" t="s">
        <v>74</v>
      </c>
      <c r="C1019">
        <v>20.8</v>
      </c>
    </row>
    <row r="1020" spans="1:3" ht="18.75" customHeight="1">
      <c r="A1020" t="s">
        <v>1177</v>
      </c>
      <c r="B1020" t="s">
        <v>74</v>
      </c>
      <c r="C1020">
        <v>18.399999999999999</v>
      </c>
    </row>
    <row r="1021" spans="1:3" ht="18.75" customHeight="1">
      <c r="A1021" t="s">
        <v>1178</v>
      </c>
      <c r="B1021" t="s">
        <v>74</v>
      </c>
      <c r="C1021">
        <v>18.100000000000001</v>
      </c>
    </row>
    <row r="1022" spans="1:3" ht="18.75" customHeight="1">
      <c r="A1022" t="s">
        <v>1179</v>
      </c>
      <c r="B1022" t="s">
        <v>74</v>
      </c>
      <c r="C1022">
        <v>25.7</v>
      </c>
    </row>
    <row r="1023" spans="1:3" ht="18.75" customHeight="1">
      <c r="A1023" t="s">
        <v>1180</v>
      </c>
      <c r="B1023" t="s">
        <v>74</v>
      </c>
      <c r="C1023">
        <v>12.7</v>
      </c>
    </row>
    <row r="1024" spans="1:3" ht="18.75" customHeight="1">
      <c r="A1024" t="s">
        <v>1181</v>
      </c>
      <c r="B1024" t="s">
        <v>74</v>
      </c>
      <c r="C1024">
        <v>14.7</v>
      </c>
    </row>
    <row r="1025" spans="1:3" ht="18.75" customHeight="1">
      <c r="A1025" t="s">
        <v>1182</v>
      </c>
      <c r="B1025" t="s">
        <v>74</v>
      </c>
      <c r="C1025">
        <v>13.1</v>
      </c>
    </row>
    <row r="1026" spans="1:3" ht="18.75" customHeight="1">
      <c r="A1026" t="s">
        <v>1183</v>
      </c>
      <c r="B1026" t="s">
        <v>74</v>
      </c>
      <c r="C1026">
        <v>14.4</v>
      </c>
    </row>
    <row r="1027" spans="1:3" ht="18.75" customHeight="1">
      <c r="A1027" t="s">
        <v>1184</v>
      </c>
      <c r="B1027" t="s">
        <v>74</v>
      </c>
      <c r="C1027">
        <v>17</v>
      </c>
    </row>
    <row r="1028" spans="1:3" ht="18.75" customHeight="1">
      <c r="A1028" t="s">
        <v>1185</v>
      </c>
      <c r="B1028" t="s">
        <v>74</v>
      </c>
      <c r="C1028">
        <v>49.2</v>
      </c>
    </row>
    <row r="1029" spans="1:3" ht="18.75" customHeight="1">
      <c r="A1029" t="s">
        <v>1186</v>
      </c>
      <c r="B1029" t="s">
        <v>74</v>
      </c>
      <c r="C1029">
        <v>18</v>
      </c>
    </row>
    <row r="1030" spans="1:3" ht="18.75" customHeight="1">
      <c r="A1030" t="s">
        <v>1187</v>
      </c>
      <c r="B1030" t="s">
        <v>74</v>
      </c>
      <c r="C1030">
        <v>13.1</v>
      </c>
    </row>
    <row r="1031" spans="1:3" ht="18.75" customHeight="1">
      <c r="A1031" t="s">
        <v>1188</v>
      </c>
      <c r="B1031" t="s">
        <v>74</v>
      </c>
      <c r="C1031">
        <v>17.8</v>
      </c>
    </row>
    <row r="1032" spans="1:3" ht="18.75" customHeight="1">
      <c r="A1032" t="s">
        <v>1189</v>
      </c>
      <c r="B1032" t="s">
        <v>74</v>
      </c>
      <c r="C1032">
        <v>13.5</v>
      </c>
    </row>
    <row r="1033" spans="1:3" ht="18.75" customHeight="1">
      <c r="A1033" t="s">
        <v>1972</v>
      </c>
      <c r="B1033" t="s">
        <v>74</v>
      </c>
      <c r="C1033">
        <v>35.799999999999997</v>
      </c>
    </row>
    <row r="1034" spans="1:3" ht="18.75" customHeight="1">
      <c r="A1034" t="s">
        <v>1190</v>
      </c>
      <c r="B1034" t="s">
        <v>74</v>
      </c>
      <c r="C1034">
        <v>37.1</v>
      </c>
    </row>
    <row r="1035" spans="1:3" ht="18.75" customHeight="1">
      <c r="A1035" t="s">
        <v>1191</v>
      </c>
      <c r="B1035" t="s">
        <v>74</v>
      </c>
      <c r="C1035">
        <v>22</v>
      </c>
    </row>
    <row r="1036" spans="1:3" ht="18.75" customHeight="1">
      <c r="A1036" t="s">
        <v>1192</v>
      </c>
      <c r="B1036" t="s">
        <v>74</v>
      </c>
      <c r="C1036">
        <v>7.8</v>
      </c>
    </row>
    <row r="1037" spans="1:3" ht="18.75" customHeight="1">
      <c r="A1037" t="s">
        <v>1193</v>
      </c>
      <c r="B1037" t="s">
        <v>74</v>
      </c>
      <c r="C1037">
        <v>15.8</v>
      </c>
    </row>
    <row r="1038" spans="1:3" ht="18.75" customHeight="1">
      <c r="A1038" t="s">
        <v>1194</v>
      </c>
      <c r="B1038" t="s">
        <v>1195</v>
      </c>
      <c r="C1038">
        <v>27.3</v>
      </c>
    </row>
    <row r="1039" spans="1:3" ht="18.75" customHeight="1">
      <c r="A1039" t="s">
        <v>1196</v>
      </c>
      <c r="B1039" t="s">
        <v>119</v>
      </c>
      <c r="C1039">
        <v>6.1</v>
      </c>
    </row>
    <row r="1040" spans="1:3" ht="18.75" customHeight="1">
      <c r="A1040" t="s">
        <v>1197</v>
      </c>
      <c r="B1040" t="s">
        <v>74</v>
      </c>
      <c r="C1040">
        <v>9.1</v>
      </c>
    </row>
    <row r="1041" spans="1:3" ht="18.75" customHeight="1">
      <c r="A1041" t="s">
        <v>1198</v>
      </c>
      <c r="B1041" t="s">
        <v>74</v>
      </c>
      <c r="C1041">
        <v>19.7</v>
      </c>
    </row>
    <row r="1042" spans="1:3" ht="18.75" customHeight="1">
      <c r="A1042" t="s">
        <v>1199</v>
      </c>
      <c r="B1042" t="s">
        <v>74</v>
      </c>
      <c r="C1042">
        <v>12.9</v>
      </c>
    </row>
    <row r="1043" spans="1:3" ht="18.75" customHeight="1">
      <c r="A1043" t="s">
        <v>1200</v>
      </c>
      <c r="B1043" t="s">
        <v>74</v>
      </c>
      <c r="C1043">
        <v>20.9</v>
      </c>
    </row>
    <row r="1044" spans="1:3" ht="18.75" customHeight="1">
      <c r="A1044" t="s">
        <v>1201</v>
      </c>
      <c r="B1044" t="s">
        <v>74</v>
      </c>
      <c r="C1044">
        <v>26.5</v>
      </c>
    </row>
    <row r="1045" spans="1:3" ht="18.75" customHeight="1">
      <c r="A1045" t="s">
        <v>1850</v>
      </c>
      <c r="B1045" t="s">
        <v>74</v>
      </c>
      <c r="C1045">
        <v>21.8</v>
      </c>
    </row>
    <row r="1046" spans="1:3" ht="18.75" customHeight="1">
      <c r="A1046" t="s">
        <v>1202</v>
      </c>
      <c r="B1046" t="s">
        <v>74</v>
      </c>
      <c r="C1046">
        <v>28.2</v>
      </c>
    </row>
    <row r="1047" spans="1:3" ht="18.75" customHeight="1">
      <c r="A1047" t="s">
        <v>1203</v>
      </c>
      <c r="B1047" t="s">
        <v>74</v>
      </c>
      <c r="C1047">
        <v>13.8</v>
      </c>
    </row>
    <row r="1048" spans="1:3" ht="18.75" customHeight="1">
      <c r="A1048" t="s">
        <v>1204</v>
      </c>
      <c r="B1048" t="s">
        <v>74</v>
      </c>
      <c r="C1048">
        <v>22</v>
      </c>
    </row>
    <row r="1049" spans="1:3" ht="18.75" customHeight="1">
      <c r="A1049" t="s">
        <v>1205</v>
      </c>
      <c r="B1049" t="s">
        <v>74</v>
      </c>
      <c r="C1049">
        <v>20.399999999999999</v>
      </c>
    </row>
    <row r="1050" spans="1:3" ht="18.75" customHeight="1">
      <c r="A1050" t="s">
        <v>1206</v>
      </c>
      <c r="B1050" t="s">
        <v>74</v>
      </c>
      <c r="C1050">
        <v>12.3</v>
      </c>
    </row>
    <row r="1051" spans="1:3" ht="18.75" customHeight="1">
      <c r="A1051" t="s">
        <v>1207</v>
      </c>
      <c r="B1051" t="s">
        <v>74</v>
      </c>
      <c r="C1051">
        <v>17.8</v>
      </c>
    </row>
    <row r="1052" spans="1:3" ht="18.75" customHeight="1">
      <c r="A1052" t="s">
        <v>1208</v>
      </c>
      <c r="B1052" t="s">
        <v>74</v>
      </c>
      <c r="C1052">
        <v>30.4</v>
      </c>
    </row>
    <row r="1053" spans="1:3" ht="18.75" customHeight="1">
      <c r="A1053" t="s">
        <v>1209</v>
      </c>
      <c r="B1053" t="s">
        <v>74</v>
      </c>
      <c r="C1053">
        <v>20</v>
      </c>
    </row>
    <row r="1054" spans="1:3" ht="18.75" customHeight="1">
      <c r="A1054" t="s">
        <v>1210</v>
      </c>
      <c r="B1054" t="s">
        <v>74</v>
      </c>
      <c r="C1054">
        <v>21</v>
      </c>
    </row>
    <row r="1055" spans="1:3" ht="18.75" customHeight="1">
      <c r="A1055" t="s">
        <v>1211</v>
      </c>
      <c r="B1055" t="s">
        <v>74</v>
      </c>
      <c r="C1055">
        <v>18.899999999999999</v>
      </c>
    </row>
    <row r="1056" spans="1:3" ht="18.75" customHeight="1">
      <c r="A1056" t="s">
        <v>1212</v>
      </c>
      <c r="B1056" t="s">
        <v>74</v>
      </c>
      <c r="C1056">
        <v>28.5</v>
      </c>
    </row>
    <row r="1057" spans="1:3" ht="18.75" customHeight="1">
      <c r="A1057" t="s">
        <v>1213</v>
      </c>
      <c r="B1057" t="s">
        <v>74</v>
      </c>
      <c r="C1057">
        <v>30.8</v>
      </c>
    </row>
    <row r="1058" spans="1:3" ht="18.75" customHeight="1">
      <c r="A1058" t="s">
        <v>1214</v>
      </c>
      <c r="B1058" t="s">
        <v>74</v>
      </c>
      <c r="C1058">
        <v>11.4</v>
      </c>
    </row>
    <row r="1059" spans="1:3" ht="18.75" customHeight="1">
      <c r="A1059" t="s">
        <v>1215</v>
      </c>
      <c r="B1059" t="s">
        <v>74</v>
      </c>
      <c r="C1059">
        <v>16.7</v>
      </c>
    </row>
    <row r="1060" spans="1:3" ht="18.75" customHeight="1">
      <c r="A1060" t="s">
        <v>1851</v>
      </c>
      <c r="B1060" t="s">
        <v>74</v>
      </c>
      <c r="C1060">
        <v>17.8</v>
      </c>
    </row>
    <row r="1061" spans="1:3" ht="18.75" customHeight="1">
      <c r="A1061" t="s">
        <v>1217</v>
      </c>
      <c r="B1061" t="s">
        <v>74</v>
      </c>
      <c r="C1061">
        <v>17.5</v>
      </c>
    </row>
    <row r="1062" spans="1:3" ht="18.75" customHeight="1">
      <c r="A1062" t="s">
        <v>1218</v>
      </c>
      <c r="B1062" t="s">
        <v>971</v>
      </c>
      <c r="C1062">
        <v>14.8</v>
      </c>
    </row>
    <row r="1063" spans="1:3" ht="18.75" customHeight="1">
      <c r="A1063" t="s">
        <v>1219</v>
      </c>
      <c r="B1063" t="s">
        <v>74</v>
      </c>
      <c r="C1063">
        <v>8.5</v>
      </c>
    </row>
    <row r="1064" spans="1:3" ht="18.75" customHeight="1">
      <c r="A1064" t="s">
        <v>1221</v>
      </c>
      <c r="B1064" t="s">
        <v>74</v>
      </c>
      <c r="C1064">
        <v>8.9</v>
      </c>
    </row>
    <row r="1065" spans="1:3" ht="18.75" customHeight="1">
      <c r="A1065" t="s">
        <v>1223</v>
      </c>
      <c r="B1065" t="s">
        <v>74</v>
      </c>
      <c r="C1065">
        <v>11.9</v>
      </c>
    </row>
    <row r="1066" spans="1:3" ht="18.75" customHeight="1">
      <c r="A1066" t="s">
        <v>1224</v>
      </c>
      <c r="B1066" t="s">
        <v>74</v>
      </c>
      <c r="C1066">
        <v>27.5</v>
      </c>
    </row>
    <row r="1067" spans="1:3" ht="18.75" customHeight="1">
      <c r="A1067" t="s">
        <v>1225</v>
      </c>
      <c r="B1067" t="s">
        <v>74</v>
      </c>
      <c r="C1067">
        <v>23.7</v>
      </c>
    </row>
    <row r="1068" spans="1:3" ht="18.75" customHeight="1">
      <c r="A1068" t="s">
        <v>1226</v>
      </c>
      <c r="B1068" t="s">
        <v>74</v>
      </c>
      <c r="C1068">
        <v>21.7</v>
      </c>
    </row>
    <row r="1069" spans="1:3" ht="18.75" customHeight="1">
      <c r="A1069" t="s">
        <v>1227</v>
      </c>
      <c r="B1069" t="s">
        <v>74</v>
      </c>
      <c r="C1069">
        <v>8.1</v>
      </c>
    </row>
    <row r="1070" spans="1:3" ht="18.75" customHeight="1">
      <c r="A1070" t="s">
        <v>1228</v>
      </c>
      <c r="B1070" t="s">
        <v>74</v>
      </c>
      <c r="C1070">
        <v>12.3</v>
      </c>
    </row>
    <row r="1071" spans="1:3" ht="18.75" customHeight="1">
      <c r="A1071" t="s">
        <v>1229</v>
      </c>
      <c r="B1071" t="s">
        <v>74</v>
      </c>
      <c r="C1071">
        <v>30</v>
      </c>
    </row>
    <row r="1072" spans="1:3" ht="18.75" customHeight="1">
      <c r="A1072" t="s">
        <v>1230</v>
      </c>
      <c r="B1072" t="s">
        <v>74</v>
      </c>
      <c r="C1072">
        <v>8.6999999999999993</v>
      </c>
    </row>
    <row r="1073" spans="1:3" ht="18.75" customHeight="1">
      <c r="A1073" t="s">
        <v>1231</v>
      </c>
      <c r="B1073" t="s">
        <v>74</v>
      </c>
      <c r="C1073">
        <v>16.3</v>
      </c>
    </row>
    <row r="1074" spans="1:3" ht="18.75" customHeight="1">
      <c r="A1074" t="s">
        <v>1987</v>
      </c>
      <c r="B1074" t="s">
        <v>1441</v>
      </c>
      <c r="C1074">
        <v>11.8</v>
      </c>
    </row>
    <row r="1075" spans="1:3" ht="18.75" customHeight="1">
      <c r="A1075" t="s">
        <v>1232</v>
      </c>
      <c r="B1075" t="s">
        <v>74</v>
      </c>
      <c r="C1075">
        <v>13.8</v>
      </c>
    </row>
    <row r="1076" spans="1:3" ht="18.75" customHeight="1">
      <c r="A1076" t="s">
        <v>1233</v>
      </c>
      <c r="B1076" t="s">
        <v>74</v>
      </c>
      <c r="C1076">
        <v>4.8</v>
      </c>
    </row>
    <row r="1077" spans="1:3" ht="18.75" customHeight="1">
      <c r="A1077" t="s">
        <v>1852</v>
      </c>
      <c r="B1077" t="s">
        <v>74</v>
      </c>
      <c r="C1077">
        <v>29.7</v>
      </c>
    </row>
    <row r="1078" spans="1:3" ht="18.75" customHeight="1">
      <c r="A1078" t="s">
        <v>1234</v>
      </c>
      <c r="B1078" t="s">
        <v>74</v>
      </c>
      <c r="C1078">
        <v>6.9</v>
      </c>
    </row>
    <row r="1079" spans="1:3" ht="18.75" customHeight="1">
      <c r="A1079" t="s">
        <v>1236</v>
      </c>
      <c r="B1079" t="s">
        <v>74</v>
      </c>
      <c r="C1079">
        <v>13.5</v>
      </c>
    </row>
    <row r="1080" spans="1:3" ht="18.75" customHeight="1">
      <c r="A1080" t="s">
        <v>1237</v>
      </c>
      <c r="B1080" t="s">
        <v>74</v>
      </c>
      <c r="C1080">
        <v>14.4</v>
      </c>
    </row>
    <row r="1081" spans="1:3" ht="18.75" customHeight="1">
      <c r="A1081" t="s">
        <v>1238</v>
      </c>
      <c r="B1081" t="s">
        <v>74</v>
      </c>
      <c r="C1081">
        <v>30.1</v>
      </c>
    </row>
    <row r="1082" spans="1:3" ht="18.75" customHeight="1">
      <c r="A1082" t="s">
        <v>1239</v>
      </c>
      <c r="B1082" t="s">
        <v>74</v>
      </c>
      <c r="C1082">
        <v>16.2</v>
      </c>
    </row>
    <row r="1083" spans="1:3" ht="18.75" customHeight="1">
      <c r="A1083" t="s">
        <v>1240</v>
      </c>
      <c r="B1083" t="s">
        <v>74</v>
      </c>
      <c r="C1083">
        <v>9</v>
      </c>
    </row>
    <row r="1084" spans="1:3" ht="18.75" customHeight="1">
      <c r="A1084" t="s">
        <v>1241</v>
      </c>
      <c r="B1084" t="s">
        <v>74</v>
      </c>
      <c r="C1084">
        <v>23.9</v>
      </c>
    </row>
    <row r="1085" spans="1:3" ht="18.75" customHeight="1">
      <c r="A1085" t="s">
        <v>1242</v>
      </c>
      <c r="B1085" t="s">
        <v>1243</v>
      </c>
      <c r="C1085">
        <v>13.4</v>
      </c>
    </row>
    <row r="1086" spans="1:3" ht="18.75" customHeight="1">
      <c r="A1086" t="s">
        <v>1244</v>
      </c>
      <c r="B1086" t="s">
        <v>74</v>
      </c>
      <c r="C1086">
        <v>22.7</v>
      </c>
    </row>
    <row r="1087" spans="1:3" ht="18.75" customHeight="1">
      <c r="A1087" t="s">
        <v>1245</v>
      </c>
      <c r="B1087" t="s">
        <v>1246</v>
      </c>
      <c r="C1087">
        <v>8.8000000000000007</v>
      </c>
    </row>
    <row r="1088" spans="1:3" ht="18.75" customHeight="1">
      <c r="A1088" t="s">
        <v>1788</v>
      </c>
      <c r="B1088" t="s">
        <v>74</v>
      </c>
      <c r="C1088">
        <v>18.899999999999999</v>
      </c>
    </row>
    <row r="1089" spans="1:3" ht="18.75" customHeight="1">
      <c r="A1089" t="s">
        <v>1247</v>
      </c>
      <c r="B1089" t="s">
        <v>74</v>
      </c>
      <c r="C1089">
        <v>8.6999999999999993</v>
      </c>
    </row>
    <row r="1090" spans="1:3" ht="18.75" customHeight="1">
      <c r="A1090" t="s">
        <v>1248</v>
      </c>
      <c r="B1090" t="s">
        <v>74</v>
      </c>
      <c r="C1090">
        <v>13.7</v>
      </c>
    </row>
    <row r="1091" spans="1:3" ht="18.75" customHeight="1">
      <c r="A1091" t="s">
        <v>1250</v>
      </c>
      <c r="B1091" t="s">
        <v>74</v>
      </c>
      <c r="C1091">
        <v>27.8</v>
      </c>
    </row>
    <row r="1092" spans="1:3" ht="18.75" customHeight="1">
      <c r="A1092" t="s">
        <v>1251</v>
      </c>
      <c r="B1092" t="s">
        <v>74</v>
      </c>
      <c r="C1092">
        <v>13.5</v>
      </c>
    </row>
    <row r="1093" spans="1:3" ht="18.75" customHeight="1">
      <c r="A1093" t="s">
        <v>1252</v>
      </c>
      <c r="B1093" t="s">
        <v>74</v>
      </c>
      <c r="C1093">
        <v>10.4</v>
      </c>
    </row>
    <row r="1094" spans="1:3" ht="18.75" customHeight="1">
      <c r="A1094" t="s">
        <v>1253</v>
      </c>
      <c r="B1094" t="s">
        <v>74</v>
      </c>
      <c r="C1094">
        <v>7</v>
      </c>
    </row>
    <row r="1095" spans="1:3" ht="18.75" customHeight="1">
      <c r="A1095" t="s">
        <v>1254</v>
      </c>
      <c r="B1095" t="s">
        <v>544</v>
      </c>
      <c r="C1095">
        <v>44</v>
      </c>
    </row>
    <row r="1096" spans="1:3" ht="18.75" customHeight="1">
      <c r="A1096" t="s">
        <v>1256</v>
      </c>
      <c r="B1096" t="s">
        <v>74</v>
      </c>
      <c r="C1096">
        <v>16.899999999999999</v>
      </c>
    </row>
    <row r="1097" spans="1:3" ht="18.75" customHeight="1">
      <c r="A1097" t="s">
        <v>1258</v>
      </c>
      <c r="B1097" t="s">
        <v>74</v>
      </c>
      <c r="C1097">
        <v>33.9</v>
      </c>
    </row>
    <row r="1098" spans="1:3" ht="18.75" customHeight="1">
      <c r="A1098" t="s">
        <v>1259</v>
      </c>
      <c r="B1098" t="s">
        <v>74</v>
      </c>
      <c r="C1098">
        <v>15.6</v>
      </c>
    </row>
    <row r="1099" spans="1:3" ht="18.75" customHeight="1">
      <c r="A1099" t="s">
        <v>1260</v>
      </c>
      <c r="B1099" t="s">
        <v>1261</v>
      </c>
      <c r="C1099">
        <v>5.8</v>
      </c>
    </row>
    <row r="1100" spans="1:3" ht="18.75" customHeight="1">
      <c r="A1100" t="s">
        <v>1263</v>
      </c>
      <c r="B1100" t="s">
        <v>74</v>
      </c>
      <c r="C1100">
        <v>4.4000000000000004</v>
      </c>
    </row>
    <row r="1101" spans="1:3" ht="18.75" customHeight="1">
      <c r="A1101" t="s">
        <v>1264</v>
      </c>
      <c r="B1101" t="s">
        <v>74</v>
      </c>
      <c r="C1101">
        <v>8.6999999999999993</v>
      </c>
    </row>
    <row r="1102" spans="1:3" ht="18.75" customHeight="1">
      <c r="A1102" t="s">
        <v>1265</v>
      </c>
      <c r="B1102" t="s">
        <v>74</v>
      </c>
      <c r="C1102">
        <v>17.8</v>
      </c>
    </row>
    <row r="1103" spans="1:3" ht="18.75" customHeight="1">
      <c r="A1103" t="s">
        <v>1266</v>
      </c>
      <c r="B1103" t="s">
        <v>74</v>
      </c>
      <c r="C1103">
        <v>11.5</v>
      </c>
    </row>
    <row r="1104" spans="1:3" ht="18.75" customHeight="1">
      <c r="A1104" t="s">
        <v>1267</v>
      </c>
      <c r="B1104" t="s">
        <v>74</v>
      </c>
      <c r="C1104">
        <v>12.4</v>
      </c>
    </row>
    <row r="1105" spans="1:3" ht="18.75" customHeight="1">
      <c r="A1105" t="s">
        <v>1268</v>
      </c>
      <c r="B1105" t="s">
        <v>74</v>
      </c>
      <c r="C1105">
        <v>23.1</v>
      </c>
    </row>
    <row r="1106" spans="1:3" ht="18.75" customHeight="1">
      <c r="A1106" t="s">
        <v>1269</v>
      </c>
      <c r="B1106" t="s">
        <v>74</v>
      </c>
      <c r="C1106">
        <v>22</v>
      </c>
    </row>
    <row r="1107" spans="1:3" ht="18.75" customHeight="1">
      <c r="A1107" t="s">
        <v>1270</v>
      </c>
      <c r="B1107" t="s">
        <v>74</v>
      </c>
      <c r="C1107">
        <v>25.9</v>
      </c>
    </row>
    <row r="1108" spans="1:3" ht="18.75" customHeight="1">
      <c r="A1108" t="s">
        <v>1271</v>
      </c>
      <c r="B1108" t="s">
        <v>74</v>
      </c>
      <c r="C1108">
        <v>21.2</v>
      </c>
    </row>
    <row r="1109" spans="1:3" ht="18.75" customHeight="1">
      <c r="A1109" t="s">
        <v>1272</v>
      </c>
      <c r="B1109" t="s">
        <v>74</v>
      </c>
      <c r="C1109">
        <v>35.5</v>
      </c>
    </row>
    <row r="1110" spans="1:3" ht="18.75" customHeight="1">
      <c r="A1110" t="s">
        <v>1273</v>
      </c>
      <c r="B1110" t="s">
        <v>74</v>
      </c>
      <c r="C1110">
        <v>15.1</v>
      </c>
    </row>
    <row r="1111" spans="1:3" ht="18.75" customHeight="1">
      <c r="A1111" t="s">
        <v>1274</v>
      </c>
      <c r="B1111" t="s">
        <v>74</v>
      </c>
      <c r="C1111">
        <v>9</v>
      </c>
    </row>
    <row r="1112" spans="1:3" ht="18.75" customHeight="1">
      <c r="A1112" t="s">
        <v>1789</v>
      </c>
      <c r="B1112" t="s">
        <v>74</v>
      </c>
      <c r="C1112">
        <v>14.8</v>
      </c>
    </row>
    <row r="1113" spans="1:3" ht="18.75" customHeight="1">
      <c r="A1113" t="s">
        <v>1275</v>
      </c>
      <c r="B1113" t="s">
        <v>74</v>
      </c>
      <c r="C1113">
        <v>17.899999999999999</v>
      </c>
    </row>
    <row r="1114" spans="1:3" ht="18.75" customHeight="1">
      <c r="A1114" t="s">
        <v>1853</v>
      </c>
      <c r="B1114" t="s">
        <v>74</v>
      </c>
      <c r="C1114">
        <v>22.1</v>
      </c>
    </row>
    <row r="1115" spans="1:3" ht="18.75" customHeight="1">
      <c r="A1115" t="s">
        <v>1276</v>
      </c>
      <c r="B1115" t="s">
        <v>74</v>
      </c>
      <c r="C1115">
        <v>13</v>
      </c>
    </row>
    <row r="1116" spans="1:3" ht="18.75" customHeight="1">
      <c r="A1116" t="s">
        <v>1277</v>
      </c>
      <c r="B1116" t="s">
        <v>74</v>
      </c>
      <c r="C1116">
        <v>14.5</v>
      </c>
    </row>
    <row r="1117" spans="1:3" ht="18.75" customHeight="1">
      <c r="A1117" t="s">
        <v>1278</v>
      </c>
      <c r="B1117" t="s">
        <v>74</v>
      </c>
      <c r="C1117">
        <v>18.600000000000001</v>
      </c>
    </row>
    <row r="1118" spans="1:3" ht="18.75" customHeight="1">
      <c r="A1118" t="s">
        <v>1279</v>
      </c>
      <c r="B1118" t="s">
        <v>1280</v>
      </c>
      <c r="C1118">
        <v>13</v>
      </c>
    </row>
    <row r="1119" spans="1:3" ht="18.75" customHeight="1">
      <c r="A1119" t="s">
        <v>1281</v>
      </c>
      <c r="B1119" t="s">
        <v>74</v>
      </c>
      <c r="C1119">
        <v>25.1</v>
      </c>
    </row>
    <row r="1120" spans="1:3" ht="18.75" customHeight="1">
      <c r="A1120" t="s">
        <v>1282</v>
      </c>
      <c r="B1120" t="s">
        <v>74</v>
      </c>
      <c r="C1120">
        <v>14.8</v>
      </c>
    </row>
    <row r="1121" spans="1:3" ht="18.75" customHeight="1">
      <c r="A1121" t="s">
        <v>1283</v>
      </c>
      <c r="B1121" t="s">
        <v>74</v>
      </c>
      <c r="C1121">
        <v>19.2</v>
      </c>
    </row>
    <row r="1122" spans="1:3" ht="18.75" customHeight="1">
      <c r="A1122" t="s">
        <v>1284</v>
      </c>
      <c r="B1122" t="s">
        <v>74</v>
      </c>
      <c r="C1122">
        <v>18.3</v>
      </c>
    </row>
    <row r="1123" spans="1:3" ht="18.75" customHeight="1">
      <c r="A1123" t="s">
        <v>1285</v>
      </c>
      <c r="B1123" t="s">
        <v>74</v>
      </c>
      <c r="C1123">
        <v>21.3</v>
      </c>
    </row>
    <row r="1124" spans="1:3" ht="18.75" customHeight="1">
      <c r="A1124" t="s">
        <v>1790</v>
      </c>
      <c r="B1124" t="s">
        <v>74</v>
      </c>
      <c r="C1124">
        <v>18.2</v>
      </c>
    </row>
    <row r="1125" spans="1:3" ht="18.75" customHeight="1">
      <c r="A1125" t="s">
        <v>1286</v>
      </c>
      <c r="B1125" t="s">
        <v>74</v>
      </c>
      <c r="C1125">
        <v>17.899999999999999</v>
      </c>
    </row>
    <row r="1126" spans="1:3" ht="18.75" customHeight="1">
      <c r="A1126" t="s">
        <v>1287</v>
      </c>
      <c r="B1126" t="s">
        <v>329</v>
      </c>
      <c r="C1126">
        <v>5</v>
      </c>
    </row>
    <row r="1127" spans="1:3" ht="18.75" customHeight="1">
      <c r="A1127" t="s">
        <v>1288</v>
      </c>
      <c r="B1127" t="s">
        <v>119</v>
      </c>
      <c r="C1127">
        <v>6.9</v>
      </c>
    </row>
    <row r="1128" spans="1:3" ht="18.75" customHeight="1">
      <c r="A1128" t="s">
        <v>1289</v>
      </c>
      <c r="B1128" t="s">
        <v>74</v>
      </c>
      <c r="C1128">
        <v>14.7</v>
      </c>
    </row>
    <row r="1129" spans="1:3" ht="18.75" customHeight="1">
      <c r="A1129" t="s">
        <v>1988</v>
      </c>
      <c r="B1129" t="s">
        <v>74</v>
      </c>
      <c r="C1129">
        <v>25.5</v>
      </c>
    </row>
    <row r="1130" spans="1:3" ht="18.75" customHeight="1">
      <c r="A1130" t="s">
        <v>1290</v>
      </c>
      <c r="B1130" t="s">
        <v>74</v>
      </c>
      <c r="C1130">
        <v>22.2</v>
      </c>
    </row>
    <row r="1131" spans="1:3" ht="18.75" customHeight="1">
      <c r="A1131" t="s">
        <v>1291</v>
      </c>
      <c r="B1131" t="s">
        <v>74</v>
      </c>
      <c r="C1131">
        <v>16.8</v>
      </c>
    </row>
    <row r="1132" spans="1:3" ht="18.75" customHeight="1">
      <c r="A1132" t="s">
        <v>1292</v>
      </c>
      <c r="B1132" t="s">
        <v>74</v>
      </c>
      <c r="C1132">
        <v>8.3000000000000007</v>
      </c>
    </row>
    <row r="1133" spans="1:3" ht="18.75" customHeight="1">
      <c r="A1133" t="s">
        <v>1293</v>
      </c>
      <c r="B1133" t="s">
        <v>74</v>
      </c>
      <c r="C1133">
        <v>18.3</v>
      </c>
    </row>
    <row r="1134" spans="1:3" ht="18.75" customHeight="1">
      <c r="A1134" t="s">
        <v>1294</v>
      </c>
      <c r="B1134" t="s">
        <v>74</v>
      </c>
      <c r="C1134">
        <v>27.8</v>
      </c>
    </row>
    <row r="1135" spans="1:3" ht="18.75" customHeight="1">
      <c r="A1135" t="s">
        <v>1295</v>
      </c>
      <c r="B1135" t="s">
        <v>74</v>
      </c>
      <c r="C1135">
        <v>26.8</v>
      </c>
    </row>
    <row r="1136" spans="1:3" ht="18.75" customHeight="1">
      <c r="A1136" t="s">
        <v>1297</v>
      </c>
      <c r="B1136" t="s">
        <v>222</v>
      </c>
      <c r="C1136">
        <v>10.4</v>
      </c>
    </row>
    <row r="1137" spans="1:3" ht="18.75" customHeight="1">
      <c r="A1137" t="s">
        <v>1298</v>
      </c>
      <c r="B1137" t="s">
        <v>74</v>
      </c>
      <c r="C1137">
        <v>21.2</v>
      </c>
    </row>
    <row r="1138" spans="1:3" ht="18.75" customHeight="1">
      <c r="A1138" t="s">
        <v>1299</v>
      </c>
      <c r="B1138" t="s">
        <v>74</v>
      </c>
      <c r="C1138">
        <v>26.3</v>
      </c>
    </row>
    <row r="1139" spans="1:3" ht="18.75" customHeight="1">
      <c r="A1139" t="s">
        <v>1300</v>
      </c>
      <c r="B1139" t="s">
        <v>74</v>
      </c>
      <c r="C1139">
        <v>20.8</v>
      </c>
    </row>
    <row r="1140" spans="1:3" ht="18.75" customHeight="1">
      <c r="A1140" t="s">
        <v>1301</v>
      </c>
      <c r="B1140" t="s">
        <v>74</v>
      </c>
      <c r="C1140">
        <v>13.5</v>
      </c>
    </row>
    <row r="1141" spans="1:3" ht="18.75" customHeight="1">
      <c r="A1141" t="s">
        <v>1302</v>
      </c>
      <c r="B1141" t="s">
        <v>74</v>
      </c>
      <c r="C1141">
        <v>6.2</v>
      </c>
    </row>
    <row r="1142" spans="1:3" ht="18.75" customHeight="1">
      <c r="A1142" t="s">
        <v>1304</v>
      </c>
      <c r="B1142" t="s">
        <v>74</v>
      </c>
      <c r="C1142">
        <v>35.700000000000003</v>
      </c>
    </row>
    <row r="1143" spans="1:3" ht="18.75" customHeight="1">
      <c r="A1143" t="s">
        <v>1305</v>
      </c>
      <c r="B1143" t="s">
        <v>74</v>
      </c>
      <c r="C1143">
        <v>8.9</v>
      </c>
    </row>
    <row r="1144" spans="1:3" ht="18.75" customHeight="1">
      <c r="A1144" t="s">
        <v>1307</v>
      </c>
      <c r="B1144" t="s">
        <v>74</v>
      </c>
      <c r="C1144">
        <v>8.1</v>
      </c>
    </row>
    <row r="1145" spans="1:3" ht="18.75" customHeight="1">
      <c r="A1145" t="s">
        <v>1308</v>
      </c>
      <c r="B1145" t="s">
        <v>74</v>
      </c>
      <c r="C1145">
        <v>17</v>
      </c>
    </row>
    <row r="1146" spans="1:3" ht="18.75" customHeight="1">
      <c r="A1146" t="s">
        <v>1791</v>
      </c>
      <c r="B1146" t="s">
        <v>74</v>
      </c>
      <c r="C1146">
        <v>34.5</v>
      </c>
    </row>
    <row r="1147" spans="1:3" ht="18.75" customHeight="1">
      <c r="A1147" t="s">
        <v>1309</v>
      </c>
      <c r="B1147" t="s">
        <v>74</v>
      </c>
      <c r="C1147">
        <v>18</v>
      </c>
    </row>
    <row r="1148" spans="1:3" ht="18.75" customHeight="1">
      <c r="A1148" t="s">
        <v>1311</v>
      </c>
      <c r="B1148" t="s">
        <v>74</v>
      </c>
      <c r="C1148">
        <v>14.2</v>
      </c>
    </row>
    <row r="1149" spans="1:3" ht="18.75" customHeight="1">
      <c r="A1149" t="s">
        <v>1312</v>
      </c>
      <c r="B1149" t="s">
        <v>74</v>
      </c>
      <c r="C1149">
        <v>16.8</v>
      </c>
    </row>
    <row r="1150" spans="1:3" ht="18.75" customHeight="1">
      <c r="A1150" t="s">
        <v>1989</v>
      </c>
      <c r="B1150" t="s">
        <v>350</v>
      </c>
      <c r="C1150">
        <v>15</v>
      </c>
    </row>
    <row r="1151" spans="1:3" ht="18.75" customHeight="1">
      <c r="A1151" t="s">
        <v>1313</v>
      </c>
      <c r="B1151" t="s">
        <v>74</v>
      </c>
      <c r="C1151">
        <v>24.4</v>
      </c>
    </row>
    <row r="1152" spans="1:3" ht="18.75" customHeight="1">
      <c r="A1152" t="s">
        <v>1314</v>
      </c>
      <c r="B1152" t="s">
        <v>74</v>
      </c>
      <c r="C1152">
        <v>16</v>
      </c>
    </row>
    <row r="1153" spans="1:3" ht="18.75" customHeight="1">
      <c r="A1153" t="s">
        <v>1315</v>
      </c>
      <c r="B1153" t="s">
        <v>74</v>
      </c>
      <c r="C1153">
        <v>5.2</v>
      </c>
    </row>
    <row r="1154" spans="1:3" ht="18.75" customHeight="1">
      <c r="A1154" t="s">
        <v>1316</v>
      </c>
      <c r="B1154" t="s">
        <v>74</v>
      </c>
      <c r="C1154">
        <v>14.3</v>
      </c>
    </row>
    <row r="1155" spans="1:3" ht="18.75" customHeight="1">
      <c r="A1155" t="s">
        <v>1317</v>
      </c>
      <c r="B1155" t="s">
        <v>74</v>
      </c>
      <c r="C1155">
        <v>12.1</v>
      </c>
    </row>
    <row r="1156" spans="1:3" ht="18.75" customHeight="1">
      <c r="A1156" t="s">
        <v>1318</v>
      </c>
      <c r="B1156" t="s">
        <v>74</v>
      </c>
      <c r="C1156">
        <v>16.899999999999999</v>
      </c>
    </row>
    <row r="1157" spans="1:3" ht="18.75" customHeight="1">
      <c r="A1157" t="s">
        <v>1319</v>
      </c>
      <c r="B1157" t="s">
        <v>74</v>
      </c>
      <c r="C1157">
        <v>6.3</v>
      </c>
    </row>
    <row r="1158" spans="1:3" ht="18.75" customHeight="1">
      <c r="A1158" t="s">
        <v>1792</v>
      </c>
      <c r="B1158" t="s">
        <v>74</v>
      </c>
      <c r="C1158">
        <v>10.7</v>
      </c>
    </row>
    <row r="1159" spans="1:3" ht="18.75" customHeight="1">
      <c r="A1159" t="s">
        <v>1320</v>
      </c>
      <c r="B1159" t="s">
        <v>74</v>
      </c>
      <c r="C1159">
        <v>1.9</v>
      </c>
    </row>
    <row r="1160" spans="1:3" ht="18.75" customHeight="1">
      <c r="A1160" t="s">
        <v>1321</v>
      </c>
      <c r="B1160" t="s">
        <v>74</v>
      </c>
      <c r="C1160">
        <v>25.4</v>
      </c>
    </row>
    <row r="1161" spans="1:3" ht="18.75" customHeight="1">
      <c r="A1161" t="s">
        <v>1322</v>
      </c>
      <c r="B1161" t="s">
        <v>74</v>
      </c>
      <c r="C1161">
        <v>15.5</v>
      </c>
    </row>
    <row r="1162" spans="1:3" ht="18.75" customHeight="1">
      <c r="A1162" t="s">
        <v>1323</v>
      </c>
      <c r="B1162" t="s">
        <v>74</v>
      </c>
      <c r="C1162">
        <v>20.399999999999999</v>
      </c>
    </row>
    <row r="1163" spans="1:3" ht="18.75" customHeight="1">
      <c r="A1163" t="s">
        <v>1324</v>
      </c>
      <c r="B1163" t="s">
        <v>74</v>
      </c>
      <c r="C1163">
        <v>18.899999999999999</v>
      </c>
    </row>
    <row r="1164" spans="1:3" ht="18.75" customHeight="1">
      <c r="A1164" t="s">
        <v>1325</v>
      </c>
      <c r="B1164" t="s">
        <v>74</v>
      </c>
      <c r="C1164">
        <v>7.8</v>
      </c>
    </row>
    <row r="1165" spans="1:3" ht="18.75" customHeight="1">
      <c r="A1165" t="s">
        <v>1326</v>
      </c>
      <c r="B1165" t="s">
        <v>74</v>
      </c>
      <c r="C1165">
        <v>23.8</v>
      </c>
    </row>
    <row r="1166" spans="1:3" ht="18.75" customHeight="1">
      <c r="A1166" t="s">
        <v>1327</v>
      </c>
      <c r="B1166" t="s">
        <v>74</v>
      </c>
      <c r="C1166">
        <v>19.7</v>
      </c>
    </row>
    <row r="1167" spans="1:3" ht="18.75" customHeight="1">
      <c r="A1167" t="s">
        <v>1330</v>
      </c>
      <c r="B1167" t="s">
        <v>74</v>
      </c>
      <c r="C1167">
        <v>17.8</v>
      </c>
    </row>
    <row r="1168" spans="1:3" ht="18.75" customHeight="1">
      <c r="A1168" t="s">
        <v>1331</v>
      </c>
      <c r="B1168" t="s">
        <v>74</v>
      </c>
      <c r="C1168">
        <v>21.4</v>
      </c>
    </row>
    <row r="1169" spans="1:3" ht="18.75" customHeight="1">
      <c r="A1169" t="s">
        <v>1332</v>
      </c>
      <c r="B1169" t="s">
        <v>74</v>
      </c>
      <c r="C1169">
        <v>20.6</v>
      </c>
    </row>
    <row r="1170" spans="1:3" ht="18.75" customHeight="1">
      <c r="A1170" t="s">
        <v>1333</v>
      </c>
      <c r="B1170" t="s">
        <v>74</v>
      </c>
      <c r="C1170">
        <v>22.6</v>
      </c>
    </row>
    <row r="1171" spans="1:3" ht="18.75" customHeight="1">
      <c r="A1171" t="s">
        <v>1335</v>
      </c>
      <c r="B1171" t="s">
        <v>74</v>
      </c>
      <c r="C1171">
        <v>22.2</v>
      </c>
    </row>
    <row r="1172" spans="1:3" ht="18.75" customHeight="1">
      <c r="A1172" t="s">
        <v>1336</v>
      </c>
      <c r="B1172" t="s">
        <v>74</v>
      </c>
      <c r="C1172">
        <v>12.6</v>
      </c>
    </row>
    <row r="1173" spans="1:3" ht="18.75" customHeight="1">
      <c r="A1173" t="s">
        <v>1337</v>
      </c>
      <c r="B1173" t="s">
        <v>74</v>
      </c>
      <c r="C1173">
        <v>17.399999999999999</v>
      </c>
    </row>
    <row r="1174" spans="1:3" ht="18.75" customHeight="1">
      <c r="A1174" t="s">
        <v>1338</v>
      </c>
      <c r="B1174" t="s">
        <v>74</v>
      </c>
      <c r="C1174">
        <v>14</v>
      </c>
    </row>
    <row r="1175" spans="1:3" ht="18.75" customHeight="1">
      <c r="A1175" t="s">
        <v>1339</v>
      </c>
      <c r="B1175" t="s">
        <v>74</v>
      </c>
      <c r="C1175">
        <v>6.5</v>
      </c>
    </row>
    <row r="1176" spans="1:3" ht="18.75" customHeight="1">
      <c r="A1176" t="s">
        <v>1340</v>
      </c>
      <c r="B1176" t="s">
        <v>74</v>
      </c>
      <c r="C1176">
        <v>22</v>
      </c>
    </row>
    <row r="1177" spans="1:3" ht="18.75" customHeight="1">
      <c r="A1177" t="s">
        <v>1341</v>
      </c>
      <c r="B1177" t="s">
        <v>74</v>
      </c>
      <c r="C1177">
        <v>18.2</v>
      </c>
    </row>
    <row r="1178" spans="1:3" ht="18.75" customHeight="1">
      <c r="A1178" t="s">
        <v>1342</v>
      </c>
      <c r="B1178" t="s">
        <v>74</v>
      </c>
      <c r="C1178">
        <v>25.2</v>
      </c>
    </row>
    <row r="1179" spans="1:3" ht="18.75" customHeight="1">
      <c r="A1179" t="s">
        <v>1343</v>
      </c>
      <c r="B1179" t="s">
        <v>636</v>
      </c>
      <c r="C1179">
        <v>15.7</v>
      </c>
    </row>
    <row r="1180" spans="1:3" ht="18.75" customHeight="1">
      <c r="A1180" t="s">
        <v>1344</v>
      </c>
      <c r="B1180" t="s">
        <v>74</v>
      </c>
      <c r="C1180">
        <v>10.9</v>
      </c>
    </row>
    <row r="1181" spans="1:3" ht="18.75" customHeight="1">
      <c r="A1181" t="s">
        <v>1345</v>
      </c>
      <c r="B1181" t="s">
        <v>350</v>
      </c>
      <c r="C1181">
        <v>12</v>
      </c>
    </row>
    <row r="1182" spans="1:3" ht="18.75" customHeight="1">
      <c r="A1182" t="s">
        <v>1346</v>
      </c>
      <c r="B1182" t="s">
        <v>74</v>
      </c>
      <c r="C1182">
        <v>19.3</v>
      </c>
    </row>
    <row r="1183" spans="1:3" ht="18.75" customHeight="1">
      <c r="A1183" t="s">
        <v>1347</v>
      </c>
      <c r="B1183" t="s">
        <v>1348</v>
      </c>
      <c r="C1183">
        <v>11.3</v>
      </c>
    </row>
    <row r="1184" spans="1:3" ht="18.75" customHeight="1">
      <c r="A1184" t="s">
        <v>1349</v>
      </c>
      <c r="B1184" t="s">
        <v>439</v>
      </c>
      <c r="C1184">
        <v>14.5</v>
      </c>
    </row>
    <row r="1185" spans="1:3" ht="18.75" customHeight="1">
      <c r="A1185" t="s">
        <v>1350</v>
      </c>
      <c r="B1185" t="s">
        <v>74</v>
      </c>
      <c r="C1185">
        <v>15.3</v>
      </c>
    </row>
    <row r="1186" spans="1:3" ht="18.75" customHeight="1">
      <c r="A1186" t="s">
        <v>1351</v>
      </c>
      <c r="B1186" t="s">
        <v>74</v>
      </c>
      <c r="C1186">
        <v>31.8</v>
      </c>
    </row>
    <row r="1187" spans="1:3" ht="18.75" customHeight="1">
      <c r="A1187" t="s">
        <v>1352</v>
      </c>
      <c r="B1187" t="s">
        <v>74</v>
      </c>
      <c r="C1187">
        <v>3.2</v>
      </c>
    </row>
    <row r="1188" spans="1:3" ht="18.75" customHeight="1">
      <c r="A1188" t="s">
        <v>1353</v>
      </c>
      <c r="B1188" t="s">
        <v>74</v>
      </c>
      <c r="C1188">
        <v>6.7</v>
      </c>
    </row>
    <row r="1189" spans="1:3" ht="18.75" customHeight="1">
      <c r="A1189" t="s">
        <v>1355</v>
      </c>
      <c r="B1189" t="s">
        <v>439</v>
      </c>
      <c r="C1189">
        <v>14.8</v>
      </c>
    </row>
    <row r="1190" spans="1:3" ht="18.75" customHeight="1">
      <c r="A1190" t="s">
        <v>1356</v>
      </c>
      <c r="B1190" t="s">
        <v>1357</v>
      </c>
      <c r="C1190">
        <v>9.6</v>
      </c>
    </row>
    <row r="1191" spans="1:3" ht="18.75" customHeight="1">
      <c r="A1191" t="s">
        <v>1358</v>
      </c>
      <c r="B1191" t="s">
        <v>74</v>
      </c>
      <c r="C1191">
        <v>12.7</v>
      </c>
    </row>
    <row r="1192" spans="1:3" ht="18.75" customHeight="1">
      <c r="A1192" t="s">
        <v>1359</v>
      </c>
      <c r="B1192" t="s">
        <v>439</v>
      </c>
      <c r="C1192">
        <v>4.2</v>
      </c>
    </row>
    <row r="1193" spans="1:3" ht="18.75" customHeight="1">
      <c r="A1193" t="s">
        <v>1360</v>
      </c>
      <c r="B1193" t="s">
        <v>74</v>
      </c>
      <c r="C1193">
        <v>27.3</v>
      </c>
    </row>
    <row r="1194" spans="1:3" ht="18.75" customHeight="1">
      <c r="A1194" t="s">
        <v>1361</v>
      </c>
      <c r="B1194" t="s">
        <v>74</v>
      </c>
      <c r="C1194">
        <v>32.299999999999997</v>
      </c>
    </row>
    <row r="1195" spans="1:3" ht="18.75" customHeight="1">
      <c r="A1195" t="s">
        <v>1362</v>
      </c>
      <c r="B1195" t="s">
        <v>74</v>
      </c>
      <c r="C1195">
        <v>24.9</v>
      </c>
    </row>
    <row r="1196" spans="1:3" ht="18.75" customHeight="1">
      <c r="A1196" t="s">
        <v>1363</v>
      </c>
      <c r="B1196" t="s">
        <v>74</v>
      </c>
      <c r="C1196">
        <v>9.1999999999999993</v>
      </c>
    </row>
    <row r="1197" spans="1:3" ht="18.75" customHeight="1">
      <c r="A1197" t="s">
        <v>1364</v>
      </c>
      <c r="B1197" t="s">
        <v>74</v>
      </c>
      <c r="C1197">
        <v>29</v>
      </c>
    </row>
    <row r="1198" spans="1:3" ht="18.75" customHeight="1">
      <c r="A1198" t="s">
        <v>1854</v>
      </c>
      <c r="B1198" t="s">
        <v>74</v>
      </c>
      <c r="C1198">
        <v>14.8</v>
      </c>
    </row>
    <row r="1199" spans="1:3" ht="18.75" customHeight="1">
      <c r="A1199" t="s">
        <v>1365</v>
      </c>
      <c r="B1199" t="s">
        <v>74</v>
      </c>
      <c r="C1199">
        <v>19.3</v>
      </c>
    </row>
    <row r="1200" spans="1:3" ht="18.75" customHeight="1">
      <c r="A1200" t="s">
        <v>1366</v>
      </c>
      <c r="B1200" t="s">
        <v>74</v>
      </c>
      <c r="C1200">
        <v>18</v>
      </c>
    </row>
    <row r="1201" spans="1:3" ht="18.75" customHeight="1">
      <c r="A1201" t="s">
        <v>1367</v>
      </c>
      <c r="B1201" t="s">
        <v>74</v>
      </c>
      <c r="C1201">
        <v>17.399999999999999</v>
      </c>
    </row>
    <row r="1202" spans="1:3" ht="18.75" customHeight="1">
      <c r="A1202" t="s">
        <v>1368</v>
      </c>
      <c r="B1202" t="s">
        <v>74</v>
      </c>
      <c r="C1202">
        <v>21.1</v>
      </c>
    </row>
    <row r="1203" spans="1:3" ht="18.75" customHeight="1">
      <c r="A1203" t="s">
        <v>1369</v>
      </c>
      <c r="B1203" t="s">
        <v>74</v>
      </c>
      <c r="C1203">
        <v>41.8</v>
      </c>
    </row>
    <row r="1204" spans="1:3" ht="18.75" customHeight="1">
      <c r="A1204" t="s">
        <v>1370</v>
      </c>
      <c r="B1204" t="s">
        <v>74</v>
      </c>
      <c r="C1204">
        <v>24.2</v>
      </c>
    </row>
    <row r="1205" spans="1:3" ht="18.75" customHeight="1">
      <c r="A1205" t="s">
        <v>1371</v>
      </c>
      <c r="B1205" t="s">
        <v>74</v>
      </c>
      <c r="C1205">
        <v>6.5</v>
      </c>
    </row>
    <row r="1206" spans="1:3" ht="18.75" customHeight="1">
      <c r="A1206" t="s">
        <v>1990</v>
      </c>
      <c r="B1206" t="s">
        <v>825</v>
      </c>
      <c r="C1206">
        <v>26.6</v>
      </c>
    </row>
    <row r="1207" spans="1:3" ht="18.75" customHeight="1">
      <c r="A1207" t="s">
        <v>1372</v>
      </c>
      <c r="B1207" t="s">
        <v>81</v>
      </c>
      <c r="C1207">
        <v>18.899999999999999</v>
      </c>
    </row>
    <row r="1208" spans="1:3" ht="18.75" customHeight="1">
      <c r="A1208" t="s">
        <v>1991</v>
      </c>
      <c r="B1208" t="s">
        <v>74</v>
      </c>
      <c r="C1208">
        <v>14.6</v>
      </c>
    </row>
    <row r="1209" spans="1:3" ht="18.75" customHeight="1">
      <c r="A1209" t="s">
        <v>1373</v>
      </c>
      <c r="B1209" t="s">
        <v>74</v>
      </c>
      <c r="C1209">
        <v>28.4</v>
      </c>
    </row>
    <row r="1210" spans="1:3" ht="18.75" customHeight="1">
      <c r="A1210" t="s">
        <v>1374</v>
      </c>
      <c r="B1210" t="s">
        <v>74</v>
      </c>
      <c r="C1210">
        <v>15.7</v>
      </c>
    </row>
    <row r="1211" spans="1:3" ht="18.75" customHeight="1">
      <c r="A1211" t="s">
        <v>1375</v>
      </c>
      <c r="B1211" t="s">
        <v>74</v>
      </c>
      <c r="C1211">
        <v>8.8000000000000007</v>
      </c>
    </row>
    <row r="1212" spans="1:3" ht="18.75" customHeight="1">
      <c r="A1212" t="s">
        <v>1376</v>
      </c>
      <c r="B1212" t="s">
        <v>753</v>
      </c>
      <c r="C1212">
        <v>14.7</v>
      </c>
    </row>
    <row r="1213" spans="1:3" ht="18.75" customHeight="1">
      <c r="A1213" t="s">
        <v>1377</v>
      </c>
      <c r="B1213" t="s">
        <v>74</v>
      </c>
      <c r="C1213">
        <v>14.2</v>
      </c>
    </row>
    <row r="1214" spans="1:3" ht="18.75" customHeight="1">
      <c r="A1214" t="s">
        <v>1378</v>
      </c>
      <c r="B1214" t="s">
        <v>74</v>
      </c>
      <c r="C1214">
        <v>14.7</v>
      </c>
    </row>
    <row r="1215" spans="1:3" ht="18.75" customHeight="1">
      <c r="A1215" t="s">
        <v>1380</v>
      </c>
      <c r="B1215" t="s">
        <v>74</v>
      </c>
      <c r="C1215">
        <v>21.8</v>
      </c>
    </row>
    <row r="1216" spans="1:3" ht="18.75" customHeight="1">
      <c r="A1216" t="s">
        <v>1382</v>
      </c>
      <c r="B1216" t="s">
        <v>74</v>
      </c>
      <c r="C1216">
        <v>22.6</v>
      </c>
    </row>
    <row r="1217" spans="1:3" ht="18.75" customHeight="1">
      <c r="A1217" t="s">
        <v>1383</v>
      </c>
      <c r="B1217" t="s">
        <v>74</v>
      </c>
      <c r="C1217">
        <v>6.9</v>
      </c>
    </row>
    <row r="1218" spans="1:3" ht="18.75" customHeight="1">
      <c r="A1218" t="s">
        <v>1384</v>
      </c>
      <c r="B1218" t="s">
        <v>74</v>
      </c>
      <c r="C1218">
        <v>29.5</v>
      </c>
    </row>
    <row r="1219" spans="1:3" ht="18.75" customHeight="1">
      <c r="A1219" t="s">
        <v>1385</v>
      </c>
      <c r="B1219" t="s">
        <v>1386</v>
      </c>
      <c r="C1219">
        <v>3.5</v>
      </c>
    </row>
    <row r="1220" spans="1:3" ht="18.75" customHeight="1">
      <c r="A1220" t="s">
        <v>1387</v>
      </c>
      <c r="B1220" t="s">
        <v>74</v>
      </c>
      <c r="C1220">
        <v>2.6</v>
      </c>
    </row>
    <row r="1221" spans="1:3" ht="18.75" customHeight="1">
      <c r="A1221" t="s">
        <v>1388</v>
      </c>
      <c r="B1221" t="s">
        <v>74</v>
      </c>
      <c r="C1221">
        <v>19.2</v>
      </c>
    </row>
    <row r="1222" spans="1:3" ht="18.75" customHeight="1">
      <c r="A1222" t="s">
        <v>1389</v>
      </c>
      <c r="B1222" t="s">
        <v>74</v>
      </c>
      <c r="C1222">
        <v>25.4</v>
      </c>
    </row>
    <row r="1223" spans="1:3" ht="18.75" customHeight="1">
      <c r="A1223" t="s">
        <v>1390</v>
      </c>
      <c r="B1223" t="s">
        <v>74</v>
      </c>
      <c r="C1223">
        <v>10.3</v>
      </c>
    </row>
    <row r="1224" spans="1:3" ht="18.75" customHeight="1">
      <c r="A1224" t="s">
        <v>1391</v>
      </c>
      <c r="B1224" t="s">
        <v>74</v>
      </c>
      <c r="C1224">
        <v>14.8</v>
      </c>
    </row>
    <row r="1225" spans="1:3" ht="18.75" customHeight="1">
      <c r="A1225" t="s">
        <v>1392</v>
      </c>
      <c r="B1225" t="s">
        <v>74</v>
      </c>
      <c r="C1225">
        <v>31.8</v>
      </c>
    </row>
    <row r="1226" spans="1:3" ht="18.75" customHeight="1">
      <c r="A1226" t="s">
        <v>1393</v>
      </c>
      <c r="B1226" t="s">
        <v>544</v>
      </c>
      <c r="C1226">
        <v>10.3</v>
      </c>
    </row>
    <row r="1227" spans="1:3" ht="18.75" customHeight="1">
      <c r="A1227" t="s">
        <v>1395</v>
      </c>
      <c r="B1227" t="s">
        <v>74</v>
      </c>
      <c r="C1227">
        <v>13.9</v>
      </c>
    </row>
    <row r="1228" spans="1:3" ht="18.75" customHeight="1">
      <c r="A1228" t="s">
        <v>1396</v>
      </c>
      <c r="B1228" t="s">
        <v>74</v>
      </c>
      <c r="C1228">
        <v>14.8</v>
      </c>
    </row>
    <row r="1229" spans="1:3" ht="18.75" customHeight="1">
      <c r="A1229" t="s">
        <v>1397</v>
      </c>
      <c r="B1229" t="s">
        <v>74</v>
      </c>
      <c r="C1229">
        <v>15.9</v>
      </c>
    </row>
    <row r="1230" spans="1:3" ht="18.75" customHeight="1">
      <c r="A1230" t="s">
        <v>1398</v>
      </c>
      <c r="B1230" t="s">
        <v>1399</v>
      </c>
      <c r="C1230">
        <v>23.8</v>
      </c>
    </row>
    <row r="1231" spans="1:3" ht="18.75" customHeight="1">
      <c r="A1231" t="s">
        <v>1855</v>
      </c>
      <c r="B1231" t="s">
        <v>74</v>
      </c>
      <c r="C1231">
        <v>27.2</v>
      </c>
    </row>
    <row r="1232" spans="1:3" ht="18.75" customHeight="1">
      <c r="A1232" t="s">
        <v>1400</v>
      </c>
      <c r="B1232" t="s">
        <v>74</v>
      </c>
      <c r="C1232">
        <v>5.6</v>
      </c>
    </row>
    <row r="1233" spans="1:3" ht="18.75" customHeight="1">
      <c r="A1233" t="s">
        <v>1401</v>
      </c>
      <c r="B1233" t="s">
        <v>74</v>
      </c>
      <c r="C1233">
        <v>10.9</v>
      </c>
    </row>
    <row r="1234" spans="1:3" ht="18.75" customHeight="1">
      <c r="A1234" t="s">
        <v>1405</v>
      </c>
      <c r="B1234" t="s">
        <v>74</v>
      </c>
      <c r="C1234">
        <v>19</v>
      </c>
    </row>
    <row r="1235" spans="1:3" ht="18.75" customHeight="1">
      <c r="A1235" t="s">
        <v>1406</v>
      </c>
      <c r="B1235" t="s">
        <v>74</v>
      </c>
      <c r="C1235">
        <v>25.9</v>
      </c>
    </row>
    <row r="1236" spans="1:3" ht="18.75" customHeight="1">
      <c r="A1236" t="s">
        <v>1407</v>
      </c>
      <c r="B1236" t="s">
        <v>185</v>
      </c>
      <c r="C1236">
        <v>8.5</v>
      </c>
    </row>
    <row r="1237" spans="1:3" ht="18.75" customHeight="1">
      <c r="A1237" t="s">
        <v>1408</v>
      </c>
      <c r="B1237" t="s">
        <v>74</v>
      </c>
      <c r="C1237">
        <v>20.8</v>
      </c>
    </row>
    <row r="1238" spans="1:3" ht="18.75" customHeight="1">
      <c r="A1238" t="s">
        <v>1409</v>
      </c>
      <c r="B1238" t="s">
        <v>74</v>
      </c>
      <c r="C1238">
        <v>29.4</v>
      </c>
    </row>
    <row r="1239" spans="1:3" ht="18.75" customHeight="1">
      <c r="A1239" t="s">
        <v>1410</v>
      </c>
      <c r="B1239" t="s">
        <v>74</v>
      </c>
      <c r="C1239">
        <v>22.6</v>
      </c>
    </row>
    <row r="1240" spans="1:3" ht="18.75" customHeight="1">
      <c r="A1240" t="s">
        <v>1411</v>
      </c>
      <c r="B1240" t="s">
        <v>74</v>
      </c>
      <c r="C1240">
        <v>34.4</v>
      </c>
    </row>
    <row r="1241" spans="1:3" ht="18.75" customHeight="1">
      <c r="A1241" t="s">
        <v>1413</v>
      </c>
      <c r="B1241" t="s">
        <v>74</v>
      </c>
      <c r="C1241">
        <v>20.2</v>
      </c>
    </row>
    <row r="1242" spans="1:3" ht="18.75" customHeight="1">
      <c r="A1242" t="s">
        <v>1414</v>
      </c>
      <c r="B1242" t="s">
        <v>350</v>
      </c>
      <c r="C1242">
        <v>6.5</v>
      </c>
    </row>
    <row r="1243" spans="1:3" ht="18.75" customHeight="1">
      <c r="A1243" t="s">
        <v>1415</v>
      </c>
      <c r="B1243" t="s">
        <v>74</v>
      </c>
      <c r="C1243">
        <v>11.1</v>
      </c>
    </row>
    <row r="1244" spans="1:3" ht="18.75" customHeight="1">
      <c r="A1244" t="s">
        <v>1416</v>
      </c>
      <c r="B1244" t="s">
        <v>74</v>
      </c>
      <c r="C1244">
        <v>45.6</v>
      </c>
    </row>
    <row r="1245" spans="1:3" ht="18.75" customHeight="1">
      <c r="A1245" t="s">
        <v>1417</v>
      </c>
      <c r="B1245" t="s">
        <v>74</v>
      </c>
      <c r="C1245">
        <v>12.9</v>
      </c>
    </row>
    <row r="1246" spans="1:3" ht="18.75" customHeight="1">
      <c r="A1246" t="s">
        <v>1418</v>
      </c>
      <c r="B1246" t="s">
        <v>74</v>
      </c>
      <c r="C1246">
        <v>38.700000000000003</v>
      </c>
    </row>
    <row r="1247" spans="1:3" ht="18.75" customHeight="1">
      <c r="A1247" t="s">
        <v>1419</v>
      </c>
      <c r="B1247" t="s">
        <v>74</v>
      </c>
      <c r="C1247">
        <v>19.899999999999999</v>
      </c>
    </row>
    <row r="1248" spans="1:3" ht="18.75" customHeight="1">
      <c r="A1248" t="s">
        <v>1420</v>
      </c>
      <c r="B1248" t="s">
        <v>74</v>
      </c>
      <c r="C1248">
        <v>54</v>
      </c>
    </row>
    <row r="1249" spans="1:3" ht="18.75" customHeight="1">
      <c r="A1249" t="s">
        <v>1422</v>
      </c>
      <c r="B1249" t="s">
        <v>74</v>
      </c>
      <c r="C1249">
        <v>5.3</v>
      </c>
    </row>
    <row r="1250" spans="1:3" ht="18.75" customHeight="1">
      <c r="A1250" t="s">
        <v>1423</v>
      </c>
      <c r="B1250" t="s">
        <v>74</v>
      </c>
      <c r="C1250">
        <v>23.7</v>
      </c>
    </row>
    <row r="1251" spans="1:3" ht="18.75" customHeight="1">
      <c r="A1251" t="s">
        <v>1424</v>
      </c>
      <c r="B1251" t="s">
        <v>101</v>
      </c>
      <c r="C1251">
        <v>19</v>
      </c>
    </row>
    <row r="1252" spans="1:3" ht="18.75" customHeight="1">
      <c r="A1252" t="s">
        <v>1425</v>
      </c>
      <c r="B1252" t="s">
        <v>74</v>
      </c>
      <c r="C1252">
        <v>13.8</v>
      </c>
    </row>
    <row r="1253" spans="1:3" ht="18.75" customHeight="1">
      <c r="A1253" t="s">
        <v>1426</v>
      </c>
      <c r="B1253" t="s">
        <v>74</v>
      </c>
      <c r="C1253">
        <v>21.2</v>
      </c>
    </row>
    <row r="1254" spans="1:3" ht="18.75" customHeight="1">
      <c r="A1254" t="s">
        <v>1427</v>
      </c>
      <c r="B1254" t="s">
        <v>74</v>
      </c>
      <c r="C1254">
        <v>12.6</v>
      </c>
    </row>
    <row r="1255" spans="1:3" ht="18.75" customHeight="1">
      <c r="A1255" t="s">
        <v>1428</v>
      </c>
      <c r="B1255" t="s">
        <v>74</v>
      </c>
      <c r="C1255">
        <v>19.3</v>
      </c>
    </row>
    <row r="1256" spans="1:3" ht="18.75" customHeight="1">
      <c r="A1256" t="s">
        <v>1429</v>
      </c>
      <c r="B1256" t="s">
        <v>74</v>
      </c>
      <c r="C1256">
        <v>13.6</v>
      </c>
    </row>
    <row r="1257" spans="1:3" ht="18.75" customHeight="1">
      <c r="A1257" t="s">
        <v>1430</v>
      </c>
      <c r="B1257" t="s">
        <v>74</v>
      </c>
      <c r="C1257">
        <v>7.2</v>
      </c>
    </row>
    <row r="1258" spans="1:3" ht="18.75" customHeight="1">
      <c r="A1258" t="s">
        <v>1431</v>
      </c>
      <c r="B1258" t="s">
        <v>1992</v>
      </c>
      <c r="C1258">
        <v>13.9</v>
      </c>
    </row>
    <row r="1259" spans="1:3" ht="18.75" customHeight="1">
      <c r="A1259" t="s">
        <v>1856</v>
      </c>
      <c r="B1259" t="s">
        <v>633</v>
      </c>
      <c r="C1259">
        <v>17.2</v>
      </c>
    </row>
    <row r="1260" spans="1:3" ht="18.75" customHeight="1">
      <c r="A1260" t="s">
        <v>1857</v>
      </c>
      <c r="B1260" t="s">
        <v>74</v>
      </c>
      <c r="C1260">
        <v>18.5</v>
      </c>
    </row>
    <row r="1261" spans="1:3" ht="18.75" customHeight="1">
      <c r="A1261" t="s">
        <v>1432</v>
      </c>
      <c r="B1261" t="s">
        <v>74</v>
      </c>
      <c r="C1261">
        <v>30</v>
      </c>
    </row>
    <row r="1262" spans="1:3" ht="18.75" customHeight="1">
      <c r="A1262" t="s">
        <v>1433</v>
      </c>
      <c r="B1262" t="s">
        <v>74</v>
      </c>
      <c r="C1262">
        <v>17.2</v>
      </c>
    </row>
    <row r="1263" spans="1:3" ht="18.75" customHeight="1">
      <c r="A1263" t="s">
        <v>1434</v>
      </c>
      <c r="B1263" t="s">
        <v>74</v>
      </c>
      <c r="C1263">
        <v>19.600000000000001</v>
      </c>
    </row>
    <row r="1264" spans="1:3" ht="18.75" customHeight="1">
      <c r="A1264" t="s">
        <v>1435</v>
      </c>
      <c r="B1264" t="s">
        <v>436</v>
      </c>
      <c r="C1264">
        <v>15.3</v>
      </c>
    </row>
    <row r="1265" spans="1:3" ht="18.75" customHeight="1">
      <c r="A1265" t="s">
        <v>1436</v>
      </c>
      <c r="B1265" t="s">
        <v>74</v>
      </c>
      <c r="C1265">
        <v>18.8</v>
      </c>
    </row>
    <row r="1266" spans="1:3" ht="18.75" customHeight="1">
      <c r="A1266" t="s">
        <v>1437</v>
      </c>
      <c r="B1266" t="s">
        <v>74</v>
      </c>
      <c r="C1266">
        <v>6.9</v>
      </c>
    </row>
    <row r="1267" spans="1:3" ht="18.75" customHeight="1">
      <c r="A1267" t="s">
        <v>1438</v>
      </c>
      <c r="B1267" t="s">
        <v>74</v>
      </c>
      <c r="C1267">
        <v>16</v>
      </c>
    </row>
    <row r="1268" spans="1:3" ht="18.75" customHeight="1">
      <c r="A1268" t="s">
        <v>1439</v>
      </c>
      <c r="B1268" t="s">
        <v>74</v>
      </c>
      <c r="C1268">
        <v>25.1</v>
      </c>
    </row>
    <row r="1269" spans="1:3" ht="18.75" customHeight="1">
      <c r="A1269" t="s">
        <v>1440</v>
      </c>
      <c r="B1269" t="s">
        <v>1441</v>
      </c>
      <c r="C1269">
        <v>16.3</v>
      </c>
    </row>
    <row r="1270" spans="1:3" ht="18.75" customHeight="1">
      <c r="A1270" t="s">
        <v>1442</v>
      </c>
      <c r="B1270" t="s">
        <v>74</v>
      </c>
      <c r="C1270">
        <v>22.1</v>
      </c>
    </row>
    <row r="1271" spans="1:3" ht="18.75" customHeight="1">
      <c r="A1271" t="s">
        <v>1443</v>
      </c>
      <c r="B1271" t="s">
        <v>74</v>
      </c>
      <c r="C1271">
        <v>16.3</v>
      </c>
    </row>
    <row r="1272" spans="1:3" ht="18.75" customHeight="1">
      <c r="A1272" t="s">
        <v>1444</v>
      </c>
      <c r="B1272" t="s">
        <v>74</v>
      </c>
      <c r="C1272">
        <v>30.7</v>
      </c>
    </row>
    <row r="1273" spans="1:3" ht="18.75" customHeight="1">
      <c r="A1273" t="s">
        <v>1445</v>
      </c>
      <c r="B1273" t="s">
        <v>74</v>
      </c>
      <c r="C1273">
        <v>18</v>
      </c>
    </row>
    <row r="1274" spans="1:3" ht="18.75" customHeight="1">
      <c r="A1274" t="s">
        <v>1446</v>
      </c>
      <c r="B1274" t="s">
        <v>852</v>
      </c>
      <c r="C1274">
        <v>10.3</v>
      </c>
    </row>
    <row r="1275" spans="1:3" ht="18.75" customHeight="1">
      <c r="A1275" t="s">
        <v>1447</v>
      </c>
      <c r="B1275" t="s">
        <v>74</v>
      </c>
      <c r="C1275">
        <v>10.199999999999999</v>
      </c>
    </row>
    <row r="1276" spans="1:3" ht="18.75" customHeight="1">
      <c r="A1276" t="s">
        <v>1448</v>
      </c>
      <c r="B1276" t="s">
        <v>640</v>
      </c>
      <c r="C1276">
        <v>8.5</v>
      </c>
    </row>
    <row r="1277" spans="1:3" ht="18.75" customHeight="1">
      <c r="A1277" t="s">
        <v>1449</v>
      </c>
      <c r="B1277" t="s">
        <v>74</v>
      </c>
      <c r="C1277">
        <v>24.7</v>
      </c>
    </row>
    <row r="1278" spans="1:3" ht="18.75" customHeight="1">
      <c r="A1278" t="s">
        <v>1450</v>
      </c>
      <c r="B1278" t="s">
        <v>74</v>
      </c>
      <c r="C1278">
        <v>14.9</v>
      </c>
    </row>
    <row r="1279" spans="1:3" ht="18.75" customHeight="1">
      <c r="A1279" t="s">
        <v>1794</v>
      </c>
      <c r="B1279" t="s">
        <v>640</v>
      </c>
      <c r="C1279">
        <v>16.600000000000001</v>
      </c>
    </row>
    <row r="1280" spans="1:3" ht="18.75" customHeight="1">
      <c r="A1280" t="s">
        <v>1451</v>
      </c>
      <c r="B1280" t="s">
        <v>74</v>
      </c>
      <c r="C1280">
        <v>7.8</v>
      </c>
    </row>
    <row r="1281" spans="1:3" ht="18.75" customHeight="1">
      <c r="A1281" t="s">
        <v>1452</v>
      </c>
      <c r="B1281" t="s">
        <v>85</v>
      </c>
      <c r="C1281">
        <v>14.5</v>
      </c>
    </row>
    <row r="1282" spans="1:3" ht="18.75" customHeight="1">
      <c r="A1282" t="s">
        <v>1453</v>
      </c>
      <c r="B1282" t="s">
        <v>74</v>
      </c>
      <c r="C1282">
        <v>22</v>
      </c>
    </row>
    <row r="1283" spans="1:3" ht="18.75" customHeight="1">
      <c r="A1283" t="s">
        <v>1454</v>
      </c>
      <c r="B1283" t="s">
        <v>74</v>
      </c>
      <c r="C1283">
        <v>29.5</v>
      </c>
    </row>
    <row r="1284" spans="1:3" ht="18.75" customHeight="1">
      <c r="A1284" t="s">
        <v>1455</v>
      </c>
      <c r="B1284" t="s">
        <v>74</v>
      </c>
      <c r="C1284">
        <v>10.6</v>
      </c>
    </row>
    <row r="1285" spans="1:3" ht="18.75" customHeight="1">
      <c r="A1285" t="s">
        <v>1456</v>
      </c>
      <c r="B1285" t="s">
        <v>74</v>
      </c>
      <c r="C1285">
        <v>21.7</v>
      </c>
    </row>
    <row r="1286" spans="1:3" ht="18.75" customHeight="1">
      <c r="A1286" t="s">
        <v>1457</v>
      </c>
      <c r="B1286" t="s">
        <v>74</v>
      </c>
      <c r="C1286">
        <v>12.6</v>
      </c>
    </row>
    <row r="1287" spans="1:3" ht="18.75" customHeight="1">
      <c r="A1287" t="s">
        <v>1458</v>
      </c>
      <c r="B1287" t="s">
        <v>74</v>
      </c>
      <c r="C1287">
        <v>17.100000000000001</v>
      </c>
    </row>
    <row r="1288" spans="1:3" ht="18.75" customHeight="1">
      <c r="A1288" t="s">
        <v>1795</v>
      </c>
      <c r="B1288" t="s">
        <v>74</v>
      </c>
      <c r="C1288">
        <v>23.1</v>
      </c>
    </row>
    <row r="1289" spans="1:3" ht="18.75" customHeight="1">
      <c r="A1289" t="s">
        <v>1459</v>
      </c>
      <c r="B1289" t="s">
        <v>74</v>
      </c>
      <c r="C1289">
        <v>10</v>
      </c>
    </row>
    <row r="1290" spans="1:3" ht="18.75" customHeight="1">
      <c r="A1290" t="s">
        <v>1460</v>
      </c>
      <c r="B1290" t="s">
        <v>74</v>
      </c>
      <c r="C1290">
        <v>13.8</v>
      </c>
    </row>
    <row r="1291" spans="1:3" ht="18.75" customHeight="1">
      <c r="A1291" t="s">
        <v>1461</v>
      </c>
      <c r="B1291" t="s">
        <v>74</v>
      </c>
      <c r="C1291">
        <v>17.3</v>
      </c>
    </row>
    <row r="1292" spans="1:3" ht="18.75" customHeight="1">
      <c r="A1292" t="s">
        <v>1462</v>
      </c>
      <c r="B1292" t="s">
        <v>74</v>
      </c>
      <c r="C1292">
        <v>28.9</v>
      </c>
    </row>
    <row r="1293" spans="1:3" ht="18.75" customHeight="1">
      <c r="A1293" t="s">
        <v>1463</v>
      </c>
      <c r="B1293" t="s">
        <v>74</v>
      </c>
      <c r="C1293">
        <v>11.5</v>
      </c>
    </row>
    <row r="1294" spans="1:3" ht="18.75" customHeight="1">
      <c r="A1294" t="s">
        <v>1464</v>
      </c>
      <c r="B1294" t="s">
        <v>74</v>
      </c>
      <c r="C1294">
        <v>12.3</v>
      </c>
    </row>
    <row r="1295" spans="1:3" ht="18.75" customHeight="1">
      <c r="A1295" t="s">
        <v>1465</v>
      </c>
      <c r="B1295" t="s">
        <v>74</v>
      </c>
      <c r="C1295">
        <v>12</v>
      </c>
    </row>
    <row r="1296" spans="1:3" ht="18.75" customHeight="1">
      <c r="A1296" t="s">
        <v>1466</v>
      </c>
      <c r="B1296" t="s">
        <v>74</v>
      </c>
      <c r="C1296">
        <v>17.600000000000001</v>
      </c>
    </row>
    <row r="1297" spans="1:3" ht="18.75" customHeight="1">
      <c r="A1297" t="s">
        <v>1467</v>
      </c>
      <c r="B1297" t="s">
        <v>74</v>
      </c>
      <c r="C1297">
        <v>15.2</v>
      </c>
    </row>
    <row r="1298" spans="1:3" ht="18.75" customHeight="1">
      <c r="A1298" t="s">
        <v>1468</v>
      </c>
      <c r="B1298" t="s">
        <v>74</v>
      </c>
      <c r="C1298">
        <v>30</v>
      </c>
    </row>
    <row r="1299" spans="1:3" ht="18.75" customHeight="1">
      <c r="A1299" t="s">
        <v>1469</v>
      </c>
      <c r="B1299" t="s">
        <v>74</v>
      </c>
      <c r="C1299">
        <v>22.5</v>
      </c>
    </row>
    <row r="1300" spans="1:3" ht="18.75" customHeight="1">
      <c r="A1300" t="s">
        <v>1470</v>
      </c>
      <c r="B1300" t="s">
        <v>74</v>
      </c>
      <c r="C1300">
        <v>21.2</v>
      </c>
    </row>
    <row r="1301" spans="1:3" ht="18.75" customHeight="1">
      <c r="A1301" t="s">
        <v>1471</v>
      </c>
      <c r="B1301" t="s">
        <v>74</v>
      </c>
      <c r="C1301">
        <v>19.100000000000001</v>
      </c>
    </row>
    <row r="1302" spans="1:3" ht="18.75" customHeight="1">
      <c r="A1302" t="s">
        <v>1472</v>
      </c>
      <c r="B1302" t="s">
        <v>74</v>
      </c>
      <c r="C1302">
        <v>16.600000000000001</v>
      </c>
    </row>
    <row r="1303" spans="1:3" ht="18.75" customHeight="1">
      <c r="A1303" t="s">
        <v>1473</v>
      </c>
      <c r="B1303" t="s">
        <v>547</v>
      </c>
      <c r="C1303">
        <v>2.2999999999999998</v>
      </c>
    </row>
    <row r="1304" spans="1:3" ht="18.75" customHeight="1">
      <c r="A1304" t="s">
        <v>1796</v>
      </c>
      <c r="B1304" t="s">
        <v>74</v>
      </c>
      <c r="C1304">
        <v>46.2</v>
      </c>
    </row>
    <row r="1305" spans="1:3" ht="18.75" customHeight="1">
      <c r="A1305" t="s">
        <v>1474</v>
      </c>
      <c r="B1305" t="s">
        <v>74</v>
      </c>
      <c r="C1305">
        <v>17.7</v>
      </c>
    </row>
    <row r="1306" spans="1:3" ht="18.75" customHeight="1">
      <c r="A1306" t="s">
        <v>1476</v>
      </c>
      <c r="B1306" t="s">
        <v>74</v>
      </c>
      <c r="C1306">
        <v>23.8</v>
      </c>
    </row>
    <row r="1307" spans="1:3" ht="18.75" customHeight="1">
      <c r="A1307" t="s">
        <v>1477</v>
      </c>
      <c r="B1307" t="s">
        <v>74</v>
      </c>
      <c r="C1307">
        <v>12.5</v>
      </c>
    </row>
    <row r="1308" spans="1:3" ht="18.75" customHeight="1">
      <c r="A1308" t="s">
        <v>1478</v>
      </c>
      <c r="B1308" t="s">
        <v>1479</v>
      </c>
      <c r="C1308">
        <v>20.399999999999999</v>
      </c>
    </row>
    <row r="1309" spans="1:3" ht="18.75" customHeight="1">
      <c r="A1309" t="s">
        <v>1480</v>
      </c>
      <c r="B1309" t="s">
        <v>74</v>
      </c>
      <c r="C1309">
        <v>19.600000000000001</v>
      </c>
    </row>
    <row r="1310" spans="1:3" ht="18.75" customHeight="1">
      <c r="A1310" t="s">
        <v>1481</v>
      </c>
      <c r="B1310" t="s">
        <v>74</v>
      </c>
      <c r="C1310">
        <v>15.5</v>
      </c>
    </row>
    <row r="1311" spans="1:3" ht="18.75" customHeight="1">
      <c r="A1311" t="s">
        <v>1482</v>
      </c>
      <c r="B1311" t="s">
        <v>74</v>
      </c>
      <c r="C1311">
        <v>15.8</v>
      </c>
    </row>
    <row r="1312" spans="1:3" ht="18.75" customHeight="1">
      <c r="A1312" t="s">
        <v>1483</v>
      </c>
      <c r="B1312" t="s">
        <v>74</v>
      </c>
      <c r="C1312">
        <v>17.399999999999999</v>
      </c>
    </row>
    <row r="1313" spans="1:3" ht="18.75" customHeight="1">
      <c r="A1313" t="s">
        <v>1484</v>
      </c>
      <c r="B1313" t="s">
        <v>74</v>
      </c>
      <c r="C1313">
        <v>27.2</v>
      </c>
    </row>
    <row r="1314" spans="1:3" ht="18.75" customHeight="1">
      <c r="A1314" t="s">
        <v>1485</v>
      </c>
      <c r="B1314" t="s">
        <v>74</v>
      </c>
      <c r="C1314">
        <v>8.6</v>
      </c>
    </row>
    <row r="1315" spans="1:3" ht="18.75" customHeight="1">
      <c r="A1315" t="s">
        <v>1486</v>
      </c>
      <c r="B1315" t="s">
        <v>74</v>
      </c>
      <c r="C1315">
        <v>2</v>
      </c>
    </row>
    <row r="1316" spans="1:3" ht="18.75" customHeight="1">
      <c r="A1316" t="s">
        <v>1487</v>
      </c>
      <c r="B1316" t="s">
        <v>74</v>
      </c>
      <c r="C1316">
        <v>31</v>
      </c>
    </row>
    <row r="1317" spans="1:3" ht="18.75" customHeight="1">
      <c r="A1317" t="s">
        <v>1489</v>
      </c>
      <c r="B1317" t="s">
        <v>74</v>
      </c>
      <c r="C1317">
        <v>19</v>
      </c>
    </row>
    <row r="1318" spans="1:3" ht="18.75" customHeight="1">
      <c r="A1318" t="s">
        <v>1492</v>
      </c>
      <c r="B1318" t="s">
        <v>74</v>
      </c>
      <c r="C1318">
        <v>35.700000000000003</v>
      </c>
    </row>
    <row r="1319" spans="1:3" ht="18.75" customHeight="1">
      <c r="A1319" t="s">
        <v>1493</v>
      </c>
      <c r="B1319" t="s">
        <v>74</v>
      </c>
      <c r="C1319">
        <v>29.2</v>
      </c>
    </row>
    <row r="1320" spans="1:3" ht="18.75" customHeight="1">
      <c r="A1320" t="s">
        <v>1797</v>
      </c>
      <c r="B1320" t="s">
        <v>74</v>
      </c>
      <c r="C1320">
        <v>16.7</v>
      </c>
    </row>
    <row r="1321" spans="1:3" ht="18.75" customHeight="1">
      <c r="A1321" t="s">
        <v>1798</v>
      </c>
      <c r="B1321" t="s">
        <v>74</v>
      </c>
      <c r="C1321">
        <v>15.6</v>
      </c>
    </row>
    <row r="1322" spans="1:3" ht="18.75" customHeight="1">
      <c r="A1322" t="s">
        <v>1494</v>
      </c>
      <c r="B1322" t="s">
        <v>74</v>
      </c>
      <c r="C1322">
        <v>14.3</v>
      </c>
    </row>
    <row r="1323" spans="1:3" ht="18.75" customHeight="1">
      <c r="A1323" t="s">
        <v>1495</v>
      </c>
      <c r="B1323" t="s">
        <v>74</v>
      </c>
      <c r="C1323">
        <v>23</v>
      </c>
    </row>
    <row r="1324" spans="1:3" ht="18.75" customHeight="1">
      <c r="A1324" t="s">
        <v>1799</v>
      </c>
      <c r="B1324" t="s">
        <v>74</v>
      </c>
      <c r="C1324">
        <v>35.5</v>
      </c>
    </row>
    <row r="1325" spans="1:3" ht="18.75" customHeight="1">
      <c r="A1325" t="s">
        <v>1973</v>
      </c>
      <c r="B1325" t="s">
        <v>74</v>
      </c>
      <c r="C1325">
        <v>13.8</v>
      </c>
    </row>
    <row r="1326" spans="1:3" ht="18.75" customHeight="1">
      <c r="A1326" t="s">
        <v>1496</v>
      </c>
      <c r="B1326" t="s">
        <v>74</v>
      </c>
      <c r="C1326">
        <v>18.7</v>
      </c>
    </row>
    <row r="1327" spans="1:3" ht="18.75" customHeight="1">
      <c r="A1327" t="s">
        <v>1497</v>
      </c>
      <c r="B1327" t="s">
        <v>74</v>
      </c>
      <c r="C1327">
        <v>16.3</v>
      </c>
    </row>
    <row r="1328" spans="1:3" ht="18.75" customHeight="1">
      <c r="A1328" t="s">
        <v>1498</v>
      </c>
      <c r="B1328" t="s">
        <v>74</v>
      </c>
      <c r="C1328">
        <v>24.6</v>
      </c>
    </row>
    <row r="1329" spans="1:3" ht="18.75" customHeight="1">
      <c r="A1329" t="s">
        <v>1499</v>
      </c>
      <c r="B1329" t="s">
        <v>74</v>
      </c>
      <c r="C1329">
        <v>35.799999999999997</v>
      </c>
    </row>
    <row r="1330" spans="1:3" ht="18.75" customHeight="1">
      <c r="A1330" t="s">
        <v>1500</v>
      </c>
      <c r="B1330" t="s">
        <v>1501</v>
      </c>
      <c r="C1330">
        <v>5.3</v>
      </c>
    </row>
    <row r="1331" spans="1:3" ht="18.75" customHeight="1">
      <c r="A1331" t="s">
        <v>1502</v>
      </c>
      <c r="B1331" t="s">
        <v>74</v>
      </c>
      <c r="C1331">
        <v>24.9</v>
      </c>
    </row>
    <row r="1332" spans="1:3" ht="18.75" customHeight="1">
      <c r="A1332" t="s">
        <v>1503</v>
      </c>
      <c r="B1332" t="s">
        <v>74</v>
      </c>
      <c r="C1332">
        <v>12</v>
      </c>
    </row>
    <row r="1333" spans="1:3" ht="18.75" customHeight="1">
      <c r="A1333" t="s">
        <v>1504</v>
      </c>
      <c r="B1333" t="s">
        <v>74</v>
      </c>
      <c r="C1333">
        <v>16</v>
      </c>
    </row>
    <row r="1334" spans="1:3" ht="18.75" customHeight="1">
      <c r="A1334" t="s">
        <v>1505</v>
      </c>
      <c r="B1334" t="s">
        <v>74</v>
      </c>
      <c r="C1334">
        <v>9.5</v>
      </c>
    </row>
    <row r="1335" spans="1:3" ht="18.75" customHeight="1">
      <c r="A1335" t="s">
        <v>1506</v>
      </c>
      <c r="B1335" t="s">
        <v>119</v>
      </c>
      <c r="C1335">
        <v>5.4</v>
      </c>
    </row>
    <row r="1336" spans="1:3" ht="18.75" customHeight="1">
      <c r="A1336" t="s">
        <v>1507</v>
      </c>
      <c r="B1336" t="s">
        <v>74</v>
      </c>
      <c r="C1336">
        <v>14.7</v>
      </c>
    </row>
    <row r="1337" spans="1:3" ht="18.75" customHeight="1">
      <c r="A1337" t="s">
        <v>1858</v>
      </c>
      <c r="B1337" t="s">
        <v>74</v>
      </c>
      <c r="C1337">
        <v>21.9</v>
      </c>
    </row>
    <row r="1338" spans="1:3" ht="18.75" customHeight="1">
      <c r="A1338" t="s">
        <v>1509</v>
      </c>
      <c r="B1338" t="s">
        <v>74</v>
      </c>
      <c r="C1338">
        <v>21.1</v>
      </c>
    </row>
    <row r="1339" spans="1:3" ht="18.75" customHeight="1">
      <c r="A1339" t="s">
        <v>1511</v>
      </c>
      <c r="B1339" t="s">
        <v>154</v>
      </c>
      <c r="C1339">
        <v>14.8</v>
      </c>
    </row>
    <row r="1340" spans="1:3" ht="18.75" customHeight="1">
      <c r="A1340" t="s">
        <v>1512</v>
      </c>
      <c r="B1340" t="s">
        <v>74</v>
      </c>
      <c r="C1340">
        <v>8</v>
      </c>
    </row>
    <row r="1341" spans="1:3" ht="18.75" customHeight="1">
      <c r="A1341" t="s">
        <v>1513</v>
      </c>
      <c r="B1341" t="s">
        <v>74</v>
      </c>
      <c r="C1341">
        <v>23.7</v>
      </c>
    </row>
    <row r="1342" spans="1:3" ht="18.75" customHeight="1">
      <c r="A1342" t="s">
        <v>1514</v>
      </c>
      <c r="B1342" t="s">
        <v>74</v>
      </c>
      <c r="C1342">
        <v>23.1</v>
      </c>
    </row>
    <row r="1343" spans="1:3" ht="18.75" customHeight="1">
      <c r="A1343" t="s">
        <v>1515</v>
      </c>
      <c r="B1343" t="s">
        <v>74</v>
      </c>
      <c r="C1343">
        <v>20.8</v>
      </c>
    </row>
    <row r="1344" spans="1:3" ht="18.75" customHeight="1">
      <c r="A1344" t="s">
        <v>1516</v>
      </c>
      <c r="B1344" t="s">
        <v>74</v>
      </c>
      <c r="C1344">
        <v>18.5</v>
      </c>
    </row>
    <row r="1345" spans="1:3" ht="18.75" customHeight="1">
      <c r="A1345" t="s">
        <v>1993</v>
      </c>
      <c r="B1345" t="s">
        <v>74</v>
      </c>
      <c r="C1345">
        <v>28.1</v>
      </c>
    </row>
    <row r="1346" spans="1:3" ht="18.75" customHeight="1">
      <c r="A1346" t="s">
        <v>1518</v>
      </c>
      <c r="B1346" t="s">
        <v>74</v>
      </c>
      <c r="C1346">
        <v>10.6</v>
      </c>
    </row>
    <row r="1347" spans="1:3" ht="18.75" customHeight="1">
      <c r="A1347" t="s">
        <v>1519</v>
      </c>
      <c r="B1347" t="s">
        <v>74</v>
      </c>
      <c r="C1347">
        <v>32.6</v>
      </c>
    </row>
    <row r="1348" spans="1:3" ht="18.75" customHeight="1">
      <c r="A1348" t="s">
        <v>1520</v>
      </c>
      <c r="B1348" t="s">
        <v>74</v>
      </c>
      <c r="C1348">
        <v>20.399999999999999</v>
      </c>
    </row>
    <row r="1349" spans="1:3" ht="18.75" customHeight="1">
      <c r="A1349" t="s">
        <v>1521</v>
      </c>
      <c r="B1349" t="s">
        <v>74</v>
      </c>
      <c r="C1349">
        <v>19.399999999999999</v>
      </c>
    </row>
    <row r="1350" spans="1:3" ht="18.75" customHeight="1">
      <c r="A1350" t="s">
        <v>1523</v>
      </c>
      <c r="B1350" t="s">
        <v>74</v>
      </c>
      <c r="C1350">
        <v>24.2</v>
      </c>
    </row>
    <row r="1351" spans="1:3" ht="18.75" customHeight="1">
      <c r="A1351" t="s">
        <v>1524</v>
      </c>
      <c r="B1351" t="s">
        <v>74</v>
      </c>
      <c r="C1351">
        <v>11.1</v>
      </c>
    </row>
    <row r="1352" spans="1:3" ht="18.75" customHeight="1">
      <c r="A1352" t="s">
        <v>1525</v>
      </c>
      <c r="B1352" t="s">
        <v>74</v>
      </c>
      <c r="C1352">
        <v>21</v>
      </c>
    </row>
    <row r="1353" spans="1:3" ht="18.75" customHeight="1">
      <c r="A1353" t="s">
        <v>1526</v>
      </c>
      <c r="B1353" t="s">
        <v>74</v>
      </c>
      <c r="C1353">
        <v>22.7</v>
      </c>
    </row>
    <row r="1354" spans="1:3" ht="18.75" customHeight="1">
      <c r="A1354" t="s">
        <v>1527</v>
      </c>
      <c r="B1354" t="s">
        <v>74</v>
      </c>
      <c r="C1354">
        <v>20.7</v>
      </c>
    </row>
    <row r="1355" spans="1:3" ht="18.75" customHeight="1">
      <c r="A1355" t="s">
        <v>1528</v>
      </c>
      <c r="B1355" t="s">
        <v>346</v>
      </c>
      <c r="C1355">
        <v>11.1</v>
      </c>
    </row>
    <row r="1356" spans="1:3" ht="18.75" customHeight="1">
      <c r="A1356" t="s">
        <v>1529</v>
      </c>
      <c r="B1356" t="s">
        <v>74</v>
      </c>
      <c r="C1356">
        <v>13.4</v>
      </c>
    </row>
    <row r="1357" spans="1:3" ht="18.75" customHeight="1">
      <c r="A1357" t="s">
        <v>1994</v>
      </c>
      <c r="B1357" t="s">
        <v>1995</v>
      </c>
      <c r="C1357">
        <v>16.5</v>
      </c>
    </row>
    <row r="1358" spans="1:3" ht="18.75" customHeight="1">
      <c r="A1358" t="s">
        <v>1530</v>
      </c>
      <c r="B1358" t="s">
        <v>74</v>
      </c>
      <c r="C1358">
        <v>20.399999999999999</v>
      </c>
    </row>
    <row r="1359" spans="1:3" ht="18.75" customHeight="1">
      <c r="A1359" t="s">
        <v>1800</v>
      </c>
      <c r="B1359" t="s">
        <v>74</v>
      </c>
      <c r="C1359">
        <v>22.1</v>
      </c>
    </row>
    <row r="1360" spans="1:3" ht="18.75" customHeight="1">
      <c r="A1360" t="s">
        <v>1531</v>
      </c>
      <c r="B1360" t="s">
        <v>74</v>
      </c>
      <c r="C1360">
        <v>26.4</v>
      </c>
    </row>
    <row r="1361" spans="1:3" ht="18.75" customHeight="1">
      <c r="A1361" t="s">
        <v>1532</v>
      </c>
      <c r="B1361" t="s">
        <v>574</v>
      </c>
      <c r="C1361">
        <v>13.7</v>
      </c>
    </row>
    <row r="1362" spans="1:3" ht="18.75" customHeight="1">
      <c r="A1362" t="s">
        <v>1533</v>
      </c>
      <c r="B1362" t="s">
        <v>74</v>
      </c>
      <c r="C1362">
        <v>12.7</v>
      </c>
    </row>
    <row r="1363" spans="1:3" ht="18.75" customHeight="1">
      <c r="A1363" t="s">
        <v>1534</v>
      </c>
      <c r="B1363" t="s">
        <v>74</v>
      </c>
      <c r="C1363">
        <v>23</v>
      </c>
    </row>
    <row r="1364" spans="1:3" ht="18.75" customHeight="1">
      <c r="A1364" t="s">
        <v>1535</v>
      </c>
      <c r="B1364" t="s">
        <v>74</v>
      </c>
      <c r="C1364">
        <v>23</v>
      </c>
    </row>
    <row r="1365" spans="1:3" ht="18.75" customHeight="1">
      <c r="A1365" t="s">
        <v>1536</v>
      </c>
      <c r="B1365" t="s">
        <v>74</v>
      </c>
      <c r="C1365">
        <v>29.2</v>
      </c>
    </row>
    <row r="1366" spans="1:3" ht="18.75" customHeight="1">
      <c r="A1366" t="s">
        <v>1537</v>
      </c>
      <c r="B1366" t="s">
        <v>74</v>
      </c>
      <c r="C1366">
        <v>18</v>
      </c>
    </row>
    <row r="1367" spans="1:3" ht="18.75" customHeight="1">
      <c r="A1367" t="s">
        <v>1538</v>
      </c>
      <c r="B1367" t="s">
        <v>74</v>
      </c>
      <c r="C1367">
        <v>14.1</v>
      </c>
    </row>
    <row r="1368" spans="1:3" ht="18.75" customHeight="1">
      <c r="A1368" t="s">
        <v>1539</v>
      </c>
      <c r="B1368" t="s">
        <v>74</v>
      </c>
      <c r="C1368">
        <v>10</v>
      </c>
    </row>
    <row r="1369" spans="1:3" ht="18.75" customHeight="1">
      <c r="A1369" t="s">
        <v>1540</v>
      </c>
      <c r="B1369" t="s">
        <v>146</v>
      </c>
      <c r="C1369">
        <v>22.8</v>
      </c>
    </row>
    <row r="1370" spans="1:3" ht="18.75" customHeight="1">
      <c r="A1370" t="s">
        <v>1541</v>
      </c>
      <c r="B1370" t="s">
        <v>74</v>
      </c>
      <c r="C1370">
        <v>14.7</v>
      </c>
    </row>
    <row r="1371" spans="1:3" ht="18.75" customHeight="1">
      <c r="A1371" t="s">
        <v>1542</v>
      </c>
      <c r="B1371" t="s">
        <v>74</v>
      </c>
      <c r="C1371">
        <v>18.2</v>
      </c>
    </row>
    <row r="1372" spans="1:3" ht="18.75" customHeight="1">
      <c r="A1372" t="s">
        <v>1543</v>
      </c>
      <c r="B1372" t="s">
        <v>74</v>
      </c>
      <c r="C1372">
        <v>28</v>
      </c>
    </row>
    <row r="1373" spans="1:3" ht="18.75" customHeight="1">
      <c r="A1373" t="s">
        <v>1544</v>
      </c>
      <c r="B1373" t="s">
        <v>74</v>
      </c>
      <c r="C1373">
        <v>19.600000000000001</v>
      </c>
    </row>
    <row r="1374" spans="1:3" ht="18.75" customHeight="1">
      <c r="A1374" t="s">
        <v>1545</v>
      </c>
      <c r="B1374" t="s">
        <v>74</v>
      </c>
      <c r="C1374">
        <v>21.7</v>
      </c>
    </row>
    <row r="1375" spans="1:3" ht="18.75" customHeight="1">
      <c r="A1375" t="s">
        <v>1546</v>
      </c>
      <c r="B1375" t="s">
        <v>74</v>
      </c>
      <c r="C1375">
        <v>19.3</v>
      </c>
    </row>
    <row r="1376" spans="1:3" ht="18.75" customHeight="1">
      <c r="A1376" t="s">
        <v>1547</v>
      </c>
      <c r="B1376" t="s">
        <v>505</v>
      </c>
      <c r="C1376">
        <v>19.5</v>
      </c>
    </row>
    <row r="1377" spans="1:3" ht="18.75" customHeight="1">
      <c r="A1377" t="s">
        <v>1548</v>
      </c>
      <c r="B1377" t="s">
        <v>74</v>
      </c>
      <c r="C1377">
        <v>22.6</v>
      </c>
    </row>
    <row r="1378" spans="1:3" ht="18.75" customHeight="1">
      <c r="A1378" t="s">
        <v>1549</v>
      </c>
      <c r="B1378" t="s">
        <v>74</v>
      </c>
      <c r="C1378">
        <v>11.7</v>
      </c>
    </row>
    <row r="1379" spans="1:3" ht="18.75" customHeight="1">
      <c r="A1379" t="s">
        <v>1801</v>
      </c>
      <c r="B1379" t="s">
        <v>74</v>
      </c>
      <c r="C1379">
        <v>18</v>
      </c>
    </row>
    <row r="1380" spans="1:3" ht="18.75" customHeight="1">
      <c r="A1380" t="s">
        <v>1550</v>
      </c>
      <c r="B1380" t="s">
        <v>74</v>
      </c>
      <c r="C1380">
        <v>15.5</v>
      </c>
    </row>
    <row r="1381" spans="1:3" ht="18.75" customHeight="1">
      <c r="A1381" t="s">
        <v>1552</v>
      </c>
      <c r="B1381" t="s">
        <v>74</v>
      </c>
      <c r="C1381">
        <v>17.5</v>
      </c>
    </row>
    <row r="1382" spans="1:3" ht="18.75" customHeight="1">
      <c r="A1382" t="s">
        <v>1553</v>
      </c>
      <c r="B1382" t="s">
        <v>74</v>
      </c>
      <c r="C1382">
        <v>11.6</v>
      </c>
    </row>
    <row r="1383" spans="1:3" ht="18.75" customHeight="1">
      <c r="A1383" t="s">
        <v>1554</v>
      </c>
      <c r="B1383" t="s">
        <v>74</v>
      </c>
      <c r="C1383">
        <v>33.4</v>
      </c>
    </row>
    <row r="1384" spans="1:3" ht="18.75" customHeight="1">
      <c r="A1384" t="s">
        <v>1555</v>
      </c>
      <c r="B1384" t="s">
        <v>74</v>
      </c>
      <c r="C1384">
        <v>27.5</v>
      </c>
    </row>
    <row r="1385" spans="1:3" ht="18.75" customHeight="1">
      <c r="A1385" t="s">
        <v>1556</v>
      </c>
      <c r="B1385" t="s">
        <v>74</v>
      </c>
      <c r="C1385">
        <v>8.4</v>
      </c>
    </row>
    <row r="1386" spans="1:3" ht="18.75" customHeight="1">
      <c r="A1386" t="s">
        <v>1802</v>
      </c>
      <c r="B1386" t="s">
        <v>74</v>
      </c>
      <c r="C1386">
        <v>18.899999999999999</v>
      </c>
    </row>
    <row r="1387" spans="1:3" ht="18.75" customHeight="1">
      <c r="A1387" t="s">
        <v>1557</v>
      </c>
      <c r="B1387" t="s">
        <v>74</v>
      </c>
      <c r="C1387">
        <v>17.8</v>
      </c>
    </row>
    <row r="1388" spans="1:3" ht="18.75" customHeight="1">
      <c r="A1388" t="s">
        <v>1558</v>
      </c>
      <c r="B1388" t="s">
        <v>74</v>
      </c>
      <c r="C1388">
        <v>36.5</v>
      </c>
    </row>
    <row r="1389" spans="1:3" ht="18.75" customHeight="1">
      <c r="A1389" t="s">
        <v>1559</v>
      </c>
      <c r="B1389" t="s">
        <v>74</v>
      </c>
      <c r="C1389">
        <v>11</v>
      </c>
    </row>
    <row r="1390" spans="1:3" ht="18.75" customHeight="1">
      <c r="A1390" t="s">
        <v>1859</v>
      </c>
      <c r="B1390" t="s">
        <v>74</v>
      </c>
      <c r="C1390">
        <v>28.6</v>
      </c>
    </row>
    <row r="1391" spans="1:3" ht="18.75" customHeight="1">
      <c r="A1391" t="s">
        <v>1560</v>
      </c>
      <c r="B1391" t="s">
        <v>74</v>
      </c>
      <c r="C1391">
        <v>14.3</v>
      </c>
    </row>
    <row r="1392" spans="1:3" ht="18.75" customHeight="1">
      <c r="A1392" t="s">
        <v>1996</v>
      </c>
      <c r="B1392" t="s">
        <v>74</v>
      </c>
      <c r="C1392">
        <v>13.6</v>
      </c>
    </row>
    <row r="1393" spans="1:3" ht="18.75" customHeight="1">
      <c r="A1393" t="s">
        <v>1561</v>
      </c>
      <c r="B1393" t="s">
        <v>74</v>
      </c>
      <c r="C1393">
        <v>18.399999999999999</v>
      </c>
    </row>
    <row r="1394" spans="1:3" ht="18.75" customHeight="1">
      <c r="A1394" t="s">
        <v>1562</v>
      </c>
      <c r="B1394" t="s">
        <v>74</v>
      </c>
      <c r="C1394">
        <v>19.5</v>
      </c>
    </row>
    <row r="1395" spans="1:3" ht="18.75" customHeight="1">
      <c r="A1395" t="s">
        <v>1564</v>
      </c>
      <c r="B1395" t="s">
        <v>74</v>
      </c>
      <c r="C1395">
        <v>33.200000000000003</v>
      </c>
    </row>
    <row r="1396" spans="1:3" ht="18.75" customHeight="1">
      <c r="A1396" t="s">
        <v>1565</v>
      </c>
      <c r="B1396" t="s">
        <v>74</v>
      </c>
      <c r="C1396">
        <v>31.5</v>
      </c>
    </row>
    <row r="1397" spans="1:3" ht="18.75" customHeight="1">
      <c r="A1397" t="s">
        <v>1566</v>
      </c>
      <c r="B1397" t="s">
        <v>1567</v>
      </c>
      <c r="C1397">
        <v>24.3</v>
      </c>
    </row>
    <row r="1398" spans="1:3" ht="18.75" customHeight="1">
      <c r="A1398" t="s">
        <v>1568</v>
      </c>
      <c r="B1398" t="s">
        <v>74</v>
      </c>
      <c r="C1398">
        <v>28.3</v>
      </c>
    </row>
    <row r="1399" spans="1:3" ht="18.75" customHeight="1">
      <c r="A1399" t="s">
        <v>1569</v>
      </c>
      <c r="B1399" t="s">
        <v>74</v>
      </c>
      <c r="C1399">
        <v>16.3</v>
      </c>
    </row>
    <row r="1400" spans="1:3" ht="18.75" customHeight="1">
      <c r="A1400" t="s">
        <v>1817</v>
      </c>
      <c r="B1400" t="s">
        <v>74</v>
      </c>
      <c r="C1400">
        <v>31.2</v>
      </c>
    </row>
    <row r="1401" spans="1:3" ht="18.75" customHeight="1">
      <c r="A1401" t="s">
        <v>1570</v>
      </c>
      <c r="B1401" t="s">
        <v>74</v>
      </c>
      <c r="C1401">
        <v>28</v>
      </c>
    </row>
    <row r="1402" spans="1:3" ht="18.75" customHeight="1">
      <c r="A1402" t="s">
        <v>1571</v>
      </c>
      <c r="B1402" t="s">
        <v>74</v>
      </c>
      <c r="C1402">
        <v>24.8</v>
      </c>
    </row>
    <row r="1403" spans="1:3" ht="18.75" customHeight="1">
      <c r="A1403" t="s">
        <v>1572</v>
      </c>
      <c r="B1403" t="s">
        <v>74</v>
      </c>
      <c r="C1403">
        <v>12.4</v>
      </c>
    </row>
    <row r="1404" spans="1:3" ht="18.75" customHeight="1">
      <c r="A1404" t="s">
        <v>1573</v>
      </c>
      <c r="B1404" t="s">
        <v>74</v>
      </c>
      <c r="C1404">
        <v>32.200000000000003</v>
      </c>
    </row>
    <row r="1405" spans="1:3" ht="18.75" customHeight="1">
      <c r="A1405" t="s">
        <v>1574</v>
      </c>
      <c r="B1405" t="s">
        <v>1575</v>
      </c>
      <c r="C1405">
        <v>12.5</v>
      </c>
    </row>
    <row r="1406" spans="1:3" ht="18.75" customHeight="1">
      <c r="A1406" t="s">
        <v>1576</v>
      </c>
      <c r="B1406" t="s">
        <v>74</v>
      </c>
      <c r="C1406">
        <v>11.7</v>
      </c>
    </row>
    <row r="1407" spans="1:3" ht="18.75" customHeight="1">
      <c r="A1407" t="s">
        <v>1577</v>
      </c>
      <c r="B1407" t="s">
        <v>74</v>
      </c>
      <c r="C1407">
        <v>22.8</v>
      </c>
    </row>
    <row r="1408" spans="1:3" ht="18.75" customHeight="1">
      <c r="A1408" t="s">
        <v>1578</v>
      </c>
      <c r="B1408" t="s">
        <v>74</v>
      </c>
      <c r="C1408">
        <v>29</v>
      </c>
    </row>
    <row r="1409" spans="1:3" ht="18.75" customHeight="1">
      <c r="A1409" t="s">
        <v>1579</v>
      </c>
      <c r="B1409" t="s">
        <v>74</v>
      </c>
      <c r="C1409">
        <v>23.2</v>
      </c>
    </row>
    <row r="1410" spans="1:3" ht="18.75" customHeight="1">
      <c r="A1410" t="s">
        <v>1580</v>
      </c>
      <c r="B1410" t="s">
        <v>74</v>
      </c>
      <c r="C1410">
        <v>26.7</v>
      </c>
    </row>
    <row r="1411" spans="1:3" ht="18.75" customHeight="1">
      <c r="A1411" t="s">
        <v>1581</v>
      </c>
      <c r="B1411" t="s">
        <v>74</v>
      </c>
      <c r="C1411">
        <v>20.8</v>
      </c>
    </row>
    <row r="1412" spans="1:3" ht="18.75" customHeight="1">
      <c r="A1412" t="s">
        <v>1582</v>
      </c>
      <c r="B1412" t="s">
        <v>74</v>
      </c>
      <c r="C1412">
        <v>41.4</v>
      </c>
    </row>
    <row r="1413" spans="1:3" ht="18.75" customHeight="1">
      <c r="A1413" t="s">
        <v>1583</v>
      </c>
      <c r="B1413" t="s">
        <v>74</v>
      </c>
      <c r="C1413">
        <v>34.9</v>
      </c>
    </row>
    <row r="1414" spans="1:3" ht="18.75" customHeight="1">
      <c r="A1414" t="s">
        <v>1584</v>
      </c>
      <c r="B1414" t="s">
        <v>74</v>
      </c>
      <c r="C1414">
        <v>18.600000000000001</v>
      </c>
    </row>
    <row r="1415" spans="1:3" ht="18.75" customHeight="1">
      <c r="A1415" t="s">
        <v>1585</v>
      </c>
      <c r="B1415" t="s">
        <v>1586</v>
      </c>
      <c r="C1415">
        <v>10.7</v>
      </c>
    </row>
    <row r="1416" spans="1:3" ht="18.75" customHeight="1">
      <c r="A1416" t="s">
        <v>1803</v>
      </c>
      <c r="B1416" t="s">
        <v>74</v>
      </c>
      <c r="C1416">
        <v>20.100000000000001</v>
      </c>
    </row>
    <row r="1417" spans="1:3" ht="18.75" customHeight="1">
      <c r="A1417" t="s">
        <v>1587</v>
      </c>
      <c r="B1417" t="s">
        <v>74</v>
      </c>
      <c r="C1417">
        <v>17</v>
      </c>
    </row>
    <row r="1418" spans="1:3" ht="18.75" customHeight="1">
      <c r="A1418" t="s">
        <v>1588</v>
      </c>
      <c r="B1418" t="s">
        <v>74</v>
      </c>
      <c r="C1418">
        <v>17.8</v>
      </c>
    </row>
    <row r="1419" spans="1:3" ht="18.75" customHeight="1">
      <c r="A1419" t="s">
        <v>1589</v>
      </c>
      <c r="B1419" t="s">
        <v>74</v>
      </c>
      <c r="C1419">
        <v>30.4</v>
      </c>
    </row>
    <row r="1420" spans="1:3" ht="18.75" customHeight="1">
      <c r="A1420" t="s">
        <v>1590</v>
      </c>
      <c r="B1420" t="s">
        <v>74</v>
      </c>
      <c r="C1420">
        <v>11.6</v>
      </c>
    </row>
    <row r="1421" spans="1:3" ht="18.75" customHeight="1">
      <c r="A1421" t="s">
        <v>1591</v>
      </c>
      <c r="B1421" t="s">
        <v>74</v>
      </c>
      <c r="C1421">
        <v>30.1</v>
      </c>
    </row>
    <row r="1422" spans="1:3" ht="18.75" customHeight="1">
      <c r="A1422" t="s">
        <v>1592</v>
      </c>
      <c r="B1422" t="s">
        <v>74</v>
      </c>
      <c r="C1422">
        <v>21</v>
      </c>
    </row>
    <row r="1423" spans="1:3" ht="18.75" customHeight="1">
      <c r="A1423" t="s">
        <v>1593</v>
      </c>
      <c r="B1423" t="s">
        <v>1501</v>
      </c>
      <c r="C1423">
        <v>11.5</v>
      </c>
    </row>
    <row r="1424" spans="1:3" ht="18.75" customHeight="1">
      <c r="A1424" t="s">
        <v>1594</v>
      </c>
      <c r="B1424" t="s">
        <v>74</v>
      </c>
      <c r="C1424">
        <v>12.7</v>
      </c>
    </row>
    <row r="1425" spans="1:3" ht="18.75" customHeight="1">
      <c r="A1425" t="s">
        <v>1595</v>
      </c>
      <c r="B1425" t="s">
        <v>74</v>
      </c>
      <c r="C1425">
        <v>18.899999999999999</v>
      </c>
    </row>
    <row r="1426" spans="1:3" ht="18.75" customHeight="1">
      <c r="A1426" t="s">
        <v>1596</v>
      </c>
      <c r="B1426" t="s">
        <v>74</v>
      </c>
      <c r="C1426">
        <v>16.3</v>
      </c>
    </row>
    <row r="1427" spans="1:3" ht="18.75" customHeight="1">
      <c r="A1427" t="s">
        <v>1597</v>
      </c>
      <c r="B1427" t="s">
        <v>74</v>
      </c>
      <c r="C1427">
        <v>14.5</v>
      </c>
    </row>
    <row r="1428" spans="1:3" ht="18.75" customHeight="1">
      <c r="A1428" t="s">
        <v>1599</v>
      </c>
      <c r="B1428" t="s">
        <v>74</v>
      </c>
      <c r="C1428">
        <v>16.600000000000001</v>
      </c>
    </row>
    <row r="1429" spans="1:3" ht="18.75" customHeight="1">
      <c r="A1429" t="s">
        <v>1600</v>
      </c>
      <c r="B1429" t="s">
        <v>74</v>
      </c>
      <c r="C1429">
        <v>23.7</v>
      </c>
    </row>
    <row r="1430" spans="1:3" ht="18.75" customHeight="1">
      <c r="A1430" t="s">
        <v>1601</v>
      </c>
      <c r="B1430" t="s">
        <v>74</v>
      </c>
      <c r="C1430">
        <v>25.4</v>
      </c>
    </row>
    <row r="1431" spans="1:3" ht="18.75" customHeight="1">
      <c r="A1431" t="s">
        <v>1602</v>
      </c>
      <c r="B1431" t="s">
        <v>74</v>
      </c>
      <c r="C1431">
        <v>31.3</v>
      </c>
    </row>
    <row r="1432" spans="1:3" ht="18.75" customHeight="1">
      <c r="A1432" t="s">
        <v>1603</v>
      </c>
      <c r="B1432" t="s">
        <v>74</v>
      </c>
      <c r="C1432">
        <v>22.8</v>
      </c>
    </row>
    <row r="1433" spans="1:3" ht="18.75" customHeight="1">
      <c r="A1433" t="s">
        <v>1604</v>
      </c>
      <c r="B1433" t="s">
        <v>74</v>
      </c>
      <c r="C1433">
        <v>24</v>
      </c>
    </row>
    <row r="1434" spans="1:3" ht="18.75" customHeight="1">
      <c r="A1434" t="s">
        <v>1605</v>
      </c>
      <c r="B1434" t="s">
        <v>74</v>
      </c>
      <c r="C1434">
        <v>27.7</v>
      </c>
    </row>
    <row r="1435" spans="1:3" ht="18.75" customHeight="1">
      <c r="A1435" t="s">
        <v>1606</v>
      </c>
      <c r="B1435" t="s">
        <v>74</v>
      </c>
      <c r="C1435">
        <v>19.600000000000001</v>
      </c>
    </row>
    <row r="1436" spans="1:3" ht="18.75" customHeight="1">
      <c r="A1436" t="s">
        <v>1607</v>
      </c>
      <c r="B1436" t="s">
        <v>74</v>
      </c>
      <c r="C1436">
        <v>25.2</v>
      </c>
    </row>
    <row r="1437" spans="1:3" ht="18.75" customHeight="1">
      <c r="A1437" t="s">
        <v>1609</v>
      </c>
      <c r="B1437" t="s">
        <v>74</v>
      </c>
      <c r="C1437">
        <v>26</v>
      </c>
    </row>
    <row r="1438" spans="1:3" ht="18.75" customHeight="1">
      <c r="A1438" t="s">
        <v>1610</v>
      </c>
      <c r="B1438" t="s">
        <v>74</v>
      </c>
      <c r="C1438">
        <v>23.7</v>
      </c>
    </row>
    <row r="1439" spans="1:3" ht="18.75" customHeight="1">
      <c r="A1439" t="s">
        <v>1611</v>
      </c>
      <c r="B1439" t="s">
        <v>74</v>
      </c>
      <c r="C1439">
        <v>18.899999999999999</v>
      </c>
    </row>
    <row r="1440" spans="1:3" ht="18.75" customHeight="1">
      <c r="A1440" t="s">
        <v>1612</v>
      </c>
      <c r="B1440" t="s">
        <v>74</v>
      </c>
      <c r="C1440">
        <v>24</v>
      </c>
    </row>
    <row r="1441" spans="1:3" ht="18.75" customHeight="1">
      <c r="A1441" t="s">
        <v>1613</v>
      </c>
      <c r="B1441" t="s">
        <v>74</v>
      </c>
      <c r="C1441">
        <v>11.5</v>
      </c>
    </row>
    <row r="1442" spans="1:3" ht="18.75" customHeight="1">
      <c r="A1442" t="s">
        <v>1614</v>
      </c>
      <c r="B1442" t="s">
        <v>74</v>
      </c>
      <c r="C1442">
        <v>24</v>
      </c>
    </row>
    <row r="1443" spans="1:3" ht="18.75" customHeight="1">
      <c r="A1443" t="s">
        <v>1615</v>
      </c>
      <c r="B1443" t="s">
        <v>74</v>
      </c>
      <c r="C1443">
        <v>25.8</v>
      </c>
    </row>
    <row r="1444" spans="1:3" ht="18.75" customHeight="1">
      <c r="A1444" t="s">
        <v>1804</v>
      </c>
      <c r="B1444" t="s">
        <v>74</v>
      </c>
      <c r="C1444">
        <v>29.2</v>
      </c>
    </row>
    <row r="1445" spans="1:3" ht="18.75" customHeight="1">
      <c r="A1445" t="s">
        <v>1974</v>
      </c>
      <c r="B1445" t="s">
        <v>74</v>
      </c>
      <c r="C1445">
        <v>24.6</v>
      </c>
    </row>
    <row r="1446" spans="1:3" ht="18.75" customHeight="1">
      <c r="A1446" t="s">
        <v>1616</v>
      </c>
      <c r="B1446" t="s">
        <v>74</v>
      </c>
      <c r="C1446">
        <v>11</v>
      </c>
    </row>
    <row r="1447" spans="1:3" ht="18.75" customHeight="1">
      <c r="A1447" t="s">
        <v>1617</v>
      </c>
      <c r="B1447" t="s">
        <v>222</v>
      </c>
      <c r="C1447">
        <v>21.8</v>
      </c>
    </row>
    <row r="1448" spans="1:3" ht="18.75" customHeight="1">
      <c r="A1448" t="s">
        <v>1618</v>
      </c>
      <c r="B1448" t="s">
        <v>467</v>
      </c>
      <c r="C1448">
        <v>54</v>
      </c>
    </row>
    <row r="1449" spans="1:3" ht="18.75" customHeight="1">
      <c r="A1449" t="s">
        <v>1619</v>
      </c>
      <c r="B1449" t="s">
        <v>74</v>
      </c>
      <c r="C1449">
        <v>20.100000000000001</v>
      </c>
    </row>
    <row r="1450" spans="1:3" ht="18.75" customHeight="1">
      <c r="A1450" t="s">
        <v>1620</v>
      </c>
      <c r="B1450" t="s">
        <v>74</v>
      </c>
      <c r="C1450">
        <v>23.6</v>
      </c>
    </row>
    <row r="1451" spans="1:3" ht="18.75" customHeight="1">
      <c r="A1451" t="s">
        <v>1621</v>
      </c>
      <c r="B1451" t="s">
        <v>74</v>
      </c>
      <c r="C1451">
        <v>17.8</v>
      </c>
    </row>
    <row r="1452" spans="1:3" ht="18.75" customHeight="1">
      <c r="A1452" t="s">
        <v>1622</v>
      </c>
      <c r="B1452" t="s">
        <v>74</v>
      </c>
      <c r="C1452">
        <v>24.1</v>
      </c>
    </row>
    <row r="1453" spans="1:3" ht="18.75" customHeight="1">
      <c r="A1453" t="s">
        <v>1623</v>
      </c>
      <c r="B1453" t="s">
        <v>74</v>
      </c>
      <c r="C1453">
        <v>32.5</v>
      </c>
    </row>
    <row r="1454" spans="1:3" ht="18.75" customHeight="1">
      <c r="A1454" t="s">
        <v>1624</v>
      </c>
      <c r="B1454" t="s">
        <v>74</v>
      </c>
      <c r="C1454">
        <v>23.4</v>
      </c>
    </row>
    <row r="1455" spans="1:3" ht="18.75" customHeight="1">
      <c r="A1455" t="s">
        <v>1625</v>
      </c>
      <c r="B1455" t="s">
        <v>74</v>
      </c>
      <c r="C1455">
        <v>18.2</v>
      </c>
    </row>
    <row r="1456" spans="1:3" ht="18.75" customHeight="1">
      <c r="A1456" t="s">
        <v>1626</v>
      </c>
      <c r="B1456" t="s">
        <v>74</v>
      </c>
      <c r="C1456">
        <v>31.6</v>
      </c>
    </row>
    <row r="1457" spans="1:3" ht="18.75" customHeight="1">
      <c r="A1457" t="s">
        <v>1627</v>
      </c>
      <c r="B1457" t="s">
        <v>74</v>
      </c>
      <c r="C1457">
        <v>16.7</v>
      </c>
    </row>
    <row r="1458" spans="1:3" ht="18.75" customHeight="1">
      <c r="A1458" t="s">
        <v>1628</v>
      </c>
      <c r="B1458" t="s">
        <v>74</v>
      </c>
      <c r="C1458">
        <v>13.6</v>
      </c>
    </row>
    <row r="1459" spans="1:3" ht="18.75" customHeight="1">
      <c r="A1459" t="s">
        <v>1629</v>
      </c>
      <c r="B1459" t="s">
        <v>74</v>
      </c>
      <c r="C1459">
        <v>19.399999999999999</v>
      </c>
    </row>
    <row r="1460" spans="1:3" ht="18.75" customHeight="1">
      <c r="A1460" t="s">
        <v>1630</v>
      </c>
      <c r="B1460" t="s">
        <v>74</v>
      </c>
      <c r="C1460">
        <v>13.8</v>
      </c>
    </row>
    <row r="1461" spans="1:3" ht="18.75" customHeight="1">
      <c r="A1461" t="s">
        <v>1632</v>
      </c>
      <c r="B1461" t="s">
        <v>74</v>
      </c>
      <c r="C1461">
        <v>23.3</v>
      </c>
    </row>
    <row r="1462" spans="1:3" ht="18.75" customHeight="1">
      <c r="A1462" t="s">
        <v>1633</v>
      </c>
      <c r="B1462" t="s">
        <v>74</v>
      </c>
      <c r="C1462">
        <v>32.299999999999997</v>
      </c>
    </row>
    <row r="1463" spans="1:3" ht="18.75" customHeight="1">
      <c r="A1463" t="s">
        <v>1634</v>
      </c>
      <c r="B1463" t="s">
        <v>74</v>
      </c>
      <c r="C1463">
        <v>15.5</v>
      </c>
    </row>
    <row r="1464" spans="1:3" ht="18.75" customHeight="1">
      <c r="A1464" t="s">
        <v>1635</v>
      </c>
      <c r="B1464" t="s">
        <v>74</v>
      </c>
      <c r="C1464">
        <v>22.7</v>
      </c>
    </row>
    <row r="1465" spans="1:3" ht="18.75" customHeight="1">
      <c r="A1465" t="s">
        <v>1636</v>
      </c>
      <c r="B1465" t="s">
        <v>74</v>
      </c>
      <c r="C1465">
        <v>15.9</v>
      </c>
    </row>
    <row r="1466" spans="1:3" ht="18.75" customHeight="1">
      <c r="A1466" t="s">
        <v>1637</v>
      </c>
      <c r="B1466" t="s">
        <v>74</v>
      </c>
      <c r="C1466">
        <v>26</v>
      </c>
    </row>
    <row r="1467" spans="1:3" ht="18.75" customHeight="1">
      <c r="A1467" t="s">
        <v>1638</v>
      </c>
      <c r="B1467" t="s">
        <v>74</v>
      </c>
      <c r="C1467">
        <v>13.5</v>
      </c>
    </row>
    <row r="1468" spans="1:3" ht="18.75" customHeight="1">
      <c r="A1468" t="s">
        <v>1639</v>
      </c>
      <c r="B1468" t="s">
        <v>74</v>
      </c>
      <c r="C1468">
        <v>24.1</v>
      </c>
    </row>
    <row r="1469" spans="1:3" ht="18.75" customHeight="1">
      <c r="A1469" t="s">
        <v>1640</v>
      </c>
      <c r="B1469" t="s">
        <v>74</v>
      </c>
      <c r="C1469">
        <v>7.7</v>
      </c>
    </row>
    <row r="1470" spans="1:3" ht="18.75" customHeight="1">
      <c r="A1470" t="s">
        <v>1641</v>
      </c>
      <c r="B1470" t="s">
        <v>1642</v>
      </c>
      <c r="C1470">
        <v>18.100000000000001</v>
      </c>
    </row>
    <row r="1471" spans="1:3" ht="18.75" customHeight="1">
      <c r="A1471" t="s">
        <v>1805</v>
      </c>
      <c r="B1471" t="s">
        <v>74</v>
      </c>
      <c r="C1471">
        <v>29.5</v>
      </c>
    </row>
    <row r="1472" spans="1:3" ht="18.75" customHeight="1">
      <c r="A1472" t="s">
        <v>1643</v>
      </c>
      <c r="B1472" t="s">
        <v>74</v>
      </c>
      <c r="C1472">
        <v>9.1</v>
      </c>
    </row>
    <row r="1473" spans="1:3" ht="18.75" customHeight="1">
      <c r="A1473" t="s">
        <v>1644</v>
      </c>
      <c r="B1473" t="s">
        <v>154</v>
      </c>
      <c r="C1473">
        <v>35.1</v>
      </c>
    </row>
    <row r="1474" spans="1:3" ht="18.75" customHeight="1">
      <c r="A1474" t="s">
        <v>1645</v>
      </c>
      <c r="B1474" t="s">
        <v>74</v>
      </c>
      <c r="C1474">
        <v>28</v>
      </c>
    </row>
    <row r="1475" spans="1:3" ht="18.75" customHeight="1">
      <c r="A1475" t="s">
        <v>1646</v>
      </c>
      <c r="B1475" t="s">
        <v>74</v>
      </c>
      <c r="C1475">
        <v>25.3</v>
      </c>
    </row>
    <row r="1476" spans="1:3" ht="18.75" customHeight="1">
      <c r="A1476" t="s">
        <v>1647</v>
      </c>
      <c r="B1476" t="s">
        <v>74</v>
      </c>
      <c r="C1476">
        <v>14.5</v>
      </c>
    </row>
    <row r="1477" spans="1:3" ht="18.75" customHeight="1">
      <c r="A1477" t="s">
        <v>1648</v>
      </c>
      <c r="B1477" t="s">
        <v>74</v>
      </c>
      <c r="C1477">
        <v>20.399999999999999</v>
      </c>
    </row>
    <row r="1478" spans="1:3" ht="18.75" customHeight="1">
      <c r="A1478" t="s">
        <v>1649</v>
      </c>
      <c r="B1478" t="s">
        <v>74</v>
      </c>
      <c r="C1478">
        <v>16</v>
      </c>
    </row>
    <row r="1479" spans="1:3" ht="18.75" customHeight="1">
      <c r="A1479" t="s">
        <v>1650</v>
      </c>
      <c r="B1479" t="s">
        <v>702</v>
      </c>
      <c r="C1479">
        <v>18.7</v>
      </c>
    </row>
    <row r="1480" spans="1:3" ht="18.75" customHeight="1">
      <c r="A1480" t="s">
        <v>1651</v>
      </c>
      <c r="B1480" t="s">
        <v>74</v>
      </c>
      <c r="C1480">
        <v>19.5</v>
      </c>
    </row>
    <row r="1481" spans="1:3" ht="18.75" customHeight="1">
      <c r="A1481" t="s">
        <v>1652</v>
      </c>
      <c r="B1481" t="s">
        <v>74</v>
      </c>
      <c r="C1481">
        <v>21.3</v>
      </c>
    </row>
    <row r="1482" spans="1:3" ht="18.75" customHeight="1">
      <c r="A1482" t="s">
        <v>1653</v>
      </c>
      <c r="B1482" t="s">
        <v>74</v>
      </c>
      <c r="C1482">
        <v>28</v>
      </c>
    </row>
    <row r="1483" spans="1:3" ht="18.75" customHeight="1">
      <c r="A1483" t="s">
        <v>1652</v>
      </c>
      <c r="B1483" t="s">
        <v>74</v>
      </c>
      <c r="C1483">
        <v>15.6</v>
      </c>
    </row>
    <row r="1484" spans="1:3" ht="18.75" customHeight="1">
      <c r="A1484" t="s">
        <v>1997</v>
      </c>
      <c r="B1484" t="s">
        <v>74</v>
      </c>
      <c r="C1484">
        <v>34.6</v>
      </c>
    </row>
    <row r="1485" spans="1:3" ht="18.75" customHeight="1">
      <c r="A1485" t="s">
        <v>1654</v>
      </c>
      <c r="B1485" t="s">
        <v>74</v>
      </c>
      <c r="C1485">
        <v>14.3</v>
      </c>
    </row>
    <row r="1486" spans="1:3" ht="18.75" customHeight="1">
      <c r="A1486" t="s">
        <v>1655</v>
      </c>
      <c r="B1486" t="s">
        <v>74</v>
      </c>
      <c r="C1486">
        <v>6.9</v>
      </c>
    </row>
    <row r="1487" spans="1:3" ht="18.75" customHeight="1">
      <c r="A1487" t="s">
        <v>1860</v>
      </c>
      <c r="B1487" t="s">
        <v>74</v>
      </c>
      <c r="C1487">
        <v>29</v>
      </c>
    </row>
    <row r="1488" spans="1:3" ht="18.75" customHeight="1">
      <c r="A1488" t="s">
        <v>1656</v>
      </c>
      <c r="B1488" t="s">
        <v>74</v>
      </c>
      <c r="C1488">
        <v>9.8000000000000007</v>
      </c>
    </row>
    <row r="1489" spans="1:3" ht="18.75" customHeight="1">
      <c r="A1489" t="s">
        <v>1657</v>
      </c>
      <c r="B1489" t="s">
        <v>433</v>
      </c>
      <c r="C1489">
        <v>12.3</v>
      </c>
    </row>
    <row r="1490" spans="1:3" ht="18.75" customHeight="1">
      <c r="A1490" t="s">
        <v>1658</v>
      </c>
      <c r="B1490" t="s">
        <v>119</v>
      </c>
      <c r="C1490">
        <v>26.5</v>
      </c>
    </row>
    <row r="1491" spans="1:3" ht="18.75" customHeight="1">
      <c r="A1491" t="s">
        <v>1660</v>
      </c>
      <c r="B1491" t="s">
        <v>74</v>
      </c>
      <c r="C1491">
        <v>15.2</v>
      </c>
    </row>
    <row r="1492" spans="1:3" ht="18.75" customHeight="1">
      <c r="A1492" t="s">
        <v>1661</v>
      </c>
      <c r="B1492" t="s">
        <v>74</v>
      </c>
      <c r="C1492">
        <v>27.4</v>
      </c>
    </row>
    <row r="1493" spans="1:3" ht="18.75" customHeight="1">
      <c r="A1493" t="s">
        <v>1662</v>
      </c>
      <c r="B1493" t="s">
        <v>74</v>
      </c>
      <c r="C1493">
        <v>24.4</v>
      </c>
    </row>
    <row r="1494" spans="1:3" ht="18.75" customHeight="1">
      <c r="A1494" t="s">
        <v>1663</v>
      </c>
      <c r="B1494" t="s">
        <v>74</v>
      </c>
      <c r="C1494">
        <v>30.8</v>
      </c>
    </row>
    <row r="1495" spans="1:3" ht="18.75" customHeight="1">
      <c r="A1495" t="s">
        <v>1664</v>
      </c>
      <c r="B1495" t="s">
        <v>74</v>
      </c>
      <c r="C1495">
        <v>26.2</v>
      </c>
    </row>
    <row r="1496" spans="1:3" ht="18.75" customHeight="1">
      <c r="A1496" t="s">
        <v>1665</v>
      </c>
      <c r="B1496" t="s">
        <v>74</v>
      </c>
      <c r="C1496">
        <v>15</v>
      </c>
    </row>
    <row r="1497" spans="1:3" ht="18.75" customHeight="1">
      <c r="A1497" t="s">
        <v>1666</v>
      </c>
      <c r="B1497" t="s">
        <v>74</v>
      </c>
      <c r="C1497">
        <v>14.6</v>
      </c>
    </row>
    <row r="1498" spans="1:3" ht="18.75" customHeight="1">
      <c r="A1498" t="s">
        <v>1668</v>
      </c>
      <c r="B1498" t="s">
        <v>852</v>
      </c>
      <c r="C1498">
        <v>25</v>
      </c>
    </row>
    <row r="1499" spans="1:3" ht="18.75" customHeight="1">
      <c r="A1499" t="s">
        <v>1862</v>
      </c>
      <c r="B1499" t="s">
        <v>74</v>
      </c>
      <c r="C1499">
        <v>27.4</v>
      </c>
    </row>
    <row r="1500" spans="1:3" ht="18.75" customHeight="1">
      <c r="A1500" t="s">
        <v>1669</v>
      </c>
      <c r="B1500" t="s">
        <v>74</v>
      </c>
      <c r="C1500">
        <v>27.9</v>
      </c>
    </row>
    <row r="1501" spans="1:3" ht="18.75" customHeight="1">
      <c r="A1501" t="s">
        <v>1998</v>
      </c>
      <c r="B1501" t="s">
        <v>74</v>
      </c>
      <c r="C1501">
        <v>29.2</v>
      </c>
    </row>
    <row r="1502" spans="1:3" ht="18.75" customHeight="1">
      <c r="A1502" t="s">
        <v>1670</v>
      </c>
      <c r="B1502" t="s">
        <v>74</v>
      </c>
      <c r="C1502">
        <v>20.5</v>
      </c>
    </row>
    <row r="1503" spans="1:3" ht="18.75" customHeight="1">
      <c r="A1503" t="s">
        <v>1671</v>
      </c>
      <c r="B1503" t="s">
        <v>74</v>
      </c>
      <c r="C1503">
        <v>8.1</v>
      </c>
    </row>
    <row r="1504" spans="1:3" ht="18.75" customHeight="1">
      <c r="A1504" t="s">
        <v>1672</v>
      </c>
      <c r="B1504" t="s">
        <v>74</v>
      </c>
      <c r="C1504">
        <v>19.399999999999999</v>
      </c>
    </row>
    <row r="1505" spans="1:3" ht="18.75" customHeight="1">
      <c r="A1505" t="s">
        <v>1673</v>
      </c>
      <c r="B1505" t="s">
        <v>74</v>
      </c>
      <c r="C1505">
        <v>22.4</v>
      </c>
    </row>
    <row r="1506" spans="1:3" ht="18.75" customHeight="1">
      <c r="A1506" t="s">
        <v>1675</v>
      </c>
      <c r="B1506" t="s">
        <v>74</v>
      </c>
      <c r="C1506">
        <v>18.899999999999999</v>
      </c>
    </row>
    <row r="1507" spans="1:3" ht="18.75" customHeight="1">
      <c r="A1507" t="s">
        <v>1676</v>
      </c>
      <c r="B1507" t="s">
        <v>74</v>
      </c>
      <c r="C1507">
        <v>25.7</v>
      </c>
    </row>
    <row r="1508" spans="1:3" ht="18.75" customHeight="1">
      <c r="A1508" t="s">
        <v>1677</v>
      </c>
      <c r="B1508" t="s">
        <v>74</v>
      </c>
      <c r="C1508">
        <v>18.2</v>
      </c>
    </row>
    <row r="1509" spans="1:3" ht="18.75" customHeight="1">
      <c r="A1509" t="s">
        <v>1678</v>
      </c>
      <c r="B1509" t="s">
        <v>74</v>
      </c>
      <c r="C1509">
        <v>25</v>
      </c>
    </row>
    <row r="1510" spans="1:3" ht="18.75" customHeight="1">
      <c r="A1510" t="s">
        <v>1807</v>
      </c>
      <c r="B1510" t="s">
        <v>74</v>
      </c>
      <c r="C1510">
        <v>25.8</v>
      </c>
    </row>
    <row r="1511" spans="1:3" ht="18.75" customHeight="1">
      <c r="A1511" t="s">
        <v>1863</v>
      </c>
      <c r="B1511" t="s">
        <v>74</v>
      </c>
      <c r="C1511">
        <v>13.6</v>
      </c>
    </row>
    <row r="1512" spans="1:3" ht="18.75" customHeight="1">
      <c r="A1512" t="s">
        <v>1680</v>
      </c>
      <c r="B1512" t="s">
        <v>74</v>
      </c>
      <c r="C1512">
        <v>12.7</v>
      </c>
    </row>
    <row r="1513" spans="1:3" ht="18.75" customHeight="1">
      <c r="A1513" t="s">
        <v>1681</v>
      </c>
      <c r="B1513" t="s">
        <v>1975</v>
      </c>
      <c r="C1513">
        <v>25.1</v>
      </c>
    </row>
    <row r="1514" spans="1:3" ht="18.75" customHeight="1">
      <c r="A1514" t="s">
        <v>1682</v>
      </c>
      <c r="B1514" t="s">
        <v>74</v>
      </c>
      <c r="C1514">
        <v>13.5</v>
      </c>
    </row>
    <row r="1515" spans="1:3" ht="18.75" customHeight="1">
      <c r="A1515" t="s">
        <v>1683</v>
      </c>
      <c r="B1515" t="s">
        <v>74</v>
      </c>
      <c r="C1515">
        <v>22.1</v>
      </c>
    </row>
    <row r="1516" spans="1:3" ht="18.75" customHeight="1">
      <c r="A1516" t="s">
        <v>1684</v>
      </c>
      <c r="B1516" t="s">
        <v>74</v>
      </c>
      <c r="C1516">
        <v>18.399999999999999</v>
      </c>
    </row>
    <row r="1517" spans="1:3" ht="18.75" customHeight="1">
      <c r="A1517" t="s">
        <v>1864</v>
      </c>
      <c r="B1517" t="s">
        <v>74</v>
      </c>
      <c r="C1517">
        <v>38.200000000000003</v>
      </c>
    </row>
    <row r="1518" spans="1:3" ht="18.75" customHeight="1">
      <c r="A1518" t="s">
        <v>1685</v>
      </c>
      <c r="B1518" t="s">
        <v>74</v>
      </c>
      <c r="C1518">
        <v>24.4</v>
      </c>
    </row>
    <row r="1519" spans="1:3" ht="18.75" customHeight="1">
      <c r="A1519" t="s">
        <v>1686</v>
      </c>
      <c r="B1519" t="s">
        <v>74</v>
      </c>
      <c r="C1519">
        <v>19.899999999999999</v>
      </c>
    </row>
    <row r="1520" spans="1:3" ht="18.75" customHeight="1">
      <c r="A1520" t="s">
        <v>1687</v>
      </c>
      <c r="B1520" t="s">
        <v>1688</v>
      </c>
      <c r="C1520">
        <v>6.4</v>
      </c>
    </row>
    <row r="1521" spans="1:3" ht="18.75" customHeight="1">
      <c r="A1521" t="s">
        <v>1689</v>
      </c>
      <c r="B1521" t="s">
        <v>74</v>
      </c>
      <c r="C1521">
        <v>18.899999999999999</v>
      </c>
    </row>
    <row r="1522" spans="1:3" ht="18.75" customHeight="1">
      <c r="A1522" t="s">
        <v>1690</v>
      </c>
      <c r="B1522" t="s">
        <v>74</v>
      </c>
      <c r="C1522">
        <v>15.8</v>
      </c>
    </row>
    <row r="1523" spans="1:3" ht="18.75" customHeight="1">
      <c r="A1523" t="s">
        <v>1691</v>
      </c>
      <c r="B1523" t="s">
        <v>74</v>
      </c>
      <c r="C1523">
        <v>16.399999999999999</v>
      </c>
    </row>
    <row r="1524" spans="1:3" ht="18.75" customHeight="1">
      <c r="A1524" t="s">
        <v>1692</v>
      </c>
      <c r="B1524" t="s">
        <v>74</v>
      </c>
      <c r="C1524">
        <v>36.6</v>
      </c>
    </row>
    <row r="1525" spans="1:3" ht="18.75" customHeight="1">
      <c r="A1525" t="s">
        <v>1693</v>
      </c>
      <c r="B1525" t="s">
        <v>74</v>
      </c>
      <c r="C1525">
        <v>23.9</v>
      </c>
    </row>
    <row r="1526" spans="1:3" ht="18.75" customHeight="1">
      <c r="A1526" t="s">
        <v>1694</v>
      </c>
      <c r="B1526" t="s">
        <v>74</v>
      </c>
      <c r="C1526">
        <v>10.7</v>
      </c>
    </row>
    <row r="1527" spans="1:3" ht="18.75" customHeight="1">
      <c r="A1527" t="s">
        <v>1696</v>
      </c>
      <c r="B1527" t="s">
        <v>74</v>
      </c>
      <c r="C1527">
        <v>32.700000000000003</v>
      </c>
    </row>
    <row r="1528" spans="1:3" ht="18.75" customHeight="1">
      <c r="A1528" t="s">
        <v>1697</v>
      </c>
      <c r="B1528" t="s">
        <v>74</v>
      </c>
      <c r="C1528">
        <v>30.6</v>
      </c>
    </row>
    <row r="1529" spans="1:3" ht="18.75" customHeight="1">
      <c r="A1529" t="s">
        <v>1698</v>
      </c>
      <c r="B1529" t="s">
        <v>74</v>
      </c>
      <c r="C1529">
        <v>30</v>
      </c>
    </row>
    <row r="1530" spans="1:3" ht="18.75" customHeight="1">
      <c r="A1530" t="s">
        <v>1699</v>
      </c>
      <c r="B1530" t="s">
        <v>74</v>
      </c>
      <c r="C1530">
        <v>5.8</v>
      </c>
    </row>
    <row r="1531" spans="1:3" ht="18.75" customHeight="1">
      <c r="A1531" t="s">
        <v>1700</v>
      </c>
      <c r="B1531" t="s">
        <v>74</v>
      </c>
      <c r="C1531">
        <v>16.600000000000001</v>
      </c>
    </row>
    <row r="1532" spans="1:3" ht="18.75" customHeight="1">
      <c r="A1532" t="s">
        <v>1701</v>
      </c>
      <c r="B1532" t="s">
        <v>74</v>
      </c>
      <c r="C1532">
        <v>26.5</v>
      </c>
    </row>
    <row r="1533" spans="1:3" ht="18.75" customHeight="1">
      <c r="A1533" t="s">
        <v>1702</v>
      </c>
      <c r="B1533" t="s">
        <v>74</v>
      </c>
      <c r="C1533">
        <v>8.1999999999999993</v>
      </c>
    </row>
    <row r="1534" spans="1:3" ht="18.75" customHeight="1">
      <c r="A1534" t="s">
        <v>1703</v>
      </c>
      <c r="B1534" t="s">
        <v>74</v>
      </c>
      <c r="C1534">
        <v>33.4</v>
      </c>
    </row>
    <row r="1535" spans="1:3" ht="18.75" customHeight="1">
      <c r="A1535" t="s">
        <v>1704</v>
      </c>
      <c r="B1535" t="s">
        <v>74</v>
      </c>
      <c r="C1535">
        <v>23.3</v>
      </c>
    </row>
    <row r="1536" spans="1:3" ht="18.75" customHeight="1">
      <c r="A1536" t="s">
        <v>1705</v>
      </c>
      <c r="B1536" t="s">
        <v>74</v>
      </c>
      <c r="C1536">
        <v>19.7</v>
      </c>
    </row>
    <row r="1537" spans="1:3" ht="18.75" customHeight="1">
      <c r="A1537" t="s">
        <v>1706</v>
      </c>
      <c r="B1537" t="s">
        <v>74</v>
      </c>
      <c r="C1537">
        <v>25.1</v>
      </c>
    </row>
    <row r="1538" spans="1:3" ht="18.75" customHeight="1">
      <c r="A1538" t="s">
        <v>1707</v>
      </c>
      <c r="B1538" t="s">
        <v>74</v>
      </c>
      <c r="C1538">
        <v>14.7</v>
      </c>
    </row>
    <row r="1539" spans="1:3" ht="18.75" customHeight="1">
      <c r="A1539" t="s">
        <v>1708</v>
      </c>
      <c r="B1539" t="s">
        <v>74</v>
      </c>
      <c r="C1539">
        <v>26.3</v>
      </c>
    </row>
    <row r="1540" spans="1:3" ht="18.75" customHeight="1">
      <c r="A1540" t="s">
        <v>1709</v>
      </c>
      <c r="B1540" t="s">
        <v>74</v>
      </c>
      <c r="C1540">
        <v>21</v>
      </c>
    </row>
    <row r="1541" spans="1:3" ht="18.75" customHeight="1">
      <c r="A1541" t="s">
        <v>1710</v>
      </c>
      <c r="B1541" t="s">
        <v>74</v>
      </c>
      <c r="C1541">
        <v>27.1</v>
      </c>
    </row>
    <row r="1542" spans="1:3" ht="18.75" customHeight="1">
      <c r="A1542" t="s">
        <v>1711</v>
      </c>
      <c r="B1542" t="s">
        <v>1712</v>
      </c>
      <c r="C1542">
        <v>7.3</v>
      </c>
    </row>
    <row r="1543" spans="1:3" ht="18.75" customHeight="1">
      <c r="A1543" t="s">
        <v>1713</v>
      </c>
      <c r="B1543" t="s">
        <v>74</v>
      </c>
      <c r="C1543">
        <v>28.2</v>
      </c>
    </row>
    <row r="1544" spans="1:3" ht="18.75" customHeight="1">
      <c r="A1544" t="s">
        <v>1714</v>
      </c>
      <c r="B1544" t="s">
        <v>74</v>
      </c>
      <c r="C1544">
        <v>24</v>
      </c>
    </row>
    <row r="1545" spans="1:3" ht="18.75" customHeight="1">
      <c r="A1545" t="s">
        <v>1715</v>
      </c>
      <c r="B1545" t="s">
        <v>74</v>
      </c>
      <c r="C1545">
        <v>20.100000000000001</v>
      </c>
    </row>
    <row r="1546" spans="1:3" ht="18.75" customHeight="1">
      <c r="A1546" t="s">
        <v>1716</v>
      </c>
      <c r="B1546" t="s">
        <v>74</v>
      </c>
      <c r="C1546">
        <v>21.9</v>
      </c>
    </row>
    <row r="1547" spans="1:3" ht="18.75" customHeight="1">
      <c r="A1547" t="s">
        <v>1976</v>
      </c>
      <c r="B1547" t="s">
        <v>74</v>
      </c>
      <c r="C1547">
        <v>22.6</v>
      </c>
    </row>
    <row r="1548" spans="1:3" ht="18.75" customHeight="1">
      <c r="A1548" t="s">
        <v>1717</v>
      </c>
      <c r="B1548" t="s">
        <v>74</v>
      </c>
      <c r="C1548">
        <v>25.6</v>
      </c>
    </row>
    <row r="1549" spans="1:3" ht="18.75" customHeight="1">
      <c r="A1549" t="s">
        <v>1718</v>
      </c>
      <c r="B1549" t="s">
        <v>74</v>
      </c>
      <c r="C1549">
        <v>19.100000000000001</v>
      </c>
    </row>
    <row r="1550" spans="1:3" ht="18.75" customHeight="1">
      <c r="A1550" t="s">
        <v>1719</v>
      </c>
      <c r="B1550" t="s">
        <v>74</v>
      </c>
      <c r="C1550">
        <v>20.6</v>
      </c>
    </row>
    <row r="1551" spans="1:3" ht="18.75" customHeight="1">
      <c r="A1551" t="s">
        <v>1721</v>
      </c>
      <c r="B1551" t="s">
        <v>74</v>
      </c>
      <c r="C1551">
        <v>15.1</v>
      </c>
    </row>
    <row r="1552" spans="1:3" ht="18.75" customHeight="1">
      <c r="A1552" t="s">
        <v>1722</v>
      </c>
      <c r="B1552" t="s">
        <v>74</v>
      </c>
      <c r="C1552">
        <v>7.9</v>
      </c>
    </row>
    <row r="1553" spans="1:3" ht="18.75" customHeight="1">
      <c r="A1553" t="s">
        <v>1723</v>
      </c>
      <c r="B1553" t="s">
        <v>74</v>
      </c>
      <c r="C1553">
        <v>12.7</v>
      </c>
    </row>
    <row r="1554" spans="1:3" ht="18.75" customHeight="1">
      <c r="A1554" t="s">
        <v>1724</v>
      </c>
      <c r="B1554" t="s">
        <v>74</v>
      </c>
      <c r="C1554">
        <v>19.600000000000001</v>
      </c>
    </row>
    <row r="1555" spans="1:3" ht="18.75" customHeight="1">
      <c r="A1555" t="s">
        <v>1725</v>
      </c>
      <c r="B1555" t="s">
        <v>74</v>
      </c>
      <c r="C1555">
        <v>27</v>
      </c>
    </row>
    <row r="1556" spans="1:3" ht="18.75" customHeight="1">
      <c r="A1556" t="s">
        <v>1726</v>
      </c>
      <c r="B1556" t="s">
        <v>74</v>
      </c>
      <c r="C1556">
        <v>16.3</v>
      </c>
    </row>
    <row r="1557" spans="1:3" ht="18.75" customHeight="1">
      <c r="A1557" t="s">
        <v>1727</v>
      </c>
      <c r="B1557" t="s">
        <v>74</v>
      </c>
      <c r="C1557">
        <v>15.1</v>
      </c>
    </row>
    <row r="1558" spans="1:3" ht="18.75" customHeight="1">
      <c r="A1558" t="s">
        <v>1728</v>
      </c>
      <c r="B1558" t="s">
        <v>74</v>
      </c>
      <c r="C1558">
        <v>22.1</v>
      </c>
    </row>
    <row r="1559" spans="1:3" ht="18.75" customHeight="1">
      <c r="A1559" t="s">
        <v>1729</v>
      </c>
      <c r="B1559" t="s">
        <v>74</v>
      </c>
      <c r="C1559">
        <v>22.4</v>
      </c>
    </row>
    <row r="1560" spans="1:3" ht="18.75" customHeight="1">
      <c r="A1560" t="s">
        <v>1730</v>
      </c>
      <c r="B1560" t="s">
        <v>74</v>
      </c>
      <c r="C1560">
        <v>8.3000000000000007</v>
      </c>
    </row>
    <row r="1561" spans="1:3" ht="18.75" customHeight="1">
      <c r="A1561" t="s">
        <v>1731</v>
      </c>
      <c r="B1561" t="s">
        <v>74</v>
      </c>
      <c r="C1561">
        <v>28.7</v>
      </c>
    </row>
    <row r="1562" spans="1:3" ht="18.75" customHeight="1">
      <c r="A1562" t="s">
        <v>1732</v>
      </c>
      <c r="B1562" t="s">
        <v>74</v>
      </c>
      <c r="C1562">
        <v>11.8</v>
      </c>
    </row>
    <row r="1563" spans="1:3" ht="18.75" customHeight="1">
      <c r="A1563" t="s">
        <v>1733</v>
      </c>
      <c r="B1563" t="s">
        <v>74</v>
      </c>
      <c r="C1563">
        <v>23.4</v>
      </c>
    </row>
    <row r="1564" spans="1:3" ht="18.75" customHeight="1">
      <c r="A1564" t="s">
        <v>1734</v>
      </c>
      <c r="B1564" t="s">
        <v>74</v>
      </c>
      <c r="C1564">
        <v>31.4</v>
      </c>
    </row>
    <row r="1565" spans="1:3" ht="18.75" customHeight="1">
      <c r="A1565" t="s">
        <v>1735</v>
      </c>
      <c r="B1565" t="s">
        <v>436</v>
      </c>
      <c r="C1565">
        <v>13.4</v>
      </c>
    </row>
    <row r="1566" spans="1:3" ht="18.75" customHeight="1">
      <c r="A1566" t="s">
        <v>1736</v>
      </c>
      <c r="B1566" t="s">
        <v>74</v>
      </c>
      <c r="C1566">
        <v>19.7</v>
      </c>
    </row>
    <row r="1567" spans="1:3" ht="18.75" customHeight="1">
      <c r="A1567" t="s">
        <v>1737</v>
      </c>
      <c r="B1567" t="s">
        <v>74</v>
      </c>
      <c r="C1567">
        <v>21.1</v>
      </c>
    </row>
    <row r="1568" spans="1:3" ht="18.75" customHeight="1">
      <c r="A1568" t="s">
        <v>1738</v>
      </c>
      <c r="B1568" t="s">
        <v>74</v>
      </c>
      <c r="C1568">
        <v>33.200000000000003</v>
      </c>
    </row>
    <row r="1569" spans="1:3" ht="18.75" customHeight="1">
      <c r="A1569" t="s">
        <v>1739</v>
      </c>
      <c r="B1569" t="s">
        <v>74</v>
      </c>
      <c r="C1569">
        <v>16.600000000000001</v>
      </c>
    </row>
    <row r="1570" spans="1:3" ht="18.75" customHeight="1">
      <c r="A1570" t="s">
        <v>1740</v>
      </c>
      <c r="B1570" t="s">
        <v>74</v>
      </c>
      <c r="C1570">
        <v>26.9</v>
      </c>
    </row>
    <row r="1571" spans="1:3" ht="18.75" customHeight="1">
      <c r="A1571" t="s">
        <v>1741</v>
      </c>
      <c r="B1571" t="s">
        <v>74</v>
      </c>
      <c r="C1571">
        <v>19.399999999999999</v>
      </c>
    </row>
    <row r="1572" spans="1:3" ht="18.75" customHeight="1">
      <c r="A1572" t="s">
        <v>1742</v>
      </c>
      <c r="B1572" t="s">
        <v>74</v>
      </c>
      <c r="C1572">
        <v>29.7</v>
      </c>
    </row>
    <row r="1573" spans="1:3" ht="18.75" customHeight="1">
      <c r="A1573" t="s">
        <v>1743</v>
      </c>
      <c r="B1573" t="s">
        <v>74</v>
      </c>
      <c r="C1573">
        <v>18.7</v>
      </c>
    </row>
    <row r="1574" spans="1:3" ht="18.75" customHeight="1">
      <c r="A1574" t="s">
        <v>1808</v>
      </c>
      <c r="B1574" t="s">
        <v>74</v>
      </c>
      <c r="C1574">
        <v>35.1</v>
      </c>
    </row>
    <row r="1575" spans="1:3" ht="18.75" customHeight="1">
      <c r="A1575" t="s">
        <v>1745</v>
      </c>
      <c r="B1575" t="s">
        <v>74</v>
      </c>
      <c r="C1575">
        <v>26.7</v>
      </c>
    </row>
  </sheetData>
  <phoneticPr fontId="1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1A784-28EE-4BD1-92CC-911F537A27CE}">
  <dimension ref="A1:C1573"/>
  <sheetViews>
    <sheetView workbookViewId="0">
      <selection activeCell="B1" sqref="B1"/>
    </sheetView>
  </sheetViews>
  <sheetFormatPr defaultRowHeight="18"/>
  <cols>
    <col min="1" max="5" width="10" customWidth="1"/>
  </cols>
  <sheetData>
    <row r="1" spans="1:3" ht="18.75" customHeight="1"/>
    <row r="2" spans="1:3" ht="18.75" customHeight="1"/>
    <row r="3" spans="1:3" ht="18.75" customHeight="1">
      <c r="C3" s="1" t="s">
        <v>1999</v>
      </c>
    </row>
    <row r="4" spans="1:3" ht="18.75" customHeight="1">
      <c r="A4" t="s">
        <v>1859</v>
      </c>
      <c r="B4" t="s">
        <v>74</v>
      </c>
      <c r="C4">
        <v>28.6</v>
      </c>
    </row>
    <row r="5" spans="1:3" ht="18.75" customHeight="1">
      <c r="A5" t="s">
        <v>1560</v>
      </c>
      <c r="B5" t="s">
        <v>74</v>
      </c>
      <c r="C5">
        <v>14.3</v>
      </c>
    </row>
    <row r="6" spans="1:3" ht="18.75" customHeight="1">
      <c r="A6" t="s">
        <v>1996</v>
      </c>
      <c r="B6" t="s">
        <v>74</v>
      </c>
      <c r="C6">
        <v>13.6</v>
      </c>
    </row>
    <row r="7" spans="1:3" ht="18.75" customHeight="1">
      <c r="A7" t="s">
        <v>1561</v>
      </c>
      <c r="B7" t="s">
        <v>74</v>
      </c>
      <c r="C7">
        <v>18.399999999999999</v>
      </c>
    </row>
    <row r="8" spans="1:3" ht="18.75" customHeight="1">
      <c r="A8" t="s">
        <v>1562</v>
      </c>
      <c r="B8" t="s">
        <v>74</v>
      </c>
      <c r="C8">
        <v>19.5</v>
      </c>
    </row>
    <row r="9" spans="1:3" ht="18.75" customHeight="1">
      <c r="A9" t="s">
        <v>1564</v>
      </c>
      <c r="B9" t="s">
        <v>74</v>
      </c>
      <c r="C9">
        <v>33.200000000000003</v>
      </c>
    </row>
    <row r="10" spans="1:3" ht="18.75" customHeight="1">
      <c r="A10" t="s">
        <v>1565</v>
      </c>
      <c r="B10" t="s">
        <v>74</v>
      </c>
      <c r="C10">
        <v>31.6</v>
      </c>
    </row>
    <row r="11" spans="1:3" ht="18.75" customHeight="1">
      <c r="A11" t="s">
        <v>1566</v>
      </c>
      <c r="B11" t="s">
        <v>1567</v>
      </c>
      <c r="C11">
        <v>24.3</v>
      </c>
    </row>
    <row r="12" spans="1:3" ht="18.75" customHeight="1">
      <c r="A12" t="s">
        <v>1568</v>
      </c>
      <c r="B12" t="s">
        <v>74</v>
      </c>
      <c r="C12">
        <v>28.3</v>
      </c>
    </row>
    <row r="13" spans="1:3" ht="18.75" customHeight="1">
      <c r="A13" t="s">
        <v>1569</v>
      </c>
      <c r="B13" t="s">
        <v>74</v>
      </c>
      <c r="C13">
        <v>16.3</v>
      </c>
    </row>
    <row r="14" spans="1:3" ht="18.75" customHeight="1">
      <c r="A14" t="s">
        <v>1817</v>
      </c>
      <c r="B14" t="s">
        <v>74</v>
      </c>
      <c r="C14">
        <v>31.2</v>
      </c>
    </row>
    <row r="15" spans="1:3" ht="18.75" customHeight="1">
      <c r="A15" t="s">
        <v>1570</v>
      </c>
      <c r="B15" t="s">
        <v>74</v>
      </c>
      <c r="C15">
        <v>27.3</v>
      </c>
    </row>
    <row r="16" spans="1:3" ht="18.75" customHeight="1">
      <c r="A16" t="s">
        <v>1571</v>
      </c>
      <c r="B16" t="s">
        <v>74</v>
      </c>
      <c r="C16">
        <v>24.8</v>
      </c>
    </row>
    <row r="17" spans="1:3" ht="18.75" customHeight="1">
      <c r="A17" t="s">
        <v>1572</v>
      </c>
      <c r="B17" t="s">
        <v>74</v>
      </c>
      <c r="C17">
        <v>11.8</v>
      </c>
    </row>
    <row r="18" spans="1:3" ht="18.75" customHeight="1">
      <c r="A18" t="s">
        <v>1573</v>
      </c>
      <c r="B18" t="s">
        <v>74</v>
      </c>
      <c r="C18">
        <v>32.200000000000003</v>
      </c>
    </row>
    <row r="19" spans="1:3" ht="18.75" customHeight="1">
      <c r="A19" t="s">
        <v>1574</v>
      </c>
      <c r="B19" t="s">
        <v>1575</v>
      </c>
      <c r="C19">
        <v>12.5</v>
      </c>
    </row>
    <row r="20" spans="1:3" ht="18.75" customHeight="1">
      <c r="A20" t="s">
        <v>1576</v>
      </c>
      <c r="B20" t="s">
        <v>74</v>
      </c>
      <c r="C20">
        <v>11.7</v>
      </c>
    </row>
    <row r="21" spans="1:3" ht="18.75" customHeight="1">
      <c r="A21" t="s">
        <v>1577</v>
      </c>
      <c r="B21" t="s">
        <v>74</v>
      </c>
      <c r="C21">
        <v>24.8</v>
      </c>
    </row>
    <row r="22" spans="1:3" ht="18.75" customHeight="1">
      <c r="A22" t="s">
        <v>1578</v>
      </c>
      <c r="B22" t="s">
        <v>74</v>
      </c>
      <c r="C22">
        <v>29</v>
      </c>
    </row>
    <row r="23" spans="1:3" ht="18.75" customHeight="1">
      <c r="A23" t="s">
        <v>1579</v>
      </c>
      <c r="B23" t="s">
        <v>74</v>
      </c>
      <c r="C23">
        <v>24.2</v>
      </c>
    </row>
    <row r="24" spans="1:3" ht="18.75" customHeight="1">
      <c r="A24" t="s">
        <v>1580</v>
      </c>
      <c r="B24" t="s">
        <v>74</v>
      </c>
      <c r="C24">
        <v>26.7</v>
      </c>
    </row>
    <row r="25" spans="1:3" ht="18.75" customHeight="1">
      <c r="A25" t="s">
        <v>1581</v>
      </c>
      <c r="B25" t="s">
        <v>74</v>
      </c>
      <c r="C25">
        <v>20.8</v>
      </c>
    </row>
    <row r="26" spans="1:3" ht="18.75" customHeight="1">
      <c r="A26" t="s">
        <v>1582</v>
      </c>
      <c r="B26" t="s">
        <v>74</v>
      </c>
      <c r="C26">
        <v>41.4</v>
      </c>
    </row>
    <row r="27" spans="1:3" ht="18.75" customHeight="1">
      <c r="A27" t="s">
        <v>1583</v>
      </c>
      <c r="B27" t="s">
        <v>74</v>
      </c>
      <c r="C27">
        <v>34.9</v>
      </c>
    </row>
    <row r="28" spans="1:3" ht="18.75" customHeight="1">
      <c r="A28" t="s">
        <v>1584</v>
      </c>
      <c r="B28" t="s">
        <v>74</v>
      </c>
      <c r="C28">
        <v>18.600000000000001</v>
      </c>
    </row>
    <row r="29" spans="1:3" ht="18.75" customHeight="1">
      <c r="A29" t="s">
        <v>1585</v>
      </c>
      <c r="B29" t="s">
        <v>1586</v>
      </c>
      <c r="C29">
        <v>11.2</v>
      </c>
    </row>
    <row r="30" spans="1:3" ht="18.75" customHeight="1">
      <c r="A30" t="s">
        <v>1803</v>
      </c>
      <c r="B30" t="s">
        <v>74</v>
      </c>
      <c r="C30">
        <v>20.100000000000001</v>
      </c>
    </row>
    <row r="31" spans="1:3" ht="18.75" customHeight="1">
      <c r="A31" t="s">
        <v>1587</v>
      </c>
      <c r="B31" t="s">
        <v>74</v>
      </c>
      <c r="C31">
        <v>17</v>
      </c>
    </row>
    <row r="32" spans="1:3" ht="18.75" customHeight="1">
      <c r="A32" t="s">
        <v>1588</v>
      </c>
      <c r="B32" t="s">
        <v>74</v>
      </c>
      <c r="C32">
        <v>17.8</v>
      </c>
    </row>
    <row r="33" spans="1:3" ht="18.75" customHeight="1">
      <c r="A33" t="s">
        <v>1589</v>
      </c>
      <c r="B33" t="s">
        <v>74</v>
      </c>
      <c r="C33">
        <v>30</v>
      </c>
    </row>
    <row r="34" spans="1:3" ht="18.75" customHeight="1">
      <c r="A34" t="s">
        <v>1590</v>
      </c>
      <c r="B34" t="s">
        <v>74</v>
      </c>
      <c r="C34">
        <v>10.9</v>
      </c>
    </row>
    <row r="35" spans="1:3" ht="18.75" customHeight="1">
      <c r="A35" t="s">
        <v>1591</v>
      </c>
      <c r="B35" t="s">
        <v>74</v>
      </c>
      <c r="C35">
        <v>30.1</v>
      </c>
    </row>
    <row r="36" spans="1:3" ht="18.75" customHeight="1">
      <c r="A36" t="s">
        <v>1592</v>
      </c>
      <c r="B36" t="s">
        <v>74</v>
      </c>
      <c r="C36">
        <v>21</v>
      </c>
    </row>
    <row r="37" spans="1:3" ht="18.75" customHeight="1">
      <c r="A37" t="s">
        <v>1593</v>
      </c>
      <c r="B37" t="s">
        <v>2000</v>
      </c>
      <c r="C37">
        <v>11.4</v>
      </c>
    </row>
    <row r="38" spans="1:3" ht="18.75" customHeight="1">
      <c r="A38" t="s">
        <v>1594</v>
      </c>
      <c r="B38" t="s">
        <v>74</v>
      </c>
      <c r="C38">
        <v>12.7</v>
      </c>
    </row>
    <row r="39" spans="1:3" ht="18.75" customHeight="1">
      <c r="A39" t="s">
        <v>1595</v>
      </c>
      <c r="B39" t="s">
        <v>74</v>
      </c>
      <c r="C39">
        <v>18.899999999999999</v>
      </c>
    </row>
    <row r="40" spans="1:3" ht="18.75" customHeight="1">
      <c r="A40" t="s">
        <v>1596</v>
      </c>
      <c r="B40" t="s">
        <v>74</v>
      </c>
      <c r="C40">
        <v>16.3</v>
      </c>
    </row>
    <row r="41" spans="1:3" ht="18.75" customHeight="1">
      <c r="A41" t="s">
        <v>1597</v>
      </c>
      <c r="B41" t="s">
        <v>74</v>
      </c>
      <c r="C41">
        <v>14.5</v>
      </c>
    </row>
    <row r="42" spans="1:3" ht="18.75" customHeight="1">
      <c r="A42" t="s">
        <v>1599</v>
      </c>
      <c r="B42" t="s">
        <v>74</v>
      </c>
      <c r="C42">
        <v>16.600000000000001</v>
      </c>
    </row>
    <row r="43" spans="1:3" ht="18.75" customHeight="1">
      <c r="A43" t="s">
        <v>1600</v>
      </c>
      <c r="B43" t="s">
        <v>74</v>
      </c>
      <c r="C43">
        <v>23.7</v>
      </c>
    </row>
    <row r="44" spans="1:3" ht="18.75" customHeight="1">
      <c r="A44" t="s">
        <v>1601</v>
      </c>
      <c r="B44" t="s">
        <v>74</v>
      </c>
      <c r="C44">
        <v>25.4</v>
      </c>
    </row>
    <row r="45" spans="1:3" ht="18.75" customHeight="1">
      <c r="A45" t="s">
        <v>1602</v>
      </c>
      <c r="B45" t="s">
        <v>74</v>
      </c>
      <c r="C45">
        <v>31.3</v>
      </c>
    </row>
    <row r="46" spans="1:3" ht="18.75" customHeight="1">
      <c r="A46" t="s">
        <v>1603</v>
      </c>
      <c r="B46" t="s">
        <v>74</v>
      </c>
      <c r="C46">
        <v>22.4</v>
      </c>
    </row>
    <row r="47" spans="1:3" ht="18.75" customHeight="1">
      <c r="A47" t="s">
        <v>1604</v>
      </c>
      <c r="B47" t="s">
        <v>74</v>
      </c>
      <c r="C47">
        <v>24</v>
      </c>
    </row>
    <row r="48" spans="1:3" ht="18.75" customHeight="1">
      <c r="A48" t="s">
        <v>1605</v>
      </c>
      <c r="B48" t="s">
        <v>74</v>
      </c>
      <c r="C48">
        <v>27.7</v>
      </c>
    </row>
    <row r="49" spans="1:3" ht="18.75" customHeight="1">
      <c r="A49" t="s">
        <v>1606</v>
      </c>
      <c r="B49" t="s">
        <v>74</v>
      </c>
      <c r="C49">
        <v>19.600000000000001</v>
      </c>
    </row>
    <row r="50" spans="1:3" ht="18.75" customHeight="1">
      <c r="A50" t="s">
        <v>1607</v>
      </c>
      <c r="B50" t="s">
        <v>74</v>
      </c>
      <c r="C50">
        <v>25.2</v>
      </c>
    </row>
    <row r="51" spans="1:3" ht="18.75" customHeight="1">
      <c r="A51" t="s">
        <v>1609</v>
      </c>
      <c r="B51" t="s">
        <v>74</v>
      </c>
      <c r="C51">
        <v>26</v>
      </c>
    </row>
    <row r="52" spans="1:3" ht="18.75" customHeight="1">
      <c r="A52" t="s">
        <v>1610</v>
      </c>
      <c r="B52" t="s">
        <v>74</v>
      </c>
      <c r="C52">
        <v>23.7</v>
      </c>
    </row>
    <row r="53" spans="1:3" ht="18.75" customHeight="1">
      <c r="A53" t="s">
        <v>1611</v>
      </c>
      <c r="B53" t="s">
        <v>74</v>
      </c>
      <c r="C53">
        <v>19</v>
      </c>
    </row>
    <row r="54" spans="1:3" ht="18.75" customHeight="1">
      <c r="A54" t="s">
        <v>1612</v>
      </c>
      <c r="B54" t="s">
        <v>74</v>
      </c>
      <c r="C54">
        <v>24</v>
      </c>
    </row>
    <row r="55" spans="1:3" ht="18.75" customHeight="1">
      <c r="A55" t="s">
        <v>1613</v>
      </c>
      <c r="B55" t="s">
        <v>74</v>
      </c>
      <c r="C55">
        <v>11.5</v>
      </c>
    </row>
    <row r="56" spans="1:3" ht="18.75" customHeight="1">
      <c r="A56" t="s">
        <v>1614</v>
      </c>
      <c r="B56" t="s">
        <v>74</v>
      </c>
      <c r="C56">
        <v>24</v>
      </c>
    </row>
    <row r="57" spans="1:3" ht="18.75" customHeight="1">
      <c r="A57" t="s">
        <v>1615</v>
      </c>
      <c r="B57" t="s">
        <v>74</v>
      </c>
      <c r="C57">
        <v>25.8</v>
      </c>
    </row>
    <row r="58" spans="1:3" ht="18.75" customHeight="1">
      <c r="A58" t="s">
        <v>1804</v>
      </c>
      <c r="B58" t="s">
        <v>74</v>
      </c>
      <c r="C58">
        <v>29.2</v>
      </c>
    </row>
    <row r="59" spans="1:3" ht="18.75" customHeight="1">
      <c r="A59" t="s">
        <v>1974</v>
      </c>
      <c r="B59" t="s">
        <v>74</v>
      </c>
      <c r="C59">
        <v>24.6</v>
      </c>
    </row>
    <row r="60" spans="1:3" ht="18.75" customHeight="1">
      <c r="A60" t="s">
        <v>1616</v>
      </c>
      <c r="B60" t="s">
        <v>74</v>
      </c>
      <c r="C60">
        <v>11</v>
      </c>
    </row>
    <row r="61" spans="1:3" ht="18.75" customHeight="1">
      <c r="A61" t="s">
        <v>1617</v>
      </c>
      <c r="B61" t="s">
        <v>222</v>
      </c>
      <c r="C61">
        <v>21.8</v>
      </c>
    </row>
    <row r="62" spans="1:3" ht="18.75" customHeight="1">
      <c r="A62" t="s">
        <v>1618</v>
      </c>
      <c r="B62" t="s">
        <v>467</v>
      </c>
      <c r="C62">
        <v>54</v>
      </c>
    </row>
    <row r="63" spans="1:3" ht="18.75" customHeight="1">
      <c r="A63" t="s">
        <v>1619</v>
      </c>
      <c r="B63" t="s">
        <v>74</v>
      </c>
      <c r="C63">
        <v>20.100000000000001</v>
      </c>
    </row>
    <row r="64" spans="1:3" ht="18.75" customHeight="1">
      <c r="A64" t="s">
        <v>1620</v>
      </c>
      <c r="B64" t="s">
        <v>74</v>
      </c>
      <c r="C64">
        <v>23.6</v>
      </c>
    </row>
    <row r="65" spans="1:3" ht="18.75" customHeight="1">
      <c r="A65" t="s">
        <v>1621</v>
      </c>
      <c r="B65" t="s">
        <v>74</v>
      </c>
      <c r="C65">
        <v>17.8</v>
      </c>
    </row>
    <row r="66" spans="1:3" ht="18.75" customHeight="1">
      <c r="A66" t="s">
        <v>1622</v>
      </c>
      <c r="B66" t="s">
        <v>74</v>
      </c>
      <c r="C66">
        <v>24.1</v>
      </c>
    </row>
    <row r="67" spans="1:3" ht="18.75" customHeight="1">
      <c r="A67" t="s">
        <v>1623</v>
      </c>
      <c r="B67" t="s">
        <v>74</v>
      </c>
      <c r="C67">
        <v>32.5</v>
      </c>
    </row>
    <row r="68" spans="1:3" ht="18.75" customHeight="1">
      <c r="A68" t="s">
        <v>1624</v>
      </c>
      <c r="B68" t="s">
        <v>74</v>
      </c>
      <c r="C68">
        <v>23.4</v>
      </c>
    </row>
    <row r="69" spans="1:3" ht="18.75" customHeight="1">
      <c r="A69" t="s">
        <v>1625</v>
      </c>
      <c r="B69" t="s">
        <v>74</v>
      </c>
      <c r="C69">
        <v>18.2</v>
      </c>
    </row>
    <row r="70" spans="1:3" ht="18.75" customHeight="1">
      <c r="A70" t="s">
        <v>1626</v>
      </c>
      <c r="B70" t="s">
        <v>74</v>
      </c>
      <c r="C70">
        <v>31.6</v>
      </c>
    </row>
    <row r="71" spans="1:3" ht="18.75" customHeight="1">
      <c r="A71" t="s">
        <v>1627</v>
      </c>
      <c r="B71" t="s">
        <v>74</v>
      </c>
      <c r="C71">
        <v>16.7</v>
      </c>
    </row>
    <row r="72" spans="1:3" ht="18.75" customHeight="1">
      <c r="A72" t="s">
        <v>1628</v>
      </c>
      <c r="B72" t="s">
        <v>74</v>
      </c>
      <c r="C72">
        <v>13.8</v>
      </c>
    </row>
    <row r="73" spans="1:3" ht="18.75" customHeight="1">
      <c r="A73" t="s">
        <v>1629</v>
      </c>
      <c r="B73" t="s">
        <v>74</v>
      </c>
      <c r="C73">
        <v>20</v>
      </c>
    </row>
    <row r="74" spans="1:3" ht="18.75" customHeight="1">
      <c r="A74" t="s">
        <v>1630</v>
      </c>
      <c r="B74" t="s">
        <v>74</v>
      </c>
      <c r="C74">
        <v>13.8</v>
      </c>
    </row>
    <row r="75" spans="1:3" ht="18.75" customHeight="1">
      <c r="A75" t="s">
        <v>1632</v>
      </c>
      <c r="B75" t="s">
        <v>74</v>
      </c>
      <c r="C75">
        <v>23.3</v>
      </c>
    </row>
    <row r="76" spans="1:3" ht="18.75" customHeight="1">
      <c r="A76" t="s">
        <v>1633</v>
      </c>
      <c r="B76" t="s">
        <v>74</v>
      </c>
      <c r="C76">
        <v>32.299999999999997</v>
      </c>
    </row>
    <row r="77" spans="1:3" ht="18.75" customHeight="1">
      <c r="A77" t="s">
        <v>1634</v>
      </c>
      <c r="B77" t="s">
        <v>74</v>
      </c>
      <c r="C77">
        <v>15.5</v>
      </c>
    </row>
    <row r="78" spans="1:3" ht="18.75" customHeight="1">
      <c r="A78" t="s">
        <v>1635</v>
      </c>
      <c r="B78" t="s">
        <v>74</v>
      </c>
      <c r="C78">
        <v>18.5</v>
      </c>
    </row>
    <row r="79" spans="1:3" ht="18.75" customHeight="1">
      <c r="A79" t="s">
        <v>1636</v>
      </c>
      <c r="B79" t="s">
        <v>74</v>
      </c>
      <c r="C79">
        <v>15.9</v>
      </c>
    </row>
    <row r="80" spans="1:3" ht="18.75" customHeight="1">
      <c r="A80" t="s">
        <v>1637</v>
      </c>
      <c r="B80" t="s">
        <v>74</v>
      </c>
      <c r="C80">
        <v>25.6</v>
      </c>
    </row>
    <row r="81" spans="1:3" ht="18.75" customHeight="1">
      <c r="A81" t="s">
        <v>1638</v>
      </c>
      <c r="B81" t="s">
        <v>74</v>
      </c>
      <c r="C81">
        <v>13.5</v>
      </c>
    </row>
    <row r="82" spans="1:3" ht="18.75" customHeight="1">
      <c r="A82" t="s">
        <v>1639</v>
      </c>
      <c r="B82" t="s">
        <v>74</v>
      </c>
      <c r="C82">
        <v>23.7</v>
      </c>
    </row>
    <row r="83" spans="1:3" ht="18.75" customHeight="1">
      <c r="A83" t="s">
        <v>1640</v>
      </c>
      <c r="B83" t="s">
        <v>74</v>
      </c>
      <c r="C83">
        <v>7.7</v>
      </c>
    </row>
    <row r="84" spans="1:3" ht="18.75" customHeight="1">
      <c r="A84" t="s">
        <v>1641</v>
      </c>
      <c r="B84" t="s">
        <v>1642</v>
      </c>
      <c r="C84">
        <v>18.5</v>
      </c>
    </row>
    <row r="85" spans="1:3" ht="18.75" customHeight="1">
      <c r="A85" t="s">
        <v>1805</v>
      </c>
      <c r="B85" t="s">
        <v>74</v>
      </c>
      <c r="C85">
        <v>29.5</v>
      </c>
    </row>
    <row r="86" spans="1:3" ht="18.75" customHeight="1">
      <c r="A86" t="s">
        <v>1643</v>
      </c>
      <c r="B86" t="s">
        <v>74</v>
      </c>
      <c r="C86">
        <v>9</v>
      </c>
    </row>
    <row r="87" spans="1:3" ht="18.75" customHeight="1">
      <c r="A87" t="s">
        <v>1644</v>
      </c>
      <c r="B87" t="s">
        <v>154</v>
      </c>
      <c r="C87">
        <v>35.1</v>
      </c>
    </row>
    <row r="88" spans="1:3" ht="18.75" customHeight="1">
      <c r="A88" t="s">
        <v>1645</v>
      </c>
      <c r="B88" t="s">
        <v>74</v>
      </c>
      <c r="C88">
        <v>27.4</v>
      </c>
    </row>
    <row r="89" spans="1:3" ht="18.75" customHeight="1">
      <c r="A89" t="s">
        <v>1646</v>
      </c>
      <c r="B89" t="s">
        <v>74</v>
      </c>
      <c r="C89">
        <v>25.3</v>
      </c>
    </row>
    <row r="90" spans="1:3" ht="18.75" customHeight="1">
      <c r="A90" t="s">
        <v>1647</v>
      </c>
      <c r="B90" t="s">
        <v>74</v>
      </c>
      <c r="C90">
        <v>14.5</v>
      </c>
    </row>
    <row r="91" spans="1:3" ht="18.75" customHeight="1">
      <c r="A91" t="s">
        <v>1648</v>
      </c>
      <c r="B91" t="s">
        <v>74</v>
      </c>
      <c r="C91">
        <v>20.399999999999999</v>
      </c>
    </row>
    <row r="92" spans="1:3" ht="18.75" customHeight="1">
      <c r="A92" t="s">
        <v>1649</v>
      </c>
      <c r="B92" t="s">
        <v>74</v>
      </c>
      <c r="C92">
        <v>16</v>
      </c>
    </row>
    <row r="93" spans="1:3" ht="18.75" customHeight="1">
      <c r="A93" t="s">
        <v>1650</v>
      </c>
      <c r="B93" t="s">
        <v>702</v>
      </c>
      <c r="C93">
        <v>18.7</v>
      </c>
    </row>
    <row r="94" spans="1:3" ht="18.75" customHeight="1">
      <c r="A94" t="s">
        <v>1651</v>
      </c>
      <c r="B94" t="s">
        <v>74</v>
      </c>
      <c r="C94">
        <v>19.5</v>
      </c>
    </row>
    <row r="95" spans="1:3" ht="18.75" customHeight="1">
      <c r="A95" t="s">
        <v>1652</v>
      </c>
      <c r="B95" t="s">
        <v>74</v>
      </c>
      <c r="C95">
        <v>21.3</v>
      </c>
    </row>
    <row r="96" spans="1:3" ht="18.75" customHeight="1">
      <c r="A96" t="s">
        <v>1653</v>
      </c>
      <c r="B96" t="s">
        <v>74</v>
      </c>
      <c r="C96">
        <v>28</v>
      </c>
    </row>
    <row r="97" spans="1:3" ht="18.75" customHeight="1">
      <c r="A97" t="s">
        <v>1652</v>
      </c>
      <c r="B97" t="s">
        <v>74</v>
      </c>
      <c r="C97">
        <v>15.6</v>
      </c>
    </row>
    <row r="98" spans="1:3" ht="18.75" customHeight="1">
      <c r="A98" t="s">
        <v>1997</v>
      </c>
      <c r="B98" t="s">
        <v>74</v>
      </c>
      <c r="C98">
        <v>34.6</v>
      </c>
    </row>
    <row r="99" spans="1:3" ht="18.75" customHeight="1">
      <c r="A99" t="s">
        <v>1654</v>
      </c>
      <c r="B99" t="s">
        <v>74</v>
      </c>
      <c r="C99">
        <v>14.3</v>
      </c>
    </row>
    <row r="100" spans="1:3" ht="18.75" customHeight="1">
      <c r="A100" t="s">
        <v>1655</v>
      </c>
      <c r="B100" t="s">
        <v>74</v>
      </c>
      <c r="C100">
        <v>7</v>
      </c>
    </row>
    <row r="101" spans="1:3" ht="18.75" customHeight="1">
      <c r="A101" t="s">
        <v>1860</v>
      </c>
      <c r="B101" t="s">
        <v>74</v>
      </c>
      <c r="C101">
        <v>29</v>
      </c>
    </row>
    <row r="102" spans="1:3" ht="18.75" customHeight="1">
      <c r="A102" t="s">
        <v>1656</v>
      </c>
      <c r="B102" t="s">
        <v>74</v>
      </c>
      <c r="C102">
        <v>9.6999999999999993</v>
      </c>
    </row>
    <row r="103" spans="1:3" ht="18.75" customHeight="1">
      <c r="A103" t="s">
        <v>1657</v>
      </c>
      <c r="B103" t="s">
        <v>433</v>
      </c>
      <c r="C103">
        <v>12.3</v>
      </c>
    </row>
    <row r="104" spans="1:3" ht="18.75" customHeight="1">
      <c r="A104" t="s">
        <v>1658</v>
      </c>
      <c r="B104" t="s">
        <v>119</v>
      </c>
      <c r="C104">
        <v>26.5</v>
      </c>
    </row>
    <row r="105" spans="1:3" ht="18.75" customHeight="1">
      <c r="A105" t="s">
        <v>1660</v>
      </c>
      <c r="B105" t="s">
        <v>74</v>
      </c>
      <c r="C105">
        <v>15.3</v>
      </c>
    </row>
    <row r="106" spans="1:3" ht="18.75" customHeight="1">
      <c r="A106" t="s">
        <v>1661</v>
      </c>
      <c r="B106" t="s">
        <v>74</v>
      </c>
      <c r="C106">
        <v>27.4</v>
      </c>
    </row>
    <row r="107" spans="1:3" ht="18.75" customHeight="1">
      <c r="A107" t="s">
        <v>1662</v>
      </c>
      <c r="B107" t="s">
        <v>74</v>
      </c>
      <c r="C107">
        <v>24.4</v>
      </c>
    </row>
    <row r="108" spans="1:3" ht="18.75" customHeight="1">
      <c r="A108" t="s">
        <v>1663</v>
      </c>
      <c r="B108" t="s">
        <v>74</v>
      </c>
      <c r="C108">
        <v>30.8</v>
      </c>
    </row>
    <row r="109" spans="1:3" ht="18.75" customHeight="1">
      <c r="A109" t="s">
        <v>1664</v>
      </c>
      <c r="B109" t="s">
        <v>74</v>
      </c>
      <c r="C109">
        <v>26.2</v>
      </c>
    </row>
    <row r="110" spans="1:3" ht="18.75" customHeight="1">
      <c r="A110" t="s">
        <v>1665</v>
      </c>
      <c r="B110" t="s">
        <v>74</v>
      </c>
      <c r="C110">
        <v>15</v>
      </c>
    </row>
    <row r="111" spans="1:3" ht="18.75" customHeight="1">
      <c r="A111" t="s">
        <v>1666</v>
      </c>
      <c r="B111" t="s">
        <v>74</v>
      </c>
      <c r="C111">
        <v>14.6</v>
      </c>
    </row>
    <row r="112" spans="1:3" ht="18.75" customHeight="1">
      <c r="A112" t="s">
        <v>1668</v>
      </c>
      <c r="B112" t="s">
        <v>852</v>
      </c>
      <c r="C112">
        <v>25</v>
      </c>
    </row>
    <row r="113" spans="1:3" ht="18.75" customHeight="1">
      <c r="A113" t="s">
        <v>1862</v>
      </c>
      <c r="B113" t="s">
        <v>74</v>
      </c>
      <c r="C113">
        <v>27.4</v>
      </c>
    </row>
    <row r="114" spans="1:3" ht="18.75" customHeight="1">
      <c r="A114" t="s">
        <v>1669</v>
      </c>
      <c r="B114" t="s">
        <v>74</v>
      </c>
      <c r="C114">
        <v>27.9</v>
      </c>
    </row>
    <row r="115" spans="1:3" ht="18.75" customHeight="1">
      <c r="A115" t="s">
        <v>1806</v>
      </c>
      <c r="B115" t="s">
        <v>74</v>
      </c>
      <c r="C115">
        <v>29.2</v>
      </c>
    </row>
    <row r="116" spans="1:3" ht="18.75" customHeight="1">
      <c r="A116" t="s">
        <v>1670</v>
      </c>
      <c r="B116" t="s">
        <v>74</v>
      </c>
      <c r="C116">
        <v>19.600000000000001</v>
      </c>
    </row>
    <row r="117" spans="1:3" ht="18.75" customHeight="1">
      <c r="A117" t="s">
        <v>1671</v>
      </c>
      <c r="B117" t="s">
        <v>74</v>
      </c>
      <c r="C117">
        <v>8.8000000000000007</v>
      </c>
    </row>
    <row r="118" spans="1:3" ht="18.75" customHeight="1">
      <c r="A118" t="s">
        <v>1672</v>
      </c>
      <c r="B118" t="s">
        <v>74</v>
      </c>
      <c r="C118">
        <v>19.600000000000001</v>
      </c>
    </row>
    <row r="119" spans="1:3" ht="18.75" customHeight="1">
      <c r="A119" t="s">
        <v>1673</v>
      </c>
      <c r="B119" t="s">
        <v>74</v>
      </c>
      <c r="C119">
        <v>22.2</v>
      </c>
    </row>
    <row r="120" spans="1:3" ht="18.75" customHeight="1">
      <c r="A120" t="s">
        <v>1675</v>
      </c>
      <c r="B120" t="s">
        <v>74</v>
      </c>
      <c r="C120">
        <v>18.899999999999999</v>
      </c>
    </row>
    <row r="121" spans="1:3" ht="18.75" customHeight="1">
      <c r="A121" t="s">
        <v>1676</v>
      </c>
      <c r="B121" t="s">
        <v>74</v>
      </c>
      <c r="C121">
        <v>25.7</v>
      </c>
    </row>
    <row r="122" spans="1:3" ht="18.75" customHeight="1">
      <c r="A122" t="s">
        <v>1677</v>
      </c>
      <c r="B122" t="s">
        <v>74</v>
      </c>
      <c r="C122">
        <v>18.2</v>
      </c>
    </row>
    <row r="123" spans="1:3" ht="18.75" customHeight="1">
      <c r="A123" t="s">
        <v>1678</v>
      </c>
      <c r="B123" t="s">
        <v>74</v>
      </c>
      <c r="C123">
        <v>27.7</v>
      </c>
    </row>
    <row r="124" spans="1:3" ht="18.75" customHeight="1">
      <c r="A124" t="s">
        <v>1807</v>
      </c>
      <c r="B124" t="s">
        <v>74</v>
      </c>
      <c r="C124">
        <v>25.8</v>
      </c>
    </row>
    <row r="125" spans="1:3" ht="18.75" customHeight="1">
      <c r="A125" t="s">
        <v>1863</v>
      </c>
      <c r="B125" t="s">
        <v>74</v>
      </c>
      <c r="C125">
        <v>13.6</v>
      </c>
    </row>
    <row r="126" spans="1:3" ht="18.75" customHeight="1">
      <c r="A126" t="s">
        <v>1680</v>
      </c>
      <c r="B126" t="s">
        <v>74</v>
      </c>
      <c r="C126">
        <v>12.7</v>
      </c>
    </row>
    <row r="127" spans="1:3" ht="18.75" customHeight="1">
      <c r="A127" t="s">
        <v>1681</v>
      </c>
      <c r="B127" t="s">
        <v>1975</v>
      </c>
      <c r="C127">
        <v>25.1</v>
      </c>
    </row>
    <row r="128" spans="1:3" ht="18.75" customHeight="1">
      <c r="A128" t="s">
        <v>1682</v>
      </c>
      <c r="B128" t="s">
        <v>74</v>
      </c>
      <c r="C128">
        <v>13.7</v>
      </c>
    </row>
    <row r="129" spans="1:3" ht="18.75" customHeight="1">
      <c r="A129" t="s">
        <v>1683</v>
      </c>
      <c r="B129" t="s">
        <v>74</v>
      </c>
      <c r="C129">
        <v>22.6</v>
      </c>
    </row>
    <row r="130" spans="1:3" ht="18.75" customHeight="1">
      <c r="A130" t="s">
        <v>1684</v>
      </c>
      <c r="B130" t="s">
        <v>74</v>
      </c>
      <c r="C130">
        <v>18.399999999999999</v>
      </c>
    </row>
    <row r="131" spans="1:3" ht="18.75" customHeight="1">
      <c r="A131" t="s">
        <v>1864</v>
      </c>
      <c r="B131" t="s">
        <v>74</v>
      </c>
      <c r="C131">
        <v>38.200000000000003</v>
      </c>
    </row>
    <row r="132" spans="1:3" ht="18.75" customHeight="1">
      <c r="A132" t="s">
        <v>1685</v>
      </c>
      <c r="B132" t="s">
        <v>74</v>
      </c>
      <c r="C132">
        <v>24.4</v>
      </c>
    </row>
    <row r="133" spans="1:3" ht="18.75" customHeight="1">
      <c r="A133" t="s">
        <v>1686</v>
      </c>
      <c r="B133" t="s">
        <v>74</v>
      </c>
      <c r="C133">
        <v>19.899999999999999</v>
      </c>
    </row>
    <row r="134" spans="1:3" ht="18.75" customHeight="1">
      <c r="A134" t="s">
        <v>1687</v>
      </c>
      <c r="B134" t="s">
        <v>1688</v>
      </c>
      <c r="C134">
        <v>7</v>
      </c>
    </row>
    <row r="135" spans="1:3" ht="18.75" customHeight="1">
      <c r="A135" t="s">
        <v>1689</v>
      </c>
      <c r="B135" t="s">
        <v>74</v>
      </c>
      <c r="C135">
        <v>18.899999999999999</v>
      </c>
    </row>
    <row r="136" spans="1:3" ht="18.75" customHeight="1">
      <c r="A136" t="s">
        <v>1690</v>
      </c>
      <c r="B136" t="s">
        <v>74</v>
      </c>
      <c r="C136">
        <v>15.8</v>
      </c>
    </row>
    <row r="137" spans="1:3" ht="18.75" customHeight="1">
      <c r="A137" t="s">
        <v>1691</v>
      </c>
      <c r="B137" t="s">
        <v>74</v>
      </c>
      <c r="C137">
        <v>16.399999999999999</v>
      </c>
    </row>
    <row r="138" spans="1:3" ht="18.75" customHeight="1">
      <c r="A138" t="s">
        <v>1692</v>
      </c>
      <c r="B138" t="s">
        <v>74</v>
      </c>
      <c r="C138">
        <v>36.6</v>
      </c>
    </row>
    <row r="139" spans="1:3" ht="18.75" customHeight="1">
      <c r="A139" t="s">
        <v>1693</v>
      </c>
      <c r="B139" t="s">
        <v>74</v>
      </c>
      <c r="C139">
        <v>24.5</v>
      </c>
    </row>
    <row r="140" spans="1:3" ht="18.75" customHeight="1">
      <c r="A140" t="s">
        <v>1694</v>
      </c>
      <c r="B140" t="s">
        <v>74</v>
      </c>
      <c r="C140">
        <v>11.2</v>
      </c>
    </row>
    <row r="141" spans="1:3" ht="18.75" customHeight="1">
      <c r="A141" t="s">
        <v>1696</v>
      </c>
      <c r="B141" t="s">
        <v>74</v>
      </c>
      <c r="C141">
        <v>32.700000000000003</v>
      </c>
    </row>
    <row r="142" spans="1:3" ht="18.75" customHeight="1">
      <c r="A142" t="s">
        <v>1697</v>
      </c>
      <c r="B142" t="s">
        <v>74</v>
      </c>
      <c r="C142">
        <v>30.6</v>
      </c>
    </row>
    <row r="143" spans="1:3" ht="18.75" customHeight="1">
      <c r="A143" t="s">
        <v>1698</v>
      </c>
      <c r="B143" t="s">
        <v>74</v>
      </c>
      <c r="C143">
        <v>29.5</v>
      </c>
    </row>
    <row r="144" spans="1:3" ht="18.75" customHeight="1">
      <c r="A144" t="s">
        <v>1699</v>
      </c>
      <c r="B144" t="s">
        <v>74</v>
      </c>
      <c r="C144">
        <v>5.3</v>
      </c>
    </row>
    <row r="145" spans="1:3" ht="18.75" customHeight="1">
      <c r="A145" t="s">
        <v>1700</v>
      </c>
      <c r="B145" t="s">
        <v>74</v>
      </c>
      <c r="C145">
        <v>16.600000000000001</v>
      </c>
    </row>
    <row r="146" spans="1:3" ht="18.75" customHeight="1">
      <c r="A146" t="s">
        <v>1701</v>
      </c>
      <c r="B146" t="s">
        <v>74</v>
      </c>
      <c r="C146">
        <v>26.5</v>
      </c>
    </row>
    <row r="147" spans="1:3" ht="18.75" customHeight="1">
      <c r="A147" t="s">
        <v>1702</v>
      </c>
      <c r="B147" t="s">
        <v>74</v>
      </c>
      <c r="C147">
        <v>8.1999999999999993</v>
      </c>
    </row>
    <row r="148" spans="1:3" ht="18.75" customHeight="1">
      <c r="A148" t="s">
        <v>1703</v>
      </c>
      <c r="B148" t="s">
        <v>74</v>
      </c>
      <c r="C148">
        <v>33.4</v>
      </c>
    </row>
    <row r="149" spans="1:3" ht="18.75" customHeight="1">
      <c r="A149" t="s">
        <v>1704</v>
      </c>
      <c r="B149" t="s">
        <v>74</v>
      </c>
      <c r="C149">
        <v>23</v>
      </c>
    </row>
    <row r="150" spans="1:3" ht="18.75" customHeight="1">
      <c r="A150" t="s">
        <v>1705</v>
      </c>
      <c r="B150" t="s">
        <v>74</v>
      </c>
      <c r="C150">
        <v>19.7</v>
      </c>
    </row>
    <row r="151" spans="1:3" ht="18.75" customHeight="1">
      <c r="A151" t="s">
        <v>1706</v>
      </c>
      <c r="B151" t="s">
        <v>74</v>
      </c>
      <c r="C151">
        <v>25.1</v>
      </c>
    </row>
    <row r="152" spans="1:3" ht="18.75" customHeight="1">
      <c r="A152" t="s">
        <v>1707</v>
      </c>
      <c r="B152" t="s">
        <v>74</v>
      </c>
      <c r="C152">
        <v>14.7</v>
      </c>
    </row>
    <row r="153" spans="1:3" ht="18.75" customHeight="1">
      <c r="A153" t="s">
        <v>1708</v>
      </c>
      <c r="B153" t="s">
        <v>74</v>
      </c>
      <c r="C153">
        <v>26.3</v>
      </c>
    </row>
    <row r="154" spans="1:3" ht="18.75" customHeight="1">
      <c r="A154" t="s">
        <v>1709</v>
      </c>
      <c r="B154" t="s">
        <v>74</v>
      </c>
      <c r="C154">
        <v>21</v>
      </c>
    </row>
    <row r="155" spans="1:3" ht="18.75" customHeight="1">
      <c r="A155" t="s">
        <v>1710</v>
      </c>
      <c r="B155" t="s">
        <v>74</v>
      </c>
      <c r="C155">
        <v>27.1</v>
      </c>
    </row>
    <row r="156" spans="1:3" ht="18.75" customHeight="1">
      <c r="A156" t="s">
        <v>1711</v>
      </c>
      <c r="B156" t="s">
        <v>1712</v>
      </c>
      <c r="C156">
        <v>6.7</v>
      </c>
    </row>
    <row r="157" spans="1:3" ht="18.75" customHeight="1">
      <c r="A157" t="s">
        <v>1713</v>
      </c>
      <c r="B157" t="s">
        <v>74</v>
      </c>
      <c r="C157">
        <v>28.2</v>
      </c>
    </row>
    <row r="158" spans="1:3" ht="18.75" customHeight="1">
      <c r="A158" t="s">
        <v>1714</v>
      </c>
      <c r="B158" t="s">
        <v>74</v>
      </c>
      <c r="C158">
        <v>24</v>
      </c>
    </row>
    <row r="159" spans="1:3" ht="18.75" customHeight="1">
      <c r="A159" t="s">
        <v>1715</v>
      </c>
      <c r="B159" t="s">
        <v>74</v>
      </c>
      <c r="C159">
        <v>23.2</v>
      </c>
    </row>
    <row r="160" spans="1:3" ht="18.75" customHeight="1">
      <c r="A160" t="s">
        <v>1716</v>
      </c>
      <c r="B160" t="s">
        <v>74</v>
      </c>
      <c r="C160">
        <v>21.9</v>
      </c>
    </row>
    <row r="161" spans="1:3" ht="18.75" customHeight="1">
      <c r="A161" t="s">
        <v>1976</v>
      </c>
      <c r="B161" t="s">
        <v>74</v>
      </c>
      <c r="C161">
        <v>22.6</v>
      </c>
    </row>
    <row r="162" spans="1:3" ht="18.75" customHeight="1">
      <c r="A162" t="s">
        <v>1717</v>
      </c>
      <c r="B162" t="s">
        <v>74</v>
      </c>
      <c r="C162">
        <v>25.6</v>
      </c>
    </row>
    <row r="163" spans="1:3" ht="18.75" customHeight="1">
      <c r="A163" t="s">
        <v>1718</v>
      </c>
      <c r="B163" t="s">
        <v>74</v>
      </c>
      <c r="C163">
        <v>19.3</v>
      </c>
    </row>
    <row r="164" spans="1:3" ht="18.75" customHeight="1">
      <c r="A164" t="s">
        <v>1719</v>
      </c>
      <c r="B164" t="s">
        <v>74</v>
      </c>
      <c r="C164">
        <v>20.6</v>
      </c>
    </row>
    <row r="165" spans="1:3" ht="18.75" customHeight="1">
      <c r="A165" t="s">
        <v>1721</v>
      </c>
      <c r="B165" t="s">
        <v>74</v>
      </c>
      <c r="C165">
        <v>15.8</v>
      </c>
    </row>
    <row r="166" spans="1:3" ht="18.75" customHeight="1">
      <c r="A166" t="s">
        <v>1722</v>
      </c>
      <c r="B166" t="s">
        <v>74</v>
      </c>
      <c r="C166">
        <v>7.9</v>
      </c>
    </row>
    <row r="167" spans="1:3" ht="18.75" customHeight="1">
      <c r="A167" t="s">
        <v>1723</v>
      </c>
      <c r="B167" t="s">
        <v>74</v>
      </c>
      <c r="C167">
        <v>12.7</v>
      </c>
    </row>
    <row r="168" spans="1:3" ht="18.75" customHeight="1">
      <c r="A168" t="s">
        <v>1724</v>
      </c>
      <c r="B168" t="s">
        <v>74</v>
      </c>
      <c r="C168">
        <v>19.600000000000001</v>
      </c>
    </row>
    <row r="169" spans="1:3" ht="18.75" customHeight="1">
      <c r="A169" t="s">
        <v>1725</v>
      </c>
      <c r="B169" t="s">
        <v>74</v>
      </c>
      <c r="C169">
        <v>27</v>
      </c>
    </row>
    <row r="170" spans="1:3" ht="18.75" customHeight="1">
      <c r="A170" t="s">
        <v>1726</v>
      </c>
      <c r="B170" t="s">
        <v>74</v>
      </c>
      <c r="C170">
        <v>16.3</v>
      </c>
    </row>
    <row r="171" spans="1:3" ht="18.75" customHeight="1">
      <c r="A171" t="s">
        <v>1727</v>
      </c>
      <c r="B171" t="s">
        <v>74</v>
      </c>
      <c r="C171">
        <v>15.1</v>
      </c>
    </row>
    <row r="172" spans="1:3" ht="18.75" customHeight="1">
      <c r="A172" t="s">
        <v>1728</v>
      </c>
      <c r="B172" t="s">
        <v>74</v>
      </c>
      <c r="C172">
        <v>22.8</v>
      </c>
    </row>
    <row r="173" spans="1:3" ht="18.75" customHeight="1">
      <c r="A173" t="s">
        <v>1729</v>
      </c>
      <c r="B173" t="s">
        <v>74</v>
      </c>
      <c r="C173">
        <v>22.4</v>
      </c>
    </row>
    <row r="174" spans="1:3" ht="18.75" customHeight="1">
      <c r="A174" t="s">
        <v>1730</v>
      </c>
      <c r="B174" t="s">
        <v>74</v>
      </c>
      <c r="C174">
        <v>8.3000000000000007</v>
      </c>
    </row>
    <row r="175" spans="1:3" ht="18.75" customHeight="1">
      <c r="A175" t="s">
        <v>1731</v>
      </c>
      <c r="B175" t="s">
        <v>74</v>
      </c>
      <c r="C175">
        <v>28.7</v>
      </c>
    </row>
    <row r="176" spans="1:3" ht="18.75" customHeight="1">
      <c r="A176" t="s">
        <v>1732</v>
      </c>
      <c r="B176" t="s">
        <v>74</v>
      </c>
      <c r="C176">
        <v>11.8</v>
      </c>
    </row>
    <row r="177" spans="1:3" ht="18.75" customHeight="1">
      <c r="A177" t="s">
        <v>1733</v>
      </c>
      <c r="B177" t="s">
        <v>74</v>
      </c>
      <c r="C177">
        <v>22.5</v>
      </c>
    </row>
    <row r="178" spans="1:3" ht="18.75" customHeight="1">
      <c r="A178" t="s">
        <v>1734</v>
      </c>
      <c r="B178" t="s">
        <v>74</v>
      </c>
      <c r="C178">
        <v>31.4</v>
      </c>
    </row>
    <row r="179" spans="1:3" ht="18.75" customHeight="1">
      <c r="A179" t="s">
        <v>1735</v>
      </c>
      <c r="B179" t="s">
        <v>436</v>
      </c>
      <c r="C179">
        <v>13.4</v>
      </c>
    </row>
    <row r="180" spans="1:3" ht="18.75" customHeight="1">
      <c r="A180" t="s">
        <v>1736</v>
      </c>
      <c r="B180" t="s">
        <v>74</v>
      </c>
      <c r="C180">
        <v>19.7</v>
      </c>
    </row>
    <row r="181" spans="1:3" ht="18.75" customHeight="1">
      <c r="A181" t="s">
        <v>1737</v>
      </c>
      <c r="B181" t="s">
        <v>74</v>
      </c>
      <c r="C181">
        <v>21.1</v>
      </c>
    </row>
    <row r="182" spans="1:3" ht="18.75" customHeight="1">
      <c r="A182" t="s">
        <v>1738</v>
      </c>
      <c r="B182" t="s">
        <v>74</v>
      </c>
      <c r="C182">
        <v>32.4</v>
      </c>
    </row>
    <row r="183" spans="1:3" ht="18.75" customHeight="1">
      <c r="A183" t="s">
        <v>1739</v>
      </c>
      <c r="B183" t="s">
        <v>74</v>
      </c>
      <c r="C183">
        <v>16.600000000000001</v>
      </c>
    </row>
    <row r="184" spans="1:3" ht="18.75" customHeight="1">
      <c r="A184" t="s">
        <v>1740</v>
      </c>
      <c r="B184" t="s">
        <v>74</v>
      </c>
      <c r="C184">
        <v>26.9</v>
      </c>
    </row>
    <row r="185" spans="1:3" ht="18.75" customHeight="1">
      <c r="A185" t="s">
        <v>1741</v>
      </c>
      <c r="B185" t="s">
        <v>74</v>
      </c>
      <c r="C185">
        <v>19.399999999999999</v>
      </c>
    </row>
    <row r="186" spans="1:3" ht="18.75" customHeight="1">
      <c r="A186" t="s">
        <v>1742</v>
      </c>
      <c r="B186" t="s">
        <v>74</v>
      </c>
      <c r="C186">
        <v>29.7</v>
      </c>
    </row>
    <row r="187" spans="1:3" ht="18.75" customHeight="1">
      <c r="A187" t="s">
        <v>1743</v>
      </c>
      <c r="B187" t="s">
        <v>74</v>
      </c>
      <c r="C187">
        <v>18.7</v>
      </c>
    </row>
    <row r="188" spans="1:3" ht="18.75" customHeight="1">
      <c r="A188" t="s">
        <v>1808</v>
      </c>
      <c r="B188" t="s">
        <v>74</v>
      </c>
      <c r="C188">
        <v>35.1</v>
      </c>
    </row>
    <row r="189" spans="1:3" ht="18.75" customHeight="1">
      <c r="A189" t="s">
        <v>1745</v>
      </c>
      <c r="B189" t="s">
        <v>74</v>
      </c>
      <c r="C189">
        <v>26.7</v>
      </c>
    </row>
    <row r="190" spans="1:3" ht="18.75" customHeight="1">
      <c r="A190" t="s">
        <v>73</v>
      </c>
      <c r="B190" t="s">
        <v>74</v>
      </c>
      <c r="C190">
        <v>19.3</v>
      </c>
    </row>
    <row r="191" spans="1:3" ht="18.75" customHeight="1">
      <c r="A191" t="s">
        <v>75</v>
      </c>
      <c r="B191" t="s">
        <v>74</v>
      </c>
      <c r="C191">
        <v>14.4</v>
      </c>
    </row>
    <row r="192" spans="1:3" ht="18.75" customHeight="1">
      <c r="A192" t="s">
        <v>76</v>
      </c>
      <c r="B192" t="s">
        <v>74</v>
      </c>
      <c r="C192">
        <v>21.6</v>
      </c>
    </row>
    <row r="193" spans="1:3" ht="18.75" customHeight="1">
      <c r="A193" t="s">
        <v>77</v>
      </c>
      <c r="B193" t="s">
        <v>74</v>
      </c>
      <c r="C193">
        <v>14.5</v>
      </c>
    </row>
    <row r="194" spans="1:3" ht="18.75" customHeight="1">
      <c r="A194" t="s">
        <v>78</v>
      </c>
      <c r="B194" t="s">
        <v>74</v>
      </c>
      <c r="C194">
        <v>33.9</v>
      </c>
    </row>
    <row r="195" spans="1:3" ht="18.75" customHeight="1">
      <c r="A195" t="s">
        <v>79</v>
      </c>
      <c r="B195" t="s">
        <v>74</v>
      </c>
      <c r="C195">
        <v>27.5</v>
      </c>
    </row>
    <row r="196" spans="1:3" ht="18.75" customHeight="1">
      <c r="A196" t="s">
        <v>80</v>
      </c>
      <c r="B196" t="s">
        <v>81</v>
      </c>
      <c r="C196">
        <v>7.7</v>
      </c>
    </row>
    <row r="197" spans="1:3" ht="18.75" customHeight="1">
      <c r="A197" t="s">
        <v>80</v>
      </c>
      <c r="B197" t="s">
        <v>74</v>
      </c>
      <c r="C197">
        <v>14.5</v>
      </c>
    </row>
    <row r="198" spans="1:3" ht="18.75" customHeight="1">
      <c r="A198" t="s">
        <v>82</v>
      </c>
      <c r="B198" t="s">
        <v>74</v>
      </c>
      <c r="C198">
        <v>16.5</v>
      </c>
    </row>
    <row r="199" spans="1:3" ht="18.75" customHeight="1">
      <c r="A199" t="s">
        <v>83</v>
      </c>
      <c r="B199" t="s">
        <v>74</v>
      </c>
      <c r="C199">
        <v>20.2</v>
      </c>
    </row>
    <row r="200" spans="1:3" ht="18.75" customHeight="1">
      <c r="A200" t="s">
        <v>84</v>
      </c>
      <c r="B200" t="s">
        <v>85</v>
      </c>
      <c r="C200">
        <v>8.1</v>
      </c>
    </row>
    <row r="201" spans="1:3" ht="18.75" customHeight="1">
      <c r="A201" t="s">
        <v>86</v>
      </c>
      <c r="B201" t="s">
        <v>74</v>
      </c>
      <c r="C201">
        <v>23.1</v>
      </c>
    </row>
    <row r="202" spans="1:3" ht="18.75" customHeight="1">
      <c r="A202" t="s">
        <v>87</v>
      </c>
      <c r="B202" t="s">
        <v>74</v>
      </c>
      <c r="C202">
        <v>12.2</v>
      </c>
    </row>
    <row r="203" spans="1:3" ht="18.75" customHeight="1">
      <c r="A203" t="s">
        <v>88</v>
      </c>
      <c r="B203" t="s">
        <v>74</v>
      </c>
      <c r="C203">
        <v>11.9</v>
      </c>
    </row>
    <row r="204" spans="1:3" ht="18.75" customHeight="1">
      <c r="A204" t="s">
        <v>89</v>
      </c>
      <c r="B204" t="s">
        <v>74</v>
      </c>
      <c r="C204">
        <v>17.3</v>
      </c>
    </row>
    <row r="205" spans="1:3" ht="18.75" customHeight="1">
      <c r="A205" t="s">
        <v>1823</v>
      </c>
      <c r="B205" t="s">
        <v>74</v>
      </c>
      <c r="C205">
        <v>21.4</v>
      </c>
    </row>
    <row r="206" spans="1:3" ht="18.75" customHeight="1">
      <c r="A206" t="s">
        <v>90</v>
      </c>
      <c r="B206" t="s">
        <v>74</v>
      </c>
      <c r="C206">
        <v>13.5</v>
      </c>
    </row>
    <row r="207" spans="1:3" ht="18.75" customHeight="1">
      <c r="A207" t="s">
        <v>91</v>
      </c>
      <c r="B207" t="s">
        <v>74</v>
      </c>
      <c r="C207">
        <v>3.9</v>
      </c>
    </row>
    <row r="208" spans="1:3" ht="18.75" customHeight="1">
      <c r="A208" t="s">
        <v>93</v>
      </c>
      <c r="B208" t="s">
        <v>74</v>
      </c>
      <c r="C208">
        <v>16.3</v>
      </c>
    </row>
    <row r="209" spans="1:3" ht="18.75" customHeight="1">
      <c r="A209" t="s">
        <v>95</v>
      </c>
      <c r="B209" t="s">
        <v>74</v>
      </c>
      <c r="C209">
        <v>25.6</v>
      </c>
    </row>
    <row r="210" spans="1:3" ht="18.75" customHeight="1">
      <c r="A210" t="s">
        <v>96</v>
      </c>
      <c r="B210" t="s">
        <v>74</v>
      </c>
      <c r="C210">
        <v>20.399999999999999</v>
      </c>
    </row>
    <row r="211" spans="1:3" ht="18.75" customHeight="1">
      <c r="A211" t="s">
        <v>99</v>
      </c>
      <c r="B211" t="s">
        <v>74</v>
      </c>
      <c r="C211">
        <v>28.5</v>
      </c>
    </row>
    <row r="212" spans="1:3" ht="18.75" customHeight="1">
      <c r="A212" t="s">
        <v>100</v>
      </c>
      <c r="B212" t="s">
        <v>101</v>
      </c>
      <c r="C212">
        <v>10.6</v>
      </c>
    </row>
    <row r="213" spans="1:3" ht="18.75" customHeight="1">
      <c r="A213" t="s">
        <v>102</v>
      </c>
      <c r="B213" t="s">
        <v>74</v>
      </c>
      <c r="C213">
        <v>19.2</v>
      </c>
    </row>
    <row r="214" spans="1:3" ht="18.75" customHeight="1">
      <c r="A214" t="s">
        <v>103</v>
      </c>
      <c r="B214" t="s">
        <v>74</v>
      </c>
      <c r="C214">
        <v>12</v>
      </c>
    </row>
    <row r="215" spans="1:3" ht="18.75" customHeight="1">
      <c r="A215" t="s">
        <v>104</v>
      </c>
      <c r="B215" t="s">
        <v>74</v>
      </c>
      <c r="C215">
        <v>11.2</v>
      </c>
    </row>
    <row r="216" spans="1:3" ht="18.75" customHeight="1">
      <c r="A216" t="s">
        <v>105</v>
      </c>
      <c r="B216" t="s">
        <v>74</v>
      </c>
      <c r="C216">
        <v>15.4</v>
      </c>
    </row>
    <row r="217" spans="1:3" ht="18.75" customHeight="1">
      <c r="A217" t="s">
        <v>106</v>
      </c>
      <c r="B217" t="s">
        <v>74</v>
      </c>
      <c r="C217">
        <v>11.2</v>
      </c>
    </row>
    <row r="218" spans="1:3" ht="18.75" customHeight="1">
      <c r="A218" t="s">
        <v>1762</v>
      </c>
      <c r="B218" t="s">
        <v>74</v>
      </c>
      <c r="C218">
        <v>22.9</v>
      </c>
    </row>
    <row r="219" spans="1:3" ht="18.75" customHeight="1">
      <c r="A219" t="s">
        <v>107</v>
      </c>
      <c r="B219" t="s">
        <v>74</v>
      </c>
      <c r="C219">
        <v>11.4</v>
      </c>
    </row>
    <row r="220" spans="1:3" ht="18.75" customHeight="1">
      <c r="A220" t="s">
        <v>108</v>
      </c>
      <c r="B220" t="s">
        <v>74</v>
      </c>
      <c r="C220">
        <v>16.100000000000001</v>
      </c>
    </row>
    <row r="221" spans="1:3" ht="18.75" customHeight="1">
      <c r="A221" t="s">
        <v>1824</v>
      </c>
      <c r="B221" t="s">
        <v>1825</v>
      </c>
      <c r="C221">
        <v>10</v>
      </c>
    </row>
    <row r="222" spans="1:3" ht="18.75" customHeight="1">
      <c r="A222" t="s">
        <v>109</v>
      </c>
      <c r="B222" t="s">
        <v>74</v>
      </c>
      <c r="C222">
        <v>38.9</v>
      </c>
    </row>
    <row r="223" spans="1:3" ht="18.75" customHeight="1">
      <c r="A223" t="s">
        <v>110</v>
      </c>
      <c r="B223" t="s">
        <v>74</v>
      </c>
      <c r="C223">
        <v>20.3</v>
      </c>
    </row>
    <row r="224" spans="1:3" ht="18.75" customHeight="1">
      <c r="A224" t="s">
        <v>111</v>
      </c>
      <c r="B224" t="s">
        <v>74</v>
      </c>
      <c r="C224">
        <v>17.100000000000001</v>
      </c>
    </row>
    <row r="225" spans="1:3" ht="18.75" customHeight="1">
      <c r="A225" t="s">
        <v>112</v>
      </c>
      <c r="B225" t="s">
        <v>74</v>
      </c>
      <c r="C225">
        <v>17.3</v>
      </c>
    </row>
    <row r="226" spans="1:3" ht="18.75" customHeight="1">
      <c r="A226" t="s">
        <v>113</v>
      </c>
      <c r="B226" t="s">
        <v>74</v>
      </c>
      <c r="C226">
        <v>10.199999999999999</v>
      </c>
    </row>
    <row r="227" spans="1:3" ht="18.75" customHeight="1">
      <c r="A227" t="s">
        <v>1979</v>
      </c>
      <c r="B227" t="s">
        <v>74</v>
      </c>
      <c r="C227">
        <v>9.9</v>
      </c>
    </row>
    <row r="228" spans="1:3" ht="18.75" customHeight="1">
      <c r="A228" t="s">
        <v>114</v>
      </c>
      <c r="B228" t="s">
        <v>74</v>
      </c>
      <c r="C228">
        <v>13.8</v>
      </c>
    </row>
    <row r="229" spans="1:3" ht="18.75" customHeight="1">
      <c r="A229" t="s">
        <v>115</v>
      </c>
      <c r="B229" t="s">
        <v>74</v>
      </c>
      <c r="C229">
        <v>20.7</v>
      </c>
    </row>
    <row r="230" spans="1:3" ht="18.75" customHeight="1">
      <c r="A230" t="s">
        <v>116</v>
      </c>
      <c r="B230" t="s">
        <v>117</v>
      </c>
      <c r="C230">
        <v>4.3</v>
      </c>
    </row>
    <row r="231" spans="1:3" ht="18.75" customHeight="1">
      <c r="A231" t="s">
        <v>118</v>
      </c>
      <c r="B231" t="s">
        <v>119</v>
      </c>
      <c r="C231">
        <v>34</v>
      </c>
    </row>
    <row r="232" spans="1:3" ht="18.75" customHeight="1">
      <c r="A232" t="s">
        <v>120</v>
      </c>
      <c r="B232" t="s">
        <v>74</v>
      </c>
      <c r="C232">
        <v>18.3</v>
      </c>
    </row>
    <row r="233" spans="1:3" ht="18.75" customHeight="1">
      <c r="A233" t="s">
        <v>121</v>
      </c>
      <c r="B233" t="s">
        <v>74</v>
      </c>
      <c r="C233">
        <v>28.1</v>
      </c>
    </row>
    <row r="234" spans="1:3" ht="18.75" customHeight="1">
      <c r="A234" t="s">
        <v>122</v>
      </c>
      <c r="B234" t="s">
        <v>74</v>
      </c>
      <c r="C234">
        <v>11.2</v>
      </c>
    </row>
    <row r="235" spans="1:3" ht="18.75" customHeight="1">
      <c r="A235" t="s">
        <v>123</v>
      </c>
      <c r="B235" t="s">
        <v>74</v>
      </c>
      <c r="C235">
        <v>25.8</v>
      </c>
    </row>
    <row r="236" spans="1:3" ht="18.75" customHeight="1">
      <c r="A236" t="s">
        <v>124</v>
      </c>
      <c r="B236" t="s">
        <v>74</v>
      </c>
      <c r="C236">
        <v>15.5</v>
      </c>
    </row>
    <row r="237" spans="1:3" ht="18.75" customHeight="1">
      <c r="A237" t="s">
        <v>125</v>
      </c>
      <c r="B237" t="s">
        <v>74</v>
      </c>
      <c r="C237">
        <v>7.1</v>
      </c>
    </row>
    <row r="238" spans="1:3" ht="18.75" customHeight="1">
      <c r="A238" t="s">
        <v>126</v>
      </c>
      <c r="B238" t="s">
        <v>74</v>
      </c>
      <c r="C238">
        <v>11.8</v>
      </c>
    </row>
    <row r="239" spans="1:3" ht="18.75" customHeight="1">
      <c r="A239" t="s">
        <v>127</v>
      </c>
      <c r="B239" t="s">
        <v>74</v>
      </c>
      <c r="C239">
        <v>9.4</v>
      </c>
    </row>
    <row r="240" spans="1:3" ht="18.75" customHeight="1">
      <c r="A240" t="s">
        <v>128</v>
      </c>
      <c r="B240" t="s">
        <v>74</v>
      </c>
      <c r="C240">
        <v>17</v>
      </c>
    </row>
    <row r="241" spans="1:3" ht="18.75" customHeight="1">
      <c r="A241" t="s">
        <v>129</v>
      </c>
      <c r="B241" t="s">
        <v>74</v>
      </c>
      <c r="C241">
        <v>20.5</v>
      </c>
    </row>
    <row r="242" spans="1:3" ht="18.75" customHeight="1">
      <c r="A242" t="s">
        <v>130</v>
      </c>
      <c r="B242" t="s">
        <v>131</v>
      </c>
      <c r="C242">
        <v>13.1</v>
      </c>
    </row>
    <row r="243" spans="1:3" ht="18.75" customHeight="1">
      <c r="A243" t="s">
        <v>1826</v>
      </c>
      <c r="B243" t="s">
        <v>74</v>
      </c>
      <c r="C243">
        <v>21.2</v>
      </c>
    </row>
    <row r="244" spans="1:3" ht="18.75" customHeight="1">
      <c r="A244" t="s">
        <v>132</v>
      </c>
      <c r="B244" t="s">
        <v>74</v>
      </c>
      <c r="C244">
        <v>15.3</v>
      </c>
    </row>
    <row r="245" spans="1:3" ht="18.75" customHeight="1">
      <c r="A245" t="s">
        <v>133</v>
      </c>
      <c r="B245" t="s">
        <v>74</v>
      </c>
      <c r="C245">
        <v>18.899999999999999</v>
      </c>
    </row>
    <row r="246" spans="1:3" ht="18.75" customHeight="1">
      <c r="A246" t="s">
        <v>134</v>
      </c>
      <c r="B246" t="s">
        <v>74</v>
      </c>
      <c r="C246">
        <v>17.7</v>
      </c>
    </row>
    <row r="247" spans="1:3" ht="18.75" customHeight="1">
      <c r="A247" t="s">
        <v>135</v>
      </c>
      <c r="B247" t="s">
        <v>74</v>
      </c>
      <c r="C247">
        <v>7.8</v>
      </c>
    </row>
    <row r="248" spans="1:3" ht="18.75" customHeight="1">
      <c r="A248" t="s">
        <v>136</v>
      </c>
      <c r="B248" t="s">
        <v>74</v>
      </c>
      <c r="C248">
        <v>11.9</v>
      </c>
    </row>
    <row r="249" spans="1:3" ht="18.75" customHeight="1">
      <c r="A249" t="s">
        <v>137</v>
      </c>
      <c r="B249" t="s">
        <v>74</v>
      </c>
      <c r="C249">
        <v>13.8</v>
      </c>
    </row>
    <row r="250" spans="1:3" ht="18.75" customHeight="1">
      <c r="A250" t="s">
        <v>1827</v>
      </c>
      <c r="B250" t="s">
        <v>74</v>
      </c>
      <c r="C250">
        <v>22.8</v>
      </c>
    </row>
    <row r="251" spans="1:3" ht="18.75" customHeight="1">
      <c r="A251" t="s">
        <v>139</v>
      </c>
      <c r="B251" t="s">
        <v>74</v>
      </c>
      <c r="C251">
        <v>16.399999999999999</v>
      </c>
    </row>
    <row r="252" spans="1:3" ht="18.75" customHeight="1">
      <c r="A252" t="s">
        <v>140</v>
      </c>
      <c r="B252" t="s">
        <v>74</v>
      </c>
      <c r="C252">
        <v>17.899999999999999</v>
      </c>
    </row>
    <row r="253" spans="1:3" ht="18.75" customHeight="1">
      <c r="A253" t="s">
        <v>141</v>
      </c>
      <c r="B253" t="s">
        <v>74</v>
      </c>
      <c r="C253">
        <v>11.4</v>
      </c>
    </row>
    <row r="254" spans="1:3" ht="18.75" customHeight="1">
      <c r="A254" t="s">
        <v>142</v>
      </c>
      <c r="B254" t="s">
        <v>74</v>
      </c>
      <c r="C254">
        <v>14</v>
      </c>
    </row>
    <row r="255" spans="1:3" ht="18.75" customHeight="1">
      <c r="A255" t="s">
        <v>143</v>
      </c>
      <c r="B255" t="s">
        <v>74</v>
      </c>
      <c r="C255">
        <v>21.3</v>
      </c>
    </row>
    <row r="256" spans="1:3" ht="18.75" customHeight="1">
      <c r="A256" t="s">
        <v>144</v>
      </c>
      <c r="B256" t="s">
        <v>74</v>
      </c>
      <c r="C256">
        <v>9.9</v>
      </c>
    </row>
    <row r="257" spans="1:3" ht="18.75" customHeight="1">
      <c r="A257" t="s">
        <v>145</v>
      </c>
      <c r="B257" t="s">
        <v>146</v>
      </c>
      <c r="C257">
        <v>14.1</v>
      </c>
    </row>
    <row r="258" spans="1:3" ht="18.75" customHeight="1">
      <c r="A258" t="s">
        <v>1828</v>
      </c>
      <c r="B258" t="s">
        <v>74</v>
      </c>
      <c r="C258">
        <v>29</v>
      </c>
    </row>
    <row r="259" spans="1:3" ht="18.75" customHeight="1">
      <c r="A259" t="s">
        <v>147</v>
      </c>
      <c r="B259" t="s">
        <v>74</v>
      </c>
      <c r="C259">
        <v>15.4</v>
      </c>
    </row>
    <row r="260" spans="1:3" ht="18.75" customHeight="1">
      <c r="A260" t="s">
        <v>148</v>
      </c>
      <c r="B260" t="s">
        <v>74</v>
      </c>
      <c r="C260">
        <v>8.6999999999999993</v>
      </c>
    </row>
    <row r="261" spans="1:3" ht="18.75" customHeight="1">
      <c r="A261" t="s">
        <v>149</v>
      </c>
      <c r="B261" t="s">
        <v>74</v>
      </c>
      <c r="C261">
        <v>12.6</v>
      </c>
    </row>
    <row r="262" spans="1:3" ht="18.75" customHeight="1">
      <c r="A262" t="s">
        <v>150</v>
      </c>
      <c r="B262" t="s">
        <v>74</v>
      </c>
      <c r="C262">
        <v>15</v>
      </c>
    </row>
    <row r="263" spans="1:3" ht="18.75" customHeight="1">
      <c r="A263" t="s">
        <v>1809</v>
      </c>
      <c r="B263" t="s">
        <v>74</v>
      </c>
      <c r="C263">
        <v>18.899999999999999</v>
      </c>
    </row>
    <row r="264" spans="1:3" ht="18.75" customHeight="1">
      <c r="A264" t="s">
        <v>151</v>
      </c>
      <c r="B264" t="s">
        <v>74</v>
      </c>
      <c r="C264">
        <v>25.4</v>
      </c>
    </row>
    <row r="265" spans="1:3" ht="18.75" customHeight="1">
      <c r="A265" t="s">
        <v>152</v>
      </c>
      <c r="B265" t="s">
        <v>74</v>
      </c>
      <c r="C265">
        <v>15.7</v>
      </c>
    </row>
    <row r="266" spans="1:3" ht="18.75" customHeight="1">
      <c r="A266" t="s">
        <v>153</v>
      </c>
      <c r="B266" t="s">
        <v>154</v>
      </c>
      <c r="C266">
        <v>10</v>
      </c>
    </row>
    <row r="267" spans="1:3" ht="18.75" customHeight="1">
      <c r="A267" t="s">
        <v>155</v>
      </c>
      <c r="B267" t="s">
        <v>119</v>
      </c>
      <c r="C267">
        <v>11.2</v>
      </c>
    </row>
    <row r="268" spans="1:3" ht="18.75" customHeight="1">
      <c r="A268" t="s">
        <v>156</v>
      </c>
      <c r="B268" t="s">
        <v>74</v>
      </c>
      <c r="C268">
        <v>26.9</v>
      </c>
    </row>
    <row r="269" spans="1:3" ht="18.75" customHeight="1">
      <c r="A269" t="s">
        <v>157</v>
      </c>
      <c r="B269" t="s">
        <v>74</v>
      </c>
      <c r="C269">
        <v>42.8</v>
      </c>
    </row>
    <row r="270" spans="1:3" ht="18.75" customHeight="1">
      <c r="A270" t="s">
        <v>158</v>
      </c>
      <c r="B270" t="s">
        <v>74</v>
      </c>
      <c r="C270">
        <v>16.7</v>
      </c>
    </row>
    <row r="271" spans="1:3" ht="18.75" customHeight="1">
      <c r="A271" t="s">
        <v>160</v>
      </c>
      <c r="B271" t="s">
        <v>74</v>
      </c>
      <c r="C271">
        <v>7.6</v>
      </c>
    </row>
    <row r="272" spans="1:3" ht="18.75" customHeight="1">
      <c r="A272" t="s">
        <v>161</v>
      </c>
      <c r="B272" t="s">
        <v>1261</v>
      </c>
      <c r="C272">
        <v>8.4</v>
      </c>
    </row>
    <row r="273" spans="1:3" ht="18.75" customHeight="1">
      <c r="A273" t="s">
        <v>162</v>
      </c>
      <c r="B273" t="s">
        <v>74</v>
      </c>
      <c r="C273">
        <v>34</v>
      </c>
    </row>
    <row r="274" spans="1:3" ht="18.75" customHeight="1">
      <c r="A274" t="s">
        <v>163</v>
      </c>
      <c r="B274" t="s">
        <v>74</v>
      </c>
      <c r="C274">
        <v>25.9</v>
      </c>
    </row>
    <row r="275" spans="1:3" ht="18.75" customHeight="1">
      <c r="A275" t="s">
        <v>164</v>
      </c>
      <c r="B275" t="s">
        <v>74</v>
      </c>
      <c r="C275">
        <v>11.3</v>
      </c>
    </row>
    <row r="276" spans="1:3" ht="18.75" customHeight="1">
      <c r="A276" t="s">
        <v>165</v>
      </c>
      <c r="B276" t="s">
        <v>74</v>
      </c>
      <c r="C276">
        <v>18.7</v>
      </c>
    </row>
    <row r="277" spans="1:3" ht="18.75" customHeight="1">
      <c r="A277" t="s">
        <v>166</v>
      </c>
      <c r="B277" t="s">
        <v>74</v>
      </c>
      <c r="C277">
        <v>22.7</v>
      </c>
    </row>
    <row r="278" spans="1:3" ht="18.75" customHeight="1">
      <c r="A278" t="s">
        <v>167</v>
      </c>
      <c r="B278" t="s">
        <v>74</v>
      </c>
      <c r="C278">
        <v>17.399999999999999</v>
      </c>
    </row>
    <row r="279" spans="1:3" ht="18.75" customHeight="1">
      <c r="A279" t="s">
        <v>168</v>
      </c>
      <c r="B279" t="s">
        <v>74</v>
      </c>
      <c r="C279">
        <v>10.8</v>
      </c>
    </row>
    <row r="280" spans="1:3" ht="18.75" customHeight="1">
      <c r="A280" t="s">
        <v>1810</v>
      </c>
      <c r="B280" t="s">
        <v>74</v>
      </c>
      <c r="C280">
        <v>20.5</v>
      </c>
    </row>
    <row r="281" spans="1:3" ht="18.75" customHeight="1">
      <c r="A281" t="s">
        <v>169</v>
      </c>
      <c r="B281" t="s">
        <v>74</v>
      </c>
      <c r="C281">
        <v>21.6</v>
      </c>
    </row>
    <row r="282" spans="1:3" ht="18.75" customHeight="1">
      <c r="A282" t="s">
        <v>170</v>
      </c>
      <c r="B282" t="s">
        <v>74</v>
      </c>
      <c r="C282">
        <v>12.4</v>
      </c>
    </row>
    <row r="283" spans="1:3" ht="18.75" customHeight="1">
      <c r="A283" t="s">
        <v>171</v>
      </c>
      <c r="B283" t="s">
        <v>74</v>
      </c>
      <c r="C283">
        <v>26.9</v>
      </c>
    </row>
    <row r="284" spans="1:3" ht="18.75" customHeight="1">
      <c r="A284" t="s">
        <v>172</v>
      </c>
      <c r="B284" t="s">
        <v>74</v>
      </c>
      <c r="C284">
        <v>16</v>
      </c>
    </row>
    <row r="285" spans="1:3" ht="18.75" customHeight="1">
      <c r="A285" t="s">
        <v>173</v>
      </c>
      <c r="B285" t="s">
        <v>74</v>
      </c>
      <c r="C285">
        <v>18.600000000000001</v>
      </c>
    </row>
    <row r="286" spans="1:3" ht="18.75" customHeight="1">
      <c r="A286" t="s">
        <v>174</v>
      </c>
      <c r="B286" t="s">
        <v>74</v>
      </c>
      <c r="C286">
        <v>15.2</v>
      </c>
    </row>
    <row r="287" spans="1:3" ht="18.75" customHeight="1">
      <c r="A287" t="s">
        <v>176</v>
      </c>
      <c r="B287" t="s">
        <v>74</v>
      </c>
      <c r="C287">
        <v>9.3000000000000007</v>
      </c>
    </row>
    <row r="288" spans="1:3" ht="18.75" customHeight="1">
      <c r="A288" t="s">
        <v>177</v>
      </c>
      <c r="B288" t="s">
        <v>74</v>
      </c>
      <c r="C288">
        <v>21</v>
      </c>
    </row>
    <row r="289" spans="1:3" ht="18.75" customHeight="1">
      <c r="A289" t="s">
        <v>178</v>
      </c>
      <c r="B289" t="s">
        <v>74</v>
      </c>
      <c r="C289">
        <v>28</v>
      </c>
    </row>
    <row r="290" spans="1:3" ht="18.75" customHeight="1">
      <c r="A290" t="s">
        <v>179</v>
      </c>
      <c r="B290" t="s">
        <v>74</v>
      </c>
      <c r="C290">
        <v>21.7</v>
      </c>
    </row>
    <row r="291" spans="1:3" ht="18.75" customHeight="1">
      <c r="A291" t="s">
        <v>180</v>
      </c>
      <c r="B291" t="s">
        <v>74</v>
      </c>
      <c r="C291">
        <v>22.4</v>
      </c>
    </row>
    <row r="292" spans="1:3" ht="18.75" customHeight="1">
      <c r="A292" t="s">
        <v>181</v>
      </c>
      <c r="B292" t="s">
        <v>182</v>
      </c>
      <c r="C292">
        <v>8</v>
      </c>
    </row>
    <row r="293" spans="1:3" ht="18.75" customHeight="1">
      <c r="A293" t="s">
        <v>183</v>
      </c>
      <c r="B293" t="s">
        <v>74</v>
      </c>
      <c r="C293">
        <v>37.299999999999997</v>
      </c>
    </row>
    <row r="294" spans="1:3" ht="18.75" customHeight="1">
      <c r="A294" t="s">
        <v>184</v>
      </c>
      <c r="B294" t="s">
        <v>185</v>
      </c>
      <c r="C294">
        <v>34.9</v>
      </c>
    </row>
    <row r="295" spans="1:3" ht="18.75" customHeight="1">
      <c r="A295" t="s">
        <v>186</v>
      </c>
      <c r="B295" t="s">
        <v>74</v>
      </c>
      <c r="C295">
        <v>23</v>
      </c>
    </row>
    <row r="296" spans="1:3" ht="18.75" customHeight="1">
      <c r="A296" t="s">
        <v>187</v>
      </c>
      <c r="B296" t="s">
        <v>74</v>
      </c>
      <c r="C296">
        <v>18.2</v>
      </c>
    </row>
    <row r="297" spans="1:3" ht="18.75" customHeight="1">
      <c r="A297" t="s">
        <v>188</v>
      </c>
      <c r="B297" t="s">
        <v>74</v>
      </c>
      <c r="C297">
        <v>17.5</v>
      </c>
    </row>
    <row r="298" spans="1:3" ht="18.75" customHeight="1">
      <c r="A298" t="s">
        <v>189</v>
      </c>
      <c r="B298" t="s">
        <v>74</v>
      </c>
      <c r="C298">
        <v>12.1</v>
      </c>
    </row>
    <row r="299" spans="1:3" ht="18.75" customHeight="1">
      <c r="A299" t="s">
        <v>190</v>
      </c>
      <c r="B299" t="s">
        <v>74</v>
      </c>
      <c r="C299">
        <v>21.1</v>
      </c>
    </row>
    <row r="300" spans="1:3" ht="18.75" customHeight="1">
      <c r="A300" t="s">
        <v>191</v>
      </c>
      <c r="B300" t="s">
        <v>74</v>
      </c>
      <c r="C300">
        <v>28.3</v>
      </c>
    </row>
    <row r="301" spans="1:3" ht="18.75" customHeight="1">
      <c r="A301" t="s">
        <v>194</v>
      </c>
      <c r="B301" t="s">
        <v>74</v>
      </c>
      <c r="C301">
        <v>7.9</v>
      </c>
    </row>
    <row r="302" spans="1:3" ht="18.75" customHeight="1">
      <c r="A302" t="s">
        <v>195</v>
      </c>
      <c r="B302" t="s">
        <v>74</v>
      </c>
      <c r="C302">
        <v>14.3</v>
      </c>
    </row>
    <row r="303" spans="1:3" ht="18.75" customHeight="1">
      <c r="A303" t="s">
        <v>196</v>
      </c>
      <c r="B303" t="s">
        <v>74</v>
      </c>
      <c r="C303">
        <v>12.2</v>
      </c>
    </row>
    <row r="304" spans="1:3" ht="18.75" customHeight="1">
      <c r="A304" t="s">
        <v>197</v>
      </c>
      <c r="B304" t="s">
        <v>74</v>
      </c>
      <c r="C304">
        <v>12.2</v>
      </c>
    </row>
    <row r="305" spans="1:3" ht="18.75" customHeight="1">
      <c r="A305" t="s">
        <v>198</v>
      </c>
      <c r="B305" t="s">
        <v>74</v>
      </c>
      <c r="C305">
        <v>15.7</v>
      </c>
    </row>
    <row r="306" spans="1:3" ht="18.75" customHeight="1">
      <c r="A306" t="s">
        <v>199</v>
      </c>
      <c r="B306" t="s">
        <v>81</v>
      </c>
      <c r="C306">
        <v>11.6</v>
      </c>
    </row>
    <row r="307" spans="1:3" ht="18.75" customHeight="1">
      <c r="A307" t="s">
        <v>200</v>
      </c>
      <c r="B307" t="s">
        <v>74</v>
      </c>
      <c r="C307">
        <v>19</v>
      </c>
    </row>
    <row r="308" spans="1:3" ht="18.75" customHeight="1">
      <c r="A308" t="s">
        <v>201</v>
      </c>
      <c r="B308" t="s">
        <v>74</v>
      </c>
      <c r="C308">
        <v>21</v>
      </c>
    </row>
    <row r="309" spans="1:3" ht="18.75" customHeight="1">
      <c r="A309" t="s">
        <v>202</v>
      </c>
      <c r="B309" t="s">
        <v>74</v>
      </c>
      <c r="C309">
        <v>18.2</v>
      </c>
    </row>
    <row r="310" spans="1:3" ht="18.75" customHeight="1">
      <c r="A310" t="s">
        <v>1763</v>
      </c>
      <c r="B310" t="s">
        <v>74</v>
      </c>
      <c r="C310">
        <v>13.2</v>
      </c>
    </row>
    <row r="311" spans="1:3" ht="18.75" customHeight="1">
      <c r="A311" t="s">
        <v>203</v>
      </c>
      <c r="B311" t="s">
        <v>74</v>
      </c>
      <c r="C311">
        <v>30.8</v>
      </c>
    </row>
    <row r="312" spans="1:3" ht="18.75" customHeight="1">
      <c r="A312" t="s">
        <v>204</v>
      </c>
      <c r="B312" t="s">
        <v>74</v>
      </c>
      <c r="C312">
        <v>21.7</v>
      </c>
    </row>
    <row r="313" spans="1:3" ht="18.75" customHeight="1">
      <c r="A313" t="s">
        <v>205</v>
      </c>
      <c r="B313" t="s">
        <v>74</v>
      </c>
      <c r="C313">
        <v>6.9</v>
      </c>
    </row>
    <row r="314" spans="1:3" ht="18.75" customHeight="1">
      <c r="A314" t="s">
        <v>206</v>
      </c>
      <c r="B314" t="s">
        <v>74</v>
      </c>
      <c r="C314">
        <v>12.7</v>
      </c>
    </row>
    <row r="315" spans="1:3" ht="18.75" customHeight="1">
      <c r="A315" t="s">
        <v>207</v>
      </c>
      <c r="B315" t="s">
        <v>74</v>
      </c>
      <c r="C315">
        <v>15.3</v>
      </c>
    </row>
    <row r="316" spans="1:3" ht="18.75" customHeight="1">
      <c r="A316" t="s">
        <v>208</v>
      </c>
      <c r="B316" t="s">
        <v>74</v>
      </c>
      <c r="C316">
        <v>21.4</v>
      </c>
    </row>
    <row r="317" spans="1:3" ht="18.75" customHeight="1">
      <c r="A317" t="s">
        <v>209</v>
      </c>
      <c r="B317" t="s">
        <v>74</v>
      </c>
      <c r="C317">
        <v>15.1</v>
      </c>
    </row>
    <row r="318" spans="1:3" ht="18.75" customHeight="1">
      <c r="A318" t="s">
        <v>210</v>
      </c>
      <c r="B318" t="s">
        <v>74</v>
      </c>
      <c r="C318">
        <v>20.3</v>
      </c>
    </row>
    <row r="319" spans="1:3" ht="18.75" customHeight="1">
      <c r="A319" t="s">
        <v>211</v>
      </c>
      <c r="B319" t="s">
        <v>212</v>
      </c>
      <c r="C319">
        <v>16</v>
      </c>
    </row>
    <row r="320" spans="1:3" ht="18.75" customHeight="1">
      <c r="A320" t="s">
        <v>213</v>
      </c>
      <c r="B320" t="s">
        <v>74</v>
      </c>
      <c r="C320">
        <v>11.2</v>
      </c>
    </row>
    <row r="321" spans="1:3" ht="18.75" customHeight="1">
      <c r="A321" t="s">
        <v>215</v>
      </c>
      <c r="B321" t="s">
        <v>74</v>
      </c>
      <c r="C321">
        <v>7.7</v>
      </c>
    </row>
    <row r="322" spans="1:3" ht="18.75" customHeight="1">
      <c r="A322" t="s">
        <v>216</v>
      </c>
      <c r="B322" t="s">
        <v>74</v>
      </c>
      <c r="C322">
        <v>10.4</v>
      </c>
    </row>
    <row r="323" spans="1:3" ht="18.75" customHeight="1">
      <c r="A323" t="s">
        <v>217</v>
      </c>
      <c r="B323" t="s">
        <v>74</v>
      </c>
      <c r="C323">
        <v>19.899999999999999</v>
      </c>
    </row>
    <row r="324" spans="1:3" ht="18.75" customHeight="1">
      <c r="A324" t="s">
        <v>218</v>
      </c>
      <c r="B324" t="s">
        <v>74</v>
      </c>
      <c r="C324">
        <v>14.3</v>
      </c>
    </row>
    <row r="325" spans="1:3" ht="18.75" customHeight="1">
      <c r="A325" t="s">
        <v>219</v>
      </c>
      <c r="B325" t="s">
        <v>74</v>
      </c>
      <c r="C325">
        <v>11.5</v>
      </c>
    </row>
    <row r="326" spans="1:3" ht="18.75" customHeight="1">
      <c r="A326" t="s">
        <v>220</v>
      </c>
      <c r="B326" t="s">
        <v>74</v>
      </c>
      <c r="C326">
        <v>20.399999999999999</v>
      </c>
    </row>
    <row r="327" spans="1:3" ht="18.75" customHeight="1">
      <c r="A327" t="s">
        <v>221</v>
      </c>
      <c r="B327" t="s">
        <v>222</v>
      </c>
      <c r="C327">
        <v>9.1</v>
      </c>
    </row>
    <row r="328" spans="1:3" ht="18.75" customHeight="1">
      <c r="A328" t="s">
        <v>223</v>
      </c>
      <c r="B328" t="s">
        <v>74</v>
      </c>
      <c r="C328">
        <v>22.9</v>
      </c>
    </row>
    <row r="329" spans="1:3" ht="18.75" customHeight="1">
      <c r="A329" t="s">
        <v>224</v>
      </c>
      <c r="B329" t="s">
        <v>74</v>
      </c>
      <c r="C329">
        <v>41.9</v>
      </c>
    </row>
    <row r="330" spans="1:3" ht="18.75" customHeight="1">
      <c r="A330" t="s">
        <v>225</v>
      </c>
      <c r="B330" t="s">
        <v>74</v>
      </c>
      <c r="C330">
        <v>34.4</v>
      </c>
    </row>
    <row r="331" spans="1:3" ht="18.75" customHeight="1">
      <c r="A331" t="s">
        <v>226</v>
      </c>
      <c r="B331" t="s">
        <v>74</v>
      </c>
      <c r="C331">
        <v>14.7</v>
      </c>
    </row>
    <row r="332" spans="1:3" ht="18.75" customHeight="1">
      <c r="A332" t="s">
        <v>227</v>
      </c>
      <c r="B332" t="s">
        <v>74</v>
      </c>
      <c r="C332">
        <v>31.2</v>
      </c>
    </row>
    <row r="333" spans="1:3" ht="18.75" customHeight="1">
      <c r="A333" t="s">
        <v>228</v>
      </c>
      <c r="B333" t="s">
        <v>74</v>
      </c>
      <c r="C333">
        <v>18.5</v>
      </c>
    </row>
    <row r="334" spans="1:3" ht="18.75" customHeight="1">
      <c r="A334" t="s">
        <v>229</v>
      </c>
      <c r="B334" t="s">
        <v>74</v>
      </c>
      <c r="C334">
        <v>18.8</v>
      </c>
    </row>
    <row r="335" spans="1:3" ht="18.75" customHeight="1">
      <c r="A335" t="s">
        <v>230</v>
      </c>
      <c r="B335" t="s">
        <v>74</v>
      </c>
      <c r="C335">
        <v>13.4</v>
      </c>
    </row>
    <row r="336" spans="1:3" ht="18.75" customHeight="1">
      <c r="A336" t="s">
        <v>231</v>
      </c>
      <c r="B336" t="s">
        <v>232</v>
      </c>
      <c r="C336">
        <v>20.8</v>
      </c>
    </row>
    <row r="337" spans="1:3" ht="18.75" customHeight="1">
      <c r="A337" t="s">
        <v>1962</v>
      </c>
      <c r="B337" t="s">
        <v>74</v>
      </c>
      <c r="C337">
        <v>21.7</v>
      </c>
    </row>
    <row r="338" spans="1:3" ht="18.75" customHeight="1">
      <c r="A338" t="s">
        <v>233</v>
      </c>
      <c r="B338" t="s">
        <v>74</v>
      </c>
      <c r="C338">
        <v>10.6</v>
      </c>
    </row>
    <row r="339" spans="1:3" ht="18.75" customHeight="1">
      <c r="A339" t="s">
        <v>234</v>
      </c>
      <c r="B339" t="s">
        <v>74</v>
      </c>
      <c r="C339">
        <v>21.4</v>
      </c>
    </row>
    <row r="340" spans="1:3" ht="18.75" customHeight="1">
      <c r="A340" t="s">
        <v>235</v>
      </c>
      <c r="B340" t="s">
        <v>74</v>
      </c>
      <c r="C340">
        <v>24.1</v>
      </c>
    </row>
    <row r="341" spans="1:3" ht="18.75" customHeight="1">
      <c r="A341" t="s">
        <v>236</v>
      </c>
      <c r="B341" t="s">
        <v>74</v>
      </c>
      <c r="C341">
        <v>10.5</v>
      </c>
    </row>
    <row r="342" spans="1:3" ht="18.75" customHeight="1">
      <c r="A342" t="s">
        <v>237</v>
      </c>
      <c r="B342" t="s">
        <v>74</v>
      </c>
      <c r="C342">
        <v>23</v>
      </c>
    </row>
    <row r="343" spans="1:3" ht="18.75" customHeight="1">
      <c r="A343" t="s">
        <v>1821</v>
      </c>
      <c r="B343" t="s">
        <v>74</v>
      </c>
      <c r="C343">
        <v>24.2</v>
      </c>
    </row>
    <row r="344" spans="1:3" ht="18.75" customHeight="1">
      <c r="A344" t="s">
        <v>239</v>
      </c>
      <c r="B344" t="s">
        <v>74</v>
      </c>
      <c r="C344">
        <v>14</v>
      </c>
    </row>
    <row r="345" spans="1:3" ht="18.75" customHeight="1">
      <c r="A345" t="s">
        <v>242</v>
      </c>
      <c r="B345" t="s">
        <v>74</v>
      </c>
      <c r="C345">
        <v>22.7</v>
      </c>
    </row>
    <row r="346" spans="1:3" ht="18.75" customHeight="1">
      <c r="A346" t="s">
        <v>243</v>
      </c>
      <c r="B346" t="s">
        <v>74</v>
      </c>
      <c r="C346">
        <v>14.5</v>
      </c>
    </row>
    <row r="347" spans="1:3" ht="18.75" customHeight="1">
      <c r="A347" t="s">
        <v>244</v>
      </c>
      <c r="B347" t="s">
        <v>74</v>
      </c>
      <c r="C347">
        <v>4.4000000000000004</v>
      </c>
    </row>
    <row r="348" spans="1:3" ht="18.75" customHeight="1">
      <c r="A348" t="s">
        <v>245</v>
      </c>
      <c r="B348" t="s">
        <v>246</v>
      </c>
      <c r="C348">
        <v>24.6</v>
      </c>
    </row>
    <row r="349" spans="1:3" ht="18.75" customHeight="1">
      <c r="A349" t="s">
        <v>247</v>
      </c>
      <c r="B349" t="s">
        <v>74</v>
      </c>
      <c r="C349">
        <v>18.8</v>
      </c>
    </row>
    <row r="350" spans="1:3" ht="18.75" customHeight="1">
      <c r="A350" t="s">
        <v>248</v>
      </c>
      <c r="B350" t="s">
        <v>74</v>
      </c>
      <c r="C350">
        <v>15.8</v>
      </c>
    </row>
    <row r="351" spans="1:3" ht="18.75" customHeight="1">
      <c r="A351" t="s">
        <v>249</v>
      </c>
      <c r="B351" t="s">
        <v>250</v>
      </c>
      <c r="C351">
        <v>14.5</v>
      </c>
    </row>
    <row r="352" spans="1:3" ht="18.75" customHeight="1">
      <c r="A352" t="s">
        <v>251</v>
      </c>
      <c r="B352" t="s">
        <v>74</v>
      </c>
      <c r="C352">
        <v>8.4</v>
      </c>
    </row>
    <row r="353" spans="1:3" ht="18.75" customHeight="1">
      <c r="A353" t="s">
        <v>252</v>
      </c>
      <c r="B353" t="s">
        <v>74</v>
      </c>
      <c r="C353">
        <v>7.2</v>
      </c>
    </row>
    <row r="354" spans="1:3" ht="18.75" customHeight="1">
      <c r="A354" t="s">
        <v>253</v>
      </c>
      <c r="B354" t="s">
        <v>74</v>
      </c>
      <c r="C354">
        <v>5.4</v>
      </c>
    </row>
    <row r="355" spans="1:3" ht="18.75" customHeight="1">
      <c r="A355" t="s">
        <v>254</v>
      </c>
      <c r="B355" t="s">
        <v>255</v>
      </c>
      <c r="C355">
        <v>20.5</v>
      </c>
    </row>
    <row r="356" spans="1:3" ht="18.75" customHeight="1">
      <c r="A356" t="s">
        <v>1764</v>
      </c>
      <c r="B356" t="s">
        <v>74</v>
      </c>
      <c r="C356">
        <v>23.2</v>
      </c>
    </row>
    <row r="357" spans="1:3" ht="18.75" customHeight="1">
      <c r="A357" t="s">
        <v>257</v>
      </c>
      <c r="B357" t="s">
        <v>258</v>
      </c>
      <c r="C357">
        <v>28.9</v>
      </c>
    </row>
    <row r="358" spans="1:3" ht="18.75" customHeight="1">
      <c r="A358" t="s">
        <v>259</v>
      </c>
      <c r="B358" t="s">
        <v>74</v>
      </c>
      <c r="C358">
        <v>15.8</v>
      </c>
    </row>
    <row r="359" spans="1:3" ht="18.75" customHeight="1">
      <c r="A359" t="s">
        <v>260</v>
      </c>
      <c r="B359" t="s">
        <v>74</v>
      </c>
      <c r="C359">
        <v>16.2</v>
      </c>
    </row>
    <row r="360" spans="1:3" ht="18.75" customHeight="1">
      <c r="A360" t="s">
        <v>261</v>
      </c>
      <c r="B360" t="s">
        <v>74</v>
      </c>
      <c r="C360">
        <v>4.5</v>
      </c>
    </row>
    <row r="361" spans="1:3" ht="18.75" customHeight="1">
      <c r="A361" t="s">
        <v>262</v>
      </c>
      <c r="B361" t="s">
        <v>74</v>
      </c>
      <c r="C361">
        <v>21.6</v>
      </c>
    </row>
    <row r="362" spans="1:3" ht="18.75" customHeight="1">
      <c r="A362" t="s">
        <v>263</v>
      </c>
      <c r="B362" t="s">
        <v>74</v>
      </c>
      <c r="C362">
        <v>15.8</v>
      </c>
    </row>
    <row r="363" spans="1:3" ht="18.75" customHeight="1">
      <c r="A363" t="s">
        <v>264</v>
      </c>
      <c r="B363" t="s">
        <v>74</v>
      </c>
      <c r="C363">
        <v>21.8</v>
      </c>
    </row>
    <row r="364" spans="1:3" ht="18.75" customHeight="1">
      <c r="A364" t="s">
        <v>265</v>
      </c>
      <c r="B364" t="s">
        <v>74</v>
      </c>
      <c r="C364">
        <v>13.3</v>
      </c>
    </row>
    <row r="365" spans="1:3" ht="18.75" customHeight="1">
      <c r="A365" t="s">
        <v>266</v>
      </c>
      <c r="B365" t="s">
        <v>74</v>
      </c>
      <c r="C365">
        <v>24.5</v>
      </c>
    </row>
    <row r="366" spans="1:3" ht="18.75" customHeight="1">
      <c r="A366" t="s">
        <v>267</v>
      </c>
      <c r="B366" t="s">
        <v>74</v>
      </c>
      <c r="C366">
        <v>33.299999999999997</v>
      </c>
    </row>
    <row r="367" spans="1:3" ht="18.75" customHeight="1">
      <c r="A367" t="s">
        <v>268</v>
      </c>
      <c r="B367" t="s">
        <v>74</v>
      </c>
      <c r="C367">
        <v>22</v>
      </c>
    </row>
    <row r="368" spans="1:3" ht="18.75" customHeight="1">
      <c r="A368" t="s">
        <v>269</v>
      </c>
      <c r="B368" t="s">
        <v>74</v>
      </c>
      <c r="C368">
        <v>11.3</v>
      </c>
    </row>
    <row r="369" spans="1:3" ht="18.75" customHeight="1">
      <c r="A369" t="s">
        <v>1765</v>
      </c>
      <c r="B369" t="s">
        <v>74</v>
      </c>
      <c r="C369">
        <v>9.9</v>
      </c>
    </row>
    <row r="370" spans="1:3" ht="18.75" customHeight="1">
      <c r="A370" t="s">
        <v>270</v>
      </c>
      <c r="B370" t="s">
        <v>74</v>
      </c>
      <c r="C370">
        <v>14.1</v>
      </c>
    </row>
    <row r="371" spans="1:3" ht="18.75" customHeight="1">
      <c r="A371" t="s">
        <v>271</v>
      </c>
      <c r="B371" t="s">
        <v>74</v>
      </c>
      <c r="C371">
        <v>16.600000000000001</v>
      </c>
    </row>
    <row r="372" spans="1:3" ht="18.75" customHeight="1">
      <c r="A372" t="s">
        <v>272</v>
      </c>
      <c r="B372" t="s">
        <v>74</v>
      </c>
      <c r="C372">
        <v>19.5</v>
      </c>
    </row>
    <row r="373" spans="1:3" ht="18.75" customHeight="1">
      <c r="A373" t="s">
        <v>273</v>
      </c>
      <c r="B373" t="s">
        <v>74</v>
      </c>
      <c r="C373">
        <v>15</v>
      </c>
    </row>
    <row r="374" spans="1:3" ht="18.75" customHeight="1">
      <c r="A374" t="s">
        <v>274</v>
      </c>
      <c r="B374" t="s">
        <v>275</v>
      </c>
      <c r="C374">
        <v>3.4</v>
      </c>
    </row>
    <row r="375" spans="1:3" ht="18.75" customHeight="1">
      <c r="A375" t="s">
        <v>276</v>
      </c>
      <c r="B375" t="s">
        <v>74</v>
      </c>
      <c r="C375">
        <v>20.100000000000001</v>
      </c>
    </row>
    <row r="376" spans="1:3" ht="18.75" customHeight="1">
      <c r="A376" t="s">
        <v>277</v>
      </c>
      <c r="B376" t="s">
        <v>74</v>
      </c>
      <c r="C376">
        <v>17</v>
      </c>
    </row>
    <row r="377" spans="1:3" ht="18.75" customHeight="1">
      <c r="A377" t="s">
        <v>278</v>
      </c>
      <c r="B377" t="s">
        <v>74</v>
      </c>
      <c r="C377">
        <v>10.1</v>
      </c>
    </row>
    <row r="378" spans="1:3" ht="18.75" customHeight="1">
      <c r="A378" t="s">
        <v>279</v>
      </c>
      <c r="B378" t="s">
        <v>74</v>
      </c>
      <c r="C378">
        <v>22.6</v>
      </c>
    </row>
    <row r="379" spans="1:3" ht="18.75" customHeight="1">
      <c r="A379" t="s">
        <v>280</v>
      </c>
      <c r="B379" t="s">
        <v>74</v>
      </c>
      <c r="C379">
        <v>23.1</v>
      </c>
    </row>
    <row r="380" spans="1:3" ht="18.75" customHeight="1">
      <c r="A380" t="s">
        <v>281</v>
      </c>
      <c r="B380" t="s">
        <v>74</v>
      </c>
      <c r="C380">
        <v>14.7</v>
      </c>
    </row>
    <row r="381" spans="1:3" ht="18.75" customHeight="1">
      <c r="A381" t="s">
        <v>282</v>
      </c>
      <c r="B381" t="s">
        <v>74</v>
      </c>
      <c r="C381">
        <v>10.8</v>
      </c>
    </row>
    <row r="382" spans="1:3" ht="18.75" customHeight="1">
      <c r="A382" t="s">
        <v>283</v>
      </c>
      <c r="B382" t="s">
        <v>74</v>
      </c>
      <c r="C382">
        <v>16.600000000000001</v>
      </c>
    </row>
    <row r="383" spans="1:3" ht="18.75" customHeight="1">
      <c r="A383" t="s">
        <v>284</v>
      </c>
      <c r="B383" t="s">
        <v>74</v>
      </c>
      <c r="C383">
        <v>23.3</v>
      </c>
    </row>
    <row r="384" spans="1:3" ht="18.75" customHeight="1">
      <c r="A384" t="s">
        <v>285</v>
      </c>
      <c r="B384" t="s">
        <v>74</v>
      </c>
      <c r="C384">
        <v>16</v>
      </c>
    </row>
    <row r="385" spans="1:3" ht="18.75" customHeight="1">
      <c r="A385" t="s">
        <v>286</v>
      </c>
      <c r="B385" t="s">
        <v>74</v>
      </c>
      <c r="C385">
        <v>14</v>
      </c>
    </row>
    <row r="386" spans="1:3" ht="18.75" customHeight="1">
      <c r="A386" t="s">
        <v>287</v>
      </c>
      <c r="B386" t="s">
        <v>74</v>
      </c>
      <c r="C386">
        <v>12.4</v>
      </c>
    </row>
    <row r="387" spans="1:3" ht="18.75" customHeight="1">
      <c r="A387" t="s">
        <v>288</v>
      </c>
      <c r="B387" t="s">
        <v>74</v>
      </c>
      <c r="C387">
        <v>22.3</v>
      </c>
    </row>
    <row r="388" spans="1:3" ht="18.75" customHeight="1">
      <c r="A388" t="s">
        <v>1766</v>
      </c>
      <c r="B388" t="s">
        <v>74</v>
      </c>
      <c r="C388">
        <v>29.5</v>
      </c>
    </row>
    <row r="389" spans="1:3" ht="18.75" customHeight="1">
      <c r="A389" t="s">
        <v>289</v>
      </c>
      <c r="B389" t="s">
        <v>74</v>
      </c>
      <c r="C389">
        <v>22.1</v>
      </c>
    </row>
    <row r="390" spans="1:3" ht="18.75" customHeight="1">
      <c r="A390" t="s">
        <v>290</v>
      </c>
      <c r="B390" t="s">
        <v>74</v>
      </c>
      <c r="C390">
        <v>9.6</v>
      </c>
    </row>
    <row r="391" spans="1:3" ht="18.75" customHeight="1">
      <c r="A391" t="s">
        <v>291</v>
      </c>
      <c r="B391" t="s">
        <v>74</v>
      </c>
      <c r="C391">
        <v>23.4</v>
      </c>
    </row>
    <row r="392" spans="1:3" ht="18.75" customHeight="1">
      <c r="A392" t="s">
        <v>292</v>
      </c>
      <c r="B392" t="s">
        <v>74</v>
      </c>
      <c r="C392">
        <v>1.6</v>
      </c>
    </row>
    <row r="393" spans="1:3" ht="18.75" customHeight="1">
      <c r="A393" t="s">
        <v>293</v>
      </c>
      <c r="B393" t="s">
        <v>74</v>
      </c>
      <c r="C393">
        <v>22.2</v>
      </c>
    </row>
    <row r="394" spans="1:3" ht="18.75" customHeight="1">
      <c r="A394" t="s">
        <v>294</v>
      </c>
      <c r="B394" t="s">
        <v>246</v>
      </c>
      <c r="C394">
        <v>15.2</v>
      </c>
    </row>
    <row r="395" spans="1:3" ht="18.75" customHeight="1">
      <c r="A395" t="s">
        <v>295</v>
      </c>
      <c r="B395" t="s">
        <v>74</v>
      </c>
      <c r="C395">
        <v>15</v>
      </c>
    </row>
    <row r="396" spans="1:3" ht="18.75" customHeight="1">
      <c r="A396" t="s">
        <v>297</v>
      </c>
      <c r="B396" t="s">
        <v>74</v>
      </c>
      <c r="C396">
        <v>13.2</v>
      </c>
    </row>
    <row r="397" spans="1:3" ht="18.75" customHeight="1">
      <c r="A397" t="s">
        <v>296</v>
      </c>
      <c r="B397" t="s">
        <v>74</v>
      </c>
      <c r="C397">
        <v>11</v>
      </c>
    </row>
    <row r="398" spans="1:3" ht="18.75" customHeight="1">
      <c r="A398" t="s">
        <v>298</v>
      </c>
      <c r="B398" t="s">
        <v>74</v>
      </c>
      <c r="C398">
        <v>30.5</v>
      </c>
    </row>
    <row r="399" spans="1:3" ht="18.75" customHeight="1">
      <c r="A399" t="s">
        <v>299</v>
      </c>
      <c r="B399" t="s">
        <v>74</v>
      </c>
      <c r="C399">
        <v>14.1</v>
      </c>
    </row>
    <row r="400" spans="1:3" ht="18.75" customHeight="1">
      <c r="A400" t="s">
        <v>1980</v>
      </c>
      <c r="B400" t="s">
        <v>74</v>
      </c>
      <c r="C400">
        <v>9.1</v>
      </c>
    </row>
    <row r="401" spans="1:3" ht="18.75" customHeight="1">
      <c r="A401" t="s">
        <v>301</v>
      </c>
      <c r="B401" t="s">
        <v>74</v>
      </c>
      <c r="C401">
        <v>16.399999999999999</v>
      </c>
    </row>
    <row r="402" spans="1:3" ht="18.75" customHeight="1">
      <c r="A402" t="s">
        <v>302</v>
      </c>
      <c r="B402" t="s">
        <v>74</v>
      </c>
      <c r="C402">
        <v>45.8</v>
      </c>
    </row>
    <row r="403" spans="1:3" ht="18.75" customHeight="1">
      <c r="A403" t="s">
        <v>303</v>
      </c>
      <c r="B403" t="s">
        <v>74</v>
      </c>
      <c r="C403">
        <v>10.3</v>
      </c>
    </row>
    <row r="404" spans="1:3" ht="18.75" customHeight="1">
      <c r="A404" t="s">
        <v>304</v>
      </c>
      <c r="B404" t="s">
        <v>74</v>
      </c>
      <c r="C404">
        <v>28.7</v>
      </c>
    </row>
    <row r="405" spans="1:3" ht="18.75" customHeight="1">
      <c r="A405" t="s">
        <v>305</v>
      </c>
      <c r="B405" t="s">
        <v>74</v>
      </c>
      <c r="C405">
        <v>24.8</v>
      </c>
    </row>
    <row r="406" spans="1:3" ht="18.75" customHeight="1">
      <c r="A406" t="s">
        <v>1981</v>
      </c>
      <c r="B406" t="s">
        <v>74</v>
      </c>
      <c r="C406">
        <v>20.2</v>
      </c>
    </row>
    <row r="407" spans="1:3" ht="18.75" customHeight="1">
      <c r="A407" t="s">
        <v>306</v>
      </c>
      <c r="B407" t="s">
        <v>74</v>
      </c>
      <c r="C407">
        <v>12.2</v>
      </c>
    </row>
    <row r="408" spans="1:3" ht="18.75" customHeight="1">
      <c r="A408" t="s">
        <v>307</v>
      </c>
      <c r="B408" t="s">
        <v>74</v>
      </c>
      <c r="C408">
        <v>20.100000000000001</v>
      </c>
    </row>
    <row r="409" spans="1:3" ht="18.75" customHeight="1">
      <c r="A409" t="s">
        <v>308</v>
      </c>
      <c r="B409" t="s">
        <v>74</v>
      </c>
      <c r="C409">
        <v>13</v>
      </c>
    </row>
    <row r="410" spans="1:3" ht="18.75" customHeight="1">
      <c r="A410" t="s">
        <v>1767</v>
      </c>
      <c r="B410" t="s">
        <v>74</v>
      </c>
      <c r="C410">
        <v>14.5</v>
      </c>
    </row>
    <row r="411" spans="1:3" ht="18.75" customHeight="1">
      <c r="A411" t="s">
        <v>309</v>
      </c>
      <c r="B411" t="s">
        <v>74</v>
      </c>
      <c r="C411">
        <v>10.199999999999999</v>
      </c>
    </row>
    <row r="412" spans="1:3" ht="18.75" customHeight="1">
      <c r="A412" t="s">
        <v>310</v>
      </c>
      <c r="B412" t="s">
        <v>74</v>
      </c>
      <c r="C412">
        <v>21.5</v>
      </c>
    </row>
    <row r="413" spans="1:3" ht="18.75" customHeight="1">
      <c r="A413" t="s">
        <v>311</v>
      </c>
      <c r="B413" t="s">
        <v>74</v>
      </c>
      <c r="C413">
        <v>10.9</v>
      </c>
    </row>
    <row r="414" spans="1:3" ht="18.75" customHeight="1">
      <c r="A414" t="s">
        <v>312</v>
      </c>
      <c r="B414" t="s">
        <v>74</v>
      </c>
      <c r="C414">
        <v>21.8</v>
      </c>
    </row>
    <row r="415" spans="1:3" ht="18.75" customHeight="1">
      <c r="A415" t="s">
        <v>314</v>
      </c>
      <c r="B415" t="s">
        <v>74</v>
      </c>
      <c r="C415">
        <v>18.600000000000001</v>
      </c>
    </row>
    <row r="416" spans="1:3" ht="18.75" customHeight="1">
      <c r="A416" t="s">
        <v>315</v>
      </c>
      <c r="B416" t="s">
        <v>74</v>
      </c>
      <c r="C416">
        <v>26.2</v>
      </c>
    </row>
    <row r="417" spans="1:3" ht="18.75" customHeight="1">
      <c r="A417" t="s">
        <v>316</v>
      </c>
      <c r="B417" t="s">
        <v>74</v>
      </c>
      <c r="C417">
        <v>9.3000000000000007</v>
      </c>
    </row>
    <row r="418" spans="1:3" ht="18.75" customHeight="1">
      <c r="A418" t="s">
        <v>317</v>
      </c>
      <c r="B418" t="s">
        <v>74</v>
      </c>
      <c r="C418">
        <v>40.299999999999997</v>
      </c>
    </row>
    <row r="419" spans="1:3" ht="18.75" customHeight="1">
      <c r="A419" t="s">
        <v>318</v>
      </c>
      <c r="B419" t="s">
        <v>74</v>
      </c>
      <c r="C419">
        <v>30.6</v>
      </c>
    </row>
    <row r="420" spans="1:3" ht="18.75" customHeight="1">
      <c r="A420" t="s">
        <v>319</v>
      </c>
      <c r="B420" t="s">
        <v>74</v>
      </c>
      <c r="C420">
        <v>19.7</v>
      </c>
    </row>
    <row r="421" spans="1:3" ht="18.75" customHeight="1">
      <c r="A421" t="s">
        <v>320</v>
      </c>
      <c r="B421" t="s">
        <v>74</v>
      </c>
      <c r="C421">
        <v>18.399999999999999</v>
      </c>
    </row>
    <row r="422" spans="1:3" ht="18.75" customHeight="1">
      <c r="A422" t="s">
        <v>321</v>
      </c>
      <c r="B422" t="s">
        <v>74</v>
      </c>
      <c r="C422">
        <v>26.7</v>
      </c>
    </row>
    <row r="423" spans="1:3" ht="18.75" customHeight="1">
      <c r="A423" t="s">
        <v>322</v>
      </c>
      <c r="B423" t="s">
        <v>74</v>
      </c>
      <c r="C423">
        <v>18.600000000000001</v>
      </c>
    </row>
    <row r="424" spans="1:3" ht="18.75" customHeight="1">
      <c r="A424" t="s">
        <v>324</v>
      </c>
      <c r="B424" t="s">
        <v>74</v>
      </c>
      <c r="C424">
        <v>28.9</v>
      </c>
    </row>
    <row r="425" spans="1:3" ht="18.75" customHeight="1">
      <c r="A425" t="s">
        <v>325</v>
      </c>
      <c r="B425" t="s">
        <v>74</v>
      </c>
      <c r="C425">
        <v>12.5</v>
      </c>
    </row>
    <row r="426" spans="1:3" ht="18.75" customHeight="1">
      <c r="A426" t="s">
        <v>326</v>
      </c>
      <c r="B426" t="s">
        <v>74</v>
      </c>
      <c r="C426">
        <v>8.4</v>
      </c>
    </row>
    <row r="427" spans="1:3" ht="18.75" customHeight="1">
      <c r="A427" t="s">
        <v>327</v>
      </c>
      <c r="B427" t="s">
        <v>74</v>
      </c>
      <c r="C427">
        <v>28.8</v>
      </c>
    </row>
    <row r="428" spans="1:3" ht="18.75" customHeight="1">
      <c r="A428" t="s">
        <v>328</v>
      </c>
      <c r="B428" t="s">
        <v>329</v>
      </c>
      <c r="C428">
        <v>11.8</v>
      </c>
    </row>
    <row r="429" spans="1:3" ht="18.75" customHeight="1">
      <c r="A429" t="s">
        <v>330</v>
      </c>
      <c r="B429" t="s">
        <v>74</v>
      </c>
      <c r="C429">
        <v>8.1</v>
      </c>
    </row>
    <row r="430" spans="1:3" ht="18.75" customHeight="1">
      <c r="A430" t="s">
        <v>331</v>
      </c>
      <c r="B430" t="s">
        <v>74</v>
      </c>
      <c r="C430">
        <v>15</v>
      </c>
    </row>
    <row r="431" spans="1:3" ht="18.75" customHeight="1">
      <c r="A431" t="s">
        <v>332</v>
      </c>
      <c r="B431" t="s">
        <v>74</v>
      </c>
      <c r="C431">
        <v>14.9</v>
      </c>
    </row>
    <row r="432" spans="1:3" ht="18.75" customHeight="1">
      <c r="A432" t="s">
        <v>333</v>
      </c>
      <c r="B432" t="s">
        <v>85</v>
      </c>
      <c r="C432">
        <v>24.3</v>
      </c>
    </row>
    <row r="433" spans="1:3" ht="18.75" customHeight="1">
      <c r="A433" t="s">
        <v>335</v>
      </c>
      <c r="B433" t="s">
        <v>74</v>
      </c>
      <c r="C433">
        <v>38.200000000000003</v>
      </c>
    </row>
    <row r="434" spans="1:3" ht="18.75" customHeight="1">
      <c r="A434" t="s">
        <v>337</v>
      </c>
      <c r="B434" t="s">
        <v>74</v>
      </c>
      <c r="C434">
        <v>17.399999999999999</v>
      </c>
    </row>
    <row r="435" spans="1:3" ht="18.75" customHeight="1">
      <c r="A435" t="s">
        <v>336</v>
      </c>
      <c r="B435" t="s">
        <v>74</v>
      </c>
      <c r="C435">
        <v>13.3</v>
      </c>
    </row>
    <row r="436" spans="1:3" ht="18.75" customHeight="1">
      <c r="A436" t="s">
        <v>338</v>
      </c>
      <c r="B436" t="s">
        <v>74</v>
      </c>
      <c r="C436">
        <v>13.4</v>
      </c>
    </row>
    <row r="437" spans="1:3" ht="18.75" customHeight="1">
      <c r="A437" t="s">
        <v>339</v>
      </c>
      <c r="B437" t="s">
        <v>74</v>
      </c>
      <c r="C437">
        <v>13.8</v>
      </c>
    </row>
    <row r="438" spans="1:3" ht="18.75" customHeight="1">
      <c r="A438" t="s">
        <v>340</v>
      </c>
      <c r="B438" t="s">
        <v>74</v>
      </c>
      <c r="C438">
        <v>26</v>
      </c>
    </row>
    <row r="439" spans="1:3" ht="18.75" customHeight="1">
      <c r="A439" t="s">
        <v>341</v>
      </c>
      <c r="B439" t="s">
        <v>74</v>
      </c>
      <c r="C439">
        <v>17.7</v>
      </c>
    </row>
    <row r="440" spans="1:3" ht="18.75" customHeight="1">
      <c r="A440" t="s">
        <v>342</v>
      </c>
      <c r="B440" t="s">
        <v>343</v>
      </c>
      <c r="C440">
        <v>31.3</v>
      </c>
    </row>
    <row r="441" spans="1:3" ht="18.75" customHeight="1">
      <c r="A441" t="s">
        <v>344</v>
      </c>
      <c r="B441" t="s">
        <v>74</v>
      </c>
      <c r="C441">
        <v>30.7</v>
      </c>
    </row>
    <row r="442" spans="1:3" ht="18.75" customHeight="1">
      <c r="A442" t="s">
        <v>1829</v>
      </c>
      <c r="B442" t="s">
        <v>74</v>
      </c>
      <c r="C442">
        <v>31</v>
      </c>
    </row>
    <row r="443" spans="1:3" ht="18.75" customHeight="1">
      <c r="A443" t="s">
        <v>345</v>
      </c>
      <c r="B443" t="s">
        <v>346</v>
      </c>
      <c r="C443">
        <v>15.4</v>
      </c>
    </row>
    <row r="444" spans="1:3" ht="18.75" customHeight="1">
      <c r="A444" t="s">
        <v>347</v>
      </c>
      <c r="B444" t="s">
        <v>74</v>
      </c>
      <c r="C444">
        <v>14.5</v>
      </c>
    </row>
    <row r="445" spans="1:3" ht="18.75" customHeight="1">
      <c r="A445" t="s">
        <v>348</v>
      </c>
      <c r="B445" t="s">
        <v>74</v>
      </c>
      <c r="C445">
        <v>11.6</v>
      </c>
    </row>
    <row r="446" spans="1:3" ht="18.75" customHeight="1">
      <c r="A446" t="s">
        <v>349</v>
      </c>
      <c r="B446" t="s">
        <v>350</v>
      </c>
      <c r="C446">
        <v>23.7</v>
      </c>
    </row>
    <row r="447" spans="1:3" ht="18.75" customHeight="1">
      <c r="A447" t="s">
        <v>351</v>
      </c>
      <c r="B447" t="s">
        <v>74</v>
      </c>
      <c r="C447">
        <v>9</v>
      </c>
    </row>
    <row r="448" spans="1:3" ht="18.75" customHeight="1">
      <c r="A448" t="s">
        <v>352</v>
      </c>
      <c r="B448" t="s">
        <v>74</v>
      </c>
      <c r="C448">
        <v>19.8</v>
      </c>
    </row>
    <row r="449" spans="1:3" ht="18.75" customHeight="1">
      <c r="A449" t="s">
        <v>353</v>
      </c>
      <c r="B449" t="s">
        <v>74</v>
      </c>
      <c r="C449">
        <v>15</v>
      </c>
    </row>
    <row r="450" spans="1:3" ht="18.75" customHeight="1">
      <c r="A450" t="s">
        <v>354</v>
      </c>
      <c r="B450" t="s">
        <v>74</v>
      </c>
      <c r="C450">
        <v>14.6</v>
      </c>
    </row>
    <row r="451" spans="1:3" ht="18.75" customHeight="1">
      <c r="A451" t="s">
        <v>355</v>
      </c>
      <c r="B451" t="s">
        <v>74</v>
      </c>
      <c r="C451">
        <v>12.1</v>
      </c>
    </row>
    <row r="452" spans="1:3" ht="18.75" customHeight="1">
      <c r="A452" t="s">
        <v>356</v>
      </c>
      <c r="B452" t="s">
        <v>74</v>
      </c>
      <c r="C452">
        <v>17.100000000000001</v>
      </c>
    </row>
    <row r="453" spans="1:3" ht="18.75" customHeight="1">
      <c r="A453" t="s">
        <v>357</v>
      </c>
      <c r="B453" t="s">
        <v>74</v>
      </c>
      <c r="C453">
        <v>16.7</v>
      </c>
    </row>
    <row r="454" spans="1:3" ht="18.75" customHeight="1">
      <c r="A454" t="s">
        <v>359</v>
      </c>
      <c r="B454" t="s">
        <v>74</v>
      </c>
      <c r="C454">
        <v>21.2</v>
      </c>
    </row>
    <row r="455" spans="1:3" ht="18.75" customHeight="1">
      <c r="A455" t="s">
        <v>360</v>
      </c>
      <c r="B455" t="s">
        <v>74</v>
      </c>
      <c r="C455">
        <v>31.1</v>
      </c>
    </row>
    <row r="456" spans="1:3" ht="18.75" customHeight="1">
      <c r="A456" t="s">
        <v>361</v>
      </c>
      <c r="B456" t="s">
        <v>74</v>
      </c>
      <c r="C456">
        <v>28.2</v>
      </c>
    </row>
    <row r="457" spans="1:3" ht="18.75" customHeight="1">
      <c r="A457" t="s">
        <v>1830</v>
      </c>
      <c r="B457" t="s">
        <v>74</v>
      </c>
      <c r="C457">
        <v>16</v>
      </c>
    </row>
    <row r="458" spans="1:3" ht="18.75" customHeight="1">
      <c r="A458" t="s">
        <v>362</v>
      </c>
      <c r="B458" t="s">
        <v>74</v>
      </c>
      <c r="C458">
        <v>18.5</v>
      </c>
    </row>
    <row r="459" spans="1:3" ht="18.75" customHeight="1">
      <c r="A459" t="s">
        <v>363</v>
      </c>
      <c r="B459" t="s">
        <v>74</v>
      </c>
      <c r="C459">
        <v>11.1</v>
      </c>
    </row>
    <row r="460" spans="1:3" ht="18.75" customHeight="1">
      <c r="A460" t="s">
        <v>364</v>
      </c>
      <c r="B460" t="s">
        <v>74</v>
      </c>
      <c r="C460">
        <v>21.4</v>
      </c>
    </row>
    <row r="461" spans="1:3" ht="18.75" customHeight="1">
      <c r="A461" t="s">
        <v>365</v>
      </c>
      <c r="B461" t="s">
        <v>74</v>
      </c>
      <c r="C461">
        <v>8.6</v>
      </c>
    </row>
    <row r="462" spans="1:3" ht="18.75" customHeight="1">
      <c r="A462" t="s">
        <v>366</v>
      </c>
      <c r="B462" t="s">
        <v>74</v>
      </c>
      <c r="C462">
        <v>25.2</v>
      </c>
    </row>
    <row r="463" spans="1:3" ht="18.75" customHeight="1">
      <c r="A463" t="s">
        <v>367</v>
      </c>
      <c r="B463" t="s">
        <v>74</v>
      </c>
      <c r="C463">
        <v>42.7</v>
      </c>
    </row>
    <row r="464" spans="1:3" ht="18.75" customHeight="1">
      <c r="A464" t="s">
        <v>368</v>
      </c>
      <c r="B464" t="s">
        <v>74</v>
      </c>
      <c r="C464">
        <v>12.1</v>
      </c>
    </row>
    <row r="465" spans="1:3" ht="18.75" customHeight="1">
      <c r="A465" t="s">
        <v>369</v>
      </c>
      <c r="B465" t="s">
        <v>74</v>
      </c>
      <c r="C465">
        <v>40.700000000000003</v>
      </c>
    </row>
    <row r="466" spans="1:3" ht="18.75" customHeight="1">
      <c r="A466" t="s">
        <v>370</v>
      </c>
      <c r="B466" t="s">
        <v>74</v>
      </c>
      <c r="C466">
        <v>12.2</v>
      </c>
    </row>
    <row r="467" spans="1:3" ht="18.75" customHeight="1">
      <c r="A467" t="s">
        <v>371</v>
      </c>
      <c r="B467" t="s">
        <v>74</v>
      </c>
      <c r="C467">
        <v>17.399999999999999</v>
      </c>
    </row>
    <row r="468" spans="1:3" ht="18.75" customHeight="1">
      <c r="A468" t="s">
        <v>372</v>
      </c>
      <c r="B468" t="s">
        <v>74</v>
      </c>
      <c r="C468">
        <v>24.1</v>
      </c>
    </row>
    <row r="469" spans="1:3" ht="18.75" customHeight="1">
      <c r="A469" t="s">
        <v>373</v>
      </c>
      <c r="B469" t="s">
        <v>74</v>
      </c>
      <c r="C469">
        <v>9.6999999999999993</v>
      </c>
    </row>
    <row r="470" spans="1:3" ht="18.75" customHeight="1">
      <c r="A470" t="s">
        <v>374</v>
      </c>
      <c r="B470" t="s">
        <v>74</v>
      </c>
      <c r="C470">
        <v>13.9</v>
      </c>
    </row>
    <row r="471" spans="1:3" ht="18.75" customHeight="1">
      <c r="A471" t="s">
        <v>375</v>
      </c>
      <c r="B471" t="s">
        <v>74</v>
      </c>
      <c r="C471">
        <v>34.700000000000003</v>
      </c>
    </row>
    <row r="472" spans="1:3" ht="18.75" customHeight="1">
      <c r="A472" t="s">
        <v>376</v>
      </c>
      <c r="B472" t="s">
        <v>74</v>
      </c>
      <c r="C472">
        <v>17.7</v>
      </c>
    </row>
    <row r="473" spans="1:3" ht="18.75" customHeight="1">
      <c r="A473" t="s">
        <v>377</v>
      </c>
      <c r="B473" t="s">
        <v>74</v>
      </c>
      <c r="C473">
        <v>19</v>
      </c>
    </row>
    <row r="474" spans="1:3" ht="18.75" customHeight="1">
      <c r="A474" t="s">
        <v>378</v>
      </c>
      <c r="B474" t="s">
        <v>74</v>
      </c>
      <c r="C474">
        <v>32.6</v>
      </c>
    </row>
    <row r="475" spans="1:3" ht="18.75" customHeight="1">
      <c r="A475" t="s">
        <v>379</v>
      </c>
      <c r="B475" t="s">
        <v>74</v>
      </c>
      <c r="C475">
        <v>16</v>
      </c>
    </row>
    <row r="476" spans="1:3" ht="18.75" customHeight="1">
      <c r="A476" t="s">
        <v>380</v>
      </c>
      <c r="B476" t="s">
        <v>74</v>
      </c>
      <c r="C476">
        <v>18.600000000000001</v>
      </c>
    </row>
    <row r="477" spans="1:3" ht="18.75" customHeight="1">
      <c r="A477" t="s">
        <v>382</v>
      </c>
      <c r="B477" t="s">
        <v>74</v>
      </c>
      <c r="C477">
        <v>15.5</v>
      </c>
    </row>
    <row r="478" spans="1:3" ht="18.75" customHeight="1">
      <c r="A478" t="s">
        <v>383</v>
      </c>
      <c r="B478" t="s">
        <v>74</v>
      </c>
      <c r="C478">
        <v>20.399999999999999</v>
      </c>
    </row>
    <row r="479" spans="1:3" ht="18.75" customHeight="1">
      <c r="A479" t="s">
        <v>384</v>
      </c>
      <c r="B479" t="s">
        <v>74</v>
      </c>
      <c r="C479">
        <v>24.4</v>
      </c>
    </row>
    <row r="480" spans="1:3" ht="18.75" customHeight="1">
      <c r="A480" t="s">
        <v>385</v>
      </c>
      <c r="B480" t="s">
        <v>74</v>
      </c>
      <c r="C480">
        <v>6.4</v>
      </c>
    </row>
    <row r="481" spans="1:3" ht="18.75" customHeight="1">
      <c r="A481" t="s">
        <v>386</v>
      </c>
      <c r="B481" t="s">
        <v>74</v>
      </c>
      <c r="C481">
        <v>15.9</v>
      </c>
    </row>
    <row r="482" spans="1:3" ht="18.75" customHeight="1">
      <c r="A482" t="s">
        <v>387</v>
      </c>
      <c r="B482" t="s">
        <v>74</v>
      </c>
      <c r="C482">
        <v>12.9</v>
      </c>
    </row>
    <row r="483" spans="1:3" ht="18.75" customHeight="1">
      <c r="A483" t="s">
        <v>389</v>
      </c>
      <c r="B483" t="s">
        <v>74</v>
      </c>
      <c r="C483">
        <v>16.899999999999999</v>
      </c>
    </row>
    <row r="484" spans="1:3" ht="18.75" customHeight="1">
      <c r="A484" t="s">
        <v>390</v>
      </c>
      <c r="B484" t="s">
        <v>74</v>
      </c>
      <c r="C484">
        <v>14.8</v>
      </c>
    </row>
    <row r="485" spans="1:3" ht="18.75" customHeight="1">
      <c r="A485" t="s">
        <v>391</v>
      </c>
      <c r="B485" t="s">
        <v>74</v>
      </c>
      <c r="C485">
        <v>12.9</v>
      </c>
    </row>
    <row r="486" spans="1:3" ht="18.75" customHeight="1">
      <c r="A486" t="s">
        <v>392</v>
      </c>
      <c r="B486" t="s">
        <v>74</v>
      </c>
      <c r="C486">
        <v>27.5</v>
      </c>
    </row>
    <row r="487" spans="1:3" ht="18.75" customHeight="1">
      <c r="A487" t="s">
        <v>393</v>
      </c>
      <c r="B487" t="s">
        <v>74</v>
      </c>
      <c r="C487">
        <v>17.5</v>
      </c>
    </row>
    <row r="488" spans="1:3" ht="18.75" customHeight="1">
      <c r="A488" t="s">
        <v>394</v>
      </c>
      <c r="B488" t="s">
        <v>74</v>
      </c>
      <c r="C488">
        <v>17.399999999999999</v>
      </c>
    </row>
    <row r="489" spans="1:3" ht="18.75" customHeight="1">
      <c r="A489" t="s">
        <v>395</v>
      </c>
      <c r="B489" t="s">
        <v>396</v>
      </c>
      <c r="C489">
        <v>10.6</v>
      </c>
    </row>
    <row r="490" spans="1:3" ht="18.75" customHeight="1">
      <c r="A490" t="s">
        <v>397</v>
      </c>
      <c r="B490" t="s">
        <v>74</v>
      </c>
      <c r="C490">
        <v>26.1</v>
      </c>
    </row>
    <row r="491" spans="1:3" ht="18.75" customHeight="1">
      <c r="A491" t="s">
        <v>398</v>
      </c>
      <c r="B491" t="s">
        <v>74</v>
      </c>
      <c r="C491">
        <v>11.4</v>
      </c>
    </row>
    <row r="492" spans="1:3" ht="18.75" customHeight="1">
      <c r="A492" t="s">
        <v>399</v>
      </c>
      <c r="B492" t="s">
        <v>74</v>
      </c>
      <c r="C492">
        <v>16.5</v>
      </c>
    </row>
    <row r="493" spans="1:3" ht="18.75" customHeight="1">
      <c r="A493" t="s">
        <v>400</v>
      </c>
      <c r="B493" t="s">
        <v>74</v>
      </c>
      <c r="C493">
        <v>22.1</v>
      </c>
    </row>
    <row r="494" spans="1:3" ht="18.75" customHeight="1">
      <c r="A494" t="s">
        <v>1811</v>
      </c>
      <c r="B494" t="s">
        <v>74</v>
      </c>
      <c r="C494">
        <v>19.100000000000001</v>
      </c>
    </row>
    <row r="495" spans="1:3" ht="18.75" customHeight="1">
      <c r="A495" t="s">
        <v>401</v>
      </c>
      <c r="B495" t="s">
        <v>74</v>
      </c>
      <c r="C495">
        <v>23.3</v>
      </c>
    </row>
    <row r="496" spans="1:3" ht="18.75" customHeight="1">
      <c r="A496" t="s">
        <v>402</v>
      </c>
      <c r="B496" t="s">
        <v>74</v>
      </c>
      <c r="C496">
        <v>11.9</v>
      </c>
    </row>
    <row r="497" spans="1:3" ht="18.75" customHeight="1">
      <c r="A497" t="s">
        <v>403</v>
      </c>
      <c r="B497" t="s">
        <v>74</v>
      </c>
      <c r="C497">
        <v>27.3</v>
      </c>
    </row>
    <row r="498" spans="1:3" ht="18.75" customHeight="1">
      <c r="A498" t="s">
        <v>404</v>
      </c>
      <c r="B498" t="s">
        <v>74</v>
      </c>
      <c r="C498">
        <v>12.1</v>
      </c>
    </row>
    <row r="499" spans="1:3" ht="18.75" customHeight="1">
      <c r="A499" t="s">
        <v>405</v>
      </c>
      <c r="B499" t="s">
        <v>74</v>
      </c>
      <c r="C499">
        <v>15.4</v>
      </c>
    </row>
    <row r="500" spans="1:3" ht="18.75" customHeight="1">
      <c r="A500" t="s">
        <v>406</v>
      </c>
      <c r="B500" t="s">
        <v>74</v>
      </c>
      <c r="C500">
        <v>17.3</v>
      </c>
    </row>
    <row r="501" spans="1:3" ht="18.75" customHeight="1">
      <c r="A501" t="s">
        <v>407</v>
      </c>
      <c r="B501" t="s">
        <v>154</v>
      </c>
      <c r="C501">
        <v>17.7</v>
      </c>
    </row>
    <row r="502" spans="1:3" ht="18.75" customHeight="1">
      <c r="A502" t="s">
        <v>1812</v>
      </c>
      <c r="B502" t="s">
        <v>74</v>
      </c>
      <c r="C502">
        <v>11.7</v>
      </c>
    </row>
    <row r="503" spans="1:3" ht="18.75" customHeight="1">
      <c r="A503" t="s">
        <v>408</v>
      </c>
      <c r="B503" t="s">
        <v>74</v>
      </c>
      <c r="C503">
        <v>12.6</v>
      </c>
    </row>
    <row r="504" spans="1:3" ht="18.75" customHeight="1">
      <c r="A504" t="s">
        <v>1831</v>
      </c>
      <c r="B504" t="s">
        <v>889</v>
      </c>
      <c r="C504">
        <v>16.100000000000001</v>
      </c>
    </row>
    <row r="505" spans="1:3" ht="18.75" customHeight="1">
      <c r="A505" t="s">
        <v>409</v>
      </c>
      <c r="B505" t="s">
        <v>74</v>
      </c>
      <c r="C505">
        <v>18.5</v>
      </c>
    </row>
    <row r="506" spans="1:3" ht="18.75" customHeight="1">
      <c r="A506" t="s">
        <v>410</v>
      </c>
      <c r="B506" t="s">
        <v>74</v>
      </c>
      <c r="C506">
        <v>20.7</v>
      </c>
    </row>
    <row r="507" spans="1:3" ht="18.75" customHeight="1">
      <c r="A507" t="s">
        <v>411</v>
      </c>
      <c r="B507" t="s">
        <v>74</v>
      </c>
      <c r="C507">
        <v>32.200000000000003</v>
      </c>
    </row>
    <row r="508" spans="1:3" ht="18.75" customHeight="1">
      <c r="A508" t="s">
        <v>412</v>
      </c>
      <c r="B508" t="s">
        <v>74</v>
      </c>
      <c r="C508">
        <v>15.3</v>
      </c>
    </row>
    <row r="509" spans="1:3" ht="18.75" customHeight="1">
      <c r="A509" t="s">
        <v>1768</v>
      </c>
      <c r="B509" t="s">
        <v>74</v>
      </c>
      <c r="C509">
        <v>7.8</v>
      </c>
    </row>
    <row r="510" spans="1:3" ht="18.75" customHeight="1">
      <c r="A510" t="s">
        <v>413</v>
      </c>
      <c r="B510" t="s">
        <v>74</v>
      </c>
      <c r="C510">
        <v>10.199999999999999</v>
      </c>
    </row>
    <row r="511" spans="1:3" ht="18.75" customHeight="1">
      <c r="A511" t="s">
        <v>414</v>
      </c>
      <c r="B511" t="s">
        <v>74</v>
      </c>
      <c r="C511">
        <v>25.3</v>
      </c>
    </row>
    <row r="512" spans="1:3" ht="18.75" customHeight="1">
      <c r="A512" t="s">
        <v>415</v>
      </c>
      <c r="B512" t="s">
        <v>74</v>
      </c>
      <c r="C512">
        <v>14.2</v>
      </c>
    </row>
    <row r="513" spans="1:3" ht="18.75" customHeight="1">
      <c r="A513" t="s">
        <v>416</v>
      </c>
      <c r="B513" t="s">
        <v>74</v>
      </c>
      <c r="C513">
        <v>13.5</v>
      </c>
    </row>
    <row r="514" spans="1:3" ht="18.75" customHeight="1">
      <c r="A514" t="s">
        <v>417</v>
      </c>
      <c r="B514" t="s">
        <v>74</v>
      </c>
      <c r="C514">
        <v>23.3</v>
      </c>
    </row>
    <row r="515" spans="1:3" ht="18.75" customHeight="1">
      <c r="A515" t="s">
        <v>418</v>
      </c>
      <c r="B515" t="s">
        <v>74</v>
      </c>
      <c r="C515">
        <v>25.1</v>
      </c>
    </row>
    <row r="516" spans="1:3" ht="18.75" customHeight="1">
      <c r="A516" t="s">
        <v>419</v>
      </c>
      <c r="B516" t="s">
        <v>74</v>
      </c>
      <c r="C516">
        <v>10.8</v>
      </c>
    </row>
    <row r="517" spans="1:3" ht="18.75" customHeight="1">
      <c r="A517" t="s">
        <v>420</v>
      </c>
      <c r="B517" t="s">
        <v>74</v>
      </c>
      <c r="C517">
        <v>16.7</v>
      </c>
    </row>
    <row r="518" spans="1:3" ht="18.75" customHeight="1">
      <c r="A518" t="s">
        <v>421</v>
      </c>
      <c r="B518" t="s">
        <v>74</v>
      </c>
      <c r="C518">
        <v>27.4</v>
      </c>
    </row>
    <row r="519" spans="1:3" ht="18.75" customHeight="1">
      <c r="A519" t="s">
        <v>422</v>
      </c>
      <c r="B519" t="s">
        <v>74</v>
      </c>
      <c r="C519">
        <v>15.2</v>
      </c>
    </row>
    <row r="520" spans="1:3" ht="18.75" customHeight="1">
      <c r="A520" t="s">
        <v>425</v>
      </c>
      <c r="B520" t="s">
        <v>74</v>
      </c>
      <c r="C520">
        <v>20.2</v>
      </c>
    </row>
    <row r="521" spans="1:3" ht="18.75" customHeight="1">
      <c r="A521" t="s">
        <v>426</v>
      </c>
      <c r="B521" t="s">
        <v>74</v>
      </c>
      <c r="C521">
        <v>12</v>
      </c>
    </row>
    <row r="522" spans="1:3" ht="18.75" customHeight="1">
      <c r="A522" t="s">
        <v>427</v>
      </c>
      <c r="B522" t="s">
        <v>74</v>
      </c>
      <c r="C522">
        <v>15.6</v>
      </c>
    </row>
    <row r="523" spans="1:3" ht="18.75" customHeight="1">
      <c r="A523" t="s">
        <v>428</v>
      </c>
      <c r="B523" t="s">
        <v>74</v>
      </c>
      <c r="C523">
        <v>26.8</v>
      </c>
    </row>
    <row r="524" spans="1:3" ht="18.75" customHeight="1">
      <c r="A524" t="s">
        <v>429</v>
      </c>
      <c r="B524" t="s">
        <v>74</v>
      </c>
      <c r="C524">
        <v>25.1</v>
      </c>
    </row>
    <row r="525" spans="1:3" ht="18.75" customHeight="1">
      <c r="A525" t="s">
        <v>1832</v>
      </c>
      <c r="B525" t="s">
        <v>74</v>
      </c>
      <c r="C525">
        <v>18.8</v>
      </c>
    </row>
    <row r="526" spans="1:3" ht="18.75" customHeight="1">
      <c r="A526" t="s">
        <v>430</v>
      </c>
      <c r="B526" t="s">
        <v>74</v>
      </c>
      <c r="C526">
        <v>16.600000000000001</v>
      </c>
    </row>
    <row r="527" spans="1:3" ht="18.75" customHeight="1">
      <c r="A527" t="s">
        <v>431</v>
      </c>
      <c r="B527" t="s">
        <v>74</v>
      </c>
      <c r="C527">
        <v>16.399999999999999</v>
      </c>
    </row>
    <row r="528" spans="1:3" ht="18.75" customHeight="1">
      <c r="A528" t="s">
        <v>432</v>
      </c>
      <c r="B528" t="s">
        <v>433</v>
      </c>
      <c r="C528">
        <v>8.1999999999999993</v>
      </c>
    </row>
    <row r="529" spans="1:3" ht="18.75" customHeight="1">
      <c r="A529" t="s">
        <v>434</v>
      </c>
      <c r="B529" t="s">
        <v>74</v>
      </c>
      <c r="C529">
        <v>13.7</v>
      </c>
    </row>
    <row r="530" spans="1:3" ht="18.75" customHeight="1">
      <c r="A530" t="s">
        <v>435</v>
      </c>
      <c r="B530" t="s">
        <v>436</v>
      </c>
      <c r="C530">
        <v>0.8</v>
      </c>
    </row>
    <row r="531" spans="1:3" ht="18.75" customHeight="1">
      <c r="A531" t="s">
        <v>437</v>
      </c>
      <c r="B531" t="s">
        <v>74</v>
      </c>
      <c r="C531">
        <v>15.4</v>
      </c>
    </row>
    <row r="532" spans="1:3" ht="18.75" customHeight="1">
      <c r="A532" t="s">
        <v>438</v>
      </c>
      <c r="B532" t="s">
        <v>439</v>
      </c>
      <c r="C532">
        <v>18</v>
      </c>
    </row>
    <row r="533" spans="1:3" ht="18.75" customHeight="1">
      <c r="A533" t="s">
        <v>441</v>
      </c>
      <c r="B533" t="s">
        <v>74</v>
      </c>
      <c r="C533">
        <v>15.7</v>
      </c>
    </row>
    <row r="534" spans="1:3" ht="18.75" customHeight="1">
      <c r="A534" t="s">
        <v>442</v>
      </c>
      <c r="B534" t="s">
        <v>74</v>
      </c>
      <c r="C534">
        <v>12.7</v>
      </c>
    </row>
    <row r="535" spans="1:3" ht="18.75" customHeight="1">
      <c r="A535" t="s">
        <v>443</v>
      </c>
      <c r="B535" t="s">
        <v>119</v>
      </c>
      <c r="C535">
        <v>18.2</v>
      </c>
    </row>
    <row r="536" spans="1:3" ht="18.75" customHeight="1">
      <c r="A536" t="s">
        <v>1813</v>
      </c>
      <c r="B536" t="s">
        <v>74</v>
      </c>
      <c r="C536">
        <v>16.600000000000001</v>
      </c>
    </row>
    <row r="537" spans="1:3" ht="18.75" customHeight="1">
      <c r="A537" t="s">
        <v>444</v>
      </c>
      <c r="B537" t="s">
        <v>74</v>
      </c>
      <c r="C537">
        <v>6.4</v>
      </c>
    </row>
    <row r="538" spans="1:3" ht="18.75" customHeight="1">
      <c r="A538" t="s">
        <v>445</v>
      </c>
      <c r="B538" t="s">
        <v>74</v>
      </c>
      <c r="C538">
        <v>31.3</v>
      </c>
    </row>
    <row r="539" spans="1:3" ht="18.75" customHeight="1">
      <c r="A539" t="s">
        <v>447</v>
      </c>
      <c r="B539" t="s">
        <v>74</v>
      </c>
      <c r="C539">
        <v>31.9</v>
      </c>
    </row>
    <row r="540" spans="1:3" ht="18.75" customHeight="1">
      <c r="A540" t="s">
        <v>449</v>
      </c>
      <c r="B540" t="s">
        <v>74</v>
      </c>
      <c r="C540">
        <v>10.7</v>
      </c>
    </row>
    <row r="541" spans="1:3" ht="18.75" customHeight="1">
      <c r="A541" t="s">
        <v>450</v>
      </c>
      <c r="B541" t="s">
        <v>74</v>
      </c>
      <c r="C541">
        <v>26.1</v>
      </c>
    </row>
    <row r="542" spans="1:3" ht="18.75" customHeight="1">
      <c r="A542" t="s">
        <v>451</v>
      </c>
      <c r="B542" t="s">
        <v>74</v>
      </c>
      <c r="C542">
        <v>18.2</v>
      </c>
    </row>
    <row r="543" spans="1:3" ht="18.75" customHeight="1">
      <c r="A543" t="s">
        <v>452</v>
      </c>
      <c r="B543" t="s">
        <v>74</v>
      </c>
      <c r="C543">
        <v>15.7</v>
      </c>
    </row>
    <row r="544" spans="1:3" ht="18.75" customHeight="1">
      <c r="A544" t="s">
        <v>453</v>
      </c>
      <c r="B544" t="s">
        <v>85</v>
      </c>
      <c r="C544">
        <v>16.5</v>
      </c>
    </row>
    <row r="545" spans="1:3" ht="18.75" customHeight="1">
      <c r="A545" t="s">
        <v>454</v>
      </c>
      <c r="B545" t="s">
        <v>74</v>
      </c>
      <c r="C545">
        <v>16.7</v>
      </c>
    </row>
    <row r="546" spans="1:3" ht="18.75" customHeight="1">
      <c r="A546" t="s">
        <v>455</v>
      </c>
      <c r="B546" t="s">
        <v>439</v>
      </c>
      <c r="C546">
        <v>10.3</v>
      </c>
    </row>
    <row r="547" spans="1:3" ht="18.75" customHeight="1">
      <c r="A547" t="s">
        <v>456</v>
      </c>
      <c r="B547" t="s">
        <v>74</v>
      </c>
      <c r="C547">
        <v>25</v>
      </c>
    </row>
    <row r="548" spans="1:3" ht="18.75" customHeight="1">
      <c r="A548" t="s">
        <v>457</v>
      </c>
      <c r="B548" t="s">
        <v>74</v>
      </c>
      <c r="C548">
        <v>20.100000000000001</v>
      </c>
    </row>
    <row r="549" spans="1:3" ht="18.75" customHeight="1">
      <c r="A549" t="s">
        <v>459</v>
      </c>
      <c r="B549" t="s">
        <v>74</v>
      </c>
      <c r="C549">
        <v>16.2</v>
      </c>
    </row>
    <row r="550" spans="1:3" ht="18.75" customHeight="1">
      <c r="A550" t="s">
        <v>460</v>
      </c>
      <c r="B550" t="s">
        <v>461</v>
      </c>
      <c r="C550">
        <v>16.2</v>
      </c>
    </row>
    <row r="551" spans="1:3" ht="18.75" customHeight="1">
      <c r="A551" t="s">
        <v>462</v>
      </c>
      <c r="B551" t="s">
        <v>74</v>
      </c>
      <c r="C551">
        <v>21.5</v>
      </c>
    </row>
    <row r="552" spans="1:3" ht="18.75" customHeight="1">
      <c r="A552" t="s">
        <v>463</v>
      </c>
      <c r="B552" t="s">
        <v>464</v>
      </c>
      <c r="C552">
        <v>18.600000000000001</v>
      </c>
    </row>
    <row r="553" spans="1:3" ht="18.75" customHeight="1">
      <c r="A553" t="s">
        <v>465</v>
      </c>
      <c r="B553" t="s">
        <v>74</v>
      </c>
      <c r="C553">
        <v>29.4</v>
      </c>
    </row>
    <row r="554" spans="1:3" ht="18.75" customHeight="1">
      <c r="A554" t="s">
        <v>468</v>
      </c>
      <c r="B554" t="s">
        <v>74</v>
      </c>
      <c r="C554">
        <v>14.8</v>
      </c>
    </row>
    <row r="555" spans="1:3" ht="18.75" customHeight="1">
      <c r="A555" t="s">
        <v>466</v>
      </c>
      <c r="B555" t="s">
        <v>467</v>
      </c>
      <c r="C555">
        <v>24.8</v>
      </c>
    </row>
    <row r="556" spans="1:3" ht="18.75" customHeight="1">
      <c r="A556" t="s">
        <v>470</v>
      </c>
      <c r="B556" t="s">
        <v>74</v>
      </c>
      <c r="C556">
        <v>12.9</v>
      </c>
    </row>
    <row r="557" spans="1:3" ht="18.75" customHeight="1">
      <c r="A557" t="s">
        <v>1769</v>
      </c>
      <c r="B557" t="s">
        <v>74</v>
      </c>
      <c r="C557">
        <v>15.5</v>
      </c>
    </row>
    <row r="558" spans="1:3" ht="18.75" customHeight="1">
      <c r="A558" t="s">
        <v>471</v>
      </c>
      <c r="B558" t="s">
        <v>74</v>
      </c>
      <c r="C558">
        <v>20</v>
      </c>
    </row>
    <row r="559" spans="1:3" ht="18.75" customHeight="1">
      <c r="A559" t="s">
        <v>472</v>
      </c>
      <c r="B559" t="s">
        <v>74</v>
      </c>
      <c r="C559">
        <v>8.1</v>
      </c>
    </row>
    <row r="560" spans="1:3" ht="18.75" customHeight="1">
      <c r="A560" t="s">
        <v>473</v>
      </c>
      <c r="B560" t="s">
        <v>74</v>
      </c>
      <c r="C560">
        <v>9.9</v>
      </c>
    </row>
    <row r="561" spans="1:3" ht="18.75" customHeight="1">
      <c r="A561" t="s">
        <v>474</v>
      </c>
      <c r="B561" t="s">
        <v>74</v>
      </c>
      <c r="C561">
        <v>13.5</v>
      </c>
    </row>
    <row r="562" spans="1:3" ht="18.75" customHeight="1">
      <c r="A562" t="s">
        <v>475</v>
      </c>
      <c r="B562" t="s">
        <v>74</v>
      </c>
      <c r="C562">
        <v>12.3</v>
      </c>
    </row>
    <row r="563" spans="1:3" ht="18.75" customHeight="1">
      <c r="A563" t="s">
        <v>476</v>
      </c>
      <c r="B563" t="s">
        <v>74</v>
      </c>
      <c r="C563">
        <v>31.3</v>
      </c>
    </row>
    <row r="564" spans="1:3" ht="18.75" customHeight="1">
      <c r="A564" t="s">
        <v>477</v>
      </c>
      <c r="B564" t="s">
        <v>74</v>
      </c>
      <c r="C564">
        <v>20.9</v>
      </c>
    </row>
    <row r="565" spans="1:3" ht="18.75" customHeight="1">
      <c r="A565" t="s">
        <v>478</v>
      </c>
      <c r="B565" t="s">
        <v>526</v>
      </c>
      <c r="C565">
        <v>2.2999999999999998</v>
      </c>
    </row>
    <row r="566" spans="1:3" ht="18.75" customHeight="1">
      <c r="A566" t="s">
        <v>479</v>
      </c>
      <c r="B566" t="s">
        <v>74</v>
      </c>
      <c r="C566">
        <v>9.4</v>
      </c>
    </row>
    <row r="567" spans="1:3" ht="18.75" customHeight="1">
      <c r="A567" t="s">
        <v>480</v>
      </c>
      <c r="B567" t="s">
        <v>74</v>
      </c>
      <c r="C567">
        <v>16.600000000000001</v>
      </c>
    </row>
    <row r="568" spans="1:3" ht="18.75" customHeight="1">
      <c r="A568" t="s">
        <v>481</v>
      </c>
      <c r="B568" t="s">
        <v>74</v>
      </c>
      <c r="C568">
        <v>9.6</v>
      </c>
    </row>
    <row r="569" spans="1:3" ht="18.75" customHeight="1">
      <c r="A569" t="s">
        <v>482</v>
      </c>
      <c r="B569" t="s">
        <v>74</v>
      </c>
      <c r="C569">
        <v>12.7</v>
      </c>
    </row>
    <row r="570" spans="1:3" ht="18.75" customHeight="1">
      <c r="A570" t="s">
        <v>483</v>
      </c>
      <c r="B570" t="s">
        <v>74</v>
      </c>
      <c r="C570">
        <v>23.5</v>
      </c>
    </row>
    <row r="571" spans="1:3" ht="18.75" customHeight="1">
      <c r="A571" t="s">
        <v>484</v>
      </c>
      <c r="B571" t="s">
        <v>74</v>
      </c>
      <c r="C571">
        <v>14.6</v>
      </c>
    </row>
    <row r="572" spans="1:3" ht="18.75" customHeight="1">
      <c r="A572" t="s">
        <v>485</v>
      </c>
      <c r="B572" t="s">
        <v>74</v>
      </c>
      <c r="C572">
        <v>25.7</v>
      </c>
    </row>
    <row r="573" spans="1:3" ht="18.75" customHeight="1">
      <c r="A573" t="s">
        <v>486</v>
      </c>
      <c r="B573" t="s">
        <v>74</v>
      </c>
      <c r="C573">
        <v>6</v>
      </c>
    </row>
    <row r="574" spans="1:3" ht="18.75" customHeight="1">
      <c r="A574" t="s">
        <v>487</v>
      </c>
      <c r="B574" t="s">
        <v>74</v>
      </c>
      <c r="C574">
        <v>20.6</v>
      </c>
    </row>
    <row r="575" spans="1:3" ht="18.75" customHeight="1">
      <c r="A575" t="s">
        <v>488</v>
      </c>
      <c r="B575" t="s">
        <v>74</v>
      </c>
      <c r="C575">
        <v>12.1</v>
      </c>
    </row>
    <row r="576" spans="1:3" ht="18.75" customHeight="1">
      <c r="A576" t="s">
        <v>489</v>
      </c>
      <c r="B576" t="s">
        <v>74</v>
      </c>
      <c r="C576">
        <v>21.8</v>
      </c>
    </row>
    <row r="577" spans="1:3" ht="18.75" customHeight="1">
      <c r="A577" t="s">
        <v>490</v>
      </c>
      <c r="B577" t="s">
        <v>74</v>
      </c>
      <c r="C577">
        <v>11.8</v>
      </c>
    </row>
    <row r="578" spans="1:3" ht="18.75" customHeight="1">
      <c r="A578" t="s">
        <v>491</v>
      </c>
      <c r="B578" t="s">
        <v>74</v>
      </c>
      <c r="C578">
        <v>17.600000000000001</v>
      </c>
    </row>
    <row r="579" spans="1:3" ht="18.75" customHeight="1">
      <c r="A579" t="s">
        <v>492</v>
      </c>
      <c r="B579" t="s">
        <v>74</v>
      </c>
      <c r="C579">
        <v>27.6</v>
      </c>
    </row>
    <row r="580" spans="1:3" ht="18.75" customHeight="1">
      <c r="A580" t="s">
        <v>493</v>
      </c>
      <c r="B580" t="s">
        <v>74</v>
      </c>
      <c r="C580">
        <v>25.5</v>
      </c>
    </row>
    <row r="581" spans="1:3" ht="18.75" customHeight="1">
      <c r="A581" t="s">
        <v>494</v>
      </c>
      <c r="B581" t="s">
        <v>74</v>
      </c>
      <c r="C581">
        <v>17.600000000000001</v>
      </c>
    </row>
    <row r="582" spans="1:3" ht="18.75" customHeight="1">
      <c r="A582" t="s">
        <v>495</v>
      </c>
      <c r="B582" t="s">
        <v>74</v>
      </c>
      <c r="C582">
        <v>21.1</v>
      </c>
    </row>
    <row r="583" spans="1:3" ht="18.75" customHeight="1">
      <c r="A583" t="s">
        <v>496</v>
      </c>
      <c r="B583" t="s">
        <v>1958</v>
      </c>
      <c r="C583">
        <v>26.3</v>
      </c>
    </row>
    <row r="584" spans="1:3" ht="18.75" customHeight="1">
      <c r="A584" t="s">
        <v>499</v>
      </c>
      <c r="B584" t="s">
        <v>74</v>
      </c>
      <c r="C584">
        <v>31.1</v>
      </c>
    </row>
    <row r="585" spans="1:3" ht="18.75" customHeight="1">
      <c r="A585" t="s">
        <v>500</v>
      </c>
      <c r="B585" t="s">
        <v>74</v>
      </c>
      <c r="C585">
        <v>21.2</v>
      </c>
    </row>
    <row r="586" spans="1:3" ht="18.75" customHeight="1">
      <c r="A586" t="s">
        <v>501</v>
      </c>
      <c r="B586" t="s">
        <v>74</v>
      </c>
      <c r="C586">
        <v>14.6</v>
      </c>
    </row>
    <row r="587" spans="1:3" ht="18.75" customHeight="1">
      <c r="A587" t="s">
        <v>502</v>
      </c>
      <c r="B587" t="s">
        <v>74</v>
      </c>
      <c r="C587">
        <v>21.8</v>
      </c>
    </row>
    <row r="588" spans="1:3" ht="18.75" customHeight="1">
      <c r="A588" t="s">
        <v>503</v>
      </c>
      <c r="B588" t="s">
        <v>74</v>
      </c>
      <c r="C588">
        <v>22.8</v>
      </c>
    </row>
    <row r="589" spans="1:3" ht="18.75" customHeight="1">
      <c r="A589" t="s">
        <v>504</v>
      </c>
      <c r="B589" t="s">
        <v>505</v>
      </c>
      <c r="C589">
        <v>18.8</v>
      </c>
    </row>
    <row r="590" spans="1:3" ht="18.75" customHeight="1">
      <c r="A590" t="s">
        <v>506</v>
      </c>
      <c r="B590" t="s">
        <v>74</v>
      </c>
      <c r="C590">
        <v>20.100000000000001</v>
      </c>
    </row>
    <row r="591" spans="1:3" ht="18.75" customHeight="1">
      <c r="A591" t="s">
        <v>507</v>
      </c>
      <c r="B591" t="s">
        <v>74</v>
      </c>
      <c r="C591">
        <v>16.100000000000001</v>
      </c>
    </row>
    <row r="592" spans="1:3" ht="18.75" customHeight="1">
      <c r="A592" t="s">
        <v>508</v>
      </c>
      <c r="B592" t="s">
        <v>74</v>
      </c>
      <c r="C592">
        <v>30.4</v>
      </c>
    </row>
    <row r="593" spans="1:3" ht="18.75" customHeight="1">
      <c r="A593" t="s">
        <v>509</v>
      </c>
      <c r="B593" t="s">
        <v>74</v>
      </c>
      <c r="C593">
        <v>16</v>
      </c>
    </row>
    <row r="594" spans="1:3" ht="18.75" customHeight="1">
      <c r="A594" t="s">
        <v>510</v>
      </c>
      <c r="B594" t="s">
        <v>74</v>
      </c>
      <c r="C594">
        <v>12.5</v>
      </c>
    </row>
    <row r="595" spans="1:3" ht="18.75" customHeight="1">
      <c r="A595" t="s">
        <v>511</v>
      </c>
      <c r="B595" t="s">
        <v>439</v>
      </c>
      <c r="C595">
        <v>18</v>
      </c>
    </row>
    <row r="596" spans="1:3" ht="18.75" customHeight="1">
      <c r="A596" t="s">
        <v>512</v>
      </c>
      <c r="B596" t="s">
        <v>74</v>
      </c>
      <c r="C596">
        <v>10.3</v>
      </c>
    </row>
    <row r="597" spans="1:3" ht="18.75" customHeight="1">
      <c r="A597" t="s">
        <v>1770</v>
      </c>
      <c r="B597" t="s">
        <v>74</v>
      </c>
      <c r="C597">
        <v>12.2</v>
      </c>
    </row>
    <row r="598" spans="1:3" ht="18.75" customHeight="1">
      <c r="A598" t="s">
        <v>513</v>
      </c>
      <c r="B598" t="s">
        <v>74</v>
      </c>
      <c r="C598">
        <v>20.8</v>
      </c>
    </row>
    <row r="599" spans="1:3" ht="18.75" customHeight="1">
      <c r="A599" t="s">
        <v>514</v>
      </c>
      <c r="B599" t="s">
        <v>74</v>
      </c>
      <c r="C599">
        <v>21.9</v>
      </c>
    </row>
    <row r="600" spans="1:3" ht="18.75" customHeight="1">
      <c r="A600" t="s">
        <v>515</v>
      </c>
      <c r="B600" t="s">
        <v>74</v>
      </c>
      <c r="C600">
        <v>20.8</v>
      </c>
    </row>
    <row r="601" spans="1:3" ht="18.75" customHeight="1">
      <c r="A601" t="s">
        <v>516</v>
      </c>
      <c r="B601" t="s">
        <v>74</v>
      </c>
      <c r="C601">
        <v>12.8</v>
      </c>
    </row>
    <row r="602" spans="1:3" ht="18.75" customHeight="1">
      <c r="A602" t="s">
        <v>517</v>
      </c>
      <c r="B602" t="s">
        <v>74</v>
      </c>
      <c r="C602">
        <v>9.6</v>
      </c>
    </row>
    <row r="603" spans="1:3" ht="18.75" customHeight="1">
      <c r="A603" t="s">
        <v>518</v>
      </c>
      <c r="B603" t="s">
        <v>74</v>
      </c>
      <c r="C603">
        <v>22.9</v>
      </c>
    </row>
    <row r="604" spans="1:3" ht="18.75" customHeight="1">
      <c r="A604" t="s">
        <v>519</v>
      </c>
      <c r="B604" t="s">
        <v>74</v>
      </c>
      <c r="C604">
        <v>19.100000000000001</v>
      </c>
    </row>
    <row r="605" spans="1:3" ht="18.75" customHeight="1">
      <c r="A605" t="s">
        <v>520</v>
      </c>
      <c r="B605" t="s">
        <v>74</v>
      </c>
      <c r="C605">
        <v>22.5</v>
      </c>
    </row>
    <row r="606" spans="1:3" ht="18.75" customHeight="1">
      <c r="A606" t="s">
        <v>521</v>
      </c>
      <c r="B606" t="s">
        <v>74</v>
      </c>
      <c r="C606">
        <v>22</v>
      </c>
    </row>
    <row r="607" spans="1:3" ht="18.75" customHeight="1">
      <c r="A607" t="s">
        <v>522</v>
      </c>
      <c r="B607" t="s">
        <v>74</v>
      </c>
      <c r="C607">
        <v>20.5</v>
      </c>
    </row>
    <row r="608" spans="1:3" ht="18.75" customHeight="1">
      <c r="A608" t="s">
        <v>523</v>
      </c>
      <c r="B608" t="s">
        <v>74</v>
      </c>
      <c r="C608">
        <v>27.8</v>
      </c>
    </row>
    <row r="609" spans="1:3" ht="18.75" customHeight="1">
      <c r="A609" t="s">
        <v>1982</v>
      </c>
      <c r="B609" t="s">
        <v>74</v>
      </c>
      <c r="C609">
        <v>23.5</v>
      </c>
    </row>
    <row r="610" spans="1:3" ht="18.75" customHeight="1">
      <c r="A610" t="s">
        <v>1771</v>
      </c>
      <c r="B610" t="s">
        <v>74</v>
      </c>
      <c r="C610">
        <v>18.3</v>
      </c>
    </row>
    <row r="611" spans="1:3" ht="18.75" customHeight="1">
      <c r="A611" t="s">
        <v>527</v>
      </c>
      <c r="B611" t="s">
        <v>74</v>
      </c>
      <c r="C611">
        <v>24.2</v>
      </c>
    </row>
    <row r="612" spans="1:3" ht="18.75" customHeight="1">
      <c r="A612" t="s">
        <v>528</v>
      </c>
      <c r="B612" t="s">
        <v>74</v>
      </c>
      <c r="C612">
        <v>19.399999999999999</v>
      </c>
    </row>
    <row r="613" spans="1:3" ht="18.75" customHeight="1">
      <c r="A613" t="s">
        <v>529</v>
      </c>
      <c r="B613" t="s">
        <v>530</v>
      </c>
      <c r="C613">
        <v>16.899999999999999</v>
      </c>
    </row>
    <row r="614" spans="1:3" ht="18.75" customHeight="1">
      <c r="A614" t="s">
        <v>531</v>
      </c>
      <c r="B614" t="s">
        <v>74</v>
      </c>
      <c r="C614">
        <v>18.3</v>
      </c>
    </row>
    <row r="615" spans="1:3" ht="18.75" customHeight="1">
      <c r="A615" t="s">
        <v>532</v>
      </c>
      <c r="B615" t="s">
        <v>74</v>
      </c>
      <c r="C615">
        <v>19.7</v>
      </c>
    </row>
    <row r="616" spans="1:3" ht="18.75" customHeight="1">
      <c r="A616" t="s">
        <v>533</v>
      </c>
      <c r="B616" t="s">
        <v>74</v>
      </c>
      <c r="C616">
        <v>35</v>
      </c>
    </row>
    <row r="617" spans="1:3" ht="18.75" customHeight="1">
      <c r="A617" t="s">
        <v>534</v>
      </c>
      <c r="B617" t="s">
        <v>74</v>
      </c>
      <c r="C617">
        <v>8.3000000000000007</v>
      </c>
    </row>
    <row r="618" spans="1:3" ht="18.75" customHeight="1">
      <c r="A618" t="s">
        <v>535</v>
      </c>
      <c r="B618" t="s">
        <v>74</v>
      </c>
      <c r="C618">
        <v>24.2</v>
      </c>
    </row>
    <row r="619" spans="1:3" ht="18.75" customHeight="1">
      <c r="A619" t="s">
        <v>536</v>
      </c>
      <c r="B619" t="s">
        <v>74</v>
      </c>
      <c r="C619">
        <v>24.6</v>
      </c>
    </row>
    <row r="620" spans="1:3" ht="18.75" customHeight="1">
      <c r="A620" t="s">
        <v>537</v>
      </c>
      <c r="B620" t="s">
        <v>74</v>
      </c>
      <c r="C620">
        <v>25.5</v>
      </c>
    </row>
    <row r="621" spans="1:3" ht="18.75" customHeight="1">
      <c r="A621" t="s">
        <v>539</v>
      </c>
      <c r="B621" t="s">
        <v>74</v>
      </c>
      <c r="C621">
        <v>22.2</v>
      </c>
    </row>
    <row r="622" spans="1:3" ht="18.75" customHeight="1">
      <c r="A622" t="s">
        <v>540</v>
      </c>
      <c r="B622" t="s">
        <v>74</v>
      </c>
      <c r="C622">
        <v>12.3</v>
      </c>
    </row>
    <row r="623" spans="1:3" ht="18.75" customHeight="1">
      <c r="A623" t="s">
        <v>541</v>
      </c>
      <c r="B623" t="s">
        <v>74</v>
      </c>
      <c r="C623">
        <v>23.3</v>
      </c>
    </row>
    <row r="624" spans="1:3" ht="18.75" customHeight="1">
      <c r="A624" t="s">
        <v>542</v>
      </c>
      <c r="B624" t="s">
        <v>74</v>
      </c>
      <c r="C624">
        <v>29.8</v>
      </c>
    </row>
    <row r="625" spans="1:3" ht="18.75" customHeight="1">
      <c r="A625" t="s">
        <v>543</v>
      </c>
      <c r="B625" t="s">
        <v>544</v>
      </c>
      <c r="C625">
        <v>21.8</v>
      </c>
    </row>
    <row r="626" spans="1:3" ht="18.75" customHeight="1">
      <c r="A626" t="s">
        <v>545</v>
      </c>
      <c r="B626" t="s">
        <v>74</v>
      </c>
      <c r="C626">
        <v>17.7</v>
      </c>
    </row>
    <row r="627" spans="1:3" ht="18.75" customHeight="1">
      <c r="A627" t="s">
        <v>548</v>
      </c>
      <c r="B627" t="s">
        <v>74</v>
      </c>
      <c r="C627">
        <v>14.7</v>
      </c>
    </row>
    <row r="628" spans="1:3" ht="18.75" customHeight="1">
      <c r="A628" t="s">
        <v>550</v>
      </c>
      <c r="B628" t="s">
        <v>74</v>
      </c>
      <c r="C628">
        <v>15</v>
      </c>
    </row>
    <row r="629" spans="1:3" ht="18.75" customHeight="1">
      <c r="A629" t="s">
        <v>551</v>
      </c>
      <c r="B629" t="s">
        <v>74</v>
      </c>
      <c r="C629">
        <v>9.5</v>
      </c>
    </row>
    <row r="630" spans="1:3" ht="18.75" customHeight="1">
      <c r="A630" t="s">
        <v>552</v>
      </c>
      <c r="B630" t="s">
        <v>74</v>
      </c>
      <c r="C630">
        <v>4</v>
      </c>
    </row>
    <row r="631" spans="1:3" ht="18.75" customHeight="1">
      <c r="A631" t="s">
        <v>553</v>
      </c>
      <c r="B631" t="s">
        <v>74</v>
      </c>
      <c r="C631">
        <v>35.5</v>
      </c>
    </row>
    <row r="632" spans="1:3" ht="18.75" customHeight="1">
      <c r="A632" t="s">
        <v>554</v>
      </c>
      <c r="B632" t="s">
        <v>74</v>
      </c>
      <c r="C632">
        <v>22.7</v>
      </c>
    </row>
    <row r="633" spans="1:3" ht="18.75" customHeight="1">
      <c r="A633" t="s">
        <v>555</v>
      </c>
      <c r="B633" t="s">
        <v>74</v>
      </c>
      <c r="C633">
        <v>7</v>
      </c>
    </row>
    <row r="634" spans="1:3" ht="18.75" customHeight="1">
      <c r="A634" t="s">
        <v>556</v>
      </c>
      <c r="B634" t="s">
        <v>74</v>
      </c>
      <c r="C634">
        <v>25.7</v>
      </c>
    </row>
    <row r="635" spans="1:3" ht="18.75" customHeight="1">
      <c r="A635" t="s">
        <v>1963</v>
      </c>
      <c r="B635" t="s">
        <v>1964</v>
      </c>
      <c r="C635">
        <v>15.2</v>
      </c>
    </row>
    <row r="636" spans="1:3" ht="18.75" customHeight="1">
      <c r="A636" t="s">
        <v>557</v>
      </c>
      <c r="B636" t="s">
        <v>74</v>
      </c>
      <c r="C636">
        <v>8.6</v>
      </c>
    </row>
    <row r="637" spans="1:3" ht="18.75" customHeight="1">
      <c r="A637" t="s">
        <v>558</v>
      </c>
      <c r="B637" t="s">
        <v>74</v>
      </c>
      <c r="C637">
        <v>17.899999999999999</v>
      </c>
    </row>
    <row r="638" spans="1:3" ht="18.75" customHeight="1">
      <c r="A638" t="s">
        <v>560</v>
      </c>
      <c r="B638" t="s">
        <v>74</v>
      </c>
      <c r="C638">
        <v>9.3000000000000007</v>
      </c>
    </row>
    <row r="639" spans="1:3" ht="18.75" customHeight="1">
      <c r="A639" t="s">
        <v>562</v>
      </c>
      <c r="B639" t="s">
        <v>74</v>
      </c>
      <c r="C639">
        <v>19</v>
      </c>
    </row>
    <row r="640" spans="1:3" ht="18.75" customHeight="1">
      <c r="A640" t="s">
        <v>563</v>
      </c>
      <c r="B640" t="s">
        <v>74</v>
      </c>
      <c r="C640">
        <v>26.5</v>
      </c>
    </row>
    <row r="641" spans="1:3" ht="18.75" customHeight="1">
      <c r="A641" t="s">
        <v>564</v>
      </c>
      <c r="B641" t="s">
        <v>74</v>
      </c>
      <c r="C641">
        <v>25.5</v>
      </c>
    </row>
    <row r="642" spans="1:3" ht="18.75" customHeight="1">
      <c r="A642" t="s">
        <v>565</v>
      </c>
      <c r="B642" t="s">
        <v>74</v>
      </c>
      <c r="C642">
        <v>8.8000000000000007</v>
      </c>
    </row>
    <row r="643" spans="1:3" ht="18.75" customHeight="1">
      <c r="A643" t="s">
        <v>566</v>
      </c>
      <c r="B643" t="s">
        <v>74</v>
      </c>
      <c r="C643">
        <v>17.600000000000001</v>
      </c>
    </row>
    <row r="644" spans="1:3" ht="18.75" customHeight="1">
      <c r="A644" t="s">
        <v>567</v>
      </c>
      <c r="B644" t="s">
        <v>117</v>
      </c>
      <c r="C644">
        <v>13.4</v>
      </c>
    </row>
    <row r="645" spans="1:3" ht="18.75" customHeight="1">
      <c r="A645" t="s">
        <v>568</v>
      </c>
      <c r="B645" t="s">
        <v>74</v>
      </c>
      <c r="C645">
        <v>18.399999999999999</v>
      </c>
    </row>
    <row r="646" spans="1:3" ht="18.75" customHeight="1">
      <c r="A646" t="s">
        <v>569</v>
      </c>
      <c r="B646" t="s">
        <v>74</v>
      </c>
      <c r="C646">
        <v>29.5</v>
      </c>
    </row>
    <row r="647" spans="1:3" ht="18.75" customHeight="1">
      <c r="A647" t="s">
        <v>570</v>
      </c>
      <c r="B647" t="s">
        <v>74</v>
      </c>
      <c r="C647">
        <v>9.6999999999999993</v>
      </c>
    </row>
    <row r="648" spans="1:3" ht="18.75" customHeight="1">
      <c r="A648" t="s">
        <v>571</v>
      </c>
      <c r="B648" t="s">
        <v>74</v>
      </c>
      <c r="C648">
        <v>6.2</v>
      </c>
    </row>
    <row r="649" spans="1:3" ht="18.75" customHeight="1">
      <c r="A649" t="s">
        <v>573</v>
      </c>
      <c r="B649" t="s">
        <v>574</v>
      </c>
      <c r="C649">
        <v>7.6</v>
      </c>
    </row>
    <row r="650" spans="1:3" ht="18.75" customHeight="1">
      <c r="A650" t="s">
        <v>575</v>
      </c>
      <c r="B650" t="s">
        <v>74</v>
      </c>
      <c r="C650">
        <v>13.9</v>
      </c>
    </row>
    <row r="651" spans="1:3" ht="18.75" customHeight="1">
      <c r="A651" t="s">
        <v>1814</v>
      </c>
      <c r="B651" t="s">
        <v>74</v>
      </c>
      <c r="C651">
        <v>14.5</v>
      </c>
    </row>
    <row r="652" spans="1:3" ht="18.75" customHeight="1">
      <c r="A652" t="s">
        <v>576</v>
      </c>
      <c r="B652" t="s">
        <v>74</v>
      </c>
      <c r="C652">
        <v>16.100000000000001</v>
      </c>
    </row>
    <row r="653" spans="1:3" ht="18.75" customHeight="1">
      <c r="A653" t="s">
        <v>577</v>
      </c>
      <c r="B653" t="s">
        <v>439</v>
      </c>
      <c r="C653">
        <v>21.4</v>
      </c>
    </row>
    <row r="654" spans="1:3" ht="18.75" customHeight="1">
      <c r="A654" t="s">
        <v>578</v>
      </c>
      <c r="B654" t="s">
        <v>74</v>
      </c>
      <c r="C654">
        <v>28.4</v>
      </c>
    </row>
    <row r="655" spans="1:3" ht="18.75" customHeight="1">
      <c r="A655" t="s">
        <v>579</v>
      </c>
      <c r="B655" t="s">
        <v>544</v>
      </c>
      <c r="C655">
        <v>10.6</v>
      </c>
    </row>
    <row r="656" spans="1:3" ht="18.75" customHeight="1">
      <c r="A656" t="s">
        <v>580</v>
      </c>
      <c r="B656" t="s">
        <v>74</v>
      </c>
      <c r="C656">
        <v>17.399999999999999</v>
      </c>
    </row>
    <row r="657" spans="1:3" ht="18.75" customHeight="1">
      <c r="A657" t="s">
        <v>581</v>
      </c>
      <c r="B657" t="s">
        <v>74</v>
      </c>
      <c r="C657">
        <v>13.4</v>
      </c>
    </row>
    <row r="658" spans="1:3" ht="18.75" customHeight="1">
      <c r="A658" t="s">
        <v>582</v>
      </c>
      <c r="B658" t="s">
        <v>85</v>
      </c>
      <c r="C658">
        <v>14.5</v>
      </c>
    </row>
    <row r="659" spans="1:3" ht="18.75" customHeight="1">
      <c r="A659" t="s">
        <v>1965</v>
      </c>
      <c r="B659" t="s">
        <v>250</v>
      </c>
      <c r="C659">
        <v>21.3</v>
      </c>
    </row>
    <row r="660" spans="1:3" ht="18.75" customHeight="1">
      <c r="A660" t="s">
        <v>584</v>
      </c>
      <c r="B660" t="s">
        <v>74</v>
      </c>
      <c r="C660">
        <v>12.5</v>
      </c>
    </row>
    <row r="661" spans="1:3" ht="18.75" customHeight="1">
      <c r="A661" t="s">
        <v>585</v>
      </c>
      <c r="B661" t="s">
        <v>74</v>
      </c>
      <c r="C661">
        <v>13.4</v>
      </c>
    </row>
    <row r="662" spans="1:3" ht="18.75" customHeight="1">
      <c r="A662" t="s">
        <v>587</v>
      </c>
      <c r="B662" t="s">
        <v>74</v>
      </c>
      <c r="C662">
        <v>27.9</v>
      </c>
    </row>
    <row r="663" spans="1:3" ht="18.75" customHeight="1">
      <c r="A663" t="s">
        <v>588</v>
      </c>
      <c r="B663" t="s">
        <v>74</v>
      </c>
      <c r="C663">
        <v>18.2</v>
      </c>
    </row>
    <row r="664" spans="1:3" ht="18.75" customHeight="1">
      <c r="A664" t="s">
        <v>589</v>
      </c>
      <c r="B664" t="s">
        <v>74</v>
      </c>
      <c r="C664">
        <v>15.4</v>
      </c>
    </row>
    <row r="665" spans="1:3" ht="18.75" customHeight="1">
      <c r="A665" t="s">
        <v>590</v>
      </c>
      <c r="B665" t="s">
        <v>222</v>
      </c>
      <c r="C665">
        <v>9.1</v>
      </c>
    </row>
    <row r="666" spans="1:3" ht="18.75" customHeight="1">
      <c r="A666" t="s">
        <v>591</v>
      </c>
      <c r="B666" t="s">
        <v>74</v>
      </c>
      <c r="C666">
        <v>10</v>
      </c>
    </row>
    <row r="667" spans="1:3" ht="18.75" customHeight="1">
      <c r="A667" t="s">
        <v>592</v>
      </c>
      <c r="B667" t="s">
        <v>74</v>
      </c>
      <c r="C667">
        <v>6</v>
      </c>
    </row>
    <row r="668" spans="1:3" ht="18.75" customHeight="1">
      <c r="A668" t="s">
        <v>594</v>
      </c>
      <c r="B668" t="s">
        <v>74</v>
      </c>
      <c r="C668">
        <v>8.5</v>
      </c>
    </row>
    <row r="669" spans="1:3" ht="18.75" customHeight="1">
      <c r="A669" t="s">
        <v>595</v>
      </c>
      <c r="B669" t="s">
        <v>74</v>
      </c>
      <c r="C669">
        <v>12.1</v>
      </c>
    </row>
    <row r="670" spans="1:3" ht="18.75" customHeight="1">
      <c r="A670" t="s">
        <v>596</v>
      </c>
      <c r="B670" t="s">
        <v>74</v>
      </c>
      <c r="C670">
        <v>15.4</v>
      </c>
    </row>
    <row r="671" spans="1:3" ht="18.75" customHeight="1">
      <c r="A671" t="s">
        <v>597</v>
      </c>
      <c r="B671" t="s">
        <v>74</v>
      </c>
      <c r="C671">
        <v>23.7</v>
      </c>
    </row>
    <row r="672" spans="1:3" ht="18.75" customHeight="1">
      <c r="A672" t="s">
        <v>598</v>
      </c>
      <c r="B672" t="s">
        <v>74</v>
      </c>
      <c r="C672">
        <v>14.6</v>
      </c>
    </row>
    <row r="673" spans="1:3" ht="18.75" customHeight="1">
      <c r="A673" t="s">
        <v>599</v>
      </c>
      <c r="B673" t="s">
        <v>74</v>
      </c>
      <c r="C673">
        <v>15.1</v>
      </c>
    </row>
    <row r="674" spans="1:3" ht="18.75" customHeight="1">
      <c r="A674" t="s">
        <v>600</v>
      </c>
      <c r="B674" t="s">
        <v>74</v>
      </c>
      <c r="C674">
        <v>19</v>
      </c>
    </row>
    <row r="675" spans="1:3" ht="18.75" customHeight="1">
      <c r="A675" t="s">
        <v>1772</v>
      </c>
      <c r="B675" t="s">
        <v>74</v>
      </c>
      <c r="C675">
        <v>18</v>
      </c>
    </row>
    <row r="676" spans="1:3" ht="18.75" customHeight="1">
      <c r="A676" t="s">
        <v>1833</v>
      </c>
      <c r="B676" t="s">
        <v>74</v>
      </c>
      <c r="C676">
        <v>38.9</v>
      </c>
    </row>
    <row r="677" spans="1:3" ht="18.75" customHeight="1">
      <c r="A677" t="s">
        <v>601</v>
      </c>
      <c r="B677" t="s">
        <v>74</v>
      </c>
      <c r="C677">
        <v>24.5</v>
      </c>
    </row>
    <row r="678" spans="1:3" ht="18.75" customHeight="1">
      <c r="A678" t="s">
        <v>602</v>
      </c>
      <c r="B678" t="s">
        <v>603</v>
      </c>
      <c r="C678">
        <v>11</v>
      </c>
    </row>
    <row r="679" spans="1:3" ht="18.75" customHeight="1">
      <c r="A679" t="s">
        <v>1983</v>
      </c>
      <c r="B679" t="s">
        <v>1501</v>
      </c>
      <c r="C679">
        <v>16.600000000000001</v>
      </c>
    </row>
    <row r="680" spans="1:3" ht="18.75" customHeight="1">
      <c r="A680" t="s">
        <v>605</v>
      </c>
      <c r="B680" t="s">
        <v>74</v>
      </c>
      <c r="C680">
        <v>16</v>
      </c>
    </row>
    <row r="681" spans="1:3" ht="18.75" customHeight="1">
      <c r="A681" t="s">
        <v>606</v>
      </c>
      <c r="B681" t="s">
        <v>74</v>
      </c>
      <c r="C681">
        <v>10</v>
      </c>
    </row>
    <row r="682" spans="1:3" ht="18.75" customHeight="1">
      <c r="A682" t="s">
        <v>607</v>
      </c>
      <c r="B682" t="s">
        <v>74</v>
      </c>
      <c r="C682">
        <v>17.2</v>
      </c>
    </row>
    <row r="683" spans="1:3" ht="18.75" customHeight="1">
      <c r="A683" t="s">
        <v>608</v>
      </c>
      <c r="B683" t="s">
        <v>74</v>
      </c>
      <c r="C683">
        <v>9.3000000000000007</v>
      </c>
    </row>
    <row r="684" spans="1:3" ht="18.75" customHeight="1">
      <c r="A684" t="s">
        <v>609</v>
      </c>
      <c r="B684" t="s">
        <v>74</v>
      </c>
      <c r="C684">
        <v>10.7</v>
      </c>
    </row>
    <row r="685" spans="1:3" ht="18.75" customHeight="1">
      <c r="A685" t="s">
        <v>610</v>
      </c>
      <c r="B685" t="s">
        <v>74</v>
      </c>
      <c r="C685">
        <v>12</v>
      </c>
    </row>
    <row r="686" spans="1:3" ht="18.75" customHeight="1">
      <c r="A686" t="s">
        <v>611</v>
      </c>
      <c r="B686" t="s">
        <v>74</v>
      </c>
      <c r="C686">
        <v>24.3</v>
      </c>
    </row>
    <row r="687" spans="1:3" ht="18.75" customHeight="1">
      <c r="A687" t="s">
        <v>612</v>
      </c>
      <c r="B687" t="s">
        <v>74</v>
      </c>
      <c r="C687">
        <v>18.7</v>
      </c>
    </row>
    <row r="688" spans="1:3" ht="18.75" customHeight="1">
      <c r="A688" t="s">
        <v>613</v>
      </c>
      <c r="B688" t="s">
        <v>74</v>
      </c>
      <c r="C688">
        <v>12.4</v>
      </c>
    </row>
    <row r="689" spans="1:3" ht="18.75" customHeight="1">
      <c r="A689" t="s">
        <v>614</v>
      </c>
      <c r="B689" t="s">
        <v>74</v>
      </c>
      <c r="C689">
        <v>26.8</v>
      </c>
    </row>
    <row r="690" spans="1:3" ht="18.75" customHeight="1">
      <c r="A690" t="s">
        <v>615</v>
      </c>
      <c r="B690" t="s">
        <v>74</v>
      </c>
      <c r="C690">
        <v>16.5</v>
      </c>
    </row>
    <row r="691" spans="1:3" ht="18.75" customHeight="1">
      <c r="A691" t="s">
        <v>616</v>
      </c>
      <c r="B691" t="s">
        <v>617</v>
      </c>
      <c r="C691">
        <v>3.7</v>
      </c>
    </row>
    <row r="692" spans="1:3" ht="18.75" customHeight="1">
      <c r="A692" t="s">
        <v>618</v>
      </c>
      <c r="B692" t="s">
        <v>74</v>
      </c>
      <c r="C692">
        <v>12.7</v>
      </c>
    </row>
    <row r="693" spans="1:3" ht="18.75" customHeight="1">
      <c r="A693" t="s">
        <v>619</v>
      </c>
      <c r="B693" t="s">
        <v>593</v>
      </c>
      <c r="C693">
        <v>31.6</v>
      </c>
    </row>
    <row r="694" spans="1:3" ht="18.75" customHeight="1">
      <c r="A694" t="s">
        <v>620</v>
      </c>
      <c r="B694" t="s">
        <v>74</v>
      </c>
      <c r="C694">
        <v>12.2</v>
      </c>
    </row>
    <row r="695" spans="1:3" ht="18.75" customHeight="1">
      <c r="A695" t="s">
        <v>624</v>
      </c>
      <c r="B695" t="s">
        <v>74</v>
      </c>
      <c r="C695">
        <v>26.6</v>
      </c>
    </row>
    <row r="696" spans="1:3" ht="18.75" customHeight="1">
      <c r="A696" t="s">
        <v>625</v>
      </c>
      <c r="B696" t="s">
        <v>74</v>
      </c>
      <c r="C696">
        <v>19</v>
      </c>
    </row>
    <row r="697" spans="1:3" ht="18.75" customHeight="1">
      <c r="A697" t="s">
        <v>626</v>
      </c>
      <c r="B697" t="s">
        <v>74</v>
      </c>
      <c r="C697">
        <v>21.4</v>
      </c>
    </row>
    <row r="698" spans="1:3" ht="18.75" customHeight="1">
      <c r="A698" t="s">
        <v>627</v>
      </c>
      <c r="B698" t="s">
        <v>74</v>
      </c>
      <c r="C698">
        <v>23.4</v>
      </c>
    </row>
    <row r="699" spans="1:3" ht="18.75" customHeight="1">
      <c r="A699" t="s">
        <v>628</v>
      </c>
      <c r="B699" t="s">
        <v>74</v>
      </c>
      <c r="C699">
        <v>24.5</v>
      </c>
    </row>
    <row r="700" spans="1:3" ht="18.75" customHeight="1">
      <c r="A700" t="s">
        <v>629</v>
      </c>
      <c r="B700" t="s">
        <v>74</v>
      </c>
      <c r="C700">
        <v>43.8</v>
      </c>
    </row>
    <row r="701" spans="1:3" ht="18.75" customHeight="1">
      <c r="A701" t="s">
        <v>630</v>
      </c>
      <c r="B701" t="s">
        <v>74</v>
      </c>
      <c r="C701">
        <v>24.6</v>
      </c>
    </row>
    <row r="702" spans="1:3" ht="18.75" customHeight="1">
      <c r="A702" t="s">
        <v>631</v>
      </c>
      <c r="B702" t="s">
        <v>526</v>
      </c>
      <c r="C702">
        <v>19.600000000000001</v>
      </c>
    </row>
    <row r="703" spans="1:3" ht="18.75" customHeight="1">
      <c r="A703" t="s">
        <v>632</v>
      </c>
      <c r="B703" t="s">
        <v>633</v>
      </c>
      <c r="C703">
        <v>9.9</v>
      </c>
    </row>
    <row r="704" spans="1:3" ht="18.75" customHeight="1">
      <c r="A704" t="s">
        <v>634</v>
      </c>
      <c r="B704" t="s">
        <v>74</v>
      </c>
      <c r="C704">
        <v>34</v>
      </c>
    </row>
    <row r="705" spans="1:3" ht="18.75" customHeight="1">
      <c r="A705" t="s">
        <v>635</v>
      </c>
      <c r="B705" t="s">
        <v>636</v>
      </c>
      <c r="C705">
        <v>12.8</v>
      </c>
    </row>
    <row r="706" spans="1:3" ht="18.75" customHeight="1">
      <c r="A706" t="s">
        <v>637</v>
      </c>
      <c r="B706" t="s">
        <v>74</v>
      </c>
      <c r="C706">
        <v>15.2</v>
      </c>
    </row>
    <row r="707" spans="1:3" ht="18.75" customHeight="1">
      <c r="A707" t="s">
        <v>638</v>
      </c>
      <c r="B707" t="s">
        <v>74</v>
      </c>
      <c r="C707">
        <v>9.5</v>
      </c>
    </row>
    <row r="708" spans="1:3" ht="18.75" customHeight="1">
      <c r="A708" t="s">
        <v>639</v>
      </c>
      <c r="B708" t="s">
        <v>640</v>
      </c>
      <c r="C708">
        <v>13.4</v>
      </c>
    </row>
    <row r="709" spans="1:3" ht="18.75" customHeight="1">
      <c r="A709" t="s">
        <v>641</v>
      </c>
      <c r="B709" t="s">
        <v>74</v>
      </c>
      <c r="C709">
        <v>13.9</v>
      </c>
    </row>
    <row r="710" spans="1:3" ht="18.75" customHeight="1">
      <c r="A710" t="s">
        <v>642</v>
      </c>
      <c r="B710" t="s">
        <v>74</v>
      </c>
      <c r="C710">
        <v>11.9</v>
      </c>
    </row>
    <row r="711" spans="1:3" ht="18.75" customHeight="1">
      <c r="A711" t="s">
        <v>1773</v>
      </c>
      <c r="B711" t="s">
        <v>74</v>
      </c>
      <c r="C711">
        <v>44.1</v>
      </c>
    </row>
    <row r="712" spans="1:3" ht="18.75" customHeight="1">
      <c r="A712" t="s">
        <v>644</v>
      </c>
      <c r="B712" t="s">
        <v>74</v>
      </c>
      <c r="C712">
        <v>13.2</v>
      </c>
    </row>
    <row r="713" spans="1:3" ht="18.75" customHeight="1">
      <c r="A713" t="s">
        <v>646</v>
      </c>
      <c r="B713" t="s">
        <v>74</v>
      </c>
      <c r="C713">
        <v>18.600000000000001</v>
      </c>
    </row>
    <row r="714" spans="1:3" ht="18.75" customHeight="1">
      <c r="A714" t="s">
        <v>1774</v>
      </c>
      <c r="B714" t="s">
        <v>74</v>
      </c>
      <c r="C714">
        <v>22.9</v>
      </c>
    </row>
    <row r="715" spans="1:3" ht="18.75" customHeight="1">
      <c r="A715" t="s">
        <v>647</v>
      </c>
      <c r="B715" t="s">
        <v>74</v>
      </c>
      <c r="C715">
        <v>12.2</v>
      </c>
    </row>
    <row r="716" spans="1:3" ht="18.75" customHeight="1">
      <c r="A716" t="s">
        <v>648</v>
      </c>
      <c r="B716" t="s">
        <v>636</v>
      </c>
      <c r="C716">
        <v>12.3</v>
      </c>
    </row>
    <row r="717" spans="1:3" ht="18.75" customHeight="1">
      <c r="A717" t="s">
        <v>649</v>
      </c>
      <c r="B717" t="s">
        <v>74</v>
      </c>
      <c r="C717">
        <v>17.2</v>
      </c>
    </row>
    <row r="718" spans="1:3" ht="18.75" customHeight="1">
      <c r="A718" t="s">
        <v>650</v>
      </c>
      <c r="B718" t="s">
        <v>651</v>
      </c>
      <c r="C718">
        <v>2.1</v>
      </c>
    </row>
    <row r="719" spans="1:3" ht="18.75" customHeight="1">
      <c r="A719" t="s">
        <v>1966</v>
      </c>
      <c r="B719" t="s">
        <v>350</v>
      </c>
      <c r="C719">
        <v>17.8</v>
      </c>
    </row>
    <row r="720" spans="1:3" ht="18.75" customHeight="1">
      <c r="A720" t="s">
        <v>652</v>
      </c>
      <c r="B720" t="s">
        <v>350</v>
      </c>
      <c r="C720">
        <v>15.2</v>
      </c>
    </row>
    <row r="721" spans="1:3" ht="18.75" customHeight="1">
      <c r="A721" t="s">
        <v>653</v>
      </c>
      <c r="B721" t="s">
        <v>74</v>
      </c>
      <c r="C721">
        <v>17.899999999999999</v>
      </c>
    </row>
    <row r="722" spans="1:3" ht="18.75" customHeight="1">
      <c r="A722" t="s">
        <v>654</v>
      </c>
      <c r="B722" t="s">
        <v>74</v>
      </c>
      <c r="C722">
        <v>10.8</v>
      </c>
    </row>
    <row r="723" spans="1:3" ht="18.75" customHeight="1">
      <c r="A723" t="s">
        <v>655</v>
      </c>
      <c r="B723" t="s">
        <v>154</v>
      </c>
      <c r="C723">
        <v>12.7</v>
      </c>
    </row>
    <row r="724" spans="1:3" ht="18.75" customHeight="1">
      <c r="A724" t="s">
        <v>656</v>
      </c>
      <c r="B724" t="s">
        <v>74</v>
      </c>
      <c r="C724">
        <v>3.4</v>
      </c>
    </row>
    <row r="725" spans="1:3" ht="18.75" customHeight="1">
      <c r="A725" t="s">
        <v>657</v>
      </c>
      <c r="B725" t="s">
        <v>74</v>
      </c>
      <c r="C725">
        <v>18.600000000000001</v>
      </c>
    </row>
    <row r="726" spans="1:3" ht="18.75" customHeight="1">
      <c r="A726" t="s">
        <v>658</v>
      </c>
      <c r="B726" t="s">
        <v>74</v>
      </c>
      <c r="C726">
        <v>18.8</v>
      </c>
    </row>
    <row r="727" spans="1:3" ht="18.75" customHeight="1">
      <c r="A727" t="s">
        <v>659</v>
      </c>
      <c r="B727" t="s">
        <v>74</v>
      </c>
      <c r="C727">
        <v>19.3</v>
      </c>
    </row>
    <row r="728" spans="1:3" ht="18.75" customHeight="1">
      <c r="A728" t="s">
        <v>660</v>
      </c>
      <c r="B728" t="s">
        <v>74</v>
      </c>
      <c r="C728">
        <v>38.700000000000003</v>
      </c>
    </row>
    <row r="729" spans="1:3" ht="18.75" customHeight="1">
      <c r="A729" t="s">
        <v>661</v>
      </c>
      <c r="B729" t="s">
        <v>74</v>
      </c>
      <c r="C729">
        <v>10.3</v>
      </c>
    </row>
    <row r="730" spans="1:3" ht="18.75" customHeight="1">
      <c r="A730" t="s">
        <v>662</v>
      </c>
      <c r="B730" t="s">
        <v>74</v>
      </c>
      <c r="C730">
        <v>12.8</v>
      </c>
    </row>
    <row r="731" spans="1:3" ht="18.75" customHeight="1">
      <c r="A731" t="s">
        <v>664</v>
      </c>
      <c r="B731" t="s">
        <v>74</v>
      </c>
      <c r="C731">
        <v>9.1999999999999993</v>
      </c>
    </row>
    <row r="732" spans="1:3" ht="18.75" customHeight="1">
      <c r="A732" t="s">
        <v>1834</v>
      </c>
      <c r="B732" t="s">
        <v>74</v>
      </c>
      <c r="C732">
        <v>10.6</v>
      </c>
    </row>
    <row r="733" spans="1:3" ht="18.75" customHeight="1">
      <c r="A733" t="s">
        <v>665</v>
      </c>
      <c r="B733" t="s">
        <v>74</v>
      </c>
      <c r="C733">
        <v>11.1</v>
      </c>
    </row>
    <row r="734" spans="1:3" ht="18.75" customHeight="1">
      <c r="A734" t="s">
        <v>666</v>
      </c>
      <c r="B734" t="s">
        <v>74</v>
      </c>
      <c r="C734">
        <v>15.3</v>
      </c>
    </row>
    <row r="735" spans="1:3" ht="18.75" customHeight="1">
      <c r="A735" t="s">
        <v>667</v>
      </c>
      <c r="B735" t="s">
        <v>74</v>
      </c>
      <c r="C735">
        <v>23.7</v>
      </c>
    </row>
    <row r="736" spans="1:3" ht="18.75" customHeight="1">
      <c r="A736" t="s">
        <v>668</v>
      </c>
      <c r="B736" t="s">
        <v>74</v>
      </c>
      <c r="C736">
        <v>30.6</v>
      </c>
    </row>
    <row r="737" spans="1:3" ht="18.75" customHeight="1">
      <c r="A737" t="s">
        <v>1984</v>
      </c>
      <c r="B737" t="s">
        <v>74</v>
      </c>
      <c r="C737">
        <v>8.3000000000000007</v>
      </c>
    </row>
    <row r="738" spans="1:3" ht="18.75" customHeight="1">
      <c r="A738" t="s">
        <v>669</v>
      </c>
      <c r="B738" t="s">
        <v>74</v>
      </c>
      <c r="C738">
        <v>29.6</v>
      </c>
    </row>
    <row r="739" spans="1:3" ht="18.75" customHeight="1">
      <c r="A739" t="s">
        <v>670</v>
      </c>
      <c r="B739" t="s">
        <v>74</v>
      </c>
      <c r="C739">
        <v>13</v>
      </c>
    </row>
    <row r="740" spans="1:3" ht="18.75" customHeight="1">
      <c r="A740" t="s">
        <v>671</v>
      </c>
      <c r="B740" t="s">
        <v>74</v>
      </c>
      <c r="C740">
        <v>18.5</v>
      </c>
    </row>
    <row r="741" spans="1:3" ht="18.75" customHeight="1">
      <c r="A741" t="s">
        <v>672</v>
      </c>
      <c r="B741" t="s">
        <v>74</v>
      </c>
      <c r="C741">
        <v>17.600000000000001</v>
      </c>
    </row>
    <row r="742" spans="1:3" ht="18.75" customHeight="1">
      <c r="A742" t="s">
        <v>673</v>
      </c>
      <c r="B742" t="s">
        <v>74</v>
      </c>
      <c r="C742">
        <v>13.6</v>
      </c>
    </row>
    <row r="743" spans="1:3" ht="18.75" customHeight="1">
      <c r="A743" t="s">
        <v>674</v>
      </c>
      <c r="B743" t="s">
        <v>74</v>
      </c>
      <c r="C743">
        <v>26.3</v>
      </c>
    </row>
    <row r="744" spans="1:3" ht="18.75" customHeight="1">
      <c r="A744" t="s">
        <v>675</v>
      </c>
      <c r="B744" t="s">
        <v>74</v>
      </c>
      <c r="C744">
        <v>15.9</v>
      </c>
    </row>
    <row r="745" spans="1:3" ht="18.75" customHeight="1">
      <c r="A745" t="s">
        <v>676</v>
      </c>
      <c r="B745" t="s">
        <v>74</v>
      </c>
      <c r="C745">
        <v>12</v>
      </c>
    </row>
    <row r="746" spans="1:3" ht="18.75" customHeight="1">
      <c r="A746" t="s">
        <v>677</v>
      </c>
      <c r="B746" t="s">
        <v>74</v>
      </c>
      <c r="C746">
        <v>24.9</v>
      </c>
    </row>
    <row r="747" spans="1:3" ht="18.75" customHeight="1">
      <c r="A747" t="s">
        <v>678</v>
      </c>
      <c r="B747" t="s">
        <v>74</v>
      </c>
      <c r="C747">
        <v>8.8000000000000007</v>
      </c>
    </row>
    <row r="748" spans="1:3" ht="18.75" customHeight="1">
      <c r="A748" t="s">
        <v>680</v>
      </c>
      <c r="B748" t="s">
        <v>74</v>
      </c>
      <c r="C748">
        <v>12.5</v>
      </c>
    </row>
    <row r="749" spans="1:3" ht="18.75" customHeight="1">
      <c r="A749" t="s">
        <v>681</v>
      </c>
      <c r="B749" t="s">
        <v>329</v>
      </c>
      <c r="C749">
        <v>19.3</v>
      </c>
    </row>
    <row r="750" spans="1:3" ht="18.75" customHeight="1">
      <c r="A750" t="s">
        <v>682</v>
      </c>
      <c r="B750" t="s">
        <v>74</v>
      </c>
      <c r="C750">
        <v>15.2</v>
      </c>
    </row>
    <row r="751" spans="1:3" ht="18.75" customHeight="1">
      <c r="A751" t="s">
        <v>683</v>
      </c>
      <c r="B751" t="s">
        <v>74</v>
      </c>
      <c r="C751">
        <v>13.8</v>
      </c>
    </row>
    <row r="752" spans="1:3" ht="18.75" customHeight="1">
      <c r="A752" t="s">
        <v>684</v>
      </c>
      <c r="B752" t="s">
        <v>74</v>
      </c>
      <c r="C752">
        <v>35.6</v>
      </c>
    </row>
    <row r="753" spans="1:3" ht="18.75" customHeight="1">
      <c r="A753" t="s">
        <v>685</v>
      </c>
      <c r="B753" t="s">
        <v>74</v>
      </c>
      <c r="C753">
        <v>13.8</v>
      </c>
    </row>
    <row r="754" spans="1:3" ht="18.75" customHeight="1">
      <c r="A754" t="s">
        <v>686</v>
      </c>
      <c r="B754" t="s">
        <v>74</v>
      </c>
      <c r="C754">
        <v>3.5</v>
      </c>
    </row>
    <row r="755" spans="1:3" ht="18.75" customHeight="1">
      <c r="A755" t="s">
        <v>687</v>
      </c>
      <c r="B755" t="s">
        <v>74</v>
      </c>
      <c r="C755">
        <v>26.1</v>
      </c>
    </row>
    <row r="756" spans="1:3" ht="18.75" customHeight="1">
      <c r="A756" t="s">
        <v>688</v>
      </c>
      <c r="B756" t="s">
        <v>74</v>
      </c>
      <c r="C756">
        <v>29.1</v>
      </c>
    </row>
    <row r="757" spans="1:3" ht="18.75" customHeight="1">
      <c r="A757" t="s">
        <v>690</v>
      </c>
      <c r="B757" t="s">
        <v>74</v>
      </c>
      <c r="C757">
        <v>7.8</v>
      </c>
    </row>
    <row r="758" spans="1:3" ht="18.75" customHeight="1">
      <c r="A758" t="s">
        <v>691</v>
      </c>
      <c r="B758" t="s">
        <v>692</v>
      </c>
      <c r="C758">
        <v>15.2</v>
      </c>
    </row>
    <row r="759" spans="1:3" ht="18.75" customHeight="1">
      <c r="A759" t="s">
        <v>693</v>
      </c>
      <c r="B759" t="s">
        <v>74</v>
      </c>
      <c r="C759">
        <v>21.7</v>
      </c>
    </row>
    <row r="760" spans="1:3" ht="18.75" customHeight="1">
      <c r="A760" t="s">
        <v>694</v>
      </c>
      <c r="B760" t="s">
        <v>74</v>
      </c>
      <c r="C760">
        <v>8.5</v>
      </c>
    </row>
    <row r="761" spans="1:3" ht="18.75" customHeight="1">
      <c r="A761" t="s">
        <v>695</v>
      </c>
      <c r="B761" t="s">
        <v>74</v>
      </c>
      <c r="C761">
        <v>9.5</v>
      </c>
    </row>
    <row r="762" spans="1:3" ht="18.75" customHeight="1">
      <c r="A762" t="s">
        <v>696</v>
      </c>
      <c r="B762" t="s">
        <v>697</v>
      </c>
      <c r="C762">
        <v>12.1</v>
      </c>
    </row>
    <row r="763" spans="1:3" ht="18.75" customHeight="1">
      <c r="A763" t="s">
        <v>698</v>
      </c>
      <c r="B763" t="s">
        <v>74</v>
      </c>
      <c r="C763">
        <v>29.6</v>
      </c>
    </row>
    <row r="764" spans="1:3" ht="18.75" customHeight="1">
      <c r="A764" t="s">
        <v>699</v>
      </c>
      <c r="B764" t="s">
        <v>74</v>
      </c>
      <c r="C764">
        <v>10.199999999999999</v>
      </c>
    </row>
    <row r="765" spans="1:3" ht="18.75" customHeight="1">
      <c r="A765" t="s">
        <v>700</v>
      </c>
      <c r="B765" t="s">
        <v>74</v>
      </c>
      <c r="C765">
        <v>6.2</v>
      </c>
    </row>
    <row r="766" spans="1:3" ht="18.75" customHeight="1">
      <c r="A766" t="s">
        <v>701</v>
      </c>
      <c r="B766" t="s">
        <v>702</v>
      </c>
      <c r="C766">
        <v>17.8</v>
      </c>
    </row>
    <row r="767" spans="1:3" ht="18.75" customHeight="1">
      <c r="A767" t="s">
        <v>1835</v>
      </c>
      <c r="B767" t="s">
        <v>1836</v>
      </c>
      <c r="C767">
        <v>16.399999999999999</v>
      </c>
    </row>
    <row r="768" spans="1:3" ht="18.75" customHeight="1">
      <c r="A768" t="s">
        <v>703</v>
      </c>
      <c r="B768" t="s">
        <v>74</v>
      </c>
      <c r="C768">
        <v>19.899999999999999</v>
      </c>
    </row>
    <row r="769" spans="1:3" ht="18.75" customHeight="1">
      <c r="A769" t="s">
        <v>704</v>
      </c>
      <c r="B769" t="s">
        <v>74</v>
      </c>
      <c r="C769">
        <v>16.100000000000001</v>
      </c>
    </row>
    <row r="770" spans="1:3" ht="18.75" customHeight="1">
      <c r="A770" t="s">
        <v>705</v>
      </c>
      <c r="B770" t="s">
        <v>74</v>
      </c>
      <c r="C770">
        <v>15</v>
      </c>
    </row>
    <row r="771" spans="1:3" ht="18.75" customHeight="1">
      <c r="A771" t="s">
        <v>706</v>
      </c>
      <c r="B771" t="s">
        <v>74</v>
      </c>
      <c r="C771">
        <v>29.5</v>
      </c>
    </row>
    <row r="772" spans="1:3" ht="18.75" customHeight="1">
      <c r="A772" t="s">
        <v>707</v>
      </c>
      <c r="B772" t="s">
        <v>74</v>
      </c>
      <c r="C772">
        <v>15.2</v>
      </c>
    </row>
    <row r="773" spans="1:3" ht="18.75" customHeight="1">
      <c r="A773" t="s">
        <v>708</v>
      </c>
      <c r="B773" t="s">
        <v>74</v>
      </c>
      <c r="C773">
        <v>18.600000000000001</v>
      </c>
    </row>
    <row r="774" spans="1:3" ht="18.75" customHeight="1">
      <c r="A774" t="s">
        <v>709</v>
      </c>
      <c r="B774" t="s">
        <v>74</v>
      </c>
      <c r="C774">
        <v>17</v>
      </c>
    </row>
    <row r="775" spans="1:3" ht="18.75" customHeight="1">
      <c r="A775" t="s">
        <v>710</v>
      </c>
      <c r="B775" t="s">
        <v>74</v>
      </c>
      <c r="C775">
        <v>25.7</v>
      </c>
    </row>
    <row r="776" spans="1:3" ht="18.75" customHeight="1">
      <c r="A776" t="s">
        <v>711</v>
      </c>
      <c r="B776" t="s">
        <v>1093</v>
      </c>
      <c r="C776">
        <v>2.6</v>
      </c>
    </row>
    <row r="777" spans="1:3" ht="18.75" customHeight="1">
      <c r="A777" t="s">
        <v>712</v>
      </c>
      <c r="B777" t="s">
        <v>74</v>
      </c>
      <c r="C777">
        <v>21.2</v>
      </c>
    </row>
    <row r="778" spans="1:3" ht="18.75" customHeight="1">
      <c r="A778" t="s">
        <v>713</v>
      </c>
      <c r="B778" t="s">
        <v>74</v>
      </c>
      <c r="C778">
        <v>21.2</v>
      </c>
    </row>
    <row r="779" spans="1:3" ht="18.75" customHeight="1">
      <c r="A779" t="s">
        <v>714</v>
      </c>
      <c r="B779" t="s">
        <v>74</v>
      </c>
      <c r="C779">
        <v>16.899999999999999</v>
      </c>
    </row>
    <row r="780" spans="1:3" ht="18.75" customHeight="1">
      <c r="A780" t="s">
        <v>715</v>
      </c>
      <c r="B780" t="s">
        <v>74</v>
      </c>
      <c r="C780">
        <v>30.1</v>
      </c>
    </row>
    <row r="781" spans="1:3" ht="18.75" customHeight="1">
      <c r="A781" t="s">
        <v>716</v>
      </c>
      <c r="B781" t="s">
        <v>74</v>
      </c>
      <c r="C781">
        <v>24.2</v>
      </c>
    </row>
    <row r="782" spans="1:3" ht="18.75" customHeight="1">
      <c r="A782" t="s">
        <v>718</v>
      </c>
      <c r="B782" t="s">
        <v>74</v>
      </c>
      <c r="C782">
        <v>6.6</v>
      </c>
    </row>
    <row r="783" spans="1:3" ht="18.75" customHeight="1">
      <c r="A783" t="s">
        <v>719</v>
      </c>
      <c r="B783" t="s">
        <v>74</v>
      </c>
      <c r="C783">
        <v>15.8</v>
      </c>
    </row>
    <row r="784" spans="1:3" ht="18.75" customHeight="1">
      <c r="A784" t="s">
        <v>720</v>
      </c>
      <c r="B784" t="s">
        <v>74</v>
      </c>
      <c r="C784">
        <v>17.8</v>
      </c>
    </row>
    <row r="785" spans="1:3" ht="18.75" customHeight="1">
      <c r="A785" t="s">
        <v>721</v>
      </c>
      <c r="B785" t="s">
        <v>74</v>
      </c>
      <c r="C785">
        <v>9.9</v>
      </c>
    </row>
    <row r="786" spans="1:3" ht="18.75" customHeight="1">
      <c r="A786" t="s">
        <v>722</v>
      </c>
      <c r="B786" t="s">
        <v>74</v>
      </c>
      <c r="C786">
        <v>24.6</v>
      </c>
    </row>
    <row r="787" spans="1:3" ht="18.75" customHeight="1">
      <c r="A787" t="s">
        <v>723</v>
      </c>
      <c r="B787" t="s">
        <v>74</v>
      </c>
      <c r="C787">
        <v>7</v>
      </c>
    </row>
    <row r="788" spans="1:3" ht="18.75" customHeight="1">
      <c r="A788" t="s">
        <v>1775</v>
      </c>
      <c r="B788" t="s">
        <v>74</v>
      </c>
      <c r="C788">
        <v>19.3</v>
      </c>
    </row>
    <row r="789" spans="1:3" ht="18.75" customHeight="1">
      <c r="A789" t="s">
        <v>724</v>
      </c>
      <c r="B789" t="s">
        <v>74</v>
      </c>
      <c r="C789">
        <v>6.5</v>
      </c>
    </row>
    <row r="790" spans="1:3" ht="18.75" customHeight="1">
      <c r="A790" t="s">
        <v>725</v>
      </c>
      <c r="B790" t="s">
        <v>74</v>
      </c>
      <c r="C790">
        <v>14.4</v>
      </c>
    </row>
    <row r="791" spans="1:3" ht="18.75" customHeight="1">
      <c r="A791" t="s">
        <v>726</v>
      </c>
      <c r="B791" t="s">
        <v>74</v>
      </c>
      <c r="C791">
        <v>11.7</v>
      </c>
    </row>
    <row r="792" spans="1:3" ht="18.75" customHeight="1">
      <c r="A792" t="s">
        <v>727</v>
      </c>
      <c r="B792" t="s">
        <v>74</v>
      </c>
      <c r="C792">
        <v>20.7</v>
      </c>
    </row>
    <row r="793" spans="1:3" ht="18.75" customHeight="1">
      <c r="A793" t="s">
        <v>729</v>
      </c>
      <c r="B793" t="s">
        <v>74</v>
      </c>
      <c r="C793">
        <v>26.2</v>
      </c>
    </row>
    <row r="794" spans="1:3" ht="18.75" customHeight="1">
      <c r="A794" t="s">
        <v>730</v>
      </c>
      <c r="B794" t="s">
        <v>74</v>
      </c>
      <c r="C794">
        <v>26.3</v>
      </c>
    </row>
    <row r="795" spans="1:3" ht="18.75" customHeight="1">
      <c r="A795" t="s">
        <v>732</v>
      </c>
      <c r="B795" t="s">
        <v>74</v>
      </c>
      <c r="C795">
        <v>21.8</v>
      </c>
    </row>
    <row r="796" spans="1:3" ht="18.75" customHeight="1">
      <c r="A796" t="s">
        <v>733</v>
      </c>
      <c r="B796" t="s">
        <v>74</v>
      </c>
      <c r="C796">
        <v>25.2</v>
      </c>
    </row>
    <row r="797" spans="1:3" ht="18.75" customHeight="1">
      <c r="A797" t="s">
        <v>734</v>
      </c>
      <c r="B797" t="s">
        <v>74</v>
      </c>
      <c r="C797">
        <v>7.5</v>
      </c>
    </row>
    <row r="798" spans="1:3" ht="18.75" customHeight="1">
      <c r="A798" t="s">
        <v>735</v>
      </c>
      <c r="B798" t="s">
        <v>74</v>
      </c>
      <c r="C798">
        <v>12.9</v>
      </c>
    </row>
    <row r="799" spans="1:3" ht="18.75" customHeight="1">
      <c r="A799" t="s">
        <v>736</v>
      </c>
      <c r="B799" t="s">
        <v>74</v>
      </c>
      <c r="C799">
        <v>24</v>
      </c>
    </row>
    <row r="800" spans="1:3" ht="18.75" customHeight="1">
      <c r="A800" t="s">
        <v>737</v>
      </c>
      <c r="B800" t="s">
        <v>74</v>
      </c>
      <c r="C800">
        <v>12.7</v>
      </c>
    </row>
    <row r="801" spans="1:3" ht="18.75" customHeight="1">
      <c r="A801" t="s">
        <v>738</v>
      </c>
      <c r="B801" t="s">
        <v>119</v>
      </c>
      <c r="C801">
        <v>36.299999999999997</v>
      </c>
    </row>
    <row r="802" spans="1:3" ht="18.75" customHeight="1">
      <c r="A802" t="s">
        <v>739</v>
      </c>
      <c r="B802" t="s">
        <v>74</v>
      </c>
      <c r="C802">
        <v>17.8</v>
      </c>
    </row>
    <row r="803" spans="1:3" ht="18.75" customHeight="1">
      <c r="A803" t="s">
        <v>740</v>
      </c>
      <c r="B803" t="s">
        <v>74</v>
      </c>
      <c r="C803">
        <v>16.100000000000001</v>
      </c>
    </row>
    <row r="804" spans="1:3" ht="18.75" customHeight="1">
      <c r="A804" t="s">
        <v>741</v>
      </c>
      <c r="B804" t="s">
        <v>74</v>
      </c>
      <c r="C804">
        <v>18.600000000000001</v>
      </c>
    </row>
    <row r="805" spans="1:3" ht="18.75" customHeight="1">
      <c r="A805" t="s">
        <v>742</v>
      </c>
      <c r="B805" t="s">
        <v>74</v>
      </c>
      <c r="C805">
        <v>21.2</v>
      </c>
    </row>
    <row r="806" spans="1:3" ht="18.75" customHeight="1">
      <c r="A806" t="s">
        <v>743</v>
      </c>
      <c r="B806" t="s">
        <v>74</v>
      </c>
      <c r="C806">
        <v>21.5</v>
      </c>
    </row>
    <row r="807" spans="1:3" ht="18.75" customHeight="1">
      <c r="A807" t="s">
        <v>1967</v>
      </c>
      <c r="B807" t="s">
        <v>1968</v>
      </c>
      <c r="C807">
        <v>17.5</v>
      </c>
    </row>
    <row r="808" spans="1:3" ht="18.75" customHeight="1">
      <c r="A808" t="s">
        <v>744</v>
      </c>
      <c r="B808" t="s">
        <v>74</v>
      </c>
      <c r="C808">
        <v>11.4</v>
      </c>
    </row>
    <row r="809" spans="1:3" ht="18.75" customHeight="1">
      <c r="A809" t="s">
        <v>745</v>
      </c>
      <c r="B809" t="s">
        <v>74</v>
      </c>
      <c r="C809">
        <v>22.4</v>
      </c>
    </row>
    <row r="810" spans="1:3" ht="18.75" customHeight="1">
      <c r="A810" t="s">
        <v>746</v>
      </c>
      <c r="B810" t="s">
        <v>74</v>
      </c>
      <c r="C810">
        <v>27.1</v>
      </c>
    </row>
    <row r="811" spans="1:3" ht="18.75" customHeight="1">
      <c r="A811" t="s">
        <v>747</v>
      </c>
      <c r="B811" t="s">
        <v>74</v>
      </c>
      <c r="C811">
        <v>23.5</v>
      </c>
    </row>
    <row r="812" spans="1:3" ht="18.75" customHeight="1">
      <c r="A812" t="s">
        <v>748</v>
      </c>
      <c r="B812" t="s">
        <v>74</v>
      </c>
      <c r="C812">
        <v>10.7</v>
      </c>
    </row>
    <row r="813" spans="1:3" ht="18.75" customHeight="1">
      <c r="A813" t="s">
        <v>749</v>
      </c>
      <c r="B813" t="s">
        <v>74</v>
      </c>
      <c r="C813">
        <v>14.3</v>
      </c>
    </row>
    <row r="814" spans="1:3" ht="18.75" customHeight="1">
      <c r="A814" t="s">
        <v>750</v>
      </c>
      <c r="B814" t="s">
        <v>74</v>
      </c>
      <c r="C814">
        <v>22</v>
      </c>
    </row>
    <row r="815" spans="1:3" ht="18.75" customHeight="1">
      <c r="A815" t="s">
        <v>751</v>
      </c>
      <c r="B815" t="s">
        <v>154</v>
      </c>
      <c r="C815">
        <v>15</v>
      </c>
    </row>
    <row r="816" spans="1:3" ht="18.75" customHeight="1">
      <c r="A816" t="s">
        <v>752</v>
      </c>
      <c r="B816" t="s">
        <v>753</v>
      </c>
      <c r="C816">
        <v>16.899999999999999</v>
      </c>
    </row>
    <row r="817" spans="1:3" ht="18.75" customHeight="1">
      <c r="A817" t="s">
        <v>754</v>
      </c>
      <c r="B817" t="s">
        <v>74</v>
      </c>
      <c r="C817">
        <v>31.6</v>
      </c>
    </row>
    <row r="818" spans="1:3" ht="18.75" customHeight="1">
      <c r="A818" t="s">
        <v>755</v>
      </c>
      <c r="B818" t="s">
        <v>74</v>
      </c>
      <c r="C818">
        <v>18.399999999999999</v>
      </c>
    </row>
    <row r="819" spans="1:3" ht="18.75" customHeight="1">
      <c r="A819" t="s">
        <v>756</v>
      </c>
      <c r="B819" t="s">
        <v>757</v>
      </c>
      <c r="C819">
        <v>3.8</v>
      </c>
    </row>
    <row r="820" spans="1:3" ht="18.75" customHeight="1">
      <c r="A820" t="s">
        <v>758</v>
      </c>
      <c r="B820" t="s">
        <v>1816</v>
      </c>
      <c r="C820">
        <v>36.4</v>
      </c>
    </row>
    <row r="821" spans="1:3" ht="18.75" customHeight="1">
      <c r="A821" t="s">
        <v>759</v>
      </c>
      <c r="B821" t="s">
        <v>692</v>
      </c>
      <c r="C821">
        <v>14</v>
      </c>
    </row>
    <row r="822" spans="1:3" ht="18.75" customHeight="1">
      <c r="A822" t="s">
        <v>760</v>
      </c>
      <c r="B822" t="s">
        <v>74</v>
      </c>
      <c r="C822">
        <v>20.100000000000001</v>
      </c>
    </row>
    <row r="823" spans="1:3" ht="18.75" customHeight="1">
      <c r="A823" t="s">
        <v>761</v>
      </c>
      <c r="B823" t="s">
        <v>692</v>
      </c>
      <c r="C823">
        <v>3.9</v>
      </c>
    </row>
    <row r="824" spans="1:3" ht="18.75" customHeight="1">
      <c r="A824" t="s">
        <v>762</v>
      </c>
      <c r="B824" t="s">
        <v>74</v>
      </c>
      <c r="C824">
        <v>15.6</v>
      </c>
    </row>
    <row r="825" spans="1:3" ht="18.75" customHeight="1">
      <c r="A825" t="s">
        <v>763</v>
      </c>
      <c r="B825" t="s">
        <v>74</v>
      </c>
      <c r="C825">
        <v>14.2</v>
      </c>
    </row>
    <row r="826" spans="1:3" ht="18.75" customHeight="1">
      <c r="A826" t="s">
        <v>764</v>
      </c>
      <c r="B826" t="s">
        <v>74</v>
      </c>
      <c r="C826">
        <v>15.6</v>
      </c>
    </row>
    <row r="827" spans="1:3" ht="18.75" customHeight="1">
      <c r="A827" t="s">
        <v>765</v>
      </c>
      <c r="B827" t="s">
        <v>74</v>
      </c>
      <c r="C827">
        <v>22</v>
      </c>
    </row>
    <row r="828" spans="1:3" ht="18.75" customHeight="1">
      <c r="A828" t="s">
        <v>767</v>
      </c>
      <c r="B828" t="s">
        <v>74</v>
      </c>
      <c r="C828">
        <v>30.9</v>
      </c>
    </row>
    <row r="829" spans="1:3" ht="18.75" customHeight="1">
      <c r="A829" t="s">
        <v>1985</v>
      </c>
      <c r="B829" t="s">
        <v>1986</v>
      </c>
      <c r="C829">
        <v>8.4</v>
      </c>
    </row>
    <row r="830" spans="1:3" ht="18.75" customHeight="1">
      <c r="A830" t="s">
        <v>770</v>
      </c>
      <c r="B830" t="s">
        <v>74</v>
      </c>
      <c r="C830">
        <v>10.9</v>
      </c>
    </row>
    <row r="831" spans="1:3" ht="18.75" customHeight="1">
      <c r="A831" t="s">
        <v>771</v>
      </c>
      <c r="B831" t="s">
        <v>74</v>
      </c>
      <c r="C831">
        <v>22.7</v>
      </c>
    </row>
    <row r="832" spans="1:3" ht="18.75" customHeight="1">
      <c r="A832" t="s">
        <v>772</v>
      </c>
      <c r="B832" t="s">
        <v>74</v>
      </c>
      <c r="C832">
        <v>20.9</v>
      </c>
    </row>
    <row r="833" spans="1:3" ht="18.75" customHeight="1">
      <c r="A833" t="s">
        <v>773</v>
      </c>
      <c r="B833" t="s">
        <v>74</v>
      </c>
      <c r="C833">
        <v>10.6</v>
      </c>
    </row>
    <row r="834" spans="1:3" ht="18.75" customHeight="1">
      <c r="A834" t="s">
        <v>774</v>
      </c>
      <c r="B834" t="s">
        <v>74</v>
      </c>
      <c r="C834">
        <v>15</v>
      </c>
    </row>
    <row r="835" spans="1:3" ht="18.75" customHeight="1">
      <c r="A835" t="s">
        <v>775</v>
      </c>
      <c r="B835" t="s">
        <v>74</v>
      </c>
      <c r="C835">
        <v>10.199999999999999</v>
      </c>
    </row>
    <row r="836" spans="1:3" ht="18.75" customHeight="1">
      <c r="A836" t="s">
        <v>776</v>
      </c>
      <c r="B836" t="s">
        <v>74</v>
      </c>
      <c r="C836">
        <v>20.8</v>
      </c>
    </row>
    <row r="837" spans="1:3" ht="18.75" customHeight="1">
      <c r="A837" t="s">
        <v>777</v>
      </c>
      <c r="B837" t="s">
        <v>74</v>
      </c>
      <c r="C837">
        <v>25.2</v>
      </c>
    </row>
    <row r="838" spans="1:3" ht="18.75" customHeight="1">
      <c r="A838" t="s">
        <v>778</v>
      </c>
      <c r="B838" t="s">
        <v>74</v>
      </c>
      <c r="C838">
        <v>12.9</v>
      </c>
    </row>
    <row r="839" spans="1:3" ht="18.75" customHeight="1">
      <c r="A839" t="s">
        <v>779</v>
      </c>
      <c r="B839" t="s">
        <v>74</v>
      </c>
      <c r="C839">
        <v>16.2</v>
      </c>
    </row>
    <row r="840" spans="1:3" ht="18.75" customHeight="1">
      <c r="A840" t="s">
        <v>780</v>
      </c>
      <c r="B840" t="s">
        <v>74</v>
      </c>
      <c r="C840">
        <v>30.3</v>
      </c>
    </row>
    <row r="841" spans="1:3" ht="18.75" customHeight="1">
      <c r="A841" t="s">
        <v>781</v>
      </c>
      <c r="B841" t="s">
        <v>74</v>
      </c>
      <c r="C841">
        <v>21.5</v>
      </c>
    </row>
    <row r="842" spans="1:3" ht="18.75" customHeight="1">
      <c r="A842" t="s">
        <v>1837</v>
      </c>
      <c r="B842" t="s">
        <v>74</v>
      </c>
      <c r="C842">
        <v>29.6</v>
      </c>
    </row>
    <row r="843" spans="1:3" ht="18.75" customHeight="1">
      <c r="A843" t="s">
        <v>782</v>
      </c>
      <c r="B843" t="s">
        <v>396</v>
      </c>
      <c r="C843">
        <v>17.7</v>
      </c>
    </row>
    <row r="844" spans="1:3" ht="18.75" customHeight="1">
      <c r="A844" t="s">
        <v>783</v>
      </c>
      <c r="B844" t="s">
        <v>74</v>
      </c>
      <c r="C844">
        <v>11.6</v>
      </c>
    </row>
    <row r="845" spans="1:3" ht="18.75" customHeight="1">
      <c r="A845" t="s">
        <v>786</v>
      </c>
      <c r="B845" t="s">
        <v>74</v>
      </c>
      <c r="C845">
        <v>29.2</v>
      </c>
    </row>
    <row r="846" spans="1:3" ht="18.75" customHeight="1">
      <c r="A846" t="s">
        <v>787</v>
      </c>
      <c r="B846" t="s">
        <v>74</v>
      </c>
      <c r="C846">
        <v>13.1</v>
      </c>
    </row>
    <row r="847" spans="1:3" ht="18.75" customHeight="1">
      <c r="A847" t="s">
        <v>788</v>
      </c>
      <c r="B847" t="s">
        <v>74</v>
      </c>
      <c r="C847">
        <v>12.5</v>
      </c>
    </row>
    <row r="848" spans="1:3" ht="18.75" customHeight="1">
      <c r="A848" t="s">
        <v>789</v>
      </c>
      <c r="B848" t="s">
        <v>74</v>
      </c>
      <c r="C848">
        <v>12.3</v>
      </c>
    </row>
    <row r="849" spans="1:3" ht="18.75" customHeight="1">
      <c r="A849" t="s">
        <v>791</v>
      </c>
      <c r="B849" t="s">
        <v>74</v>
      </c>
      <c r="C849">
        <v>37.6</v>
      </c>
    </row>
    <row r="850" spans="1:3" ht="18.75" customHeight="1">
      <c r="A850" t="s">
        <v>792</v>
      </c>
      <c r="B850" t="s">
        <v>74</v>
      </c>
      <c r="C850">
        <v>25.5</v>
      </c>
    </row>
    <row r="851" spans="1:3" ht="18.75" customHeight="1">
      <c r="A851" t="s">
        <v>793</v>
      </c>
      <c r="B851" t="s">
        <v>74</v>
      </c>
      <c r="C851">
        <v>3.5</v>
      </c>
    </row>
    <row r="852" spans="1:3" ht="18.75" customHeight="1">
      <c r="A852" t="s">
        <v>794</v>
      </c>
      <c r="B852" t="s">
        <v>74</v>
      </c>
      <c r="C852">
        <v>20.5</v>
      </c>
    </row>
    <row r="853" spans="1:3" ht="18.75" customHeight="1">
      <c r="A853" t="s">
        <v>796</v>
      </c>
      <c r="B853" t="s">
        <v>74</v>
      </c>
      <c r="C853">
        <v>26.8</v>
      </c>
    </row>
    <row r="854" spans="1:3" ht="18.75" customHeight="1">
      <c r="A854" t="s">
        <v>795</v>
      </c>
      <c r="B854" t="s">
        <v>544</v>
      </c>
      <c r="C854">
        <v>20.8</v>
      </c>
    </row>
    <row r="855" spans="1:3" ht="18.75" customHeight="1">
      <c r="A855" t="s">
        <v>797</v>
      </c>
      <c r="B855" t="s">
        <v>74</v>
      </c>
      <c r="C855">
        <v>35.9</v>
      </c>
    </row>
    <row r="856" spans="1:3" ht="18.75" customHeight="1">
      <c r="A856" t="s">
        <v>798</v>
      </c>
      <c r="B856" t="s">
        <v>799</v>
      </c>
      <c r="C856">
        <v>8.8000000000000007</v>
      </c>
    </row>
    <row r="857" spans="1:3" ht="18.75" customHeight="1">
      <c r="A857" t="s">
        <v>800</v>
      </c>
      <c r="B857" t="s">
        <v>74</v>
      </c>
      <c r="C857">
        <v>15.9</v>
      </c>
    </row>
    <row r="858" spans="1:3" ht="18.75" customHeight="1">
      <c r="A858" t="s">
        <v>801</v>
      </c>
      <c r="B858" t="s">
        <v>74</v>
      </c>
      <c r="C858">
        <v>10.199999999999999</v>
      </c>
    </row>
    <row r="859" spans="1:3" ht="18.75" customHeight="1">
      <c r="A859" t="s">
        <v>1776</v>
      </c>
      <c r="B859" t="s">
        <v>837</v>
      </c>
      <c r="C859">
        <v>4.7</v>
      </c>
    </row>
    <row r="860" spans="1:3" ht="18.75" customHeight="1">
      <c r="A860" t="s">
        <v>805</v>
      </c>
      <c r="B860" t="s">
        <v>74</v>
      </c>
      <c r="C860">
        <v>24.5</v>
      </c>
    </row>
    <row r="861" spans="1:3" ht="18.75" customHeight="1">
      <c r="A861" t="s">
        <v>806</v>
      </c>
      <c r="B861" t="s">
        <v>74</v>
      </c>
      <c r="C861">
        <v>16.8</v>
      </c>
    </row>
    <row r="862" spans="1:3" ht="18.75" customHeight="1">
      <c r="A862" t="s">
        <v>807</v>
      </c>
      <c r="B862" t="s">
        <v>74</v>
      </c>
      <c r="C862">
        <v>28.2</v>
      </c>
    </row>
    <row r="863" spans="1:3" ht="18.75" customHeight="1">
      <c r="A863" t="s">
        <v>808</v>
      </c>
      <c r="B863" t="s">
        <v>74</v>
      </c>
      <c r="C863">
        <v>17.7</v>
      </c>
    </row>
    <row r="864" spans="1:3" ht="18.75" customHeight="1">
      <c r="A864" t="s">
        <v>809</v>
      </c>
      <c r="B864" t="s">
        <v>74</v>
      </c>
      <c r="C864">
        <v>21.9</v>
      </c>
    </row>
    <row r="865" spans="1:3" ht="18.75" customHeight="1">
      <c r="A865" t="s">
        <v>810</v>
      </c>
      <c r="B865" t="s">
        <v>74</v>
      </c>
      <c r="C865">
        <v>24.2</v>
      </c>
    </row>
    <row r="866" spans="1:3" ht="18.75" customHeight="1">
      <c r="A866" t="s">
        <v>811</v>
      </c>
      <c r="B866" t="s">
        <v>74</v>
      </c>
      <c r="C866">
        <v>23.4</v>
      </c>
    </row>
    <row r="867" spans="1:3" ht="18.75" customHeight="1">
      <c r="A867" t="s">
        <v>813</v>
      </c>
      <c r="B867" t="s">
        <v>74</v>
      </c>
      <c r="C867">
        <v>36.299999999999997</v>
      </c>
    </row>
    <row r="868" spans="1:3" ht="18.75" customHeight="1">
      <c r="A868" t="s">
        <v>814</v>
      </c>
      <c r="B868" t="s">
        <v>74</v>
      </c>
      <c r="C868">
        <v>11.5</v>
      </c>
    </row>
    <row r="869" spans="1:3" ht="18.75" customHeight="1">
      <c r="A869" t="s">
        <v>815</v>
      </c>
      <c r="B869" t="s">
        <v>74</v>
      </c>
      <c r="C869">
        <v>22.9</v>
      </c>
    </row>
    <row r="870" spans="1:3" ht="18.75" customHeight="1">
      <c r="A870" t="s">
        <v>817</v>
      </c>
      <c r="B870" t="s">
        <v>74</v>
      </c>
      <c r="C870">
        <v>24.6</v>
      </c>
    </row>
    <row r="871" spans="1:3" ht="18.75" customHeight="1">
      <c r="A871" t="s">
        <v>818</v>
      </c>
      <c r="B871" t="s">
        <v>74</v>
      </c>
      <c r="C871">
        <v>22.2</v>
      </c>
    </row>
    <row r="872" spans="1:3" ht="18.75" customHeight="1">
      <c r="A872" t="s">
        <v>1838</v>
      </c>
      <c r="B872" t="s">
        <v>119</v>
      </c>
      <c r="C872">
        <v>7.5</v>
      </c>
    </row>
    <row r="873" spans="1:3" ht="18.75" customHeight="1">
      <c r="A873" t="s">
        <v>820</v>
      </c>
      <c r="B873" t="s">
        <v>74</v>
      </c>
      <c r="C873">
        <v>28.8</v>
      </c>
    </row>
    <row r="874" spans="1:3" ht="18.75" customHeight="1">
      <c r="A874" t="s">
        <v>821</v>
      </c>
      <c r="B874" t="s">
        <v>822</v>
      </c>
      <c r="C874">
        <v>10.4</v>
      </c>
    </row>
    <row r="875" spans="1:3" ht="18.75" customHeight="1">
      <c r="A875" t="s">
        <v>823</v>
      </c>
      <c r="B875" t="s">
        <v>74</v>
      </c>
      <c r="C875">
        <v>23.4</v>
      </c>
    </row>
    <row r="876" spans="1:3" ht="18.75" customHeight="1">
      <c r="A876" t="s">
        <v>824</v>
      </c>
      <c r="B876" t="s">
        <v>825</v>
      </c>
      <c r="C876">
        <v>4.0999999999999996</v>
      </c>
    </row>
    <row r="877" spans="1:3" ht="18.75" customHeight="1">
      <c r="A877" t="s">
        <v>826</v>
      </c>
      <c r="B877" t="s">
        <v>74</v>
      </c>
      <c r="C877">
        <v>19.7</v>
      </c>
    </row>
    <row r="878" spans="1:3" ht="18.75" customHeight="1">
      <c r="A878" t="s">
        <v>827</v>
      </c>
      <c r="B878" t="s">
        <v>74</v>
      </c>
      <c r="C878">
        <v>17</v>
      </c>
    </row>
    <row r="879" spans="1:3" ht="18.75" customHeight="1">
      <c r="A879" t="s">
        <v>828</v>
      </c>
      <c r="B879" t="s">
        <v>74</v>
      </c>
      <c r="C879">
        <v>16</v>
      </c>
    </row>
    <row r="880" spans="1:3" ht="18.75" customHeight="1">
      <c r="A880" t="s">
        <v>829</v>
      </c>
      <c r="B880" t="s">
        <v>74</v>
      </c>
      <c r="C880">
        <v>26.2</v>
      </c>
    </row>
    <row r="881" spans="1:3" ht="18.75" customHeight="1">
      <c r="A881" t="s">
        <v>830</v>
      </c>
      <c r="B881" t="s">
        <v>74</v>
      </c>
      <c r="C881">
        <v>22.4</v>
      </c>
    </row>
    <row r="882" spans="1:3" ht="18.75" customHeight="1">
      <c r="A882" t="s">
        <v>831</v>
      </c>
      <c r="B882" t="s">
        <v>74</v>
      </c>
      <c r="C882">
        <v>19</v>
      </c>
    </row>
    <row r="883" spans="1:3" ht="18.75" customHeight="1">
      <c r="A883" t="s">
        <v>832</v>
      </c>
      <c r="B883" t="s">
        <v>74</v>
      </c>
      <c r="C883">
        <v>12.6</v>
      </c>
    </row>
    <row r="884" spans="1:3" ht="18.75" customHeight="1">
      <c r="A884" t="s">
        <v>833</v>
      </c>
      <c r="B884" t="s">
        <v>74</v>
      </c>
      <c r="C884">
        <v>19.100000000000001</v>
      </c>
    </row>
    <row r="885" spans="1:3" ht="18.75" customHeight="1">
      <c r="A885" t="s">
        <v>834</v>
      </c>
      <c r="B885" t="s">
        <v>74</v>
      </c>
      <c r="C885">
        <v>18.100000000000001</v>
      </c>
    </row>
    <row r="886" spans="1:3" ht="18.75" customHeight="1">
      <c r="A886" t="s">
        <v>835</v>
      </c>
      <c r="B886" t="s">
        <v>74</v>
      </c>
      <c r="C886">
        <v>34.6</v>
      </c>
    </row>
    <row r="887" spans="1:3" ht="18.75" customHeight="1">
      <c r="A887" t="s">
        <v>836</v>
      </c>
      <c r="B887" t="s">
        <v>837</v>
      </c>
      <c r="C887">
        <v>14.2</v>
      </c>
    </row>
    <row r="888" spans="1:3" ht="18.75" customHeight="1">
      <c r="A888" t="s">
        <v>838</v>
      </c>
      <c r="B888" t="s">
        <v>74</v>
      </c>
      <c r="C888">
        <v>28.1</v>
      </c>
    </row>
    <row r="889" spans="1:3" ht="18.75" customHeight="1">
      <c r="A889" t="s">
        <v>839</v>
      </c>
      <c r="B889" t="s">
        <v>74</v>
      </c>
      <c r="C889">
        <v>8.5</v>
      </c>
    </row>
    <row r="890" spans="1:3" ht="18.75" customHeight="1">
      <c r="A890" t="s">
        <v>842</v>
      </c>
      <c r="B890" t="s">
        <v>74</v>
      </c>
      <c r="C890">
        <v>14.5</v>
      </c>
    </row>
    <row r="891" spans="1:3" ht="18.75" customHeight="1">
      <c r="A891" t="s">
        <v>843</v>
      </c>
      <c r="B891" t="s">
        <v>74</v>
      </c>
      <c r="C891">
        <v>13.8</v>
      </c>
    </row>
    <row r="892" spans="1:3" ht="18.75" customHeight="1">
      <c r="A892" t="s">
        <v>844</v>
      </c>
      <c r="B892" t="s">
        <v>74</v>
      </c>
      <c r="C892">
        <v>17.2</v>
      </c>
    </row>
    <row r="893" spans="1:3" ht="18.75" customHeight="1">
      <c r="A893" t="s">
        <v>1777</v>
      </c>
      <c r="B893" t="s">
        <v>74</v>
      </c>
      <c r="C893">
        <v>18.2</v>
      </c>
    </row>
    <row r="894" spans="1:3" ht="18.75" customHeight="1">
      <c r="A894" t="s">
        <v>1839</v>
      </c>
      <c r="B894" t="s">
        <v>74</v>
      </c>
      <c r="C894">
        <v>20.3</v>
      </c>
    </row>
    <row r="895" spans="1:3" ht="18.75" customHeight="1">
      <c r="A895" t="s">
        <v>845</v>
      </c>
      <c r="B895" t="s">
        <v>74</v>
      </c>
      <c r="C895">
        <v>20</v>
      </c>
    </row>
    <row r="896" spans="1:3" ht="18.75" customHeight="1">
      <c r="A896" t="s">
        <v>846</v>
      </c>
      <c r="B896" t="s">
        <v>847</v>
      </c>
      <c r="C896">
        <v>25.5</v>
      </c>
    </row>
    <row r="897" spans="1:3" ht="18.75" customHeight="1">
      <c r="A897" t="s">
        <v>848</v>
      </c>
      <c r="B897" t="s">
        <v>74</v>
      </c>
      <c r="C897">
        <v>19.2</v>
      </c>
    </row>
    <row r="898" spans="1:3" ht="18.75" customHeight="1">
      <c r="A898" t="s">
        <v>849</v>
      </c>
      <c r="B898" t="s">
        <v>74</v>
      </c>
      <c r="C898">
        <v>17.600000000000001</v>
      </c>
    </row>
    <row r="899" spans="1:3" ht="18.75" customHeight="1">
      <c r="A899" t="s">
        <v>850</v>
      </c>
      <c r="B899" t="s">
        <v>74</v>
      </c>
      <c r="C899">
        <v>6.6</v>
      </c>
    </row>
    <row r="900" spans="1:3" ht="18.75" customHeight="1">
      <c r="A900" t="s">
        <v>851</v>
      </c>
      <c r="B900" t="s">
        <v>852</v>
      </c>
      <c r="C900">
        <v>15.2</v>
      </c>
    </row>
    <row r="901" spans="1:3" ht="18.75" customHeight="1">
      <c r="A901" t="s">
        <v>853</v>
      </c>
      <c r="B901" t="s">
        <v>854</v>
      </c>
      <c r="C901">
        <v>27.2</v>
      </c>
    </row>
    <row r="902" spans="1:3" ht="18.75" customHeight="1">
      <c r="A902" t="s">
        <v>855</v>
      </c>
      <c r="B902" t="s">
        <v>74</v>
      </c>
      <c r="C902">
        <v>12.2</v>
      </c>
    </row>
    <row r="903" spans="1:3" ht="18.75" customHeight="1">
      <c r="A903" t="s">
        <v>857</v>
      </c>
      <c r="B903" t="s">
        <v>74</v>
      </c>
      <c r="C903">
        <v>12.1</v>
      </c>
    </row>
    <row r="904" spans="1:3" ht="18.75" customHeight="1">
      <c r="A904" t="s">
        <v>1969</v>
      </c>
      <c r="B904" t="s">
        <v>74</v>
      </c>
      <c r="C904">
        <v>42.3</v>
      </c>
    </row>
    <row r="905" spans="1:3" ht="18.75" customHeight="1">
      <c r="A905" t="s">
        <v>858</v>
      </c>
      <c r="B905" t="s">
        <v>74</v>
      </c>
      <c r="C905">
        <v>16</v>
      </c>
    </row>
    <row r="906" spans="1:3" ht="18.75" customHeight="1">
      <c r="A906" t="s">
        <v>859</v>
      </c>
      <c r="B906" t="s">
        <v>74</v>
      </c>
      <c r="C906">
        <v>15.3</v>
      </c>
    </row>
    <row r="907" spans="1:3" ht="18.75" customHeight="1">
      <c r="A907" t="s">
        <v>860</v>
      </c>
      <c r="B907" t="s">
        <v>74</v>
      </c>
      <c r="C907">
        <v>16.399999999999999</v>
      </c>
    </row>
    <row r="908" spans="1:3" ht="18.75" customHeight="1">
      <c r="A908" t="s">
        <v>1970</v>
      </c>
      <c r="B908" t="s">
        <v>74</v>
      </c>
      <c r="C908">
        <v>20.9</v>
      </c>
    </row>
    <row r="909" spans="1:3" ht="18.75" customHeight="1">
      <c r="A909" t="s">
        <v>861</v>
      </c>
      <c r="B909" t="s">
        <v>74</v>
      </c>
      <c r="C909">
        <v>11.1</v>
      </c>
    </row>
    <row r="910" spans="1:3" ht="18.75" customHeight="1">
      <c r="A910" t="s">
        <v>862</v>
      </c>
      <c r="B910" t="s">
        <v>74</v>
      </c>
      <c r="C910">
        <v>13.5</v>
      </c>
    </row>
    <row r="911" spans="1:3" ht="18.75" customHeight="1">
      <c r="A911" t="s">
        <v>863</v>
      </c>
      <c r="B911" t="s">
        <v>74</v>
      </c>
      <c r="C911">
        <v>16.7</v>
      </c>
    </row>
    <row r="912" spans="1:3" ht="18.75" customHeight="1">
      <c r="A912" t="s">
        <v>864</v>
      </c>
      <c r="B912" t="s">
        <v>74</v>
      </c>
      <c r="C912">
        <v>26.3</v>
      </c>
    </row>
    <row r="913" spans="1:3" ht="18.75" customHeight="1">
      <c r="A913" t="s">
        <v>865</v>
      </c>
      <c r="B913" t="s">
        <v>74</v>
      </c>
      <c r="C913">
        <v>19.3</v>
      </c>
    </row>
    <row r="914" spans="1:3" ht="18.75" customHeight="1">
      <c r="A914" t="s">
        <v>866</v>
      </c>
      <c r="B914" t="s">
        <v>74</v>
      </c>
      <c r="C914">
        <v>24.5</v>
      </c>
    </row>
    <row r="915" spans="1:3" ht="18.75" customHeight="1">
      <c r="A915" t="s">
        <v>867</v>
      </c>
      <c r="B915" t="s">
        <v>74</v>
      </c>
      <c r="C915">
        <v>23.6</v>
      </c>
    </row>
    <row r="916" spans="1:3" ht="18.75" customHeight="1">
      <c r="A916" t="s">
        <v>868</v>
      </c>
      <c r="B916" t="s">
        <v>74</v>
      </c>
      <c r="C916">
        <v>10.6</v>
      </c>
    </row>
    <row r="917" spans="1:3" ht="18.75" customHeight="1">
      <c r="A917" t="s">
        <v>869</v>
      </c>
      <c r="B917" t="s">
        <v>74</v>
      </c>
      <c r="C917">
        <v>26.3</v>
      </c>
    </row>
    <row r="918" spans="1:3" ht="18.75" customHeight="1">
      <c r="A918" t="s">
        <v>870</v>
      </c>
      <c r="B918" t="s">
        <v>74</v>
      </c>
      <c r="C918">
        <v>12.6</v>
      </c>
    </row>
    <row r="919" spans="1:3" ht="18.75" customHeight="1">
      <c r="A919" t="s">
        <v>871</v>
      </c>
      <c r="B919" t="s">
        <v>74</v>
      </c>
      <c r="C919">
        <v>18.3</v>
      </c>
    </row>
    <row r="920" spans="1:3" ht="18.75" customHeight="1">
      <c r="A920" t="s">
        <v>873</v>
      </c>
      <c r="B920" t="s">
        <v>74</v>
      </c>
      <c r="C920">
        <v>24.6</v>
      </c>
    </row>
    <row r="921" spans="1:3" ht="18.75" customHeight="1">
      <c r="A921" t="s">
        <v>874</v>
      </c>
      <c r="B921" t="s">
        <v>74</v>
      </c>
      <c r="C921">
        <v>29.8</v>
      </c>
    </row>
    <row r="922" spans="1:3" ht="18.75" customHeight="1">
      <c r="A922" t="s">
        <v>875</v>
      </c>
      <c r="B922" t="s">
        <v>74</v>
      </c>
      <c r="C922">
        <v>18.8</v>
      </c>
    </row>
    <row r="923" spans="1:3" ht="18.75" customHeight="1">
      <c r="A923" t="s">
        <v>876</v>
      </c>
      <c r="B923" t="s">
        <v>74</v>
      </c>
      <c r="C923">
        <v>22</v>
      </c>
    </row>
    <row r="924" spans="1:3" ht="18.75" customHeight="1">
      <c r="A924" t="s">
        <v>877</v>
      </c>
      <c r="B924" t="s">
        <v>74</v>
      </c>
      <c r="C924">
        <v>22.2</v>
      </c>
    </row>
    <row r="925" spans="1:3" ht="18.75" customHeight="1">
      <c r="A925" t="s">
        <v>878</v>
      </c>
      <c r="B925" t="s">
        <v>74</v>
      </c>
      <c r="C925">
        <v>18.8</v>
      </c>
    </row>
    <row r="926" spans="1:3" ht="18.75" customHeight="1">
      <c r="A926" t="s">
        <v>879</v>
      </c>
      <c r="B926" t="s">
        <v>74</v>
      </c>
      <c r="C926">
        <v>11.3</v>
      </c>
    </row>
    <row r="927" spans="1:3" ht="18.75" customHeight="1">
      <c r="A927" t="s">
        <v>880</v>
      </c>
      <c r="B927" t="s">
        <v>74</v>
      </c>
      <c r="C927">
        <v>37.1</v>
      </c>
    </row>
    <row r="928" spans="1:3" ht="18.75" customHeight="1">
      <c r="A928" t="s">
        <v>881</v>
      </c>
      <c r="B928" t="s">
        <v>74</v>
      </c>
      <c r="C928">
        <v>19.2</v>
      </c>
    </row>
    <row r="929" spans="1:3" ht="18.75" customHeight="1">
      <c r="A929" t="s">
        <v>882</v>
      </c>
      <c r="B929" t="s">
        <v>74</v>
      </c>
      <c r="C929">
        <v>25.5</v>
      </c>
    </row>
    <row r="930" spans="1:3" ht="18.75" customHeight="1">
      <c r="A930" t="s">
        <v>883</v>
      </c>
      <c r="B930" t="s">
        <v>884</v>
      </c>
      <c r="C930">
        <v>2.9</v>
      </c>
    </row>
    <row r="931" spans="1:3" ht="18.75" customHeight="1">
      <c r="A931" t="s">
        <v>885</v>
      </c>
      <c r="B931" t="s">
        <v>74</v>
      </c>
      <c r="C931">
        <v>23.4</v>
      </c>
    </row>
    <row r="932" spans="1:3" ht="18.75" customHeight="1">
      <c r="A932" t="s">
        <v>886</v>
      </c>
      <c r="B932" t="s">
        <v>74</v>
      </c>
      <c r="C932">
        <v>22.4</v>
      </c>
    </row>
    <row r="933" spans="1:3" ht="18.75" customHeight="1">
      <c r="A933" t="s">
        <v>887</v>
      </c>
      <c r="B933" t="s">
        <v>74</v>
      </c>
      <c r="C933">
        <v>14.4</v>
      </c>
    </row>
    <row r="934" spans="1:3" ht="18.75" customHeight="1">
      <c r="A934" t="s">
        <v>888</v>
      </c>
      <c r="B934" t="s">
        <v>889</v>
      </c>
      <c r="C934">
        <v>6</v>
      </c>
    </row>
    <row r="935" spans="1:3" ht="18.75" customHeight="1">
      <c r="A935" t="s">
        <v>890</v>
      </c>
      <c r="B935" t="s">
        <v>891</v>
      </c>
      <c r="C935">
        <v>18</v>
      </c>
    </row>
    <row r="936" spans="1:3" ht="18.75" customHeight="1">
      <c r="A936" t="s">
        <v>1778</v>
      </c>
      <c r="B936" t="s">
        <v>74</v>
      </c>
      <c r="C936">
        <v>36.5</v>
      </c>
    </row>
    <row r="937" spans="1:3" ht="18.75" customHeight="1">
      <c r="A937" t="s">
        <v>893</v>
      </c>
      <c r="B937" t="s">
        <v>74</v>
      </c>
      <c r="C937">
        <v>15</v>
      </c>
    </row>
    <row r="938" spans="1:3" ht="18.75" customHeight="1">
      <c r="A938" t="s">
        <v>894</v>
      </c>
      <c r="B938" t="s">
        <v>74</v>
      </c>
      <c r="C938">
        <v>14.2</v>
      </c>
    </row>
    <row r="939" spans="1:3" ht="18.75" customHeight="1">
      <c r="A939" t="s">
        <v>895</v>
      </c>
      <c r="B939" t="s">
        <v>439</v>
      </c>
      <c r="C939">
        <v>14.1</v>
      </c>
    </row>
    <row r="940" spans="1:3" ht="18.75" customHeight="1">
      <c r="A940" t="s">
        <v>896</v>
      </c>
      <c r="B940" t="s">
        <v>74</v>
      </c>
      <c r="C940">
        <v>13.6</v>
      </c>
    </row>
    <row r="941" spans="1:3" ht="18.75" customHeight="1">
      <c r="A941" t="s">
        <v>897</v>
      </c>
      <c r="B941" t="s">
        <v>74</v>
      </c>
      <c r="C941">
        <v>11.1</v>
      </c>
    </row>
    <row r="942" spans="1:3" ht="18.75" customHeight="1">
      <c r="A942" t="s">
        <v>898</v>
      </c>
      <c r="B942" t="s">
        <v>74</v>
      </c>
      <c r="C942">
        <v>15.3</v>
      </c>
    </row>
    <row r="943" spans="1:3" ht="18.75" customHeight="1">
      <c r="A943" t="s">
        <v>899</v>
      </c>
      <c r="B943" t="s">
        <v>467</v>
      </c>
      <c r="C943">
        <v>23.9</v>
      </c>
    </row>
    <row r="944" spans="1:3" ht="18.75" customHeight="1">
      <c r="A944" t="s">
        <v>900</v>
      </c>
      <c r="B944" t="s">
        <v>74</v>
      </c>
      <c r="C944">
        <v>26.4</v>
      </c>
    </row>
    <row r="945" spans="1:3" ht="18.75" customHeight="1">
      <c r="A945" t="s">
        <v>902</v>
      </c>
      <c r="B945" t="s">
        <v>74</v>
      </c>
      <c r="C945">
        <v>9.9</v>
      </c>
    </row>
    <row r="946" spans="1:3" ht="18.75" customHeight="1">
      <c r="A946" t="s">
        <v>905</v>
      </c>
      <c r="B946" t="s">
        <v>74</v>
      </c>
      <c r="C946">
        <v>18.3</v>
      </c>
    </row>
    <row r="947" spans="1:3" ht="18.75" customHeight="1">
      <c r="A947" t="s">
        <v>907</v>
      </c>
      <c r="B947" t="s">
        <v>74</v>
      </c>
      <c r="C947">
        <v>45.5</v>
      </c>
    </row>
    <row r="948" spans="1:3" ht="18.75" customHeight="1">
      <c r="A948" t="s">
        <v>908</v>
      </c>
      <c r="B948" t="s">
        <v>74</v>
      </c>
      <c r="C948">
        <v>11.3</v>
      </c>
    </row>
    <row r="949" spans="1:3" ht="18.75" customHeight="1">
      <c r="A949" t="s">
        <v>910</v>
      </c>
      <c r="B949" t="s">
        <v>74</v>
      </c>
      <c r="C949">
        <v>13.5</v>
      </c>
    </row>
    <row r="950" spans="1:3" ht="18.75" customHeight="1">
      <c r="A950" t="s">
        <v>912</v>
      </c>
      <c r="B950" t="s">
        <v>74</v>
      </c>
      <c r="C950">
        <v>12.6</v>
      </c>
    </row>
    <row r="951" spans="1:3" ht="18.75" customHeight="1">
      <c r="A951" t="s">
        <v>914</v>
      </c>
      <c r="B951" t="s">
        <v>74</v>
      </c>
      <c r="C951">
        <v>23.5</v>
      </c>
    </row>
    <row r="952" spans="1:3" ht="18.75" customHeight="1">
      <c r="A952" t="s">
        <v>913</v>
      </c>
      <c r="B952" t="s">
        <v>439</v>
      </c>
      <c r="C952">
        <v>13.4</v>
      </c>
    </row>
    <row r="953" spans="1:3" ht="18.75" customHeight="1">
      <c r="A953" t="s">
        <v>915</v>
      </c>
      <c r="B953" t="s">
        <v>74</v>
      </c>
      <c r="C953">
        <v>15.6</v>
      </c>
    </row>
    <row r="954" spans="1:3" ht="18.75" customHeight="1">
      <c r="A954" t="s">
        <v>916</v>
      </c>
      <c r="B954" t="s">
        <v>74</v>
      </c>
      <c r="C954">
        <v>20.6</v>
      </c>
    </row>
    <row r="955" spans="1:3" ht="18.75" customHeight="1">
      <c r="A955" t="s">
        <v>917</v>
      </c>
      <c r="B955" t="s">
        <v>74</v>
      </c>
      <c r="C955">
        <v>8</v>
      </c>
    </row>
    <row r="956" spans="1:3" ht="18.75" customHeight="1">
      <c r="A956" t="s">
        <v>918</v>
      </c>
      <c r="B956" t="s">
        <v>74</v>
      </c>
      <c r="C956">
        <v>29</v>
      </c>
    </row>
    <row r="957" spans="1:3" ht="18.75" customHeight="1">
      <c r="A957" t="s">
        <v>919</v>
      </c>
      <c r="B957" t="s">
        <v>74</v>
      </c>
      <c r="C957">
        <v>8</v>
      </c>
    </row>
    <row r="958" spans="1:3" ht="18.75" customHeight="1">
      <c r="A958" t="s">
        <v>920</v>
      </c>
      <c r="B958" t="s">
        <v>74</v>
      </c>
      <c r="C958">
        <v>20.5</v>
      </c>
    </row>
    <row r="959" spans="1:3" ht="18.75" customHeight="1">
      <c r="A959" t="s">
        <v>921</v>
      </c>
      <c r="B959" t="s">
        <v>74</v>
      </c>
      <c r="C959">
        <v>12.5</v>
      </c>
    </row>
    <row r="960" spans="1:3" ht="18.75" customHeight="1">
      <c r="A960" t="s">
        <v>922</v>
      </c>
      <c r="B960" t="s">
        <v>74</v>
      </c>
      <c r="C960">
        <v>11.9</v>
      </c>
    </row>
    <row r="961" spans="1:3" ht="18.75" customHeight="1">
      <c r="A961" t="s">
        <v>923</v>
      </c>
      <c r="B961" t="s">
        <v>74</v>
      </c>
      <c r="C961">
        <v>18.5</v>
      </c>
    </row>
    <row r="962" spans="1:3" ht="18.75" customHeight="1">
      <c r="A962" t="s">
        <v>924</v>
      </c>
      <c r="B962" t="s">
        <v>74</v>
      </c>
      <c r="C962">
        <v>22.9</v>
      </c>
    </row>
    <row r="963" spans="1:3" ht="18.75" customHeight="1">
      <c r="A963" t="s">
        <v>925</v>
      </c>
      <c r="B963" t="s">
        <v>74</v>
      </c>
      <c r="C963">
        <v>8.9</v>
      </c>
    </row>
    <row r="964" spans="1:3" ht="18.75" customHeight="1">
      <c r="A964" t="s">
        <v>926</v>
      </c>
      <c r="B964" t="s">
        <v>74</v>
      </c>
      <c r="C964">
        <v>18.3</v>
      </c>
    </row>
    <row r="965" spans="1:3" ht="18.75" customHeight="1">
      <c r="A965" t="s">
        <v>927</v>
      </c>
      <c r="B965" t="s">
        <v>928</v>
      </c>
      <c r="C965">
        <v>33.799999999999997</v>
      </c>
    </row>
    <row r="966" spans="1:3" ht="18.75" customHeight="1">
      <c r="A966" t="s">
        <v>929</v>
      </c>
      <c r="B966" t="s">
        <v>74</v>
      </c>
      <c r="C966">
        <v>26.6</v>
      </c>
    </row>
    <row r="967" spans="1:3" ht="18.75" customHeight="1">
      <c r="A967" t="s">
        <v>930</v>
      </c>
      <c r="B967" t="s">
        <v>74</v>
      </c>
      <c r="C967">
        <v>16.399999999999999</v>
      </c>
    </row>
    <row r="968" spans="1:3" ht="18.75" customHeight="1">
      <c r="A968" t="s">
        <v>931</v>
      </c>
      <c r="B968" t="s">
        <v>74</v>
      </c>
      <c r="C968">
        <v>14.2</v>
      </c>
    </row>
    <row r="969" spans="1:3" ht="18.75" customHeight="1">
      <c r="A969" t="s">
        <v>932</v>
      </c>
      <c r="B969" t="s">
        <v>74</v>
      </c>
      <c r="C969">
        <v>31</v>
      </c>
    </row>
    <row r="970" spans="1:3" ht="18.75" customHeight="1">
      <c r="A970" t="s">
        <v>933</v>
      </c>
      <c r="B970" t="s">
        <v>74</v>
      </c>
      <c r="C970">
        <v>21.2</v>
      </c>
    </row>
    <row r="971" spans="1:3" ht="18.75" customHeight="1">
      <c r="A971" t="s">
        <v>934</v>
      </c>
      <c r="B971" t="s">
        <v>74</v>
      </c>
      <c r="C971">
        <v>13.2</v>
      </c>
    </row>
    <row r="972" spans="1:3" ht="18.75" customHeight="1">
      <c r="A972" t="s">
        <v>935</v>
      </c>
      <c r="B972" t="s">
        <v>74</v>
      </c>
      <c r="C972">
        <v>27.6</v>
      </c>
    </row>
    <row r="973" spans="1:3" ht="18.75" customHeight="1">
      <c r="A973" t="s">
        <v>1779</v>
      </c>
      <c r="B973" t="s">
        <v>74</v>
      </c>
      <c r="C973">
        <v>26</v>
      </c>
    </row>
    <row r="974" spans="1:3" ht="18.75" customHeight="1">
      <c r="A974" t="s">
        <v>936</v>
      </c>
      <c r="B974" t="s">
        <v>74</v>
      </c>
      <c r="C974">
        <v>13.6</v>
      </c>
    </row>
    <row r="975" spans="1:3" ht="18.75" customHeight="1">
      <c r="A975" t="s">
        <v>938</v>
      </c>
      <c r="B975" t="s">
        <v>74</v>
      </c>
      <c r="C975">
        <v>17</v>
      </c>
    </row>
    <row r="976" spans="1:3" ht="18.75" customHeight="1">
      <c r="A976" t="s">
        <v>939</v>
      </c>
      <c r="B976" t="s">
        <v>74</v>
      </c>
      <c r="C976">
        <v>24.8</v>
      </c>
    </row>
    <row r="977" spans="1:3" ht="18.75" customHeight="1">
      <c r="A977" t="s">
        <v>940</v>
      </c>
      <c r="B977" t="s">
        <v>74</v>
      </c>
      <c r="C977">
        <v>20.399999999999999</v>
      </c>
    </row>
    <row r="978" spans="1:3" ht="18.75" customHeight="1">
      <c r="A978" t="s">
        <v>941</v>
      </c>
      <c r="B978" t="s">
        <v>74</v>
      </c>
      <c r="C978">
        <v>36.700000000000003</v>
      </c>
    </row>
    <row r="979" spans="1:3" ht="18.75" customHeight="1">
      <c r="A979" t="s">
        <v>942</v>
      </c>
      <c r="B979" t="s">
        <v>74</v>
      </c>
      <c r="C979">
        <v>25.3</v>
      </c>
    </row>
    <row r="980" spans="1:3" ht="18.75" customHeight="1">
      <c r="A980" t="s">
        <v>943</v>
      </c>
      <c r="B980" t="s">
        <v>74</v>
      </c>
      <c r="C980">
        <v>23.4</v>
      </c>
    </row>
    <row r="981" spans="1:3" ht="18.75" customHeight="1">
      <c r="A981" t="s">
        <v>944</v>
      </c>
      <c r="B981" t="s">
        <v>74</v>
      </c>
      <c r="C981">
        <v>14.9</v>
      </c>
    </row>
    <row r="982" spans="1:3" ht="18.75" customHeight="1">
      <c r="A982" t="s">
        <v>945</v>
      </c>
      <c r="B982" t="s">
        <v>74</v>
      </c>
      <c r="C982">
        <v>15.5</v>
      </c>
    </row>
    <row r="983" spans="1:3" ht="18.75" customHeight="1">
      <c r="A983" t="s">
        <v>946</v>
      </c>
      <c r="B983" t="s">
        <v>74</v>
      </c>
      <c r="C983">
        <v>15.7</v>
      </c>
    </row>
    <row r="984" spans="1:3" ht="18.75" customHeight="1">
      <c r="A984" t="s">
        <v>947</v>
      </c>
      <c r="B984" t="s">
        <v>74</v>
      </c>
      <c r="C984">
        <v>12.9</v>
      </c>
    </row>
    <row r="985" spans="1:3" ht="18.75" customHeight="1">
      <c r="A985" t="s">
        <v>948</v>
      </c>
      <c r="B985" t="s">
        <v>74</v>
      </c>
      <c r="C985">
        <v>7.7</v>
      </c>
    </row>
    <row r="986" spans="1:3" ht="18.75" customHeight="1">
      <c r="A986" t="s">
        <v>949</v>
      </c>
      <c r="B986" t="s">
        <v>74</v>
      </c>
      <c r="C986">
        <v>8.6999999999999993</v>
      </c>
    </row>
    <row r="987" spans="1:3" ht="18.75" customHeight="1">
      <c r="A987" t="s">
        <v>950</v>
      </c>
      <c r="B987" t="s">
        <v>74</v>
      </c>
      <c r="C987">
        <v>14.6</v>
      </c>
    </row>
    <row r="988" spans="1:3" ht="18.75" customHeight="1">
      <c r="A988" t="s">
        <v>951</v>
      </c>
      <c r="B988" t="s">
        <v>952</v>
      </c>
      <c r="C988">
        <v>10.8</v>
      </c>
    </row>
    <row r="989" spans="1:3" ht="18.75" customHeight="1">
      <c r="A989" t="s">
        <v>953</v>
      </c>
      <c r="B989" t="s">
        <v>117</v>
      </c>
      <c r="C989">
        <v>7.7</v>
      </c>
    </row>
    <row r="990" spans="1:3" ht="18.75" customHeight="1">
      <c r="A990" t="s">
        <v>954</v>
      </c>
      <c r="B990" t="s">
        <v>74</v>
      </c>
      <c r="C990">
        <v>16.8</v>
      </c>
    </row>
    <row r="991" spans="1:3" ht="18.75" customHeight="1">
      <c r="A991" t="s">
        <v>955</v>
      </c>
      <c r="B991" t="s">
        <v>74</v>
      </c>
      <c r="C991">
        <v>26.5</v>
      </c>
    </row>
    <row r="992" spans="1:3" ht="18.75" customHeight="1">
      <c r="A992" t="s">
        <v>956</v>
      </c>
      <c r="B992" t="s">
        <v>74</v>
      </c>
      <c r="C992">
        <v>7.7</v>
      </c>
    </row>
    <row r="993" spans="1:3" ht="18.75" customHeight="1">
      <c r="A993" t="s">
        <v>957</v>
      </c>
      <c r="B993" t="s">
        <v>74</v>
      </c>
      <c r="C993">
        <v>22.6</v>
      </c>
    </row>
    <row r="994" spans="1:3" ht="18.75" customHeight="1">
      <c r="A994" t="s">
        <v>958</v>
      </c>
      <c r="B994" t="s">
        <v>74</v>
      </c>
      <c r="C994">
        <v>28.7</v>
      </c>
    </row>
    <row r="995" spans="1:3" ht="18.75" customHeight="1">
      <c r="A995" t="s">
        <v>959</v>
      </c>
      <c r="B995" t="s">
        <v>74</v>
      </c>
      <c r="C995">
        <v>26.9</v>
      </c>
    </row>
    <row r="996" spans="1:3" ht="18.75" customHeight="1">
      <c r="A996" t="s">
        <v>960</v>
      </c>
      <c r="B996" t="s">
        <v>74</v>
      </c>
      <c r="C996">
        <v>18.7</v>
      </c>
    </row>
    <row r="997" spans="1:3" ht="18.75" customHeight="1">
      <c r="A997" t="s">
        <v>961</v>
      </c>
      <c r="B997" t="s">
        <v>74</v>
      </c>
      <c r="C997">
        <v>13.8</v>
      </c>
    </row>
    <row r="998" spans="1:3" ht="18.75" customHeight="1">
      <c r="A998" t="s">
        <v>962</v>
      </c>
      <c r="B998" t="s">
        <v>74</v>
      </c>
      <c r="C998">
        <v>17.7</v>
      </c>
    </row>
    <row r="999" spans="1:3" ht="18.75" customHeight="1">
      <c r="A999" t="s">
        <v>963</v>
      </c>
      <c r="B999" t="s">
        <v>74</v>
      </c>
      <c r="C999">
        <v>7</v>
      </c>
    </row>
    <row r="1000" spans="1:3" ht="18.75" customHeight="1">
      <c r="A1000" t="s">
        <v>1780</v>
      </c>
      <c r="B1000" t="s">
        <v>74</v>
      </c>
      <c r="C1000">
        <v>21.5</v>
      </c>
    </row>
    <row r="1001" spans="1:3" ht="18.75" customHeight="1">
      <c r="A1001" t="s">
        <v>964</v>
      </c>
      <c r="B1001" t="s">
        <v>74</v>
      </c>
      <c r="C1001">
        <v>12.6</v>
      </c>
    </row>
    <row r="1002" spans="1:3" ht="18.75" customHeight="1">
      <c r="A1002" t="s">
        <v>965</v>
      </c>
      <c r="B1002" t="s">
        <v>74</v>
      </c>
      <c r="C1002">
        <v>28.3</v>
      </c>
    </row>
    <row r="1003" spans="1:3" ht="18.75" customHeight="1">
      <c r="A1003" t="s">
        <v>966</v>
      </c>
      <c r="B1003" t="s">
        <v>74</v>
      </c>
      <c r="C1003">
        <v>31.2</v>
      </c>
    </row>
    <row r="1004" spans="1:3" ht="18.75" customHeight="1">
      <c r="A1004" t="s">
        <v>967</v>
      </c>
      <c r="B1004" t="s">
        <v>439</v>
      </c>
      <c r="C1004">
        <v>20.5</v>
      </c>
    </row>
    <row r="1005" spans="1:3" ht="18.75" customHeight="1">
      <c r="A1005" t="s">
        <v>968</v>
      </c>
      <c r="B1005" t="s">
        <v>74</v>
      </c>
      <c r="C1005">
        <v>25</v>
      </c>
    </row>
    <row r="1006" spans="1:3" ht="18.75" customHeight="1">
      <c r="A1006" t="s">
        <v>969</v>
      </c>
      <c r="B1006" t="s">
        <v>74</v>
      </c>
      <c r="C1006">
        <v>13.1</v>
      </c>
    </row>
    <row r="1007" spans="1:3" ht="18.75" customHeight="1">
      <c r="A1007" t="s">
        <v>970</v>
      </c>
      <c r="B1007" t="s">
        <v>971</v>
      </c>
      <c r="C1007">
        <v>11.5</v>
      </c>
    </row>
    <row r="1008" spans="1:3" ht="18.75" customHeight="1">
      <c r="A1008" t="s">
        <v>972</v>
      </c>
      <c r="B1008" t="s">
        <v>74</v>
      </c>
      <c r="C1008">
        <v>23.7</v>
      </c>
    </row>
    <row r="1009" spans="1:3" ht="18.75" customHeight="1">
      <c r="A1009" t="s">
        <v>974</v>
      </c>
      <c r="B1009" t="s">
        <v>74</v>
      </c>
      <c r="C1009">
        <v>9.9</v>
      </c>
    </row>
    <row r="1010" spans="1:3" ht="18.75" customHeight="1">
      <c r="A1010" t="s">
        <v>1840</v>
      </c>
      <c r="B1010" t="s">
        <v>74</v>
      </c>
      <c r="C1010">
        <v>23.1</v>
      </c>
    </row>
    <row r="1011" spans="1:3" ht="18.75" customHeight="1">
      <c r="A1011" t="s">
        <v>975</v>
      </c>
      <c r="B1011" t="s">
        <v>74</v>
      </c>
      <c r="C1011">
        <v>18.399999999999999</v>
      </c>
    </row>
    <row r="1012" spans="1:3" ht="18.75" customHeight="1">
      <c r="A1012" t="s">
        <v>1841</v>
      </c>
      <c r="B1012" t="s">
        <v>74</v>
      </c>
      <c r="C1012">
        <v>34.799999999999997</v>
      </c>
    </row>
    <row r="1013" spans="1:3" ht="18.75" customHeight="1">
      <c r="A1013" t="s">
        <v>976</v>
      </c>
      <c r="B1013" t="s">
        <v>74</v>
      </c>
      <c r="C1013">
        <v>15.2</v>
      </c>
    </row>
    <row r="1014" spans="1:3" ht="18.75" customHeight="1">
      <c r="A1014" t="s">
        <v>977</v>
      </c>
      <c r="B1014" t="s">
        <v>74</v>
      </c>
      <c r="C1014">
        <v>11.6</v>
      </c>
    </row>
    <row r="1015" spans="1:3" ht="18.75" customHeight="1">
      <c r="A1015" t="s">
        <v>978</v>
      </c>
      <c r="B1015" t="s">
        <v>1842</v>
      </c>
      <c r="C1015">
        <v>7.3</v>
      </c>
    </row>
    <row r="1016" spans="1:3" ht="18.75" customHeight="1">
      <c r="A1016" t="s">
        <v>979</v>
      </c>
      <c r="B1016" t="s">
        <v>74</v>
      </c>
      <c r="C1016">
        <v>12.5</v>
      </c>
    </row>
    <row r="1017" spans="1:3" ht="18.75" customHeight="1">
      <c r="A1017" t="s">
        <v>980</v>
      </c>
      <c r="B1017" t="s">
        <v>74</v>
      </c>
      <c r="C1017">
        <v>7.3</v>
      </c>
    </row>
    <row r="1018" spans="1:3" ht="18.75" customHeight="1">
      <c r="A1018" t="s">
        <v>981</v>
      </c>
      <c r="B1018" t="s">
        <v>74</v>
      </c>
      <c r="C1018">
        <v>17.8</v>
      </c>
    </row>
    <row r="1019" spans="1:3" ht="18.75" customHeight="1">
      <c r="A1019" t="s">
        <v>982</v>
      </c>
      <c r="B1019" t="s">
        <v>74</v>
      </c>
      <c r="C1019">
        <v>15.4</v>
      </c>
    </row>
    <row r="1020" spans="1:3" ht="18.75" customHeight="1">
      <c r="A1020" t="s">
        <v>983</v>
      </c>
      <c r="B1020" t="s">
        <v>74</v>
      </c>
      <c r="C1020">
        <v>11.7</v>
      </c>
    </row>
    <row r="1021" spans="1:3" ht="18.75" customHeight="1">
      <c r="A1021" t="s">
        <v>984</v>
      </c>
      <c r="B1021" t="s">
        <v>74</v>
      </c>
      <c r="C1021">
        <v>2.9</v>
      </c>
    </row>
    <row r="1022" spans="1:3" ht="18.75" customHeight="1">
      <c r="A1022" t="s">
        <v>985</v>
      </c>
      <c r="B1022" t="s">
        <v>74</v>
      </c>
      <c r="C1022">
        <v>8.6</v>
      </c>
    </row>
    <row r="1023" spans="1:3" ht="18.75" customHeight="1">
      <c r="A1023" t="s">
        <v>986</v>
      </c>
      <c r="B1023" t="s">
        <v>74</v>
      </c>
      <c r="C1023">
        <v>21.8</v>
      </c>
    </row>
    <row r="1024" spans="1:3" ht="18.75" customHeight="1">
      <c r="A1024" t="s">
        <v>988</v>
      </c>
      <c r="B1024" t="s">
        <v>74</v>
      </c>
      <c r="C1024">
        <v>6.4</v>
      </c>
    </row>
    <row r="1025" spans="1:3" ht="18.75" customHeight="1">
      <c r="A1025" t="s">
        <v>989</v>
      </c>
      <c r="B1025" t="s">
        <v>74</v>
      </c>
      <c r="C1025">
        <v>16.100000000000001</v>
      </c>
    </row>
    <row r="1026" spans="1:3" ht="18.75" customHeight="1">
      <c r="A1026" t="s">
        <v>990</v>
      </c>
      <c r="B1026" t="s">
        <v>74</v>
      </c>
      <c r="C1026">
        <v>13</v>
      </c>
    </row>
    <row r="1027" spans="1:3" ht="18.75" customHeight="1">
      <c r="A1027" t="s">
        <v>991</v>
      </c>
      <c r="B1027" t="s">
        <v>74</v>
      </c>
      <c r="C1027">
        <v>15</v>
      </c>
    </row>
    <row r="1028" spans="1:3" ht="18.75" customHeight="1">
      <c r="A1028" t="s">
        <v>994</v>
      </c>
      <c r="B1028" t="s">
        <v>74</v>
      </c>
      <c r="C1028">
        <v>14.5</v>
      </c>
    </row>
    <row r="1029" spans="1:3" ht="18.75" customHeight="1">
      <c r="A1029" t="s">
        <v>995</v>
      </c>
      <c r="B1029" t="s">
        <v>74</v>
      </c>
      <c r="C1029">
        <v>25.2</v>
      </c>
    </row>
    <row r="1030" spans="1:3" ht="18.75" customHeight="1">
      <c r="A1030" t="s">
        <v>996</v>
      </c>
      <c r="B1030" t="s">
        <v>74</v>
      </c>
      <c r="C1030">
        <v>18.3</v>
      </c>
    </row>
    <row r="1031" spans="1:3" ht="18.75" customHeight="1">
      <c r="A1031" t="s">
        <v>997</v>
      </c>
      <c r="B1031" t="s">
        <v>74</v>
      </c>
      <c r="C1031">
        <v>29.4</v>
      </c>
    </row>
    <row r="1032" spans="1:3" ht="18.75" customHeight="1">
      <c r="A1032" t="s">
        <v>998</v>
      </c>
      <c r="B1032" t="s">
        <v>74</v>
      </c>
      <c r="C1032">
        <v>15.9</v>
      </c>
    </row>
    <row r="1033" spans="1:3" ht="18.75" customHeight="1">
      <c r="A1033" t="s">
        <v>999</v>
      </c>
      <c r="B1033" t="s">
        <v>74</v>
      </c>
      <c r="C1033">
        <v>15.4</v>
      </c>
    </row>
    <row r="1034" spans="1:3" ht="18.75" customHeight="1">
      <c r="A1034" t="s">
        <v>1000</v>
      </c>
      <c r="B1034" t="s">
        <v>74</v>
      </c>
      <c r="C1034">
        <v>23.4</v>
      </c>
    </row>
    <row r="1035" spans="1:3" ht="18.75" customHeight="1">
      <c r="A1035" t="s">
        <v>1001</v>
      </c>
      <c r="B1035" t="s">
        <v>74</v>
      </c>
      <c r="C1035">
        <v>37.299999999999997</v>
      </c>
    </row>
    <row r="1036" spans="1:3" ht="18.75" customHeight="1">
      <c r="A1036" t="s">
        <v>1003</v>
      </c>
      <c r="B1036" t="s">
        <v>74</v>
      </c>
      <c r="C1036">
        <v>29.1</v>
      </c>
    </row>
    <row r="1037" spans="1:3" ht="18.75" customHeight="1">
      <c r="A1037" t="s">
        <v>1004</v>
      </c>
      <c r="B1037" t="s">
        <v>74</v>
      </c>
      <c r="C1037">
        <v>35.700000000000003</v>
      </c>
    </row>
    <row r="1038" spans="1:3" ht="18.75" customHeight="1">
      <c r="A1038" t="s">
        <v>1005</v>
      </c>
      <c r="B1038" t="s">
        <v>350</v>
      </c>
      <c r="C1038">
        <v>26</v>
      </c>
    </row>
    <row r="1039" spans="1:3" ht="18.75" customHeight="1">
      <c r="A1039" t="s">
        <v>1006</v>
      </c>
      <c r="B1039" t="s">
        <v>74</v>
      </c>
      <c r="C1039">
        <v>15.5</v>
      </c>
    </row>
    <row r="1040" spans="1:3" ht="18.75" customHeight="1">
      <c r="A1040" t="s">
        <v>1007</v>
      </c>
      <c r="B1040" t="s">
        <v>439</v>
      </c>
      <c r="C1040">
        <v>10.3</v>
      </c>
    </row>
    <row r="1041" spans="1:3" ht="18.75" customHeight="1">
      <c r="A1041" t="s">
        <v>1008</v>
      </c>
      <c r="B1041" t="s">
        <v>74</v>
      </c>
      <c r="C1041">
        <v>10.4</v>
      </c>
    </row>
    <row r="1042" spans="1:3" ht="18.75" customHeight="1">
      <c r="A1042" t="s">
        <v>1009</v>
      </c>
      <c r="B1042" t="s">
        <v>74</v>
      </c>
      <c r="C1042">
        <v>13.4</v>
      </c>
    </row>
    <row r="1043" spans="1:3" ht="18.75" customHeight="1">
      <c r="A1043" t="s">
        <v>1010</v>
      </c>
      <c r="B1043" t="s">
        <v>74</v>
      </c>
      <c r="C1043">
        <v>21.6</v>
      </c>
    </row>
    <row r="1044" spans="1:3" ht="18.75" customHeight="1">
      <c r="A1044" t="s">
        <v>1011</v>
      </c>
      <c r="B1044" t="s">
        <v>85</v>
      </c>
      <c r="C1044">
        <v>27.9</v>
      </c>
    </row>
    <row r="1045" spans="1:3" ht="18.75" customHeight="1">
      <c r="A1045" t="s">
        <v>1012</v>
      </c>
      <c r="B1045" t="s">
        <v>74</v>
      </c>
      <c r="C1045">
        <v>13.6</v>
      </c>
    </row>
    <row r="1046" spans="1:3" ht="18.75" customHeight="1">
      <c r="A1046" t="s">
        <v>1013</v>
      </c>
      <c r="B1046" t="s">
        <v>74</v>
      </c>
      <c r="C1046">
        <v>23.9</v>
      </c>
    </row>
    <row r="1047" spans="1:3" ht="18.75" customHeight="1">
      <c r="A1047" t="s">
        <v>1014</v>
      </c>
      <c r="B1047" t="s">
        <v>74</v>
      </c>
      <c r="C1047">
        <v>13</v>
      </c>
    </row>
    <row r="1048" spans="1:3" ht="18.75" customHeight="1">
      <c r="A1048" t="s">
        <v>1015</v>
      </c>
      <c r="B1048" t="s">
        <v>74</v>
      </c>
      <c r="C1048">
        <v>19.8</v>
      </c>
    </row>
    <row r="1049" spans="1:3" ht="18.75" customHeight="1">
      <c r="A1049" t="s">
        <v>1016</v>
      </c>
      <c r="B1049" t="s">
        <v>74</v>
      </c>
      <c r="C1049">
        <v>10.4</v>
      </c>
    </row>
    <row r="1050" spans="1:3" ht="18.75" customHeight="1">
      <c r="A1050" t="s">
        <v>1017</v>
      </c>
      <c r="B1050" t="s">
        <v>74</v>
      </c>
      <c r="C1050">
        <v>10.1</v>
      </c>
    </row>
    <row r="1051" spans="1:3" ht="18.75" customHeight="1">
      <c r="A1051" t="s">
        <v>1018</v>
      </c>
      <c r="B1051" t="s">
        <v>952</v>
      </c>
      <c r="C1051">
        <v>6.7</v>
      </c>
    </row>
    <row r="1052" spans="1:3" ht="18.75" customHeight="1">
      <c r="A1052" t="s">
        <v>1019</v>
      </c>
      <c r="B1052" t="s">
        <v>74</v>
      </c>
      <c r="C1052">
        <v>12.8</v>
      </c>
    </row>
    <row r="1053" spans="1:3" ht="18.75" customHeight="1">
      <c r="A1053" t="s">
        <v>1020</v>
      </c>
      <c r="B1053" t="s">
        <v>74</v>
      </c>
      <c r="C1053">
        <v>12.4</v>
      </c>
    </row>
    <row r="1054" spans="1:3" ht="18.75" customHeight="1">
      <c r="A1054" t="s">
        <v>1021</v>
      </c>
      <c r="B1054" t="s">
        <v>74</v>
      </c>
      <c r="C1054">
        <v>28.9</v>
      </c>
    </row>
    <row r="1055" spans="1:3" ht="18.75" customHeight="1">
      <c r="A1055" t="s">
        <v>1022</v>
      </c>
      <c r="B1055" t="s">
        <v>74</v>
      </c>
      <c r="C1055">
        <v>16.8</v>
      </c>
    </row>
    <row r="1056" spans="1:3" ht="18.75" customHeight="1">
      <c r="A1056" t="s">
        <v>1023</v>
      </c>
      <c r="B1056" t="s">
        <v>74</v>
      </c>
      <c r="C1056">
        <v>12.9</v>
      </c>
    </row>
    <row r="1057" spans="1:3" ht="18.75" customHeight="1">
      <c r="A1057" t="s">
        <v>1025</v>
      </c>
      <c r="B1057" t="s">
        <v>74</v>
      </c>
      <c r="C1057">
        <v>19.8</v>
      </c>
    </row>
    <row r="1058" spans="1:3" ht="18.75" customHeight="1">
      <c r="A1058" t="s">
        <v>1026</v>
      </c>
      <c r="B1058" t="s">
        <v>74</v>
      </c>
      <c r="C1058">
        <v>10.199999999999999</v>
      </c>
    </row>
    <row r="1059" spans="1:3" ht="18.75" customHeight="1">
      <c r="A1059" t="s">
        <v>1027</v>
      </c>
      <c r="B1059" t="s">
        <v>74</v>
      </c>
      <c r="C1059">
        <v>25.4</v>
      </c>
    </row>
    <row r="1060" spans="1:3" ht="18.75" customHeight="1">
      <c r="A1060" t="s">
        <v>1028</v>
      </c>
      <c r="B1060" t="s">
        <v>74</v>
      </c>
      <c r="C1060">
        <v>15.1</v>
      </c>
    </row>
    <row r="1061" spans="1:3" ht="18.75" customHeight="1">
      <c r="A1061" t="s">
        <v>1843</v>
      </c>
      <c r="B1061" t="s">
        <v>74</v>
      </c>
      <c r="C1061">
        <v>31.8</v>
      </c>
    </row>
    <row r="1062" spans="1:3" ht="18.75" customHeight="1">
      <c r="A1062" t="s">
        <v>1030</v>
      </c>
      <c r="B1062" t="s">
        <v>74</v>
      </c>
      <c r="C1062">
        <v>29.9</v>
      </c>
    </row>
    <row r="1063" spans="1:3" ht="18.75" customHeight="1">
      <c r="A1063" t="s">
        <v>1031</v>
      </c>
      <c r="B1063" t="s">
        <v>74</v>
      </c>
      <c r="C1063">
        <v>21</v>
      </c>
    </row>
    <row r="1064" spans="1:3" ht="18.75" customHeight="1">
      <c r="A1064" t="s">
        <v>1032</v>
      </c>
      <c r="B1064" t="s">
        <v>74</v>
      </c>
      <c r="C1064">
        <v>10</v>
      </c>
    </row>
    <row r="1065" spans="1:3" ht="18.75" customHeight="1">
      <c r="A1065" t="s">
        <v>1033</v>
      </c>
      <c r="B1065" t="s">
        <v>74</v>
      </c>
      <c r="C1065">
        <v>20.100000000000001</v>
      </c>
    </row>
    <row r="1066" spans="1:3" ht="18.75" customHeight="1">
      <c r="A1066" t="s">
        <v>1034</v>
      </c>
      <c r="B1066" t="s">
        <v>74</v>
      </c>
      <c r="C1066">
        <v>12.2</v>
      </c>
    </row>
    <row r="1067" spans="1:3" ht="18.75" customHeight="1">
      <c r="A1067" t="s">
        <v>1035</v>
      </c>
      <c r="B1067" t="s">
        <v>74</v>
      </c>
      <c r="C1067">
        <v>7</v>
      </c>
    </row>
    <row r="1068" spans="1:3" ht="18.75" customHeight="1">
      <c r="A1068" t="s">
        <v>1036</v>
      </c>
      <c r="B1068" t="s">
        <v>85</v>
      </c>
      <c r="C1068">
        <v>20.7</v>
      </c>
    </row>
    <row r="1069" spans="1:3" ht="18.75" customHeight="1">
      <c r="A1069" t="s">
        <v>1037</v>
      </c>
      <c r="B1069" t="s">
        <v>74</v>
      </c>
      <c r="C1069">
        <v>24.1</v>
      </c>
    </row>
    <row r="1070" spans="1:3" ht="18.75" customHeight="1">
      <c r="A1070" t="s">
        <v>1784</v>
      </c>
      <c r="B1070" t="s">
        <v>74</v>
      </c>
      <c r="C1070">
        <v>28</v>
      </c>
    </row>
    <row r="1071" spans="1:3" ht="18.75" customHeight="1">
      <c r="A1071" t="s">
        <v>1038</v>
      </c>
      <c r="B1071" t="s">
        <v>74</v>
      </c>
      <c r="C1071">
        <v>13.3</v>
      </c>
    </row>
    <row r="1072" spans="1:3" ht="18.75" customHeight="1">
      <c r="A1072" t="s">
        <v>1040</v>
      </c>
      <c r="B1072" t="s">
        <v>74</v>
      </c>
      <c r="C1072">
        <v>19.899999999999999</v>
      </c>
    </row>
    <row r="1073" spans="1:3" ht="18.75" customHeight="1">
      <c r="A1073" t="s">
        <v>1041</v>
      </c>
      <c r="B1073" t="s">
        <v>74</v>
      </c>
      <c r="C1073">
        <v>28.7</v>
      </c>
    </row>
    <row r="1074" spans="1:3" ht="18.75" customHeight="1">
      <c r="A1074" t="s">
        <v>1042</v>
      </c>
      <c r="B1074" t="s">
        <v>74</v>
      </c>
      <c r="C1074">
        <v>8</v>
      </c>
    </row>
    <row r="1075" spans="1:3" ht="18.75" customHeight="1">
      <c r="A1075" t="s">
        <v>1043</v>
      </c>
      <c r="B1075" t="s">
        <v>74</v>
      </c>
      <c r="C1075">
        <v>13.3</v>
      </c>
    </row>
    <row r="1076" spans="1:3" ht="18.75" customHeight="1">
      <c r="A1076" t="s">
        <v>1044</v>
      </c>
      <c r="B1076" t="s">
        <v>74</v>
      </c>
      <c r="C1076">
        <v>12.2</v>
      </c>
    </row>
    <row r="1077" spans="1:3" ht="18.75" customHeight="1">
      <c r="A1077" t="s">
        <v>1045</v>
      </c>
      <c r="B1077" t="s">
        <v>74</v>
      </c>
      <c r="C1077">
        <v>17.7</v>
      </c>
    </row>
    <row r="1078" spans="1:3" ht="18.75" customHeight="1">
      <c r="A1078" t="s">
        <v>1046</v>
      </c>
      <c r="B1078" t="s">
        <v>74</v>
      </c>
      <c r="C1078">
        <v>10.199999999999999</v>
      </c>
    </row>
    <row r="1079" spans="1:3" ht="18.75" customHeight="1">
      <c r="A1079" t="s">
        <v>1047</v>
      </c>
      <c r="B1079" t="s">
        <v>74</v>
      </c>
      <c r="C1079">
        <v>18.600000000000001</v>
      </c>
    </row>
    <row r="1080" spans="1:3" ht="18.75" customHeight="1">
      <c r="A1080" t="s">
        <v>1048</v>
      </c>
      <c r="B1080" t="s">
        <v>74</v>
      </c>
      <c r="C1080">
        <v>15.8</v>
      </c>
    </row>
    <row r="1081" spans="1:3" ht="18.75" customHeight="1">
      <c r="A1081" t="s">
        <v>1049</v>
      </c>
      <c r="B1081" t="s">
        <v>74</v>
      </c>
      <c r="C1081">
        <v>13.5</v>
      </c>
    </row>
    <row r="1082" spans="1:3" ht="18.75" customHeight="1">
      <c r="A1082" t="s">
        <v>1050</v>
      </c>
      <c r="B1082" t="s">
        <v>74</v>
      </c>
      <c r="C1082">
        <v>30.4</v>
      </c>
    </row>
    <row r="1083" spans="1:3" ht="18.75" customHeight="1">
      <c r="A1083" t="s">
        <v>1051</v>
      </c>
      <c r="B1083" t="s">
        <v>74</v>
      </c>
      <c r="C1083">
        <v>27.6</v>
      </c>
    </row>
    <row r="1084" spans="1:3" ht="18.75" customHeight="1">
      <c r="A1084" t="s">
        <v>1052</v>
      </c>
      <c r="B1084" t="s">
        <v>1053</v>
      </c>
      <c r="C1084">
        <v>17.100000000000001</v>
      </c>
    </row>
    <row r="1085" spans="1:3" ht="18.75" customHeight="1">
      <c r="A1085" t="s">
        <v>1054</v>
      </c>
      <c r="B1085" t="s">
        <v>74</v>
      </c>
      <c r="C1085">
        <v>8</v>
      </c>
    </row>
    <row r="1086" spans="1:3" ht="18.75" customHeight="1">
      <c r="A1086" t="s">
        <v>1055</v>
      </c>
      <c r="B1086" t="s">
        <v>74</v>
      </c>
      <c r="C1086">
        <v>4.8</v>
      </c>
    </row>
    <row r="1087" spans="1:3" ht="18.75" customHeight="1">
      <c r="A1087" t="s">
        <v>1056</v>
      </c>
      <c r="B1087" t="s">
        <v>74</v>
      </c>
      <c r="C1087">
        <v>16</v>
      </c>
    </row>
    <row r="1088" spans="1:3" ht="18.75" customHeight="1">
      <c r="A1088" t="s">
        <v>1057</v>
      </c>
      <c r="B1088" t="s">
        <v>74</v>
      </c>
      <c r="C1088">
        <v>20.2</v>
      </c>
    </row>
    <row r="1089" spans="1:3" ht="18.75" customHeight="1">
      <c r="A1089" t="s">
        <v>1058</v>
      </c>
      <c r="B1089" t="s">
        <v>74</v>
      </c>
      <c r="C1089">
        <v>16.7</v>
      </c>
    </row>
    <row r="1090" spans="1:3" ht="18.75" customHeight="1">
      <c r="A1090" t="s">
        <v>1059</v>
      </c>
      <c r="B1090" t="s">
        <v>74</v>
      </c>
      <c r="C1090">
        <v>14.1</v>
      </c>
    </row>
    <row r="1091" spans="1:3" ht="18.75" customHeight="1">
      <c r="A1091" t="s">
        <v>1844</v>
      </c>
      <c r="B1091" t="s">
        <v>74</v>
      </c>
      <c r="C1091">
        <v>40.200000000000003</v>
      </c>
    </row>
    <row r="1092" spans="1:3" ht="18.75" customHeight="1">
      <c r="A1092" t="s">
        <v>1060</v>
      </c>
      <c r="B1092" t="s">
        <v>74</v>
      </c>
      <c r="C1092">
        <v>31.5</v>
      </c>
    </row>
    <row r="1093" spans="1:3" ht="18.75" customHeight="1">
      <c r="A1093" t="s">
        <v>1061</v>
      </c>
      <c r="B1093" t="s">
        <v>74</v>
      </c>
      <c r="C1093">
        <v>11.4</v>
      </c>
    </row>
    <row r="1094" spans="1:3" ht="18.75" customHeight="1">
      <c r="A1094" t="s">
        <v>1062</v>
      </c>
      <c r="B1094" t="s">
        <v>74</v>
      </c>
      <c r="C1094">
        <v>19.100000000000001</v>
      </c>
    </row>
    <row r="1095" spans="1:3" ht="18.75" customHeight="1">
      <c r="A1095" t="s">
        <v>1063</v>
      </c>
      <c r="B1095" t="s">
        <v>1064</v>
      </c>
      <c r="C1095">
        <v>32</v>
      </c>
    </row>
    <row r="1096" spans="1:3" ht="18.75" customHeight="1">
      <c r="A1096" t="s">
        <v>1065</v>
      </c>
      <c r="B1096" t="s">
        <v>74</v>
      </c>
      <c r="C1096">
        <v>16.399999999999999</v>
      </c>
    </row>
    <row r="1097" spans="1:3" ht="18.75" customHeight="1">
      <c r="A1097" t="s">
        <v>1785</v>
      </c>
      <c r="B1097" t="s">
        <v>74</v>
      </c>
      <c r="C1097">
        <v>28.1</v>
      </c>
    </row>
    <row r="1098" spans="1:3" ht="18.75" customHeight="1">
      <c r="A1098" t="s">
        <v>1066</v>
      </c>
      <c r="B1098" t="s">
        <v>74</v>
      </c>
      <c r="C1098">
        <v>13.9</v>
      </c>
    </row>
    <row r="1099" spans="1:3" ht="18.75" customHeight="1">
      <c r="A1099" t="s">
        <v>1067</v>
      </c>
      <c r="B1099" t="s">
        <v>74</v>
      </c>
      <c r="C1099">
        <v>7.3</v>
      </c>
    </row>
    <row r="1100" spans="1:3" ht="18.75" customHeight="1">
      <c r="A1100" t="s">
        <v>1845</v>
      </c>
      <c r="B1100" t="s">
        <v>74</v>
      </c>
      <c r="C1100">
        <v>9.8000000000000007</v>
      </c>
    </row>
    <row r="1101" spans="1:3" ht="18.75" customHeight="1">
      <c r="A1101" t="s">
        <v>1070</v>
      </c>
      <c r="B1101" t="s">
        <v>74</v>
      </c>
      <c r="C1101">
        <v>40</v>
      </c>
    </row>
    <row r="1102" spans="1:3" ht="18.75" customHeight="1">
      <c r="A1102" t="s">
        <v>1071</v>
      </c>
      <c r="B1102" t="s">
        <v>74</v>
      </c>
      <c r="C1102">
        <v>12.1</v>
      </c>
    </row>
    <row r="1103" spans="1:3" ht="18.75" customHeight="1">
      <c r="A1103" t="s">
        <v>1072</v>
      </c>
      <c r="B1103" t="s">
        <v>74</v>
      </c>
      <c r="C1103">
        <v>25.6</v>
      </c>
    </row>
    <row r="1104" spans="1:3" ht="18.75" customHeight="1">
      <c r="A1104" t="s">
        <v>1073</v>
      </c>
      <c r="B1104" t="s">
        <v>74</v>
      </c>
      <c r="C1104">
        <v>10.199999999999999</v>
      </c>
    </row>
    <row r="1105" spans="1:3" ht="18.75" customHeight="1">
      <c r="A1105" t="s">
        <v>1074</v>
      </c>
      <c r="B1105" t="s">
        <v>74</v>
      </c>
      <c r="C1105">
        <v>6.9</v>
      </c>
    </row>
    <row r="1106" spans="1:3" ht="18.75" customHeight="1">
      <c r="A1106" t="s">
        <v>1075</v>
      </c>
      <c r="B1106" t="s">
        <v>74</v>
      </c>
      <c r="C1106">
        <v>18.2</v>
      </c>
    </row>
    <row r="1107" spans="1:3" ht="18.75" customHeight="1">
      <c r="A1107" t="s">
        <v>1076</v>
      </c>
      <c r="B1107" t="s">
        <v>74</v>
      </c>
      <c r="C1107">
        <v>14.3</v>
      </c>
    </row>
    <row r="1108" spans="1:3" ht="18.75" customHeight="1">
      <c r="A1108" t="s">
        <v>1077</v>
      </c>
      <c r="B1108" t="s">
        <v>74</v>
      </c>
      <c r="C1108">
        <v>22</v>
      </c>
    </row>
    <row r="1109" spans="1:3" ht="18.75" customHeight="1">
      <c r="A1109" t="s">
        <v>1786</v>
      </c>
      <c r="B1109" t="s">
        <v>74</v>
      </c>
      <c r="C1109">
        <v>18.399999999999999</v>
      </c>
    </row>
    <row r="1110" spans="1:3" ht="18.75" customHeight="1">
      <c r="A1110" t="s">
        <v>1078</v>
      </c>
      <c r="B1110" t="s">
        <v>74</v>
      </c>
      <c r="C1110">
        <v>22</v>
      </c>
    </row>
    <row r="1111" spans="1:3" ht="18.75" customHeight="1">
      <c r="A1111" t="s">
        <v>1079</v>
      </c>
      <c r="B1111" t="s">
        <v>74</v>
      </c>
      <c r="C1111">
        <v>13.4</v>
      </c>
    </row>
    <row r="1112" spans="1:3" ht="18.75" customHeight="1">
      <c r="A1112" t="s">
        <v>1080</v>
      </c>
      <c r="B1112" t="s">
        <v>74</v>
      </c>
      <c r="C1112">
        <v>22.7</v>
      </c>
    </row>
    <row r="1113" spans="1:3" ht="18.75" customHeight="1">
      <c r="A1113" t="s">
        <v>1081</v>
      </c>
      <c r="B1113" t="s">
        <v>350</v>
      </c>
      <c r="C1113">
        <v>10.3</v>
      </c>
    </row>
    <row r="1114" spans="1:3" ht="18.75" customHeight="1">
      <c r="A1114" t="s">
        <v>1082</v>
      </c>
      <c r="B1114" t="s">
        <v>74</v>
      </c>
      <c r="C1114">
        <v>15.1</v>
      </c>
    </row>
    <row r="1115" spans="1:3" ht="18.75" customHeight="1">
      <c r="A1115" t="s">
        <v>1083</v>
      </c>
      <c r="B1115" t="s">
        <v>74</v>
      </c>
      <c r="C1115">
        <v>9.3000000000000007</v>
      </c>
    </row>
    <row r="1116" spans="1:3" ht="18.75" customHeight="1">
      <c r="A1116" t="s">
        <v>1084</v>
      </c>
      <c r="B1116" t="s">
        <v>74</v>
      </c>
      <c r="C1116">
        <v>20</v>
      </c>
    </row>
    <row r="1117" spans="1:3" ht="18.75" customHeight="1">
      <c r="A1117" t="s">
        <v>1085</v>
      </c>
      <c r="B1117" t="s">
        <v>74</v>
      </c>
      <c r="C1117">
        <v>22.5</v>
      </c>
    </row>
    <row r="1118" spans="1:3" ht="18.75" customHeight="1">
      <c r="A1118" t="s">
        <v>1086</v>
      </c>
      <c r="B1118" t="s">
        <v>74</v>
      </c>
      <c r="C1118">
        <v>25.5</v>
      </c>
    </row>
    <row r="1119" spans="1:3" ht="18.75" customHeight="1">
      <c r="A1119" t="s">
        <v>1787</v>
      </c>
      <c r="B1119" t="s">
        <v>74</v>
      </c>
      <c r="C1119">
        <v>10.9</v>
      </c>
    </row>
    <row r="1120" spans="1:3" ht="18.75" customHeight="1">
      <c r="A1120" t="s">
        <v>1088</v>
      </c>
      <c r="B1120" t="s">
        <v>74</v>
      </c>
      <c r="C1120">
        <v>16.8</v>
      </c>
    </row>
    <row r="1121" spans="1:3" ht="18.75" customHeight="1">
      <c r="A1121" t="s">
        <v>1090</v>
      </c>
      <c r="B1121" t="s">
        <v>119</v>
      </c>
      <c r="C1121">
        <v>9.6</v>
      </c>
    </row>
    <row r="1122" spans="1:3" ht="18.75" customHeight="1">
      <c r="A1122" t="s">
        <v>1091</v>
      </c>
      <c r="B1122" t="s">
        <v>74</v>
      </c>
      <c r="C1122">
        <v>20.399999999999999</v>
      </c>
    </row>
    <row r="1123" spans="1:3" ht="18.75" customHeight="1">
      <c r="A1123" t="s">
        <v>1092</v>
      </c>
      <c r="B1123" t="s">
        <v>1093</v>
      </c>
      <c r="C1123">
        <v>8.3000000000000007</v>
      </c>
    </row>
    <row r="1124" spans="1:3" ht="18.75" customHeight="1">
      <c r="A1124" t="s">
        <v>1094</v>
      </c>
      <c r="B1124" t="s">
        <v>74</v>
      </c>
      <c r="C1124">
        <v>21.6</v>
      </c>
    </row>
    <row r="1125" spans="1:3" ht="18.75" customHeight="1">
      <c r="A1125" t="s">
        <v>1095</v>
      </c>
      <c r="B1125" t="s">
        <v>74</v>
      </c>
      <c r="C1125">
        <v>23</v>
      </c>
    </row>
    <row r="1126" spans="1:3" ht="18.75" customHeight="1">
      <c r="A1126" t="s">
        <v>1096</v>
      </c>
      <c r="B1126" t="s">
        <v>74</v>
      </c>
      <c r="C1126">
        <v>26.7</v>
      </c>
    </row>
    <row r="1127" spans="1:3" ht="18.75" customHeight="1">
      <c r="A1127" t="s">
        <v>1846</v>
      </c>
      <c r="B1127" t="s">
        <v>74</v>
      </c>
      <c r="C1127">
        <v>10.7</v>
      </c>
    </row>
    <row r="1128" spans="1:3" ht="18.75" customHeight="1">
      <c r="A1128" t="s">
        <v>1097</v>
      </c>
      <c r="B1128" t="s">
        <v>74</v>
      </c>
      <c r="C1128">
        <v>16</v>
      </c>
    </row>
    <row r="1129" spans="1:3" ht="18.75" customHeight="1">
      <c r="A1129" t="s">
        <v>1098</v>
      </c>
      <c r="B1129" t="s">
        <v>74</v>
      </c>
      <c r="C1129">
        <v>19.100000000000001</v>
      </c>
    </row>
    <row r="1130" spans="1:3" ht="18.75" customHeight="1">
      <c r="A1130" t="s">
        <v>1099</v>
      </c>
      <c r="B1130" t="s">
        <v>74</v>
      </c>
      <c r="C1130">
        <v>11.3</v>
      </c>
    </row>
    <row r="1131" spans="1:3" ht="18.75" customHeight="1">
      <c r="A1131" t="s">
        <v>1100</v>
      </c>
      <c r="B1131" t="s">
        <v>74</v>
      </c>
      <c r="C1131">
        <v>23.5</v>
      </c>
    </row>
    <row r="1132" spans="1:3" ht="18.75" customHeight="1">
      <c r="A1132" t="s">
        <v>1847</v>
      </c>
      <c r="B1132" t="s">
        <v>74</v>
      </c>
      <c r="C1132">
        <v>21.4</v>
      </c>
    </row>
    <row r="1133" spans="1:3" ht="18.75" customHeight="1">
      <c r="A1133" t="s">
        <v>1102</v>
      </c>
      <c r="B1133" t="s">
        <v>74</v>
      </c>
      <c r="C1133">
        <v>19.2</v>
      </c>
    </row>
    <row r="1134" spans="1:3" ht="18.75" customHeight="1">
      <c r="A1134" t="s">
        <v>1103</v>
      </c>
      <c r="B1134" t="s">
        <v>74</v>
      </c>
      <c r="C1134">
        <v>24.8</v>
      </c>
    </row>
    <row r="1135" spans="1:3" ht="18.75" customHeight="1">
      <c r="A1135" t="s">
        <v>1104</v>
      </c>
      <c r="B1135" t="s">
        <v>74</v>
      </c>
      <c r="C1135">
        <v>17.5</v>
      </c>
    </row>
    <row r="1136" spans="1:3" ht="18.75" customHeight="1">
      <c r="A1136" t="s">
        <v>1105</v>
      </c>
      <c r="B1136" t="s">
        <v>74</v>
      </c>
      <c r="C1136">
        <v>19.8</v>
      </c>
    </row>
    <row r="1137" spans="1:3" ht="18.75" customHeight="1">
      <c r="A1137" t="s">
        <v>1848</v>
      </c>
      <c r="B1137" t="s">
        <v>74</v>
      </c>
      <c r="C1137">
        <v>30</v>
      </c>
    </row>
    <row r="1138" spans="1:3" ht="18.75" customHeight="1">
      <c r="A1138" t="s">
        <v>1106</v>
      </c>
      <c r="B1138" t="s">
        <v>74</v>
      </c>
      <c r="C1138">
        <v>25</v>
      </c>
    </row>
    <row r="1139" spans="1:3" ht="18.75" customHeight="1">
      <c r="A1139" t="s">
        <v>1107</v>
      </c>
      <c r="B1139" t="s">
        <v>74</v>
      </c>
      <c r="C1139">
        <v>14.7</v>
      </c>
    </row>
    <row r="1140" spans="1:3" ht="18.75" customHeight="1">
      <c r="A1140" t="s">
        <v>1108</v>
      </c>
      <c r="B1140" t="s">
        <v>74</v>
      </c>
      <c r="C1140">
        <v>23.1</v>
      </c>
    </row>
    <row r="1141" spans="1:3" ht="18.75" customHeight="1">
      <c r="A1141" t="s">
        <v>1109</v>
      </c>
      <c r="B1141" t="s">
        <v>74</v>
      </c>
      <c r="C1141">
        <v>19.100000000000001</v>
      </c>
    </row>
    <row r="1142" spans="1:3" ht="18.75" customHeight="1">
      <c r="A1142" t="s">
        <v>1111</v>
      </c>
      <c r="B1142" t="s">
        <v>74</v>
      </c>
      <c r="C1142">
        <v>8.6</v>
      </c>
    </row>
    <row r="1143" spans="1:3" ht="18.75" customHeight="1">
      <c r="A1143" t="s">
        <v>1112</v>
      </c>
      <c r="B1143" t="s">
        <v>74</v>
      </c>
      <c r="C1143">
        <v>26.1</v>
      </c>
    </row>
    <row r="1144" spans="1:3" ht="18.75" customHeight="1">
      <c r="A1144" t="s">
        <v>1113</v>
      </c>
      <c r="B1144" t="s">
        <v>74</v>
      </c>
      <c r="C1144">
        <v>10.6</v>
      </c>
    </row>
    <row r="1145" spans="1:3" ht="18.75" customHeight="1">
      <c r="A1145" t="s">
        <v>1115</v>
      </c>
      <c r="B1145" t="s">
        <v>74</v>
      </c>
      <c r="C1145">
        <v>29.2</v>
      </c>
    </row>
    <row r="1146" spans="1:3" ht="18.75" customHeight="1">
      <c r="A1146" t="s">
        <v>1116</v>
      </c>
      <c r="B1146" t="s">
        <v>74</v>
      </c>
      <c r="C1146">
        <v>11.3</v>
      </c>
    </row>
    <row r="1147" spans="1:3" ht="18.75" customHeight="1">
      <c r="A1147" t="s">
        <v>1117</v>
      </c>
      <c r="B1147" t="s">
        <v>74</v>
      </c>
      <c r="C1147">
        <v>17.600000000000001</v>
      </c>
    </row>
    <row r="1148" spans="1:3" ht="18.75" customHeight="1">
      <c r="A1148" t="s">
        <v>1118</v>
      </c>
      <c r="B1148" t="s">
        <v>74</v>
      </c>
      <c r="C1148">
        <v>30.3</v>
      </c>
    </row>
    <row r="1149" spans="1:3" ht="18.75" customHeight="1">
      <c r="A1149" t="s">
        <v>1119</v>
      </c>
      <c r="B1149" t="s">
        <v>74</v>
      </c>
      <c r="C1149">
        <v>25</v>
      </c>
    </row>
    <row r="1150" spans="1:3" ht="18.75" customHeight="1">
      <c r="A1150" t="s">
        <v>1120</v>
      </c>
      <c r="B1150" t="s">
        <v>74</v>
      </c>
      <c r="C1150">
        <v>42.2</v>
      </c>
    </row>
    <row r="1151" spans="1:3" ht="18.75" customHeight="1">
      <c r="A1151" t="s">
        <v>1121</v>
      </c>
      <c r="B1151" t="s">
        <v>74</v>
      </c>
      <c r="C1151">
        <v>23.2</v>
      </c>
    </row>
    <row r="1152" spans="1:3" ht="18.75" customHeight="1">
      <c r="A1152" t="s">
        <v>1122</v>
      </c>
      <c r="B1152" t="s">
        <v>74</v>
      </c>
      <c r="C1152">
        <v>16.600000000000001</v>
      </c>
    </row>
    <row r="1153" spans="1:3" ht="18.75" customHeight="1">
      <c r="A1153" t="s">
        <v>1123</v>
      </c>
      <c r="B1153" t="s">
        <v>74</v>
      </c>
      <c r="C1153">
        <v>13.2</v>
      </c>
    </row>
    <row r="1154" spans="1:3" ht="18.75" customHeight="1">
      <c r="A1154" t="s">
        <v>1124</v>
      </c>
      <c r="B1154" t="s">
        <v>74</v>
      </c>
      <c r="C1154">
        <v>23.1</v>
      </c>
    </row>
    <row r="1155" spans="1:3" ht="18.75" customHeight="1">
      <c r="A1155" t="s">
        <v>1125</v>
      </c>
      <c r="B1155" t="s">
        <v>74</v>
      </c>
      <c r="C1155">
        <v>14.6</v>
      </c>
    </row>
    <row r="1156" spans="1:3" ht="18.75" customHeight="1">
      <c r="A1156" t="s">
        <v>1126</v>
      </c>
      <c r="B1156" t="s">
        <v>74</v>
      </c>
      <c r="C1156">
        <v>10.1</v>
      </c>
    </row>
    <row r="1157" spans="1:3" ht="18.75" customHeight="1">
      <c r="A1157" t="s">
        <v>1127</v>
      </c>
      <c r="B1157" t="s">
        <v>74</v>
      </c>
      <c r="C1157">
        <v>11.1</v>
      </c>
    </row>
    <row r="1158" spans="1:3" ht="18.75" customHeight="1">
      <c r="A1158" t="s">
        <v>1128</v>
      </c>
      <c r="B1158" t="s">
        <v>74</v>
      </c>
      <c r="C1158">
        <v>15.7</v>
      </c>
    </row>
    <row r="1159" spans="1:3" ht="18.75" customHeight="1">
      <c r="A1159" t="s">
        <v>1129</v>
      </c>
      <c r="B1159" t="s">
        <v>74</v>
      </c>
      <c r="C1159">
        <v>13.9</v>
      </c>
    </row>
    <row r="1160" spans="1:3" ht="18.75" customHeight="1">
      <c r="A1160" t="s">
        <v>1130</v>
      </c>
      <c r="B1160" t="s">
        <v>74</v>
      </c>
      <c r="C1160">
        <v>17.7</v>
      </c>
    </row>
    <row r="1161" spans="1:3" ht="18.75" customHeight="1">
      <c r="A1161" t="s">
        <v>1131</v>
      </c>
      <c r="B1161" t="s">
        <v>74</v>
      </c>
      <c r="C1161">
        <v>8.9</v>
      </c>
    </row>
    <row r="1162" spans="1:3" ht="18.75" customHeight="1">
      <c r="A1162" t="s">
        <v>1133</v>
      </c>
      <c r="B1162" t="s">
        <v>74</v>
      </c>
      <c r="C1162">
        <v>25.4</v>
      </c>
    </row>
    <row r="1163" spans="1:3" ht="18.75" customHeight="1">
      <c r="A1163" t="s">
        <v>1134</v>
      </c>
      <c r="B1163" t="s">
        <v>74</v>
      </c>
      <c r="C1163">
        <v>17.8</v>
      </c>
    </row>
    <row r="1164" spans="1:3" ht="18.75" customHeight="1">
      <c r="A1164" t="s">
        <v>1135</v>
      </c>
      <c r="B1164" t="s">
        <v>74</v>
      </c>
      <c r="C1164">
        <v>1.5</v>
      </c>
    </row>
    <row r="1165" spans="1:3" ht="18.75" customHeight="1">
      <c r="A1165" t="s">
        <v>1136</v>
      </c>
      <c r="B1165" t="s">
        <v>74</v>
      </c>
      <c r="C1165">
        <v>27.8</v>
      </c>
    </row>
    <row r="1166" spans="1:3" ht="18.75" customHeight="1">
      <c r="A1166" t="s">
        <v>1137</v>
      </c>
      <c r="B1166" t="s">
        <v>74</v>
      </c>
      <c r="C1166">
        <v>16.5</v>
      </c>
    </row>
    <row r="1167" spans="1:3" ht="18.75" customHeight="1">
      <c r="A1167" t="s">
        <v>1138</v>
      </c>
      <c r="B1167" t="s">
        <v>74</v>
      </c>
      <c r="C1167">
        <v>15.5</v>
      </c>
    </row>
    <row r="1168" spans="1:3" ht="18.75" customHeight="1">
      <c r="A1168" t="s">
        <v>1139</v>
      </c>
      <c r="B1168" t="s">
        <v>74</v>
      </c>
      <c r="C1168">
        <v>7.3</v>
      </c>
    </row>
    <row r="1169" spans="1:3" ht="18.75" customHeight="1">
      <c r="A1169" t="s">
        <v>1140</v>
      </c>
      <c r="B1169" t="s">
        <v>74</v>
      </c>
      <c r="C1169">
        <v>21.7</v>
      </c>
    </row>
    <row r="1170" spans="1:3" ht="18.75" customHeight="1">
      <c r="A1170" t="s">
        <v>1141</v>
      </c>
      <c r="B1170" t="s">
        <v>74</v>
      </c>
      <c r="C1170">
        <v>19</v>
      </c>
    </row>
    <row r="1171" spans="1:3" ht="18.75" customHeight="1">
      <c r="A1171" t="s">
        <v>1142</v>
      </c>
      <c r="B1171" t="s">
        <v>74</v>
      </c>
      <c r="C1171">
        <v>30</v>
      </c>
    </row>
    <row r="1172" spans="1:3" ht="18.75" customHeight="1">
      <c r="A1172" t="s">
        <v>1143</v>
      </c>
      <c r="B1172" t="s">
        <v>74</v>
      </c>
      <c r="C1172">
        <v>14.3</v>
      </c>
    </row>
    <row r="1173" spans="1:3" ht="18.75" customHeight="1">
      <c r="A1173" t="s">
        <v>1144</v>
      </c>
      <c r="B1173" t="s">
        <v>74</v>
      </c>
      <c r="C1173">
        <v>17.5</v>
      </c>
    </row>
    <row r="1174" spans="1:3" ht="18.75" customHeight="1">
      <c r="A1174" t="s">
        <v>1146</v>
      </c>
      <c r="B1174" t="s">
        <v>74</v>
      </c>
      <c r="C1174">
        <v>16.399999999999999</v>
      </c>
    </row>
    <row r="1175" spans="1:3" ht="18.75" customHeight="1">
      <c r="A1175" t="s">
        <v>1147</v>
      </c>
      <c r="B1175" t="s">
        <v>439</v>
      </c>
      <c r="C1175">
        <v>5.9</v>
      </c>
    </row>
    <row r="1176" spans="1:3" ht="18.75" customHeight="1">
      <c r="A1176" t="s">
        <v>1148</v>
      </c>
      <c r="B1176" t="s">
        <v>74</v>
      </c>
      <c r="C1176">
        <v>19.899999999999999</v>
      </c>
    </row>
    <row r="1177" spans="1:3" ht="18.75" customHeight="1">
      <c r="A1177" t="s">
        <v>1149</v>
      </c>
      <c r="B1177" t="s">
        <v>1150</v>
      </c>
      <c r="C1177">
        <v>14.7</v>
      </c>
    </row>
    <row r="1178" spans="1:3" ht="18.75" customHeight="1">
      <c r="A1178" t="s">
        <v>1151</v>
      </c>
      <c r="B1178" t="s">
        <v>74</v>
      </c>
      <c r="C1178">
        <v>23.1</v>
      </c>
    </row>
    <row r="1179" spans="1:3" ht="18.75" customHeight="1">
      <c r="A1179" t="s">
        <v>1152</v>
      </c>
      <c r="B1179" t="s">
        <v>439</v>
      </c>
      <c r="C1179">
        <v>11.1</v>
      </c>
    </row>
    <row r="1180" spans="1:3" ht="18.75" customHeight="1">
      <c r="A1180" t="s">
        <v>1153</v>
      </c>
      <c r="B1180" t="s">
        <v>74</v>
      </c>
      <c r="C1180">
        <v>11.7</v>
      </c>
    </row>
    <row r="1181" spans="1:3" ht="18.75" customHeight="1">
      <c r="A1181" t="s">
        <v>1154</v>
      </c>
      <c r="B1181" t="s">
        <v>74</v>
      </c>
      <c r="C1181">
        <v>21</v>
      </c>
    </row>
    <row r="1182" spans="1:3" ht="18.75" customHeight="1">
      <c r="A1182" t="s">
        <v>1155</v>
      </c>
      <c r="B1182" t="s">
        <v>74</v>
      </c>
      <c r="C1182">
        <v>14</v>
      </c>
    </row>
    <row r="1183" spans="1:3" ht="18.75" customHeight="1">
      <c r="A1183" t="s">
        <v>1157</v>
      </c>
      <c r="B1183" t="s">
        <v>74</v>
      </c>
      <c r="C1183">
        <v>34.1</v>
      </c>
    </row>
    <row r="1184" spans="1:3" ht="18.75" customHeight="1">
      <c r="A1184" t="s">
        <v>1158</v>
      </c>
      <c r="B1184" t="s">
        <v>74</v>
      </c>
      <c r="C1184">
        <v>25.3</v>
      </c>
    </row>
    <row r="1185" spans="1:3" ht="18.75" customHeight="1">
      <c r="A1185" t="s">
        <v>1159</v>
      </c>
      <c r="B1185" t="s">
        <v>74</v>
      </c>
      <c r="C1185">
        <v>8.6</v>
      </c>
    </row>
    <row r="1186" spans="1:3" ht="18.75" customHeight="1">
      <c r="A1186" t="s">
        <v>1160</v>
      </c>
      <c r="B1186" t="s">
        <v>74</v>
      </c>
      <c r="C1186">
        <v>8.4</v>
      </c>
    </row>
    <row r="1187" spans="1:3" ht="18.75" customHeight="1">
      <c r="A1187" t="s">
        <v>1161</v>
      </c>
      <c r="B1187" t="s">
        <v>74</v>
      </c>
      <c r="C1187">
        <v>22.5</v>
      </c>
    </row>
    <row r="1188" spans="1:3" ht="18.75" customHeight="1">
      <c r="A1188" t="s">
        <v>1162</v>
      </c>
      <c r="B1188" t="s">
        <v>74</v>
      </c>
      <c r="C1188">
        <v>23.7</v>
      </c>
    </row>
    <row r="1189" spans="1:3" ht="18.75" customHeight="1">
      <c r="A1189" t="s">
        <v>1163</v>
      </c>
      <c r="B1189" t="s">
        <v>74</v>
      </c>
      <c r="C1189">
        <v>9.1</v>
      </c>
    </row>
    <row r="1190" spans="1:3" ht="18.75" customHeight="1">
      <c r="A1190" t="s">
        <v>1164</v>
      </c>
      <c r="B1190" t="s">
        <v>74</v>
      </c>
      <c r="C1190">
        <v>23.9</v>
      </c>
    </row>
    <row r="1191" spans="1:3" ht="18.75" customHeight="1">
      <c r="A1191" t="s">
        <v>1165</v>
      </c>
      <c r="B1191" t="s">
        <v>74</v>
      </c>
      <c r="C1191">
        <v>26.1</v>
      </c>
    </row>
    <row r="1192" spans="1:3" ht="18.75" customHeight="1">
      <c r="A1192" t="s">
        <v>1166</v>
      </c>
      <c r="B1192" t="s">
        <v>74</v>
      </c>
      <c r="C1192">
        <v>19.100000000000001</v>
      </c>
    </row>
    <row r="1193" spans="1:3" ht="18.75" customHeight="1">
      <c r="A1193" t="s">
        <v>1168</v>
      </c>
      <c r="B1193" t="s">
        <v>74</v>
      </c>
      <c r="C1193">
        <v>21.2</v>
      </c>
    </row>
    <row r="1194" spans="1:3" ht="18.75" customHeight="1">
      <c r="A1194" t="s">
        <v>1169</v>
      </c>
      <c r="B1194" t="s">
        <v>74</v>
      </c>
      <c r="C1194">
        <v>22</v>
      </c>
    </row>
    <row r="1195" spans="1:3" ht="18.75" customHeight="1">
      <c r="A1195" t="s">
        <v>1170</v>
      </c>
      <c r="B1195" t="s">
        <v>74</v>
      </c>
      <c r="C1195">
        <v>24.3</v>
      </c>
    </row>
    <row r="1196" spans="1:3" ht="18.75" customHeight="1">
      <c r="A1196" t="s">
        <v>1171</v>
      </c>
      <c r="B1196" t="s">
        <v>74</v>
      </c>
      <c r="C1196">
        <v>15.2</v>
      </c>
    </row>
    <row r="1197" spans="1:3" ht="18.75" customHeight="1">
      <c r="A1197" t="s">
        <v>1172</v>
      </c>
      <c r="B1197" t="s">
        <v>74</v>
      </c>
      <c r="C1197">
        <v>15.9</v>
      </c>
    </row>
    <row r="1198" spans="1:3" ht="18.75" customHeight="1">
      <c r="A1198" t="s">
        <v>1173</v>
      </c>
      <c r="B1198" t="s">
        <v>74</v>
      </c>
      <c r="C1198">
        <v>26.5</v>
      </c>
    </row>
    <row r="1199" spans="1:3" ht="18.75" customHeight="1">
      <c r="A1199" t="s">
        <v>1174</v>
      </c>
      <c r="B1199" t="s">
        <v>74</v>
      </c>
      <c r="C1199">
        <v>14.5</v>
      </c>
    </row>
    <row r="1200" spans="1:3" ht="18.75" customHeight="1">
      <c r="A1200" t="s">
        <v>1175</v>
      </c>
      <c r="B1200" t="s">
        <v>74</v>
      </c>
      <c r="C1200">
        <v>30.7</v>
      </c>
    </row>
    <row r="1201" spans="1:3" ht="18.75" customHeight="1">
      <c r="A1201" t="s">
        <v>1971</v>
      </c>
      <c r="B1201" t="s">
        <v>74</v>
      </c>
      <c r="C1201">
        <v>44.8</v>
      </c>
    </row>
    <row r="1202" spans="1:3" ht="18.75" customHeight="1">
      <c r="A1202" t="s">
        <v>1176</v>
      </c>
      <c r="B1202" t="s">
        <v>74</v>
      </c>
      <c r="C1202">
        <v>20.8</v>
      </c>
    </row>
    <row r="1203" spans="1:3" ht="18.75" customHeight="1">
      <c r="A1203" t="s">
        <v>1849</v>
      </c>
      <c r="B1203" t="s">
        <v>74</v>
      </c>
      <c r="C1203">
        <v>20.8</v>
      </c>
    </row>
    <row r="1204" spans="1:3" ht="18.75" customHeight="1">
      <c r="A1204" t="s">
        <v>1177</v>
      </c>
      <c r="B1204" t="s">
        <v>74</v>
      </c>
      <c r="C1204">
        <v>18.399999999999999</v>
      </c>
    </row>
    <row r="1205" spans="1:3" ht="18.75" customHeight="1">
      <c r="A1205" t="s">
        <v>1178</v>
      </c>
      <c r="B1205" t="s">
        <v>74</v>
      </c>
      <c r="C1205">
        <v>18.100000000000001</v>
      </c>
    </row>
    <row r="1206" spans="1:3" ht="18.75" customHeight="1">
      <c r="A1206" t="s">
        <v>1179</v>
      </c>
      <c r="B1206" t="s">
        <v>74</v>
      </c>
      <c r="C1206">
        <v>25.2</v>
      </c>
    </row>
    <row r="1207" spans="1:3" ht="18.75" customHeight="1">
      <c r="A1207" t="s">
        <v>1180</v>
      </c>
      <c r="B1207" t="s">
        <v>74</v>
      </c>
      <c r="C1207">
        <v>13.1</v>
      </c>
    </row>
    <row r="1208" spans="1:3" ht="18.75" customHeight="1">
      <c r="A1208" t="s">
        <v>1181</v>
      </c>
      <c r="B1208" t="s">
        <v>74</v>
      </c>
      <c r="C1208">
        <v>14.7</v>
      </c>
    </row>
    <row r="1209" spans="1:3" ht="18.75" customHeight="1">
      <c r="A1209" t="s">
        <v>1182</v>
      </c>
      <c r="B1209" t="s">
        <v>74</v>
      </c>
      <c r="C1209">
        <v>13.1</v>
      </c>
    </row>
    <row r="1210" spans="1:3" ht="18.75" customHeight="1">
      <c r="A1210" t="s">
        <v>1183</v>
      </c>
      <c r="B1210" t="s">
        <v>74</v>
      </c>
      <c r="C1210">
        <v>14.4</v>
      </c>
    </row>
    <row r="1211" spans="1:3" ht="18.75" customHeight="1">
      <c r="A1211" t="s">
        <v>1184</v>
      </c>
      <c r="B1211" t="s">
        <v>74</v>
      </c>
      <c r="C1211">
        <v>17</v>
      </c>
    </row>
    <row r="1212" spans="1:3" ht="18.75" customHeight="1">
      <c r="A1212" t="s">
        <v>1185</v>
      </c>
      <c r="B1212" t="s">
        <v>74</v>
      </c>
      <c r="C1212">
        <v>49.2</v>
      </c>
    </row>
    <row r="1213" spans="1:3" ht="18.75" customHeight="1">
      <c r="A1213" t="s">
        <v>1186</v>
      </c>
      <c r="B1213" t="s">
        <v>74</v>
      </c>
      <c r="C1213">
        <v>18</v>
      </c>
    </row>
    <row r="1214" spans="1:3" ht="18.75" customHeight="1">
      <c r="A1214" t="s">
        <v>1187</v>
      </c>
      <c r="B1214" t="s">
        <v>74</v>
      </c>
      <c r="C1214">
        <v>13.1</v>
      </c>
    </row>
    <row r="1215" spans="1:3" ht="18.75" customHeight="1">
      <c r="A1215" t="s">
        <v>1188</v>
      </c>
      <c r="B1215" t="s">
        <v>74</v>
      </c>
      <c r="C1215">
        <v>18.5</v>
      </c>
    </row>
    <row r="1216" spans="1:3" ht="18.75" customHeight="1">
      <c r="A1216" t="s">
        <v>1189</v>
      </c>
      <c r="B1216" t="s">
        <v>74</v>
      </c>
      <c r="C1216">
        <v>13.5</v>
      </c>
    </row>
    <row r="1217" spans="1:3" ht="18.75" customHeight="1">
      <c r="A1217" t="s">
        <v>1972</v>
      </c>
      <c r="B1217" t="s">
        <v>74</v>
      </c>
      <c r="C1217">
        <v>35.799999999999997</v>
      </c>
    </row>
    <row r="1218" spans="1:3" ht="18.75" customHeight="1">
      <c r="A1218" t="s">
        <v>1190</v>
      </c>
      <c r="B1218" t="s">
        <v>74</v>
      </c>
      <c r="C1218">
        <v>37.1</v>
      </c>
    </row>
    <row r="1219" spans="1:3" ht="18.75" customHeight="1">
      <c r="A1219" t="s">
        <v>1191</v>
      </c>
      <c r="B1219" t="s">
        <v>74</v>
      </c>
      <c r="C1219">
        <v>21.5</v>
      </c>
    </row>
    <row r="1220" spans="1:3" ht="18.75" customHeight="1">
      <c r="A1220" t="s">
        <v>1192</v>
      </c>
      <c r="B1220" t="s">
        <v>74</v>
      </c>
      <c r="C1220">
        <v>7.8</v>
      </c>
    </row>
    <row r="1221" spans="1:3" ht="18.75" customHeight="1">
      <c r="A1221" t="s">
        <v>1193</v>
      </c>
      <c r="B1221" t="s">
        <v>74</v>
      </c>
      <c r="C1221">
        <v>17.399999999999999</v>
      </c>
    </row>
    <row r="1222" spans="1:3" ht="18.75" customHeight="1">
      <c r="A1222" t="s">
        <v>1194</v>
      </c>
      <c r="B1222" t="s">
        <v>1195</v>
      </c>
      <c r="C1222">
        <v>25.6</v>
      </c>
    </row>
    <row r="1223" spans="1:3" ht="18.75" customHeight="1">
      <c r="A1223" t="s">
        <v>1196</v>
      </c>
      <c r="B1223" t="s">
        <v>119</v>
      </c>
      <c r="C1223">
        <v>5.5</v>
      </c>
    </row>
    <row r="1224" spans="1:3" ht="18.75" customHeight="1">
      <c r="A1224" t="s">
        <v>1197</v>
      </c>
      <c r="B1224" t="s">
        <v>74</v>
      </c>
      <c r="C1224">
        <v>9.3000000000000007</v>
      </c>
    </row>
    <row r="1225" spans="1:3" ht="18.75" customHeight="1">
      <c r="A1225" t="s">
        <v>1198</v>
      </c>
      <c r="B1225" t="s">
        <v>74</v>
      </c>
      <c r="C1225">
        <v>19.7</v>
      </c>
    </row>
    <row r="1226" spans="1:3" ht="18.75" customHeight="1">
      <c r="A1226" t="s">
        <v>1199</v>
      </c>
      <c r="B1226" t="s">
        <v>74</v>
      </c>
      <c r="C1226">
        <v>12.9</v>
      </c>
    </row>
    <row r="1227" spans="1:3" ht="18.75" customHeight="1">
      <c r="A1227" t="s">
        <v>1200</v>
      </c>
      <c r="B1227" t="s">
        <v>74</v>
      </c>
      <c r="C1227">
        <v>21.3</v>
      </c>
    </row>
    <row r="1228" spans="1:3" ht="18.75" customHeight="1">
      <c r="A1228" t="s">
        <v>1201</v>
      </c>
      <c r="B1228" t="s">
        <v>74</v>
      </c>
      <c r="C1228">
        <v>26.5</v>
      </c>
    </row>
    <row r="1229" spans="1:3" ht="18.75" customHeight="1">
      <c r="A1229" t="s">
        <v>1850</v>
      </c>
      <c r="B1229" t="s">
        <v>74</v>
      </c>
      <c r="C1229">
        <v>21.8</v>
      </c>
    </row>
    <row r="1230" spans="1:3" ht="18.75" customHeight="1">
      <c r="A1230" t="s">
        <v>1202</v>
      </c>
      <c r="B1230" t="s">
        <v>74</v>
      </c>
      <c r="C1230">
        <v>28.2</v>
      </c>
    </row>
    <row r="1231" spans="1:3" ht="18.75" customHeight="1">
      <c r="A1231" t="s">
        <v>1203</v>
      </c>
      <c r="B1231" t="s">
        <v>74</v>
      </c>
      <c r="C1231">
        <v>14.2</v>
      </c>
    </row>
    <row r="1232" spans="1:3" ht="18.75" customHeight="1">
      <c r="A1232" t="s">
        <v>1204</v>
      </c>
      <c r="B1232" t="s">
        <v>74</v>
      </c>
      <c r="C1232">
        <v>22</v>
      </c>
    </row>
    <row r="1233" spans="1:3" ht="18.75" customHeight="1">
      <c r="A1233" t="s">
        <v>1205</v>
      </c>
      <c r="B1233" t="s">
        <v>74</v>
      </c>
      <c r="C1233">
        <v>21</v>
      </c>
    </row>
    <row r="1234" spans="1:3" ht="18.75" customHeight="1">
      <c r="A1234" t="s">
        <v>1206</v>
      </c>
      <c r="B1234" t="s">
        <v>74</v>
      </c>
      <c r="C1234">
        <v>12.3</v>
      </c>
    </row>
    <row r="1235" spans="1:3" ht="18.75" customHeight="1">
      <c r="A1235" t="s">
        <v>1207</v>
      </c>
      <c r="B1235" t="s">
        <v>74</v>
      </c>
      <c r="C1235">
        <v>17.8</v>
      </c>
    </row>
    <row r="1236" spans="1:3" ht="18.75" customHeight="1">
      <c r="A1236" t="s">
        <v>1208</v>
      </c>
      <c r="B1236" t="s">
        <v>74</v>
      </c>
      <c r="C1236">
        <v>30.4</v>
      </c>
    </row>
    <row r="1237" spans="1:3" ht="18.75" customHeight="1">
      <c r="A1237" t="s">
        <v>1209</v>
      </c>
      <c r="B1237" t="s">
        <v>74</v>
      </c>
      <c r="C1237">
        <v>20</v>
      </c>
    </row>
    <row r="1238" spans="1:3" ht="18.75" customHeight="1">
      <c r="A1238" t="s">
        <v>1210</v>
      </c>
      <c r="B1238" t="s">
        <v>74</v>
      </c>
      <c r="C1238">
        <v>21</v>
      </c>
    </row>
    <row r="1239" spans="1:3" ht="18.75" customHeight="1">
      <c r="A1239" t="s">
        <v>1211</v>
      </c>
      <c r="B1239" t="s">
        <v>74</v>
      </c>
      <c r="C1239">
        <v>18.899999999999999</v>
      </c>
    </row>
    <row r="1240" spans="1:3" ht="18.75" customHeight="1">
      <c r="A1240" t="s">
        <v>1212</v>
      </c>
      <c r="B1240" t="s">
        <v>74</v>
      </c>
      <c r="C1240">
        <v>29.3</v>
      </c>
    </row>
    <row r="1241" spans="1:3" ht="18.75" customHeight="1">
      <c r="A1241" t="s">
        <v>1213</v>
      </c>
      <c r="B1241" t="s">
        <v>74</v>
      </c>
      <c r="C1241">
        <v>30.8</v>
      </c>
    </row>
    <row r="1242" spans="1:3" ht="18.75" customHeight="1">
      <c r="A1242" t="s">
        <v>1214</v>
      </c>
      <c r="B1242" t="s">
        <v>74</v>
      </c>
      <c r="C1242">
        <v>11.4</v>
      </c>
    </row>
    <row r="1243" spans="1:3" ht="18.75" customHeight="1">
      <c r="A1243" t="s">
        <v>1215</v>
      </c>
      <c r="B1243" t="s">
        <v>74</v>
      </c>
      <c r="C1243">
        <v>16.7</v>
      </c>
    </row>
    <row r="1244" spans="1:3" ht="18.75" customHeight="1">
      <c r="A1244" t="s">
        <v>1851</v>
      </c>
      <c r="B1244" t="s">
        <v>74</v>
      </c>
      <c r="C1244">
        <v>17.8</v>
      </c>
    </row>
    <row r="1245" spans="1:3" ht="18.75" customHeight="1">
      <c r="A1245" t="s">
        <v>1217</v>
      </c>
      <c r="B1245" t="s">
        <v>74</v>
      </c>
      <c r="C1245">
        <v>17.5</v>
      </c>
    </row>
    <row r="1246" spans="1:3" ht="18.75" customHeight="1">
      <c r="A1246" t="s">
        <v>1218</v>
      </c>
      <c r="B1246" t="s">
        <v>971</v>
      </c>
      <c r="C1246">
        <v>14.8</v>
      </c>
    </row>
    <row r="1247" spans="1:3" ht="18.75" customHeight="1">
      <c r="A1247" t="s">
        <v>1219</v>
      </c>
      <c r="B1247" t="s">
        <v>74</v>
      </c>
      <c r="C1247">
        <v>8.5</v>
      </c>
    </row>
    <row r="1248" spans="1:3" ht="18.75" customHeight="1">
      <c r="A1248" t="s">
        <v>1221</v>
      </c>
      <c r="B1248" t="s">
        <v>74</v>
      </c>
      <c r="C1248">
        <v>8.9</v>
      </c>
    </row>
    <row r="1249" spans="1:3" ht="18.75" customHeight="1">
      <c r="A1249" t="s">
        <v>1223</v>
      </c>
      <c r="B1249" t="s">
        <v>74</v>
      </c>
      <c r="C1249">
        <v>11.9</v>
      </c>
    </row>
    <row r="1250" spans="1:3" ht="18.75" customHeight="1">
      <c r="A1250" t="s">
        <v>1224</v>
      </c>
      <c r="B1250" t="s">
        <v>74</v>
      </c>
      <c r="C1250">
        <v>27.5</v>
      </c>
    </row>
    <row r="1251" spans="1:3" ht="18.75" customHeight="1">
      <c r="A1251" t="s">
        <v>1225</v>
      </c>
      <c r="B1251" t="s">
        <v>74</v>
      </c>
      <c r="C1251">
        <v>23.7</v>
      </c>
    </row>
    <row r="1252" spans="1:3" ht="18.75" customHeight="1">
      <c r="A1252" t="s">
        <v>1226</v>
      </c>
      <c r="B1252" t="s">
        <v>74</v>
      </c>
      <c r="C1252">
        <v>21.7</v>
      </c>
    </row>
    <row r="1253" spans="1:3" ht="18.75" customHeight="1">
      <c r="A1253" t="s">
        <v>1227</v>
      </c>
      <c r="B1253" t="s">
        <v>74</v>
      </c>
      <c r="C1253">
        <v>8.1</v>
      </c>
    </row>
    <row r="1254" spans="1:3" ht="18.75" customHeight="1">
      <c r="A1254" t="s">
        <v>1228</v>
      </c>
      <c r="B1254" t="s">
        <v>74</v>
      </c>
      <c r="C1254">
        <v>12.3</v>
      </c>
    </row>
    <row r="1255" spans="1:3" ht="18.75" customHeight="1">
      <c r="A1255" t="s">
        <v>1229</v>
      </c>
      <c r="B1255" t="s">
        <v>74</v>
      </c>
      <c r="C1255">
        <v>30.1</v>
      </c>
    </row>
    <row r="1256" spans="1:3" ht="18.75" customHeight="1">
      <c r="A1256" t="s">
        <v>1230</v>
      </c>
      <c r="B1256" t="s">
        <v>74</v>
      </c>
      <c r="C1256">
        <v>8.6999999999999993</v>
      </c>
    </row>
    <row r="1257" spans="1:3" ht="18.75" customHeight="1">
      <c r="A1257" t="s">
        <v>1231</v>
      </c>
      <c r="B1257" t="s">
        <v>74</v>
      </c>
      <c r="C1257">
        <v>16.3</v>
      </c>
    </row>
    <row r="1258" spans="1:3" ht="18.75" customHeight="1">
      <c r="A1258" t="s">
        <v>1987</v>
      </c>
      <c r="B1258" t="s">
        <v>1441</v>
      </c>
      <c r="C1258">
        <v>11.8</v>
      </c>
    </row>
    <row r="1259" spans="1:3" ht="18.75" customHeight="1">
      <c r="A1259" t="s">
        <v>1232</v>
      </c>
      <c r="B1259" t="s">
        <v>74</v>
      </c>
      <c r="C1259">
        <v>13.9</v>
      </c>
    </row>
    <row r="1260" spans="1:3" ht="18.75" customHeight="1">
      <c r="A1260" t="s">
        <v>1233</v>
      </c>
      <c r="B1260" t="s">
        <v>74</v>
      </c>
      <c r="C1260">
        <v>4.8</v>
      </c>
    </row>
    <row r="1261" spans="1:3" ht="18.75" customHeight="1">
      <c r="A1261" t="s">
        <v>1852</v>
      </c>
      <c r="B1261" t="s">
        <v>74</v>
      </c>
      <c r="C1261">
        <v>29.7</v>
      </c>
    </row>
    <row r="1262" spans="1:3" ht="18.75" customHeight="1">
      <c r="A1262" t="s">
        <v>1234</v>
      </c>
      <c r="B1262" t="s">
        <v>74</v>
      </c>
      <c r="C1262">
        <v>6.9</v>
      </c>
    </row>
    <row r="1263" spans="1:3" ht="18.75" customHeight="1">
      <c r="A1263" t="s">
        <v>1236</v>
      </c>
      <c r="B1263" t="s">
        <v>74</v>
      </c>
      <c r="C1263">
        <v>13.5</v>
      </c>
    </row>
    <row r="1264" spans="1:3" ht="18.75" customHeight="1">
      <c r="A1264" t="s">
        <v>1237</v>
      </c>
      <c r="B1264" t="s">
        <v>74</v>
      </c>
      <c r="C1264">
        <v>14.4</v>
      </c>
    </row>
    <row r="1265" spans="1:3" ht="18.75" customHeight="1">
      <c r="A1265" t="s">
        <v>1238</v>
      </c>
      <c r="B1265" t="s">
        <v>74</v>
      </c>
      <c r="C1265">
        <v>30.1</v>
      </c>
    </row>
    <row r="1266" spans="1:3" ht="18.75" customHeight="1">
      <c r="A1266" t="s">
        <v>1239</v>
      </c>
      <c r="B1266" t="s">
        <v>74</v>
      </c>
      <c r="C1266">
        <v>16.2</v>
      </c>
    </row>
    <row r="1267" spans="1:3" ht="18.75" customHeight="1">
      <c r="A1267" t="s">
        <v>1240</v>
      </c>
      <c r="B1267" t="s">
        <v>74</v>
      </c>
      <c r="C1267">
        <v>9.6999999999999993</v>
      </c>
    </row>
    <row r="1268" spans="1:3" ht="18.75" customHeight="1">
      <c r="A1268" t="s">
        <v>1241</v>
      </c>
      <c r="B1268" t="s">
        <v>74</v>
      </c>
      <c r="C1268">
        <v>23.9</v>
      </c>
    </row>
    <row r="1269" spans="1:3" ht="18.75" customHeight="1">
      <c r="A1269" t="s">
        <v>1242</v>
      </c>
      <c r="B1269" t="s">
        <v>1243</v>
      </c>
      <c r="C1269">
        <v>13.4</v>
      </c>
    </row>
    <row r="1270" spans="1:3" ht="18.75" customHeight="1">
      <c r="A1270" t="s">
        <v>1244</v>
      </c>
      <c r="B1270" t="s">
        <v>74</v>
      </c>
      <c r="C1270">
        <v>22.7</v>
      </c>
    </row>
    <row r="1271" spans="1:3" ht="18.75" customHeight="1">
      <c r="A1271" t="s">
        <v>1245</v>
      </c>
      <c r="B1271" t="s">
        <v>1246</v>
      </c>
      <c r="C1271">
        <v>8.8000000000000007</v>
      </c>
    </row>
    <row r="1272" spans="1:3" ht="18.75" customHeight="1">
      <c r="A1272" t="s">
        <v>1788</v>
      </c>
      <c r="B1272" t="s">
        <v>74</v>
      </c>
      <c r="C1272">
        <v>18.899999999999999</v>
      </c>
    </row>
    <row r="1273" spans="1:3" ht="18.75" customHeight="1">
      <c r="A1273" t="s">
        <v>1247</v>
      </c>
      <c r="B1273" t="s">
        <v>74</v>
      </c>
      <c r="C1273">
        <v>8.6999999999999993</v>
      </c>
    </row>
    <row r="1274" spans="1:3" ht="18.75" customHeight="1">
      <c r="A1274" t="s">
        <v>1248</v>
      </c>
      <c r="B1274" t="s">
        <v>74</v>
      </c>
      <c r="C1274">
        <v>13.7</v>
      </c>
    </row>
    <row r="1275" spans="1:3" ht="18.75" customHeight="1">
      <c r="A1275" t="s">
        <v>1250</v>
      </c>
      <c r="B1275" t="s">
        <v>74</v>
      </c>
      <c r="C1275">
        <v>27.8</v>
      </c>
    </row>
    <row r="1276" spans="1:3" ht="18.75" customHeight="1">
      <c r="A1276" t="s">
        <v>1251</v>
      </c>
      <c r="B1276" t="s">
        <v>74</v>
      </c>
      <c r="C1276">
        <v>13.5</v>
      </c>
    </row>
    <row r="1277" spans="1:3" ht="18.75" customHeight="1">
      <c r="A1277" t="s">
        <v>1252</v>
      </c>
      <c r="B1277" t="s">
        <v>74</v>
      </c>
      <c r="C1277">
        <v>10.4</v>
      </c>
    </row>
    <row r="1278" spans="1:3" ht="18.75" customHeight="1">
      <c r="A1278" t="s">
        <v>1253</v>
      </c>
      <c r="B1278" t="s">
        <v>74</v>
      </c>
      <c r="C1278">
        <v>6.9</v>
      </c>
    </row>
    <row r="1279" spans="1:3" ht="18.75" customHeight="1">
      <c r="A1279" t="s">
        <v>1254</v>
      </c>
      <c r="B1279" t="s">
        <v>544</v>
      </c>
      <c r="C1279">
        <v>44</v>
      </c>
    </row>
    <row r="1280" spans="1:3" ht="18.75" customHeight="1">
      <c r="A1280" t="s">
        <v>1256</v>
      </c>
      <c r="B1280" t="s">
        <v>74</v>
      </c>
      <c r="C1280">
        <v>16.899999999999999</v>
      </c>
    </row>
    <row r="1281" spans="1:3" ht="18.75" customHeight="1">
      <c r="A1281" t="s">
        <v>1258</v>
      </c>
      <c r="B1281" t="s">
        <v>74</v>
      </c>
      <c r="C1281">
        <v>33.9</v>
      </c>
    </row>
    <row r="1282" spans="1:3" ht="18.75" customHeight="1">
      <c r="A1282" t="s">
        <v>1259</v>
      </c>
      <c r="B1282" t="s">
        <v>74</v>
      </c>
      <c r="C1282">
        <v>15.6</v>
      </c>
    </row>
    <row r="1283" spans="1:3" ht="18.75" customHeight="1">
      <c r="A1283" t="s">
        <v>1260</v>
      </c>
      <c r="B1283" t="s">
        <v>1261</v>
      </c>
      <c r="C1283">
        <v>5.8</v>
      </c>
    </row>
    <row r="1284" spans="1:3" ht="18.75" customHeight="1">
      <c r="A1284" t="s">
        <v>1263</v>
      </c>
      <c r="B1284" t="s">
        <v>74</v>
      </c>
      <c r="C1284">
        <v>4.4000000000000004</v>
      </c>
    </row>
    <row r="1285" spans="1:3" ht="18.75" customHeight="1">
      <c r="A1285" t="s">
        <v>1264</v>
      </c>
      <c r="B1285" t="s">
        <v>74</v>
      </c>
      <c r="C1285">
        <v>8.6999999999999993</v>
      </c>
    </row>
    <row r="1286" spans="1:3" ht="18.75" customHeight="1">
      <c r="A1286" t="s">
        <v>1265</v>
      </c>
      <c r="B1286" t="s">
        <v>74</v>
      </c>
      <c r="C1286">
        <v>17.8</v>
      </c>
    </row>
    <row r="1287" spans="1:3" ht="18.75" customHeight="1">
      <c r="A1287" t="s">
        <v>1266</v>
      </c>
      <c r="B1287" t="s">
        <v>74</v>
      </c>
      <c r="C1287">
        <v>12.9</v>
      </c>
    </row>
    <row r="1288" spans="1:3" ht="18.75" customHeight="1">
      <c r="A1288" t="s">
        <v>1267</v>
      </c>
      <c r="B1288" t="s">
        <v>74</v>
      </c>
      <c r="C1288">
        <v>12.4</v>
      </c>
    </row>
    <row r="1289" spans="1:3" ht="18.75" customHeight="1">
      <c r="A1289" t="s">
        <v>1268</v>
      </c>
      <c r="B1289" t="s">
        <v>74</v>
      </c>
      <c r="C1289">
        <v>23.1</v>
      </c>
    </row>
    <row r="1290" spans="1:3" ht="18.75" customHeight="1">
      <c r="A1290" t="s">
        <v>1269</v>
      </c>
      <c r="B1290" t="s">
        <v>74</v>
      </c>
      <c r="C1290">
        <v>22</v>
      </c>
    </row>
    <row r="1291" spans="1:3" ht="18.75" customHeight="1">
      <c r="A1291" t="s">
        <v>1270</v>
      </c>
      <c r="B1291" t="s">
        <v>74</v>
      </c>
      <c r="C1291">
        <v>25.9</v>
      </c>
    </row>
    <row r="1292" spans="1:3" ht="18.75" customHeight="1">
      <c r="A1292" t="s">
        <v>1271</v>
      </c>
      <c r="B1292" t="s">
        <v>74</v>
      </c>
      <c r="C1292">
        <v>21.2</v>
      </c>
    </row>
    <row r="1293" spans="1:3" ht="18.75" customHeight="1">
      <c r="A1293" t="s">
        <v>1272</v>
      </c>
      <c r="B1293" t="s">
        <v>74</v>
      </c>
      <c r="C1293">
        <v>35.5</v>
      </c>
    </row>
    <row r="1294" spans="1:3" ht="18.75" customHeight="1">
      <c r="A1294" t="s">
        <v>1273</v>
      </c>
      <c r="B1294" t="s">
        <v>74</v>
      </c>
      <c r="C1294">
        <v>15.1</v>
      </c>
    </row>
    <row r="1295" spans="1:3" ht="18.75" customHeight="1">
      <c r="A1295" t="s">
        <v>1274</v>
      </c>
      <c r="B1295" t="s">
        <v>74</v>
      </c>
      <c r="C1295">
        <v>9.3000000000000007</v>
      </c>
    </row>
    <row r="1296" spans="1:3" ht="18.75" customHeight="1">
      <c r="A1296" t="s">
        <v>1789</v>
      </c>
      <c r="B1296" t="s">
        <v>74</v>
      </c>
      <c r="C1296">
        <v>14.8</v>
      </c>
    </row>
    <row r="1297" spans="1:3" ht="18.75" customHeight="1">
      <c r="A1297" t="s">
        <v>1275</v>
      </c>
      <c r="B1297" t="s">
        <v>74</v>
      </c>
      <c r="C1297">
        <v>17.600000000000001</v>
      </c>
    </row>
    <row r="1298" spans="1:3" ht="18.75" customHeight="1">
      <c r="A1298" t="s">
        <v>1853</v>
      </c>
      <c r="B1298" t="s">
        <v>74</v>
      </c>
      <c r="C1298">
        <v>22.1</v>
      </c>
    </row>
    <row r="1299" spans="1:3" ht="18.75" customHeight="1">
      <c r="A1299" t="s">
        <v>1276</v>
      </c>
      <c r="B1299" t="s">
        <v>74</v>
      </c>
      <c r="C1299">
        <v>13</v>
      </c>
    </row>
    <row r="1300" spans="1:3" ht="18.75" customHeight="1">
      <c r="A1300" t="s">
        <v>1277</v>
      </c>
      <c r="B1300" t="s">
        <v>74</v>
      </c>
      <c r="C1300">
        <v>14.5</v>
      </c>
    </row>
    <row r="1301" spans="1:3" ht="18.75" customHeight="1">
      <c r="A1301" t="s">
        <v>1278</v>
      </c>
      <c r="B1301" t="s">
        <v>74</v>
      </c>
      <c r="C1301">
        <v>18.600000000000001</v>
      </c>
    </row>
    <row r="1302" spans="1:3" ht="18.75" customHeight="1">
      <c r="A1302" t="s">
        <v>1279</v>
      </c>
      <c r="B1302" t="s">
        <v>1280</v>
      </c>
      <c r="C1302">
        <v>13.1</v>
      </c>
    </row>
    <row r="1303" spans="1:3" ht="18.75" customHeight="1">
      <c r="A1303" t="s">
        <v>1281</v>
      </c>
      <c r="B1303" t="s">
        <v>74</v>
      </c>
      <c r="C1303">
        <v>25.1</v>
      </c>
    </row>
    <row r="1304" spans="1:3" ht="18.75" customHeight="1">
      <c r="A1304" t="s">
        <v>1282</v>
      </c>
      <c r="B1304" t="s">
        <v>74</v>
      </c>
      <c r="C1304">
        <v>14.8</v>
      </c>
    </row>
    <row r="1305" spans="1:3" ht="18.75" customHeight="1">
      <c r="A1305" t="s">
        <v>1283</v>
      </c>
      <c r="B1305" t="s">
        <v>74</v>
      </c>
      <c r="C1305">
        <v>19.100000000000001</v>
      </c>
    </row>
    <row r="1306" spans="1:3" ht="18.75" customHeight="1">
      <c r="A1306" t="s">
        <v>1284</v>
      </c>
      <c r="B1306" t="s">
        <v>74</v>
      </c>
      <c r="C1306">
        <v>18</v>
      </c>
    </row>
    <row r="1307" spans="1:3" ht="18.75" customHeight="1">
      <c r="A1307" t="s">
        <v>1285</v>
      </c>
      <c r="B1307" t="s">
        <v>74</v>
      </c>
      <c r="C1307">
        <v>21.3</v>
      </c>
    </row>
    <row r="1308" spans="1:3" ht="18.75" customHeight="1">
      <c r="A1308" t="s">
        <v>1790</v>
      </c>
      <c r="B1308" t="s">
        <v>74</v>
      </c>
      <c r="C1308">
        <v>18.2</v>
      </c>
    </row>
    <row r="1309" spans="1:3" ht="18.75" customHeight="1">
      <c r="A1309" t="s">
        <v>1286</v>
      </c>
      <c r="B1309" t="s">
        <v>74</v>
      </c>
      <c r="C1309">
        <v>18.5</v>
      </c>
    </row>
    <row r="1310" spans="1:3" ht="18.75" customHeight="1">
      <c r="A1310" t="s">
        <v>1287</v>
      </c>
      <c r="B1310" t="s">
        <v>329</v>
      </c>
      <c r="C1310">
        <v>5.5</v>
      </c>
    </row>
    <row r="1311" spans="1:3" ht="18.75" customHeight="1">
      <c r="A1311" t="s">
        <v>1288</v>
      </c>
      <c r="B1311" t="s">
        <v>119</v>
      </c>
      <c r="C1311">
        <v>8.5</v>
      </c>
    </row>
    <row r="1312" spans="1:3" ht="18.75" customHeight="1">
      <c r="A1312" t="s">
        <v>1289</v>
      </c>
      <c r="B1312" t="s">
        <v>74</v>
      </c>
      <c r="C1312">
        <v>14.6</v>
      </c>
    </row>
    <row r="1313" spans="1:3" ht="18.75" customHeight="1">
      <c r="A1313" t="s">
        <v>1988</v>
      </c>
      <c r="B1313" t="s">
        <v>74</v>
      </c>
      <c r="C1313">
        <v>25.5</v>
      </c>
    </row>
    <row r="1314" spans="1:3" ht="18.75" customHeight="1">
      <c r="A1314" t="s">
        <v>1290</v>
      </c>
      <c r="B1314" t="s">
        <v>74</v>
      </c>
      <c r="C1314">
        <v>22.2</v>
      </c>
    </row>
    <row r="1315" spans="1:3" ht="18.75" customHeight="1">
      <c r="A1315" t="s">
        <v>1291</v>
      </c>
      <c r="B1315" t="s">
        <v>74</v>
      </c>
      <c r="C1315">
        <v>16.8</v>
      </c>
    </row>
    <row r="1316" spans="1:3" ht="18.75" customHeight="1">
      <c r="A1316" t="s">
        <v>1292</v>
      </c>
      <c r="B1316" t="s">
        <v>74</v>
      </c>
      <c r="C1316">
        <v>8.3000000000000007</v>
      </c>
    </row>
    <row r="1317" spans="1:3" ht="18.75" customHeight="1">
      <c r="A1317" t="s">
        <v>1293</v>
      </c>
      <c r="B1317" t="s">
        <v>74</v>
      </c>
      <c r="C1317">
        <v>18.3</v>
      </c>
    </row>
    <row r="1318" spans="1:3" ht="18.75" customHeight="1">
      <c r="A1318" t="s">
        <v>1294</v>
      </c>
      <c r="B1318" t="s">
        <v>74</v>
      </c>
      <c r="C1318">
        <v>27.8</v>
      </c>
    </row>
    <row r="1319" spans="1:3" ht="18.75" customHeight="1">
      <c r="A1319" t="s">
        <v>1295</v>
      </c>
      <c r="B1319" t="s">
        <v>74</v>
      </c>
      <c r="C1319">
        <v>26.5</v>
      </c>
    </row>
    <row r="1320" spans="1:3" ht="18.75" customHeight="1">
      <c r="A1320" t="s">
        <v>1297</v>
      </c>
      <c r="B1320" t="s">
        <v>222</v>
      </c>
      <c r="C1320">
        <v>10.4</v>
      </c>
    </row>
    <row r="1321" spans="1:3" ht="18.75" customHeight="1">
      <c r="A1321" t="s">
        <v>1298</v>
      </c>
      <c r="B1321" t="s">
        <v>74</v>
      </c>
      <c r="C1321">
        <v>21.2</v>
      </c>
    </row>
    <row r="1322" spans="1:3" ht="18.75" customHeight="1">
      <c r="A1322" t="s">
        <v>1299</v>
      </c>
      <c r="B1322" t="s">
        <v>74</v>
      </c>
      <c r="C1322">
        <v>26.3</v>
      </c>
    </row>
    <row r="1323" spans="1:3" ht="18.75" customHeight="1">
      <c r="A1323" t="s">
        <v>1300</v>
      </c>
      <c r="B1323" t="s">
        <v>74</v>
      </c>
      <c r="C1323">
        <v>20.8</v>
      </c>
    </row>
    <row r="1324" spans="1:3" ht="18.75" customHeight="1">
      <c r="A1324" t="s">
        <v>1301</v>
      </c>
      <c r="B1324" t="s">
        <v>74</v>
      </c>
      <c r="C1324">
        <v>13.5</v>
      </c>
    </row>
    <row r="1325" spans="1:3" ht="18.75" customHeight="1">
      <c r="A1325" t="s">
        <v>1302</v>
      </c>
      <c r="B1325" t="s">
        <v>74</v>
      </c>
      <c r="C1325">
        <v>6.2</v>
      </c>
    </row>
    <row r="1326" spans="1:3" ht="18.75" customHeight="1">
      <c r="A1326" t="s">
        <v>1304</v>
      </c>
      <c r="B1326" t="s">
        <v>74</v>
      </c>
      <c r="C1326">
        <v>36.799999999999997</v>
      </c>
    </row>
    <row r="1327" spans="1:3" ht="18.75" customHeight="1">
      <c r="A1327" t="s">
        <v>1305</v>
      </c>
      <c r="B1327" t="s">
        <v>74</v>
      </c>
      <c r="C1327">
        <v>8.9</v>
      </c>
    </row>
    <row r="1328" spans="1:3" ht="18.75" customHeight="1">
      <c r="A1328" t="s">
        <v>1307</v>
      </c>
      <c r="B1328" t="s">
        <v>74</v>
      </c>
      <c r="C1328">
        <v>8.1</v>
      </c>
    </row>
    <row r="1329" spans="1:3" ht="18.75" customHeight="1">
      <c r="A1329" t="s">
        <v>1308</v>
      </c>
      <c r="B1329" t="s">
        <v>74</v>
      </c>
      <c r="C1329">
        <v>17</v>
      </c>
    </row>
    <row r="1330" spans="1:3" ht="18.75" customHeight="1">
      <c r="A1330" t="s">
        <v>1791</v>
      </c>
      <c r="B1330" t="s">
        <v>74</v>
      </c>
      <c r="C1330">
        <v>34.5</v>
      </c>
    </row>
    <row r="1331" spans="1:3" ht="18.75" customHeight="1">
      <c r="A1331" t="s">
        <v>1309</v>
      </c>
      <c r="B1331" t="s">
        <v>74</v>
      </c>
      <c r="C1331">
        <v>18</v>
      </c>
    </row>
    <row r="1332" spans="1:3" ht="18.75" customHeight="1">
      <c r="A1332" t="s">
        <v>1311</v>
      </c>
      <c r="B1332" t="s">
        <v>74</v>
      </c>
      <c r="C1332">
        <v>13.8</v>
      </c>
    </row>
    <row r="1333" spans="1:3" ht="18.75" customHeight="1">
      <c r="A1333" t="s">
        <v>1312</v>
      </c>
      <c r="B1333" t="s">
        <v>74</v>
      </c>
      <c r="C1333">
        <v>16.8</v>
      </c>
    </row>
    <row r="1334" spans="1:3" ht="18.75" customHeight="1">
      <c r="A1334" t="s">
        <v>1989</v>
      </c>
      <c r="B1334" t="s">
        <v>350</v>
      </c>
      <c r="C1334">
        <v>15</v>
      </c>
    </row>
    <row r="1335" spans="1:3" ht="18.75" customHeight="1">
      <c r="A1335" t="s">
        <v>1313</v>
      </c>
      <c r="B1335" t="s">
        <v>74</v>
      </c>
      <c r="C1335">
        <v>24.4</v>
      </c>
    </row>
    <row r="1336" spans="1:3" ht="18.75" customHeight="1">
      <c r="A1336" t="s">
        <v>1314</v>
      </c>
      <c r="B1336" t="s">
        <v>74</v>
      </c>
      <c r="C1336">
        <v>15.7</v>
      </c>
    </row>
    <row r="1337" spans="1:3" ht="18.75" customHeight="1">
      <c r="A1337" t="s">
        <v>1315</v>
      </c>
      <c r="B1337" t="s">
        <v>74</v>
      </c>
      <c r="C1337">
        <v>5.2</v>
      </c>
    </row>
    <row r="1338" spans="1:3" ht="18.75" customHeight="1">
      <c r="A1338" t="s">
        <v>1316</v>
      </c>
      <c r="B1338" t="s">
        <v>74</v>
      </c>
      <c r="C1338">
        <v>14.3</v>
      </c>
    </row>
    <row r="1339" spans="1:3" ht="18.75" customHeight="1">
      <c r="A1339" t="s">
        <v>1317</v>
      </c>
      <c r="B1339" t="s">
        <v>74</v>
      </c>
      <c r="C1339">
        <v>12.6</v>
      </c>
    </row>
    <row r="1340" spans="1:3" ht="18.75" customHeight="1">
      <c r="A1340" t="s">
        <v>1318</v>
      </c>
      <c r="B1340" t="s">
        <v>74</v>
      </c>
      <c r="C1340">
        <v>16.899999999999999</v>
      </c>
    </row>
    <row r="1341" spans="1:3" ht="18.75" customHeight="1">
      <c r="A1341" t="s">
        <v>1319</v>
      </c>
      <c r="B1341" t="s">
        <v>74</v>
      </c>
      <c r="C1341">
        <v>6.5</v>
      </c>
    </row>
    <row r="1342" spans="1:3" ht="18.75" customHeight="1">
      <c r="A1342" t="s">
        <v>1792</v>
      </c>
      <c r="B1342" t="s">
        <v>74</v>
      </c>
      <c r="C1342">
        <v>10.7</v>
      </c>
    </row>
    <row r="1343" spans="1:3" ht="18.75" customHeight="1">
      <c r="A1343" t="s">
        <v>1320</v>
      </c>
      <c r="B1343" t="s">
        <v>74</v>
      </c>
      <c r="C1343">
        <v>1.9</v>
      </c>
    </row>
    <row r="1344" spans="1:3" ht="18.75" customHeight="1">
      <c r="A1344" t="s">
        <v>1321</v>
      </c>
      <c r="B1344" t="s">
        <v>74</v>
      </c>
      <c r="C1344">
        <v>25.4</v>
      </c>
    </row>
    <row r="1345" spans="1:3" ht="18.75" customHeight="1">
      <c r="A1345" t="s">
        <v>1322</v>
      </c>
      <c r="B1345" t="s">
        <v>74</v>
      </c>
      <c r="C1345">
        <v>15.4</v>
      </c>
    </row>
    <row r="1346" spans="1:3" ht="18.75" customHeight="1">
      <c r="A1346" t="s">
        <v>1323</v>
      </c>
      <c r="B1346" t="s">
        <v>74</v>
      </c>
      <c r="C1346">
        <v>20.399999999999999</v>
      </c>
    </row>
    <row r="1347" spans="1:3" ht="18.75" customHeight="1">
      <c r="A1347" t="s">
        <v>1324</v>
      </c>
      <c r="B1347" t="s">
        <v>74</v>
      </c>
      <c r="C1347">
        <v>18.899999999999999</v>
      </c>
    </row>
    <row r="1348" spans="1:3" ht="18.75" customHeight="1">
      <c r="A1348" t="s">
        <v>1325</v>
      </c>
      <c r="B1348" t="s">
        <v>74</v>
      </c>
      <c r="C1348">
        <v>7.8</v>
      </c>
    </row>
    <row r="1349" spans="1:3" ht="18.75" customHeight="1">
      <c r="A1349" t="s">
        <v>1326</v>
      </c>
      <c r="B1349" t="s">
        <v>74</v>
      </c>
      <c r="C1349">
        <v>23.8</v>
      </c>
    </row>
    <row r="1350" spans="1:3" ht="18.75" customHeight="1">
      <c r="A1350" t="s">
        <v>1327</v>
      </c>
      <c r="B1350" t="s">
        <v>74</v>
      </c>
      <c r="C1350">
        <v>19.7</v>
      </c>
    </row>
    <row r="1351" spans="1:3" ht="18.75" customHeight="1">
      <c r="A1351" t="s">
        <v>1330</v>
      </c>
      <c r="B1351" t="s">
        <v>74</v>
      </c>
      <c r="C1351">
        <v>18.3</v>
      </c>
    </row>
    <row r="1352" spans="1:3" ht="18.75" customHeight="1">
      <c r="A1352" t="s">
        <v>1331</v>
      </c>
      <c r="B1352" t="s">
        <v>74</v>
      </c>
      <c r="C1352">
        <v>21.4</v>
      </c>
    </row>
    <row r="1353" spans="1:3" ht="18.75" customHeight="1">
      <c r="A1353" t="s">
        <v>1332</v>
      </c>
      <c r="B1353" t="s">
        <v>74</v>
      </c>
      <c r="C1353">
        <v>20.6</v>
      </c>
    </row>
    <row r="1354" spans="1:3" ht="18.75" customHeight="1">
      <c r="A1354" t="s">
        <v>1333</v>
      </c>
      <c r="B1354" t="s">
        <v>74</v>
      </c>
      <c r="C1354">
        <v>22.6</v>
      </c>
    </row>
    <row r="1355" spans="1:3" ht="18.75" customHeight="1">
      <c r="A1355" t="s">
        <v>1335</v>
      </c>
      <c r="B1355" t="s">
        <v>74</v>
      </c>
      <c r="C1355">
        <v>22.3</v>
      </c>
    </row>
    <row r="1356" spans="1:3" ht="18.75" customHeight="1">
      <c r="A1356" t="s">
        <v>1336</v>
      </c>
      <c r="B1356" t="s">
        <v>74</v>
      </c>
      <c r="C1356">
        <v>12.6</v>
      </c>
    </row>
    <row r="1357" spans="1:3" ht="18.75" customHeight="1">
      <c r="A1357" t="s">
        <v>1337</v>
      </c>
      <c r="B1357" t="s">
        <v>74</v>
      </c>
      <c r="C1357">
        <v>18.600000000000001</v>
      </c>
    </row>
    <row r="1358" spans="1:3" ht="18.75" customHeight="1">
      <c r="A1358" t="s">
        <v>1338</v>
      </c>
      <c r="B1358" t="s">
        <v>74</v>
      </c>
      <c r="C1358">
        <v>14.3</v>
      </c>
    </row>
    <row r="1359" spans="1:3" ht="18.75" customHeight="1">
      <c r="A1359" t="s">
        <v>1339</v>
      </c>
      <c r="B1359" t="s">
        <v>74</v>
      </c>
      <c r="C1359">
        <v>6.5</v>
      </c>
    </row>
    <row r="1360" spans="1:3" ht="18.75" customHeight="1">
      <c r="A1360" t="s">
        <v>1340</v>
      </c>
      <c r="B1360" t="s">
        <v>74</v>
      </c>
      <c r="C1360">
        <v>22</v>
      </c>
    </row>
    <row r="1361" spans="1:3" ht="18.75" customHeight="1">
      <c r="A1361" t="s">
        <v>1341</v>
      </c>
      <c r="B1361" t="s">
        <v>74</v>
      </c>
      <c r="C1361">
        <v>18.5</v>
      </c>
    </row>
    <row r="1362" spans="1:3" ht="18.75" customHeight="1">
      <c r="A1362" t="s">
        <v>1342</v>
      </c>
      <c r="B1362" t="s">
        <v>74</v>
      </c>
      <c r="C1362">
        <v>25.2</v>
      </c>
    </row>
    <row r="1363" spans="1:3" ht="18.75" customHeight="1">
      <c r="A1363" t="s">
        <v>1343</v>
      </c>
      <c r="B1363" t="s">
        <v>636</v>
      </c>
      <c r="C1363">
        <v>15.7</v>
      </c>
    </row>
    <row r="1364" spans="1:3" ht="18.75" customHeight="1">
      <c r="A1364" t="s">
        <v>1344</v>
      </c>
      <c r="B1364" t="s">
        <v>74</v>
      </c>
      <c r="C1364">
        <v>10.9</v>
      </c>
    </row>
    <row r="1365" spans="1:3" ht="18.75" customHeight="1">
      <c r="A1365" t="s">
        <v>1345</v>
      </c>
      <c r="B1365" t="s">
        <v>350</v>
      </c>
      <c r="C1365">
        <v>12</v>
      </c>
    </row>
    <row r="1366" spans="1:3" ht="18.75" customHeight="1">
      <c r="A1366" t="s">
        <v>1346</v>
      </c>
      <c r="B1366" t="s">
        <v>74</v>
      </c>
      <c r="C1366">
        <v>19.3</v>
      </c>
    </row>
    <row r="1367" spans="1:3" ht="18.75" customHeight="1">
      <c r="A1367" t="s">
        <v>1347</v>
      </c>
      <c r="B1367" t="s">
        <v>1348</v>
      </c>
      <c r="C1367">
        <v>11.3</v>
      </c>
    </row>
    <row r="1368" spans="1:3" ht="18.75" customHeight="1">
      <c r="A1368" t="s">
        <v>1349</v>
      </c>
      <c r="B1368" t="s">
        <v>439</v>
      </c>
      <c r="C1368">
        <v>14.3</v>
      </c>
    </row>
    <row r="1369" spans="1:3" ht="18.75" customHeight="1">
      <c r="A1369" t="s">
        <v>1350</v>
      </c>
      <c r="B1369" t="s">
        <v>74</v>
      </c>
      <c r="C1369">
        <v>15.3</v>
      </c>
    </row>
    <row r="1370" spans="1:3" ht="18.75" customHeight="1">
      <c r="A1370" t="s">
        <v>1351</v>
      </c>
      <c r="B1370" t="s">
        <v>74</v>
      </c>
      <c r="C1370">
        <v>31.8</v>
      </c>
    </row>
    <row r="1371" spans="1:3" ht="18.75" customHeight="1">
      <c r="A1371" t="s">
        <v>1352</v>
      </c>
      <c r="B1371" t="s">
        <v>74</v>
      </c>
      <c r="C1371">
        <v>3.2</v>
      </c>
    </row>
    <row r="1372" spans="1:3" ht="18.75" customHeight="1">
      <c r="A1372" t="s">
        <v>1353</v>
      </c>
      <c r="B1372" t="s">
        <v>74</v>
      </c>
      <c r="C1372">
        <v>6.6</v>
      </c>
    </row>
    <row r="1373" spans="1:3" ht="18.75" customHeight="1">
      <c r="A1373" t="s">
        <v>1355</v>
      </c>
      <c r="B1373" t="s">
        <v>439</v>
      </c>
      <c r="C1373">
        <v>14.8</v>
      </c>
    </row>
    <row r="1374" spans="1:3" ht="18.75" customHeight="1">
      <c r="A1374" t="s">
        <v>1356</v>
      </c>
      <c r="B1374" t="s">
        <v>1357</v>
      </c>
      <c r="C1374">
        <v>9.9</v>
      </c>
    </row>
    <row r="1375" spans="1:3" ht="18.75" customHeight="1">
      <c r="A1375" t="s">
        <v>1358</v>
      </c>
      <c r="B1375" t="s">
        <v>74</v>
      </c>
      <c r="C1375">
        <v>12.7</v>
      </c>
    </row>
    <row r="1376" spans="1:3" ht="18.75" customHeight="1">
      <c r="A1376" t="s">
        <v>1359</v>
      </c>
      <c r="B1376" t="s">
        <v>439</v>
      </c>
      <c r="C1376">
        <v>5.4</v>
      </c>
    </row>
    <row r="1377" spans="1:3" ht="18.75" customHeight="1">
      <c r="A1377" t="s">
        <v>1360</v>
      </c>
      <c r="B1377" t="s">
        <v>74</v>
      </c>
      <c r="C1377">
        <v>27.3</v>
      </c>
    </row>
    <row r="1378" spans="1:3" ht="18.75" customHeight="1">
      <c r="A1378" t="s">
        <v>1361</v>
      </c>
      <c r="B1378" t="s">
        <v>74</v>
      </c>
      <c r="C1378">
        <v>32.6</v>
      </c>
    </row>
    <row r="1379" spans="1:3" ht="18.75" customHeight="1">
      <c r="A1379" t="s">
        <v>1362</v>
      </c>
      <c r="B1379" t="s">
        <v>74</v>
      </c>
      <c r="C1379">
        <v>24.9</v>
      </c>
    </row>
    <row r="1380" spans="1:3" ht="18.75" customHeight="1">
      <c r="A1380" t="s">
        <v>1363</v>
      </c>
      <c r="B1380" t="s">
        <v>74</v>
      </c>
      <c r="C1380">
        <v>9.1999999999999993</v>
      </c>
    </row>
    <row r="1381" spans="1:3" ht="18.75" customHeight="1">
      <c r="A1381" t="s">
        <v>1364</v>
      </c>
      <c r="B1381" t="s">
        <v>74</v>
      </c>
      <c r="C1381">
        <v>29</v>
      </c>
    </row>
    <row r="1382" spans="1:3" ht="18.75" customHeight="1">
      <c r="A1382" t="s">
        <v>1854</v>
      </c>
      <c r="B1382" t="s">
        <v>74</v>
      </c>
      <c r="C1382">
        <v>14.8</v>
      </c>
    </row>
    <row r="1383" spans="1:3" ht="18.75" customHeight="1">
      <c r="A1383" t="s">
        <v>1365</v>
      </c>
      <c r="B1383" t="s">
        <v>74</v>
      </c>
      <c r="C1383">
        <v>19.3</v>
      </c>
    </row>
    <row r="1384" spans="1:3" ht="18.75" customHeight="1">
      <c r="A1384" t="s">
        <v>1366</v>
      </c>
      <c r="B1384" t="s">
        <v>74</v>
      </c>
      <c r="C1384">
        <v>18</v>
      </c>
    </row>
    <row r="1385" spans="1:3" ht="18.75" customHeight="1">
      <c r="A1385" t="s">
        <v>1367</v>
      </c>
      <c r="B1385" t="s">
        <v>74</v>
      </c>
      <c r="C1385">
        <v>17.5</v>
      </c>
    </row>
    <row r="1386" spans="1:3" ht="18.75" customHeight="1">
      <c r="A1386" t="s">
        <v>1368</v>
      </c>
      <c r="B1386" t="s">
        <v>74</v>
      </c>
      <c r="C1386">
        <v>20.6</v>
      </c>
    </row>
    <row r="1387" spans="1:3" ht="18.75" customHeight="1">
      <c r="A1387" t="s">
        <v>1369</v>
      </c>
      <c r="B1387" t="s">
        <v>74</v>
      </c>
      <c r="C1387">
        <v>41.8</v>
      </c>
    </row>
    <row r="1388" spans="1:3" ht="18.75" customHeight="1">
      <c r="A1388" t="s">
        <v>1370</v>
      </c>
      <c r="B1388" t="s">
        <v>74</v>
      </c>
      <c r="C1388">
        <v>24.2</v>
      </c>
    </row>
    <row r="1389" spans="1:3" ht="18.75" customHeight="1">
      <c r="A1389" t="s">
        <v>1371</v>
      </c>
      <c r="B1389" t="s">
        <v>74</v>
      </c>
      <c r="C1389">
        <v>6.5</v>
      </c>
    </row>
    <row r="1390" spans="1:3" ht="18.75" customHeight="1">
      <c r="A1390" t="s">
        <v>1990</v>
      </c>
      <c r="B1390" t="s">
        <v>825</v>
      </c>
      <c r="C1390">
        <v>26.6</v>
      </c>
    </row>
    <row r="1391" spans="1:3" ht="18.75" customHeight="1">
      <c r="A1391" t="s">
        <v>1372</v>
      </c>
      <c r="B1391" t="s">
        <v>81</v>
      </c>
      <c r="C1391">
        <v>18.899999999999999</v>
      </c>
    </row>
    <row r="1392" spans="1:3" ht="18.75" customHeight="1">
      <c r="A1392" t="s">
        <v>1991</v>
      </c>
      <c r="B1392" t="s">
        <v>74</v>
      </c>
      <c r="C1392">
        <v>14.6</v>
      </c>
    </row>
    <row r="1393" spans="1:3" ht="18.75" customHeight="1">
      <c r="A1393" t="s">
        <v>1373</v>
      </c>
      <c r="B1393" t="s">
        <v>74</v>
      </c>
      <c r="C1393">
        <v>28.4</v>
      </c>
    </row>
    <row r="1394" spans="1:3" ht="18.75" customHeight="1">
      <c r="A1394" t="s">
        <v>1374</v>
      </c>
      <c r="B1394" t="s">
        <v>74</v>
      </c>
      <c r="C1394">
        <v>15.6</v>
      </c>
    </row>
    <row r="1395" spans="1:3" ht="18.75" customHeight="1">
      <c r="A1395" t="s">
        <v>1375</v>
      </c>
      <c r="B1395" t="s">
        <v>74</v>
      </c>
      <c r="C1395">
        <v>8.8000000000000007</v>
      </c>
    </row>
    <row r="1396" spans="1:3" ht="18.75" customHeight="1">
      <c r="A1396" t="s">
        <v>1376</v>
      </c>
      <c r="B1396" t="s">
        <v>753</v>
      </c>
      <c r="C1396">
        <v>14.7</v>
      </c>
    </row>
    <row r="1397" spans="1:3" ht="18.75" customHeight="1">
      <c r="A1397" t="s">
        <v>1377</v>
      </c>
      <c r="B1397" t="s">
        <v>74</v>
      </c>
      <c r="C1397">
        <v>13.8</v>
      </c>
    </row>
    <row r="1398" spans="1:3" ht="18.75" customHeight="1">
      <c r="A1398" t="s">
        <v>1378</v>
      </c>
      <c r="B1398" t="s">
        <v>74</v>
      </c>
      <c r="C1398">
        <v>14.7</v>
      </c>
    </row>
    <row r="1399" spans="1:3" ht="18.75" customHeight="1">
      <c r="A1399" t="s">
        <v>1380</v>
      </c>
      <c r="B1399" t="s">
        <v>74</v>
      </c>
      <c r="C1399">
        <v>22.2</v>
      </c>
    </row>
    <row r="1400" spans="1:3" ht="18.75" customHeight="1">
      <c r="A1400" t="s">
        <v>1382</v>
      </c>
      <c r="B1400" t="s">
        <v>74</v>
      </c>
      <c r="C1400">
        <v>22.9</v>
      </c>
    </row>
    <row r="1401" spans="1:3" ht="18.75" customHeight="1">
      <c r="A1401" t="s">
        <v>1383</v>
      </c>
      <c r="B1401" t="s">
        <v>74</v>
      </c>
      <c r="C1401">
        <v>6.9</v>
      </c>
    </row>
    <row r="1402" spans="1:3" ht="18.75" customHeight="1">
      <c r="A1402" t="s">
        <v>1384</v>
      </c>
      <c r="B1402" t="s">
        <v>74</v>
      </c>
      <c r="C1402">
        <v>29.5</v>
      </c>
    </row>
    <row r="1403" spans="1:3" ht="18.75" customHeight="1">
      <c r="A1403" t="s">
        <v>1385</v>
      </c>
      <c r="B1403" t="s">
        <v>1386</v>
      </c>
      <c r="C1403">
        <v>3.5</v>
      </c>
    </row>
    <row r="1404" spans="1:3" ht="18.75" customHeight="1">
      <c r="A1404" t="s">
        <v>1387</v>
      </c>
      <c r="B1404" t="s">
        <v>74</v>
      </c>
      <c r="C1404">
        <v>2.6</v>
      </c>
    </row>
    <row r="1405" spans="1:3" ht="18.75" customHeight="1">
      <c r="A1405" t="s">
        <v>1388</v>
      </c>
      <c r="B1405" t="s">
        <v>74</v>
      </c>
      <c r="C1405">
        <v>19.2</v>
      </c>
    </row>
    <row r="1406" spans="1:3" ht="18.75" customHeight="1">
      <c r="A1406" t="s">
        <v>1389</v>
      </c>
      <c r="B1406" t="s">
        <v>74</v>
      </c>
      <c r="C1406">
        <v>25.9</v>
      </c>
    </row>
    <row r="1407" spans="1:3" ht="18.75" customHeight="1">
      <c r="A1407" t="s">
        <v>1390</v>
      </c>
      <c r="B1407" t="s">
        <v>74</v>
      </c>
      <c r="C1407">
        <v>10.3</v>
      </c>
    </row>
    <row r="1408" spans="1:3" ht="18.75" customHeight="1">
      <c r="A1408" t="s">
        <v>1391</v>
      </c>
      <c r="B1408" t="s">
        <v>74</v>
      </c>
      <c r="C1408">
        <v>14.7</v>
      </c>
    </row>
    <row r="1409" spans="1:3" ht="18.75" customHeight="1">
      <c r="A1409" t="s">
        <v>1392</v>
      </c>
      <c r="B1409" t="s">
        <v>74</v>
      </c>
      <c r="C1409">
        <v>31.8</v>
      </c>
    </row>
    <row r="1410" spans="1:3" ht="18.75" customHeight="1">
      <c r="A1410" t="s">
        <v>1393</v>
      </c>
      <c r="B1410" t="s">
        <v>544</v>
      </c>
      <c r="C1410">
        <v>10.3</v>
      </c>
    </row>
    <row r="1411" spans="1:3" ht="18.75" customHeight="1">
      <c r="A1411" t="s">
        <v>1395</v>
      </c>
      <c r="B1411" t="s">
        <v>74</v>
      </c>
      <c r="C1411">
        <v>13.6</v>
      </c>
    </row>
    <row r="1412" spans="1:3" ht="18.75" customHeight="1">
      <c r="A1412" t="s">
        <v>1396</v>
      </c>
      <c r="B1412" t="s">
        <v>74</v>
      </c>
      <c r="C1412">
        <v>14.8</v>
      </c>
    </row>
    <row r="1413" spans="1:3" ht="18.75" customHeight="1">
      <c r="A1413" t="s">
        <v>1397</v>
      </c>
      <c r="B1413" t="s">
        <v>74</v>
      </c>
      <c r="C1413">
        <v>15.9</v>
      </c>
    </row>
    <row r="1414" spans="1:3" ht="18.75" customHeight="1">
      <c r="A1414" t="s">
        <v>1398</v>
      </c>
      <c r="B1414" t="s">
        <v>1399</v>
      </c>
      <c r="C1414">
        <v>23.8</v>
      </c>
    </row>
    <row r="1415" spans="1:3" ht="18.75" customHeight="1">
      <c r="A1415" t="s">
        <v>1855</v>
      </c>
      <c r="B1415" t="s">
        <v>74</v>
      </c>
      <c r="C1415">
        <v>27.2</v>
      </c>
    </row>
    <row r="1416" spans="1:3" ht="18.75" customHeight="1">
      <c r="A1416" t="s">
        <v>1400</v>
      </c>
      <c r="B1416" t="s">
        <v>74</v>
      </c>
      <c r="C1416">
        <v>6.1</v>
      </c>
    </row>
    <row r="1417" spans="1:3" ht="18.75" customHeight="1">
      <c r="A1417" t="s">
        <v>1401</v>
      </c>
      <c r="B1417" t="s">
        <v>74</v>
      </c>
      <c r="C1417">
        <v>10.9</v>
      </c>
    </row>
    <row r="1418" spans="1:3" ht="18.75" customHeight="1">
      <c r="A1418" t="s">
        <v>1405</v>
      </c>
      <c r="B1418" t="s">
        <v>74</v>
      </c>
      <c r="C1418">
        <v>18.2</v>
      </c>
    </row>
    <row r="1419" spans="1:3" ht="18.75" customHeight="1">
      <c r="A1419" t="s">
        <v>1406</v>
      </c>
      <c r="B1419" t="s">
        <v>74</v>
      </c>
      <c r="C1419">
        <v>25.9</v>
      </c>
    </row>
    <row r="1420" spans="1:3" ht="18.75" customHeight="1">
      <c r="A1420" t="s">
        <v>1407</v>
      </c>
      <c r="B1420" t="s">
        <v>185</v>
      </c>
      <c r="C1420">
        <v>8.5</v>
      </c>
    </row>
    <row r="1421" spans="1:3" ht="18.75" customHeight="1">
      <c r="A1421" t="s">
        <v>1408</v>
      </c>
      <c r="B1421" t="s">
        <v>74</v>
      </c>
      <c r="C1421">
        <v>20.8</v>
      </c>
    </row>
    <row r="1422" spans="1:3" ht="18.75" customHeight="1">
      <c r="A1422" t="s">
        <v>1409</v>
      </c>
      <c r="B1422" t="s">
        <v>74</v>
      </c>
      <c r="C1422">
        <v>29.4</v>
      </c>
    </row>
    <row r="1423" spans="1:3" ht="18.75" customHeight="1">
      <c r="A1423" t="s">
        <v>1410</v>
      </c>
      <c r="B1423" t="s">
        <v>74</v>
      </c>
      <c r="C1423">
        <v>22.6</v>
      </c>
    </row>
    <row r="1424" spans="1:3" ht="18.75" customHeight="1">
      <c r="A1424" t="s">
        <v>1411</v>
      </c>
      <c r="B1424" t="s">
        <v>74</v>
      </c>
      <c r="C1424">
        <v>34.4</v>
      </c>
    </row>
    <row r="1425" spans="1:3" ht="18.75" customHeight="1">
      <c r="A1425" t="s">
        <v>1413</v>
      </c>
      <c r="B1425" t="s">
        <v>74</v>
      </c>
      <c r="C1425">
        <v>19</v>
      </c>
    </row>
    <row r="1426" spans="1:3" ht="18.75" customHeight="1">
      <c r="A1426" t="s">
        <v>1414</v>
      </c>
      <c r="B1426" t="s">
        <v>350</v>
      </c>
      <c r="C1426">
        <v>6.8</v>
      </c>
    </row>
    <row r="1427" spans="1:3" ht="18.75" customHeight="1">
      <c r="A1427" t="s">
        <v>1415</v>
      </c>
      <c r="B1427" t="s">
        <v>74</v>
      </c>
      <c r="C1427">
        <v>11.1</v>
      </c>
    </row>
    <row r="1428" spans="1:3" ht="18.75" customHeight="1">
      <c r="A1428" t="s">
        <v>1416</v>
      </c>
      <c r="B1428" t="s">
        <v>74</v>
      </c>
      <c r="C1428">
        <v>45.6</v>
      </c>
    </row>
    <row r="1429" spans="1:3" ht="18.75" customHeight="1">
      <c r="A1429" t="s">
        <v>1417</v>
      </c>
      <c r="B1429" t="s">
        <v>74</v>
      </c>
      <c r="C1429">
        <v>12.9</v>
      </c>
    </row>
    <row r="1430" spans="1:3" ht="18.75" customHeight="1">
      <c r="A1430" t="s">
        <v>1418</v>
      </c>
      <c r="B1430" t="s">
        <v>74</v>
      </c>
      <c r="C1430">
        <v>38.700000000000003</v>
      </c>
    </row>
    <row r="1431" spans="1:3" ht="18.75" customHeight="1">
      <c r="A1431" t="s">
        <v>1419</v>
      </c>
      <c r="B1431" t="s">
        <v>74</v>
      </c>
      <c r="C1431">
        <v>19.899999999999999</v>
      </c>
    </row>
    <row r="1432" spans="1:3" ht="18.75" customHeight="1">
      <c r="A1432" t="s">
        <v>1420</v>
      </c>
      <c r="B1432" t="s">
        <v>74</v>
      </c>
      <c r="C1432">
        <v>54</v>
      </c>
    </row>
    <row r="1433" spans="1:3" ht="18.75" customHeight="1">
      <c r="A1433" t="s">
        <v>1422</v>
      </c>
      <c r="B1433" t="s">
        <v>74</v>
      </c>
      <c r="C1433">
        <v>5.2</v>
      </c>
    </row>
    <row r="1434" spans="1:3" ht="18.75" customHeight="1">
      <c r="A1434" t="s">
        <v>1423</v>
      </c>
      <c r="B1434" t="s">
        <v>74</v>
      </c>
      <c r="C1434">
        <v>23.7</v>
      </c>
    </row>
    <row r="1435" spans="1:3" ht="18.75" customHeight="1">
      <c r="A1435" t="s">
        <v>1424</v>
      </c>
      <c r="B1435" t="s">
        <v>101</v>
      </c>
      <c r="C1435">
        <v>19</v>
      </c>
    </row>
    <row r="1436" spans="1:3" ht="18.75" customHeight="1">
      <c r="A1436" t="s">
        <v>1425</v>
      </c>
      <c r="B1436" t="s">
        <v>74</v>
      </c>
      <c r="C1436">
        <v>13.8</v>
      </c>
    </row>
    <row r="1437" spans="1:3" ht="18.75" customHeight="1">
      <c r="A1437" t="s">
        <v>1426</v>
      </c>
      <c r="B1437" t="s">
        <v>74</v>
      </c>
      <c r="C1437">
        <v>21.2</v>
      </c>
    </row>
    <row r="1438" spans="1:3" ht="18.75" customHeight="1">
      <c r="A1438" t="s">
        <v>1427</v>
      </c>
      <c r="B1438" t="s">
        <v>74</v>
      </c>
      <c r="C1438">
        <v>12.4</v>
      </c>
    </row>
    <row r="1439" spans="1:3" ht="18.75" customHeight="1">
      <c r="A1439" t="s">
        <v>1428</v>
      </c>
      <c r="B1439" t="s">
        <v>74</v>
      </c>
      <c r="C1439">
        <v>19.600000000000001</v>
      </c>
    </row>
    <row r="1440" spans="1:3" ht="18.75" customHeight="1">
      <c r="A1440" t="s">
        <v>1429</v>
      </c>
      <c r="B1440" t="s">
        <v>74</v>
      </c>
      <c r="C1440">
        <v>13.1</v>
      </c>
    </row>
    <row r="1441" spans="1:3" ht="18.75" customHeight="1">
      <c r="A1441" t="s">
        <v>1430</v>
      </c>
      <c r="B1441" t="s">
        <v>74</v>
      </c>
      <c r="C1441">
        <v>7.2</v>
      </c>
    </row>
    <row r="1442" spans="1:3" ht="18.75" customHeight="1">
      <c r="A1442" t="s">
        <v>1431</v>
      </c>
      <c r="B1442" t="s">
        <v>1992</v>
      </c>
      <c r="C1442">
        <v>13.4</v>
      </c>
    </row>
    <row r="1443" spans="1:3" ht="18.75" customHeight="1">
      <c r="A1443" t="s">
        <v>1856</v>
      </c>
      <c r="B1443" t="s">
        <v>633</v>
      </c>
      <c r="C1443">
        <v>17.2</v>
      </c>
    </row>
    <row r="1444" spans="1:3" ht="18.75" customHeight="1">
      <c r="A1444" t="s">
        <v>1857</v>
      </c>
      <c r="B1444" t="s">
        <v>74</v>
      </c>
      <c r="C1444">
        <v>18.5</v>
      </c>
    </row>
    <row r="1445" spans="1:3" ht="18.75" customHeight="1">
      <c r="A1445" t="s">
        <v>1432</v>
      </c>
      <c r="B1445" t="s">
        <v>74</v>
      </c>
      <c r="C1445">
        <v>30.2</v>
      </c>
    </row>
    <row r="1446" spans="1:3" ht="18.75" customHeight="1">
      <c r="A1446" t="s">
        <v>1433</v>
      </c>
      <c r="B1446" t="s">
        <v>74</v>
      </c>
      <c r="C1446">
        <v>17</v>
      </c>
    </row>
    <row r="1447" spans="1:3" ht="18.75" customHeight="1">
      <c r="A1447" t="s">
        <v>1434</v>
      </c>
      <c r="B1447" t="s">
        <v>74</v>
      </c>
      <c r="C1447">
        <v>19.5</v>
      </c>
    </row>
    <row r="1448" spans="1:3" ht="18.75" customHeight="1">
      <c r="A1448" t="s">
        <v>1435</v>
      </c>
      <c r="B1448" t="s">
        <v>436</v>
      </c>
      <c r="C1448">
        <v>15.2</v>
      </c>
    </row>
    <row r="1449" spans="1:3" ht="18.75" customHeight="1">
      <c r="A1449" t="s">
        <v>1436</v>
      </c>
      <c r="B1449" t="s">
        <v>74</v>
      </c>
      <c r="C1449">
        <v>18.7</v>
      </c>
    </row>
    <row r="1450" spans="1:3" ht="18.75" customHeight="1">
      <c r="A1450" t="s">
        <v>1437</v>
      </c>
      <c r="B1450" t="s">
        <v>74</v>
      </c>
      <c r="C1450">
        <v>6.9</v>
      </c>
    </row>
    <row r="1451" spans="1:3" ht="18.75" customHeight="1">
      <c r="A1451" t="s">
        <v>1438</v>
      </c>
      <c r="B1451" t="s">
        <v>74</v>
      </c>
      <c r="C1451">
        <v>16</v>
      </c>
    </row>
    <row r="1452" spans="1:3" ht="18.75" customHeight="1">
      <c r="A1452" t="s">
        <v>1439</v>
      </c>
      <c r="B1452" t="s">
        <v>74</v>
      </c>
      <c r="C1452">
        <v>24.9</v>
      </c>
    </row>
    <row r="1453" spans="1:3" ht="18.75" customHeight="1">
      <c r="A1453" t="s">
        <v>1440</v>
      </c>
      <c r="B1453" t="s">
        <v>1441</v>
      </c>
      <c r="C1453">
        <v>16.3</v>
      </c>
    </row>
    <row r="1454" spans="1:3" ht="18.75" customHeight="1">
      <c r="A1454" t="s">
        <v>1442</v>
      </c>
      <c r="B1454" t="s">
        <v>74</v>
      </c>
      <c r="C1454">
        <v>22.1</v>
      </c>
    </row>
    <row r="1455" spans="1:3" ht="18.75" customHeight="1">
      <c r="A1455" t="s">
        <v>1443</v>
      </c>
      <c r="B1455" t="s">
        <v>74</v>
      </c>
      <c r="C1455">
        <v>16.3</v>
      </c>
    </row>
    <row r="1456" spans="1:3" ht="18.75" customHeight="1">
      <c r="A1456" t="s">
        <v>1444</v>
      </c>
      <c r="B1456" t="s">
        <v>74</v>
      </c>
      <c r="C1456">
        <v>30.2</v>
      </c>
    </row>
    <row r="1457" spans="1:3" ht="18.75" customHeight="1">
      <c r="A1457" t="s">
        <v>1445</v>
      </c>
      <c r="B1457" t="s">
        <v>74</v>
      </c>
      <c r="C1457">
        <v>18</v>
      </c>
    </row>
    <row r="1458" spans="1:3" ht="18.75" customHeight="1">
      <c r="A1458" t="s">
        <v>1446</v>
      </c>
      <c r="B1458" t="s">
        <v>852</v>
      </c>
      <c r="C1458">
        <v>10.3</v>
      </c>
    </row>
    <row r="1459" spans="1:3" ht="18.75" customHeight="1">
      <c r="A1459" t="s">
        <v>1447</v>
      </c>
      <c r="B1459" t="s">
        <v>74</v>
      </c>
      <c r="C1459">
        <v>10.6</v>
      </c>
    </row>
    <row r="1460" spans="1:3" ht="18.75" customHeight="1">
      <c r="A1460" t="s">
        <v>1448</v>
      </c>
      <c r="B1460" t="s">
        <v>640</v>
      </c>
      <c r="C1460">
        <v>8.4</v>
      </c>
    </row>
    <row r="1461" spans="1:3" ht="18.75" customHeight="1">
      <c r="A1461" t="s">
        <v>1449</v>
      </c>
      <c r="B1461" t="s">
        <v>74</v>
      </c>
      <c r="C1461">
        <v>25</v>
      </c>
    </row>
    <row r="1462" spans="1:3" ht="18.75" customHeight="1">
      <c r="A1462" t="s">
        <v>1450</v>
      </c>
      <c r="B1462" t="s">
        <v>74</v>
      </c>
      <c r="C1462">
        <v>14.2</v>
      </c>
    </row>
    <row r="1463" spans="1:3" ht="18.75" customHeight="1">
      <c r="A1463" t="s">
        <v>1794</v>
      </c>
      <c r="B1463" t="s">
        <v>74</v>
      </c>
      <c r="C1463">
        <v>16</v>
      </c>
    </row>
    <row r="1464" spans="1:3" ht="18.75" customHeight="1">
      <c r="A1464" t="s">
        <v>1451</v>
      </c>
      <c r="B1464" t="s">
        <v>74</v>
      </c>
      <c r="C1464">
        <v>7.8</v>
      </c>
    </row>
    <row r="1465" spans="1:3" ht="18.75" customHeight="1">
      <c r="A1465" t="s">
        <v>1452</v>
      </c>
      <c r="B1465" t="s">
        <v>85</v>
      </c>
      <c r="C1465">
        <v>14.3</v>
      </c>
    </row>
    <row r="1466" spans="1:3" ht="18.75" customHeight="1">
      <c r="A1466" t="s">
        <v>1453</v>
      </c>
      <c r="B1466" t="s">
        <v>74</v>
      </c>
      <c r="C1466">
        <v>22</v>
      </c>
    </row>
    <row r="1467" spans="1:3" ht="18.75" customHeight="1">
      <c r="A1467" t="s">
        <v>1454</v>
      </c>
      <c r="B1467" t="s">
        <v>74</v>
      </c>
      <c r="C1467">
        <v>29.5</v>
      </c>
    </row>
    <row r="1468" spans="1:3" ht="18.75" customHeight="1">
      <c r="A1468" t="s">
        <v>1455</v>
      </c>
      <c r="B1468" t="s">
        <v>74</v>
      </c>
      <c r="C1468">
        <v>10.6</v>
      </c>
    </row>
    <row r="1469" spans="1:3" ht="18.75" customHeight="1">
      <c r="A1469" t="s">
        <v>1456</v>
      </c>
      <c r="B1469" t="s">
        <v>74</v>
      </c>
      <c r="C1469">
        <v>21.7</v>
      </c>
    </row>
    <row r="1470" spans="1:3" ht="18.75" customHeight="1">
      <c r="A1470" t="s">
        <v>1457</v>
      </c>
      <c r="B1470" t="s">
        <v>74</v>
      </c>
      <c r="C1470">
        <v>12.5</v>
      </c>
    </row>
    <row r="1471" spans="1:3" ht="18.75" customHeight="1">
      <c r="A1471" t="s">
        <v>1458</v>
      </c>
      <c r="B1471" t="s">
        <v>74</v>
      </c>
      <c r="C1471">
        <v>17.100000000000001</v>
      </c>
    </row>
    <row r="1472" spans="1:3" ht="18.75" customHeight="1">
      <c r="A1472" t="s">
        <v>1795</v>
      </c>
      <c r="B1472" t="s">
        <v>74</v>
      </c>
      <c r="C1472">
        <v>23.1</v>
      </c>
    </row>
    <row r="1473" spans="1:3" ht="18.75" customHeight="1">
      <c r="A1473" t="s">
        <v>1459</v>
      </c>
      <c r="B1473" t="s">
        <v>74</v>
      </c>
      <c r="C1473">
        <v>10</v>
      </c>
    </row>
    <row r="1474" spans="1:3" ht="18.75" customHeight="1">
      <c r="A1474" t="s">
        <v>1460</v>
      </c>
      <c r="B1474" t="s">
        <v>74</v>
      </c>
      <c r="C1474">
        <v>13.8</v>
      </c>
    </row>
    <row r="1475" spans="1:3" ht="18.75" customHeight="1">
      <c r="A1475" t="s">
        <v>1461</v>
      </c>
      <c r="B1475" t="s">
        <v>74</v>
      </c>
      <c r="C1475">
        <v>17.3</v>
      </c>
    </row>
    <row r="1476" spans="1:3" ht="18.75" customHeight="1">
      <c r="A1476" t="s">
        <v>1462</v>
      </c>
      <c r="B1476" t="s">
        <v>74</v>
      </c>
      <c r="C1476">
        <v>28.9</v>
      </c>
    </row>
    <row r="1477" spans="1:3" ht="18.75" customHeight="1">
      <c r="A1477" t="s">
        <v>1463</v>
      </c>
      <c r="B1477" t="s">
        <v>74</v>
      </c>
      <c r="C1477">
        <v>11.5</v>
      </c>
    </row>
    <row r="1478" spans="1:3" ht="18.75" customHeight="1">
      <c r="A1478" t="s">
        <v>1464</v>
      </c>
      <c r="B1478" t="s">
        <v>74</v>
      </c>
      <c r="C1478">
        <v>12.3</v>
      </c>
    </row>
    <row r="1479" spans="1:3" ht="18.75" customHeight="1">
      <c r="A1479" t="s">
        <v>1465</v>
      </c>
      <c r="B1479" t="s">
        <v>74</v>
      </c>
      <c r="C1479">
        <v>12</v>
      </c>
    </row>
    <row r="1480" spans="1:3" ht="18.75" customHeight="1">
      <c r="A1480" t="s">
        <v>1466</v>
      </c>
      <c r="B1480" t="s">
        <v>74</v>
      </c>
      <c r="C1480">
        <v>18.100000000000001</v>
      </c>
    </row>
    <row r="1481" spans="1:3" ht="18.75" customHeight="1">
      <c r="A1481" t="s">
        <v>1467</v>
      </c>
      <c r="B1481" t="s">
        <v>74</v>
      </c>
      <c r="C1481">
        <v>15.4</v>
      </c>
    </row>
    <row r="1482" spans="1:3" ht="18.75" customHeight="1">
      <c r="A1482" t="s">
        <v>1468</v>
      </c>
      <c r="B1482" t="s">
        <v>74</v>
      </c>
      <c r="C1482">
        <v>30</v>
      </c>
    </row>
    <row r="1483" spans="1:3" ht="18.75" customHeight="1">
      <c r="A1483" t="s">
        <v>1469</v>
      </c>
      <c r="B1483" t="s">
        <v>74</v>
      </c>
      <c r="C1483">
        <v>22.9</v>
      </c>
    </row>
    <row r="1484" spans="1:3" ht="18.75" customHeight="1">
      <c r="A1484" t="s">
        <v>1470</v>
      </c>
      <c r="B1484" t="s">
        <v>74</v>
      </c>
      <c r="C1484">
        <v>20.100000000000001</v>
      </c>
    </row>
    <row r="1485" spans="1:3" ht="18.75" customHeight="1">
      <c r="A1485" t="s">
        <v>1471</v>
      </c>
      <c r="B1485" t="s">
        <v>74</v>
      </c>
      <c r="C1485">
        <v>19.600000000000001</v>
      </c>
    </row>
    <row r="1486" spans="1:3" ht="18.75" customHeight="1">
      <c r="A1486" t="s">
        <v>1472</v>
      </c>
      <c r="B1486" t="s">
        <v>74</v>
      </c>
      <c r="C1486">
        <v>16.600000000000001</v>
      </c>
    </row>
    <row r="1487" spans="1:3" ht="18.75" customHeight="1">
      <c r="A1487" t="s">
        <v>1473</v>
      </c>
      <c r="B1487" t="s">
        <v>547</v>
      </c>
      <c r="C1487">
        <v>2.2000000000000002</v>
      </c>
    </row>
    <row r="1488" spans="1:3" ht="18.75" customHeight="1">
      <c r="A1488" t="s">
        <v>1796</v>
      </c>
      <c r="B1488" t="s">
        <v>74</v>
      </c>
      <c r="C1488">
        <v>46.2</v>
      </c>
    </row>
    <row r="1489" spans="1:3" ht="18.75" customHeight="1">
      <c r="A1489" t="s">
        <v>1474</v>
      </c>
      <c r="B1489" t="s">
        <v>74</v>
      </c>
      <c r="C1489">
        <v>17.7</v>
      </c>
    </row>
    <row r="1490" spans="1:3" ht="18.75" customHeight="1">
      <c r="A1490" t="s">
        <v>1476</v>
      </c>
      <c r="B1490" t="s">
        <v>74</v>
      </c>
      <c r="C1490">
        <v>23.8</v>
      </c>
    </row>
    <row r="1491" spans="1:3" ht="18.75" customHeight="1">
      <c r="A1491" t="s">
        <v>1477</v>
      </c>
      <c r="B1491" t="s">
        <v>74</v>
      </c>
      <c r="C1491">
        <v>12.9</v>
      </c>
    </row>
    <row r="1492" spans="1:3" ht="18.75" customHeight="1">
      <c r="A1492" t="s">
        <v>1478</v>
      </c>
      <c r="B1492" t="s">
        <v>1479</v>
      </c>
      <c r="C1492">
        <v>20.9</v>
      </c>
    </row>
    <row r="1493" spans="1:3" ht="18.75" customHeight="1">
      <c r="A1493" t="s">
        <v>1480</v>
      </c>
      <c r="B1493" t="s">
        <v>74</v>
      </c>
      <c r="C1493">
        <v>19.600000000000001</v>
      </c>
    </row>
    <row r="1494" spans="1:3" ht="18.75" customHeight="1">
      <c r="A1494" t="s">
        <v>1481</v>
      </c>
      <c r="B1494" t="s">
        <v>74</v>
      </c>
      <c r="C1494">
        <v>15.9</v>
      </c>
    </row>
    <row r="1495" spans="1:3" ht="18.75" customHeight="1">
      <c r="A1495" t="s">
        <v>1482</v>
      </c>
      <c r="B1495" t="s">
        <v>74</v>
      </c>
      <c r="C1495">
        <v>15.9</v>
      </c>
    </row>
    <row r="1496" spans="1:3" ht="18.75" customHeight="1">
      <c r="A1496" t="s">
        <v>1483</v>
      </c>
      <c r="B1496" t="s">
        <v>74</v>
      </c>
      <c r="C1496">
        <v>17.399999999999999</v>
      </c>
    </row>
    <row r="1497" spans="1:3" ht="18.75" customHeight="1">
      <c r="A1497" t="s">
        <v>1484</v>
      </c>
      <c r="B1497" t="s">
        <v>74</v>
      </c>
      <c r="C1497">
        <v>27.2</v>
      </c>
    </row>
    <row r="1498" spans="1:3" ht="18.75" customHeight="1">
      <c r="A1498" t="s">
        <v>1485</v>
      </c>
      <c r="B1498" t="s">
        <v>74</v>
      </c>
      <c r="C1498">
        <v>8.9</v>
      </c>
    </row>
    <row r="1499" spans="1:3" ht="18.75" customHeight="1">
      <c r="A1499" t="s">
        <v>1486</v>
      </c>
      <c r="B1499" t="s">
        <v>74</v>
      </c>
      <c r="C1499">
        <v>2</v>
      </c>
    </row>
    <row r="1500" spans="1:3" ht="18.75" customHeight="1">
      <c r="A1500" t="s">
        <v>1487</v>
      </c>
      <c r="B1500" t="s">
        <v>74</v>
      </c>
      <c r="C1500">
        <v>31</v>
      </c>
    </row>
    <row r="1501" spans="1:3" ht="18.75" customHeight="1">
      <c r="A1501" t="s">
        <v>1489</v>
      </c>
      <c r="B1501" t="s">
        <v>74</v>
      </c>
      <c r="C1501">
        <v>19.100000000000001</v>
      </c>
    </row>
    <row r="1502" spans="1:3" ht="18.75" customHeight="1">
      <c r="A1502" t="s">
        <v>1492</v>
      </c>
      <c r="B1502" t="s">
        <v>74</v>
      </c>
      <c r="C1502">
        <v>35.700000000000003</v>
      </c>
    </row>
    <row r="1503" spans="1:3" ht="18.75" customHeight="1">
      <c r="A1503" t="s">
        <v>1493</v>
      </c>
      <c r="B1503" t="s">
        <v>74</v>
      </c>
      <c r="C1503">
        <v>29.2</v>
      </c>
    </row>
    <row r="1504" spans="1:3" ht="18.75" customHeight="1">
      <c r="A1504" t="s">
        <v>1797</v>
      </c>
      <c r="B1504" t="s">
        <v>74</v>
      </c>
      <c r="C1504">
        <v>16.7</v>
      </c>
    </row>
    <row r="1505" spans="1:3" ht="18.75" customHeight="1">
      <c r="A1505" t="s">
        <v>1798</v>
      </c>
      <c r="B1505" t="s">
        <v>74</v>
      </c>
      <c r="C1505">
        <v>15.6</v>
      </c>
    </row>
    <row r="1506" spans="1:3" ht="18.75" customHeight="1">
      <c r="A1506" t="s">
        <v>1494</v>
      </c>
      <c r="B1506" t="s">
        <v>74</v>
      </c>
      <c r="C1506">
        <v>14.3</v>
      </c>
    </row>
    <row r="1507" spans="1:3" ht="18.75" customHeight="1">
      <c r="A1507" t="s">
        <v>1495</v>
      </c>
      <c r="B1507" t="s">
        <v>74</v>
      </c>
      <c r="C1507">
        <v>23</v>
      </c>
    </row>
    <row r="1508" spans="1:3" ht="18.75" customHeight="1">
      <c r="A1508" t="s">
        <v>1799</v>
      </c>
      <c r="B1508" t="s">
        <v>74</v>
      </c>
      <c r="C1508">
        <v>35.5</v>
      </c>
    </row>
    <row r="1509" spans="1:3" ht="18.75" customHeight="1">
      <c r="A1509" t="s">
        <v>1973</v>
      </c>
      <c r="B1509" t="s">
        <v>74</v>
      </c>
      <c r="C1509">
        <v>13.8</v>
      </c>
    </row>
    <row r="1510" spans="1:3" ht="18.75" customHeight="1">
      <c r="A1510" t="s">
        <v>1496</v>
      </c>
      <c r="B1510" t="s">
        <v>74</v>
      </c>
      <c r="C1510">
        <v>18.7</v>
      </c>
    </row>
    <row r="1511" spans="1:3" ht="18.75" customHeight="1">
      <c r="A1511" t="s">
        <v>1497</v>
      </c>
      <c r="B1511" t="s">
        <v>74</v>
      </c>
      <c r="C1511">
        <v>16.3</v>
      </c>
    </row>
    <row r="1512" spans="1:3" ht="18.75" customHeight="1">
      <c r="A1512" t="s">
        <v>1498</v>
      </c>
      <c r="B1512" t="s">
        <v>74</v>
      </c>
      <c r="C1512">
        <v>24.6</v>
      </c>
    </row>
    <row r="1513" spans="1:3" ht="18.75" customHeight="1">
      <c r="A1513" t="s">
        <v>1499</v>
      </c>
      <c r="B1513" t="s">
        <v>74</v>
      </c>
      <c r="C1513">
        <v>35.799999999999997</v>
      </c>
    </row>
    <row r="1514" spans="1:3" ht="18.75" customHeight="1">
      <c r="A1514" t="s">
        <v>1500</v>
      </c>
      <c r="B1514" t="s">
        <v>1501</v>
      </c>
      <c r="C1514">
        <v>5.3</v>
      </c>
    </row>
    <row r="1515" spans="1:3" ht="18.75" customHeight="1">
      <c r="A1515" t="s">
        <v>1502</v>
      </c>
      <c r="B1515" t="s">
        <v>74</v>
      </c>
      <c r="C1515">
        <v>24.9</v>
      </c>
    </row>
    <row r="1516" spans="1:3" ht="18.75" customHeight="1">
      <c r="A1516" t="s">
        <v>1503</v>
      </c>
      <c r="B1516" t="s">
        <v>74</v>
      </c>
      <c r="C1516">
        <v>12</v>
      </c>
    </row>
    <row r="1517" spans="1:3" ht="18.75" customHeight="1">
      <c r="A1517" t="s">
        <v>1504</v>
      </c>
      <c r="B1517" t="s">
        <v>74</v>
      </c>
      <c r="C1517">
        <v>16</v>
      </c>
    </row>
    <row r="1518" spans="1:3" ht="18.75" customHeight="1">
      <c r="A1518" t="s">
        <v>1505</v>
      </c>
      <c r="B1518" t="s">
        <v>74</v>
      </c>
      <c r="C1518">
        <v>9.5</v>
      </c>
    </row>
    <row r="1519" spans="1:3" ht="18.75" customHeight="1">
      <c r="A1519" t="s">
        <v>1506</v>
      </c>
      <c r="B1519" t="s">
        <v>119</v>
      </c>
      <c r="C1519">
        <v>5.6</v>
      </c>
    </row>
    <row r="1520" spans="1:3" ht="18.75" customHeight="1">
      <c r="A1520" t="s">
        <v>1507</v>
      </c>
      <c r="B1520" t="s">
        <v>74</v>
      </c>
      <c r="C1520">
        <v>14.7</v>
      </c>
    </row>
    <row r="1521" spans="1:3" ht="18.75" customHeight="1">
      <c r="A1521" t="s">
        <v>1858</v>
      </c>
      <c r="B1521" t="s">
        <v>74</v>
      </c>
      <c r="C1521">
        <v>21.9</v>
      </c>
    </row>
    <row r="1522" spans="1:3" ht="18.75" customHeight="1">
      <c r="A1522" t="s">
        <v>1509</v>
      </c>
      <c r="B1522" t="s">
        <v>74</v>
      </c>
      <c r="C1522">
        <v>21.1</v>
      </c>
    </row>
    <row r="1523" spans="1:3" ht="18.75" customHeight="1">
      <c r="A1523" t="s">
        <v>1511</v>
      </c>
      <c r="B1523" t="s">
        <v>154</v>
      </c>
      <c r="C1523">
        <v>14.8</v>
      </c>
    </row>
    <row r="1524" spans="1:3" ht="18.75" customHeight="1">
      <c r="A1524" t="s">
        <v>1512</v>
      </c>
      <c r="B1524" t="s">
        <v>74</v>
      </c>
      <c r="C1524">
        <v>8.5</v>
      </c>
    </row>
    <row r="1525" spans="1:3" ht="18.75" customHeight="1">
      <c r="A1525" t="s">
        <v>1513</v>
      </c>
      <c r="B1525" t="s">
        <v>74</v>
      </c>
      <c r="C1525">
        <v>23.7</v>
      </c>
    </row>
    <row r="1526" spans="1:3" ht="18.75" customHeight="1">
      <c r="A1526" t="s">
        <v>1514</v>
      </c>
      <c r="B1526" t="s">
        <v>74</v>
      </c>
      <c r="C1526">
        <v>23.1</v>
      </c>
    </row>
    <row r="1527" spans="1:3" ht="18.75" customHeight="1">
      <c r="A1527" t="s">
        <v>1515</v>
      </c>
      <c r="B1527" t="s">
        <v>74</v>
      </c>
      <c r="C1527">
        <v>21.1</v>
      </c>
    </row>
    <row r="1528" spans="1:3" ht="18.75" customHeight="1">
      <c r="A1528" t="s">
        <v>1516</v>
      </c>
      <c r="B1528" t="s">
        <v>74</v>
      </c>
      <c r="C1528">
        <v>18.5</v>
      </c>
    </row>
    <row r="1529" spans="1:3" ht="18.75" customHeight="1">
      <c r="A1529" t="s">
        <v>1993</v>
      </c>
      <c r="B1529" t="s">
        <v>74</v>
      </c>
      <c r="C1529">
        <v>28.1</v>
      </c>
    </row>
    <row r="1530" spans="1:3" ht="18.75" customHeight="1">
      <c r="A1530" t="s">
        <v>1518</v>
      </c>
      <c r="B1530" t="s">
        <v>74</v>
      </c>
      <c r="C1530">
        <v>11.3</v>
      </c>
    </row>
    <row r="1531" spans="1:3" ht="18.75" customHeight="1">
      <c r="A1531" t="s">
        <v>1519</v>
      </c>
      <c r="B1531" t="s">
        <v>74</v>
      </c>
      <c r="C1531">
        <v>32.6</v>
      </c>
    </row>
    <row r="1532" spans="1:3" ht="18.75" customHeight="1">
      <c r="A1532" t="s">
        <v>1520</v>
      </c>
      <c r="B1532" t="s">
        <v>74</v>
      </c>
      <c r="C1532">
        <v>20.399999999999999</v>
      </c>
    </row>
    <row r="1533" spans="1:3" ht="18.75" customHeight="1">
      <c r="A1533" t="s">
        <v>1521</v>
      </c>
      <c r="B1533" t="s">
        <v>74</v>
      </c>
      <c r="C1533">
        <v>19.600000000000001</v>
      </c>
    </row>
    <row r="1534" spans="1:3" ht="18.75" customHeight="1">
      <c r="A1534" t="s">
        <v>1523</v>
      </c>
      <c r="B1534" t="s">
        <v>74</v>
      </c>
      <c r="C1534">
        <v>24.2</v>
      </c>
    </row>
    <row r="1535" spans="1:3" ht="18.75" customHeight="1">
      <c r="A1535" t="s">
        <v>1524</v>
      </c>
      <c r="B1535" t="s">
        <v>74</v>
      </c>
      <c r="C1535">
        <v>11.1</v>
      </c>
    </row>
    <row r="1536" spans="1:3" ht="18.75" customHeight="1">
      <c r="A1536" t="s">
        <v>1525</v>
      </c>
      <c r="B1536" t="s">
        <v>74</v>
      </c>
      <c r="C1536">
        <v>20.6</v>
      </c>
    </row>
    <row r="1537" spans="1:3" ht="18.75" customHeight="1">
      <c r="A1537" t="s">
        <v>1526</v>
      </c>
      <c r="B1537" t="s">
        <v>74</v>
      </c>
      <c r="C1537">
        <v>22.7</v>
      </c>
    </row>
    <row r="1538" spans="1:3" ht="18.75" customHeight="1">
      <c r="A1538" t="s">
        <v>1527</v>
      </c>
      <c r="B1538" t="s">
        <v>74</v>
      </c>
      <c r="C1538">
        <v>20.7</v>
      </c>
    </row>
    <row r="1539" spans="1:3" ht="18.75" customHeight="1">
      <c r="A1539" t="s">
        <v>1528</v>
      </c>
      <c r="B1539" t="s">
        <v>346</v>
      </c>
      <c r="C1539">
        <v>11.1</v>
      </c>
    </row>
    <row r="1540" spans="1:3" ht="18.75" customHeight="1">
      <c r="A1540" t="s">
        <v>1529</v>
      </c>
      <c r="B1540" t="s">
        <v>74</v>
      </c>
      <c r="C1540">
        <v>13.4</v>
      </c>
    </row>
    <row r="1541" spans="1:3" ht="18.75" customHeight="1">
      <c r="A1541" t="s">
        <v>1994</v>
      </c>
      <c r="B1541" t="s">
        <v>1995</v>
      </c>
      <c r="C1541">
        <v>16.5</v>
      </c>
    </row>
    <row r="1542" spans="1:3" ht="18.75" customHeight="1">
      <c r="A1542" t="s">
        <v>1530</v>
      </c>
      <c r="B1542" t="s">
        <v>74</v>
      </c>
      <c r="C1542">
        <v>20.399999999999999</v>
      </c>
    </row>
    <row r="1543" spans="1:3" ht="18.75" customHeight="1">
      <c r="A1543" t="s">
        <v>1800</v>
      </c>
      <c r="B1543" t="s">
        <v>74</v>
      </c>
      <c r="C1543">
        <v>22.1</v>
      </c>
    </row>
    <row r="1544" spans="1:3" ht="18.75" customHeight="1">
      <c r="A1544" t="s">
        <v>1531</v>
      </c>
      <c r="B1544" t="s">
        <v>74</v>
      </c>
      <c r="C1544">
        <v>26.4</v>
      </c>
    </row>
    <row r="1545" spans="1:3" ht="18.75" customHeight="1">
      <c r="A1545" t="s">
        <v>1532</v>
      </c>
      <c r="B1545" t="s">
        <v>574</v>
      </c>
      <c r="C1545">
        <v>13.7</v>
      </c>
    </row>
    <row r="1546" spans="1:3" ht="18.75" customHeight="1">
      <c r="A1546" t="s">
        <v>1533</v>
      </c>
      <c r="B1546" t="s">
        <v>74</v>
      </c>
      <c r="C1546">
        <v>12.7</v>
      </c>
    </row>
    <row r="1547" spans="1:3" ht="18.75" customHeight="1">
      <c r="A1547" t="s">
        <v>1534</v>
      </c>
      <c r="B1547" t="s">
        <v>74</v>
      </c>
      <c r="C1547">
        <v>23</v>
      </c>
    </row>
    <row r="1548" spans="1:3" ht="18.75" customHeight="1">
      <c r="A1548" t="s">
        <v>1535</v>
      </c>
      <c r="B1548" t="s">
        <v>74</v>
      </c>
      <c r="C1548">
        <v>23</v>
      </c>
    </row>
    <row r="1549" spans="1:3" ht="18.75" customHeight="1">
      <c r="A1549" t="s">
        <v>1536</v>
      </c>
      <c r="B1549" t="s">
        <v>74</v>
      </c>
      <c r="C1549">
        <v>29.2</v>
      </c>
    </row>
    <row r="1550" spans="1:3" ht="18.75" customHeight="1">
      <c r="A1550" t="s">
        <v>1537</v>
      </c>
      <c r="B1550" t="s">
        <v>74</v>
      </c>
      <c r="C1550">
        <v>18</v>
      </c>
    </row>
    <row r="1551" spans="1:3" ht="18.75" customHeight="1">
      <c r="A1551" t="s">
        <v>1538</v>
      </c>
      <c r="B1551" t="s">
        <v>74</v>
      </c>
      <c r="C1551">
        <v>13.9</v>
      </c>
    </row>
    <row r="1552" spans="1:3" ht="18.75" customHeight="1">
      <c r="A1552" t="s">
        <v>1539</v>
      </c>
      <c r="B1552" t="s">
        <v>74</v>
      </c>
      <c r="C1552">
        <v>9.9</v>
      </c>
    </row>
    <row r="1553" spans="1:3" ht="18.75" customHeight="1">
      <c r="A1553" t="s">
        <v>1540</v>
      </c>
      <c r="B1553" t="s">
        <v>146</v>
      </c>
      <c r="C1553">
        <v>22.8</v>
      </c>
    </row>
    <row r="1554" spans="1:3" ht="18.75" customHeight="1">
      <c r="A1554" t="s">
        <v>1541</v>
      </c>
      <c r="B1554" t="s">
        <v>74</v>
      </c>
      <c r="C1554">
        <v>14.7</v>
      </c>
    </row>
    <row r="1555" spans="1:3" ht="18.75" customHeight="1">
      <c r="A1555" t="s">
        <v>1542</v>
      </c>
      <c r="B1555" t="s">
        <v>74</v>
      </c>
      <c r="C1555">
        <v>18.2</v>
      </c>
    </row>
    <row r="1556" spans="1:3" ht="18.75" customHeight="1">
      <c r="A1556" t="s">
        <v>1543</v>
      </c>
      <c r="B1556" t="s">
        <v>74</v>
      </c>
      <c r="C1556">
        <v>28</v>
      </c>
    </row>
    <row r="1557" spans="1:3" ht="18.75" customHeight="1">
      <c r="A1557" t="s">
        <v>1544</v>
      </c>
      <c r="B1557" t="s">
        <v>74</v>
      </c>
      <c r="C1557">
        <v>19.600000000000001</v>
      </c>
    </row>
    <row r="1558" spans="1:3" ht="18.75" customHeight="1">
      <c r="A1558" t="s">
        <v>1545</v>
      </c>
      <c r="B1558" t="s">
        <v>74</v>
      </c>
      <c r="C1558">
        <v>21.7</v>
      </c>
    </row>
    <row r="1559" spans="1:3" ht="18.75" customHeight="1">
      <c r="A1559" t="s">
        <v>1546</v>
      </c>
      <c r="B1559" t="s">
        <v>74</v>
      </c>
      <c r="C1559">
        <v>19.3</v>
      </c>
    </row>
    <row r="1560" spans="1:3" ht="18.75" customHeight="1">
      <c r="A1560" t="s">
        <v>1547</v>
      </c>
      <c r="B1560" t="s">
        <v>505</v>
      </c>
      <c r="C1560">
        <v>19.5</v>
      </c>
    </row>
    <row r="1561" spans="1:3" ht="18.75" customHeight="1">
      <c r="A1561" t="s">
        <v>1548</v>
      </c>
      <c r="B1561" t="s">
        <v>74</v>
      </c>
      <c r="C1561">
        <v>22.6</v>
      </c>
    </row>
    <row r="1562" spans="1:3" ht="18.75" customHeight="1">
      <c r="A1562" t="s">
        <v>1549</v>
      </c>
      <c r="B1562" t="s">
        <v>74</v>
      </c>
      <c r="C1562">
        <v>11.7</v>
      </c>
    </row>
    <row r="1563" spans="1:3" ht="18.75" customHeight="1">
      <c r="A1563" t="s">
        <v>1801</v>
      </c>
      <c r="B1563" t="s">
        <v>74</v>
      </c>
      <c r="C1563">
        <v>18</v>
      </c>
    </row>
    <row r="1564" spans="1:3" ht="18.75" customHeight="1">
      <c r="A1564" t="s">
        <v>1550</v>
      </c>
      <c r="B1564" t="s">
        <v>74</v>
      </c>
      <c r="C1564">
        <v>15.5</v>
      </c>
    </row>
    <row r="1565" spans="1:3" ht="18.75" customHeight="1">
      <c r="A1565" t="s">
        <v>1552</v>
      </c>
      <c r="B1565" t="s">
        <v>74</v>
      </c>
      <c r="C1565">
        <v>18.100000000000001</v>
      </c>
    </row>
    <row r="1566" spans="1:3" ht="18.75" customHeight="1">
      <c r="A1566" t="s">
        <v>1553</v>
      </c>
      <c r="B1566" t="s">
        <v>74</v>
      </c>
      <c r="C1566">
        <v>11.6</v>
      </c>
    </row>
    <row r="1567" spans="1:3" ht="18.75" customHeight="1">
      <c r="A1567" t="s">
        <v>1554</v>
      </c>
      <c r="B1567" t="s">
        <v>74</v>
      </c>
      <c r="C1567">
        <v>33.4</v>
      </c>
    </row>
    <row r="1568" spans="1:3" ht="18.75" customHeight="1">
      <c r="A1568" t="s">
        <v>1555</v>
      </c>
      <c r="B1568" t="s">
        <v>74</v>
      </c>
      <c r="C1568">
        <v>27.5</v>
      </c>
    </row>
    <row r="1569" spans="1:3" ht="18.75" customHeight="1">
      <c r="A1569" t="s">
        <v>1556</v>
      </c>
      <c r="B1569" t="s">
        <v>74</v>
      </c>
      <c r="C1569">
        <v>8.8000000000000007</v>
      </c>
    </row>
    <row r="1570" spans="1:3" ht="18.75" customHeight="1">
      <c r="A1570" t="s">
        <v>1802</v>
      </c>
      <c r="B1570" t="s">
        <v>74</v>
      </c>
      <c r="C1570">
        <v>18.899999999999999</v>
      </c>
    </row>
    <row r="1571" spans="1:3" ht="18.75" customHeight="1">
      <c r="A1571" t="s">
        <v>1557</v>
      </c>
      <c r="B1571" t="s">
        <v>74</v>
      </c>
      <c r="C1571">
        <v>17.8</v>
      </c>
    </row>
    <row r="1572" spans="1:3" ht="18.75" customHeight="1">
      <c r="A1572" t="s">
        <v>1558</v>
      </c>
      <c r="B1572" t="s">
        <v>74</v>
      </c>
      <c r="C1572">
        <v>36.5</v>
      </c>
    </row>
    <row r="1573" spans="1:3" ht="18.75" customHeight="1">
      <c r="A1573" t="s">
        <v>1559</v>
      </c>
      <c r="B1573" t="s">
        <v>74</v>
      </c>
      <c r="C1573">
        <v>11</v>
      </c>
    </row>
  </sheetData>
  <phoneticPr fontId="1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9F758-068D-46BD-B42D-2F1ECF3B2627}">
  <dimension ref="A1:D1577"/>
  <sheetViews>
    <sheetView workbookViewId="0">
      <selection activeCell="B1" sqref="B1"/>
    </sheetView>
  </sheetViews>
  <sheetFormatPr defaultRowHeight="18"/>
  <sheetData>
    <row r="1" spans="1:4" ht="18.75" customHeight="1">
      <c r="A1" t="s">
        <v>2001</v>
      </c>
      <c r="D1" s="46"/>
    </row>
    <row r="3" spans="1:4">
      <c r="C3" t="s">
        <v>2002</v>
      </c>
    </row>
    <row r="4" spans="1:4">
      <c r="A4" t="s">
        <v>1746</v>
      </c>
      <c r="B4" t="s">
        <v>1747</v>
      </c>
      <c r="C4" t="s">
        <v>2003</v>
      </c>
    </row>
    <row r="5" spans="1:4">
      <c r="A5" t="s">
        <v>73</v>
      </c>
      <c r="B5" t="s">
        <v>74</v>
      </c>
      <c r="C5">
        <v>19.3</v>
      </c>
    </row>
    <row r="6" spans="1:4">
      <c r="A6" t="s">
        <v>75</v>
      </c>
      <c r="B6" t="s">
        <v>74</v>
      </c>
      <c r="C6">
        <v>14.6</v>
      </c>
    </row>
    <row r="7" spans="1:4">
      <c r="A7" t="s">
        <v>76</v>
      </c>
      <c r="B7" t="s">
        <v>74</v>
      </c>
      <c r="C7">
        <v>21.6</v>
      </c>
    </row>
    <row r="8" spans="1:4">
      <c r="A8" t="s">
        <v>77</v>
      </c>
      <c r="B8" t="s">
        <v>74</v>
      </c>
      <c r="C8">
        <v>14.5</v>
      </c>
    </row>
    <row r="9" spans="1:4">
      <c r="A9" t="s">
        <v>78</v>
      </c>
      <c r="B9" t="s">
        <v>74</v>
      </c>
      <c r="C9">
        <v>33.9</v>
      </c>
    </row>
    <row r="10" spans="1:4">
      <c r="A10" t="s">
        <v>79</v>
      </c>
      <c r="B10" t="s">
        <v>74</v>
      </c>
      <c r="C10">
        <v>27.5</v>
      </c>
    </row>
    <row r="11" spans="1:4">
      <c r="A11" t="s">
        <v>80</v>
      </c>
      <c r="B11" t="s">
        <v>74</v>
      </c>
      <c r="C11">
        <v>14.5</v>
      </c>
    </row>
    <row r="12" spans="1:4">
      <c r="A12" t="s">
        <v>80</v>
      </c>
      <c r="B12" t="s">
        <v>81</v>
      </c>
      <c r="C12">
        <v>7.7</v>
      </c>
    </row>
    <row r="13" spans="1:4">
      <c r="A13" t="s">
        <v>82</v>
      </c>
      <c r="B13" t="s">
        <v>74</v>
      </c>
      <c r="C13">
        <v>17.2</v>
      </c>
    </row>
    <row r="14" spans="1:4">
      <c r="A14" t="s">
        <v>83</v>
      </c>
      <c r="B14" t="s">
        <v>74</v>
      </c>
      <c r="C14">
        <v>19.2</v>
      </c>
    </row>
    <row r="15" spans="1:4">
      <c r="A15" t="s">
        <v>84</v>
      </c>
      <c r="B15" t="s">
        <v>85</v>
      </c>
      <c r="C15">
        <v>8.1999999999999993</v>
      </c>
    </row>
    <row r="16" spans="1:4">
      <c r="A16" t="s">
        <v>86</v>
      </c>
      <c r="B16" t="s">
        <v>74</v>
      </c>
      <c r="C16">
        <v>23.1</v>
      </c>
    </row>
    <row r="17" spans="1:3">
      <c r="A17" t="s">
        <v>87</v>
      </c>
      <c r="B17" t="s">
        <v>74</v>
      </c>
      <c r="C17">
        <v>12.2</v>
      </c>
    </row>
    <row r="18" spans="1:3">
      <c r="A18" t="s">
        <v>88</v>
      </c>
      <c r="B18" t="s">
        <v>74</v>
      </c>
      <c r="C18">
        <v>11.9</v>
      </c>
    </row>
    <row r="19" spans="1:3">
      <c r="A19" t="s">
        <v>89</v>
      </c>
      <c r="B19" t="s">
        <v>74</v>
      </c>
      <c r="C19">
        <v>17.3</v>
      </c>
    </row>
    <row r="20" spans="1:3">
      <c r="A20" t="s">
        <v>1823</v>
      </c>
      <c r="B20" t="s">
        <v>74</v>
      </c>
      <c r="C20">
        <v>21.4</v>
      </c>
    </row>
    <row r="21" spans="1:3">
      <c r="A21" t="s">
        <v>90</v>
      </c>
      <c r="B21" t="s">
        <v>74</v>
      </c>
      <c r="C21">
        <v>13.5</v>
      </c>
    </row>
    <row r="22" spans="1:3">
      <c r="A22" t="s">
        <v>91</v>
      </c>
      <c r="B22" t="s">
        <v>74</v>
      </c>
      <c r="C22">
        <v>3.9</v>
      </c>
    </row>
    <row r="23" spans="1:3">
      <c r="A23" t="s">
        <v>93</v>
      </c>
      <c r="B23" t="s">
        <v>74</v>
      </c>
      <c r="C23">
        <v>16.3</v>
      </c>
    </row>
    <row r="24" spans="1:3">
      <c r="A24" t="s">
        <v>95</v>
      </c>
      <c r="B24" t="s">
        <v>74</v>
      </c>
      <c r="C24">
        <v>25.6</v>
      </c>
    </row>
    <row r="25" spans="1:3">
      <c r="A25" t="s">
        <v>96</v>
      </c>
      <c r="B25" t="s">
        <v>74</v>
      </c>
      <c r="C25">
        <v>20.9</v>
      </c>
    </row>
    <row r="26" spans="1:3">
      <c r="A26" t="s">
        <v>99</v>
      </c>
      <c r="B26" t="s">
        <v>74</v>
      </c>
      <c r="C26">
        <v>28.5</v>
      </c>
    </row>
    <row r="27" spans="1:3">
      <c r="A27" t="s">
        <v>100</v>
      </c>
      <c r="B27" t="s">
        <v>101</v>
      </c>
      <c r="C27">
        <v>10.6</v>
      </c>
    </row>
    <row r="28" spans="1:3">
      <c r="A28" t="s">
        <v>102</v>
      </c>
      <c r="B28" t="s">
        <v>74</v>
      </c>
      <c r="C28">
        <v>19.3</v>
      </c>
    </row>
    <row r="29" spans="1:3">
      <c r="A29" t="s">
        <v>103</v>
      </c>
      <c r="B29" t="s">
        <v>74</v>
      </c>
      <c r="C29">
        <v>12.3</v>
      </c>
    </row>
    <row r="30" spans="1:3">
      <c r="A30" t="s">
        <v>104</v>
      </c>
      <c r="B30" t="s">
        <v>74</v>
      </c>
      <c r="C30">
        <v>11.2</v>
      </c>
    </row>
    <row r="31" spans="1:3">
      <c r="A31" t="s">
        <v>105</v>
      </c>
      <c r="B31" t="s">
        <v>74</v>
      </c>
      <c r="C31">
        <v>15.4</v>
      </c>
    </row>
    <row r="32" spans="1:3">
      <c r="A32" t="s">
        <v>106</v>
      </c>
      <c r="B32" t="s">
        <v>74</v>
      </c>
      <c r="C32">
        <v>11.6</v>
      </c>
    </row>
    <row r="33" spans="1:3">
      <c r="A33" t="s">
        <v>1762</v>
      </c>
      <c r="B33" t="s">
        <v>74</v>
      </c>
      <c r="C33">
        <v>22.9</v>
      </c>
    </row>
    <row r="34" spans="1:3">
      <c r="A34" t="s">
        <v>107</v>
      </c>
      <c r="B34" t="s">
        <v>74</v>
      </c>
      <c r="C34">
        <v>11.4</v>
      </c>
    </row>
    <row r="35" spans="1:3">
      <c r="A35" t="s">
        <v>108</v>
      </c>
      <c r="B35" t="s">
        <v>74</v>
      </c>
      <c r="C35">
        <v>16.100000000000001</v>
      </c>
    </row>
    <row r="36" spans="1:3">
      <c r="A36" t="s">
        <v>1824</v>
      </c>
      <c r="B36" t="s">
        <v>1825</v>
      </c>
      <c r="C36">
        <v>10</v>
      </c>
    </row>
    <row r="37" spans="1:3">
      <c r="A37" t="s">
        <v>109</v>
      </c>
      <c r="B37" t="s">
        <v>74</v>
      </c>
      <c r="C37">
        <v>38.9</v>
      </c>
    </row>
    <row r="38" spans="1:3">
      <c r="A38" t="s">
        <v>110</v>
      </c>
      <c r="B38" t="s">
        <v>74</v>
      </c>
      <c r="C38">
        <v>20.3</v>
      </c>
    </row>
    <row r="39" spans="1:3">
      <c r="A39" t="s">
        <v>111</v>
      </c>
      <c r="B39" t="s">
        <v>74</v>
      </c>
      <c r="C39">
        <v>17.100000000000001</v>
      </c>
    </row>
    <row r="40" spans="1:3">
      <c r="A40" t="s">
        <v>112</v>
      </c>
      <c r="B40" t="s">
        <v>74</v>
      </c>
      <c r="C40">
        <v>17.3</v>
      </c>
    </row>
    <row r="41" spans="1:3">
      <c r="A41" t="s">
        <v>113</v>
      </c>
      <c r="B41" t="s">
        <v>74</v>
      </c>
      <c r="C41">
        <v>10.199999999999999</v>
      </c>
    </row>
    <row r="42" spans="1:3">
      <c r="A42" t="s">
        <v>1979</v>
      </c>
      <c r="B42" t="s">
        <v>74</v>
      </c>
      <c r="C42">
        <v>9.9</v>
      </c>
    </row>
    <row r="43" spans="1:3">
      <c r="A43" t="s">
        <v>114</v>
      </c>
      <c r="B43" t="s">
        <v>74</v>
      </c>
      <c r="C43">
        <v>13.8</v>
      </c>
    </row>
    <row r="44" spans="1:3">
      <c r="A44" t="s">
        <v>115</v>
      </c>
      <c r="B44" t="s">
        <v>74</v>
      </c>
      <c r="C44">
        <v>20.7</v>
      </c>
    </row>
    <row r="45" spans="1:3" ht="18.75" customHeight="1">
      <c r="A45" t="s">
        <v>116</v>
      </c>
      <c r="B45" t="s">
        <v>117</v>
      </c>
      <c r="C45">
        <v>4.9000000000000004</v>
      </c>
    </row>
    <row r="46" spans="1:3">
      <c r="A46" t="s">
        <v>118</v>
      </c>
      <c r="B46" t="s">
        <v>119</v>
      </c>
      <c r="C46">
        <v>34</v>
      </c>
    </row>
    <row r="47" spans="1:3">
      <c r="A47" t="s">
        <v>120</v>
      </c>
      <c r="B47" t="s">
        <v>74</v>
      </c>
      <c r="C47">
        <v>18.3</v>
      </c>
    </row>
    <row r="48" spans="1:3">
      <c r="A48" t="s">
        <v>121</v>
      </c>
      <c r="B48" t="s">
        <v>74</v>
      </c>
      <c r="C48">
        <v>28.1</v>
      </c>
    </row>
    <row r="49" spans="1:3">
      <c r="A49" t="s">
        <v>122</v>
      </c>
      <c r="B49" t="s">
        <v>74</v>
      </c>
      <c r="C49">
        <v>11.2</v>
      </c>
    </row>
    <row r="50" spans="1:3">
      <c r="A50" t="s">
        <v>123</v>
      </c>
      <c r="B50" t="s">
        <v>74</v>
      </c>
      <c r="C50">
        <v>25.8</v>
      </c>
    </row>
    <row r="51" spans="1:3">
      <c r="A51" t="s">
        <v>124</v>
      </c>
      <c r="B51" t="s">
        <v>74</v>
      </c>
      <c r="C51">
        <v>15.7</v>
      </c>
    </row>
    <row r="52" spans="1:3">
      <c r="A52" t="s">
        <v>125</v>
      </c>
      <c r="B52" t="s">
        <v>74</v>
      </c>
      <c r="C52">
        <v>7.1</v>
      </c>
    </row>
    <row r="53" spans="1:3">
      <c r="A53" t="s">
        <v>126</v>
      </c>
      <c r="B53" t="s">
        <v>74</v>
      </c>
      <c r="C53">
        <v>14.7</v>
      </c>
    </row>
    <row r="54" spans="1:3">
      <c r="A54" t="s">
        <v>127</v>
      </c>
      <c r="B54" t="s">
        <v>74</v>
      </c>
      <c r="C54">
        <v>9.4</v>
      </c>
    </row>
    <row r="55" spans="1:3">
      <c r="A55" t="s">
        <v>128</v>
      </c>
      <c r="B55" t="s">
        <v>74</v>
      </c>
      <c r="C55">
        <v>17.399999999999999</v>
      </c>
    </row>
    <row r="56" spans="1:3">
      <c r="A56" t="s">
        <v>129</v>
      </c>
      <c r="B56" t="s">
        <v>74</v>
      </c>
      <c r="C56">
        <v>20.2</v>
      </c>
    </row>
    <row r="57" spans="1:3" ht="18.75" customHeight="1">
      <c r="A57" t="s">
        <v>130</v>
      </c>
      <c r="B57" t="s">
        <v>131</v>
      </c>
      <c r="C57">
        <v>13.1</v>
      </c>
    </row>
    <row r="58" spans="1:3">
      <c r="A58" t="s">
        <v>1826</v>
      </c>
      <c r="B58" t="s">
        <v>74</v>
      </c>
      <c r="C58">
        <v>21.2</v>
      </c>
    </row>
    <row r="59" spans="1:3">
      <c r="A59" t="s">
        <v>132</v>
      </c>
      <c r="B59" t="s">
        <v>74</v>
      </c>
      <c r="C59">
        <v>15.3</v>
      </c>
    </row>
    <row r="60" spans="1:3">
      <c r="A60" t="s">
        <v>133</v>
      </c>
      <c r="B60" t="s">
        <v>74</v>
      </c>
      <c r="C60">
        <v>18.600000000000001</v>
      </c>
    </row>
    <row r="61" spans="1:3">
      <c r="A61" t="s">
        <v>134</v>
      </c>
      <c r="B61" t="s">
        <v>74</v>
      </c>
      <c r="C61">
        <v>17.7</v>
      </c>
    </row>
    <row r="62" spans="1:3">
      <c r="A62" t="s">
        <v>135</v>
      </c>
      <c r="B62" t="s">
        <v>74</v>
      </c>
      <c r="C62">
        <v>7.8</v>
      </c>
    </row>
    <row r="63" spans="1:3">
      <c r="A63" t="s">
        <v>136</v>
      </c>
      <c r="B63" t="s">
        <v>74</v>
      </c>
      <c r="C63">
        <v>11.7</v>
      </c>
    </row>
    <row r="64" spans="1:3">
      <c r="A64" t="s">
        <v>137</v>
      </c>
      <c r="B64" t="s">
        <v>74</v>
      </c>
      <c r="C64">
        <v>13.4</v>
      </c>
    </row>
    <row r="65" spans="1:3">
      <c r="A65" t="s">
        <v>1827</v>
      </c>
      <c r="B65" t="s">
        <v>74</v>
      </c>
      <c r="C65">
        <v>22.8</v>
      </c>
    </row>
    <row r="66" spans="1:3">
      <c r="A66" t="s">
        <v>139</v>
      </c>
      <c r="B66" t="s">
        <v>74</v>
      </c>
      <c r="C66">
        <v>16.399999999999999</v>
      </c>
    </row>
    <row r="67" spans="1:3">
      <c r="A67" t="s">
        <v>140</v>
      </c>
      <c r="B67" t="s">
        <v>74</v>
      </c>
      <c r="C67">
        <v>17.899999999999999</v>
      </c>
    </row>
    <row r="68" spans="1:3">
      <c r="A68" t="s">
        <v>141</v>
      </c>
      <c r="B68" t="s">
        <v>74</v>
      </c>
      <c r="C68">
        <v>13</v>
      </c>
    </row>
    <row r="69" spans="1:3">
      <c r="A69" t="s">
        <v>142</v>
      </c>
      <c r="B69" t="s">
        <v>74</v>
      </c>
      <c r="C69">
        <v>14.4</v>
      </c>
    </row>
    <row r="70" spans="1:3">
      <c r="A70" t="s">
        <v>143</v>
      </c>
      <c r="B70" t="s">
        <v>74</v>
      </c>
      <c r="C70">
        <v>21.3</v>
      </c>
    </row>
    <row r="71" spans="1:3">
      <c r="A71" t="s">
        <v>144</v>
      </c>
      <c r="B71" t="s">
        <v>74</v>
      </c>
      <c r="C71">
        <v>9.8000000000000007</v>
      </c>
    </row>
    <row r="72" spans="1:3">
      <c r="A72" t="s">
        <v>145</v>
      </c>
      <c r="B72" t="s">
        <v>146</v>
      </c>
      <c r="C72">
        <v>14.2</v>
      </c>
    </row>
    <row r="73" spans="1:3">
      <c r="A73" t="s">
        <v>1828</v>
      </c>
      <c r="B73" t="s">
        <v>74</v>
      </c>
      <c r="C73">
        <v>29</v>
      </c>
    </row>
    <row r="74" spans="1:3">
      <c r="A74" t="s">
        <v>148</v>
      </c>
      <c r="B74" t="s">
        <v>74</v>
      </c>
      <c r="C74">
        <v>8.6999999999999993</v>
      </c>
    </row>
    <row r="75" spans="1:3">
      <c r="A75" t="s">
        <v>149</v>
      </c>
      <c r="B75" t="s">
        <v>74</v>
      </c>
      <c r="C75">
        <v>12.6</v>
      </c>
    </row>
    <row r="76" spans="1:3">
      <c r="A76" t="s">
        <v>150</v>
      </c>
      <c r="B76" t="s">
        <v>74</v>
      </c>
      <c r="C76">
        <v>15.6</v>
      </c>
    </row>
    <row r="77" spans="1:3">
      <c r="A77" t="s">
        <v>1809</v>
      </c>
      <c r="B77" t="s">
        <v>74</v>
      </c>
      <c r="C77">
        <v>18.899999999999999</v>
      </c>
    </row>
    <row r="78" spans="1:3">
      <c r="A78" t="s">
        <v>151</v>
      </c>
      <c r="B78" t="s">
        <v>74</v>
      </c>
      <c r="C78">
        <v>25.4</v>
      </c>
    </row>
    <row r="79" spans="1:3">
      <c r="A79" t="s">
        <v>152</v>
      </c>
      <c r="B79" t="s">
        <v>74</v>
      </c>
      <c r="C79">
        <v>15.7</v>
      </c>
    </row>
    <row r="80" spans="1:3">
      <c r="A80" t="s">
        <v>153</v>
      </c>
      <c r="B80" t="s">
        <v>154</v>
      </c>
      <c r="C80">
        <v>10</v>
      </c>
    </row>
    <row r="81" spans="1:3">
      <c r="A81" t="s">
        <v>155</v>
      </c>
      <c r="B81" t="s">
        <v>119</v>
      </c>
      <c r="C81">
        <v>11.4</v>
      </c>
    </row>
    <row r="82" spans="1:3">
      <c r="A82" t="s">
        <v>156</v>
      </c>
      <c r="B82" t="s">
        <v>74</v>
      </c>
      <c r="C82">
        <v>26.9</v>
      </c>
    </row>
    <row r="83" spans="1:3">
      <c r="A83" t="s">
        <v>157</v>
      </c>
      <c r="B83" t="s">
        <v>74</v>
      </c>
      <c r="C83">
        <v>42.8</v>
      </c>
    </row>
    <row r="84" spans="1:3">
      <c r="A84" t="s">
        <v>158</v>
      </c>
      <c r="B84" t="s">
        <v>74</v>
      </c>
      <c r="C84">
        <v>16.7</v>
      </c>
    </row>
    <row r="85" spans="1:3">
      <c r="A85" t="s">
        <v>160</v>
      </c>
      <c r="B85" t="s">
        <v>74</v>
      </c>
      <c r="C85">
        <v>7.5</v>
      </c>
    </row>
    <row r="86" spans="1:3">
      <c r="A86" t="s">
        <v>161</v>
      </c>
      <c r="B86" t="s">
        <v>1261</v>
      </c>
      <c r="C86">
        <v>8.4</v>
      </c>
    </row>
    <row r="87" spans="1:3">
      <c r="A87" t="s">
        <v>162</v>
      </c>
      <c r="B87" t="s">
        <v>74</v>
      </c>
      <c r="C87">
        <v>34</v>
      </c>
    </row>
    <row r="88" spans="1:3">
      <c r="A88" t="s">
        <v>163</v>
      </c>
      <c r="B88" t="s">
        <v>74</v>
      </c>
      <c r="C88">
        <v>25.9</v>
      </c>
    </row>
    <row r="89" spans="1:3">
      <c r="A89" t="s">
        <v>164</v>
      </c>
      <c r="B89" t="s">
        <v>74</v>
      </c>
      <c r="C89">
        <v>11.3</v>
      </c>
    </row>
    <row r="90" spans="1:3">
      <c r="A90" t="s">
        <v>165</v>
      </c>
      <c r="B90" t="s">
        <v>74</v>
      </c>
      <c r="C90">
        <v>18.7</v>
      </c>
    </row>
    <row r="91" spans="1:3">
      <c r="A91" t="s">
        <v>166</v>
      </c>
      <c r="B91" t="s">
        <v>74</v>
      </c>
      <c r="C91">
        <v>22.7</v>
      </c>
    </row>
    <row r="92" spans="1:3">
      <c r="A92" t="s">
        <v>167</v>
      </c>
      <c r="B92" t="s">
        <v>74</v>
      </c>
      <c r="C92">
        <v>17.5</v>
      </c>
    </row>
    <row r="93" spans="1:3">
      <c r="A93" t="s">
        <v>168</v>
      </c>
      <c r="B93" t="s">
        <v>74</v>
      </c>
      <c r="C93">
        <v>9.8000000000000007</v>
      </c>
    </row>
    <row r="94" spans="1:3">
      <c r="A94" t="s">
        <v>1810</v>
      </c>
      <c r="B94" t="s">
        <v>74</v>
      </c>
      <c r="C94">
        <v>20.5</v>
      </c>
    </row>
    <row r="95" spans="1:3">
      <c r="A95" t="s">
        <v>169</v>
      </c>
      <c r="B95" t="s">
        <v>74</v>
      </c>
      <c r="C95">
        <v>21.6</v>
      </c>
    </row>
    <row r="96" spans="1:3">
      <c r="A96" t="s">
        <v>170</v>
      </c>
      <c r="B96" t="s">
        <v>74</v>
      </c>
      <c r="C96">
        <v>13.4</v>
      </c>
    </row>
    <row r="97" spans="1:3">
      <c r="A97" t="s">
        <v>171</v>
      </c>
      <c r="B97" t="s">
        <v>74</v>
      </c>
      <c r="C97">
        <v>26.9</v>
      </c>
    </row>
    <row r="98" spans="1:3">
      <c r="A98" t="s">
        <v>172</v>
      </c>
      <c r="B98" t="s">
        <v>74</v>
      </c>
      <c r="C98">
        <v>16</v>
      </c>
    </row>
    <row r="99" spans="1:3">
      <c r="A99" t="s">
        <v>173</v>
      </c>
      <c r="B99" t="s">
        <v>74</v>
      </c>
      <c r="C99">
        <v>18.600000000000001</v>
      </c>
    </row>
    <row r="100" spans="1:3">
      <c r="A100" t="s">
        <v>174</v>
      </c>
      <c r="B100" t="s">
        <v>74</v>
      </c>
      <c r="C100">
        <v>16.8</v>
      </c>
    </row>
    <row r="101" spans="1:3">
      <c r="A101" t="s">
        <v>176</v>
      </c>
      <c r="B101" t="s">
        <v>74</v>
      </c>
      <c r="C101">
        <v>9.3000000000000007</v>
      </c>
    </row>
    <row r="102" spans="1:3">
      <c r="A102" t="s">
        <v>177</v>
      </c>
      <c r="B102" t="s">
        <v>74</v>
      </c>
      <c r="C102">
        <v>20.8</v>
      </c>
    </row>
    <row r="103" spans="1:3">
      <c r="A103" t="s">
        <v>178</v>
      </c>
      <c r="B103" t="s">
        <v>74</v>
      </c>
      <c r="C103">
        <v>28</v>
      </c>
    </row>
    <row r="104" spans="1:3">
      <c r="A104" t="s">
        <v>179</v>
      </c>
      <c r="B104" t="s">
        <v>74</v>
      </c>
      <c r="C104">
        <v>21.7</v>
      </c>
    </row>
    <row r="105" spans="1:3">
      <c r="A105" t="s">
        <v>180</v>
      </c>
      <c r="B105" t="s">
        <v>74</v>
      </c>
      <c r="C105">
        <v>22.4</v>
      </c>
    </row>
    <row r="106" spans="1:3">
      <c r="A106" t="s">
        <v>181</v>
      </c>
      <c r="B106" t="s">
        <v>182</v>
      </c>
      <c r="C106">
        <v>8.1</v>
      </c>
    </row>
    <row r="107" spans="1:3">
      <c r="A107" t="s">
        <v>183</v>
      </c>
      <c r="B107" t="s">
        <v>74</v>
      </c>
      <c r="C107">
        <v>37.299999999999997</v>
      </c>
    </row>
    <row r="108" spans="1:3">
      <c r="A108" t="s">
        <v>184</v>
      </c>
      <c r="B108" t="s">
        <v>185</v>
      </c>
      <c r="C108">
        <v>34.9</v>
      </c>
    </row>
    <row r="109" spans="1:3">
      <c r="A109" t="s">
        <v>186</v>
      </c>
      <c r="B109" t="s">
        <v>74</v>
      </c>
      <c r="C109">
        <v>23</v>
      </c>
    </row>
    <row r="110" spans="1:3">
      <c r="A110" t="s">
        <v>187</v>
      </c>
      <c r="B110" t="s">
        <v>74</v>
      </c>
      <c r="C110">
        <v>18.2</v>
      </c>
    </row>
    <row r="111" spans="1:3">
      <c r="A111" t="s">
        <v>188</v>
      </c>
      <c r="B111" t="s">
        <v>74</v>
      </c>
      <c r="C111">
        <v>17.5</v>
      </c>
    </row>
    <row r="112" spans="1:3">
      <c r="A112" t="s">
        <v>189</v>
      </c>
      <c r="B112" t="s">
        <v>74</v>
      </c>
      <c r="C112">
        <v>12.1</v>
      </c>
    </row>
    <row r="113" spans="1:3">
      <c r="A113" t="s">
        <v>190</v>
      </c>
      <c r="B113" t="s">
        <v>74</v>
      </c>
      <c r="C113">
        <v>21.1</v>
      </c>
    </row>
    <row r="114" spans="1:3">
      <c r="A114" t="s">
        <v>191</v>
      </c>
      <c r="B114" t="s">
        <v>74</v>
      </c>
      <c r="C114">
        <v>28.3</v>
      </c>
    </row>
    <row r="115" spans="1:3">
      <c r="A115" t="s">
        <v>194</v>
      </c>
      <c r="B115" t="s">
        <v>74</v>
      </c>
      <c r="C115">
        <v>7.9</v>
      </c>
    </row>
    <row r="116" spans="1:3">
      <c r="A116" t="s">
        <v>195</v>
      </c>
      <c r="B116" t="s">
        <v>74</v>
      </c>
      <c r="C116">
        <v>14.3</v>
      </c>
    </row>
    <row r="117" spans="1:3">
      <c r="A117" t="s">
        <v>196</v>
      </c>
      <c r="B117" t="s">
        <v>74</v>
      </c>
      <c r="C117">
        <v>12.2</v>
      </c>
    </row>
    <row r="118" spans="1:3">
      <c r="A118" t="s">
        <v>197</v>
      </c>
      <c r="B118" t="s">
        <v>74</v>
      </c>
      <c r="C118">
        <v>12.3</v>
      </c>
    </row>
    <row r="119" spans="1:3">
      <c r="A119" t="s">
        <v>198</v>
      </c>
      <c r="B119" t="s">
        <v>74</v>
      </c>
      <c r="C119">
        <v>15.7</v>
      </c>
    </row>
    <row r="120" spans="1:3">
      <c r="A120" t="s">
        <v>199</v>
      </c>
      <c r="B120" t="s">
        <v>81</v>
      </c>
      <c r="C120">
        <v>12</v>
      </c>
    </row>
    <row r="121" spans="1:3">
      <c r="A121" t="s">
        <v>200</v>
      </c>
      <c r="B121" t="s">
        <v>74</v>
      </c>
      <c r="C121">
        <v>19</v>
      </c>
    </row>
    <row r="122" spans="1:3">
      <c r="A122" t="s">
        <v>201</v>
      </c>
      <c r="B122" t="s">
        <v>74</v>
      </c>
      <c r="C122">
        <v>21.6</v>
      </c>
    </row>
    <row r="123" spans="1:3">
      <c r="A123" t="s">
        <v>202</v>
      </c>
      <c r="B123" t="s">
        <v>74</v>
      </c>
      <c r="C123">
        <v>18.2</v>
      </c>
    </row>
    <row r="124" spans="1:3">
      <c r="A124" t="s">
        <v>1763</v>
      </c>
      <c r="B124" t="s">
        <v>74</v>
      </c>
      <c r="C124">
        <v>13.2</v>
      </c>
    </row>
    <row r="125" spans="1:3">
      <c r="A125" t="s">
        <v>203</v>
      </c>
      <c r="B125" t="s">
        <v>74</v>
      </c>
      <c r="C125">
        <v>30.8</v>
      </c>
    </row>
    <row r="126" spans="1:3">
      <c r="A126" t="s">
        <v>204</v>
      </c>
      <c r="B126" t="s">
        <v>74</v>
      </c>
      <c r="C126">
        <v>21.7</v>
      </c>
    </row>
    <row r="127" spans="1:3">
      <c r="A127" t="s">
        <v>205</v>
      </c>
      <c r="B127" t="s">
        <v>74</v>
      </c>
      <c r="C127">
        <v>6.9</v>
      </c>
    </row>
    <row r="128" spans="1:3">
      <c r="A128" t="s">
        <v>207</v>
      </c>
      <c r="B128" t="s">
        <v>74</v>
      </c>
      <c r="C128">
        <v>15.3</v>
      </c>
    </row>
    <row r="129" spans="1:3">
      <c r="A129" t="s">
        <v>208</v>
      </c>
      <c r="B129" t="s">
        <v>74</v>
      </c>
      <c r="C129">
        <v>21.9</v>
      </c>
    </row>
    <row r="130" spans="1:3">
      <c r="A130" t="s">
        <v>209</v>
      </c>
      <c r="B130" t="s">
        <v>74</v>
      </c>
      <c r="C130">
        <v>15.1</v>
      </c>
    </row>
    <row r="131" spans="1:3">
      <c r="A131" t="s">
        <v>210</v>
      </c>
      <c r="B131" t="s">
        <v>74</v>
      </c>
      <c r="C131">
        <v>20.3</v>
      </c>
    </row>
    <row r="132" spans="1:3">
      <c r="A132" t="s">
        <v>211</v>
      </c>
      <c r="B132" t="s">
        <v>212</v>
      </c>
      <c r="C132">
        <v>16</v>
      </c>
    </row>
    <row r="133" spans="1:3">
      <c r="A133" t="s">
        <v>213</v>
      </c>
      <c r="B133" t="s">
        <v>74</v>
      </c>
      <c r="C133">
        <v>11.2</v>
      </c>
    </row>
    <row r="134" spans="1:3">
      <c r="A134" t="s">
        <v>215</v>
      </c>
      <c r="B134" t="s">
        <v>74</v>
      </c>
      <c r="C134">
        <v>8.1</v>
      </c>
    </row>
    <row r="135" spans="1:3">
      <c r="A135" t="s">
        <v>216</v>
      </c>
      <c r="B135" t="s">
        <v>74</v>
      </c>
      <c r="C135">
        <v>10.5</v>
      </c>
    </row>
    <row r="136" spans="1:3">
      <c r="A136" t="s">
        <v>217</v>
      </c>
      <c r="B136" t="s">
        <v>74</v>
      </c>
      <c r="C136">
        <v>19.899999999999999</v>
      </c>
    </row>
    <row r="137" spans="1:3">
      <c r="A137" t="s">
        <v>218</v>
      </c>
      <c r="B137" t="s">
        <v>74</v>
      </c>
      <c r="C137">
        <v>14.3</v>
      </c>
    </row>
    <row r="138" spans="1:3">
      <c r="A138" t="s">
        <v>219</v>
      </c>
      <c r="B138" t="s">
        <v>74</v>
      </c>
      <c r="C138">
        <v>11.5</v>
      </c>
    </row>
    <row r="139" spans="1:3">
      <c r="A139" t="s">
        <v>220</v>
      </c>
      <c r="B139" t="s">
        <v>74</v>
      </c>
      <c r="C139">
        <v>20.399999999999999</v>
      </c>
    </row>
    <row r="140" spans="1:3">
      <c r="A140" t="s">
        <v>221</v>
      </c>
      <c r="B140" t="s">
        <v>222</v>
      </c>
      <c r="C140">
        <v>8.9</v>
      </c>
    </row>
    <row r="141" spans="1:3">
      <c r="A141" t="s">
        <v>223</v>
      </c>
      <c r="B141" t="s">
        <v>74</v>
      </c>
      <c r="C141">
        <v>23.9</v>
      </c>
    </row>
    <row r="142" spans="1:3">
      <c r="A142" t="s">
        <v>224</v>
      </c>
      <c r="B142" t="s">
        <v>74</v>
      </c>
      <c r="C142">
        <v>41.9</v>
      </c>
    </row>
    <row r="143" spans="1:3">
      <c r="A143" t="s">
        <v>225</v>
      </c>
      <c r="B143" t="s">
        <v>74</v>
      </c>
      <c r="C143">
        <v>34.4</v>
      </c>
    </row>
    <row r="144" spans="1:3">
      <c r="A144" t="s">
        <v>226</v>
      </c>
      <c r="B144" t="s">
        <v>74</v>
      </c>
      <c r="C144">
        <v>14.7</v>
      </c>
    </row>
    <row r="145" spans="1:3">
      <c r="A145" t="s">
        <v>227</v>
      </c>
      <c r="B145" t="s">
        <v>74</v>
      </c>
      <c r="C145">
        <v>31.2</v>
      </c>
    </row>
    <row r="146" spans="1:3">
      <c r="A146" t="s">
        <v>228</v>
      </c>
      <c r="B146" t="s">
        <v>74</v>
      </c>
      <c r="C146">
        <v>18.8</v>
      </c>
    </row>
    <row r="147" spans="1:3">
      <c r="A147" t="s">
        <v>229</v>
      </c>
      <c r="B147" t="s">
        <v>74</v>
      </c>
      <c r="C147">
        <v>18.899999999999999</v>
      </c>
    </row>
    <row r="148" spans="1:3">
      <c r="A148" t="s">
        <v>230</v>
      </c>
      <c r="B148" t="s">
        <v>74</v>
      </c>
      <c r="C148">
        <v>13.4</v>
      </c>
    </row>
    <row r="149" spans="1:3">
      <c r="A149" t="s">
        <v>231</v>
      </c>
      <c r="B149" t="s">
        <v>232</v>
      </c>
      <c r="C149">
        <v>20.8</v>
      </c>
    </row>
    <row r="150" spans="1:3">
      <c r="A150" t="s">
        <v>1962</v>
      </c>
      <c r="B150" t="s">
        <v>74</v>
      </c>
      <c r="C150">
        <v>21.7</v>
      </c>
    </row>
    <row r="151" spans="1:3">
      <c r="A151" t="s">
        <v>233</v>
      </c>
      <c r="B151" t="s">
        <v>74</v>
      </c>
      <c r="C151">
        <v>10.6</v>
      </c>
    </row>
    <row r="152" spans="1:3">
      <c r="A152" t="s">
        <v>234</v>
      </c>
      <c r="B152" t="s">
        <v>74</v>
      </c>
      <c r="C152">
        <v>21.8</v>
      </c>
    </row>
    <row r="153" spans="1:3">
      <c r="A153" t="s">
        <v>235</v>
      </c>
      <c r="B153" t="s">
        <v>74</v>
      </c>
      <c r="C153">
        <v>24.1</v>
      </c>
    </row>
    <row r="154" spans="1:3">
      <c r="A154" t="s">
        <v>236</v>
      </c>
      <c r="B154" t="s">
        <v>74</v>
      </c>
      <c r="C154">
        <v>10.5</v>
      </c>
    </row>
    <row r="155" spans="1:3">
      <c r="A155" t="s">
        <v>237</v>
      </c>
      <c r="B155" t="s">
        <v>74</v>
      </c>
      <c r="C155">
        <v>23.9</v>
      </c>
    </row>
    <row r="156" spans="1:3">
      <c r="A156" t="s">
        <v>1821</v>
      </c>
      <c r="B156" t="s">
        <v>74</v>
      </c>
      <c r="C156">
        <v>24.2</v>
      </c>
    </row>
    <row r="157" spans="1:3">
      <c r="A157" t="s">
        <v>239</v>
      </c>
      <c r="B157" t="s">
        <v>74</v>
      </c>
      <c r="C157">
        <v>14</v>
      </c>
    </row>
    <row r="158" spans="1:3">
      <c r="A158" t="s">
        <v>242</v>
      </c>
      <c r="B158" t="s">
        <v>74</v>
      </c>
      <c r="C158">
        <v>22.7</v>
      </c>
    </row>
    <row r="159" spans="1:3">
      <c r="A159" t="s">
        <v>243</v>
      </c>
      <c r="B159" t="s">
        <v>74</v>
      </c>
      <c r="C159">
        <v>14.5</v>
      </c>
    </row>
    <row r="160" spans="1:3">
      <c r="A160" t="s">
        <v>244</v>
      </c>
      <c r="B160" t="s">
        <v>74</v>
      </c>
      <c r="C160">
        <v>5.3</v>
      </c>
    </row>
    <row r="161" spans="1:3">
      <c r="A161" t="s">
        <v>245</v>
      </c>
      <c r="B161" t="s">
        <v>246</v>
      </c>
      <c r="C161">
        <v>24.6</v>
      </c>
    </row>
    <row r="162" spans="1:3">
      <c r="A162" t="s">
        <v>247</v>
      </c>
      <c r="B162" t="s">
        <v>74</v>
      </c>
      <c r="C162">
        <v>19.600000000000001</v>
      </c>
    </row>
    <row r="163" spans="1:3">
      <c r="A163" t="s">
        <v>248</v>
      </c>
      <c r="B163" t="s">
        <v>74</v>
      </c>
      <c r="C163">
        <v>23.2</v>
      </c>
    </row>
    <row r="164" spans="1:3">
      <c r="A164" t="s">
        <v>249</v>
      </c>
      <c r="B164" t="s">
        <v>250</v>
      </c>
      <c r="C164">
        <v>14.5</v>
      </c>
    </row>
    <row r="165" spans="1:3">
      <c r="A165" t="s">
        <v>251</v>
      </c>
      <c r="B165" t="s">
        <v>74</v>
      </c>
      <c r="C165">
        <v>8.4</v>
      </c>
    </row>
    <row r="166" spans="1:3">
      <c r="A166" t="s">
        <v>252</v>
      </c>
      <c r="B166" t="s">
        <v>74</v>
      </c>
      <c r="C166">
        <v>7.2</v>
      </c>
    </row>
    <row r="167" spans="1:3">
      <c r="A167" t="s">
        <v>253</v>
      </c>
      <c r="B167" t="s">
        <v>74</v>
      </c>
      <c r="C167">
        <v>5.4</v>
      </c>
    </row>
    <row r="168" spans="1:3">
      <c r="A168" t="s">
        <v>254</v>
      </c>
      <c r="B168" t="s">
        <v>255</v>
      </c>
      <c r="C168">
        <v>20.5</v>
      </c>
    </row>
    <row r="169" spans="1:3">
      <c r="A169" t="s">
        <v>1764</v>
      </c>
      <c r="B169" t="s">
        <v>74</v>
      </c>
      <c r="C169">
        <v>23.2</v>
      </c>
    </row>
    <row r="170" spans="1:3">
      <c r="A170" t="s">
        <v>257</v>
      </c>
      <c r="B170" t="s">
        <v>258</v>
      </c>
      <c r="C170">
        <v>28.8</v>
      </c>
    </row>
    <row r="171" spans="1:3">
      <c r="A171" t="s">
        <v>259</v>
      </c>
      <c r="B171" t="s">
        <v>74</v>
      </c>
      <c r="C171">
        <v>15.8</v>
      </c>
    </row>
    <row r="172" spans="1:3">
      <c r="A172" t="s">
        <v>260</v>
      </c>
      <c r="B172" t="s">
        <v>74</v>
      </c>
      <c r="C172">
        <v>16.2</v>
      </c>
    </row>
    <row r="173" spans="1:3">
      <c r="A173" t="s">
        <v>261</v>
      </c>
      <c r="B173" t="s">
        <v>74</v>
      </c>
      <c r="C173">
        <v>4.5</v>
      </c>
    </row>
    <row r="174" spans="1:3">
      <c r="A174" t="s">
        <v>262</v>
      </c>
      <c r="B174" t="s">
        <v>74</v>
      </c>
      <c r="C174">
        <v>21.6</v>
      </c>
    </row>
    <row r="175" spans="1:3">
      <c r="A175" t="s">
        <v>263</v>
      </c>
      <c r="B175" t="s">
        <v>74</v>
      </c>
      <c r="C175">
        <v>15.8</v>
      </c>
    </row>
    <row r="176" spans="1:3">
      <c r="A176" t="s">
        <v>264</v>
      </c>
      <c r="B176" t="s">
        <v>74</v>
      </c>
      <c r="C176">
        <v>21.8</v>
      </c>
    </row>
    <row r="177" spans="1:3">
      <c r="A177" t="s">
        <v>265</v>
      </c>
      <c r="B177" t="s">
        <v>74</v>
      </c>
      <c r="C177">
        <v>13.3</v>
      </c>
    </row>
    <row r="178" spans="1:3">
      <c r="A178" t="s">
        <v>266</v>
      </c>
      <c r="B178" t="s">
        <v>74</v>
      </c>
      <c r="C178">
        <v>24.5</v>
      </c>
    </row>
    <row r="179" spans="1:3">
      <c r="A179" t="s">
        <v>267</v>
      </c>
      <c r="B179" t="s">
        <v>74</v>
      </c>
      <c r="C179">
        <v>33.299999999999997</v>
      </c>
    </row>
    <row r="180" spans="1:3">
      <c r="A180" t="s">
        <v>268</v>
      </c>
      <c r="B180" t="s">
        <v>74</v>
      </c>
      <c r="C180">
        <v>22</v>
      </c>
    </row>
    <row r="181" spans="1:3">
      <c r="A181" t="s">
        <v>269</v>
      </c>
      <c r="B181" t="s">
        <v>74</v>
      </c>
      <c r="C181">
        <v>11.3</v>
      </c>
    </row>
    <row r="182" spans="1:3">
      <c r="A182" t="s">
        <v>1765</v>
      </c>
      <c r="B182" t="s">
        <v>74</v>
      </c>
      <c r="C182">
        <v>8.5</v>
      </c>
    </row>
    <row r="183" spans="1:3">
      <c r="A183" t="s">
        <v>270</v>
      </c>
      <c r="B183" t="s">
        <v>74</v>
      </c>
      <c r="C183">
        <v>14.1</v>
      </c>
    </row>
    <row r="184" spans="1:3">
      <c r="A184" t="s">
        <v>271</v>
      </c>
      <c r="B184" t="s">
        <v>74</v>
      </c>
      <c r="C184">
        <v>17.899999999999999</v>
      </c>
    </row>
    <row r="185" spans="1:3">
      <c r="A185" t="s">
        <v>272</v>
      </c>
      <c r="B185" t="s">
        <v>74</v>
      </c>
      <c r="C185">
        <v>19.5</v>
      </c>
    </row>
    <row r="186" spans="1:3">
      <c r="A186" t="s">
        <v>273</v>
      </c>
      <c r="B186" t="s">
        <v>74</v>
      </c>
      <c r="C186">
        <v>15</v>
      </c>
    </row>
    <row r="187" spans="1:3">
      <c r="A187" t="s">
        <v>274</v>
      </c>
      <c r="B187" t="s">
        <v>275</v>
      </c>
      <c r="C187">
        <v>3.4</v>
      </c>
    </row>
    <row r="188" spans="1:3">
      <c r="A188" t="s">
        <v>276</v>
      </c>
      <c r="B188" t="s">
        <v>74</v>
      </c>
      <c r="C188">
        <v>20.100000000000001</v>
      </c>
    </row>
    <row r="189" spans="1:3">
      <c r="A189" t="s">
        <v>277</v>
      </c>
      <c r="B189" t="s">
        <v>74</v>
      </c>
      <c r="C189">
        <v>18.600000000000001</v>
      </c>
    </row>
    <row r="190" spans="1:3">
      <c r="A190" t="s">
        <v>278</v>
      </c>
      <c r="B190" t="s">
        <v>74</v>
      </c>
      <c r="C190">
        <v>10.1</v>
      </c>
    </row>
    <row r="191" spans="1:3">
      <c r="A191" t="s">
        <v>279</v>
      </c>
      <c r="B191" t="s">
        <v>74</v>
      </c>
      <c r="C191">
        <v>22.6</v>
      </c>
    </row>
    <row r="192" spans="1:3">
      <c r="A192" t="s">
        <v>280</v>
      </c>
      <c r="B192" t="s">
        <v>74</v>
      </c>
      <c r="C192">
        <v>22.7</v>
      </c>
    </row>
    <row r="193" spans="1:3">
      <c r="A193" t="s">
        <v>281</v>
      </c>
      <c r="B193" t="s">
        <v>74</v>
      </c>
      <c r="C193">
        <v>14.7</v>
      </c>
    </row>
    <row r="194" spans="1:3">
      <c r="A194" t="s">
        <v>282</v>
      </c>
      <c r="B194" t="s">
        <v>74</v>
      </c>
      <c r="C194">
        <v>10.8</v>
      </c>
    </row>
    <row r="195" spans="1:3">
      <c r="A195" t="s">
        <v>283</v>
      </c>
      <c r="B195" t="s">
        <v>74</v>
      </c>
      <c r="C195">
        <v>17.2</v>
      </c>
    </row>
    <row r="196" spans="1:3">
      <c r="A196" t="s">
        <v>284</v>
      </c>
      <c r="B196" t="s">
        <v>74</v>
      </c>
      <c r="C196">
        <v>23.8</v>
      </c>
    </row>
    <row r="197" spans="1:3">
      <c r="A197" t="s">
        <v>285</v>
      </c>
      <c r="B197" t="s">
        <v>74</v>
      </c>
      <c r="C197">
        <v>16</v>
      </c>
    </row>
    <row r="198" spans="1:3">
      <c r="A198" t="s">
        <v>286</v>
      </c>
      <c r="B198" t="s">
        <v>74</v>
      </c>
      <c r="C198">
        <v>14</v>
      </c>
    </row>
    <row r="199" spans="1:3">
      <c r="A199" t="s">
        <v>287</v>
      </c>
      <c r="B199" t="s">
        <v>74</v>
      </c>
      <c r="C199">
        <v>12.4</v>
      </c>
    </row>
    <row r="200" spans="1:3">
      <c r="A200" t="s">
        <v>288</v>
      </c>
      <c r="B200" t="s">
        <v>74</v>
      </c>
      <c r="C200">
        <v>22.8</v>
      </c>
    </row>
    <row r="201" spans="1:3">
      <c r="A201" t="s">
        <v>1766</v>
      </c>
      <c r="B201" t="s">
        <v>74</v>
      </c>
      <c r="C201">
        <v>29.5</v>
      </c>
    </row>
    <row r="202" spans="1:3">
      <c r="A202" t="s">
        <v>289</v>
      </c>
      <c r="B202" t="s">
        <v>74</v>
      </c>
      <c r="C202">
        <v>22.1</v>
      </c>
    </row>
    <row r="203" spans="1:3">
      <c r="A203" t="s">
        <v>290</v>
      </c>
      <c r="B203" t="s">
        <v>74</v>
      </c>
      <c r="C203">
        <v>10</v>
      </c>
    </row>
    <row r="204" spans="1:3">
      <c r="A204" t="s">
        <v>291</v>
      </c>
      <c r="B204" t="s">
        <v>74</v>
      </c>
      <c r="C204">
        <v>23.4</v>
      </c>
    </row>
    <row r="205" spans="1:3">
      <c r="A205" t="s">
        <v>292</v>
      </c>
      <c r="B205" t="s">
        <v>74</v>
      </c>
      <c r="C205">
        <v>1.6</v>
      </c>
    </row>
    <row r="206" spans="1:3">
      <c r="A206" t="s">
        <v>293</v>
      </c>
      <c r="B206" t="s">
        <v>74</v>
      </c>
      <c r="C206">
        <v>22.2</v>
      </c>
    </row>
    <row r="207" spans="1:3">
      <c r="A207" t="s">
        <v>294</v>
      </c>
      <c r="B207" t="s">
        <v>246</v>
      </c>
      <c r="C207">
        <v>15.8</v>
      </c>
    </row>
    <row r="208" spans="1:3">
      <c r="A208" t="s">
        <v>295</v>
      </c>
      <c r="B208" t="s">
        <v>74</v>
      </c>
      <c r="C208">
        <v>15</v>
      </c>
    </row>
    <row r="209" spans="1:3">
      <c r="A209" t="s">
        <v>296</v>
      </c>
      <c r="B209" t="s">
        <v>74</v>
      </c>
      <c r="C209">
        <v>11</v>
      </c>
    </row>
    <row r="210" spans="1:3">
      <c r="A210" t="s">
        <v>297</v>
      </c>
      <c r="B210" t="s">
        <v>74</v>
      </c>
      <c r="C210">
        <v>13.2</v>
      </c>
    </row>
    <row r="211" spans="1:3">
      <c r="A211" t="s">
        <v>298</v>
      </c>
      <c r="B211" t="s">
        <v>74</v>
      </c>
      <c r="C211">
        <v>30.5</v>
      </c>
    </row>
    <row r="212" spans="1:3">
      <c r="A212" t="s">
        <v>299</v>
      </c>
      <c r="B212" t="s">
        <v>74</v>
      </c>
      <c r="C212">
        <v>14.1</v>
      </c>
    </row>
    <row r="213" spans="1:3">
      <c r="A213" t="s">
        <v>1980</v>
      </c>
      <c r="B213" t="s">
        <v>74</v>
      </c>
      <c r="C213">
        <v>9.3000000000000007</v>
      </c>
    </row>
    <row r="214" spans="1:3">
      <c r="A214" t="s">
        <v>301</v>
      </c>
      <c r="B214" t="s">
        <v>74</v>
      </c>
      <c r="C214">
        <v>16.399999999999999</v>
      </c>
    </row>
    <row r="215" spans="1:3">
      <c r="A215" t="s">
        <v>302</v>
      </c>
      <c r="B215" t="s">
        <v>74</v>
      </c>
      <c r="C215">
        <v>45.8</v>
      </c>
    </row>
    <row r="216" spans="1:3">
      <c r="A216" t="s">
        <v>303</v>
      </c>
      <c r="B216" t="s">
        <v>74</v>
      </c>
      <c r="C216">
        <v>10.3</v>
      </c>
    </row>
    <row r="217" spans="1:3">
      <c r="A217" t="s">
        <v>304</v>
      </c>
      <c r="B217" t="s">
        <v>74</v>
      </c>
      <c r="C217">
        <v>28.7</v>
      </c>
    </row>
    <row r="218" spans="1:3">
      <c r="A218" t="s">
        <v>305</v>
      </c>
      <c r="B218" t="s">
        <v>74</v>
      </c>
      <c r="C218">
        <v>24.8</v>
      </c>
    </row>
    <row r="219" spans="1:3">
      <c r="A219" t="s">
        <v>1981</v>
      </c>
      <c r="B219" t="s">
        <v>74</v>
      </c>
      <c r="C219">
        <v>20.2</v>
      </c>
    </row>
    <row r="220" spans="1:3">
      <c r="A220" t="s">
        <v>306</v>
      </c>
      <c r="B220" t="s">
        <v>74</v>
      </c>
      <c r="C220">
        <v>12.2</v>
      </c>
    </row>
    <row r="221" spans="1:3">
      <c r="A221" t="s">
        <v>307</v>
      </c>
      <c r="B221" t="s">
        <v>74</v>
      </c>
      <c r="C221">
        <v>20.100000000000001</v>
      </c>
    </row>
    <row r="222" spans="1:3">
      <c r="A222" t="s">
        <v>308</v>
      </c>
      <c r="B222" t="s">
        <v>74</v>
      </c>
      <c r="C222">
        <v>13</v>
      </c>
    </row>
    <row r="223" spans="1:3">
      <c r="A223" t="s">
        <v>1767</v>
      </c>
      <c r="B223" t="s">
        <v>74</v>
      </c>
      <c r="C223">
        <v>14.5</v>
      </c>
    </row>
    <row r="224" spans="1:3">
      <c r="A224" t="s">
        <v>309</v>
      </c>
      <c r="B224" t="s">
        <v>74</v>
      </c>
      <c r="C224">
        <v>10.7</v>
      </c>
    </row>
    <row r="225" spans="1:3">
      <c r="A225" t="s">
        <v>310</v>
      </c>
      <c r="B225" t="s">
        <v>74</v>
      </c>
      <c r="C225">
        <v>21.5</v>
      </c>
    </row>
    <row r="226" spans="1:3">
      <c r="A226" t="s">
        <v>311</v>
      </c>
      <c r="B226" t="s">
        <v>74</v>
      </c>
      <c r="C226">
        <v>10.9</v>
      </c>
    </row>
    <row r="227" spans="1:3">
      <c r="A227" t="s">
        <v>312</v>
      </c>
      <c r="B227" t="s">
        <v>74</v>
      </c>
      <c r="C227">
        <v>21.4</v>
      </c>
    </row>
    <row r="228" spans="1:3">
      <c r="A228" t="s">
        <v>314</v>
      </c>
      <c r="B228" t="s">
        <v>74</v>
      </c>
      <c r="C228">
        <v>18.899999999999999</v>
      </c>
    </row>
    <row r="229" spans="1:3">
      <c r="A229" t="s">
        <v>315</v>
      </c>
      <c r="B229" t="s">
        <v>74</v>
      </c>
      <c r="C229">
        <v>26.2</v>
      </c>
    </row>
    <row r="230" spans="1:3">
      <c r="A230" t="s">
        <v>316</v>
      </c>
      <c r="B230" t="s">
        <v>74</v>
      </c>
      <c r="C230">
        <v>9.1</v>
      </c>
    </row>
    <row r="231" spans="1:3">
      <c r="A231" t="s">
        <v>317</v>
      </c>
      <c r="B231" t="s">
        <v>74</v>
      </c>
      <c r="C231">
        <v>40.299999999999997</v>
      </c>
    </row>
    <row r="232" spans="1:3">
      <c r="A232" t="s">
        <v>318</v>
      </c>
      <c r="B232" t="s">
        <v>74</v>
      </c>
      <c r="C232">
        <v>30.6</v>
      </c>
    </row>
    <row r="233" spans="1:3">
      <c r="A233" t="s">
        <v>319</v>
      </c>
      <c r="B233" t="s">
        <v>74</v>
      </c>
      <c r="C233">
        <v>20.6</v>
      </c>
    </row>
    <row r="234" spans="1:3">
      <c r="A234" t="s">
        <v>320</v>
      </c>
      <c r="B234" t="s">
        <v>74</v>
      </c>
      <c r="C234">
        <v>18.399999999999999</v>
      </c>
    </row>
    <row r="235" spans="1:3">
      <c r="A235" t="s">
        <v>321</v>
      </c>
      <c r="B235" t="s">
        <v>74</v>
      </c>
      <c r="C235">
        <v>26.7</v>
      </c>
    </row>
    <row r="236" spans="1:3">
      <c r="A236" t="s">
        <v>322</v>
      </c>
      <c r="B236" t="s">
        <v>74</v>
      </c>
      <c r="C236">
        <v>18.600000000000001</v>
      </c>
    </row>
    <row r="237" spans="1:3">
      <c r="A237" t="s">
        <v>324</v>
      </c>
      <c r="B237" t="s">
        <v>74</v>
      </c>
      <c r="C237">
        <v>28.9</v>
      </c>
    </row>
    <row r="238" spans="1:3">
      <c r="A238" t="s">
        <v>325</v>
      </c>
      <c r="B238" t="s">
        <v>74</v>
      </c>
      <c r="C238">
        <v>12.5</v>
      </c>
    </row>
    <row r="239" spans="1:3">
      <c r="A239" t="s">
        <v>326</v>
      </c>
      <c r="B239" t="s">
        <v>74</v>
      </c>
      <c r="C239">
        <v>8.4</v>
      </c>
    </row>
    <row r="240" spans="1:3">
      <c r="A240" t="s">
        <v>327</v>
      </c>
      <c r="B240" t="s">
        <v>74</v>
      </c>
      <c r="C240">
        <v>28.8</v>
      </c>
    </row>
    <row r="241" spans="1:3">
      <c r="A241" t="s">
        <v>328</v>
      </c>
      <c r="B241" t="s">
        <v>329</v>
      </c>
      <c r="C241">
        <v>11.8</v>
      </c>
    </row>
    <row r="242" spans="1:3">
      <c r="A242" t="s">
        <v>330</v>
      </c>
      <c r="B242" t="s">
        <v>74</v>
      </c>
      <c r="C242">
        <v>8.1</v>
      </c>
    </row>
    <row r="243" spans="1:3">
      <c r="A243" t="s">
        <v>331</v>
      </c>
      <c r="B243" t="s">
        <v>74</v>
      </c>
      <c r="C243">
        <v>15</v>
      </c>
    </row>
    <row r="244" spans="1:3">
      <c r="A244" t="s">
        <v>332</v>
      </c>
      <c r="B244" t="s">
        <v>74</v>
      </c>
      <c r="C244">
        <v>14.9</v>
      </c>
    </row>
    <row r="245" spans="1:3">
      <c r="A245" t="s">
        <v>333</v>
      </c>
      <c r="B245" t="s">
        <v>85</v>
      </c>
      <c r="C245">
        <v>24.3</v>
      </c>
    </row>
    <row r="246" spans="1:3">
      <c r="A246" t="s">
        <v>335</v>
      </c>
      <c r="B246" t="s">
        <v>74</v>
      </c>
      <c r="C246">
        <v>38.200000000000003</v>
      </c>
    </row>
    <row r="247" spans="1:3">
      <c r="A247" t="s">
        <v>336</v>
      </c>
      <c r="B247" t="s">
        <v>74</v>
      </c>
      <c r="C247">
        <v>13.3</v>
      </c>
    </row>
    <row r="248" spans="1:3">
      <c r="A248" t="s">
        <v>337</v>
      </c>
      <c r="B248" t="s">
        <v>74</v>
      </c>
      <c r="C248">
        <v>17.399999999999999</v>
      </c>
    </row>
    <row r="249" spans="1:3">
      <c r="A249" t="s">
        <v>338</v>
      </c>
      <c r="B249" t="s">
        <v>74</v>
      </c>
      <c r="C249">
        <v>13.4</v>
      </c>
    </row>
    <row r="250" spans="1:3">
      <c r="A250" t="s">
        <v>339</v>
      </c>
      <c r="B250" t="s">
        <v>74</v>
      </c>
      <c r="C250">
        <v>13.5</v>
      </c>
    </row>
    <row r="251" spans="1:3">
      <c r="A251" t="s">
        <v>340</v>
      </c>
      <c r="B251" t="s">
        <v>74</v>
      </c>
      <c r="C251">
        <v>26</v>
      </c>
    </row>
    <row r="252" spans="1:3">
      <c r="A252" t="s">
        <v>341</v>
      </c>
      <c r="B252" t="s">
        <v>74</v>
      </c>
      <c r="C252">
        <v>17.7</v>
      </c>
    </row>
    <row r="253" spans="1:3">
      <c r="A253" t="s">
        <v>342</v>
      </c>
      <c r="B253" t="s">
        <v>343</v>
      </c>
      <c r="C253">
        <v>31.3</v>
      </c>
    </row>
    <row r="254" spans="1:3">
      <c r="A254" t="s">
        <v>344</v>
      </c>
      <c r="B254" t="s">
        <v>74</v>
      </c>
      <c r="C254">
        <v>30.6</v>
      </c>
    </row>
    <row r="255" spans="1:3">
      <c r="A255" t="s">
        <v>1829</v>
      </c>
      <c r="B255" t="s">
        <v>74</v>
      </c>
      <c r="C255">
        <v>31</v>
      </c>
    </row>
    <row r="256" spans="1:3">
      <c r="A256" t="s">
        <v>345</v>
      </c>
      <c r="B256" t="s">
        <v>346</v>
      </c>
      <c r="C256">
        <v>15.4</v>
      </c>
    </row>
    <row r="257" spans="1:3">
      <c r="A257" t="s">
        <v>347</v>
      </c>
      <c r="B257" t="s">
        <v>74</v>
      </c>
      <c r="C257">
        <v>14.5</v>
      </c>
    </row>
    <row r="258" spans="1:3">
      <c r="A258" t="s">
        <v>348</v>
      </c>
      <c r="B258" t="s">
        <v>74</v>
      </c>
      <c r="C258">
        <v>11.6</v>
      </c>
    </row>
    <row r="259" spans="1:3">
      <c r="A259" t="s">
        <v>349</v>
      </c>
      <c r="B259" t="s">
        <v>350</v>
      </c>
      <c r="C259">
        <v>23.7</v>
      </c>
    </row>
    <row r="260" spans="1:3">
      <c r="A260" t="s">
        <v>351</v>
      </c>
      <c r="B260" t="s">
        <v>74</v>
      </c>
      <c r="C260">
        <v>9</v>
      </c>
    </row>
    <row r="261" spans="1:3">
      <c r="A261" t="s">
        <v>352</v>
      </c>
      <c r="B261" t="s">
        <v>74</v>
      </c>
      <c r="C261">
        <v>19.8</v>
      </c>
    </row>
    <row r="262" spans="1:3">
      <c r="A262" t="s">
        <v>353</v>
      </c>
      <c r="B262" t="s">
        <v>74</v>
      </c>
      <c r="C262">
        <v>15.4</v>
      </c>
    </row>
    <row r="263" spans="1:3">
      <c r="A263" t="s">
        <v>354</v>
      </c>
      <c r="B263" t="s">
        <v>74</v>
      </c>
      <c r="C263">
        <v>15.2</v>
      </c>
    </row>
    <row r="264" spans="1:3">
      <c r="A264" t="s">
        <v>355</v>
      </c>
      <c r="B264" t="s">
        <v>74</v>
      </c>
      <c r="C264">
        <v>12.1</v>
      </c>
    </row>
    <row r="265" spans="1:3">
      <c r="A265" t="s">
        <v>356</v>
      </c>
      <c r="B265" t="s">
        <v>74</v>
      </c>
      <c r="C265">
        <v>17.100000000000001</v>
      </c>
    </row>
    <row r="266" spans="1:3">
      <c r="A266" t="s">
        <v>357</v>
      </c>
      <c r="B266" t="s">
        <v>74</v>
      </c>
      <c r="C266">
        <v>16.7</v>
      </c>
    </row>
    <row r="267" spans="1:3">
      <c r="A267" t="s">
        <v>359</v>
      </c>
      <c r="B267" t="s">
        <v>74</v>
      </c>
      <c r="C267">
        <v>21.5</v>
      </c>
    </row>
    <row r="268" spans="1:3">
      <c r="A268" t="s">
        <v>360</v>
      </c>
      <c r="B268" t="s">
        <v>74</v>
      </c>
      <c r="C268">
        <v>31.1</v>
      </c>
    </row>
    <row r="269" spans="1:3">
      <c r="A269" t="s">
        <v>361</v>
      </c>
      <c r="B269" t="s">
        <v>74</v>
      </c>
      <c r="C269">
        <v>28.2</v>
      </c>
    </row>
    <row r="270" spans="1:3">
      <c r="A270" t="s">
        <v>1830</v>
      </c>
      <c r="B270" t="s">
        <v>74</v>
      </c>
      <c r="C270">
        <v>16</v>
      </c>
    </row>
    <row r="271" spans="1:3">
      <c r="A271" t="s">
        <v>362</v>
      </c>
      <c r="B271" t="s">
        <v>74</v>
      </c>
      <c r="C271">
        <v>18.5</v>
      </c>
    </row>
    <row r="272" spans="1:3">
      <c r="A272" t="s">
        <v>363</v>
      </c>
      <c r="B272" t="s">
        <v>74</v>
      </c>
      <c r="C272">
        <v>11.1</v>
      </c>
    </row>
    <row r="273" spans="1:3">
      <c r="A273" t="s">
        <v>364</v>
      </c>
      <c r="B273" t="s">
        <v>74</v>
      </c>
      <c r="C273">
        <v>21.4</v>
      </c>
    </row>
    <row r="274" spans="1:3">
      <c r="A274" t="s">
        <v>365</v>
      </c>
      <c r="B274" t="s">
        <v>74</v>
      </c>
      <c r="C274">
        <v>8.6</v>
      </c>
    </row>
    <row r="275" spans="1:3">
      <c r="A275" t="s">
        <v>366</v>
      </c>
      <c r="B275" t="s">
        <v>74</v>
      </c>
      <c r="C275">
        <v>25.2</v>
      </c>
    </row>
    <row r="276" spans="1:3">
      <c r="A276" t="s">
        <v>367</v>
      </c>
      <c r="B276" t="s">
        <v>74</v>
      </c>
      <c r="C276">
        <v>42.7</v>
      </c>
    </row>
    <row r="277" spans="1:3">
      <c r="A277" t="s">
        <v>368</v>
      </c>
      <c r="B277" t="s">
        <v>74</v>
      </c>
      <c r="C277">
        <v>12.1</v>
      </c>
    </row>
    <row r="278" spans="1:3">
      <c r="A278" t="s">
        <v>369</v>
      </c>
      <c r="B278" t="s">
        <v>74</v>
      </c>
      <c r="C278">
        <v>40.700000000000003</v>
      </c>
    </row>
    <row r="279" spans="1:3">
      <c r="A279" t="s">
        <v>370</v>
      </c>
      <c r="B279" t="s">
        <v>74</v>
      </c>
      <c r="C279">
        <v>12.1</v>
      </c>
    </row>
    <row r="280" spans="1:3">
      <c r="A280" t="s">
        <v>371</v>
      </c>
      <c r="B280" t="s">
        <v>74</v>
      </c>
      <c r="C280">
        <v>17.5</v>
      </c>
    </row>
    <row r="281" spans="1:3">
      <c r="A281" t="s">
        <v>372</v>
      </c>
      <c r="B281" t="s">
        <v>74</v>
      </c>
      <c r="C281">
        <v>24.1</v>
      </c>
    </row>
    <row r="282" spans="1:3">
      <c r="A282" t="s">
        <v>373</v>
      </c>
      <c r="B282" t="s">
        <v>74</v>
      </c>
      <c r="C282">
        <v>9.6999999999999993</v>
      </c>
    </row>
    <row r="283" spans="1:3">
      <c r="A283" t="s">
        <v>374</v>
      </c>
      <c r="B283" t="s">
        <v>74</v>
      </c>
      <c r="C283">
        <v>13.9</v>
      </c>
    </row>
    <row r="284" spans="1:3">
      <c r="A284" t="s">
        <v>375</v>
      </c>
      <c r="B284" t="s">
        <v>74</v>
      </c>
      <c r="C284">
        <v>34.700000000000003</v>
      </c>
    </row>
    <row r="285" spans="1:3">
      <c r="A285" t="s">
        <v>376</v>
      </c>
      <c r="B285" t="s">
        <v>74</v>
      </c>
      <c r="C285">
        <v>17.7</v>
      </c>
    </row>
    <row r="286" spans="1:3">
      <c r="A286" t="s">
        <v>377</v>
      </c>
      <c r="B286" t="s">
        <v>74</v>
      </c>
      <c r="C286">
        <v>19.2</v>
      </c>
    </row>
    <row r="287" spans="1:3">
      <c r="A287" t="s">
        <v>378</v>
      </c>
      <c r="B287" t="s">
        <v>74</v>
      </c>
      <c r="C287">
        <v>32.6</v>
      </c>
    </row>
    <row r="288" spans="1:3">
      <c r="A288" t="s">
        <v>379</v>
      </c>
      <c r="B288" t="s">
        <v>74</v>
      </c>
      <c r="C288">
        <v>16</v>
      </c>
    </row>
    <row r="289" spans="1:3">
      <c r="A289" t="s">
        <v>380</v>
      </c>
      <c r="B289" t="s">
        <v>74</v>
      </c>
      <c r="C289">
        <v>18.600000000000001</v>
      </c>
    </row>
    <row r="290" spans="1:3">
      <c r="A290" t="s">
        <v>382</v>
      </c>
      <c r="B290" t="s">
        <v>74</v>
      </c>
      <c r="C290">
        <v>15.5</v>
      </c>
    </row>
    <row r="291" spans="1:3">
      <c r="A291" t="s">
        <v>383</v>
      </c>
      <c r="B291" t="s">
        <v>74</v>
      </c>
      <c r="C291">
        <v>20.399999999999999</v>
      </c>
    </row>
    <row r="292" spans="1:3">
      <c r="A292" t="s">
        <v>384</v>
      </c>
      <c r="B292" t="s">
        <v>74</v>
      </c>
      <c r="C292">
        <v>24.4</v>
      </c>
    </row>
    <row r="293" spans="1:3">
      <c r="A293" t="s">
        <v>385</v>
      </c>
      <c r="B293" t="s">
        <v>74</v>
      </c>
      <c r="C293">
        <v>6.7</v>
      </c>
    </row>
    <row r="294" spans="1:3">
      <c r="A294" t="s">
        <v>386</v>
      </c>
      <c r="B294" t="s">
        <v>74</v>
      </c>
      <c r="C294">
        <v>15.9</v>
      </c>
    </row>
    <row r="295" spans="1:3">
      <c r="A295" t="s">
        <v>387</v>
      </c>
      <c r="B295" t="s">
        <v>74</v>
      </c>
      <c r="C295">
        <v>12.9</v>
      </c>
    </row>
    <row r="296" spans="1:3">
      <c r="A296" t="s">
        <v>389</v>
      </c>
      <c r="B296" t="s">
        <v>74</v>
      </c>
      <c r="C296">
        <v>16.899999999999999</v>
      </c>
    </row>
    <row r="297" spans="1:3">
      <c r="A297" t="s">
        <v>390</v>
      </c>
      <c r="B297" t="s">
        <v>74</v>
      </c>
      <c r="C297">
        <v>14.8</v>
      </c>
    </row>
    <row r="298" spans="1:3">
      <c r="A298" t="s">
        <v>391</v>
      </c>
      <c r="B298" t="s">
        <v>74</v>
      </c>
      <c r="C298">
        <v>12.9</v>
      </c>
    </row>
    <row r="299" spans="1:3">
      <c r="A299" t="s">
        <v>392</v>
      </c>
      <c r="B299" t="s">
        <v>74</v>
      </c>
      <c r="C299">
        <v>27.5</v>
      </c>
    </row>
    <row r="300" spans="1:3">
      <c r="A300" t="s">
        <v>393</v>
      </c>
      <c r="B300" t="s">
        <v>74</v>
      </c>
      <c r="C300">
        <v>17.5</v>
      </c>
    </row>
    <row r="301" spans="1:3">
      <c r="A301" t="s">
        <v>394</v>
      </c>
      <c r="B301" t="s">
        <v>74</v>
      </c>
      <c r="C301">
        <v>17.399999999999999</v>
      </c>
    </row>
    <row r="302" spans="1:3">
      <c r="A302" t="s">
        <v>395</v>
      </c>
      <c r="B302" t="s">
        <v>396</v>
      </c>
      <c r="C302">
        <v>11.1</v>
      </c>
    </row>
    <row r="303" spans="1:3">
      <c r="A303" t="s">
        <v>397</v>
      </c>
      <c r="B303" t="s">
        <v>74</v>
      </c>
      <c r="C303">
        <v>25.4</v>
      </c>
    </row>
    <row r="304" spans="1:3">
      <c r="A304" t="s">
        <v>398</v>
      </c>
      <c r="B304" t="s">
        <v>74</v>
      </c>
      <c r="C304">
        <v>11.5</v>
      </c>
    </row>
    <row r="305" spans="1:3">
      <c r="A305" t="s">
        <v>399</v>
      </c>
      <c r="B305" t="s">
        <v>74</v>
      </c>
      <c r="C305">
        <v>17</v>
      </c>
    </row>
    <row r="306" spans="1:3">
      <c r="A306" t="s">
        <v>400</v>
      </c>
      <c r="B306" t="s">
        <v>74</v>
      </c>
      <c r="C306">
        <v>22.1</v>
      </c>
    </row>
    <row r="307" spans="1:3">
      <c r="A307" t="s">
        <v>1811</v>
      </c>
      <c r="B307" t="s">
        <v>74</v>
      </c>
      <c r="C307">
        <v>19.100000000000001</v>
      </c>
    </row>
    <row r="308" spans="1:3">
      <c r="A308" t="s">
        <v>401</v>
      </c>
      <c r="B308" t="s">
        <v>74</v>
      </c>
      <c r="C308">
        <v>23.3</v>
      </c>
    </row>
    <row r="309" spans="1:3">
      <c r="A309" t="s">
        <v>402</v>
      </c>
      <c r="B309" t="s">
        <v>74</v>
      </c>
      <c r="C309">
        <v>11.9</v>
      </c>
    </row>
    <row r="310" spans="1:3">
      <c r="A310" t="s">
        <v>403</v>
      </c>
      <c r="B310" t="s">
        <v>74</v>
      </c>
      <c r="C310">
        <v>27.3</v>
      </c>
    </row>
    <row r="311" spans="1:3">
      <c r="A311" t="s">
        <v>404</v>
      </c>
      <c r="B311" t="s">
        <v>74</v>
      </c>
      <c r="C311">
        <v>12.1</v>
      </c>
    </row>
    <row r="312" spans="1:3">
      <c r="A312" t="s">
        <v>405</v>
      </c>
      <c r="B312" t="s">
        <v>74</v>
      </c>
      <c r="C312">
        <v>15.4</v>
      </c>
    </row>
    <row r="313" spans="1:3">
      <c r="A313" t="s">
        <v>406</v>
      </c>
      <c r="B313" t="s">
        <v>74</v>
      </c>
      <c r="C313">
        <v>17.3</v>
      </c>
    </row>
    <row r="314" spans="1:3">
      <c r="A314" t="s">
        <v>407</v>
      </c>
      <c r="B314" t="s">
        <v>154</v>
      </c>
      <c r="C314">
        <v>17.7</v>
      </c>
    </row>
    <row r="315" spans="1:3">
      <c r="A315" t="s">
        <v>1812</v>
      </c>
      <c r="B315" t="s">
        <v>74</v>
      </c>
      <c r="C315">
        <v>11.7</v>
      </c>
    </row>
    <row r="316" spans="1:3">
      <c r="A316" t="s">
        <v>408</v>
      </c>
      <c r="B316" t="s">
        <v>74</v>
      </c>
      <c r="C316">
        <v>12.6</v>
      </c>
    </row>
    <row r="317" spans="1:3">
      <c r="A317" t="s">
        <v>1831</v>
      </c>
      <c r="B317" t="s">
        <v>889</v>
      </c>
      <c r="C317">
        <v>16.100000000000001</v>
      </c>
    </row>
    <row r="318" spans="1:3">
      <c r="A318" t="s">
        <v>409</v>
      </c>
      <c r="B318" t="s">
        <v>74</v>
      </c>
      <c r="C318">
        <v>18.399999999999999</v>
      </c>
    </row>
    <row r="319" spans="1:3">
      <c r="A319" t="s">
        <v>410</v>
      </c>
      <c r="B319" t="s">
        <v>74</v>
      </c>
      <c r="C319">
        <v>20.7</v>
      </c>
    </row>
    <row r="320" spans="1:3">
      <c r="A320" t="s">
        <v>411</v>
      </c>
      <c r="B320" t="s">
        <v>74</v>
      </c>
      <c r="C320">
        <v>33.1</v>
      </c>
    </row>
    <row r="321" spans="1:3">
      <c r="A321" t="s">
        <v>412</v>
      </c>
      <c r="B321" t="s">
        <v>74</v>
      </c>
      <c r="C321">
        <v>15.6</v>
      </c>
    </row>
    <row r="322" spans="1:3">
      <c r="A322" t="s">
        <v>1768</v>
      </c>
      <c r="B322" t="s">
        <v>74</v>
      </c>
      <c r="C322">
        <v>7.8</v>
      </c>
    </row>
    <row r="323" spans="1:3">
      <c r="A323" t="s">
        <v>413</v>
      </c>
      <c r="B323" t="s">
        <v>74</v>
      </c>
      <c r="C323">
        <v>10.199999999999999</v>
      </c>
    </row>
    <row r="324" spans="1:3">
      <c r="A324" t="s">
        <v>414</v>
      </c>
      <c r="B324" t="s">
        <v>74</v>
      </c>
      <c r="C324">
        <v>25.3</v>
      </c>
    </row>
    <row r="325" spans="1:3">
      <c r="A325" t="s">
        <v>415</v>
      </c>
      <c r="B325" t="s">
        <v>74</v>
      </c>
      <c r="C325">
        <v>14</v>
      </c>
    </row>
    <row r="326" spans="1:3">
      <c r="A326" t="s">
        <v>416</v>
      </c>
      <c r="B326" t="s">
        <v>74</v>
      </c>
      <c r="C326">
        <v>13.5</v>
      </c>
    </row>
    <row r="327" spans="1:3">
      <c r="A327" t="s">
        <v>417</v>
      </c>
      <c r="B327" t="s">
        <v>74</v>
      </c>
      <c r="C327">
        <v>23.3</v>
      </c>
    </row>
    <row r="328" spans="1:3">
      <c r="A328" t="s">
        <v>418</v>
      </c>
      <c r="B328" t="s">
        <v>74</v>
      </c>
      <c r="C328">
        <v>25.1</v>
      </c>
    </row>
    <row r="329" spans="1:3">
      <c r="A329" t="s">
        <v>419</v>
      </c>
      <c r="B329" t="s">
        <v>74</v>
      </c>
      <c r="C329">
        <v>11.1</v>
      </c>
    </row>
    <row r="330" spans="1:3">
      <c r="A330" t="s">
        <v>420</v>
      </c>
      <c r="B330" t="s">
        <v>74</v>
      </c>
      <c r="C330">
        <v>16.899999999999999</v>
      </c>
    </row>
    <row r="331" spans="1:3">
      <c r="A331" t="s">
        <v>421</v>
      </c>
      <c r="B331" t="s">
        <v>74</v>
      </c>
      <c r="C331">
        <v>27.4</v>
      </c>
    </row>
    <row r="332" spans="1:3">
      <c r="A332" t="s">
        <v>422</v>
      </c>
      <c r="B332" t="s">
        <v>74</v>
      </c>
      <c r="C332">
        <v>17.399999999999999</v>
      </c>
    </row>
    <row r="333" spans="1:3">
      <c r="A333" t="s">
        <v>425</v>
      </c>
      <c r="B333" t="s">
        <v>74</v>
      </c>
      <c r="C333">
        <v>20.2</v>
      </c>
    </row>
    <row r="334" spans="1:3">
      <c r="A334" t="s">
        <v>426</v>
      </c>
      <c r="B334" t="s">
        <v>74</v>
      </c>
      <c r="C334">
        <v>12</v>
      </c>
    </row>
    <row r="335" spans="1:3">
      <c r="A335" t="s">
        <v>427</v>
      </c>
      <c r="B335" t="s">
        <v>74</v>
      </c>
      <c r="C335">
        <v>15.3</v>
      </c>
    </row>
    <row r="336" spans="1:3">
      <c r="A336" t="s">
        <v>428</v>
      </c>
      <c r="B336" t="s">
        <v>74</v>
      </c>
      <c r="C336">
        <v>26.8</v>
      </c>
    </row>
    <row r="337" spans="1:3">
      <c r="A337" t="s">
        <v>429</v>
      </c>
      <c r="B337" t="s">
        <v>74</v>
      </c>
      <c r="C337">
        <v>25.1</v>
      </c>
    </row>
    <row r="338" spans="1:3">
      <c r="A338" t="s">
        <v>1832</v>
      </c>
      <c r="B338" t="s">
        <v>74</v>
      </c>
      <c r="C338">
        <v>18.8</v>
      </c>
    </row>
    <row r="339" spans="1:3">
      <c r="A339" t="s">
        <v>430</v>
      </c>
      <c r="B339" t="s">
        <v>74</v>
      </c>
      <c r="C339">
        <v>16.600000000000001</v>
      </c>
    </row>
    <row r="340" spans="1:3">
      <c r="A340" t="s">
        <v>431</v>
      </c>
      <c r="B340" t="s">
        <v>74</v>
      </c>
      <c r="C340">
        <v>15.3</v>
      </c>
    </row>
    <row r="341" spans="1:3" ht="18.75" customHeight="1">
      <c r="A341" t="s">
        <v>432</v>
      </c>
      <c r="B341" t="s">
        <v>433</v>
      </c>
      <c r="C341">
        <v>8.1999999999999993</v>
      </c>
    </row>
    <row r="342" spans="1:3">
      <c r="A342" t="s">
        <v>434</v>
      </c>
      <c r="B342" t="s">
        <v>74</v>
      </c>
      <c r="C342">
        <v>13.7</v>
      </c>
    </row>
    <row r="343" spans="1:3">
      <c r="A343" t="s">
        <v>435</v>
      </c>
      <c r="B343" t="s">
        <v>436</v>
      </c>
      <c r="C343">
        <v>0.8</v>
      </c>
    </row>
    <row r="344" spans="1:3">
      <c r="A344" t="s">
        <v>437</v>
      </c>
      <c r="B344" t="s">
        <v>74</v>
      </c>
      <c r="C344">
        <v>15.4</v>
      </c>
    </row>
    <row r="345" spans="1:3">
      <c r="A345" t="s">
        <v>438</v>
      </c>
      <c r="B345" t="s">
        <v>439</v>
      </c>
      <c r="C345">
        <v>18</v>
      </c>
    </row>
    <row r="346" spans="1:3">
      <c r="A346" t="s">
        <v>441</v>
      </c>
      <c r="B346" t="s">
        <v>74</v>
      </c>
      <c r="C346">
        <v>15.7</v>
      </c>
    </row>
    <row r="347" spans="1:3">
      <c r="A347" t="s">
        <v>442</v>
      </c>
      <c r="B347" t="s">
        <v>74</v>
      </c>
      <c r="C347">
        <v>12.7</v>
      </c>
    </row>
    <row r="348" spans="1:3">
      <c r="A348" t="s">
        <v>443</v>
      </c>
      <c r="B348" t="s">
        <v>119</v>
      </c>
      <c r="C348">
        <v>18.2</v>
      </c>
    </row>
    <row r="349" spans="1:3">
      <c r="A349" t="s">
        <v>1813</v>
      </c>
      <c r="B349" t="s">
        <v>74</v>
      </c>
      <c r="C349">
        <v>16.600000000000001</v>
      </c>
    </row>
    <row r="350" spans="1:3">
      <c r="A350" t="s">
        <v>444</v>
      </c>
      <c r="B350" t="s">
        <v>74</v>
      </c>
      <c r="C350">
        <v>6.4</v>
      </c>
    </row>
    <row r="351" spans="1:3">
      <c r="A351" t="s">
        <v>445</v>
      </c>
      <c r="B351" t="s">
        <v>74</v>
      </c>
      <c r="C351">
        <v>31.3</v>
      </c>
    </row>
    <row r="352" spans="1:3">
      <c r="A352" t="s">
        <v>447</v>
      </c>
      <c r="B352" t="s">
        <v>74</v>
      </c>
      <c r="C352">
        <v>31.9</v>
      </c>
    </row>
    <row r="353" spans="1:3">
      <c r="A353" t="s">
        <v>449</v>
      </c>
      <c r="B353" t="s">
        <v>74</v>
      </c>
      <c r="C353">
        <v>10.7</v>
      </c>
    </row>
    <row r="354" spans="1:3">
      <c r="A354" t="s">
        <v>450</v>
      </c>
      <c r="B354" t="s">
        <v>74</v>
      </c>
      <c r="C354">
        <v>26.1</v>
      </c>
    </row>
    <row r="355" spans="1:3">
      <c r="A355" t="s">
        <v>451</v>
      </c>
      <c r="B355" t="s">
        <v>74</v>
      </c>
      <c r="C355">
        <v>18.2</v>
      </c>
    </row>
    <row r="356" spans="1:3">
      <c r="A356" t="s">
        <v>452</v>
      </c>
      <c r="B356" t="s">
        <v>74</v>
      </c>
      <c r="C356">
        <v>15.7</v>
      </c>
    </row>
    <row r="357" spans="1:3">
      <c r="A357" t="s">
        <v>453</v>
      </c>
      <c r="B357" t="s">
        <v>85</v>
      </c>
      <c r="C357">
        <v>16.5</v>
      </c>
    </row>
    <row r="358" spans="1:3">
      <c r="A358" t="s">
        <v>454</v>
      </c>
      <c r="B358" t="s">
        <v>74</v>
      </c>
      <c r="C358">
        <v>16.7</v>
      </c>
    </row>
    <row r="359" spans="1:3">
      <c r="A359" t="s">
        <v>455</v>
      </c>
      <c r="B359" t="s">
        <v>439</v>
      </c>
      <c r="C359">
        <v>10.3</v>
      </c>
    </row>
    <row r="360" spans="1:3">
      <c r="A360" t="s">
        <v>456</v>
      </c>
      <c r="B360" t="s">
        <v>74</v>
      </c>
      <c r="C360">
        <v>25</v>
      </c>
    </row>
    <row r="361" spans="1:3">
      <c r="A361" t="s">
        <v>457</v>
      </c>
      <c r="B361" t="s">
        <v>74</v>
      </c>
      <c r="C361">
        <v>20.100000000000001</v>
      </c>
    </row>
    <row r="362" spans="1:3">
      <c r="A362" t="s">
        <v>459</v>
      </c>
      <c r="B362" t="s">
        <v>74</v>
      </c>
      <c r="C362">
        <v>16.2</v>
      </c>
    </row>
    <row r="363" spans="1:3">
      <c r="A363" t="s">
        <v>462</v>
      </c>
      <c r="B363" t="s">
        <v>74</v>
      </c>
      <c r="C363">
        <v>21.5</v>
      </c>
    </row>
    <row r="364" spans="1:3" ht="18.75" customHeight="1">
      <c r="A364" t="s">
        <v>463</v>
      </c>
      <c r="B364" t="s">
        <v>464</v>
      </c>
      <c r="C364">
        <v>18.600000000000001</v>
      </c>
    </row>
    <row r="365" spans="1:3">
      <c r="A365" t="s">
        <v>465</v>
      </c>
      <c r="B365" t="s">
        <v>74</v>
      </c>
      <c r="C365">
        <v>29.4</v>
      </c>
    </row>
    <row r="366" spans="1:3">
      <c r="A366" t="s">
        <v>466</v>
      </c>
      <c r="B366" t="s">
        <v>467</v>
      </c>
      <c r="C366">
        <v>24.8</v>
      </c>
    </row>
    <row r="367" spans="1:3">
      <c r="A367" t="s">
        <v>468</v>
      </c>
      <c r="B367" t="s">
        <v>74</v>
      </c>
      <c r="C367">
        <v>14.8</v>
      </c>
    </row>
    <row r="368" spans="1:3">
      <c r="A368" t="s">
        <v>470</v>
      </c>
      <c r="B368" t="s">
        <v>74</v>
      </c>
      <c r="C368">
        <v>12.9</v>
      </c>
    </row>
    <row r="369" spans="1:3">
      <c r="A369" t="s">
        <v>1769</v>
      </c>
      <c r="B369" t="s">
        <v>74</v>
      </c>
      <c r="C369">
        <v>15.5</v>
      </c>
    </row>
    <row r="370" spans="1:3">
      <c r="A370" t="s">
        <v>471</v>
      </c>
      <c r="B370" t="s">
        <v>74</v>
      </c>
      <c r="C370">
        <v>20</v>
      </c>
    </row>
    <row r="371" spans="1:3">
      <c r="A371" t="s">
        <v>472</v>
      </c>
      <c r="B371" t="s">
        <v>74</v>
      </c>
      <c r="C371">
        <v>8.1</v>
      </c>
    </row>
    <row r="372" spans="1:3">
      <c r="A372" t="s">
        <v>473</v>
      </c>
      <c r="B372" t="s">
        <v>74</v>
      </c>
      <c r="C372">
        <v>9.4</v>
      </c>
    </row>
    <row r="373" spans="1:3">
      <c r="A373" t="s">
        <v>474</v>
      </c>
      <c r="B373" t="s">
        <v>74</v>
      </c>
      <c r="C373">
        <v>13.5</v>
      </c>
    </row>
    <row r="374" spans="1:3">
      <c r="A374" t="s">
        <v>475</v>
      </c>
      <c r="B374" t="s">
        <v>74</v>
      </c>
      <c r="C374">
        <v>12.3</v>
      </c>
    </row>
    <row r="375" spans="1:3">
      <c r="A375" t="s">
        <v>476</v>
      </c>
      <c r="B375" t="s">
        <v>74</v>
      </c>
      <c r="C375">
        <v>31.3</v>
      </c>
    </row>
    <row r="376" spans="1:3">
      <c r="A376" t="s">
        <v>477</v>
      </c>
      <c r="B376" t="s">
        <v>74</v>
      </c>
      <c r="C376">
        <v>20.9</v>
      </c>
    </row>
    <row r="377" spans="1:3" ht="18.75" customHeight="1">
      <c r="A377" t="s">
        <v>478</v>
      </c>
      <c r="B377" t="s">
        <v>526</v>
      </c>
      <c r="C377">
        <v>2.2999999999999998</v>
      </c>
    </row>
    <row r="378" spans="1:3">
      <c r="A378" t="s">
        <v>479</v>
      </c>
      <c r="B378" t="s">
        <v>74</v>
      </c>
      <c r="C378">
        <v>9.4</v>
      </c>
    </row>
    <row r="379" spans="1:3">
      <c r="A379" t="s">
        <v>480</v>
      </c>
      <c r="B379" t="s">
        <v>74</v>
      </c>
      <c r="C379">
        <v>16.3</v>
      </c>
    </row>
    <row r="380" spans="1:3">
      <c r="A380" t="s">
        <v>481</v>
      </c>
      <c r="B380" t="s">
        <v>74</v>
      </c>
      <c r="C380">
        <v>9</v>
      </c>
    </row>
    <row r="381" spans="1:3">
      <c r="A381" t="s">
        <v>482</v>
      </c>
      <c r="B381" t="s">
        <v>74</v>
      </c>
      <c r="C381">
        <v>12.7</v>
      </c>
    </row>
    <row r="382" spans="1:3">
      <c r="A382" t="s">
        <v>2004</v>
      </c>
      <c r="B382" t="s">
        <v>74</v>
      </c>
      <c r="C382">
        <v>6.5</v>
      </c>
    </row>
    <row r="383" spans="1:3">
      <c r="A383" t="s">
        <v>2005</v>
      </c>
      <c r="B383" t="s">
        <v>74</v>
      </c>
      <c r="C383">
        <v>3.8</v>
      </c>
    </row>
    <row r="384" spans="1:3">
      <c r="A384" t="s">
        <v>483</v>
      </c>
      <c r="B384" t="s">
        <v>74</v>
      </c>
      <c r="C384">
        <v>23.5</v>
      </c>
    </row>
    <row r="385" spans="1:3">
      <c r="A385" t="s">
        <v>484</v>
      </c>
      <c r="B385" t="s">
        <v>74</v>
      </c>
      <c r="C385">
        <v>14.6</v>
      </c>
    </row>
    <row r="386" spans="1:3">
      <c r="A386" t="s">
        <v>485</v>
      </c>
      <c r="B386" t="s">
        <v>74</v>
      </c>
      <c r="C386">
        <v>25.7</v>
      </c>
    </row>
    <row r="387" spans="1:3">
      <c r="A387" t="s">
        <v>486</v>
      </c>
      <c r="B387" t="s">
        <v>74</v>
      </c>
      <c r="C387">
        <v>6</v>
      </c>
    </row>
    <row r="388" spans="1:3">
      <c r="A388" t="s">
        <v>487</v>
      </c>
      <c r="B388" t="s">
        <v>74</v>
      </c>
      <c r="C388">
        <v>20.6</v>
      </c>
    </row>
    <row r="389" spans="1:3">
      <c r="A389" t="s">
        <v>488</v>
      </c>
      <c r="B389" t="s">
        <v>74</v>
      </c>
      <c r="C389">
        <v>12.1</v>
      </c>
    </row>
    <row r="390" spans="1:3">
      <c r="A390" t="s">
        <v>489</v>
      </c>
      <c r="B390" t="s">
        <v>74</v>
      </c>
      <c r="C390">
        <v>22.1</v>
      </c>
    </row>
    <row r="391" spans="1:3">
      <c r="A391" t="s">
        <v>490</v>
      </c>
      <c r="B391" t="s">
        <v>74</v>
      </c>
      <c r="C391">
        <v>11.8</v>
      </c>
    </row>
    <row r="392" spans="1:3">
      <c r="A392" t="s">
        <v>491</v>
      </c>
      <c r="B392" t="s">
        <v>74</v>
      </c>
      <c r="C392">
        <v>17.399999999999999</v>
      </c>
    </row>
    <row r="393" spans="1:3">
      <c r="A393" t="s">
        <v>492</v>
      </c>
      <c r="B393" t="s">
        <v>74</v>
      </c>
      <c r="C393">
        <v>27.6</v>
      </c>
    </row>
    <row r="394" spans="1:3">
      <c r="A394" t="s">
        <v>493</v>
      </c>
      <c r="B394" t="s">
        <v>74</v>
      </c>
      <c r="C394">
        <v>25.5</v>
      </c>
    </row>
    <row r="395" spans="1:3">
      <c r="A395" t="s">
        <v>494</v>
      </c>
      <c r="B395" t="s">
        <v>74</v>
      </c>
      <c r="C395">
        <v>17.600000000000001</v>
      </c>
    </row>
    <row r="396" spans="1:3">
      <c r="A396" t="s">
        <v>495</v>
      </c>
      <c r="B396" t="s">
        <v>74</v>
      </c>
      <c r="C396">
        <v>21.6</v>
      </c>
    </row>
    <row r="397" spans="1:3">
      <c r="A397" t="s">
        <v>496</v>
      </c>
      <c r="B397" t="s">
        <v>1958</v>
      </c>
      <c r="C397">
        <v>26.1</v>
      </c>
    </row>
    <row r="398" spans="1:3">
      <c r="A398" t="s">
        <v>499</v>
      </c>
      <c r="B398" t="s">
        <v>74</v>
      </c>
      <c r="C398">
        <v>31.1</v>
      </c>
    </row>
    <row r="399" spans="1:3">
      <c r="A399" t="s">
        <v>500</v>
      </c>
      <c r="B399" t="s">
        <v>74</v>
      </c>
      <c r="C399">
        <v>21.2</v>
      </c>
    </row>
    <row r="400" spans="1:3">
      <c r="A400" t="s">
        <v>501</v>
      </c>
      <c r="B400" t="s">
        <v>74</v>
      </c>
      <c r="C400">
        <v>14.6</v>
      </c>
    </row>
    <row r="401" spans="1:3">
      <c r="A401" t="s">
        <v>502</v>
      </c>
      <c r="B401" t="s">
        <v>74</v>
      </c>
      <c r="C401">
        <v>21.8</v>
      </c>
    </row>
    <row r="402" spans="1:3">
      <c r="A402" t="s">
        <v>503</v>
      </c>
      <c r="B402" t="s">
        <v>74</v>
      </c>
      <c r="C402">
        <v>22.8</v>
      </c>
    </row>
    <row r="403" spans="1:3">
      <c r="A403" t="s">
        <v>504</v>
      </c>
      <c r="B403" t="s">
        <v>505</v>
      </c>
      <c r="C403">
        <v>18.8</v>
      </c>
    </row>
    <row r="404" spans="1:3">
      <c r="A404" t="s">
        <v>506</v>
      </c>
      <c r="B404" t="s">
        <v>74</v>
      </c>
      <c r="C404">
        <v>20.100000000000001</v>
      </c>
    </row>
    <row r="405" spans="1:3">
      <c r="A405" t="s">
        <v>507</v>
      </c>
      <c r="B405" t="s">
        <v>74</v>
      </c>
      <c r="C405">
        <v>16.100000000000001</v>
      </c>
    </row>
    <row r="406" spans="1:3">
      <c r="A406" t="s">
        <v>508</v>
      </c>
      <c r="B406" t="s">
        <v>74</v>
      </c>
      <c r="C406">
        <v>30.4</v>
      </c>
    </row>
    <row r="407" spans="1:3">
      <c r="A407" t="s">
        <v>509</v>
      </c>
      <c r="B407" t="s">
        <v>74</v>
      </c>
      <c r="C407">
        <v>16</v>
      </c>
    </row>
    <row r="408" spans="1:3">
      <c r="A408" t="s">
        <v>2006</v>
      </c>
      <c r="B408" t="s">
        <v>2007</v>
      </c>
      <c r="C408">
        <v>17</v>
      </c>
    </row>
    <row r="409" spans="1:3">
      <c r="A409" t="s">
        <v>510</v>
      </c>
      <c r="B409" t="s">
        <v>74</v>
      </c>
      <c r="C409">
        <v>12.9</v>
      </c>
    </row>
    <row r="410" spans="1:3">
      <c r="A410" t="s">
        <v>511</v>
      </c>
      <c r="B410" t="s">
        <v>439</v>
      </c>
      <c r="C410">
        <v>18</v>
      </c>
    </row>
    <row r="411" spans="1:3">
      <c r="A411" t="s">
        <v>512</v>
      </c>
      <c r="B411" t="s">
        <v>74</v>
      </c>
      <c r="C411">
        <v>10.3</v>
      </c>
    </row>
    <row r="412" spans="1:3">
      <c r="A412" t="s">
        <v>1770</v>
      </c>
      <c r="B412" t="s">
        <v>74</v>
      </c>
      <c r="C412">
        <v>12.2</v>
      </c>
    </row>
    <row r="413" spans="1:3">
      <c r="A413" t="s">
        <v>513</v>
      </c>
      <c r="B413" t="s">
        <v>74</v>
      </c>
      <c r="C413">
        <v>20.8</v>
      </c>
    </row>
    <row r="414" spans="1:3">
      <c r="A414" t="s">
        <v>514</v>
      </c>
      <c r="B414" t="s">
        <v>74</v>
      </c>
      <c r="C414">
        <v>21.9</v>
      </c>
    </row>
    <row r="415" spans="1:3">
      <c r="A415" t="s">
        <v>515</v>
      </c>
      <c r="B415" t="s">
        <v>74</v>
      </c>
      <c r="C415">
        <v>20.8</v>
      </c>
    </row>
    <row r="416" spans="1:3">
      <c r="A416" t="s">
        <v>516</v>
      </c>
      <c r="B416" t="s">
        <v>74</v>
      </c>
      <c r="C416">
        <v>12.8</v>
      </c>
    </row>
    <row r="417" spans="1:3">
      <c r="A417" t="s">
        <v>517</v>
      </c>
      <c r="B417" t="s">
        <v>74</v>
      </c>
      <c r="C417">
        <v>9.1</v>
      </c>
    </row>
    <row r="418" spans="1:3">
      <c r="A418" t="s">
        <v>518</v>
      </c>
      <c r="B418" t="s">
        <v>74</v>
      </c>
      <c r="C418">
        <v>22.9</v>
      </c>
    </row>
    <row r="419" spans="1:3">
      <c r="A419" t="s">
        <v>519</v>
      </c>
      <c r="B419" t="s">
        <v>74</v>
      </c>
      <c r="C419">
        <v>20.100000000000001</v>
      </c>
    </row>
    <row r="420" spans="1:3">
      <c r="A420" t="s">
        <v>520</v>
      </c>
      <c r="B420" t="s">
        <v>74</v>
      </c>
      <c r="C420">
        <v>22.5</v>
      </c>
    </row>
    <row r="421" spans="1:3">
      <c r="A421" t="s">
        <v>521</v>
      </c>
      <c r="B421" t="s">
        <v>74</v>
      </c>
      <c r="C421">
        <v>22</v>
      </c>
    </row>
    <row r="422" spans="1:3">
      <c r="A422" t="s">
        <v>522</v>
      </c>
      <c r="B422" t="s">
        <v>74</v>
      </c>
      <c r="C422">
        <v>20.5</v>
      </c>
    </row>
    <row r="423" spans="1:3">
      <c r="A423" t="s">
        <v>523</v>
      </c>
      <c r="B423" t="s">
        <v>74</v>
      </c>
      <c r="C423">
        <v>27.8</v>
      </c>
    </row>
    <row r="424" spans="1:3">
      <c r="A424" t="s">
        <v>1982</v>
      </c>
      <c r="B424" t="s">
        <v>74</v>
      </c>
      <c r="C424">
        <v>23.5</v>
      </c>
    </row>
    <row r="425" spans="1:3">
      <c r="A425" t="s">
        <v>1771</v>
      </c>
      <c r="B425" t="s">
        <v>74</v>
      </c>
      <c r="C425">
        <v>18.3</v>
      </c>
    </row>
    <row r="426" spans="1:3">
      <c r="A426" t="s">
        <v>527</v>
      </c>
      <c r="B426" t="s">
        <v>74</v>
      </c>
      <c r="C426">
        <v>24.2</v>
      </c>
    </row>
    <row r="427" spans="1:3">
      <c r="A427" t="s">
        <v>528</v>
      </c>
      <c r="B427" t="s">
        <v>74</v>
      </c>
      <c r="C427">
        <v>19.399999999999999</v>
      </c>
    </row>
    <row r="428" spans="1:3">
      <c r="A428" t="s">
        <v>529</v>
      </c>
      <c r="B428" t="s">
        <v>530</v>
      </c>
      <c r="C428">
        <v>16.899999999999999</v>
      </c>
    </row>
    <row r="429" spans="1:3">
      <c r="A429" t="s">
        <v>531</v>
      </c>
      <c r="B429" t="s">
        <v>74</v>
      </c>
      <c r="C429">
        <v>18.3</v>
      </c>
    </row>
    <row r="430" spans="1:3">
      <c r="A430" t="s">
        <v>532</v>
      </c>
      <c r="B430" t="s">
        <v>74</v>
      </c>
      <c r="C430">
        <v>20.2</v>
      </c>
    </row>
    <row r="431" spans="1:3">
      <c r="A431" t="s">
        <v>533</v>
      </c>
      <c r="B431" t="s">
        <v>74</v>
      </c>
      <c r="C431">
        <v>35</v>
      </c>
    </row>
    <row r="432" spans="1:3">
      <c r="A432" t="s">
        <v>534</v>
      </c>
      <c r="B432" t="s">
        <v>74</v>
      </c>
      <c r="C432">
        <v>8.3000000000000007</v>
      </c>
    </row>
    <row r="433" spans="1:3">
      <c r="A433" t="s">
        <v>535</v>
      </c>
      <c r="B433" t="s">
        <v>74</v>
      </c>
      <c r="C433">
        <v>24.2</v>
      </c>
    </row>
    <row r="434" spans="1:3">
      <c r="A434" t="s">
        <v>536</v>
      </c>
      <c r="B434" t="s">
        <v>74</v>
      </c>
      <c r="C434">
        <v>24.6</v>
      </c>
    </row>
    <row r="435" spans="1:3">
      <c r="A435" t="s">
        <v>537</v>
      </c>
      <c r="B435" t="s">
        <v>74</v>
      </c>
      <c r="C435">
        <v>25.5</v>
      </c>
    </row>
    <row r="436" spans="1:3">
      <c r="A436" t="s">
        <v>539</v>
      </c>
      <c r="B436" t="s">
        <v>74</v>
      </c>
      <c r="C436">
        <v>22.2</v>
      </c>
    </row>
    <row r="437" spans="1:3">
      <c r="A437" t="s">
        <v>540</v>
      </c>
      <c r="B437" t="s">
        <v>74</v>
      </c>
      <c r="C437">
        <v>12.3</v>
      </c>
    </row>
    <row r="438" spans="1:3">
      <c r="A438" t="s">
        <v>541</v>
      </c>
      <c r="B438" t="s">
        <v>74</v>
      </c>
      <c r="C438">
        <v>23.3</v>
      </c>
    </row>
    <row r="439" spans="1:3">
      <c r="A439" t="s">
        <v>542</v>
      </c>
      <c r="B439" t="s">
        <v>74</v>
      </c>
      <c r="C439">
        <v>29.8</v>
      </c>
    </row>
    <row r="440" spans="1:3">
      <c r="A440" t="s">
        <v>543</v>
      </c>
      <c r="B440" t="s">
        <v>544</v>
      </c>
      <c r="C440">
        <v>21.8</v>
      </c>
    </row>
    <row r="441" spans="1:3">
      <c r="A441" t="s">
        <v>545</v>
      </c>
      <c r="B441" t="s">
        <v>74</v>
      </c>
      <c r="C441">
        <v>18.8</v>
      </c>
    </row>
    <row r="442" spans="1:3">
      <c r="A442" t="s">
        <v>548</v>
      </c>
      <c r="B442" t="s">
        <v>74</v>
      </c>
      <c r="C442">
        <v>14.7</v>
      </c>
    </row>
    <row r="443" spans="1:3">
      <c r="A443" t="s">
        <v>550</v>
      </c>
      <c r="B443" t="s">
        <v>74</v>
      </c>
      <c r="C443">
        <v>15</v>
      </c>
    </row>
    <row r="444" spans="1:3">
      <c r="A444" t="s">
        <v>551</v>
      </c>
      <c r="B444" t="s">
        <v>74</v>
      </c>
      <c r="C444">
        <v>9.1999999999999993</v>
      </c>
    </row>
    <row r="445" spans="1:3">
      <c r="A445" t="s">
        <v>552</v>
      </c>
      <c r="B445" t="s">
        <v>74</v>
      </c>
      <c r="C445">
        <v>4</v>
      </c>
    </row>
    <row r="446" spans="1:3">
      <c r="A446" t="s">
        <v>553</v>
      </c>
      <c r="B446" t="s">
        <v>74</v>
      </c>
      <c r="C446">
        <v>35.5</v>
      </c>
    </row>
    <row r="447" spans="1:3">
      <c r="A447" t="s">
        <v>554</v>
      </c>
      <c r="B447" t="s">
        <v>74</v>
      </c>
      <c r="C447">
        <v>22.7</v>
      </c>
    </row>
    <row r="448" spans="1:3">
      <c r="A448" t="s">
        <v>555</v>
      </c>
      <c r="B448" t="s">
        <v>74</v>
      </c>
      <c r="C448">
        <v>6.6</v>
      </c>
    </row>
    <row r="449" spans="1:3">
      <c r="A449" t="s">
        <v>556</v>
      </c>
      <c r="B449" t="s">
        <v>74</v>
      </c>
      <c r="C449">
        <v>26</v>
      </c>
    </row>
    <row r="450" spans="1:3">
      <c r="A450" t="s">
        <v>1963</v>
      </c>
      <c r="B450" t="s">
        <v>1964</v>
      </c>
      <c r="C450">
        <v>15.2</v>
      </c>
    </row>
    <row r="451" spans="1:3">
      <c r="A451" t="s">
        <v>557</v>
      </c>
      <c r="B451" t="s">
        <v>74</v>
      </c>
      <c r="C451">
        <v>9.1999999999999993</v>
      </c>
    </row>
    <row r="452" spans="1:3">
      <c r="A452" t="s">
        <v>558</v>
      </c>
      <c r="B452" t="s">
        <v>74</v>
      </c>
      <c r="C452">
        <v>17.899999999999999</v>
      </c>
    </row>
    <row r="453" spans="1:3">
      <c r="A453" t="s">
        <v>560</v>
      </c>
      <c r="B453" t="s">
        <v>74</v>
      </c>
      <c r="C453">
        <v>9.3000000000000007</v>
      </c>
    </row>
    <row r="454" spans="1:3">
      <c r="A454" t="s">
        <v>562</v>
      </c>
      <c r="B454" t="s">
        <v>74</v>
      </c>
      <c r="C454">
        <v>19</v>
      </c>
    </row>
    <row r="455" spans="1:3">
      <c r="A455" t="s">
        <v>563</v>
      </c>
      <c r="B455" t="s">
        <v>74</v>
      </c>
      <c r="C455">
        <v>26.5</v>
      </c>
    </row>
    <row r="456" spans="1:3">
      <c r="A456" t="s">
        <v>564</v>
      </c>
      <c r="B456" t="s">
        <v>74</v>
      </c>
      <c r="C456">
        <v>25.5</v>
      </c>
    </row>
    <row r="457" spans="1:3">
      <c r="A457" t="s">
        <v>565</v>
      </c>
      <c r="B457" t="s">
        <v>74</v>
      </c>
      <c r="C457">
        <v>9</v>
      </c>
    </row>
    <row r="458" spans="1:3">
      <c r="A458" t="s">
        <v>566</v>
      </c>
      <c r="B458" t="s">
        <v>74</v>
      </c>
      <c r="C458">
        <v>17.8</v>
      </c>
    </row>
    <row r="459" spans="1:3" ht="18.75" customHeight="1">
      <c r="A459" t="s">
        <v>567</v>
      </c>
      <c r="B459" t="s">
        <v>117</v>
      </c>
      <c r="C459">
        <v>13.4</v>
      </c>
    </row>
    <row r="460" spans="1:3">
      <c r="A460" t="s">
        <v>568</v>
      </c>
      <c r="B460" t="s">
        <v>74</v>
      </c>
      <c r="C460">
        <v>18.8</v>
      </c>
    </row>
    <row r="461" spans="1:3">
      <c r="A461" t="s">
        <v>569</v>
      </c>
      <c r="B461" t="s">
        <v>74</v>
      </c>
      <c r="C461">
        <v>29.5</v>
      </c>
    </row>
    <row r="462" spans="1:3">
      <c r="A462" t="s">
        <v>570</v>
      </c>
      <c r="B462" t="s">
        <v>74</v>
      </c>
      <c r="C462">
        <v>9.6999999999999993</v>
      </c>
    </row>
    <row r="463" spans="1:3">
      <c r="A463" t="s">
        <v>571</v>
      </c>
      <c r="B463" t="s">
        <v>74</v>
      </c>
      <c r="C463">
        <v>6.6</v>
      </c>
    </row>
    <row r="464" spans="1:3">
      <c r="A464" t="s">
        <v>573</v>
      </c>
      <c r="B464" t="s">
        <v>574</v>
      </c>
      <c r="C464">
        <v>8</v>
      </c>
    </row>
    <row r="465" spans="1:3">
      <c r="A465" t="s">
        <v>575</v>
      </c>
      <c r="B465" t="s">
        <v>74</v>
      </c>
      <c r="C465">
        <v>13.9</v>
      </c>
    </row>
    <row r="466" spans="1:3">
      <c r="A466" t="s">
        <v>1814</v>
      </c>
      <c r="B466" t="s">
        <v>74</v>
      </c>
      <c r="C466">
        <v>14.5</v>
      </c>
    </row>
    <row r="467" spans="1:3">
      <c r="A467" t="s">
        <v>576</v>
      </c>
      <c r="B467" t="s">
        <v>74</v>
      </c>
      <c r="C467">
        <v>17.100000000000001</v>
      </c>
    </row>
    <row r="468" spans="1:3">
      <c r="A468" t="s">
        <v>577</v>
      </c>
      <c r="B468" t="s">
        <v>439</v>
      </c>
      <c r="C468">
        <v>21.4</v>
      </c>
    </row>
    <row r="469" spans="1:3">
      <c r="A469" t="s">
        <v>578</v>
      </c>
      <c r="B469" t="s">
        <v>74</v>
      </c>
      <c r="C469">
        <v>28.4</v>
      </c>
    </row>
    <row r="470" spans="1:3" ht="18.75" customHeight="1">
      <c r="A470" t="s">
        <v>579</v>
      </c>
      <c r="B470" t="s">
        <v>544</v>
      </c>
      <c r="C470">
        <v>12</v>
      </c>
    </row>
    <row r="471" spans="1:3">
      <c r="A471" t="s">
        <v>580</v>
      </c>
      <c r="B471" t="s">
        <v>74</v>
      </c>
      <c r="C471">
        <v>18.600000000000001</v>
      </c>
    </row>
    <row r="472" spans="1:3">
      <c r="A472" t="s">
        <v>581</v>
      </c>
      <c r="B472" t="s">
        <v>74</v>
      </c>
      <c r="C472">
        <v>13.4</v>
      </c>
    </row>
    <row r="473" spans="1:3">
      <c r="A473" t="s">
        <v>582</v>
      </c>
      <c r="B473" t="s">
        <v>85</v>
      </c>
      <c r="C473">
        <v>14.5</v>
      </c>
    </row>
    <row r="474" spans="1:3" ht="18.75" customHeight="1">
      <c r="A474" t="s">
        <v>1965</v>
      </c>
      <c r="B474" t="s">
        <v>250</v>
      </c>
      <c r="C474">
        <v>21.3</v>
      </c>
    </row>
    <row r="475" spans="1:3">
      <c r="A475" t="s">
        <v>584</v>
      </c>
      <c r="B475" t="s">
        <v>74</v>
      </c>
      <c r="C475">
        <v>12.5</v>
      </c>
    </row>
    <row r="476" spans="1:3">
      <c r="A476" t="s">
        <v>585</v>
      </c>
      <c r="B476" t="s">
        <v>74</v>
      </c>
      <c r="C476">
        <v>13.4</v>
      </c>
    </row>
    <row r="477" spans="1:3">
      <c r="A477" t="s">
        <v>587</v>
      </c>
      <c r="B477" t="s">
        <v>74</v>
      </c>
      <c r="C477">
        <v>27.9</v>
      </c>
    </row>
    <row r="478" spans="1:3">
      <c r="A478" t="s">
        <v>588</v>
      </c>
      <c r="B478" t="s">
        <v>74</v>
      </c>
      <c r="C478">
        <v>18.5</v>
      </c>
    </row>
    <row r="479" spans="1:3">
      <c r="A479" t="s">
        <v>589</v>
      </c>
      <c r="B479" t="s">
        <v>74</v>
      </c>
      <c r="C479">
        <v>13.9</v>
      </c>
    </row>
    <row r="480" spans="1:3">
      <c r="A480" t="s">
        <v>590</v>
      </c>
      <c r="B480" t="s">
        <v>222</v>
      </c>
      <c r="C480">
        <v>9.1</v>
      </c>
    </row>
    <row r="481" spans="1:3">
      <c r="A481" t="s">
        <v>591</v>
      </c>
      <c r="B481" t="s">
        <v>74</v>
      </c>
      <c r="C481">
        <v>10</v>
      </c>
    </row>
    <row r="482" spans="1:3">
      <c r="A482" t="s">
        <v>592</v>
      </c>
      <c r="B482" t="s">
        <v>74</v>
      </c>
      <c r="C482">
        <v>7</v>
      </c>
    </row>
    <row r="483" spans="1:3">
      <c r="A483" t="s">
        <v>594</v>
      </c>
      <c r="B483" t="s">
        <v>74</v>
      </c>
      <c r="C483">
        <v>9.6999999999999993</v>
      </c>
    </row>
    <row r="484" spans="1:3">
      <c r="A484" t="s">
        <v>595</v>
      </c>
      <c r="B484" t="s">
        <v>74</v>
      </c>
      <c r="C484">
        <v>12.1</v>
      </c>
    </row>
    <row r="485" spans="1:3">
      <c r="A485" t="s">
        <v>596</v>
      </c>
      <c r="B485" t="s">
        <v>74</v>
      </c>
      <c r="C485">
        <v>15.2</v>
      </c>
    </row>
    <row r="486" spans="1:3">
      <c r="A486" t="s">
        <v>597</v>
      </c>
      <c r="B486" t="s">
        <v>74</v>
      </c>
      <c r="C486">
        <v>23.7</v>
      </c>
    </row>
    <row r="487" spans="1:3">
      <c r="A487" t="s">
        <v>598</v>
      </c>
      <c r="B487" t="s">
        <v>74</v>
      </c>
      <c r="C487">
        <v>14.6</v>
      </c>
    </row>
    <row r="488" spans="1:3">
      <c r="A488" t="s">
        <v>599</v>
      </c>
      <c r="B488" t="s">
        <v>74</v>
      </c>
      <c r="C488">
        <v>14.2</v>
      </c>
    </row>
    <row r="489" spans="1:3">
      <c r="A489" t="s">
        <v>600</v>
      </c>
      <c r="B489" t="s">
        <v>74</v>
      </c>
      <c r="C489">
        <v>19</v>
      </c>
    </row>
    <row r="490" spans="1:3">
      <c r="A490" t="s">
        <v>1772</v>
      </c>
      <c r="B490" t="s">
        <v>74</v>
      </c>
      <c r="C490">
        <v>18</v>
      </c>
    </row>
    <row r="491" spans="1:3">
      <c r="A491" t="s">
        <v>1833</v>
      </c>
      <c r="B491" t="s">
        <v>74</v>
      </c>
      <c r="C491">
        <v>38.9</v>
      </c>
    </row>
    <row r="492" spans="1:3">
      <c r="A492" t="s">
        <v>601</v>
      </c>
      <c r="B492" t="s">
        <v>74</v>
      </c>
      <c r="C492">
        <v>24.5</v>
      </c>
    </row>
    <row r="493" spans="1:3" ht="18.75" customHeight="1">
      <c r="A493" t="s">
        <v>602</v>
      </c>
      <c r="B493" t="s">
        <v>603</v>
      </c>
      <c r="C493">
        <v>10.4</v>
      </c>
    </row>
    <row r="494" spans="1:3">
      <c r="A494" t="s">
        <v>1983</v>
      </c>
      <c r="B494" t="s">
        <v>1501</v>
      </c>
      <c r="C494">
        <v>16.600000000000001</v>
      </c>
    </row>
    <row r="495" spans="1:3">
      <c r="A495" t="s">
        <v>605</v>
      </c>
      <c r="B495" t="s">
        <v>74</v>
      </c>
      <c r="C495">
        <v>16</v>
      </c>
    </row>
    <row r="496" spans="1:3">
      <c r="A496" t="s">
        <v>606</v>
      </c>
      <c r="B496" t="s">
        <v>74</v>
      </c>
      <c r="C496">
        <v>10</v>
      </c>
    </row>
    <row r="497" spans="1:3">
      <c r="A497" t="s">
        <v>607</v>
      </c>
      <c r="B497" t="s">
        <v>74</v>
      </c>
      <c r="C497">
        <v>17.2</v>
      </c>
    </row>
    <row r="498" spans="1:3">
      <c r="A498" t="s">
        <v>608</v>
      </c>
      <c r="B498" t="s">
        <v>74</v>
      </c>
      <c r="C498">
        <v>9.3000000000000007</v>
      </c>
    </row>
    <row r="499" spans="1:3">
      <c r="A499" t="s">
        <v>609</v>
      </c>
      <c r="B499" t="s">
        <v>74</v>
      </c>
      <c r="C499">
        <v>10.7</v>
      </c>
    </row>
    <row r="500" spans="1:3">
      <c r="A500" t="s">
        <v>610</v>
      </c>
      <c r="B500" t="s">
        <v>74</v>
      </c>
      <c r="C500">
        <v>13.1</v>
      </c>
    </row>
    <row r="501" spans="1:3">
      <c r="A501" t="s">
        <v>611</v>
      </c>
      <c r="B501" t="s">
        <v>74</v>
      </c>
      <c r="C501">
        <v>24.3</v>
      </c>
    </row>
    <row r="502" spans="1:3">
      <c r="A502" t="s">
        <v>612</v>
      </c>
      <c r="B502" t="s">
        <v>74</v>
      </c>
      <c r="C502">
        <v>18.7</v>
      </c>
    </row>
    <row r="503" spans="1:3">
      <c r="A503" t="s">
        <v>613</v>
      </c>
      <c r="B503" t="s">
        <v>74</v>
      </c>
      <c r="C503">
        <v>12.4</v>
      </c>
    </row>
    <row r="504" spans="1:3">
      <c r="A504" t="s">
        <v>614</v>
      </c>
      <c r="B504" t="s">
        <v>74</v>
      </c>
      <c r="C504">
        <v>26.8</v>
      </c>
    </row>
    <row r="505" spans="1:3">
      <c r="A505" t="s">
        <v>615</v>
      </c>
      <c r="B505" t="s">
        <v>74</v>
      </c>
      <c r="C505">
        <v>16.5</v>
      </c>
    </row>
    <row r="506" spans="1:3" ht="18.75" customHeight="1">
      <c r="A506" t="s">
        <v>616</v>
      </c>
      <c r="B506" t="s">
        <v>617</v>
      </c>
      <c r="C506">
        <v>4.7</v>
      </c>
    </row>
    <row r="507" spans="1:3">
      <c r="A507" t="s">
        <v>618</v>
      </c>
      <c r="B507" t="s">
        <v>74</v>
      </c>
      <c r="C507">
        <v>12.7</v>
      </c>
    </row>
    <row r="508" spans="1:3">
      <c r="A508" t="s">
        <v>619</v>
      </c>
      <c r="B508" t="s">
        <v>593</v>
      </c>
      <c r="C508">
        <v>31.6</v>
      </c>
    </row>
    <row r="509" spans="1:3">
      <c r="A509" t="s">
        <v>620</v>
      </c>
      <c r="B509" t="s">
        <v>74</v>
      </c>
      <c r="C509">
        <v>12.2</v>
      </c>
    </row>
    <row r="510" spans="1:3">
      <c r="A510" t="s">
        <v>624</v>
      </c>
      <c r="B510" t="s">
        <v>74</v>
      </c>
      <c r="C510">
        <v>26.6</v>
      </c>
    </row>
    <row r="511" spans="1:3">
      <c r="A511" t="s">
        <v>625</v>
      </c>
      <c r="B511" t="s">
        <v>74</v>
      </c>
      <c r="C511">
        <v>19</v>
      </c>
    </row>
    <row r="512" spans="1:3">
      <c r="A512" t="s">
        <v>626</v>
      </c>
      <c r="B512" t="s">
        <v>74</v>
      </c>
      <c r="C512">
        <v>21.2</v>
      </c>
    </row>
    <row r="513" spans="1:3">
      <c r="A513" t="s">
        <v>627</v>
      </c>
      <c r="B513" t="s">
        <v>74</v>
      </c>
      <c r="C513">
        <v>23</v>
      </c>
    </row>
    <row r="514" spans="1:3">
      <c r="A514" t="s">
        <v>629</v>
      </c>
      <c r="B514" t="s">
        <v>74</v>
      </c>
      <c r="C514">
        <v>43.8</v>
      </c>
    </row>
    <row r="515" spans="1:3">
      <c r="A515" t="s">
        <v>628</v>
      </c>
      <c r="B515" t="s">
        <v>74</v>
      </c>
      <c r="C515">
        <v>24.5</v>
      </c>
    </row>
    <row r="516" spans="1:3">
      <c r="A516" t="s">
        <v>630</v>
      </c>
      <c r="B516" t="s">
        <v>74</v>
      </c>
      <c r="C516">
        <v>24.6</v>
      </c>
    </row>
    <row r="517" spans="1:3">
      <c r="A517" t="s">
        <v>631</v>
      </c>
      <c r="B517" t="s">
        <v>526</v>
      </c>
      <c r="C517">
        <v>21.5</v>
      </c>
    </row>
    <row r="518" spans="1:3">
      <c r="A518" t="s">
        <v>634</v>
      </c>
      <c r="B518" t="s">
        <v>74</v>
      </c>
      <c r="C518">
        <v>34.5</v>
      </c>
    </row>
    <row r="519" spans="1:3">
      <c r="A519" t="s">
        <v>635</v>
      </c>
      <c r="B519" t="s">
        <v>636</v>
      </c>
      <c r="C519">
        <v>13.3</v>
      </c>
    </row>
    <row r="520" spans="1:3">
      <c r="A520" t="s">
        <v>637</v>
      </c>
      <c r="B520" t="s">
        <v>74</v>
      </c>
      <c r="C520">
        <v>15.2</v>
      </c>
    </row>
    <row r="521" spans="1:3">
      <c r="A521" t="s">
        <v>638</v>
      </c>
      <c r="B521" t="s">
        <v>74</v>
      </c>
      <c r="C521">
        <v>9.8000000000000007</v>
      </c>
    </row>
    <row r="522" spans="1:3">
      <c r="A522" t="s">
        <v>639</v>
      </c>
      <c r="B522" t="s">
        <v>640</v>
      </c>
      <c r="C522">
        <v>13.8</v>
      </c>
    </row>
    <row r="523" spans="1:3">
      <c r="A523" t="s">
        <v>2008</v>
      </c>
      <c r="B523" t="s">
        <v>424</v>
      </c>
      <c r="C523">
        <v>12.7</v>
      </c>
    </row>
    <row r="524" spans="1:3">
      <c r="A524" t="s">
        <v>641</v>
      </c>
      <c r="B524" t="s">
        <v>74</v>
      </c>
      <c r="C524">
        <v>13.9</v>
      </c>
    </row>
    <row r="525" spans="1:3">
      <c r="A525" t="s">
        <v>642</v>
      </c>
      <c r="B525" t="s">
        <v>74</v>
      </c>
      <c r="C525">
        <v>11.9</v>
      </c>
    </row>
    <row r="526" spans="1:3">
      <c r="A526" t="s">
        <v>1773</v>
      </c>
      <c r="B526" t="s">
        <v>74</v>
      </c>
      <c r="C526">
        <v>44.1</v>
      </c>
    </row>
    <row r="527" spans="1:3">
      <c r="A527" t="s">
        <v>644</v>
      </c>
      <c r="B527" t="s">
        <v>74</v>
      </c>
      <c r="C527">
        <v>13.2</v>
      </c>
    </row>
    <row r="528" spans="1:3">
      <c r="A528" t="s">
        <v>646</v>
      </c>
      <c r="B528" t="s">
        <v>74</v>
      </c>
      <c r="C528">
        <v>18.600000000000001</v>
      </c>
    </row>
    <row r="529" spans="1:3">
      <c r="A529" t="s">
        <v>1774</v>
      </c>
      <c r="B529" t="s">
        <v>74</v>
      </c>
      <c r="C529">
        <v>22.9</v>
      </c>
    </row>
    <row r="530" spans="1:3">
      <c r="A530" t="s">
        <v>647</v>
      </c>
      <c r="B530" t="s">
        <v>74</v>
      </c>
      <c r="C530">
        <v>12.1</v>
      </c>
    </row>
    <row r="531" spans="1:3">
      <c r="A531" t="s">
        <v>648</v>
      </c>
      <c r="B531" t="s">
        <v>636</v>
      </c>
      <c r="C531">
        <v>12.3</v>
      </c>
    </row>
    <row r="532" spans="1:3">
      <c r="A532" t="s">
        <v>649</v>
      </c>
      <c r="B532" t="s">
        <v>74</v>
      </c>
      <c r="C532">
        <v>17.2</v>
      </c>
    </row>
    <row r="533" spans="1:3">
      <c r="A533" t="s">
        <v>650</v>
      </c>
      <c r="B533" t="s">
        <v>651</v>
      </c>
      <c r="C533">
        <v>1.6</v>
      </c>
    </row>
    <row r="534" spans="1:3">
      <c r="A534" t="s">
        <v>1966</v>
      </c>
      <c r="B534" t="s">
        <v>350</v>
      </c>
      <c r="C534">
        <v>17.8</v>
      </c>
    </row>
    <row r="535" spans="1:3">
      <c r="A535" t="s">
        <v>652</v>
      </c>
      <c r="B535" t="s">
        <v>350</v>
      </c>
      <c r="C535">
        <v>15.6</v>
      </c>
    </row>
    <row r="536" spans="1:3">
      <c r="A536" t="s">
        <v>653</v>
      </c>
      <c r="B536" t="s">
        <v>74</v>
      </c>
      <c r="C536">
        <v>18.600000000000001</v>
      </c>
    </row>
    <row r="537" spans="1:3">
      <c r="A537" t="s">
        <v>654</v>
      </c>
      <c r="B537" t="s">
        <v>74</v>
      </c>
      <c r="C537">
        <v>10.8</v>
      </c>
    </row>
    <row r="538" spans="1:3">
      <c r="A538" t="s">
        <v>655</v>
      </c>
      <c r="B538" t="s">
        <v>154</v>
      </c>
      <c r="C538">
        <v>12.7</v>
      </c>
    </row>
    <row r="539" spans="1:3">
      <c r="A539" t="s">
        <v>656</v>
      </c>
      <c r="B539" t="s">
        <v>74</v>
      </c>
      <c r="C539">
        <v>3.4</v>
      </c>
    </row>
    <row r="540" spans="1:3">
      <c r="A540" t="s">
        <v>657</v>
      </c>
      <c r="B540" t="s">
        <v>74</v>
      </c>
      <c r="C540">
        <v>18.600000000000001</v>
      </c>
    </row>
    <row r="541" spans="1:3">
      <c r="A541" t="s">
        <v>658</v>
      </c>
      <c r="B541" t="s">
        <v>74</v>
      </c>
      <c r="C541">
        <v>18.8</v>
      </c>
    </row>
    <row r="542" spans="1:3">
      <c r="A542" t="s">
        <v>659</v>
      </c>
      <c r="B542" t="s">
        <v>74</v>
      </c>
      <c r="C542">
        <v>19.3</v>
      </c>
    </row>
    <row r="543" spans="1:3">
      <c r="A543" t="s">
        <v>660</v>
      </c>
      <c r="B543" t="s">
        <v>74</v>
      </c>
      <c r="C543">
        <v>38.700000000000003</v>
      </c>
    </row>
    <row r="544" spans="1:3">
      <c r="A544" t="s">
        <v>661</v>
      </c>
      <c r="B544" t="s">
        <v>74</v>
      </c>
      <c r="C544">
        <v>10.3</v>
      </c>
    </row>
    <row r="545" spans="1:3">
      <c r="A545" t="s">
        <v>662</v>
      </c>
      <c r="B545" t="s">
        <v>74</v>
      </c>
      <c r="C545">
        <v>12.8</v>
      </c>
    </row>
    <row r="546" spans="1:3">
      <c r="A546" t="s">
        <v>664</v>
      </c>
      <c r="B546" t="s">
        <v>74</v>
      </c>
      <c r="C546">
        <v>9.5</v>
      </c>
    </row>
    <row r="547" spans="1:3">
      <c r="A547" t="s">
        <v>1834</v>
      </c>
      <c r="B547" t="s">
        <v>74</v>
      </c>
      <c r="C547">
        <v>10.6</v>
      </c>
    </row>
    <row r="548" spans="1:3">
      <c r="A548" t="s">
        <v>665</v>
      </c>
      <c r="B548" t="s">
        <v>74</v>
      </c>
      <c r="C548">
        <v>11.2</v>
      </c>
    </row>
    <row r="549" spans="1:3">
      <c r="A549" t="s">
        <v>666</v>
      </c>
      <c r="B549" t="s">
        <v>74</v>
      </c>
      <c r="C549">
        <v>15.3</v>
      </c>
    </row>
    <row r="550" spans="1:3">
      <c r="A550" t="s">
        <v>667</v>
      </c>
      <c r="B550" t="s">
        <v>74</v>
      </c>
      <c r="C550">
        <v>23.7</v>
      </c>
    </row>
    <row r="551" spans="1:3">
      <c r="A551" t="s">
        <v>668</v>
      </c>
      <c r="B551" t="s">
        <v>74</v>
      </c>
      <c r="C551">
        <v>30.6</v>
      </c>
    </row>
    <row r="552" spans="1:3">
      <c r="A552" t="s">
        <v>1984</v>
      </c>
      <c r="B552" t="s">
        <v>74</v>
      </c>
      <c r="C552">
        <v>8.3000000000000007</v>
      </c>
    </row>
    <row r="553" spans="1:3">
      <c r="A553" t="s">
        <v>669</v>
      </c>
      <c r="B553" t="s">
        <v>74</v>
      </c>
      <c r="C553">
        <v>29.6</v>
      </c>
    </row>
    <row r="554" spans="1:3">
      <c r="A554" t="s">
        <v>670</v>
      </c>
      <c r="B554" t="s">
        <v>74</v>
      </c>
      <c r="C554">
        <v>12.5</v>
      </c>
    </row>
    <row r="555" spans="1:3">
      <c r="A555" t="s">
        <v>671</v>
      </c>
      <c r="B555" t="s">
        <v>74</v>
      </c>
      <c r="C555">
        <v>18.5</v>
      </c>
    </row>
    <row r="556" spans="1:3">
      <c r="A556" t="s">
        <v>672</v>
      </c>
      <c r="B556" t="s">
        <v>74</v>
      </c>
      <c r="C556">
        <v>17.600000000000001</v>
      </c>
    </row>
    <row r="557" spans="1:3">
      <c r="A557" t="s">
        <v>673</v>
      </c>
      <c r="B557" t="s">
        <v>74</v>
      </c>
      <c r="C557">
        <v>13.6</v>
      </c>
    </row>
    <row r="558" spans="1:3">
      <c r="A558" t="s">
        <v>674</v>
      </c>
      <c r="B558" t="s">
        <v>74</v>
      </c>
      <c r="C558">
        <v>26.3</v>
      </c>
    </row>
    <row r="559" spans="1:3">
      <c r="A559" t="s">
        <v>675</v>
      </c>
      <c r="B559" t="s">
        <v>74</v>
      </c>
      <c r="C559">
        <v>15.9</v>
      </c>
    </row>
    <row r="560" spans="1:3">
      <c r="A560" t="s">
        <v>676</v>
      </c>
      <c r="B560" t="s">
        <v>74</v>
      </c>
      <c r="C560">
        <v>12</v>
      </c>
    </row>
    <row r="561" spans="1:3">
      <c r="A561" t="s">
        <v>677</v>
      </c>
      <c r="B561" t="s">
        <v>74</v>
      </c>
      <c r="C561">
        <v>24.9</v>
      </c>
    </row>
    <row r="562" spans="1:3">
      <c r="A562" t="s">
        <v>678</v>
      </c>
      <c r="B562" t="s">
        <v>74</v>
      </c>
      <c r="C562">
        <v>8.8000000000000007</v>
      </c>
    </row>
    <row r="563" spans="1:3">
      <c r="A563" t="s">
        <v>680</v>
      </c>
      <c r="B563" t="s">
        <v>74</v>
      </c>
      <c r="C563">
        <v>12.5</v>
      </c>
    </row>
    <row r="564" spans="1:3">
      <c r="A564" t="s">
        <v>681</v>
      </c>
      <c r="B564" t="s">
        <v>329</v>
      </c>
      <c r="C564">
        <v>19.3</v>
      </c>
    </row>
    <row r="565" spans="1:3">
      <c r="A565" t="s">
        <v>682</v>
      </c>
      <c r="B565" t="s">
        <v>74</v>
      </c>
      <c r="C565">
        <v>17.100000000000001</v>
      </c>
    </row>
    <row r="566" spans="1:3">
      <c r="A566" t="s">
        <v>683</v>
      </c>
      <c r="B566" t="s">
        <v>74</v>
      </c>
      <c r="C566">
        <v>13.8</v>
      </c>
    </row>
    <row r="567" spans="1:3">
      <c r="A567" t="s">
        <v>684</v>
      </c>
      <c r="B567" t="s">
        <v>74</v>
      </c>
      <c r="C567">
        <v>35.6</v>
      </c>
    </row>
    <row r="568" spans="1:3">
      <c r="A568" t="s">
        <v>685</v>
      </c>
      <c r="B568" t="s">
        <v>74</v>
      </c>
      <c r="C568">
        <v>13.8</v>
      </c>
    </row>
    <row r="569" spans="1:3">
      <c r="A569" t="s">
        <v>686</v>
      </c>
      <c r="B569" t="s">
        <v>74</v>
      </c>
      <c r="C569">
        <v>3.7</v>
      </c>
    </row>
    <row r="570" spans="1:3">
      <c r="A570" t="s">
        <v>687</v>
      </c>
      <c r="B570" t="s">
        <v>74</v>
      </c>
      <c r="C570">
        <v>26.1</v>
      </c>
    </row>
    <row r="571" spans="1:3">
      <c r="A571" t="s">
        <v>688</v>
      </c>
      <c r="B571" t="s">
        <v>74</v>
      </c>
      <c r="C571">
        <v>29.1</v>
      </c>
    </row>
    <row r="572" spans="1:3">
      <c r="A572" t="s">
        <v>690</v>
      </c>
      <c r="B572" t="s">
        <v>74</v>
      </c>
      <c r="C572">
        <v>8</v>
      </c>
    </row>
    <row r="573" spans="1:3">
      <c r="A573" t="s">
        <v>691</v>
      </c>
      <c r="B573" t="s">
        <v>692</v>
      </c>
      <c r="C573">
        <v>15.2</v>
      </c>
    </row>
    <row r="574" spans="1:3">
      <c r="A574" t="s">
        <v>693</v>
      </c>
      <c r="B574" t="s">
        <v>74</v>
      </c>
      <c r="C574">
        <v>22.3</v>
      </c>
    </row>
    <row r="575" spans="1:3">
      <c r="A575" t="s">
        <v>694</v>
      </c>
      <c r="B575" t="s">
        <v>74</v>
      </c>
      <c r="C575">
        <v>8.5</v>
      </c>
    </row>
    <row r="576" spans="1:3">
      <c r="A576" t="s">
        <v>695</v>
      </c>
      <c r="B576" t="s">
        <v>74</v>
      </c>
      <c r="C576">
        <v>10.4</v>
      </c>
    </row>
    <row r="577" spans="1:3">
      <c r="A577" t="s">
        <v>696</v>
      </c>
      <c r="B577" t="s">
        <v>697</v>
      </c>
      <c r="C577">
        <v>12.1</v>
      </c>
    </row>
    <row r="578" spans="1:3">
      <c r="A578" t="s">
        <v>698</v>
      </c>
      <c r="B578" t="s">
        <v>74</v>
      </c>
      <c r="C578">
        <v>29.6</v>
      </c>
    </row>
    <row r="579" spans="1:3">
      <c r="A579" t="s">
        <v>699</v>
      </c>
      <c r="B579" t="s">
        <v>74</v>
      </c>
      <c r="C579">
        <v>10.8</v>
      </c>
    </row>
    <row r="580" spans="1:3">
      <c r="A580" t="s">
        <v>700</v>
      </c>
      <c r="B580" t="s">
        <v>74</v>
      </c>
      <c r="C580">
        <v>6.2</v>
      </c>
    </row>
    <row r="581" spans="1:3" ht="18.75" customHeight="1">
      <c r="A581" t="s">
        <v>701</v>
      </c>
      <c r="B581" t="s">
        <v>702</v>
      </c>
      <c r="C581">
        <v>17.8</v>
      </c>
    </row>
    <row r="582" spans="1:3" ht="18.75" customHeight="1">
      <c r="A582" t="s">
        <v>1835</v>
      </c>
      <c r="B582" t="s">
        <v>1836</v>
      </c>
      <c r="C582">
        <v>16.399999999999999</v>
      </c>
    </row>
    <row r="583" spans="1:3">
      <c r="A583" t="s">
        <v>703</v>
      </c>
      <c r="B583" t="s">
        <v>74</v>
      </c>
      <c r="C583">
        <v>19.899999999999999</v>
      </c>
    </row>
    <row r="584" spans="1:3">
      <c r="A584" t="s">
        <v>704</v>
      </c>
      <c r="B584" t="s">
        <v>74</v>
      </c>
      <c r="C584">
        <v>16.100000000000001</v>
      </c>
    </row>
    <row r="585" spans="1:3">
      <c r="A585" t="s">
        <v>705</v>
      </c>
      <c r="B585" t="s">
        <v>74</v>
      </c>
      <c r="C585">
        <v>15.3</v>
      </c>
    </row>
    <row r="586" spans="1:3">
      <c r="A586" t="s">
        <v>706</v>
      </c>
      <c r="B586" t="s">
        <v>74</v>
      </c>
      <c r="C586">
        <v>29.5</v>
      </c>
    </row>
    <row r="587" spans="1:3">
      <c r="A587" t="s">
        <v>707</v>
      </c>
      <c r="B587" t="s">
        <v>74</v>
      </c>
      <c r="C587">
        <v>15.2</v>
      </c>
    </row>
    <row r="588" spans="1:3">
      <c r="A588" t="s">
        <v>708</v>
      </c>
      <c r="B588" t="s">
        <v>74</v>
      </c>
      <c r="C588">
        <v>18.600000000000001</v>
      </c>
    </row>
    <row r="589" spans="1:3">
      <c r="A589" t="s">
        <v>709</v>
      </c>
      <c r="B589" t="s">
        <v>74</v>
      </c>
      <c r="C589">
        <v>17</v>
      </c>
    </row>
    <row r="590" spans="1:3">
      <c r="A590" t="s">
        <v>710</v>
      </c>
      <c r="B590" t="s">
        <v>74</v>
      </c>
      <c r="C590">
        <v>25.7</v>
      </c>
    </row>
    <row r="591" spans="1:3">
      <c r="A591" t="s">
        <v>711</v>
      </c>
      <c r="B591" t="s">
        <v>1093</v>
      </c>
      <c r="C591">
        <v>2.7</v>
      </c>
    </row>
    <row r="592" spans="1:3">
      <c r="A592" t="s">
        <v>712</v>
      </c>
      <c r="B592" t="s">
        <v>74</v>
      </c>
      <c r="C592">
        <v>21.2</v>
      </c>
    </row>
    <row r="593" spans="1:3">
      <c r="A593" t="s">
        <v>713</v>
      </c>
      <c r="B593" t="s">
        <v>74</v>
      </c>
      <c r="C593">
        <v>21.2</v>
      </c>
    </row>
    <row r="594" spans="1:3">
      <c r="A594" t="s">
        <v>714</v>
      </c>
      <c r="B594" t="s">
        <v>74</v>
      </c>
      <c r="C594">
        <v>16.899999999999999</v>
      </c>
    </row>
    <row r="595" spans="1:3">
      <c r="A595" t="s">
        <v>715</v>
      </c>
      <c r="B595" t="s">
        <v>74</v>
      </c>
      <c r="C595">
        <v>30.1</v>
      </c>
    </row>
    <row r="596" spans="1:3">
      <c r="A596" t="s">
        <v>716</v>
      </c>
      <c r="B596" t="s">
        <v>74</v>
      </c>
      <c r="C596">
        <v>24.2</v>
      </c>
    </row>
    <row r="597" spans="1:3">
      <c r="A597" t="s">
        <v>718</v>
      </c>
      <c r="B597" t="s">
        <v>74</v>
      </c>
      <c r="C597">
        <v>6.6</v>
      </c>
    </row>
    <row r="598" spans="1:3">
      <c r="A598" t="s">
        <v>719</v>
      </c>
      <c r="B598" t="s">
        <v>74</v>
      </c>
      <c r="C598">
        <v>16.2</v>
      </c>
    </row>
    <row r="599" spans="1:3">
      <c r="A599" t="s">
        <v>720</v>
      </c>
      <c r="B599" t="s">
        <v>74</v>
      </c>
      <c r="C599">
        <v>17.8</v>
      </c>
    </row>
    <row r="600" spans="1:3">
      <c r="A600" t="s">
        <v>721</v>
      </c>
      <c r="B600" t="s">
        <v>74</v>
      </c>
      <c r="C600">
        <v>10.199999999999999</v>
      </c>
    </row>
    <row r="601" spans="1:3">
      <c r="A601" t="s">
        <v>722</v>
      </c>
      <c r="B601" t="s">
        <v>74</v>
      </c>
      <c r="C601">
        <v>24.6</v>
      </c>
    </row>
    <row r="602" spans="1:3">
      <c r="A602" t="s">
        <v>723</v>
      </c>
      <c r="B602" t="s">
        <v>74</v>
      </c>
      <c r="C602">
        <v>7</v>
      </c>
    </row>
    <row r="603" spans="1:3">
      <c r="A603" t="s">
        <v>1775</v>
      </c>
      <c r="B603" t="s">
        <v>74</v>
      </c>
      <c r="C603">
        <v>19.3</v>
      </c>
    </row>
    <row r="604" spans="1:3">
      <c r="A604" t="s">
        <v>724</v>
      </c>
      <c r="B604" t="s">
        <v>74</v>
      </c>
      <c r="C604">
        <v>7</v>
      </c>
    </row>
    <row r="605" spans="1:3">
      <c r="A605" t="s">
        <v>725</v>
      </c>
      <c r="B605" t="s">
        <v>74</v>
      </c>
      <c r="C605">
        <v>13.9</v>
      </c>
    </row>
    <row r="606" spans="1:3">
      <c r="A606" t="s">
        <v>726</v>
      </c>
      <c r="B606" t="s">
        <v>74</v>
      </c>
      <c r="C606">
        <v>11.7</v>
      </c>
    </row>
    <row r="607" spans="1:3">
      <c r="A607" t="s">
        <v>727</v>
      </c>
      <c r="B607" t="s">
        <v>74</v>
      </c>
      <c r="C607">
        <v>20.399999999999999</v>
      </c>
    </row>
    <row r="608" spans="1:3">
      <c r="A608" t="s">
        <v>729</v>
      </c>
      <c r="B608" t="s">
        <v>74</v>
      </c>
      <c r="C608">
        <v>26.2</v>
      </c>
    </row>
    <row r="609" spans="1:3">
      <c r="A609" t="s">
        <v>730</v>
      </c>
      <c r="B609" t="s">
        <v>74</v>
      </c>
      <c r="C609">
        <v>26.3</v>
      </c>
    </row>
    <row r="610" spans="1:3">
      <c r="A610" t="s">
        <v>732</v>
      </c>
      <c r="B610" t="s">
        <v>74</v>
      </c>
      <c r="C610">
        <v>21.8</v>
      </c>
    </row>
    <row r="611" spans="1:3">
      <c r="A611" t="s">
        <v>733</v>
      </c>
      <c r="B611" t="s">
        <v>74</v>
      </c>
      <c r="C611">
        <v>25.2</v>
      </c>
    </row>
    <row r="612" spans="1:3">
      <c r="A612" t="s">
        <v>734</v>
      </c>
      <c r="B612" t="s">
        <v>74</v>
      </c>
      <c r="C612">
        <v>7.6</v>
      </c>
    </row>
    <row r="613" spans="1:3">
      <c r="A613" t="s">
        <v>735</v>
      </c>
      <c r="B613" t="s">
        <v>74</v>
      </c>
      <c r="C613">
        <v>12.9</v>
      </c>
    </row>
    <row r="614" spans="1:3">
      <c r="A614" t="s">
        <v>736</v>
      </c>
      <c r="B614" t="s">
        <v>74</v>
      </c>
      <c r="C614">
        <v>24</v>
      </c>
    </row>
    <row r="615" spans="1:3">
      <c r="A615" t="s">
        <v>737</v>
      </c>
      <c r="B615" t="s">
        <v>74</v>
      </c>
      <c r="C615">
        <v>13.4</v>
      </c>
    </row>
    <row r="616" spans="1:3">
      <c r="A616" t="s">
        <v>738</v>
      </c>
      <c r="B616" t="s">
        <v>119</v>
      </c>
      <c r="C616">
        <v>36.299999999999997</v>
      </c>
    </row>
    <row r="617" spans="1:3">
      <c r="A617" t="s">
        <v>739</v>
      </c>
      <c r="B617" t="s">
        <v>74</v>
      </c>
      <c r="C617">
        <v>17.8</v>
      </c>
    </row>
    <row r="618" spans="1:3">
      <c r="A618" t="s">
        <v>740</v>
      </c>
      <c r="B618" t="s">
        <v>74</v>
      </c>
      <c r="C618">
        <v>16.100000000000001</v>
      </c>
    </row>
    <row r="619" spans="1:3">
      <c r="A619" t="s">
        <v>741</v>
      </c>
      <c r="B619" t="s">
        <v>74</v>
      </c>
      <c r="C619">
        <v>19.399999999999999</v>
      </c>
    </row>
    <row r="620" spans="1:3">
      <c r="A620" t="s">
        <v>742</v>
      </c>
      <c r="B620" t="s">
        <v>74</v>
      </c>
      <c r="C620">
        <v>21.2</v>
      </c>
    </row>
    <row r="621" spans="1:3">
      <c r="A621" t="s">
        <v>743</v>
      </c>
      <c r="B621" t="s">
        <v>74</v>
      </c>
      <c r="C621">
        <v>21.5</v>
      </c>
    </row>
    <row r="622" spans="1:3">
      <c r="A622" t="s">
        <v>1967</v>
      </c>
      <c r="B622" t="s">
        <v>1968</v>
      </c>
      <c r="C622">
        <v>17.5</v>
      </c>
    </row>
    <row r="623" spans="1:3">
      <c r="A623" t="s">
        <v>744</v>
      </c>
      <c r="B623" t="s">
        <v>74</v>
      </c>
      <c r="C623">
        <v>11.4</v>
      </c>
    </row>
    <row r="624" spans="1:3">
      <c r="A624" t="s">
        <v>745</v>
      </c>
      <c r="B624" t="s">
        <v>74</v>
      </c>
      <c r="C624">
        <v>22.4</v>
      </c>
    </row>
    <row r="625" spans="1:3">
      <c r="A625" t="s">
        <v>746</v>
      </c>
      <c r="B625" t="s">
        <v>74</v>
      </c>
      <c r="C625">
        <v>27.1</v>
      </c>
    </row>
    <row r="626" spans="1:3">
      <c r="A626" t="s">
        <v>747</v>
      </c>
      <c r="B626" t="s">
        <v>74</v>
      </c>
      <c r="C626">
        <v>23.5</v>
      </c>
    </row>
    <row r="627" spans="1:3">
      <c r="A627" t="s">
        <v>748</v>
      </c>
      <c r="B627" t="s">
        <v>74</v>
      </c>
      <c r="C627">
        <v>10.4</v>
      </c>
    </row>
    <row r="628" spans="1:3">
      <c r="A628" t="s">
        <v>749</v>
      </c>
      <c r="B628" t="s">
        <v>74</v>
      </c>
      <c r="C628">
        <v>14.3</v>
      </c>
    </row>
    <row r="629" spans="1:3">
      <c r="A629" t="s">
        <v>750</v>
      </c>
      <c r="B629" t="s">
        <v>74</v>
      </c>
      <c r="C629">
        <v>22</v>
      </c>
    </row>
    <row r="630" spans="1:3">
      <c r="A630" t="s">
        <v>751</v>
      </c>
      <c r="B630" t="s">
        <v>154</v>
      </c>
      <c r="C630">
        <v>15</v>
      </c>
    </row>
    <row r="631" spans="1:3">
      <c r="A631" t="s">
        <v>752</v>
      </c>
      <c r="B631" t="s">
        <v>753</v>
      </c>
      <c r="C631">
        <v>16.899999999999999</v>
      </c>
    </row>
    <row r="632" spans="1:3">
      <c r="A632" t="s">
        <v>754</v>
      </c>
      <c r="B632" t="s">
        <v>74</v>
      </c>
      <c r="C632">
        <v>31.6</v>
      </c>
    </row>
    <row r="633" spans="1:3">
      <c r="A633" t="s">
        <v>755</v>
      </c>
      <c r="B633" t="s">
        <v>74</v>
      </c>
      <c r="C633">
        <v>18.7</v>
      </c>
    </row>
    <row r="634" spans="1:3">
      <c r="A634" t="s">
        <v>756</v>
      </c>
      <c r="B634" t="s">
        <v>757</v>
      </c>
      <c r="C634">
        <v>4.5</v>
      </c>
    </row>
    <row r="635" spans="1:3">
      <c r="A635" t="s">
        <v>758</v>
      </c>
      <c r="B635" t="s">
        <v>1816</v>
      </c>
      <c r="C635">
        <v>36.4</v>
      </c>
    </row>
    <row r="636" spans="1:3">
      <c r="A636" t="s">
        <v>759</v>
      </c>
      <c r="B636" t="s">
        <v>692</v>
      </c>
      <c r="C636">
        <v>13.8</v>
      </c>
    </row>
    <row r="637" spans="1:3">
      <c r="A637" t="s">
        <v>760</v>
      </c>
      <c r="B637" t="s">
        <v>74</v>
      </c>
      <c r="C637">
        <v>20.100000000000001</v>
      </c>
    </row>
    <row r="638" spans="1:3">
      <c r="A638" t="s">
        <v>761</v>
      </c>
      <c r="B638" t="s">
        <v>692</v>
      </c>
      <c r="C638">
        <v>5.3</v>
      </c>
    </row>
    <row r="639" spans="1:3">
      <c r="A639" t="s">
        <v>762</v>
      </c>
      <c r="B639" t="s">
        <v>74</v>
      </c>
      <c r="C639">
        <v>15.6</v>
      </c>
    </row>
    <row r="640" spans="1:3">
      <c r="A640" t="s">
        <v>763</v>
      </c>
      <c r="B640" t="s">
        <v>74</v>
      </c>
      <c r="C640">
        <v>14.2</v>
      </c>
    </row>
    <row r="641" spans="1:3">
      <c r="A641" t="s">
        <v>764</v>
      </c>
      <c r="B641" t="s">
        <v>74</v>
      </c>
      <c r="C641">
        <v>15.6</v>
      </c>
    </row>
    <row r="642" spans="1:3">
      <c r="A642" t="s">
        <v>765</v>
      </c>
      <c r="B642" t="s">
        <v>74</v>
      </c>
      <c r="C642">
        <v>22</v>
      </c>
    </row>
    <row r="643" spans="1:3">
      <c r="A643" t="s">
        <v>767</v>
      </c>
      <c r="B643" t="s">
        <v>74</v>
      </c>
      <c r="C643">
        <v>30.9</v>
      </c>
    </row>
    <row r="644" spans="1:3">
      <c r="A644" t="s">
        <v>1985</v>
      </c>
      <c r="B644" t="s">
        <v>1986</v>
      </c>
      <c r="C644">
        <v>9.1999999999999993</v>
      </c>
    </row>
    <row r="645" spans="1:3">
      <c r="A645" t="s">
        <v>770</v>
      </c>
      <c r="B645" t="s">
        <v>74</v>
      </c>
      <c r="C645">
        <v>10.9</v>
      </c>
    </row>
    <row r="646" spans="1:3">
      <c r="A646" t="s">
        <v>771</v>
      </c>
      <c r="B646" t="s">
        <v>74</v>
      </c>
      <c r="C646">
        <v>22</v>
      </c>
    </row>
    <row r="647" spans="1:3">
      <c r="A647" t="s">
        <v>772</v>
      </c>
      <c r="B647" t="s">
        <v>74</v>
      </c>
      <c r="C647">
        <v>21.6</v>
      </c>
    </row>
    <row r="648" spans="1:3">
      <c r="A648" t="s">
        <v>773</v>
      </c>
      <c r="B648" t="s">
        <v>74</v>
      </c>
      <c r="C648">
        <v>10.6</v>
      </c>
    </row>
    <row r="649" spans="1:3">
      <c r="A649" t="s">
        <v>774</v>
      </c>
      <c r="B649" t="s">
        <v>74</v>
      </c>
      <c r="C649">
        <v>15</v>
      </c>
    </row>
    <row r="650" spans="1:3">
      <c r="A650" t="s">
        <v>775</v>
      </c>
      <c r="B650" t="s">
        <v>74</v>
      </c>
      <c r="C650">
        <v>10.199999999999999</v>
      </c>
    </row>
    <row r="651" spans="1:3">
      <c r="A651" t="s">
        <v>776</v>
      </c>
      <c r="B651" t="s">
        <v>74</v>
      </c>
      <c r="C651">
        <v>20.8</v>
      </c>
    </row>
    <row r="652" spans="1:3">
      <c r="A652" t="s">
        <v>777</v>
      </c>
      <c r="B652" t="s">
        <v>74</v>
      </c>
      <c r="C652">
        <v>25.2</v>
      </c>
    </row>
    <row r="653" spans="1:3">
      <c r="A653" t="s">
        <v>778</v>
      </c>
      <c r="B653" t="s">
        <v>74</v>
      </c>
      <c r="C653">
        <v>13.8</v>
      </c>
    </row>
    <row r="654" spans="1:3">
      <c r="A654" t="s">
        <v>779</v>
      </c>
      <c r="B654" t="s">
        <v>74</v>
      </c>
      <c r="C654">
        <v>16.2</v>
      </c>
    </row>
    <row r="655" spans="1:3">
      <c r="A655" t="s">
        <v>780</v>
      </c>
      <c r="B655" t="s">
        <v>74</v>
      </c>
      <c r="C655">
        <v>29.5</v>
      </c>
    </row>
    <row r="656" spans="1:3">
      <c r="A656" t="s">
        <v>781</v>
      </c>
      <c r="B656" t="s">
        <v>74</v>
      </c>
      <c r="C656">
        <v>21.5</v>
      </c>
    </row>
    <row r="657" spans="1:3">
      <c r="A657" t="s">
        <v>1837</v>
      </c>
      <c r="B657" t="s">
        <v>74</v>
      </c>
      <c r="C657">
        <v>29.6</v>
      </c>
    </row>
    <row r="658" spans="1:3">
      <c r="A658" t="s">
        <v>782</v>
      </c>
      <c r="B658" t="s">
        <v>396</v>
      </c>
      <c r="C658">
        <v>17.7</v>
      </c>
    </row>
    <row r="659" spans="1:3">
      <c r="A659" t="s">
        <v>783</v>
      </c>
      <c r="B659" t="s">
        <v>74</v>
      </c>
      <c r="C659">
        <v>11.6</v>
      </c>
    </row>
    <row r="660" spans="1:3">
      <c r="A660" t="s">
        <v>786</v>
      </c>
      <c r="B660" t="s">
        <v>74</v>
      </c>
      <c r="C660">
        <v>29.2</v>
      </c>
    </row>
    <row r="661" spans="1:3">
      <c r="A661" t="s">
        <v>787</v>
      </c>
      <c r="B661" t="s">
        <v>74</v>
      </c>
      <c r="C661">
        <v>13.6</v>
      </c>
    </row>
    <row r="662" spans="1:3">
      <c r="A662" t="s">
        <v>788</v>
      </c>
      <c r="B662" t="s">
        <v>74</v>
      </c>
      <c r="C662">
        <v>12.5</v>
      </c>
    </row>
    <row r="663" spans="1:3">
      <c r="A663" t="s">
        <v>789</v>
      </c>
      <c r="B663" t="s">
        <v>74</v>
      </c>
      <c r="C663">
        <v>11.6</v>
      </c>
    </row>
    <row r="664" spans="1:3">
      <c r="A664" t="s">
        <v>791</v>
      </c>
      <c r="B664" t="s">
        <v>74</v>
      </c>
      <c r="C664">
        <v>37.6</v>
      </c>
    </row>
    <row r="665" spans="1:3">
      <c r="A665" t="s">
        <v>792</v>
      </c>
      <c r="B665" t="s">
        <v>74</v>
      </c>
      <c r="C665">
        <v>25.5</v>
      </c>
    </row>
    <row r="666" spans="1:3">
      <c r="A666" t="s">
        <v>793</v>
      </c>
      <c r="B666" t="s">
        <v>74</v>
      </c>
      <c r="C666">
        <v>3.5</v>
      </c>
    </row>
    <row r="667" spans="1:3">
      <c r="A667" t="s">
        <v>794</v>
      </c>
      <c r="B667" t="s">
        <v>74</v>
      </c>
      <c r="C667">
        <v>20</v>
      </c>
    </row>
    <row r="668" spans="1:3">
      <c r="A668" t="s">
        <v>795</v>
      </c>
      <c r="B668" t="s">
        <v>544</v>
      </c>
      <c r="C668">
        <v>20.399999999999999</v>
      </c>
    </row>
    <row r="669" spans="1:3">
      <c r="A669" t="s">
        <v>797</v>
      </c>
      <c r="B669" t="s">
        <v>74</v>
      </c>
      <c r="C669">
        <v>35.9</v>
      </c>
    </row>
    <row r="670" spans="1:3">
      <c r="A670" t="s">
        <v>798</v>
      </c>
      <c r="B670" t="s">
        <v>799</v>
      </c>
      <c r="C670">
        <v>8.8000000000000007</v>
      </c>
    </row>
    <row r="671" spans="1:3">
      <c r="A671" t="s">
        <v>800</v>
      </c>
      <c r="B671" t="s">
        <v>74</v>
      </c>
      <c r="C671">
        <v>15.9</v>
      </c>
    </row>
    <row r="672" spans="1:3">
      <c r="A672" t="s">
        <v>801</v>
      </c>
      <c r="B672" t="s">
        <v>74</v>
      </c>
      <c r="C672">
        <v>10.1</v>
      </c>
    </row>
    <row r="673" spans="1:3">
      <c r="A673" t="s">
        <v>1776</v>
      </c>
      <c r="B673" t="s">
        <v>837</v>
      </c>
      <c r="C673">
        <v>4.9000000000000004</v>
      </c>
    </row>
    <row r="674" spans="1:3">
      <c r="A674" t="s">
        <v>805</v>
      </c>
      <c r="B674" t="s">
        <v>74</v>
      </c>
      <c r="C674">
        <v>24.5</v>
      </c>
    </row>
    <row r="675" spans="1:3">
      <c r="A675" t="s">
        <v>806</v>
      </c>
      <c r="B675" t="s">
        <v>74</v>
      </c>
      <c r="C675">
        <v>16.8</v>
      </c>
    </row>
    <row r="676" spans="1:3">
      <c r="A676" t="s">
        <v>807</v>
      </c>
      <c r="B676" t="s">
        <v>74</v>
      </c>
      <c r="C676">
        <v>28.2</v>
      </c>
    </row>
    <row r="677" spans="1:3">
      <c r="A677" t="s">
        <v>808</v>
      </c>
      <c r="B677" t="s">
        <v>74</v>
      </c>
      <c r="C677">
        <v>17.7</v>
      </c>
    </row>
    <row r="678" spans="1:3">
      <c r="A678" t="s">
        <v>809</v>
      </c>
      <c r="B678" t="s">
        <v>74</v>
      </c>
      <c r="C678">
        <v>21.9</v>
      </c>
    </row>
    <row r="679" spans="1:3">
      <c r="A679" t="s">
        <v>810</v>
      </c>
      <c r="B679" t="s">
        <v>74</v>
      </c>
      <c r="C679">
        <v>24.2</v>
      </c>
    </row>
    <row r="680" spans="1:3">
      <c r="A680" t="s">
        <v>811</v>
      </c>
      <c r="B680" t="s">
        <v>74</v>
      </c>
      <c r="C680">
        <v>23.3</v>
      </c>
    </row>
    <row r="681" spans="1:3">
      <c r="A681" t="s">
        <v>813</v>
      </c>
      <c r="B681" t="s">
        <v>74</v>
      </c>
      <c r="C681">
        <v>36.299999999999997</v>
      </c>
    </row>
    <row r="682" spans="1:3">
      <c r="A682" t="s">
        <v>814</v>
      </c>
      <c r="B682" t="s">
        <v>74</v>
      </c>
      <c r="C682">
        <v>11.5</v>
      </c>
    </row>
    <row r="683" spans="1:3">
      <c r="A683" t="s">
        <v>815</v>
      </c>
      <c r="B683" t="s">
        <v>74</v>
      </c>
      <c r="C683">
        <v>22.9</v>
      </c>
    </row>
    <row r="684" spans="1:3">
      <c r="A684" t="s">
        <v>817</v>
      </c>
      <c r="B684" t="s">
        <v>74</v>
      </c>
      <c r="C684">
        <v>24.6</v>
      </c>
    </row>
    <row r="685" spans="1:3">
      <c r="A685" t="s">
        <v>818</v>
      </c>
      <c r="B685" t="s">
        <v>74</v>
      </c>
      <c r="C685">
        <v>22.5</v>
      </c>
    </row>
    <row r="686" spans="1:3">
      <c r="A686" t="s">
        <v>1838</v>
      </c>
      <c r="B686" t="s">
        <v>119</v>
      </c>
      <c r="C686">
        <v>7.5</v>
      </c>
    </row>
    <row r="687" spans="1:3">
      <c r="A687" t="s">
        <v>820</v>
      </c>
      <c r="B687" t="s">
        <v>74</v>
      </c>
      <c r="C687">
        <v>28.8</v>
      </c>
    </row>
    <row r="688" spans="1:3">
      <c r="A688" t="s">
        <v>821</v>
      </c>
      <c r="B688" t="s">
        <v>822</v>
      </c>
      <c r="C688">
        <v>10.4</v>
      </c>
    </row>
    <row r="689" spans="1:3">
      <c r="A689" t="s">
        <v>823</v>
      </c>
      <c r="B689" t="s">
        <v>74</v>
      </c>
      <c r="C689">
        <v>23.4</v>
      </c>
    </row>
    <row r="690" spans="1:3">
      <c r="A690" t="s">
        <v>824</v>
      </c>
      <c r="B690" t="s">
        <v>825</v>
      </c>
      <c r="C690">
        <v>4.4000000000000004</v>
      </c>
    </row>
    <row r="691" spans="1:3">
      <c r="A691" t="s">
        <v>826</v>
      </c>
      <c r="B691" t="s">
        <v>74</v>
      </c>
      <c r="C691">
        <v>19.7</v>
      </c>
    </row>
    <row r="692" spans="1:3">
      <c r="A692" t="s">
        <v>827</v>
      </c>
      <c r="B692" t="s">
        <v>74</v>
      </c>
      <c r="C692">
        <v>16.899999999999999</v>
      </c>
    </row>
    <row r="693" spans="1:3">
      <c r="A693" t="s">
        <v>828</v>
      </c>
      <c r="B693" t="s">
        <v>74</v>
      </c>
      <c r="C693">
        <v>16</v>
      </c>
    </row>
    <row r="694" spans="1:3">
      <c r="A694" t="s">
        <v>829</v>
      </c>
      <c r="B694" t="s">
        <v>74</v>
      </c>
      <c r="C694">
        <v>26.2</v>
      </c>
    </row>
    <row r="695" spans="1:3">
      <c r="A695" t="s">
        <v>830</v>
      </c>
      <c r="B695" t="s">
        <v>74</v>
      </c>
      <c r="C695">
        <v>22.4</v>
      </c>
    </row>
    <row r="696" spans="1:3">
      <c r="A696" t="s">
        <v>831</v>
      </c>
      <c r="B696" t="s">
        <v>74</v>
      </c>
      <c r="C696">
        <v>19</v>
      </c>
    </row>
    <row r="697" spans="1:3">
      <c r="A697" t="s">
        <v>832</v>
      </c>
      <c r="B697" t="s">
        <v>74</v>
      </c>
      <c r="C697">
        <v>12.6</v>
      </c>
    </row>
    <row r="698" spans="1:3">
      <c r="A698" t="s">
        <v>833</v>
      </c>
      <c r="B698" t="s">
        <v>74</v>
      </c>
      <c r="C698">
        <v>19.100000000000001</v>
      </c>
    </row>
    <row r="699" spans="1:3">
      <c r="A699" t="s">
        <v>834</v>
      </c>
      <c r="B699" t="s">
        <v>74</v>
      </c>
      <c r="C699">
        <v>18.100000000000001</v>
      </c>
    </row>
    <row r="700" spans="1:3">
      <c r="A700" t="s">
        <v>835</v>
      </c>
      <c r="B700" t="s">
        <v>74</v>
      </c>
      <c r="C700">
        <v>34.6</v>
      </c>
    </row>
    <row r="701" spans="1:3">
      <c r="A701" t="s">
        <v>836</v>
      </c>
      <c r="B701" t="s">
        <v>837</v>
      </c>
      <c r="C701">
        <v>15</v>
      </c>
    </row>
    <row r="702" spans="1:3">
      <c r="A702" t="s">
        <v>838</v>
      </c>
      <c r="B702" t="s">
        <v>74</v>
      </c>
      <c r="C702">
        <v>28.1</v>
      </c>
    </row>
    <row r="703" spans="1:3">
      <c r="A703" t="s">
        <v>839</v>
      </c>
      <c r="B703" t="s">
        <v>74</v>
      </c>
      <c r="C703">
        <v>8.1</v>
      </c>
    </row>
    <row r="704" spans="1:3">
      <c r="A704" t="s">
        <v>2009</v>
      </c>
      <c r="B704" t="s">
        <v>74</v>
      </c>
      <c r="C704">
        <v>20.9</v>
      </c>
    </row>
    <row r="705" spans="1:3">
      <c r="A705" t="s">
        <v>842</v>
      </c>
      <c r="B705" t="s">
        <v>74</v>
      </c>
      <c r="C705">
        <v>15.2</v>
      </c>
    </row>
    <row r="706" spans="1:3">
      <c r="A706" t="s">
        <v>843</v>
      </c>
      <c r="B706" t="s">
        <v>74</v>
      </c>
      <c r="C706">
        <v>13.8</v>
      </c>
    </row>
    <row r="707" spans="1:3">
      <c r="A707" t="s">
        <v>844</v>
      </c>
      <c r="B707" t="s">
        <v>74</v>
      </c>
      <c r="C707">
        <v>17.2</v>
      </c>
    </row>
    <row r="708" spans="1:3">
      <c r="A708" t="s">
        <v>1777</v>
      </c>
      <c r="B708" t="s">
        <v>74</v>
      </c>
      <c r="C708">
        <v>18.2</v>
      </c>
    </row>
    <row r="709" spans="1:3">
      <c r="A709" t="s">
        <v>1839</v>
      </c>
      <c r="B709" t="s">
        <v>74</v>
      </c>
      <c r="C709">
        <v>20.3</v>
      </c>
    </row>
    <row r="710" spans="1:3">
      <c r="A710" t="s">
        <v>845</v>
      </c>
      <c r="B710" t="s">
        <v>74</v>
      </c>
      <c r="C710">
        <v>20.2</v>
      </c>
    </row>
    <row r="711" spans="1:3" ht="18.75" customHeight="1">
      <c r="A711" t="s">
        <v>846</v>
      </c>
      <c r="B711" t="s">
        <v>847</v>
      </c>
      <c r="C711">
        <v>25.5</v>
      </c>
    </row>
    <row r="712" spans="1:3">
      <c r="A712" t="s">
        <v>848</v>
      </c>
      <c r="B712" t="s">
        <v>74</v>
      </c>
      <c r="C712">
        <v>18.100000000000001</v>
      </c>
    </row>
    <row r="713" spans="1:3">
      <c r="A713" t="s">
        <v>849</v>
      </c>
      <c r="B713" t="s">
        <v>74</v>
      </c>
      <c r="C713">
        <v>17.600000000000001</v>
      </c>
    </row>
    <row r="714" spans="1:3">
      <c r="A714" t="s">
        <v>850</v>
      </c>
      <c r="B714" t="s">
        <v>74</v>
      </c>
      <c r="C714">
        <v>6.6</v>
      </c>
    </row>
    <row r="715" spans="1:3">
      <c r="A715" t="s">
        <v>851</v>
      </c>
      <c r="B715" t="s">
        <v>852</v>
      </c>
      <c r="C715">
        <v>15.2</v>
      </c>
    </row>
    <row r="716" spans="1:3">
      <c r="A716" t="s">
        <v>853</v>
      </c>
      <c r="B716" t="s">
        <v>854</v>
      </c>
      <c r="C716">
        <v>27.2</v>
      </c>
    </row>
    <row r="717" spans="1:3">
      <c r="A717" t="s">
        <v>855</v>
      </c>
      <c r="B717" t="s">
        <v>74</v>
      </c>
      <c r="C717">
        <v>12.2</v>
      </c>
    </row>
    <row r="718" spans="1:3">
      <c r="A718" t="s">
        <v>857</v>
      </c>
      <c r="B718" t="s">
        <v>74</v>
      </c>
      <c r="C718">
        <v>12.1</v>
      </c>
    </row>
    <row r="719" spans="1:3">
      <c r="A719" t="s">
        <v>1969</v>
      </c>
      <c r="B719" t="s">
        <v>74</v>
      </c>
      <c r="C719">
        <v>42.3</v>
      </c>
    </row>
    <row r="720" spans="1:3">
      <c r="A720" t="s">
        <v>858</v>
      </c>
      <c r="B720" t="s">
        <v>74</v>
      </c>
      <c r="C720">
        <v>16</v>
      </c>
    </row>
    <row r="721" spans="1:3">
      <c r="A721" t="s">
        <v>859</v>
      </c>
      <c r="B721" t="s">
        <v>74</v>
      </c>
      <c r="C721">
        <v>15.3</v>
      </c>
    </row>
    <row r="722" spans="1:3">
      <c r="A722" t="s">
        <v>860</v>
      </c>
      <c r="B722" t="s">
        <v>74</v>
      </c>
      <c r="C722">
        <v>16.399999999999999</v>
      </c>
    </row>
    <row r="723" spans="1:3">
      <c r="A723" t="s">
        <v>1970</v>
      </c>
      <c r="B723" t="s">
        <v>74</v>
      </c>
      <c r="C723">
        <v>20.9</v>
      </c>
    </row>
    <row r="724" spans="1:3">
      <c r="A724" t="s">
        <v>861</v>
      </c>
      <c r="B724" t="s">
        <v>74</v>
      </c>
      <c r="C724">
        <v>11.1</v>
      </c>
    </row>
    <row r="725" spans="1:3">
      <c r="A725" t="s">
        <v>862</v>
      </c>
      <c r="B725" t="s">
        <v>74</v>
      </c>
      <c r="C725">
        <v>13.5</v>
      </c>
    </row>
    <row r="726" spans="1:3">
      <c r="A726" t="s">
        <v>863</v>
      </c>
      <c r="B726" t="s">
        <v>74</v>
      </c>
      <c r="C726">
        <v>16.7</v>
      </c>
    </row>
    <row r="727" spans="1:3">
      <c r="A727" t="s">
        <v>864</v>
      </c>
      <c r="B727" t="s">
        <v>74</v>
      </c>
      <c r="C727">
        <v>26.5</v>
      </c>
    </row>
    <row r="728" spans="1:3">
      <c r="A728" t="s">
        <v>865</v>
      </c>
      <c r="B728" t="s">
        <v>74</v>
      </c>
      <c r="C728">
        <v>19.3</v>
      </c>
    </row>
    <row r="729" spans="1:3">
      <c r="A729" t="s">
        <v>866</v>
      </c>
      <c r="B729" t="s">
        <v>74</v>
      </c>
      <c r="C729">
        <v>24.5</v>
      </c>
    </row>
    <row r="730" spans="1:3">
      <c r="A730" t="s">
        <v>867</v>
      </c>
      <c r="B730" t="s">
        <v>74</v>
      </c>
      <c r="C730">
        <v>23.6</v>
      </c>
    </row>
    <row r="731" spans="1:3">
      <c r="A731" t="s">
        <v>868</v>
      </c>
      <c r="B731" t="s">
        <v>74</v>
      </c>
      <c r="C731">
        <v>10.3</v>
      </c>
    </row>
    <row r="732" spans="1:3">
      <c r="A732" t="s">
        <v>869</v>
      </c>
      <c r="B732" t="s">
        <v>74</v>
      </c>
      <c r="C732">
        <v>26.3</v>
      </c>
    </row>
    <row r="733" spans="1:3">
      <c r="A733" t="s">
        <v>870</v>
      </c>
      <c r="B733" t="s">
        <v>74</v>
      </c>
      <c r="C733">
        <v>12.6</v>
      </c>
    </row>
    <row r="734" spans="1:3">
      <c r="A734" t="s">
        <v>871</v>
      </c>
      <c r="B734" t="s">
        <v>74</v>
      </c>
      <c r="C734">
        <v>18.3</v>
      </c>
    </row>
    <row r="735" spans="1:3">
      <c r="A735" t="s">
        <v>873</v>
      </c>
      <c r="B735" t="s">
        <v>74</v>
      </c>
      <c r="C735">
        <v>24.6</v>
      </c>
    </row>
    <row r="736" spans="1:3">
      <c r="A736" t="s">
        <v>874</v>
      </c>
      <c r="B736" t="s">
        <v>74</v>
      </c>
      <c r="C736">
        <v>29.8</v>
      </c>
    </row>
    <row r="737" spans="1:3">
      <c r="A737" t="s">
        <v>875</v>
      </c>
      <c r="B737" t="s">
        <v>74</v>
      </c>
      <c r="C737">
        <v>18.8</v>
      </c>
    </row>
    <row r="738" spans="1:3">
      <c r="A738" t="s">
        <v>876</v>
      </c>
      <c r="B738" t="s">
        <v>74</v>
      </c>
      <c r="C738">
        <v>22</v>
      </c>
    </row>
    <row r="739" spans="1:3">
      <c r="A739" t="s">
        <v>877</v>
      </c>
      <c r="B739" t="s">
        <v>74</v>
      </c>
      <c r="C739">
        <v>21.3</v>
      </c>
    </row>
    <row r="740" spans="1:3">
      <c r="A740" t="s">
        <v>878</v>
      </c>
      <c r="B740" t="s">
        <v>74</v>
      </c>
      <c r="C740">
        <v>18.8</v>
      </c>
    </row>
    <row r="741" spans="1:3">
      <c r="A741" t="s">
        <v>879</v>
      </c>
      <c r="B741" t="s">
        <v>74</v>
      </c>
      <c r="C741">
        <v>11.3</v>
      </c>
    </row>
    <row r="742" spans="1:3">
      <c r="A742" t="s">
        <v>880</v>
      </c>
      <c r="B742" t="s">
        <v>74</v>
      </c>
      <c r="C742">
        <v>37.1</v>
      </c>
    </row>
    <row r="743" spans="1:3">
      <c r="A743" t="s">
        <v>881</v>
      </c>
      <c r="B743" t="s">
        <v>74</v>
      </c>
      <c r="C743">
        <v>19.7</v>
      </c>
    </row>
    <row r="744" spans="1:3">
      <c r="A744" t="s">
        <v>882</v>
      </c>
      <c r="B744" t="s">
        <v>74</v>
      </c>
      <c r="C744">
        <v>25.5</v>
      </c>
    </row>
    <row r="745" spans="1:3">
      <c r="A745" t="s">
        <v>883</v>
      </c>
      <c r="B745" t="s">
        <v>884</v>
      </c>
      <c r="C745">
        <v>2.9</v>
      </c>
    </row>
    <row r="746" spans="1:3">
      <c r="A746" t="s">
        <v>885</v>
      </c>
      <c r="B746" t="s">
        <v>74</v>
      </c>
      <c r="C746">
        <v>24.9</v>
      </c>
    </row>
    <row r="747" spans="1:3">
      <c r="A747" t="s">
        <v>886</v>
      </c>
      <c r="B747" t="s">
        <v>74</v>
      </c>
      <c r="C747">
        <v>22.4</v>
      </c>
    </row>
    <row r="748" spans="1:3">
      <c r="A748" t="s">
        <v>887</v>
      </c>
      <c r="B748" t="s">
        <v>74</v>
      </c>
      <c r="C748">
        <v>14.4</v>
      </c>
    </row>
    <row r="749" spans="1:3">
      <c r="A749" t="s">
        <v>888</v>
      </c>
      <c r="B749" t="s">
        <v>889</v>
      </c>
      <c r="C749">
        <v>6.6</v>
      </c>
    </row>
    <row r="750" spans="1:3">
      <c r="A750" t="s">
        <v>890</v>
      </c>
      <c r="B750" t="s">
        <v>891</v>
      </c>
      <c r="C750">
        <v>17.3</v>
      </c>
    </row>
    <row r="751" spans="1:3">
      <c r="A751" t="s">
        <v>1778</v>
      </c>
      <c r="B751" t="s">
        <v>74</v>
      </c>
      <c r="C751">
        <v>36.5</v>
      </c>
    </row>
    <row r="752" spans="1:3">
      <c r="A752" t="s">
        <v>893</v>
      </c>
      <c r="B752" t="s">
        <v>74</v>
      </c>
      <c r="C752">
        <v>15</v>
      </c>
    </row>
    <row r="753" spans="1:3">
      <c r="A753" t="s">
        <v>894</v>
      </c>
      <c r="B753" t="s">
        <v>74</v>
      </c>
      <c r="C753">
        <v>14.2</v>
      </c>
    </row>
    <row r="754" spans="1:3">
      <c r="A754" t="s">
        <v>895</v>
      </c>
      <c r="B754" t="s">
        <v>439</v>
      </c>
      <c r="C754">
        <v>14.1</v>
      </c>
    </row>
    <row r="755" spans="1:3">
      <c r="A755" t="s">
        <v>896</v>
      </c>
      <c r="B755" t="s">
        <v>74</v>
      </c>
      <c r="C755">
        <v>13.6</v>
      </c>
    </row>
    <row r="756" spans="1:3">
      <c r="A756" t="s">
        <v>897</v>
      </c>
      <c r="B756" t="s">
        <v>74</v>
      </c>
      <c r="C756">
        <v>10.9</v>
      </c>
    </row>
    <row r="757" spans="1:3">
      <c r="A757" t="s">
        <v>898</v>
      </c>
      <c r="B757" t="s">
        <v>74</v>
      </c>
      <c r="C757">
        <v>15.3</v>
      </c>
    </row>
    <row r="758" spans="1:3">
      <c r="A758" t="s">
        <v>899</v>
      </c>
      <c r="B758" t="s">
        <v>467</v>
      </c>
      <c r="C758">
        <v>23.9</v>
      </c>
    </row>
    <row r="759" spans="1:3">
      <c r="A759" t="s">
        <v>900</v>
      </c>
      <c r="B759" t="s">
        <v>74</v>
      </c>
      <c r="C759">
        <v>26.5</v>
      </c>
    </row>
    <row r="760" spans="1:3">
      <c r="A760" t="s">
        <v>902</v>
      </c>
      <c r="B760" t="s">
        <v>74</v>
      </c>
      <c r="C760">
        <v>9.9</v>
      </c>
    </row>
    <row r="761" spans="1:3">
      <c r="A761" t="s">
        <v>905</v>
      </c>
      <c r="B761" t="s">
        <v>74</v>
      </c>
      <c r="C761">
        <v>24.4</v>
      </c>
    </row>
    <row r="762" spans="1:3">
      <c r="A762" t="s">
        <v>907</v>
      </c>
      <c r="B762" t="s">
        <v>74</v>
      </c>
      <c r="C762">
        <v>45.5</v>
      </c>
    </row>
    <row r="763" spans="1:3">
      <c r="A763" t="s">
        <v>908</v>
      </c>
      <c r="B763" t="s">
        <v>74</v>
      </c>
      <c r="C763">
        <v>11.3</v>
      </c>
    </row>
    <row r="764" spans="1:3">
      <c r="A764" t="s">
        <v>910</v>
      </c>
      <c r="B764" t="s">
        <v>74</v>
      </c>
      <c r="C764">
        <v>13.5</v>
      </c>
    </row>
    <row r="765" spans="1:3">
      <c r="A765" t="s">
        <v>912</v>
      </c>
      <c r="B765" t="s">
        <v>74</v>
      </c>
      <c r="C765">
        <v>12.6</v>
      </c>
    </row>
    <row r="766" spans="1:3">
      <c r="A766" t="s">
        <v>914</v>
      </c>
      <c r="B766" t="s">
        <v>74</v>
      </c>
      <c r="C766">
        <v>23.5</v>
      </c>
    </row>
    <row r="767" spans="1:3">
      <c r="A767" t="s">
        <v>913</v>
      </c>
      <c r="B767" t="s">
        <v>439</v>
      </c>
      <c r="C767">
        <v>12.6</v>
      </c>
    </row>
    <row r="768" spans="1:3">
      <c r="A768" t="s">
        <v>915</v>
      </c>
      <c r="B768" t="s">
        <v>74</v>
      </c>
      <c r="C768">
        <v>15.6</v>
      </c>
    </row>
    <row r="769" spans="1:3">
      <c r="A769" t="s">
        <v>916</v>
      </c>
      <c r="B769" t="s">
        <v>74</v>
      </c>
      <c r="C769">
        <v>20.6</v>
      </c>
    </row>
    <row r="770" spans="1:3">
      <c r="A770" t="s">
        <v>917</v>
      </c>
      <c r="B770" t="s">
        <v>74</v>
      </c>
      <c r="C770">
        <v>8</v>
      </c>
    </row>
    <row r="771" spans="1:3">
      <c r="A771" t="s">
        <v>918</v>
      </c>
      <c r="B771" t="s">
        <v>74</v>
      </c>
      <c r="C771">
        <v>29</v>
      </c>
    </row>
    <row r="772" spans="1:3">
      <c r="A772" t="s">
        <v>919</v>
      </c>
      <c r="B772" t="s">
        <v>74</v>
      </c>
      <c r="C772">
        <v>7.2</v>
      </c>
    </row>
    <row r="773" spans="1:3">
      <c r="A773" t="s">
        <v>920</v>
      </c>
      <c r="B773" t="s">
        <v>74</v>
      </c>
      <c r="C773">
        <v>20.5</v>
      </c>
    </row>
    <row r="774" spans="1:3">
      <c r="A774" t="s">
        <v>921</v>
      </c>
      <c r="B774" t="s">
        <v>74</v>
      </c>
      <c r="C774">
        <v>12.5</v>
      </c>
    </row>
    <row r="775" spans="1:3">
      <c r="A775" t="s">
        <v>922</v>
      </c>
      <c r="B775" t="s">
        <v>74</v>
      </c>
      <c r="C775">
        <v>11.9</v>
      </c>
    </row>
    <row r="776" spans="1:3">
      <c r="A776" t="s">
        <v>923</v>
      </c>
      <c r="B776" t="s">
        <v>74</v>
      </c>
      <c r="C776">
        <v>18.5</v>
      </c>
    </row>
    <row r="777" spans="1:3">
      <c r="A777" t="s">
        <v>924</v>
      </c>
      <c r="B777" t="s">
        <v>74</v>
      </c>
      <c r="C777">
        <v>22.9</v>
      </c>
    </row>
    <row r="778" spans="1:3">
      <c r="A778" t="s">
        <v>925</v>
      </c>
      <c r="B778" t="s">
        <v>74</v>
      </c>
      <c r="C778">
        <v>9.4</v>
      </c>
    </row>
    <row r="779" spans="1:3">
      <c r="A779" t="s">
        <v>926</v>
      </c>
      <c r="B779" t="s">
        <v>74</v>
      </c>
      <c r="C779">
        <v>18.3</v>
      </c>
    </row>
    <row r="780" spans="1:3">
      <c r="A780" t="s">
        <v>927</v>
      </c>
      <c r="B780" t="s">
        <v>928</v>
      </c>
      <c r="C780">
        <v>33.799999999999997</v>
      </c>
    </row>
    <row r="781" spans="1:3">
      <c r="A781" t="s">
        <v>929</v>
      </c>
      <c r="B781" t="s">
        <v>74</v>
      </c>
      <c r="C781">
        <v>27.1</v>
      </c>
    </row>
    <row r="782" spans="1:3">
      <c r="A782" t="s">
        <v>930</v>
      </c>
      <c r="B782" t="s">
        <v>74</v>
      </c>
      <c r="C782">
        <v>16.399999999999999</v>
      </c>
    </row>
    <row r="783" spans="1:3">
      <c r="A783" t="s">
        <v>931</v>
      </c>
      <c r="B783" t="s">
        <v>74</v>
      </c>
      <c r="C783">
        <v>14.2</v>
      </c>
    </row>
    <row r="784" spans="1:3">
      <c r="A784" t="s">
        <v>932</v>
      </c>
      <c r="B784" t="s">
        <v>74</v>
      </c>
      <c r="C784">
        <v>31.4</v>
      </c>
    </row>
    <row r="785" spans="1:3">
      <c r="A785" t="s">
        <v>933</v>
      </c>
      <c r="B785" t="s">
        <v>74</v>
      </c>
      <c r="C785">
        <v>21.2</v>
      </c>
    </row>
    <row r="786" spans="1:3">
      <c r="A786" t="s">
        <v>934</v>
      </c>
      <c r="B786" t="s">
        <v>74</v>
      </c>
      <c r="C786">
        <v>13.4</v>
      </c>
    </row>
    <row r="787" spans="1:3">
      <c r="A787" t="s">
        <v>935</v>
      </c>
      <c r="B787" t="s">
        <v>74</v>
      </c>
      <c r="C787">
        <v>27.6</v>
      </c>
    </row>
    <row r="788" spans="1:3">
      <c r="A788" t="s">
        <v>1779</v>
      </c>
      <c r="B788" t="s">
        <v>74</v>
      </c>
      <c r="C788">
        <v>26</v>
      </c>
    </row>
    <row r="789" spans="1:3">
      <c r="A789" t="s">
        <v>936</v>
      </c>
      <c r="B789" t="s">
        <v>74</v>
      </c>
      <c r="C789">
        <v>13.6</v>
      </c>
    </row>
    <row r="790" spans="1:3">
      <c r="A790" t="s">
        <v>938</v>
      </c>
      <c r="B790" t="s">
        <v>74</v>
      </c>
      <c r="C790">
        <v>16.5</v>
      </c>
    </row>
    <row r="791" spans="1:3">
      <c r="A791" t="s">
        <v>939</v>
      </c>
      <c r="B791" t="s">
        <v>74</v>
      </c>
      <c r="C791">
        <v>24.8</v>
      </c>
    </row>
    <row r="792" spans="1:3">
      <c r="A792" t="s">
        <v>940</v>
      </c>
      <c r="B792" t="s">
        <v>74</v>
      </c>
      <c r="C792">
        <v>20.399999999999999</v>
      </c>
    </row>
    <row r="793" spans="1:3">
      <c r="A793" t="s">
        <v>941</v>
      </c>
      <c r="B793" t="s">
        <v>74</v>
      </c>
      <c r="C793">
        <v>36.700000000000003</v>
      </c>
    </row>
    <row r="794" spans="1:3">
      <c r="A794" t="s">
        <v>942</v>
      </c>
      <c r="B794" t="s">
        <v>74</v>
      </c>
      <c r="C794">
        <v>25.3</v>
      </c>
    </row>
    <row r="795" spans="1:3">
      <c r="A795" t="s">
        <v>943</v>
      </c>
      <c r="B795" t="s">
        <v>74</v>
      </c>
      <c r="C795">
        <v>23.4</v>
      </c>
    </row>
    <row r="796" spans="1:3">
      <c r="A796" t="s">
        <v>944</v>
      </c>
      <c r="B796" t="s">
        <v>74</v>
      </c>
      <c r="C796">
        <v>14.9</v>
      </c>
    </row>
    <row r="797" spans="1:3">
      <c r="A797" t="s">
        <v>945</v>
      </c>
      <c r="B797" t="s">
        <v>74</v>
      </c>
      <c r="C797">
        <v>15.5</v>
      </c>
    </row>
    <row r="798" spans="1:3">
      <c r="A798" t="s">
        <v>946</v>
      </c>
      <c r="B798" t="s">
        <v>74</v>
      </c>
      <c r="C798">
        <v>15.7</v>
      </c>
    </row>
    <row r="799" spans="1:3">
      <c r="A799" t="s">
        <v>947</v>
      </c>
      <c r="B799" t="s">
        <v>74</v>
      </c>
      <c r="C799">
        <v>12.9</v>
      </c>
    </row>
    <row r="800" spans="1:3">
      <c r="A800" t="s">
        <v>948</v>
      </c>
      <c r="B800" t="s">
        <v>74</v>
      </c>
      <c r="C800">
        <v>7.7</v>
      </c>
    </row>
    <row r="801" spans="1:3">
      <c r="A801" t="s">
        <v>949</v>
      </c>
      <c r="B801" t="s">
        <v>74</v>
      </c>
      <c r="C801">
        <v>8.6999999999999993</v>
      </c>
    </row>
    <row r="802" spans="1:3">
      <c r="A802" t="s">
        <v>950</v>
      </c>
      <c r="B802" t="s">
        <v>74</v>
      </c>
      <c r="C802">
        <v>14.6</v>
      </c>
    </row>
    <row r="803" spans="1:3">
      <c r="A803" t="s">
        <v>951</v>
      </c>
      <c r="B803" t="s">
        <v>952</v>
      </c>
      <c r="C803">
        <v>10.8</v>
      </c>
    </row>
    <row r="804" spans="1:3">
      <c r="A804" t="s">
        <v>953</v>
      </c>
      <c r="B804" t="s">
        <v>117</v>
      </c>
      <c r="C804">
        <v>7.4</v>
      </c>
    </row>
    <row r="805" spans="1:3">
      <c r="A805" t="s">
        <v>954</v>
      </c>
      <c r="B805" t="s">
        <v>74</v>
      </c>
      <c r="C805">
        <v>16.2</v>
      </c>
    </row>
    <row r="806" spans="1:3">
      <c r="A806" t="s">
        <v>955</v>
      </c>
      <c r="B806" t="s">
        <v>74</v>
      </c>
      <c r="C806">
        <v>26.5</v>
      </c>
    </row>
    <row r="807" spans="1:3">
      <c r="A807" t="s">
        <v>956</v>
      </c>
      <c r="B807" t="s">
        <v>74</v>
      </c>
      <c r="C807">
        <v>7.7</v>
      </c>
    </row>
    <row r="808" spans="1:3">
      <c r="A808" t="s">
        <v>957</v>
      </c>
      <c r="B808" t="s">
        <v>74</v>
      </c>
      <c r="C808">
        <v>22.6</v>
      </c>
    </row>
    <row r="809" spans="1:3">
      <c r="A809" t="s">
        <v>958</v>
      </c>
      <c r="B809" t="s">
        <v>74</v>
      </c>
      <c r="C809">
        <v>28.7</v>
      </c>
    </row>
    <row r="810" spans="1:3">
      <c r="A810" t="s">
        <v>959</v>
      </c>
      <c r="B810" t="s">
        <v>74</v>
      </c>
      <c r="C810">
        <v>26.9</v>
      </c>
    </row>
    <row r="811" spans="1:3">
      <c r="A811" t="s">
        <v>960</v>
      </c>
      <c r="B811" t="s">
        <v>74</v>
      </c>
      <c r="C811">
        <v>18.7</v>
      </c>
    </row>
    <row r="812" spans="1:3">
      <c r="A812" t="s">
        <v>961</v>
      </c>
      <c r="B812" t="s">
        <v>74</v>
      </c>
      <c r="C812">
        <v>13.8</v>
      </c>
    </row>
    <row r="813" spans="1:3">
      <c r="A813" t="s">
        <v>962</v>
      </c>
      <c r="B813" t="s">
        <v>74</v>
      </c>
      <c r="C813">
        <v>17.7</v>
      </c>
    </row>
    <row r="814" spans="1:3">
      <c r="A814" t="s">
        <v>963</v>
      </c>
      <c r="B814" t="s">
        <v>74</v>
      </c>
      <c r="C814">
        <v>7</v>
      </c>
    </row>
    <row r="815" spans="1:3">
      <c r="A815" t="s">
        <v>1780</v>
      </c>
      <c r="B815" t="s">
        <v>74</v>
      </c>
      <c r="C815">
        <v>21.5</v>
      </c>
    </row>
    <row r="816" spans="1:3">
      <c r="A816" t="s">
        <v>964</v>
      </c>
      <c r="B816" t="s">
        <v>74</v>
      </c>
      <c r="C816">
        <v>12.6</v>
      </c>
    </row>
    <row r="817" spans="1:3">
      <c r="A817" t="s">
        <v>965</v>
      </c>
      <c r="B817" t="s">
        <v>74</v>
      </c>
      <c r="C817">
        <v>28.3</v>
      </c>
    </row>
    <row r="818" spans="1:3">
      <c r="A818" t="s">
        <v>966</v>
      </c>
      <c r="B818" t="s">
        <v>74</v>
      </c>
      <c r="C818">
        <v>31.2</v>
      </c>
    </row>
    <row r="819" spans="1:3">
      <c r="A819" t="s">
        <v>967</v>
      </c>
      <c r="B819" t="s">
        <v>439</v>
      </c>
      <c r="C819">
        <v>20.5</v>
      </c>
    </row>
    <row r="820" spans="1:3">
      <c r="A820" t="s">
        <v>968</v>
      </c>
      <c r="B820" t="s">
        <v>74</v>
      </c>
      <c r="C820">
        <v>25</v>
      </c>
    </row>
    <row r="821" spans="1:3">
      <c r="A821" t="s">
        <v>969</v>
      </c>
      <c r="B821" t="s">
        <v>74</v>
      </c>
      <c r="C821">
        <v>13.1</v>
      </c>
    </row>
    <row r="822" spans="1:3">
      <c r="A822" t="s">
        <v>970</v>
      </c>
      <c r="B822" t="s">
        <v>971</v>
      </c>
      <c r="C822">
        <v>11.3</v>
      </c>
    </row>
    <row r="823" spans="1:3">
      <c r="A823" t="s">
        <v>972</v>
      </c>
      <c r="B823" t="s">
        <v>74</v>
      </c>
      <c r="C823">
        <v>23.6</v>
      </c>
    </row>
    <row r="824" spans="1:3">
      <c r="A824" t="s">
        <v>974</v>
      </c>
      <c r="B824" t="s">
        <v>74</v>
      </c>
      <c r="C824">
        <v>9.5</v>
      </c>
    </row>
    <row r="825" spans="1:3">
      <c r="A825" t="s">
        <v>1840</v>
      </c>
      <c r="B825" t="s">
        <v>74</v>
      </c>
      <c r="C825">
        <v>23.1</v>
      </c>
    </row>
    <row r="826" spans="1:3">
      <c r="A826" t="s">
        <v>975</v>
      </c>
      <c r="B826" t="s">
        <v>74</v>
      </c>
      <c r="C826">
        <v>18.399999999999999</v>
      </c>
    </row>
    <row r="827" spans="1:3">
      <c r="A827" t="s">
        <v>1841</v>
      </c>
      <c r="B827" t="s">
        <v>74</v>
      </c>
      <c r="C827">
        <v>34.799999999999997</v>
      </c>
    </row>
    <row r="828" spans="1:3">
      <c r="A828" t="s">
        <v>976</v>
      </c>
      <c r="B828" t="s">
        <v>74</v>
      </c>
      <c r="C828">
        <v>15.2</v>
      </c>
    </row>
    <row r="829" spans="1:3">
      <c r="A829" t="s">
        <v>977</v>
      </c>
      <c r="B829" t="s">
        <v>74</v>
      </c>
      <c r="C829">
        <v>11.6</v>
      </c>
    </row>
    <row r="830" spans="1:3">
      <c r="A830" t="s">
        <v>978</v>
      </c>
      <c r="B830" t="s">
        <v>1842</v>
      </c>
      <c r="C830">
        <v>7.3</v>
      </c>
    </row>
    <row r="831" spans="1:3">
      <c r="A831" t="s">
        <v>979</v>
      </c>
      <c r="B831" t="s">
        <v>74</v>
      </c>
      <c r="C831">
        <v>12.5</v>
      </c>
    </row>
    <row r="832" spans="1:3">
      <c r="A832" t="s">
        <v>980</v>
      </c>
      <c r="B832" t="s">
        <v>74</v>
      </c>
      <c r="C832">
        <v>7.3</v>
      </c>
    </row>
    <row r="833" spans="1:3">
      <c r="A833" t="s">
        <v>981</v>
      </c>
      <c r="B833" t="s">
        <v>74</v>
      </c>
      <c r="C833">
        <v>17.8</v>
      </c>
    </row>
    <row r="834" spans="1:3">
      <c r="A834" t="s">
        <v>982</v>
      </c>
      <c r="B834" t="s">
        <v>74</v>
      </c>
      <c r="C834">
        <v>15.4</v>
      </c>
    </row>
    <row r="835" spans="1:3">
      <c r="A835" t="s">
        <v>983</v>
      </c>
      <c r="B835" t="s">
        <v>74</v>
      </c>
      <c r="C835">
        <v>11.7</v>
      </c>
    </row>
    <row r="836" spans="1:3">
      <c r="A836" t="s">
        <v>2010</v>
      </c>
      <c r="B836" t="s">
        <v>74</v>
      </c>
      <c r="C836">
        <v>17.5</v>
      </c>
    </row>
    <row r="837" spans="1:3">
      <c r="A837" t="s">
        <v>984</v>
      </c>
      <c r="B837" t="s">
        <v>74</v>
      </c>
      <c r="C837">
        <v>3.4</v>
      </c>
    </row>
    <row r="838" spans="1:3">
      <c r="A838" t="s">
        <v>985</v>
      </c>
      <c r="B838" t="s">
        <v>74</v>
      </c>
      <c r="C838">
        <v>9.1</v>
      </c>
    </row>
    <row r="839" spans="1:3">
      <c r="A839" t="s">
        <v>986</v>
      </c>
      <c r="B839" t="s">
        <v>74</v>
      </c>
      <c r="C839">
        <v>21.8</v>
      </c>
    </row>
    <row r="840" spans="1:3">
      <c r="A840" t="s">
        <v>988</v>
      </c>
      <c r="B840" t="s">
        <v>74</v>
      </c>
      <c r="C840">
        <v>6.8</v>
      </c>
    </row>
    <row r="841" spans="1:3">
      <c r="A841" t="s">
        <v>989</v>
      </c>
      <c r="B841" t="s">
        <v>74</v>
      </c>
      <c r="C841">
        <v>16.100000000000001</v>
      </c>
    </row>
    <row r="842" spans="1:3">
      <c r="A842" t="s">
        <v>990</v>
      </c>
      <c r="B842" t="s">
        <v>74</v>
      </c>
      <c r="C842">
        <v>13</v>
      </c>
    </row>
    <row r="843" spans="1:3">
      <c r="A843" t="s">
        <v>991</v>
      </c>
      <c r="B843" t="s">
        <v>74</v>
      </c>
      <c r="C843">
        <v>15</v>
      </c>
    </row>
    <row r="844" spans="1:3">
      <c r="A844" t="s">
        <v>994</v>
      </c>
      <c r="B844" t="s">
        <v>74</v>
      </c>
      <c r="C844">
        <v>14.5</v>
      </c>
    </row>
    <row r="845" spans="1:3">
      <c r="A845" t="s">
        <v>995</v>
      </c>
      <c r="B845" t="s">
        <v>74</v>
      </c>
      <c r="C845">
        <v>25.2</v>
      </c>
    </row>
    <row r="846" spans="1:3">
      <c r="A846" t="s">
        <v>996</v>
      </c>
      <c r="B846" t="s">
        <v>74</v>
      </c>
      <c r="C846">
        <v>18.3</v>
      </c>
    </row>
    <row r="847" spans="1:3">
      <c r="A847" t="s">
        <v>997</v>
      </c>
      <c r="B847" t="s">
        <v>74</v>
      </c>
      <c r="C847">
        <v>29.4</v>
      </c>
    </row>
    <row r="848" spans="1:3">
      <c r="A848" t="s">
        <v>998</v>
      </c>
      <c r="B848" t="s">
        <v>74</v>
      </c>
      <c r="C848">
        <v>15.9</v>
      </c>
    </row>
    <row r="849" spans="1:3">
      <c r="A849" t="s">
        <v>999</v>
      </c>
      <c r="B849" t="s">
        <v>74</v>
      </c>
      <c r="C849">
        <v>15.4</v>
      </c>
    </row>
    <row r="850" spans="1:3">
      <c r="A850" t="s">
        <v>1000</v>
      </c>
      <c r="B850" t="s">
        <v>74</v>
      </c>
      <c r="C850">
        <v>24.3</v>
      </c>
    </row>
    <row r="851" spans="1:3">
      <c r="A851" t="s">
        <v>2011</v>
      </c>
      <c r="B851" t="s">
        <v>424</v>
      </c>
      <c r="C851">
        <v>10.6</v>
      </c>
    </row>
    <row r="852" spans="1:3">
      <c r="A852" t="s">
        <v>1001</v>
      </c>
      <c r="B852" t="s">
        <v>74</v>
      </c>
      <c r="C852">
        <v>37.299999999999997</v>
      </c>
    </row>
    <row r="853" spans="1:3">
      <c r="A853" t="s">
        <v>1003</v>
      </c>
      <c r="B853" t="s">
        <v>74</v>
      </c>
      <c r="C853">
        <v>29.1</v>
      </c>
    </row>
    <row r="854" spans="1:3">
      <c r="A854" t="s">
        <v>1004</v>
      </c>
      <c r="B854" t="s">
        <v>74</v>
      </c>
      <c r="C854">
        <v>35.700000000000003</v>
      </c>
    </row>
    <row r="855" spans="1:3">
      <c r="A855" t="s">
        <v>1005</v>
      </c>
      <c r="B855" t="s">
        <v>350</v>
      </c>
      <c r="C855">
        <v>26</v>
      </c>
    </row>
    <row r="856" spans="1:3">
      <c r="A856" t="s">
        <v>1006</v>
      </c>
      <c r="B856" t="s">
        <v>74</v>
      </c>
      <c r="C856">
        <v>16</v>
      </c>
    </row>
    <row r="857" spans="1:3">
      <c r="A857" t="s">
        <v>1007</v>
      </c>
      <c r="B857" t="s">
        <v>439</v>
      </c>
      <c r="C857">
        <v>10.3</v>
      </c>
    </row>
    <row r="858" spans="1:3">
      <c r="A858" t="s">
        <v>1008</v>
      </c>
      <c r="B858" t="s">
        <v>74</v>
      </c>
      <c r="C858">
        <v>10.6</v>
      </c>
    </row>
    <row r="859" spans="1:3">
      <c r="A859" t="s">
        <v>1009</v>
      </c>
      <c r="B859" t="s">
        <v>74</v>
      </c>
      <c r="C859">
        <v>13.1</v>
      </c>
    </row>
    <row r="860" spans="1:3">
      <c r="A860" t="s">
        <v>1010</v>
      </c>
      <c r="B860" t="s">
        <v>74</v>
      </c>
      <c r="C860">
        <v>21.6</v>
      </c>
    </row>
    <row r="861" spans="1:3">
      <c r="A861" t="s">
        <v>1011</v>
      </c>
      <c r="B861" t="s">
        <v>85</v>
      </c>
      <c r="C861">
        <v>28.5</v>
      </c>
    </row>
    <row r="862" spans="1:3">
      <c r="A862" t="s">
        <v>1012</v>
      </c>
      <c r="B862" t="s">
        <v>74</v>
      </c>
      <c r="C862">
        <v>13.5</v>
      </c>
    </row>
    <row r="863" spans="1:3">
      <c r="A863" t="s">
        <v>1013</v>
      </c>
      <c r="B863" t="s">
        <v>74</v>
      </c>
      <c r="C863">
        <v>23.9</v>
      </c>
    </row>
    <row r="864" spans="1:3">
      <c r="A864" t="s">
        <v>1014</v>
      </c>
      <c r="B864" t="s">
        <v>74</v>
      </c>
      <c r="C864">
        <v>13</v>
      </c>
    </row>
    <row r="865" spans="1:3">
      <c r="A865" t="s">
        <v>1015</v>
      </c>
      <c r="B865" t="s">
        <v>74</v>
      </c>
      <c r="C865">
        <v>19.8</v>
      </c>
    </row>
    <row r="866" spans="1:3">
      <c r="A866" t="s">
        <v>1016</v>
      </c>
      <c r="B866" t="s">
        <v>74</v>
      </c>
      <c r="C866">
        <v>10.4</v>
      </c>
    </row>
    <row r="867" spans="1:3">
      <c r="A867" t="s">
        <v>1017</v>
      </c>
      <c r="B867" t="s">
        <v>74</v>
      </c>
      <c r="C867">
        <v>10.1</v>
      </c>
    </row>
    <row r="868" spans="1:3">
      <c r="A868" t="s">
        <v>1018</v>
      </c>
      <c r="B868" t="s">
        <v>952</v>
      </c>
      <c r="C868">
        <v>6.7</v>
      </c>
    </row>
    <row r="869" spans="1:3">
      <c r="A869" t="s">
        <v>1019</v>
      </c>
      <c r="B869" t="s">
        <v>74</v>
      </c>
      <c r="C869">
        <v>14.9</v>
      </c>
    </row>
    <row r="870" spans="1:3">
      <c r="A870" t="s">
        <v>1020</v>
      </c>
      <c r="B870" t="s">
        <v>74</v>
      </c>
      <c r="C870">
        <v>12.4</v>
      </c>
    </row>
    <row r="871" spans="1:3">
      <c r="A871" t="s">
        <v>1021</v>
      </c>
      <c r="B871" t="s">
        <v>74</v>
      </c>
      <c r="C871">
        <v>28.9</v>
      </c>
    </row>
    <row r="872" spans="1:3">
      <c r="A872" t="s">
        <v>1022</v>
      </c>
      <c r="B872" t="s">
        <v>74</v>
      </c>
      <c r="C872">
        <v>16.8</v>
      </c>
    </row>
    <row r="873" spans="1:3">
      <c r="A873" t="s">
        <v>1023</v>
      </c>
      <c r="B873" t="s">
        <v>74</v>
      </c>
      <c r="C873">
        <v>12.9</v>
      </c>
    </row>
    <row r="874" spans="1:3">
      <c r="A874" t="s">
        <v>1025</v>
      </c>
      <c r="B874" t="s">
        <v>74</v>
      </c>
      <c r="C874">
        <v>20.100000000000001</v>
      </c>
    </row>
    <row r="875" spans="1:3">
      <c r="A875" t="s">
        <v>1026</v>
      </c>
      <c r="B875" t="s">
        <v>74</v>
      </c>
      <c r="C875">
        <v>10.199999999999999</v>
      </c>
    </row>
    <row r="876" spans="1:3">
      <c r="A876" t="s">
        <v>1027</v>
      </c>
      <c r="B876" t="s">
        <v>74</v>
      </c>
      <c r="C876">
        <v>25.4</v>
      </c>
    </row>
    <row r="877" spans="1:3">
      <c r="A877" t="s">
        <v>1028</v>
      </c>
      <c r="B877" t="s">
        <v>74</v>
      </c>
      <c r="C877">
        <v>15.1</v>
      </c>
    </row>
    <row r="878" spans="1:3">
      <c r="A878" t="s">
        <v>1843</v>
      </c>
      <c r="B878" t="s">
        <v>74</v>
      </c>
      <c r="C878">
        <v>31.8</v>
      </c>
    </row>
    <row r="879" spans="1:3">
      <c r="A879" t="s">
        <v>1030</v>
      </c>
      <c r="B879" t="s">
        <v>74</v>
      </c>
      <c r="C879">
        <v>29.9</v>
      </c>
    </row>
    <row r="880" spans="1:3">
      <c r="A880" t="s">
        <v>1031</v>
      </c>
      <c r="B880" t="s">
        <v>74</v>
      </c>
      <c r="C880">
        <v>21</v>
      </c>
    </row>
    <row r="881" spans="1:3">
      <c r="A881" t="s">
        <v>1032</v>
      </c>
      <c r="B881" t="s">
        <v>74</v>
      </c>
      <c r="C881">
        <v>9.6999999999999993</v>
      </c>
    </row>
    <row r="882" spans="1:3">
      <c r="A882" t="s">
        <v>1033</v>
      </c>
      <c r="B882" t="s">
        <v>74</v>
      </c>
      <c r="C882">
        <v>20.100000000000001</v>
      </c>
    </row>
    <row r="883" spans="1:3">
      <c r="A883" t="s">
        <v>1034</v>
      </c>
      <c r="B883" t="s">
        <v>74</v>
      </c>
      <c r="C883">
        <v>12.2</v>
      </c>
    </row>
    <row r="884" spans="1:3">
      <c r="A884" t="s">
        <v>1035</v>
      </c>
      <c r="B884" t="s">
        <v>74</v>
      </c>
      <c r="C884">
        <v>7</v>
      </c>
    </row>
    <row r="885" spans="1:3">
      <c r="A885" t="s">
        <v>2012</v>
      </c>
      <c r="B885" t="s">
        <v>74</v>
      </c>
      <c r="C885">
        <v>16.100000000000001</v>
      </c>
    </row>
    <row r="886" spans="1:3">
      <c r="A886" t="s">
        <v>1036</v>
      </c>
      <c r="B886" t="s">
        <v>85</v>
      </c>
      <c r="C886">
        <v>20.6</v>
      </c>
    </row>
    <row r="887" spans="1:3">
      <c r="A887" t="s">
        <v>1037</v>
      </c>
      <c r="B887" t="s">
        <v>74</v>
      </c>
      <c r="C887">
        <v>23.6</v>
      </c>
    </row>
    <row r="888" spans="1:3">
      <c r="A888" t="s">
        <v>1784</v>
      </c>
      <c r="B888" t="s">
        <v>74</v>
      </c>
      <c r="C888">
        <v>28</v>
      </c>
    </row>
    <row r="889" spans="1:3">
      <c r="A889" t="s">
        <v>1038</v>
      </c>
      <c r="B889" t="s">
        <v>74</v>
      </c>
      <c r="C889">
        <v>13.9</v>
      </c>
    </row>
    <row r="890" spans="1:3">
      <c r="A890" t="s">
        <v>1040</v>
      </c>
      <c r="B890" t="s">
        <v>74</v>
      </c>
      <c r="C890">
        <v>19.899999999999999</v>
      </c>
    </row>
    <row r="891" spans="1:3">
      <c r="A891" t="s">
        <v>1041</v>
      </c>
      <c r="B891" t="s">
        <v>74</v>
      </c>
      <c r="C891">
        <v>28.2</v>
      </c>
    </row>
    <row r="892" spans="1:3">
      <c r="A892" t="s">
        <v>1042</v>
      </c>
      <c r="B892" t="s">
        <v>74</v>
      </c>
      <c r="C892">
        <v>9.1</v>
      </c>
    </row>
    <row r="893" spans="1:3">
      <c r="A893" t="s">
        <v>1043</v>
      </c>
      <c r="B893" t="s">
        <v>74</v>
      </c>
      <c r="C893">
        <v>12.4</v>
      </c>
    </row>
    <row r="894" spans="1:3">
      <c r="A894" t="s">
        <v>1044</v>
      </c>
      <c r="B894" t="s">
        <v>74</v>
      </c>
      <c r="C894">
        <v>12.2</v>
      </c>
    </row>
    <row r="895" spans="1:3">
      <c r="A895" t="s">
        <v>1045</v>
      </c>
      <c r="B895" t="s">
        <v>74</v>
      </c>
      <c r="C895">
        <v>17.7</v>
      </c>
    </row>
    <row r="896" spans="1:3">
      <c r="A896" t="s">
        <v>1046</v>
      </c>
      <c r="B896" t="s">
        <v>74</v>
      </c>
      <c r="C896">
        <v>10.199999999999999</v>
      </c>
    </row>
    <row r="897" spans="1:3">
      <c r="A897" t="s">
        <v>1047</v>
      </c>
      <c r="B897" t="s">
        <v>74</v>
      </c>
      <c r="C897">
        <v>18.600000000000001</v>
      </c>
    </row>
    <row r="898" spans="1:3">
      <c r="A898" t="s">
        <v>1048</v>
      </c>
      <c r="B898" t="s">
        <v>74</v>
      </c>
      <c r="C898">
        <v>15.8</v>
      </c>
    </row>
    <row r="899" spans="1:3">
      <c r="A899" t="s">
        <v>1049</v>
      </c>
      <c r="B899" t="s">
        <v>74</v>
      </c>
      <c r="C899">
        <v>13.5</v>
      </c>
    </row>
    <row r="900" spans="1:3">
      <c r="A900" t="s">
        <v>1050</v>
      </c>
      <c r="B900" t="s">
        <v>74</v>
      </c>
      <c r="C900">
        <v>30.4</v>
      </c>
    </row>
    <row r="901" spans="1:3">
      <c r="A901" t="s">
        <v>1051</v>
      </c>
      <c r="B901" t="s">
        <v>74</v>
      </c>
      <c r="C901">
        <v>28.2</v>
      </c>
    </row>
    <row r="902" spans="1:3">
      <c r="A902" t="s">
        <v>1052</v>
      </c>
      <c r="B902" t="s">
        <v>1053</v>
      </c>
      <c r="C902">
        <v>17.100000000000001</v>
      </c>
    </row>
    <row r="903" spans="1:3">
      <c r="A903" t="s">
        <v>1054</v>
      </c>
      <c r="B903" t="s">
        <v>74</v>
      </c>
      <c r="C903">
        <v>8</v>
      </c>
    </row>
    <row r="904" spans="1:3">
      <c r="A904" t="s">
        <v>1055</v>
      </c>
      <c r="B904" t="s">
        <v>74</v>
      </c>
      <c r="C904">
        <v>4.8</v>
      </c>
    </row>
    <row r="905" spans="1:3">
      <c r="A905" t="s">
        <v>1056</v>
      </c>
      <c r="B905" t="s">
        <v>74</v>
      </c>
      <c r="C905">
        <v>16</v>
      </c>
    </row>
    <row r="906" spans="1:3">
      <c r="A906" t="s">
        <v>1057</v>
      </c>
      <c r="B906" t="s">
        <v>74</v>
      </c>
      <c r="C906">
        <v>20.2</v>
      </c>
    </row>
    <row r="907" spans="1:3">
      <c r="A907" t="s">
        <v>1058</v>
      </c>
      <c r="B907" t="s">
        <v>74</v>
      </c>
      <c r="C907">
        <v>16.7</v>
      </c>
    </row>
    <row r="908" spans="1:3">
      <c r="A908" t="s">
        <v>1059</v>
      </c>
      <c r="B908" t="s">
        <v>74</v>
      </c>
      <c r="C908">
        <v>14.1</v>
      </c>
    </row>
    <row r="909" spans="1:3">
      <c r="A909" t="s">
        <v>1844</v>
      </c>
      <c r="B909" t="s">
        <v>74</v>
      </c>
      <c r="C909">
        <v>40.200000000000003</v>
      </c>
    </row>
    <row r="910" spans="1:3">
      <c r="A910" t="s">
        <v>1060</v>
      </c>
      <c r="B910" t="s">
        <v>74</v>
      </c>
      <c r="C910">
        <v>31.5</v>
      </c>
    </row>
    <row r="911" spans="1:3">
      <c r="A911" t="s">
        <v>1061</v>
      </c>
      <c r="B911" t="s">
        <v>74</v>
      </c>
      <c r="C911">
        <v>11.4</v>
      </c>
    </row>
    <row r="912" spans="1:3">
      <c r="A912" t="s">
        <v>1062</v>
      </c>
      <c r="B912" t="s">
        <v>74</v>
      </c>
      <c r="C912">
        <v>18.8</v>
      </c>
    </row>
    <row r="913" spans="1:3">
      <c r="A913" t="s">
        <v>1063</v>
      </c>
      <c r="B913" t="s">
        <v>1064</v>
      </c>
      <c r="C913">
        <v>32</v>
      </c>
    </row>
    <row r="914" spans="1:3">
      <c r="A914" t="s">
        <v>1065</v>
      </c>
      <c r="B914" t="s">
        <v>74</v>
      </c>
      <c r="C914">
        <v>16.399999999999999</v>
      </c>
    </row>
    <row r="915" spans="1:3">
      <c r="A915" t="s">
        <v>1785</v>
      </c>
      <c r="B915" t="s">
        <v>74</v>
      </c>
      <c r="C915">
        <v>28.1</v>
      </c>
    </row>
    <row r="916" spans="1:3">
      <c r="A916" t="s">
        <v>1066</v>
      </c>
      <c r="B916" t="s">
        <v>74</v>
      </c>
      <c r="C916">
        <v>14.2</v>
      </c>
    </row>
    <row r="917" spans="1:3">
      <c r="A917" t="s">
        <v>1067</v>
      </c>
      <c r="B917" t="s">
        <v>74</v>
      </c>
      <c r="C917">
        <v>7.6</v>
      </c>
    </row>
    <row r="918" spans="1:3">
      <c r="A918" t="s">
        <v>1845</v>
      </c>
      <c r="B918" t="s">
        <v>74</v>
      </c>
      <c r="C918">
        <v>9.8000000000000007</v>
      </c>
    </row>
    <row r="919" spans="1:3">
      <c r="A919" t="s">
        <v>1070</v>
      </c>
      <c r="B919" t="s">
        <v>74</v>
      </c>
      <c r="C919">
        <v>40</v>
      </c>
    </row>
    <row r="920" spans="1:3">
      <c r="A920" t="s">
        <v>1071</v>
      </c>
      <c r="B920" t="s">
        <v>74</v>
      </c>
      <c r="C920">
        <v>12.1</v>
      </c>
    </row>
    <row r="921" spans="1:3">
      <c r="A921" t="s">
        <v>1072</v>
      </c>
      <c r="B921" t="s">
        <v>74</v>
      </c>
      <c r="C921">
        <v>25.6</v>
      </c>
    </row>
    <row r="922" spans="1:3">
      <c r="A922" t="s">
        <v>1073</v>
      </c>
      <c r="B922" t="s">
        <v>74</v>
      </c>
      <c r="C922">
        <v>10.199999999999999</v>
      </c>
    </row>
    <row r="923" spans="1:3">
      <c r="A923" t="s">
        <v>1074</v>
      </c>
      <c r="B923" t="s">
        <v>74</v>
      </c>
      <c r="C923">
        <v>6.9</v>
      </c>
    </row>
    <row r="924" spans="1:3">
      <c r="A924" t="s">
        <v>1075</v>
      </c>
      <c r="B924" t="s">
        <v>74</v>
      </c>
      <c r="C924">
        <v>18.399999999999999</v>
      </c>
    </row>
    <row r="925" spans="1:3">
      <c r="A925" t="s">
        <v>1076</v>
      </c>
      <c r="B925" t="s">
        <v>74</v>
      </c>
      <c r="C925">
        <v>14.5</v>
      </c>
    </row>
    <row r="926" spans="1:3">
      <c r="A926" t="s">
        <v>1077</v>
      </c>
      <c r="B926" t="s">
        <v>74</v>
      </c>
      <c r="C926">
        <v>22</v>
      </c>
    </row>
    <row r="927" spans="1:3">
      <c r="A927" t="s">
        <v>1786</v>
      </c>
      <c r="B927" t="s">
        <v>74</v>
      </c>
      <c r="C927">
        <v>18.399999999999999</v>
      </c>
    </row>
    <row r="928" spans="1:3">
      <c r="A928" t="s">
        <v>1079</v>
      </c>
      <c r="B928" t="s">
        <v>74</v>
      </c>
      <c r="C928">
        <v>13.7</v>
      </c>
    </row>
    <row r="929" spans="1:3">
      <c r="A929" t="s">
        <v>1080</v>
      </c>
      <c r="B929" t="s">
        <v>74</v>
      </c>
      <c r="C929">
        <v>23.7</v>
      </c>
    </row>
    <row r="930" spans="1:3">
      <c r="A930" t="s">
        <v>1081</v>
      </c>
      <c r="B930" t="s">
        <v>350</v>
      </c>
      <c r="C930">
        <v>10.9</v>
      </c>
    </row>
    <row r="931" spans="1:3">
      <c r="A931" t="s">
        <v>1082</v>
      </c>
      <c r="B931" t="s">
        <v>74</v>
      </c>
      <c r="C931">
        <v>15.1</v>
      </c>
    </row>
    <row r="932" spans="1:3">
      <c r="A932" t="s">
        <v>1083</v>
      </c>
      <c r="B932" t="s">
        <v>74</v>
      </c>
      <c r="C932">
        <v>9.3000000000000007</v>
      </c>
    </row>
    <row r="933" spans="1:3">
      <c r="A933" t="s">
        <v>1084</v>
      </c>
      <c r="B933" t="s">
        <v>74</v>
      </c>
      <c r="C933">
        <v>20</v>
      </c>
    </row>
    <row r="934" spans="1:3">
      <c r="A934" t="s">
        <v>1085</v>
      </c>
      <c r="B934" t="s">
        <v>74</v>
      </c>
      <c r="C934">
        <v>22.5</v>
      </c>
    </row>
    <row r="935" spans="1:3">
      <c r="A935" t="s">
        <v>1086</v>
      </c>
      <c r="B935" t="s">
        <v>74</v>
      </c>
      <c r="C935">
        <v>25.5</v>
      </c>
    </row>
    <row r="936" spans="1:3">
      <c r="A936" t="s">
        <v>1787</v>
      </c>
      <c r="B936" t="s">
        <v>74</v>
      </c>
      <c r="C936">
        <v>10.9</v>
      </c>
    </row>
    <row r="937" spans="1:3">
      <c r="A937" t="s">
        <v>1088</v>
      </c>
      <c r="B937" t="s">
        <v>74</v>
      </c>
      <c r="C937">
        <v>16.8</v>
      </c>
    </row>
    <row r="938" spans="1:3">
      <c r="A938" t="s">
        <v>1090</v>
      </c>
      <c r="B938" t="s">
        <v>119</v>
      </c>
      <c r="C938">
        <v>10.7</v>
      </c>
    </row>
    <row r="939" spans="1:3">
      <c r="A939" t="s">
        <v>1091</v>
      </c>
      <c r="B939" t="s">
        <v>74</v>
      </c>
      <c r="C939">
        <v>20.399999999999999</v>
      </c>
    </row>
    <row r="940" spans="1:3">
      <c r="A940" t="s">
        <v>1092</v>
      </c>
      <c r="B940" t="s">
        <v>1093</v>
      </c>
      <c r="C940">
        <v>8</v>
      </c>
    </row>
    <row r="941" spans="1:3">
      <c r="A941" t="s">
        <v>1094</v>
      </c>
      <c r="B941" t="s">
        <v>74</v>
      </c>
      <c r="C941">
        <v>21.6</v>
      </c>
    </row>
    <row r="942" spans="1:3">
      <c r="A942" t="s">
        <v>1095</v>
      </c>
      <c r="B942" t="s">
        <v>74</v>
      </c>
      <c r="C942">
        <v>23</v>
      </c>
    </row>
    <row r="943" spans="1:3">
      <c r="A943" t="s">
        <v>1096</v>
      </c>
      <c r="B943" t="s">
        <v>74</v>
      </c>
      <c r="C943">
        <v>25.3</v>
      </c>
    </row>
    <row r="944" spans="1:3">
      <c r="A944" t="s">
        <v>1846</v>
      </c>
      <c r="B944" t="s">
        <v>74</v>
      </c>
      <c r="C944">
        <v>10.7</v>
      </c>
    </row>
    <row r="945" spans="1:3">
      <c r="A945" t="s">
        <v>1097</v>
      </c>
      <c r="B945" t="s">
        <v>74</v>
      </c>
      <c r="C945">
        <v>16.100000000000001</v>
      </c>
    </row>
    <row r="946" spans="1:3">
      <c r="A946" t="s">
        <v>1098</v>
      </c>
      <c r="B946" t="s">
        <v>74</v>
      </c>
      <c r="C946">
        <v>19.100000000000001</v>
      </c>
    </row>
    <row r="947" spans="1:3">
      <c r="A947" t="s">
        <v>2013</v>
      </c>
      <c r="B947" t="s">
        <v>74</v>
      </c>
      <c r="C947">
        <v>25.7</v>
      </c>
    </row>
    <row r="948" spans="1:3">
      <c r="A948" t="s">
        <v>1099</v>
      </c>
      <c r="B948" t="s">
        <v>74</v>
      </c>
      <c r="C948">
        <v>11.3</v>
      </c>
    </row>
    <row r="949" spans="1:3">
      <c r="A949" t="s">
        <v>1100</v>
      </c>
      <c r="B949" t="s">
        <v>74</v>
      </c>
      <c r="C949">
        <v>23.5</v>
      </c>
    </row>
    <row r="950" spans="1:3">
      <c r="A950" t="s">
        <v>1847</v>
      </c>
      <c r="B950" t="s">
        <v>74</v>
      </c>
      <c r="C950">
        <v>21.4</v>
      </c>
    </row>
    <row r="951" spans="1:3">
      <c r="A951" t="s">
        <v>1102</v>
      </c>
      <c r="B951" t="s">
        <v>74</v>
      </c>
      <c r="C951">
        <v>19.2</v>
      </c>
    </row>
    <row r="952" spans="1:3">
      <c r="A952" t="s">
        <v>1103</v>
      </c>
      <c r="B952" t="s">
        <v>74</v>
      </c>
      <c r="C952">
        <v>22.6</v>
      </c>
    </row>
    <row r="953" spans="1:3">
      <c r="A953" t="s">
        <v>1104</v>
      </c>
      <c r="B953" t="s">
        <v>74</v>
      </c>
      <c r="C953">
        <v>18.100000000000001</v>
      </c>
    </row>
    <row r="954" spans="1:3">
      <c r="A954" t="s">
        <v>1105</v>
      </c>
      <c r="B954" t="s">
        <v>74</v>
      </c>
      <c r="C954">
        <v>19.8</v>
      </c>
    </row>
    <row r="955" spans="1:3">
      <c r="A955" t="s">
        <v>1848</v>
      </c>
      <c r="B955" t="s">
        <v>74</v>
      </c>
      <c r="C955">
        <v>30</v>
      </c>
    </row>
    <row r="956" spans="1:3">
      <c r="A956" t="s">
        <v>1106</v>
      </c>
      <c r="B956" t="s">
        <v>74</v>
      </c>
      <c r="C956">
        <v>25.3</v>
      </c>
    </row>
    <row r="957" spans="1:3">
      <c r="A957" t="s">
        <v>1107</v>
      </c>
      <c r="B957" t="s">
        <v>74</v>
      </c>
      <c r="C957">
        <v>15.3</v>
      </c>
    </row>
    <row r="958" spans="1:3">
      <c r="A958" t="s">
        <v>1108</v>
      </c>
      <c r="B958" t="s">
        <v>74</v>
      </c>
      <c r="C958">
        <v>23.4</v>
      </c>
    </row>
    <row r="959" spans="1:3">
      <c r="A959" t="s">
        <v>1109</v>
      </c>
      <c r="B959" t="s">
        <v>74</v>
      </c>
      <c r="C959">
        <v>19.100000000000001</v>
      </c>
    </row>
    <row r="960" spans="1:3">
      <c r="A960" t="s">
        <v>1111</v>
      </c>
      <c r="B960" t="s">
        <v>74</v>
      </c>
      <c r="C960">
        <v>8.6</v>
      </c>
    </row>
    <row r="961" spans="1:3">
      <c r="A961" t="s">
        <v>1112</v>
      </c>
      <c r="B961" t="s">
        <v>74</v>
      </c>
      <c r="C961">
        <v>26</v>
      </c>
    </row>
    <row r="962" spans="1:3">
      <c r="A962" t="s">
        <v>1113</v>
      </c>
      <c r="B962" t="s">
        <v>74</v>
      </c>
      <c r="C962">
        <v>10.6</v>
      </c>
    </row>
    <row r="963" spans="1:3">
      <c r="A963" t="s">
        <v>1115</v>
      </c>
      <c r="B963" t="s">
        <v>74</v>
      </c>
      <c r="C963">
        <v>29.4</v>
      </c>
    </row>
    <row r="964" spans="1:3">
      <c r="A964" t="s">
        <v>1116</v>
      </c>
      <c r="B964" t="s">
        <v>74</v>
      </c>
      <c r="C964">
        <v>11.3</v>
      </c>
    </row>
    <row r="965" spans="1:3">
      <c r="A965" t="s">
        <v>1117</v>
      </c>
      <c r="B965" t="s">
        <v>74</v>
      </c>
      <c r="C965">
        <v>17.600000000000001</v>
      </c>
    </row>
    <row r="966" spans="1:3">
      <c r="A966" t="s">
        <v>1118</v>
      </c>
      <c r="B966" t="s">
        <v>74</v>
      </c>
      <c r="C966">
        <v>30.3</v>
      </c>
    </row>
    <row r="967" spans="1:3">
      <c r="A967" t="s">
        <v>1119</v>
      </c>
      <c r="B967" t="s">
        <v>74</v>
      </c>
      <c r="C967">
        <v>25</v>
      </c>
    </row>
    <row r="968" spans="1:3">
      <c r="A968" t="s">
        <v>1120</v>
      </c>
      <c r="B968" t="s">
        <v>74</v>
      </c>
      <c r="C968">
        <v>42.2</v>
      </c>
    </row>
    <row r="969" spans="1:3">
      <c r="A969" t="s">
        <v>1121</v>
      </c>
      <c r="B969" t="s">
        <v>74</v>
      </c>
      <c r="C969">
        <v>26.5</v>
      </c>
    </row>
    <row r="970" spans="1:3">
      <c r="A970" t="s">
        <v>1122</v>
      </c>
      <c r="B970" t="s">
        <v>74</v>
      </c>
      <c r="C970">
        <v>16.600000000000001</v>
      </c>
    </row>
    <row r="971" spans="1:3">
      <c r="A971" t="s">
        <v>1123</v>
      </c>
      <c r="B971" t="s">
        <v>74</v>
      </c>
      <c r="C971">
        <v>13.2</v>
      </c>
    </row>
    <row r="972" spans="1:3">
      <c r="A972" t="s">
        <v>1124</v>
      </c>
      <c r="B972" t="s">
        <v>74</v>
      </c>
      <c r="C972">
        <v>23.1</v>
      </c>
    </row>
    <row r="973" spans="1:3">
      <c r="A973" t="s">
        <v>1125</v>
      </c>
      <c r="B973" t="s">
        <v>74</v>
      </c>
      <c r="C973">
        <v>14.6</v>
      </c>
    </row>
    <row r="974" spans="1:3">
      <c r="A974" t="s">
        <v>1126</v>
      </c>
      <c r="B974" t="s">
        <v>74</v>
      </c>
      <c r="C974">
        <v>9.8000000000000007</v>
      </c>
    </row>
    <row r="975" spans="1:3">
      <c r="A975" t="s">
        <v>1127</v>
      </c>
      <c r="B975" t="s">
        <v>74</v>
      </c>
      <c r="C975">
        <v>11.4</v>
      </c>
    </row>
    <row r="976" spans="1:3">
      <c r="A976" t="s">
        <v>1128</v>
      </c>
      <c r="B976" t="s">
        <v>74</v>
      </c>
      <c r="C976">
        <v>15.7</v>
      </c>
    </row>
    <row r="977" spans="1:3">
      <c r="A977" t="s">
        <v>1129</v>
      </c>
      <c r="B977" t="s">
        <v>74</v>
      </c>
      <c r="C977">
        <v>13.9</v>
      </c>
    </row>
    <row r="978" spans="1:3">
      <c r="A978" t="s">
        <v>1130</v>
      </c>
      <c r="B978" t="s">
        <v>74</v>
      </c>
      <c r="C978">
        <v>17.7</v>
      </c>
    </row>
    <row r="979" spans="1:3">
      <c r="A979" t="s">
        <v>1131</v>
      </c>
      <c r="B979" t="s">
        <v>74</v>
      </c>
      <c r="C979">
        <v>8.9</v>
      </c>
    </row>
    <row r="980" spans="1:3">
      <c r="A980" t="s">
        <v>1133</v>
      </c>
      <c r="B980" t="s">
        <v>74</v>
      </c>
      <c r="C980">
        <v>25.4</v>
      </c>
    </row>
    <row r="981" spans="1:3">
      <c r="A981" t="s">
        <v>1134</v>
      </c>
      <c r="B981" t="s">
        <v>74</v>
      </c>
      <c r="C981">
        <v>17.8</v>
      </c>
    </row>
    <row r="982" spans="1:3">
      <c r="A982" t="s">
        <v>1135</v>
      </c>
      <c r="B982" t="s">
        <v>74</v>
      </c>
      <c r="C982">
        <v>1.4</v>
      </c>
    </row>
    <row r="983" spans="1:3">
      <c r="A983" t="s">
        <v>1136</v>
      </c>
      <c r="B983" t="s">
        <v>74</v>
      </c>
      <c r="C983">
        <v>31.6</v>
      </c>
    </row>
    <row r="984" spans="1:3">
      <c r="A984" t="s">
        <v>1137</v>
      </c>
      <c r="B984" t="s">
        <v>74</v>
      </c>
      <c r="C984">
        <v>16.5</v>
      </c>
    </row>
    <row r="985" spans="1:3">
      <c r="A985" t="s">
        <v>1138</v>
      </c>
      <c r="B985" t="s">
        <v>74</v>
      </c>
      <c r="C985">
        <v>15.5</v>
      </c>
    </row>
    <row r="986" spans="1:3">
      <c r="A986" t="s">
        <v>1139</v>
      </c>
      <c r="B986" t="s">
        <v>74</v>
      </c>
      <c r="C986">
        <v>7.3</v>
      </c>
    </row>
    <row r="987" spans="1:3">
      <c r="A987" t="s">
        <v>1140</v>
      </c>
      <c r="B987" t="s">
        <v>74</v>
      </c>
      <c r="C987">
        <v>21.7</v>
      </c>
    </row>
    <row r="988" spans="1:3">
      <c r="A988" t="s">
        <v>1141</v>
      </c>
      <c r="B988" t="s">
        <v>74</v>
      </c>
      <c r="C988">
        <v>18</v>
      </c>
    </row>
    <row r="989" spans="1:3">
      <c r="A989" t="s">
        <v>1142</v>
      </c>
      <c r="B989" t="s">
        <v>74</v>
      </c>
      <c r="C989">
        <v>30</v>
      </c>
    </row>
    <row r="990" spans="1:3">
      <c r="A990" t="s">
        <v>1143</v>
      </c>
      <c r="B990" t="s">
        <v>74</v>
      </c>
      <c r="C990">
        <v>14.3</v>
      </c>
    </row>
    <row r="991" spans="1:3">
      <c r="A991" t="s">
        <v>1144</v>
      </c>
      <c r="B991" t="s">
        <v>74</v>
      </c>
      <c r="C991">
        <v>17.5</v>
      </c>
    </row>
    <row r="992" spans="1:3">
      <c r="A992" t="s">
        <v>1146</v>
      </c>
      <c r="B992" t="s">
        <v>74</v>
      </c>
      <c r="C992">
        <v>16.399999999999999</v>
      </c>
    </row>
    <row r="993" spans="1:3">
      <c r="A993" t="s">
        <v>1147</v>
      </c>
      <c r="B993" t="s">
        <v>439</v>
      </c>
      <c r="C993">
        <v>5.7</v>
      </c>
    </row>
    <row r="994" spans="1:3">
      <c r="A994" t="s">
        <v>1148</v>
      </c>
      <c r="B994" t="s">
        <v>74</v>
      </c>
      <c r="C994">
        <v>19.899999999999999</v>
      </c>
    </row>
    <row r="995" spans="1:3">
      <c r="A995" t="s">
        <v>1149</v>
      </c>
      <c r="B995" t="s">
        <v>1150</v>
      </c>
      <c r="C995">
        <v>14.7</v>
      </c>
    </row>
    <row r="996" spans="1:3">
      <c r="A996" t="s">
        <v>1151</v>
      </c>
      <c r="B996" t="s">
        <v>74</v>
      </c>
      <c r="C996">
        <v>23</v>
      </c>
    </row>
    <row r="997" spans="1:3">
      <c r="A997" t="s">
        <v>1152</v>
      </c>
      <c r="B997" t="s">
        <v>439</v>
      </c>
      <c r="C997">
        <v>9.3000000000000007</v>
      </c>
    </row>
    <row r="998" spans="1:3">
      <c r="A998" t="s">
        <v>1153</v>
      </c>
      <c r="B998" t="s">
        <v>74</v>
      </c>
      <c r="C998">
        <v>11.7</v>
      </c>
    </row>
    <row r="999" spans="1:3">
      <c r="A999" t="s">
        <v>1154</v>
      </c>
      <c r="B999" t="s">
        <v>74</v>
      </c>
      <c r="C999">
        <v>21</v>
      </c>
    </row>
    <row r="1000" spans="1:3">
      <c r="A1000" t="s">
        <v>1155</v>
      </c>
      <c r="B1000" t="s">
        <v>74</v>
      </c>
      <c r="C1000">
        <v>14</v>
      </c>
    </row>
    <row r="1001" spans="1:3">
      <c r="A1001" t="s">
        <v>1157</v>
      </c>
      <c r="B1001" t="s">
        <v>74</v>
      </c>
      <c r="C1001">
        <v>34.1</v>
      </c>
    </row>
    <row r="1002" spans="1:3">
      <c r="A1002" t="s">
        <v>1158</v>
      </c>
      <c r="B1002" t="s">
        <v>74</v>
      </c>
      <c r="C1002">
        <v>24.4</v>
      </c>
    </row>
    <row r="1003" spans="1:3">
      <c r="A1003" t="s">
        <v>1159</v>
      </c>
      <c r="B1003" t="s">
        <v>74</v>
      </c>
      <c r="C1003">
        <v>8.6</v>
      </c>
    </row>
    <row r="1004" spans="1:3">
      <c r="A1004" t="s">
        <v>1160</v>
      </c>
      <c r="B1004" t="s">
        <v>74</v>
      </c>
      <c r="C1004">
        <v>8.4</v>
      </c>
    </row>
    <row r="1005" spans="1:3">
      <c r="A1005" t="s">
        <v>1161</v>
      </c>
      <c r="B1005" t="s">
        <v>74</v>
      </c>
      <c r="C1005">
        <v>22.5</v>
      </c>
    </row>
    <row r="1006" spans="1:3">
      <c r="A1006" t="s">
        <v>1162</v>
      </c>
      <c r="B1006" t="s">
        <v>74</v>
      </c>
      <c r="C1006">
        <v>23.7</v>
      </c>
    </row>
    <row r="1007" spans="1:3">
      <c r="A1007" t="s">
        <v>1163</v>
      </c>
      <c r="B1007" t="s">
        <v>74</v>
      </c>
      <c r="C1007">
        <v>9.1</v>
      </c>
    </row>
    <row r="1008" spans="1:3">
      <c r="A1008" t="s">
        <v>1164</v>
      </c>
      <c r="B1008" t="s">
        <v>74</v>
      </c>
      <c r="C1008">
        <v>23.9</v>
      </c>
    </row>
    <row r="1009" spans="1:3">
      <c r="A1009" t="s">
        <v>1165</v>
      </c>
      <c r="B1009" t="s">
        <v>74</v>
      </c>
      <c r="C1009">
        <v>26.1</v>
      </c>
    </row>
    <row r="1010" spans="1:3">
      <c r="A1010" t="s">
        <v>1166</v>
      </c>
      <c r="B1010" t="s">
        <v>74</v>
      </c>
      <c r="C1010">
        <v>19.100000000000001</v>
      </c>
    </row>
    <row r="1011" spans="1:3">
      <c r="A1011" t="s">
        <v>1168</v>
      </c>
      <c r="B1011" t="s">
        <v>74</v>
      </c>
      <c r="C1011">
        <v>21.2</v>
      </c>
    </row>
    <row r="1012" spans="1:3">
      <c r="A1012" t="s">
        <v>1169</v>
      </c>
      <c r="B1012" t="s">
        <v>74</v>
      </c>
      <c r="C1012">
        <v>22</v>
      </c>
    </row>
    <row r="1013" spans="1:3">
      <c r="A1013" t="s">
        <v>1170</v>
      </c>
      <c r="B1013" t="s">
        <v>74</v>
      </c>
      <c r="C1013">
        <v>24.3</v>
      </c>
    </row>
    <row r="1014" spans="1:3">
      <c r="A1014" t="s">
        <v>1171</v>
      </c>
      <c r="B1014" t="s">
        <v>74</v>
      </c>
      <c r="C1014">
        <v>15.2</v>
      </c>
    </row>
    <row r="1015" spans="1:3">
      <c r="A1015" t="s">
        <v>1172</v>
      </c>
      <c r="B1015" t="s">
        <v>74</v>
      </c>
      <c r="C1015">
        <v>16</v>
      </c>
    </row>
    <row r="1016" spans="1:3">
      <c r="A1016" t="s">
        <v>1173</v>
      </c>
      <c r="B1016" t="s">
        <v>74</v>
      </c>
      <c r="C1016">
        <v>26.5</v>
      </c>
    </row>
    <row r="1017" spans="1:3">
      <c r="A1017" t="s">
        <v>1174</v>
      </c>
      <c r="B1017" t="s">
        <v>74</v>
      </c>
      <c r="C1017">
        <v>14.5</v>
      </c>
    </row>
    <row r="1018" spans="1:3">
      <c r="A1018" t="s">
        <v>1175</v>
      </c>
      <c r="B1018" t="s">
        <v>74</v>
      </c>
      <c r="C1018">
        <v>31.5</v>
      </c>
    </row>
    <row r="1019" spans="1:3">
      <c r="A1019" t="s">
        <v>1971</v>
      </c>
      <c r="B1019" t="s">
        <v>74</v>
      </c>
      <c r="C1019">
        <v>44.8</v>
      </c>
    </row>
    <row r="1020" spans="1:3">
      <c r="A1020" t="s">
        <v>1176</v>
      </c>
      <c r="B1020" t="s">
        <v>74</v>
      </c>
      <c r="C1020">
        <v>20.8</v>
      </c>
    </row>
    <row r="1021" spans="1:3">
      <c r="A1021" t="s">
        <v>1849</v>
      </c>
      <c r="B1021" t="s">
        <v>74</v>
      </c>
      <c r="C1021">
        <v>20.8</v>
      </c>
    </row>
    <row r="1022" spans="1:3">
      <c r="A1022" t="s">
        <v>1177</v>
      </c>
      <c r="B1022" t="s">
        <v>74</v>
      </c>
      <c r="C1022">
        <v>18.399999999999999</v>
      </c>
    </row>
    <row r="1023" spans="1:3">
      <c r="A1023" t="s">
        <v>1178</v>
      </c>
      <c r="B1023" t="s">
        <v>74</v>
      </c>
      <c r="C1023">
        <v>18.100000000000001</v>
      </c>
    </row>
    <row r="1024" spans="1:3">
      <c r="A1024" t="s">
        <v>1180</v>
      </c>
      <c r="B1024" t="s">
        <v>74</v>
      </c>
      <c r="C1024">
        <v>14.2</v>
      </c>
    </row>
    <row r="1025" spans="1:3">
      <c r="A1025" t="s">
        <v>1181</v>
      </c>
      <c r="B1025" t="s">
        <v>74</v>
      </c>
      <c r="C1025">
        <v>14.3</v>
      </c>
    </row>
    <row r="1026" spans="1:3">
      <c r="A1026" t="s">
        <v>1182</v>
      </c>
      <c r="B1026" t="s">
        <v>74</v>
      </c>
      <c r="C1026">
        <v>13.1</v>
      </c>
    </row>
    <row r="1027" spans="1:3">
      <c r="A1027" t="s">
        <v>1183</v>
      </c>
      <c r="B1027" t="s">
        <v>74</v>
      </c>
      <c r="C1027">
        <v>14.4</v>
      </c>
    </row>
    <row r="1028" spans="1:3">
      <c r="A1028" t="s">
        <v>1184</v>
      </c>
      <c r="B1028" t="s">
        <v>74</v>
      </c>
      <c r="C1028">
        <v>17</v>
      </c>
    </row>
    <row r="1029" spans="1:3">
      <c r="A1029" t="s">
        <v>1185</v>
      </c>
      <c r="B1029" t="s">
        <v>74</v>
      </c>
      <c r="C1029">
        <v>49.2</v>
      </c>
    </row>
    <row r="1030" spans="1:3">
      <c r="A1030" t="s">
        <v>1186</v>
      </c>
      <c r="B1030" t="s">
        <v>74</v>
      </c>
      <c r="C1030">
        <v>18</v>
      </c>
    </row>
    <row r="1031" spans="1:3">
      <c r="A1031" t="s">
        <v>1187</v>
      </c>
      <c r="B1031" t="s">
        <v>74</v>
      </c>
      <c r="C1031">
        <v>13.1</v>
      </c>
    </row>
    <row r="1032" spans="1:3">
      <c r="A1032" t="s">
        <v>1188</v>
      </c>
      <c r="B1032" t="s">
        <v>74</v>
      </c>
      <c r="C1032">
        <v>18.5</v>
      </c>
    </row>
    <row r="1033" spans="1:3">
      <c r="A1033" t="s">
        <v>1189</v>
      </c>
      <c r="B1033" t="s">
        <v>74</v>
      </c>
      <c r="C1033">
        <v>13.5</v>
      </c>
    </row>
    <row r="1034" spans="1:3">
      <c r="A1034" t="s">
        <v>1972</v>
      </c>
      <c r="B1034" t="s">
        <v>74</v>
      </c>
      <c r="C1034">
        <v>35.799999999999997</v>
      </c>
    </row>
    <row r="1035" spans="1:3">
      <c r="A1035" t="s">
        <v>1190</v>
      </c>
      <c r="B1035" t="s">
        <v>74</v>
      </c>
      <c r="C1035">
        <v>37.1</v>
      </c>
    </row>
    <row r="1036" spans="1:3">
      <c r="A1036" t="s">
        <v>1191</v>
      </c>
      <c r="B1036" t="s">
        <v>74</v>
      </c>
      <c r="C1036">
        <v>22.4</v>
      </c>
    </row>
    <row r="1037" spans="1:3">
      <c r="A1037" t="s">
        <v>1192</v>
      </c>
      <c r="B1037" t="s">
        <v>74</v>
      </c>
      <c r="C1037">
        <v>7.8</v>
      </c>
    </row>
    <row r="1038" spans="1:3">
      <c r="A1038" t="s">
        <v>1193</v>
      </c>
      <c r="B1038" t="s">
        <v>74</v>
      </c>
      <c r="C1038">
        <v>17.399999999999999</v>
      </c>
    </row>
    <row r="1039" spans="1:3">
      <c r="A1039" t="s">
        <v>1194</v>
      </c>
      <c r="B1039" t="s">
        <v>1195</v>
      </c>
      <c r="C1039">
        <v>25.6</v>
      </c>
    </row>
    <row r="1040" spans="1:3">
      <c r="A1040" t="s">
        <v>1196</v>
      </c>
      <c r="B1040" t="s">
        <v>119</v>
      </c>
      <c r="C1040">
        <v>4.8</v>
      </c>
    </row>
    <row r="1041" spans="1:3">
      <c r="A1041" t="s">
        <v>1197</v>
      </c>
      <c r="B1041" t="s">
        <v>74</v>
      </c>
      <c r="C1041">
        <v>9.3000000000000007</v>
      </c>
    </row>
    <row r="1042" spans="1:3">
      <c r="A1042" t="s">
        <v>1198</v>
      </c>
      <c r="B1042" t="s">
        <v>74</v>
      </c>
      <c r="C1042">
        <v>19.7</v>
      </c>
    </row>
    <row r="1043" spans="1:3">
      <c r="A1043" t="s">
        <v>1199</v>
      </c>
      <c r="B1043" t="s">
        <v>74</v>
      </c>
      <c r="C1043">
        <v>12.9</v>
      </c>
    </row>
    <row r="1044" spans="1:3">
      <c r="A1044" t="s">
        <v>1200</v>
      </c>
      <c r="B1044" t="s">
        <v>74</v>
      </c>
      <c r="C1044">
        <v>21.3</v>
      </c>
    </row>
    <row r="1045" spans="1:3">
      <c r="A1045" t="s">
        <v>1201</v>
      </c>
      <c r="B1045" t="s">
        <v>74</v>
      </c>
      <c r="C1045">
        <v>26.5</v>
      </c>
    </row>
    <row r="1046" spans="1:3">
      <c r="A1046" t="s">
        <v>1850</v>
      </c>
      <c r="B1046" t="s">
        <v>74</v>
      </c>
      <c r="C1046">
        <v>21.8</v>
      </c>
    </row>
    <row r="1047" spans="1:3">
      <c r="A1047" t="s">
        <v>1202</v>
      </c>
      <c r="B1047" t="s">
        <v>74</v>
      </c>
      <c r="C1047">
        <v>28.2</v>
      </c>
    </row>
    <row r="1048" spans="1:3">
      <c r="A1048" t="s">
        <v>1203</v>
      </c>
      <c r="B1048" t="s">
        <v>74</v>
      </c>
      <c r="C1048">
        <v>14.2</v>
      </c>
    </row>
    <row r="1049" spans="1:3">
      <c r="A1049" t="s">
        <v>1204</v>
      </c>
      <c r="B1049" t="s">
        <v>74</v>
      </c>
      <c r="C1049">
        <v>22</v>
      </c>
    </row>
    <row r="1050" spans="1:3">
      <c r="A1050" t="s">
        <v>1205</v>
      </c>
      <c r="B1050" t="s">
        <v>74</v>
      </c>
      <c r="C1050">
        <v>23.2</v>
      </c>
    </row>
    <row r="1051" spans="1:3">
      <c r="A1051" t="s">
        <v>1206</v>
      </c>
      <c r="B1051" t="s">
        <v>74</v>
      </c>
      <c r="C1051">
        <v>12.3</v>
      </c>
    </row>
    <row r="1052" spans="1:3">
      <c r="A1052" t="s">
        <v>1207</v>
      </c>
      <c r="B1052" t="s">
        <v>74</v>
      </c>
      <c r="C1052">
        <v>17.8</v>
      </c>
    </row>
    <row r="1053" spans="1:3">
      <c r="A1053" t="s">
        <v>1208</v>
      </c>
      <c r="B1053" t="s">
        <v>74</v>
      </c>
      <c r="C1053">
        <v>30.4</v>
      </c>
    </row>
    <row r="1054" spans="1:3">
      <c r="A1054" t="s">
        <v>1209</v>
      </c>
      <c r="B1054" t="s">
        <v>74</v>
      </c>
      <c r="C1054">
        <v>20</v>
      </c>
    </row>
    <row r="1055" spans="1:3">
      <c r="A1055" t="s">
        <v>1210</v>
      </c>
      <c r="B1055" t="s">
        <v>74</v>
      </c>
      <c r="C1055">
        <v>21</v>
      </c>
    </row>
    <row r="1056" spans="1:3">
      <c r="A1056" t="s">
        <v>1211</v>
      </c>
      <c r="B1056" t="s">
        <v>74</v>
      </c>
      <c r="C1056">
        <v>19.2</v>
      </c>
    </row>
    <row r="1057" spans="1:3">
      <c r="A1057" t="s">
        <v>1212</v>
      </c>
      <c r="B1057" t="s">
        <v>74</v>
      </c>
      <c r="C1057">
        <v>29.3</v>
      </c>
    </row>
    <row r="1058" spans="1:3">
      <c r="A1058" t="s">
        <v>1213</v>
      </c>
      <c r="B1058" t="s">
        <v>74</v>
      </c>
      <c r="C1058">
        <v>30.8</v>
      </c>
    </row>
    <row r="1059" spans="1:3">
      <c r="A1059" t="s">
        <v>1214</v>
      </c>
      <c r="B1059" t="s">
        <v>74</v>
      </c>
      <c r="C1059">
        <v>11.4</v>
      </c>
    </row>
    <row r="1060" spans="1:3">
      <c r="A1060" t="s">
        <v>1215</v>
      </c>
      <c r="B1060" t="s">
        <v>74</v>
      </c>
      <c r="C1060">
        <v>16.7</v>
      </c>
    </row>
    <row r="1061" spans="1:3">
      <c r="A1061" t="s">
        <v>1851</v>
      </c>
      <c r="B1061" t="s">
        <v>74</v>
      </c>
      <c r="C1061">
        <v>17.8</v>
      </c>
    </row>
    <row r="1062" spans="1:3">
      <c r="A1062" t="s">
        <v>1217</v>
      </c>
      <c r="B1062" t="s">
        <v>74</v>
      </c>
      <c r="C1062">
        <v>17.5</v>
      </c>
    </row>
    <row r="1063" spans="1:3">
      <c r="A1063" t="s">
        <v>1218</v>
      </c>
      <c r="B1063" t="s">
        <v>971</v>
      </c>
      <c r="C1063">
        <v>16</v>
      </c>
    </row>
    <row r="1064" spans="1:3">
      <c r="A1064" t="s">
        <v>1219</v>
      </c>
      <c r="B1064" t="s">
        <v>74</v>
      </c>
      <c r="C1064">
        <v>8.5</v>
      </c>
    </row>
    <row r="1065" spans="1:3">
      <c r="A1065" t="s">
        <v>1221</v>
      </c>
      <c r="B1065" t="s">
        <v>74</v>
      </c>
      <c r="C1065">
        <v>9.1999999999999993</v>
      </c>
    </row>
    <row r="1066" spans="1:3">
      <c r="A1066" t="s">
        <v>1223</v>
      </c>
      <c r="B1066" t="s">
        <v>74</v>
      </c>
      <c r="C1066">
        <v>11.9</v>
      </c>
    </row>
    <row r="1067" spans="1:3">
      <c r="A1067" t="s">
        <v>1224</v>
      </c>
      <c r="B1067" t="s">
        <v>74</v>
      </c>
      <c r="C1067">
        <v>27.5</v>
      </c>
    </row>
    <row r="1068" spans="1:3">
      <c r="A1068" t="s">
        <v>1225</v>
      </c>
      <c r="B1068" t="s">
        <v>74</v>
      </c>
      <c r="C1068">
        <v>23.7</v>
      </c>
    </row>
    <row r="1069" spans="1:3">
      <c r="A1069" t="s">
        <v>1226</v>
      </c>
      <c r="B1069" t="s">
        <v>74</v>
      </c>
      <c r="C1069">
        <v>22</v>
      </c>
    </row>
    <row r="1070" spans="1:3">
      <c r="A1070" t="s">
        <v>1227</v>
      </c>
      <c r="B1070" t="s">
        <v>74</v>
      </c>
      <c r="C1070">
        <v>8.1</v>
      </c>
    </row>
    <row r="1071" spans="1:3">
      <c r="A1071" t="s">
        <v>1228</v>
      </c>
      <c r="B1071" t="s">
        <v>74</v>
      </c>
      <c r="C1071">
        <v>12.3</v>
      </c>
    </row>
    <row r="1072" spans="1:3">
      <c r="A1072" t="s">
        <v>1229</v>
      </c>
      <c r="B1072" t="s">
        <v>74</v>
      </c>
      <c r="C1072">
        <v>31.5</v>
      </c>
    </row>
    <row r="1073" spans="1:3">
      <c r="A1073" t="s">
        <v>1230</v>
      </c>
      <c r="B1073" t="s">
        <v>74</v>
      </c>
      <c r="C1073">
        <v>8.6999999999999993</v>
      </c>
    </row>
    <row r="1074" spans="1:3">
      <c r="A1074" t="s">
        <v>1231</v>
      </c>
      <c r="B1074" t="s">
        <v>74</v>
      </c>
      <c r="C1074">
        <v>16.3</v>
      </c>
    </row>
    <row r="1075" spans="1:3" ht="18.75" customHeight="1">
      <c r="A1075" t="s">
        <v>1987</v>
      </c>
      <c r="B1075" t="s">
        <v>1441</v>
      </c>
      <c r="C1075">
        <v>11.8</v>
      </c>
    </row>
    <row r="1076" spans="1:3">
      <c r="A1076" t="s">
        <v>1232</v>
      </c>
      <c r="B1076" t="s">
        <v>74</v>
      </c>
      <c r="C1076">
        <v>13.8</v>
      </c>
    </row>
    <row r="1077" spans="1:3">
      <c r="A1077" t="s">
        <v>1233</v>
      </c>
      <c r="B1077" t="s">
        <v>74</v>
      </c>
      <c r="C1077">
        <v>4.8</v>
      </c>
    </row>
    <row r="1078" spans="1:3">
      <c r="A1078" t="s">
        <v>1852</v>
      </c>
      <c r="B1078" t="s">
        <v>74</v>
      </c>
      <c r="C1078">
        <v>29.7</v>
      </c>
    </row>
    <row r="1079" spans="1:3">
      <c r="A1079" t="s">
        <v>1234</v>
      </c>
      <c r="B1079" t="s">
        <v>74</v>
      </c>
      <c r="C1079">
        <v>6.9</v>
      </c>
    </row>
    <row r="1080" spans="1:3">
      <c r="A1080" t="s">
        <v>1236</v>
      </c>
      <c r="B1080" t="s">
        <v>74</v>
      </c>
      <c r="C1080">
        <v>13.5</v>
      </c>
    </row>
    <row r="1081" spans="1:3">
      <c r="A1081" t="s">
        <v>1237</v>
      </c>
      <c r="B1081" t="s">
        <v>74</v>
      </c>
      <c r="C1081">
        <v>14.4</v>
      </c>
    </row>
    <row r="1082" spans="1:3">
      <c r="A1082" t="s">
        <v>1238</v>
      </c>
      <c r="B1082" t="s">
        <v>74</v>
      </c>
      <c r="C1082">
        <v>30.1</v>
      </c>
    </row>
    <row r="1083" spans="1:3">
      <c r="A1083" t="s">
        <v>1239</v>
      </c>
      <c r="B1083" t="s">
        <v>74</v>
      </c>
      <c r="C1083">
        <v>16.2</v>
      </c>
    </row>
    <row r="1084" spans="1:3">
      <c r="A1084" t="s">
        <v>1240</v>
      </c>
      <c r="B1084" t="s">
        <v>74</v>
      </c>
      <c r="C1084">
        <v>10</v>
      </c>
    </row>
    <row r="1085" spans="1:3">
      <c r="A1085" t="s">
        <v>1241</v>
      </c>
      <c r="B1085" t="s">
        <v>74</v>
      </c>
      <c r="C1085">
        <v>23.9</v>
      </c>
    </row>
    <row r="1086" spans="1:3" ht="18.75" customHeight="1">
      <c r="A1086" t="s">
        <v>1242</v>
      </c>
      <c r="B1086" t="s">
        <v>1243</v>
      </c>
      <c r="C1086">
        <v>13.4</v>
      </c>
    </row>
    <row r="1087" spans="1:3">
      <c r="A1087" t="s">
        <v>1244</v>
      </c>
      <c r="B1087" t="s">
        <v>74</v>
      </c>
      <c r="C1087">
        <v>22.7</v>
      </c>
    </row>
    <row r="1088" spans="1:3" ht="18.75" customHeight="1">
      <c r="A1088" t="s">
        <v>1245</v>
      </c>
      <c r="B1088" t="s">
        <v>1246</v>
      </c>
      <c r="C1088">
        <v>8.8000000000000007</v>
      </c>
    </row>
    <row r="1089" spans="1:3">
      <c r="A1089" t="s">
        <v>1788</v>
      </c>
      <c r="B1089" t="s">
        <v>74</v>
      </c>
      <c r="C1089">
        <v>18.899999999999999</v>
      </c>
    </row>
    <row r="1090" spans="1:3">
      <c r="A1090" t="s">
        <v>1247</v>
      </c>
      <c r="B1090" t="s">
        <v>74</v>
      </c>
      <c r="C1090">
        <v>8.6999999999999993</v>
      </c>
    </row>
    <row r="1091" spans="1:3">
      <c r="A1091" t="s">
        <v>1248</v>
      </c>
      <c r="B1091" t="s">
        <v>74</v>
      </c>
      <c r="C1091">
        <v>13.7</v>
      </c>
    </row>
    <row r="1092" spans="1:3">
      <c r="A1092" t="s">
        <v>1250</v>
      </c>
      <c r="B1092" t="s">
        <v>74</v>
      </c>
      <c r="C1092">
        <v>27.8</v>
      </c>
    </row>
    <row r="1093" spans="1:3">
      <c r="A1093" t="s">
        <v>1251</v>
      </c>
      <c r="B1093" t="s">
        <v>74</v>
      </c>
      <c r="C1093">
        <v>13.3</v>
      </c>
    </row>
    <row r="1094" spans="1:3">
      <c r="A1094" t="s">
        <v>1252</v>
      </c>
      <c r="B1094" t="s">
        <v>74</v>
      </c>
      <c r="C1094">
        <v>10.4</v>
      </c>
    </row>
    <row r="1095" spans="1:3">
      <c r="A1095" t="s">
        <v>1253</v>
      </c>
      <c r="B1095" t="s">
        <v>74</v>
      </c>
      <c r="C1095">
        <v>6.4</v>
      </c>
    </row>
    <row r="1096" spans="1:3" ht="18.75" customHeight="1">
      <c r="A1096" t="s">
        <v>1254</v>
      </c>
      <c r="B1096" t="s">
        <v>544</v>
      </c>
      <c r="C1096">
        <v>44</v>
      </c>
    </row>
    <row r="1097" spans="1:3">
      <c r="A1097" t="s">
        <v>1256</v>
      </c>
      <c r="B1097" t="s">
        <v>74</v>
      </c>
      <c r="C1097">
        <v>16.899999999999999</v>
      </c>
    </row>
    <row r="1098" spans="1:3">
      <c r="A1098" t="s">
        <v>1258</v>
      </c>
      <c r="B1098" t="s">
        <v>74</v>
      </c>
      <c r="C1098">
        <v>33.9</v>
      </c>
    </row>
    <row r="1099" spans="1:3">
      <c r="A1099" t="s">
        <v>1259</v>
      </c>
      <c r="B1099" t="s">
        <v>74</v>
      </c>
      <c r="C1099">
        <v>15.6</v>
      </c>
    </row>
    <row r="1100" spans="1:3">
      <c r="A1100" t="s">
        <v>1260</v>
      </c>
      <c r="B1100" t="s">
        <v>1261</v>
      </c>
      <c r="C1100">
        <v>6</v>
      </c>
    </row>
    <row r="1101" spans="1:3">
      <c r="A1101" t="s">
        <v>1263</v>
      </c>
      <c r="B1101" t="s">
        <v>74</v>
      </c>
      <c r="C1101">
        <v>4.3</v>
      </c>
    </row>
    <row r="1102" spans="1:3">
      <c r="A1102" t="s">
        <v>1264</v>
      </c>
      <c r="B1102" t="s">
        <v>74</v>
      </c>
      <c r="C1102">
        <v>8.6999999999999993</v>
      </c>
    </row>
    <row r="1103" spans="1:3">
      <c r="A1103" t="s">
        <v>1265</v>
      </c>
      <c r="B1103" t="s">
        <v>74</v>
      </c>
      <c r="C1103">
        <v>17.8</v>
      </c>
    </row>
    <row r="1104" spans="1:3">
      <c r="A1104" t="s">
        <v>1266</v>
      </c>
      <c r="B1104" t="s">
        <v>74</v>
      </c>
      <c r="C1104">
        <v>13.7</v>
      </c>
    </row>
    <row r="1105" spans="1:3">
      <c r="A1105" t="s">
        <v>1267</v>
      </c>
      <c r="B1105" t="s">
        <v>74</v>
      </c>
      <c r="C1105">
        <v>12.4</v>
      </c>
    </row>
    <row r="1106" spans="1:3">
      <c r="A1106" t="s">
        <v>1268</v>
      </c>
      <c r="B1106" t="s">
        <v>74</v>
      </c>
      <c r="C1106">
        <v>23.1</v>
      </c>
    </row>
    <row r="1107" spans="1:3">
      <c r="A1107" t="s">
        <v>1269</v>
      </c>
      <c r="B1107" t="s">
        <v>74</v>
      </c>
      <c r="C1107">
        <v>22</v>
      </c>
    </row>
    <row r="1108" spans="1:3">
      <c r="A1108" t="s">
        <v>1270</v>
      </c>
      <c r="B1108" t="s">
        <v>74</v>
      </c>
      <c r="C1108">
        <v>25.9</v>
      </c>
    </row>
    <row r="1109" spans="1:3">
      <c r="A1109" t="s">
        <v>1271</v>
      </c>
      <c r="B1109" t="s">
        <v>74</v>
      </c>
      <c r="C1109">
        <v>21.2</v>
      </c>
    </row>
    <row r="1110" spans="1:3">
      <c r="A1110" t="s">
        <v>1272</v>
      </c>
      <c r="B1110" t="s">
        <v>74</v>
      </c>
      <c r="C1110">
        <v>35.5</v>
      </c>
    </row>
    <row r="1111" spans="1:3">
      <c r="A1111" t="s">
        <v>1273</v>
      </c>
      <c r="B1111" t="s">
        <v>74</v>
      </c>
      <c r="C1111">
        <v>15.1</v>
      </c>
    </row>
    <row r="1112" spans="1:3">
      <c r="A1112" t="s">
        <v>1274</v>
      </c>
      <c r="B1112" t="s">
        <v>74</v>
      </c>
      <c r="C1112">
        <v>9.5</v>
      </c>
    </row>
    <row r="1113" spans="1:3">
      <c r="A1113" t="s">
        <v>1789</v>
      </c>
      <c r="B1113" t="s">
        <v>74</v>
      </c>
      <c r="C1113">
        <v>14.8</v>
      </c>
    </row>
    <row r="1114" spans="1:3">
      <c r="A1114" t="s">
        <v>1275</v>
      </c>
      <c r="B1114" t="s">
        <v>74</v>
      </c>
      <c r="C1114">
        <v>17.600000000000001</v>
      </c>
    </row>
    <row r="1115" spans="1:3">
      <c r="A1115" t="s">
        <v>1853</v>
      </c>
      <c r="B1115" t="s">
        <v>74</v>
      </c>
      <c r="C1115">
        <v>22.1</v>
      </c>
    </row>
    <row r="1116" spans="1:3">
      <c r="A1116" t="s">
        <v>1276</v>
      </c>
      <c r="B1116" t="s">
        <v>74</v>
      </c>
      <c r="C1116">
        <v>13</v>
      </c>
    </row>
    <row r="1117" spans="1:3">
      <c r="A1117" t="s">
        <v>1277</v>
      </c>
      <c r="B1117" t="s">
        <v>74</v>
      </c>
      <c r="C1117">
        <v>14.5</v>
      </c>
    </row>
    <row r="1118" spans="1:3">
      <c r="A1118" t="s">
        <v>1278</v>
      </c>
      <c r="B1118" t="s">
        <v>74</v>
      </c>
      <c r="C1118">
        <v>18.600000000000001</v>
      </c>
    </row>
    <row r="1119" spans="1:3">
      <c r="A1119" t="s">
        <v>1279</v>
      </c>
      <c r="B1119" t="s">
        <v>1280</v>
      </c>
      <c r="C1119">
        <v>13.1</v>
      </c>
    </row>
    <row r="1120" spans="1:3">
      <c r="A1120" t="s">
        <v>1281</v>
      </c>
      <c r="B1120" t="s">
        <v>74</v>
      </c>
      <c r="C1120">
        <v>25.1</v>
      </c>
    </row>
    <row r="1121" spans="1:3">
      <c r="A1121" t="s">
        <v>1282</v>
      </c>
      <c r="B1121" t="s">
        <v>74</v>
      </c>
      <c r="C1121">
        <v>14.8</v>
      </c>
    </row>
    <row r="1122" spans="1:3">
      <c r="A1122" t="s">
        <v>1283</v>
      </c>
      <c r="B1122" t="s">
        <v>74</v>
      </c>
      <c r="C1122">
        <v>19.100000000000001</v>
      </c>
    </row>
    <row r="1123" spans="1:3">
      <c r="A1123" t="s">
        <v>1284</v>
      </c>
      <c r="B1123" t="s">
        <v>74</v>
      </c>
      <c r="C1123">
        <v>18</v>
      </c>
    </row>
    <row r="1124" spans="1:3">
      <c r="A1124" t="s">
        <v>1285</v>
      </c>
      <c r="B1124" t="s">
        <v>74</v>
      </c>
      <c r="C1124">
        <v>21.3</v>
      </c>
    </row>
    <row r="1125" spans="1:3">
      <c r="A1125" t="s">
        <v>1790</v>
      </c>
      <c r="B1125" t="s">
        <v>74</v>
      </c>
      <c r="C1125">
        <v>18.2</v>
      </c>
    </row>
    <row r="1126" spans="1:3">
      <c r="A1126" t="s">
        <v>1287</v>
      </c>
      <c r="B1126" t="s">
        <v>329</v>
      </c>
      <c r="C1126">
        <v>5.5</v>
      </c>
    </row>
    <row r="1127" spans="1:3">
      <c r="A1127" t="s">
        <v>1288</v>
      </c>
      <c r="B1127" t="s">
        <v>119</v>
      </c>
      <c r="C1127">
        <v>7.6</v>
      </c>
    </row>
    <row r="1128" spans="1:3">
      <c r="A1128" t="s">
        <v>1289</v>
      </c>
      <c r="B1128" t="s">
        <v>74</v>
      </c>
      <c r="C1128">
        <v>14.7</v>
      </c>
    </row>
    <row r="1129" spans="1:3">
      <c r="A1129" t="s">
        <v>1988</v>
      </c>
      <c r="B1129" t="s">
        <v>74</v>
      </c>
      <c r="C1129">
        <v>25.5</v>
      </c>
    </row>
    <row r="1130" spans="1:3">
      <c r="A1130" t="s">
        <v>1290</v>
      </c>
      <c r="B1130" t="s">
        <v>74</v>
      </c>
      <c r="C1130">
        <v>22.2</v>
      </c>
    </row>
    <row r="1131" spans="1:3">
      <c r="A1131" t="s">
        <v>1291</v>
      </c>
      <c r="B1131" t="s">
        <v>74</v>
      </c>
      <c r="C1131">
        <v>16.8</v>
      </c>
    </row>
    <row r="1132" spans="1:3">
      <c r="A1132" t="s">
        <v>1292</v>
      </c>
      <c r="B1132" t="s">
        <v>74</v>
      </c>
      <c r="C1132">
        <v>8</v>
      </c>
    </row>
    <row r="1133" spans="1:3">
      <c r="A1133" t="s">
        <v>1293</v>
      </c>
      <c r="B1133" t="s">
        <v>74</v>
      </c>
      <c r="C1133">
        <v>18.3</v>
      </c>
    </row>
    <row r="1134" spans="1:3">
      <c r="A1134" t="s">
        <v>1294</v>
      </c>
      <c r="B1134" t="s">
        <v>74</v>
      </c>
      <c r="C1134">
        <v>27.8</v>
      </c>
    </row>
    <row r="1135" spans="1:3">
      <c r="A1135" t="s">
        <v>1295</v>
      </c>
      <c r="B1135" t="s">
        <v>74</v>
      </c>
      <c r="C1135">
        <v>26.5</v>
      </c>
    </row>
    <row r="1136" spans="1:3">
      <c r="A1136" t="s">
        <v>1297</v>
      </c>
      <c r="B1136" t="s">
        <v>222</v>
      </c>
      <c r="C1136">
        <v>10.7</v>
      </c>
    </row>
    <row r="1137" spans="1:3">
      <c r="A1137" t="s">
        <v>1298</v>
      </c>
      <c r="B1137" t="s">
        <v>74</v>
      </c>
      <c r="C1137">
        <v>21.2</v>
      </c>
    </row>
    <row r="1138" spans="1:3">
      <c r="A1138" t="s">
        <v>1299</v>
      </c>
      <c r="B1138" t="s">
        <v>74</v>
      </c>
      <c r="C1138">
        <v>26.2</v>
      </c>
    </row>
    <row r="1139" spans="1:3">
      <c r="A1139" t="s">
        <v>1300</v>
      </c>
      <c r="B1139" t="s">
        <v>74</v>
      </c>
      <c r="C1139">
        <v>20.8</v>
      </c>
    </row>
    <row r="1140" spans="1:3">
      <c r="A1140" t="s">
        <v>1301</v>
      </c>
      <c r="B1140" t="s">
        <v>74</v>
      </c>
      <c r="C1140">
        <v>13.5</v>
      </c>
    </row>
    <row r="1141" spans="1:3">
      <c r="A1141" t="s">
        <v>1302</v>
      </c>
      <c r="B1141" t="s">
        <v>74</v>
      </c>
      <c r="C1141">
        <v>6.6</v>
      </c>
    </row>
    <row r="1142" spans="1:3">
      <c r="A1142" t="s">
        <v>1304</v>
      </c>
      <c r="B1142" t="s">
        <v>74</v>
      </c>
      <c r="C1142">
        <v>36.799999999999997</v>
      </c>
    </row>
    <row r="1143" spans="1:3">
      <c r="A1143" t="s">
        <v>1305</v>
      </c>
      <c r="B1143" t="s">
        <v>74</v>
      </c>
      <c r="C1143">
        <v>8.9</v>
      </c>
    </row>
    <row r="1144" spans="1:3">
      <c r="A1144" t="s">
        <v>1307</v>
      </c>
      <c r="B1144" t="s">
        <v>74</v>
      </c>
      <c r="C1144">
        <v>8</v>
      </c>
    </row>
    <row r="1145" spans="1:3">
      <c r="A1145" t="s">
        <v>1308</v>
      </c>
      <c r="B1145" t="s">
        <v>74</v>
      </c>
      <c r="C1145">
        <v>17</v>
      </c>
    </row>
    <row r="1146" spans="1:3">
      <c r="A1146" t="s">
        <v>1791</v>
      </c>
      <c r="B1146" t="s">
        <v>74</v>
      </c>
      <c r="C1146">
        <v>34.5</v>
      </c>
    </row>
    <row r="1147" spans="1:3">
      <c r="A1147" t="s">
        <v>1309</v>
      </c>
      <c r="B1147" t="s">
        <v>74</v>
      </c>
      <c r="C1147">
        <v>18</v>
      </c>
    </row>
    <row r="1148" spans="1:3">
      <c r="A1148" t="s">
        <v>1311</v>
      </c>
      <c r="B1148" t="s">
        <v>74</v>
      </c>
      <c r="C1148">
        <v>13.8</v>
      </c>
    </row>
    <row r="1149" spans="1:3">
      <c r="A1149" t="s">
        <v>1312</v>
      </c>
      <c r="B1149" t="s">
        <v>74</v>
      </c>
      <c r="C1149">
        <v>16.8</v>
      </c>
    </row>
    <row r="1150" spans="1:3">
      <c r="A1150" t="s">
        <v>1989</v>
      </c>
      <c r="B1150" t="s">
        <v>350</v>
      </c>
      <c r="C1150">
        <v>15</v>
      </c>
    </row>
    <row r="1151" spans="1:3">
      <c r="A1151" t="s">
        <v>1313</v>
      </c>
      <c r="B1151" t="s">
        <v>74</v>
      </c>
      <c r="C1151">
        <v>24.4</v>
      </c>
    </row>
    <row r="1152" spans="1:3">
      <c r="A1152" t="s">
        <v>1314</v>
      </c>
      <c r="B1152" t="s">
        <v>74</v>
      </c>
      <c r="C1152">
        <v>15.3</v>
      </c>
    </row>
    <row r="1153" spans="1:3">
      <c r="A1153" t="s">
        <v>1315</v>
      </c>
      <c r="B1153" t="s">
        <v>74</v>
      </c>
      <c r="C1153">
        <v>5.2</v>
      </c>
    </row>
    <row r="1154" spans="1:3">
      <c r="A1154" t="s">
        <v>1316</v>
      </c>
      <c r="B1154" t="s">
        <v>74</v>
      </c>
      <c r="C1154">
        <v>14.3</v>
      </c>
    </row>
    <row r="1155" spans="1:3">
      <c r="A1155" t="s">
        <v>1317</v>
      </c>
      <c r="B1155" t="s">
        <v>74</v>
      </c>
      <c r="C1155">
        <v>13.1</v>
      </c>
    </row>
    <row r="1156" spans="1:3">
      <c r="A1156" t="s">
        <v>1318</v>
      </c>
      <c r="B1156" t="s">
        <v>74</v>
      </c>
      <c r="C1156">
        <v>16.899999999999999</v>
      </c>
    </row>
    <row r="1157" spans="1:3">
      <c r="A1157" t="s">
        <v>1319</v>
      </c>
      <c r="B1157" t="s">
        <v>74</v>
      </c>
      <c r="C1157">
        <v>6.5</v>
      </c>
    </row>
    <row r="1158" spans="1:3">
      <c r="A1158" t="s">
        <v>1792</v>
      </c>
      <c r="B1158" t="s">
        <v>74</v>
      </c>
      <c r="C1158">
        <v>10.7</v>
      </c>
    </row>
    <row r="1159" spans="1:3">
      <c r="A1159" t="s">
        <v>1320</v>
      </c>
      <c r="B1159" t="s">
        <v>74</v>
      </c>
      <c r="C1159">
        <v>1.9</v>
      </c>
    </row>
    <row r="1160" spans="1:3">
      <c r="A1160" t="s">
        <v>1321</v>
      </c>
      <c r="B1160" t="s">
        <v>74</v>
      </c>
      <c r="C1160">
        <v>25.4</v>
      </c>
    </row>
    <row r="1161" spans="1:3">
      <c r="A1161" t="s">
        <v>1322</v>
      </c>
      <c r="B1161" t="s">
        <v>74</v>
      </c>
      <c r="C1161">
        <v>15.7</v>
      </c>
    </row>
    <row r="1162" spans="1:3">
      <c r="A1162" t="s">
        <v>1323</v>
      </c>
      <c r="B1162" t="s">
        <v>74</v>
      </c>
      <c r="C1162">
        <v>20.6</v>
      </c>
    </row>
    <row r="1163" spans="1:3">
      <c r="A1163" t="s">
        <v>1324</v>
      </c>
      <c r="B1163" t="s">
        <v>74</v>
      </c>
      <c r="C1163">
        <v>21.8</v>
      </c>
    </row>
    <row r="1164" spans="1:3">
      <c r="A1164" t="s">
        <v>1325</v>
      </c>
      <c r="B1164" t="s">
        <v>74</v>
      </c>
      <c r="C1164">
        <v>7.8</v>
      </c>
    </row>
    <row r="1165" spans="1:3">
      <c r="A1165" t="s">
        <v>1326</v>
      </c>
      <c r="B1165" t="s">
        <v>74</v>
      </c>
      <c r="C1165">
        <v>23.8</v>
      </c>
    </row>
    <row r="1166" spans="1:3">
      <c r="A1166" t="s">
        <v>1327</v>
      </c>
      <c r="B1166" t="s">
        <v>74</v>
      </c>
      <c r="C1166">
        <v>19.7</v>
      </c>
    </row>
    <row r="1167" spans="1:3">
      <c r="A1167" t="s">
        <v>1330</v>
      </c>
      <c r="B1167" t="s">
        <v>74</v>
      </c>
      <c r="C1167">
        <v>18</v>
      </c>
    </row>
    <row r="1168" spans="1:3">
      <c r="A1168" t="s">
        <v>1331</v>
      </c>
      <c r="B1168" t="s">
        <v>74</v>
      </c>
      <c r="C1168">
        <v>21.4</v>
      </c>
    </row>
    <row r="1169" spans="1:3">
      <c r="A1169" t="s">
        <v>1332</v>
      </c>
      <c r="B1169" t="s">
        <v>74</v>
      </c>
      <c r="C1169">
        <v>20.6</v>
      </c>
    </row>
    <row r="1170" spans="1:3">
      <c r="A1170" t="s">
        <v>1333</v>
      </c>
      <c r="B1170" t="s">
        <v>74</v>
      </c>
      <c r="C1170">
        <v>22.6</v>
      </c>
    </row>
    <row r="1171" spans="1:3">
      <c r="A1171" t="s">
        <v>1335</v>
      </c>
      <c r="B1171" t="s">
        <v>74</v>
      </c>
      <c r="C1171">
        <v>22</v>
      </c>
    </row>
    <row r="1172" spans="1:3">
      <c r="A1172" t="s">
        <v>1336</v>
      </c>
      <c r="B1172" t="s">
        <v>74</v>
      </c>
      <c r="C1172">
        <v>12.6</v>
      </c>
    </row>
    <row r="1173" spans="1:3">
      <c r="A1173" t="s">
        <v>1337</v>
      </c>
      <c r="B1173" t="s">
        <v>74</v>
      </c>
      <c r="C1173">
        <v>21</v>
      </c>
    </row>
    <row r="1174" spans="1:3">
      <c r="A1174" t="s">
        <v>1338</v>
      </c>
      <c r="B1174" t="s">
        <v>74</v>
      </c>
      <c r="C1174">
        <v>14.3</v>
      </c>
    </row>
    <row r="1175" spans="1:3">
      <c r="A1175" t="s">
        <v>1339</v>
      </c>
      <c r="B1175" t="s">
        <v>74</v>
      </c>
      <c r="C1175">
        <v>6.8</v>
      </c>
    </row>
    <row r="1176" spans="1:3">
      <c r="A1176" t="s">
        <v>1340</v>
      </c>
      <c r="B1176" t="s">
        <v>74</v>
      </c>
      <c r="C1176">
        <v>22</v>
      </c>
    </row>
    <row r="1177" spans="1:3">
      <c r="A1177" t="s">
        <v>1341</v>
      </c>
      <c r="B1177" t="s">
        <v>74</v>
      </c>
      <c r="C1177">
        <v>19</v>
      </c>
    </row>
    <row r="1178" spans="1:3">
      <c r="A1178" t="s">
        <v>1342</v>
      </c>
      <c r="B1178" t="s">
        <v>74</v>
      </c>
      <c r="C1178">
        <v>25.2</v>
      </c>
    </row>
    <row r="1179" spans="1:3">
      <c r="A1179" t="s">
        <v>1343</v>
      </c>
      <c r="B1179" t="s">
        <v>636</v>
      </c>
      <c r="C1179">
        <v>15.7</v>
      </c>
    </row>
    <row r="1180" spans="1:3">
      <c r="A1180" t="s">
        <v>1344</v>
      </c>
      <c r="B1180" t="s">
        <v>74</v>
      </c>
      <c r="C1180">
        <v>11.1</v>
      </c>
    </row>
    <row r="1181" spans="1:3">
      <c r="A1181" t="s">
        <v>1345</v>
      </c>
      <c r="B1181" t="s">
        <v>350</v>
      </c>
      <c r="C1181">
        <v>11.7</v>
      </c>
    </row>
    <row r="1182" spans="1:3">
      <c r="A1182" t="s">
        <v>1346</v>
      </c>
      <c r="B1182" t="s">
        <v>74</v>
      </c>
      <c r="C1182">
        <v>19.3</v>
      </c>
    </row>
    <row r="1183" spans="1:3">
      <c r="A1183" t="s">
        <v>1347</v>
      </c>
      <c r="B1183" t="s">
        <v>1348</v>
      </c>
      <c r="C1183">
        <v>11.1</v>
      </c>
    </row>
    <row r="1184" spans="1:3">
      <c r="A1184" t="s">
        <v>1349</v>
      </c>
      <c r="B1184" t="s">
        <v>439</v>
      </c>
      <c r="C1184">
        <v>14.3</v>
      </c>
    </row>
    <row r="1185" spans="1:3">
      <c r="A1185" t="s">
        <v>1350</v>
      </c>
      <c r="B1185" t="s">
        <v>74</v>
      </c>
      <c r="C1185">
        <v>15.3</v>
      </c>
    </row>
    <row r="1186" spans="1:3">
      <c r="A1186" t="s">
        <v>1351</v>
      </c>
      <c r="B1186" t="s">
        <v>74</v>
      </c>
      <c r="C1186">
        <v>31.8</v>
      </c>
    </row>
    <row r="1187" spans="1:3">
      <c r="A1187" t="s">
        <v>1352</v>
      </c>
      <c r="B1187" t="s">
        <v>74</v>
      </c>
      <c r="C1187">
        <v>3.8</v>
      </c>
    </row>
    <row r="1188" spans="1:3">
      <c r="A1188" t="s">
        <v>1353</v>
      </c>
      <c r="B1188" t="s">
        <v>74</v>
      </c>
      <c r="C1188">
        <v>7.3</v>
      </c>
    </row>
    <row r="1189" spans="1:3">
      <c r="A1189" t="s">
        <v>1355</v>
      </c>
      <c r="B1189" t="s">
        <v>439</v>
      </c>
      <c r="C1189">
        <v>14.8</v>
      </c>
    </row>
    <row r="1190" spans="1:3">
      <c r="A1190" t="s">
        <v>1356</v>
      </c>
      <c r="B1190" t="s">
        <v>1357</v>
      </c>
      <c r="C1190">
        <v>9.8000000000000007</v>
      </c>
    </row>
    <row r="1191" spans="1:3">
      <c r="A1191" t="s">
        <v>1358</v>
      </c>
      <c r="B1191" t="s">
        <v>74</v>
      </c>
      <c r="C1191">
        <v>12.7</v>
      </c>
    </row>
    <row r="1192" spans="1:3">
      <c r="A1192" t="s">
        <v>1359</v>
      </c>
      <c r="B1192" t="s">
        <v>439</v>
      </c>
      <c r="C1192">
        <v>5.4</v>
      </c>
    </row>
    <row r="1193" spans="1:3">
      <c r="A1193" t="s">
        <v>1360</v>
      </c>
      <c r="B1193" t="s">
        <v>74</v>
      </c>
      <c r="C1193">
        <v>27.3</v>
      </c>
    </row>
    <row r="1194" spans="1:3">
      <c r="A1194" t="s">
        <v>1361</v>
      </c>
      <c r="B1194" t="s">
        <v>74</v>
      </c>
      <c r="C1194">
        <v>32.6</v>
      </c>
    </row>
    <row r="1195" spans="1:3">
      <c r="A1195" t="s">
        <v>1362</v>
      </c>
      <c r="B1195" t="s">
        <v>74</v>
      </c>
      <c r="C1195">
        <v>26</v>
      </c>
    </row>
    <row r="1196" spans="1:3">
      <c r="A1196" t="s">
        <v>1363</v>
      </c>
      <c r="B1196" t="s">
        <v>74</v>
      </c>
      <c r="C1196">
        <v>9.1999999999999993</v>
      </c>
    </row>
    <row r="1197" spans="1:3">
      <c r="A1197" t="s">
        <v>1364</v>
      </c>
      <c r="B1197" t="s">
        <v>74</v>
      </c>
      <c r="C1197">
        <v>29</v>
      </c>
    </row>
    <row r="1198" spans="1:3">
      <c r="A1198" t="s">
        <v>1854</v>
      </c>
      <c r="B1198" t="s">
        <v>74</v>
      </c>
      <c r="C1198">
        <v>14.8</v>
      </c>
    </row>
    <row r="1199" spans="1:3">
      <c r="A1199" t="s">
        <v>1365</v>
      </c>
      <c r="B1199" t="s">
        <v>74</v>
      </c>
      <c r="C1199">
        <v>19.3</v>
      </c>
    </row>
    <row r="1200" spans="1:3">
      <c r="A1200" t="s">
        <v>1366</v>
      </c>
      <c r="B1200" t="s">
        <v>74</v>
      </c>
      <c r="C1200">
        <v>18</v>
      </c>
    </row>
    <row r="1201" spans="1:3">
      <c r="A1201" t="s">
        <v>1367</v>
      </c>
      <c r="B1201" t="s">
        <v>74</v>
      </c>
      <c r="C1201">
        <v>18.399999999999999</v>
      </c>
    </row>
    <row r="1202" spans="1:3">
      <c r="A1202" t="s">
        <v>1368</v>
      </c>
      <c r="B1202" t="s">
        <v>74</v>
      </c>
      <c r="C1202">
        <v>20.6</v>
      </c>
    </row>
    <row r="1203" spans="1:3">
      <c r="A1203" t="s">
        <v>1369</v>
      </c>
      <c r="B1203" t="s">
        <v>74</v>
      </c>
      <c r="C1203">
        <v>41.8</v>
      </c>
    </row>
    <row r="1204" spans="1:3">
      <c r="A1204" t="s">
        <v>1370</v>
      </c>
      <c r="B1204" t="s">
        <v>74</v>
      </c>
      <c r="C1204">
        <v>24.2</v>
      </c>
    </row>
    <row r="1205" spans="1:3">
      <c r="A1205" t="s">
        <v>1371</v>
      </c>
      <c r="B1205" t="s">
        <v>74</v>
      </c>
      <c r="C1205">
        <v>6.5</v>
      </c>
    </row>
    <row r="1206" spans="1:3">
      <c r="A1206" t="s">
        <v>1990</v>
      </c>
      <c r="B1206" t="s">
        <v>825</v>
      </c>
      <c r="C1206">
        <v>26.6</v>
      </c>
    </row>
    <row r="1207" spans="1:3">
      <c r="A1207" t="s">
        <v>1372</v>
      </c>
      <c r="B1207" t="s">
        <v>81</v>
      </c>
      <c r="C1207">
        <v>19.2</v>
      </c>
    </row>
    <row r="1208" spans="1:3">
      <c r="A1208" t="s">
        <v>1991</v>
      </c>
      <c r="B1208" t="s">
        <v>74</v>
      </c>
      <c r="C1208">
        <v>14.6</v>
      </c>
    </row>
    <row r="1209" spans="1:3">
      <c r="A1209" t="s">
        <v>1373</v>
      </c>
      <c r="B1209" t="s">
        <v>74</v>
      </c>
      <c r="C1209">
        <v>28.4</v>
      </c>
    </row>
    <row r="1210" spans="1:3">
      <c r="A1210" t="s">
        <v>1374</v>
      </c>
      <c r="B1210" t="s">
        <v>74</v>
      </c>
      <c r="C1210">
        <v>15.1</v>
      </c>
    </row>
    <row r="1211" spans="1:3">
      <c r="A1211" t="s">
        <v>1375</v>
      </c>
      <c r="B1211" t="s">
        <v>74</v>
      </c>
      <c r="C1211">
        <v>8.8000000000000007</v>
      </c>
    </row>
    <row r="1212" spans="1:3">
      <c r="A1212" t="s">
        <v>1376</v>
      </c>
      <c r="B1212" t="s">
        <v>753</v>
      </c>
      <c r="C1212">
        <v>14.7</v>
      </c>
    </row>
    <row r="1213" spans="1:3">
      <c r="A1213" t="s">
        <v>1377</v>
      </c>
      <c r="B1213" t="s">
        <v>74</v>
      </c>
      <c r="C1213">
        <v>13.8</v>
      </c>
    </row>
    <row r="1214" spans="1:3">
      <c r="A1214" t="s">
        <v>1378</v>
      </c>
      <c r="B1214" t="s">
        <v>74</v>
      </c>
      <c r="C1214">
        <v>14.7</v>
      </c>
    </row>
    <row r="1215" spans="1:3">
      <c r="A1215" t="s">
        <v>1380</v>
      </c>
      <c r="B1215" t="s">
        <v>74</v>
      </c>
      <c r="C1215">
        <v>22.2</v>
      </c>
    </row>
    <row r="1216" spans="1:3">
      <c r="A1216" t="s">
        <v>1382</v>
      </c>
      <c r="B1216" t="s">
        <v>74</v>
      </c>
      <c r="C1216">
        <v>23.2</v>
      </c>
    </row>
    <row r="1217" spans="1:3">
      <c r="A1217" t="s">
        <v>1383</v>
      </c>
      <c r="B1217" t="s">
        <v>74</v>
      </c>
      <c r="C1217">
        <v>6.9</v>
      </c>
    </row>
    <row r="1218" spans="1:3">
      <c r="A1218" t="s">
        <v>1384</v>
      </c>
      <c r="B1218" t="s">
        <v>74</v>
      </c>
      <c r="C1218">
        <v>29.5</v>
      </c>
    </row>
    <row r="1219" spans="1:3">
      <c r="A1219" t="s">
        <v>1385</v>
      </c>
      <c r="B1219" t="s">
        <v>1386</v>
      </c>
      <c r="C1219">
        <v>3.6</v>
      </c>
    </row>
    <row r="1220" spans="1:3">
      <c r="A1220" t="s">
        <v>1387</v>
      </c>
      <c r="B1220" t="s">
        <v>74</v>
      </c>
      <c r="C1220">
        <v>2.9</v>
      </c>
    </row>
    <row r="1221" spans="1:3">
      <c r="A1221" t="s">
        <v>1388</v>
      </c>
      <c r="B1221" t="s">
        <v>74</v>
      </c>
      <c r="C1221">
        <v>19.2</v>
      </c>
    </row>
    <row r="1222" spans="1:3">
      <c r="A1222" t="s">
        <v>1389</v>
      </c>
      <c r="B1222" t="s">
        <v>74</v>
      </c>
      <c r="C1222">
        <v>24.6</v>
      </c>
    </row>
    <row r="1223" spans="1:3">
      <c r="A1223" t="s">
        <v>1390</v>
      </c>
      <c r="B1223" t="s">
        <v>74</v>
      </c>
      <c r="C1223">
        <v>10.3</v>
      </c>
    </row>
    <row r="1224" spans="1:3">
      <c r="A1224" t="s">
        <v>1391</v>
      </c>
      <c r="B1224" t="s">
        <v>74</v>
      </c>
      <c r="C1224">
        <v>14.7</v>
      </c>
    </row>
    <row r="1225" spans="1:3">
      <c r="A1225" t="s">
        <v>1392</v>
      </c>
      <c r="B1225" t="s">
        <v>74</v>
      </c>
      <c r="C1225">
        <v>31.8</v>
      </c>
    </row>
    <row r="1226" spans="1:3">
      <c r="A1226" t="s">
        <v>1393</v>
      </c>
      <c r="B1226" t="s">
        <v>544</v>
      </c>
      <c r="C1226">
        <v>10.3</v>
      </c>
    </row>
    <row r="1227" spans="1:3">
      <c r="A1227" t="s">
        <v>1395</v>
      </c>
      <c r="B1227" t="s">
        <v>74</v>
      </c>
      <c r="C1227">
        <v>13.4</v>
      </c>
    </row>
    <row r="1228" spans="1:3">
      <c r="A1228" t="s">
        <v>1396</v>
      </c>
      <c r="B1228" t="s">
        <v>74</v>
      </c>
      <c r="C1228">
        <v>14.8</v>
      </c>
    </row>
    <row r="1229" spans="1:3">
      <c r="A1229" t="s">
        <v>1397</v>
      </c>
      <c r="B1229" t="s">
        <v>74</v>
      </c>
      <c r="C1229">
        <v>15.9</v>
      </c>
    </row>
    <row r="1230" spans="1:3">
      <c r="A1230" t="s">
        <v>1398</v>
      </c>
      <c r="B1230" t="s">
        <v>1399</v>
      </c>
      <c r="C1230">
        <v>24.6</v>
      </c>
    </row>
    <row r="1231" spans="1:3">
      <c r="A1231" t="s">
        <v>1855</v>
      </c>
      <c r="B1231" t="s">
        <v>74</v>
      </c>
      <c r="C1231">
        <v>27.2</v>
      </c>
    </row>
    <row r="1232" spans="1:3">
      <c r="A1232" t="s">
        <v>1400</v>
      </c>
      <c r="B1232" t="s">
        <v>74</v>
      </c>
      <c r="C1232">
        <v>6</v>
      </c>
    </row>
    <row r="1233" spans="1:3">
      <c r="A1233" t="s">
        <v>1401</v>
      </c>
      <c r="B1233" t="s">
        <v>74</v>
      </c>
      <c r="C1233">
        <v>10.9</v>
      </c>
    </row>
    <row r="1234" spans="1:3">
      <c r="A1234" t="s">
        <v>1405</v>
      </c>
      <c r="B1234" t="s">
        <v>74</v>
      </c>
      <c r="C1234">
        <v>18.5</v>
      </c>
    </row>
    <row r="1235" spans="1:3">
      <c r="A1235" t="s">
        <v>1406</v>
      </c>
      <c r="B1235" t="s">
        <v>74</v>
      </c>
      <c r="C1235">
        <v>25.9</v>
      </c>
    </row>
    <row r="1236" spans="1:3">
      <c r="A1236" t="s">
        <v>1407</v>
      </c>
      <c r="B1236" t="s">
        <v>185</v>
      </c>
      <c r="C1236">
        <v>8.5</v>
      </c>
    </row>
    <row r="1237" spans="1:3">
      <c r="A1237" t="s">
        <v>1408</v>
      </c>
      <c r="B1237" t="s">
        <v>74</v>
      </c>
      <c r="C1237">
        <v>20.8</v>
      </c>
    </row>
    <row r="1238" spans="1:3">
      <c r="A1238" t="s">
        <v>1409</v>
      </c>
      <c r="B1238" t="s">
        <v>74</v>
      </c>
      <c r="C1238">
        <v>29.4</v>
      </c>
    </row>
    <row r="1239" spans="1:3">
      <c r="A1239" t="s">
        <v>1410</v>
      </c>
      <c r="B1239" t="s">
        <v>74</v>
      </c>
      <c r="C1239">
        <v>22.6</v>
      </c>
    </row>
    <row r="1240" spans="1:3">
      <c r="A1240" t="s">
        <v>1411</v>
      </c>
      <c r="B1240" t="s">
        <v>74</v>
      </c>
      <c r="C1240">
        <v>33.6</v>
      </c>
    </row>
    <row r="1241" spans="1:3">
      <c r="A1241" t="s">
        <v>1413</v>
      </c>
      <c r="B1241" t="s">
        <v>74</v>
      </c>
      <c r="C1241">
        <v>19</v>
      </c>
    </row>
    <row r="1242" spans="1:3">
      <c r="A1242" t="s">
        <v>1414</v>
      </c>
      <c r="B1242" t="s">
        <v>350</v>
      </c>
      <c r="C1242">
        <v>6.8</v>
      </c>
    </row>
    <row r="1243" spans="1:3">
      <c r="A1243" t="s">
        <v>1415</v>
      </c>
      <c r="B1243" t="s">
        <v>74</v>
      </c>
      <c r="C1243">
        <v>11.4</v>
      </c>
    </row>
    <row r="1244" spans="1:3">
      <c r="A1244" t="s">
        <v>1416</v>
      </c>
      <c r="B1244" t="s">
        <v>74</v>
      </c>
      <c r="C1244">
        <v>45.6</v>
      </c>
    </row>
    <row r="1245" spans="1:3">
      <c r="A1245" t="s">
        <v>1417</v>
      </c>
      <c r="B1245" t="s">
        <v>74</v>
      </c>
      <c r="C1245">
        <v>12.9</v>
      </c>
    </row>
    <row r="1246" spans="1:3">
      <c r="A1246" t="s">
        <v>1418</v>
      </c>
      <c r="B1246" t="s">
        <v>74</v>
      </c>
      <c r="C1246">
        <v>38.700000000000003</v>
      </c>
    </row>
    <row r="1247" spans="1:3">
      <c r="A1247" t="s">
        <v>1419</v>
      </c>
      <c r="B1247" t="s">
        <v>74</v>
      </c>
      <c r="C1247">
        <v>19.899999999999999</v>
      </c>
    </row>
    <row r="1248" spans="1:3">
      <c r="A1248" t="s">
        <v>1420</v>
      </c>
      <c r="B1248" t="s">
        <v>74</v>
      </c>
      <c r="C1248">
        <v>54</v>
      </c>
    </row>
    <row r="1249" spans="1:3">
      <c r="A1249" t="s">
        <v>1422</v>
      </c>
      <c r="B1249" t="s">
        <v>74</v>
      </c>
      <c r="C1249">
        <v>6.8</v>
      </c>
    </row>
    <row r="1250" spans="1:3">
      <c r="A1250" t="s">
        <v>1423</v>
      </c>
      <c r="B1250" t="s">
        <v>74</v>
      </c>
      <c r="C1250">
        <v>23.7</v>
      </c>
    </row>
    <row r="1251" spans="1:3">
      <c r="A1251" t="s">
        <v>1424</v>
      </c>
      <c r="B1251" t="s">
        <v>101</v>
      </c>
      <c r="C1251">
        <v>19</v>
      </c>
    </row>
    <row r="1252" spans="1:3">
      <c r="A1252" t="s">
        <v>1425</v>
      </c>
      <c r="B1252" t="s">
        <v>74</v>
      </c>
      <c r="C1252">
        <v>13.8</v>
      </c>
    </row>
    <row r="1253" spans="1:3">
      <c r="A1253" t="s">
        <v>1426</v>
      </c>
      <c r="B1253" t="s">
        <v>74</v>
      </c>
      <c r="C1253">
        <v>21.2</v>
      </c>
    </row>
    <row r="1254" spans="1:3">
      <c r="A1254" t="s">
        <v>1427</v>
      </c>
      <c r="B1254" t="s">
        <v>74</v>
      </c>
      <c r="C1254">
        <v>12.4</v>
      </c>
    </row>
    <row r="1255" spans="1:3">
      <c r="A1255" t="s">
        <v>1428</v>
      </c>
      <c r="B1255" t="s">
        <v>74</v>
      </c>
      <c r="C1255">
        <v>19.600000000000001</v>
      </c>
    </row>
    <row r="1256" spans="1:3">
      <c r="A1256" t="s">
        <v>2014</v>
      </c>
      <c r="B1256" t="s">
        <v>74</v>
      </c>
      <c r="C1256">
        <v>8</v>
      </c>
    </row>
    <row r="1257" spans="1:3">
      <c r="A1257" t="s">
        <v>1429</v>
      </c>
      <c r="B1257" t="s">
        <v>74</v>
      </c>
      <c r="C1257">
        <v>13.1</v>
      </c>
    </row>
    <row r="1258" spans="1:3">
      <c r="A1258" t="s">
        <v>1430</v>
      </c>
      <c r="B1258" t="s">
        <v>74</v>
      </c>
      <c r="C1258">
        <v>7.2</v>
      </c>
    </row>
    <row r="1259" spans="1:3">
      <c r="A1259" t="s">
        <v>1431</v>
      </c>
      <c r="B1259" t="s">
        <v>1992</v>
      </c>
      <c r="C1259">
        <v>13.4</v>
      </c>
    </row>
    <row r="1260" spans="1:3">
      <c r="A1260" t="s">
        <v>1856</v>
      </c>
      <c r="B1260" t="s">
        <v>633</v>
      </c>
      <c r="C1260">
        <v>17.2</v>
      </c>
    </row>
    <row r="1261" spans="1:3">
      <c r="A1261" t="s">
        <v>1857</v>
      </c>
      <c r="B1261" t="s">
        <v>74</v>
      </c>
      <c r="C1261">
        <v>18.5</v>
      </c>
    </row>
    <row r="1262" spans="1:3">
      <c r="A1262" t="s">
        <v>1432</v>
      </c>
      <c r="B1262" t="s">
        <v>74</v>
      </c>
      <c r="C1262">
        <v>30.3</v>
      </c>
    </row>
    <row r="1263" spans="1:3">
      <c r="A1263" t="s">
        <v>1433</v>
      </c>
      <c r="B1263" t="s">
        <v>74</v>
      </c>
      <c r="C1263">
        <v>16.5</v>
      </c>
    </row>
    <row r="1264" spans="1:3">
      <c r="A1264" t="s">
        <v>1434</v>
      </c>
      <c r="B1264" t="s">
        <v>74</v>
      </c>
      <c r="C1264">
        <v>19.5</v>
      </c>
    </row>
    <row r="1265" spans="1:3">
      <c r="A1265" t="s">
        <v>1435</v>
      </c>
      <c r="B1265" t="s">
        <v>436</v>
      </c>
      <c r="C1265">
        <v>15.2</v>
      </c>
    </row>
    <row r="1266" spans="1:3">
      <c r="A1266" t="s">
        <v>1436</v>
      </c>
      <c r="B1266" t="s">
        <v>74</v>
      </c>
      <c r="C1266">
        <v>18.3</v>
      </c>
    </row>
    <row r="1267" spans="1:3">
      <c r="A1267" t="s">
        <v>1437</v>
      </c>
      <c r="B1267" t="s">
        <v>74</v>
      </c>
      <c r="C1267">
        <v>6.9</v>
      </c>
    </row>
    <row r="1268" spans="1:3">
      <c r="A1268" t="s">
        <v>1438</v>
      </c>
      <c r="B1268" t="s">
        <v>74</v>
      </c>
      <c r="C1268">
        <v>16</v>
      </c>
    </row>
    <row r="1269" spans="1:3">
      <c r="A1269" t="s">
        <v>1439</v>
      </c>
      <c r="B1269" t="s">
        <v>74</v>
      </c>
      <c r="C1269">
        <v>24.9</v>
      </c>
    </row>
    <row r="1270" spans="1:3">
      <c r="A1270" t="s">
        <v>1440</v>
      </c>
      <c r="B1270" t="s">
        <v>1441</v>
      </c>
      <c r="C1270">
        <v>16.3</v>
      </c>
    </row>
    <row r="1271" spans="1:3">
      <c r="A1271" t="s">
        <v>1442</v>
      </c>
      <c r="B1271" t="s">
        <v>74</v>
      </c>
      <c r="C1271">
        <v>21.7</v>
      </c>
    </row>
    <row r="1272" spans="1:3">
      <c r="A1272" t="s">
        <v>1443</v>
      </c>
      <c r="B1272" t="s">
        <v>74</v>
      </c>
      <c r="C1272">
        <v>16.3</v>
      </c>
    </row>
    <row r="1273" spans="1:3">
      <c r="A1273" t="s">
        <v>1444</v>
      </c>
      <c r="B1273" t="s">
        <v>74</v>
      </c>
      <c r="C1273">
        <v>30.2</v>
      </c>
    </row>
    <row r="1274" spans="1:3">
      <c r="A1274" t="s">
        <v>1445</v>
      </c>
      <c r="B1274" t="s">
        <v>74</v>
      </c>
      <c r="C1274">
        <v>18</v>
      </c>
    </row>
    <row r="1275" spans="1:3">
      <c r="A1275" t="s">
        <v>1446</v>
      </c>
      <c r="B1275" t="s">
        <v>852</v>
      </c>
      <c r="C1275">
        <v>10.3</v>
      </c>
    </row>
    <row r="1276" spans="1:3">
      <c r="A1276" t="s">
        <v>1447</v>
      </c>
      <c r="B1276" t="s">
        <v>74</v>
      </c>
      <c r="C1276">
        <v>10.6</v>
      </c>
    </row>
    <row r="1277" spans="1:3">
      <c r="A1277" t="s">
        <v>1448</v>
      </c>
      <c r="B1277" t="s">
        <v>640</v>
      </c>
      <c r="C1277">
        <v>8.5</v>
      </c>
    </row>
    <row r="1278" spans="1:3">
      <c r="A1278" t="s">
        <v>1449</v>
      </c>
      <c r="B1278" t="s">
        <v>74</v>
      </c>
      <c r="C1278">
        <v>25.2</v>
      </c>
    </row>
    <row r="1279" spans="1:3">
      <c r="A1279" t="s">
        <v>1450</v>
      </c>
      <c r="B1279" t="s">
        <v>74</v>
      </c>
      <c r="C1279">
        <v>14.2</v>
      </c>
    </row>
    <row r="1280" spans="1:3">
      <c r="A1280" t="s">
        <v>1794</v>
      </c>
      <c r="B1280" t="s">
        <v>74</v>
      </c>
      <c r="C1280">
        <v>16</v>
      </c>
    </row>
    <row r="1281" spans="1:3">
      <c r="A1281" t="s">
        <v>1451</v>
      </c>
      <c r="B1281" t="s">
        <v>74</v>
      </c>
      <c r="C1281">
        <v>7.8</v>
      </c>
    </row>
    <row r="1282" spans="1:3">
      <c r="A1282" t="s">
        <v>1452</v>
      </c>
      <c r="B1282" t="s">
        <v>85</v>
      </c>
      <c r="C1282">
        <v>15.5</v>
      </c>
    </row>
    <row r="1283" spans="1:3">
      <c r="A1283" t="s">
        <v>1453</v>
      </c>
      <c r="B1283" t="s">
        <v>74</v>
      </c>
      <c r="C1283">
        <v>22</v>
      </c>
    </row>
    <row r="1284" spans="1:3">
      <c r="A1284" t="s">
        <v>1454</v>
      </c>
      <c r="B1284" t="s">
        <v>74</v>
      </c>
      <c r="C1284">
        <v>29.5</v>
      </c>
    </row>
    <row r="1285" spans="1:3">
      <c r="A1285" t="s">
        <v>1455</v>
      </c>
      <c r="B1285" t="s">
        <v>74</v>
      </c>
      <c r="C1285">
        <v>10.6</v>
      </c>
    </row>
    <row r="1286" spans="1:3">
      <c r="A1286" t="s">
        <v>1456</v>
      </c>
      <c r="B1286" t="s">
        <v>74</v>
      </c>
      <c r="C1286">
        <v>21.7</v>
      </c>
    </row>
    <row r="1287" spans="1:3">
      <c r="A1287" t="s">
        <v>1457</v>
      </c>
      <c r="B1287" t="s">
        <v>74</v>
      </c>
      <c r="C1287">
        <v>12.7</v>
      </c>
    </row>
    <row r="1288" spans="1:3">
      <c r="A1288" t="s">
        <v>1458</v>
      </c>
      <c r="B1288" t="s">
        <v>74</v>
      </c>
      <c r="C1288">
        <v>17.100000000000001</v>
      </c>
    </row>
    <row r="1289" spans="1:3">
      <c r="A1289" t="s">
        <v>1795</v>
      </c>
      <c r="B1289" t="s">
        <v>74</v>
      </c>
      <c r="C1289">
        <v>23.1</v>
      </c>
    </row>
    <row r="1290" spans="1:3">
      <c r="A1290" t="s">
        <v>1459</v>
      </c>
      <c r="B1290" t="s">
        <v>74</v>
      </c>
      <c r="C1290">
        <v>10</v>
      </c>
    </row>
    <row r="1291" spans="1:3">
      <c r="A1291" t="s">
        <v>1460</v>
      </c>
      <c r="B1291" t="s">
        <v>74</v>
      </c>
      <c r="C1291">
        <v>13.8</v>
      </c>
    </row>
    <row r="1292" spans="1:3">
      <c r="A1292" t="s">
        <v>1461</v>
      </c>
      <c r="B1292" t="s">
        <v>74</v>
      </c>
      <c r="C1292">
        <v>17.3</v>
      </c>
    </row>
    <row r="1293" spans="1:3">
      <c r="A1293" t="s">
        <v>1462</v>
      </c>
      <c r="B1293" t="s">
        <v>74</v>
      </c>
      <c r="C1293">
        <v>28.9</v>
      </c>
    </row>
    <row r="1294" spans="1:3">
      <c r="A1294" t="s">
        <v>1463</v>
      </c>
      <c r="B1294" t="s">
        <v>74</v>
      </c>
      <c r="C1294">
        <v>11.5</v>
      </c>
    </row>
    <row r="1295" spans="1:3">
      <c r="A1295" t="s">
        <v>1464</v>
      </c>
      <c r="B1295" t="s">
        <v>74</v>
      </c>
      <c r="C1295">
        <v>12.3</v>
      </c>
    </row>
    <row r="1296" spans="1:3">
      <c r="A1296" t="s">
        <v>1465</v>
      </c>
      <c r="B1296" t="s">
        <v>74</v>
      </c>
      <c r="C1296">
        <v>12</v>
      </c>
    </row>
    <row r="1297" spans="1:3">
      <c r="A1297" t="s">
        <v>1466</v>
      </c>
      <c r="B1297" t="s">
        <v>74</v>
      </c>
      <c r="C1297">
        <v>18.100000000000001</v>
      </c>
    </row>
    <row r="1298" spans="1:3">
      <c r="A1298" t="s">
        <v>1467</v>
      </c>
      <c r="B1298" t="s">
        <v>74</v>
      </c>
      <c r="C1298">
        <v>15.4</v>
      </c>
    </row>
    <row r="1299" spans="1:3">
      <c r="A1299" t="s">
        <v>1468</v>
      </c>
      <c r="B1299" t="s">
        <v>74</v>
      </c>
      <c r="C1299">
        <v>30</v>
      </c>
    </row>
    <row r="1300" spans="1:3">
      <c r="A1300" t="s">
        <v>1469</v>
      </c>
      <c r="B1300" t="s">
        <v>74</v>
      </c>
      <c r="C1300">
        <v>22.8</v>
      </c>
    </row>
    <row r="1301" spans="1:3">
      <c r="A1301" t="s">
        <v>1470</v>
      </c>
      <c r="B1301" t="s">
        <v>74</v>
      </c>
      <c r="C1301">
        <v>20.100000000000001</v>
      </c>
    </row>
    <row r="1302" spans="1:3">
      <c r="A1302" t="s">
        <v>1471</v>
      </c>
      <c r="B1302" t="s">
        <v>74</v>
      </c>
      <c r="C1302">
        <v>19.600000000000001</v>
      </c>
    </row>
    <row r="1303" spans="1:3">
      <c r="A1303" t="s">
        <v>1472</v>
      </c>
      <c r="B1303" t="s">
        <v>74</v>
      </c>
      <c r="C1303">
        <v>16.600000000000001</v>
      </c>
    </row>
    <row r="1304" spans="1:3">
      <c r="A1304" t="s">
        <v>1473</v>
      </c>
      <c r="B1304" t="s">
        <v>547</v>
      </c>
      <c r="C1304">
        <v>2.6</v>
      </c>
    </row>
    <row r="1305" spans="1:3">
      <c r="A1305" t="s">
        <v>1796</v>
      </c>
      <c r="B1305" t="s">
        <v>74</v>
      </c>
      <c r="C1305">
        <v>46.2</v>
      </c>
    </row>
    <row r="1306" spans="1:3">
      <c r="A1306" t="s">
        <v>1474</v>
      </c>
      <c r="B1306" t="s">
        <v>74</v>
      </c>
      <c r="C1306">
        <v>17.7</v>
      </c>
    </row>
    <row r="1307" spans="1:3">
      <c r="A1307" t="s">
        <v>1476</v>
      </c>
      <c r="B1307" t="s">
        <v>74</v>
      </c>
      <c r="C1307">
        <v>23.8</v>
      </c>
    </row>
    <row r="1308" spans="1:3">
      <c r="A1308" t="s">
        <v>1477</v>
      </c>
      <c r="B1308" t="s">
        <v>74</v>
      </c>
      <c r="C1308">
        <v>12.9</v>
      </c>
    </row>
    <row r="1309" spans="1:3">
      <c r="A1309" t="s">
        <v>1478</v>
      </c>
      <c r="B1309" t="s">
        <v>1479</v>
      </c>
      <c r="C1309">
        <v>21.3</v>
      </c>
    </row>
    <row r="1310" spans="1:3">
      <c r="A1310" t="s">
        <v>1480</v>
      </c>
      <c r="B1310" t="s">
        <v>74</v>
      </c>
      <c r="C1310">
        <v>19.600000000000001</v>
      </c>
    </row>
    <row r="1311" spans="1:3">
      <c r="A1311" t="s">
        <v>1481</v>
      </c>
      <c r="B1311" t="s">
        <v>74</v>
      </c>
      <c r="C1311">
        <v>16.2</v>
      </c>
    </row>
    <row r="1312" spans="1:3">
      <c r="A1312" t="s">
        <v>1482</v>
      </c>
      <c r="B1312" t="s">
        <v>74</v>
      </c>
      <c r="C1312">
        <v>16</v>
      </c>
    </row>
    <row r="1313" spans="1:3">
      <c r="A1313" t="s">
        <v>1483</v>
      </c>
      <c r="B1313" t="s">
        <v>74</v>
      </c>
      <c r="C1313">
        <v>17.399999999999999</v>
      </c>
    </row>
    <row r="1314" spans="1:3">
      <c r="A1314" t="s">
        <v>1484</v>
      </c>
      <c r="B1314" t="s">
        <v>74</v>
      </c>
      <c r="C1314">
        <v>27.3</v>
      </c>
    </row>
    <row r="1315" spans="1:3">
      <c r="A1315" t="s">
        <v>1485</v>
      </c>
      <c r="B1315" t="s">
        <v>74</v>
      </c>
      <c r="C1315">
        <v>8.9</v>
      </c>
    </row>
    <row r="1316" spans="1:3">
      <c r="A1316" t="s">
        <v>1486</v>
      </c>
      <c r="B1316" t="s">
        <v>74</v>
      </c>
      <c r="C1316">
        <v>2</v>
      </c>
    </row>
    <row r="1317" spans="1:3">
      <c r="A1317" t="s">
        <v>1487</v>
      </c>
      <c r="B1317" t="s">
        <v>74</v>
      </c>
      <c r="C1317">
        <v>31</v>
      </c>
    </row>
    <row r="1318" spans="1:3">
      <c r="A1318" t="s">
        <v>1489</v>
      </c>
      <c r="B1318" t="s">
        <v>74</v>
      </c>
      <c r="C1318">
        <v>19.8</v>
      </c>
    </row>
    <row r="1319" spans="1:3">
      <c r="A1319" t="s">
        <v>1492</v>
      </c>
      <c r="B1319" t="s">
        <v>74</v>
      </c>
      <c r="C1319">
        <v>35.700000000000003</v>
      </c>
    </row>
    <row r="1320" spans="1:3">
      <c r="A1320" t="s">
        <v>1493</v>
      </c>
      <c r="B1320" t="s">
        <v>74</v>
      </c>
      <c r="C1320">
        <v>29.2</v>
      </c>
    </row>
    <row r="1321" spans="1:3">
      <c r="A1321" t="s">
        <v>1797</v>
      </c>
      <c r="B1321" t="s">
        <v>74</v>
      </c>
      <c r="C1321">
        <v>16.7</v>
      </c>
    </row>
    <row r="1322" spans="1:3">
      <c r="A1322" t="s">
        <v>1798</v>
      </c>
      <c r="B1322" t="s">
        <v>74</v>
      </c>
      <c r="C1322">
        <v>15.6</v>
      </c>
    </row>
    <row r="1323" spans="1:3">
      <c r="A1323" t="s">
        <v>1494</v>
      </c>
      <c r="B1323" t="s">
        <v>74</v>
      </c>
      <c r="C1323">
        <v>14.3</v>
      </c>
    </row>
    <row r="1324" spans="1:3">
      <c r="A1324" t="s">
        <v>1495</v>
      </c>
      <c r="B1324" t="s">
        <v>74</v>
      </c>
      <c r="C1324">
        <v>23</v>
      </c>
    </row>
    <row r="1325" spans="1:3">
      <c r="A1325" t="s">
        <v>1799</v>
      </c>
      <c r="B1325" t="s">
        <v>74</v>
      </c>
      <c r="C1325">
        <v>35.5</v>
      </c>
    </row>
    <row r="1326" spans="1:3">
      <c r="A1326" t="s">
        <v>1973</v>
      </c>
      <c r="B1326" t="s">
        <v>74</v>
      </c>
      <c r="C1326">
        <v>13.8</v>
      </c>
    </row>
    <row r="1327" spans="1:3">
      <c r="A1327" t="s">
        <v>1496</v>
      </c>
      <c r="B1327" t="s">
        <v>74</v>
      </c>
      <c r="C1327">
        <v>18.7</v>
      </c>
    </row>
    <row r="1328" spans="1:3">
      <c r="A1328" t="s">
        <v>1497</v>
      </c>
      <c r="B1328" t="s">
        <v>74</v>
      </c>
      <c r="C1328">
        <v>16.3</v>
      </c>
    </row>
    <row r="1329" spans="1:3">
      <c r="A1329" t="s">
        <v>1498</v>
      </c>
      <c r="B1329" t="s">
        <v>74</v>
      </c>
      <c r="C1329">
        <v>24.6</v>
      </c>
    </row>
    <row r="1330" spans="1:3">
      <c r="A1330" t="s">
        <v>1499</v>
      </c>
      <c r="B1330" t="s">
        <v>74</v>
      </c>
      <c r="C1330">
        <v>35.799999999999997</v>
      </c>
    </row>
    <row r="1331" spans="1:3">
      <c r="A1331" t="s">
        <v>1500</v>
      </c>
      <c r="B1331" t="s">
        <v>1501</v>
      </c>
      <c r="C1331">
        <v>5.3</v>
      </c>
    </row>
    <row r="1332" spans="1:3">
      <c r="A1332" t="s">
        <v>1502</v>
      </c>
      <c r="B1332" t="s">
        <v>74</v>
      </c>
      <c r="C1332">
        <v>24.9</v>
      </c>
    </row>
    <row r="1333" spans="1:3">
      <c r="A1333" t="s">
        <v>1503</v>
      </c>
      <c r="B1333" t="s">
        <v>74</v>
      </c>
      <c r="C1333">
        <v>12</v>
      </c>
    </row>
    <row r="1334" spans="1:3">
      <c r="A1334" t="s">
        <v>1504</v>
      </c>
      <c r="B1334" t="s">
        <v>74</v>
      </c>
      <c r="C1334">
        <v>16.2</v>
      </c>
    </row>
    <row r="1335" spans="1:3">
      <c r="A1335" t="s">
        <v>1505</v>
      </c>
      <c r="B1335" t="s">
        <v>74</v>
      </c>
      <c r="C1335">
        <v>9.5</v>
      </c>
    </row>
    <row r="1336" spans="1:3">
      <c r="A1336" t="s">
        <v>1506</v>
      </c>
      <c r="B1336" t="s">
        <v>119</v>
      </c>
      <c r="C1336">
        <v>5.6</v>
      </c>
    </row>
    <row r="1337" spans="1:3">
      <c r="A1337" t="s">
        <v>1507</v>
      </c>
      <c r="B1337" t="s">
        <v>74</v>
      </c>
      <c r="C1337">
        <v>14.7</v>
      </c>
    </row>
    <row r="1338" spans="1:3">
      <c r="A1338" t="s">
        <v>1858</v>
      </c>
      <c r="B1338" t="s">
        <v>74</v>
      </c>
      <c r="C1338">
        <v>21.9</v>
      </c>
    </row>
    <row r="1339" spans="1:3">
      <c r="A1339" t="s">
        <v>1509</v>
      </c>
      <c r="B1339" t="s">
        <v>74</v>
      </c>
      <c r="C1339">
        <v>21.1</v>
      </c>
    </row>
    <row r="1340" spans="1:3">
      <c r="A1340" t="s">
        <v>1511</v>
      </c>
      <c r="B1340" t="s">
        <v>154</v>
      </c>
      <c r="C1340">
        <v>14.8</v>
      </c>
    </row>
    <row r="1341" spans="1:3">
      <c r="A1341" t="s">
        <v>1512</v>
      </c>
      <c r="B1341" t="s">
        <v>74</v>
      </c>
      <c r="C1341">
        <v>8.8000000000000007</v>
      </c>
    </row>
    <row r="1342" spans="1:3">
      <c r="A1342" t="s">
        <v>1513</v>
      </c>
      <c r="B1342" t="s">
        <v>74</v>
      </c>
      <c r="C1342">
        <v>23.7</v>
      </c>
    </row>
    <row r="1343" spans="1:3">
      <c r="A1343" t="s">
        <v>1514</v>
      </c>
      <c r="B1343" t="s">
        <v>74</v>
      </c>
      <c r="C1343">
        <v>23.1</v>
      </c>
    </row>
    <row r="1344" spans="1:3">
      <c r="A1344" t="s">
        <v>1515</v>
      </c>
      <c r="B1344" t="s">
        <v>74</v>
      </c>
      <c r="C1344">
        <v>21.1</v>
      </c>
    </row>
    <row r="1345" spans="1:3">
      <c r="A1345" t="s">
        <v>1516</v>
      </c>
      <c r="B1345" t="s">
        <v>74</v>
      </c>
      <c r="C1345">
        <v>18.5</v>
      </c>
    </row>
    <row r="1346" spans="1:3">
      <c r="A1346" t="s">
        <v>1993</v>
      </c>
      <c r="B1346" t="s">
        <v>74</v>
      </c>
      <c r="C1346">
        <v>28.1</v>
      </c>
    </row>
    <row r="1347" spans="1:3">
      <c r="A1347" t="s">
        <v>1518</v>
      </c>
      <c r="B1347" t="s">
        <v>74</v>
      </c>
      <c r="C1347">
        <v>11.6</v>
      </c>
    </row>
    <row r="1348" spans="1:3">
      <c r="A1348" t="s">
        <v>1519</v>
      </c>
      <c r="B1348" t="s">
        <v>74</v>
      </c>
      <c r="C1348">
        <v>31.5</v>
      </c>
    </row>
    <row r="1349" spans="1:3">
      <c r="A1349" t="s">
        <v>1520</v>
      </c>
      <c r="B1349" t="s">
        <v>74</v>
      </c>
      <c r="C1349">
        <v>20.399999999999999</v>
      </c>
    </row>
    <row r="1350" spans="1:3">
      <c r="A1350" t="s">
        <v>1521</v>
      </c>
      <c r="B1350" t="s">
        <v>74</v>
      </c>
      <c r="C1350">
        <v>20.5</v>
      </c>
    </row>
    <row r="1351" spans="1:3">
      <c r="A1351" t="s">
        <v>1523</v>
      </c>
      <c r="B1351" t="s">
        <v>74</v>
      </c>
      <c r="C1351">
        <v>24.2</v>
      </c>
    </row>
    <row r="1352" spans="1:3">
      <c r="A1352" t="s">
        <v>1524</v>
      </c>
      <c r="B1352" t="s">
        <v>74</v>
      </c>
      <c r="C1352">
        <v>11.1</v>
      </c>
    </row>
    <row r="1353" spans="1:3">
      <c r="A1353" t="s">
        <v>1525</v>
      </c>
      <c r="B1353" t="s">
        <v>74</v>
      </c>
      <c r="C1353">
        <v>20</v>
      </c>
    </row>
    <row r="1354" spans="1:3">
      <c r="A1354" t="s">
        <v>1526</v>
      </c>
      <c r="B1354" t="s">
        <v>74</v>
      </c>
      <c r="C1354">
        <v>22.7</v>
      </c>
    </row>
    <row r="1355" spans="1:3">
      <c r="A1355" t="s">
        <v>1527</v>
      </c>
      <c r="B1355" t="s">
        <v>74</v>
      </c>
      <c r="C1355">
        <v>21.6</v>
      </c>
    </row>
    <row r="1356" spans="1:3">
      <c r="A1356" t="s">
        <v>1528</v>
      </c>
      <c r="B1356" t="s">
        <v>346</v>
      </c>
      <c r="C1356">
        <v>12.3</v>
      </c>
    </row>
    <row r="1357" spans="1:3">
      <c r="A1357" t="s">
        <v>1529</v>
      </c>
      <c r="B1357" t="s">
        <v>74</v>
      </c>
      <c r="C1357">
        <v>13.4</v>
      </c>
    </row>
    <row r="1358" spans="1:3">
      <c r="A1358" t="s">
        <v>1994</v>
      </c>
      <c r="B1358" t="s">
        <v>1995</v>
      </c>
      <c r="C1358">
        <v>16.5</v>
      </c>
    </row>
    <row r="1359" spans="1:3">
      <c r="A1359" t="s">
        <v>1530</v>
      </c>
      <c r="B1359" t="s">
        <v>74</v>
      </c>
      <c r="C1359">
        <v>20.399999999999999</v>
      </c>
    </row>
    <row r="1360" spans="1:3">
      <c r="A1360" t="s">
        <v>1800</v>
      </c>
      <c r="B1360" t="s">
        <v>74</v>
      </c>
      <c r="C1360">
        <v>22.1</v>
      </c>
    </row>
    <row r="1361" spans="1:3">
      <c r="A1361" t="s">
        <v>1531</v>
      </c>
      <c r="B1361" t="s">
        <v>74</v>
      </c>
      <c r="C1361">
        <v>26.4</v>
      </c>
    </row>
    <row r="1362" spans="1:3">
      <c r="A1362" t="s">
        <v>1532</v>
      </c>
      <c r="B1362" t="s">
        <v>574</v>
      </c>
      <c r="C1362">
        <v>13.7</v>
      </c>
    </row>
    <row r="1363" spans="1:3">
      <c r="A1363" t="s">
        <v>1533</v>
      </c>
      <c r="B1363" t="s">
        <v>74</v>
      </c>
      <c r="C1363">
        <v>12.7</v>
      </c>
    </row>
    <row r="1364" spans="1:3">
      <c r="A1364" t="s">
        <v>1534</v>
      </c>
      <c r="B1364" t="s">
        <v>74</v>
      </c>
      <c r="C1364">
        <v>23</v>
      </c>
    </row>
    <row r="1365" spans="1:3">
      <c r="A1365" t="s">
        <v>1535</v>
      </c>
      <c r="B1365" t="s">
        <v>74</v>
      </c>
      <c r="C1365">
        <v>23</v>
      </c>
    </row>
    <row r="1366" spans="1:3">
      <c r="A1366" t="s">
        <v>1536</v>
      </c>
      <c r="B1366" t="s">
        <v>74</v>
      </c>
      <c r="C1366">
        <v>29.2</v>
      </c>
    </row>
    <row r="1367" spans="1:3">
      <c r="A1367" t="s">
        <v>1537</v>
      </c>
      <c r="B1367" t="s">
        <v>74</v>
      </c>
      <c r="C1367">
        <v>17.899999999999999</v>
      </c>
    </row>
    <row r="1368" spans="1:3">
      <c r="A1368" t="s">
        <v>1538</v>
      </c>
      <c r="B1368" t="s">
        <v>74</v>
      </c>
      <c r="C1368">
        <v>13</v>
      </c>
    </row>
    <row r="1369" spans="1:3">
      <c r="A1369" t="s">
        <v>1539</v>
      </c>
      <c r="B1369" t="s">
        <v>74</v>
      </c>
      <c r="C1369">
        <v>9.9</v>
      </c>
    </row>
    <row r="1370" spans="1:3">
      <c r="A1370" t="s">
        <v>1540</v>
      </c>
      <c r="B1370" t="s">
        <v>146</v>
      </c>
      <c r="C1370">
        <v>22.8</v>
      </c>
    </row>
    <row r="1371" spans="1:3">
      <c r="A1371" t="s">
        <v>1541</v>
      </c>
      <c r="B1371" t="s">
        <v>74</v>
      </c>
      <c r="C1371">
        <v>14.7</v>
      </c>
    </row>
    <row r="1372" spans="1:3">
      <c r="A1372" t="s">
        <v>1542</v>
      </c>
      <c r="B1372" t="s">
        <v>74</v>
      </c>
      <c r="C1372">
        <v>18.2</v>
      </c>
    </row>
    <row r="1373" spans="1:3">
      <c r="A1373" t="s">
        <v>1543</v>
      </c>
      <c r="B1373" t="s">
        <v>74</v>
      </c>
      <c r="C1373">
        <v>28</v>
      </c>
    </row>
    <row r="1374" spans="1:3">
      <c r="A1374" t="s">
        <v>1544</v>
      </c>
      <c r="B1374" t="s">
        <v>74</v>
      </c>
      <c r="C1374">
        <v>19.3</v>
      </c>
    </row>
    <row r="1375" spans="1:3">
      <c r="A1375" t="s">
        <v>1545</v>
      </c>
      <c r="B1375" t="s">
        <v>74</v>
      </c>
      <c r="C1375">
        <v>22</v>
      </c>
    </row>
    <row r="1376" spans="1:3">
      <c r="A1376" t="s">
        <v>1546</v>
      </c>
      <c r="B1376" t="s">
        <v>74</v>
      </c>
      <c r="C1376">
        <v>19.3</v>
      </c>
    </row>
    <row r="1377" spans="1:3">
      <c r="A1377" t="s">
        <v>1547</v>
      </c>
      <c r="B1377" t="s">
        <v>505</v>
      </c>
      <c r="C1377">
        <v>18.2</v>
      </c>
    </row>
    <row r="1378" spans="1:3">
      <c r="A1378" t="s">
        <v>1548</v>
      </c>
      <c r="B1378" t="s">
        <v>74</v>
      </c>
      <c r="C1378">
        <v>22.6</v>
      </c>
    </row>
    <row r="1379" spans="1:3">
      <c r="A1379" t="s">
        <v>1549</v>
      </c>
      <c r="B1379" t="s">
        <v>74</v>
      </c>
      <c r="C1379">
        <v>11.7</v>
      </c>
    </row>
    <row r="1380" spans="1:3">
      <c r="A1380" t="s">
        <v>1801</v>
      </c>
      <c r="B1380" t="s">
        <v>74</v>
      </c>
      <c r="C1380">
        <v>18</v>
      </c>
    </row>
    <row r="1381" spans="1:3">
      <c r="A1381" t="s">
        <v>1550</v>
      </c>
      <c r="B1381" t="s">
        <v>74</v>
      </c>
      <c r="C1381">
        <v>15.5</v>
      </c>
    </row>
    <row r="1382" spans="1:3">
      <c r="A1382" t="s">
        <v>1552</v>
      </c>
      <c r="B1382" t="s">
        <v>74</v>
      </c>
      <c r="C1382">
        <v>18.2</v>
      </c>
    </row>
    <row r="1383" spans="1:3">
      <c r="A1383" t="s">
        <v>1553</v>
      </c>
      <c r="B1383" t="s">
        <v>74</v>
      </c>
      <c r="C1383">
        <v>11.6</v>
      </c>
    </row>
    <row r="1384" spans="1:3">
      <c r="A1384" t="s">
        <v>1554</v>
      </c>
      <c r="B1384" t="s">
        <v>74</v>
      </c>
      <c r="C1384">
        <v>33.4</v>
      </c>
    </row>
    <row r="1385" spans="1:3">
      <c r="A1385" t="s">
        <v>1555</v>
      </c>
      <c r="B1385" t="s">
        <v>74</v>
      </c>
      <c r="C1385">
        <v>27.5</v>
      </c>
    </row>
    <row r="1386" spans="1:3">
      <c r="A1386" t="s">
        <v>1556</v>
      </c>
      <c r="B1386" t="s">
        <v>74</v>
      </c>
      <c r="C1386">
        <v>9</v>
      </c>
    </row>
    <row r="1387" spans="1:3">
      <c r="A1387" t="s">
        <v>1802</v>
      </c>
      <c r="B1387" t="s">
        <v>74</v>
      </c>
      <c r="C1387">
        <v>18.899999999999999</v>
      </c>
    </row>
    <row r="1388" spans="1:3">
      <c r="A1388" t="s">
        <v>1557</v>
      </c>
      <c r="B1388" t="s">
        <v>74</v>
      </c>
      <c r="C1388">
        <v>17.8</v>
      </c>
    </row>
    <row r="1389" spans="1:3">
      <c r="A1389" t="s">
        <v>1558</v>
      </c>
      <c r="B1389" t="s">
        <v>74</v>
      </c>
      <c r="C1389">
        <v>36.5</v>
      </c>
    </row>
    <row r="1390" spans="1:3">
      <c r="A1390" t="s">
        <v>1559</v>
      </c>
      <c r="B1390" t="s">
        <v>74</v>
      </c>
      <c r="C1390">
        <v>11</v>
      </c>
    </row>
    <row r="1391" spans="1:3">
      <c r="A1391" t="s">
        <v>1859</v>
      </c>
      <c r="B1391" t="s">
        <v>74</v>
      </c>
      <c r="C1391">
        <v>28.6</v>
      </c>
    </row>
    <row r="1392" spans="1:3">
      <c r="A1392" t="s">
        <v>1560</v>
      </c>
      <c r="B1392" t="s">
        <v>74</v>
      </c>
      <c r="C1392">
        <v>14.1</v>
      </c>
    </row>
    <row r="1393" spans="1:3">
      <c r="A1393" t="s">
        <v>1996</v>
      </c>
      <c r="B1393" t="s">
        <v>74</v>
      </c>
      <c r="C1393">
        <v>13.6</v>
      </c>
    </row>
    <row r="1394" spans="1:3">
      <c r="A1394" t="s">
        <v>1561</v>
      </c>
      <c r="B1394" t="s">
        <v>74</v>
      </c>
      <c r="C1394">
        <v>18.399999999999999</v>
      </c>
    </row>
    <row r="1395" spans="1:3">
      <c r="A1395" t="s">
        <v>1562</v>
      </c>
      <c r="B1395" t="s">
        <v>74</v>
      </c>
      <c r="C1395">
        <v>19.5</v>
      </c>
    </row>
    <row r="1396" spans="1:3">
      <c r="A1396" t="s">
        <v>1564</v>
      </c>
      <c r="B1396" t="s">
        <v>74</v>
      </c>
      <c r="C1396">
        <v>33.200000000000003</v>
      </c>
    </row>
    <row r="1397" spans="1:3">
      <c r="A1397" t="s">
        <v>1565</v>
      </c>
      <c r="B1397" t="s">
        <v>74</v>
      </c>
      <c r="C1397">
        <v>31.6</v>
      </c>
    </row>
    <row r="1398" spans="1:3">
      <c r="A1398" t="s">
        <v>1566</v>
      </c>
      <c r="B1398" t="s">
        <v>1567</v>
      </c>
      <c r="C1398">
        <v>24.3</v>
      </c>
    </row>
    <row r="1399" spans="1:3">
      <c r="A1399" t="s">
        <v>1568</v>
      </c>
      <c r="B1399" t="s">
        <v>74</v>
      </c>
      <c r="C1399">
        <v>28.3</v>
      </c>
    </row>
    <row r="1400" spans="1:3">
      <c r="A1400" t="s">
        <v>1569</v>
      </c>
      <c r="B1400" t="s">
        <v>74</v>
      </c>
      <c r="C1400">
        <v>16.3</v>
      </c>
    </row>
    <row r="1401" spans="1:3">
      <c r="A1401" t="s">
        <v>1817</v>
      </c>
      <c r="B1401" t="s">
        <v>74</v>
      </c>
      <c r="C1401">
        <v>31.2</v>
      </c>
    </row>
    <row r="1402" spans="1:3">
      <c r="A1402" t="s">
        <v>1570</v>
      </c>
      <c r="B1402" t="s">
        <v>74</v>
      </c>
      <c r="C1402">
        <v>27.3</v>
      </c>
    </row>
    <row r="1403" spans="1:3">
      <c r="A1403" t="s">
        <v>1571</v>
      </c>
      <c r="B1403" t="s">
        <v>74</v>
      </c>
      <c r="C1403">
        <v>24.8</v>
      </c>
    </row>
    <row r="1404" spans="1:3">
      <c r="A1404" t="s">
        <v>1572</v>
      </c>
      <c r="B1404" t="s">
        <v>74</v>
      </c>
      <c r="C1404">
        <v>11.8</v>
      </c>
    </row>
    <row r="1405" spans="1:3">
      <c r="A1405" t="s">
        <v>1573</v>
      </c>
      <c r="B1405" t="s">
        <v>74</v>
      </c>
      <c r="C1405">
        <v>32.200000000000003</v>
      </c>
    </row>
    <row r="1406" spans="1:3">
      <c r="A1406" t="s">
        <v>1574</v>
      </c>
      <c r="B1406" t="s">
        <v>1575</v>
      </c>
      <c r="C1406">
        <v>12.5</v>
      </c>
    </row>
    <row r="1407" spans="1:3">
      <c r="A1407" t="s">
        <v>1576</v>
      </c>
      <c r="B1407" t="s">
        <v>74</v>
      </c>
      <c r="C1407">
        <v>11.7</v>
      </c>
    </row>
    <row r="1408" spans="1:3">
      <c r="A1408" t="s">
        <v>1577</v>
      </c>
      <c r="B1408" t="s">
        <v>74</v>
      </c>
      <c r="C1408">
        <v>24.8</v>
      </c>
    </row>
    <row r="1409" spans="1:3">
      <c r="A1409" t="s">
        <v>1578</v>
      </c>
      <c r="B1409" t="s">
        <v>74</v>
      </c>
      <c r="C1409">
        <v>29</v>
      </c>
    </row>
    <row r="1410" spans="1:3">
      <c r="A1410" t="s">
        <v>1579</v>
      </c>
      <c r="B1410" t="s">
        <v>74</v>
      </c>
      <c r="C1410">
        <v>24.2</v>
      </c>
    </row>
    <row r="1411" spans="1:3">
      <c r="A1411" t="s">
        <v>1580</v>
      </c>
      <c r="B1411" t="s">
        <v>74</v>
      </c>
      <c r="C1411">
        <v>26.7</v>
      </c>
    </row>
    <row r="1412" spans="1:3">
      <c r="A1412" t="s">
        <v>1581</v>
      </c>
      <c r="B1412" t="s">
        <v>74</v>
      </c>
      <c r="C1412">
        <v>20.8</v>
      </c>
    </row>
    <row r="1413" spans="1:3">
      <c r="A1413" t="s">
        <v>1582</v>
      </c>
      <c r="B1413" t="s">
        <v>74</v>
      </c>
      <c r="C1413">
        <v>41.4</v>
      </c>
    </row>
    <row r="1414" spans="1:3">
      <c r="A1414" t="s">
        <v>1583</v>
      </c>
      <c r="B1414" t="s">
        <v>74</v>
      </c>
      <c r="C1414">
        <v>34.9</v>
      </c>
    </row>
    <row r="1415" spans="1:3">
      <c r="A1415" t="s">
        <v>1584</v>
      </c>
      <c r="B1415" t="s">
        <v>74</v>
      </c>
      <c r="C1415">
        <v>18.3</v>
      </c>
    </row>
    <row r="1416" spans="1:3">
      <c r="A1416" t="s">
        <v>1585</v>
      </c>
      <c r="B1416" t="s">
        <v>1586</v>
      </c>
      <c r="C1416">
        <v>11.4</v>
      </c>
    </row>
    <row r="1417" spans="1:3">
      <c r="A1417" t="s">
        <v>1803</v>
      </c>
      <c r="B1417" t="s">
        <v>74</v>
      </c>
      <c r="C1417">
        <v>20.100000000000001</v>
      </c>
    </row>
    <row r="1418" spans="1:3">
      <c r="A1418" t="s">
        <v>1587</v>
      </c>
      <c r="B1418" t="s">
        <v>74</v>
      </c>
      <c r="C1418">
        <v>17</v>
      </c>
    </row>
    <row r="1419" spans="1:3">
      <c r="A1419" t="s">
        <v>1588</v>
      </c>
      <c r="B1419" t="s">
        <v>74</v>
      </c>
      <c r="C1419">
        <v>17.8</v>
      </c>
    </row>
    <row r="1420" spans="1:3">
      <c r="A1420" t="s">
        <v>1589</v>
      </c>
      <c r="B1420" t="s">
        <v>74</v>
      </c>
      <c r="C1420">
        <v>30</v>
      </c>
    </row>
    <row r="1421" spans="1:3">
      <c r="A1421" t="s">
        <v>1590</v>
      </c>
      <c r="B1421" t="s">
        <v>74</v>
      </c>
      <c r="C1421">
        <v>11.3</v>
      </c>
    </row>
    <row r="1422" spans="1:3">
      <c r="A1422" t="s">
        <v>1591</v>
      </c>
      <c r="B1422" t="s">
        <v>74</v>
      </c>
      <c r="C1422">
        <v>30.1</v>
      </c>
    </row>
    <row r="1423" spans="1:3">
      <c r="A1423" t="s">
        <v>1592</v>
      </c>
      <c r="B1423" t="s">
        <v>74</v>
      </c>
      <c r="C1423">
        <v>21</v>
      </c>
    </row>
    <row r="1424" spans="1:3">
      <c r="A1424" t="s">
        <v>1593</v>
      </c>
      <c r="B1424" t="s">
        <v>2000</v>
      </c>
      <c r="C1424">
        <v>11.2</v>
      </c>
    </row>
    <row r="1425" spans="1:3">
      <c r="A1425" t="s">
        <v>1594</v>
      </c>
      <c r="B1425" t="s">
        <v>74</v>
      </c>
      <c r="C1425">
        <v>12.7</v>
      </c>
    </row>
    <row r="1426" spans="1:3">
      <c r="A1426" t="s">
        <v>1595</v>
      </c>
      <c r="B1426" t="s">
        <v>74</v>
      </c>
      <c r="C1426">
        <v>18.899999999999999</v>
      </c>
    </row>
    <row r="1427" spans="1:3">
      <c r="A1427" t="s">
        <v>1596</v>
      </c>
      <c r="B1427" t="s">
        <v>74</v>
      </c>
      <c r="C1427">
        <v>16.3</v>
      </c>
    </row>
    <row r="1428" spans="1:3">
      <c r="A1428" t="s">
        <v>1597</v>
      </c>
      <c r="B1428" t="s">
        <v>74</v>
      </c>
      <c r="C1428">
        <v>14.4</v>
      </c>
    </row>
    <row r="1429" spans="1:3">
      <c r="A1429" t="s">
        <v>1599</v>
      </c>
      <c r="B1429" t="s">
        <v>74</v>
      </c>
      <c r="C1429">
        <v>16.600000000000001</v>
      </c>
    </row>
    <row r="1430" spans="1:3">
      <c r="A1430" t="s">
        <v>2015</v>
      </c>
      <c r="B1430" t="s">
        <v>74</v>
      </c>
      <c r="C1430">
        <v>21.6</v>
      </c>
    </row>
    <row r="1431" spans="1:3">
      <c r="A1431" t="s">
        <v>1600</v>
      </c>
      <c r="B1431" t="s">
        <v>74</v>
      </c>
      <c r="C1431">
        <v>23.7</v>
      </c>
    </row>
    <row r="1432" spans="1:3">
      <c r="A1432" t="s">
        <v>1601</v>
      </c>
      <c r="B1432" t="s">
        <v>74</v>
      </c>
      <c r="C1432">
        <v>25.4</v>
      </c>
    </row>
    <row r="1433" spans="1:3">
      <c r="A1433" t="s">
        <v>1602</v>
      </c>
      <c r="B1433" t="s">
        <v>74</v>
      </c>
      <c r="C1433">
        <v>31.3</v>
      </c>
    </row>
    <row r="1434" spans="1:3">
      <c r="A1434" t="s">
        <v>1603</v>
      </c>
      <c r="B1434" t="s">
        <v>74</v>
      </c>
      <c r="C1434">
        <v>22.4</v>
      </c>
    </row>
    <row r="1435" spans="1:3">
      <c r="A1435" t="s">
        <v>1604</v>
      </c>
      <c r="B1435" t="s">
        <v>74</v>
      </c>
      <c r="C1435">
        <v>24</v>
      </c>
    </row>
    <row r="1436" spans="1:3">
      <c r="A1436" t="s">
        <v>1605</v>
      </c>
      <c r="B1436" t="s">
        <v>74</v>
      </c>
      <c r="C1436">
        <v>27.7</v>
      </c>
    </row>
    <row r="1437" spans="1:3">
      <c r="A1437" t="s">
        <v>1606</v>
      </c>
      <c r="B1437" t="s">
        <v>74</v>
      </c>
      <c r="C1437">
        <v>19.600000000000001</v>
      </c>
    </row>
    <row r="1438" spans="1:3">
      <c r="A1438" t="s">
        <v>1607</v>
      </c>
      <c r="B1438" t="s">
        <v>74</v>
      </c>
      <c r="C1438">
        <v>25.2</v>
      </c>
    </row>
    <row r="1439" spans="1:3">
      <c r="A1439" t="s">
        <v>1609</v>
      </c>
      <c r="B1439" t="s">
        <v>74</v>
      </c>
      <c r="C1439">
        <v>26</v>
      </c>
    </row>
    <row r="1440" spans="1:3">
      <c r="A1440" t="s">
        <v>1610</v>
      </c>
      <c r="B1440" t="s">
        <v>74</v>
      </c>
      <c r="C1440">
        <v>23.7</v>
      </c>
    </row>
    <row r="1441" spans="1:3">
      <c r="A1441" t="s">
        <v>1611</v>
      </c>
      <c r="B1441" t="s">
        <v>74</v>
      </c>
      <c r="C1441">
        <v>19</v>
      </c>
    </row>
    <row r="1442" spans="1:3">
      <c r="A1442" t="s">
        <v>1612</v>
      </c>
      <c r="B1442" t="s">
        <v>74</v>
      </c>
      <c r="C1442">
        <v>24</v>
      </c>
    </row>
    <row r="1443" spans="1:3">
      <c r="A1443" t="s">
        <v>1613</v>
      </c>
      <c r="B1443" t="s">
        <v>74</v>
      </c>
      <c r="C1443">
        <v>11.5</v>
      </c>
    </row>
    <row r="1444" spans="1:3">
      <c r="A1444" t="s">
        <v>1614</v>
      </c>
      <c r="B1444" t="s">
        <v>74</v>
      </c>
      <c r="C1444">
        <v>24</v>
      </c>
    </row>
    <row r="1445" spans="1:3">
      <c r="A1445" t="s">
        <v>1615</v>
      </c>
      <c r="B1445" t="s">
        <v>74</v>
      </c>
      <c r="C1445">
        <v>25.8</v>
      </c>
    </row>
    <row r="1446" spans="1:3">
      <c r="A1446" t="s">
        <v>1804</v>
      </c>
      <c r="B1446" t="s">
        <v>74</v>
      </c>
      <c r="C1446">
        <v>29.2</v>
      </c>
    </row>
    <row r="1447" spans="1:3">
      <c r="A1447" t="s">
        <v>1974</v>
      </c>
      <c r="B1447" t="s">
        <v>74</v>
      </c>
      <c r="C1447">
        <v>24.6</v>
      </c>
    </row>
    <row r="1448" spans="1:3">
      <c r="A1448" t="s">
        <v>1616</v>
      </c>
      <c r="B1448" t="s">
        <v>74</v>
      </c>
      <c r="C1448">
        <v>11.2</v>
      </c>
    </row>
    <row r="1449" spans="1:3">
      <c r="A1449" t="s">
        <v>1617</v>
      </c>
      <c r="B1449" t="s">
        <v>222</v>
      </c>
      <c r="C1449">
        <v>21.8</v>
      </c>
    </row>
    <row r="1450" spans="1:3">
      <c r="A1450" t="s">
        <v>1618</v>
      </c>
      <c r="B1450" t="s">
        <v>467</v>
      </c>
      <c r="C1450">
        <v>54</v>
      </c>
    </row>
    <row r="1451" spans="1:3">
      <c r="A1451" t="s">
        <v>1619</v>
      </c>
      <c r="B1451" t="s">
        <v>74</v>
      </c>
      <c r="C1451">
        <v>20.100000000000001</v>
      </c>
    </row>
    <row r="1452" spans="1:3">
      <c r="A1452" t="s">
        <v>1620</v>
      </c>
      <c r="B1452" t="s">
        <v>74</v>
      </c>
      <c r="C1452">
        <v>23.6</v>
      </c>
    </row>
    <row r="1453" spans="1:3">
      <c r="A1453" t="s">
        <v>1621</v>
      </c>
      <c r="B1453" t="s">
        <v>74</v>
      </c>
      <c r="C1453">
        <v>17.8</v>
      </c>
    </row>
    <row r="1454" spans="1:3">
      <c r="A1454" t="s">
        <v>1622</v>
      </c>
      <c r="B1454" t="s">
        <v>74</v>
      </c>
      <c r="C1454">
        <v>24.1</v>
      </c>
    </row>
    <row r="1455" spans="1:3">
      <c r="A1455" t="s">
        <v>1623</v>
      </c>
      <c r="B1455" t="s">
        <v>74</v>
      </c>
      <c r="C1455">
        <v>32.5</v>
      </c>
    </row>
    <row r="1456" spans="1:3">
      <c r="A1456" t="s">
        <v>1624</v>
      </c>
      <c r="B1456" t="s">
        <v>74</v>
      </c>
      <c r="C1456">
        <v>23.4</v>
      </c>
    </row>
    <row r="1457" spans="1:3">
      <c r="A1457" t="s">
        <v>1625</v>
      </c>
      <c r="B1457" t="s">
        <v>74</v>
      </c>
      <c r="C1457">
        <v>18.2</v>
      </c>
    </row>
    <row r="1458" spans="1:3">
      <c r="A1458" t="s">
        <v>1626</v>
      </c>
      <c r="B1458" t="s">
        <v>74</v>
      </c>
      <c r="C1458">
        <v>31.4</v>
      </c>
    </row>
    <row r="1459" spans="1:3">
      <c r="A1459" t="s">
        <v>1627</v>
      </c>
      <c r="B1459" t="s">
        <v>74</v>
      </c>
      <c r="C1459">
        <v>16.600000000000001</v>
      </c>
    </row>
    <row r="1460" spans="1:3">
      <c r="A1460" t="s">
        <v>1628</v>
      </c>
      <c r="B1460" t="s">
        <v>74</v>
      </c>
      <c r="C1460">
        <v>13.8</v>
      </c>
    </row>
    <row r="1461" spans="1:3">
      <c r="A1461" t="s">
        <v>1629</v>
      </c>
      <c r="B1461" t="s">
        <v>74</v>
      </c>
      <c r="C1461">
        <v>20</v>
      </c>
    </row>
    <row r="1462" spans="1:3">
      <c r="A1462" t="s">
        <v>1630</v>
      </c>
      <c r="B1462" t="s">
        <v>74</v>
      </c>
      <c r="C1462">
        <v>14.5</v>
      </c>
    </row>
    <row r="1463" spans="1:3">
      <c r="A1463" t="s">
        <v>1632</v>
      </c>
      <c r="B1463" t="s">
        <v>74</v>
      </c>
      <c r="C1463">
        <v>23.3</v>
      </c>
    </row>
    <row r="1464" spans="1:3">
      <c r="A1464" t="s">
        <v>1633</v>
      </c>
      <c r="B1464" t="s">
        <v>74</v>
      </c>
      <c r="C1464">
        <v>32.299999999999997</v>
      </c>
    </row>
    <row r="1465" spans="1:3">
      <c r="A1465" t="s">
        <v>1634</v>
      </c>
      <c r="B1465" t="s">
        <v>74</v>
      </c>
      <c r="C1465">
        <v>15.5</v>
      </c>
    </row>
    <row r="1466" spans="1:3">
      <c r="A1466" t="s">
        <v>1635</v>
      </c>
      <c r="B1466" t="s">
        <v>74</v>
      </c>
      <c r="C1466">
        <v>18.5</v>
      </c>
    </row>
    <row r="1467" spans="1:3">
      <c r="A1467" t="s">
        <v>1636</v>
      </c>
      <c r="B1467" t="s">
        <v>74</v>
      </c>
      <c r="C1467">
        <v>15.9</v>
      </c>
    </row>
    <row r="1468" spans="1:3">
      <c r="A1468" t="s">
        <v>1637</v>
      </c>
      <c r="B1468" t="s">
        <v>74</v>
      </c>
      <c r="C1468">
        <v>24.5</v>
      </c>
    </row>
    <row r="1469" spans="1:3">
      <c r="A1469" t="s">
        <v>1638</v>
      </c>
      <c r="B1469" t="s">
        <v>74</v>
      </c>
      <c r="C1469">
        <v>13.5</v>
      </c>
    </row>
    <row r="1470" spans="1:3">
      <c r="A1470" t="s">
        <v>1639</v>
      </c>
      <c r="B1470" t="s">
        <v>74</v>
      </c>
      <c r="C1470">
        <v>23.8</v>
      </c>
    </row>
    <row r="1471" spans="1:3">
      <c r="A1471" t="s">
        <v>1640</v>
      </c>
      <c r="B1471" t="s">
        <v>74</v>
      </c>
      <c r="C1471">
        <v>7.7</v>
      </c>
    </row>
    <row r="1472" spans="1:3">
      <c r="A1472" t="s">
        <v>1641</v>
      </c>
      <c r="B1472" t="s">
        <v>1642</v>
      </c>
      <c r="C1472">
        <v>19.100000000000001</v>
      </c>
    </row>
    <row r="1473" spans="1:4">
      <c r="A1473" t="s">
        <v>1805</v>
      </c>
      <c r="B1473" t="s">
        <v>74</v>
      </c>
      <c r="C1473">
        <v>29.5</v>
      </c>
    </row>
    <row r="1474" spans="1:4">
      <c r="A1474" t="s">
        <v>1643</v>
      </c>
      <c r="B1474" t="s">
        <v>74</v>
      </c>
      <c r="C1474">
        <v>9.4</v>
      </c>
    </row>
    <row r="1475" spans="1:4">
      <c r="A1475" t="s">
        <v>1644</v>
      </c>
      <c r="B1475" t="s">
        <v>154</v>
      </c>
      <c r="C1475">
        <v>35.1</v>
      </c>
    </row>
    <row r="1476" spans="1:4">
      <c r="A1476" t="s">
        <v>1645</v>
      </c>
      <c r="B1476" t="s">
        <v>74</v>
      </c>
      <c r="C1476">
        <v>27.8</v>
      </c>
      <c r="D1476" t="s">
        <v>2016</v>
      </c>
    </row>
    <row r="1477" spans="1:4">
      <c r="A1477" t="s">
        <v>1646</v>
      </c>
      <c r="B1477" t="s">
        <v>74</v>
      </c>
      <c r="C1477">
        <v>25.3</v>
      </c>
    </row>
    <row r="1478" spans="1:4">
      <c r="A1478" t="s">
        <v>1647</v>
      </c>
      <c r="B1478" t="s">
        <v>74</v>
      </c>
      <c r="C1478">
        <v>14.5</v>
      </c>
    </row>
    <row r="1479" spans="1:4">
      <c r="A1479" t="s">
        <v>1648</v>
      </c>
      <c r="B1479" t="s">
        <v>74</v>
      </c>
      <c r="C1479">
        <v>22.9</v>
      </c>
    </row>
    <row r="1480" spans="1:4">
      <c r="A1480" t="s">
        <v>1649</v>
      </c>
      <c r="B1480" t="s">
        <v>74</v>
      </c>
      <c r="C1480">
        <v>16</v>
      </c>
    </row>
    <row r="1481" spans="1:4">
      <c r="A1481" t="s">
        <v>1650</v>
      </c>
      <c r="B1481" t="s">
        <v>702</v>
      </c>
      <c r="C1481">
        <v>18.7</v>
      </c>
    </row>
    <row r="1482" spans="1:4">
      <c r="A1482" t="s">
        <v>1651</v>
      </c>
      <c r="B1482" t="s">
        <v>74</v>
      </c>
      <c r="C1482">
        <v>19.5</v>
      </c>
    </row>
    <row r="1483" spans="1:4">
      <c r="A1483" t="s">
        <v>1652</v>
      </c>
      <c r="B1483" t="s">
        <v>74</v>
      </c>
      <c r="C1483">
        <v>21.3</v>
      </c>
    </row>
    <row r="1484" spans="1:4">
      <c r="A1484" t="s">
        <v>1653</v>
      </c>
      <c r="B1484" t="s">
        <v>74</v>
      </c>
      <c r="C1484">
        <v>28</v>
      </c>
    </row>
    <row r="1485" spans="1:4">
      <c r="A1485" t="s">
        <v>1652</v>
      </c>
      <c r="B1485" t="s">
        <v>74</v>
      </c>
      <c r="C1485">
        <v>15.6</v>
      </c>
    </row>
    <row r="1486" spans="1:4">
      <c r="A1486" t="s">
        <v>1997</v>
      </c>
      <c r="B1486" t="s">
        <v>74</v>
      </c>
      <c r="C1486">
        <v>34.6</v>
      </c>
    </row>
    <row r="1487" spans="1:4">
      <c r="A1487" t="s">
        <v>1654</v>
      </c>
      <c r="B1487" t="s">
        <v>74</v>
      </c>
      <c r="C1487">
        <v>14.3</v>
      </c>
    </row>
    <row r="1488" spans="1:4">
      <c r="A1488" t="s">
        <v>1655</v>
      </c>
      <c r="B1488" t="s">
        <v>74</v>
      </c>
      <c r="C1488">
        <v>6.7</v>
      </c>
    </row>
    <row r="1489" spans="1:4">
      <c r="A1489" t="s">
        <v>1860</v>
      </c>
      <c r="B1489" t="s">
        <v>74</v>
      </c>
      <c r="C1489">
        <v>29</v>
      </c>
    </row>
    <row r="1490" spans="1:4">
      <c r="A1490" t="s">
        <v>1656</v>
      </c>
      <c r="B1490" t="s">
        <v>74</v>
      </c>
      <c r="C1490">
        <v>10.199999999999999</v>
      </c>
    </row>
    <row r="1491" spans="1:4">
      <c r="A1491" t="s">
        <v>1657</v>
      </c>
      <c r="B1491" t="s">
        <v>433</v>
      </c>
      <c r="C1491">
        <v>12.3</v>
      </c>
    </row>
    <row r="1492" spans="1:4">
      <c r="A1492" t="s">
        <v>1658</v>
      </c>
      <c r="B1492" t="s">
        <v>119</v>
      </c>
      <c r="C1492">
        <v>26.5</v>
      </c>
    </row>
    <row r="1493" spans="1:4">
      <c r="A1493" t="s">
        <v>1660</v>
      </c>
      <c r="B1493" t="s">
        <v>74</v>
      </c>
      <c r="C1493">
        <v>15.6</v>
      </c>
      <c r="D1493" t="s">
        <v>2016</v>
      </c>
    </row>
    <row r="1494" spans="1:4">
      <c r="A1494" t="s">
        <v>1661</v>
      </c>
      <c r="B1494" t="s">
        <v>74</v>
      </c>
      <c r="C1494">
        <v>27.4</v>
      </c>
    </row>
    <row r="1495" spans="1:4">
      <c r="A1495" t="s">
        <v>1662</v>
      </c>
      <c r="B1495" t="s">
        <v>74</v>
      </c>
      <c r="C1495">
        <v>24.4</v>
      </c>
    </row>
    <row r="1496" spans="1:4">
      <c r="A1496" t="s">
        <v>1663</v>
      </c>
      <c r="B1496" t="s">
        <v>74</v>
      </c>
      <c r="C1496">
        <v>30.8</v>
      </c>
    </row>
    <row r="1497" spans="1:4">
      <c r="A1497" t="s">
        <v>1664</v>
      </c>
      <c r="B1497" t="s">
        <v>74</v>
      </c>
      <c r="C1497">
        <v>26.2</v>
      </c>
    </row>
    <row r="1498" spans="1:4">
      <c r="A1498" t="s">
        <v>1665</v>
      </c>
      <c r="B1498" t="s">
        <v>74</v>
      </c>
      <c r="C1498">
        <v>15</v>
      </c>
    </row>
    <row r="1499" spans="1:4">
      <c r="A1499" t="s">
        <v>1666</v>
      </c>
      <c r="B1499" t="s">
        <v>74</v>
      </c>
      <c r="C1499">
        <v>14.6</v>
      </c>
    </row>
    <row r="1500" spans="1:4">
      <c r="A1500" t="s">
        <v>1668</v>
      </c>
      <c r="B1500" t="s">
        <v>852</v>
      </c>
      <c r="C1500">
        <v>25</v>
      </c>
    </row>
    <row r="1501" spans="1:4">
      <c r="A1501" t="s">
        <v>1862</v>
      </c>
      <c r="B1501" t="s">
        <v>74</v>
      </c>
      <c r="C1501">
        <v>27.4</v>
      </c>
    </row>
    <row r="1502" spans="1:4">
      <c r="A1502" t="s">
        <v>1669</v>
      </c>
      <c r="B1502" t="s">
        <v>74</v>
      </c>
      <c r="C1502">
        <v>27.9</v>
      </c>
    </row>
    <row r="1503" spans="1:4">
      <c r="A1503" t="s">
        <v>1806</v>
      </c>
      <c r="B1503" t="s">
        <v>74</v>
      </c>
      <c r="C1503">
        <v>29.2</v>
      </c>
    </row>
    <row r="1504" spans="1:4">
      <c r="A1504" t="s">
        <v>1670</v>
      </c>
      <c r="B1504" t="s">
        <v>74</v>
      </c>
      <c r="C1504">
        <v>19.600000000000001</v>
      </c>
    </row>
    <row r="1505" spans="1:3">
      <c r="A1505" t="s">
        <v>1671</v>
      </c>
      <c r="B1505" t="s">
        <v>74</v>
      </c>
      <c r="C1505">
        <v>8.8000000000000007</v>
      </c>
    </row>
    <row r="1506" spans="1:3">
      <c r="A1506" t="s">
        <v>1672</v>
      </c>
      <c r="B1506" t="s">
        <v>74</v>
      </c>
      <c r="C1506">
        <v>19.600000000000001</v>
      </c>
    </row>
    <row r="1507" spans="1:3">
      <c r="A1507" t="s">
        <v>1673</v>
      </c>
      <c r="B1507" t="s">
        <v>74</v>
      </c>
      <c r="C1507">
        <v>22.2</v>
      </c>
    </row>
    <row r="1508" spans="1:3">
      <c r="A1508" t="s">
        <v>1675</v>
      </c>
      <c r="B1508" t="s">
        <v>74</v>
      </c>
      <c r="C1508">
        <v>18.899999999999999</v>
      </c>
    </row>
    <row r="1509" spans="1:3">
      <c r="A1509" t="s">
        <v>1676</v>
      </c>
      <c r="B1509" t="s">
        <v>74</v>
      </c>
      <c r="C1509">
        <v>25.7</v>
      </c>
    </row>
    <row r="1510" spans="1:3">
      <c r="A1510" t="s">
        <v>1677</v>
      </c>
      <c r="B1510" t="s">
        <v>74</v>
      </c>
      <c r="C1510">
        <v>18.2</v>
      </c>
    </row>
    <row r="1511" spans="1:3">
      <c r="A1511" t="s">
        <v>1678</v>
      </c>
      <c r="B1511" t="s">
        <v>74</v>
      </c>
      <c r="C1511">
        <v>27.7</v>
      </c>
    </row>
    <row r="1512" spans="1:3">
      <c r="A1512" t="s">
        <v>1807</v>
      </c>
      <c r="B1512" t="s">
        <v>74</v>
      </c>
      <c r="C1512">
        <v>25.8</v>
      </c>
    </row>
    <row r="1513" spans="1:3">
      <c r="A1513" t="s">
        <v>1863</v>
      </c>
      <c r="B1513" t="s">
        <v>74</v>
      </c>
      <c r="C1513">
        <v>13.6</v>
      </c>
    </row>
    <row r="1514" spans="1:3">
      <c r="A1514" t="s">
        <v>1680</v>
      </c>
      <c r="B1514" t="s">
        <v>74</v>
      </c>
      <c r="C1514">
        <v>12.7</v>
      </c>
    </row>
    <row r="1515" spans="1:3">
      <c r="A1515" t="s">
        <v>1681</v>
      </c>
      <c r="B1515" t="s">
        <v>1975</v>
      </c>
      <c r="C1515">
        <v>25.1</v>
      </c>
    </row>
    <row r="1516" spans="1:3">
      <c r="A1516" t="s">
        <v>1682</v>
      </c>
      <c r="B1516" t="s">
        <v>74</v>
      </c>
      <c r="C1516">
        <v>13.7</v>
      </c>
    </row>
    <row r="1517" spans="1:3">
      <c r="A1517" t="s">
        <v>1683</v>
      </c>
      <c r="B1517" t="s">
        <v>74</v>
      </c>
      <c r="C1517">
        <v>22.6</v>
      </c>
    </row>
    <row r="1518" spans="1:3">
      <c r="A1518" t="s">
        <v>1684</v>
      </c>
      <c r="B1518" t="s">
        <v>74</v>
      </c>
      <c r="C1518">
        <v>18.399999999999999</v>
      </c>
    </row>
    <row r="1519" spans="1:3">
      <c r="A1519" t="s">
        <v>1864</v>
      </c>
      <c r="B1519" t="s">
        <v>74</v>
      </c>
      <c r="C1519">
        <v>38.200000000000003</v>
      </c>
    </row>
    <row r="1520" spans="1:3">
      <c r="A1520" t="s">
        <v>1685</v>
      </c>
      <c r="B1520" t="s">
        <v>74</v>
      </c>
      <c r="C1520">
        <v>24.4</v>
      </c>
    </row>
    <row r="1521" spans="1:3">
      <c r="A1521" t="s">
        <v>1686</v>
      </c>
      <c r="B1521" t="s">
        <v>74</v>
      </c>
      <c r="C1521">
        <v>19.899999999999999</v>
      </c>
    </row>
    <row r="1522" spans="1:3">
      <c r="A1522" t="s">
        <v>1687</v>
      </c>
      <c r="B1522" t="s">
        <v>1688</v>
      </c>
      <c r="C1522">
        <v>7.7</v>
      </c>
    </row>
    <row r="1523" spans="1:3">
      <c r="A1523" t="s">
        <v>1689</v>
      </c>
      <c r="B1523" t="s">
        <v>74</v>
      </c>
      <c r="C1523">
        <v>18.899999999999999</v>
      </c>
    </row>
    <row r="1524" spans="1:3">
      <c r="A1524" t="s">
        <v>1690</v>
      </c>
      <c r="B1524" t="s">
        <v>74</v>
      </c>
      <c r="C1524">
        <v>15.8</v>
      </c>
    </row>
    <row r="1525" spans="1:3">
      <c r="A1525" t="s">
        <v>1691</v>
      </c>
      <c r="B1525" t="s">
        <v>74</v>
      </c>
      <c r="C1525">
        <v>16.399999999999999</v>
      </c>
    </row>
    <row r="1526" spans="1:3">
      <c r="A1526" t="s">
        <v>1692</v>
      </c>
      <c r="B1526" t="s">
        <v>74</v>
      </c>
      <c r="C1526">
        <v>36.6</v>
      </c>
    </row>
    <row r="1527" spans="1:3">
      <c r="A1527" t="s">
        <v>1693</v>
      </c>
      <c r="B1527" t="s">
        <v>74</v>
      </c>
      <c r="C1527">
        <v>24.9</v>
      </c>
    </row>
    <row r="1528" spans="1:3">
      <c r="A1528" t="s">
        <v>1694</v>
      </c>
      <c r="B1528" t="s">
        <v>74</v>
      </c>
      <c r="C1528">
        <v>12.2</v>
      </c>
    </row>
    <row r="1529" spans="1:3">
      <c r="A1529" t="s">
        <v>1696</v>
      </c>
      <c r="B1529" t="s">
        <v>74</v>
      </c>
      <c r="C1529">
        <v>32.700000000000003</v>
      </c>
    </row>
    <row r="1530" spans="1:3">
      <c r="A1530" t="s">
        <v>1697</v>
      </c>
      <c r="B1530" t="s">
        <v>74</v>
      </c>
      <c r="C1530">
        <v>30.6</v>
      </c>
    </row>
    <row r="1531" spans="1:3">
      <c r="A1531" t="s">
        <v>1698</v>
      </c>
      <c r="B1531" t="s">
        <v>74</v>
      </c>
      <c r="C1531">
        <v>29.5</v>
      </c>
    </row>
    <row r="1532" spans="1:3">
      <c r="A1532" t="s">
        <v>1699</v>
      </c>
      <c r="B1532" t="s">
        <v>74</v>
      </c>
      <c r="C1532">
        <v>5.3</v>
      </c>
    </row>
    <row r="1533" spans="1:3">
      <c r="A1533" t="s">
        <v>1700</v>
      </c>
      <c r="B1533" t="s">
        <v>74</v>
      </c>
      <c r="C1533">
        <v>16.600000000000001</v>
      </c>
    </row>
    <row r="1534" spans="1:3">
      <c r="A1534" t="s">
        <v>1701</v>
      </c>
      <c r="B1534" t="s">
        <v>74</v>
      </c>
      <c r="C1534">
        <v>26.5</v>
      </c>
    </row>
    <row r="1535" spans="1:3">
      <c r="A1535" t="s">
        <v>1702</v>
      </c>
      <c r="B1535" t="s">
        <v>74</v>
      </c>
      <c r="C1535">
        <v>8.1999999999999993</v>
      </c>
    </row>
    <row r="1536" spans="1:3">
      <c r="A1536" t="s">
        <v>1703</v>
      </c>
      <c r="B1536" t="s">
        <v>74</v>
      </c>
      <c r="C1536">
        <v>33.4</v>
      </c>
    </row>
    <row r="1537" spans="1:3">
      <c r="A1537" t="s">
        <v>1704</v>
      </c>
      <c r="B1537" t="s">
        <v>74</v>
      </c>
      <c r="C1537">
        <v>23</v>
      </c>
    </row>
    <row r="1538" spans="1:3">
      <c r="A1538" t="s">
        <v>1705</v>
      </c>
      <c r="B1538" t="s">
        <v>74</v>
      </c>
      <c r="C1538">
        <v>19.399999999999999</v>
      </c>
    </row>
    <row r="1539" spans="1:3">
      <c r="A1539" t="s">
        <v>1706</v>
      </c>
      <c r="B1539" t="s">
        <v>74</v>
      </c>
      <c r="C1539">
        <v>26</v>
      </c>
    </row>
    <row r="1540" spans="1:3">
      <c r="A1540" t="s">
        <v>1707</v>
      </c>
      <c r="B1540" t="s">
        <v>74</v>
      </c>
      <c r="C1540">
        <v>14.7</v>
      </c>
    </row>
    <row r="1541" spans="1:3">
      <c r="A1541" t="s">
        <v>1708</v>
      </c>
      <c r="B1541" t="s">
        <v>74</v>
      </c>
      <c r="C1541">
        <v>26.3</v>
      </c>
    </row>
    <row r="1542" spans="1:3">
      <c r="A1542" t="s">
        <v>1709</v>
      </c>
      <c r="B1542" t="s">
        <v>74</v>
      </c>
      <c r="C1542">
        <v>21</v>
      </c>
    </row>
    <row r="1543" spans="1:3">
      <c r="A1543" t="s">
        <v>1710</v>
      </c>
      <c r="B1543" t="s">
        <v>74</v>
      </c>
      <c r="C1543">
        <v>27.1</v>
      </c>
    </row>
    <row r="1544" spans="1:3">
      <c r="A1544" t="s">
        <v>1711</v>
      </c>
      <c r="B1544" t="s">
        <v>1712</v>
      </c>
      <c r="C1544">
        <v>5.5</v>
      </c>
    </row>
    <row r="1545" spans="1:3">
      <c r="A1545" t="s">
        <v>1713</v>
      </c>
      <c r="B1545" t="s">
        <v>74</v>
      </c>
      <c r="C1545">
        <v>28.2</v>
      </c>
    </row>
    <row r="1546" spans="1:3">
      <c r="A1546" t="s">
        <v>1714</v>
      </c>
      <c r="B1546" t="s">
        <v>74</v>
      </c>
      <c r="C1546">
        <v>24</v>
      </c>
    </row>
    <row r="1547" spans="1:3">
      <c r="A1547" t="s">
        <v>1715</v>
      </c>
      <c r="B1547" t="s">
        <v>74</v>
      </c>
      <c r="C1547">
        <v>23.2</v>
      </c>
    </row>
    <row r="1548" spans="1:3">
      <c r="A1548" t="s">
        <v>1716</v>
      </c>
      <c r="B1548" t="s">
        <v>74</v>
      </c>
      <c r="C1548">
        <v>21.9</v>
      </c>
    </row>
    <row r="1549" spans="1:3">
      <c r="A1549" t="s">
        <v>1976</v>
      </c>
      <c r="B1549" t="s">
        <v>74</v>
      </c>
      <c r="C1549">
        <v>22.6</v>
      </c>
    </row>
    <row r="1550" spans="1:3">
      <c r="A1550" t="s">
        <v>1717</v>
      </c>
      <c r="B1550" t="s">
        <v>74</v>
      </c>
      <c r="C1550">
        <v>25.6</v>
      </c>
    </row>
    <row r="1551" spans="1:3">
      <c r="A1551" t="s">
        <v>1718</v>
      </c>
      <c r="B1551" t="s">
        <v>74</v>
      </c>
      <c r="C1551">
        <v>19.3</v>
      </c>
    </row>
    <row r="1552" spans="1:3">
      <c r="A1552" t="s">
        <v>1719</v>
      </c>
      <c r="B1552" t="s">
        <v>74</v>
      </c>
      <c r="C1552">
        <v>20.6</v>
      </c>
    </row>
    <row r="1553" spans="1:3">
      <c r="A1553" t="s">
        <v>1721</v>
      </c>
      <c r="B1553" t="s">
        <v>74</v>
      </c>
      <c r="C1553">
        <v>15.3</v>
      </c>
    </row>
    <row r="1554" spans="1:3">
      <c r="A1554" t="s">
        <v>1722</v>
      </c>
      <c r="B1554" t="s">
        <v>74</v>
      </c>
      <c r="C1554">
        <v>7.9</v>
      </c>
    </row>
    <row r="1555" spans="1:3">
      <c r="A1555" t="s">
        <v>1723</v>
      </c>
      <c r="B1555" t="s">
        <v>74</v>
      </c>
      <c r="C1555">
        <v>12.7</v>
      </c>
    </row>
    <row r="1556" spans="1:3">
      <c r="A1556" t="s">
        <v>1724</v>
      </c>
      <c r="B1556" t="s">
        <v>74</v>
      </c>
      <c r="C1556">
        <v>19.600000000000001</v>
      </c>
    </row>
    <row r="1557" spans="1:3">
      <c r="A1557" t="s">
        <v>1725</v>
      </c>
      <c r="B1557" t="s">
        <v>74</v>
      </c>
      <c r="C1557">
        <v>27</v>
      </c>
    </row>
    <row r="1558" spans="1:3">
      <c r="A1558" t="s">
        <v>1726</v>
      </c>
      <c r="B1558" t="s">
        <v>74</v>
      </c>
      <c r="C1558">
        <v>16.3</v>
      </c>
    </row>
    <row r="1559" spans="1:3">
      <c r="A1559" t="s">
        <v>1727</v>
      </c>
      <c r="B1559" t="s">
        <v>74</v>
      </c>
      <c r="C1559">
        <v>15.1</v>
      </c>
    </row>
    <row r="1560" spans="1:3">
      <c r="A1560" t="s">
        <v>1728</v>
      </c>
      <c r="B1560" t="s">
        <v>74</v>
      </c>
      <c r="C1560">
        <v>23.5</v>
      </c>
    </row>
    <row r="1561" spans="1:3">
      <c r="A1561" t="s">
        <v>1729</v>
      </c>
      <c r="B1561" t="s">
        <v>74</v>
      </c>
      <c r="C1561">
        <v>22.4</v>
      </c>
    </row>
    <row r="1562" spans="1:3">
      <c r="A1562" t="s">
        <v>1730</v>
      </c>
      <c r="B1562" t="s">
        <v>74</v>
      </c>
      <c r="C1562">
        <v>8.3000000000000007</v>
      </c>
    </row>
    <row r="1563" spans="1:3">
      <c r="A1563" t="s">
        <v>1731</v>
      </c>
      <c r="B1563" t="s">
        <v>74</v>
      </c>
      <c r="C1563">
        <v>28.7</v>
      </c>
    </row>
    <row r="1564" spans="1:3">
      <c r="A1564" t="s">
        <v>1732</v>
      </c>
      <c r="B1564" t="s">
        <v>74</v>
      </c>
      <c r="C1564">
        <v>11.8</v>
      </c>
    </row>
    <row r="1565" spans="1:3">
      <c r="A1565" t="s">
        <v>1733</v>
      </c>
      <c r="B1565" t="s">
        <v>74</v>
      </c>
      <c r="C1565">
        <v>22</v>
      </c>
    </row>
    <row r="1566" spans="1:3">
      <c r="A1566" t="s">
        <v>1734</v>
      </c>
      <c r="B1566" t="s">
        <v>74</v>
      </c>
      <c r="C1566">
        <v>31.4</v>
      </c>
    </row>
    <row r="1567" spans="1:3">
      <c r="A1567" t="s">
        <v>1735</v>
      </c>
      <c r="B1567" t="s">
        <v>436</v>
      </c>
      <c r="C1567">
        <v>13.8</v>
      </c>
    </row>
    <row r="1568" spans="1:3">
      <c r="A1568" t="s">
        <v>1736</v>
      </c>
      <c r="B1568" t="s">
        <v>74</v>
      </c>
      <c r="C1568">
        <v>19.7</v>
      </c>
    </row>
    <row r="1569" spans="1:3">
      <c r="A1569" t="s">
        <v>1737</v>
      </c>
      <c r="B1569" t="s">
        <v>74</v>
      </c>
      <c r="C1569">
        <v>21.1</v>
      </c>
    </row>
    <row r="1570" spans="1:3">
      <c r="A1570" t="s">
        <v>1738</v>
      </c>
      <c r="B1570" t="s">
        <v>74</v>
      </c>
      <c r="C1570">
        <v>32.4</v>
      </c>
    </row>
    <row r="1571" spans="1:3">
      <c r="A1571" t="s">
        <v>1739</v>
      </c>
      <c r="B1571" t="s">
        <v>74</v>
      </c>
      <c r="C1571">
        <v>16.600000000000001</v>
      </c>
    </row>
    <row r="1572" spans="1:3">
      <c r="A1572" t="s">
        <v>1740</v>
      </c>
      <c r="B1572" t="s">
        <v>74</v>
      </c>
      <c r="C1572">
        <v>26.9</v>
      </c>
    </row>
    <row r="1573" spans="1:3">
      <c r="A1573" t="s">
        <v>1741</v>
      </c>
      <c r="B1573" t="s">
        <v>74</v>
      </c>
      <c r="C1573">
        <v>19.399999999999999</v>
      </c>
    </row>
    <row r="1574" spans="1:3">
      <c r="A1574" t="s">
        <v>1742</v>
      </c>
      <c r="B1574" t="s">
        <v>74</v>
      </c>
      <c r="C1574">
        <v>29.7</v>
      </c>
    </row>
    <row r="1575" spans="1:3">
      <c r="A1575" t="s">
        <v>1743</v>
      </c>
      <c r="B1575" t="s">
        <v>74</v>
      </c>
      <c r="C1575">
        <v>18.7</v>
      </c>
    </row>
    <row r="1576" spans="1:3">
      <c r="A1576" t="s">
        <v>1808</v>
      </c>
      <c r="B1576" t="s">
        <v>74</v>
      </c>
      <c r="C1576">
        <v>35.1</v>
      </c>
    </row>
    <row r="1577" spans="1:3">
      <c r="A1577" t="s">
        <v>1745</v>
      </c>
      <c r="B1577" t="s">
        <v>74</v>
      </c>
      <c r="C1577">
        <v>26.7</v>
      </c>
    </row>
  </sheetData>
  <phoneticPr fontId="1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0CB34-106A-4215-A116-66C689830FA9}">
  <dimension ref="A5:C1594"/>
  <sheetViews>
    <sheetView workbookViewId="0">
      <selection activeCell="B1" sqref="B1"/>
    </sheetView>
  </sheetViews>
  <sheetFormatPr defaultRowHeight="18"/>
  <sheetData>
    <row r="5" spans="1:3">
      <c r="A5" t="s">
        <v>73</v>
      </c>
      <c r="B5" t="s">
        <v>74</v>
      </c>
      <c r="C5">
        <v>19.3</v>
      </c>
    </row>
    <row r="6" spans="1:3">
      <c r="A6" t="s">
        <v>75</v>
      </c>
      <c r="B6" t="s">
        <v>74</v>
      </c>
      <c r="C6">
        <v>15.5</v>
      </c>
    </row>
    <row r="7" spans="1:3">
      <c r="A7" t="s">
        <v>76</v>
      </c>
      <c r="B7" t="s">
        <v>74</v>
      </c>
      <c r="C7">
        <v>21.2</v>
      </c>
    </row>
    <row r="8" spans="1:3">
      <c r="A8" t="s">
        <v>77</v>
      </c>
      <c r="B8" t="s">
        <v>74</v>
      </c>
      <c r="C8">
        <v>14.5</v>
      </c>
    </row>
    <row r="9" spans="1:3">
      <c r="A9" t="s">
        <v>78</v>
      </c>
      <c r="B9" t="s">
        <v>74</v>
      </c>
      <c r="C9">
        <v>37.6</v>
      </c>
    </row>
    <row r="10" spans="1:3">
      <c r="A10" t="s">
        <v>79</v>
      </c>
      <c r="B10" t="s">
        <v>74</v>
      </c>
      <c r="C10">
        <v>28.2</v>
      </c>
    </row>
    <row r="11" spans="1:3">
      <c r="A11" t="s">
        <v>80</v>
      </c>
      <c r="B11" t="s">
        <v>74</v>
      </c>
      <c r="C11">
        <v>14.5</v>
      </c>
    </row>
    <row r="12" spans="1:3">
      <c r="A12" t="s">
        <v>80</v>
      </c>
      <c r="B12" t="s">
        <v>81</v>
      </c>
      <c r="C12">
        <v>10.3</v>
      </c>
    </row>
    <row r="13" spans="1:3">
      <c r="A13" t="s">
        <v>82</v>
      </c>
      <c r="B13" t="s">
        <v>74</v>
      </c>
      <c r="C13">
        <v>12.9</v>
      </c>
    </row>
    <row r="14" spans="1:3">
      <c r="A14" t="s">
        <v>83</v>
      </c>
      <c r="B14" t="s">
        <v>74</v>
      </c>
      <c r="C14">
        <v>21</v>
      </c>
    </row>
    <row r="15" spans="1:3">
      <c r="A15" t="s">
        <v>84</v>
      </c>
      <c r="B15" t="s">
        <v>85</v>
      </c>
      <c r="C15">
        <v>8.3000000000000007</v>
      </c>
    </row>
    <row r="16" spans="1:3">
      <c r="A16" t="s">
        <v>86</v>
      </c>
      <c r="B16" t="s">
        <v>74</v>
      </c>
      <c r="C16">
        <v>25.7</v>
      </c>
    </row>
    <row r="17" spans="1:3">
      <c r="A17" t="s">
        <v>87</v>
      </c>
      <c r="B17" t="s">
        <v>74</v>
      </c>
      <c r="C17">
        <v>10.9</v>
      </c>
    </row>
    <row r="18" spans="1:3">
      <c r="A18" t="s">
        <v>88</v>
      </c>
      <c r="B18" t="s">
        <v>74</v>
      </c>
      <c r="C18">
        <v>12.3</v>
      </c>
    </row>
    <row r="19" spans="1:3">
      <c r="A19" t="s">
        <v>89</v>
      </c>
      <c r="B19" t="s">
        <v>74</v>
      </c>
      <c r="C19">
        <v>17.3</v>
      </c>
    </row>
    <row r="20" spans="1:3">
      <c r="A20" t="s">
        <v>90</v>
      </c>
      <c r="B20" t="s">
        <v>74</v>
      </c>
      <c r="C20">
        <v>10.6</v>
      </c>
    </row>
    <row r="21" spans="1:3">
      <c r="A21" t="s">
        <v>91</v>
      </c>
      <c r="B21" t="s">
        <v>92</v>
      </c>
      <c r="C21">
        <v>4</v>
      </c>
    </row>
    <row r="22" spans="1:3">
      <c r="A22" t="s">
        <v>93</v>
      </c>
      <c r="B22" t="s">
        <v>74</v>
      </c>
      <c r="C22">
        <v>16.3</v>
      </c>
    </row>
    <row r="23" spans="1:3">
      <c r="A23" t="s">
        <v>94</v>
      </c>
      <c r="B23" t="s">
        <v>74</v>
      </c>
      <c r="C23">
        <v>15.7</v>
      </c>
    </row>
    <row r="24" spans="1:3">
      <c r="A24" t="s">
        <v>95</v>
      </c>
      <c r="B24" t="s">
        <v>74</v>
      </c>
      <c r="C24">
        <v>26.6</v>
      </c>
    </row>
    <row r="25" spans="1:3">
      <c r="A25" t="s">
        <v>96</v>
      </c>
      <c r="B25" t="s">
        <v>74</v>
      </c>
      <c r="C25">
        <v>21</v>
      </c>
    </row>
    <row r="26" spans="1:3">
      <c r="A26" t="s">
        <v>97</v>
      </c>
      <c r="B26" t="s">
        <v>98</v>
      </c>
      <c r="C26">
        <v>2.8</v>
      </c>
    </row>
    <row r="27" spans="1:3">
      <c r="A27" t="s">
        <v>99</v>
      </c>
      <c r="B27" t="s">
        <v>74</v>
      </c>
      <c r="C27">
        <v>28.5</v>
      </c>
    </row>
    <row r="28" spans="1:3">
      <c r="A28" t="s">
        <v>100</v>
      </c>
      <c r="B28" t="s">
        <v>101</v>
      </c>
      <c r="C28">
        <v>10.6</v>
      </c>
    </row>
    <row r="29" spans="1:3">
      <c r="A29" t="s">
        <v>102</v>
      </c>
      <c r="B29" t="s">
        <v>74</v>
      </c>
      <c r="C29">
        <v>19.2</v>
      </c>
    </row>
    <row r="30" spans="1:3">
      <c r="A30" t="s">
        <v>103</v>
      </c>
      <c r="B30" t="s">
        <v>74</v>
      </c>
      <c r="C30">
        <v>9.9</v>
      </c>
    </row>
    <row r="31" spans="1:3">
      <c r="A31" t="s">
        <v>104</v>
      </c>
      <c r="B31" t="s">
        <v>74</v>
      </c>
      <c r="C31">
        <v>11.2</v>
      </c>
    </row>
    <row r="32" spans="1:3">
      <c r="A32" t="s">
        <v>105</v>
      </c>
      <c r="B32" t="s">
        <v>74</v>
      </c>
      <c r="C32">
        <v>15.4</v>
      </c>
    </row>
    <row r="33" spans="1:3">
      <c r="A33" t="s">
        <v>106</v>
      </c>
      <c r="B33" t="s">
        <v>74</v>
      </c>
      <c r="C33">
        <v>12.1</v>
      </c>
    </row>
    <row r="34" spans="1:3">
      <c r="A34" t="s">
        <v>1762</v>
      </c>
      <c r="B34" t="s">
        <v>74</v>
      </c>
      <c r="C34">
        <v>24.3</v>
      </c>
    </row>
    <row r="35" spans="1:3">
      <c r="A35" t="s">
        <v>107</v>
      </c>
      <c r="B35" t="s">
        <v>74</v>
      </c>
      <c r="C35">
        <v>11.4</v>
      </c>
    </row>
    <row r="36" spans="1:3">
      <c r="A36" t="s">
        <v>108</v>
      </c>
      <c r="B36" t="s">
        <v>74</v>
      </c>
      <c r="C36">
        <v>15.3</v>
      </c>
    </row>
    <row r="37" spans="1:3">
      <c r="A37" t="s">
        <v>109</v>
      </c>
      <c r="B37" t="s">
        <v>74</v>
      </c>
      <c r="C37">
        <v>38.9</v>
      </c>
    </row>
    <row r="38" spans="1:3">
      <c r="A38" t="s">
        <v>110</v>
      </c>
      <c r="B38" t="s">
        <v>74</v>
      </c>
      <c r="C38">
        <v>20.3</v>
      </c>
    </row>
    <row r="39" spans="1:3">
      <c r="A39" t="s">
        <v>111</v>
      </c>
      <c r="B39" t="s">
        <v>74</v>
      </c>
      <c r="C39">
        <v>17.100000000000001</v>
      </c>
    </row>
    <row r="40" spans="1:3">
      <c r="A40" t="s">
        <v>112</v>
      </c>
      <c r="B40" t="s">
        <v>74</v>
      </c>
      <c r="C40">
        <v>17.3</v>
      </c>
    </row>
    <row r="41" spans="1:3">
      <c r="A41" t="s">
        <v>113</v>
      </c>
      <c r="B41" t="s">
        <v>74</v>
      </c>
      <c r="C41">
        <v>10.199999999999999</v>
      </c>
    </row>
    <row r="42" spans="1:3">
      <c r="A42" t="s">
        <v>114</v>
      </c>
      <c r="B42" t="s">
        <v>74</v>
      </c>
      <c r="C42">
        <v>13.1</v>
      </c>
    </row>
    <row r="43" spans="1:3">
      <c r="A43" t="s">
        <v>115</v>
      </c>
      <c r="B43" t="s">
        <v>74</v>
      </c>
      <c r="C43">
        <v>22.7</v>
      </c>
    </row>
    <row r="44" spans="1:3">
      <c r="A44" t="s">
        <v>116</v>
      </c>
      <c r="B44" t="s">
        <v>117</v>
      </c>
      <c r="C44">
        <v>3.2</v>
      </c>
    </row>
    <row r="45" spans="1:3">
      <c r="A45" t="s">
        <v>118</v>
      </c>
      <c r="B45" t="s">
        <v>119</v>
      </c>
      <c r="C45">
        <v>33.299999999999997</v>
      </c>
    </row>
    <row r="46" spans="1:3">
      <c r="A46" t="s">
        <v>120</v>
      </c>
      <c r="B46" t="s">
        <v>74</v>
      </c>
      <c r="C46">
        <v>18.100000000000001</v>
      </c>
    </row>
    <row r="47" spans="1:3">
      <c r="A47" t="s">
        <v>121</v>
      </c>
      <c r="B47" t="s">
        <v>74</v>
      </c>
      <c r="C47">
        <v>28.7</v>
      </c>
    </row>
    <row r="48" spans="1:3">
      <c r="A48" t="s">
        <v>122</v>
      </c>
      <c r="B48" t="s">
        <v>74</v>
      </c>
      <c r="C48">
        <v>11.2</v>
      </c>
    </row>
    <row r="49" spans="1:3">
      <c r="A49" t="s">
        <v>123</v>
      </c>
      <c r="B49" t="s">
        <v>74</v>
      </c>
      <c r="C49">
        <v>21.6</v>
      </c>
    </row>
    <row r="50" spans="1:3">
      <c r="A50" t="s">
        <v>124</v>
      </c>
      <c r="B50" t="s">
        <v>74</v>
      </c>
      <c r="C50">
        <v>13.4</v>
      </c>
    </row>
    <row r="51" spans="1:3">
      <c r="A51" t="s">
        <v>125</v>
      </c>
      <c r="B51" t="s">
        <v>74</v>
      </c>
      <c r="C51">
        <v>7.3</v>
      </c>
    </row>
    <row r="52" spans="1:3">
      <c r="A52" t="s">
        <v>126</v>
      </c>
      <c r="B52" t="s">
        <v>74</v>
      </c>
      <c r="C52">
        <v>14.9</v>
      </c>
    </row>
    <row r="53" spans="1:3">
      <c r="A53" t="s">
        <v>127</v>
      </c>
      <c r="B53" t="s">
        <v>74</v>
      </c>
      <c r="C53">
        <v>9.4</v>
      </c>
    </row>
    <row r="54" spans="1:3">
      <c r="A54" t="s">
        <v>128</v>
      </c>
      <c r="B54" t="s">
        <v>74</v>
      </c>
      <c r="C54">
        <v>15.2</v>
      </c>
    </row>
    <row r="55" spans="1:3">
      <c r="A55" t="s">
        <v>129</v>
      </c>
      <c r="B55" t="s">
        <v>74</v>
      </c>
      <c r="C55">
        <v>23.7</v>
      </c>
    </row>
    <row r="56" spans="1:3">
      <c r="A56" t="s">
        <v>130</v>
      </c>
      <c r="B56" t="s">
        <v>131</v>
      </c>
      <c r="C56">
        <v>13.1</v>
      </c>
    </row>
    <row r="57" spans="1:3">
      <c r="A57" t="s">
        <v>132</v>
      </c>
      <c r="B57" t="s">
        <v>74</v>
      </c>
      <c r="C57">
        <v>15</v>
      </c>
    </row>
    <row r="58" spans="1:3">
      <c r="A58" t="s">
        <v>133</v>
      </c>
      <c r="B58" t="s">
        <v>74</v>
      </c>
      <c r="C58">
        <v>21</v>
      </c>
    </row>
    <row r="59" spans="1:3">
      <c r="A59" t="s">
        <v>134</v>
      </c>
      <c r="B59" t="s">
        <v>74</v>
      </c>
      <c r="C59">
        <v>16.8</v>
      </c>
    </row>
    <row r="60" spans="1:3">
      <c r="A60" t="s">
        <v>135</v>
      </c>
      <c r="B60" t="s">
        <v>74</v>
      </c>
      <c r="C60">
        <v>7.4</v>
      </c>
    </row>
    <row r="61" spans="1:3">
      <c r="A61" t="s">
        <v>136</v>
      </c>
      <c r="B61" t="s">
        <v>74</v>
      </c>
      <c r="C61">
        <v>11.1</v>
      </c>
    </row>
    <row r="62" spans="1:3">
      <c r="A62" t="s">
        <v>137</v>
      </c>
      <c r="B62" t="s">
        <v>74</v>
      </c>
      <c r="C62">
        <v>14.8</v>
      </c>
    </row>
    <row r="63" spans="1:3">
      <c r="A63" t="s">
        <v>138</v>
      </c>
      <c r="B63" t="s">
        <v>74</v>
      </c>
      <c r="C63">
        <v>17.399999999999999</v>
      </c>
    </row>
    <row r="64" spans="1:3">
      <c r="A64" t="s">
        <v>139</v>
      </c>
      <c r="B64" t="s">
        <v>74</v>
      </c>
      <c r="C64">
        <v>16.399999999999999</v>
      </c>
    </row>
    <row r="65" spans="1:3">
      <c r="A65" t="s">
        <v>140</v>
      </c>
      <c r="B65" t="s">
        <v>74</v>
      </c>
      <c r="C65">
        <v>17.899999999999999</v>
      </c>
    </row>
    <row r="66" spans="1:3">
      <c r="A66" t="s">
        <v>141</v>
      </c>
      <c r="B66" t="s">
        <v>74</v>
      </c>
      <c r="C66">
        <v>11</v>
      </c>
    </row>
    <row r="67" spans="1:3">
      <c r="A67" t="s">
        <v>142</v>
      </c>
      <c r="B67" t="s">
        <v>74</v>
      </c>
      <c r="C67">
        <v>11.2</v>
      </c>
    </row>
    <row r="68" spans="1:3">
      <c r="A68" t="s">
        <v>143</v>
      </c>
      <c r="B68" t="s">
        <v>74</v>
      </c>
      <c r="C68">
        <v>21.3</v>
      </c>
    </row>
    <row r="69" spans="1:3">
      <c r="A69" t="s">
        <v>144</v>
      </c>
      <c r="B69" t="s">
        <v>74</v>
      </c>
      <c r="C69">
        <v>8.5</v>
      </c>
    </row>
    <row r="70" spans="1:3">
      <c r="A70" t="s">
        <v>145</v>
      </c>
      <c r="B70" t="s">
        <v>146</v>
      </c>
      <c r="C70">
        <v>13.1</v>
      </c>
    </row>
    <row r="71" spans="1:3">
      <c r="A71" t="s">
        <v>147</v>
      </c>
      <c r="B71" t="s">
        <v>74</v>
      </c>
      <c r="C71">
        <v>16.899999999999999</v>
      </c>
    </row>
    <row r="72" spans="1:3">
      <c r="A72" t="s">
        <v>148</v>
      </c>
      <c r="B72" t="s">
        <v>74</v>
      </c>
      <c r="C72">
        <v>9.6999999999999993</v>
      </c>
    </row>
    <row r="73" spans="1:3">
      <c r="A73" t="s">
        <v>149</v>
      </c>
      <c r="B73" t="s">
        <v>74</v>
      </c>
      <c r="C73">
        <v>12.6</v>
      </c>
    </row>
    <row r="74" spans="1:3">
      <c r="A74" t="s">
        <v>150</v>
      </c>
      <c r="B74" t="s">
        <v>74</v>
      </c>
      <c r="C74">
        <v>16.5</v>
      </c>
    </row>
    <row r="75" spans="1:3">
      <c r="A75" t="s">
        <v>151</v>
      </c>
      <c r="B75" t="s">
        <v>74</v>
      </c>
      <c r="C75">
        <v>25.4</v>
      </c>
    </row>
    <row r="76" spans="1:3">
      <c r="A76" t="s">
        <v>152</v>
      </c>
      <c r="B76" t="s">
        <v>74</v>
      </c>
      <c r="C76">
        <v>15.5</v>
      </c>
    </row>
    <row r="77" spans="1:3">
      <c r="A77" t="s">
        <v>153</v>
      </c>
      <c r="B77" t="s">
        <v>154</v>
      </c>
      <c r="C77">
        <v>10.6</v>
      </c>
    </row>
    <row r="78" spans="1:3">
      <c r="A78" t="s">
        <v>155</v>
      </c>
      <c r="B78" t="s">
        <v>119</v>
      </c>
      <c r="C78">
        <v>11.1</v>
      </c>
    </row>
    <row r="79" spans="1:3">
      <c r="A79" t="s">
        <v>156</v>
      </c>
      <c r="B79" t="s">
        <v>74</v>
      </c>
      <c r="C79">
        <v>27.3</v>
      </c>
    </row>
    <row r="80" spans="1:3">
      <c r="A80" t="s">
        <v>157</v>
      </c>
      <c r="B80" t="s">
        <v>74</v>
      </c>
      <c r="C80">
        <v>42.8</v>
      </c>
    </row>
    <row r="81" spans="1:3">
      <c r="A81" t="s">
        <v>158</v>
      </c>
      <c r="B81" t="s">
        <v>74</v>
      </c>
      <c r="C81">
        <v>17.3</v>
      </c>
    </row>
    <row r="82" spans="1:3">
      <c r="A82" t="s">
        <v>159</v>
      </c>
      <c r="B82" t="s">
        <v>74</v>
      </c>
      <c r="C82">
        <v>21.2</v>
      </c>
    </row>
    <row r="83" spans="1:3">
      <c r="A83" t="s">
        <v>160</v>
      </c>
      <c r="B83" t="s">
        <v>74</v>
      </c>
      <c r="C83">
        <v>5.2</v>
      </c>
    </row>
    <row r="84" spans="1:3">
      <c r="A84" t="s">
        <v>161</v>
      </c>
      <c r="B84" t="s">
        <v>74</v>
      </c>
      <c r="C84">
        <v>8.1</v>
      </c>
    </row>
    <row r="85" spans="1:3">
      <c r="A85" t="s">
        <v>162</v>
      </c>
      <c r="B85" t="s">
        <v>74</v>
      </c>
      <c r="C85">
        <v>34</v>
      </c>
    </row>
    <row r="86" spans="1:3">
      <c r="A86" t="s">
        <v>163</v>
      </c>
      <c r="B86" t="s">
        <v>74</v>
      </c>
      <c r="C86">
        <v>26.6</v>
      </c>
    </row>
    <row r="87" spans="1:3">
      <c r="A87" t="s">
        <v>164</v>
      </c>
      <c r="B87" t="s">
        <v>74</v>
      </c>
      <c r="C87">
        <v>11.3</v>
      </c>
    </row>
    <row r="88" spans="1:3">
      <c r="A88" t="s">
        <v>165</v>
      </c>
      <c r="B88" t="s">
        <v>74</v>
      </c>
      <c r="C88">
        <v>17.3</v>
      </c>
    </row>
    <row r="89" spans="1:3">
      <c r="A89" t="s">
        <v>166</v>
      </c>
      <c r="B89" t="s">
        <v>74</v>
      </c>
      <c r="C89">
        <v>22.7</v>
      </c>
    </row>
    <row r="90" spans="1:3">
      <c r="A90" t="s">
        <v>167</v>
      </c>
      <c r="B90" t="s">
        <v>74</v>
      </c>
      <c r="C90">
        <v>18.2</v>
      </c>
    </row>
    <row r="91" spans="1:3">
      <c r="A91" t="s">
        <v>168</v>
      </c>
      <c r="B91" t="s">
        <v>74</v>
      </c>
      <c r="C91">
        <v>9.8000000000000007</v>
      </c>
    </row>
    <row r="92" spans="1:3">
      <c r="A92" t="s">
        <v>169</v>
      </c>
      <c r="B92" t="s">
        <v>74</v>
      </c>
      <c r="C92">
        <v>22.6</v>
      </c>
    </row>
    <row r="93" spans="1:3">
      <c r="A93" t="s">
        <v>170</v>
      </c>
      <c r="B93" t="s">
        <v>74</v>
      </c>
      <c r="C93">
        <v>12</v>
      </c>
    </row>
    <row r="94" spans="1:3">
      <c r="A94" t="s">
        <v>171</v>
      </c>
      <c r="B94" t="s">
        <v>74</v>
      </c>
      <c r="C94">
        <v>26.9</v>
      </c>
    </row>
    <row r="95" spans="1:3">
      <c r="A95" t="s">
        <v>172</v>
      </c>
      <c r="B95" t="s">
        <v>74</v>
      </c>
      <c r="C95">
        <v>17.899999999999999</v>
      </c>
    </row>
    <row r="96" spans="1:3">
      <c r="A96" t="s">
        <v>173</v>
      </c>
      <c r="B96" t="s">
        <v>74</v>
      </c>
      <c r="C96">
        <v>19</v>
      </c>
    </row>
    <row r="97" spans="1:3">
      <c r="A97" t="s">
        <v>174</v>
      </c>
      <c r="B97" t="s">
        <v>74</v>
      </c>
      <c r="C97">
        <v>13.3</v>
      </c>
    </row>
    <row r="98" spans="1:3">
      <c r="A98" t="s">
        <v>175</v>
      </c>
      <c r="B98" t="s">
        <v>74</v>
      </c>
      <c r="C98">
        <v>25.2</v>
      </c>
    </row>
    <row r="99" spans="1:3">
      <c r="A99" t="s">
        <v>176</v>
      </c>
      <c r="B99" t="s">
        <v>74</v>
      </c>
      <c r="C99">
        <v>9.3000000000000007</v>
      </c>
    </row>
    <row r="100" spans="1:3">
      <c r="A100" t="s">
        <v>177</v>
      </c>
      <c r="B100" t="s">
        <v>74</v>
      </c>
      <c r="C100">
        <v>18.5</v>
      </c>
    </row>
    <row r="101" spans="1:3">
      <c r="A101" t="s">
        <v>178</v>
      </c>
      <c r="B101" t="s">
        <v>74</v>
      </c>
      <c r="C101">
        <v>23.6</v>
      </c>
    </row>
    <row r="102" spans="1:3">
      <c r="A102" t="s">
        <v>179</v>
      </c>
      <c r="B102" t="s">
        <v>74</v>
      </c>
      <c r="C102">
        <v>22.4</v>
      </c>
    </row>
    <row r="103" spans="1:3">
      <c r="A103" t="s">
        <v>180</v>
      </c>
      <c r="B103" t="s">
        <v>74</v>
      </c>
      <c r="C103">
        <v>22.4</v>
      </c>
    </row>
    <row r="104" spans="1:3">
      <c r="A104" t="s">
        <v>181</v>
      </c>
      <c r="B104" t="s">
        <v>182</v>
      </c>
      <c r="C104">
        <v>10.3</v>
      </c>
    </row>
    <row r="105" spans="1:3">
      <c r="A105" t="s">
        <v>183</v>
      </c>
      <c r="B105" t="s">
        <v>74</v>
      </c>
      <c r="C105">
        <v>37.299999999999997</v>
      </c>
    </row>
    <row r="106" spans="1:3">
      <c r="A106" t="s">
        <v>184</v>
      </c>
      <c r="B106" t="s">
        <v>185</v>
      </c>
      <c r="C106">
        <v>35.700000000000003</v>
      </c>
    </row>
    <row r="107" spans="1:3">
      <c r="A107" t="s">
        <v>186</v>
      </c>
      <c r="B107" t="s">
        <v>74</v>
      </c>
      <c r="C107">
        <v>23</v>
      </c>
    </row>
    <row r="108" spans="1:3">
      <c r="A108" t="s">
        <v>187</v>
      </c>
      <c r="B108" t="s">
        <v>74</v>
      </c>
      <c r="C108">
        <v>18.2</v>
      </c>
    </row>
    <row r="109" spans="1:3">
      <c r="A109" t="s">
        <v>188</v>
      </c>
      <c r="B109" t="s">
        <v>74</v>
      </c>
      <c r="C109">
        <v>17.5</v>
      </c>
    </row>
    <row r="110" spans="1:3">
      <c r="A110" t="s">
        <v>189</v>
      </c>
      <c r="B110" t="s">
        <v>74</v>
      </c>
      <c r="C110">
        <v>12.1</v>
      </c>
    </row>
    <row r="111" spans="1:3">
      <c r="A111" t="s">
        <v>190</v>
      </c>
      <c r="B111" t="s">
        <v>74</v>
      </c>
      <c r="C111">
        <v>19.100000000000001</v>
      </c>
    </row>
    <row r="112" spans="1:3">
      <c r="A112" t="s">
        <v>191</v>
      </c>
      <c r="B112" t="s">
        <v>74</v>
      </c>
      <c r="C112">
        <v>28.3</v>
      </c>
    </row>
    <row r="113" spans="1:3">
      <c r="A113" t="s">
        <v>192</v>
      </c>
      <c r="B113" t="s">
        <v>193</v>
      </c>
      <c r="C113">
        <v>18.5</v>
      </c>
    </row>
    <row r="114" spans="1:3">
      <c r="A114" t="s">
        <v>194</v>
      </c>
      <c r="B114" t="s">
        <v>74</v>
      </c>
      <c r="C114">
        <v>7.9</v>
      </c>
    </row>
    <row r="115" spans="1:3">
      <c r="A115" t="s">
        <v>195</v>
      </c>
      <c r="B115" t="s">
        <v>74</v>
      </c>
      <c r="C115">
        <v>14.3</v>
      </c>
    </row>
    <row r="116" spans="1:3">
      <c r="A116" t="s">
        <v>196</v>
      </c>
      <c r="B116" t="s">
        <v>74</v>
      </c>
      <c r="C116">
        <v>12.2</v>
      </c>
    </row>
    <row r="117" spans="1:3">
      <c r="A117" t="s">
        <v>197</v>
      </c>
      <c r="B117" t="s">
        <v>74</v>
      </c>
      <c r="C117">
        <v>9.9</v>
      </c>
    </row>
    <row r="118" spans="1:3">
      <c r="A118" t="s">
        <v>198</v>
      </c>
      <c r="B118" t="s">
        <v>74</v>
      </c>
      <c r="C118">
        <v>13.8</v>
      </c>
    </row>
    <row r="119" spans="1:3">
      <c r="A119" t="s">
        <v>199</v>
      </c>
      <c r="B119" t="s">
        <v>81</v>
      </c>
      <c r="C119">
        <v>11.6</v>
      </c>
    </row>
    <row r="120" spans="1:3">
      <c r="A120" t="s">
        <v>200</v>
      </c>
      <c r="B120" t="s">
        <v>74</v>
      </c>
      <c r="C120">
        <v>18.600000000000001</v>
      </c>
    </row>
    <row r="121" spans="1:3">
      <c r="A121" t="s">
        <v>201</v>
      </c>
      <c r="B121" t="s">
        <v>74</v>
      </c>
      <c r="C121">
        <v>22.4</v>
      </c>
    </row>
    <row r="122" spans="1:3">
      <c r="A122" t="s">
        <v>202</v>
      </c>
      <c r="B122" t="s">
        <v>74</v>
      </c>
      <c r="C122">
        <v>17.3</v>
      </c>
    </row>
    <row r="123" spans="1:3">
      <c r="A123" t="s">
        <v>1763</v>
      </c>
      <c r="B123" t="s">
        <v>74</v>
      </c>
      <c r="C123">
        <v>13.2</v>
      </c>
    </row>
    <row r="124" spans="1:3">
      <c r="A124" t="s">
        <v>203</v>
      </c>
      <c r="B124" t="s">
        <v>74</v>
      </c>
      <c r="C124">
        <v>30.8</v>
      </c>
    </row>
    <row r="125" spans="1:3">
      <c r="A125" t="s">
        <v>204</v>
      </c>
      <c r="B125" t="s">
        <v>74</v>
      </c>
      <c r="C125">
        <v>21.7</v>
      </c>
    </row>
    <row r="126" spans="1:3">
      <c r="A126" t="s">
        <v>205</v>
      </c>
      <c r="B126" t="s">
        <v>74</v>
      </c>
      <c r="C126">
        <v>7.1</v>
      </c>
    </row>
    <row r="127" spans="1:3">
      <c r="A127" t="s">
        <v>206</v>
      </c>
      <c r="B127" t="s">
        <v>74</v>
      </c>
      <c r="C127">
        <v>17.3</v>
      </c>
    </row>
    <row r="128" spans="1:3">
      <c r="A128" t="s">
        <v>207</v>
      </c>
      <c r="B128" t="s">
        <v>74</v>
      </c>
      <c r="C128">
        <v>16.3</v>
      </c>
    </row>
    <row r="129" spans="1:3">
      <c r="A129" t="s">
        <v>208</v>
      </c>
      <c r="B129" t="s">
        <v>74</v>
      </c>
      <c r="C129">
        <v>23.3</v>
      </c>
    </row>
    <row r="130" spans="1:3">
      <c r="A130" t="s">
        <v>209</v>
      </c>
      <c r="B130" t="s">
        <v>74</v>
      </c>
      <c r="C130">
        <v>15.1</v>
      </c>
    </row>
    <row r="131" spans="1:3">
      <c r="A131" t="s">
        <v>210</v>
      </c>
      <c r="B131" t="s">
        <v>74</v>
      </c>
      <c r="C131">
        <v>20.3</v>
      </c>
    </row>
    <row r="132" spans="1:3">
      <c r="A132" t="s">
        <v>211</v>
      </c>
      <c r="B132" t="s">
        <v>212</v>
      </c>
      <c r="C132">
        <v>17.100000000000001</v>
      </c>
    </row>
    <row r="133" spans="1:3">
      <c r="A133" t="s">
        <v>213</v>
      </c>
      <c r="B133" t="s">
        <v>74</v>
      </c>
      <c r="C133">
        <v>11</v>
      </c>
    </row>
    <row r="134" spans="1:3">
      <c r="A134" t="s">
        <v>214</v>
      </c>
      <c r="B134" t="s">
        <v>74</v>
      </c>
      <c r="C134">
        <v>9.6999999999999993</v>
      </c>
    </row>
    <row r="135" spans="1:3">
      <c r="A135" t="s">
        <v>215</v>
      </c>
      <c r="B135" t="s">
        <v>74</v>
      </c>
      <c r="C135">
        <v>6.6</v>
      </c>
    </row>
    <row r="136" spans="1:3">
      <c r="A136" t="s">
        <v>216</v>
      </c>
      <c r="B136" t="s">
        <v>74</v>
      </c>
      <c r="C136">
        <v>9.3000000000000007</v>
      </c>
    </row>
    <row r="137" spans="1:3">
      <c r="A137" t="s">
        <v>217</v>
      </c>
      <c r="B137" t="s">
        <v>74</v>
      </c>
      <c r="C137">
        <v>21.8</v>
      </c>
    </row>
    <row r="138" spans="1:3">
      <c r="A138" t="s">
        <v>218</v>
      </c>
      <c r="B138" t="s">
        <v>74</v>
      </c>
      <c r="C138">
        <v>14.3</v>
      </c>
    </row>
    <row r="139" spans="1:3">
      <c r="A139" t="s">
        <v>219</v>
      </c>
      <c r="B139" t="s">
        <v>74</v>
      </c>
      <c r="C139">
        <v>11</v>
      </c>
    </row>
    <row r="140" spans="1:3">
      <c r="A140" t="s">
        <v>220</v>
      </c>
      <c r="B140" t="s">
        <v>74</v>
      </c>
      <c r="C140">
        <v>20.399999999999999</v>
      </c>
    </row>
    <row r="141" spans="1:3">
      <c r="A141" t="s">
        <v>221</v>
      </c>
      <c r="B141" t="s">
        <v>222</v>
      </c>
      <c r="C141">
        <v>9.9</v>
      </c>
    </row>
    <row r="142" spans="1:3">
      <c r="A142" t="s">
        <v>223</v>
      </c>
      <c r="B142" t="s">
        <v>74</v>
      </c>
      <c r="C142">
        <v>22.1</v>
      </c>
    </row>
    <row r="143" spans="1:3">
      <c r="A143" t="s">
        <v>224</v>
      </c>
      <c r="B143" t="s">
        <v>74</v>
      </c>
      <c r="C143">
        <v>41.9</v>
      </c>
    </row>
    <row r="144" spans="1:3">
      <c r="A144" t="s">
        <v>225</v>
      </c>
      <c r="B144" t="s">
        <v>74</v>
      </c>
      <c r="C144">
        <v>34.4</v>
      </c>
    </row>
    <row r="145" spans="1:3">
      <c r="A145" t="s">
        <v>226</v>
      </c>
      <c r="B145" t="s">
        <v>74</v>
      </c>
      <c r="C145">
        <v>15.9</v>
      </c>
    </row>
    <row r="146" spans="1:3">
      <c r="A146" t="s">
        <v>227</v>
      </c>
      <c r="B146" t="s">
        <v>74</v>
      </c>
      <c r="C146">
        <v>32.5</v>
      </c>
    </row>
    <row r="147" spans="1:3">
      <c r="A147" t="s">
        <v>228</v>
      </c>
      <c r="B147" t="s">
        <v>74</v>
      </c>
      <c r="C147">
        <v>17.600000000000001</v>
      </c>
    </row>
    <row r="148" spans="1:3">
      <c r="A148" t="s">
        <v>229</v>
      </c>
      <c r="B148" t="s">
        <v>74</v>
      </c>
      <c r="C148">
        <v>15.3</v>
      </c>
    </row>
    <row r="149" spans="1:3">
      <c r="A149" t="s">
        <v>230</v>
      </c>
      <c r="B149" t="s">
        <v>74</v>
      </c>
      <c r="C149">
        <v>13.4</v>
      </c>
    </row>
    <row r="150" spans="1:3">
      <c r="A150" t="s">
        <v>231</v>
      </c>
      <c r="B150" t="s">
        <v>232</v>
      </c>
      <c r="C150">
        <v>20.9</v>
      </c>
    </row>
    <row r="151" spans="1:3">
      <c r="A151" t="s">
        <v>233</v>
      </c>
      <c r="B151" t="s">
        <v>74</v>
      </c>
      <c r="C151">
        <v>11.6</v>
      </c>
    </row>
    <row r="152" spans="1:3">
      <c r="A152" t="s">
        <v>234</v>
      </c>
      <c r="B152" t="s">
        <v>74</v>
      </c>
      <c r="C152">
        <v>20.8</v>
      </c>
    </row>
    <row r="153" spans="1:3">
      <c r="A153" t="s">
        <v>235</v>
      </c>
      <c r="B153" t="s">
        <v>74</v>
      </c>
      <c r="C153">
        <v>19.399999999999999</v>
      </c>
    </row>
    <row r="154" spans="1:3">
      <c r="A154" t="s">
        <v>236</v>
      </c>
      <c r="B154" t="s">
        <v>74</v>
      </c>
      <c r="C154">
        <v>10.7</v>
      </c>
    </row>
    <row r="155" spans="1:3">
      <c r="A155" t="s">
        <v>237</v>
      </c>
      <c r="B155" t="s">
        <v>74</v>
      </c>
      <c r="C155">
        <v>23.2</v>
      </c>
    </row>
    <row r="156" spans="1:3">
      <c r="A156" t="s">
        <v>238</v>
      </c>
      <c r="B156" t="s">
        <v>74</v>
      </c>
      <c r="C156">
        <v>24.2</v>
      </c>
    </row>
    <row r="157" spans="1:3">
      <c r="A157" t="s">
        <v>239</v>
      </c>
      <c r="B157" t="s">
        <v>74</v>
      </c>
      <c r="C157">
        <v>14</v>
      </c>
    </row>
    <row r="158" spans="1:3">
      <c r="A158" t="s">
        <v>240</v>
      </c>
      <c r="B158" t="s">
        <v>241</v>
      </c>
      <c r="C158">
        <v>18.7</v>
      </c>
    </row>
    <row r="159" spans="1:3">
      <c r="A159" t="s">
        <v>242</v>
      </c>
      <c r="B159" t="s">
        <v>74</v>
      </c>
      <c r="C159">
        <v>22.7</v>
      </c>
    </row>
    <row r="160" spans="1:3">
      <c r="A160" t="s">
        <v>243</v>
      </c>
      <c r="B160" t="s">
        <v>74</v>
      </c>
      <c r="C160">
        <v>16.7</v>
      </c>
    </row>
    <row r="161" spans="1:3">
      <c r="A161" t="s">
        <v>244</v>
      </c>
      <c r="B161" t="s">
        <v>74</v>
      </c>
      <c r="C161">
        <v>5.4</v>
      </c>
    </row>
    <row r="162" spans="1:3">
      <c r="A162" t="s">
        <v>245</v>
      </c>
      <c r="B162" t="s">
        <v>246</v>
      </c>
      <c r="C162">
        <v>24.6</v>
      </c>
    </row>
    <row r="163" spans="1:3">
      <c r="A163" t="s">
        <v>247</v>
      </c>
      <c r="B163" t="s">
        <v>74</v>
      </c>
      <c r="C163">
        <v>16.7</v>
      </c>
    </row>
    <row r="164" spans="1:3">
      <c r="A164" t="s">
        <v>248</v>
      </c>
      <c r="B164" t="s">
        <v>74</v>
      </c>
      <c r="C164">
        <v>18</v>
      </c>
    </row>
    <row r="165" spans="1:3">
      <c r="A165" t="s">
        <v>249</v>
      </c>
      <c r="B165" t="s">
        <v>250</v>
      </c>
      <c r="C165">
        <v>16</v>
      </c>
    </row>
    <row r="166" spans="1:3">
      <c r="A166" t="s">
        <v>251</v>
      </c>
      <c r="B166" t="s">
        <v>74</v>
      </c>
      <c r="C166">
        <v>8.5</v>
      </c>
    </row>
    <row r="167" spans="1:3">
      <c r="A167" t="s">
        <v>252</v>
      </c>
      <c r="B167" t="s">
        <v>74</v>
      </c>
      <c r="C167">
        <v>7.2</v>
      </c>
    </row>
    <row r="168" spans="1:3">
      <c r="A168" t="s">
        <v>253</v>
      </c>
      <c r="B168" t="s">
        <v>74</v>
      </c>
      <c r="C168">
        <v>5.4</v>
      </c>
    </row>
    <row r="169" spans="1:3">
      <c r="A169" t="s">
        <v>254</v>
      </c>
      <c r="B169" t="s">
        <v>255</v>
      </c>
      <c r="C169">
        <v>20.5</v>
      </c>
    </row>
    <row r="170" spans="1:3">
      <c r="A170" t="s">
        <v>256</v>
      </c>
      <c r="B170" t="s">
        <v>74</v>
      </c>
      <c r="C170">
        <v>24.3</v>
      </c>
    </row>
    <row r="171" spans="1:3">
      <c r="A171" t="s">
        <v>257</v>
      </c>
      <c r="B171" t="s">
        <v>258</v>
      </c>
      <c r="C171">
        <v>27.9</v>
      </c>
    </row>
    <row r="172" spans="1:3">
      <c r="A172" t="s">
        <v>259</v>
      </c>
      <c r="B172" t="s">
        <v>74</v>
      </c>
      <c r="C172">
        <v>15.2</v>
      </c>
    </row>
    <row r="173" spans="1:3">
      <c r="A173" t="s">
        <v>260</v>
      </c>
      <c r="B173" t="s">
        <v>74</v>
      </c>
      <c r="C173">
        <v>15.9</v>
      </c>
    </row>
    <row r="174" spans="1:3">
      <c r="A174" t="s">
        <v>261</v>
      </c>
      <c r="B174" t="s">
        <v>74</v>
      </c>
      <c r="C174">
        <v>4.5</v>
      </c>
    </row>
    <row r="175" spans="1:3">
      <c r="A175" t="s">
        <v>262</v>
      </c>
      <c r="B175" t="s">
        <v>74</v>
      </c>
      <c r="C175">
        <v>19.5</v>
      </c>
    </row>
    <row r="176" spans="1:3">
      <c r="A176" t="s">
        <v>263</v>
      </c>
      <c r="B176" t="s">
        <v>74</v>
      </c>
      <c r="C176">
        <v>15.8</v>
      </c>
    </row>
    <row r="177" spans="1:3">
      <c r="A177" t="s">
        <v>264</v>
      </c>
      <c r="B177" t="s">
        <v>74</v>
      </c>
      <c r="C177">
        <v>22</v>
      </c>
    </row>
    <row r="178" spans="1:3">
      <c r="A178" t="s">
        <v>265</v>
      </c>
      <c r="B178" t="s">
        <v>74</v>
      </c>
      <c r="C178">
        <v>13.3</v>
      </c>
    </row>
    <row r="179" spans="1:3">
      <c r="A179" t="s">
        <v>266</v>
      </c>
      <c r="B179" t="s">
        <v>74</v>
      </c>
      <c r="C179">
        <v>24.5</v>
      </c>
    </row>
    <row r="180" spans="1:3">
      <c r="A180" t="s">
        <v>267</v>
      </c>
      <c r="B180" t="s">
        <v>74</v>
      </c>
      <c r="C180">
        <v>33.299999999999997</v>
      </c>
    </row>
    <row r="181" spans="1:3">
      <c r="A181" t="s">
        <v>268</v>
      </c>
      <c r="B181" t="s">
        <v>74</v>
      </c>
      <c r="C181">
        <v>21.1</v>
      </c>
    </row>
    <row r="182" spans="1:3">
      <c r="A182" t="s">
        <v>269</v>
      </c>
      <c r="B182" t="s">
        <v>74</v>
      </c>
      <c r="C182">
        <v>11.3</v>
      </c>
    </row>
    <row r="183" spans="1:3">
      <c r="A183" t="s">
        <v>270</v>
      </c>
      <c r="B183" t="s">
        <v>74</v>
      </c>
      <c r="C183">
        <v>15.4</v>
      </c>
    </row>
    <row r="184" spans="1:3">
      <c r="A184" t="s">
        <v>271</v>
      </c>
      <c r="B184" t="s">
        <v>74</v>
      </c>
      <c r="C184">
        <v>14.4</v>
      </c>
    </row>
    <row r="185" spans="1:3">
      <c r="A185" t="s">
        <v>272</v>
      </c>
      <c r="B185" t="s">
        <v>74</v>
      </c>
      <c r="C185">
        <v>19.5</v>
      </c>
    </row>
    <row r="186" spans="1:3">
      <c r="A186" t="s">
        <v>273</v>
      </c>
      <c r="B186" t="s">
        <v>74</v>
      </c>
      <c r="C186">
        <v>15</v>
      </c>
    </row>
    <row r="187" spans="1:3">
      <c r="A187" t="s">
        <v>274</v>
      </c>
      <c r="B187" t="s">
        <v>275</v>
      </c>
      <c r="C187">
        <v>3.4</v>
      </c>
    </row>
    <row r="188" spans="1:3">
      <c r="A188" t="s">
        <v>276</v>
      </c>
      <c r="B188" t="s">
        <v>74</v>
      </c>
      <c r="C188">
        <v>21.9</v>
      </c>
    </row>
    <row r="189" spans="1:3">
      <c r="A189" t="s">
        <v>277</v>
      </c>
      <c r="B189" t="s">
        <v>74</v>
      </c>
      <c r="C189">
        <v>15.5</v>
      </c>
    </row>
    <row r="190" spans="1:3">
      <c r="A190" t="s">
        <v>278</v>
      </c>
      <c r="B190" t="s">
        <v>74</v>
      </c>
      <c r="C190">
        <v>10.1</v>
      </c>
    </row>
    <row r="191" spans="1:3">
      <c r="A191" t="s">
        <v>279</v>
      </c>
      <c r="B191" t="s">
        <v>74</v>
      </c>
      <c r="C191">
        <v>28.6</v>
      </c>
    </row>
    <row r="192" spans="1:3">
      <c r="A192" t="s">
        <v>280</v>
      </c>
      <c r="B192" t="s">
        <v>74</v>
      </c>
      <c r="C192">
        <v>25.5</v>
      </c>
    </row>
    <row r="193" spans="1:3">
      <c r="A193" t="s">
        <v>281</v>
      </c>
      <c r="B193" t="s">
        <v>74</v>
      </c>
      <c r="C193">
        <v>14.7</v>
      </c>
    </row>
    <row r="194" spans="1:3">
      <c r="A194" t="s">
        <v>282</v>
      </c>
      <c r="B194" t="s">
        <v>74</v>
      </c>
      <c r="C194">
        <v>11.6</v>
      </c>
    </row>
    <row r="195" spans="1:3">
      <c r="A195" t="s">
        <v>283</v>
      </c>
      <c r="B195" t="s">
        <v>74</v>
      </c>
      <c r="C195">
        <v>16.899999999999999</v>
      </c>
    </row>
    <row r="196" spans="1:3">
      <c r="A196" t="s">
        <v>284</v>
      </c>
      <c r="B196" t="s">
        <v>74</v>
      </c>
      <c r="C196">
        <v>22.5</v>
      </c>
    </row>
    <row r="197" spans="1:3">
      <c r="A197" t="s">
        <v>285</v>
      </c>
      <c r="B197" t="s">
        <v>74</v>
      </c>
      <c r="C197">
        <v>16</v>
      </c>
    </row>
    <row r="198" spans="1:3">
      <c r="A198" t="s">
        <v>286</v>
      </c>
      <c r="B198" t="s">
        <v>74</v>
      </c>
      <c r="C198">
        <v>13.8</v>
      </c>
    </row>
    <row r="199" spans="1:3">
      <c r="A199" t="s">
        <v>287</v>
      </c>
      <c r="B199" t="s">
        <v>74</v>
      </c>
      <c r="C199">
        <v>16</v>
      </c>
    </row>
    <row r="200" spans="1:3">
      <c r="A200" t="s">
        <v>288</v>
      </c>
      <c r="B200" t="s">
        <v>74</v>
      </c>
      <c r="C200">
        <v>21.3</v>
      </c>
    </row>
    <row r="201" spans="1:3">
      <c r="A201" t="s">
        <v>289</v>
      </c>
      <c r="B201" t="s">
        <v>74</v>
      </c>
      <c r="C201">
        <v>23.3</v>
      </c>
    </row>
    <row r="202" spans="1:3">
      <c r="A202" t="s">
        <v>290</v>
      </c>
      <c r="B202" t="s">
        <v>74</v>
      </c>
      <c r="C202">
        <v>13.2</v>
      </c>
    </row>
    <row r="203" spans="1:3">
      <c r="A203" t="s">
        <v>291</v>
      </c>
      <c r="B203" t="s">
        <v>74</v>
      </c>
      <c r="C203">
        <v>23.4</v>
      </c>
    </row>
    <row r="204" spans="1:3">
      <c r="A204" t="s">
        <v>292</v>
      </c>
      <c r="B204" t="s">
        <v>74</v>
      </c>
      <c r="C204">
        <v>4.5</v>
      </c>
    </row>
    <row r="205" spans="1:3">
      <c r="A205" t="s">
        <v>293</v>
      </c>
      <c r="B205" t="s">
        <v>74</v>
      </c>
      <c r="C205">
        <v>22.6</v>
      </c>
    </row>
    <row r="206" spans="1:3">
      <c r="A206" t="s">
        <v>294</v>
      </c>
      <c r="B206" t="s">
        <v>246</v>
      </c>
      <c r="C206">
        <v>17.5</v>
      </c>
    </row>
    <row r="207" spans="1:3">
      <c r="A207" t="s">
        <v>295</v>
      </c>
      <c r="B207" t="s">
        <v>74</v>
      </c>
      <c r="C207">
        <v>15</v>
      </c>
    </row>
    <row r="208" spans="1:3">
      <c r="A208" t="s">
        <v>296</v>
      </c>
      <c r="B208" t="s">
        <v>74</v>
      </c>
      <c r="C208">
        <v>11.5</v>
      </c>
    </row>
    <row r="209" spans="1:3">
      <c r="A209" t="s">
        <v>297</v>
      </c>
      <c r="B209" t="s">
        <v>74</v>
      </c>
      <c r="C209">
        <v>13.2</v>
      </c>
    </row>
    <row r="210" spans="1:3">
      <c r="A210" t="s">
        <v>298</v>
      </c>
      <c r="B210" t="s">
        <v>74</v>
      </c>
      <c r="C210">
        <v>31.4</v>
      </c>
    </row>
    <row r="211" spans="1:3">
      <c r="A211" t="s">
        <v>299</v>
      </c>
      <c r="B211" t="s">
        <v>74</v>
      </c>
      <c r="C211">
        <v>13.5</v>
      </c>
    </row>
    <row r="212" spans="1:3">
      <c r="A212" t="s">
        <v>300</v>
      </c>
      <c r="B212" t="s">
        <v>74</v>
      </c>
      <c r="C212">
        <v>7.7</v>
      </c>
    </row>
    <row r="213" spans="1:3">
      <c r="A213" t="s">
        <v>301</v>
      </c>
      <c r="B213" t="s">
        <v>74</v>
      </c>
      <c r="C213">
        <v>16.399999999999999</v>
      </c>
    </row>
    <row r="214" spans="1:3">
      <c r="A214" t="s">
        <v>302</v>
      </c>
      <c r="B214" t="s">
        <v>74</v>
      </c>
      <c r="C214">
        <v>46.5</v>
      </c>
    </row>
    <row r="215" spans="1:3">
      <c r="A215" t="s">
        <v>303</v>
      </c>
      <c r="B215" t="s">
        <v>74</v>
      </c>
      <c r="C215">
        <v>10.3</v>
      </c>
    </row>
    <row r="216" spans="1:3">
      <c r="A216" t="s">
        <v>304</v>
      </c>
      <c r="B216" t="s">
        <v>74</v>
      </c>
      <c r="C216">
        <v>28.7</v>
      </c>
    </row>
    <row r="217" spans="1:3">
      <c r="A217" t="s">
        <v>305</v>
      </c>
      <c r="B217" t="s">
        <v>74</v>
      </c>
      <c r="C217">
        <v>24.8</v>
      </c>
    </row>
    <row r="218" spans="1:3">
      <c r="A218" t="s">
        <v>306</v>
      </c>
      <c r="B218" t="s">
        <v>74</v>
      </c>
      <c r="C218">
        <v>12.2</v>
      </c>
    </row>
    <row r="219" spans="1:3">
      <c r="A219" t="s">
        <v>307</v>
      </c>
      <c r="B219" t="s">
        <v>74</v>
      </c>
      <c r="C219">
        <v>20.100000000000001</v>
      </c>
    </row>
    <row r="220" spans="1:3">
      <c r="A220" t="s">
        <v>308</v>
      </c>
      <c r="B220" t="s">
        <v>74</v>
      </c>
      <c r="C220">
        <v>12.6</v>
      </c>
    </row>
    <row r="221" spans="1:3">
      <c r="A221" t="s">
        <v>1767</v>
      </c>
      <c r="B221" t="s">
        <v>74</v>
      </c>
      <c r="C221">
        <v>14.5</v>
      </c>
    </row>
    <row r="222" spans="1:3">
      <c r="A222" t="s">
        <v>309</v>
      </c>
      <c r="B222" t="s">
        <v>74</v>
      </c>
      <c r="C222">
        <v>9.3000000000000007</v>
      </c>
    </row>
    <row r="223" spans="1:3">
      <c r="A223" t="s">
        <v>310</v>
      </c>
      <c r="B223" t="s">
        <v>74</v>
      </c>
      <c r="C223">
        <v>21.5</v>
      </c>
    </row>
    <row r="224" spans="1:3">
      <c r="A224" t="s">
        <v>311</v>
      </c>
      <c r="B224" t="s">
        <v>74</v>
      </c>
      <c r="C224">
        <v>10.9</v>
      </c>
    </row>
    <row r="225" spans="1:3">
      <c r="A225" t="s">
        <v>312</v>
      </c>
      <c r="B225" t="s">
        <v>74</v>
      </c>
      <c r="C225">
        <v>21.3</v>
      </c>
    </row>
    <row r="226" spans="1:3">
      <c r="A226" t="s">
        <v>313</v>
      </c>
      <c r="B226" t="s">
        <v>74</v>
      </c>
      <c r="C226">
        <v>12.4</v>
      </c>
    </row>
    <row r="227" spans="1:3">
      <c r="A227" t="s">
        <v>314</v>
      </c>
      <c r="B227" t="s">
        <v>74</v>
      </c>
      <c r="C227">
        <v>19.2</v>
      </c>
    </row>
    <row r="228" spans="1:3">
      <c r="A228" t="s">
        <v>315</v>
      </c>
      <c r="B228" t="s">
        <v>74</v>
      </c>
      <c r="C228">
        <v>26.2</v>
      </c>
    </row>
    <row r="229" spans="1:3">
      <c r="A229" t="s">
        <v>316</v>
      </c>
      <c r="B229" t="s">
        <v>74</v>
      </c>
      <c r="C229">
        <v>8.8000000000000007</v>
      </c>
    </row>
    <row r="230" spans="1:3">
      <c r="A230" t="s">
        <v>317</v>
      </c>
      <c r="B230" t="s">
        <v>74</v>
      </c>
      <c r="C230">
        <v>40.299999999999997</v>
      </c>
    </row>
    <row r="231" spans="1:3">
      <c r="A231" t="s">
        <v>318</v>
      </c>
      <c r="B231" t="s">
        <v>74</v>
      </c>
      <c r="C231">
        <v>34.200000000000003</v>
      </c>
    </row>
    <row r="232" spans="1:3">
      <c r="A232" t="s">
        <v>319</v>
      </c>
      <c r="B232" t="s">
        <v>74</v>
      </c>
      <c r="C232">
        <v>18.600000000000001</v>
      </c>
    </row>
    <row r="233" spans="1:3">
      <c r="A233" t="s">
        <v>320</v>
      </c>
      <c r="B233" t="s">
        <v>74</v>
      </c>
      <c r="C233">
        <v>17.8</v>
      </c>
    </row>
    <row r="234" spans="1:3">
      <c r="A234" t="s">
        <v>321</v>
      </c>
      <c r="B234" t="s">
        <v>74</v>
      </c>
      <c r="C234">
        <v>27</v>
      </c>
    </row>
    <row r="235" spans="1:3">
      <c r="A235" t="s">
        <v>322</v>
      </c>
      <c r="B235" t="s">
        <v>74</v>
      </c>
      <c r="C235">
        <v>19.399999999999999</v>
      </c>
    </row>
    <row r="236" spans="1:3">
      <c r="A236" t="s">
        <v>323</v>
      </c>
      <c r="B236" t="s">
        <v>74</v>
      </c>
      <c r="C236">
        <v>27</v>
      </c>
    </row>
    <row r="237" spans="1:3">
      <c r="A237" t="s">
        <v>324</v>
      </c>
      <c r="B237" t="s">
        <v>74</v>
      </c>
      <c r="C237">
        <v>28.9</v>
      </c>
    </row>
    <row r="238" spans="1:3">
      <c r="A238" t="s">
        <v>325</v>
      </c>
      <c r="B238" t="s">
        <v>74</v>
      </c>
      <c r="C238">
        <v>12.5</v>
      </c>
    </row>
    <row r="239" spans="1:3">
      <c r="A239" t="s">
        <v>326</v>
      </c>
      <c r="B239" t="s">
        <v>74</v>
      </c>
      <c r="C239">
        <v>8.4</v>
      </c>
    </row>
    <row r="240" spans="1:3">
      <c r="A240" t="s">
        <v>327</v>
      </c>
      <c r="B240" t="s">
        <v>74</v>
      </c>
      <c r="C240">
        <v>31.8</v>
      </c>
    </row>
    <row r="241" spans="1:3">
      <c r="A241" t="s">
        <v>328</v>
      </c>
      <c r="B241" t="s">
        <v>329</v>
      </c>
      <c r="C241">
        <v>13</v>
      </c>
    </row>
    <row r="242" spans="1:3">
      <c r="A242" t="s">
        <v>330</v>
      </c>
      <c r="B242" t="s">
        <v>74</v>
      </c>
      <c r="C242">
        <v>8.1</v>
      </c>
    </row>
    <row r="243" spans="1:3">
      <c r="A243" t="s">
        <v>331</v>
      </c>
      <c r="B243" t="s">
        <v>74</v>
      </c>
      <c r="C243">
        <v>15</v>
      </c>
    </row>
    <row r="244" spans="1:3">
      <c r="A244" t="s">
        <v>332</v>
      </c>
      <c r="B244" t="s">
        <v>74</v>
      </c>
      <c r="C244">
        <v>15.1</v>
      </c>
    </row>
    <row r="245" spans="1:3">
      <c r="A245" t="s">
        <v>333</v>
      </c>
      <c r="B245" t="s">
        <v>85</v>
      </c>
      <c r="C245">
        <v>24.3</v>
      </c>
    </row>
    <row r="246" spans="1:3">
      <c r="A246" t="s">
        <v>334</v>
      </c>
      <c r="B246" t="s">
        <v>74</v>
      </c>
      <c r="C246">
        <v>14</v>
      </c>
    </row>
    <row r="247" spans="1:3">
      <c r="A247" t="s">
        <v>335</v>
      </c>
      <c r="B247" t="s">
        <v>74</v>
      </c>
      <c r="C247">
        <v>37.700000000000003</v>
      </c>
    </row>
    <row r="248" spans="1:3">
      <c r="A248" t="s">
        <v>336</v>
      </c>
      <c r="B248" t="s">
        <v>74</v>
      </c>
      <c r="C248">
        <v>17.7</v>
      </c>
    </row>
    <row r="249" spans="1:3">
      <c r="A249" t="s">
        <v>337</v>
      </c>
      <c r="B249" t="s">
        <v>74</v>
      </c>
      <c r="C249">
        <v>17.5</v>
      </c>
    </row>
    <row r="250" spans="1:3">
      <c r="A250" t="s">
        <v>338</v>
      </c>
      <c r="B250" t="s">
        <v>74</v>
      </c>
      <c r="C250">
        <v>13.4</v>
      </c>
    </row>
    <row r="251" spans="1:3">
      <c r="A251" t="s">
        <v>339</v>
      </c>
      <c r="B251" t="s">
        <v>74</v>
      </c>
      <c r="C251">
        <v>13.4</v>
      </c>
    </row>
    <row r="252" spans="1:3">
      <c r="A252" t="s">
        <v>340</v>
      </c>
      <c r="B252" t="s">
        <v>74</v>
      </c>
      <c r="C252">
        <v>26.2</v>
      </c>
    </row>
    <row r="253" spans="1:3">
      <c r="A253" t="s">
        <v>341</v>
      </c>
      <c r="B253" t="s">
        <v>74</v>
      </c>
      <c r="C253">
        <v>17.7</v>
      </c>
    </row>
    <row r="254" spans="1:3">
      <c r="A254" t="s">
        <v>342</v>
      </c>
      <c r="B254" t="s">
        <v>343</v>
      </c>
      <c r="C254">
        <v>29.6</v>
      </c>
    </row>
    <row r="255" spans="1:3">
      <c r="A255" t="s">
        <v>344</v>
      </c>
      <c r="B255" t="s">
        <v>74</v>
      </c>
      <c r="C255">
        <v>30.7</v>
      </c>
    </row>
    <row r="256" spans="1:3">
      <c r="A256" t="s">
        <v>345</v>
      </c>
      <c r="B256" t="s">
        <v>346</v>
      </c>
      <c r="C256">
        <v>15.3</v>
      </c>
    </row>
    <row r="257" spans="1:3">
      <c r="A257" t="s">
        <v>347</v>
      </c>
      <c r="B257" t="s">
        <v>74</v>
      </c>
      <c r="C257">
        <v>19</v>
      </c>
    </row>
    <row r="258" spans="1:3">
      <c r="A258" t="s">
        <v>348</v>
      </c>
      <c r="B258" t="s">
        <v>74</v>
      </c>
      <c r="C258">
        <v>11.6</v>
      </c>
    </row>
    <row r="259" spans="1:3">
      <c r="A259" t="s">
        <v>349</v>
      </c>
      <c r="B259" t="s">
        <v>350</v>
      </c>
      <c r="C259">
        <v>23.7</v>
      </c>
    </row>
    <row r="260" spans="1:3">
      <c r="A260" t="s">
        <v>351</v>
      </c>
      <c r="B260" t="s">
        <v>74</v>
      </c>
      <c r="C260">
        <v>9</v>
      </c>
    </row>
    <row r="261" spans="1:3">
      <c r="A261" t="s">
        <v>352</v>
      </c>
      <c r="B261" t="s">
        <v>74</v>
      </c>
      <c r="C261">
        <v>20.399999999999999</v>
      </c>
    </row>
    <row r="262" spans="1:3">
      <c r="A262" t="s">
        <v>353</v>
      </c>
      <c r="B262" t="s">
        <v>74</v>
      </c>
      <c r="C262">
        <v>15.5</v>
      </c>
    </row>
    <row r="263" spans="1:3">
      <c r="A263" t="s">
        <v>354</v>
      </c>
      <c r="B263" t="s">
        <v>74</v>
      </c>
      <c r="C263">
        <v>12.9</v>
      </c>
    </row>
    <row r="264" spans="1:3">
      <c r="A264" t="s">
        <v>355</v>
      </c>
      <c r="B264" t="s">
        <v>74</v>
      </c>
      <c r="C264">
        <v>12.1</v>
      </c>
    </row>
    <row r="265" spans="1:3">
      <c r="A265" t="s">
        <v>356</v>
      </c>
      <c r="B265" t="s">
        <v>74</v>
      </c>
      <c r="C265">
        <v>17.2</v>
      </c>
    </row>
    <row r="266" spans="1:3">
      <c r="A266" t="s">
        <v>357</v>
      </c>
      <c r="B266" t="s">
        <v>74</v>
      </c>
      <c r="C266">
        <v>21.2</v>
      </c>
    </row>
    <row r="267" spans="1:3">
      <c r="A267" t="s">
        <v>358</v>
      </c>
      <c r="B267" t="s">
        <v>350</v>
      </c>
      <c r="C267">
        <v>9.3000000000000007</v>
      </c>
    </row>
    <row r="268" spans="1:3">
      <c r="A268" t="s">
        <v>359</v>
      </c>
      <c r="B268" t="s">
        <v>74</v>
      </c>
      <c r="C268">
        <v>20</v>
      </c>
    </row>
    <row r="269" spans="1:3">
      <c r="A269" t="s">
        <v>360</v>
      </c>
      <c r="B269" t="s">
        <v>74</v>
      </c>
      <c r="C269">
        <v>33.200000000000003</v>
      </c>
    </row>
    <row r="270" spans="1:3">
      <c r="A270" t="s">
        <v>361</v>
      </c>
      <c r="B270" t="s">
        <v>74</v>
      </c>
      <c r="C270">
        <v>28.2</v>
      </c>
    </row>
    <row r="271" spans="1:3">
      <c r="A271" t="s">
        <v>362</v>
      </c>
      <c r="B271" t="s">
        <v>74</v>
      </c>
      <c r="C271">
        <v>18.5</v>
      </c>
    </row>
    <row r="272" spans="1:3">
      <c r="A272" t="s">
        <v>363</v>
      </c>
      <c r="B272" t="s">
        <v>74</v>
      </c>
      <c r="C272">
        <v>11.1</v>
      </c>
    </row>
    <row r="273" spans="1:3">
      <c r="A273" t="s">
        <v>364</v>
      </c>
      <c r="B273" t="s">
        <v>74</v>
      </c>
      <c r="C273">
        <v>21.4</v>
      </c>
    </row>
    <row r="274" spans="1:3">
      <c r="A274" t="s">
        <v>365</v>
      </c>
      <c r="B274" t="s">
        <v>74</v>
      </c>
      <c r="C274">
        <v>8.6</v>
      </c>
    </row>
    <row r="275" spans="1:3">
      <c r="A275" t="s">
        <v>366</v>
      </c>
      <c r="B275" t="s">
        <v>74</v>
      </c>
      <c r="C275">
        <v>30.3</v>
      </c>
    </row>
    <row r="276" spans="1:3">
      <c r="A276" t="s">
        <v>367</v>
      </c>
      <c r="B276" t="s">
        <v>74</v>
      </c>
      <c r="C276">
        <v>43.9</v>
      </c>
    </row>
    <row r="277" spans="1:3">
      <c r="A277" t="s">
        <v>368</v>
      </c>
      <c r="B277" t="s">
        <v>74</v>
      </c>
      <c r="C277">
        <v>12</v>
      </c>
    </row>
    <row r="278" spans="1:3">
      <c r="A278" t="s">
        <v>369</v>
      </c>
      <c r="B278" t="s">
        <v>74</v>
      </c>
      <c r="C278">
        <v>41</v>
      </c>
    </row>
    <row r="279" spans="1:3">
      <c r="A279" t="s">
        <v>370</v>
      </c>
      <c r="B279" t="s">
        <v>74</v>
      </c>
      <c r="C279">
        <v>12.3</v>
      </c>
    </row>
    <row r="280" spans="1:3">
      <c r="A280" t="s">
        <v>371</v>
      </c>
      <c r="B280" t="s">
        <v>74</v>
      </c>
      <c r="C280">
        <v>16.5</v>
      </c>
    </row>
    <row r="281" spans="1:3">
      <c r="A281" t="s">
        <v>372</v>
      </c>
      <c r="B281" t="s">
        <v>74</v>
      </c>
      <c r="C281">
        <v>21.8</v>
      </c>
    </row>
    <row r="282" spans="1:3">
      <c r="A282" t="s">
        <v>373</v>
      </c>
      <c r="B282" t="s">
        <v>74</v>
      </c>
      <c r="C282">
        <v>7.6</v>
      </c>
    </row>
    <row r="283" spans="1:3">
      <c r="A283" t="s">
        <v>374</v>
      </c>
      <c r="B283" t="s">
        <v>74</v>
      </c>
      <c r="C283">
        <v>14.7</v>
      </c>
    </row>
    <row r="284" spans="1:3">
      <c r="A284" t="s">
        <v>375</v>
      </c>
      <c r="B284" t="s">
        <v>74</v>
      </c>
      <c r="C284">
        <v>34.700000000000003</v>
      </c>
    </row>
    <row r="285" spans="1:3">
      <c r="A285" t="s">
        <v>376</v>
      </c>
      <c r="B285" t="s">
        <v>74</v>
      </c>
      <c r="C285">
        <v>17.7</v>
      </c>
    </row>
    <row r="286" spans="1:3">
      <c r="A286" t="s">
        <v>377</v>
      </c>
      <c r="B286" t="s">
        <v>74</v>
      </c>
      <c r="C286">
        <v>18.7</v>
      </c>
    </row>
    <row r="287" spans="1:3">
      <c r="A287" t="s">
        <v>378</v>
      </c>
      <c r="B287" t="s">
        <v>74</v>
      </c>
      <c r="C287">
        <v>32.6</v>
      </c>
    </row>
    <row r="288" spans="1:3">
      <c r="A288" t="s">
        <v>379</v>
      </c>
      <c r="B288" t="s">
        <v>74</v>
      </c>
      <c r="C288">
        <v>16</v>
      </c>
    </row>
    <row r="289" spans="1:3">
      <c r="A289" t="s">
        <v>380</v>
      </c>
      <c r="B289" t="s">
        <v>74</v>
      </c>
      <c r="C289">
        <v>20.100000000000001</v>
      </c>
    </row>
    <row r="290" spans="1:3">
      <c r="A290" t="s">
        <v>381</v>
      </c>
      <c r="B290" t="s">
        <v>74</v>
      </c>
      <c r="C290">
        <v>14</v>
      </c>
    </row>
    <row r="291" spans="1:3">
      <c r="A291" t="s">
        <v>382</v>
      </c>
      <c r="B291" t="s">
        <v>74</v>
      </c>
      <c r="C291">
        <v>15.5</v>
      </c>
    </row>
    <row r="292" spans="1:3">
      <c r="A292" t="s">
        <v>383</v>
      </c>
      <c r="B292" t="s">
        <v>74</v>
      </c>
      <c r="C292">
        <v>20.399999999999999</v>
      </c>
    </row>
    <row r="293" spans="1:3">
      <c r="A293" t="s">
        <v>384</v>
      </c>
      <c r="B293" t="s">
        <v>74</v>
      </c>
      <c r="C293">
        <v>24.4</v>
      </c>
    </row>
    <row r="294" spans="1:3">
      <c r="A294" t="s">
        <v>385</v>
      </c>
      <c r="B294" t="s">
        <v>74</v>
      </c>
      <c r="C294">
        <v>8</v>
      </c>
    </row>
    <row r="295" spans="1:3">
      <c r="A295" t="s">
        <v>386</v>
      </c>
      <c r="B295" t="s">
        <v>74</v>
      </c>
      <c r="C295">
        <v>16.8</v>
      </c>
    </row>
    <row r="296" spans="1:3">
      <c r="A296" t="s">
        <v>387</v>
      </c>
      <c r="B296" t="s">
        <v>74</v>
      </c>
      <c r="C296">
        <v>12.9</v>
      </c>
    </row>
    <row r="297" spans="1:3">
      <c r="A297" t="s">
        <v>388</v>
      </c>
      <c r="B297" t="s">
        <v>74</v>
      </c>
      <c r="C297">
        <v>14</v>
      </c>
    </row>
    <row r="298" spans="1:3">
      <c r="A298" t="s">
        <v>389</v>
      </c>
      <c r="B298" t="s">
        <v>74</v>
      </c>
      <c r="C298">
        <v>16.3</v>
      </c>
    </row>
    <row r="299" spans="1:3">
      <c r="A299" t="s">
        <v>390</v>
      </c>
      <c r="B299" t="s">
        <v>74</v>
      </c>
      <c r="C299">
        <v>15</v>
      </c>
    </row>
    <row r="300" spans="1:3">
      <c r="A300" t="s">
        <v>391</v>
      </c>
      <c r="B300" t="s">
        <v>74</v>
      </c>
      <c r="C300">
        <v>13.4</v>
      </c>
    </row>
    <row r="301" spans="1:3">
      <c r="A301" t="s">
        <v>392</v>
      </c>
      <c r="B301" t="s">
        <v>74</v>
      </c>
      <c r="C301">
        <v>27.5</v>
      </c>
    </row>
    <row r="302" spans="1:3">
      <c r="A302" t="s">
        <v>393</v>
      </c>
      <c r="B302" t="s">
        <v>74</v>
      </c>
      <c r="C302">
        <v>17.399999999999999</v>
      </c>
    </row>
    <row r="303" spans="1:3">
      <c r="A303" t="s">
        <v>394</v>
      </c>
      <c r="B303" t="s">
        <v>74</v>
      </c>
      <c r="C303">
        <v>17.399999999999999</v>
      </c>
    </row>
    <row r="304" spans="1:3">
      <c r="A304" t="s">
        <v>395</v>
      </c>
      <c r="B304" t="s">
        <v>396</v>
      </c>
      <c r="C304">
        <v>9.6999999999999993</v>
      </c>
    </row>
    <row r="305" spans="1:3">
      <c r="A305" t="s">
        <v>397</v>
      </c>
      <c r="B305" t="s">
        <v>74</v>
      </c>
      <c r="C305">
        <v>26.9</v>
      </c>
    </row>
    <row r="306" spans="1:3">
      <c r="A306" t="s">
        <v>398</v>
      </c>
      <c r="B306" t="s">
        <v>74</v>
      </c>
      <c r="C306">
        <v>9</v>
      </c>
    </row>
    <row r="307" spans="1:3">
      <c r="A307" t="s">
        <v>399</v>
      </c>
      <c r="B307" t="s">
        <v>74</v>
      </c>
      <c r="C307">
        <v>16</v>
      </c>
    </row>
    <row r="308" spans="1:3">
      <c r="A308" t="s">
        <v>400</v>
      </c>
      <c r="B308" t="s">
        <v>74</v>
      </c>
      <c r="C308">
        <v>22.1</v>
      </c>
    </row>
    <row r="309" spans="1:3">
      <c r="A309" t="s">
        <v>401</v>
      </c>
      <c r="B309" t="s">
        <v>74</v>
      </c>
      <c r="C309">
        <v>23.3</v>
      </c>
    </row>
    <row r="310" spans="1:3">
      <c r="A310" t="s">
        <v>402</v>
      </c>
      <c r="B310" t="s">
        <v>74</v>
      </c>
      <c r="C310">
        <v>11.9</v>
      </c>
    </row>
    <row r="311" spans="1:3">
      <c r="A311" t="s">
        <v>403</v>
      </c>
      <c r="B311" t="s">
        <v>74</v>
      </c>
      <c r="C311">
        <v>27.3</v>
      </c>
    </row>
    <row r="312" spans="1:3">
      <c r="A312" t="s">
        <v>404</v>
      </c>
      <c r="B312" t="s">
        <v>74</v>
      </c>
      <c r="C312">
        <v>12.1</v>
      </c>
    </row>
    <row r="313" spans="1:3">
      <c r="A313" t="s">
        <v>405</v>
      </c>
      <c r="B313" t="s">
        <v>74</v>
      </c>
      <c r="C313">
        <v>15.4</v>
      </c>
    </row>
    <row r="314" spans="1:3">
      <c r="A314" t="s">
        <v>406</v>
      </c>
      <c r="B314" t="s">
        <v>74</v>
      </c>
      <c r="C314">
        <v>18.2</v>
      </c>
    </row>
    <row r="315" spans="1:3">
      <c r="A315" t="s">
        <v>407</v>
      </c>
      <c r="B315" t="s">
        <v>154</v>
      </c>
      <c r="C315">
        <v>16</v>
      </c>
    </row>
    <row r="316" spans="1:3">
      <c r="A316" t="s">
        <v>408</v>
      </c>
      <c r="B316" t="s">
        <v>74</v>
      </c>
      <c r="C316">
        <v>12.6</v>
      </c>
    </row>
    <row r="317" spans="1:3">
      <c r="A317" t="s">
        <v>409</v>
      </c>
      <c r="B317" t="s">
        <v>74</v>
      </c>
      <c r="C317">
        <v>20.9</v>
      </c>
    </row>
    <row r="318" spans="1:3">
      <c r="A318" t="s">
        <v>410</v>
      </c>
      <c r="B318" t="s">
        <v>74</v>
      </c>
      <c r="C318">
        <v>20.7</v>
      </c>
    </row>
    <row r="319" spans="1:3">
      <c r="A319" t="s">
        <v>411</v>
      </c>
      <c r="B319" t="s">
        <v>74</v>
      </c>
      <c r="C319">
        <v>35.6</v>
      </c>
    </row>
    <row r="320" spans="1:3">
      <c r="A320" t="s">
        <v>412</v>
      </c>
      <c r="B320" t="s">
        <v>74</v>
      </c>
      <c r="C320">
        <v>14.3</v>
      </c>
    </row>
    <row r="321" spans="1:3">
      <c r="A321" t="s">
        <v>1768</v>
      </c>
      <c r="B321" t="s">
        <v>74</v>
      </c>
      <c r="C321">
        <v>7.8</v>
      </c>
    </row>
    <row r="322" spans="1:3">
      <c r="A322" t="s">
        <v>413</v>
      </c>
      <c r="B322" t="s">
        <v>74</v>
      </c>
      <c r="C322">
        <v>11</v>
      </c>
    </row>
    <row r="323" spans="1:3">
      <c r="A323" t="s">
        <v>414</v>
      </c>
      <c r="B323" t="s">
        <v>74</v>
      </c>
      <c r="C323">
        <v>25.3</v>
      </c>
    </row>
    <row r="324" spans="1:3">
      <c r="A324" t="s">
        <v>415</v>
      </c>
      <c r="B324" t="s">
        <v>74</v>
      </c>
      <c r="C324">
        <v>14.9</v>
      </c>
    </row>
    <row r="325" spans="1:3">
      <c r="A325" t="s">
        <v>416</v>
      </c>
      <c r="B325" t="s">
        <v>74</v>
      </c>
      <c r="C325">
        <v>15</v>
      </c>
    </row>
    <row r="326" spans="1:3">
      <c r="A326" t="s">
        <v>417</v>
      </c>
      <c r="B326" t="s">
        <v>74</v>
      </c>
      <c r="C326">
        <v>23.3</v>
      </c>
    </row>
    <row r="327" spans="1:3">
      <c r="A327" t="s">
        <v>418</v>
      </c>
      <c r="B327" t="s">
        <v>74</v>
      </c>
      <c r="C327">
        <v>27.6</v>
      </c>
    </row>
    <row r="328" spans="1:3">
      <c r="A328" t="s">
        <v>419</v>
      </c>
      <c r="B328" t="s">
        <v>74</v>
      </c>
      <c r="C328">
        <v>9.1</v>
      </c>
    </row>
    <row r="329" spans="1:3">
      <c r="A329" t="s">
        <v>420</v>
      </c>
      <c r="B329" t="s">
        <v>74</v>
      </c>
      <c r="C329">
        <v>19.3</v>
      </c>
    </row>
    <row r="330" spans="1:3">
      <c r="A330" t="s">
        <v>421</v>
      </c>
      <c r="B330" t="s">
        <v>74</v>
      </c>
      <c r="C330">
        <v>27.4</v>
      </c>
    </row>
    <row r="331" spans="1:3">
      <c r="A331" t="s">
        <v>422</v>
      </c>
      <c r="B331" t="s">
        <v>74</v>
      </c>
      <c r="C331">
        <v>17.3</v>
      </c>
    </row>
    <row r="332" spans="1:3">
      <c r="A332" t="s">
        <v>423</v>
      </c>
      <c r="B332" t="s">
        <v>424</v>
      </c>
      <c r="C332">
        <v>24.8</v>
      </c>
    </row>
    <row r="333" spans="1:3">
      <c r="A333" t="s">
        <v>425</v>
      </c>
      <c r="B333" t="s">
        <v>74</v>
      </c>
      <c r="C333">
        <v>16</v>
      </c>
    </row>
    <row r="334" spans="1:3">
      <c r="A334" t="s">
        <v>426</v>
      </c>
      <c r="B334" t="s">
        <v>74</v>
      </c>
      <c r="C334">
        <v>12.1</v>
      </c>
    </row>
    <row r="335" spans="1:3">
      <c r="A335" t="s">
        <v>427</v>
      </c>
      <c r="B335" t="s">
        <v>74</v>
      </c>
      <c r="C335">
        <v>15</v>
      </c>
    </row>
    <row r="336" spans="1:3">
      <c r="A336" t="s">
        <v>428</v>
      </c>
      <c r="B336" t="s">
        <v>74</v>
      </c>
      <c r="C336">
        <v>26.8</v>
      </c>
    </row>
    <row r="337" spans="1:3">
      <c r="A337" t="s">
        <v>429</v>
      </c>
      <c r="B337" t="s">
        <v>74</v>
      </c>
      <c r="C337">
        <v>25.7</v>
      </c>
    </row>
    <row r="338" spans="1:3">
      <c r="A338" t="s">
        <v>430</v>
      </c>
      <c r="B338" t="s">
        <v>74</v>
      </c>
      <c r="C338">
        <v>16.600000000000001</v>
      </c>
    </row>
    <row r="339" spans="1:3">
      <c r="A339" t="s">
        <v>431</v>
      </c>
      <c r="B339" t="s">
        <v>74</v>
      </c>
      <c r="C339">
        <v>17.399999999999999</v>
      </c>
    </row>
    <row r="340" spans="1:3">
      <c r="A340" t="s">
        <v>432</v>
      </c>
      <c r="B340" t="s">
        <v>433</v>
      </c>
      <c r="C340">
        <v>8.1999999999999993</v>
      </c>
    </row>
    <row r="341" spans="1:3">
      <c r="A341" t="s">
        <v>434</v>
      </c>
      <c r="B341" t="s">
        <v>74</v>
      </c>
      <c r="C341">
        <v>14.4</v>
      </c>
    </row>
    <row r="342" spans="1:3">
      <c r="A342" t="s">
        <v>435</v>
      </c>
      <c r="B342" t="s">
        <v>436</v>
      </c>
      <c r="C342">
        <v>1.5</v>
      </c>
    </row>
    <row r="343" spans="1:3">
      <c r="A343" t="s">
        <v>437</v>
      </c>
      <c r="B343" t="s">
        <v>74</v>
      </c>
      <c r="C343">
        <v>15.3</v>
      </c>
    </row>
    <row r="344" spans="1:3">
      <c r="A344" t="s">
        <v>438</v>
      </c>
      <c r="B344" t="s">
        <v>439</v>
      </c>
      <c r="C344">
        <v>18</v>
      </c>
    </row>
    <row r="345" spans="1:3">
      <c r="A345" t="s">
        <v>440</v>
      </c>
      <c r="B345" t="s">
        <v>74</v>
      </c>
      <c r="C345">
        <v>36.5</v>
      </c>
    </row>
    <row r="346" spans="1:3">
      <c r="A346" t="s">
        <v>441</v>
      </c>
      <c r="B346" t="s">
        <v>74</v>
      </c>
      <c r="C346">
        <v>14.8</v>
      </c>
    </row>
    <row r="347" spans="1:3">
      <c r="A347" t="s">
        <v>442</v>
      </c>
      <c r="B347" t="s">
        <v>74</v>
      </c>
      <c r="C347">
        <v>12.7</v>
      </c>
    </row>
    <row r="348" spans="1:3">
      <c r="A348" t="s">
        <v>443</v>
      </c>
      <c r="B348" t="s">
        <v>119</v>
      </c>
      <c r="C348">
        <v>18.600000000000001</v>
      </c>
    </row>
    <row r="349" spans="1:3">
      <c r="A349" t="s">
        <v>444</v>
      </c>
      <c r="B349" t="s">
        <v>74</v>
      </c>
      <c r="C349">
        <v>7.6</v>
      </c>
    </row>
    <row r="350" spans="1:3">
      <c r="A350" t="s">
        <v>445</v>
      </c>
      <c r="B350" t="s">
        <v>74</v>
      </c>
      <c r="C350">
        <v>31.3</v>
      </c>
    </row>
    <row r="351" spans="1:3">
      <c r="A351" t="s">
        <v>446</v>
      </c>
      <c r="B351" t="s">
        <v>74</v>
      </c>
      <c r="C351">
        <v>29.8</v>
      </c>
    </row>
    <row r="352" spans="1:3">
      <c r="A352" t="s">
        <v>447</v>
      </c>
      <c r="B352" t="s">
        <v>448</v>
      </c>
      <c r="C352">
        <v>32.200000000000003</v>
      </c>
    </row>
    <row r="353" spans="1:3">
      <c r="A353" t="s">
        <v>449</v>
      </c>
      <c r="B353" t="s">
        <v>74</v>
      </c>
      <c r="C353">
        <v>10.7</v>
      </c>
    </row>
    <row r="354" spans="1:3">
      <c r="A354" t="s">
        <v>450</v>
      </c>
      <c r="B354" t="s">
        <v>74</v>
      </c>
      <c r="C354">
        <v>26.1</v>
      </c>
    </row>
    <row r="355" spans="1:3">
      <c r="A355" t="s">
        <v>451</v>
      </c>
      <c r="B355" t="s">
        <v>74</v>
      </c>
      <c r="C355">
        <v>16.3</v>
      </c>
    </row>
    <row r="356" spans="1:3">
      <c r="A356" t="s">
        <v>452</v>
      </c>
      <c r="B356" t="s">
        <v>74</v>
      </c>
      <c r="C356">
        <v>15.7</v>
      </c>
    </row>
    <row r="357" spans="1:3">
      <c r="A357" t="s">
        <v>453</v>
      </c>
      <c r="B357" t="s">
        <v>85</v>
      </c>
      <c r="C357">
        <v>20.399999999999999</v>
      </c>
    </row>
    <row r="358" spans="1:3">
      <c r="A358" t="s">
        <v>454</v>
      </c>
      <c r="B358" t="s">
        <v>74</v>
      </c>
      <c r="C358">
        <v>16.7</v>
      </c>
    </row>
    <row r="359" spans="1:3">
      <c r="A359" t="s">
        <v>455</v>
      </c>
      <c r="B359" t="s">
        <v>439</v>
      </c>
      <c r="C359">
        <v>10.3</v>
      </c>
    </row>
    <row r="360" spans="1:3">
      <c r="A360" t="s">
        <v>456</v>
      </c>
      <c r="B360" t="s">
        <v>74</v>
      </c>
      <c r="C360">
        <v>24.7</v>
      </c>
    </row>
    <row r="361" spans="1:3">
      <c r="A361" t="s">
        <v>457</v>
      </c>
      <c r="B361" t="s">
        <v>74</v>
      </c>
      <c r="C361">
        <v>20.100000000000001</v>
      </c>
    </row>
    <row r="362" spans="1:3">
      <c r="A362" t="s">
        <v>458</v>
      </c>
      <c r="B362" t="s">
        <v>74</v>
      </c>
      <c r="C362">
        <v>13.6</v>
      </c>
    </row>
    <row r="363" spans="1:3">
      <c r="A363" t="s">
        <v>459</v>
      </c>
      <c r="B363" t="s">
        <v>74</v>
      </c>
      <c r="C363">
        <v>16.2</v>
      </c>
    </row>
    <row r="364" spans="1:3">
      <c r="A364" t="s">
        <v>460</v>
      </c>
      <c r="B364" t="s">
        <v>461</v>
      </c>
      <c r="C364">
        <v>18</v>
      </c>
    </row>
    <row r="365" spans="1:3">
      <c r="A365" t="s">
        <v>462</v>
      </c>
      <c r="B365" t="s">
        <v>74</v>
      </c>
      <c r="C365">
        <v>21.5</v>
      </c>
    </row>
    <row r="366" spans="1:3">
      <c r="A366" t="s">
        <v>463</v>
      </c>
      <c r="B366" t="s">
        <v>464</v>
      </c>
      <c r="C366">
        <v>19.600000000000001</v>
      </c>
    </row>
    <row r="367" spans="1:3">
      <c r="A367" t="s">
        <v>465</v>
      </c>
      <c r="B367" t="s">
        <v>74</v>
      </c>
      <c r="C367">
        <v>29.4</v>
      </c>
    </row>
    <row r="368" spans="1:3">
      <c r="A368" t="s">
        <v>468</v>
      </c>
      <c r="B368" t="s">
        <v>74</v>
      </c>
      <c r="C368">
        <v>14.8</v>
      </c>
    </row>
    <row r="369" spans="1:3">
      <c r="A369" t="s">
        <v>466</v>
      </c>
      <c r="B369" t="s">
        <v>467</v>
      </c>
      <c r="C369">
        <v>25.7</v>
      </c>
    </row>
    <row r="370" spans="1:3">
      <c r="A370" t="s">
        <v>469</v>
      </c>
      <c r="B370" t="s">
        <v>74</v>
      </c>
      <c r="C370">
        <v>20.6</v>
      </c>
    </row>
    <row r="371" spans="1:3">
      <c r="A371" t="s">
        <v>470</v>
      </c>
      <c r="B371" t="s">
        <v>74</v>
      </c>
      <c r="C371">
        <v>15.6</v>
      </c>
    </row>
    <row r="372" spans="1:3">
      <c r="A372" t="s">
        <v>471</v>
      </c>
      <c r="B372" t="s">
        <v>74</v>
      </c>
      <c r="C372">
        <v>24.3</v>
      </c>
    </row>
    <row r="373" spans="1:3">
      <c r="A373" t="s">
        <v>472</v>
      </c>
      <c r="B373" t="s">
        <v>74</v>
      </c>
      <c r="C373">
        <v>8.1</v>
      </c>
    </row>
    <row r="374" spans="1:3">
      <c r="A374" t="s">
        <v>473</v>
      </c>
      <c r="B374" t="s">
        <v>74</v>
      </c>
      <c r="C374">
        <v>8.8000000000000007</v>
      </c>
    </row>
    <row r="375" spans="1:3">
      <c r="A375" t="s">
        <v>474</v>
      </c>
      <c r="B375" t="s">
        <v>74</v>
      </c>
      <c r="C375">
        <v>13.9</v>
      </c>
    </row>
    <row r="376" spans="1:3">
      <c r="A376" t="s">
        <v>475</v>
      </c>
      <c r="B376" t="s">
        <v>74</v>
      </c>
      <c r="C376">
        <v>12.4</v>
      </c>
    </row>
    <row r="377" spans="1:3">
      <c r="A377" t="s">
        <v>476</v>
      </c>
      <c r="B377" t="s">
        <v>74</v>
      </c>
      <c r="C377">
        <v>31.3</v>
      </c>
    </row>
    <row r="378" spans="1:3">
      <c r="A378" t="s">
        <v>477</v>
      </c>
      <c r="B378" t="s">
        <v>74</v>
      </c>
      <c r="C378">
        <v>21</v>
      </c>
    </row>
    <row r="379" spans="1:3">
      <c r="A379" t="s">
        <v>478</v>
      </c>
      <c r="B379" t="s">
        <v>74</v>
      </c>
      <c r="C379">
        <v>3.7</v>
      </c>
    </row>
    <row r="380" spans="1:3">
      <c r="A380" t="s">
        <v>479</v>
      </c>
      <c r="B380" t="s">
        <v>74</v>
      </c>
      <c r="C380">
        <v>9.3000000000000007</v>
      </c>
    </row>
    <row r="381" spans="1:3">
      <c r="A381" t="s">
        <v>480</v>
      </c>
      <c r="B381" t="s">
        <v>74</v>
      </c>
      <c r="C381">
        <v>15.1</v>
      </c>
    </row>
    <row r="382" spans="1:3">
      <c r="A382" t="s">
        <v>481</v>
      </c>
      <c r="B382" t="s">
        <v>74</v>
      </c>
      <c r="C382">
        <v>9.6</v>
      </c>
    </row>
    <row r="383" spans="1:3">
      <c r="A383" t="s">
        <v>482</v>
      </c>
      <c r="B383" t="s">
        <v>74</v>
      </c>
      <c r="C383">
        <v>12.4</v>
      </c>
    </row>
    <row r="384" spans="1:3">
      <c r="A384" t="s">
        <v>483</v>
      </c>
      <c r="B384" t="s">
        <v>74</v>
      </c>
      <c r="C384">
        <v>24.2</v>
      </c>
    </row>
    <row r="385" spans="1:3">
      <c r="A385" t="s">
        <v>484</v>
      </c>
      <c r="B385" t="s">
        <v>74</v>
      </c>
      <c r="C385">
        <v>15.4</v>
      </c>
    </row>
    <row r="386" spans="1:3">
      <c r="A386" t="s">
        <v>485</v>
      </c>
      <c r="B386" t="s">
        <v>74</v>
      </c>
      <c r="C386">
        <v>25.7</v>
      </c>
    </row>
    <row r="387" spans="1:3">
      <c r="A387" t="s">
        <v>486</v>
      </c>
      <c r="B387" t="s">
        <v>74</v>
      </c>
      <c r="C387">
        <v>7.1</v>
      </c>
    </row>
    <row r="388" spans="1:3">
      <c r="A388" t="s">
        <v>487</v>
      </c>
      <c r="B388" t="s">
        <v>74</v>
      </c>
      <c r="C388">
        <v>19.100000000000001</v>
      </c>
    </row>
    <row r="389" spans="1:3">
      <c r="A389" t="s">
        <v>488</v>
      </c>
      <c r="B389" t="s">
        <v>74</v>
      </c>
      <c r="C389">
        <v>12</v>
      </c>
    </row>
    <row r="390" spans="1:3">
      <c r="A390" t="s">
        <v>489</v>
      </c>
      <c r="B390" t="s">
        <v>74</v>
      </c>
      <c r="C390">
        <v>19.100000000000001</v>
      </c>
    </row>
    <row r="391" spans="1:3">
      <c r="A391" t="s">
        <v>490</v>
      </c>
      <c r="B391" t="s">
        <v>74</v>
      </c>
      <c r="C391">
        <v>11.8</v>
      </c>
    </row>
    <row r="392" spans="1:3">
      <c r="A392" t="s">
        <v>491</v>
      </c>
      <c r="B392" t="s">
        <v>74</v>
      </c>
      <c r="C392">
        <v>17.2</v>
      </c>
    </row>
    <row r="393" spans="1:3">
      <c r="A393" t="s">
        <v>492</v>
      </c>
      <c r="B393" t="s">
        <v>74</v>
      </c>
      <c r="C393">
        <v>27.9</v>
      </c>
    </row>
    <row r="394" spans="1:3">
      <c r="A394" t="s">
        <v>493</v>
      </c>
      <c r="B394" t="s">
        <v>74</v>
      </c>
      <c r="C394">
        <v>27.2</v>
      </c>
    </row>
    <row r="395" spans="1:3">
      <c r="A395" t="s">
        <v>494</v>
      </c>
      <c r="B395" t="s">
        <v>74</v>
      </c>
      <c r="C395">
        <v>16.899999999999999</v>
      </c>
    </row>
    <row r="396" spans="1:3">
      <c r="A396" t="s">
        <v>495</v>
      </c>
      <c r="B396" t="s">
        <v>74</v>
      </c>
      <c r="C396">
        <v>18.7</v>
      </c>
    </row>
    <row r="397" spans="1:3">
      <c r="A397" t="s">
        <v>496</v>
      </c>
      <c r="B397" t="s">
        <v>74</v>
      </c>
      <c r="C397">
        <v>26.7</v>
      </c>
    </row>
    <row r="398" spans="1:3">
      <c r="A398" t="s">
        <v>497</v>
      </c>
      <c r="B398" t="s">
        <v>74</v>
      </c>
      <c r="C398">
        <v>9</v>
      </c>
    </row>
    <row r="399" spans="1:3">
      <c r="A399" t="s">
        <v>498</v>
      </c>
      <c r="B399" t="s">
        <v>74</v>
      </c>
      <c r="C399">
        <v>11.6</v>
      </c>
    </row>
    <row r="400" spans="1:3">
      <c r="A400" t="s">
        <v>499</v>
      </c>
      <c r="B400" t="s">
        <v>74</v>
      </c>
      <c r="C400">
        <v>34.6</v>
      </c>
    </row>
    <row r="401" spans="1:3">
      <c r="A401" t="s">
        <v>500</v>
      </c>
      <c r="B401" t="s">
        <v>74</v>
      </c>
      <c r="C401">
        <v>21.2</v>
      </c>
    </row>
    <row r="402" spans="1:3">
      <c r="A402" t="s">
        <v>501</v>
      </c>
      <c r="B402" t="s">
        <v>74</v>
      </c>
      <c r="C402">
        <v>14.6</v>
      </c>
    </row>
    <row r="403" spans="1:3">
      <c r="A403" t="s">
        <v>502</v>
      </c>
      <c r="B403" t="s">
        <v>74</v>
      </c>
      <c r="C403">
        <v>21.8</v>
      </c>
    </row>
    <row r="404" spans="1:3">
      <c r="A404" t="s">
        <v>503</v>
      </c>
      <c r="B404" t="s">
        <v>74</v>
      </c>
      <c r="C404">
        <v>23.2</v>
      </c>
    </row>
    <row r="405" spans="1:3">
      <c r="A405" t="s">
        <v>504</v>
      </c>
      <c r="B405" t="s">
        <v>505</v>
      </c>
      <c r="C405">
        <v>18.8</v>
      </c>
    </row>
    <row r="406" spans="1:3">
      <c r="A406" t="s">
        <v>506</v>
      </c>
      <c r="B406" t="s">
        <v>74</v>
      </c>
      <c r="C406">
        <v>20.100000000000001</v>
      </c>
    </row>
    <row r="407" spans="1:3">
      <c r="A407" t="s">
        <v>507</v>
      </c>
      <c r="B407" t="s">
        <v>74</v>
      </c>
      <c r="C407">
        <v>16</v>
      </c>
    </row>
    <row r="408" spans="1:3">
      <c r="A408" t="s">
        <v>508</v>
      </c>
      <c r="B408" t="s">
        <v>74</v>
      </c>
      <c r="C408">
        <v>30.4</v>
      </c>
    </row>
    <row r="409" spans="1:3">
      <c r="A409" t="s">
        <v>509</v>
      </c>
      <c r="B409" t="s">
        <v>74</v>
      </c>
      <c r="C409">
        <v>16</v>
      </c>
    </row>
    <row r="410" spans="1:3">
      <c r="A410" t="s">
        <v>510</v>
      </c>
      <c r="B410" t="s">
        <v>74</v>
      </c>
      <c r="C410">
        <v>15.8</v>
      </c>
    </row>
    <row r="411" spans="1:3">
      <c r="A411" t="s">
        <v>511</v>
      </c>
      <c r="B411" t="s">
        <v>439</v>
      </c>
      <c r="C411">
        <v>17</v>
      </c>
    </row>
    <row r="412" spans="1:3">
      <c r="A412" t="s">
        <v>512</v>
      </c>
      <c r="B412" t="s">
        <v>74</v>
      </c>
      <c r="C412">
        <v>10.3</v>
      </c>
    </row>
    <row r="413" spans="1:3">
      <c r="A413" t="s">
        <v>1770</v>
      </c>
      <c r="B413" t="s">
        <v>74</v>
      </c>
      <c r="C413">
        <v>12.2</v>
      </c>
    </row>
    <row r="414" spans="1:3">
      <c r="A414" t="s">
        <v>513</v>
      </c>
      <c r="B414" t="s">
        <v>74</v>
      </c>
      <c r="C414">
        <v>20.8</v>
      </c>
    </row>
    <row r="415" spans="1:3">
      <c r="A415" t="s">
        <v>514</v>
      </c>
      <c r="B415" t="s">
        <v>74</v>
      </c>
      <c r="C415">
        <v>21.9</v>
      </c>
    </row>
    <row r="416" spans="1:3">
      <c r="A416" t="s">
        <v>515</v>
      </c>
      <c r="B416" t="s">
        <v>74</v>
      </c>
      <c r="C416">
        <v>20.7</v>
      </c>
    </row>
    <row r="417" spans="1:3">
      <c r="A417" t="s">
        <v>516</v>
      </c>
      <c r="B417" t="s">
        <v>74</v>
      </c>
      <c r="C417">
        <v>12.8</v>
      </c>
    </row>
    <row r="418" spans="1:3">
      <c r="A418" t="s">
        <v>517</v>
      </c>
      <c r="B418" t="s">
        <v>74</v>
      </c>
      <c r="C418">
        <v>8.3000000000000007</v>
      </c>
    </row>
    <row r="419" spans="1:3">
      <c r="A419" t="s">
        <v>518</v>
      </c>
      <c r="B419" t="s">
        <v>74</v>
      </c>
      <c r="C419">
        <v>24.1</v>
      </c>
    </row>
    <row r="420" spans="1:3">
      <c r="A420" t="s">
        <v>519</v>
      </c>
      <c r="B420" t="s">
        <v>74</v>
      </c>
      <c r="C420">
        <v>18.399999999999999</v>
      </c>
    </row>
    <row r="421" spans="1:3">
      <c r="A421" t="s">
        <v>520</v>
      </c>
      <c r="B421" t="s">
        <v>74</v>
      </c>
      <c r="C421">
        <v>22.5</v>
      </c>
    </row>
    <row r="422" spans="1:3">
      <c r="A422" t="s">
        <v>521</v>
      </c>
      <c r="B422" t="s">
        <v>74</v>
      </c>
      <c r="C422">
        <v>21.1</v>
      </c>
    </row>
    <row r="423" spans="1:3">
      <c r="A423" t="s">
        <v>522</v>
      </c>
      <c r="B423" t="s">
        <v>74</v>
      </c>
      <c r="C423">
        <v>20.7</v>
      </c>
    </row>
    <row r="424" spans="1:3">
      <c r="A424" t="s">
        <v>523</v>
      </c>
      <c r="B424" t="s">
        <v>74</v>
      </c>
      <c r="C424">
        <v>27.8</v>
      </c>
    </row>
    <row r="425" spans="1:3">
      <c r="A425" t="s">
        <v>524</v>
      </c>
      <c r="B425" t="s">
        <v>74</v>
      </c>
      <c r="C425">
        <v>16.2</v>
      </c>
    </row>
    <row r="426" spans="1:3">
      <c r="A426" t="s">
        <v>525</v>
      </c>
      <c r="B426" t="s">
        <v>526</v>
      </c>
      <c r="C426">
        <v>24</v>
      </c>
    </row>
    <row r="427" spans="1:3">
      <c r="A427" t="s">
        <v>527</v>
      </c>
      <c r="B427" t="s">
        <v>74</v>
      </c>
      <c r="C427">
        <v>24.2</v>
      </c>
    </row>
    <row r="428" spans="1:3">
      <c r="A428" t="s">
        <v>528</v>
      </c>
      <c r="B428" t="s">
        <v>74</v>
      </c>
      <c r="C428">
        <v>19.399999999999999</v>
      </c>
    </row>
    <row r="429" spans="1:3">
      <c r="A429" t="s">
        <v>529</v>
      </c>
      <c r="B429" t="s">
        <v>530</v>
      </c>
      <c r="C429">
        <v>17.399999999999999</v>
      </c>
    </row>
    <row r="430" spans="1:3">
      <c r="A430" t="s">
        <v>531</v>
      </c>
      <c r="B430" t="s">
        <v>74</v>
      </c>
      <c r="C430">
        <v>18.3</v>
      </c>
    </row>
    <row r="431" spans="1:3">
      <c r="A431" t="s">
        <v>532</v>
      </c>
      <c r="B431" t="s">
        <v>74</v>
      </c>
      <c r="C431">
        <v>19.100000000000001</v>
      </c>
    </row>
    <row r="432" spans="1:3">
      <c r="A432" t="s">
        <v>533</v>
      </c>
      <c r="B432" t="s">
        <v>74</v>
      </c>
      <c r="C432">
        <v>35</v>
      </c>
    </row>
    <row r="433" spans="1:3">
      <c r="A433" t="s">
        <v>534</v>
      </c>
      <c r="B433" t="s">
        <v>74</v>
      </c>
      <c r="C433">
        <v>8.8000000000000007</v>
      </c>
    </row>
    <row r="434" spans="1:3">
      <c r="A434" t="s">
        <v>535</v>
      </c>
      <c r="B434" t="s">
        <v>74</v>
      </c>
      <c r="C434">
        <v>24.2</v>
      </c>
    </row>
    <row r="435" spans="1:3">
      <c r="A435" t="s">
        <v>536</v>
      </c>
      <c r="B435" t="s">
        <v>74</v>
      </c>
      <c r="C435">
        <v>25.4</v>
      </c>
    </row>
    <row r="436" spans="1:3">
      <c r="A436" t="s">
        <v>537</v>
      </c>
      <c r="B436" t="s">
        <v>74</v>
      </c>
      <c r="C436">
        <v>25.5</v>
      </c>
    </row>
    <row r="437" spans="1:3">
      <c r="A437" t="s">
        <v>538</v>
      </c>
      <c r="B437" t="s">
        <v>74</v>
      </c>
      <c r="C437">
        <v>9.6999999999999993</v>
      </c>
    </row>
    <row r="438" spans="1:3">
      <c r="A438" t="s">
        <v>539</v>
      </c>
      <c r="B438" t="s">
        <v>74</v>
      </c>
      <c r="C438">
        <v>22.2</v>
      </c>
    </row>
    <row r="439" spans="1:3">
      <c r="A439" t="s">
        <v>540</v>
      </c>
      <c r="B439" t="s">
        <v>74</v>
      </c>
      <c r="C439">
        <v>12.2</v>
      </c>
    </row>
    <row r="440" spans="1:3">
      <c r="A440" t="s">
        <v>541</v>
      </c>
      <c r="B440" t="s">
        <v>74</v>
      </c>
      <c r="C440">
        <v>23.3</v>
      </c>
    </row>
    <row r="441" spans="1:3">
      <c r="A441" t="s">
        <v>542</v>
      </c>
      <c r="B441" t="s">
        <v>74</v>
      </c>
      <c r="C441">
        <v>28.7</v>
      </c>
    </row>
    <row r="442" spans="1:3">
      <c r="A442" t="s">
        <v>543</v>
      </c>
      <c r="B442" t="s">
        <v>544</v>
      </c>
      <c r="C442">
        <v>23.1</v>
      </c>
    </row>
    <row r="443" spans="1:3">
      <c r="A443" t="s">
        <v>545</v>
      </c>
      <c r="B443" t="s">
        <v>74</v>
      </c>
      <c r="C443">
        <v>17.3</v>
      </c>
    </row>
    <row r="444" spans="1:3">
      <c r="A444" t="s">
        <v>546</v>
      </c>
      <c r="B444" t="s">
        <v>547</v>
      </c>
      <c r="C444">
        <v>11.4</v>
      </c>
    </row>
    <row r="445" spans="1:3">
      <c r="A445" t="s">
        <v>548</v>
      </c>
      <c r="B445" t="s">
        <v>74</v>
      </c>
      <c r="C445">
        <v>14.7</v>
      </c>
    </row>
    <row r="446" spans="1:3">
      <c r="A446" t="s">
        <v>549</v>
      </c>
      <c r="B446" t="s">
        <v>74</v>
      </c>
      <c r="C446">
        <v>15.6</v>
      </c>
    </row>
    <row r="447" spans="1:3">
      <c r="A447" t="s">
        <v>550</v>
      </c>
      <c r="B447" t="s">
        <v>74</v>
      </c>
      <c r="C447">
        <v>15.4</v>
      </c>
    </row>
    <row r="448" spans="1:3">
      <c r="A448" t="s">
        <v>551</v>
      </c>
      <c r="B448" t="s">
        <v>74</v>
      </c>
      <c r="C448">
        <v>8.6999999999999993</v>
      </c>
    </row>
    <row r="449" spans="1:3">
      <c r="A449" t="s">
        <v>552</v>
      </c>
      <c r="B449" t="s">
        <v>74</v>
      </c>
      <c r="C449">
        <v>3.6</v>
      </c>
    </row>
    <row r="450" spans="1:3">
      <c r="A450" t="s">
        <v>553</v>
      </c>
      <c r="B450" t="s">
        <v>74</v>
      </c>
      <c r="C450">
        <v>35.4</v>
      </c>
    </row>
    <row r="451" spans="1:3">
      <c r="A451" t="s">
        <v>554</v>
      </c>
      <c r="B451" t="s">
        <v>74</v>
      </c>
      <c r="C451">
        <v>22.7</v>
      </c>
    </row>
    <row r="452" spans="1:3">
      <c r="A452" t="s">
        <v>555</v>
      </c>
      <c r="B452" t="s">
        <v>74</v>
      </c>
      <c r="C452">
        <v>6.6</v>
      </c>
    </row>
    <row r="453" spans="1:3">
      <c r="A453" t="s">
        <v>556</v>
      </c>
      <c r="B453" t="s">
        <v>74</v>
      </c>
      <c r="C453">
        <v>30.5</v>
      </c>
    </row>
    <row r="454" spans="1:3">
      <c r="A454" t="s">
        <v>557</v>
      </c>
      <c r="B454" t="s">
        <v>74</v>
      </c>
      <c r="C454">
        <v>7.8</v>
      </c>
    </row>
    <row r="455" spans="1:3">
      <c r="A455" t="s">
        <v>558</v>
      </c>
      <c r="B455" t="s">
        <v>74</v>
      </c>
      <c r="C455">
        <v>18.3</v>
      </c>
    </row>
    <row r="456" spans="1:3">
      <c r="A456" t="s">
        <v>559</v>
      </c>
      <c r="B456" t="s">
        <v>74</v>
      </c>
      <c r="C456">
        <v>25.2</v>
      </c>
    </row>
    <row r="457" spans="1:3">
      <c r="A457" t="s">
        <v>560</v>
      </c>
      <c r="B457" t="s">
        <v>74</v>
      </c>
      <c r="C457">
        <v>8.1</v>
      </c>
    </row>
    <row r="458" spans="1:3">
      <c r="A458" t="s">
        <v>561</v>
      </c>
      <c r="B458" t="s">
        <v>74</v>
      </c>
      <c r="C458">
        <v>9.6</v>
      </c>
    </row>
    <row r="459" spans="1:3">
      <c r="A459" t="s">
        <v>562</v>
      </c>
      <c r="B459" t="s">
        <v>74</v>
      </c>
      <c r="C459">
        <v>19.2</v>
      </c>
    </row>
    <row r="460" spans="1:3">
      <c r="A460" t="s">
        <v>563</v>
      </c>
      <c r="B460" t="s">
        <v>74</v>
      </c>
      <c r="C460">
        <v>26.5</v>
      </c>
    </row>
    <row r="461" spans="1:3">
      <c r="A461" t="s">
        <v>564</v>
      </c>
      <c r="B461" t="s">
        <v>74</v>
      </c>
      <c r="C461">
        <v>25.5</v>
      </c>
    </row>
    <row r="462" spans="1:3">
      <c r="A462" t="s">
        <v>565</v>
      </c>
      <c r="B462" t="s">
        <v>74</v>
      </c>
      <c r="C462">
        <v>7.9</v>
      </c>
    </row>
    <row r="463" spans="1:3">
      <c r="A463" t="s">
        <v>566</v>
      </c>
      <c r="B463" t="s">
        <v>74</v>
      </c>
      <c r="C463">
        <v>17.2</v>
      </c>
    </row>
    <row r="464" spans="1:3">
      <c r="A464" t="s">
        <v>567</v>
      </c>
      <c r="B464" t="s">
        <v>117</v>
      </c>
      <c r="C464">
        <v>13.9</v>
      </c>
    </row>
    <row r="465" spans="1:3">
      <c r="A465" t="s">
        <v>568</v>
      </c>
      <c r="B465" t="s">
        <v>74</v>
      </c>
      <c r="C465">
        <v>17.399999999999999</v>
      </c>
    </row>
    <row r="466" spans="1:3">
      <c r="A466" t="s">
        <v>569</v>
      </c>
      <c r="B466" t="s">
        <v>74</v>
      </c>
      <c r="C466">
        <v>29.5</v>
      </c>
    </row>
    <row r="467" spans="1:3">
      <c r="A467" t="s">
        <v>570</v>
      </c>
      <c r="B467" t="s">
        <v>74</v>
      </c>
      <c r="C467">
        <v>10.7</v>
      </c>
    </row>
    <row r="468" spans="1:3">
      <c r="A468" t="s">
        <v>571</v>
      </c>
      <c r="B468" t="s">
        <v>74</v>
      </c>
      <c r="C468">
        <v>6.8</v>
      </c>
    </row>
    <row r="469" spans="1:3">
      <c r="A469" t="s">
        <v>572</v>
      </c>
      <c r="B469" t="s">
        <v>74</v>
      </c>
      <c r="C469">
        <v>20.399999999999999</v>
      </c>
    </row>
    <row r="470" spans="1:3">
      <c r="A470" t="s">
        <v>573</v>
      </c>
      <c r="B470" t="s">
        <v>574</v>
      </c>
      <c r="C470">
        <v>7.9</v>
      </c>
    </row>
    <row r="471" spans="1:3">
      <c r="A471" t="s">
        <v>575</v>
      </c>
      <c r="B471" t="s">
        <v>74</v>
      </c>
      <c r="C471">
        <v>14.6</v>
      </c>
    </row>
    <row r="472" spans="1:3">
      <c r="A472" t="s">
        <v>576</v>
      </c>
      <c r="B472" t="s">
        <v>74</v>
      </c>
      <c r="C472">
        <v>13.9</v>
      </c>
    </row>
    <row r="473" spans="1:3">
      <c r="A473" t="s">
        <v>577</v>
      </c>
      <c r="B473" t="s">
        <v>439</v>
      </c>
      <c r="C473">
        <v>22.5</v>
      </c>
    </row>
    <row r="474" spans="1:3">
      <c r="A474" t="s">
        <v>578</v>
      </c>
      <c r="B474" t="s">
        <v>74</v>
      </c>
      <c r="C474">
        <v>28.4</v>
      </c>
    </row>
    <row r="475" spans="1:3">
      <c r="A475" t="s">
        <v>579</v>
      </c>
      <c r="B475" t="s">
        <v>544</v>
      </c>
      <c r="C475">
        <v>13.3</v>
      </c>
    </row>
    <row r="476" spans="1:3">
      <c r="A476" t="s">
        <v>580</v>
      </c>
      <c r="B476" t="s">
        <v>74</v>
      </c>
      <c r="C476">
        <v>16.5</v>
      </c>
    </row>
    <row r="477" spans="1:3">
      <c r="A477" t="s">
        <v>581</v>
      </c>
      <c r="B477" t="s">
        <v>74</v>
      </c>
      <c r="C477">
        <v>13.4</v>
      </c>
    </row>
    <row r="478" spans="1:3">
      <c r="A478" t="s">
        <v>582</v>
      </c>
      <c r="B478" t="s">
        <v>85</v>
      </c>
      <c r="C478">
        <v>14.8</v>
      </c>
    </row>
    <row r="479" spans="1:3">
      <c r="A479" t="s">
        <v>583</v>
      </c>
      <c r="B479" t="s">
        <v>74</v>
      </c>
      <c r="C479">
        <v>11</v>
      </c>
    </row>
    <row r="480" spans="1:3">
      <c r="A480" t="s">
        <v>584</v>
      </c>
      <c r="B480" t="s">
        <v>74</v>
      </c>
      <c r="C480">
        <v>12.5</v>
      </c>
    </row>
    <row r="481" spans="1:3">
      <c r="A481" t="s">
        <v>585</v>
      </c>
      <c r="B481" t="s">
        <v>74</v>
      </c>
      <c r="C481">
        <v>13.4</v>
      </c>
    </row>
    <row r="482" spans="1:3">
      <c r="A482" t="s">
        <v>586</v>
      </c>
      <c r="B482" t="s">
        <v>74</v>
      </c>
      <c r="C482">
        <v>12.5</v>
      </c>
    </row>
    <row r="483" spans="1:3">
      <c r="A483" t="s">
        <v>587</v>
      </c>
      <c r="B483" t="s">
        <v>74</v>
      </c>
      <c r="C483">
        <v>27.9</v>
      </c>
    </row>
    <row r="484" spans="1:3">
      <c r="A484" t="s">
        <v>588</v>
      </c>
      <c r="B484" t="s">
        <v>74</v>
      </c>
      <c r="C484">
        <v>15.5</v>
      </c>
    </row>
    <row r="485" spans="1:3">
      <c r="A485" t="s">
        <v>589</v>
      </c>
      <c r="B485" t="s">
        <v>74</v>
      </c>
      <c r="C485">
        <v>19.100000000000001</v>
      </c>
    </row>
    <row r="486" spans="1:3">
      <c r="A486" t="s">
        <v>590</v>
      </c>
      <c r="B486" t="s">
        <v>222</v>
      </c>
      <c r="C486">
        <v>9.1</v>
      </c>
    </row>
    <row r="487" spans="1:3">
      <c r="A487" t="s">
        <v>591</v>
      </c>
      <c r="B487" t="s">
        <v>74</v>
      </c>
      <c r="C487">
        <v>10.6</v>
      </c>
    </row>
    <row r="488" spans="1:3">
      <c r="A488" t="s">
        <v>592</v>
      </c>
      <c r="B488" t="s">
        <v>593</v>
      </c>
      <c r="C488">
        <v>6.6</v>
      </c>
    </row>
    <row r="489" spans="1:3">
      <c r="A489" t="s">
        <v>594</v>
      </c>
      <c r="B489" t="s">
        <v>74</v>
      </c>
      <c r="C489">
        <v>9.3000000000000007</v>
      </c>
    </row>
    <row r="490" spans="1:3">
      <c r="A490" t="s">
        <v>595</v>
      </c>
      <c r="B490" t="s">
        <v>74</v>
      </c>
      <c r="C490">
        <v>12.1</v>
      </c>
    </row>
    <row r="491" spans="1:3">
      <c r="A491" t="s">
        <v>596</v>
      </c>
      <c r="B491" t="s">
        <v>74</v>
      </c>
      <c r="C491">
        <v>15.3</v>
      </c>
    </row>
    <row r="492" spans="1:3">
      <c r="A492" t="s">
        <v>597</v>
      </c>
      <c r="B492" t="s">
        <v>74</v>
      </c>
      <c r="C492">
        <v>23.7</v>
      </c>
    </row>
    <row r="493" spans="1:3">
      <c r="A493" t="s">
        <v>598</v>
      </c>
      <c r="B493" t="s">
        <v>74</v>
      </c>
      <c r="C493">
        <v>14.6</v>
      </c>
    </row>
    <row r="494" spans="1:3">
      <c r="A494" t="s">
        <v>599</v>
      </c>
      <c r="B494" t="s">
        <v>74</v>
      </c>
      <c r="C494">
        <v>17.2</v>
      </c>
    </row>
    <row r="495" spans="1:3">
      <c r="A495" t="s">
        <v>600</v>
      </c>
      <c r="B495" t="s">
        <v>74</v>
      </c>
      <c r="C495">
        <v>18.899999999999999</v>
      </c>
    </row>
    <row r="496" spans="1:3">
      <c r="A496" t="s">
        <v>1772</v>
      </c>
      <c r="B496" t="s">
        <v>74</v>
      </c>
      <c r="C496">
        <v>18</v>
      </c>
    </row>
    <row r="497" spans="1:3">
      <c r="A497" t="s">
        <v>601</v>
      </c>
      <c r="B497" t="s">
        <v>74</v>
      </c>
      <c r="C497">
        <v>24.5</v>
      </c>
    </row>
    <row r="498" spans="1:3">
      <c r="A498" t="s">
        <v>602</v>
      </c>
      <c r="B498" t="s">
        <v>603</v>
      </c>
      <c r="C498">
        <v>10.5</v>
      </c>
    </row>
    <row r="499" spans="1:3">
      <c r="A499" t="s">
        <v>604</v>
      </c>
      <c r="B499" t="s">
        <v>193</v>
      </c>
      <c r="C499">
        <v>15.2</v>
      </c>
    </row>
    <row r="500" spans="1:3">
      <c r="A500" t="s">
        <v>605</v>
      </c>
      <c r="B500" t="s">
        <v>74</v>
      </c>
      <c r="C500">
        <v>15.1</v>
      </c>
    </row>
    <row r="501" spans="1:3">
      <c r="A501" t="s">
        <v>606</v>
      </c>
      <c r="B501" t="s">
        <v>74</v>
      </c>
      <c r="C501">
        <v>11.6</v>
      </c>
    </row>
    <row r="502" spans="1:3">
      <c r="A502" t="s">
        <v>607</v>
      </c>
      <c r="B502" t="s">
        <v>74</v>
      </c>
      <c r="C502">
        <v>17.2</v>
      </c>
    </row>
    <row r="503" spans="1:3">
      <c r="A503" t="s">
        <v>608</v>
      </c>
      <c r="B503" t="s">
        <v>74</v>
      </c>
      <c r="C503">
        <v>9.5</v>
      </c>
    </row>
    <row r="504" spans="1:3">
      <c r="A504" t="s">
        <v>609</v>
      </c>
      <c r="B504" t="s">
        <v>74</v>
      </c>
      <c r="C504">
        <v>10.7</v>
      </c>
    </row>
    <row r="505" spans="1:3">
      <c r="A505" t="s">
        <v>610</v>
      </c>
      <c r="B505" t="s">
        <v>74</v>
      </c>
      <c r="C505">
        <v>8.5</v>
      </c>
    </row>
    <row r="506" spans="1:3">
      <c r="A506" t="s">
        <v>611</v>
      </c>
      <c r="B506" t="s">
        <v>74</v>
      </c>
      <c r="C506">
        <v>24.3</v>
      </c>
    </row>
    <row r="507" spans="1:3">
      <c r="A507" t="s">
        <v>612</v>
      </c>
      <c r="B507" t="s">
        <v>74</v>
      </c>
      <c r="C507">
        <v>18.7</v>
      </c>
    </row>
    <row r="508" spans="1:3">
      <c r="A508" t="s">
        <v>613</v>
      </c>
      <c r="B508" t="s">
        <v>74</v>
      </c>
      <c r="C508">
        <v>12.4</v>
      </c>
    </row>
    <row r="509" spans="1:3">
      <c r="A509" t="s">
        <v>614</v>
      </c>
      <c r="B509" t="s">
        <v>74</v>
      </c>
      <c r="C509">
        <v>22.2</v>
      </c>
    </row>
    <row r="510" spans="1:3">
      <c r="A510" t="s">
        <v>615</v>
      </c>
      <c r="B510" t="s">
        <v>74</v>
      </c>
      <c r="C510">
        <v>14.6</v>
      </c>
    </row>
    <row r="511" spans="1:3">
      <c r="A511" t="s">
        <v>616</v>
      </c>
      <c r="B511" t="s">
        <v>617</v>
      </c>
      <c r="C511">
        <v>2.5</v>
      </c>
    </row>
    <row r="512" spans="1:3">
      <c r="A512" t="s">
        <v>618</v>
      </c>
      <c r="B512" t="s">
        <v>74</v>
      </c>
      <c r="C512">
        <v>12.7</v>
      </c>
    </row>
    <row r="513" spans="1:3">
      <c r="A513" t="s">
        <v>619</v>
      </c>
      <c r="B513" t="s">
        <v>593</v>
      </c>
      <c r="C513">
        <v>32.799999999999997</v>
      </c>
    </row>
    <row r="514" spans="1:3">
      <c r="A514" t="s">
        <v>620</v>
      </c>
      <c r="B514" t="s">
        <v>74</v>
      </c>
      <c r="C514">
        <v>12.4</v>
      </c>
    </row>
    <row r="515" spans="1:3">
      <c r="A515" t="s">
        <v>621</v>
      </c>
      <c r="B515" t="s">
        <v>433</v>
      </c>
      <c r="C515">
        <v>13.2</v>
      </c>
    </row>
    <row r="516" spans="1:3">
      <c r="A516" t="s">
        <v>622</v>
      </c>
      <c r="B516" t="s">
        <v>623</v>
      </c>
      <c r="C516">
        <v>19.899999999999999</v>
      </c>
    </row>
    <row r="517" spans="1:3">
      <c r="A517" t="s">
        <v>624</v>
      </c>
      <c r="B517" t="s">
        <v>74</v>
      </c>
      <c r="C517">
        <v>26.2</v>
      </c>
    </row>
    <row r="518" spans="1:3">
      <c r="A518" t="s">
        <v>625</v>
      </c>
      <c r="B518" t="s">
        <v>74</v>
      </c>
      <c r="C518">
        <v>19</v>
      </c>
    </row>
    <row r="519" spans="1:3">
      <c r="A519" t="s">
        <v>626</v>
      </c>
      <c r="B519" t="s">
        <v>74</v>
      </c>
      <c r="C519">
        <v>21</v>
      </c>
    </row>
    <row r="520" spans="1:3">
      <c r="A520" t="s">
        <v>627</v>
      </c>
      <c r="B520" t="s">
        <v>74</v>
      </c>
      <c r="C520">
        <v>23.3</v>
      </c>
    </row>
    <row r="521" spans="1:3">
      <c r="A521" t="s">
        <v>629</v>
      </c>
      <c r="B521" t="s">
        <v>74</v>
      </c>
      <c r="C521">
        <v>43.8</v>
      </c>
    </row>
    <row r="522" spans="1:3">
      <c r="A522" t="s">
        <v>628</v>
      </c>
      <c r="B522" t="s">
        <v>74</v>
      </c>
      <c r="C522">
        <v>24.5</v>
      </c>
    </row>
    <row r="523" spans="1:3">
      <c r="A523" t="s">
        <v>630</v>
      </c>
      <c r="B523" t="s">
        <v>74</v>
      </c>
      <c r="C523">
        <v>22</v>
      </c>
    </row>
    <row r="524" spans="1:3">
      <c r="A524" t="s">
        <v>631</v>
      </c>
      <c r="B524" t="s">
        <v>526</v>
      </c>
      <c r="C524">
        <v>22.1</v>
      </c>
    </row>
    <row r="525" spans="1:3">
      <c r="A525" t="s">
        <v>632</v>
      </c>
      <c r="B525" t="s">
        <v>633</v>
      </c>
      <c r="C525">
        <v>9.6999999999999993</v>
      </c>
    </row>
    <row r="526" spans="1:3">
      <c r="A526" t="s">
        <v>634</v>
      </c>
      <c r="B526" t="s">
        <v>74</v>
      </c>
      <c r="C526">
        <v>34.5</v>
      </c>
    </row>
    <row r="527" spans="1:3">
      <c r="A527" t="s">
        <v>635</v>
      </c>
      <c r="B527" t="s">
        <v>636</v>
      </c>
      <c r="C527">
        <v>10.8</v>
      </c>
    </row>
    <row r="528" spans="1:3">
      <c r="A528" t="s">
        <v>637</v>
      </c>
      <c r="B528" t="s">
        <v>74</v>
      </c>
      <c r="C528">
        <v>15.2</v>
      </c>
    </row>
    <row r="529" spans="1:3">
      <c r="A529" t="s">
        <v>638</v>
      </c>
      <c r="B529" t="s">
        <v>74</v>
      </c>
      <c r="C529">
        <v>10.199999999999999</v>
      </c>
    </row>
    <row r="530" spans="1:3">
      <c r="A530" t="s">
        <v>639</v>
      </c>
      <c r="B530" t="s">
        <v>640</v>
      </c>
      <c r="C530">
        <v>15.4</v>
      </c>
    </row>
    <row r="531" spans="1:3">
      <c r="A531" t="s">
        <v>641</v>
      </c>
      <c r="B531" t="s">
        <v>74</v>
      </c>
      <c r="C531">
        <v>15.5</v>
      </c>
    </row>
    <row r="532" spans="1:3">
      <c r="A532" t="s">
        <v>642</v>
      </c>
      <c r="B532" t="s">
        <v>74</v>
      </c>
      <c r="C532">
        <v>11.5</v>
      </c>
    </row>
    <row r="533" spans="1:3">
      <c r="A533" t="s">
        <v>1773</v>
      </c>
      <c r="B533" t="s">
        <v>74</v>
      </c>
      <c r="C533">
        <v>44.1</v>
      </c>
    </row>
    <row r="534" spans="1:3">
      <c r="A534" t="s">
        <v>643</v>
      </c>
      <c r="B534" t="s">
        <v>74</v>
      </c>
      <c r="C534">
        <v>12.3</v>
      </c>
    </row>
    <row r="535" spans="1:3">
      <c r="A535" t="s">
        <v>644</v>
      </c>
      <c r="B535" t="s">
        <v>74</v>
      </c>
      <c r="C535">
        <v>13.2</v>
      </c>
    </row>
    <row r="536" spans="1:3">
      <c r="A536" t="s">
        <v>645</v>
      </c>
      <c r="B536" t="s">
        <v>74</v>
      </c>
      <c r="C536">
        <v>9.9</v>
      </c>
    </row>
    <row r="537" spans="1:3">
      <c r="A537" t="s">
        <v>646</v>
      </c>
      <c r="B537" t="s">
        <v>74</v>
      </c>
      <c r="C537">
        <v>18.600000000000001</v>
      </c>
    </row>
    <row r="538" spans="1:3">
      <c r="A538" t="s">
        <v>647</v>
      </c>
      <c r="B538" t="s">
        <v>74</v>
      </c>
      <c r="C538">
        <v>11.6</v>
      </c>
    </row>
    <row r="539" spans="1:3">
      <c r="A539" t="s">
        <v>648</v>
      </c>
      <c r="B539" t="s">
        <v>74</v>
      </c>
      <c r="C539">
        <v>12.3</v>
      </c>
    </row>
    <row r="540" spans="1:3">
      <c r="A540" t="s">
        <v>649</v>
      </c>
      <c r="B540" t="s">
        <v>74</v>
      </c>
      <c r="C540">
        <v>17.2</v>
      </c>
    </row>
    <row r="541" spans="1:3">
      <c r="A541" t="s">
        <v>650</v>
      </c>
      <c r="B541" t="s">
        <v>651</v>
      </c>
      <c r="C541">
        <v>4.0999999999999996</v>
      </c>
    </row>
    <row r="542" spans="1:3">
      <c r="A542" t="s">
        <v>652</v>
      </c>
      <c r="B542" t="s">
        <v>350</v>
      </c>
      <c r="C542">
        <v>13.7</v>
      </c>
    </row>
    <row r="543" spans="1:3">
      <c r="A543" t="s">
        <v>653</v>
      </c>
      <c r="B543" t="s">
        <v>74</v>
      </c>
      <c r="C543">
        <v>17.399999999999999</v>
      </c>
    </row>
    <row r="544" spans="1:3">
      <c r="A544" t="s">
        <v>654</v>
      </c>
      <c r="B544" t="s">
        <v>74</v>
      </c>
      <c r="C544">
        <v>8.6</v>
      </c>
    </row>
    <row r="545" spans="1:3">
      <c r="A545" t="s">
        <v>655</v>
      </c>
      <c r="B545" t="s">
        <v>154</v>
      </c>
      <c r="C545">
        <v>12.7</v>
      </c>
    </row>
    <row r="546" spans="1:3">
      <c r="A546" t="s">
        <v>656</v>
      </c>
      <c r="B546" t="s">
        <v>74</v>
      </c>
      <c r="C546">
        <v>3.4</v>
      </c>
    </row>
    <row r="547" spans="1:3">
      <c r="A547" t="s">
        <v>657</v>
      </c>
      <c r="B547" t="s">
        <v>74</v>
      </c>
      <c r="C547">
        <v>17.5</v>
      </c>
    </row>
    <row r="548" spans="1:3">
      <c r="A548" t="s">
        <v>583</v>
      </c>
      <c r="B548" t="s">
        <v>74</v>
      </c>
      <c r="C548">
        <v>9.4</v>
      </c>
    </row>
    <row r="549" spans="1:3">
      <c r="A549" t="s">
        <v>658</v>
      </c>
      <c r="B549" t="s">
        <v>74</v>
      </c>
      <c r="C549">
        <v>18.8</v>
      </c>
    </row>
    <row r="550" spans="1:3">
      <c r="A550" t="s">
        <v>659</v>
      </c>
      <c r="B550" t="s">
        <v>74</v>
      </c>
      <c r="C550">
        <v>19.5</v>
      </c>
    </row>
    <row r="551" spans="1:3">
      <c r="A551" t="s">
        <v>660</v>
      </c>
      <c r="B551" t="s">
        <v>74</v>
      </c>
      <c r="C551">
        <v>38.700000000000003</v>
      </c>
    </row>
    <row r="552" spans="1:3">
      <c r="A552" t="s">
        <v>661</v>
      </c>
      <c r="B552" t="s">
        <v>74</v>
      </c>
      <c r="C552">
        <v>9.5</v>
      </c>
    </row>
    <row r="553" spans="1:3">
      <c r="A553" t="s">
        <v>662</v>
      </c>
      <c r="B553" t="s">
        <v>74</v>
      </c>
      <c r="C553">
        <v>12.8</v>
      </c>
    </row>
    <row r="554" spans="1:3">
      <c r="A554" t="s">
        <v>663</v>
      </c>
      <c r="B554" t="s">
        <v>74</v>
      </c>
      <c r="C554">
        <v>13.4</v>
      </c>
    </row>
    <row r="555" spans="1:3">
      <c r="A555" t="s">
        <v>664</v>
      </c>
      <c r="B555" t="s">
        <v>74</v>
      </c>
      <c r="C555">
        <v>9.4</v>
      </c>
    </row>
    <row r="556" spans="1:3">
      <c r="A556" t="s">
        <v>665</v>
      </c>
      <c r="B556" t="s">
        <v>74</v>
      </c>
      <c r="C556">
        <v>9.6999999999999993</v>
      </c>
    </row>
    <row r="557" spans="1:3">
      <c r="A557" t="s">
        <v>666</v>
      </c>
      <c r="B557" t="s">
        <v>74</v>
      </c>
      <c r="C557">
        <v>15.2</v>
      </c>
    </row>
    <row r="558" spans="1:3">
      <c r="A558" t="s">
        <v>667</v>
      </c>
      <c r="B558" t="s">
        <v>74</v>
      </c>
      <c r="C558">
        <v>23.7</v>
      </c>
    </row>
    <row r="559" spans="1:3">
      <c r="A559" t="s">
        <v>668</v>
      </c>
      <c r="B559" t="s">
        <v>74</v>
      </c>
      <c r="C559">
        <v>35.6</v>
      </c>
    </row>
    <row r="560" spans="1:3">
      <c r="A560" t="s">
        <v>669</v>
      </c>
      <c r="B560" t="s">
        <v>74</v>
      </c>
      <c r="C560">
        <v>28.3</v>
      </c>
    </row>
    <row r="561" spans="1:3">
      <c r="A561" t="s">
        <v>670</v>
      </c>
      <c r="B561" t="s">
        <v>74</v>
      </c>
      <c r="C561">
        <v>13</v>
      </c>
    </row>
    <row r="562" spans="1:3">
      <c r="A562" t="s">
        <v>671</v>
      </c>
      <c r="B562" t="s">
        <v>74</v>
      </c>
      <c r="C562">
        <v>17.899999999999999</v>
      </c>
    </row>
    <row r="563" spans="1:3">
      <c r="A563" t="s">
        <v>672</v>
      </c>
      <c r="B563" t="s">
        <v>74</v>
      </c>
      <c r="C563">
        <v>18.100000000000001</v>
      </c>
    </row>
    <row r="564" spans="1:3">
      <c r="A564" t="s">
        <v>673</v>
      </c>
      <c r="B564" t="s">
        <v>74</v>
      </c>
      <c r="C564">
        <v>15</v>
      </c>
    </row>
    <row r="565" spans="1:3">
      <c r="A565" t="s">
        <v>674</v>
      </c>
      <c r="B565" t="s">
        <v>74</v>
      </c>
      <c r="C565">
        <v>26.3</v>
      </c>
    </row>
    <row r="566" spans="1:3">
      <c r="A566" t="s">
        <v>675</v>
      </c>
      <c r="B566" t="s">
        <v>74</v>
      </c>
      <c r="C566">
        <v>17.600000000000001</v>
      </c>
    </row>
    <row r="567" spans="1:3">
      <c r="A567" t="s">
        <v>676</v>
      </c>
      <c r="B567" t="s">
        <v>74</v>
      </c>
      <c r="C567">
        <v>12</v>
      </c>
    </row>
    <row r="568" spans="1:3">
      <c r="A568" t="s">
        <v>677</v>
      </c>
      <c r="B568" t="s">
        <v>74</v>
      </c>
      <c r="C568">
        <v>24.9</v>
      </c>
    </row>
    <row r="569" spans="1:3">
      <c r="A569" t="s">
        <v>678</v>
      </c>
      <c r="B569" t="s">
        <v>74</v>
      </c>
      <c r="C569">
        <v>8.4</v>
      </c>
    </row>
    <row r="570" spans="1:3">
      <c r="A570" t="s">
        <v>679</v>
      </c>
      <c r="B570" t="s">
        <v>74</v>
      </c>
      <c r="C570">
        <v>14.7</v>
      </c>
    </row>
    <row r="571" spans="1:3">
      <c r="A571" t="s">
        <v>680</v>
      </c>
      <c r="B571" t="s">
        <v>74</v>
      </c>
      <c r="C571">
        <v>12.5</v>
      </c>
    </row>
    <row r="572" spans="1:3">
      <c r="A572" t="s">
        <v>681</v>
      </c>
      <c r="B572" t="s">
        <v>329</v>
      </c>
      <c r="C572">
        <v>20.3</v>
      </c>
    </row>
    <row r="573" spans="1:3">
      <c r="A573" t="s">
        <v>682</v>
      </c>
      <c r="B573" t="s">
        <v>74</v>
      </c>
      <c r="C573">
        <v>18.100000000000001</v>
      </c>
    </row>
    <row r="574" spans="1:3">
      <c r="A574" t="s">
        <v>683</v>
      </c>
      <c r="B574" t="s">
        <v>74</v>
      </c>
      <c r="C574">
        <v>13.8</v>
      </c>
    </row>
    <row r="575" spans="1:3">
      <c r="A575" t="s">
        <v>684</v>
      </c>
      <c r="B575" t="s">
        <v>74</v>
      </c>
      <c r="C575">
        <v>35.6</v>
      </c>
    </row>
    <row r="576" spans="1:3">
      <c r="A576" t="s">
        <v>685</v>
      </c>
      <c r="B576" t="s">
        <v>74</v>
      </c>
      <c r="C576">
        <v>13.8</v>
      </c>
    </row>
    <row r="577" spans="1:3">
      <c r="A577" t="s">
        <v>686</v>
      </c>
      <c r="B577" t="s">
        <v>74</v>
      </c>
      <c r="C577">
        <v>3.5</v>
      </c>
    </row>
    <row r="578" spans="1:3">
      <c r="A578" t="s">
        <v>687</v>
      </c>
      <c r="B578" t="s">
        <v>74</v>
      </c>
      <c r="C578">
        <v>27.9</v>
      </c>
    </row>
    <row r="579" spans="1:3">
      <c r="A579" t="s">
        <v>688</v>
      </c>
      <c r="B579" t="s">
        <v>74</v>
      </c>
      <c r="C579">
        <v>29.1</v>
      </c>
    </row>
    <row r="580" spans="1:3">
      <c r="A580" t="s">
        <v>689</v>
      </c>
      <c r="B580" t="s">
        <v>74</v>
      </c>
      <c r="C580">
        <v>21</v>
      </c>
    </row>
    <row r="581" spans="1:3">
      <c r="A581" t="s">
        <v>690</v>
      </c>
      <c r="B581" t="s">
        <v>74</v>
      </c>
      <c r="C581">
        <v>7.7</v>
      </c>
    </row>
    <row r="582" spans="1:3">
      <c r="A582" t="s">
        <v>691</v>
      </c>
      <c r="B582" t="s">
        <v>692</v>
      </c>
      <c r="C582">
        <v>15.7</v>
      </c>
    </row>
    <row r="583" spans="1:3">
      <c r="A583" t="s">
        <v>693</v>
      </c>
      <c r="B583" t="s">
        <v>74</v>
      </c>
      <c r="C583">
        <v>20.8</v>
      </c>
    </row>
    <row r="584" spans="1:3">
      <c r="A584" t="s">
        <v>694</v>
      </c>
      <c r="B584" t="s">
        <v>74</v>
      </c>
      <c r="C584">
        <v>8.5</v>
      </c>
    </row>
    <row r="585" spans="1:3">
      <c r="A585" t="s">
        <v>695</v>
      </c>
      <c r="B585" t="s">
        <v>74</v>
      </c>
      <c r="C585">
        <v>8.4</v>
      </c>
    </row>
    <row r="586" spans="1:3">
      <c r="A586" t="s">
        <v>696</v>
      </c>
      <c r="B586" t="s">
        <v>697</v>
      </c>
      <c r="C586">
        <v>12.1</v>
      </c>
    </row>
    <row r="587" spans="1:3">
      <c r="A587" t="s">
        <v>698</v>
      </c>
      <c r="B587" t="s">
        <v>74</v>
      </c>
      <c r="C587">
        <v>30.7</v>
      </c>
    </row>
    <row r="588" spans="1:3">
      <c r="A588" t="s">
        <v>699</v>
      </c>
      <c r="B588" t="s">
        <v>74</v>
      </c>
      <c r="C588">
        <v>11.6</v>
      </c>
    </row>
    <row r="589" spans="1:3">
      <c r="A589" t="s">
        <v>700</v>
      </c>
      <c r="B589" t="s">
        <v>74</v>
      </c>
      <c r="C589">
        <v>6.2</v>
      </c>
    </row>
    <row r="590" spans="1:3">
      <c r="A590" t="s">
        <v>701</v>
      </c>
      <c r="B590" t="s">
        <v>702</v>
      </c>
      <c r="C590">
        <v>17.8</v>
      </c>
    </row>
    <row r="591" spans="1:3">
      <c r="A591" t="s">
        <v>703</v>
      </c>
      <c r="B591" t="s">
        <v>74</v>
      </c>
      <c r="C591">
        <v>19.899999999999999</v>
      </c>
    </row>
    <row r="592" spans="1:3">
      <c r="A592" t="s">
        <v>704</v>
      </c>
      <c r="B592" t="s">
        <v>74</v>
      </c>
      <c r="C592">
        <v>16.100000000000001</v>
      </c>
    </row>
    <row r="593" spans="1:3">
      <c r="A593" t="s">
        <v>705</v>
      </c>
      <c r="B593" t="s">
        <v>74</v>
      </c>
      <c r="C593">
        <v>13</v>
      </c>
    </row>
    <row r="594" spans="1:3">
      <c r="A594" t="s">
        <v>706</v>
      </c>
      <c r="B594" t="s">
        <v>74</v>
      </c>
      <c r="C594">
        <v>29</v>
      </c>
    </row>
    <row r="595" spans="1:3">
      <c r="A595" t="s">
        <v>707</v>
      </c>
      <c r="B595" t="s">
        <v>74</v>
      </c>
      <c r="C595">
        <v>15.2</v>
      </c>
    </row>
    <row r="596" spans="1:3">
      <c r="A596" t="s">
        <v>708</v>
      </c>
      <c r="B596" t="s">
        <v>74</v>
      </c>
      <c r="C596">
        <v>18.600000000000001</v>
      </c>
    </row>
    <row r="597" spans="1:3">
      <c r="A597" t="s">
        <v>709</v>
      </c>
      <c r="B597" t="s">
        <v>74</v>
      </c>
      <c r="C597">
        <v>17.3</v>
      </c>
    </row>
    <row r="598" spans="1:3">
      <c r="A598" t="s">
        <v>710</v>
      </c>
      <c r="B598" t="s">
        <v>74</v>
      </c>
      <c r="C598">
        <v>25.7</v>
      </c>
    </row>
    <row r="599" spans="1:3">
      <c r="A599" t="s">
        <v>711</v>
      </c>
      <c r="B599" t="s">
        <v>74</v>
      </c>
      <c r="C599">
        <v>4.5</v>
      </c>
    </row>
    <row r="600" spans="1:3">
      <c r="A600" t="s">
        <v>712</v>
      </c>
      <c r="B600" t="s">
        <v>74</v>
      </c>
      <c r="C600">
        <v>21.2</v>
      </c>
    </row>
    <row r="601" spans="1:3">
      <c r="A601" t="s">
        <v>713</v>
      </c>
      <c r="B601" t="s">
        <v>74</v>
      </c>
      <c r="C601">
        <v>21.2</v>
      </c>
    </row>
    <row r="602" spans="1:3">
      <c r="A602" t="s">
        <v>714</v>
      </c>
      <c r="B602" t="s">
        <v>74</v>
      </c>
      <c r="C602">
        <v>19.2</v>
      </c>
    </row>
    <row r="603" spans="1:3">
      <c r="A603" t="s">
        <v>715</v>
      </c>
      <c r="B603" t="s">
        <v>74</v>
      </c>
      <c r="C603">
        <v>31.4</v>
      </c>
    </row>
    <row r="604" spans="1:3">
      <c r="A604" t="s">
        <v>716</v>
      </c>
      <c r="B604" t="s">
        <v>74</v>
      </c>
      <c r="C604">
        <v>24.8</v>
      </c>
    </row>
    <row r="605" spans="1:3">
      <c r="A605" t="s">
        <v>717</v>
      </c>
      <c r="B605" t="s">
        <v>74</v>
      </c>
      <c r="C605">
        <v>16.8</v>
      </c>
    </row>
    <row r="606" spans="1:3">
      <c r="A606" t="s">
        <v>718</v>
      </c>
      <c r="B606" t="s">
        <v>74</v>
      </c>
      <c r="C606">
        <v>5.8</v>
      </c>
    </row>
    <row r="607" spans="1:3">
      <c r="A607" t="s">
        <v>719</v>
      </c>
      <c r="B607" t="s">
        <v>74</v>
      </c>
      <c r="C607">
        <v>15.8</v>
      </c>
    </row>
    <row r="608" spans="1:3">
      <c r="A608" t="s">
        <v>720</v>
      </c>
      <c r="B608" t="s">
        <v>74</v>
      </c>
      <c r="C608">
        <v>13.7</v>
      </c>
    </row>
    <row r="609" spans="1:3">
      <c r="A609" t="s">
        <v>721</v>
      </c>
      <c r="B609" t="s">
        <v>74</v>
      </c>
      <c r="C609">
        <v>11</v>
      </c>
    </row>
    <row r="610" spans="1:3">
      <c r="A610" t="s">
        <v>722</v>
      </c>
      <c r="B610" t="s">
        <v>74</v>
      </c>
      <c r="C610">
        <v>25.2</v>
      </c>
    </row>
    <row r="611" spans="1:3">
      <c r="A611" t="s">
        <v>723</v>
      </c>
      <c r="B611" t="s">
        <v>74</v>
      </c>
      <c r="C611">
        <v>7.3</v>
      </c>
    </row>
    <row r="612" spans="1:3">
      <c r="A612" t="s">
        <v>1775</v>
      </c>
      <c r="B612" t="s">
        <v>74</v>
      </c>
      <c r="C612">
        <v>19.3</v>
      </c>
    </row>
    <row r="613" spans="1:3">
      <c r="A613" t="s">
        <v>724</v>
      </c>
      <c r="B613" t="s">
        <v>74</v>
      </c>
      <c r="C613">
        <v>7.1</v>
      </c>
    </row>
    <row r="614" spans="1:3">
      <c r="A614" t="s">
        <v>725</v>
      </c>
      <c r="B614" t="s">
        <v>74</v>
      </c>
      <c r="C614">
        <v>16.100000000000001</v>
      </c>
    </row>
    <row r="615" spans="1:3">
      <c r="A615" t="s">
        <v>726</v>
      </c>
      <c r="B615" t="s">
        <v>74</v>
      </c>
      <c r="C615">
        <v>12</v>
      </c>
    </row>
    <row r="616" spans="1:3">
      <c r="A616" t="s">
        <v>727</v>
      </c>
      <c r="B616" t="s">
        <v>74</v>
      </c>
      <c r="C616">
        <v>20.6</v>
      </c>
    </row>
    <row r="617" spans="1:3">
      <c r="A617" t="s">
        <v>728</v>
      </c>
      <c r="B617" t="s">
        <v>74</v>
      </c>
      <c r="C617">
        <v>19</v>
      </c>
    </row>
    <row r="618" spans="1:3">
      <c r="A618" t="s">
        <v>729</v>
      </c>
      <c r="B618" t="s">
        <v>74</v>
      </c>
      <c r="C618">
        <v>26.2</v>
      </c>
    </row>
    <row r="619" spans="1:3">
      <c r="A619" t="s">
        <v>730</v>
      </c>
      <c r="B619" t="s">
        <v>74</v>
      </c>
      <c r="C619">
        <v>26.3</v>
      </c>
    </row>
    <row r="620" spans="1:3">
      <c r="A620" t="s">
        <v>731</v>
      </c>
      <c r="B620" t="s">
        <v>74</v>
      </c>
      <c r="C620">
        <v>19.8</v>
      </c>
    </row>
    <row r="621" spans="1:3">
      <c r="A621" t="s">
        <v>732</v>
      </c>
      <c r="B621" t="s">
        <v>74</v>
      </c>
      <c r="C621">
        <v>21.8</v>
      </c>
    </row>
    <row r="622" spans="1:3">
      <c r="A622" t="s">
        <v>733</v>
      </c>
      <c r="B622" t="s">
        <v>74</v>
      </c>
      <c r="C622">
        <v>26.4</v>
      </c>
    </row>
    <row r="623" spans="1:3">
      <c r="A623" t="s">
        <v>734</v>
      </c>
      <c r="B623" t="s">
        <v>74</v>
      </c>
      <c r="C623">
        <v>7.5</v>
      </c>
    </row>
    <row r="624" spans="1:3">
      <c r="A624" t="s">
        <v>735</v>
      </c>
      <c r="B624" t="s">
        <v>74</v>
      </c>
      <c r="C624">
        <v>12.9</v>
      </c>
    </row>
    <row r="625" spans="1:3">
      <c r="A625" t="s">
        <v>736</v>
      </c>
      <c r="B625" t="s">
        <v>74</v>
      </c>
      <c r="C625">
        <v>24</v>
      </c>
    </row>
    <row r="626" spans="1:3">
      <c r="A626" t="s">
        <v>737</v>
      </c>
      <c r="B626" t="s">
        <v>74</v>
      </c>
      <c r="C626">
        <v>12.3</v>
      </c>
    </row>
    <row r="627" spans="1:3">
      <c r="A627" t="s">
        <v>738</v>
      </c>
      <c r="B627" t="s">
        <v>119</v>
      </c>
      <c r="C627">
        <v>35.700000000000003</v>
      </c>
    </row>
    <row r="628" spans="1:3">
      <c r="A628" t="s">
        <v>739</v>
      </c>
      <c r="B628" t="s">
        <v>74</v>
      </c>
      <c r="C628">
        <v>18.100000000000001</v>
      </c>
    </row>
    <row r="629" spans="1:3">
      <c r="A629" t="s">
        <v>740</v>
      </c>
      <c r="B629" t="s">
        <v>74</v>
      </c>
      <c r="C629">
        <v>16.100000000000001</v>
      </c>
    </row>
    <row r="630" spans="1:3">
      <c r="A630" t="s">
        <v>741</v>
      </c>
      <c r="B630" t="s">
        <v>74</v>
      </c>
      <c r="C630">
        <v>19.3</v>
      </c>
    </row>
    <row r="631" spans="1:3">
      <c r="A631" t="s">
        <v>742</v>
      </c>
      <c r="B631" t="s">
        <v>74</v>
      </c>
      <c r="C631">
        <v>21.4</v>
      </c>
    </row>
    <row r="632" spans="1:3">
      <c r="A632" t="s">
        <v>743</v>
      </c>
      <c r="B632" t="s">
        <v>74</v>
      </c>
      <c r="C632">
        <v>21.5</v>
      </c>
    </row>
    <row r="633" spans="1:3">
      <c r="A633" t="s">
        <v>744</v>
      </c>
      <c r="B633" t="s">
        <v>74</v>
      </c>
      <c r="C633">
        <v>12.8</v>
      </c>
    </row>
    <row r="634" spans="1:3">
      <c r="A634" t="s">
        <v>745</v>
      </c>
      <c r="B634" t="s">
        <v>74</v>
      </c>
      <c r="C634">
        <v>22.4</v>
      </c>
    </row>
    <row r="635" spans="1:3">
      <c r="A635" t="s">
        <v>746</v>
      </c>
      <c r="B635" t="s">
        <v>74</v>
      </c>
      <c r="C635">
        <v>27.1</v>
      </c>
    </row>
    <row r="636" spans="1:3">
      <c r="A636" t="s">
        <v>747</v>
      </c>
      <c r="B636" t="s">
        <v>74</v>
      </c>
      <c r="C636">
        <v>23.5</v>
      </c>
    </row>
    <row r="637" spans="1:3">
      <c r="A637" t="s">
        <v>748</v>
      </c>
      <c r="B637" t="s">
        <v>74</v>
      </c>
      <c r="C637">
        <v>10.8</v>
      </c>
    </row>
    <row r="638" spans="1:3">
      <c r="A638" t="s">
        <v>749</v>
      </c>
      <c r="B638" t="s">
        <v>74</v>
      </c>
      <c r="C638">
        <v>14.3</v>
      </c>
    </row>
    <row r="639" spans="1:3">
      <c r="A639" t="s">
        <v>750</v>
      </c>
      <c r="B639" t="s">
        <v>74</v>
      </c>
      <c r="C639">
        <v>22</v>
      </c>
    </row>
    <row r="640" spans="1:3">
      <c r="A640" t="s">
        <v>751</v>
      </c>
      <c r="B640" t="s">
        <v>154</v>
      </c>
      <c r="C640">
        <v>13.9</v>
      </c>
    </row>
    <row r="641" spans="1:3">
      <c r="A641" t="s">
        <v>752</v>
      </c>
      <c r="B641" t="s">
        <v>753</v>
      </c>
      <c r="C641">
        <v>17.3</v>
      </c>
    </row>
    <row r="642" spans="1:3">
      <c r="A642" t="s">
        <v>754</v>
      </c>
      <c r="B642" t="s">
        <v>74</v>
      </c>
      <c r="C642">
        <v>31.6</v>
      </c>
    </row>
    <row r="643" spans="1:3">
      <c r="A643" t="s">
        <v>755</v>
      </c>
      <c r="B643" t="s">
        <v>74</v>
      </c>
      <c r="C643">
        <v>17.899999999999999</v>
      </c>
    </row>
    <row r="644" spans="1:3">
      <c r="A644" t="s">
        <v>756</v>
      </c>
      <c r="B644" t="s">
        <v>757</v>
      </c>
      <c r="C644">
        <v>4.5999999999999996</v>
      </c>
    </row>
    <row r="645" spans="1:3">
      <c r="A645" t="s">
        <v>758</v>
      </c>
      <c r="B645" t="s">
        <v>74</v>
      </c>
      <c r="C645">
        <v>36.200000000000003</v>
      </c>
    </row>
    <row r="646" spans="1:3">
      <c r="A646" t="s">
        <v>759</v>
      </c>
      <c r="B646" t="s">
        <v>692</v>
      </c>
      <c r="C646">
        <v>14.3</v>
      </c>
    </row>
    <row r="647" spans="1:3">
      <c r="A647" t="s">
        <v>760</v>
      </c>
      <c r="B647" t="s">
        <v>74</v>
      </c>
      <c r="C647">
        <v>20.100000000000001</v>
      </c>
    </row>
    <row r="648" spans="1:3">
      <c r="A648" t="s">
        <v>761</v>
      </c>
      <c r="B648" t="s">
        <v>692</v>
      </c>
      <c r="C648">
        <v>4.8</v>
      </c>
    </row>
    <row r="649" spans="1:3">
      <c r="A649" t="s">
        <v>762</v>
      </c>
      <c r="B649" t="s">
        <v>74</v>
      </c>
      <c r="C649">
        <v>15.6</v>
      </c>
    </row>
    <row r="650" spans="1:3">
      <c r="A650" t="s">
        <v>763</v>
      </c>
      <c r="B650" t="s">
        <v>74</v>
      </c>
      <c r="C650">
        <v>14.2</v>
      </c>
    </row>
    <row r="651" spans="1:3">
      <c r="A651" t="s">
        <v>764</v>
      </c>
      <c r="B651" t="s">
        <v>74</v>
      </c>
      <c r="C651">
        <v>15.6</v>
      </c>
    </row>
    <row r="652" spans="1:3">
      <c r="A652" t="s">
        <v>765</v>
      </c>
      <c r="B652" t="s">
        <v>74</v>
      </c>
      <c r="C652">
        <v>22.6</v>
      </c>
    </row>
    <row r="653" spans="1:3">
      <c r="A653" t="s">
        <v>766</v>
      </c>
      <c r="B653" t="s">
        <v>74</v>
      </c>
      <c r="C653">
        <v>17.899999999999999</v>
      </c>
    </row>
    <row r="654" spans="1:3">
      <c r="A654" t="s">
        <v>767</v>
      </c>
      <c r="B654" t="s">
        <v>74</v>
      </c>
      <c r="C654">
        <v>30.9</v>
      </c>
    </row>
    <row r="655" spans="1:3">
      <c r="A655" t="s">
        <v>768</v>
      </c>
      <c r="B655" t="s">
        <v>74</v>
      </c>
      <c r="C655">
        <v>15.1</v>
      </c>
    </row>
    <row r="656" spans="1:3">
      <c r="A656" t="s">
        <v>769</v>
      </c>
      <c r="B656" t="s">
        <v>74</v>
      </c>
      <c r="C656">
        <v>21.9</v>
      </c>
    </row>
    <row r="657" spans="1:3">
      <c r="A657" t="s">
        <v>770</v>
      </c>
      <c r="B657" t="s">
        <v>74</v>
      </c>
      <c r="C657">
        <v>11.4</v>
      </c>
    </row>
    <row r="658" spans="1:3">
      <c r="A658" t="s">
        <v>771</v>
      </c>
      <c r="B658" t="s">
        <v>74</v>
      </c>
      <c r="C658">
        <v>23.1</v>
      </c>
    </row>
    <row r="659" spans="1:3">
      <c r="A659" t="s">
        <v>772</v>
      </c>
      <c r="B659" t="s">
        <v>74</v>
      </c>
      <c r="C659">
        <v>16.3</v>
      </c>
    </row>
    <row r="660" spans="1:3">
      <c r="A660" t="s">
        <v>773</v>
      </c>
      <c r="B660" t="s">
        <v>74</v>
      </c>
      <c r="C660">
        <v>10.6</v>
      </c>
    </row>
    <row r="661" spans="1:3">
      <c r="A661" t="s">
        <v>774</v>
      </c>
      <c r="B661" t="s">
        <v>74</v>
      </c>
      <c r="C661">
        <v>15</v>
      </c>
    </row>
    <row r="662" spans="1:3">
      <c r="A662" t="s">
        <v>775</v>
      </c>
      <c r="B662" t="s">
        <v>74</v>
      </c>
      <c r="C662">
        <v>10.199999999999999</v>
      </c>
    </row>
    <row r="663" spans="1:3">
      <c r="A663" t="s">
        <v>776</v>
      </c>
      <c r="B663" t="s">
        <v>74</v>
      </c>
      <c r="C663">
        <v>19.3</v>
      </c>
    </row>
    <row r="664" spans="1:3">
      <c r="A664" t="s">
        <v>777</v>
      </c>
      <c r="B664" t="s">
        <v>74</v>
      </c>
      <c r="C664">
        <v>25.6</v>
      </c>
    </row>
    <row r="665" spans="1:3">
      <c r="A665" t="s">
        <v>778</v>
      </c>
      <c r="B665" t="s">
        <v>74</v>
      </c>
      <c r="C665">
        <v>11.2</v>
      </c>
    </row>
    <row r="666" spans="1:3">
      <c r="A666" t="s">
        <v>779</v>
      </c>
      <c r="B666" t="s">
        <v>74</v>
      </c>
      <c r="C666">
        <v>16.2</v>
      </c>
    </row>
    <row r="667" spans="1:3">
      <c r="A667" t="s">
        <v>780</v>
      </c>
      <c r="B667" t="s">
        <v>74</v>
      </c>
      <c r="C667">
        <v>31.2</v>
      </c>
    </row>
    <row r="668" spans="1:3">
      <c r="A668" t="s">
        <v>781</v>
      </c>
      <c r="B668" t="s">
        <v>74</v>
      </c>
      <c r="C668">
        <v>23.6</v>
      </c>
    </row>
    <row r="669" spans="1:3">
      <c r="A669" t="s">
        <v>782</v>
      </c>
      <c r="B669" t="s">
        <v>396</v>
      </c>
      <c r="C669">
        <v>18.5</v>
      </c>
    </row>
    <row r="670" spans="1:3">
      <c r="A670" t="s">
        <v>783</v>
      </c>
      <c r="B670" t="s">
        <v>74</v>
      </c>
      <c r="C670">
        <v>10.8</v>
      </c>
    </row>
    <row r="671" spans="1:3">
      <c r="A671" t="s">
        <v>784</v>
      </c>
      <c r="B671" t="s">
        <v>785</v>
      </c>
      <c r="C671">
        <v>8.8000000000000007</v>
      </c>
    </row>
    <row r="672" spans="1:3">
      <c r="A672" t="s">
        <v>786</v>
      </c>
      <c r="B672" t="s">
        <v>74</v>
      </c>
      <c r="C672">
        <v>29.2</v>
      </c>
    </row>
    <row r="673" spans="1:3">
      <c r="A673" t="s">
        <v>787</v>
      </c>
      <c r="B673" t="s">
        <v>74</v>
      </c>
      <c r="C673">
        <v>13.6</v>
      </c>
    </row>
    <row r="674" spans="1:3">
      <c r="A674" t="s">
        <v>788</v>
      </c>
      <c r="B674" t="s">
        <v>74</v>
      </c>
      <c r="C674">
        <v>11.8</v>
      </c>
    </row>
    <row r="675" spans="1:3">
      <c r="A675" t="s">
        <v>789</v>
      </c>
      <c r="B675" t="s">
        <v>74</v>
      </c>
      <c r="C675">
        <v>10.9</v>
      </c>
    </row>
    <row r="676" spans="1:3">
      <c r="A676" t="s">
        <v>790</v>
      </c>
      <c r="B676" t="s">
        <v>785</v>
      </c>
      <c r="C676">
        <v>8.4</v>
      </c>
    </row>
    <row r="677" spans="1:3">
      <c r="A677" t="s">
        <v>791</v>
      </c>
      <c r="B677" t="s">
        <v>74</v>
      </c>
      <c r="C677">
        <v>37.4</v>
      </c>
    </row>
    <row r="678" spans="1:3">
      <c r="A678" t="s">
        <v>792</v>
      </c>
      <c r="B678" t="s">
        <v>74</v>
      </c>
      <c r="C678">
        <v>24.7</v>
      </c>
    </row>
    <row r="679" spans="1:3">
      <c r="A679" t="s">
        <v>793</v>
      </c>
      <c r="B679" t="s">
        <v>74</v>
      </c>
      <c r="C679">
        <v>4.8</v>
      </c>
    </row>
    <row r="680" spans="1:3">
      <c r="A680" t="s">
        <v>794</v>
      </c>
      <c r="B680" t="s">
        <v>74</v>
      </c>
      <c r="C680">
        <v>21.5</v>
      </c>
    </row>
    <row r="681" spans="1:3">
      <c r="A681" t="s">
        <v>795</v>
      </c>
      <c r="B681" t="s">
        <v>544</v>
      </c>
      <c r="C681">
        <v>19.5</v>
      </c>
    </row>
    <row r="682" spans="1:3">
      <c r="A682" t="s">
        <v>796</v>
      </c>
      <c r="B682" t="s">
        <v>74</v>
      </c>
      <c r="C682">
        <v>27.2</v>
      </c>
    </row>
    <row r="683" spans="1:3">
      <c r="A683" t="s">
        <v>797</v>
      </c>
      <c r="B683" t="s">
        <v>74</v>
      </c>
      <c r="C683">
        <v>39.200000000000003</v>
      </c>
    </row>
    <row r="684" spans="1:3">
      <c r="A684" t="s">
        <v>798</v>
      </c>
      <c r="B684" t="s">
        <v>799</v>
      </c>
      <c r="C684">
        <v>8.8000000000000007</v>
      </c>
    </row>
    <row r="685" spans="1:3">
      <c r="A685" t="s">
        <v>800</v>
      </c>
      <c r="B685" t="s">
        <v>74</v>
      </c>
      <c r="C685">
        <v>15.9</v>
      </c>
    </row>
    <row r="686" spans="1:3">
      <c r="A686" t="s">
        <v>801</v>
      </c>
      <c r="B686" t="s">
        <v>74</v>
      </c>
      <c r="C686">
        <v>10.4</v>
      </c>
    </row>
    <row r="687" spans="1:3">
      <c r="A687" t="s">
        <v>802</v>
      </c>
      <c r="B687" t="s">
        <v>74</v>
      </c>
      <c r="C687">
        <v>9.4</v>
      </c>
    </row>
    <row r="688" spans="1:3">
      <c r="A688" t="s">
        <v>803</v>
      </c>
      <c r="B688" t="s">
        <v>74</v>
      </c>
      <c r="C688">
        <v>16.100000000000001</v>
      </c>
    </row>
    <row r="689" spans="1:3">
      <c r="A689" t="s">
        <v>805</v>
      </c>
      <c r="B689" t="s">
        <v>74</v>
      </c>
      <c r="C689">
        <v>26</v>
      </c>
    </row>
    <row r="690" spans="1:3">
      <c r="A690" t="s">
        <v>806</v>
      </c>
      <c r="B690" t="s">
        <v>74</v>
      </c>
      <c r="C690">
        <v>16.8</v>
      </c>
    </row>
    <row r="691" spans="1:3">
      <c r="A691" t="s">
        <v>807</v>
      </c>
      <c r="B691" t="s">
        <v>74</v>
      </c>
      <c r="C691">
        <v>29.2</v>
      </c>
    </row>
    <row r="692" spans="1:3">
      <c r="A692" t="s">
        <v>808</v>
      </c>
      <c r="B692" t="s">
        <v>74</v>
      </c>
      <c r="C692">
        <v>19.399999999999999</v>
      </c>
    </row>
    <row r="693" spans="1:3">
      <c r="A693" t="s">
        <v>809</v>
      </c>
      <c r="B693" t="s">
        <v>74</v>
      </c>
      <c r="C693">
        <v>21.9</v>
      </c>
    </row>
    <row r="694" spans="1:3">
      <c r="A694" t="s">
        <v>810</v>
      </c>
      <c r="B694" t="s">
        <v>74</v>
      </c>
      <c r="C694">
        <v>24.2</v>
      </c>
    </row>
    <row r="695" spans="1:3">
      <c r="A695" t="s">
        <v>811</v>
      </c>
      <c r="B695" t="s">
        <v>812</v>
      </c>
      <c r="C695">
        <v>21</v>
      </c>
    </row>
    <row r="696" spans="1:3">
      <c r="A696" t="s">
        <v>813</v>
      </c>
      <c r="B696" t="s">
        <v>74</v>
      </c>
      <c r="C696">
        <v>35.4</v>
      </c>
    </row>
    <row r="697" spans="1:3">
      <c r="A697" t="s">
        <v>814</v>
      </c>
      <c r="B697" t="s">
        <v>74</v>
      </c>
      <c r="C697">
        <v>11.5</v>
      </c>
    </row>
    <row r="698" spans="1:3">
      <c r="A698" t="s">
        <v>815</v>
      </c>
      <c r="B698" t="s">
        <v>74</v>
      </c>
      <c r="C698">
        <v>22.9</v>
      </c>
    </row>
    <row r="699" spans="1:3">
      <c r="A699" t="s">
        <v>816</v>
      </c>
      <c r="B699" t="s">
        <v>74</v>
      </c>
      <c r="C699">
        <v>22.2</v>
      </c>
    </row>
    <row r="700" spans="1:3">
      <c r="A700" t="s">
        <v>817</v>
      </c>
      <c r="B700" t="s">
        <v>74</v>
      </c>
      <c r="C700">
        <v>26</v>
      </c>
    </row>
    <row r="701" spans="1:3">
      <c r="A701" t="s">
        <v>818</v>
      </c>
      <c r="B701" t="s">
        <v>74</v>
      </c>
      <c r="C701">
        <v>21.5</v>
      </c>
    </row>
    <row r="702" spans="1:3">
      <c r="A702" t="s">
        <v>819</v>
      </c>
      <c r="B702" t="s">
        <v>74</v>
      </c>
      <c r="C702">
        <v>26.8</v>
      </c>
    </row>
    <row r="703" spans="1:3">
      <c r="A703" t="s">
        <v>820</v>
      </c>
      <c r="B703" t="s">
        <v>74</v>
      </c>
      <c r="C703">
        <v>29.5</v>
      </c>
    </row>
    <row r="704" spans="1:3">
      <c r="A704" t="s">
        <v>821</v>
      </c>
      <c r="B704" t="s">
        <v>822</v>
      </c>
      <c r="C704">
        <v>9.6999999999999993</v>
      </c>
    </row>
    <row r="705" spans="1:3">
      <c r="A705" t="s">
        <v>823</v>
      </c>
      <c r="B705" t="s">
        <v>74</v>
      </c>
      <c r="C705">
        <v>23.4</v>
      </c>
    </row>
    <row r="706" spans="1:3">
      <c r="A706" t="s">
        <v>824</v>
      </c>
      <c r="B706" t="s">
        <v>825</v>
      </c>
      <c r="C706">
        <v>5.6</v>
      </c>
    </row>
    <row r="707" spans="1:3">
      <c r="A707" t="s">
        <v>826</v>
      </c>
      <c r="B707" t="s">
        <v>74</v>
      </c>
      <c r="C707">
        <v>19.7</v>
      </c>
    </row>
    <row r="708" spans="1:3">
      <c r="A708" t="s">
        <v>827</v>
      </c>
      <c r="B708" t="s">
        <v>74</v>
      </c>
      <c r="C708">
        <v>16.7</v>
      </c>
    </row>
    <row r="709" spans="1:3">
      <c r="A709" t="s">
        <v>828</v>
      </c>
      <c r="B709" t="s">
        <v>74</v>
      </c>
      <c r="C709">
        <v>15.9</v>
      </c>
    </row>
    <row r="710" spans="1:3">
      <c r="A710" t="s">
        <v>829</v>
      </c>
      <c r="B710" t="s">
        <v>74</v>
      </c>
      <c r="C710">
        <v>27.1</v>
      </c>
    </row>
    <row r="711" spans="1:3">
      <c r="A711" t="s">
        <v>830</v>
      </c>
      <c r="B711" t="s">
        <v>74</v>
      </c>
      <c r="C711">
        <v>22.3</v>
      </c>
    </row>
    <row r="712" spans="1:3">
      <c r="A712" t="s">
        <v>831</v>
      </c>
      <c r="B712" t="s">
        <v>74</v>
      </c>
      <c r="C712">
        <v>15.1</v>
      </c>
    </row>
    <row r="713" spans="1:3">
      <c r="A713" t="s">
        <v>832</v>
      </c>
      <c r="B713" t="s">
        <v>74</v>
      </c>
      <c r="C713">
        <v>12.6</v>
      </c>
    </row>
    <row r="714" spans="1:3">
      <c r="A714" t="s">
        <v>833</v>
      </c>
      <c r="B714" t="s">
        <v>74</v>
      </c>
      <c r="C714">
        <v>19.100000000000001</v>
      </c>
    </row>
    <row r="715" spans="1:3">
      <c r="A715" t="s">
        <v>834</v>
      </c>
      <c r="B715" t="s">
        <v>74</v>
      </c>
      <c r="C715">
        <v>19.2</v>
      </c>
    </row>
    <row r="716" spans="1:3">
      <c r="A716" t="s">
        <v>835</v>
      </c>
      <c r="B716" t="s">
        <v>74</v>
      </c>
      <c r="C716">
        <v>35</v>
      </c>
    </row>
    <row r="717" spans="1:3">
      <c r="A717" t="s">
        <v>836</v>
      </c>
      <c r="B717" t="s">
        <v>837</v>
      </c>
      <c r="C717">
        <v>13.1</v>
      </c>
    </row>
    <row r="718" spans="1:3">
      <c r="A718" t="s">
        <v>838</v>
      </c>
      <c r="B718" t="s">
        <v>74</v>
      </c>
      <c r="C718">
        <v>28.1</v>
      </c>
    </row>
    <row r="719" spans="1:3">
      <c r="A719" t="s">
        <v>839</v>
      </c>
      <c r="B719" t="s">
        <v>74</v>
      </c>
      <c r="C719">
        <v>8.6999999999999993</v>
      </c>
    </row>
    <row r="720" spans="1:3">
      <c r="A720" t="s">
        <v>840</v>
      </c>
      <c r="B720" t="s">
        <v>841</v>
      </c>
      <c r="C720">
        <v>6.2</v>
      </c>
    </row>
    <row r="721" spans="1:3">
      <c r="A721" t="s">
        <v>842</v>
      </c>
      <c r="B721" t="s">
        <v>74</v>
      </c>
      <c r="C721">
        <v>15.2</v>
      </c>
    </row>
    <row r="722" spans="1:3">
      <c r="A722" t="s">
        <v>843</v>
      </c>
      <c r="B722" t="s">
        <v>74</v>
      </c>
      <c r="C722">
        <v>13.1</v>
      </c>
    </row>
    <row r="723" spans="1:3">
      <c r="A723" t="s">
        <v>844</v>
      </c>
      <c r="B723" t="s">
        <v>74</v>
      </c>
      <c r="C723">
        <v>17.2</v>
      </c>
    </row>
    <row r="724" spans="1:3">
      <c r="A724" t="s">
        <v>1777</v>
      </c>
      <c r="B724" t="s">
        <v>74</v>
      </c>
      <c r="C724">
        <v>18.2</v>
      </c>
    </row>
    <row r="725" spans="1:3">
      <c r="A725" t="s">
        <v>845</v>
      </c>
      <c r="B725" t="s">
        <v>74</v>
      </c>
      <c r="C725">
        <v>19.100000000000001</v>
      </c>
    </row>
    <row r="726" spans="1:3">
      <c r="A726" t="s">
        <v>846</v>
      </c>
      <c r="B726" t="s">
        <v>847</v>
      </c>
      <c r="C726">
        <v>25.5</v>
      </c>
    </row>
    <row r="727" spans="1:3">
      <c r="A727" t="s">
        <v>848</v>
      </c>
      <c r="B727" t="s">
        <v>74</v>
      </c>
      <c r="C727">
        <v>19.2</v>
      </c>
    </row>
    <row r="728" spans="1:3">
      <c r="A728" t="s">
        <v>849</v>
      </c>
      <c r="B728" t="s">
        <v>74</v>
      </c>
      <c r="C728">
        <v>17.600000000000001</v>
      </c>
    </row>
    <row r="729" spans="1:3">
      <c r="A729" t="s">
        <v>850</v>
      </c>
      <c r="B729" t="s">
        <v>74</v>
      </c>
      <c r="C729">
        <v>6.3</v>
      </c>
    </row>
    <row r="730" spans="1:3">
      <c r="A730" t="s">
        <v>851</v>
      </c>
      <c r="B730" t="s">
        <v>852</v>
      </c>
      <c r="C730">
        <v>15.1</v>
      </c>
    </row>
    <row r="731" spans="1:3">
      <c r="A731" t="s">
        <v>853</v>
      </c>
      <c r="B731" t="s">
        <v>854</v>
      </c>
      <c r="C731">
        <v>29.1</v>
      </c>
    </row>
    <row r="732" spans="1:3">
      <c r="A732" t="s">
        <v>855</v>
      </c>
      <c r="B732" t="s">
        <v>74</v>
      </c>
      <c r="C732">
        <v>12.6</v>
      </c>
    </row>
    <row r="733" spans="1:3">
      <c r="A733" t="s">
        <v>856</v>
      </c>
      <c r="B733" t="s">
        <v>74</v>
      </c>
      <c r="C733">
        <v>11.2</v>
      </c>
    </row>
    <row r="734" spans="1:3">
      <c r="A734" t="s">
        <v>857</v>
      </c>
      <c r="B734" t="s">
        <v>74</v>
      </c>
      <c r="C734">
        <v>12.1</v>
      </c>
    </row>
    <row r="735" spans="1:3">
      <c r="A735" t="s">
        <v>858</v>
      </c>
      <c r="B735" t="s">
        <v>74</v>
      </c>
      <c r="C735">
        <v>18.399999999999999</v>
      </c>
    </row>
    <row r="736" spans="1:3">
      <c r="A736" t="s">
        <v>859</v>
      </c>
      <c r="B736" t="s">
        <v>74</v>
      </c>
      <c r="C736">
        <v>16</v>
      </c>
    </row>
    <row r="737" spans="1:3">
      <c r="A737" t="s">
        <v>860</v>
      </c>
      <c r="B737" t="s">
        <v>74</v>
      </c>
      <c r="C737">
        <v>16.399999999999999</v>
      </c>
    </row>
    <row r="738" spans="1:3">
      <c r="A738" t="s">
        <v>861</v>
      </c>
      <c r="B738" t="s">
        <v>74</v>
      </c>
      <c r="C738">
        <v>9.4</v>
      </c>
    </row>
    <row r="739" spans="1:3">
      <c r="A739" t="s">
        <v>862</v>
      </c>
      <c r="B739" t="s">
        <v>74</v>
      </c>
      <c r="C739">
        <v>13.1</v>
      </c>
    </row>
    <row r="740" spans="1:3">
      <c r="A740" t="s">
        <v>863</v>
      </c>
      <c r="B740" t="s">
        <v>74</v>
      </c>
      <c r="C740">
        <v>16.7</v>
      </c>
    </row>
    <row r="741" spans="1:3">
      <c r="A741" t="s">
        <v>864</v>
      </c>
      <c r="B741" t="s">
        <v>74</v>
      </c>
      <c r="C741">
        <v>27.3</v>
      </c>
    </row>
    <row r="742" spans="1:3">
      <c r="A742" t="s">
        <v>865</v>
      </c>
      <c r="B742" t="s">
        <v>74</v>
      </c>
      <c r="C742">
        <v>17.100000000000001</v>
      </c>
    </row>
    <row r="743" spans="1:3">
      <c r="A743" t="s">
        <v>866</v>
      </c>
      <c r="B743" t="s">
        <v>74</v>
      </c>
      <c r="C743">
        <v>24.5</v>
      </c>
    </row>
    <row r="744" spans="1:3">
      <c r="A744" t="s">
        <v>867</v>
      </c>
      <c r="B744" t="s">
        <v>74</v>
      </c>
      <c r="C744">
        <v>23.2</v>
      </c>
    </row>
    <row r="745" spans="1:3">
      <c r="A745" t="s">
        <v>868</v>
      </c>
      <c r="B745" t="s">
        <v>74</v>
      </c>
      <c r="C745">
        <v>10.9</v>
      </c>
    </row>
    <row r="746" spans="1:3">
      <c r="A746" t="s">
        <v>869</v>
      </c>
      <c r="B746" t="s">
        <v>74</v>
      </c>
      <c r="C746">
        <v>26.3</v>
      </c>
    </row>
    <row r="747" spans="1:3">
      <c r="A747" t="s">
        <v>870</v>
      </c>
      <c r="B747" t="s">
        <v>74</v>
      </c>
      <c r="C747">
        <v>12.5</v>
      </c>
    </row>
    <row r="748" spans="1:3">
      <c r="A748" t="s">
        <v>871</v>
      </c>
      <c r="B748" t="s">
        <v>74</v>
      </c>
      <c r="C748">
        <v>18.2</v>
      </c>
    </row>
    <row r="749" spans="1:3">
      <c r="A749" t="s">
        <v>873</v>
      </c>
      <c r="B749" t="s">
        <v>74</v>
      </c>
      <c r="C749">
        <v>24.1</v>
      </c>
    </row>
    <row r="750" spans="1:3">
      <c r="A750" t="s">
        <v>874</v>
      </c>
      <c r="B750" t="s">
        <v>74</v>
      </c>
      <c r="C750">
        <v>29.8</v>
      </c>
    </row>
    <row r="751" spans="1:3">
      <c r="A751" t="s">
        <v>875</v>
      </c>
      <c r="B751" t="s">
        <v>74</v>
      </c>
      <c r="C751">
        <v>18.8</v>
      </c>
    </row>
    <row r="752" spans="1:3">
      <c r="A752" t="s">
        <v>876</v>
      </c>
      <c r="B752" t="s">
        <v>74</v>
      </c>
      <c r="C752">
        <v>22.1</v>
      </c>
    </row>
    <row r="753" spans="1:3">
      <c r="A753" t="s">
        <v>877</v>
      </c>
      <c r="B753" t="s">
        <v>74</v>
      </c>
      <c r="C753">
        <v>22.2</v>
      </c>
    </row>
    <row r="754" spans="1:3">
      <c r="A754" t="s">
        <v>878</v>
      </c>
      <c r="B754" t="s">
        <v>74</v>
      </c>
      <c r="C754">
        <v>18.600000000000001</v>
      </c>
    </row>
    <row r="755" spans="1:3">
      <c r="A755" t="s">
        <v>879</v>
      </c>
      <c r="B755" t="s">
        <v>74</v>
      </c>
      <c r="C755">
        <v>11.3</v>
      </c>
    </row>
    <row r="756" spans="1:3">
      <c r="A756" t="s">
        <v>880</v>
      </c>
      <c r="B756" t="s">
        <v>74</v>
      </c>
      <c r="C756">
        <v>37.1</v>
      </c>
    </row>
    <row r="757" spans="1:3">
      <c r="A757" t="s">
        <v>881</v>
      </c>
      <c r="B757" t="s">
        <v>74</v>
      </c>
      <c r="C757">
        <v>20.6</v>
      </c>
    </row>
    <row r="758" spans="1:3">
      <c r="A758" t="s">
        <v>882</v>
      </c>
      <c r="B758" t="s">
        <v>74</v>
      </c>
      <c r="C758">
        <v>25.2</v>
      </c>
    </row>
    <row r="759" spans="1:3">
      <c r="A759" t="s">
        <v>883</v>
      </c>
      <c r="B759" t="s">
        <v>884</v>
      </c>
      <c r="C759">
        <v>2.7</v>
      </c>
    </row>
    <row r="760" spans="1:3">
      <c r="A760" t="s">
        <v>885</v>
      </c>
      <c r="B760" t="s">
        <v>74</v>
      </c>
      <c r="C760">
        <v>20.6</v>
      </c>
    </row>
    <row r="761" spans="1:3">
      <c r="A761" t="s">
        <v>886</v>
      </c>
      <c r="B761" t="s">
        <v>74</v>
      </c>
      <c r="C761">
        <v>22.4</v>
      </c>
    </row>
    <row r="762" spans="1:3">
      <c r="A762" t="s">
        <v>887</v>
      </c>
      <c r="B762" t="s">
        <v>74</v>
      </c>
      <c r="C762">
        <v>18.2</v>
      </c>
    </row>
    <row r="763" spans="1:3">
      <c r="A763" t="s">
        <v>888</v>
      </c>
      <c r="B763" t="s">
        <v>889</v>
      </c>
      <c r="C763">
        <v>5.3</v>
      </c>
    </row>
    <row r="764" spans="1:3">
      <c r="A764" t="s">
        <v>890</v>
      </c>
      <c r="B764" t="s">
        <v>891</v>
      </c>
      <c r="C764">
        <v>18.2</v>
      </c>
    </row>
    <row r="765" spans="1:3">
      <c r="A765" t="s">
        <v>892</v>
      </c>
      <c r="B765" t="s">
        <v>74</v>
      </c>
      <c r="C765">
        <v>18.3</v>
      </c>
    </row>
    <row r="766" spans="1:3">
      <c r="A766" t="s">
        <v>893</v>
      </c>
      <c r="B766" t="s">
        <v>74</v>
      </c>
      <c r="C766">
        <v>15</v>
      </c>
    </row>
    <row r="767" spans="1:3">
      <c r="A767" t="s">
        <v>894</v>
      </c>
      <c r="B767" t="s">
        <v>74</v>
      </c>
      <c r="C767">
        <v>14.7</v>
      </c>
    </row>
    <row r="768" spans="1:3">
      <c r="A768" t="s">
        <v>895</v>
      </c>
      <c r="B768" t="s">
        <v>439</v>
      </c>
      <c r="C768">
        <v>14.1</v>
      </c>
    </row>
    <row r="769" spans="1:3">
      <c r="A769" t="s">
        <v>896</v>
      </c>
      <c r="B769" t="s">
        <v>74</v>
      </c>
      <c r="C769">
        <v>13.6</v>
      </c>
    </row>
    <row r="770" spans="1:3">
      <c r="A770" t="s">
        <v>897</v>
      </c>
      <c r="B770" t="s">
        <v>74</v>
      </c>
      <c r="C770">
        <v>7.2</v>
      </c>
    </row>
    <row r="771" spans="1:3">
      <c r="A771" t="s">
        <v>898</v>
      </c>
      <c r="B771" t="s">
        <v>74</v>
      </c>
      <c r="C771">
        <v>15.3</v>
      </c>
    </row>
    <row r="772" spans="1:3">
      <c r="A772" t="s">
        <v>899</v>
      </c>
      <c r="B772" t="s">
        <v>467</v>
      </c>
      <c r="C772">
        <v>23.9</v>
      </c>
    </row>
    <row r="773" spans="1:3">
      <c r="A773" t="s">
        <v>900</v>
      </c>
      <c r="B773" t="s">
        <v>74</v>
      </c>
      <c r="C773">
        <v>29.1</v>
      </c>
    </row>
    <row r="774" spans="1:3">
      <c r="A774" t="s">
        <v>901</v>
      </c>
      <c r="B774" t="s">
        <v>74</v>
      </c>
      <c r="C774">
        <v>18</v>
      </c>
    </row>
    <row r="775" spans="1:3">
      <c r="A775" t="s">
        <v>902</v>
      </c>
      <c r="B775" t="s">
        <v>74</v>
      </c>
      <c r="C775">
        <v>9.6999999999999993</v>
      </c>
    </row>
    <row r="776" spans="1:3">
      <c r="A776" t="s">
        <v>903</v>
      </c>
      <c r="B776" t="s">
        <v>904</v>
      </c>
      <c r="C776">
        <v>13.4</v>
      </c>
    </row>
    <row r="777" spans="1:3">
      <c r="A777" t="s">
        <v>905</v>
      </c>
      <c r="B777" t="s">
        <v>74</v>
      </c>
      <c r="C777">
        <v>20.7</v>
      </c>
    </row>
    <row r="778" spans="1:3">
      <c r="A778" t="s">
        <v>906</v>
      </c>
      <c r="B778" t="s">
        <v>74</v>
      </c>
      <c r="C778">
        <v>14.6</v>
      </c>
    </row>
    <row r="779" spans="1:3">
      <c r="A779" t="s">
        <v>907</v>
      </c>
      <c r="B779" t="s">
        <v>74</v>
      </c>
      <c r="C779">
        <v>45.5</v>
      </c>
    </row>
    <row r="780" spans="1:3">
      <c r="A780" t="s">
        <v>908</v>
      </c>
      <c r="B780" t="s">
        <v>74</v>
      </c>
      <c r="C780">
        <v>11.6</v>
      </c>
    </row>
    <row r="781" spans="1:3">
      <c r="A781" t="s">
        <v>909</v>
      </c>
      <c r="B781" t="s">
        <v>74</v>
      </c>
      <c r="C781">
        <v>18.8</v>
      </c>
    </row>
    <row r="782" spans="1:3">
      <c r="A782" t="s">
        <v>910</v>
      </c>
      <c r="B782" t="s">
        <v>74</v>
      </c>
      <c r="C782">
        <v>13.5</v>
      </c>
    </row>
    <row r="783" spans="1:3">
      <c r="A783" t="s">
        <v>911</v>
      </c>
      <c r="B783" t="s">
        <v>74</v>
      </c>
      <c r="C783">
        <v>11.8</v>
      </c>
    </row>
    <row r="784" spans="1:3">
      <c r="A784" t="s">
        <v>912</v>
      </c>
      <c r="B784" t="s">
        <v>74</v>
      </c>
      <c r="C784">
        <v>12.6</v>
      </c>
    </row>
    <row r="785" spans="1:3">
      <c r="A785" t="s">
        <v>913</v>
      </c>
      <c r="B785" t="s">
        <v>439</v>
      </c>
      <c r="C785">
        <v>14.6</v>
      </c>
    </row>
    <row r="786" spans="1:3">
      <c r="A786" t="s">
        <v>914</v>
      </c>
      <c r="B786" t="s">
        <v>74</v>
      </c>
      <c r="C786">
        <v>23.5</v>
      </c>
    </row>
    <row r="787" spans="1:3">
      <c r="A787" t="s">
        <v>915</v>
      </c>
      <c r="B787" t="s">
        <v>74</v>
      </c>
      <c r="C787">
        <v>15.6</v>
      </c>
    </row>
    <row r="788" spans="1:3">
      <c r="A788" t="s">
        <v>916</v>
      </c>
      <c r="B788" t="s">
        <v>74</v>
      </c>
      <c r="C788">
        <v>20.6</v>
      </c>
    </row>
    <row r="789" spans="1:3">
      <c r="A789" t="s">
        <v>917</v>
      </c>
      <c r="B789" t="s">
        <v>74</v>
      </c>
      <c r="C789">
        <v>8</v>
      </c>
    </row>
    <row r="790" spans="1:3">
      <c r="A790" t="s">
        <v>918</v>
      </c>
      <c r="B790" t="s">
        <v>74</v>
      </c>
      <c r="C790">
        <v>31.6</v>
      </c>
    </row>
    <row r="791" spans="1:3">
      <c r="A791" t="s">
        <v>919</v>
      </c>
      <c r="B791" t="s">
        <v>74</v>
      </c>
      <c r="C791">
        <v>8.8000000000000007</v>
      </c>
    </row>
    <row r="792" spans="1:3">
      <c r="A792" t="s">
        <v>920</v>
      </c>
      <c r="B792" t="s">
        <v>74</v>
      </c>
      <c r="C792">
        <v>19.7</v>
      </c>
    </row>
    <row r="793" spans="1:3">
      <c r="A793" t="s">
        <v>921</v>
      </c>
      <c r="B793" t="s">
        <v>74</v>
      </c>
      <c r="C793">
        <v>12.5</v>
      </c>
    </row>
    <row r="794" spans="1:3">
      <c r="A794" t="s">
        <v>922</v>
      </c>
      <c r="B794" t="s">
        <v>74</v>
      </c>
      <c r="C794">
        <v>11.5</v>
      </c>
    </row>
    <row r="795" spans="1:3">
      <c r="A795" t="s">
        <v>923</v>
      </c>
      <c r="B795" t="s">
        <v>74</v>
      </c>
      <c r="C795">
        <v>18.5</v>
      </c>
    </row>
    <row r="796" spans="1:3">
      <c r="A796" t="s">
        <v>924</v>
      </c>
      <c r="B796" t="s">
        <v>74</v>
      </c>
      <c r="C796">
        <v>22.9</v>
      </c>
    </row>
    <row r="797" spans="1:3">
      <c r="A797" t="s">
        <v>925</v>
      </c>
      <c r="B797" t="s">
        <v>74</v>
      </c>
      <c r="C797">
        <v>6.7</v>
      </c>
    </row>
    <row r="798" spans="1:3">
      <c r="A798" t="s">
        <v>926</v>
      </c>
      <c r="B798" t="s">
        <v>74</v>
      </c>
      <c r="C798">
        <v>20.5</v>
      </c>
    </row>
    <row r="799" spans="1:3">
      <c r="A799" t="s">
        <v>927</v>
      </c>
      <c r="B799" t="s">
        <v>928</v>
      </c>
      <c r="C799">
        <v>34.5</v>
      </c>
    </row>
    <row r="800" spans="1:3">
      <c r="A800" t="s">
        <v>929</v>
      </c>
      <c r="B800" t="s">
        <v>74</v>
      </c>
      <c r="C800">
        <v>27.9</v>
      </c>
    </row>
    <row r="801" spans="1:3">
      <c r="A801" t="s">
        <v>930</v>
      </c>
      <c r="B801" t="s">
        <v>74</v>
      </c>
      <c r="C801">
        <v>16.399999999999999</v>
      </c>
    </row>
    <row r="802" spans="1:3">
      <c r="A802" t="s">
        <v>931</v>
      </c>
      <c r="B802" t="s">
        <v>74</v>
      </c>
      <c r="C802">
        <v>14.2</v>
      </c>
    </row>
    <row r="803" spans="1:3">
      <c r="A803" t="s">
        <v>932</v>
      </c>
      <c r="B803" t="s">
        <v>74</v>
      </c>
      <c r="C803">
        <v>31.3</v>
      </c>
    </row>
    <row r="804" spans="1:3">
      <c r="A804" t="s">
        <v>933</v>
      </c>
      <c r="B804" t="s">
        <v>74</v>
      </c>
      <c r="C804">
        <v>22.2</v>
      </c>
    </row>
    <row r="805" spans="1:3">
      <c r="A805" t="s">
        <v>934</v>
      </c>
      <c r="B805" t="s">
        <v>74</v>
      </c>
      <c r="C805">
        <v>13.2</v>
      </c>
    </row>
    <row r="806" spans="1:3">
      <c r="A806" t="s">
        <v>935</v>
      </c>
      <c r="B806" t="s">
        <v>74</v>
      </c>
      <c r="C806">
        <v>28.1</v>
      </c>
    </row>
    <row r="807" spans="1:3">
      <c r="A807" t="s">
        <v>936</v>
      </c>
      <c r="B807" t="s">
        <v>74</v>
      </c>
      <c r="C807">
        <v>13.6</v>
      </c>
    </row>
    <row r="808" spans="1:3">
      <c r="A808" t="s">
        <v>937</v>
      </c>
      <c r="B808" t="s">
        <v>692</v>
      </c>
      <c r="C808">
        <v>10.9</v>
      </c>
    </row>
    <row r="809" spans="1:3">
      <c r="A809" t="s">
        <v>938</v>
      </c>
      <c r="B809" t="s">
        <v>74</v>
      </c>
      <c r="C809">
        <v>16.2</v>
      </c>
    </row>
    <row r="810" spans="1:3">
      <c r="A810" t="s">
        <v>939</v>
      </c>
      <c r="B810" t="s">
        <v>74</v>
      </c>
      <c r="C810">
        <v>24.8</v>
      </c>
    </row>
    <row r="811" spans="1:3">
      <c r="A811" t="s">
        <v>940</v>
      </c>
      <c r="B811" t="s">
        <v>74</v>
      </c>
      <c r="C811">
        <v>20.399999999999999</v>
      </c>
    </row>
    <row r="812" spans="1:3">
      <c r="A812" t="s">
        <v>941</v>
      </c>
      <c r="B812" t="s">
        <v>74</v>
      </c>
      <c r="C812">
        <v>29.2</v>
      </c>
    </row>
    <row r="813" spans="1:3">
      <c r="A813" t="s">
        <v>942</v>
      </c>
      <c r="B813" t="s">
        <v>74</v>
      </c>
      <c r="C813">
        <v>24.7</v>
      </c>
    </row>
    <row r="814" spans="1:3">
      <c r="A814" t="s">
        <v>943</v>
      </c>
      <c r="B814" t="s">
        <v>74</v>
      </c>
      <c r="C814">
        <v>23.4</v>
      </c>
    </row>
    <row r="815" spans="1:3">
      <c r="A815" t="s">
        <v>944</v>
      </c>
      <c r="B815" t="s">
        <v>74</v>
      </c>
      <c r="C815">
        <v>14.9</v>
      </c>
    </row>
    <row r="816" spans="1:3">
      <c r="A816" t="s">
        <v>945</v>
      </c>
      <c r="B816" t="s">
        <v>74</v>
      </c>
      <c r="C816">
        <v>15.5</v>
      </c>
    </row>
    <row r="817" spans="1:3">
      <c r="A817" t="s">
        <v>946</v>
      </c>
      <c r="B817" t="s">
        <v>74</v>
      </c>
      <c r="C817">
        <v>15.7</v>
      </c>
    </row>
    <row r="818" spans="1:3">
      <c r="A818" t="s">
        <v>947</v>
      </c>
      <c r="B818" t="s">
        <v>74</v>
      </c>
      <c r="C818">
        <v>12.9</v>
      </c>
    </row>
    <row r="819" spans="1:3">
      <c r="A819" t="s">
        <v>948</v>
      </c>
      <c r="B819" t="s">
        <v>74</v>
      </c>
      <c r="C819">
        <v>9.4</v>
      </c>
    </row>
    <row r="820" spans="1:3">
      <c r="A820" t="s">
        <v>949</v>
      </c>
      <c r="B820" t="s">
        <v>74</v>
      </c>
      <c r="C820">
        <v>7.5</v>
      </c>
    </row>
    <row r="821" spans="1:3">
      <c r="A821" t="s">
        <v>950</v>
      </c>
      <c r="B821" t="s">
        <v>74</v>
      </c>
      <c r="C821">
        <v>14.6</v>
      </c>
    </row>
    <row r="822" spans="1:3">
      <c r="A822" t="s">
        <v>951</v>
      </c>
      <c r="B822" t="s">
        <v>952</v>
      </c>
      <c r="C822">
        <v>8</v>
      </c>
    </row>
    <row r="823" spans="1:3">
      <c r="A823" t="s">
        <v>953</v>
      </c>
      <c r="B823" t="s">
        <v>117</v>
      </c>
      <c r="C823">
        <v>9.6999999999999993</v>
      </c>
    </row>
    <row r="824" spans="1:3">
      <c r="A824" t="s">
        <v>954</v>
      </c>
      <c r="B824" t="s">
        <v>74</v>
      </c>
      <c r="C824">
        <v>17.2</v>
      </c>
    </row>
    <row r="825" spans="1:3">
      <c r="A825" t="s">
        <v>955</v>
      </c>
      <c r="B825" t="s">
        <v>74</v>
      </c>
      <c r="C825">
        <v>26.5</v>
      </c>
    </row>
    <row r="826" spans="1:3">
      <c r="A826" t="s">
        <v>956</v>
      </c>
      <c r="B826" t="s">
        <v>74</v>
      </c>
      <c r="C826">
        <v>7.7</v>
      </c>
    </row>
    <row r="827" spans="1:3">
      <c r="A827" t="s">
        <v>957</v>
      </c>
      <c r="B827" t="s">
        <v>74</v>
      </c>
      <c r="C827">
        <v>22.6</v>
      </c>
    </row>
    <row r="828" spans="1:3">
      <c r="A828" t="s">
        <v>958</v>
      </c>
      <c r="B828" t="s">
        <v>74</v>
      </c>
      <c r="C828">
        <v>28.7</v>
      </c>
    </row>
    <row r="829" spans="1:3">
      <c r="A829" t="s">
        <v>959</v>
      </c>
      <c r="B829" t="s">
        <v>74</v>
      </c>
      <c r="C829">
        <v>27.1</v>
      </c>
    </row>
    <row r="830" spans="1:3">
      <c r="A830" t="s">
        <v>960</v>
      </c>
      <c r="B830" t="s">
        <v>74</v>
      </c>
      <c r="C830">
        <v>16.5</v>
      </c>
    </row>
    <row r="831" spans="1:3">
      <c r="A831" t="s">
        <v>961</v>
      </c>
      <c r="B831" t="s">
        <v>74</v>
      </c>
      <c r="C831">
        <v>15.3</v>
      </c>
    </row>
    <row r="832" spans="1:3">
      <c r="A832" t="s">
        <v>962</v>
      </c>
      <c r="B832" t="s">
        <v>74</v>
      </c>
      <c r="C832">
        <v>18.100000000000001</v>
      </c>
    </row>
    <row r="833" spans="1:3">
      <c r="A833" t="s">
        <v>963</v>
      </c>
      <c r="B833" t="s">
        <v>74</v>
      </c>
      <c r="C833">
        <v>5.7</v>
      </c>
    </row>
    <row r="834" spans="1:3">
      <c r="A834" t="s">
        <v>964</v>
      </c>
      <c r="B834" t="s">
        <v>74</v>
      </c>
      <c r="C834">
        <v>12.6</v>
      </c>
    </row>
    <row r="835" spans="1:3">
      <c r="A835" t="s">
        <v>965</v>
      </c>
      <c r="B835" t="s">
        <v>74</v>
      </c>
      <c r="C835">
        <v>28.3</v>
      </c>
    </row>
    <row r="836" spans="1:3">
      <c r="A836" t="s">
        <v>966</v>
      </c>
      <c r="B836" t="s">
        <v>74</v>
      </c>
      <c r="C836">
        <v>31.2</v>
      </c>
    </row>
    <row r="837" spans="1:3">
      <c r="A837" t="s">
        <v>967</v>
      </c>
      <c r="B837" t="s">
        <v>439</v>
      </c>
      <c r="C837">
        <v>20.3</v>
      </c>
    </row>
    <row r="838" spans="1:3">
      <c r="A838" t="s">
        <v>968</v>
      </c>
      <c r="B838" t="s">
        <v>74</v>
      </c>
      <c r="C838">
        <v>25</v>
      </c>
    </row>
    <row r="839" spans="1:3">
      <c r="A839" t="s">
        <v>969</v>
      </c>
      <c r="B839" t="s">
        <v>74</v>
      </c>
      <c r="C839">
        <v>13.1</v>
      </c>
    </row>
    <row r="840" spans="1:3">
      <c r="A840" t="s">
        <v>970</v>
      </c>
      <c r="B840" t="s">
        <v>971</v>
      </c>
      <c r="C840">
        <v>9.4</v>
      </c>
    </row>
    <row r="841" spans="1:3">
      <c r="A841" t="s">
        <v>972</v>
      </c>
      <c r="B841" t="s">
        <v>74</v>
      </c>
      <c r="C841">
        <v>24.2</v>
      </c>
    </row>
    <row r="842" spans="1:3">
      <c r="A842" t="s">
        <v>973</v>
      </c>
      <c r="B842" t="s">
        <v>74</v>
      </c>
      <c r="C842">
        <v>26.4</v>
      </c>
    </row>
    <row r="843" spans="1:3">
      <c r="A843" t="s">
        <v>974</v>
      </c>
      <c r="B843" t="s">
        <v>74</v>
      </c>
      <c r="C843">
        <v>9.9</v>
      </c>
    </row>
    <row r="844" spans="1:3">
      <c r="A844" t="s">
        <v>975</v>
      </c>
      <c r="B844" t="s">
        <v>74</v>
      </c>
      <c r="C844">
        <v>18.5</v>
      </c>
    </row>
    <row r="845" spans="1:3">
      <c r="A845" t="s">
        <v>976</v>
      </c>
      <c r="B845" t="s">
        <v>74</v>
      </c>
      <c r="C845">
        <v>15.3</v>
      </c>
    </row>
    <row r="846" spans="1:3">
      <c r="A846" t="s">
        <v>977</v>
      </c>
      <c r="B846" t="s">
        <v>74</v>
      </c>
      <c r="C846">
        <v>11.2</v>
      </c>
    </row>
    <row r="847" spans="1:3">
      <c r="A847" t="s">
        <v>978</v>
      </c>
      <c r="B847" t="s">
        <v>74</v>
      </c>
      <c r="C847">
        <v>7.3</v>
      </c>
    </row>
    <row r="848" spans="1:3">
      <c r="A848" t="s">
        <v>979</v>
      </c>
      <c r="B848" t="s">
        <v>74</v>
      </c>
      <c r="C848">
        <v>14.6</v>
      </c>
    </row>
    <row r="849" spans="1:3">
      <c r="A849" t="s">
        <v>980</v>
      </c>
      <c r="B849" t="s">
        <v>74</v>
      </c>
      <c r="C849">
        <v>7.3</v>
      </c>
    </row>
    <row r="850" spans="1:3">
      <c r="A850" t="s">
        <v>981</v>
      </c>
      <c r="B850" t="s">
        <v>74</v>
      </c>
      <c r="C850">
        <v>17.8</v>
      </c>
    </row>
    <row r="851" spans="1:3">
      <c r="A851" t="s">
        <v>982</v>
      </c>
      <c r="B851" t="s">
        <v>74</v>
      </c>
      <c r="C851">
        <v>15.3</v>
      </c>
    </row>
    <row r="852" spans="1:3">
      <c r="A852" t="s">
        <v>983</v>
      </c>
      <c r="B852" t="s">
        <v>74</v>
      </c>
      <c r="C852">
        <v>11.7</v>
      </c>
    </row>
    <row r="853" spans="1:3">
      <c r="A853" t="s">
        <v>984</v>
      </c>
      <c r="B853" t="s">
        <v>74</v>
      </c>
      <c r="C853">
        <v>2.8</v>
      </c>
    </row>
    <row r="854" spans="1:3">
      <c r="A854" t="s">
        <v>985</v>
      </c>
      <c r="B854" t="s">
        <v>74</v>
      </c>
      <c r="C854">
        <v>8.1</v>
      </c>
    </row>
    <row r="855" spans="1:3">
      <c r="A855" t="s">
        <v>986</v>
      </c>
      <c r="B855" t="s">
        <v>74</v>
      </c>
      <c r="C855">
        <v>22.5</v>
      </c>
    </row>
    <row r="856" spans="1:3">
      <c r="A856" t="s">
        <v>987</v>
      </c>
      <c r="B856" t="s">
        <v>74</v>
      </c>
      <c r="C856">
        <v>14.1</v>
      </c>
    </row>
    <row r="857" spans="1:3">
      <c r="A857" t="s">
        <v>988</v>
      </c>
      <c r="B857" t="s">
        <v>74</v>
      </c>
      <c r="C857">
        <v>6.7</v>
      </c>
    </row>
    <row r="858" spans="1:3">
      <c r="A858" t="s">
        <v>989</v>
      </c>
      <c r="B858" t="s">
        <v>74</v>
      </c>
      <c r="C858">
        <v>16.100000000000001</v>
      </c>
    </row>
    <row r="859" spans="1:3">
      <c r="A859" t="s">
        <v>990</v>
      </c>
      <c r="B859" t="s">
        <v>74</v>
      </c>
      <c r="C859">
        <v>13</v>
      </c>
    </row>
    <row r="860" spans="1:3">
      <c r="A860" t="s">
        <v>991</v>
      </c>
      <c r="B860" t="s">
        <v>74</v>
      </c>
      <c r="C860">
        <v>15</v>
      </c>
    </row>
    <row r="861" spans="1:3">
      <c r="A861" t="s">
        <v>992</v>
      </c>
      <c r="B861" t="s">
        <v>464</v>
      </c>
      <c r="C861">
        <v>13.7</v>
      </c>
    </row>
    <row r="862" spans="1:3">
      <c r="A862" t="s">
        <v>993</v>
      </c>
      <c r="B862" t="s">
        <v>74</v>
      </c>
      <c r="C862">
        <v>24.1</v>
      </c>
    </row>
    <row r="863" spans="1:3">
      <c r="A863" t="s">
        <v>994</v>
      </c>
      <c r="B863" t="s">
        <v>74</v>
      </c>
      <c r="C863">
        <v>14.5</v>
      </c>
    </row>
    <row r="864" spans="1:3">
      <c r="A864" t="s">
        <v>995</v>
      </c>
      <c r="B864" t="s">
        <v>74</v>
      </c>
      <c r="C864">
        <v>25.2</v>
      </c>
    </row>
    <row r="865" spans="1:3">
      <c r="A865" t="s">
        <v>996</v>
      </c>
      <c r="B865" t="s">
        <v>74</v>
      </c>
      <c r="C865">
        <v>17.5</v>
      </c>
    </row>
    <row r="866" spans="1:3">
      <c r="A866" t="s">
        <v>997</v>
      </c>
      <c r="B866" t="s">
        <v>74</v>
      </c>
      <c r="C866">
        <v>29.4</v>
      </c>
    </row>
    <row r="867" spans="1:3">
      <c r="A867" t="s">
        <v>998</v>
      </c>
      <c r="B867" t="s">
        <v>74</v>
      </c>
      <c r="C867">
        <v>15.7</v>
      </c>
    </row>
    <row r="868" spans="1:3">
      <c r="A868" t="s">
        <v>999</v>
      </c>
      <c r="B868" t="s">
        <v>74</v>
      </c>
      <c r="C868">
        <v>15.4</v>
      </c>
    </row>
    <row r="869" spans="1:3">
      <c r="A869" t="s">
        <v>1000</v>
      </c>
      <c r="B869" t="s">
        <v>74</v>
      </c>
      <c r="C869">
        <v>21.5</v>
      </c>
    </row>
    <row r="870" spans="1:3">
      <c r="A870" t="s">
        <v>1001</v>
      </c>
      <c r="B870" t="s">
        <v>74</v>
      </c>
      <c r="C870">
        <v>37.299999999999997</v>
      </c>
    </row>
    <row r="871" spans="1:3">
      <c r="A871" t="s">
        <v>1002</v>
      </c>
      <c r="B871" t="s">
        <v>74</v>
      </c>
      <c r="C871">
        <v>12.1</v>
      </c>
    </row>
    <row r="872" spans="1:3">
      <c r="A872" t="s">
        <v>1003</v>
      </c>
      <c r="B872" t="s">
        <v>74</v>
      </c>
      <c r="C872">
        <v>29.1</v>
      </c>
    </row>
    <row r="873" spans="1:3">
      <c r="A873" t="s">
        <v>1004</v>
      </c>
      <c r="B873" t="s">
        <v>74</v>
      </c>
      <c r="C873">
        <v>35.700000000000003</v>
      </c>
    </row>
    <row r="874" spans="1:3">
      <c r="A874" t="s">
        <v>1005</v>
      </c>
      <c r="B874" t="s">
        <v>350</v>
      </c>
      <c r="C874">
        <v>25.8</v>
      </c>
    </row>
    <row r="875" spans="1:3">
      <c r="A875" t="s">
        <v>1006</v>
      </c>
      <c r="B875" t="s">
        <v>74</v>
      </c>
      <c r="C875">
        <v>14.4</v>
      </c>
    </row>
    <row r="876" spans="1:3">
      <c r="A876" t="s">
        <v>1007</v>
      </c>
      <c r="B876" t="s">
        <v>439</v>
      </c>
      <c r="C876">
        <v>12.7</v>
      </c>
    </row>
    <row r="877" spans="1:3">
      <c r="A877" t="s">
        <v>1008</v>
      </c>
      <c r="B877" t="s">
        <v>74</v>
      </c>
      <c r="C877">
        <v>9.8000000000000007</v>
      </c>
    </row>
    <row r="878" spans="1:3">
      <c r="A878" t="s">
        <v>1009</v>
      </c>
      <c r="B878" t="s">
        <v>74</v>
      </c>
      <c r="C878">
        <v>10.4</v>
      </c>
    </row>
    <row r="879" spans="1:3">
      <c r="A879" t="s">
        <v>1010</v>
      </c>
      <c r="B879" t="s">
        <v>74</v>
      </c>
      <c r="C879">
        <v>21.6</v>
      </c>
    </row>
    <row r="880" spans="1:3">
      <c r="A880" t="s">
        <v>1011</v>
      </c>
      <c r="B880" t="s">
        <v>85</v>
      </c>
      <c r="C880">
        <v>28.7</v>
      </c>
    </row>
    <row r="881" spans="1:3">
      <c r="A881" t="s">
        <v>1012</v>
      </c>
      <c r="B881" t="s">
        <v>74</v>
      </c>
      <c r="C881">
        <v>15.1</v>
      </c>
    </row>
    <row r="882" spans="1:3">
      <c r="A882" t="s">
        <v>1013</v>
      </c>
      <c r="B882" t="s">
        <v>74</v>
      </c>
      <c r="C882">
        <v>23.1</v>
      </c>
    </row>
    <row r="883" spans="1:3">
      <c r="A883" t="s">
        <v>1014</v>
      </c>
      <c r="B883" t="s">
        <v>74</v>
      </c>
      <c r="C883">
        <v>13</v>
      </c>
    </row>
    <row r="884" spans="1:3">
      <c r="A884" t="s">
        <v>1015</v>
      </c>
      <c r="B884" t="s">
        <v>74</v>
      </c>
      <c r="C884">
        <v>22</v>
      </c>
    </row>
    <row r="885" spans="1:3">
      <c r="A885" t="s">
        <v>1016</v>
      </c>
      <c r="B885" t="s">
        <v>74</v>
      </c>
      <c r="C885">
        <v>10.4</v>
      </c>
    </row>
    <row r="886" spans="1:3">
      <c r="A886" t="s">
        <v>1017</v>
      </c>
      <c r="B886" t="s">
        <v>74</v>
      </c>
      <c r="C886">
        <v>9.6999999999999993</v>
      </c>
    </row>
    <row r="887" spans="1:3">
      <c r="A887" t="s">
        <v>1018</v>
      </c>
      <c r="B887" t="s">
        <v>952</v>
      </c>
      <c r="C887">
        <v>6.1</v>
      </c>
    </row>
    <row r="888" spans="1:3">
      <c r="A888" t="s">
        <v>1019</v>
      </c>
      <c r="B888" t="s">
        <v>74</v>
      </c>
      <c r="C888">
        <v>14.7</v>
      </c>
    </row>
    <row r="889" spans="1:3">
      <c r="A889" t="s">
        <v>1020</v>
      </c>
      <c r="B889" t="s">
        <v>74</v>
      </c>
      <c r="C889">
        <v>12.5</v>
      </c>
    </row>
    <row r="890" spans="1:3">
      <c r="A890" t="s">
        <v>1021</v>
      </c>
      <c r="B890" t="s">
        <v>74</v>
      </c>
      <c r="C890">
        <v>29.3</v>
      </c>
    </row>
    <row r="891" spans="1:3">
      <c r="A891" t="s">
        <v>1022</v>
      </c>
      <c r="B891" t="s">
        <v>74</v>
      </c>
      <c r="C891">
        <v>16.8</v>
      </c>
    </row>
    <row r="892" spans="1:3">
      <c r="A892" t="s">
        <v>1023</v>
      </c>
      <c r="B892" t="s">
        <v>74</v>
      </c>
      <c r="C892">
        <v>14.5</v>
      </c>
    </row>
    <row r="893" spans="1:3">
      <c r="A893" t="s">
        <v>1024</v>
      </c>
      <c r="B893" t="s">
        <v>1783</v>
      </c>
      <c r="C893">
        <v>9.6999999999999993</v>
      </c>
    </row>
    <row r="894" spans="1:3">
      <c r="A894" t="s">
        <v>1025</v>
      </c>
      <c r="B894" t="s">
        <v>74</v>
      </c>
      <c r="C894">
        <v>23.7</v>
      </c>
    </row>
    <row r="895" spans="1:3">
      <c r="A895" t="s">
        <v>1026</v>
      </c>
      <c r="B895" t="s">
        <v>74</v>
      </c>
      <c r="C895">
        <v>11.9</v>
      </c>
    </row>
    <row r="896" spans="1:3">
      <c r="A896" t="s">
        <v>1027</v>
      </c>
      <c r="B896" t="s">
        <v>74</v>
      </c>
      <c r="C896">
        <v>25.3</v>
      </c>
    </row>
    <row r="897" spans="1:3">
      <c r="A897" t="s">
        <v>1028</v>
      </c>
      <c r="B897" t="s">
        <v>74</v>
      </c>
      <c r="C897">
        <v>15.1</v>
      </c>
    </row>
    <row r="898" spans="1:3">
      <c r="A898" t="s">
        <v>1029</v>
      </c>
      <c r="B898" t="s">
        <v>74</v>
      </c>
      <c r="C898">
        <v>11.1</v>
      </c>
    </row>
    <row r="899" spans="1:3">
      <c r="A899" t="s">
        <v>1030</v>
      </c>
      <c r="B899" t="s">
        <v>74</v>
      </c>
      <c r="C899">
        <v>29.7</v>
      </c>
    </row>
    <row r="900" spans="1:3">
      <c r="A900" t="s">
        <v>1031</v>
      </c>
      <c r="B900" t="s">
        <v>74</v>
      </c>
      <c r="C900">
        <v>21</v>
      </c>
    </row>
    <row r="901" spans="1:3">
      <c r="A901" t="s">
        <v>1032</v>
      </c>
      <c r="B901" t="s">
        <v>74</v>
      </c>
      <c r="C901">
        <v>10.199999999999999</v>
      </c>
    </row>
    <row r="902" spans="1:3">
      <c r="A902" t="s">
        <v>1033</v>
      </c>
      <c r="B902" t="s">
        <v>74</v>
      </c>
      <c r="C902">
        <v>20.100000000000001</v>
      </c>
    </row>
    <row r="903" spans="1:3">
      <c r="A903" t="s">
        <v>1034</v>
      </c>
      <c r="B903" t="s">
        <v>74</v>
      </c>
      <c r="C903">
        <v>12.2</v>
      </c>
    </row>
    <row r="904" spans="1:3">
      <c r="A904" t="s">
        <v>1035</v>
      </c>
      <c r="B904" t="s">
        <v>74</v>
      </c>
      <c r="C904">
        <v>7.4</v>
      </c>
    </row>
    <row r="905" spans="1:3">
      <c r="A905" t="s">
        <v>1036</v>
      </c>
      <c r="B905" t="s">
        <v>85</v>
      </c>
      <c r="C905">
        <v>20.8</v>
      </c>
    </row>
    <row r="906" spans="1:3">
      <c r="A906" t="s">
        <v>1037</v>
      </c>
      <c r="B906" t="s">
        <v>74</v>
      </c>
      <c r="C906">
        <v>27.2</v>
      </c>
    </row>
    <row r="907" spans="1:3">
      <c r="A907" t="s">
        <v>1038</v>
      </c>
      <c r="B907" t="s">
        <v>74</v>
      </c>
      <c r="C907">
        <v>13</v>
      </c>
    </row>
    <row r="908" spans="1:3">
      <c r="A908" t="s">
        <v>1039</v>
      </c>
      <c r="B908" t="s">
        <v>74</v>
      </c>
      <c r="C908">
        <v>14.7</v>
      </c>
    </row>
    <row r="909" spans="1:3">
      <c r="A909" t="s">
        <v>1040</v>
      </c>
      <c r="B909" t="s">
        <v>74</v>
      </c>
      <c r="C909">
        <v>19</v>
      </c>
    </row>
    <row r="910" spans="1:3">
      <c r="A910" t="s">
        <v>1041</v>
      </c>
      <c r="B910" t="s">
        <v>74</v>
      </c>
      <c r="C910">
        <v>28.9</v>
      </c>
    </row>
    <row r="911" spans="1:3">
      <c r="A911" t="s">
        <v>1042</v>
      </c>
      <c r="B911" t="s">
        <v>74</v>
      </c>
      <c r="C911">
        <v>5.9</v>
      </c>
    </row>
    <row r="912" spans="1:3">
      <c r="A912" t="s">
        <v>1043</v>
      </c>
      <c r="B912" t="s">
        <v>74</v>
      </c>
      <c r="C912">
        <v>10.3</v>
      </c>
    </row>
    <row r="913" spans="1:3">
      <c r="A913" t="s">
        <v>1044</v>
      </c>
      <c r="B913" t="s">
        <v>74</v>
      </c>
      <c r="C913">
        <v>12.6</v>
      </c>
    </row>
    <row r="914" spans="1:3">
      <c r="A914" t="s">
        <v>1045</v>
      </c>
      <c r="B914" t="s">
        <v>74</v>
      </c>
      <c r="C914">
        <v>19.899999999999999</v>
      </c>
    </row>
    <row r="915" spans="1:3">
      <c r="A915" t="s">
        <v>1046</v>
      </c>
      <c r="B915" t="s">
        <v>74</v>
      </c>
      <c r="C915">
        <v>10.199999999999999</v>
      </c>
    </row>
    <row r="916" spans="1:3">
      <c r="A916" t="s">
        <v>1047</v>
      </c>
      <c r="B916" t="s">
        <v>74</v>
      </c>
      <c r="C916">
        <v>18.600000000000001</v>
      </c>
    </row>
    <row r="917" spans="1:3">
      <c r="A917" t="s">
        <v>1048</v>
      </c>
      <c r="B917" t="s">
        <v>74</v>
      </c>
      <c r="C917">
        <v>15.8</v>
      </c>
    </row>
    <row r="918" spans="1:3">
      <c r="A918" t="s">
        <v>1049</v>
      </c>
      <c r="B918" t="s">
        <v>74</v>
      </c>
      <c r="C918">
        <v>12</v>
      </c>
    </row>
    <row r="919" spans="1:3">
      <c r="A919" t="s">
        <v>1050</v>
      </c>
      <c r="B919" t="s">
        <v>74</v>
      </c>
      <c r="C919">
        <v>30.4</v>
      </c>
    </row>
    <row r="920" spans="1:3">
      <c r="A920" t="s">
        <v>1051</v>
      </c>
      <c r="B920" t="s">
        <v>74</v>
      </c>
      <c r="C920">
        <v>26.8</v>
      </c>
    </row>
    <row r="921" spans="1:3">
      <c r="A921" t="s">
        <v>1052</v>
      </c>
      <c r="B921" t="s">
        <v>1053</v>
      </c>
      <c r="C921">
        <v>17.100000000000001</v>
      </c>
    </row>
    <row r="922" spans="1:3">
      <c r="A922" t="s">
        <v>1054</v>
      </c>
      <c r="B922" t="s">
        <v>74</v>
      </c>
      <c r="C922">
        <v>8</v>
      </c>
    </row>
    <row r="923" spans="1:3">
      <c r="A923" t="s">
        <v>1055</v>
      </c>
      <c r="B923" t="s">
        <v>74</v>
      </c>
      <c r="C923">
        <v>4.8</v>
      </c>
    </row>
    <row r="924" spans="1:3">
      <c r="A924" t="s">
        <v>1056</v>
      </c>
      <c r="B924" t="s">
        <v>74</v>
      </c>
      <c r="C924">
        <v>15.4</v>
      </c>
    </row>
    <row r="925" spans="1:3">
      <c r="A925" t="s">
        <v>1057</v>
      </c>
      <c r="B925" t="s">
        <v>74</v>
      </c>
      <c r="C925">
        <v>20.2</v>
      </c>
    </row>
    <row r="926" spans="1:3">
      <c r="A926" t="s">
        <v>1058</v>
      </c>
      <c r="B926" t="s">
        <v>74</v>
      </c>
      <c r="C926">
        <v>17.600000000000001</v>
      </c>
    </row>
    <row r="927" spans="1:3">
      <c r="A927" t="s">
        <v>1059</v>
      </c>
      <c r="B927" t="s">
        <v>74</v>
      </c>
      <c r="C927">
        <v>13.9</v>
      </c>
    </row>
    <row r="928" spans="1:3">
      <c r="A928" t="s">
        <v>1060</v>
      </c>
      <c r="B928" t="s">
        <v>74</v>
      </c>
      <c r="C928">
        <v>31.5</v>
      </c>
    </row>
    <row r="929" spans="1:3">
      <c r="A929" t="s">
        <v>1061</v>
      </c>
      <c r="B929" t="s">
        <v>74</v>
      </c>
      <c r="C929">
        <v>11</v>
      </c>
    </row>
    <row r="930" spans="1:3">
      <c r="A930" t="s">
        <v>1062</v>
      </c>
      <c r="B930" t="s">
        <v>74</v>
      </c>
      <c r="C930">
        <v>19.399999999999999</v>
      </c>
    </row>
    <row r="931" spans="1:3">
      <c r="A931" t="s">
        <v>1063</v>
      </c>
      <c r="B931" t="s">
        <v>1064</v>
      </c>
      <c r="C931">
        <v>33</v>
      </c>
    </row>
    <row r="932" spans="1:3">
      <c r="A932" t="s">
        <v>1065</v>
      </c>
      <c r="B932" t="s">
        <v>74</v>
      </c>
      <c r="C932">
        <v>17.100000000000001</v>
      </c>
    </row>
    <row r="933" spans="1:3">
      <c r="A933" t="s">
        <v>1066</v>
      </c>
      <c r="B933" t="s">
        <v>74</v>
      </c>
      <c r="C933">
        <v>16.3</v>
      </c>
    </row>
    <row r="934" spans="1:3">
      <c r="A934" t="s">
        <v>1067</v>
      </c>
      <c r="B934" t="s">
        <v>74</v>
      </c>
      <c r="C934">
        <v>6.6</v>
      </c>
    </row>
    <row r="935" spans="1:3">
      <c r="A935" t="s">
        <v>1068</v>
      </c>
      <c r="B935" t="s">
        <v>74</v>
      </c>
      <c r="C935">
        <v>21.9</v>
      </c>
    </row>
    <row r="936" spans="1:3">
      <c r="A936" t="s">
        <v>1069</v>
      </c>
      <c r="B936" t="s">
        <v>785</v>
      </c>
      <c r="C936">
        <v>0.9</v>
      </c>
    </row>
    <row r="937" spans="1:3">
      <c r="A937" t="s">
        <v>1070</v>
      </c>
      <c r="B937" t="s">
        <v>74</v>
      </c>
      <c r="C937">
        <v>40</v>
      </c>
    </row>
    <row r="938" spans="1:3">
      <c r="A938" t="s">
        <v>1071</v>
      </c>
      <c r="B938" t="s">
        <v>74</v>
      </c>
      <c r="C938">
        <v>13.7</v>
      </c>
    </row>
    <row r="939" spans="1:3">
      <c r="A939" t="s">
        <v>1072</v>
      </c>
      <c r="B939" t="s">
        <v>74</v>
      </c>
      <c r="C939">
        <v>25.7</v>
      </c>
    </row>
    <row r="940" spans="1:3">
      <c r="A940" t="s">
        <v>1073</v>
      </c>
      <c r="B940" t="s">
        <v>74</v>
      </c>
      <c r="C940">
        <v>10.199999999999999</v>
      </c>
    </row>
    <row r="941" spans="1:3">
      <c r="A941" t="s">
        <v>1074</v>
      </c>
      <c r="B941" t="s">
        <v>74</v>
      </c>
      <c r="C941">
        <v>7</v>
      </c>
    </row>
    <row r="942" spans="1:3">
      <c r="A942" t="s">
        <v>1075</v>
      </c>
      <c r="B942" t="s">
        <v>74</v>
      </c>
      <c r="C942">
        <v>19</v>
      </c>
    </row>
    <row r="943" spans="1:3">
      <c r="A943" t="s">
        <v>1076</v>
      </c>
      <c r="B943" t="s">
        <v>74</v>
      </c>
      <c r="C943">
        <v>12.2</v>
      </c>
    </row>
    <row r="944" spans="1:3">
      <c r="A944" t="s">
        <v>1077</v>
      </c>
      <c r="B944" t="s">
        <v>74</v>
      </c>
      <c r="C944">
        <v>22</v>
      </c>
    </row>
    <row r="945" spans="1:3">
      <c r="A945" t="s">
        <v>1078</v>
      </c>
      <c r="B945" t="s">
        <v>74</v>
      </c>
      <c r="C945">
        <v>21.4</v>
      </c>
    </row>
    <row r="946" spans="1:3">
      <c r="A946" t="s">
        <v>1079</v>
      </c>
      <c r="B946" t="s">
        <v>74</v>
      </c>
      <c r="C946">
        <v>15.4</v>
      </c>
    </row>
    <row r="947" spans="1:3">
      <c r="A947" t="s">
        <v>1080</v>
      </c>
      <c r="B947" t="s">
        <v>74</v>
      </c>
      <c r="C947">
        <v>21.9</v>
      </c>
    </row>
    <row r="948" spans="1:3">
      <c r="A948" t="s">
        <v>1081</v>
      </c>
      <c r="B948" t="s">
        <v>350</v>
      </c>
      <c r="C948">
        <v>8.4</v>
      </c>
    </row>
    <row r="949" spans="1:3">
      <c r="A949" t="s">
        <v>1082</v>
      </c>
      <c r="B949" t="s">
        <v>74</v>
      </c>
      <c r="C949">
        <v>15.1</v>
      </c>
    </row>
    <row r="950" spans="1:3">
      <c r="A950" t="s">
        <v>1083</v>
      </c>
      <c r="B950" t="s">
        <v>74</v>
      </c>
      <c r="C950">
        <v>8.8000000000000007</v>
      </c>
    </row>
    <row r="951" spans="1:3">
      <c r="A951" t="s">
        <v>1084</v>
      </c>
      <c r="B951" t="s">
        <v>74</v>
      </c>
      <c r="C951">
        <v>18.3</v>
      </c>
    </row>
    <row r="952" spans="1:3">
      <c r="A952" t="s">
        <v>1085</v>
      </c>
      <c r="B952" t="s">
        <v>74</v>
      </c>
      <c r="C952">
        <v>22.8</v>
      </c>
    </row>
    <row r="953" spans="1:3">
      <c r="A953" t="s">
        <v>1086</v>
      </c>
      <c r="B953" t="s">
        <v>74</v>
      </c>
      <c r="C953">
        <v>25.5</v>
      </c>
    </row>
    <row r="954" spans="1:3">
      <c r="A954" t="s">
        <v>1087</v>
      </c>
      <c r="B954" t="s">
        <v>74</v>
      </c>
      <c r="C954">
        <v>4.2</v>
      </c>
    </row>
    <row r="955" spans="1:3">
      <c r="A955" t="s">
        <v>1787</v>
      </c>
      <c r="B955" t="s">
        <v>74</v>
      </c>
      <c r="C955">
        <v>10.9</v>
      </c>
    </row>
    <row r="956" spans="1:3">
      <c r="A956" t="s">
        <v>1088</v>
      </c>
      <c r="B956" t="s">
        <v>74</v>
      </c>
      <c r="C956">
        <v>18.8</v>
      </c>
    </row>
    <row r="957" spans="1:3">
      <c r="A957" t="s">
        <v>1089</v>
      </c>
      <c r="B957" t="s">
        <v>74</v>
      </c>
      <c r="C957">
        <v>20.6</v>
      </c>
    </row>
    <row r="958" spans="1:3">
      <c r="A958" t="s">
        <v>1090</v>
      </c>
      <c r="B958" t="s">
        <v>119</v>
      </c>
      <c r="C958">
        <v>9.9</v>
      </c>
    </row>
    <row r="959" spans="1:3">
      <c r="A959" t="s">
        <v>1091</v>
      </c>
      <c r="B959" t="s">
        <v>74</v>
      </c>
      <c r="C959">
        <v>20.399999999999999</v>
      </c>
    </row>
    <row r="960" spans="1:3">
      <c r="A960" t="s">
        <v>1092</v>
      </c>
      <c r="B960" t="s">
        <v>1093</v>
      </c>
      <c r="C960">
        <v>8</v>
      </c>
    </row>
    <row r="961" spans="1:3">
      <c r="A961" t="s">
        <v>1094</v>
      </c>
      <c r="B961" t="s">
        <v>74</v>
      </c>
      <c r="C961">
        <v>21.6</v>
      </c>
    </row>
    <row r="962" spans="1:3">
      <c r="A962" t="s">
        <v>1095</v>
      </c>
      <c r="B962" t="s">
        <v>74</v>
      </c>
      <c r="C962">
        <v>23.2</v>
      </c>
    </row>
    <row r="963" spans="1:3">
      <c r="A963" t="s">
        <v>1096</v>
      </c>
      <c r="B963" t="s">
        <v>74</v>
      </c>
      <c r="C963">
        <v>29.6</v>
      </c>
    </row>
    <row r="964" spans="1:3">
      <c r="A964" t="s">
        <v>1097</v>
      </c>
      <c r="B964" t="s">
        <v>74</v>
      </c>
      <c r="C964">
        <v>12.7</v>
      </c>
    </row>
    <row r="965" spans="1:3">
      <c r="A965" t="s">
        <v>1098</v>
      </c>
      <c r="B965" t="s">
        <v>74</v>
      </c>
      <c r="C965">
        <v>19.899999999999999</v>
      </c>
    </row>
    <row r="966" spans="1:3">
      <c r="A966" t="s">
        <v>1099</v>
      </c>
      <c r="B966" t="s">
        <v>74</v>
      </c>
      <c r="C966">
        <v>9.9</v>
      </c>
    </row>
    <row r="967" spans="1:3">
      <c r="A967" t="s">
        <v>1100</v>
      </c>
      <c r="B967" t="s">
        <v>74</v>
      </c>
      <c r="C967">
        <v>23.5</v>
      </c>
    </row>
    <row r="968" spans="1:3">
      <c r="A968" t="s">
        <v>1101</v>
      </c>
      <c r="B968" t="s">
        <v>74</v>
      </c>
      <c r="C968">
        <v>15.5</v>
      </c>
    </row>
    <row r="969" spans="1:3">
      <c r="A969" t="s">
        <v>1102</v>
      </c>
      <c r="B969" t="s">
        <v>74</v>
      </c>
      <c r="C969">
        <v>19.2</v>
      </c>
    </row>
    <row r="970" spans="1:3">
      <c r="A970" t="s">
        <v>1103</v>
      </c>
      <c r="B970" t="s">
        <v>74</v>
      </c>
      <c r="C970">
        <v>23.6</v>
      </c>
    </row>
    <row r="971" spans="1:3">
      <c r="A971" t="s">
        <v>1104</v>
      </c>
      <c r="B971" t="s">
        <v>74</v>
      </c>
      <c r="C971">
        <v>16.8</v>
      </c>
    </row>
    <row r="972" spans="1:3">
      <c r="A972" t="s">
        <v>1105</v>
      </c>
      <c r="B972" t="s">
        <v>74</v>
      </c>
      <c r="C972">
        <v>18.8</v>
      </c>
    </row>
    <row r="973" spans="1:3">
      <c r="A973" t="s">
        <v>1106</v>
      </c>
      <c r="B973" t="s">
        <v>74</v>
      </c>
      <c r="C973">
        <v>24.8</v>
      </c>
    </row>
    <row r="974" spans="1:3">
      <c r="A974" t="s">
        <v>1107</v>
      </c>
      <c r="B974" t="s">
        <v>74</v>
      </c>
      <c r="C974">
        <v>13.6</v>
      </c>
    </row>
    <row r="975" spans="1:3">
      <c r="A975" t="s">
        <v>1108</v>
      </c>
      <c r="B975" t="s">
        <v>74</v>
      </c>
      <c r="C975">
        <v>23.1</v>
      </c>
    </row>
    <row r="976" spans="1:3">
      <c r="A976" t="s">
        <v>1109</v>
      </c>
      <c r="B976" t="s">
        <v>74</v>
      </c>
      <c r="C976">
        <v>20.2</v>
      </c>
    </row>
    <row r="977" spans="1:3">
      <c r="A977" t="s">
        <v>1110</v>
      </c>
      <c r="B977" t="s">
        <v>74</v>
      </c>
      <c r="C977">
        <v>18.3</v>
      </c>
    </row>
    <row r="978" spans="1:3">
      <c r="A978" t="s">
        <v>1111</v>
      </c>
      <c r="B978" t="s">
        <v>74</v>
      </c>
      <c r="C978">
        <v>8.6</v>
      </c>
    </row>
    <row r="979" spans="1:3">
      <c r="A979" t="s">
        <v>1112</v>
      </c>
      <c r="B979" t="s">
        <v>74</v>
      </c>
      <c r="C979">
        <v>26.2</v>
      </c>
    </row>
    <row r="980" spans="1:3">
      <c r="A980" t="s">
        <v>1113</v>
      </c>
      <c r="B980" t="s">
        <v>74</v>
      </c>
      <c r="C980">
        <v>10.6</v>
      </c>
    </row>
    <row r="981" spans="1:3">
      <c r="A981" t="s">
        <v>1114</v>
      </c>
      <c r="B981" t="s">
        <v>74</v>
      </c>
      <c r="C981">
        <v>9.8000000000000007</v>
      </c>
    </row>
    <row r="982" spans="1:3">
      <c r="A982" t="s">
        <v>1115</v>
      </c>
      <c r="B982" t="s">
        <v>74</v>
      </c>
      <c r="C982">
        <v>31.3</v>
      </c>
    </row>
    <row r="983" spans="1:3">
      <c r="A983" t="s">
        <v>1116</v>
      </c>
      <c r="B983" t="s">
        <v>74</v>
      </c>
      <c r="C983">
        <v>13.5</v>
      </c>
    </row>
    <row r="984" spans="1:3">
      <c r="A984" t="s">
        <v>1117</v>
      </c>
      <c r="B984" t="s">
        <v>74</v>
      </c>
      <c r="C984">
        <v>17.600000000000001</v>
      </c>
    </row>
    <row r="985" spans="1:3">
      <c r="A985" t="s">
        <v>1118</v>
      </c>
      <c r="B985" t="s">
        <v>74</v>
      </c>
      <c r="C985">
        <v>30.7</v>
      </c>
    </row>
    <row r="986" spans="1:3">
      <c r="A986" t="s">
        <v>1119</v>
      </c>
      <c r="B986" t="s">
        <v>74</v>
      </c>
      <c r="C986">
        <v>24.8</v>
      </c>
    </row>
    <row r="987" spans="1:3">
      <c r="A987" t="s">
        <v>1120</v>
      </c>
      <c r="B987" t="s">
        <v>74</v>
      </c>
      <c r="C987">
        <v>42.2</v>
      </c>
    </row>
    <row r="988" spans="1:3">
      <c r="A988" t="s">
        <v>1121</v>
      </c>
      <c r="B988" t="s">
        <v>74</v>
      </c>
      <c r="C988">
        <v>23.2</v>
      </c>
    </row>
    <row r="989" spans="1:3">
      <c r="A989" t="s">
        <v>1122</v>
      </c>
      <c r="B989" t="s">
        <v>74</v>
      </c>
      <c r="C989">
        <v>17</v>
      </c>
    </row>
    <row r="990" spans="1:3">
      <c r="A990" t="s">
        <v>1123</v>
      </c>
      <c r="B990" t="s">
        <v>74</v>
      </c>
      <c r="C990">
        <v>14.1</v>
      </c>
    </row>
    <row r="991" spans="1:3">
      <c r="A991" t="s">
        <v>1124</v>
      </c>
      <c r="B991" t="s">
        <v>74</v>
      </c>
      <c r="C991">
        <v>23.7</v>
      </c>
    </row>
    <row r="992" spans="1:3">
      <c r="A992" t="s">
        <v>1125</v>
      </c>
      <c r="B992" t="s">
        <v>74</v>
      </c>
      <c r="C992">
        <v>14.6</v>
      </c>
    </row>
    <row r="993" spans="1:3">
      <c r="A993" t="s">
        <v>1126</v>
      </c>
      <c r="B993" t="s">
        <v>74</v>
      </c>
      <c r="C993">
        <v>9.5</v>
      </c>
    </row>
    <row r="994" spans="1:3">
      <c r="A994" t="s">
        <v>1127</v>
      </c>
      <c r="B994" t="s">
        <v>74</v>
      </c>
      <c r="C994">
        <v>10.1</v>
      </c>
    </row>
    <row r="995" spans="1:3">
      <c r="A995" t="s">
        <v>1128</v>
      </c>
      <c r="B995" t="s">
        <v>74</v>
      </c>
      <c r="C995">
        <v>15.7</v>
      </c>
    </row>
    <row r="996" spans="1:3">
      <c r="A996" t="s">
        <v>1129</v>
      </c>
      <c r="B996" t="s">
        <v>74</v>
      </c>
      <c r="C996">
        <v>13.9</v>
      </c>
    </row>
    <row r="997" spans="1:3">
      <c r="A997" t="s">
        <v>1130</v>
      </c>
      <c r="B997" t="s">
        <v>74</v>
      </c>
      <c r="C997">
        <v>17.8</v>
      </c>
    </row>
    <row r="998" spans="1:3">
      <c r="A998" t="s">
        <v>1131</v>
      </c>
      <c r="B998" t="s">
        <v>74</v>
      </c>
      <c r="C998">
        <v>9.1</v>
      </c>
    </row>
    <row r="999" spans="1:3">
      <c r="A999" t="s">
        <v>1132</v>
      </c>
      <c r="B999" t="s">
        <v>74</v>
      </c>
      <c r="C999">
        <v>17.399999999999999</v>
      </c>
    </row>
    <row r="1000" spans="1:3">
      <c r="A1000" t="s">
        <v>1133</v>
      </c>
      <c r="B1000" t="s">
        <v>74</v>
      </c>
      <c r="C1000">
        <v>25.4</v>
      </c>
    </row>
    <row r="1001" spans="1:3">
      <c r="A1001" t="s">
        <v>1134</v>
      </c>
      <c r="B1001" t="s">
        <v>74</v>
      </c>
      <c r="C1001">
        <v>16.8</v>
      </c>
    </row>
    <row r="1002" spans="1:3">
      <c r="A1002" t="s">
        <v>1135</v>
      </c>
      <c r="B1002" t="s">
        <v>74</v>
      </c>
      <c r="C1002">
        <v>1</v>
      </c>
    </row>
    <row r="1003" spans="1:3">
      <c r="A1003" t="s">
        <v>1136</v>
      </c>
      <c r="B1003" t="s">
        <v>74</v>
      </c>
      <c r="C1003">
        <v>27.6</v>
      </c>
    </row>
    <row r="1004" spans="1:3">
      <c r="A1004" t="s">
        <v>1137</v>
      </c>
      <c r="B1004" t="s">
        <v>74</v>
      </c>
      <c r="C1004">
        <v>16.5</v>
      </c>
    </row>
    <row r="1005" spans="1:3">
      <c r="A1005" t="s">
        <v>1138</v>
      </c>
      <c r="B1005" t="s">
        <v>74</v>
      </c>
      <c r="C1005">
        <v>15.5</v>
      </c>
    </row>
    <row r="1006" spans="1:3">
      <c r="A1006" t="s">
        <v>1139</v>
      </c>
      <c r="B1006" t="s">
        <v>74</v>
      </c>
      <c r="C1006">
        <v>7.3</v>
      </c>
    </row>
    <row r="1007" spans="1:3">
      <c r="A1007" t="s">
        <v>1140</v>
      </c>
      <c r="B1007" t="s">
        <v>74</v>
      </c>
      <c r="C1007">
        <v>22.9</v>
      </c>
    </row>
    <row r="1008" spans="1:3">
      <c r="A1008" t="s">
        <v>1141</v>
      </c>
      <c r="B1008" t="s">
        <v>74</v>
      </c>
      <c r="C1008">
        <v>19</v>
      </c>
    </row>
    <row r="1009" spans="1:3">
      <c r="A1009" t="s">
        <v>1142</v>
      </c>
      <c r="B1009" t="s">
        <v>74</v>
      </c>
      <c r="C1009">
        <v>30.5</v>
      </c>
    </row>
    <row r="1010" spans="1:3">
      <c r="A1010" t="s">
        <v>1143</v>
      </c>
      <c r="B1010" t="s">
        <v>74</v>
      </c>
      <c r="C1010">
        <v>14.3</v>
      </c>
    </row>
    <row r="1011" spans="1:3">
      <c r="A1011" t="s">
        <v>1144</v>
      </c>
      <c r="B1011" t="s">
        <v>74</v>
      </c>
      <c r="C1011">
        <v>17.600000000000001</v>
      </c>
    </row>
    <row r="1012" spans="1:3">
      <c r="A1012" t="s">
        <v>1145</v>
      </c>
      <c r="B1012" t="s">
        <v>74</v>
      </c>
      <c r="C1012">
        <v>13.9</v>
      </c>
    </row>
    <row r="1013" spans="1:3">
      <c r="A1013" t="s">
        <v>1146</v>
      </c>
      <c r="B1013" t="s">
        <v>74</v>
      </c>
      <c r="C1013">
        <v>16.399999999999999</v>
      </c>
    </row>
    <row r="1014" spans="1:3">
      <c r="A1014" t="s">
        <v>1147</v>
      </c>
      <c r="B1014" t="s">
        <v>439</v>
      </c>
      <c r="C1014">
        <v>9.3000000000000007</v>
      </c>
    </row>
    <row r="1015" spans="1:3">
      <c r="A1015" t="s">
        <v>1148</v>
      </c>
      <c r="B1015" t="s">
        <v>74</v>
      </c>
      <c r="C1015">
        <v>19.899999999999999</v>
      </c>
    </row>
    <row r="1016" spans="1:3">
      <c r="A1016" t="s">
        <v>1149</v>
      </c>
      <c r="B1016" t="s">
        <v>1150</v>
      </c>
      <c r="C1016">
        <v>14.9</v>
      </c>
    </row>
    <row r="1017" spans="1:3">
      <c r="A1017" t="s">
        <v>1151</v>
      </c>
      <c r="B1017" t="s">
        <v>74</v>
      </c>
      <c r="C1017">
        <v>27</v>
      </c>
    </row>
    <row r="1018" spans="1:3">
      <c r="A1018" t="s">
        <v>1152</v>
      </c>
      <c r="B1018" t="s">
        <v>439</v>
      </c>
      <c r="C1018">
        <v>12.8</v>
      </c>
    </row>
    <row r="1019" spans="1:3">
      <c r="A1019" t="s">
        <v>1153</v>
      </c>
      <c r="B1019" t="s">
        <v>74</v>
      </c>
      <c r="C1019">
        <v>11.7</v>
      </c>
    </row>
    <row r="1020" spans="1:3">
      <c r="A1020" t="s">
        <v>1154</v>
      </c>
      <c r="B1020" t="s">
        <v>74</v>
      </c>
      <c r="C1020">
        <v>21.3</v>
      </c>
    </row>
    <row r="1021" spans="1:3">
      <c r="A1021" t="s">
        <v>1155</v>
      </c>
      <c r="B1021" t="s">
        <v>74</v>
      </c>
      <c r="C1021">
        <v>14</v>
      </c>
    </row>
    <row r="1022" spans="1:3">
      <c r="A1022" t="s">
        <v>1156</v>
      </c>
      <c r="B1022" t="s">
        <v>74</v>
      </c>
      <c r="C1022">
        <v>24.8</v>
      </c>
    </row>
    <row r="1023" spans="1:3">
      <c r="A1023" t="s">
        <v>1157</v>
      </c>
      <c r="B1023" t="s">
        <v>74</v>
      </c>
      <c r="C1023">
        <v>34.200000000000003</v>
      </c>
    </row>
    <row r="1024" spans="1:3">
      <c r="A1024" t="s">
        <v>1158</v>
      </c>
      <c r="B1024" t="s">
        <v>74</v>
      </c>
      <c r="C1024">
        <v>26.8</v>
      </c>
    </row>
    <row r="1025" spans="1:3">
      <c r="A1025" t="s">
        <v>1159</v>
      </c>
      <c r="B1025" t="s">
        <v>74</v>
      </c>
      <c r="C1025">
        <v>8.6</v>
      </c>
    </row>
    <row r="1026" spans="1:3">
      <c r="A1026" t="s">
        <v>1160</v>
      </c>
      <c r="B1026" t="s">
        <v>74</v>
      </c>
      <c r="C1026">
        <v>9</v>
      </c>
    </row>
    <row r="1027" spans="1:3">
      <c r="A1027" t="s">
        <v>1161</v>
      </c>
      <c r="B1027" t="s">
        <v>74</v>
      </c>
      <c r="C1027">
        <v>22.5</v>
      </c>
    </row>
    <row r="1028" spans="1:3">
      <c r="A1028" t="s">
        <v>1162</v>
      </c>
      <c r="B1028" t="s">
        <v>74</v>
      </c>
      <c r="C1028">
        <v>23.7</v>
      </c>
    </row>
    <row r="1029" spans="1:3">
      <c r="A1029" t="s">
        <v>1163</v>
      </c>
      <c r="B1029" t="s">
        <v>74</v>
      </c>
      <c r="C1029">
        <v>9.1</v>
      </c>
    </row>
    <row r="1030" spans="1:3">
      <c r="A1030" t="s">
        <v>1164</v>
      </c>
      <c r="B1030" t="s">
        <v>74</v>
      </c>
      <c r="C1030">
        <v>23.9</v>
      </c>
    </row>
    <row r="1031" spans="1:3">
      <c r="A1031" t="s">
        <v>1165</v>
      </c>
      <c r="B1031" t="s">
        <v>74</v>
      </c>
      <c r="C1031">
        <v>26.1</v>
      </c>
    </row>
    <row r="1032" spans="1:3">
      <c r="A1032" t="s">
        <v>1166</v>
      </c>
      <c r="B1032" t="s">
        <v>74</v>
      </c>
      <c r="C1032">
        <v>19.899999999999999</v>
      </c>
    </row>
    <row r="1033" spans="1:3">
      <c r="A1033" t="s">
        <v>1168</v>
      </c>
      <c r="B1033" t="s">
        <v>74</v>
      </c>
      <c r="C1033">
        <v>21.6</v>
      </c>
    </row>
    <row r="1034" spans="1:3">
      <c r="A1034" t="s">
        <v>1169</v>
      </c>
      <c r="B1034" t="s">
        <v>74</v>
      </c>
      <c r="C1034">
        <v>22.8</v>
      </c>
    </row>
    <row r="1035" spans="1:3">
      <c r="A1035" t="s">
        <v>1170</v>
      </c>
      <c r="B1035" t="s">
        <v>74</v>
      </c>
      <c r="C1035">
        <v>24.3</v>
      </c>
    </row>
    <row r="1036" spans="1:3">
      <c r="A1036" t="s">
        <v>1171</v>
      </c>
      <c r="B1036" t="s">
        <v>74</v>
      </c>
      <c r="C1036">
        <v>15.2</v>
      </c>
    </row>
    <row r="1037" spans="1:3">
      <c r="A1037" t="s">
        <v>1172</v>
      </c>
      <c r="B1037" t="s">
        <v>74</v>
      </c>
      <c r="C1037">
        <v>13.4</v>
      </c>
    </row>
    <row r="1038" spans="1:3">
      <c r="A1038" t="s">
        <v>1173</v>
      </c>
      <c r="B1038" t="s">
        <v>74</v>
      </c>
      <c r="C1038">
        <v>26.5</v>
      </c>
    </row>
    <row r="1039" spans="1:3">
      <c r="A1039" t="s">
        <v>1174</v>
      </c>
      <c r="B1039" t="s">
        <v>74</v>
      </c>
      <c r="C1039">
        <v>14.5</v>
      </c>
    </row>
    <row r="1040" spans="1:3">
      <c r="A1040" t="s">
        <v>1175</v>
      </c>
      <c r="B1040" t="s">
        <v>74</v>
      </c>
      <c r="C1040">
        <v>31.8</v>
      </c>
    </row>
    <row r="1041" spans="1:3">
      <c r="A1041" t="s">
        <v>1176</v>
      </c>
      <c r="B1041" t="s">
        <v>74</v>
      </c>
      <c r="C1041">
        <v>16.2</v>
      </c>
    </row>
    <row r="1042" spans="1:3">
      <c r="A1042" t="s">
        <v>1177</v>
      </c>
      <c r="B1042" t="s">
        <v>439</v>
      </c>
      <c r="C1042">
        <v>18.399999999999999</v>
      </c>
    </row>
    <row r="1043" spans="1:3">
      <c r="A1043" t="s">
        <v>1178</v>
      </c>
      <c r="B1043" t="s">
        <v>74</v>
      </c>
      <c r="C1043">
        <v>18.100000000000001</v>
      </c>
    </row>
    <row r="1044" spans="1:3">
      <c r="A1044" t="s">
        <v>1179</v>
      </c>
      <c r="B1044" t="s">
        <v>74</v>
      </c>
      <c r="C1044">
        <v>23.6</v>
      </c>
    </row>
    <row r="1045" spans="1:3">
      <c r="A1045" t="s">
        <v>1180</v>
      </c>
      <c r="B1045" t="s">
        <v>74</v>
      </c>
      <c r="C1045">
        <v>13.4</v>
      </c>
    </row>
    <row r="1046" spans="1:3">
      <c r="A1046" t="s">
        <v>1181</v>
      </c>
      <c r="B1046" t="s">
        <v>74</v>
      </c>
      <c r="C1046">
        <v>14.7</v>
      </c>
    </row>
    <row r="1047" spans="1:3">
      <c r="A1047" t="s">
        <v>1182</v>
      </c>
      <c r="B1047" t="s">
        <v>74</v>
      </c>
      <c r="C1047">
        <v>13.1</v>
      </c>
    </row>
    <row r="1048" spans="1:3">
      <c r="A1048" t="s">
        <v>1183</v>
      </c>
      <c r="B1048" t="s">
        <v>74</v>
      </c>
      <c r="C1048">
        <v>14.4</v>
      </c>
    </row>
    <row r="1049" spans="1:3">
      <c r="A1049" t="s">
        <v>1184</v>
      </c>
      <c r="B1049" t="s">
        <v>74</v>
      </c>
      <c r="C1049">
        <v>17</v>
      </c>
    </row>
    <row r="1050" spans="1:3">
      <c r="A1050" t="s">
        <v>1185</v>
      </c>
      <c r="B1050" t="s">
        <v>74</v>
      </c>
      <c r="C1050">
        <v>49.6</v>
      </c>
    </row>
    <row r="1051" spans="1:3">
      <c r="A1051" t="s">
        <v>1186</v>
      </c>
      <c r="B1051" t="s">
        <v>74</v>
      </c>
      <c r="C1051">
        <v>18</v>
      </c>
    </row>
    <row r="1052" spans="1:3">
      <c r="A1052" t="s">
        <v>1187</v>
      </c>
      <c r="B1052" t="s">
        <v>74</v>
      </c>
      <c r="C1052">
        <v>13.1</v>
      </c>
    </row>
    <row r="1053" spans="1:3">
      <c r="A1053" t="s">
        <v>1188</v>
      </c>
      <c r="B1053" t="s">
        <v>74</v>
      </c>
      <c r="C1053">
        <v>13</v>
      </c>
    </row>
    <row r="1054" spans="1:3">
      <c r="A1054" t="s">
        <v>1189</v>
      </c>
      <c r="B1054" t="s">
        <v>74</v>
      </c>
      <c r="C1054">
        <v>13.9</v>
      </c>
    </row>
    <row r="1055" spans="1:3">
      <c r="A1055" t="s">
        <v>1190</v>
      </c>
      <c r="B1055" t="s">
        <v>74</v>
      </c>
      <c r="C1055">
        <v>37.1</v>
      </c>
    </row>
    <row r="1056" spans="1:3">
      <c r="A1056" t="s">
        <v>1191</v>
      </c>
      <c r="B1056" t="s">
        <v>74</v>
      </c>
      <c r="C1056">
        <v>21</v>
      </c>
    </row>
    <row r="1057" spans="1:3">
      <c r="A1057" t="s">
        <v>1192</v>
      </c>
      <c r="B1057" t="s">
        <v>74</v>
      </c>
      <c r="C1057">
        <v>8.6</v>
      </c>
    </row>
    <row r="1058" spans="1:3">
      <c r="A1058" t="s">
        <v>1193</v>
      </c>
      <c r="B1058" t="s">
        <v>74</v>
      </c>
      <c r="C1058">
        <v>15.4</v>
      </c>
    </row>
    <row r="1059" spans="1:3">
      <c r="A1059" t="s">
        <v>1194</v>
      </c>
      <c r="B1059" t="s">
        <v>1195</v>
      </c>
      <c r="C1059">
        <v>27.6</v>
      </c>
    </row>
    <row r="1060" spans="1:3">
      <c r="A1060" t="s">
        <v>1196</v>
      </c>
      <c r="B1060" t="s">
        <v>119</v>
      </c>
      <c r="C1060">
        <v>9.1</v>
      </c>
    </row>
    <row r="1061" spans="1:3">
      <c r="A1061" t="s">
        <v>1197</v>
      </c>
      <c r="B1061" t="s">
        <v>74</v>
      </c>
      <c r="C1061">
        <v>8.9</v>
      </c>
    </row>
    <row r="1062" spans="1:3">
      <c r="A1062" t="s">
        <v>1198</v>
      </c>
      <c r="B1062" t="s">
        <v>74</v>
      </c>
      <c r="C1062">
        <v>19.7</v>
      </c>
    </row>
    <row r="1063" spans="1:3">
      <c r="A1063" t="s">
        <v>1199</v>
      </c>
      <c r="B1063" t="s">
        <v>74</v>
      </c>
      <c r="C1063">
        <v>12.9</v>
      </c>
    </row>
    <row r="1064" spans="1:3">
      <c r="A1064" t="s">
        <v>1200</v>
      </c>
      <c r="B1064" t="s">
        <v>74</v>
      </c>
      <c r="C1064">
        <v>21.7</v>
      </c>
    </row>
    <row r="1065" spans="1:3">
      <c r="A1065" t="s">
        <v>1201</v>
      </c>
      <c r="B1065" t="s">
        <v>74</v>
      </c>
      <c r="C1065">
        <v>26.5</v>
      </c>
    </row>
    <row r="1066" spans="1:3">
      <c r="A1066" t="s">
        <v>1202</v>
      </c>
      <c r="B1066" t="s">
        <v>74</v>
      </c>
      <c r="C1066">
        <v>28.2</v>
      </c>
    </row>
    <row r="1067" spans="1:3">
      <c r="A1067" t="s">
        <v>1203</v>
      </c>
      <c r="B1067" t="s">
        <v>74</v>
      </c>
      <c r="C1067">
        <v>13.1</v>
      </c>
    </row>
    <row r="1068" spans="1:3">
      <c r="A1068" t="s">
        <v>1204</v>
      </c>
      <c r="B1068" t="s">
        <v>74</v>
      </c>
      <c r="C1068">
        <v>22.2</v>
      </c>
    </row>
    <row r="1069" spans="1:3">
      <c r="A1069" t="s">
        <v>1205</v>
      </c>
      <c r="B1069" t="s">
        <v>74</v>
      </c>
      <c r="C1069">
        <v>21.1</v>
      </c>
    </row>
    <row r="1070" spans="1:3">
      <c r="A1070" t="s">
        <v>1206</v>
      </c>
      <c r="B1070" t="s">
        <v>74</v>
      </c>
      <c r="C1070">
        <v>12.3</v>
      </c>
    </row>
    <row r="1071" spans="1:3">
      <c r="A1071" t="s">
        <v>1207</v>
      </c>
      <c r="B1071" t="s">
        <v>74</v>
      </c>
      <c r="C1071">
        <v>17.8</v>
      </c>
    </row>
    <row r="1072" spans="1:3">
      <c r="A1072" t="s">
        <v>1208</v>
      </c>
      <c r="B1072" t="s">
        <v>74</v>
      </c>
      <c r="C1072">
        <v>30.4</v>
      </c>
    </row>
    <row r="1073" spans="1:3">
      <c r="A1073" t="s">
        <v>1209</v>
      </c>
      <c r="B1073" t="s">
        <v>74</v>
      </c>
      <c r="C1073">
        <v>17.100000000000001</v>
      </c>
    </row>
    <row r="1074" spans="1:3">
      <c r="A1074" t="s">
        <v>1210</v>
      </c>
      <c r="B1074" t="s">
        <v>74</v>
      </c>
      <c r="C1074">
        <v>22.3</v>
      </c>
    </row>
    <row r="1075" spans="1:3">
      <c r="A1075" t="s">
        <v>1211</v>
      </c>
      <c r="B1075" t="s">
        <v>74</v>
      </c>
      <c r="C1075">
        <v>19</v>
      </c>
    </row>
    <row r="1076" spans="1:3">
      <c r="A1076" t="s">
        <v>1212</v>
      </c>
      <c r="B1076" t="s">
        <v>74</v>
      </c>
      <c r="C1076">
        <v>28.5</v>
      </c>
    </row>
    <row r="1077" spans="1:3">
      <c r="A1077" t="s">
        <v>1213</v>
      </c>
      <c r="B1077" t="s">
        <v>74</v>
      </c>
      <c r="C1077">
        <v>31.6</v>
      </c>
    </row>
    <row r="1078" spans="1:3">
      <c r="A1078" t="s">
        <v>1214</v>
      </c>
      <c r="B1078" t="s">
        <v>74</v>
      </c>
      <c r="C1078">
        <v>15.7</v>
      </c>
    </row>
    <row r="1079" spans="1:3">
      <c r="A1079" t="s">
        <v>1215</v>
      </c>
      <c r="B1079" t="s">
        <v>74</v>
      </c>
      <c r="C1079">
        <v>16.7</v>
      </c>
    </row>
    <row r="1080" spans="1:3">
      <c r="A1080" t="s">
        <v>1216</v>
      </c>
      <c r="B1080" t="s">
        <v>74</v>
      </c>
      <c r="C1080">
        <v>23</v>
      </c>
    </row>
    <row r="1081" spans="1:3">
      <c r="A1081" t="s">
        <v>1217</v>
      </c>
      <c r="B1081" t="s">
        <v>74</v>
      </c>
      <c r="C1081">
        <v>17.5</v>
      </c>
    </row>
    <row r="1082" spans="1:3">
      <c r="A1082" t="s">
        <v>1218</v>
      </c>
      <c r="B1082" t="s">
        <v>971</v>
      </c>
      <c r="C1082">
        <v>16.399999999999999</v>
      </c>
    </row>
    <row r="1083" spans="1:3">
      <c r="A1083" t="s">
        <v>1219</v>
      </c>
      <c r="B1083" t="s">
        <v>74</v>
      </c>
      <c r="C1083">
        <v>10.7</v>
      </c>
    </row>
    <row r="1084" spans="1:3">
      <c r="A1084" t="s">
        <v>1220</v>
      </c>
      <c r="B1084" t="s">
        <v>74</v>
      </c>
      <c r="C1084">
        <v>12.2</v>
      </c>
    </row>
    <row r="1085" spans="1:3">
      <c r="A1085" t="s">
        <v>1221</v>
      </c>
      <c r="B1085" t="s">
        <v>74</v>
      </c>
      <c r="C1085">
        <v>8.6999999999999993</v>
      </c>
    </row>
    <row r="1086" spans="1:3">
      <c r="A1086" t="s">
        <v>1222</v>
      </c>
      <c r="B1086" t="s">
        <v>74</v>
      </c>
      <c r="C1086">
        <v>22.6</v>
      </c>
    </row>
    <row r="1087" spans="1:3">
      <c r="A1087" t="s">
        <v>1223</v>
      </c>
      <c r="B1087" t="s">
        <v>74</v>
      </c>
      <c r="C1087">
        <v>11.2</v>
      </c>
    </row>
    <row r="1088" spans="1:3">
      <c r="A1088" t="s">
        <v>1224</v>
      </c>
      <c r="B1088" t="s">
        <v>74</v>
      </c>
      <c r="C1088">
        <v>27.5</v>
      </c>
    </row>
    <row r="1089" spans="1:3">
      <c r="A1089" t="s">
        <v>1225</v>
      </c>
      <c r="B1089" t="s">
        <v>74</v>
      </c>
      <c r="C1089">
        <v>23.7</v>
      </c>
    </row>
    <row r="1090" spans="1:3">
      <c r="A1090" t="s">
        <v>1226</v>
      </c>
      <c r="B1090" t="s">
        <v>74</v>
      </c>
      <c r="C1090">
        <v>24.8</v>
      </c>
    </row>
    <row r="1091" spans="1:3">
      <c r="A1091" t="s">
        <v>1227</v>
      </c>
      <c r="B1091" t="s">
        <v>74</v>
      </c>
      <c r="C1091">
        <v>8.1</v>
      </c>
    </row>
    <row r="1092" spans="1:3">
      <c r="A1092" t="s">
        <v>1228</v>
      </c>
      <c r="B1092" t="s">
        <v>74</v>
      </c>
      <c r="C1092">
        <v>12.3</v>
      </c>
    </row>
    <row r="1093" spans="1:3">
      <c r="A1093" t="s">
        <v>1229</v>
      </c>
      <c r="B1093" t="s">
        <v>74</v>
      </c>
      <c r="C1093">
        <v>26.4</v>
      </c>
    </row>
    <row r="1094" spans="1:3">
      <c r="A1094" t="s">
        <v>1230</v>
      </c>
      <c r="B1094" t="s">
        <v>74</v>
      </c>
      <c r="C1094">
        <v>8.6999999999999993</v>
      </c>
    </row>
    <row r="1095" spans="1:3">
      <c r="A1095" t="s">
        <v>1231</v>
      </c>
      <c r="B1095" t="s">
        <v>74</v>
      </c>
      <c r="C1095">
        <v>16.3</v>
      </c>
    </row>
    <row r="1096" spans="1:3">
      <c r="A1096" t="s">
        <v>1232</v>
      </c>
      <c r="B1096" t="s">
        <v>74</v>
      </c>
      <c r="C1096">
        <v>13.9</v>
      </c>
    </row>
    <row r="1097" spans="1:3">
      <c r="A1097" t="s">
        <v>1233</v>
      </c>
      <c r="B1097" t="s">
        <v>74</v>
      </c>
      <c r="C1097">
        <v>4.8</v>
      </c>
    </row>
    <row r="1098" spans="1:3">
      <c r="A1098" t="s">
        <v>1234</v>
      </c>
      <c r="B1098" t="s">
        <v>74</v>
      </c>
      <c r="C1098">
        <v>6.9</v>
      </c>
    </row>
    <row r="1099" spans="1:3">
      <c r="A1099" t="s">
        <v>1235</v>
      </c>
      <c r="B1099" t="s">
        <v>74</v>
      </c>
      <c r="C1099">
        <v>22.3</v>
      </c>
    </row>
    <row r="1100" spans="1:3">
      <c r="A1100" t="s">
        <v>1236</v>
      </c>
      <c r="B1100" t="s">
        <v>74</v>
      </c>
      <c r="C1100">
        <v>13.5</v>
      </c>
    </row>
    <row r="1101" spans="1:3">
      <c r="A1101" t="s">
        <v>1237</v>
      </c>
      <c r="B1101" t="s">
        <v>74</v>
      </c>
      <c r="C1101">
        <v>14.4</v>
      </c>
    </row>
    <row r="1102" spans="1:3">
      <c r="A1102" t="s">
        <v>1238</v>
      </c>
      <c r="B1102" t="s">
        <v>74</v>
      </c>
      <c r="C1102">
        <v>34.299999999999997</v>
      </c>
    </row>
    <row r="1103" spans="1:3">
      <c r="A1103" t="s">
        <v>1239</v>
      </c>
      <c r="B1103" t="s">
        <v>74</v>
      </c>
      <c r="C1103">
        <v>16.2</v>
      </c>
    </row>
    <row r="1104" spans="1:3">
      <c r="A1104" t="s">
        <v>1240</v>
      </c>
      <c r="B1104" t="s">
        <v>74</v>
      </c>
      <c r="C1104">
        <v>8.1999999999999993</v>
      </c>
    </row>
    <row r="1105" spans="1:3">
      <c r="A1105" t="s">
        <v>1241</v>
      </c>
      <c r="B1105" t="s">
        <v>74</v>
      </c>
      <c r="C1105">
        <v>24.6</v>
      </c>
    </row>
    <row r="1106" spans="1:3">
      <c r="A1106" t="s">
        <v>1242</v>
      </c>
      <c r="B1106" t="s">
        <v>1243</v>
      </c>
      <c r="C1106">
        <v>13.4</v>
      </c>
    </row>
    <row r="1107" spans="1:3">
      <c r="A1107" t="s">
        <v>1244</v>
      </c>
      <c r="B1107" t="s">
        <v>74</v>
      </c>
      <c r="C1107">
        <v>22.7</v>
      </c>
    </row>
    <row r="1108" spans="1:3">
      <c r="A1108" t="s">
        <v>1245</v>
      </c>
      <c r="B1108" t="s">
        <v>1246</v>
      </c>
      <c r="C1108">
        <v>8.8000000000000007</v>
      </c>
    </row>
    <row r="1109" spans="1:3">
      <c r="A1109" t="s">
        <v>1247</v>
      </c>
      <c r="B1109" t="s">
        <v>74</v>
      </c>
      <c r="C1109">
        <v>9.6</v>
      </c>
    </row>
    <row r="1110" spans="1:3">
      <c r="A1110" t="s">
        <v>1248</v>
      </c>
      <c r="B1110" t="s">
        <v>74</v>
      </c>
      <c r="C1110">
        <v>13.7</v>
      </c>
    </row>
    <row r="1111" spans="1:3">
      <c r="A1111" t="s">
        <v>1249</v>
      </c>
      <c r="B1111" t="s">
        <v>74</v>
      </c>
      <c r="C1111">
        <v>9.8000000000000007</v>
      </c>
    </row>
    <row r="1112" spans="1:3">
      <c r="A1112" t="s">
        <v>1250</v>
      </c>
      <c r="B1112" t="s">
        <v>74</v>
      </c>
      <c r="C1112">
        <v>27.8</v>
      </c>
    </row>
    <row r="1113" spans="1:3">
      <c r="A1113" t="s">
        <v>1251</v>
      </c>
      <c r="B1113" t="s">
        <v>74</v>
      </c>
      <c r="C1113">
        <v>14.1</v>
      </c>
    </row>
    <row r="1114" spans="1:3">
      <c r="A1114" t="s">
        <v>1252</v>
      </c>
      <c r="B1114" t="s">
        <v>74</v>
      </c>
      <c r="C1114">
        <v>9.8000000000000007</v>
      </c>
    </row>
    <row r="1115" spans="1:3">
      <c r="A1115" t="s">
        <v>1253</v>
      </c>
      <c r="B1115" t="s">
        <v>74</v>
      </c>
      <c r="C1115">
        <v>8.1</v>
      </c>
    </row>
    <row r="1116" spans="1:3">
      <c r="A1116" t="s">
        <v>1254</v>
      </c>
      <c r="B1116" t="s">
        <v>544</v>
      </c>
      <c r="C1116">
        <v>44.3</v>
      </c>
    </row>
    <row r="1117" spans="1:3">
      <c r="A1117" t="s">
        <v>1255</v>
      </c>
      <c r="B1117" t="s">
        <v>74</v>
      </c>
      <c r="C1117">
        <v>13.3</v>
      </c>
    </row>
    <row r="1118" spans="1:3">
      <c r="A1118" t="s">
        <v>1256</v>
      </c>
      <c r="B1118" t="s">
        <v>74</v>
      </c>
      <c r="C1118">
        <v>16.899999999999999</v>
      </c>
    </row>
    <row r="1119" spans="1:3">
      <c r="A1119" t="s">
        <v>1257</v>
      </c>
      <c r="B1119" t="s">
        <v>74</v>
      </c>
      <c r="C1119">
        <v>12.8</v>
      </c>
    </row>
    <row r="1120" spans="1:3">
      <c r="A1120" t="s">
        <v>1258</v>
      </c>
      <c r="B1120" t="s">
        <v>74</v>
      </c>
      <c r="C1120">
        <v>21.7</v>
      </c>
    </row>
    <row r="1121" spans="1:3">
      <c r="A1121" t="s">
        <v>1259</v>
      </c>
      <c r="B1121" t="s">
        <v>74</v>
      </c>
      <c r="C1121">
        <v>13.7</v>
      </c>
    </row>
    <row r="1122" spans="1:3">
      <c r="A1122" t="s">
        <v>1260</v>
      </c>
      <c r="B1122" t="s">
        <v>1261</v>
      </c>
      <c r="C1122">
        <v>5.5</v>
      </c>
    </row>
    <row r="1123" spans="1:3">
      <c r="A1123" t="s">
        <v>1262</v>
      </c>
      <c r="B1123" t="s">
        <v>74</v>
      </c>
      <c r="C1123">
        <v>10.6</v>
      </c>
    </row>
    <row r="1124" spans="1:3">
      <c r="A1124" t="s">
        <v>1263</v>
      </c>
      <c r="B1124" t="s">
        <v>74</v>
      </c>
      <c r="C1124">
        <v>4.5</v>
      </c>
    </row>
    <row r="1125" spans="1:3">
      <c r="A1125" t="s">
        <v>1264</v>
      </c>
      <c r="B1125" t="s">
        <v>74</v>
      </c>
      <c r="C1125">
        <v>8.6999999999999993</v>
      </c>
    </row>
    <row r="1126" spans="1:3">
      <c r="A1126" t="s">
        <v>1265</v>
      </c>
      <c r="B1126" t="s">
        <v>74</v>
      </c>
      <c r="C1126">
        <v>17.8</v>
      </c>
    </row>
    <row r="1127" spans="1:3">
      <c r="A1127" t="s">
        <v>1266</v>
      </c>
      <c r="B1127" t="s">
        <v>74</v>
      </c>
      <c r="C1127">
        <v>11.4</v>
      </c>
    </row>
    <row r="1128" spans="1:3">
      <c r="A1128" t="s">
        <v>1267</v>
      </c>
      <c r="B1128" t="s">
        <v>74</v>
      </c>
      <c r="C1128">
        <v>12.7</v>
      </c>
    </row>
    <row r="1129" spans="1:3">
      <c r="A1129" t="s">
        <v>1268</v>
      </c>
      <c r="B1129" t="s">
        <v>74</v>
      </c>
      <c r="C1129">
        <v>23.1</v>
      </c>
    </row>
    <row r="1130" spans="1:3">
      <c r="A1130" t="s">
        <v>1269</v>
      </c>
      <c r="B1130" t="s">
        <v>74</v>
      </c>
      <c r="C1130">
        <v>22</v>
      </c>
    </row>
    <row r="1131" spans="1:3">
      <c r="A1131" t="s">
        <v>1270</v>
      </c>
      <c r="B1131" t="s">
        <v>74</v>
      </c>
      <c r="C1131">
        <v>25.9</v>
      </c>
    </row>
    <row r="1132" spans="1:3">
      <c r="A1132" t="s">
        <v>1271</v>
      </c>
      <c r="B1132" t="s">
        <v>74</v>
      </c>
      <c r="C1132">
        <v>21.2</v>
      </c>
    </row>
    <row r="1133" spans="1:3">
      <c r="A1133" t="s">
        <v>1272</v>
      </c>
      <c r="B1133" t="s">
        <v>74</v>
      </c>
      <c r="C1133">
        <v>36.9</v>
      </c>
    </row>
    <row r="1134" spans="1:3">
      <c r="A1134" t="s">
        <v>1273</v>
      </c>
      <c r="B1134" t="s">
        <v>74</v>
      </c>
      <c r="C1134">
        <v>15.1</v>
      </c>
    </row>
    <row r="1135" spans="1:3">
      <c r="A1135" t="s">
        <v>1274</v>
      </c>
      <c r="B1135" t="s">
        <v>74</v>
      </c>
      <c r="C1135">
        <v>9.9</v>
      </c>
    </row>
    <row r="1136" spans="1:3">
      <c r="A1136" t="s">
        <v>1275</v>
      </c>
      <c r="B1136" t="s">
        <v>74</v>
      </c>
      <c r="C1136">
        <v>19.2</v>
      </c>
    </row>
    <row r="1137" spans="1:3">
      <c r="A1137" t="s">
        <v>1276</v>
      </c>
      <c r="B1137" t="s">
        <v>74</v>
      </c>
      <c r="C1137">
        <v>13</v>
      </c>
    </row>
    <row r="1138" spans="1:3">
      <c r="A1138" t="s">
        <v>1277</v>
      </c>
      <c r="B1138" t="s">
        <v>74</v>
      </c>
      <c r="C1138">
        <v>14.5</v>
      </c>
    </row>
    <row r="1139" spans="1:3">
      <c r="A1139" t="s">
        <v>1278</v>
      </c>
      <c r="B1139" t="s">
        <v>74</v>
      </c>
      <c r="C1139">
        <v>18.600000000000001</v>
      </c>
    </row>
    <row r="1140" spans="1:3">
      <c r="A1140" t="s">
        <v>1279</v>
      </c>
      <c r="B1140" t="s">
        <v>1280</v>
      </c>
      <c r="C1140">
        <v>13.9</v>
      </c>
    </row>
    <row r="1141" spans="1:3">
      <c r="A1141" t="s">
        <v>1281</v>
      </c>
      <c r="B1141" t="s">
        <v>74</v>
      </c>
      <c r="C1141">
        <v>25.1</v>
      </c>
    </row>
    <row r="1142" spans="1:3">
      <c r="A1142" t="s">
        <v>1282</v>
      </c>
      <c r="B1142" t="s">
        <v>74</v>
      </c>
      <c r="C1142">
        <v>14.2</v>
      </c>
    </row>
    <row r="1143" spans="1:3">
      <c r="A1143" t="s">
        <v>1283</v>
      </c>
      <c r="B1143" t="s">
        <v>74</v>
      </c>
      <c r="C1143">
        <v>18.100000000000001</v>
      </c>
    </row>
    <row r="1144" spans="1:3">
      <c r="A1144" t="s">
        <v>1284</v>
      </c>
      <c r="B1144" t="s">
        <v>74</v>
      </c>
      <c r="C1144">
        <v>21.1</v>
      </c>
    </row>
    <row r="1145" spans="1:3">
      <c r="A1145" t="s">
        <v>1285</v>
      </c>
      <c r="B1145" t="s">
        <v>74</v>
      </c>
      <c r="C1145">
        <v>21.3</v>
      </c>
    </row>
    <row r="1146" spans="1:3">
      <c r="A1146" t="s">
        <v>1286</v>
      </c>
      <c r="B1146" t="s">
        <v>74</v>
      </c>
      <c r="C1146">
        <v>22.1</v>
      </c>
    </row>
    <row r="1147" spans="1:3">
      <c r="A1147" t="s">
        <v>1287</v>
      </c>
      <c r="B1147" t="s">
        <v>329</v>
      </c>
      <c r="C1147">
        <v>7.9</v>
      </c>
    </row>
    <row r="1148" spans="1:3">
      <c r="A1148" t="s">
        <v>1288</v>
      </c>
      <c r="B1148" t="s">
        <v>119</v>
      </c>
      <c r="C1148">
        <v>9.5</v>
      </c>
    </row>
    <row r="1149" spans="1:3">
      <c r="A1149" t="s">
        <v>1289</v>
      </c>
      <c r="B1149" t="s">
        <v>74</v>
      </c>
      <c r="C1149">
        <v>15</v>
      </c>
    </row>
    <row r="1150" spans="1:3">
      <c r="A1150" t="s">
        <v>1290</v>
      </c>
      <c r="B1150" t="s">
        <v>74</v>
      </c>
      <c r="C1150">
        <v>22.2</v>
      </c>
    </row>
    <row r="1151" spans="1:3">
      <c r="A1151" t="s">
        <v>1291</v>
      </c>
      <c r="B1151" t="s">
        <v>74</v>
      </c>
      <c r="C1151">
        <v>16.8</v>
      </c>
    </row>
    <row r="1152" spans="1:3">
      <c r="A1152" t="s">
        <v>1292</v>
      </c>
      <c r="B1152" t="s">
        <v>74</v>
      </c>
      <c r="C1152">
        <v>6.9</v>
      </c>
    </row>
    <row r="1153" spans="1:3">
      <c r="A1153" t="s">
        <v>1293</v>
      </c>
      <c r="B1153" t="s">
        <v>74</v>
      </c>
      <c r="C1153">
        <v>18.3</v>
      </c>
    </row>
    <row r="1154" spans="1:3">
      <c r="A1154" t="s">
        <v>1294</v>
      </c>
      <c r="B1154" t="s">
        <v>74</v>
      </c>
      <c r="C1154">
        <v>27.8</v>
      </c>
    </row>
    <row r="1155" spans="1:3">
      <c r="A1155" t="s">
        <v>1295</v>
      </c>
      <c r="B1155" t="s">
        <v>74</v>
      </c>
      <c r="C1155">
        <v>28</v>
      </c>
    </row>
    <row r="1156" spans="1:3">
      <c r="A1156" t="s">
        <v>1296</v>
      </c>
      <c r="B1156" t="s">
        <v>222</v>
      </c>
      <c r="C1156">
        <v>13.7</v>
      </c>
    </row>
    <row r="1157" spans="1:3">
      <c r="A1157" t="s">
        <v>1297</v>
      </c>
      <c r="B1157" t="s">
        <v>222</v>
      </c>
      <c r="C1157">
        <v>10.199999999999999</v>
      </c>
    </row>
    <row r="1158" spans="1:3">
      <c r="A1158" t="s">
        <v>1298</v>
      </c>
      <c r="B1158" t="s">
        <v>74</v>
      </c>
      <c r="C1158">
        <v>21.2</v>
      </c>
    </row>
    <row r="1159" spans="1:3">
      <c r="A1159" t="s">
        <v>1299</v>
      </c>
      <c r="B1159" t="s">
        <v>74</v>
      </c>
      <c r="C1159">
        <v>27.9</v>
      </c>
    </row>
    <row r="1160" spans="1:3">
      <c r="A1160" t="s">
        <v>1300</v>
      </c>
      <c r="B1160" t="s">
        <v>74</v>
      </c>
      <c r="C1160">
        <v>20.8</v>
      </c>
    </row>
    <row r="1161" spans="1:3">
      <c r="A1161" t="s">
        <v>1301</v>
      </c>
      <c r="B1161" t="s">
        <v>74</v>
      </c>
      <c r="C1161">
        <v>13.4</v>
      </c>
    </row>
    <row r="1162" spans="1:3">
      <c r="A1162" t="s">
        <v>1302</v>
      </c>
      <c r="B1162" t="s">
        <v>74</v>
      </c>
      <c r="C1162">
        <v>6.8</v>
      </c>
    </row>
    <row r="1163" spans="1:3">
      <c r="A1163" t="s">
        <v>1303</v>
      </c>
      <c r="B1163" t="s">
        <v>74</v>
      </c>
      <c r="C1163">
        <v>8.3000000000000007</v>
      </c>
    </row>
    <row r="1164" spans="1:3">
      <c r="A1164" t="s">
        <v>1304</v>
      </c>
      <c r="B1164" t="s">
        <v>74</v>
      </c>
      <c r="C1164">
        <v>38.799999999999997</v>
      </c>
    </row>
    <row r="1165" spans="1:3">
      <c r="A1165" t="s">
        <v>1305</v>
      </c>
      <c r="B1165" t="s">
        <v>74</v>
      </c>
      <c r="C1165">
        <v>8.9</v>
      </c>
    </row>
    <row r="1166" spans="1:3">
      <c r="A1166" t="s">
        <v>1306</v>
      </c>
      <c r="B1166" t="s">
        <v>74</v>
      </c>
      <c r="C1166">
        <v>16.3</v>
      </c>
    </row>
    <row r="1167" spans="1:3">
      <c r="A1167" t="s">
        <v>1307</v>
      </c>
      <c r="B1167" t="s">
        <v>74</v>
      </c>
      <c r="C1167">
        <v>7.6</v>
      </c>
    </row>
    <row r="1168" spans="1:3">
      <c r="A1168" t="s">
        <v>1308</v>
      </c>
      <c r="B1168" t="s">
        <v>74</v>
      </c>
      <c r="C1168">
        <v>17</v>
      </c>
    </row>
    <row r="1169" spans="1:3">
      <c r="A1169" t="s">
        <v>1309</v>
      </c>
      <c r="B1169" t="s">
        <v>74</v>
      </c>
      <c r="C1169">
        <v>19.100000000000001</v>
      </c>
    </row>
    <row r="1170" spans="1:3">
      <c r="A1170" t="s">
        <v>1310</v>
      </c>
      <c r="B1170" t="s">
        <v>74</v>
      </c>
      <c r="C1170">
        <v>20.8</v>
      </c>
    </row>
    <row r="1171" spans="1:3">
      <c r="A1171" t="s">
        <v>1311</v>
      </c>
      <c r="B1171" t="s">
        <v>74</v>
      </c>
      <c r="C1171">
        <v>15</v>
      </c>
    </row>
    <row r="1172" spans="1:3">
      <c r="A1172" t="s">
        <v>1312</v>
      </c>
      <c r="B1172" t="s">
        <v>74</v>
      </c>
      <c r="C1172">
        <v>16.8</v>
      </c>
    </row>
    <row r="1173" spans="1:3">
      <c r="A1173" t="s">
        <v>1313</v>
      </c>
      <c r="B1173" t="s">
        <v>74</v>
      </c>
      <c r="C1173">
        <v>24.4</v>
      </c>
    </row>
    <row r="1174" spans="1:3">
      <c r="A1174" t="s">
        <v>1314</v>
      </c>
      <c r="B1174" t="s">
        <v>74</v>
      </c>
      <c r="C1174">
        <v>14.3</v>
      </c>
    </row>
    <row r="1175" spans="1:3">
      <c r="A1175" t="s">
        <v>1315</v>
      </c>
      <c r="B1175" t="s">
        <v>74</v>
      </c>
      <c r="C1175">
        <v>5.2</v>
      </c>
    </row>
    <row r="1176" spans="1:3">
      <c r="A1176" t="s">
        <v>1316</v>
      </c>
      <c r="B1176" t="s">
        <v>74</v>
      </c>
      <c r="C1176">
        <v>14.3</v>
      </c>
    </row>
    <row r="1177" spans="1:3">
      <c r="A1177" t="s">
        <v>1317</v>
      </c>
      <c r="B1177" t="s">
        <v>74</v>
      </c>
      <c r="C1177">
        <v>11.4</v>
      </c>
    </row>
    <row r="1178" spans="1:3">
      <c r="A1178" t="s">
        <v>1318</v>
      </c>
      <c r="B1178" t="s">
        <v>74</v>
      </c>
      <c r="C1178">
        <v>16.899999999999999</v>
      </c>
    </row>
    <row r="1179" spans="1:3">
      <c r="A1179" t="s">
        <v>1319</v>
      </c>
      <c r="B1179" t="s">
        <v>74</v>
      </c>
      <c r="C1179">
        <v>5.7</v>
      </c>
    </row>
    <row r="1180" spans="1:3">
      <c r="A1180" t="s">
        <v>1320</v>
      </c>
      <c r="B1180" t="s">
        <v>74</v>
      </c>
      <c r="C1180">
        <v>2.6</v>
      </c>
    </row>
    <row r="1181" spans="1:3">
      <c r="A1181" t="s">
        <v>1321</v>
      </c>
      <c r="B1181" t="s">
        <v>74</v>
      </c>
      <c r="C1181">
        <v>23.3</v>
      </c>
    </row>
    <row r="1182" spans="1:3">
      <c r="A1182" t="s">
        <v>1322</v>
      </c>
      <c r="B1182" t="s">
        <v>74</v>
      </c>
      <c r="C1182">
        <v>17.399999999999999</v>
      </c>
    </row>
    <row r="1183" spans="1:3">
      <c r="A1183" t="s">
        <v>1323</v>
      </c>
      <c r="B1183" t="s">
        <v>74</v>
      </c>
      <c r="C1183">
        <v>18.8</v>
      </c>
    </row>
    <row r="1184" spans="1:3">
      <c r="A1184" t="s">
        <v>1324</v>
      </c>
      <c r="B1184" t="s">
        <v>74</v>
      </c>
      <c r="C1184">
        <v>18.899999999999999</v>
      </c>
    </row>
    <row r="1185" spans="1:3">
      <c r="A1185" t="s">
        <v>1325</v>
      </c>
      <c r="B1185" t="s">
        <v>74</v>
      </c>
      <c r="C1185">
        <v>7.8</v>
      </c>
    </row>
    <row r="1186" spans="1:3">
      <c r="A1186" t="s">
        <v>1326</v>
      </c>
      <c r="B1186" t="s">
        <v>74</v>
      </c>
      <c r="C1186">
        <v>23.8</v>
      </c>
    </row>
    <row r="1187" spans="1:3">
      <c r="A1187" t="s">
        <v>1327</v>
      </c>
      <c r="B1187" t="s">
        <v>74</v>
      </c>
      <c r="C1187">
        <v>19.7</v>
      </c>
    </row>
    <row r="1188" spans="1:3">
      <c r="A1188" t="s">
        <v>1328</v>
      </c>
      <c r="B1188" t="s">
        <v>1329</v>
      </c>
      <c r="C1188">
        <v>18.7</v>
      </c>
    </row>
    <row r="1189" spans="1:3">
      <c r="A1189" t="s">
        <v>1330</v>
      </c>
      <c r="B1189" t="s">
        <v>74</v>
      </c>
      <c r="C1189">
        <v>18.600000000000001</v>
      </c>
    </row>
    <row r="1190" spans="1:3">
      <c r="A1190" t="s">
        <v>1331</v>
      </c>
      <c r="B1190" t="s">
        <v>74</v>
      </c>
      <c r="C1190">
        <v>22.3</v>
      </c>
    </row>
    <row r="1191" spans="1:3">
      <c r="A1191" t="s">
        <v>1332</v>
      </c>
      <c r="B1191" t="s">
        <v>74</v>
      </c>
      <c r="C1191">
        <v>21.1</v>
      </c>
    </row>
    <row r="1192" spans="1:3">
      <c r="A1192" t="s">
        <v>1333</v>
      </c>
      <c r="B1192" t="s">
        <v>74</v>
      </c>
      <c r="C1192">
        <v>24.1</v>
      </c>
    </row>
    <row r="1193" spans="1:3">
      <c r="A1193" t="s">
        <v>1334</v>
      </c>
      <c r="B1193" t="s">
        <v>2017</v>
      </c>
      <c r="C1193">
        <v>9</v>
      </c>
    </row>
    <row r="1194" spans="1:3">
      <c r="A1194" t="s">
        <v>1335</v>
      </c>
      <c r="B1194" t="s">
        <v>74</v>
      </c>
      <c r="C1194">
        <v>19.8</v>
      </c>
    </row>
    <row r="1195" spans="1:3">
      <c r="A1195" t="s">
        <v>1336</v>
      </c>
      <c r="B1195" t="s">
        <v>74</v>
      </c>
      <c r="C1195">
        <v>12.6</v>
      </c>
    </row>
    <row r="1196" spans="1:3">
      <c r="A1196" t="s">
        <v>1337</v>
      </c>
      <c r="B1196" t="s">
        <v>74</v>
      </c>
      <c r="C1196">
        <v>21.1</v>
      </c>
    </row>
    <row r="1197" spans="1:3">
      <c r="A1197" t="s">
        <v>1338</v>
      </c>
      <c r="B1197" t="s">
        <v>74</v>
      </c>
      <c r="C1197">
        <v>13.3</v>
      </c>
    </row>
    <row r="1198" spans="1:3">
      <c r="A1198" t="s">
        <v>1339</v>
      </c>
      <c r="B1198" t="s">
        <v>74</v>
      </c>
      <c r="C1198">
        <v>6.2</v>
      </c>
    </row>
    <row r="1199" spans="1:3">
      <c r="A1199" t="s">
        <v>1340</v>
      </c>
      <c r="B1199" t="s">
        <v>74</v>
      </c>
      <c r="C1199">
        <v>21.1</v>
      </c>
    </row>
    <row r="1200" spans="1:3">
      <c r="A1200" t="s">
        <v>1341</v>
      </c>
      <c r="B1200" t="s">
        <v>74</v>
      </c>
      <c r="C1200">
        <v>21.4</v>
      </c>
    </row>
    <row r="1201" spans="1:3">
      <c r="A1201" t="s">
        <v>1342</v>
      </c>
      <c r="B1201" t="s">
        <v>74</v>
      </c>
      <c r="C1201">
        <v>25.2</v>
      </c>
    </row>
    <row r="1202" spans="1:3">
      <c r="A1202" t="s">
        <v>1343</v>
      </c>
      <c r="B1202" t="s">
        <v>636</v>
      </c>
      <c r="C1202">
        <v>14.9</v>
      </c>
    </row>
    <row r="1203" spans="1:3">
      <c r="A1203" t="s">
        <v>1344</v>
      </c>
      <c r="B1203" t="s">
        <v>74</v>
      </c>
      <c r="C1203">
        <v>11.2</v>
      </c>
    </row>
    <row r="1204" spans="1:3">
      <c r="A1204" t="s">
        <v>1345</v>
      </c>
      <c r="B1204" t="s">
        <v>350</v>
      </c>
      <c r="C1204">
        <v>12.5</v>
      </c>
    </row>
    <row r="1205" spans="1:3">
      <c r="A1205" t="s">
        <v>1346</v>
      </c>
      <c r="B1205" t="s">
        <v>74</v>
      </c>
      <c r="C1205">
        <v>19.3</v>
      </c>
    </row>
    <row r="1206" spans="1:3">
      <c r="A1206" t="s">
        <v>1347</v>
      </c>
      <c r="B1206" t="s">
        <v>1348</v>
      </c>
      <c r="C1206">
        <v>11.3</v>
      </c>
    </row>
    <row r="1207" spans="1:3">
      <c r="A1207" t="s">
        <v>1349</v>
      </c>
      <c r="B1207" t="s">
        <v>439</v>
      </c>
      <c r="C1207">
        <v>14.9</v>
      </c>
    </row>
    <row r="1208" spans="1:3">
      <c r="A1208" t="s">
        <v>1350</v>
      </c>
      <c r="B1208" t="s">
        <v>74</v>
      </c>
      <c r="C1208">
        <v>15.3</v>
      </c>
    </row>
    <row r="1209" spans="1:3">
      <c r="A1209" t="s">
        <v>1351</v>
      </c>
      <c r="B1209" t="s">
        <v>74</v>
      </c>
      <c r="C1209">
        <v>31.8</v>
      </c>
    </row>
    <row r="1210" spans="1:3">
      <c r="A1210" t="s">
        <v>1352</v>
      </c>
      <c r="B1210" t="s">
        <v>74</v>
      </c>
      <c r="C1210">
        <v>4.8</v>
      </c>
    </row>
    <row r="1211" spans="1:3">
      <c r="A1211" t="s">
        <v>1353</v>
      </c>
      <c r="B1211" t="s">
        <v>74</v>
      </c>
      <c r="C1211">
        <v>7.5</v>
      </c>
    </row>
    <row r="1212" spans="1:3">
      <c r="A1212" t="s">
        <v>1354</v>
      </c>
      <c r="B1212" t="s">
        <v>185</v>
      </c>
      <c r="C1212">
        <v>6.4</v>
      </c>
    </row>
    <row r="1213" spans="1:3">
      <c r="A1213" t="s">
        <v>1355</v>
      </c>
      <c r="B1213" t="s">
        <v>952</v>
      </c>
      <c r="C1213">
        <v>18.100000000000001</v>
      </c>
    </row>
    <row r="1214" spans="1:3">
      <c r="A1214" t="s">
        <v>1356</v>
      </c>
      <c r="B1214" t="s">
        <v>1357</v>
      </c>
      <c r="C1214">
        <v>10</v>
      </c>
    </row>
    <row r="1215" spans="1:3">
      <c r="A1215" t="s">
        <v>1358</v>
      </c>
      <c r="B1215" t="s">
        <v>74</v>
      </c>
      <c r="C1215">
        <v>12.7</v>
      </c>
    </row>
    <row r="1216" spans="1:3">
      <c r="A1216" t="s">
        <v>1359</v>
      </c>
      <c r="B1216" t="s">
        <v>952</v>
      </c>
      <c r="C1216">
        <v>2.9</v>
      </c>
    </row>
    <row r="1217" spans="1:3">
      <c r="A1217" t="s">
        <v>1360</v>
      </c>
      <c r="B1217" t="s">
        <v>74</v>
      </c>
      <c r="C1217">
        <v>26</v>
      </c>
    </row>
    <row r="1218" spans="1:3">
      <c r="A1218" t="s">
        <v>1361</v>
      </c>
      <c r="B1218" t="s">
        <v>74</v>
      </c>
      <c r="C1218">
        <v>32.299999999999997</v>
      </c>
    </row>
    <row r="1219" spans="1:3">
      <c r="A1219" t="s">
        <v>1362</v>
      </c>
      <c r="B1219" t="s">
        <v>74</v>
      </c>
      <c r="C1219">
        <v>24.1</v>
      </c>
    </row>
    <row r="1220" spans="1:3">
      <c r="A1220" t="s">
        <v>1363</v>
      </c>
      <c r="B1220" t="s">
        <v>74</v>
      </c>
      <c r="C1220">
        <v>9.1999999999999993</v>
      </c>
    </row>
    <row r="1221" spans="1:3">
      <c r="A1221" t="s">
        <v>1364</v>
      </c>
      <c r="B1221" t="s">
        <v>74</v>
      </c>
      <c r="C1221">
        <v>26.5</v>
      </c>
    </row>
    <row r="1222" spans="1:3">
      <c r="A1222" t="s">
        <v>1365</v>
      </c>
      <c r="B1222" t="s">
        <v>74</v>
      </c>
      <c r="C1222">
        <v>19.3</v>
      </c>
    </row>
    <row r="1223" spans="1:3">
      <c r="A1223" t="s">
        <v>1366</v>
      </c>
      <c r="B1223" t="s">
        <v>74</v>
      </c>
      <c r="C1223">
        <v>17.7</v>
      </c>
    </row>
    <row r="1224" spans="1:3">
      <c r="A1224" t="s">
        <v>1367</v>
      </c>
      <c r="B1224" t="s">
        <v>74</v>
      </c>
      <c r="C1224">
        <v>16.5</v>
      </c>
    </row>
    <row r="1225" spans="1:3">
      <c r="A1225" t="s">
        <v>1368</v>
      </c>
      <c r="B1225" t="s">
        <v>74</v>
      </c>
      <c r="C1225">
        <v>20.6</v>
      </c>
    </row>
    <row r="1226" spans="1:3">
      <c r="A1226" t="s">
        <v>1369</v>
      </c>
      <c r="B1226" t="s">
        <v>74</v>
      </c>
      <c r="C1226">
        <v>41.8</v>
      </c>
    </row>
    <row r="1227" spans="1:3">
      <c r="A1227" t="s">
        <v>1370</v>
      </c>
      <c r="B1227" t="s">
        <v>74</v>
      </c>
      <c r="C1227">
        <v>24.2</v>
      </c>
    </row>
    <row r="1228" spans="1:3">
      <c r="A1228" t="s">
        <v>1371</v>
      </c>
      <c r="B1228" t="s">
        <v>74</v>
      </c>
      <c r="C1228">
        <v>6.5</v>
      </c>
    </row>
    <row r="1229" spans="1:3">
      <c r="A1229" t="s">
        <v>1372</v>
      </c>
      <c r="B1229" t="s">
        <v>81</v>
      </c>
      <c r="C1229">
        <v>18.100000000000001</v>
      </c>
    </row>
    <row r="1230" spans="1:3">
      <c r="A1230" t="s">
        <v>1373</v>
      </c>
      <c r="B1230" t="s">
        <v>74</v>
      </c>
      <c r="C1230">
        <v>28.4</v>
      </c>
    </row>
    <row r="1231" spans="1:3">
      <c r="A1231" t="s">
        <v>1374</v>
      </c>
      <c r="B1231" t="s">
        <v>74</v>
      </c>
      <c r="C1231">
        <v>17.100000000000001</v>
      </c>
    </row>
    <row r="1232" spans="1:3">
      <c r="A1232" t="s">
        <v>1375</v>
      </c>
      <c r="B1232" t="s">
        <v>74</v>
      </c>
      <c r="C1232">
        <v>8.8000000000000007</v>
      </c>
    </row>
    <row r="1233" spans="1:3">
      <c r="A1233" t="s">
        <v>1376</v>
      </c>
      <c r="B1233" t="s">
        <v>753</v>
      </c>
      <c r="C1233">
        <v>14.1</v>
      </c>
    </row>
    <row r="1234" spans="1:3">
      <c r="A1234" t="s">
        <v>1377</v>
      </c>
      <c r="B1234" t="s">
        <v>74</v>
      </c>
      <c r="C1234">
        <v>16.899999999999999</v>
      </c>
    </row>
    <row r="1235" spans="1:3">
      <c r="A1235" t="s">
        <v>1378</v>
      </c>
      <c r="B1235" t="s">
        <v>74</v>
      </c>
      <c r="C1235">
        <v>14.9</v>
      </c>
    </row>
    <row r="1236" spans="1:3">
      <c r="A1236" t="s">
        <v>1379</v>
      </c>
      <c r="B1236" t="s">
        <v>74</v>
      </c>
      <c r="C1236">
        <v>21.6</v>
      </c>
    </row>
    <row r="1237" spans="1:3">
      <c r="A1237" t="s">
        <v>1380</v>
      </c>
      <c r="B1237" t="s">
        <v>74</v>
      </c>
      <c r="C1237">
        <v>21.3</v>
      </c>
    </row>
    <row r="1238" spans="1:3">
      <c r="A1238" t="s">
        <v>1381</v>
      </c>
      <c r="B1238" t="s">
        <v>74</v>
      </c>
      <c r="C1238">
        <v>32.6</v>
      </c>
    </row>
    <row r="1239" spans="1:3">
      <c r="A1239" t="s">
        <v>1382</v>
      </c>
      <c r="B1239" t="s">
        <v>74</v>
      </c>
      <c r="C1239">
        <v>22</v>
      </c>
    </row>
    <row r="1240" spans="1:3">
      <c r="A1240" t="s">
        <v>1383</v>
      </c>
      <c r="B1240" t="s">
        <v>74</v>
      </c>
      <c r="C1240">
        <v>6.9</v>
      </c>
    </row>
    <row r="1241" spans="1:3">
      <c r="A1241" t="s">
        <v>1384</v>
      </c>
      <c r="B1241" t="s">
        <v>74</v>
      </c>
      <c r="C1241">
        <v>28.9</v>
      </c>
    </row>
    <row r="1242" spans="1:3">
      <c r="A1242" t="s">
        <v>1385</v>
      </c>
      <c r="B1242" t="s">
        <v>1386</v>
      </c>
      <c r="C1242">
        <v>3.8</v>
      </c>
    </row>
    <row r="1243" spans="1:3">
      <c r="A1243" t="s">
        <v>1387</v>
      </c>
      <c r="B1243" t="s">
        <v>74</v>
      </c>
      <c r="C1243">
        <v>2.8</v>
      </c>
    </row>
    <row r="1244" spans="1:3">
      <c r="A1244" t="s">
        <v>1388</v>
      </c>
      <c r="B1244" t="s">
        <v>74</v>
      </c>
      <c r="C1244">
        <v>17.600000000000001</v>
      </c>
    </row>
    <row r="1245" spans="1:3">
      <c r="A1245" t="s">
        <v>1389</v>
      </c>
      <c r="B1245" t="s">
        <v>74</v>
      </c>
      <c r="C1245">
        <v>26.4</v>
      </c>
    </row>
    <row r="1246" spans="1:3">
      <c r="A1246" t="s">
        <v>1390</v>
      </c>
      <c r="B1246" t="s">
        <v>74</v>
      </c>
      <c r="C1246">
        <v>9.9</v>
      </c>
    </row>
    <row r="1247" spans="1:3">
      <c r="A1247" t="s">
        <v>1391</v>
      </c>
      <c r="B1247" t="s">
        <v>74</v>
      </c>
      <c r="C1247">
        <v>15.9</v>
      </c>
    </row>
    <row r="1248" spans="1:3">
      <c r="A1248" t="s">
        <v>1392</v>
      </c>
      <c r="B1248" t="s">
        <v>74</v>
      </c>
      <c r="C1248">
        <v>31.8</v>
      </c>
    </row>
    <row r="1249" spans="1:3">
      <c r="A1249" t="s">
        <v>1393</v>
      </c>
      <c r="B1249" t="s">
        <v>544</v>
      </c>
      <c r="C1249">
        <v>10.3</v>
      </c>
    </row>
    <row r="1250" spans="1:3">
      <c r="A1250" t="s">
        <v>1394</v>
      </c>
      <c r="B1250" t="s">
        <v>74</v>
      </c>
      <c r="C1250">
        <v>15.4</v>
      </c>
    </row>
    <row r="1251" spans="1:3">
      <c r="A1251" t="s">
        <v>1395</v>
      </c>
      <c r="B1251" t="s">
        <v>74</v>
      </c>
      <c r="C1251">
        <v>13.5</v>
      </c>
    </row>
    <row r="1252" spans="1:3">
      <c r="A1252" t="s">
        <v>1396</v>
      </c>
      <c r="B1252" t="s">
        <v>74</v>
      </c>
      <c r="C1252">
        <v>14.9</v>
      </c>
    </row>
    <row r="1253" spans="1:3">
      <c r="A1253" t="s">
        <v>1397</v>
      </c>
      <c r="B1253" t="s">
        <v>74</v>
      </c>
      <c r="C1253">
        <v>15.9</v>
      </c>
    </row>
    <row r="1254" spans="1:3">
      <c r="A1254" t="s">
        <v>1398</v>
      </c>
      <c r="B1254" t="s">
        <v>1399</v>
      </c>
      <c r="C1254">
        <v>25.3</v>
      </c>
    </row>
    <row r="1255" spans="1:3">
      <c r="A1255" t="s">
        <v>1400</v>
      </c>
      <c r="B1255" t="s">
        <v>74</v>
      </c>
      <c r="C1255">
        <v>7.2</v>
      </c>
    </row>
    <row r="1256" spans="1:3">
      <c r="A1256" t="s">
        <v>1401</v>
      </c>
      <c r="B1256" t="s">
        <v>74</v>
      </c>
      <c r="C1256">
        <v>10.9</v>
      </c>
    </row>
    <row r="1257" spans="1:3">
      <c r="A1257" t="s">
        <v>1402</v>
      </c>
      <c r="B1257" t="s">
        <v>74</v>
      </c>
      <c r="C1257">
        <v>6.9</v>
      </c>
    </row>
    <row r="1258" spans="1:3">
      <c r="A1258" t="s">
        <v>1403</v>
      </c>
      <c r="B1258" t="s">
        <v>74</v>
      </c>
      <c r="C1258">
        <v>18.600000000000001</v>
      </c>
    </row>
    <row r="1259" spans="1:3">
      <c r="A1259" t="s">
        <v>1404</v>
      </c>
      <c r="B1259" t="s">
        <v>74</v>
      </c>
      <c r="C1259">
        <v>13.1</v>
      </c>
    </row>
    <row r="1260" spans="1:3">
      <c r="A1260" t="s">
        <v>1405</v>
      </c>
      <c r="B1260" t="s">
        <v>74</v>
      </c>
      <c r="C1260">
        <v>16.600000000000001</v>
      </c>
    </row>
    <row r="1261" spans="1:3">
      <c r="A1261" t="s">
        <v>1406</v>
      </c>
      <c r="B1261" t="s">
        <v>74</v>
      </c>
      <c r="C1261">
        <v>25.9</v>
      </c>
    </row>
    <row r="1262" spans="1:3">
      <c r="A1262" t="s">
        <v>1407</v>
      </c>
      <c r="B1262" t="s">
        <v>185</v>
      </c>
      <c r="C1262">
        <v>7.3</v>
      </c>
    </row>
    <row r="1263" spans="1:3">
      <c r="A1263" t="s">
        <v>1408</v>
      </c>
      <c r="B1263" t="s">
        <v>74</v>
      </c>
      <c r="C1263">
        <v>20.8</v>
      </c>
    </row>
    <row r="1264" spans="1:3">
      <c r="A1264" t="s">
        <v>1409</v>
      </c>
      <c r="B1264" t="s">
        <v>74</v>
      </c>
      <c r="C1264">
        <v>32</v>
      </c>
    </row>
    <row r="1265" spans="1:3">
      <c r="A1265" t="s">
        <v>1410</v>
      </c>
      <c r="B1265" t="s">
        <v>74</v>
      </c>
      <c r="C1265">
        <v>22.6</v>
      </c>
    </row>
    <row r="1266" spans="1:3">
      <c r="A1266" t="s">
        <v>1411</v>
      </c>
      <c r="B1266" t="s">
        <v>74</v>
      </c>
      <c r="C1266">
        <v>37.4</v>
      </c>
    </row>
    <row r="1267" spans="1:3">
      <c r="A1267" t="s">
        <v>1412</v>
      </c>
      <c r="B1267" t="s">
        <v>74</v>
      </c>
      <c r="C1267">
        <v>21.1</v>
      </c>
    </row>
    <row r="1268" spans="1:3">
      <c r="A1268" t="s">
        <v>1413</v>
      </c>
      <c r="B1268" t="s">
        <v>74</v>
      </c>
      <c r="C1268">
        <v>23.2</v>
      </c>
    </row>
    <row r="1269" spans="1:3">
      <c r="A1269" t="s">
        <v>1414</v>
      </c>
      <c r="B1269" t="s">
        <v>350</v>
      </c>
      <c r="C1269">
        <v>4</v>
      </c>
    </row>
    <row r="1270" spans="1:3">
      <c r="A1270" t="s">
        <v>1415</v>
      </c>
      <c r="B1270" t="s">
        <v>74</v>
      </c>
      <c r="C1270">
        <v>11.1</v>
      </c>
    </row>
    <row r="1271" spans="1:3">
      <c r="A1271" t="s">
        <v>1416</v>
      </c>
      <c r="B1271" t="s">
        <v>74</v>
      </c>
      <c r="C1271">
        <v>45.6</v>
      </c>
    </row>
    <row r="1272" spans="1:3">
      <c r="A1272" t="s">
        <v>1417</v>
      </c>
      <c r="B1272" t="s">
        <v>74</v>
      </c>
      <c r="C1272">
        <v>13.4</v>
      </c>
    </row>
    <row r="1273" spans="1:3">
      <c r="A1273" t="s">
        <v>1418</v>
      </c>
      <c r="B1273" t="s">
        <v>74</v>
      </c>
      <c r="C1273">
        <v>38.700000000000003</v>
      </c>
    </row>
    <row r="1274" spans="1:3">
      <c r="A1274" t="s">
        <v>1419</v>
      </c>
      <c r="B1274" t="s">
        <v>74</v>
      </c>
      <c r="C1274">
        <v>18.600000000000001</v>
      </c>
    </row>
    <row r="1275" spans="1:3">
      <c r="A1275" t="s">
        <v>1420</v>
      </c>
      <c r="B1275" t="s">
        <v>74</v>
      </c>
      <c r="C1275">
        <v>54</v>
      </c>
    </row>
    <row r="1276" spans="1:3">
      <c r="A1276" t="s">
        <v>1421</v>
      </c>
      <c r="B1276" t="s">
        <v>439</v>
      </c>
      <c r="C1276">
        <v>15.1</v>
      </c>
    </row>
    <row r="1277" spans="1:3">
      <c r="A1277" t="s">
        <v>1422</v>
      </c>
      <c r="B1277" t="s">
        <v>74</v>
      </c>
      <c r="C1277">
        <v>7.5</v>
      </c>
    </row>
    <row r="1278" spans="1:3">
      <c r="A1278" t="s">
        <v>1423</v>
      </c>
      <c r="B1278" t="s">
        <v>74</v>
      </c>
      <c r="C1278">
        <v>23.7</v>
      </c>
    </row>
    <row r="1279" spans="1:3">
      <c r="A1279" t="s">
        <v>1424</v>
      </c>
      <c r="B1279" t="s">
        <v>101</v>
      </c>
      <c r="C1279">
        <v>19</v>
      </c>
    </row>
    <row r="1280" spans="1:3">
      <c r="A1280" t="s">
        <v>1425</v>
      </c>
      <c r="B1280" t="s">
        <v>74</v>
      </c>
      <c r="C1280">
        <v>13.8</v>
      </c>
    </row>
    <row r="1281" spans="1:3">
      <c r="A1281" t="s">
        <v>1426</v>
      </c>
      <c r="B1281" t="s">
        <v>74</v>
      </c>
      <c r="C1281">
        <v>20.8</v>
      </c>
    </row>
    <row r="1282" spans="1:3">
      <c r="A1282" t="s">
        <v>1427</v>
      </c>
      <c r="B1282" t="s">
        <v>74</v>
      </c>
      <c r="C1282">
        <v>12.6</v>
      </c>
    </row>
    <row r="1283" spans="1:3">
      <c r="A1283" t="s">
        <v>1428</v>
      </c>
      <c r="B1283" t="s">
        <v>74</v>
      </c>
      <c r="C1283">
        <v>19.3</v>
      </c>
    </row>
    <row r="1284" spans="1:3">
      <c r="A1284" t="s">
        <v>1429</v>
      </c>
      <c r="B1284" t="s">
        <v>74</v>
      </c>
      <c r="C1284">
        <v>17.399999999999999</v>
      </c>
    </row>
    <row r="1285" spans="1:3">
      <c r="A1285" t="s">
        <v>1430</v>
      </c>
      <c r="B1285" t="s">
        <v>74</v>
      </c>
      <c r="C1285">
        <v>7.2</v>
      </c>
    </row>
    <row r="1286" spans="1:3">
      <c r="A1286" t="s">
        <v>1431</v>
      </c>
      <c r="B1286" t="s">
        <v>74</v>
      </c>
      <c r="C1286">
        <v>13</v>
      </c>
    </row>
    <row r="1287" spans="1:3">
      <c r="A1287" t="s">
        <v>1432</v>
      </c>
      <c r="B1287" t="s">
        <v>74</v>
      </c>
      <c r="C1287">
        <v>33.299999999999997</v>
      </c>
    </row>
    <row r="1288" spans="1:3">
      <c r="A1288" t="s">
        <v>1433</v>
      </c>
      <c r="B1288" t="s">
        <v>74</v>
      </c>
      <c r="C1288">
        <v>18.5</v>
      </c>
    </row>
    <row r="1289" spans="1:3">
      <c r="A1289" t="s">
        <v>1434</v>
      </c>
      <c r="B1289" t="s">
        <v>74</v>
      </c>
      <c r="C1289">
        <v>19.600000000000001</v>
      </c>
    </row>
    <row r="1290" spans="1:3">
      <c r="A1290" t="s">
        <v>1435</v>
      </c>
      <c r="B1290" t="s">
        <v>436</v>
      </c>
      <c r="C1290">
        <v>16.3</v>
      </c>
    </row>
    <row r="1291" spans="1:3">
      <c r="A1291" t="s">
        <v>1436</v>
      </c>
      <c r="B1291" t="s">
        <v>74</v>
      </c>
      <c r="C1291">
        <v>19.899999999999999</v>
      </c>
    </row>
    <row r="1292" spans="1:3">
      <c r="A1292" t="s">
        <v>1437</v>
      </c>
      <c r="B1292" t="s">
        <v>74</v>
      </c>
      <c r="C1292">
        <v>6.9</v>
      </c>
    </row>
    <row r="1293" spans="1:3">
      <c r="A1293" t="s">
        <v>1438</v>
      </c>
      <c r="B1293" t="s">
        <v>74</v>
      </c>
      <c r="C1293">
        <v>16</v>
      </c>
    </row>
    <row r="1294" spans="1:3">
      <c r="A1294" t="s">
        <v>1439</v>
      </c>
      <c r="B1294" t="s">
        <v>74</v>
      </c>
      <c r="C1294">
        <v>24.2</v>
      </c>
    </row>
    <row r="1295" spans="1:3">
      <c r="A1295" t="s">
        <v>1440</v>
      </c>
      <c r="B1295" t="s">
        <v>1441</v>
      </c>
      <c r="C1295">
        <v>16.3</v>
      </c>
    </row>
    <row r="1296" spans="1:3">
      <c r="A1296" t="s">
        <v>1442</v>
      </c>
      <c r="B1296" t="s">
        <v>74</v>
      </c>
      <c r="C1296">
        <v>21.9</v>
      </c>
    </row>
    <row r="1297" spans="1:3">
      <c r="A1297" t="s">
        <v>1443</v>
      </c>
      <c r="B1297" t="s">
        <v>74</v>
      </c>
      <c r="C1297">
        <v>16</v>
      </c>
    </row>
    <row r="1298" spans="1:3">
      <c r="A1298" t="s">
        <v>1444</v>
      </c>
      <c r="B1298" t="s">
        <v>74</v>
      </c>
      <c r="C1298">
        <v>34.1</v>
      </c>
    </row>
    <row r="1299" spans="1:3">
      <c r="A1299" t="s">
        <v>1445</v>
      </c>
      <c r="B1299" t="s">
        <v>74</v>
      </c>
      <c r="C1299">
        <v>19.100000000000001</v>
      </c>
    </row>
    <row r="1300" spans="1:3">
      <c r="A1300" t="s">
        <v>1446</v>
      </c>
      <c r="B1300" t="s">
        <v>852</v>
      </c>
      <c r="C1300">
        <v>10.3</v>
      </c>
    </row>
    <row r="1301" spans="1:3">
      <c r="A1301" t="s">
        <v>1447</v>
      </c>
      <c r="B1301" t="s">
        <v>74</v>
      </c>
      <c r="C1301">
        <v>7.9</v>
      </c>
    </row>
    <row r="1302" spans="1:3">
      <c r="A1302" t="s">
        <v>1448</v>
      </c>
      <c r="B1302" t="s">
        <v>640</v>
      </c>
      <c r="C1302">
        <v>7.7</v>
      </c>
    </row>
    <row r="1303" spans="1:3">
      <c r="A1303" t="s">
        <v>1449</v>
      </c>
      <c r="B1303" t="s">
        <v>74</v>
      </c>
      <c r="C1303">
        <v>25.3</v>
      </c>
    </row>
    <row r="1304" spans="1:3">
      <c r="A1304" t="s">
        <v>1450</v>
      </c>
      <c r="B1304" t="s">
        <v>74</v>
      </c>
      <c r="C1304">
        <v>14.4</v>
      </c>
    </row>
    <row r="1305" spans="1:3">
      <c r="A1305" t="s">
        <v>1794</v>
      </c>
      <c r="B1305" t="s">
        <v>640</v>
      </c>
      <c r="C1305">
        <v>14.5</v>
      </c>
    </row>
    <row r="1306" spans="1:3">
      <c r="A1306" t="s">
        <v>1451</v>
      </c>
      <c r="B1306" t="s">
        <v>74</v>
      </c>
      <c r="C1306">
        <v>4.5</v>
      </c>
    </row>
    <row r="1307" spans="1:3">
      <c r="A1307" t="s">
        <v>1452</v>
      </c>
      <c r="B1307" t="s">
        <v>85</v>
      </c>
      <c r="C1307">
        <v>14.8</v>
      </c>
    </row>
    <row r="1308" spans="1:3">
      <c r="A1308" t="s">
        <v>1453</v>
      </c>
      <c r="B1308" t="s">
        <v>74</v>
      </c>
      <c r="C1308">
        <v>22</v>
      </c>
    </row>
    <row r="1309" spans="1:3">
      <c r="A1309" t="s">
        <v>1454</v>
      </c>
      <c r="B1309" t="s">
        <v>74</v>
      </c>
      <c r="C1309">
        <v>29.5</v>
      </c>
    </row>
    <row r="1310" spans="1:3">
      <c r="A1310" t="s">
        <v>1455</v>
      </c>
      <c r="B1310" t="s">
        <v>74</v>
      </c>
      <c r="C1310">
        <v>10.6</v>
      </c>
    </row>
    <row r="1311" spans="1:3">
      <c r="A1311" t="s">
        <v>1456</v>
      </c>
      <c r="B1311" t="s">
        <v>74</v>
      </c>
      <c r="C1311">
        <v>21.7</v>
      </c>
    </row>
    <row r="1312" spans="1:3">
      <c r="A1312" t="s">
        <v>1457</v>
      </c>
      <c r="B1312" t="s">
        <v>74</v>
      </c>
      <c r="C1312">
        <v>13.6</v>
      </c>
    </row>
    <row r="1313" spans="1:3">
      <c r="A1313" t="s">
        <v>1458</v>
      </c>
      <c r="B1313" t="s">
        <v>74</v>
      </c>
      <c r="C1313">
        <v>17.100000000000001</v>
      </c>
    </row>
    <row r="1314" spans="1:3">
      <c r="A1314" t="s">
        <v>1459</v>
      </c>
      <c r="B1314" t="s">
        <v>74</v>
      </c>
      <c r="C1314">
        <v>8.4</v>
      </c>
    </row>
    <row r="1315" spans="1:3">
      <c r="A1315" t="s">
        <v>1460</v>
      </c>
      <c r="B1315" t="s">
        <v>74</v>
      </c>
      <c r="C1315">
        <v>13.8</v>
      </c>
    </row>
    <row r="1316" spans="1:3">
      <c r="A1316" t="s">
        <v>1461</v>
      </c>
      <c r="B1316" t="s">
        <v>74</v>
      </c>
      <c r="C1316">
        <v>17.3</v>
      </c>
    </row>
    <row r="1317" spans="1:3">
      <c r="A1317" t="s">
        <v>1462</v>
      </c>
      <c r="B1317" t="s">
        <v>74</v>
      </c>
      <c r="C1317">
        <v>28.9</v>
      </c>
    </row>
    <row r="1318" spans="1:3">
      <c r="A1318" t="s">
        <v>1463</v>
      </c>
      <c r="B1318" t="s">
        <v>74</v>
      </c>
      <c r="C1318">
        <v>11.5</v>
      </c>
    </row>
    <row r="1319" spans="1:3">
      <c r="A1319" t="s">
        <v>1464</v>
      </c>
      <c r="B1319" t="s">
        <v>74</v>
      </c>
      <c r="C1319">
        <v>12.3</v>
      </c>
    </row>
    <row r="1320" spans="1:3">
      <c r="A1320" t="s">
        <v>1465</v>
      </c>
      <c r="B1320" t="s">
        <v>74</v>
      </c>
      <c r="C1320">
        <v>12</v>
      </c>
    </row>
    <row r="1321" spans="1:3">
      <c r="A1321" t="s">
        <v>1466</v>
      </c>
      <c r="B1321" t="s">
        <v>74</v>
      </c>
      <c r="C1321">
        <v>18.899999999999999</v>
      </c>
    </row>
    <row r="1322" spans="1:3">
      <c r="A1322" t="s">
        <v>1467</v>
      </c>
      <c r="B1322" t="s">
        <v>74</v>
      </c>
      <c r="C1322">
        <v>14.8</v>
      </c>
    </row>
    <row r="1323" spans="1:3">
      <c r="A1323" t="s">
        <v>1468</v>
      </c>
      <c r="B1323" t="s">
        <v>74</v>
      </c>
      <c r="C1323">
        <v>30</v>
      </c>
    </row>
    <row r="1324" spans="1:3">
      <c r="A1324" t="s">
        <v>1469</v>
      </c>
      <c r="B1324" t="s">
        <v>74</v>
      </c>
      <c r="C1324">
        <v>22.3</v>
      </c>
    </row>
    <row r="1325" spans="1:3">
      <c r="A1325" t="s">
        <v>1470</v>
      </c>
      <c r="B1325" t="s">
        <v>74</v>
      </c>
      <c r="C1325">
        <v>22.3</v>
      </c>
    </row>
    <row r="1326" spans="1:3">
      <c r="A1326" t="s">
        <v>1471</v>
      </c>
      <c r="B1326" t="s">
        <v>74</v>
      </c>
      <c r="C1326">
        <v>19.3</v>
      </c>
    </row>
    <row r="1327" spans="1:3">
      <c r="A1327" t="s">
        <v>1472</v>
      </c>
      <c r="B1327" t="s">
        <v>74</v>
      </c>
      <c r="C1327">
        <v>16.600000000000001</v>
      </c>
    </row>
    <row r="1328" spans="1:3">
      <c r="A1328" t="s">
        <v>1473</v>
      </c>
      <c r="B1328" t="s">
        <v>547</v>
      </c>
      <c r="C1328">
        <v>2</v>
      </c>
    </row>
    <row r="1329" spans="1:3">
      <c r="A1329" t="s">
        <v>1474</v>
      </c>
      <c r="B1329" t="s">
        <v>74</v>
      </c>
      <c r="C1329">
        <v>17.7</v>
      </c>
    </row>
    <row r="1330" spans="1:3">
      <c r="A1330" t="s">
        <v>1475</v>
      </c>
      <c r="B1330" t="s">
        <v>74</v>
      </c>
      <c r="C1330">
        <v>9.1999999999999993</v>
      </c>
    </row>
    <row r="1331" spans="1:3">
      <c r="A1331" t="s">
        <v>1476</v>
      </c>
      <c r="B1331" t="s">
        <v>74</v>
      </c>
      <c r="C1331">
        <v>23.8</v>
      </c>
    </row>
    <row r="1332" spans="1:3">
      <c r="A1332" t="s">
        <v>1477</v>
      </c>
      <c r="B1332" t="s">
        <v>74</v>
      </c>
      <c r="C1332">
        <v>13.3</v>
      </c>
    </row>
    <row r="1333" spans="1:3">
      <c r="A1333" t="s">
        <v>1478</v>
      </c>
      <c r="B1333" t="s">
        <v>1479</v>
      </c>
      <c r="C1333">
        <v>16.5</v>
      </c>
    </row>
    <row r="1334" spans="1:3">
      <c r="A1334" t="s">
        <v>1480</v>
      </c>
      <c r="B1334" t="s">
        <v>74</v>
      </c>
      <c r="C1334">
        <v>19.600000000000001</v>
      </c>
    </row>
    <row r="1335" spans="1:3">
      <c r="A1335" t="s">
        <v>1481</v>
      </c>
      <c r="B1335" t="s">
        <v>74</v>
      </c>
      <c r="C1335">
        <v>14.7</v>
      </c>
    </row>
    <row r="1336" spans="1:3">
      <c r="A1336" t="s">
        <v>1482</v>
      </c>
      <c r="B1336" t="s">
        <v>74</v>
      </c>
      <c r="C1336">
        <v>14.7</v>
      </c>
    </row>
    <row r="1337" spans="1:3">
      <c r="A1337" t="s">
        <v>1483</v>
      </c>
      <c r="B1337" t="s">
        <v>74</v>
      </c>
      <c r="C1337">
        <v>21</v>
      </c>
    </row>
    <row r="1338" spans="1:3">
      <c r="A1338" t="s">
        <v>1484</v>
      </c>
      <c r="B1338" t="s">
        <v>74</v>
      </c>
      <c r="C1338">
        <v>27.8</v>
      </c>
    </row>
    <row r="1339" spans="1:3">
      <c r="A1339" t="s">
        <v>1485</v>
      </c>
      <c r="B1339" t="s">
        <v>74</v>
      </c>
      <c r="C1339">
        <v>8.1</v>
      </c>
    </row>
    <row r="1340" spans="1:3">
      <c r="A1340" t="s">
        <v>1486</v>
      </c>
      <c r="B1340" t="s">
        <v>74</v>
      </c>
      <c r="C1340">
        <v>2.2999999999999998</v>
      </c>
    </row>
    <row r="1341" spans="1:3">
      <c r="A1341" t="s">
        <v>1487</v>
      </c>
      <c r="B1341" t="s">
        <v>74</v>
      </c>
      <c r="C1341">
        <v>31</v>
      </c>
    </row>
    <row r="1342" spans="1:3">
      <c r="A1342" t="s">
        <v>1489</v>
      </c>
      <c r="B1342" t="s">
        <v>74</v>
      </c>
      <c r="C1342">
        <v>17.7</v>
      </c>
    </row>
    <row r="1343" spans="1:3">
      <c r="A1343" t="s">
        <v>1490</v>
      </c>
      <c r="B1343" t="s">
        <v>74</v>
      </c>
      <c r="C1343">
        <v>10</v>
      </c>
    </row>
    <row r="1344" spans="1:3">
      <c r="A1344" t="s">
        <v>1491</v>
      </c>
      <c r="B1344" t="s">
        <v>85</v>
      </c>
      <c r="C1344">
        <v>18.100000000000001</v>
      </c>
    </row>
    <row r="1345" spans="1:3">
      <c r="A1345" t="s">
        <v>1492</v>
      </c>
      <c r="B1345" t="s">
        <v>74</v>
      </c>
      <c r="C1345">
        <v>35.700000000000003</v>
      </c>
    </row>
    <row r="1346" spans="1:3">
      <c r="A1346" t="s">
        <v>1493</v>
      </c>
      <c r="B1346" t="s">
        <v>74</v>
      </c>
      <c r="C1346">
        <v>29.2</v>
      </c>
    </row>
    <row r="1347" spans="1:3">
      <c r="A1347" t="s">
        <v>1798</v>
      </c>
      <c r="B1347" t="s">
        <v>74</v>
      </c>
      <c r="C1347">
        <v>15.6</v>
      </c>
    </row>
    <row r="1348" spans="1:3">
      <c r="A1348" t="s">
        <v>1494</v>
      </c>
      <c r="B1348" t="s">
        <v>74</v>
      </c>
      <c r="C1348">
        <v>14.3</v>
      </c>
    </row>
    <row r="1349" spans="1:3">
      <c r="A1349" t="s">
        <v>1495</v>
      </c>
      <c r="B1349" t="s">
        <v>74</v>
      </c>
      <c r="C1349">
        <v>23</v>
      </c>
    </row>
    <row r="1350" spans="1:3">
      <c r="A1350" t="s">
        <v>1496</v>
      </c>
      <c r="B1350" t="s">
        <v>74</v>
      </c>
      <c r="C1350">
        <v>18.7</v>
      </c>
    </row>
    <row r="1351" spans="1:3">
      <c r="A1351" t="s">
        <v>1497</v>
      </c>
      <c r="B1351" t="s">
        <v>74</v>
      </c>
      <c r="C1351">
        <v>16.399999999999999</v>
      </c>
    </row>
    <row r="1352" spans="1:3">
      <c r="A1352" t="s">
        <v>1498</v>
      </c>
      <c r="B1352" t="s">
        <v>74</v>
      </c>
      <c r="C1352">
        <v>24.6</v>
      </c>
    </row>
    <row r="1353" spans="1:3">
      <c r="A1353" t="s">
        <v>1499</v>
      </c>
      <c r="B1353" t="s">
        <v>74</v>
      </c>
      <c r="C1353">
        <v>36.299999999999997</v>
      </c>
    </row>
    <row r="1354" spans="1:3">
      <c r="A1354" t="s">
        <v>1500</v>
      </c>
      <c r="B1354" t="s">
        <v>1501</v>
      </c>
      <c r="C1354">
        <v>5.3</v>
      </c>
    </row>
    <row r="1355" spans="1:3">
      <c r="A1355" t="s">
        <v>1502</v>
      </c>
      <c r="B1355" t="s">
        <v>74</v>
      </c>
      <c r="C1355">
        <v>24.9</v>
      </c>
    </row>
    <row r="1356" spans="1:3">
      <c r="A1356" t="s">
        <v>1503</v>
      </c>
      <c r="B1356" t="s">
        <v>74</v>
      </c>
      <c r="C1356">
        <v>12.3</v>
      </c>
    </row>
    <row r="1357" spans="1:3">
      <c r="A1357" t="s">
        <v>1504</v>
      </c>
      <c r="B1357" t="s">
        <v>74</v>
      </c>
      <c r="C1357">
        <v>16.5</v>
      </c>
    </row>
    <row r="1358" spans="1:3">
      <c r="A1358" t="s">
        <v>1505</v>
      </c>
      <c r="B1358" t="s">
        <v>74</v>
      </c>
      <c r="C1358">
        <v>9.5</v>
      </c>
    </row>
    <row r="1359" spans="1:3">
      <c r="A1359" t="s">
        <v>1506</v>
      </c>
      <c r="B1359" t="s">
        <v>119</v>
      </c>
      <c r="C1359">
        <v>4.2</v>
      </c>
    </row>
    <row r="1360" spans="1:3">
      <c r="A1360" t="s">
        <v>1507</v>
      </c>
      <c r="B1360" t="s">
        <v>74</v>
      </c>
      <c r="C1360">
        <v>14.7</v>
      </c>
    </row>
    <row r="1361" spans="1:3">
      <c r="A1361" t="s">
        <v>1508</v>
      </c>
      <c r="B1361" t="s">
        <v>74</v>
      </c>
      <c r="C1361">
        <v>23.2</v>
      </c>
    </row>
    <row r="1362" spans="1:3">
      <c r="A1362" t="s">
        <v>1509</v>
      </c>
      <c r="B1362" t="s">
        <v>74</v>
      </c>
      <c r="C1362">
        <v>21.1</v>
      </c>
    </row>
    <row r="1363" spans="1:3">
      <c r="A1363" t="s">
        <v>1510</v>
      </c>
      <c r="B1363" t="s">
        <v>74</v>
      </c>
      <c r="C1363">
        <v>6.7</v>
      </c>
    </row>
    <row r="1364" spans="1:3">
      <c r="A1364" t="s">
        <v>1511</v>
      </c>
      <c r="B1364" t="s">
        <v>154</v>
      </c>
      <c r="C1364">
        <v>14.8</v>
      </c>
    </row>
    <row r="1365" spans="1:3">
      <c r="A1365" t="s">
        <v>1512</v>
      </c>
      <c r="B1365" t="s">
        <v>74</v>
      </c>
      <c r="C1365">
        <v>9.8000000000000007</v>
      </c>
    </row>
    <row r="1366" spans="1:3">
      <c r="A1366" t="s">
        <v>1513</v>
      </c>
      <c r="B1366" t="s">
        <v>74</v>
      </c>
      <c r="C1366">
        <v>23.7</v>
      </c>
    </row>
    <row r="1367" spans="1:3">
      <c r="A1367" t="s">
        <v>1514</v>
      </c>
      <c r="B1367" t="s">
        <v>74</v>
      </c>
      <c r="C1367">
        <v>23.1</v>
      </c>
    </row>
    <row r="1368" spans="1:3">
      <c r="A1368" t="s">
        <v>1515</v>
      </c>
      <c r="B1368" t="s">
        <v>74</v>
      </c>
      <c r="C1368">
        <v>18.100000000000001</v>
      </c>
    </row>
    <row r="1369" spans="1:3">
      <c r="A1369" t="s">
        <v>1516</v>
      </c>
      <c r="B1369" t="s">
        <v>74</v>
      </c>
      <c r="C1369">
        <v>19.899999999999999</v>
      </c>
    </row>
    <row r="1370" spans="1:3">
      <c r="A1370" t="s">
        <v>1517</v>
      </c>
      <c r="B1370" t="s">
        <v>74</v>
      </c>
      <c r="C1370">
        <v>11.9</v>
      </c>
    </row>
    <row r="1371" spans="1:3">
      <c r="A1371" t="s">
        <v>1518</v>
      </c>
      <c r="B1371" t="s">
        <v>74</v>
      </c>
      <c r="C1371">
        <v>10.6</v>
      </c>
    </row>
    <row r="1372" spans="1:3">
      <c r="A1372" t="s">
        <v>1519</v>
      </c>
      <c r="B1372" t="s">
        <v>74</v>
      </c>
      <c r="C1372">
        <v>35.6</v>
      </c>
    </row>
    <row r="1373" spans="1:3">
      <c r="A1373" t="s">
        <v>1520</v>
      </c>
      <c r="B1373" t="s">
        <v>74</v>
      </c>
      <c r="C1373">
        <v>20.399999999999999</v>
      </c>
    </row>
    <row r="1374" spans="1:3">
      <c r="A1374" t="s">
        <v>1521</v>
      </c>
      <c r="B1374" t="s">
        <v>74</v>
      </c>
      <c r="C1374">
        <v>19.399999999999999</v>
      </c>
    </row>
    <row r="1375" spans="1:3">
      <c r="A1375" t="s">
        <v>1522</v>
      </c>
      <c r="B1375" t="s">
        <v>74</v>
      </c>
      <c r="C1375">
        <v>17.3</v>
      </c>
    </row>
    <row r="1376" spans="1:3">
      <c r="A1376" t="s">
        <v>1523</v>
      </c>
      <c r="B1376" t="s">
        <v>74</v>
      </c>
      <c r="C1376">
        <v>24.2</v>
      </c>
    </row>
    <row r="1377" spans="1:3">
      <c r="A1377" t="s">
        <v>1524</v>
      </c>
      <c r="B1377" t="s">
        <v>74</v>
      </c>
      <c r="C1377">
        <v>11.3</v>
      </c>
    </row>
    <row r="1378" spans="1:3">
      <c r="A1378" t="s">
        <v>1525</v>
      </c>
      <c r="B1378" t="s">
        <v>74</v>
      </c>
      <c r="C1378">
        <v>20.5</v>
      </c>
    </row>
    <row r="1379" spans="1:3">
      <c r="A1379" t="s">
        <v>1526</v>
      </c>
      <c r="B1379" t="s">
        <v>74</v>
      </c>
      <c r="C1379">
        <v>22.3</v>
      </c>
    </row>
    <row r="1380" spans="1:3">
      <c r="A1380" t="s">
        <v>1527</v>
      </c>
      <c r="B1380" t="s">
        <v>74</v>
      </c>
      <c r="C1380">
        <v>20.6</v>
      </c>
    </row>
    <row r="1381" spans="1:3">
      <c r="A1381" t="s">
        <v>1528</v>
      </c>
      <c r="B1381" t="s">
        <v>346</v>
      </c>
      <c r="C1381">
        <v>12.4</v>
      </c>
    </row>
    <row r="1382" spans="1:3">
      <c r="A1382" t="s">
        <v>1529</v>
      </c>
      <c r="B1382" t="s">
        <v>74</v>
      </c>
      <c r="C1382">
        <v>13.4</v>
      </c>
    </row>
    <row r="1383" spans="1:3">
      <c r="A1383" t="s">
        <v>1530</v>
      </c>
      <c r="B1383" t="s">
        <v>74</v>
      </c>
      <c r="C1383">
        <v>20.5</v>
      </c>
    </row>
    <row r="1384" spans="1:3">
      <c r="A1384" t="s">
        <v>1531</v>
      </c>
      <c r="B1384" t="s">
        <v>74</v>
      </c>
      <c r="C1384">
        <v>28.1</v>
      </c>
    </row>
    <row r="1385" spans="1:3">
      <c r="A1385" t="s">
        <v>1532</v>
      </c>
      <c r="B1385" t="s">
        <v>574</v>
      </c>
      <c r="C1385">
        <v>13.7</v>
      </c>
    </row>
    <row r="1386" spans="1:3">
      <c r="A1386" t="s">
        <v>1533</v>
      </c>
      <c r="B1386" t="s">
        <v>74</v>
      </c>
      <c r="C1386">
        <v>12.7</v>
      </c>
    </row>
    <row r="1387" spans="1:3">
      <c r="A1387" t="s">
        <v>1534</v>
      </c>
      <c r="B1387" t="s">
        <v>74</v>
      </c>
      <c r="C1387">
        <v>23</v>
      </c>
    </row>
    <row r="1388" spans="1:3">
      <c r="A1388" t="s">
        <v>1535</v>
      </c>
      <c r="B1388" t="s">
        <v>74</v>
      </c>
      <c r="C1388">
        <v>23</v>
      </c>
    </row>
    <row r="1389" spans="1:3">
      <c r="A1389" t="s">
        <v>1536</v>
      </c>
      <c r="B1389" t="s">
        <v>74</v>
      </c>
      <c r="C1389">
        <v>29.2</v>
      </c>
    </row>
    <row r="1390" spans="1:3">
      <c r="A1390" t="s">
        <v>1537</v>
      </c>
      <c r="B1390" t="s">
        <v>74</v>
      </c>
      <c r="C1390">
        <v>16.7</v>
      </c>
    </row>
    <row r="1391" spans="1:3">
      <c r="A1391" t="s">
        <v>1538</v>
      </c>
      <c r="B1391" t="s">
        <v>74</v>
      </c>
      <c r="C1391">
        <v>12.3</v>
      </c>
    </row>
    <row r="1392" spans="1:3">
      <c r="A1392" t="s">
        <v>1539</v>
      </c>
      <c r="B1392" t="s">
        <v>74</v>
      </c>
      <c r="C1392">
        <v>9.5</v>
      </c>
    </row>
    <row r="1393" spans="1:3">
      <c r="A1393" t="s">
        <v>1540</v>
      </c>
      <c r="B1393" t="s">
        <v>146</v>
      </c>
      <c r="C1393">
        <v>23.2</v>
      </c>
    </row>
    <row r="1394" spans="1:3">
      <c r="A1394" t="s">
        <v>1541</v>
      </c>
      <c r="B1394" t="s">
        <v>74</v>
      </c>
      <c r="C1394">
        <v>14.7</v>
      </c>
    </row>
    <row r="1395" spans="1:3">
      <c r="A1395" t="s">
        <v>1542</v>
      </c>
      <c r="B1395" t="s">
        <v>74</v>
      </c>
      <c r="C1395">
        <v>18.2</v>
      </c>
    </row>
    <row r="1396" spans="1:3">
      <c r="A1396" t="s">
        <v>1543</v>
      </c>
      <c r="B1396" t="s">
        <v>74</v>
      </c>
      <c r="C1396">
        <v>28</v>
      </c>
    </row>
    <row r="1397" spans="1:3">
      <c r="A1397" t="s">
        <v>1544</v>
      </c>
      <c r="B1397" t="s">
        <v>74</v>
      </c>
      <c r="C1397">
        <v>18.600000000000001</v>
      </c>
    </row>
    <row r="1398" spans="1:3">
      <c r="A1398" t="s">
        <v>1545</v>
      </c>
      <c r="B1398" t="s">
        <v>74</v>
      </c>
      <c r="C1398">
        <v>23.4</v>
      </c>
    </row>
    <row r="1399" spans="1:3">
      <c r="A1399" t="s">
        <v>1546</v>
      </c>
      <c r="B1399" t="s">
        <v>74</v>
      </c>
      <c r="C1399">
        <v>19.3</v>
      </c>
    </row>
    <row r="1400" spans="1:3">
      <c r="A1400" t="s">
        <v>1547</v>
      </c>
      <c r="B1400" t="s">
        <v>505</v>
      </c>
      <c r="C1400">
        <v>20.7</v>
      </c>
    </row>
    <row r="1401" spans="1:3">
      <c r="A1401" t="s">
        <v>1548</v>
      </c>
      <c r="B1401" t="s">
        <v>74</v>
      </c>
      <c r="C1401">
        <v>21.6</v>
      </c>
    </row>
    <row r="1402" spans="1:3">
      <c r="A1402" t="s">
        <v>1549</v>
      </c>
      <c r="B1402" t="s">
        <v>74</v>
      </c>
      <c r="C1402">
        <v>11.7</v>
      </c>
    </row>
    <row r="1403" spans="1:3">
      <c r="A1403" t="s">
        <v>1550</v>
      </c>
      <c r="B1403" t="s">
        <v>74</v>
      </c>
      <c r="C1403">
        <v>15.5</v>
      </c>
    </row>
    <row r="1404" spans="1:3">
      <c r="A1404" t="s">
        <v>1551</v>
      </c>
      <c r="B1404" t="s">
        <v>74</v>
      </c>
      <c r="C1404">
        <v>21.1</v>
      </c>
    </row>
    <row r="1405" spans="1:3">
      <c r="A1405" t="s">
        <v>1552</v>
      </c>
      <c r="B1405" t="s">
        <v>74</v>
      </c>
      <c r="C1405">
        <v>15.6</v>
      </c>
    </row>
    <row r="1406" spans="1:3">
      <c r="A1406" t="s">
        <v>1553</v>
      </c>
      <c r="B1406" t="s">
        <v>74</v>
      </c>
      <c r="C1406">
        <v>11.6</v>
      </c>
    </row>
    <row r="1407" spans="1:3">
      <c r="A1407" t="s">
        <v>1554</v>
      </c>
      <c r="B1407" t="s">
        <v>74</v>
      </c>
      <c r="C1407">
        <v>33.4</v>
      </c>
    </row>
    <row r="1408" spans="1:3">
      <c r="A1408" t="s">
        <v>1555</v>
      </c>
      <c r="B1408" t="s">
        <v>74</v>
      </c>
      <c r="C1408">
        <v>27.4</v>
      </c>
    </row>
    <row r="1409" spans="1:3">
      <c r="A1409" t="s">
        <v>1556</v>
      </c>
      <c r="B1409" t="s">
        <v>74</v>
      </c>
      <c r="C1409">
        <v>9.1999999999999993</v>
      </c>
    </row>
    <row r="1410" spans="1:3">
      <c r="A1410" t="s">
        <v>1557</v>
      </c>
      <c r="B1410" t="s">
        <v>74</v>
      </c>
      <c r="C1410">
        <v>17.8</v>
      </c>
    </row>
    <row r="1411" spans="1:3">
      <c r="A1411" t="s">
        <v>1558</v>
      </c>
      <c r="B1411" t="s">
        <v>74</v>
      </c>
      <c r="C1411">
        <v>36.5</v>
      </c>
    </row>
    <row r="1412" spans="1:3">
      <c r="A1412" t="s">
        <v>1559</v>
      </c>
      <c r="B1412" t="s">
        <v>74</v>
      </c>
      <c r="C1412">
        <v>11</v>
      </c>
    </row>
    <row r="1413" spans="1:3">
      <c r="A1413" t="s">
        <v>1560</v>
      </c>
      <c r="B1413" t="s">
        <v>74</v>
      </c>
      <c r="C1413">
        <v>14.5</v>
      </c>
    </row>
    <row r="1414" spans="1:3">
      <c r="A1414" t="s">
        <v>1561</v>
      </c>
      <c r="B1414" t="s">
        <v>74</v>
      </c>
      <c r="C1414">
        <v>24.1</v>
      </c>
    </row>
    <row r="1415" spans="1:3">
      <c r="A1415" t="s">
        <v>1562</v>
      </c>
      <c r="B1415" t="s">
        <v>74</v>
      </c>
      <c r="C1415">
        <v>19.3</v>
      </c>
    </row>
    <row r="1416" spans="1:3">
      <c r="A1416" t="s">
        <v>1563</v>
      </c>
      <c r="B1416" t="s">
        <v>74</v>
      </c>
      <c r="C1416">
        <v>28.3</v>
      </c>
    </row>
    <row r="1417" spans="1:3">
      <c r="A1417" t="s">
        <v>1564</v>
      </c>
      <c r="B1417" t="s">
        <v>74</v>
      </c>
      <c r="C1417">
        <v>32.200000000000003</v>
      </c>
    </row>
    <row r="1418" spans="1:3">
      <c r="A1418" t="s">
        <v>1565</v>
      </c>
      <c r="B1418" t="s">
        <v>74</v>
      </c>
      <c r="C1418">
        <v>33.9</v>
      </c>
    </row>
    <row r="1419" spans="1:3">
      <c r="A1419" t="s">
        <v>1566</v>
      </c>
      <c r="B1419" t="s">
        <v>1567</v>
      </c>
      <c r="C1419">
        <v>24.3</v>
      </c>
    </row>
    <row r="1420" spans="1:3">
      <c r="A1420" t="s">
        <v>1568</v>
      </c>
      <c r="B1420" t="s">
        <v>74</v>
      </c>
      <c r="C1420">
        <v>28.3</v>
      </c>
    </row>
    <row r="1421" spans="1:3">
      <c r="A1421" t="s">
        <v>1569</v>
      </c>
      <c r="B1421" t="s">
        <v>74</v>
      </c>
      <c r="C1421">
        <v>17.3</v>
      </c>
    </row>
    <row r="1422" spans="1:3">
      <c r="A1422" t="s">
        <v>1570</v>
      </c>
      <c r="B1422" t="s">
        <v>74</v>
      </c>
      <c r="C1422">
        <v>29.9</v>
      </c>
    </row>
    <row r="1423" spans="1:3">
      <c r="A1423" t="s">
        <v>1571</v>
      </c>
      <c r="B1423" t="s">
        <v>74</v>
      </c>
      <c r="C1423">
        <v>24.8</v>
      </c>
    </row>
    <row r="1424" spans="1:3">
      <c r="A1424" t="s">
        <v>1572</v>
      </c>
      <c r="B1424" t="s">
        <v>74</v>
      </c>
      <c r="C1424">
        <v>13.8</v>
      </c>
    </row>
    <row r="1425" spans="1:3">
      <c r="A1425" t="s">
        <v>1573</v>
      </c>
      <c r="B1425" t="s">
        <v>74</v>
      </c>
      <c r="C1425">
        <v>32.200000000000003</v>
      </c>
    </row>
    <row r="1426" spans="1:3">
      <c r="A1426" t="s">
        <v>1574</v>
      </c>
      <c r="B1426" t="s">
        <v>1575</v>
      </c>
      <c r="C1426">
        <v>12.5</v>
      </c>
    </row>
    <row r="1427" spans="1:3">
      <c r="A1427" t="s">
        <v>1576</v>
      </c>
      <c r="B1427" t="s">
        <v>74</v>
      </c>
      <c r="C1427">
        <v>12.5</v>
      </c>
    </row>
    <row r="1428" spans="1:3">
      <c r="A1428" t="s">
        <v>1577</v>
      </c>
      <c r="B1428" t="s">
        <v>74</v>
      </c>
      <c r="C1428">
        <v>18.8</v>
      </c>
    </row>
    <row r="1429" spans="1:3">
      <c r="A1429" t="s">
        <v>1578</v>
      </c>
      <c r="B1429" t="s">
        <v>74</v>
      </c>
      <c r="C1429">
        <v>29</v>
      </c>
    </row>
    <row r="1430" spans="1:3">
      <c r="A1430" t="s">
        <v>1579</v>
      </c>
      <c r="B1430" t="s">
        <v>74</v>
      </c>
      <c r="C1430">
        <v>22.4</v>
      </c>
    </row>
    <row r="1431" spans="1:3">
      <c r="A1431" t="s">
        <v>1580</v>
      </c>
      <c r="B1431" t="s">
        <v>74</v>
      </c>
      <c r="C1431">
        <v>26.7</v>
      </c>
    </row>
    <row r="1432" spans="1:3">
      <c r="A1432" t="s">
        <v>1581</v>
      </c>
      <c r="B1432" t="s">
        <v>74</v>
      </c>
      <c r="C1432">
        <v>20.8</v>
      </c>
    </row>
    <row r="1433" spans="1:3">
      <c r="A1433" t="s">
        <v>1582</v>
      </c>
      <c r="B1433" t="s">
        <v>74</v>
      </c>
      <c r="C1433">
        <v>41.4</v>
      </c>
    </row>
    <row r="1434" spans="1:3">
      <c r="A1434" t="s">
        <v>1583</v>
      </c>
      <c r="B1434" t="s">
        <v>74</v>
      </c>
      <c r="C1434">
        <v>34.9</v>
      </c>
    </row>
    <row r="1435" spans="1:3">
      <c r="A1435" t="s">
        <v>1584</v>
      </c>
      <c r="B1435" t="s">
        <v>74</v>
      </c>
      <c r="C1435">
        <v>17.100000000000001</v>
      </c>
    </row>
    <row r="1436" spans="1:3">
      <c r="A1436" t="s">
        <v>1585</v>
      </c>
      <c r="B1436" t="s">
        <v>1586</v>
      </c>
      <c r="C1436">
        <v>9.8000000000000007</v>
      </c>
    </row>
    <row r="1437" spans="1:3">
      <c r="A1437" t="s">
        <v>1587</v>
      </c>
      <c r="B1437" t="s">
        <v>74</v>
      </c>
      <c r="C1437">
        <v>17</v>
      </c>
    </row>
    <row r="1438" spans="1:3">
      <c r="A1438" t="s">
        <v>1588</v>
      </c>
      <c r="B1438" t="s">
        <v>74</v>
      </c>
      <c r="C1438">
        <v>17.8</v>
      </c>
    </row>
    <row r="1439" spans="1:3">
      <c r="A1439" t="s">
        <v>1589</v>
      </c>
      <c r="B1439" t="s">
        <v>74</v>
      </c>
      <c r="C1439">
        <v>30.7</v>
      </c>
    </row>
    <row r="1440" spans="1:3">
      <c r="A1440" t="s">
        <v>1590</v>
      </c>
      <c r="B1440" t="s">
        <v>74</v>
      </c>
      <c r="C1440">
        <v>11.8</v>
      </c>
    </row>
    <row r="1441" spans="1:3">
      <c r="A1441" t="s">
        <v>1591</v>
      </c>
      <c r="B1441" t="s">
        <v>74</v>
      </c>
      <c r="C1441">
        <v>29.4</v>
      </c>
    </row>
    <row r="1442" spans="1:3">
      <c r="A1442" t="s">
        <v>1592</v>
      </c>
      <c r="B1442" t="s">
        <v>74</v>
      </c>
      <c r="C1442">
        <v>20.6</v>
      </c>
    </row>
    <row r="1443" spans="1:3">
      <c r="A1443" t="s">
        <v>1593</v>
      </c>
      <c r="B1443" t="s">
        <v>74</v>
      </c>
      <c r="C1443">
        <v>11.5</v>
      </c>
    </row>
    <row r="1444" spans="1:3">
      <c r="A1444" t="s">
        <v>1594</v>
      </c>
      <c r="B1444" t="s">
        <v>74</v>
      </c>
      <c r="C1444">
        <v>12.7</v>
      </c>
    </row>
    <row r="1445" spans="1:3">
      <c r="A1445" t="s">
        <v>1595</v>
      </c>
      <c r="B1445" t="s">
        <v>74</v>
      </c>
      <c r="C1445">
        <v>20.399999999999999</v>
      </c>
    </row>
    <row r="1446" spans="1:3">
      <c r="A1446" t="s">
        <v>1596</v>
      </c>
      <c r="B1446" t="s">
        <v>74</v>
      </c>
      <c r="C1446">
        <v>16.3</v>
      </c>
    </row>
    <row r="1447" spans="1:3">
      <c r="A1447" t="s">
        <v>1597</v>
      </c>
      <c r="B1447" t="s">
        <v>74</v>
      </c>
      <c r="C1447">
        <v>17</v>
      </c>
    </row>
    <row r="1448" spans="1:3">
      <c r="A1448" t="s">
        <v>1599</v>
      </c>
      <c r="B1448" t="s">
        <v>74</v>
      </c>
      <c r="C1448">
        <v>16.600000000000001</v>
      </c>
    </row>
    <row r="1449" spans="1:3">
      <c r="A1449" t="s">
        <v>1600</v>
      </c>
      <c r="B1449" t="s">
        <v>74</v>
      </c>
      <c r="C1449">
        <v>23.7</v>
      </c>
    </row>
    <row r="1450" spans="1:3">
      <c r="A1450" t="s">
        <v>1601</v>
      </c>
      <c r="B1450" t="s">
        <v>74</v>
      </c>
      <c r="C1450">
        <v>25.4</v>
      </c>
    </row>
    <row r="1451" spans="1:3">
      <c r="A1451" t="s">
        <v>1602</v>
      </c>
      <c r="B1451" t="s">
        <v>74</v>
      </c>
      <c r="C1451">
        <v>27.7</v>
      </c>
    </row>
    <row r="1452" spans="1:3">
      <c r="A1452" t="s">
        <v>1603</v>
      </c>
      <c r="B1452" t="s">
        <v>74</v>
      </c>
      <c r="C1452">
        <v>25.4</v>
      </c>
    </row>
    <row r="1453" spans="1:3">
      <c r="A1453" t="s">
        <v>1604</v>
      </c>
      <c r="B1453" t="s">
        <v>74</v>
      </c>
      <c r="C1453">
        <v>23.1</v>
      </c>
    </row>
    <row r="1454" spans="1:3">
      <c r="A1454" t="s">
        <v>1605</v>
      </c>
      <c r="B1454" t="s">
        <v>74</v>
      </c>
      <c r="C1454">
        <v>28.7</v>
      </c>
    </row>
    <row r="1455" spans="1:3">
      <c r="A1455" t="s">
        <v>1606</v>
      </c>
      <c r="B1455" t="s">
        <v>74</v>
      </c>
      <c r="C1455">
        <v>19</v>
      </c>
    </row>
    <row r="1456" spans="1:3">
      <c r="A1456" t="s">
        <v>1607</v>
      </c>
      <c r="B1456" t="s">
        <v>74</v>
      </c>
      <c r="C1456">
        <v>25.2</v>
      </c>
    </row>
    <row r="1457" spans="1:3">
      <c r="A1457" t="s">
        <v>1608</v>
      </c>
      <c r="B1457" t="s">
        <v>74</v>
      </c>
      <c r="C1457">
        <v>17.2</v>
      </c>
    </row>
    <row r="1458" spans="1:3">
      <c r="A1458" t="s">
        <v>1609</v>
      </c>
      <c r="B1458" t="s">
        <v>74</v>
      </c>
      <c r="C1458">
        <v>26</v>
      </c>
    </row>
    <row r="1459" spans="1:3">
      <c r="A1459" t="s">
        <v>1610</v>
      </c>
      <c r="B1459" t="s">
        <v>74</v>
      </c>
      <c r="C1459">
        <v>26.6</v>
      </c>
    </row>
    <row r="1460" spans="1:3">
      <c r="A1460" t="s">
        <v>1611</v>
      </c>
      <c r="B1460" t="s">
        <v>74</v>
      </c>
      <c r="C1460">
        <v>17</v>
      </c>
    </row>
    <row r="1461" spans="1:3">
      <c r="A1461" t="s">
        <v>1612</v>
      </c>
      <c r="B1461" t="s">
        <v>74</v>
      </c>
      <c r="C1461">
        <v>25.2</v>
      </c>
    </row>
    <row r="1462" spans="1:3">
      <c r="A1462" t="s">
        <v>1613</v>
      </c>
      <c r="B1462" t="s">
        <v>74</v>
      </c>
      <c r="C1462">
        <v>11.5</v>
      </c>
    </row>
    <row r="1463" spans="1:3">
      <c r="A1463" t="s">
        <v>1614</v>
      </c>
      <c r="B1463" t="s">
        <v>74</v>
      </c>
      <c r="C1463">
        <v>24</v>
      </c>
    </row>
    <row r="1464" spans="1:3">
      <c r="A1464" t="s">
        <v>1615</v>
      </c>
      <c r="B1464" t="s">
        <v>74</v>
      </c>
      <c r="C1464">
        <v>24.6</v>
      </c>
    </row>
    <row r="1465" spans="1:3">
      <c r="A1465" t="s">
        <v>1616</v>
      </c>
      <c r="B1465" t="s">
        <v>74</v>
      </c>
      <c r="C1465">
        <v>9.1999999999999993</v>
      </c>
    </row>
    <row r="1466" spans="1:3">
      <c r="A1466" t="s">
        <v>1617</v>
      </c>
      <c r="B1466" t="s">
        <v>74</v>
      </c>
      <c r="C1466">
        <v>20.5</v>
      </c>
    </row>
    <row r="1467" spans="1:3">
      <c r="A1467" t="s">
        <v>1618</v>
      </c>
      <c r="B1467" t="s">
        <v>467</v>
      </c>
      <c r="C1467">
        <v>54</v>
      </c>
    </row>
    <row r="1468" spans="1:3">
      <c r="A1468" t="s">
        <v>1619</v>
      </c>
      <c r="B1468" t="s">
        <v>74</v>
      </c>
      <c r="C1468">
        <v>23.1</v>
      </c>
    </row>
    <row r="1469" spans="1:3">
      <c r="A1469" t="s">
        <v>1620</v>
      </c>
      <c r="B1469" t="s">
        <v>74</v>
      </c>
      <c r="C1469">
        <v>23.6</v>
      </c>
    </row>
    <row r="1470" spans="1:3">
      <c r="A1470" t="s">
        <v>1621</v>
      </c>
      <c r="B1470" t="s">
        <v>74</v>
      </c>
      <c r="C1470">
        <v>17.8</v>
      </c>
    </row>
    <row r="1471" spans="1:3">
      <c r="A1471" t="s">
        <v>1622</v>
      </c>
      <c r="B1471" t="s">
        <v>74</v>
      </c>
      <c r="C1471">
        <v>24.6</v>
      </c>
    </row>
    <row r="1472" spans="1:3">
      <c r="A1472" t="s">
        <v>1623</v>
      </c>
      <c r="B1472" t="s">
        <v>74</v>
      </c>
      <c r="C1472">
        <v>32.5</v>
      </c>
    </row>
    <row r="1473" spans="1:3">
      <c r="A1473" t="s">
        <v>1624</v>
      </c>
      <c r="B1473" t="s">
        <v>74</v>
      </c>
      <c r="C1473">
        <v>23.6</v>
      </c>
    </row>
    <row r="1474" spans="1:3">
      <c r="A1474" t="s">
        <v>1625</v>
      </c>
      <c r="B1474" t="s">
        <v>74</v>
      </c>
      <c r="C1474">
        <v>19.100000000000001</v>
      </c>
    </row>
    <row r="1475" spans="1:3">
      <c r="A1475" t="s">
        <v>1626</v>
      </c>
      <c r="B1475" t="s">
        <v>74</v>
      </c>
      <c r="C1475">
        <v>31.9</v>
      </c>
    </row>
    <row r="1476" spans="1:3">
      <c r="A1476" t="s">
        <v>1627</v>
      </c>
      <c r="B1476" t="s">
        <v>74</v>
      </c>
      <c r="C1476">
        <v>16.7</v>
      </c>
    </row>
    <row r="1477" spans="1:3">
      <c r="A1477" t="s">
        <v>1628</v>
      </c>
      <c r="B1477" t="s">
        <v>74</v>
      </c>
      <c r="C1477">
        <v>15.1</v>
      </c>
    </row>
    <row r="1478" spans="1:3">
      <c r="A1478" t="s">
        <v>1629</v>
      </c>
      <c r="B1478" t="s">
        <v>74</v>
      </c>
      <c r="C1478">
        <v>21.7</v>
      </c>
    </row>
    <row r="1479" spans="1:3">
      <c r="A1479" t="s">
        <v>1630</v>
      </c>
      <c r="B1479" t="s">
        <v>74</v>
      </c>
      <c r="C1479">
        <v>13.5</v>
      </c>
    </row>
    <row r="1480" spans="1:3">
      <c r="A1480" t="s">
        <v>1631</v>
      </c>
      <c r="B1480" t="s">
        <v>74</v>
      </c>
      <c r="C1480">
        <v>38</v>
      </c>
    </row>
    <row r="1481" spans="1:3">
      <c r="A1481" t="s">
        <v>1632</v>
      </c>
      <c r="B1481" t="s">
        <v>74</v>
      </c>
      <c r="C1481">
        <v>23.3</v>
      </c>
    </row>
    <row r="1482" spans="1:3">
      <c r="A1482" t="s">
        <v>1633</v>
      </c>
      <c r="B1482" t="s">
        <v>74</v>
      </c>
      <c r="C1482">
        <v>32.299999999999997</v>
      </c>
    </row>
    <row r="1483" spans="1:3">
      <c r="A1483" t="s">
        <v>1634</v>
      </c>
      <c r="B1483" t="s">
        <v>74</v>
      </c>
      <c r="C1483">
        <v>16.8</v>
      </c>
    </row>
    <row r="1484" spans="1:3">
      <c r="A1484" t="s">
        <v>1635</v>
      </c>
      <c r="B1484" t="s">
        <v>74</v>
      </c>
      <c r="C1484">
        <v>23.1</v>
      </c>
    </row>
    <row r="1485" spans="1:3">
      <c r="A1485" t="s">
        <v>1636</v>
      </c>
      <c r="B1485" t="s">
        <v>74</v>
      </c>
      <c r="C1485">
        <v>15.9</v>
      </c>
    </row>
    <row r="1486" spans="1:3">
      <c r="A1486" t="s">
        <v>1637</v>
      </c>
      <c r="B1486" t="s">
        <v>74</v>
      </c>
      <c r="C1486">
        <v>27.1</v>
      </c>
    </row>
    <row r="1487" spans="1:3">
      <c r="A1487" t="s">
        <v>1638</v>
      </c>
      <c r="B1487" t="s">
        <v>74</v>
      </c>
      <c r="C1487">
        <v>13.5</v>
      </c>
    </row>
    <row r="1488" spans="1:3">
      <c r="A1488" t="s">
        <v>1639</v>
      </c>
      <c r="B1488" t="s">
        <v>74</v>
      </c>
      <c r="C1488">
        <v>27.1</v>
      </c>
    </row>
    <row r="1489" spans="1:3">
      <c r="A1489" t="s">
        <v>1640</v>
      </c>
      <c r="B1489" t="s">
        <v>74</v>
      </c>
      <c r="C1489">
        <v>7.7</v>
      </c>
    </row>
    <row r="1490" spans="1:3">
      <c r="A1490" t="s">
        <v>1641</v>
      </c>
      <c r="B1490" t="s">
        <v>1642</v>
      </c>
      <c r="C1490">
        <v>19</v>
      </c>
    </row>
    <row r="1491" spans="1:3">
      <c r="A1491" t="s">
        <v>1805</v>
      </c>
      <c r="B1491" t="s">
        <v>74</v>
      </c>
      <c r="C1491">
        <v>29.5</v>
      </c>
    </row>
    <row r="1492" spans="1:3">
      <c r="A1492" t="s">
        <v>1643</v>
      </c>
      <c r="B1492" t="s">
        <v>74</v>
      </c>
      <c r="C1492">
        <v>10.8</v>
      </c>
    </row>
    <row r="1493" spans="1:3">
      <c r="A1493" t="s">
        <v>1644</v>
      </c>
      <c r="B1493" t="s">
        <v>154</v>
      </c>
      <c r="C1493">
        <v>35.1</v>
      </c>
    </row>
    <row r="1494" spans="1:3">
      <c r="A1494" t="s">
        <v>1645</v>
      </c>
      <c r="B1494" t="s">
        <v>74</v>
      </c>
      <c r="C1494">
        <v>28</v>
      </c>
    </row>
    <row r="1495" spans="1:3">
      <c r="A1495" t="s">
        <v>1646</v>
      </c>
      <c r="B1495" t="s">
        <v>74</v>
      </c>
      <c r="C1495">
        <v>25.3</v>
      </c>
    </row>
    <row r="1496" spans="1:3">
      <c r="A1496" t="s">
        <v>1647</v>
      </c>
      <c r="B1496" t="s">
        <v>74</v>
      </c>
      <c r="C1496">
        <v>14.5</v>
      </c>
    </row>
    <row r="1497" spans="1:3">
      <c r="A1497" t="s">
        <v>1648</v>
      </c>
      <c r="B1497" t="s">
        <v>74</v>
      </c>
      <c r="C1497">
        <v>20.399999999999999</v>
      </c>
    </row>
    <row r="1498" spans="1:3">
      <c r="A1498" t="s">
        <v>1649</v>
      </c>
      <c r="B1498" t="s">
        <v>74</v>
      </c>
      <c r="C1498">
        <v>17.600000000000001</v>
      </c>
    </row>
    <row r="1499" spans="1:3">
      <c r="A1499" t="s">
        <v>1650</v>
      </c>
      <c r="B1499" t="s">
        <v>702</v>
      </c>
      <c r="C1499">
        <v>18.7</v>
      </c>
    </row>
    <row r="1500" spans="1:3">
      <c r="A1500" t="s">
        <v>1651</v>
      </c>
      <c r="B1500" t="s">
        <v>74</v>
      </c>
      <c r="C1500">
        <v>19.5</v>
      </c>
    </row>
    <row r="1501" spans="1:3">
      <c r="A1501" t="s">
        <v>1652</v>
      </c>
      <c r="B1501" t="s">
        <v>74</v>
      </c>
      <c r="C1501">
        <v>21.3</v>
      </c>
    </row>
    <row r="1502" spans="1:3">
      <c r="A1502" t="s">
        <v>1653</v>
      </c>
      <c r="B1502" t="s">
        <v>74</v>
      </c>
      <c r="C1502">
        <v>28</v>
      </c>
    </row>
    <row r="1503" spans="1:3">
      <c r="A1503" t="s">
        <v>1652</v>
      </c>
      <c r="B1503" t="s">
        <v>74</v>
      </c>
      <c r="C1503">
        <v>16.5</v>
      </c>
    </row>
    <row r="1504" spans="1:3">
      <c r="A1504" t="s">
        <v>1654</v>
      </c>
      <c r="B1504" t="s">
        <v>74</v>
      </c>
      <c r="C1504">
        <v>14.5</v>
      </c>
    </row>
    <row r="1505" spans="1:3">
      <c r="A1505" t="s">
        <v>1655</v>
      </c>
      <c r="B1505" t="s">
        <v>74</v>
      </c>
      <c r="C1505">
        <v>8.6</v>
      </c>
    </row>
    <row r="1506" spans="1:3">
      <c r="A1506" t="s">
        <v>1656</v>
      </c>
      <c r="B1506" t="s">
        <v>74</v>
      </c>
      <c r="C1506">
        <v>10.5</v>
      </c>
    </row>
    <row r="1507" spans="1:3">
      <c r="A1507" t="s">
        <v>1657</v>
      </c>
      <c r="B1507" t="s">
        <v>74</v>
      </c>
      <c r="C1507">
        <v>14</v>
      </c>
    </row>
    <row r="1508" spans="1:3">
      <c r="A1508" t="s">
        <v>1658</v>
      </c>
      <c r="B1508" t="s">
        <v>119</v>
      </c>
      <c r="C1508">
        <v>26.5</v>
      </c>
    </row>
    <row r="1509" spans="1:3">
      <c r="A1509" t="s">
        <v>1659</v>
      </c>
      <c r="B1509" t="s">
        <v>74</v>
      </c>
      <c r="C1509">
        <v>15</v>
      </c>
    </row>
    <row r="1510" spans="1:3">
      <c r="A1510" t="s">
        <v>1660</v>
      </c>
      <c r="B1510" t="s">
        <v>74</v>
      </c>
      <c r="C1510">
        <v>16.100000000000001</v>
      </c>
    </row>
    <row r="1511" spans="1:3">
      <c r="A1511" t="s">
        <v>1661</v>
      </c>
      <c r="B1511" t="s">
        <v>74</v>
      </c>
      <c r="C1511">
        <v>27.4</v>
      </c>
    </row>
    <row r="1512" spans="1:3">
      <c r="A1512" t="s">
        <v>1662</v>
      </c>
      <c r="B1512" t="s">
        <v>74</v>
      </c>
      <c r="C1512">
        <v>24.4</v>
      </c>
    </row>
    <row r="1513" spans="1:3">
      <c r="A1513" t="s">
        <v>1663</v>
      </c>
      <c r="B1513" t="s">
        <v>74</v>
      </c>
      <c r="C1513">
        <v>30.8</v>
      </c>
    </row>
    <row r="1514" spans="1:3">
      <c r="A1514" t="s">
        <v>1664</v>
      </c>
      <c r="B1514" t="s">
        <v>74</v>
      </c>
      <c r="C1514">
        <v>26.2</v>
      </c>
    </row>
    <row r="1515" spans="1:3">
      <c r="A1515" t="s">
        <v>1665</v>
      </c>
      <c r="B1515" t="s">
        <v>74</v>
      </c>
      <c r="C1515">
        <v>14.4</v>
      </c>
    </row>
    <row r="1516" spans="1:3">
      <c r="A1516" t="s">
        <v>1666</v>
      </c>
      <c r="B1516" t="s">
        <v>74</v>
      </c>
      <c r="C1516">
        <v>14.8</v>
      </c>
    </row>
    <row r="1517" spans="1:3">
      <c r="A1517" t="s">
        <v>1667</v>
      </c>
      <c r="B1517" t="s">
        <v>74</v>
      </c>
      <c r="C1517">
        <v>24.7</v>
      </c>
    </row>
    <row r="1518" spans="1:3">
      <c r="A1518" t="s">
        <v>1668</v>
      </c>
      <c r="B1518" t="s">
        <v>852</v>
      </c>
      <c r="C1518">
        <v>24.8</v>
      </c>
    </row>
    <row r="1519" spans="1:3">
      <c r="A1519" t="s">
        <v>1669</v>
      </c>
      <c r="B1519" t="s">
        <v>74</v>
      </c>
      <c r="C1519">
        <v>28.1</v>
      </c>
    </row>
    <row r="1520" spans="1:3">
      <c r="A1520" t="s">
        <v>1806</v>
      </c>
      <c r="B1520" t="s">
        <v>74</v>
      </c>
      <c r="C1520">
        <v>29.2</v>
      </c>
    </row>
    <row r="1521" spans="1:3">
      <c r="A1521" t="s">
        <v>1670</v>
      </c>
      <c r="B1521" t="s">
        <v>74</v>
      </c>
      <c r="C1521">
        <v>26.1</v>
      </c>
    </row>
    <row r="1522" spans="1:3">
      <c r="A1522" t="s">
        <v>1671</v>
      </c>
      <c r="B1522" t="s">
        <v>74</v>
      </c>
      <c r="C1522">
        <v>10.1</v>
      </c>
    </row>
    <row r="1523" spans="1:3">
      <c r="A1523" t="s">
        <v>1672</v>
      </c>
      <c r="B1523" t="s">
        <v>74</v>
      </c>
      <c r="C1523">
        <v>22.2</v>
      </c>
    </row>
    <row r="1524" spans="1:3">
      <c r="A1524" t="s">
        <v>1673</v>
      </c>
      <c r="B1524" t="s">
        <v>74</v>
      </c>
      <c r="C1524">
        <v>24.3</v>
      </c>
    </row>
    <row r="1525" spans="1:3">
      <c r="A1525" t="s">
        <v>1674</v>
      </c>
      <c r="B1525" t="s">
        <v>74</v>
      </c>
      <c r="C1525">
        <v>34.200000000000003</v>
      </c>
    </row>
    <row r="1526" spans="1:3">
      <c r="A1526" t="s">
        <v>1675</v>
      </c>
      <c r="B1526" t="s">
        <v>74</v>
      </c>
      <c r="C1526">
        <v>18.899999999999999</v>
      </c>
    </row>
    <row r="1527" spans="1:3">
      <c r="A1527" t="s">
        <v>1676</v>
      </c>
      <c r="B1527" t="s">
        <v>74</v>
      </c>
      <c r="C1527">
        <v>25.7</v>
      </c>
    </row>
    <row r="1528" spans="1:3">
      <c r="A1528" t="s">
        <v>1677</v>
      </c>
      <c r="B1528" t="s">
        <v>74</v>
      </c>
      <c r="C1528">
        <v>18</v>
      </c>
    </row>
    <row r="1529" spans="1:3">
      <c r="A1529" t="s">
        <v>1678</v>
      </c>
      <c r="B1529" t="s">
        <v>74</v>
      </c>
      <c r="C1529">
        <v>24.4</v>
      </c>
    </row>
    <row r="1530" spans="1:3">
      <c r="A1530" t="s">
        <v>1679</v>
      </c>
      <c r="B1530" t="s">
        <v>74</v>
      </c>
      <c r="C1530">
        <v>11.2</v>
      </c>
    </row>
    <row r="1531" spans="1:3">
      <c r="A1531" t="s">
        <v>1680</v>
      </c>
      <c r="B1531" t="s">
        <v>74</v>
      </c>
      <c r="C1531">
        <v>12.1</v>
      </c>
    </row>
    <row r="1532" spans="1:3">
      <c r="A1532" t="s">
        <v>1681</v>
      </c>
      <c r="B1532" t="s">
        <v>74</v>
      </c>
      <c r="C1532">
        <v>25.3</v>
      </c>
    </row>
    <row r="1533" spans="1:3">
      <c r="A1533" t="s">
        <v>1682</v>
      </c>
      <c r="B1533" t="s">
        <v>74</v>
      </c>
      <c r="C1533">
        <v>13.4</v>
      </c>
    </row>
    <row r="1534" spans="1:3">
      <c r="A1534" t="s">
        <v>1683</v>
      </c>
      <c r="B1534" t="s">
        <v>74</v>
      </c>
      <c r="C1534">
        <v>22.1</v>
      </c>
    </row>
    <row r="1535" spans="1:3">
      <c r="A1535" t="s">
        <v>1684</v>
      </c>
      <c r="B1535" t="s">
        <v>74</v>
      </c>
      <c r="C1535">
        <v>21.6</v>
      </c>
    </row>
    <row r="1536" spans="1:3">
      <c r="A1536" t="s">
        <v>1685</v>
      </c>
      <c r="B1536" t="s">
        <v>74</v>
      </c>
      <c r="C1536">
        <v>24.4</v>
      </c>
    </row>
    <row r="1537" spans="1:3">
      <c r="A1537" t="s">
        <v>1686</v>
      </c>
      <c r="B1537" t="s">
        <v>74</v>
      </c>
      <c r="C1537">
        <v>21.3</v>
      </c>
    </row>
    <row r="1538" spans="1:3">
      <c r="A1538" t="s">
        <v>1687</v>
      </c>
      <c r="B1538" t="s">
        <v>1688</v>
      </c>
      <c r="C1538">
        <v>9</v>
      </c>
    </row>
    <row r="1539" spans="1:3">
      <c r="A1539" t="s">
        <v>1689</v>
      </c>
      <c r="B1539" t="s">
        <v>74</v>
      </c>
      <c r="C1539">
        <v>19.2</v>
      </c>
    </row>
    <row r="1540" spans="1:3">
      <c r="A1540" t="s">
        <v>1690</v>
      </c>
      <c r="B1540" t="s">
        <v>74</v>
      </c>
      <c r="C1540">
        <v>15.8</v>
      </c>
    </row>
    <row r="1541" spans="1:3">
      <c r="A1541" t="s">
        <v>1691</v>
      </c>
      <c r="B1541" t="s">
        <v>74</v>
      </c>
      <c r="C1541">
        <v>16.399999999999999</v>
      </c>
    </row>
    <row r="1542" spans="1:3">
      <c r="A1542" t="s">
        <v>1692</v>
      </c>
      <c r="B1542" t="s">
        <v>74</v>
      </c>
      <c r="C1542">
        <v>36.6</v>
      </c>
    </row>
    <row r="1543" spans="1:3">
      <c r="A1543" t="s">
        <v>1693</v>
      </c>
      <c r="B1543" t="s">
        <v>74</v>
      </c>
      <c r="C1543">
        <v>20.9</v>
      </c>
    </row>
    <row r="1544" spans="1:3">
      <c r="A1544" t="s">
        <v>1694</v>
      </c>
      <c r="B1544" t="s">
        <v>74</v>
      </c>
      <c r="C1544">
        <v>9.8000000000000007</v>
      </c>
    </row>
    <row r="1545" spans="1:3">
      <c r="A1545" t="s">
        <v>1695</v>
      </c>
      <c r="B1545" t="s">
        <v>74</v>
      </c>
      <c r="C1545">
        <v>37.9</v>
      </c>
    </row>
    <row r="1546" spans="1:3">
      <c r="A1546" t="s">
        <v>1696</v>
      </c>
      <c r="B1546" t="s">
        <v>74</v>
      </c>
      <c r="C1546">
        <v>34.200000000000003</v>
      </c>
    </row>
    <row r="1547" spans="1:3">
      <c r="A1547" t="s">
        <v>1697</v>
      </c>
      <c r="B1547" t="s">
        <v>74</v>
      </c>
      <c r="C1547">
        <v>30.6</v>
      </c>
    </row>
    <row r="1548" spans="1:3">
      <c r="A1548" t="s">
        <v>1698</v>
      </c>
      <c r="B1548" t="s">
        <v>74</v>
      </c>
      <c r="C1548">
        <v>30.1</v>
      </c>
    </row>
    <row r="1549" spans="1:3">
      <c r="A1549" t="s">
        <v>1699</v>
      </c>
      <c r="B1549" t="s">
        <v>74</v>
      </c>
      <c r="C1549">
        <v>6.1</v>
      </c>
    </row>
    <row r="1550" spans="1:3">
      <c r="A1550" t="s">
        <v>1700</v>
      </c>
      <c r="B1550" t="s">
        <v>74</v>
      </c>
      <c r="C1550">
        <v>16.600000000000001</v>
      </c>
    </row>
    <row r="1551" spans="1:3">
      <c r="A1551" t="s">
        <v>1701</v>
      </c>
      <c r="B1551" t="s">
        <v>74</v>
      </c>
      <c r="C1551">
        <v>26.5</v>
      </c>
    </row>
    <row r="1552" spans="1:3">
      <c r="A1552" t="s">
        <v>1702</v>
      </c>
      <c r="B1552" t="s">
        <v>74</v>
      </c>
      <c r="C1552">
        <v>8.4</v>
      </c>
    </row>
    <row r="1553" spans="1:3">
      <c r="A1553" t="s">
        <v>1703</v>
      </c>
      <c r="B1553" t="s">
        <v>74</v>
      </c>
      <c r="C1553">
        <v>33.4</v>
      </c>
    </row>
    <row r="1554" spans="1:3">
      <c r="A1554" t="s">
        <v>1704</v>
      </c>
      <c r="B1554" t="s">
        <v>74</v>
      </c>
      <c r="C1554">
        <v>24.2</v>
      </c>
    </row>
    <row r="1555" spans="1:3">
      <c r="A1555" t="s">
        <v>1705</v>
      </c>
      <c r="B1555" t="s">
        <v>74</v>
      </c>
      <c r="C1555">
        <v>19.8</v>
      </c>
    </row>
    <row r="1556" spans="1:3">
      <c r="A1556" t="s">
        <v>1706</v>
      </c>
      <c r="B1556" t="s">
        <v>74</v>
      </c>
      <c r="C1556">
        <v>25.1</v>
      </c>
    </row>
    <row r="1557" spans="1:3">
      <c r="A1557" t="s">
        <v>1707</v>
      </c>
      <c r="B1557" t="s">
        <v>74</v>
      </c>
      <c r="C1557">
        <v>14.2</v>
      </c>
    </row>
    <row r="1558" spans="1:3">
      <c r="A1558" t="s">
        <v>1708</v>
      </c>
      <c r="B1558" t="s">
        <v>74</v>
      </c>
      <c r="C1558">
        <v>27.1</v>
      </c>
    </row>
    <row r="1559" spans="1:3">
      <c r="A1559" t="s">
        <v>1709</v>
      </c>
      <c r="B1559" t="s">
        <v>74</v>
      </c>
      <c r="C1559">
        <v>21</v>
      </c>
    </row>
    <row r="1560" spans="1:3">
      <c r="A1560" t="s">
        <v>1710</v>
      </c>
      <c r="B1560" t="s">
        <v>74</v>
      </c>
      <c r="C1560">
        <v>27.1</v>
      </c>
    </row>
    <row r="1561" spans="1:3">
      <c r="A1561" t="s">
        <v>1711</v>
      </c>
      <c r="B1561" t="s">
        <v>1712</v>
      </c>
      <c r="C1561">
        <v>7.2</v>
      </c>
    </row>
    <row r="1562" spans="1:3">
      <c r="A1562" t="s">
        <v>1713</v>
      </c>
      <c r="B1562" t="s">
        <v>74</v>
      </c>
      <c r="C1562">
        <v>28.2</v>
      </c>
    </row>
    <row r="1563" spans="1:3">
      <c r="A1563" t="s">
        <v>1714</v>
      </c>
      <c r="B1563" t="s">
        <v>74</v>
      </c>
      <c r="C1563">
        <v>24.7</v>
      </c>
    </row>
    <row r="1564" spans="1:3">
      <c r="A1564" t="s">
        <v>1715</v>
      </c>
      <c r="B1564" t="s">
        <v>74</v>
      </c>
      <c r="C1564">
        <v>20.100000000000001</v>
      </c>
    </row>
    <row r="1565" spans="1:3">
      <c r="A1565" t="s">
        <v>1716</v>
      </c>
      <c r="B1565" t="s">
        <v>74</v>
      </c>
      <c r="C1565">
        <v>21.9</v>
      </c>
    </row>
    <row r="1566" spans="1:3">
      <c r="A1566" t="s">
        <v>1717</v>
      </c>
      <c r="B1566" t="s">
        <v>74</v>
      </c>
      <c r="C1566">
        <v>27.8</v>
      </c>
    </row>
    <row r="1567" spans="1:3">
      <c r="A1567" t="s">
        <v>1718</v>
      </c>
      <c r="B1567" t="s">
        <v>74</v>
      </c>
      <c r="C1567">
        <v>21.6</v>
      </c>
    </row>
    <row r="1568" spans="1:3">
      <c r="A1568" t="s">
        <v>1719</v>
      </c>
      <c r="B1568" t="s">
        <v>74</v>
      </c>
      <c r="C1568">
        <v>20.8</v>
      </c>
    </row>
    <row r="1569" spans="1:3">
      <c r="A1569" t="s">
        <v>1720</v>
      </c>
      <c r="B1569" t="s">
        <v>74</v>
      </c>
      <c r="C1569">
        <v>26.7</v>
      </c>
    </row>
    <row r="1570" spans="1:3">
      <c r="A1570" t="s">
        <v>1721</v>
      </c>
      <c r="B1570" t="s">
        <v>74</v>
      </c>
      <c r="C1570">
        <v>15.1</v>
      </c>
    </row>
    <row r="1571" spans="1:3">
      <c r="A1571" t="s">
        <v>1722</v>
      </c>
      <c r="B1571" t="s">
        <v>74</v>
      </c>
      <c r="C1571">
        <v>7.9</v>
      </c>
    </row>
    <row r="1572" spans="1:3">
      <c r="A1572" t="s">
        <v>1723</v>
      </c>
      <c r="B1572" t="s">
        <v>74</v>
      </c>
      <c r="C1572">
        <v>12.7</v>
      </c>
    </row>
    <row r="1573" spans="1:3">
      <c r="A1573" t="s">
        <v>1724</v>
      </c>
      <c r="B1573" t="s">
        <v>74</v>
      </c>
      <c r="C1573">
        <v>20.2</v>
      </c>
    </row>
    <row r="1574" spans="1:3">
      <c r="A1574" t="s">
        <v>1725</v>
      </c>
      <c r="B1574" t="s">
        <v>74</v>
      </c>
      <c r="C1574">
        <v>27</v>
      </c>
    </row>
    <row r="1575" spans="1:3">
      <c r="A1575" t="s">
        <v>1726</v>
      </c>
      <c r="B1575" t="s">
        <v>74</v>
      </c>
      <c r="C1575">
        <v>16.600000000000001</v>
      </c>
    </row>
    <row r="1576" spans="1:3">
      <c r="A1576" t="s">
        <v>1727</v>
      </c>
      <c r="B1576" t="s">
        <v>74</v>
      </c>
      <c r="C1576">
        <v>15.3</v>
      </c>
    </row>
    <row r="1577" spans="1:3">
      <c r="A1577" t="s">
        <v>1728</v>
      </c>
      <c r="B1577" t="s">
        <v>74</v>
      </c>
      <c r="C1577">
        <v>22.9</v>
      </c>
    </row>
    <row r="1578" spans="1:3">
      <c r="A1578" t="s">
        <v>1729</v>
      </c>
      <c r="B1578" t="s">
        <v>74</v>
      </c>
      <c r="C1578">
        <v>22.7</v>
      </c>
    </row>
    <row r="1579" spans="1:3">
      <c r="A1579" t="s">
        <v>1730</v>
      </c>
      <c r="B1579" t="s">
        <v>74</v>
      </c>
      <c r="C1579">
        <v>8.3000000000000007</v>
      </c>
    </row>
    <row r="1580" spans="1:3">
      <c r="A1580" t="s">
        <v>1731</v>
      </c>
      <c r="B1580" t="s">
        <v>74</v>
      </c>
      <c r="C1580">
        <v>28.7</v>
      </c>
    </row>
    <row r="1581" spans="1:3">
      <c r="A1581" t="s">
        <v>1732</v>
      </c>
      <c r="B1581" t="s">
        <v>74</v>
      </c>
      <c r="C1581">
        <v>11.3</v>
      </c>
    </row>
    <row r="1582" spans="1:3">
      <c r="A1582" t="s">
        <v>1733</v>
      </c>
      <c r="B1582" t="s">
        <v>74</v>
      </c>
      <c r="C1582">
        <v>28.1</v>
      </c>
    </row>
    <row r="1583" spans="1:3">
      <c r="A1583" t="s">
        <v>1734</v>
      </c>
      <c r="B1583" t="s">
        <v>74</v>
      </c>
      <c r="C1583">
        <v>33.1</v>
      </c>
    </row>
    <row r="1584" spans="1:3">
      <c r="A1584" t="s">
        <v>1735</v>
      </c>
      <c r="B1584" t="s">
        <v>436</v>
      </c>
      <c r="C1584">
        <v>16.399999999999999</v>
      </c>
    </row>
    <row r="1585" spans="1:3">
      <c r="A1585" t="s">
        <v>1736</v>
      </c>
      <c r="B1585" t="s">
        <v>74</v>
      </c>
      <c r="C1585">
        <v>19.7</v>
      </c>
    </row>
    <row r="1586" spans="1:3">
      <c r="A1586" t="s">
        <v>1737</v>
      </c>
      <c r="B1586" t="s">
        <v>74</v>
      </c>
      <c r="C1586">
        <v>21.1</v>
      </c>
    </row>
    <row r="1587" spans="1:3">
      <c r="A1587" t="s">
        <v>1738</v>
      </c>
      <c r="B1587" t="s">
        <v>74</v>
      </c>
      <c r="C1587">
        <v>33.9</v>
      </c>
    </row>
    <row r="1588" spans="1:3">
      <c r="A1588" t="s">
        <v>1739</v>
      </c>
      <c r="B1588" t="s">
        <v>74</v>
      </c>
      <c r="C1588">
        <v>16.600000000000001</v>
      </c>
    </row>
    <row r="1589" spans="1:3">
      <c r="A1589" t="s">
        <v>1740</v>
      </c>
      <c r="B1589" t="s">
        <v>74</v>
      </c>
      <c r="C1589">
        <v>26.9</v>
      </c>
    </row>
    <row r="1590" spans="1:3">
      <c r="A1590" t="s">
        <v>1741</v>
      </c>
      <c r="B1590" t="s">
        <v>74</v>
      </c>
      <c r="C1590">
        <v>19.399999999999999</v>
      </c>
    </row>
    <row r="1591" spans="1:3">
      <c r="A1591" t="s">
        <v>1742</v>
      </c>
      <c r="B1591" t="s">
        <v>74</v>
      </c>
      <c r="C1591">
        <v>29.7</v>
      </c>
    </row>
    <row r="1592" spans="1:3">
      <c r="A1592" t="s">
        <v>1743</v>
      </c>
      <c r="B1592" t="s">
        <v>74</v>
      </c>
      <c r="C1592">
        <v>18.7</v>
      </c>
    </row>
    <row r="1593" spans="1:3">
      <c r="A1593" t="s">
        <v>1744</v>
      </c>
      <c r="B1593" t="s">
        <v>74</v>
      </c>
      <c r="C1593">
        <v>5.4</v>
      </c>
    </row>
    <row r="1594" spans="1:3">
      <c r="A1594" t="s">
        <v>1745</v>
      </c>
      <c r="B1594" t="s">
        <v>74</v>
      </c>
      <c r="C1594">
        <v>26.7</v>
      </c>
    </row>
  </sheetData>
  <phoneticPr fontId="1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BF987D-0596-4E5C-BDFB-2A791B529E31}">
  <dimension ref="A1:D1592"/>
  <sheetViews>
    <sheetView topLeftCell="A868" workbookViewId="0">
      <selection activeCell="D891" sqref="D891"/>
    </sheetView>
  </sheetViews>
  <sheetFormatPr defaultRowHeight="18"/>
  <sheetData>
    <row r="1" spans="1:3">
      <c r="A1" t="s">
        <v>72</v>
      </c>
    </row>
    <row r="3" spans="1:3">
      <c r="A3" t="s">
        <v>1746</v>
      </c>
      <c r="B3" t="s">
        <v>1747</v>
      </c>
      <c r="C3">
        <v>5.01</v>
      </c>
    </row>
    <row r="4" spans="1:3">
      <c r="A4" t="s">
        <v>73</v>
      </c>
      <c r="B4" t="s">
        <v>74</v>
      </c>
      <c r="C4">
        <v>19.3</v>
      </c>
    </row>
    <row r="5" spans="1:3">
      <c r="A5" t="s">
        <v>2018</v>
      </c>
      <c r="B5" t="s">
        <v>74</v>
      </c>
      <c r="C5">
        <v>13.1</v>
      </c>
    </row>
    <row r="6" spans="1:3">
      <c r="A6" t="s">
        <v>75</v>
      </c>
      <c r="B6" t="s">
        <v>74</v>
      </c>
      <c r="C6">
        <v>15.8</v>
      </c>
    </row>
    <row r="7" spans="1:3">
      <c r="A7" t="s">
        <v>76</v>
      </c>
      <c r="B7" t="s">
        <v>74</v>
      </c>
      <c r="C7">
        <v>21.3</v>
      </c>
    </row>
    <row r="8" spans="1:3">
      <c r="A8" t="s">
        <v>77</v>
      </c>
      <c r="B8" t="s">
        <v>74</v>
      </c>
      <c r="C8">
        <v>14.5</v>
      </c>
    </row>
    <row r="9" spans="1:3">
      <c r="A9" t="s">
        <v>78</v>
      </c>
      <c r="B9" t="s">
        <v>74</v>
      </c>
      <c r="C9">
        <v>38.6</v>
      </c>
    </row>
    <row r="10" spans="1:3">
      <c r="A10" t="s">
        <v>79</v>
      </c>
      <c r="B10" t="s">
        <v>74</v>
      </c>
      <c r="C10">
        <v>28.2</v>
      </c>
    </row>
    <row r="11" spans="1:3">
      <c r="A11" t="s">
        <v>80</v>
      </c>
      <c r="B11" t="s">
        <v>81</v>
      </c>
      <c r="C11">
        <v>9.6</v>
      </c>
    </row>
    <row r="12" spans="1:3">
      <c r="A12" t="s">
        <v>80</v>
      </c>
      <c r="B12" t="s">
        <v>74</v>
      </c>
      <c r="C12">
        <v>14.8</v>
      </c>
    </row>
    <row r="13" spans="1:3">
      <c r="A13" t="s">
        <v>82</v>
      </c>
      <c r="B13" t="s">
        <v>74</v>
      </c>
      <c r="C13">
        <v>14.5</v>
      </c>
    </row>
    <row r="14" spans="1:3">
      <c r="A14" t="s">
        <v>83</v>
      </c>
      <c r="B14" t="s">
        <v>74</v>
      </c>
      <c r="C14">
        <v>21</v>
      </c>
    </row>
    <row r="15" spans="1:3">
      <c r="A15" t="s">
        <v>84</v>
      </c>
      <c r="B15" t="s">
        <v>85</v>
      </c>
      <c r="C15">
        <v>8.3000000000000007</v>
      </c>
    </row>
    <row r="16" spans="1:3">
      <c r="A16" t="s">
        <v>86</v>
      </c>
      <c r="B16" t="s">
        <v>74</v>
      </c>
      <c r="C16">
        <v>26.2</v>
      </c>
    </row>
    <row r="17" spans="1:3">
      <c r="A17" t="s">
        <v>87</v>
      </c>
      <c r="B17" t="s">
        <v>74</v>
      </c>
      <c r="C17">
        <v>10.9</v>
      </c>
    </row>
    <row r="18" spans="1:3">
      <c r="A18" t="s">
        <v>88</v>
      </c>
      <c r="B18" t="s">
        <v>74</v>
      </c>
      <c r="C18">
        <v>12.3</v>
      </c>
    </row>
    <row r="19" spans="1:3">
      <c r="A19" t="s">
        <v>89</v>
      </c>
      <c r="B19" t="s">
        <v>74</v>
      </c>
      <c r="C19">
        <v>17.3</v>
      </c>
    </row>
    <row r="20" spans="1:3">
      <c r="A20" t="s">
        <v>90</v>
      </c>
      <c r="B20" t="s">
        <v>74</v>
      </c>
      <c r="C20">
        <v>11.4</v>
      </c>
    </row>
    <row r="21" spans="1:3">
      <c r="A21" t="s">
        <v>91</v>
      </c>
      <c r="B21" t="s">
        <v>92</v>
      </c>
      <c r="C21">
        <v>4</v>
      </c>
    </row>
    <row r="22" spans="1:3">
      <c r="A22" t="s">
        <v>93</v>
      </c>
      <c r="B22" t="s">
        <v>74</v>
      </c>
      <c r="C22">
        <v>16.3</v>
      </c>
    </row>
    <row r="23" spans="1:3">
      <c r="A23" t="s">
        <v>94</v>
      </c>
      <c r="B23" t="s">
        <v>74</v>
      </c>
      <c r="C23">
        <v>15.7</v>
      </c>
    </row>
    <row r="24" spans="1:3">
      <c r="A24" t="s">
        <v>95</v>
      </c>
      <c r="B24" t="s">
        <v>74</v>
      </c>
      <c r="C24">
        <v>25.8</v>
      </c>
    </row>
    <row r="25" spans="1:3">
      <c r="A25" t="s">
        <v>96</v>
      </c>
      <c r="B25" t="s">
        <v>74</v>
      </c>
      <c r="C25">
        <v>22.8</v>
      </c>
    </row>
    <row r="26" spans="1:3">
      <c r="A26" t="s">
        <v>97</v>
      </c>
      <c r="B26" t="s">
        <v>98</v>
      </c>
      <c r="C26">
        <v>1.7</v>
      </c>
    </row>
    <row r="27" spans="1:3">
      <c r="A27" t="s">
        <v>99</v>
      </c>
      <c r="B27" t="s">
        <v>74</v>
      </c>
      <c r="C27">
        <v>28.5</v>
      </c>
    </row>
    <row r="28" spans="1:3">
      <c r="A28" t="s">
        <v>100</v>
      </c>
      <c r="B28" t="s">
        <v>101</v>
      </c>
      <c r="C28">
        <v>10.9</v>
      </c>
    </row>
    <row r="29" spans="1:3">
      <c r="A29" t="s">
        <v>102</v>
      </c>
      <c r="B29" t="s">
        <v>74</v>
      </c>
      <c r="C29">
        <v>19.2</v>
      </c>
    </row>
    <row r="30" spans="1:3">
      <c r="A30" t="s">
        <v>103</v>
      </c>
      <c r="B30" t="s">
        <v>74</v>
      </c>
      <c r="C30">
        <v>10.9</v>
      </c>
    </row>
    <row r="31" spans="1:3">
      <c r="A31" t="s">
        <v>104</v>
      </c>
      <c r="B31" t="s">
        <v>74</v>
      </c>
      <c r="C31">
        <v>11.2</v>
      </c>
    </row>
    <row r="32" spans="1:3">
      <c r="A32" t="s">
        <v>105</v>
      </c>
      <c r="B32" t="s">
        <v>74</v>
      </c>
      <c r="C32">
        <v>15.4</v>
      </c>
    </row>
    <row r="33" spans="1:3">
      <c r="A33" t="s">
        <v>106</v>
      </c>
      <c r="B33" t="s">
        <v>74</v>
      </c>
      <c r="C33">
        <v>12.2</v>
      </c>
    </row>
    <row r="34" spans="1:3">
      <c r="A34" t="s">
        <v>107</v>
      </c>
      <c r="B34" t="s">
        <v>74</v>
      </c>
      <c r="C34">
        <v>11.4</v>
      </c>
    </row>
    <row r="35" spans="1:3">
      <c r="A35" t="s">
        <v>108</v>
      </c>
      <c r="B35" t="s">
        <v>74</v>
      </c>
      <c r="C35">
        <v>15.9</v>
      </c>
    </row>
    <row r="36" spans="1:3">
      <c r="A36" t="s">
        <v>109</v>
      </c>
      <c r="B36" t="s">
        <v>74</v>
      </c>
      <c r="C36">
        <v>38.9</v>
      </c>
    </row>
    <row r="37" spans="1:3">
      <c r="A37" t="s">
        <v>110</v>
      </c>
      <c r="B37" t="s">
        <v>74</v>
      </c>
      <c r="C37">
        <v>20.3</v>
      </c>
    </row>
    <row r="38" spans="1:3">
      <c r="A38" t="s">
        <v>1748</v>
      </c>
      <c r="B38" t="s">
        <v>74</v>
      </c>
      <c r="C38">
        <v>3.9</v>
      </c>
    </row>
    <row r="39" spans="1:3">
      <c r="A39" t="s">
        <v>112</v>
      </c>
      <c r="B39" t="s">
        <v>74</v>
      </c>
      <c r="C39">
        <v>17.3</v>
      </c>
    </row>
    <row r="40" spans="1:3">
      <c r="A40" t="s">
        <v>113</v>
      </c>
      <c r="B40" t="s">
        <v>74</v>
      </c>
      <c r="C40">
        <v>10.1</v>
      </c>
    </row>
    <row r="41" spans="1:3">
      <c r="A41" t="s">
        <v>114</v>
      </c>
      <c r="B41" t="s">
        <v>74</v>
      </c>
      <c r="C41">
        <v>12.5</v>
      </c>
    </row>
    <row r="42" spans="1:3">
      <c r="A42" t="s">
        <v>115</v>
      </c>
      <c r="B42" t="s">
        <v>74</v>
      </c>
      <c r="C42">
        <v>22.8</v>
      </c>
    </row>
    <row r="43" spans="1:3">
      <c r="A43" t="s">
        <v>116</v>
      </c>
      <c r="B43" t="s">
        <v>117</v>
      </c>
      <c r="C43">
        <v>3.3</v>
      </c>
    </row>
    <row r="44" spans="1:3">
      <c r="A44" t="s">
        <v>118</v>
      </c>
      <c r="B44" t="s">
        <v>119</v>
      </c>
      <c r="C44">
        <v>33.299999999999997</v>
      </c>
    </row>
    <row r="45" spans="1:3">
      <c r="A45" t="s">
        <v>120</v>
      </c>
      <c r="B45" t="s">
        <v>74</v>
      </c>
      <c r="C45">
        <v>20.6</v>
      </c>
    </row>
    <row r="46" spans="1:3">
      <c r="A46" t="s">
        <v>121</v>
      </c>
      <c r="B46" t="s">
        <v>74</v>
      </c>
      <c r="C46">
        <v>29.5</v>
      </c>
    </row>
    <row r="47" spans="1:3">
      <c r="A47" t="s">
        <v>122</v>
      </c>
      <c r="B47" t="s">
        <v>74</v>
      </c>
      <c r="C47">
        <v>11.2</v>
      </c>
    </row>
    <row r="48" spans="1:3">
      <c r="A48" t="s">
        <v>123</v>
      </c>
      <c r="B48" t="s">
        <v>74</v>
      </c>
      <c r="C48">
        <v>21.6</v>
      </c>
    </row>
    <row r="49" spans="1:3">
      <c r="A49" t="s">
        <v>124</v>
      </c>
      <c r="B49" t="s">
        <v>74</v>
      </c>
      <c r="C49">
        <v>13.4</v>
      </c>
    </row>
    <row r="50" spans="1:3">
      <c r="A50" t="s">
        <v>125</v>
      </c>
      <c r="B50" t="s">
        <v>74</v>
      </c>
      <c r="C50">
        <v>7.3</v>
      </c>
    </row>
    <row r="51" spans="1:3">
      <c r="A51" t="s">
        <v>126</v>
      </c>
      <c r="B51" t="s">
        <v>74</v>
      </c>
      <c r="C51">
        <v>16.399999999999999</v>
      </c>
    </row>
    <row r="52" spans="1:3">
      <c r="A52" t="s">
        <v>127</v>
      </c>
      <c r="B52" t="s">
        <v>74</v>
      </c>
      <c r="C52">
        <v>9.4</v>
      </c>
    </row>
    <row r="53" spans="1:3">
      <c r="A53" t="s">
        <v>128</v>
      </c>
      <c r="B53" t="s">
        <v>74</v>
      </c>
      <c r="C53">
        <v>14.8</v>
      </c>
    </row>
    <row r="54" spans="1:3">
      <c r="A54" t="s">
        <v>129</v>
      </c>
      <c r="B54" t="s">
        <v>74</v>
      </c>
      <c r="C54">
        <v>26.2</v>
      </c>
    </row>
    <row r="55" spans="1:3">
      <c r="A55" t="s">
        <v>130</v>
      </c>
      <c r="B55" t="s">
        <v>131</v>
      </c>
      <c r="C55">
        <v>13.1</v>
      </c>
    </row>
    <row r="56" spans="1:3">
      <c r="A56" t="s">
        <v>132</v>
      </c>
      <c r="B56" t="s">
        <v>74</v>
      </c>
      <c r="C56">
        <v>15.7</v>
      </c>
    </row>
    <row r="57" spans="1:3">
      <c r="A57" t="s">
        <v>133</v>
      </c>
      <c r="B57" t="s">
        <v>74</v>
      </c>
      <c r="C57">
        <v>20.8</v>
      </c>
    </row>
    <row r="58" spans="1:3">
      <c r="A58" t="s">
        <v>134</v>
      </c>
      <c r="B58" t="s">
        <v>74</v>
      </c>
      <c r="C58">
        <v>16.8</v>
      </c>
    </row>
    <row r="59" spans="1:3">
      <c r="A59" t="s">
        <v>1749</v>
      </c>
      <c r="B59" t="s">
        <v>74</v>
      </c>
      <c r="C59">
        <v>18.600000000000001</v>
      </c>
    </row>
    <row r="60" spans="1:3">
      <c r="A60" t="s">
        <v>135</v>
      </c>
      <c r="B60" t="s">
        <v>74</v>
      </c>
      <c r="C60">
        <v>7.5</v>
      </c>
    </row>
    <row r="61" spans="1:3">
      <c r="A61" t="s">
        <v>136</v>
      </c>
      <c r="B61" t="s">
        <v>74</v>
      </c>
      <c r="C61">
        <v>11.6</v>
      </c>
    </row>
    <row r="62" spans="1:3">
      <c r="A62" t="s">
        <v>137</v>
      </c>
      <c r="B62" t="s">
        <v>74</v>
      </c>
      <c r="C62">
        <v>16.7</v>
      </c>
    </row>
    <row r="63" spans="1:3">
      <c r="A63" t="s">
        <v>138</v>
      </c>
      <c r="B63" t="s">
        <v>74</v>
      </c>
      <c r="C63">
        <v>19</v>
      </c>
    </row>
    <row r="64" spans="1:3">
      <c r="A64" t="s">
        <v>139</v>
      </c>
      <c r="B64" t="s">
        <v>74</v>
      </c>
      <c r="C64">
        <v>16.399999999999999</v>
      </c>
    </row>
    <row r="65" spans="1:3">
      <c r="A65" t="s">
        <v>140</v>
      </c>
      <c r="B65" t="s">
        <v>74</v>
      </c>
      <c r="C65">
        <v>17.899999999999999</v>
      </c>
    </row>
    <row r="66" spans="1:3">
      <c r="A66" t="s">
        <v>141</v>
      </c>
      <c r="B66" t="s">
        <v>74</v>
      </c>
      <c r="C66">
        <v>11</v>
      </c>
    </row>
    <row r="67" spans="1:3">
      <c r="A67" t="s">
        <v>142</v>
      </c>
      <c r="B67" t="s">
        <v>74</v>
      </c>
      <c r="C67">
        <v>11.5</v>
      </c>
    </row>
    <row r="68" spans="1:3">
      <c r="A68" t="s">
        <v>143</v>
      </c>
      <c r="B68" t="s">
        <v>74</v>
      </c>
      <c r="C68">
        <v>21.3</v>
      </c>
    </row>
    <row r="69" spans="1:3">
      <c r="A69" t="s">
        <v>144</v>
      </c>
      <c r="B69" t="s">
        <v>74</v>
      </c>
      <c r="C69">
        <v>8.6999999999999993</v>
      </c>
    </row>
    <row r="70" spans="1:3">
      <c r="A70" t="s">
        <v>145</v>
      </c>
      <c r="B70" t="s">
        <v>146</v>
      </c>
      <c r="C70">
        <v>13.1</v>
      </c>
    </row>
    <row r="71" spans="1:3">
      <c r="A71" t="s">
        <v>147</v>
      </c>
      <c r="B71" t="s">
        <v>74</v>
      </c>
      <c r="C71">
        <v>16.899999999999999</v>
      </c>
    </row>
    <row r="72" spans="1:3">
      <c r="A72" t="s">
        <v>148</v>
      </c>
      <c r="B72" t="s">
        <v>74</v>
      </c>
      <c r="C72">
        <v>9.6999999999999993</v>
      </c>
    </row>
    <row r="73" spans="1:3">
      <c r="A73" t="s">
        <v>149</v>
      </c>
      <c r="B73" t="s">
        <v>74</v>
      </c>
      <c r="C73">
        <v>12.6</v>
      </c>
    </row>
    <row r="74" spans="1:3">
      <c r="A74" t="s">
        <v>150</v>
      </c>
      <c r="B74" t="s">
        <v>74</v>
      </c>
      <c r="C74">
        <v>16.5</v>
      </c>
    </row>
    <row r="75" spans="1:3">
      <c r="A75" t="s">
        <v>151</v>
      </c>
      <c r="B75" t="s">
        <v>74</v>
      </c>
      <c r="C75">
        <v>25.4</v>
      </c>
    </row>
    <row r="76" spans="1:3">
      <c r="A76" t="s">
        <v>152</v>
      </c>
      <c r="B76" t="s">
        <v>74</v>
      </c>
      <c r="C76">
        <v>15.5</v>
      </c>
    </row>
    <row r="77" spans="1:3">
      <c r="A77" t="s">
        <v>153</v>
      </c>
      <c r="B77" t="s">
        <v>154</v>
      </c>
      <c r="C77">
        <v>10.6</v>
      </c>
    </row>
    <row r="78" spans="1:3">
      <c r="A78" t="s">
        <v>155</v>
      </c>
      <c r="B78" t="s">
        <v>119</v>
      </c>
      <c r="C78">
        <v>11</v>
      </c>
    </row>
    <row r="79" spans="1:3">
      <c r="A79" t="s">
        <v>156</v>
      </c>
      <c r="B79" t="s">
        <v>74</v>
      </c>
      <c r="C79">
        <v>27.3</v>
      </c>
    </row>
    <row r="80" spans="1:3">
      <c r="A80" t="s">
        <v>157</v>
      </c>
      <c r="B80" t="s">
        <v>74</v>
      </c>
      <c r="C80">
        <v>42.8</v>
      </c>
    </row>
    <row r="81" spans="1:3">
      <c r="A81" t="s">
        <v>158</v>
      </c>
      <c r="B81" t="s">
        <v>74</v>
      </c>
      <c r="C81">
        <v>17.7</v>
      </c>
    </row>
    <row r="82" spans="1:3">
      <c r="A82" t="s">
        <v>159</v>
      </c>
      <c r="B82" t="s">
        <v>74</v>
      </c>
      <c r="C82">
        <v>21.2</v>
      </c>
    </row>
    <row r="83" spans="1:3">
      <c r="A83" t="s">
        <v>160</v>
      </c>
      <c r="B83" t="s">
        <v>74</v>
      </c>
      <c r="C83">
        <v>5.3</v>
      </c>
    </row>
    <row r="84" spans="1:3">
      <c r="A84" t="s">
        <v>161</v>
      </c>
      <c r="B84" t="s">
        <v>74</v>
      </c>
      <c r="C84">
        <v>8.3000000000000007</v>
      </c>
    </row>
    <row r="85" spans="1:3">
      <c r="A85" t="s">
        <v>162</v>
      </c>
      <c r="B85" t="s">
        <v>74</v>
      </c>
      <c r="C85">
        <v>34</v>
      </c>
    </row>
    <row r="86" spans="1:3">
      <c r="A86" t="s">
        <v>163</v>
      </c>
      <c r="B86" t="s">
        <v>74</v>
      </c>
      <c r="C86">
        <v>26.6</v>
      </c>
    </row>
    <row r="87" spans="1:3">
      <c r="A87" t="s">
        <v>164</v>
      </c>
      <c r="B87" t="s">
        <v>74</v>
      </c>
      <c r="C87">
        <v>11.3</v>
      </c>
    </row>
    <row r="88" spans="1:3">
      <c r="A88" t="s">
        <v>165</v>
      </c>
      <c r="B88" t="s">
        <v>74</v>
      </c>
      <c r="C88">
        <v>17</v>
      </c>
    </row>
    <row r="89" spans="1:3">
      <c r="A89" t="s">
        <v>166</v>
      </c>
      <c r="B89" t="s">
        <v>74</v>
      </c>
      <c r="C89">
        <v>22.7</v>
      </c>
    </row>
    <row r="90" spans="1:3">
      <c r="A90" t="s">
        <v>167</v>
      </c>
      <c r="B90" t="s">
        <v>74</v>
      </c>
      <c r="C90">
        <v>18.399999999999999</v>
      </c>
    </row>
    <row r="91" spans="1:3">
      <c r="A91" t="s">
        <v>168</v>
      </c>
      <c r="B91" t="s">
        <v>74</v>
      </c>
      <c r="C91">
        <v>9.8000000000000007</v>
      </c>
    </row>
    <row r="92" spans="1:3">
      <c r="A92" t="s">
        <v>169</v>
      </c>
      <c r="B92" t="s">
        <v>74</v>
      </c>
      <c r="C92">
        <v>22.6</v>
      </c>
    </row>
    <row r="93" spans="1:3">
      <c r="A93" t="s">
        <v>170</v>
      </c>
      <c r="B93" t="s">
        <v>74</v>
      </c>
      <c r="C93">
        <v>12</v>
      </c>
    </row>
    <row r="94" spans="1:3">
      <c r="A94" t="s">
        <v>171</v>
      </c>
      <c r="B94" t="s">
        <v>74</v>
      </c>
      <c r="C94">
        <v>26.9</v>
      </c>
    </row>
    <row r="95" spans="1:3">
      <c r="A95" t="s">
        <v>172</v>
      </c>
      <c r="B95" t="s">
        <v>74</v>
      </c>
      <c r="C95">
        <v>18.399999999999999</v>
      </c>
    </row>
    <row r="96" spans="1:3">
      <c r="A96" t="s">
        <v>173</v>
      </c>
      <c r="B96" t="s">
        <v>74</v>
      </c>
      <c r="C96">
        <v>19</v>
      </c>
    </row>
    <row r="97" spans="1:3">
      <c r="A97" t="s">
        <v>174</v>
      </c>
      <c r="B97" t="s">
        <v>74</v>
      </c>
      <c r="C97">
        <v>13.3</v>
      </c>
    </row>
    <row r="98" spans="1:3">
      <c r="A98" t="s">
        <v>175</v>
      </c>
      <c r="B98" t="s">
        <v>74</v>
      </c>
      <c r="C98">
        <v>25.2</v>
      </c>
    </row>
    <row r="99" spans="1:3">
      <c r="A99" t="s">
        <v>176</v>
      </c>
      <c r="B99" t="s">
        <v>74</v>
      </c>
      <c r="C99">
        <v>9.3000000000000007</v>
      </c>
    </row>
    <row r="100" spans="1:3">
      <c r="A100" t="s">
        <v>177</v>
      </c>
      <c r="B100" t="s">
        <v>74</v>
      </c>
      <c r="C100">
        <v>18</v>
      </c>
    </row>
    <row r="101" spans="1:3">
      <c r="A101" t="s">
        <v>178</v>
      </c>
      <c r="B101" t="s">
        <v>74</v>
      </c>
      <c r="C101">
        <v>23.6</v>
      </c>
    </row>
    <row r="102" spans="1:3">
      <c r="A102" t="s">
        <v>179</v>
      </c>
      <c r="B102" t="s">
        <v>74</v>
      </c>
      <c r="C102">
        <v>22.4</v>
      </c>
    </row>
    <row r="103" spans="1:3">
      <c r="A103" t="s">
        <v>180</v>
      </c>
      <c r="B103" t="s">
        <v>74</v>
      </c>
      <c r="C103">
        <v>22.4</v>
      </c>
    </row>
    <row r="104" spans="1:3">
      <c r="A104" t="s">
        <v>181</v>
      </c>
      <c r="B104" t="s">
        <v>182</v>
      </c>
      <c r="C104">
        <v>9.8000000000000007</v>
      </c>
    </row>
    <row r="105" spans="1:3">
      <c r="A105" t="s">
        <v>183</v>
      </c>
      <c r="B105" t="s">
        <v>74</v>
      </c>
      <c r="C105">
        <v>37.299999999999997</v>
      </c>
    </row>
    <row r="106" spans="1:3">
      <c r="A106" t="s">
        <v>184</v>
      </c>
      <c r="B106" t="s">
        <v>185</v>
      </c>
      <c r="C106">
        <v>35.700000000000003</v>
      </c>
    </row>
    <row r="107" spans="1:3">
      <c r="A107" t="s">
        <v>186</v>
      </c>
      <c r="B107" t="s">
        <v>74</v>
      </c>
      <c r="C107">
        <v>23</v>
      </c>
    </row>
    <row r="108" spans="1:3">
      <c r="A108" t="s">
        <v>187</v>
      </c>
      <c r="B108" t="s">
        <v>74</v>
      </c>
      <c r="C108">
        <v>18.2</v>
      </c>
    </row>
    <row r="109" spans="1:3">
      <c r="A109" t="s">
        <v>188</v>
      </c>
      <c r="B109" t="s">
        <v>74</v>
      </c>
      <c r="C109">
        <v>17.5</v>
      </c>
    </row>
    <row r="110" spans="1:3">
      <c r="A110" t="s">
        <v>189</v>
      </c>
      <c r="B110" t="s">
        <v>74</v>
      </c>
      <c r="C110">
        <v>12.1</v>
      </c>
    </row>
    <row r="111" spans="1:3">
      <c r="A111" t="s">
        <v>190</v>
      </c>
      <c r="B111" t="s">
        <v>74</v>
      </c>
      <c r="C111">
        <v>19</v>
      </c>
    </row>
    <row r="112" spans="1:3">
      <c r="A112" t="s">
        <v>191</v>
      </c>
      <c r="B112" t="s">
        <v>74</v>
      </c>
      <c r="C112">
        <v>28.3</v>
      </c>
    </row>
    <row r="113" spans="1:3">
      <c r="A113" t="s">
        <v>192</v>
      </c>
      <c r="B113" t="s">
        <v>193</v>
      </c>
      <c r="C113">
        <v>18.5</v>
      </c>
    </row>
    <row r="114" spans="1:3">
      <c r="A114" t="s">
        <v>194</v>
      </c>
      <c r="B114" t="s">
        <v>74</v>
      </c>
      <c r="C114">
        <v>7.9</v>
      </c>
    </row>
    <row r="115" spans="1:3">
      <c r="A115" t="s">
        <v>195</v>
      </c>
      <c r="B115" t="s">
        <v>74</v>
      </c>
      <c r="C115">
        <v>14.3</v>
      </c>
    </row>
    <row r="116" spans="1:3">
      <c r="A116" t="s">
        <v>196</v>
      </c>
      <c r="B116" t="s">
        <v>74</v>
      </c>
      <c r="C116">
        <v>12.2</v>
      </c>
    </row>
    <row r="117" spans="1:3">
      <c r="A117" t="s">
        <v>197</v>
      </c>
      <c r="B117" t="s">
        <v>74</v>
      </c>
      <c r="C117">
        <v>10.1</v>
      </c>
    </row>
    <row r="118" spans="1:3">
      <c r="A118" t="s">
        <v>198</v>
      </c>
      <c r="B118" t="s">
        <v>74</v>
      </c>
      <c r="C118">
        <v>13.8</v>
      </c>
    </row>
    <row r="119" spans="1:3">
      <c r="A119" t="s">
        <v>199</v>
      </c>
      <c r="B119" t="s">
        <v>81</v>
      </c>
      <c r="C119">
        <v>11.6</v>
      </c>
    </row>
    <row r="120" spans="1:3">
      <c r="A120" t="s">
        <v>201</v>
      </c>
      <c r="B120" t="s">
        <v>74</v>
      </c>
      <c r="C120">
        <v>22.4</v>
      </c>
    </row>
    <row r="121" spans="1:3">
      <c r="A121" t="s">
        <v>202</v>
      </c>
      <c r="B121" t="s">
        <v>74</v>
      </c>
      <c r="C121">
        <v>16.399999999999999</v>
      </c>
    </row>
    <row r="122" spans="1:3">
      <c r="A122" t="s">
        <v>203</v>
      </c>
      <c r="B122" t="s">
        <v>74</v>
      </c>
      <c r="C122">
        <v>30.8</v>
      </c>
    </row>
    <row r="123" spans="1:3">
      <c r="A123" t="s">
        <v>204</v>
      </c>
      <c r="B123" t="s">
        <v>74</v>
      </c>
      <c r="C123">
        <v>21.7</v>
      </c>
    </row>
    <row r="124" spans="1:3">
      <c r="A124" t="s">
        <v>205</v>
      </c>
      <c r="B124" t="s">
        <v>74</v>
      </c>
      <c r="C124">
        <v>7.1</v>
      </c>
    </row>
    <row r="125" spans="1:3">
      <c r="A125" t="s">
        <v>206</v>
      </c>
      <c r="B125" t="s">
        <v>74</v>
      </c>
      <c r="C125">
        <v>18.5</v>
      </c>
    </row>
    <row r="126" spans="1:3">
      <c r="A126" t="s">
        <v>207</v>
      </c>
      <c r="B126" t="s">
        <v>74</v>
      </c>
      <c r="C126">
        <v>16.3</v>
      </c>
    </row>
    <row r="127" spans="1:3">
      <c r="A127" t="s">
        <v>208</v>
      </c>
      <c r="B127" t="s">
        <v>74</v>
      </c>
      <c r="C127">
        <v>23.2</v>
      </c>
    </row>
    <row r="128" spans="1:3">
      <c r="A128" t="s">
        <v>209</v>
      </c>
      <c r="B128" t="s">
        <v>74</v>
      </c>
      <c r="C128">
        <v>15.1</v>
      </c>
    </row>
    <row r="129" spans="1:3">
      <c r="A129" t="s">
        <v>210</v>
      </c>
      <c r="B129" t="s">
        <v>74</v>
      </c>
      <c r="C129">
        <v>20.100000000000001</v>
      </c>
    </row>
    <row r="130" spans="1:3">
      <c r="A130" t="s">
        <v>211</v>
      </c>
      <c r="B130" t="s">
        <v>212</v>
      </c>
      <c r="C130">
        <v>15.9</v>
      </c>
    </row>
    <row r="131" spans="1:3">
      <c r="A131" t="s">
        <v>213</v>
      </c>
      <c r="B131" t="s">
        <v>74</v>
      </c>
      <c r="C131">
        <v>11</v>
      </c>
    </row>
    <row r="132" spans="1:3">
      <c r="A132" t="s">
        <v>214</v>
      </c>
      <c r="B132" t="s">
        <v>74</v>
      </c>
      <c r="C132">
        <v>10.4</v>
      </c>
    </row>
    <row r="133" spans="1:3">
      <c r="A133" t="s">
        <v>215</v>
      </c>
      <c r="B133" t="s">
        <v>74</v>
      </c>
      <c r="C133">
        <v>6.3</v>
      </c>
    </row>
    <row r="134" spans="1:3">
      <c r="A134" t="s">
        <v>216</v>
      </c>
      <c r="B134" t="s">
        <v>74</v>
      </c>
      <c r="C134">
        <v>9.4</v>
      </c>
    </row>
    <row r="135" spans="1:3">
      <c r="A135" t="s">
        <v>217</v>
      </c>
      <c r="B135" t="s">
        <v>74</v>
      </c>
      <c r="C135">
        <v>21.8</v>
      </c>
    </row>
    <row r="136" spans="1:3">
      <c r="A136" t="s">
        <v>218</v>
      </c>
      <c r="B136" t="s">
        <v>74</v>
      </c>
      <c r="C136">
        <v>14.3</v>
      </c>
    </row>
    <row r="137" spans="1:3">
      <c r="A137" t="s">
        <v>219</v>
      </c>
      <c r="B137" t="s">
        <v>74</v>
      </c>
      <c r="C137">
        <v>11</v>
      </c>
    </row>
    <row r="138" spans="1:3">
      <c r="A138" t="s">
        <v>220</v>
      </c>
      <c r="B138" t="s">
        <v>74</v>
      </c>
      <c r="C138">
        <v>20.399999999999999</v>
      </c>
    </row>
    <row r="139" spans="1:3">
      <c r="A139" t="s">
        <v>221</v>
      </c>
      <c r="B139" t="s">
        <v>222</v>
      </c>
      <c r="C139">
        <v>10.5</v>
      </c>
    </row>
    <row r="140" spans="1:3">
      <c r="A140" t="s">
        <v>223</v>
      </c>
      <c r="B140" t="s">
        <v>74</v>
      </c>
      <c r="C140">
        <v>22.1</v>
      </c>
    </row>
    <row r="141" spans="1:3">
      <c r="A141" t="s">
        <v>224</v>
      </c>
      <c r="B141" t="s">
        <v>74</v>
      </c>
      <c r="C141">
        <v>41.9</v>
      </c>
    </row>
    <row r="142" spans="1:3">
      <c r="A142" t="s">
        <v>225</v>
      </c>
      <c r="B142" t="s">
        <v>74</v>
      </c>
      <c r="C142">
        <v>34.4</v>
      </c>
    </row>
    <row r="143" spans="1:3">
      <c r="A143" t="s">
        <v>226</v>
      </c>
      <c r="B143" t="s">
        <v>74</v>
      </c>
      <c r="C143">
        <v>15.9</v>
      </c>
    </row>
    <row r="144" spans="1:3">
      <c r="A144" t="s">
        <v>227</v>
      </c>
      <c r="B144" t="s">
        <v>74</v>
      </c>
      <c r="C144">
        <v>33</v>
      </c>
    </row>
    <row r="145" spans="1:3">
      <c r="A145" t="s">
        <v>228</v>
      </c>
      <c r="B145" t="s">
        <v>74</v>
      </c>
      <c r="C145">
        <v>17.5</v>
      </c>
    </row>
    <row r="146" spans="1:3">
      <c r="A146" t="s">
        <v>229</v>
      </c>
      <c r="B146" t="s">
        <v>74</v>
      </c>
      <c r="C146">
        <v>15.3</v>
      </c>
    </row>
    <row r="147" spans="1:3">
      <c r="A147" t="s">
        <v>230</v>
      </c>
      <c r="B147" t="s">
        <v>74</v>
      </c>
      <c r="C147">
        <v>13.4</v>
      </c>
    </row>
    <row r="148" spans="1:3">
      <c r="A148" t="s">
        <v>231</v>
      </c>
      <c r="B148" t="s">
        <v>232</v>
      </c>
      <c r="C148">
        <v>20.7</v>
      </c>
    </row>
    <row r="149" spans="1:3">
      <c r="A149" t="s">
        <v>233</v>
      </c>
      <c r="B149" t="s">
        <v>74</v>
      </c>
      <c r="C149">
        <v>11.3</v>
      </c>
    </row>
    <row r="150" spans="1:3">
      <c r="A150" t="s">
        <v>234</v>
      </c>
      <c r="B150" t="s">
        <v>74</v>
      </c>
      <c r="C150">
        <v>16.600000000000001</v>
      </c>
    </row>
    <row r="151" spans="1:3">
      <c r="A151" t="s">
        <v>235</v>
      </c>
      <c r="B151" t="s">
        <v>74</v>
      </c>
      <c r="C151">
        <v>19.399999999999999</v>
      </c>
    </row>
    <row r="152" spans="1:3">
      <c r="A152" t="s">
        <v>236</v>
      </c>
      <c r="B152" t="s">
        <v>74</v>
      </c>
      <c r="C152">
        <v>10.7</v>
      </c>
    </row>
    <row r="153" spans="1:3">
      <c r="A153" t="s">
        <v>1750</v>
      </c>
      <c r="B153" t="s">
        <v>603</v>
      </c>
      <c r="C153">
        <v>13.1</v>
      </c>
    </row>
    <row r="154" spans="1:3">
      <c r="A154" t="s">
        <v>237</v>
      </c>
      <c r="B154" t="s">
        <v>74</v>
      </c>
      <c r="C154">
        <v>22.5</v>
      </c>
    </row>
    <row r="155" spans="1:3">
      <c r="A155" t="s">
        <v>238</v>
      </c>
      <c r="B155" t="s">
        <v>74</v>
      </c>
      <c r="C155">
        <v>24.2</v>
      </c>
    </row>
    <row r="156" spans="1:3">
      <c r="A156" t="s">
        <v>239</v>
      </c>
      <c r="B156" t="s">
        <v>74</v>
      </c>
      <c r="C156">
        <v>14</v>
      </c>
    </row>
    <row r="157" spans="1:3">
      <c r="A157" t="s">
        <v>240</v>
      </c>
      <c r="B157" t="s">
        <v>241</v>
      </c>
      <c r="C157">
        <v>18.7</v>
      </c>
    </row>
    <row r="158" spans="1:3">
      <c r="A158" t="s">
        <v>242</v>
      </c>
      <c r="B158" t="s">
        <v>74</v>
      </c>
      <c r="C158">
        <v>22.7</v>
      </c>
    </row>
    <row r="159" spans="1:3">
      <c r="A159" t="s">
        <v>243</v>
      </c>
      <c r="B159" t="s">
        <v>74</v>
      </c>
      <c r="C159">
        <v>17.100000000000001</v>
      </c>
    </row>
    <row r="160" spans="1:3">
      <c r="A160" t="s">
        <v>244</v>
      </c>
      <c r="B160" t="s">
        <v>74</v>
      </c>
      <c r="C160">
        <v>7.1</v>
      </c>
    </row>
    <row r="161" spans="1:3">
      <c r="A161" t="s">
        <v>245</v>
      </c>
      <c r="B161" t="s">
        <v>246</v>
      </c>
      <c r="C161">
        <v>24.6</v>
      </c>
    </row>
    <row r="162" spans="1:3">
      <c r="A162" t="s">
        <v>247</v>
      </c>
      <c r="B162" t="s">
        <v>74</v>
      </c>
      <c r="C162">
        <v>18.7</v>
      </c>
    </row>
    <row r="163" spans="1:3">
      <c r="A163" t="s">
        <v>248</v>
      </c>
      <c r="B163" t="s">
        <v>74</v>
      </c>
      <c r="C163">
        <v>19.600000000000001</v>
      </c>
    </row>
    <row r="164" spans="1:3">
      <c r="A164" t="s">
        <v>249</v>
      </c>
      <c r="B164" t="s">
        <v>250</v>
      </c>
      <c r="C164">
        <v>18.100000000000001</v>
      </c>
    </row>
    <row r="165" spans="1:3">
      <c r="A165" t="s">
        <v>251</v>
      </c>
      <c r="B165" t="s">
        <v>74</v>
      </c>
      <c r="C165">
        <v>8.5</v>
      </c>
    </row>
    <row r="166" spans="1:3">
      <c r="A166" t="s">
        <v>252</v>
      </c>
      <c r="B166" t="s">
        <v>74</v>
      </c>
      <c r="C166">
        <v>7.2</v>
      </c>
    </row>
    <row r="167" spans="1:3">
      <c r="A167" t="s">
        <v>253</v>
      </c>
      <c r="B167" t="s">
        <v>74</v>
      </c>
      <c r="C167">
        <v>5.4</v>
      </c>
    </row>
    <row r="168" spans="1:3">
      <c r="A168" t="s">
        <v>254</v>
      </c>
      <c r="B168" t="s">
        <v>255</v>
      </c>
      <c r="C168">
        <v>20.5</v>
      </c>
    </row>
    <row r="169" spans="1:3">
      <c r="A169" t="s">
        <v>256</v>
      </c>
      <c r="B169" t="s">
        <v>74</v>
      </c>
      <c r="C169">
        <v>23.6</v>
      </c>
    </row>
    <row r="170" spans="1:3">
      <c r="A170" t="s">
        <v>257</v>
      </c>
      <c r="B170" t="s">
        <v>258</v>
      </c>
      <c r="C170">
        <v>27.7</v>
      </c>
    </row>
    <row r="171" spans="1:3">
      <c r="A171" t="s">
        <v>259</v>
      </c>
      <c r="B171" t="s">
        <v>74</v>
      </c>
      <c r="C171">
        <v>15.2</v>
      </c>
    </row>
    <row r="172" spans="1:3">
      <c r="A172" t="s">
        <v>260</v>
      </c>
      <c r="B172" t="s">
        <v>74</v>
      </c>
      <c r="C172">
        <v>15.9</v>
      </c>
    </row>
    <row r="173" spans="1:3">
      <c r="A173" t="s">
        <v>261</v>
      </c>
      <c r="B173" t="s">
        <v>74</v>
      </c>
      <c r="C173">
        <v>4.5</v>
      </c>
    </row>
    <row r="174" spans="1:3">
      <c r="A174" t="s">
        <v>262</v>
      </c>
      <c r="B174" t="s">
        <v>74</v>
      </c>
      <c r="C174">
        <v>19.7</v>
      </c>
    </row>
    <row r="175" spans="1:3">
      <c r="A175" t="s">
        <v>263</v>
      </c>
      <c r="B175" t="s">
        <v>74</v>
      </c>
      <c r="C175">
        <v>15.8</v>
      </c>
    </row>
    <row r="176" spans="1:3">
      <c r="A176" t="s">
        <v>264</v>
      </c>
      <c r="B176" t="s">
        <v>74</v>
      </c>
      <c r="C176">
        <v>22</v>
      </c>
    </row>
    <row r="177" spans="1:3">
      <c r="A177" t="s">
        <v>265</v>
      </c>
      <c r="B177" t="s">
        <v>74</v>
      </c>
      <c r="C177">
        <v>13.3</v>
      </c>
    </row>
    <row r="178" spans="1:3">
      <c r="A178" t="s">
        <v>266</v>
      </c>
      <c r="B178" t="s">
        <v>74</v>
      </c>
      <c r="C178">
        <v>24.5</v>
      </c>
    </row>
    <row r="179" spans="1:3">
      <c r="A179" t="s">
        <v>267</v>
      </c>
      <c r="B179" t="s">
        <v>74</v>
      </c>
      <c r="C179">
        <v>33.299999999999997</v>
      </c>
    </row>
    <row r="180" spans="1:3">
      <c r="A180" t="s">
        <v>268</v>
      </c>
      <c r="B180" t="s">
        <v>74</v>
      </c>
      <c r="C180">
        <v>21.1</v>
      </c>
    </row>
    <row r="181" spans="1:3">
      <c r="A181" t="s">
        <v>269</v>
      </c>
      <c r="B181" t="s">
        <v>74</v>
      </c>
      <c r="C181">
        <v>11.3</v>
      </c>
    </row>
    <row r="182" spans="1:3">
      <c r="A182" t="s">
        <v>270</v>
      </c>
      <c r="B182" t="s">
        <v>74</v>
      </c>
      <c r="C182">
        <v>15.6</v>
      </c>
    </row>
    <row r="183" spans="1:3">
      <c r="A183" t="s">
        <v>271</v>
      </c>
      <c r="B183" t="s">
        <v>74</v>
      </c>
      <c r="C183">
        <v>18</v>
      </c>
    </row>
    <row r="184" spans="1:3">
      <c r="A184" t="s">
        <v>272</v>
      </c>
      <c r="B184" t="s">
        <v>74</v>
      </c>
      <c r="C184">
        <v>19.5</v>
      </c>
    </row>
    <row r="185" spans="1:3">
      <c r="A185" t="s">
        <v>273</v>
      </c>
      <c r="B185" t="s">
        <v>74</v>
      </c>
      <c r="C185">
        <v>15</v>
      </c>
    </row>
    <row r="186" spans="1:3">
      <c r="A186" t="s">
        <v>2019</v>
      </c>
      <c r="B186" t="s">
        <v>74</v>
      </c>
      <c r="C186">
        <v>5.3</v>
      </c>
    </row>
    <row r="187" spans="1:3">
      <c r="A187" t="s">
        <v>274</v>
      </c>
      <c r="B187" t="s">
        <v>275</v>
      </c>
      <c r="C187">
        <v>3.4</v>
      </c>
    </row>
    <row r="188" spans="1:3">
      <c r="A188" t="s">
        <v>276</v>
      </c>
      <c r="B188" t="s">
        <v>74</v>
      </c>
      <c r="C188">
        <v>21.9</v>
      </c>
    </row>
    <row r="189" spans="1:3">
      <c r="A189" t="s">
        <v>277</v>
      </c>
      <c r="B189" t="s">
        <v>74</v>
      </c>
      <c r="C189">
        <v>15.5</v>
      </c>
    </row>
    <row r="190" spans="1:3">
      <c r="A190" t="s">
        <v>278</v>
      </c>
      <c r="B190" t="s">
        <v>74</v>
      </c>
      <c r="C190">
        <v>10.1</v>
      </c>
    </row>
    <row r="191" spans="1:3">
      <c r="A191" t="s">
        <v>279</v>
      </c>
      <c r="B191" t="s">
        <v>74</v>
      </c>
      <c r="C191">
        <v>29.7</v>
      </c>
    </row>
    <row r="192" spans="1:3">
      <c r="A192" t="s">
        <v>280</v>
      </c>
      <c r="B192" t="s">
        <v>74</v>
      </c>
      <c r="C192">
        <v>27</v>
      </c>
    </row>
    <row r="193" spans="1:3">
      <c r="A193" t="s">
        <v>281</v>
      </c>
      <c r="B193" t="s">
        <v>74</v>
      </c>
      <c r="C193">
        <v>14.7</v>
      </c>
    </row>
    <row r="194" spans="1:3">
      <c r="A194" t="s">
        <v>282</v>
      </c>
      <c r="B194" t="s">
        <v>74</v>
      </c>
      <c r="C194">
        <v>11.6</v>
      </c>
    </row>
    <row r="195" spans="1:3">
      <c r="A195" t="s">
        <v>283</v>
      </c>
      <c r="B195" t="s">
        <v>74</v>
      </c>
      <c r="C195">
        <v>16.899999999999999</v>
      </c>
    </row>
    <row r="196" spans="1:3">
      <c r="A196" t="s">
        <v>284</v>
      </c>
      <c r="B196" t="s">
        <v>74</v>
      </c>
      <c r="C196">
        <v>23.2</v>
      </c>
    </row>
    <row r="197" spans="1:3">
      <c r="A197" t="s">
        <v>285</v>
      </c>
      <c r="B197" t="s">
        <v>74</v>
      </c>
      <c r="C197">
        <v>16</v>
      </c>
    </row>
    <row r="198" spans="1:3">
      <c r="A198" t="s">
        <v>286</v>
      </c>
      <c r="B198" t="s">
        <v>74</v>
      </c>
      <c r="C198">
        <v>13.5</v>
      </c>
    </row>
    <row r="199" spans="1:3">
      <c r="A199" t="s">
        <v>287</v>
      </c>
      <c r="B199" t="s">
        <v>74</v>
      </c>
      <c r="C199">
        <v>16.100000000000001</v>
      </c>
    </row>
    <row r="200" spans="1:3">
      <c r="A200" t="s">
        <v>288</v>
      </c>
      <c r="B200" t="s">
        <v>74</v>
      </c>
      <c r="C200">
        <v>20.8</v>
      </c>
    </row>
    <row r="201" spans="1:3">
      <c r="A201" t="s">
        <v>289</v>
      </c>
      <c r="B201" t="s">
        <v>74</v>
      </c>
      <c r="C201">
        <v>22.8</v>
      </c>
    </row>
    <row r="202" spans="1:3">
      <c r="A202" t="s">
        <v>290</v>
      </c>
      <c r="B202" t="s">
        <v>74</v>
      </c>
      <c r="C202">
        <v>12.2</v>
      </c>
    </row>
    <row r="203" spans="1:3">
      <c r="A203" t="s">
        <v>291</v>
      </c>
      <c r="B203" t="s">
        <v>74</v>
      </c>
      <c r="C203">
        <v>23.4</v>
      </c>
    </row>
    <row r="204" spans="1:3">
      <c r="A204" t="s">
        <v>292</v>
      </c>
      <c r="B204" t="s">
        <v>74</v>
      </c>
      <c r="C204">
        <v>5.2</v>
      </c>
    </row>
    <row r="205" spans="1:3">
      <c r="A205" t="s">
        <v>293</v>
      </c>
      <c r="B205" t="s">
        <v>74</v>
      </c>
      <c r="C205">
        <v>22.6</v>
      </c>
    </row>
    <row r="206" spans="1:3">
      <c r="A206" t="s">
        <v>294</v>
      </c>
      <c r="B206" t="s">
        <v>246</v>
      </c>
      <c r="C206">
        <v>17.600000000000001</v>
      </c>
    </row>
    <row r="207" spans="1:3">
      <c r="A207" t="s">
        <v>297</v>
      </c>
      <c r="B207" t="s">
        <v>74</v>
      </c>
      <c r="C207">
        <v>13.2</v>
      </c>
    </row>
    <row r="208" spans="1:3">
      <c r="A208" t="s">
        <v>296</v>
      </c>
      <c r="B208" t="s">
        <v>74</v>
      </c>
      <c r="C208">
        <v>12</v>
      </c>
    </row>
    <row r="209" spans="1:3">
      <c r="A209" t="s">
        <v>298</v>
      </c>
      <c r="B209" t="s">
        <v>74</v>
      </c>
      <c r="C209">
        <v>31.4</v>
      </c>
    </row>
    <row r="210" spans="1:3">
      <c r="A210" t="s">
        <v>299</v>
      </c>
      <c r="B210" t="s">
        <v>74</v>
      </c>
      <c r="C210">
        <v>12.3</v>
      </c>
    </row>
    <row r="211" spans="1:3">
      <c r="A211" t="s">
        <v>300</v>
      </c>
      <c r="B211" t="s">
        <v>74</v>
      </c>
      <c r="C211">
        <v>7.7</v>
      </c>
    </row>
    <row r="212" spans="1:3">
      <c r="A212" t="s">
        <v>301</v>
      </c>
      <c r="B212" t="s">
        <v>74</v>
      </c>
      <c r="C212">
        <v>26.6</v>
      </c>
    </row>
    <row r="213" spans="1:3">
      <c r="A213" t="s">
        <v>301</v>
      </c>
      <c r="B213" t="s">
        <v>74</v>
      </c>
      <c r="C213">
        <v>16.399999999999999</v>
      </c>
    </row>
    <row r="214" spans="1:3">
      <c r="A214" t="s">
        <v>303</v>
      </c>
      <c r="B214" t="s">
        <v>74</v>
      </c>
      <c r="C214">
        <v>10.3</v>
      </c>
    </row>
    <row r="215" spans="1:3">
      <c r="A215" t="s">
        <v>304</v>
      </c>
      <c r="B215" t="s">
        <v>74</v>
      </c>
      <c r="C215">
        <v>28.7</v>
      </c>
    </row>
    <row r="216" spans="1:3">
      <c r="A216" t="s">
        <v>305</v>
      </c>
      <c r="B216" t="s">
        <v>74</v>
      </c>
      <c r="C216">
        <v>24.8</v>
      </c>
    </row>
    <row r="217" spans="1:3">
      <c r="A217" t="s">
        <v>306</v>
      </c>
      <c r="B217" t="s">
        <v>74</v>
      </c>
      <c r="C217">
        <v>12.2</v>
      </c>
    </row>
    <row r="218" spans="1:3">
      <c r="A218" t="s">
        <v>307</v>
      </c>
      <c r="B218" t="s">
        <v>74</v>
      </c>
      <c r="C218">
        <v>20.100000000000001</v>
      </c>
    </row>
    <row r="219" spans="1:3">
      <c r="A219" t="s">
        <v>308</v>
      </c>
      <c r="B219" t="s">
        <v>74</v>
      </c>
      <c r="C219">
        <v>12.6</v>
      </c>
    </row>
    <row r="220" spans="1:3">
      <c r="A220" t="s">
        <v>309</v>
      </c>
      <c r="B220" t="s">
        <v>74</v>
      </c>
      <c r="C220">
        <v>9.3000000000000007</v>
      </c>
    </row>
    <row r="221" spans="1:3">
      <c r="A221" t="s">
        <v>310</v>
      </c>
      <c r="B221" t="s">
        <v>74</v>
      </c>
      <c r="C221">
        <v>21.5</v>
      </c>
    </row>
    <row r="222" spans="1:3">
      <c r="A222" t="s">
        <v>311</v>
      </c>
      <c r="B222" t="s">
        <v>74</v>
      </c>
      <c r="C222">
        <v>10.9</v>
      </c>
    </row>
    <row r="223" spans="1:3">
      <c r="A223" t="s">
        <v>312</v>
      </c>
      <c r="B223" t="s">
        <v>74</v>
      </c>
      <c r="C223">
        <v>22.2</v>
      </c>
    </row>
    <row r="224" spans="1:3">
      <c r="A224" t="s">
        <v>313</v>
      </c>
      <c r="B224" t="s">
        <v>74</v>
      </c>
      <c r="C224">
        <v>13.4</v>
      </c>
    </row>
    <row r="225" spans="1:3">
      <c r="A225" t="s">
        <v>314</v>
      </c>
      <c r="B225" t="s">
        <v>74</v>
      </c>
      <c r="C225">
        <v>19.899999999999999</v>
      </c>
    </row>
    <row r="226" spans="1:3">
      <c r="A226" t="s">
        <v>315</v>
      </c>
      <c r="B226" t="s">
        <v>74</v>
      </c>
      <c r="C226">
        <v>26.2</v>
      </c>
    </row>
    <row r="227" spans="1:3">
      <c r="A227" t="s">
        <v>316</v>
      </c>
      <c r="B227" t="s">
        <v>74</v>
      </c>
      <c r="C227">
        <v>8.6999999999999993</v>
      </c>
    </row>
    <row r="228" spans="1:3">
      <c r="A228" t="s">
        <v>317</v>
      </c>
      <c r="B228" t="s">
        <v>74</v>
      </c>
      <c r="C228">
        <v>40.299999999999997</v>
      </c>
    </row>
    <row r="229" spans="1:3">
      <c r="A229" t="s">
        <v>318</v>
      </c>
      <c r="B229" t="s">
        <v>74</v>
      </c>
      <c r="C229">
        <v>34.200000000000003</v>
      </c>
    </row>
    <row r="230" spans="1:3">
      <c r="A230" t="s">
        <v>319</v>
      </c>
      <c r="B230" t="s">
        <v>74</v>
      </c>
      <c r="C230">
        <v>18.5</v>
      </c>
    </row>
    <row r="231" spans="1:3">
      <c r="A231" t="s">
        <v>320</v>
      </c>
      <c r="B231" t="s">
        <v>74</v>
      </c>
      <c r="C231">
        <v>17.899999999999999</v>
      </c>
    </row>
    <row r="232" spans="1:3">
      <c r="A232" t="s">
        <v>321</v>
      </c>
      <c r="B232" t="s">
        <v>74</v>
      </c>
      <c r="C232">
        <v>29</v>
      </c>
    </row>
    <row r="233" spans="1:3">
      <c r="A233" t="s">
        <v>322</v>
      </c>
      <c r="B233" t="s">
        <v>74</v>
      </c>
      <c r="C233">
        <v>19.399999999999999</v>
      </c>
    </row>
    <row r="234" spans="1:3">
      <c r="A234" t="s">
        <v>323</v>
      </c>
      <c r="B234" t="s">
        <v>74</v>
      </c>
      <c r="C234">
        <v>27</v>
      </c>
    </row>
    <row r="235" spans="1:3">
      <c r="A235" t="s">
        <v>324</v>
      </c>
      <c r="B235" t="s">
        <v>74</v>
      </c>
      <c r="C235">
        <v>28.9</v>
      </c>
    </row>
    <row r="236" spans="1:3">
      <c r="A236" t="s">
        <v>325</v>
      </c>
      <c r="B236" t="s">
        <v>74</v>
      </c>
      <c r="C236">
        <v>12.5</v>
      </c>
    </row>
    <row r="237" spans="1:3">
      <c r="A237" t="s">
        <v>326</v>
      </c>
      <c r="B237" t="s">
        <v>74</v>
      </c>
      <c r="C237">
        <v>8.4</v>
      </c>
    </row>
    <row r="238" spans="1:3">
      <c r="A238" t="s">
        <v>327</v>
      </c>
      <c r="B238" t="s">
        <v>74</v>
      </c>
      <c r="C238">
        <v>32.299999999999997</v>
      </c>
    </row>
    <row r="239" spans="1:3">
      <c r="A239" t="s">
        <v>328</v>
      </c>
      <c r="B239" t="s">
        <v>329</v>
      </c>
      <c r="C239">
        <v>14.4</v>
      </c>
    </row>
    <row r="240" spans="1:3">
      <c r="A240" t="s">
        <v>330</v>
      </c>
      <c r="B240" t="s">
        <v>74</v>
      </c>
      <c r="C240">
        <v>8.1</v>
      </c>
    </row>
    <row r="241" spans="1:3">
      <c r="A241" t="s">
        <v>331</v>
      </c>
      <c r="B241" t="s">
        <v>74</v>
      </c>
      <c r="C241">
        <v>15</v>
      </c>
    </row>
    <row r="242" spans="1:3">
      <c r="A242" t="s">
        <v>332</v>
      </c>
      <c r="B242" t="s">
        <v>74</v>
      </c>
      <c r="C242">
        <v>15.1</v>
      </c>
    </row>
    <row r="243" spans="1:3">
      <c r="A243" t="s">
        <v>333</v>
      </c>
      <c r="B243" t="s">
        <v>85</v>
      </c>
      <c r="C243">
        <v>26.7</v>
      </c>
    </row>
    <row r="244" spans="1:3">
      <c r="A244" t="s">
        <v>334</v>
      </c>
      <c r="B244" t="s">
        <v>74</v>
      </c>
      <c r="C244">
        <v>14.9</v>
      </c>
    </row>
    <row r="245" spans="1:3">
      <c r="A245" t="s">
        <v>335</v>
      </c>
      <c r="B245" t="s">
        <v>74</v>
      </c>
      <c r="C245">
        <v>37.700000000000003</v>
      </c>
    </row>
    <row r="246" spans="1:3">
      <c r="A246" t="s">
        <v>337</v>
      </c>
      <c r="B246" t="s">
        <v>74</v>
      </c>
      <c r="C246">
        <v>17.5</v>
      </c>
    </row>
    <row r="247" spans="1:3">
      <c r="A247" t="s">
        <v>336</v>
      </c>
      <c r="B247" t="s">
        <v>74</v>
      </c>
      <c r="C247">
        <v>18.399999999999999</v>
      </c>
    </row>
    <row r="248" spans="1:3">
      <c r="A248" t="s">
        <v>338</v>
      </c>
      <c r="B248" t="s">
        <v>74</v>
      </c>
      <c r="C248">
        <v>13.4</v>
      </c>
    </row>
    <row r="249" spans="1:3">
      <c r="A249" t="s">
        <v>339</v>
      </c>
      <c r="B249" t="s">
        <v>74</v>
      </c>
      <c r="C249">
        <v>13.1</v>
      </c>
    </row>
    <row r="250" spans="1:3">
      <c r="A250" t="s">
        <v>340</v>
      </c>
      <c r="B250" t="s">
        <v>74</v>
      </c>
      <c r="C250">
        <v>26.8</v>
      </c>
    </row>
    <row r="251" spans="1:3">
      <c r="A251" t="s">
        <v>341</v>
      </c>
      <c r="B251" t="s">
        <v>74</v>
      </c>
      <c r="C251">
        <v>17.7</v>
      </c>
    </row>
    <row r="252" spans="1:3">
      <c r="A252" t="s">
        <v>342</v>
      </c>
      <c r="B252" t="s">
        <v>343</v>
      </c>
      <c r="C252">
        <v>29.6</v>
      </c>
    </row>
    <row r="253" spans="1:3">
      <c r="A253" t="s">
        <v>345</v>
      </c>
      <c r="B253" t="s">
        <v>346</v>
      </c>
      <c r="C253">
        <v>15.8</v>
      </c>
    </row>
    <row r="254" spans="1:3">
      <c r="A254" t="s">
        <v>347</v>
      </c>
      <c r="B254" t="s">
        <v>74</v>
      </c>
      <c r="C254">
        <v>19.5</v>
      </c>
    </row>
    <row r="255" spans="1:3">
      <c r="A255" t="s">
        <v>348</v>
      </c>
      <c r="B255" t="s">
        <v>74</v>
      </c>
      <c r="C255">
        <v>11.6</v>
      </c>
    </row>
    <row r="256" spans="1:3">
      <c r="A256" t="s">
        <v>349</v>
      </c>
      <c r="B256" t="s">
        <v>350</v>
      </c>
      <c r="C256">
        <v>23.7</v>
      </c>
    </row>
    <row r="257" spans="1:3">
      <c r="A257" t="s">
        <v>351</v>
      </c>
      <c r="B257" t="s">
        <v>74</v>
      </c>
      <c r="C257">
        <v>9</v>
      </c>
    </row>
    <row r="258" spans="1:3">
      <c r="A258" t="s">
        <v>352</v>
      </c>
      <c r="B258" t="s">
        <v>74</v>
      </c>
      <c r="C258">
        <v>20.399999999999999</v>
      </c>
    </row>
    <row r="259" spans="1:3">
      <c r="A259" t="s">
        <v>353</v>
      </c>
      <c r="B259" t="s">
        <v>74</v>
      </c>
      <c r="C259">
        <v>16.3</v>
      </c>
    </row>
    <row r="260" spans="1:3">
      <c r="A260" t="s">
        <v>354</v>
      </c>
      <c r="B260" t="s">
        <v>74</v>
      </c>
      <c r="C260">
        <v>12.5</v>
      </c>
    </row>
    <row r="261" spans="1:3">
      <c r="A261" t="s">
        <v>355</v>
      </c>
      <c r="B261" t="s">
        <v>74</v>
      </c>
      <c r="C261">
        <v>12.8</v>
      </c>
    </row>
    <row r="262" spans="1:3">
      <c r="A262" t="s">
        <v>356</v>
      </c>
      <c r="B262" t="s">
        <v>74</v>
      </c>
      <c r="C262">
        <v>17.2</v>
      </c>
    </row>
    <row r="263" spans="1:3">
      <c r="A263" t="s">
        <v>357</v>
      </c>
      <c r="B263" t="s">
        <v>74</v>
      </c>
      <c r="C263">
        <v>21.2</v>
      </c>
    </row>
    <row r="264" spans="1:3">
      <c r="A264" t="s">
        <v>358</v>
      </c>
      <c r="B264" t="s">
        <v>350</v>
      </c>
      <c r="C264">
        <v>9</v>
      </c>
    </row>
    <row r="265" spans="1:3">
      <c r="A265" t="s">
        <v>359</v>
      </c>
      <c r="B265" t="s">
        <v>74</v>
      </c>
      <c r="C265">
        <v>20</v>
      </c>
    </row>
    <row r="266" spans="1:3">
      <c r="A266" t="s">
        <v>360</v>
      </c>
      <c r="B266" t="s">
        <v>74</v>
      </c>
      <c r="C266">
        <v>34.700000000000003</v>
      </c>
    </row>
    <row r="267" spans="1:3">
      <c r="A267" t="s">
        <v>361</v>
      </c>
      <c r="B267" t="s">
        <v>74</v>
      </c>
      <c r="C267">
        <v>28.2</v>
      </c>
    </row>
    <row r="268" spans="1:3">
      <c r="A268" t="s">
        <v>362</v>
      </c>
      <c r="B268" t="s">
        <v>74</v>
      </c>
      <c r="C268">
        <v>18.5</v>
      </c>
    </row>
    <row r="269" spans="1:3">
      <c r="A269" t="s">
        <v>363</v>
      </c>
      <c r="B269" t="s">
        <v>74</v>
      </c>
      <c r="C269">
        <v>11.1</v>
      </c>
    </row>
    <row r="270" spans="1:3">
      <c r="A270" t="s">
        <v>364</v>
      </c>
      <c r="B270" t="s">
        <v>74</v>
      </c>
      <c r="C270">
        <v>21.4</v>
      </c>
    </row>
    <row r="271" spans="1:3">
      <c r="A271" t="s">
        <v>365</v>
      </c>
      <c r="B271" t="s">
        <v>74</v>
      </c>
      <c r="C271">
        <v>8.6</v>
      </c>
    </row>
    <row r="272" spans="1:3">
      <c r="A272" t="s">
        <v>1751</v>
      </c>
      <c r="B272" t="s">
        <v>1752</v>
      </c>
      <c r="C272">
        <v>3.9</v>
      </c>
    </row>
    <row r="273" spans="1:3">
      <c r="A273" t="s">
        <v>366</v>
      </c>
      <c r="B273" t="s">
        <v>74</v>
      </c>
      <c r="C273">
        <v>31.3</v>
      </c>
    </row>
    <row r="274" spans="1:3">
      <c r="A274" t="s">
        <v>367</v>
      </c>
      <c r="B274" t="s">
        <v>74</v>
      </c>
      <c r="C274">
        <v>44.5</v>
      </c>
    </row>
    <row r="275" spans="1:3">
      <c r="A275" t="s">
        <v>368</v>
      </c>
      <c r="B275" t="s">
        <v>74</v>
      </c>
      <c r="C275">
        <v>12</v>
      </c>
    </row>
    <row r="276" spans="1:3">
      <c r="A276" t="s">
        <v>369</v>
      </c>
      <c r="B276" t="s">
        <v>74</v>
      </c>
      <c r="C276">
        <v>41</v>
      </c>
    </row>
    <row r="277" spans="1:3">
      <c r="A277" t="s">
        <v>370</v>
      </c>
      <c r="B277" t="s">
        <v>74</v>
      </c>
      <c r="C277">
        <v>12.2</v>
      </c>
    </row>
    <row r="278" spans="1:3">
      <c r="A278" t="s">
        <v>371</v>
      </c>
      <c r="B278" t="s">
        <v>74</v>
      </c>
      <c r="C278">
        <v>16.5</v>
      </c>
    </row>
    <row r="279" spans="1:3">
      <c r="A279" t="s">
        <v>372</v>
      </c>
      <c r="B279" t="s">
        <v>74</v>
      </c>
      <c r="C279">
        <v>21.8</v>
      </c>
    </row>
    <row r="280" spans="1:3">
      <c r="A280" t="s">
        <v>373</v>
      </c>
      <c r="B280" t="s">
        <v>74</v>
      </c>
      <c r="C280">
        <v>7.3</v>
      </c>
    </row>
    <row r="281" spans="1:3">
      <c r="A281" t="s">
        <v>374</v>
      </c>
      <c r="B281" t="s">
        <v>74</v>
      </c>
      <c r="C281">
        <v>14.7</v>
      </c>
    </row>
    <row r="282" spans="1:3">
      <c r="A282" t="s">
        <v>375</v>
      </c>
      <c r="B282" t="s">
        <v>74</v>
      </c>
      <c r="C282">
        <v>34.700000000000003</v>
      </c>
    </row>
    <row r="283" spans="1:3">
      <c r="A283" t="s">
        <v>376</v>
      </c>
      <c r="B283" t="s">
        <v>74</v>
      </c>
      <c r="C283">
        <v>17.7</v>
      </c>
    </row>
    <row r="284" spans="1:3">
      <c r="A284" t="s">
        <v>377</v>
      </c>
      <c r="B284" t="s">
        <v>74</v>
      </c>
      <c r="C284">
        <v>19.3</v>
      </c>
    </row>
    <row r="285" spans="1:3">
      <c r="A285" t="s">
        <v>378</v>
      </c>
      <c r="B285" t="s">
        <v>74</v>
      </c>
      <c r="C285">
        <v>32.6</v>
      </c>
    </row>
    <row r="286" spans="1:3">
      <c r="A286" t="s">
        <v>379</v>
      </c>
      <c r="B286" t="s">
        <v>74</v>
      </c>
      <c r="C286">
        <v>16</v>
      </c>
    </row>
    <row r="287" spans="1:3">
      <c r="A287" t="s">
        <v>380</v>
      </c>
      <c r="B287" t="s">
        <v>74</v>
      </c>
      <c r="C287">
        <v>20.2</v>
      </c>
    </row>
    <row r="288" spans="1:3">
      <c r="A288" t="s">
        <v>381</v>
      </c>
      <c r="B288" t="s">
        <v>74</v>
      </c>
      <c r="C288">
        <v>14</v>
      </c>
    </row>
    <row r="289" spans="1:3">
      <c r="A289" t="s">
        <v>382</v>
      </c>
      <c r="B289" t="s">
        <v>74</v>
      </c>
      <c r="C289">
        <v>15.5</v>
      </c>
    </row>
    <row r="290" spans="1:3">
      <c r="A290" t="s">
        <v>383</v>
      </c>
      <c r="B290" t="s">
        <v>74</v>
      </c>
      <c r="C290">
        <v>20.399999999999999</v>
      </c>
    </row>
    <row r="291" spans="1:3">
      <c r="A291" t="s">
        <v>384</v>
      </c>
      <c r="B291" t="s">
        <v>74</v>
      </c>
      <c r="C291">
        <v>24.4</v>
      </c>
    </row>
    <row r="292" spans="1:3">
      <c r="A292" t="s">
        <v>385</v>
      </c>
      <c r="B292" t="s">
        <v>74</v>
      </c>
      <c r="C292">
        <v>8.4</v>
      </c>
    </row>
    <row r="293" spans="1:3">
      <c r="A293" t="s">
        <v>386</v>
      </c>
      <c r="B293" t="s">
        <v>74</v>
      </c>
      <c r="C293">
        <v>18</v>
      </c>
    </row>
    <row r="294" spans="1:3">
      <c r="A294" t="s">
        <v>387</v>
      </c>
      <c r="B294" t="s">
        <v>74</v>
      </c>
      <c r="C294">
        <v>12.9</v>
      </c>
    </row>
    <row r="295" spans="1:3">
      <c r="A295" t="s">
        <v>388</v>
      </c>
      <c r="B295" t="s">
        <v>74</v>
      </c>
      <c r="C295">
        <v>14</v>
      </c>
    </row>
    <row r="296" spans="1:3">
      <c r="A296" t="s">
        <v>389</v>
      </c>
      <c r="B296" t="s">
        <v>74</v>
      </c>
      <c r="C296">
        <v>17.2</v>
      </c>
    </row>
    <row r="297" spans="1:3">
      <c r="A297" t="s">
        <v>390</v>
      </c>
      <c r="B297" t="s">
        <v>74</v>
      </c>
      <c r="C297">
        <v>15</v>
      </c>
    </row>
    <row r="298" spans="1:3">
      <c r="A298" t="s">
        <v>391</v>
      </c>
      <c r="B298" t="s">
        <v>74</v>
      </c>
      <c r="C298">
        <v>13.4</v>
      </c>
    </row>
    <row r="299" spans="1:3">
      <c r="A299" t="s">
        <v>392</v>
      </c>
      <c r="B299" t="s">
        <v>74</v>
      </c>
      <c r="C299">
        <v>27.5</v>
      </c>
    </row>
    <row r="300" spans="1:3">
      <c r="A300" t="s">
        <v>393</v>
      </c>
      <c r="B300" t="s">
        <v>74</v>
      </c>
      <c r="C300">
        <v>17.2</v>
      </c>
    </row>
    <row r="301" spans="1:3">
      <c r="A301" t="s">
        <v>394</v>
      </c>
      <c r="B301" t="s">
        <v>74</v>
      </c>
      <c r="C301">
        <v>17.399999999999999</v>
      </c>
    </row>
    <row r="302" spans="1:3">
      <c r="A302" t="s">
        <v>395</v>
      </c>
      <c r="B302" t="s">
        <v>396</v>
      </c>
      <c r="C302">
        <v>9.1999999999999993</v>
      </c>
    </row>
    <row r="303" spans="1:3">
      <c r="A303" t="s">
        <v>397</v>
      </c>
      <c r="B303" t="s">
        <v>74</v>
      </c>
      <c r="C303">
        <v>25.3</v>
      </c>
    </row>
    <row r="304" spans="1:3">
      <c r="A304" t="s">
        <v>398</v>
      </c>
      <c r="B304" t="s">
        <v>74</v>
      </c>
      <c r="C304">
        <v>8.6999999999999993</v>
      </c>
    </row>
    <row r="305" spans="1:3">
      <c r="A305" t="s">
        <v>399</v>
      </c>
      <c r="B305" t="s">
        <v>74</v>
      </c>
      <c r="C305">
        <v>17.600000000000001</v>
      </c>
    </row>
    <row r="306" spans="1:3">
      <c r="A306" t="s">
        <v>400</v>
      </c>
      <c r="B306" t="s">
        <v>74</v>
      </c>
      <c r="C306">
        <v>22.1</v>
      </c>
    </row>
    <row r="307" spans="1:3">
      <c r="A307" t="s">
        <v>401</v>
      </c>
      <c r="B307" t="s">
        <v>74</v>
      </c>
      <c r="C307">
        <v>23.3</v>
      </c>
    </row>
    <row r="308" spans="1:3">
      <c r="A308" t="s">
        <v>402</v>
      </c>
      <c r="B308" t="s">
        <v>74</v>
      </c>
      <c r="C308">
        <v>11.9</v>
      </c>
    </row>
    <row r="309" spans="1:3">
      <c r="A309" t="s">
        <v>403</v>
      </c>
      <c r="B309" t="s">
        <v>74</v>
      </c>
      <c r="C309">
        <v>27.3</v>
      </c>
    </row>
    <row r="310" spans="1:3">
      <c r="A310" t="s">
        <v>404</v>
      </c>
      <c r="B310" t="s">
        <v>74</v>
      </c>
      <c r="C310">
        <v>12.1</v>
      </c>
    </row>
    <row r="311" spans="1:3">
      <c r="A311" t="s">
        <v>405</v>
      </c>
      <c r="B311" t="s">
        <v>74</v>
      </c>
      <c r="C311">
        <v>15.4</v>
      </c>
    </row>
    <row r="312" spans="1:3">
      <c r="A312" t="s">
        <v>406</v>
      </c>
      <c r="B312" t="s">
        <v>74</v>
      </c>
      <c r="C312">
        <v>19.100000000000001</v>
      </c>
    </row>
    <row r="313" spans="1:3">
      <c r="A313" t="s">
        <v>407</v>
      </c>
      <c r="B313" t="s">
        <v>154</v>
      </c>
      <c r="C313">
        <v>16</v>
      </c>
    </row>
    <row r="314" spans="1:3">
      <c r="A314" t="s">
        <v>408</v>
      </c>
      <c r="B314" t="s">
        <v>74</v>
      </c>
      <c r="C314">
        <v>12.6</v>
      </c>
    </row>
    <row r="315" spans="1:3">
      <c r="A315" t="s">
        <v>409</v>
      </c>
      <c r="B315" t="s">
        <v>74</v>
      </c>
      <c r="C315">
        <v>20.9</v>
      </c>
    </row>
    <row r="316" spans="1:3">
      <c r="A316" t="s">
        <v>410</v>
      </c>
      <c r="B316" t="s">
        <v>74</v>
      </c>
      <c r="C316">
        <v>20.7</v>
      </c>
    </row>
    <row r="317" spans="1:3">
      <c r="A317" t="s">
        <v>411</v>
      </c>
      <c r="B317" t="s">
        <v>74</v>
      </c>
      <c r="C317">
        <v>36.4</v>
      </c>
    </row>
    <row r="318" spans="1:3">
      <c r="A318" t="s">
        <v>412</v>
      </c>
      <c r="B318" t="s">
        <v>74</v>
      </c>
      <c r="C318">
        <v>14.3</v>
      </c>
    </row>
    <row r="319" spans="1:3">
      <c r="A319" t="s">
        <v>413</v>
      </c>
      <c r="B319" t="s">
        <v>74</v>
      </c>
      <c r="C319">
        <v>10.6</v>
      </c>
    </row>
    <row r="320" spans="1:3">
      <c r="A320" t="s">
        <v>414</v>
      </c>
      <c r="B320" t="s">
        <v>74</v>
      </c>
      <c r="C320">
        <v>25.3</v>
      </c>
    </row>
    <row r="321" spans="1:3">
      <c r="A321" t="s">
        <v>415</v>
      </c>
      <c r="B321" t="s">
        <v>74</v>
      </c>
      <c r="C321">
        <v>15.5</v>
      </c>
    </row>
    <row r="322" spans="1:3">
      <c r="A322" t="s">
        <v>416</v>
      </c>
      <c r="B322" t="s">
        <v>74</v>
      </c>
      <c r="C322">
        <v>15</v>
      </c>
    </row>
    <row r="323" spans="1:3">
      <c r="A323" t="s">
        <v>417</v>
      </c>
      <c r="B323" t="s">
        <v>74</v>
      </c>
      <c r="C323">
        <v>23.3</v>
      </c>
    </row>
    <row r="324" spans="1:3">
      <c r="A324" t="s">
        <v>418</v>
      </c>
      <c r="B324" t="s">
        <v>74</v>
      </c>
      <c r="C324">
        <v>27.6</v>
      </c>
    </row>
    <row r="325" spans="1:3">
      <c r="A325" t="s">
        <v>419</v>
      </c>
      <c r="B325" t="s">
        <v>74</v>
      </c>
      <c r="C325">
        <v>9.1999999999999993</v>
      </c>
    </row>
    <row r="326" spans="1:3">
      <c r="A326" t="s">
        <v>420</v>
      </c>
      <c r="B326" t="s">
        <v>74</v>
      </c>
      <c r="C326">
        <v>19.7</v>
      </c>
    </row>
    <row r="327" spans="1:3">
      <c r="A327" t="s">
        <v>421</v>
      </c>
      <c r="B327" t="s">
        <v>74</v>
      </c>
      <c r="C327">
        <v>27.4</v>
      </c>
    </row>
    <row r="328" spans="1:3">
      <c r="A328" t="s">
        <v>422</v>
      </c>
      <c r="B328" t="s">
        <v>74</v>
      </c>
      <c r="C328">
        <v>18.899999999999999</v>
      </c>
    </row>
    <row r="329" spans="1:3">
      <c r="A329" t="s">
        <v>423</v>
      </c>
      <c r="B329" t="s">
        <v>424</v>
      </c>
      <c r="C329">
        <v>24.8</v>
      </c>
    </row>
    <row r="330" spans="1:3">
      <c r="A330" t="s">
        <v>425</v>
      </c>
      <c r="B330" t="s">
        <v>74</v>
      </c>
      <c r="C330">
        <v>19</v>
      </c>
    </row>
    <row r="331" spans="1:3">
      <c r="A331" t="s">
        <v>426</v>
      </c>
      <c r="B331" t="s">
        <v>74</v>
      </c>
      <c r="C331">
        <v>12</v>
      </c>
    </row>
    <row r="332" spans="1:3">
      <c r="A332" t="s">
        <v>427</v>
      </c>
      <c r="B332" t="s">
        <v>74</v>
      </c>
      <c r="C332">
        <v>15</v>
      </c>
    </row>
    <row r="333" spans="1:3">
      <c r="A333" t="s">
        <v>428</v>
      </c>
      <c r="B333" t="s">
        <v>74</v>
      </c>
      <c r="C333">
        <v>26.8</v>
      </c>
    </row>
    <row r="334" spans="1:3">
      <c r="A334" t="s">
        <v>429</v>
      </c>
      <c r="B334" t="s">
        <v>74</v>
      </c>
      <c r="C334">
        <v>24.1</v>
      </c>
    </row>
    <row r="335" spans="1:3">
      <c r="A335" t="s">
        <v>430</v>
      </c>
      <c r="B335" t="s">
        <v>74</v>
      </c>
      <c r="C335">
        <v>16.600000000000001</v>
      </c>
    </row>
    <row r="336" spans="1:3">
      <c r="A336" t="s">
        <v>431</v>
      </c>
      <c r="B336" t="s">
        <v>74</v>
      </c>
      <c r="C336">
        <v>17.399999999999999</v>
      </c>
    </row>
    <row r="337" spans="1:3">
      <c r="A337" t="s">
        <v>432</v>
      </c>
      <c r="B337" t="s">
        <v>433</v>
      </c>
      <c r="C337">
        <v>8.1999999999999993</v>
      </c>
    </row>
    <row r="338" spans="1:3">
      <c r="A338" t="s">
        <v>434</v>
      </c>
      <c r="B338" t="s">
        <v>74</v>
      </c>
      <c r="C338">
        <v>14.4</v>
      </c>
    </row>
    <row r="339" spans="1:3">
      <c r="A339" t="s">
        <v>435</v>
      </c>
      <c r="B339" t="s">
        <v>436</v>
      </c>
      <c r="C339">
        <v>1.5</v>
      </c>
    </row>
    <row r="340" spans="1:3">
      <c r="A340" t="s">
        <v>437</v>
      </c>
      <c r="B340" t="s">
        <v>74</v>
      </c>
      <c r="C340">
        <v>15.3</v>
      </c>
    </row>
    <row r="341" spans="1:3">
      <c r="A341" t="s">
        <v>438</v>
      </c>
      <c r="B341" t="s">
        <v>439</v>
      </c>
      <c r="C341">
        <v>18</v>
      </c>
    </row>
    <row r="342" spans="1:3">
      <c r="A342" t="s">
        <v>440</v>
      </c>
      <c r="B342" t="s">
        <v>74</v>
      </c>
      <c r="C342">
        <v>36.200000000000003</v>
      </c>
    </row>
    <row r="343" spans="1:3">
      <c r="A343" t="s">
        <v>441</v>
      </c>
      <c r="B343" t="s">
        <v>74</v>
      </c>
      <c r="C343">
        <v>14.8</v>
      </c>
    </row>
    <row r="344" spans="1:3">
      <c r="A344" t="s">
        <v>442</v>
      </c>
      <c r="B344" t="s">
        <v>74</v>
      </c>
      <c r="C344">
        <v>12.7</v>
      </c>
    </row>
    <row r="345" spans="1:3">
      <c r="A345" t="s">
        <v>443</v>
      </c>
      <c r="B345" t="s">
        <v>119</v>
      </c>
      <c r="C345">
        <v>18.8</v>
      </c>
    </row>
    <row r="346" spans="1:3">
      <c r="A346" t="s">
        <v>444</v>
      </c>
      <c r="B346" t="s">
        <v>74</v>
      </c>
      <c r="C346">
        <v>7.6</v>
      </c>
    </row>
    <row r="347" spans="1:3">
      <c r="A347" t="s">
        <v>446</v>
      </c>
      <c r="B347" t="s">
        <v>74</v>
      </c>
      <c r="C347">
        <v>29.8</v>
      </c>
    </row>
    <row r="348" spans="1:3">
      <c r="A348" t="s">
        <v>447</v>
      </c>
      <c r="B348" t="s">
        <v>448</v>
      </c>
      <c r="C348">
        <v>32.200000000000003</v>
      </c>
    </row>
    <row r="349" spans="1:3">
      <c r="A349" t="s">
        <v>449</v>
      </c>
      <c r="B349" t="s">
        <v>74</v>
      </c>
      <c r="C349">
        <v>10.7</v>
      </c>
    </row>
    <row r="350" spans="1:3">
      <c r="A350" t="s">
        <v>450</v>
      </c>
      <c r="B350" t="s">
        <v>74</v>
      </c>
      <c r="C350">
        <v>26.1</v>
      </c>
    </row>
    <row r="351" spans="1:3">
      <c r="A351" t="s">
        <v>451</v>
      </c>
      <c r="B351" t="s">
        <v>74</v>
      </c>
      <c r="C351">
        <v>16.5</v>
      </c>
    </row>
    <row r="352" spans="1:3">
      <c r="A352" t="s">
        <v>452</v>
      </c>
      <c r="B352" t="s">
        <v>74</v>
      </c>
      <c r="C352">
        <v>15.7</v>
      </c>
    </row>
    <row r="353" spans="1:3">
      <c r="A353" t="s">
        <v>453</v>
      </c>
      <c r="B353" t="s">
        <v>85</v>
      </c>
      <c r="C353">
        <v>18.2</v>
      </c>
    </row>
    <row r="354" spans="1:3">
      <c r="A354" t="s">
        <v>454</v>
      </c>
      <c r="B354" t="s">
        <v>74</v>
      </c>
      <c r="C354">
        <v>16.7</v>
      </c>
    </row>
    <row r="355" spans="1:3">
      <c r="A355" t="s">
        <v>455</v>
      </c>
      <c r="B355" t="s">
        <v>439</v>
      </c>
      <c r="C355">
        <v>10.9</v>
      </c>
    </row>
    <row r="356" spans="1:3">
      <c r="A356" t="s">
        <v>456</v>
      </c>
      <c r="B356" t="s">
        <v>74</v>
      </c>
      <c r="C356">
        <v>23.8</v>
      </c>
    </row>
    <row r="357" spans="1:3">
      <c r="A357" t="s">
        <v>457</v>
      </c>
      <c r="B357" t="s">
        <v>74</v>
      </c>
      <c r="C357">
        <v>20.100000000000001</v>
      </c>
    </row>
    <row r="358" spans="1:3">
      <c r="A358" t="s">
        <v>458</v>
      </c>
      <c r="B358" t="s">
        <v>74</v>
      </c>
      <c r="C358">
        <v>13.6</v>
      </c>
    </row>
    <row r="359" spans="1:3">
      <c r="A359" t="s">
        <v>459</v>
      </c>
      <c r="B359" t="s">
        <v>74</v>
      </c>
      <c r="C359">
        <v>16.2</v>
      </c>
    </row>
    <row r="360" spans="1:3">
      <c r="A360" t="s">
        <v>460</v>
      </c>
      <c r="B360" t="s">
        <v>461</v>
      </c>
      <c r="C360">
        <v>18.8</v>
      </c>
    </row>
    <row r="361" spans="1:3">
      <c r="A361" t="s">
        <v>462</v>
      </c>
      <c r="B361" t="s">
        <v>74</v>
      </c>
      <c r="C361">
        <v>21.5</v>
      </c>
    </row>
    <row r="362" spans="1:3">
      <c r="A362" t="s">
        <v>463</v>
      </c>
      <c r="B362" t="s">
        <v>464</v>
      </c>
      <c r="C362">
        <v>20.3</v>
      </c>
    </row>
    <row r="363" spans="1:3">
      <c r="A363" t="s">
        <v>465</v>
      </c>
      <c r="B363" t="s">
        <v>74</v>
      </c>
      <c r="C363">
        <v>29.4</v>
      </c>
    </row>
    <row r="364" spans="1:3">
      <c r="A364" t="s">
        <v>468</v>
      </c>
      <c r="B364" t="s">
        <v>74</v>
      </c>
      <c r="C364">
        <v>14.8</v>
      </c>
    </row>
    <row r="365" spans="1:3">
      <c r="A365" t="s">
        <v>466</v>
      </c>
      <c r="B365" t="s">
        <v>467</v>
      </c>
      <c r="C365">
        <v>25</v>
      </c>
    </row>
    <row r="366" spans="1:3">
      <c r="A366" t="s">
        <v>469</v>
      </c>
      <c r="B366" t="s">
        <v>74</v>
      </c>
      <c r="C366">
        <v>20.6</v>
      </c>
    </row>
    <row r="367" spans="1:3">
      <c r="A367" t="s">
        <v>470</v>
      </c>
      <c r="B367" t="s">
        <v>74</v>
      </c>
      <c r="C367">
        <v>15</v>
      </c>
    </row>
    <row r="368" spans="1:3">
      <c r="A368" t="s">
        <v>471</v>
      </c>
      <c r="B368" t="s">
        <v>74</v>
      </c>
      <c r="C368">
        <v>24.7</v>
      </c>
    </row>
    <row r="369" spans="1:3">
      <c r="A369" t="s">
        <v>472</v>
      </c>
      <c r="B369" t="s">
        <v>74</v>
      </c>
      <c r="C369">
        <v>8.1</v>
      </c>
    </row>
    <row r="370" spans="1:3">
      <c r="A370" t="s">
        <v>473</v>
      </c>
      <c r="B370" t="s">
        <v>74</v>
      </c>
      <c r="C370">
        <v>8.6999999999999993</v>
      </c>
    </row>
    <row r="371" spans="1:3">
      <c r="A371" t="s">
        <v>474</v>
      </c>
      <c r="B371" t="s">
        <v>74</v>
      </c>
      <c r="C371">
        <v>13.9</v>
      </c>
    </row>
    <row r="372" spans="1:3">
      <c r="A372" t="s">
        <v>475</v>
      </c>
      <c r="B372" t="s">
        <v>74</v>
      </c>
      <c r="C372">
        <v>12.4</v>
      </c>
    </row>
    <row r="373" spans="1:3">
      <c r="A373" t="s">
        <v>476</v>
      </c>
      <c r="B373" t="s">
        <v>74</v>
      </c>
      <c r="C373">
        <v>31.3</v>
      </c>
    </row>
    <row r="374" spans="1:3">
      <c r="A374" t="s">
        <v>477</v>
      </c>
      <c r="B374" t="s">
        <v>74</v>
      </c>
      <c r="C374">
        <v>21</v>
      </c>
    </row>
    <row r="375" spans="1:3">
      <c r="A375" t="s">
        <v>2020</v>
      </c>
      <c r="B375" t="s">
        <v>74</v>
      </c>
      <c r="C375">
        <v>23</v>
      </c>
    </row>
    <row r="376" spans="1:3">
      <c r="A376" t="s">
        <v>478</v>
      </c>
      <c r="B376" t="s">
        <v>74</v>
      </c>
      <c r="C376">
        <v>3.4</v>
      </c>
    </row>
    <row r="377" spans="1:3">
      <c r="A377" t="s">
        <v>1753</v>
      </c>
      <c r="B377" t="s">
        <v>74</v>
      </c>
      <c r="C377">
        <v>2.5</v>
      </c>
    </row>
    <row r="378" spans="1:3">
      <c r="A378" t="s">
        <v>479</v>
      </c>
      <c r="B378" t="s">
        <v>74</v>
      </c>
      <c r="C378">
        <v>9.3000000000000007</v>
      </c>
    </row>
    <row r="379" spans="1:3">
      <c r="A379" t="s">
        <v>480</v>
      </c>
      <c r="B379" t="s">
        <v>74</v>
      </c>
      <c r="C379">
        <v>15.4</v>
      </c>
    </row>
    <row r="380" spans="1:3">
      <c r="A380" t="s">
        <v>481</v>
      </c>
      <c r="B380" t="s">
        <v>74</v>
      </c>
      <c r="C380">
        <v>9.6</v>
      </c>
    </row>
    <row r="381" spans="1:3">
      <c r="A381" t="s">
        <v>482</v>
      </c>
      <c r="B381" t="s">
        <v>74</v>
      </c>
      <c r="C381">
        <v>12.4</v>
      </c>
    </row>
    <row r="382" spans="1:3">
      <c r="A382" t="s">
        <v>483</v>
      </c>
      <c r="B382" t="s">
        <v>74</v>
      </c>
      <c r="C382">
        <v>25.7</v>
      </c>
    </row>
    <row r="383" spans="1:3">
      <c r="A383" t="s">
        <v>484</v>
      </c>
      <c r="B383" t="s">
        <v>74</v>
      </c>
      <c r="C383">
        <v>15.4</v>
      </c>
    </row>
    <row r="384" spans="1:3">
      <c r="A384" t="s">
        <v>485</v>
      </c>
      <c r="B384" t="s">
        <v>74</v>
      </c>
      <c r="C384">
        <v>25.7</v>
      </c>
    </row>
    <row r="385" spans="1:3">
      <c r="A385" t="s">
        <v>486</v>
      </c>
      <c r="B385" t="s">
        <v>74</v>
      </c>
      <c r="C385">
        <v>7.2</v>
      </c>
    </row>
    <row r="386" spans="1:3">
      <c r="A386" t="s">
        <v>487</v>
      </c>
      <c r="B386" t="s">
        <v>74</v>
      </c>
      <c r="C386">
        <v>19.100000000000001</v>
      </c>
    </row>
    <row r="387" spans="1:3">
      <c r="A387" t="s">
        <v>488</v>
      </c>
      <c r="B387" t="s">
        <v>74</v>
      </c>
      <c r="C387">
        <v>12</v>
      </c>
    </row>
    <row r="388" spans="1:3">
      <c r="A388" t="s">
        <v>489</v>
      </c>
      <c r="B388" t="s">
        <v>74</v>
      </c>
      <c r="C388">
        <v>19.100000000000001</v>
      </c>
    </row>
    <row r="389" spans="1:3">
      <c r="A389" t="s">
        <v>490</v>
      </c>
      <c r="B389" t="s">
        <v>74</v>
      </c>
      <c r="C389">
        <v>11.8</v>
      </c>
    </row>
    <row r="390" spans="1:3">
      <c r="A390" t="s">
        <v>491</v>
      </c>
      <c r="B390" t="s">
        <v>74</v>
      </c>
      <c r="C390">
        <v>20.5</v>
      </c>
    </row>
    <row r="391" spans="1:3">
      <c r="A391" t="s">
        <v>492</v>
      </c>
      <c r="B391" t="s">
        <v>74</v>
      </c>
      <c r="C391">
        <v>28.3</v>
      </c>
    </row>
    <row r="392" spans="1:3">
      <c r="A392" t="s">
        <v>493</v>
      </c>
      <c r="B392" t="s">
        <v>74</v>
      </c>
      <c r="C392">
        <v>27.6</v>
      </c>
    </row>
    <row r="393" spans="1:3">
      <c r="A393" t="s">
        <v>2021</v>
      </c>
      <c r="B393" t="s">
        <v>222</v>
      </c>
      <c r="C393">
        <v>10.1</v>
      </c>
    </row>
    <row r="394" spans="1:3">
      <c r="A394" t="s">
        <v>494</v>
      </c>
      <c r="B394" t="s">
        <v>74</v>
      </c>
      <c r="C394">
        <v>16.899999999999999</v>
      </c>
    </row>
    <row r="395" spans="1:3">
      <c r="A395" t="s">
        <v>495</v>
      </c>
      <c r="B395" t="s">
        <v>74</v>
      </c>
      <c r="C395">
        <v>20</v>
      </c>
    </row>
    <row r="396" spans="1:3">
      <c r="A396" t="s">
        <v>496</v>
      </c>
      <c r="B396" t="s">
        <v>74</v>
      </c>
      <c r="C396">
        <v>26.7</v>
      </c>
    </row>
    <row r="397" spans="1:3">
      <c r="A397" t="s">
        <v>497</v>
      </c>
      <c r="B397" t="s">
        <v>74</v>
      </c>
      <c r="C397">
        <v>9</v>
      </c>
    </row>
    <row r="398" spans="1:3">
      <c r="A398" t="s">
        <v>498</v>
      </c>
      <c r="B398" t="s">
        <v>74</v>
      </c>
      <c r="C398">
        <v>11.6</v>
      </c>
    </row>
    <row r="399" spans="1:3">
      <c r="A399" t="s">
        <v>499</v>
      </c>
      <c r="B399" t="s">
        <v>74</v>
      </c>
      <c r="C399">
        <v>35.799999999999997</v>
      </c>
    </row>
    <row r="400" spans="1:3">
      <c r="A400" t="s">
        <v>500</v>
      </c>
      <c r="B400" t="s">
        <v>74</v>
      </c>
      <c r="C400">
        <v>21.1</v>
      </c>
    </row>
    <row r="401" spans="1:3">
      <c r="A401" t="s">
        <v>501</v>
      </c>
      <c r="B401" t="s">
        <v>74</v>
      </c>
      <c r="C401">
        <v>14.6</v>
      </c>
    </row>
    <row r="402" spans="1:3">
      <c r="A402" t="s">
        <v>502</v>
      </c>
      <c r="B402" t="s">
        <v>74</v>
      </c>
      <c r="C402">
        <v>21.8</v>
      </c>
    </row>
    <row r="403" spans="1:3">
      <c r="A403" t="s">
        <v>503</v>
      </c>
      <c r="B403" t="s">
        <v>74</v>
      </c>
      <c r="C403">
        <v>23.2</v>
      </c>
    </row>
    <row r="404" spans="1:3">
      <c r="A404" t="s">
        <v>504</v>
      </c>
      <c r="B404" t="s">
        <v>505</v>
      </c>
      <c r="C404">
        <v>18.8</v>
      </c>
    </row>
    <row r="405" spans="1:3">
      <c r="A405" t="s">
        <v>506</v>
      </c>
      <c r="B405" t="s">
        <v>74</v>
      </c>
      <c r="C405">
        <v>20.100000000000001</v>
      </c>
    </row>
    <row r="406" spans="1:3">
      <c r="A406" t="s">
        <v>507</v>
      </c>
      <c r="B406" t="s">
        <v>74</v>
      </c>
      <c r="C406">
        <v>16.399999999999999</v>
      </c>
    </row>
    <row r="407" spans="1:3">
      <c r="A407" t="s">
        <v>508</v>
      </c>
      <c r="B407" t="s">
        <v>74</v>
      </c>
      <c r="C407">
        <v>30.4</v>
      </c>
    </row>
    <row r="408" spans="1:3">
      <c r="A408" t="s">
        <v>509</v>
      </c>
      <c r="B408" t="s">
        <v>74</v>
      </c>
      <c r="C408">
        <v>16</v>
      </c>
    </row>
    <row r="409" spans="1:3">
      <c r="A409" t="s">
        <v>510</v>
      </c>
      <c r="B409" t="s">
        <v>74</v>
      </c>
      <c r="C409">
        <v>16</v>
      </c>
    </row>
    <row r="410" spans="1:3">
      <c r="A410" t="s">
        <v>511</v>
      </c>
      <c r="B410" t="s">
        <v>439</v>
      </c>
      <c r="C410">
        <v>17.899999999999999</v>
      </c>
    </row>
    <row r="411" spans="1:3">
      <c r="A411" t="s">
        <v>512</v>
      </c>
      <c r="B411" t="s">
        <v>74</v>
      </c>
      <c r="C411">
        <v>10.3</v>
      </c>
    </row>
    <row r="412" spans="1:3">
      <c r="A412" t="s">
        <v>513</v>
      </c>
      <c r="B412" t="s">
        <v>74</v>
      </c>
      <c r="C412">
        <v>20.8</v>
      </c>
    </row>
    <row r="413" spans="1:3">
      <c r="A413" t="s">
        <v>514</v>
      </c>
      <c r="B413" t="s">
        <v>74</v>
      </c>
      <c r="C413">
        <v>21.9</v>
      </c>
    </row>
    <row r="414" spans="1:3">
      <c r="A414" t="s">
        <v>515</v>
      </c>
      <c r="B414" t="s">
        <v>74</v>
      </c>
      <c r="C414">
        <v>20.399999999999999</v>
      </c>
    </row>
    <row r="415" spans="1:3">
      <c r="A415" t="s">
        <v>516</v>
      </c>
      <c r="B415" t="s">
        <v>74</v>
      </c>
      <c r="C415">
        <v>12.8</v>
      </c>
    </row>
    <row r="416" spans="1:3">
      <c r="A416" t="s">
        <v>517</v>
      </c>
      <c r="B416" t="s">
        <v>74</v>
      </c>
      <c r="C416">
        <v>8.3000000000000007</v>
      </c>
    </row>
    <row r="417" spans="1:3">
      <c r="A417" t="s">
        <v>518</v>
      </c>
      <c r="B417" t="s">
        <v>74</v>
      </c>
      <c r="C417">
        <v>24.4</v>
      </c>
    </row>
    <row r="418" spans="1:3">
      <c r="A418" t="s">
        <v>519</v>
      </c>
      <c r="B418" t="s">
        <v>74</v>
      </c>
      <c r="C418">
        <v>17.8</v>
      </c>
    </row>
    <row r="419" spans="1:3">
      <c r="A419" t="s">
        <v>520</v>
      </c>
      <c r="B419" t="s">
        <v>74</v>
      </c>
      <c r="C419">
        <v>22.5</v>
      </c>
    </row>
    <row r="420" spans="1:3">
      <c r="A420" t="s">
        <v>521</v>
      </c>
      <c r="B420" t="s">
        <v>74</v>
      </c>
      <c r="C420">
        <v>21.5</v>
      </c>
    </row>
    <row r="421" spans="1:3">
      <c r="A421" t="s">
        <v>522</v>
      </c>
      <c r="B421" t="s">
        <v>74</v>
      </c>
      <c r="C421">
        <v>20.7</v>
      </c>
    </row>
    <row r="422" spans="1:3">
      <c r="A422" t="s">
        <v>524</v>
      </c>
      <c r="B422" t="s">
        <v>74</v>
      </c>
      <c r="C422">
        <v>16.2</v>
      </c>
    </row>
    <row r="423" spans="1:3">
      <c r="A423" t="s">
        <v>523</v>
      </c>
      <c r="B423" t="s">
        <v>74</v>
      </c>
      <c r="C423">
        <v>27.7</v>
      </c>
    </row>
    <row r="424" spans="1:3">
      <c r="A424" t="s">
        <v>525</v>
      </c>
      <c r="B424" t="s">
        <v>526</v>
      </c>
      <c r="C424">
        <v>24.7</v>
      </c>
    </row>
    <row r="425" spans="1:3">
      <c r="A425" t="s">
        <v>527</v>
      </c>
      <c r="B425" t="s">
        <v>74</v>
      </c>
      <c r="C425">
        <v>24.2</v>
      </c>
    </row>
    <row r="426" spans="1:3">
      <c r="A426" t="s">
        <v>528</v>
      </c>
      <c r="B426" t="s">
        <v>74</v>
      </c>
      <c r="C426">
        <v>19.399999999999999</v>
      </c>
    </row>
    <row r="427" spans="1:3">
      <c r="A427" t="s">
        <v>529</v>
      </c>
      <c r="B427" t="s">
        <v>530</v>
      </c>
      <c r="C427">
        <v>18.2</v>
      </c>
    </row>
    <row r="428" spans="1:3">
      <c r="A428" t="s">
        <v>531</v>
      </c>
      <c r="B428" t="s">
        <v>74</v>
      </c>
      <c r="C428">
        <v>18.3</v>
      </c>
    </row>
    <row r="429" spans="1:3">
      <c r="A429" t="s">
        <v>532</v>
      </c>
      <c r="B429" t="s">
        <v>74</v>
      </c>
      <c r="C429">
        <v>20.7</v>
      </c>
    </row>
    <row r="430" spans="1:3">
      <c r="A430" t="s">
        <v>533</v>
      </c>
      <c r="B430" t="s">
        <v>74</v>
      </c>
      <c r="C430">
        <v>35</v>
      </c>
    </row>
    <row r="431" spans="1:3">
      <c r="A431" t="s">
        <v>534</v>
      </c>
      <c r="B431" t="s">
        <v>74</v>
      </c>
      <c r="C431">
        <v>8.8000000000000007</v>
      </c>
    </row>
    <row r="432" spans="1:3">
      <c r="A432" t="s">
        <v>535</v>
      </c>
      <c r="B432" t="s">
        <v>74</v>
      </c>
      <c r="C432">
        <v>24.2</v>
      </c>
    </row>
    <row r="433" spans="1:3">
      <c r="A433" t="s">
        <v>536</v>
      </c>
      <c r="B433" t="s">
        <v>74</v>
      </c>
      <c r="C433">
        <v>27.6</v>
      </c>
    </row>
    <row r="434" spans="1:3">
      <c r="A434" t="s">
        <v>537</v>
      </c>
      <c r="B434" t="s">
        <v>74</v>
      </c>
      <c r="C434">
        <v>25.5</v>
      </c>
    </row>
    <row r="435" spans="1:3">
      <c r="A435" t="s">
        <v>538</v>
      </c>
      <c r="B435" t="s">
        <v>74</v>
      </c>
      <c r="C435">
        <v>11.1</v>
      </c>
    </row>
    <row r="436" spans="1:3">
      <c r="A436" t="s">
        <v>539</v>
      </c>
      <c r="B436" t="s">
        <v>74</v>
      </c>
      <c r="C436">
        <v>22.2</v>
      </c>
    </row>
    <row r="437" spans="1:3">
      <c r="A437" t="s">
        <v>540</v>
      </c>
      <c r="B437" t="s">
        <v>74</v>
      </c>
      <c r="C437">
        <v>12.2</v>
      </c>
    </row>
    <row r="438" spans="1:3">
      <c r="A438" t="s">
        <v>541</v>
      </c>
      <c r="B438" t="s">
        <v>74</v>
      </c>
      <c r="C438">
        <v>23.3</v>
      </c>
    </row>
    <row r="439" spans="1:3">
      <c r="A439" t="s">
        <v>542</v>
      </c>
      <c r="B439" t="s">
        <v>74</v>
      </c>
      <c r="C439">
        <v>27.7</v>
      </c>
    </row>
    <row r="440" spans="1:3">
      <c r="A440" t="s">
        <v>543</v>
      </c>
      <c r="B440" t="s">
        <v>544</v>
      </c>
      <c r="C440">
        <v>23.1</v>
      </c>
    </row>
    <row r="441" spans="1:3">
      <c r="A441" t="s">
        <v>545</v>
      </c>
      <c r="B441" t="s">
        <v>74</v>
      </c>
      <c r="C441">
        <v>17.399999999999999</v>
      </c>
    </row>
    <row r="442" spans="1:3">
      <c r="A442" t="s">
        <v>546</v>
      </c>
      <c r="B442" t="s">
        <v>547</v>
      </c>
      <c r="C442">
        <v>12.1</v>
      </c>
    </row>
    <row r="443" spans="1:3">
      <c r="A443" t="s">
        <v>548</v>
      </c>
      <c r="B443" t="s">
        <v>74</v>
      </c>
      <c r="C443">
        <v>14.7</v>
      </c>
    </row>
    <row r="444" spans="1:3">
      <c r="A444" t="s">
        <v>549</v>
      </c>
      <c r="B444" t="s">
        <v>74</v>
      </c>
      <c r="C444">
        <v>15.6</v>
      </c>
    </row>
    <row r="445" spans="1:3">
      <c r="A445" t="s">
        <v>550</v>
      </c>
      <c r="B445" t="s">
        <v>74</v>
      </c>
      <c r="C445">
        <v>15.4</v>
      </c>
    </row>
    <row r="446" spans="1:3">
      <c r="A446" t="s">
        <v>551</v>
      </c>
      <c r="B446" t="s">
        <v>74</v>
      </c>
      <c r="C446">
        <v>9.1999999999999993</v>
      </c>
    </row>
    <row r="447" spans="1:3">
      <c r="A447" t="s">
        <v>552</v>
      </c>
      <c r="B447" t="s">
        <v>74</v>
      </c>
      <c r="C447">
        <v>3.6</v>
      </c>
    </row>
    <row r="448" spans="1:3">
      <c r="A448" t="s">
        <v>553</v>
      </c>
      <c r="B448" t="s">
        <v>74</v>
      </c>
      <c r="C448">
        <v>34.700000000000003</v>
      </c>
    </row>
    <row r="449" spans="1:3">
      <c r="A449" t="s">
        <v>554</v>
      </c>
      <c r="B449" t="s">
        <v>74</v>
      </c>
      <c r="C449">
        <v>22.7</v>
      </c>
    </row>
    <row r="450" spans="1:3">
      <c r="A450" t="s">
        <v>555</v>
      </c>
      <c r="B450" t="s">
        <v>74</v>
      </c>
      <c r="C450">
        <v>7.9</v>
      </c>
    </row>
    <row r="451" spans="1:3">
      <c r="A451" t="s">
        <v>556</v>
      </c>
      <c r="B451" t="s">
        <v>74</v>
      </c>
      <c r="C451">
        <v>32.299999999999997</v>
      </c>
    </row>
    <row r="452" spans="1:3">
      <c r="A452" t="s">
        <v>557</v>
      </c>
      <c r="B452" t="s">
        <v>74</v>
      </c>
      <c r="C452">
        <v>8.5</v>
      </c>
    </row>
    <row r="453" spans="1:3">
      <c r="A453" t="s">
        <v>558</v>
      </c>
      <c r="B453" t="s">
        <v>74</v>
      </c>
      <c r="C453">
        <v>18.399999999999999</v>
      </c>
    </row>
    <row r="454" spans="1:3">
      <c r="A454" t="s">
        <v>559</v>
      </c>
      <c r="B454" t="s">
        <v>74</v>
      </c>
      <c r="C454">
        <v>25.2</v>
      </c>
    </row>
    <row r="455" spans="1:3">
      <c r="A455" t="s">
        <v>560</v>
      </c>
      <c r="B455" t="s">
        <v>74</v>
      </c>
      <c r="C455">
        <v>8.8000000000000007</v>
      </c>
    </row>
    <row r="456" spans="1:3">
      <c r="A456" t="s">
        <v>561</v>
      </c>
      <c r="B456" t="s">
        <v>74</v>
      </c>
      <c r="C456">
        <v>8.3000000000000007</v>
      </c>
    </row>
    <row r="457" spans="1:3">
      <c r="A457" t="s">
        <v>562</v>
      </c>
      <c r="B457" t="s">
        <v>74</v>
      </c>
      <c r="C457">
        <v>19.2</v>
      </c>
    </row>
    <row r="458" spans="1:3">
      <c r="A458" t="s">
        <v>563</v>
      </c>
      <c r="B458" t="s">
        <v>74</v>
      </c>
      <c r="C458">
        <v>26.5</v>
      </c>
    </row>
    <row r="459" spans="1:3">
      <c r="A459" t="s">
        <v>564</v>
      </c>
      <c r="B459" t="s">
        <v>74</v>
      </c>
      <c r="C459">
        <v>25.5</v>
      </c>
    </row>
    <row r="460" spans="1:3">
      <c r="A460" t="s">
        <v>565</v>
      </c>
      <c r="B460" t="s">
        <v>74</v>
      </c>
      <c r="C460">
        <v>6.4</v>
      </c>
    </row>
    <row r="461" spans="1:3">
      <c r="A461" t="s">
        <v>566</v>
      </c>
      <c r="B461" t="s">
        <v>74</v>
      </c>
      <c r="C461">
        <v>17.600000000000001</v>
      </c>
    </row>
    <row r="462" spans="1:3">
      <c r="A462" t="s">
        <v>567</v>
      </c>
      <c r="B462" t="s">
        <v>1754</v>
      </c>
      <c r="C462">
        <v>14.4</v>
      </c>
    </row>
    <row r="463" spans="1:3">
      <c r="A463" t="s">
        <v>568</v>
      </c>
      <c r="B463" t="s">
        <v>74</v>
      </c>
      <c r="C463">
        <v>19.7</v>
      </c>
    </row>
    <row r="464" spans="1:3">
      <c r="A464" t="s">
        <v>569</v>
      </c>
      <c r="B464" t="s">
        <v>74</v>
      </c>
      <c r="C464">
        <v>29.5</v>
      </c>
    </row>
    <row r="465" spans="1:3">
      <c r="A465" t="s">
        <v>570</v>
      </c>
      <c r="B465" t="s">
        <v>74</v>
      </c>
      <c r="C465">
        <v>10.7</v>
      </c>
    </row>
    <row r="466" spans="1:3">
      <c r="A466" t="s">
        <v>571</v>
      </c>
      <c r="B466" t="s">
        <v>74</v>
      </c>
      <c r="C466">
        <v>7.5</v>
      </c>
    </row>
    <row r="467" spans="1:3">
      <c r="A467" t="s">
        <v>572</v>
      </c>
      <c r="B467" t="s">
        <v>74</v>
      </c>
      <c r="C467">
        <v>20.2</v>
      </c>
    </row>
    <row r="468" spans="1:3">
      <c r="A468" t="s">
        <v>573</v>
      </c>
      <c r="B468" t="s">
        <v>574</v>
      </c>
      <c r="C468">
        <v>8.6</v>
      </c>
    </row>
    <row r="469" spans="1:3">
      <c r="A469" t="s">
        <v>575</v>
      </c>
      <c r="B469" t="s">
        <v>74</v>
      </c>
      <c r="C469">
        <v>14.6</v>
      </c>
    </row>
    <row r="470" spans="1:3">
      <c r="A470" t="s">
        <v>576</v>
      </c>
      <c r="B470" t="s">
        <v>74</v>
      </c>
      <c r="C470">
        <v>14.4</v>
      </c>
    </row>
    <row r="471" spans="1:3">
      <c r="A471" t="s">
        <v>577</v>
      </c>
      <c r="B471" t="s">
        <v>439</v>
      </c>
      <c r="C471">
        <v>21.9</v>
      </c>
    </row>
    <row r="472" spans="1:3">
      <c r="A472" t="s">
        <v>578</v>
      </c>
      <c r="B472" t="s">
        <v>74</v>
      </c>
      <c r="C472">
        <v>28.4</v>
      </c>
    </row>
    <row r="473" spans="1:3">
      <c r="A473" t="s">
        <v>579</v>
      </c>
      <c r="B473" t="s">
        <v>544</v>
      </c>
      <c r="C473">
        <v>14.2</v>
      </c>
    </row>
    <row r="474" spans="1:3">
      <c r="A474" t="s">
        <v>580</v>
      </c>
      <c r="B474" t="s">
        <v>74</v>
      </c>
      <c r="C474">
        <v>16.5</v>
      </c>
    </row>
    <row r="475" spans="1:3">
      <c r="A475" t="s">
        <v>581</v>
      </c>
      <c r="B475" t="s">
        <v>74</v>
      </c>
      <c r="C475">
        <v>13.4</v>
      </c>
    </row>
    <row r="476" spans="1:3">
      <c r="A476" t="s">
        <v>582</v>
      </c>
      <c r="B476" t="s">
        <v>85</v>
      </c>
      <c r="C476">
        <v>15.6</v>
      </c>
    </row>
    <row r="477" spans="1:3">
      <c r="A477" t="s">
        <v>583</v>
      </c>
      <c r="B477" t="s">
        <v>74</v>
      </c>
      <c r="C477">
        <v>10.1</v>
      </c>
    </row>
    <row r="478" spans="1:3">
      <c r="A478" t="s">
        <v>584</v>
      </c>
      <c r="B478" t="s">
        <v>74</v>
      </c>
      <c r="C478">
        <v>12.5</v>
      </c>
    </row>
    <row r="479" spans="1:3">
      <c r="A479" t="s">
        <v>585</v>
      </c>
      <c r="B479" t="s">
        <v>74</v>
      </c>
      <c r="C479">
        <v>12</v>
      </c>
    </row>
    <row r="480" spans="1:3">
      <c r="A480" t="s">
        <v>586</v>
      </c>
      <c r="B480" t="s">
        <v>74</v>
      </c>
      <c r="C480">
        <v>13.3</v>
      </c>
    </row>
    <row r="481" spans="1:3">
      <c r="A481" t="s">
        <v>587</v>
      </c>
      <c r="B481" t="s">
        <v>74</v>
      </c>
      <c r="C481">
        <v>27.9</v>
      </c>
    </row>
    <row r="482" spans="1:3">
      <c r="A482" t="s">
        <v>588</v>
      </c>
      <c r="B482" t="s">
        <v>74</v>
      </c>
      <c r="C482">
        <v>15.5</v>
      </c>
    </row>
    <row r="483" spans="1:3">
      <c r="A483" t="s">
        <v>589</v>
      </c>
      <c r="B483" t="s">
        <v>74</v>
      </c>
      <c r="C483">
        <v>18.5</v>
      </c>
    </row>
    <row r="484" spans="1:3">
      <c r="A484" t="s">
        <v>590</v>
      </c>
      <c r="B484" t="s">
        <v>222</v>
      </c>
      <c r="C484">
        <v>9.1</v>
      </c>
    </row>
    <row r="485" spans="1:3">
      <c r="A485" t="s">
        <v>591</v>
      </c>
      <c r="B485" t="s">
        <v>74</v>
      </c>
      <c r="C485">
        <v>10.6</v>
      </c>
    </row>
    <row r="486" spans="1:3">
      <c r="A486" t="s">
        <v>592</v>
      </c>
      <c r="B486" t="s">
        <v>593</v>
      </c>
      <c r="C486">
        <v>8.1999999999999993</v>
      </c>
    </row>
    <row r="487" spans="1:3">
      <c r="A487" t="s">
        <v>594</v>
      </c>
      <c r="B487" t="s">
        <v>74</v>
      </c>
      <c r="C487">
        <v>9</v>
      </c>
    </row>
    <row r="488" spans="1:3">
      <c r="A488" t="s">
        <v>595</v>
      </c>
      <c r="B488" t="s">
        <v>74</v>
      </c>
      <c r="C488">
        <v>12.1</v>
      </c>
    </row>
    <row r="489" spans="1:3">
      <c r="A489" t="s">
        <v>596</v>
      </c>
      <c r="B489" t="s">
        <v>74</v>
      </c>
      <c r="C489">
        <v>15.3</v>
      </c>
    </row>
    <row r="490" spans="1:3">
      <c r="A490" t="s">
        <v>597</v>
      </c>
      <c r="B490" t="s">
        <v>74</v>
      </c>
      <c r="C490">
        <v>23.7</v>
      </c>
    </row>
    <row r="491" spans="1:3">
      <c r="A491" t="s">
        <v>598</v>
      </c>
      <c r="B491" t="s">
        <v>74</v>
      </c>
      <c r="C491">
        <v>14.6</v>
      </c>
    </row>
    <row r="492" spans="1:3">
      <c r="A492" t="s">
        <v>599</v>
      </c>
      <c r="B492" t="s">
        <v>74</v>
      </c>
      <c r="C492">
        <v>17.2</v>
      </c>
    </row>
    <row r="493" spans="1:3">
      <c r="A493" t="s">
        <v>600</v>
      </c>
      <c r="B493" t="s">
        <v>74</v>
      </c>
      <c r="C493">
        <v>18.8</v>
      </c>
    </row>
    <row r="494" spans="1:3">
      <c r="A494" t="s">
        <v>601</v>
      </c>
      <c r="B494" t="s">
        <v>74</v>
      </c>
      <c r="C494">
        <v>24.5</v>
      </c>
    </row>
    <row r="495" spans="1:3">
      <c r="A495" t="s">
        <v>602</v>
      </c>
      <c r="B495" t="s">
        <v>603</v>
      </c>
      <c r="C495">
        <v>11</v>
      </c>
    </row>
    <row r="496" spans="1:3">
      <c r="A496" t="s">
        <v>604</v>
      </c>
      <c r="B496" t="s">
        <v>193</v>
      </c>
      <c r="C496">
        <v>15.2</v>
      </c>
    </row>
    <row r="497" spans="1:3">
      <c r="A497" t="s">
        <v>605</v>
      </c>
      <c r="B497" t="s">
        <v>74</v>
      </c>
      <c r="C497">
        <v>15.1</v>
      </c>
    </row>
    <row r="498" spans="1:3">
      <c r="A498" t="s">
        <v>606</v>
      </c>
      <c r="B498" t="s">
        <v>74</v>
      </c>
      <c r="C498">
        <v>11.8</v>
      </c>
    </row>
    <row r="499" spans="1:3">
      <c r="A499" t="s">
        <v>607</v>
      </c>
      <c r="B499" t="s">
        <v>74</v>
      </c>
      <c r="C499">
        <v>17.2</v>
      </c>
    </row>
    <row r="500" spans="1:3">
      <c r="A500" t="s">
        <v>608</v>
      </c>
      <c r="B500" t="s">
        <v>74</v>
      </c>
      <c r="C500">
        <v>9.5</v>
      </c>
    </row>
    <row r="501" spans="1:3">
      <c r="A501" t="s">
        <v>609</v>
      </c>
      <c r="B501" t="s">
        <v>74</v>
      </c>
      <c r="C501">
        <v>10.7</v>
      </c>
    </row>
    <row r="502" spans="1:3">
      <c r="A502" t="s">
        <v>610</v>
      </c>
      <c r="B502" t="s">
        <v>74</v>
      </c>
      <c r="C502">
        <v>11.6</v>
      </c>
    </row>
    <row r="503" spans="1:3">
      <c r="A503" t="s">
        <v>611</v>
      </c>
      <c r="B503" t="s">
        <v>74</v>
      </c>
      <c r="C503">
        <v>24.3</v>
      </c>
    </row>
    <row r="504" spans="1:3">
      <c r="A504" t="s">
        <v>612</v>
      </c>
      <c r="B504" t="s">
        <v>74</v>
      </c>
      <c r="C504">
        <v>18.7</v>
      </c>
    </row>
    <row r="505" spans="1:3">
      <c r="A505" t="s">
        <v>613</v>
      </c>
      <c r="B505" t="s">
        <v>74</v>
      </c>
      <c r="C505">
        <v>12.4</v>
      </c>
    </row>
    <row r="506" spans="1:3">
      <c r="A506" t="s">
        <v>614</v>
      </c>
      <c r="B506" t="s">
        <v>74</v>
      </c>
      <c r="C506">
        <v>22.5</v>
      </c>
    </row>
    <row r="507" spans="1:3">
      <c r="A507" t="s">
        <v>615</v>
      </c>
      <c r="B507" t="s">
        <v>74</v>
      </c>
      <c r="C507">
        <v>16.3</v>
      </c>
    </row>
    <row r="508" spans="1:3">
      <c r="A508" t="s">
        <v>616</v>
      </c>
      <c r="B508" t="s">
        <v>617</v>
      </c>
      <c r="C508">
        <v>4.5999999999999996</v>
      </c>
    </row>
    <row r="509" spans="1:3">
      <c r="A509" t="s">
        <v>618</v>
      </c>
      <c r="B509" t="s">
        <v>74</v>
      </c>
      <c r="C509">
        <v>12.7</v>
      </c>
    </row>
    <row r="510" spans="1:3">
      <c r="A510" t="s">
        <v>619</v>
      </c>
      <c r="B510" t="s">
        <v>593</v>
      </c>
      <c r="C510">
        <v>32.799999999999997</v>
      </c>
    </row>
    <row r="511" spans="1:3">
      <c r="A511" t="s">
        <v>620</v>
      </c>
      <c r="B511" t="s">
        <v>74</v>
      </c>
      <c r="C511">
        <v>12.4</v>
      </c>
    </row>
    <row r="512" spans="1:3">
      <c r="A512" t="s">
        <v>621</v>
      </c>
      <c r="B512" t="s">
        <v>433</v>
      </c>
      <c r="C512">
        <v>14.3</v>
      </c>
    </row>
    <row r="513" spans="1:3">
      <c r="A513" t="s">
        <v>622</v>
      </c>
      <c r="B513" t="s">
        <v>623</v>
      </c>
      <c r="C513">
        <v>19.899999999999999</v>
      </c>
    </row>
    <row r="514" spans="1:3">
      <c r="A514" t="s">
        <v>624</v>
      </c>
      <c r="B514" t="s">
        <v>74</v>
      </c>
      <c r="C514">
        <v>26.4</v>
      </c>
    </row>
    <row r="515" spans="1:3">
      <c r="A515" t="s">
        <v>625</v>
      </c>
      <c r="B515" t="s">
        <v>74</v>
      </c>
      <c r="C515">
        <v>19</v>
      </c>
    </row>
    <row r="516" spans="1:3">
      <c r="A516" t="s">
        <v>626</v>
      </c>
      <c r="B516" t="s">
        <v>74</v>
      </c>
      <c r="C516">
        <v>21</v>
      </c>
    </row>
    <row r="517" spans="1:3">
      <c r="A517" t="s">
        <v>627</v>
      </c>
      <c r="B517" t="s">
        <v>74</v>
      </c>
      <c r="C517">
        <v>23.3</v>
      </c>
    </row>
    <row r="518" spans="1:3">
      <c r="A518" t="s">
        <v>629</v>
      </c>
      <c r="B518" t="s">
        <v>74</v>
      </c>
      <c r="C518">
        <v>43.8</v>
      </c>
    </row>
    <row r="519" spans="1:3">
      <c r="A519" t="s">
        <v>628</v>
      </c>
      <c r="B519" t="s">
        <v>74</v>
      </c>
      <c r="C519">
        <v>24.5</v>
      </c>
    </row>
    <row r="520" spans="1:3">
      <c r="A520" t="s">
        <v>630</v>
      </c>
      <c r="B520" t="s">
        <v>74</v>
      </c>
      <c r="C520">
        <v>22</v>
      </c>
    </row>
    <row r="521" spans="1:3">
      <c r="A521" t="s">
        <v>631</v>
      </c>
      <c r="B521" t="s">
        <v>526</v>
      </c>
      <c r="C521">
        <v>23.1</v>
      </c>
    </row>
    <row r="522" spans="1:3">
      <c r="A522" t="s">
        <v>632</v>
      </c>
      <c r="B522" t="s">
        <v>633</v>
      </c>
      <c r="C522">
        <v>9.9</v>
      </c>
    </row>
    <row r="523" spans="1:3">
      <c r="A523" t="s">
        <v>634</v>
      </c>
      <c r="B523" t="s">
        <v>74</v>
      </c>
      <c r="C523">
        <v>34.5</v>
      </c>
    </row>
    <row r="524" spans="1:3">
      <c r="A524" t="s">
        <v>635</v>
      </c>
      <c r="B524" t="s">
        <v>636</v>
      </c>
      <c r="C524">
        <v>10.8</v>
      </c>
    </row>
    <row r="525" spans="1:3">
      <c r="A525" t="s">
        <v>637</v>
      </c>
      <c r="B525" t="s">
        <v>74</v>
      </c>
      <c r="C525">
        <v>15.2</v>
      </c>
    </row>
    <row r="526" spans="1:3">
      <c r="A526" t="s">
        <v>638</v>
      </c>
      <c r="B526" t="s">
        <v>74</v>
      </c>
      <c r="C526">
        <v>9.6999999999999993</v>
      </c>
    </row>
    <row r="527" spans="1:3">
      <c r="A527" t="s">
        <v>639</v>
      </c>
      <c r="B527" t="s">
        <v>640</v>
      </c>
      <c r="C527">
        <v>16.399999999999999</v>
      </c>
    </row>
    <row r="528" spans="1:3">
      <c r="A528" t="s">
        <v>641</v>
      </c>
      <c r="B528" t="s">
        <v>74</v>
      </c>
      <c r="C528">
        <v>15.5</v>
      </c>
    </row>
    <row r="529" spans="1:3">
      <c r="A529" t="s">
        <v>642</v>
      </c>
      <c r="B529" t="s">
        <v>74</v>
      </c>
      <c r="C529">
        <v>11.6</v>
      </c>
    </row>
    <row r="530" spans="1:3">
      <c r="A530" t="s">
        <v>643</v>
      </c>
      <c r="B530" t="s">
        <v>74</v>
      </c>
      <c r="C530">
        <v>12.3</v>
      </c>
    </row>
    <row r="531" spans="1:3">
      <c r="A531" t="s">
        <v>644</v>
      </c>
      <c r="B531" t="s">
        <v>74</v>
      </c>
      <c r="C531">
        <v>13.2</v>
      </c>
    </row>
    <row r="532" spans="1:3">
      <c r="A532" t="s">
        <v>645</v>
      </c>
      <c r="B532" t="s">
        <v>74</v>
      </c>
      <c r="C532">
        <v>10.1</v>
      </c>
    </row>
    <row r="533" spans="1:3">
      <c r="A533" t="s">
        <v>646</v>
      </c>
      <c r="B533" t="s">
        <v>74</v>
      </c>
      <c r="C533">
        <v>18.600000000000001</v>
      </c>
    </row>
    <row r="534" spans="1:3">
      <c r="A534" t="s">
        <v>647</v>
      </c>
      <c r="B534" t="s">
        <v>74</v>
      </c>
      <c r="C534">
        <v>11.8</v>
      </c>
    </row>
    <row r="535" spans="1:3">
      <c r="A535" t="s">
        <v>648</v>
      </c>
      <c r="B535" t="s">
        <v>74</v>
      </c>
      <c r="C535">
        <v>12.3</v>
      </c>
    </row>
    <row r="536" spans="1:3">
      <c r="A536" t="s">
        <v>649</v>
      </c>
      <c r="B536" t="s">
        <v>74</v>
      </c>
      <c r="C536">
        <v>17.2</v>
      </c>
    </row>
    <row r="537" spans="1:3">
      <c r="A537" t="s">
        <v>650</v>
      </c>
      <c r="B537" t="s">
        <v>651</v>
      </c>
      <c r="C537">
        <v>4.2</v>
      </c>
    </row>
    <row r="538" spans="1:3">
      <c r="A538" t="s">
        <v>652</v>
      </c>
      <c r="B538" t="s">
        <v>350</v>
      </c>
      <c r="C538">
        <v>13.3</v>
      </c>
    </row>
    <row r="539" spans="1:3">
      <c r="A539" t="s">
        <v>653</v>
      </c>
      <c r="B539" t="s">
        <v>74</v>
      </c>
      <c r="C539">
        <v>17.3</v>
      </c>
    </row>
    <row r="540" spans="1:3">
      <c r="A540" t="s">
        <v>654</v>
      </c>
      <c r="B540" t="s">
        <v>74</v>
      </c>
      <c r="C540">
        <v>8.6999999999999993</v>
      </c>
    </row>
    <row r="541" spans="1:3">
      <c r="A541" t="s">
        <v>655</v>
      </c>
      <c r="B541" t="s">
        <v>154</v>
      </c>
      <c r="C541">
        <v>12.7</v>
      </c>
    </row>
    <row r="542" spans="1:3">
      <c r="A542" t="s">
        <v>656</v>
      </c>
      <c r="B542" t="s">
        <v>74</v>
      </c>
      <c r="C542">
        <v>3.4</v>
      </c>
    </row>
    <row r="543" spans="1:3">
      <c r="A543" t="s">
        <v>657</v>
      </c>
      <c r="B543" t="s">
        <v>74</v>
      </c>
      <c r="C543">
        <v>17.5</v>
      </c>
    </row>
    <row r="544" spans="1:3">
      <c r="A544" t="s">
        <v>583</v>
      </c>
      <c r="B544" t="s">
        <v>74</v>
      </c>
      <c r="C544">
        <v>9.4</v>
      </c>
    </row>
    <row r="545" spans="1:3">
      <c r="A545" t="s">
        <v>658</v>
      </c>
      <c r="B545" t="s">
        <v>74</v>
      </c>
      <c r="C545">
        <v>18.8</v>
      </c>
    </row>
    <row r="546" spans="1:3">
      <c r="A546" t="s">
        <v>659</v>
      </c>
      <c r="B546" t="s">
        <v>74</v>
      </c>
      <c r="C546">
        <v>18.399999999999999</v>
      </c>
    </row>
    <row r="547" spans="1:3">
      <c r="A547" t="s">
        <v>660</v>
      </c>
      <c r="B547" t="s">
        <v>74</v>
      </c>
      <c r="C547">
        <v>38.700000000000003</v>
      </c>
    </row>
    <row r="548" spans="1:3">
      <c r="A548" t="s">
        <v>661</v>
      </c>
      <c r="B548" t="s">
        <v>74</v>
      </c>
      <c r="C548">
        <v>9.5</v>
      </c>
    </row>
    <row r="549" spans="1:3">
      <c r="A549" t="s">
        <v>662</v>
      </c>
      <c r="B549" t="s">
        <v>74</v>
      </c>
      <c r="C549">
        <v>12.8</v>
      </c>
    </row>
    <row r="550" spans="1:3">
      <c r="A550" t="s">
        <v>663</v>
      </c>
      <c r="B550" t="s">
        <v>74</v>
      </c>
      <c r="C550">
        <v>13.4</v>
      </c>
    </row>
    <row r="551" spans="1:3">
      <c r="A551" t="s">
        <v>664</v>
      </c>
      <c r="B551" t="s">
        <v>74</v>
      </c>
      <c r="C551">
        <v>9.4</v>
      </c>
    </row>
    <row r="552" spans="1:3">
      <c r="A552" t="s">
        <v>665</v>
      </c>
      <c r="B552" t="s">
        <v>74</v>
      </c>
      <c r="C552">
        <v>9.6999999999999993</v>
      </c>
    </row>
    <row r="553" spans="1:3">
      <c r="A553" t="s">
        <v>666</v>
      </c>
      <c r="B553" t="s">
        <v>74</v>
      </c>
      <c r="C553">
        <v>15.2</v>
      </c>
    </row>
    <row r="554" spans="1:3">
      <c r="A554" t="s">
        <v>667</v>
      </c>
      <c r="B554" t="s">
        <v>74</v>
      </c>
      <c r="C554">
        <v>20.3</v>
      </c>
    </row>
    <row r="555" spans="1:3">
      <c r="A555" t="s">
        <v>668</v>
      </c>
      <c r="B555" t="s">
        <v>74</v>
      </c>
      <c r="C555">
        <v>35.6</v>
      </c>
    </row>
    <row r="556" spans="1:3">
      <c r="A556" t="s">
        <v>669</v>
      </c>
      <c r="B556" t="s">
        <v>74</v>
      </c>
      <c r="C556">
        <v>28.7</v>
      </c>
    </row>
    <row r="557" spans="1:3">
      <c r="A557" t="s">
        <v>670</v>
      </c>
      <c r="B557" t="s">
        <v>74</v>
      </c>
      <c r="C557">
        <v>13</v>
      </c>
    </row>
    <row r="558" spans="1:3">
      <c r="A558" t="s">
        <v>671</v>
      </c>
      <c r="B558" t="s">
        <v>74</v>
      </c>
      <c r="C558">
        <v>18.5</v>
      </c>
    </row>
    <row r="559" spans="1:3">
      <c r="A559" t="s">
        <v>1755</v>
      </c>
      <c r="B559" t="s">
        <v>74</v>
      </c>
      <c r="C559">
        <v>16.3</v>
      </c>
    </row>
    <row r="560" spans="1:3">
      <c r="A560" t="s">
        <v>672</v>
      </c>
      <c r="B560" t="s">
        <v>74</v>
      </c>
      <c r="C560">
        <v>18.100000000000001</v>
      </c>
    </row>
    <row r="561" spans="1:3">
      <c r="A561" t="s">
        <v>673</v>
      </c>
      <c r="B561" t="s">
        <v>74</v>
      </c>
      <c r="C561">
        <v>15</v>
      </c>
    </row>
    <row r="562" spans="1:3">
      <c r="A562" t="s">
        <v>674</v>
      </c>
      <c r="B562" t="s">
        <v>74</v>
      </c>
      <c r="C562">
        <v>26.3</v>
      </c>
    </row>
    <row r="563" spans="1:3">
      <c r="A563" t="s">
        <v>675</v>
      </c>
      <c r="B563" t="s">
        <v>74</v>
      </c>
      <c r="C563">
        <v>17.600000000000001</v>
      </c>
    </row>
    <row r="564" spans="1:3">
      <c r="A564" t="s">
        <v>676</v>
      </c>
      <c r="B564" t="s">
        <v>74</v>
      </c>
      <c r="C564">
        <v>12</v>
      </c>
    </row>
    <row r="565" spans="1:3">
      <c r="A565" t="s">
        <v>677</v>
      </c>
      <c r="B565" t="s">
        <v>74</v>
      </c>
      <c r="C565">
        <v>24.9</v>
      </c>
    </row>
    <row r="566" spans="1:3">
      <c r="A566" t="s">
        <v>678</v>
      </c>
      <c r="B566" t="s">
        <v>74</v>
      </c>
      <c r="C566">
        <v>8.4</v>
      </c>
    </row>
    <row r="567" spans="1:3">
      <c r="A567" t="s">
        <v>679</v>
      </c>
      <c r="B567" t="s">
        <v>74</v>
      </c>
      <c r="C567">
        <v>14.7</v>
      </c>
    </row>
    <row r="568" spans="1:3">
      <c r="A568" t="s">
        <v>680</v>
      </c>
      <c r="B568" t="s">
        <v>74</v>
      </c>
      <c r="C568">
        <v>12.5</v>
      </c>
    </row>
    <row r="569" spans="1:3">
      <c r="A569" t="s">
        <v>681</v>
      </c>
      <c r="B569" t="s">
        <v>329</v>
      </c>
      <c r="C569">
        <v>20.3</v>
      </c>
    </row>
    <row r="570" spans="1:3">
      <c r="A570" t="s">
        <v>682</v>
      </c>
      <c r="B570" t="s">
        <v>74</v>
      </c>
      <c r="C570">
        <v>19.2</v>
      </c>
    </row>
    <row r="571" spans="1:3">
      <c r="A571" t="s">
        <v>683</v>
      </c>
      <c r="B571" t="s">
        <v>74</v>
      </c>
      <c r="C571">
        <v>13.8</v>
      </c>
    </row>
    <row r="572" spans="1:3">
      <c r="A572" t="s">
        <v>684</v>
      </c>
      <c r="B572" t="s">
        <v>74</v>
      </c>
      <c r="C572">
        <v>35.6</v>
      </c>
    </row>
    <row r="573" spans="1:3">
      <c r="A573" t="s">
        <v>685</v>
      </c>
      <c r="B573" t="s">
        <v>74</v>
      </c>
      <c r="C573">
        <v>13.5</v>
      </c>
    </row>
    <row r="574" spans="1:3">
      <c r="A574" t="s">
        <v>686</v>
      </c>
      <c r="B574" t="s">
        <v>74</v>
      </c>
      <c r="C574">
        <v>3.2</v>
      </c>
    </row>
    <row r="575" spans="1:3">
      <c r="A575" t="s">
        <v>687</v>
      </c>
      <c r="B575" t="s">
        <v>74</v>
      </c>
      <c r="C575">
        <v>29.1</v>
      </c>
    </row>
    <row r="576" spans="1:3">
      <c r="A576" t="s">
        <v>688</v>
      </c>
      <c r="B576" t="s">
        <v>74</v>
      </c>
      <c r="C576">
        <v>29.1</v>
      </c>
    </row>
    <row r="577" spans="1:3">
      <c r="A577" t="s">
        <v>689</v>
      </c>
      <c r="B577" t="s">
        <v>74</v>
      </c>
      <c r="C577">
        <v>21</v>
      </c>
    </row>
    <row r="578" spans="1:3">
      <c r="A578" t="s">
        <v>690</v>
      </c>
      <c r="B578" t="s">
        <v>74</v>
      </c>
      <c r="C578">
        <v>8</v>
      </c>
    </row>
    <row r="579" spans="1:3">
      <c r="A579" t="s">
        <v>693</v>
      </c>
      <c r="B579" t="s">
        <v>74</v>
      </c>
      <c r="C579">
        <v>20.6</v>
      </c>
    </row>
    <row r="580" spans="1:3">
      <c r="A580" t="s">
        <v>694</v>
      </c>
      <c r="B580" t="s">
        <v>74</v>
      </c>
      <c r="C580">
        <v>8.5</v>
      </c>
    </row>
    <row r="581" spans="1:3">
      <c r="A581" t="s">
        <v>695</v>
      </c>
      <c r="B581" t="s">
        <v>74</v>
      </c>
      <c r="C581">
        <v>8.4</v>
      </c>
    </row>
    <row r="582" spans="1:3">
      <c r="A582" t="s">
        <v>2022</v>
      </c>
      <c r="B582" t="s">
        <v>74</v>
      </c>
      <c r="C582">
        <v>16.600000000000001</v>
      </c>
    </row>
    <row r="583" spans="1:3">
      <c r="A583" t="s">
        <v>696</v>
      </c>
      <c r="B583" t="s">
        <v>697</v>
      </c>
      <c r="C583">
        <v>12.1</v>
      </c>
    </row>
    <row r="584" spans="1:3">
      <c r="A584" t="s">
        <v>698</v>
      </c>
      <c r="B584" t="s">
        <v>74</v>
      </c>
      <c r="C584">
        <v>30</v>
      </c>
    </row>
    <row r="585" spans="1:3">
      <c r="A585" t="s">
        <v>699</v>
      </c>
      <c r="B585" t="s">
        <v>74</v>
      </c>
      <c r="C585">
        <v>11.6</v>
      </c>
    </row>
    <row r="586" spans="1:3">
      <c r="A586" t="s">
        <v>700</v>
      </c>
      <c r="B586" t="s">
        <v>74</v>
      </c>
      <c r="C586">
        <v>6.2</v>
      </c>
    </row>
    <row r="587" spans="1:3">
      <c r="A587" t="s">
        <v>701</v>
      </c>
      <c r="B587" t="s">
        <v>702</v>
      </c>
      <c r="C587">
        <v>17.8</v>
      </c>
    </row>
    <row r="588" spans="1:3">
      <c r="A588" t="s">
        <v>703</v>
      </c>
      <c r="B588" t="s">
        <v>74</v>
      </c>
      <c r="C588">
        <v>19.899999999999999</v>
      </c>
    </row>
    <row r="589" spans="1:3">
      <c r="A589" t="s">
        <v>704</v>
      </c>
      <c r="B589" t="s">
        <v>74</v>
      </c>
      <c r="C589">
        <v>16.100000000000001</v>
      </c>
    </row>
    <row r="590" spans="1:3">
      <c r="A590" t="s">
        <v>705</v>
      </c>
      <c r="B590" t="s">
        <v>74</v>
      </c>
      <c r="C590">
        <v>13</v>
      </c>
    </row>
    <row r="591" spans="1:3">
      <c r="A591" t="s">
        <v>706</v>
      </c>
      <c r="B591" t="s">
        <v>74</v>
      </c>
      <c r="C591">
        <v>29</v>
      </c>
    </row>
    <row r="592" spans="1:3">
      <c r="A592" t="s">
        <v>707</v>
      </c>
      <c r="B592" t="s">
        <v>74</v>
      </c>
      <c r="C592">
        <v>15.2</v>
      </c>
    </row>
    <row r="593" spans="1:3">
      <c r="A593" t="s">
        <v>708</v>
      </c>
      <c r="B593" t="s">
        <v>74</v>
      </c>
      <c r="C593">
        <v>18.600000000000001</v>
      </c>
    </row>
    <row r="594" spans="1:3">
      <c r="A594" t="s">
        <v>709</v>
      </c>
      <c r="B594" t="s">
        <v>74</v>
      </c>
      <c r="C594">
        <v>17.3</v>
      </c>
    </row>
    <row r="595" spans="1:3">
      <c r="A595" t="s">
        <v>710</v>
      </c>
      <c r="B595" t="s">
        <v>74</v>
      </c>
      <c r="C595">
        <v>25.7</v>
      </c>
    </row>
    <row r="596" spans="1:3">
      <c r="A596" t="s">
        <v>711</v>
      </c>
      <c r="B596" t="s">
        <v>74</v>
      </c>
      <c r="C596">
        <v>4.2</v>
      </c>
    </row>
    <row r="597" spans="1:3">
      <c r="A597" t="s">
        <v>712</v>
      </c>
      <c r="B597" t="s">
        <v>74</v>
      </c>
      <c r="C597">
        <v>21.2</v>
      </c>
    </row>
    <row r="598" spans="1:3">
      <c r="A598" t="s">
        <v>713</v>
      </c>
      <c r="B598" t="s">
        <v>74</v>
      </c>
      <c r="C598">
        <v>21.2</v>
      </c>
    </row>
    <row r="599" spans="1:3">
      <c r="A599" t="s">
        <v>714</v>
      </c>
      <c r="B599" t="s">
        <v>74</v>
      </c>
      <c r="C599">
        <v>19.8</v>
      </c>
    </row>
    <row r="600" spans="1:3">
      <c r="A600" t="s">
        <v>715</v>
      </c>
      <c r="B600" t="s">
        <v>74</v>
      </c>
      <c r="C600">
        <v>31.4</v>
      </c>
    </row>
    <row r="601" spans="1:3">
      <c r="A601" t="s">
        <v>716</v>
      </c>
      <c r="B601" t="s">
        <v>74</v>
      </c>
      <c r="C601">
        <v>24.8</v>
      </c>
    </row>
    <row r="602" spans="1:3">
      <c r="A602" t="s">
        <v>717</v>
      </c>
      <c r="B602" t="s">
        <v>74</v>
      </c>
      <c r="C602">
        <v>18.7</v>
      </c>
    </row>
    <row r="603" spans="1:3">
      <c r="A603" t="s">
        <v>718</v>
      </c>
      <c r="B603" t="s">
        <v>74</v>
      </c>
      <c r="C603">
        <v>6</v>
      </c>
    </row>
    <row r="604" spans="1:3">
      <c r="A604" t="s">
        <v>719</v>
      </c>
      <c r="B604" t="s">
        <v>74</v>
      </c>
      <c r="C604">
        <v>15.6</v>
      </c>
    </row>
    <row r="605" spans="1:3">
      <c r="A605" t="s">
        <v>720</v>
      </c>
      <c r="B605" t="s">
        <v>74</v>
      </c>
      <c r="C605">
        <v>13.6</v>
      </c>
    </row>
    <row r="606" spans="1:3">
      <c r="A606" t="s">
        <v>721</v>
      </c>
      <c r="B606" t="s">
        <v>74</v>
      </c>
      <c r="C606">
        <v>11.2</v>
      </c>
    </row>
    <row r="607" spans="1:3">
      <c r="A607" t="s">
        <v>722</v>
      </c>
      <c r="B607" t="s">
        <v>74</v>
      </c>
      <c r="C607">
        <v>25.2</v>
      </c>
    </row>
    <row r="608" spans="1:3">
      <c r="A608" t="s">
        <v>723</v>
      </c>
      <c r="B608" t="s">
        <v>74</v>
      </c>
      <c r="C608">
        <v>8</v>
      </c>
    </row>
    <row r="609" spans="1:3">
      <c r="A609" t="s">
        <v>724</v>
      </c>
      <c r="B609" t="s">
        <v>74</v>
      </c>
      <c r="C609">
        <v>7.4</v>
      </c>
    </row>
    <row r="610" spans="1:3">
      <c r="A610" t="s">
        <v>725</v>
      </c>
      <c r="B610" t="s">
        <v>74</v>
      </c>
      <c r="C610">
        <v>18.399999999999999</v>
      </c>
    </row>
    <row r="611" spans="1:3">
      <c r="A611" t="s">
        <v>726</v>
      </c>
      <c r="B611" t="s">
        <v>74</v>
      </c>
      <c r="C611">
        <v>12</v>
      </c>
    </row>
    <row r="612" spans="1:3">
      <c r="A612" t="s">
        <v>727</v>
      </c>
      <c r="B612" t="s">
        <v>74</v>
      </c>
      <c r="C612">
        <v>20.6</v>
      </c>
    </row>
    <row r="613" spans="1:3">
      <c r="A613" t="s">
        <v>728</v>
      </c>
      <c r="B613" t="s">
        <v>74</v>
      </c>
      <c r="C613">
        <v>15.5</v>
      </c>
    </row>
    <row r="614" spans="1:3">
      <c r="A614" t="s">
        <v>729</v>
      </c>
      <c r="B614" t="s">
        <v>74</v>
      </c>
      <c r="C614">
        <v>26.4</v>
      </c>
    </row>
    <row r="615" spans="1:3">
      <c r="A615" t="s">
        <v>730</v>
      </c>
      <c r="B615" t="s">
        <v>74</v>
      </c>
      <c r="C615">
        <v>26.3</v>
      </c>
    </row>
    <row r="616" spans="1:3">
      <c r="A616" t="s">
        <v>731</v>
      </c>
      <c r="B616" t="s">
        <v>74</v>
      </c>
      <c r="C616">
        <v>19.7</v>
      </c>
    </row>
    <row r="617" spans="1:3">
      <c r="A617" t="s">
        <v>732</v>
      </c>
      <c r="B617" t="s">
        <v>74</v>
      </c>
      <c r="C617">
        <v>21.8</v>
      </c>
    </row>
    <row r="618" spans="1:3">
      <c r="A618" t="s">
        <v>733</v>
      </c>
      <c r="B618" t="s">
        <v>74</v>
      </c>
      <c r="C618">
        <v>26.7</v>
      </c>
    </row>
    <row r="619" spans="1:3">
      <c r="A619" t="s">
        <v>734</v>
      </c>
      <c r="B619" t="s">
        <v>74</v>
      </c>
      <c r="C619">
        <v>7.2</v>
      </c>
    </row>
    <row r="620" spans="1:3">
      <c r="A620" t="s">
        <v>735</v>
      </c>
      <c r="B620" t="s">
        <v>74</v>
      </c>
      <c r="C620">
        <v>12.9</v>
      </c>
    </row>
    <row r="621" spans="1:3">
      <c r="A621" t="s">
        <v>736</v>
      </c>
      <c r="B621" t="s">
        <v>74</v>
      </c>
      <c r="C621">
        <v>24</v>
      </c>
    </row>
    <row r="622" spans="1:3">
      <c r="A622" t="s">
        <v>737</v>
      </c>
      <c r="B622" t="s">
        <v>74</v>
      </c>
      <c r="C622">
        <v>11.5</v>
      </c>
    </row>
    <row r="623" spans="1:3">
      <c r="A623" t="s">
        <v>739</v>
      </c>
      <c r="B623" t="s">
        <v>74</v>
      </c>
      <c r="C623">
        <v>19.100000000000001</v>
      </c>
    </row>
    <row r="624" spans="1:3">
      <c r="A624" t="s">
        <v>740</v>
      </c>
      <c r="B624" t="s">
        <v>74</v>
      </c>
      <c r="C624">
        <v>16.100000000000001</v>
      </c>
    </row>
    <row r="625" spans="1:3">
      <c r="A625" t="s">
        <v>741</v>
      </c>
      <c r="B625" t="s">
        <v>74</v>
      </c>
      <c r="C625">
        <v>20.8</v>
      </c>
    </row>
    <row r="626" spans="1:3">
      <c r="A626" t="s">
        <v>742</v>
      </c>
      <c r="B626" t="s">
        <v>74</v>
      </c>
      <c r="C626">
        <v>21.7</v>
      </c>
    </row>
    <row r="627" spans="1:3">
      <c r="A627" t="s">
        <v>743</v>
      </c>
      <c r="B627" t="s">
        <v>74</v>
      </c>
      <c r="C627">
        <v>21.5</v>
      </c>
    </row>
    <row r="628" spans="1:3">
      <c r="A628" t="s">
        <v>744</v>
      </c>
      <c r="B628" t="s">
        <v>74</v>
      </c>
      <c r="C628">
        <v>13.5</v>
      </c>
    </row>
    <row r="629" spans="1:3">
      <c r="A629" t="s">
        <v>745</v>
      </c>
      <c r="B629" t="s">
        <v>74</v>
      </c>
      <c r="C629">
        <v>22.4</v>
      </c>
    </row>
    <row r="630" spans="1:3">
      <c r="A630" t="s">
        <v>746</v>
      </c>
      <c r="B630" t="s">
        <v>74</v>
      </c>
      <c r="C630">
        <v>27.1</v>
      </c>
    </row>
    <row r="631" spans="1:3">
      <c r="A631" t="s">
        <v>747</v>
      </c>
      <c r="B631" t="s">
        <v>74</v>
      </c>
      <c r="C631">
        <v>23.5</v>
      </c>
    </row>
    <row r="632" spans="1:3">
      <c r="A632" t="s">
        <v>748</v>
      </c>
      <c r="B632" t="s">
        <v>74</v>
      </c>
      <c r="C632">
        <v>10.8</v>
      </c>
    </row>
    <row r="633" spans="1:3">
      <c r="A633" t="s">
        <v>749</v>
      </c>
      <c r="B633" t="s">
        <v>74</v>
      </c>
      <c r="C633">
        <v>14.3</v>
      </c>
    </row>
    <row r="634" spans="1:3">
      <c r="A634" t="s">
        <v>750</v>
      </c>
      <c r="B634" t="s">
        <v>74</v>
      </c>
      <c r="C634">
        <v>22</v>
      </c>
    </row>
    <row r="635" spans="1:3">
      <c r="A635" t="s">
        <v>751</v>
      </c>
      <c r="B635" t="s">
        <v>154</v>
      </c>
      <c r="C635">
        <v>14.5</v>
      </c>
    </row>
    <row r="636" spans="1:3">
      <c r="A636" t="s">
        <v>752</v>
      </c>
      <c r="B636" t="s">
        <v>753</v>
      </c>
      <c r="C636">
        <v>17.3</v>
      </c>
    </row>
    <row r="637" spans="1:3">
      <c r="A637" t="s">
        <v>754</v>
      </c>
      <c r="B637" t="s">
        <v>74</v>
      </c>
      <c r="C637">
        <v>31.6</v>
      </c>
    </row>
    <row r="638" spans="1:3">
      <c r="A638" t="s">
        <v>755</v>
      </c>
      <c r="B638" t="s">
        <v>74</v>
      </c>
      <c r="C638">
        <v>17.899999999999999</v>
      </c>
    </row>
    <row r="639" spans="1:3">
      <c r="A639" t="s">
        <v>756</v>
      </c>
      <c r="B639" t="s">
        <v>757</v>
      </c>
      <c r="C639">
        <v>4.5</v>
      </c>
    </row>
    <row r="640" spans="1:3">
      <c r="A640" t="s">
        <v>2023</v>
      </c>
      <c r="B640" t="s">
        <v>74</v>
      </c>
      <c r="C640">
        <v>31.3</v>
      </c>
    </row>
    <row r="641" spans="1:3">
      <c r="A641" t="s">
        <v>1756</v>
      </c>
      <c r="B641" t="s">
        <v>1757</v>
      </c>
      <c r="C641">
        <v>7.1</v>
      </c>
    </row>
    <row r="642" spans="1:3">
      <c r="A642" t="s">
        <v>758</v>
      </c>
      <c r="B642" t="s">
        <v>74</v>
      </c>
      <c r="C642">
        <v>35.9</v>
      </c>
    </row>
    <row r="643" spans="1:3">
      <c r="A643" t="s">
        <v>760</v>
      </c>
      <c r="B643" t="s">
        <v>74</v>
      </c>
      <c r="C643">
        <v>20.100000000000001</v>
      </c>
    </row>
    <row r="644" spans="1:3">
      <c r="A644" t="s">
        <v>761</v>
      </c>
      <c r="B644" t="s">
        <v>692</v>
      </c>
      <c r="C644">
        <v>4.5</v>
      </c>
    </row>
    <row r="645" spans="1:3">
      <c r="A645" t="s">
        <v>762</v>
      </c>
      <c r="B645" t="s">
        <v>74</v>
      </c>
      <c r="C645">
        <v>15.6</v>
      </c>
    </row>
    <row r="646" spans="1:3">
      <c r="A646" t="s">
        <v>763</v>
      </c>
      <c r="B646" t="s">
        <v>74</v>
      </c>
      <c r="C646">
        <v>14.2</v>
      </c>
    </row>
    <row r="647" spans="1:3">
      <c r="A647" t="s">
        <v>764</v>
      </c>
      <c r="B647" t="s">
        <v>74</v>
      </c>
      <c r="C647">
        <v>15.6</v>
      </c>
    </row>
    <row r="648" spans="1:3">
      <c r="A648" t="s">
        <v>765</v>
      </c>
      <c r="B648" t="s">
        <v>74</v>
      </c>
      <c r="C648">
        <v>22.3</v>
      </c>
    </row>
    <row r="649" spans="1:3">
      <c r="A649" t="s">
        <v>766</v>
      </c>
      <c r="B649" t="s">
        <v>74</v>
      </c>
      <c r="C649">
        <v>18.399999999999999</v>
      </c>
    </row>
    <row r="650" spans="1:3">
      <c r="A650" t="s">
        <v>767</v>
      </c>
      <c r="B650" t="s">
        <v>74</v>
      </c>
      <c r="C650">
        <v>30.9</v>
      </c>
    </row>
    <row r="651" spans="1:3">
      <c r="A651" t="s">
        <v>768</v>
      </c>
      <c r="B651" t="s">
        <v>74</v>
      </c>
      <c r="C651">
        <v>16.5</v>
      </c>
    </row>
    <row r="652" spans="1:3">
      <c r="A652" t="s">
        <v>769</v>
      </c>
      <c r="B652" t="s">
        <v>74</v>
      </c>
      <c r="C652">
        <v>21.9</v>
      </c>
    </row>
    <row r="653" spans="1:3">
      <c r="A653" t="s">
        <v>770</v>
      </c>
      <c r="B653" t="s">
        <v>74</v>
      </c>
      <c r="C653">
        <v>11.5</v>
      </c>
    </row>
    <row r="654" spans="1:3">
      <c r="A654" t="s">
        <v>771</v>
      </c>
      <c r="B654" t="s">
        <v>74</v>
      </c>
      <c r="C654">
        <v>23.1</v>
      </c>
    </row>
    <row r="655" spans="1:3">
      <c r="A655" t="s">
        <v>772</v>
      </c>
      <c r="B655" t="s">
        <v>74</v>
      </c>
      <c r="C655">
        <v>17</v>
      </c>
    </row>
    <row r="656" spans="1:3">
      <c r="A656" t="s">
        <v>773</v>
      </c>
      <c r="B656" t="s">
        <v>74</v>
      </c>
      <c r="C656">
        <v>10.6</v>
      </c>
    </row>
    <row r="657" spans="1:3">
      <c r="A657" t="s">
        <v>774</v>
      </c>
      <c r="B657" t="s">
        <v>74</v>
      </c>
      <c r="C657">
        <v>15</v>
      </c>
    </row>
    <row r="658" spans="1:3">
      <c r="A658" t="s">
        <v>775</v>
      </c>
      <c r="B658" t="s">
        <v>74</v>
      </c>
      <c r="C658">
        <v>10.199999999999999</v>
      </c>
    </row>
    <row r="659" spans="1:3">
      <c r="A659" t="s">
        <v>776</v>
      </c>
      <c r="B659" t="s">
        <v>74</v>
      </c>
      <c r="C659">
        <v>19.3</v>
      </c>
    </row>
    <row r="660" spans="1:3">
      <c r="A660" t="s">
        <v>777</v>
      </c>
      <c r="B660" t="s">
        <v>74</v>
      </c>
      <c r="C660">
        <v>25.6</v>
      </c>
    </row>
    <row r="661" spans="1:3">
      <c r="A661" t="s">
        <v>778</v>
      </c>
      <c r="B661" t="s">
        <v>74</v>
      </c>
      <c r="C661">
        <v>12.4</v>
      </c>
    </row>
    <row r="662" spans="1:3">
      <c r="A662" t="s">
        <v>779</v>
      </c>
      <c r="B662" t="s">
        <v>74</v>
      </c>
      <c r="C662">
        <v>16.2</v>
      </c>
    </row>
    <row r="663" spans="1:3">
      <c r="A663" t="s">
        <v>780</v>
      </c>
      <c r="B663" t="s">
        <v>74</v>
      </c>
      <c r="C663">
        <v>31.2</v>
      </c>
    </row>
    <row r="664" spans="1:3">
      <c r="A664" t="s">
        <v>781</v>
      </c>
      <c r="B664" t="s">
        <v>74</v>
      </c>
      <c r="C664">
        <v>23.9</v>
      </c>
    </row>
    <row r="665" spans="1:3">
      <c r="A665" t="s">
        <v>782</v>
      </c>
      <c r="B665" t="s">
        <v>396</v>
      </c>
      <c r="C665">
        <v>19.399999999999999</v>
      </c>
    </row>
    <row r="666" spans="1:3">
      <c r="A666" t="s">
        <v>783</v>
      </c>
      <c r="B666" t="s">
        <v>74</v>
      </c>
      <c r="C666">
        <v>10.8</v>
      </c>
    </row>
    <row r="667" spans="1:3">
      <c r="A667" t="s">
        <v>784</v>
      </c>
      <c r="B667" t="s">
        <v>785</v>
      </c>
      <c r="C667">
        <v>9.1</v>
      </c>
    </row>
    <row r="668" spans="1:3">
      <c r="A668" t="s">
        <v>786</v>
      </c>
      <c r="B668" t="s">
        <v>74</v>
      </c>
      <c r="C668">
        <v>29.2</v>
      </c>
    </row>
    <row r="669" spans="1:3">
      <c r="A669" t="s">
        <v>787</v>
      </c>
      <c r="B669" t="s">
        <v>74</v>
      </c>
      <c r="C669">
        <v>13.2</v>
      </c>
    </row>
    <row r="670" spans="1:3">
      <c r="A670" t="s">
        <v>788</v>
      </c>
      <c r="B670" t="s">
        <v>74</v>
      </c>
      <c r="C670">
        <v>11.3</v>
      </c>
    </row>
    <row r="671" spans="1:3">
      <c r="A671" t="s">
        <v>789</v>
      </c>
      <c r="B671" t="s">
        <v>74</v>
      </c>
      <c r="C671">
        <v>11.1</v>
      </c>
    </row>
    <row r="672" spans="1:3">
      <c r="A672" t="s">
        <v>790</v>
      </c>
      <c r="B672" t="s">
        <v>785</v>
      </c>
      <c r="C672">
        <v>8.4</v>
      </c>
    </row>
    <row r="673" spans="1:3">
      <c r="A673" t="s">
        <v>791</v>
      </c>
      <c r="B673" t="s">
        <v>74</v>
      </c>
      <c r="C673">
        <v>38.6</v>
      </c>
    </row>
    <row r="674" spans="1:3">
      <c r="A674" t="s">
        <v>792</v>
      </c>
      <c r="B674" t="s">
        <v>74</v>
      </c>
      <c r="C674">
        <v>24.7</v>
      </c>
    </row>
    <row r="675" spans="1:3">
      <c r="A675" t="s">
        <v>793</v>
      </c>
      <c r="B675" t="s">
        <v>74</v>
      </c>
      <c r="C675">
        <v>4.4000000000000004</v>
      </c>
    </row>
    <row r="676" spans="1:3">
      <c r="A676" t="s">
        <v>794</v>
      </c>
      <c r="B676" t="s">
        <v>74</v>
      </c>
      <c r="C676">
        <v>21.5</v>
      </c>
    </row>
    <row r="677" spans="1:3">
      <c r="A677" t="s">
        <v>796</v>
      </c>
      <c r="B677" t="s">
        <v>74</v>
      </c>
      <c r="C677">
        <v>27.8</v>
      </c>
    </row>
    <row r="678" spans="1:3">
      <c r="A678" t="s">
        <v>795</v>
      </c>
      <c r="B678" t="s">
        <v>544</v>
      </c>
      <c r="C678">
        <v>20.8</v>
      </c>
    </row>
    <row r="679" spans="1:3">
      <c r="A679" t="s">
        <v>797</v>
      </c>
      <c r="B679" t="s">
        <v>74</v>
      </c>
      <c r="C679">
        <v>39.700000000000003</v>
      </c>
    </row>
    <row r="680" spans="1:3">
      <c r="A680" t="s">
        <v>798</v>
      </c>
      <c r="B680" t="s">
        <v>799</v>
      </c>
      <c r="C680">
        <v>8.8000000000000007</v>
      </c>
    </row>
    <row r="681" spans="1:3">
      <c r="A681" t="s">
        <v>800</v>
      </c>
      <c r="B681" t="s">
        <v>74</v>
      </c>
      <c r="C681">
        <v>15.9</v>
      </c>
    </row>
    <row r="682" spans="1:3">
      <c r="A682" t="s">
        <v>801</v>
      </c>
      <c r="B682" t="s">
        <v>74</v>
      </c>
      <c r="C682">
        <v>10.4</v>
      </c>
    </row>
    <row r="683" spans="1:3">
      <c r="A683" t="s">
        <v>802</v>
      </c>
      <c r="B683" t="s">
        <v>74</v>
      </c>
      <c r="C683">
        <v>10.4</v>
      </c>
    </row>
    <row r="684" spans="1:3">
      <c r="A684" t="s">
        <v>803</v>
      </c>
      <c r="B684" t="s">
        <v>74</v>
      </c>
      <c r="C684">
        <v>15.4</v>
      </c>
    </row>
    <row r="685" spans="1:3">
      <c r="A685" t="s">
        <v>804</v>
      </c>
      <c r="B685" t="s">
        <v>74</v>
      </c>
      <c r="C685">
        <v>22.7</v>
      </c>
    </row>
    <row r="686" spans="1:3">
      <c r="A686" t="s">
        <v>805</v>
      </c>
      <c r="B686" t="s">
        <v>74</v>
      </c>
      <c r="C686">
        <v>26</v>
      </c>
    </row>
    <row r="687" spans="1:3">
      <c r="A687" t="s">
        <v>806</v>
      </c>
      <c r="B687" t="s">
        <v>74</v>
      </c>
      <c r="C687">
        <v>16.8</v>
      </c>
    </row>
    <row r="688" spans="1:3">
      <c r="A688" t="s">
        <v>807</v>
      </c>
      <c r="B688" t="s">
        <v>74</v>
      </c>
      <c r="C688">
        <v>29</v>
      </c>
    </row>
    <row r="689" spans="1:3">
      <c r="A689" t="s">
        <v>808</v>
      </c>
      <c r="B689" t="s">
        <v>74</v>
      </c>
      <c r="C689">
        <v>19.7</v>
      </c>
    </row>
    <row r="690" spans="1:3">
      <c r="A690" t="s">
        <v>809</v>
      </c>
      <c r="B690" t="s">
        <v>74</v>
      </c>
      <c r="C690">
        <v>21.9</v>
      </c>
    </row>
    <row r="691" spans="1:3">
      <c r="A691" t="s">
        <v>810</v>
      </c>
      <c r="B691" t="s">
        <v>74</v>
      </c>
      <c r="C691">
        <v>24.2</v>
      </c>
    </row>
    <row r="692" spans="1:3">
      <c r="A692" t="s">
        <v>811</v>
      </c>
      <c r="B692" t="s">
        <v>812</v>
      </c>
      <c r="C692">
        <v>20.9</v>
      </c>
    </row>
    <row r="693" spans="1:3">
      <c r="A693" t="s">
        <v>813</v>
      </c>
      <c r="B693" t="s">
        <v>74</v>
      </c>
      <c r="C693">
        <v>36.799999999999997</v>
      </c>
    </row>
    <row r="694" spans="1:3">
      <c r="A694" t="s">
        <v>814</v>
      </c>
      <c r="B694" t="s">
        <v>74</v>
      </c>
      <c r="C694">
        <v>11.5</v>
      </c>
    </row>
    <row r="695" spans="1:3">
      <c r="A695" t="s">
        <v>815</v>
      </c>
      <c r="B695" t="s">
        <v>74</v>
      </c>
      <c r="C695">
        <v>22.9</v>
      </c>
    </row>
    <row r="696" spans="1:3">
      <c r="A696" t="s">
        <v>816</v>
      </c>
      <c r="B696" t="s">
        <v>74</v>
      </c>
      <c r="C696">
        <v>22.2</v>
      </c>
    </row>
    <row r="697" spans="1:3">
      <c r="A697" t="s">
        <v>817</v>
      </c>
      <c r="B697" t="s">
        <v>74</v>
      </c>
      <c r="C697">
        <v>26</v>
      </c>
    </row>
    <row r="698" spans="1:3">
      <c r="A698" t="s">
        <v>818</v>
      </c>
      <c r="B698" t="s">
        <v>74</v>
      </c>
      <c r="C698">
        <v>21.5</v>
      </c>
    </row>
    <row r="699" spans="1:3">
      <c r="A699" t="s">
        <v>819</v>
      </c>
      <c r="B699" t="s">
        <v>74</v>
      </c>
      <c r="C699">
        <v>27.2</v>
      </c>
    </row>
    <row r="700" spans="1:3">
      <c r="A700" t="s">
        <v>820</v>
      </c>
      <c r="B700" t="s">
        <v>74</v>
      </c>
      <c r="C700">
        <v>29.5</v>
      </c>
    </row>
    <row r="701" spans="1:3">
      <c r="A701" t="s">
        <v>821</v>
      </c>
      <c r="B701" t="s">
        <v>822</v>
      </c>
      <c r="C701">
        <v>10.1</v>
      </c>
    </row>
    <row r="702" spans="1:3">
      <c r="A702" t="s">
        <v>823</v>
      </c>
      <c r="B702" t="s">
        <v>74</v>
      </c>
      <c r="C702">
        <v>23.4</v>
      </c>
    </row>
    <row r="703" spans="1:3">
      <c r="A703" t="s">
        <v>824</v>
      </c>
      <c r="B703" t="s">
        <v>825</v>
      </c>
      <c r="C703">
        <v>5.6</v>
      </c>
    </row>
    <row r="704" spans="1:3">
      <c r="A704" t="s">
        <v>826</v>
      </c>
      <c r="B704" t="s">
        <v>74</v>
      </c>
      <c r="C704">
        <v>19.7</v>
      </c>
    </row>
    <row r="705" spans="1:3">
      <c r="A705" t="s">
        <v>827</v>
      </c>
      <c r="B705" t="s">
        <v>74</v>
      </c>
      <c r="C705">
        <v>17.7</v>
      </c>
    </row>
    <row r="706" spans="1:3">
      <c r="A706" t="s">
        <v>828</v>
      </c>
      <c r="B706" t="s">
        <v>74</v>
      </c>
      <c r="C706">
        <v>15.9</v>
      </c>
    </row>
    <row r="707" spans="1:3">
      <c r="A707" t="s">
        <v>829</v>
      </c>
      <c r="B707" t="s">
        <v>74</v>
      </c>
      <c r="C707">
        <v>27.1</v>
      </c>
    </row>
    <row r="708" spans="1:3">
      <c r="A708" t="s">
        <v>830</v>
      </c>
      <c r="B708" t="s">
        <v>74</v>
      </c>
      <c r="C708">
        <v>22.3</v>
      </c>
    </row>
    <row r="709" spans="1:3">
      <c r="A709" t="s">
        <v>831</v>
      </c>
      <c r="B709" t="s">
        <v>74</v>
      </c>
      <c r="C709">
        <v>15.1</v>
      </c>
    </row>
    <row r="710" spans="1:3">
      <c r="A710" t="s">
        <v>832</v>
      </c>
      <c r="B710" t="s">
        <v>74</v>
      </c>
      <c r="C710">
        <v>12.6</v>
      </c>
    </row>
    <row r="711" spans="1:3">
      <c r="A711" t="s">
        <v>833</v>
      </c>
      <c r="B711" t="s">
        <v>74</v>
      </c>
      <c r="C711">
        <v>19.100000000000001</v>
      </c>
    </row>
    <row r="712" spans="1:3">
      <c r="A712" t="s">
        <v>834</v>
      </c>
      <c r="B712" t="s">
        <v>74</v>
      </c>
      <c r="C712">
        <v>19.2</v>
      </c>
    </row>
    <row r="713" spans="1:3">
      <c r="A713" t="s">
        <v>835</v>
      </c>
      <c r="B713" t="s">
        <v>74</v>
      </c>
      <c r="C713">
        <v>35.6</v>
      </c>
    </row>
    <row r="714" spans="1:3">
      <c r="A714" t="s">
        <v>836</v>
      </c>
      <c r="B714" t="s">
        <v>837</v>
      </c>
      <c r="C714">
        <v>13.8</v>
      </c>
    </row>
    <row r="715" spans="1:3">
      <c r="A715" t="s">
        <v>838</v>
      </c>
      <c r="B715" t="s">
        <v>74</v>
      </c>
      <c r="C715">
        <v>28.1</v>
      </c>
    </row>
    <row r="716" spans="1:3">
      <c r="A716" t="s">
        <v>839</v>
      </c>
      <c r="B716" t="s">
        <v>74</v>
      </c>
      <c r="C716">
        <v>9.4</v>
      </c>
    </row>
    <row r="717" spans="1:3">
      <c r="A717" t="s">
        <v>840</v>
      </c>
      <c r="B717" t="s">
        <v>841</v>
      </c>
      <c r="C717">
        <v>7.9</v>
      </c>
    </row>
    <row r="718" spans="1:3">
      <c r="A718" t="s">
        <v>842</v>
      </c>
      <c r="B718" t="s">
        <v>74</v>
      </c>
      <c r="C718">
        <v>14.6</v>
      </c>
    </row>
    <row r="719" spans="1:3">
      <c r="A719" t="s">
        <v>843</v>
      </c>
      <c r="B719" t="s">
        <v>74</v>
      </c>
      <c r="C719">
        <v>15</v>
      </c>
    </row>
    <row r="720" spans="1:3">
      <c r="A720" t="s">
        <v>844</v>
      </c>
      <c r="B720" t="s">
        <v>74</v>
      </c>
      <c r="C720">
        <v>17.2</v>
      </c>
    </row>
    <row r="721" spans="1:3">
      <c r="A721" t="s">
        <v>845</v>
      </c>
      <c r="B721" t="s">
        <v>74</v>
      </c>
      <c r="C721">
        <v>19.100000000000001</v>
      </c>
    </row>
    <row r="722" spans="1:3">
      <c r="A722" t="s">
        <v>846</v>
      </c>
      <c r="B722" t="s">
        <v>847</v>
      </c>
      <c r="C722">
        <v>25.5</v>
      </c>
    </row>
    <row r="723" spans="1:3">
      <c r="A723" t="s">
        <v>848</v>
      </c>
      <c r="B723" t="s">
        <v>74</v>
      </c>
      <c r="C723">
        <v>24.2</v>
      </c>
    </row>
    <row r="724" spans="1:3">
      <c r="A724" t="s">
        <v>849</v>
      </c>
      <c r="B724" t="s">
        <v>74</v>
      </c>
      <c r="C724">
        <v>17.600000000000001</v>
      </c>
    </row>
    <row r="725" spans="1:3">
      <c r="A725" t="s">
        <v>850</v>
      </c>
      <c r="B725" t="s">
        <v>74</v>
      </c>
      <c r="C725">
        <v>6.5</v>
      </c>
    </row>
    <row r="726" spans="1:3">
      <c r="A726" t="s">
        <v>851</v>
      </c>
      <c r="B726" t="s">
        <v>852</v>
      </c>
      <c r="C726">
        <v>15.1</v>
      </c>
    </row>
    <row r="727" spans="1:3">
      <c r="A727" t="s">
        <v>853</v>
      </c>
      <c r="B727" t="s">
        <v>854</v>
      </c>
      <c r="C727">
        <v>28.7</v>
      </c>
    </row>
    <row r="728" spans="1:3">
      <c r="A728" t="s">
        <v>855</v>
      </c>
      <c r="B728" t="s">
        <v>74</v>
      </c>
      <c r="C728">
        <v>12.6</v>
      </c>
    </row>
    <row r="729" spans="1:3">
      <c r="A729" t="s">
        <v>856</v>
      </c>
      <c r="B729" t="s">
        <v>74</v>
      </c>
      <c r="C729">
        <v>11</v>
      </c>
    </row>
    <row r="730" spans="1:3">
      <c r="A730" t="s">
        <v>857</v>
      </c>
      <c r="B730" t="s">
        <v>74</v>
      </c>
      <c r="C730">
        <v>12.1</v>
      </c>
    </row>
    <row r="731" spans="1:3">
      <c r="A731" t="s">
        <v>858</v>
      </c>
      <c r="B731" t="s">
        <v>74</v>
      </c>
      <c r="C731">
        <v>18.100000000000001</v>
      </c>
    </row>
    <row r="732" spans="1:3">
      <c r="A732" t="s">
        <v>859</v>
      </c>
      <c r="B732" t="s">
        <v>74</v>
      </c>
      <c r="C732">
        <v>15.6</v>
      </c>
    </row>
    <row r="733" spans="1:3">
      <c r="A733" t="s">
        <v>860</v>
      </c>
      <c r="B733" t="s">
        <v>74</v>
      </c>
      <c r="C733">
        <v>16.399999999999999</v>
      </c>
    </row>
    <row r="734" spans="1:3">
      <c r="A734" t="s">
        <v>861</v>
      </c>
      <c r="B734" t="s">
        <v>74</v>
      </c>
      <c r="C734">
        <v>9.4</v>
      </c>
    </row>
    <row r="735" spans="1:3">
      <c r="A735" t="s">
        <v>862</v>
      </c>
      <c r="B735" t="s">
        <v>74</v>
      </c>
      <c r="C735">
        <v>13.1</v>
      </c>
    </row>
    <row r="736" spans="1:3">
      <c r="A736" t="s">
        <v>863</v>
      </c>
      <c r="B736" t="s">
        <v>74</v>
      </c>
      <c r="C736">
        <v>16.7</v>
      </c>
    </row>
    <row r="737" spans="1:3">
      <c r="A737" t="s">
        <v>864</v>
      </c>
      <c r="B737" t="s">
        <v>74</v>
      </c>
      <c r="C737">
        <v>27.6</v>
      </c>
    </row>
    <row r="738" spans="1:3">
      <c r="A738" t="s">
        <v>865</v>
      </c>
      <c r="B738" t="s">
        <v>74</v>
      </c>
      <c r="C738">
        <v>17.100000000000001</v>
      </c>
    </row>
    <row r="739" spans="1:3">
      <c r="A739" t="s">
        <v>866</v>
      </c>
      <c r="B739" t="s">
        <v>74</v>
      </c>
      <c r="C739">
        <v>24.5</v>
      </c>
    </row>
    <row r="740" spans="1:3">
      <c r="A740" t="s">
        <v>867</v>
      </c>
      <c r="B740" t="s">
        <v>74</v>
      </c>
      <c r="C740">
        <v>23.2</v>
      </c>
    </row>
    <row r="741" spans="1:3">
      <c r="A741" t="s">
        <v>868</v>
      </c>
      <c r="B741" t="s">
        <v>74</v>
      </c>
      <c r="C741">
        <v>10.9</v>
      </c>
    </row>
    <row r="742" spans="1:3">
      <c r="A742" t="s">
        <v>869</v>
      </c>
      <c r="B742" t="s">
        <v>74</v>
      </c>
      <c r="C742">
        <v>26.3</v>
      </c>
    </row>
    <row r="743" spans="1:3">
      <c r="A743" t="s">
        <v>870</v>
      </c>
      <c r="B743" t="s">
        <v>74</v>
      </c>
      <c r="C743">
        <v>12.5</v>
      </c>
    </row>
    <row r="744" spans="1:3">
      <c r="A744" t="s">
        <v>871</v>
      </c>
      <c r="B744" t="s">
        <v>74</v>
      </c>
      <c r="C744">
        <v>18.2</v>
      </c>
    </row>
    <row r="745" spans="1:3">
      <c r="A745" t="s">
        <v>872</v>
      </c>
      <c r="B745" t="s">
        <v>74</v>
      </c>
      <c r="C745">
        <v>19.2</v>
      </c>
    </row>
    <row r="746" spans="1:3">
      <c r="A746" t="s">
        <v>873</v>
      </c>
      <c r="B746" t="s">
        <v>74</v>
      </c>
      <c r="C746">
        <v>24.4</v>
      </c>
    </row>
    <row r="747" spans="1:3">
      <c r="A747" t="s">
        <v>874</v>
      </c>
      <c r="B747" t="s">
        <v>74</v>
      </c>
      <c r="C747">
        <v>29.8</v>
      </c>
    </row>
    <row r="748" spans="1:3">
      <c r="A748" t="s">
        <v>875</v>
      </c>
      <c r="B748" t="s">
        <v>74</v>
      </c>
      <c r="C748">
        <v>18.8</v>
      </c>
    </row>
    <row r="749" spans="1:3">
      <c r="A749" t="s">
        <v>876</v>
      </c>
      <c r="B749" t="s">
        <v>74</v>
      </c>
      <c r="C749">
        <v>22.1</v>
      </c>
    </row>
    <row r="750" spans="1:3">
      <c r="A750" t="s">
        <v>877</v>
      </c>
      <c r="B750" t="s">
        <v>74</v>
      </c>
      <c r="C750">
        <v>22.2</v>
      </c>
    </row>
    <row r="751" spans="1:3">
      <c r="A751" t="s">
        <v>878</v>
      </c>
      <c r="B751" t="s">
        <v>74</v>
      </c>
      <c r="C751">
        <v>18.600000000000001</v>
      </c>
    </row>
    <row r="752" spans="1:3">
      <c r="A752" t="s">
        <v>879</v>
      </c>
      <c r="B752" t="s">
        <v>74</v>
      </c>
      <c r="C752">
        <v>11.3</v>
      </c>
    </row>
    <row r="753" spans="1:3">
      <c r="A753" t="s">
        <v>880</v>
      </c>
      <c r="B753" t="s">
        <v>74</v>
      </c>
      <c r="C753">
        <v>37.1</v>
      </c>
    </row>
    <row r="754" spans="1:3">
      <c r="A754" t="s">
        <v>881</v>
      </c>
      <c r="B754" t="s">
        <v>74</v>
      </c>
      <c r="C754">
        <v>21.3</v>
      </c>
    </row>
    <row r="755" spans="1:3">
      <c r="A755" t="s">
        <v>882</v>
      </c>
      <c r="B755" t="s">
        <v>74</v>
      </c>
      <c r="C755">
        <v>25.2</v>
      </c>
    </row>
    <row r="756" spans="1:3">
      <c r="A756" t="s">
        <v>883</v>
      </c>
      <c r="B756" t="s">
        <v>884</v>
      </c>
      <c r="C756">
        <v>2.7</v>
      </c>
    </row>
    <row r="757" spans="1:3">
      <c r="A757" t="s">
        <v>885</v>
      </c>
      <c r="B757" t="s">
        <v>74</v>
      </c>
      <c r="C757">
        <v>21.5</v>
      </c>
    </row>
    <row r="758" spans="1:3">
      <c r="A758" t="s">
        <v>886</v>
      </c>
      <c r="B758" t="s">
        <v>74</v>
      </c>
      <c r="C758">
        <v>22.4</v>
      </c>
    </row>
    <row r="759" spans="1:3">
      <c r="A759" t="s">
        <v>887</v>
      </c>
      <c r="B759" t="s">
        <v>74</v>
      </c>
      <c r="C759">
        <v>18.2</v>
      </c>
    </row>
    <row r="760" spans="1:3">
      <c r="A760" t="s">
        <v>888</v>
      </c>
      <c r="B760" t="s">
        <v>889</v>
      </c>
      <c r="C760">
        <v>5.3</v>
      </c>
    </row>
    <row r="761" spans="1:3">
      <c r="A761" t="s">
        <v>890</v>
      </c>
      <c r="B761" t="s">
        <v>891</v>
      </c>
      <c r="C761">
        <v>19</v>
      </c>
    </row>
    <row r="762" spans="1:3">
      <c r="A762" t="s">
        <v>892</v>
      </c>
      <c r="B762" t="s">
        <v>74</v>
      </c>
      <c r="C762">
        <v>18.3</v>
      </c>
    </row>
    <row r="763" spans="1:3">
      <c r="A763" t="s">
        <v>893</v>
      </c>
      <c r="B763" t="s">
        <v>74</v>
      </c>
      <c r="C763">
        <v>15</v>
      </c>
    </row>
    <row r="764" spans="1:3">
      <c r="A764" t="s">
        <v>894</v>
      </c>
      <c r="B764" t="s">
        <v>74</v>
      </c>
      <c r="C764">
        <v>14.7</v>
      </c>
    </row>
    <row r="765" spans="1:3">
      <c r="A765" t="s">
        <v>896</v>
      </c>
      <c r="B765" t="s">
        <v>74</v>
      </c>
      <c r="C765">
        <v>13.6</v>
      </c>
    </row>
    <row r="766" spans="1:3">
      <c r="A766" t="s">
        <v>897</v>
      </c>
      <c r="B766" t="s">
        <v>74</v>
      </c>
      <c r="C766">
        <v>9.6</v>
      </c>
    </row>
    <row r="767" spans="1:3">
      <c r="A767" t="s">
        <v>898</v>
      </c>
      <c r="B767" t="s">
        <v>74</v>
      </c>
      <c r="C767">
        <v>15.3</v>
      </c>
    </row>
    <row r="768" spans="1:3">
      <c r="A768" t="s">
        <v>899</v>
      </c>
      <c r="B768" t="s">
        <v>467</v>
      </c>
      <c r="C768">
        <v>23.9</v>
      </c>
    </row>
    <row r="769" spans="1:3">
      <c r="A769" t="s">
        <v>900</v>
      </c>
      <c r="B769" t="s">
        <v>74</v>
      </c>
      <c r="C769">
        <v>26.5</v>
      </c>
    </row>
    <row r="770" spans="1:3">
      <c r="A770" t="s">
        <v>901</v>
      </c>
      <c r="B770" t="s">
        <v>74</v>
      </c>
      <c r="C770">
        <v>18</v>
      </c>
    </row>
    <row r="771" spans="1:3">
      <c r="A771" t="s">
        <v>902</v>
      </c>
      <c r="B771" t="s">
        <v>74</v>
      </c>
      <c r="C771">
        <v>9.8000000000000007</v>
      </c>
    </row>
    <row r="772" spans="1:3">
      <c r="A772" t="s">
        <v>903</v>
      </c>
      <c r="B772" t="s">
        <v>904</v>
      </c>
      <c r="C772">
        <v>13.4</v>
      </c>
    </row>
    <row r="773" spans="1:3">
      <c r="A773" t="s">
        <v>905</v>
      </c>
      <c r="B773" t="s">
        <v>74</v>
      </c>
      <c r="C773">
        <v>21.7</v>
      </c>
    </row>
    <row r="774" spans="1:3">
      <c r="A774" t="s">
        <v>906</v>
      </c>
      <c r="B774" t="s">
        <v>74</v>
      </c>
      <c r="C774">
        <v>14.6</v>
      </c>
    </row>
    <row r="775" spans="1:3">
      <c r="A775" t="s">
        <v>907</v>
      </c>
      <c r="B775" t="s">
        <v>74</v>
      </c>
      <c r="C775">
        <v>45.5</v>
      </c>
    </row>
    <row r="776" spans="1:3">
      <c r="A776" t="s">
        <v>908</v>
      </c>
      <c r="B776" t="s">
        <v>74</v>
      </c>
      <c r="C776">
        <v>11.9</v>
      </c>
    </row>
    <row r="777" spans="1:3">
      <c r="A777" t="s">
        <v>909</v>
      </c>
      <c r="B777" t="s">
        <v>74</v>
      </c>
      <c r="C777">
        <v>18.8</v>
      </c>
    </row>
    <row r="778" spans="1:3">
      <c r="A778" t="s">
        <v>910</v>
      </c>
      <c r="B778" t="s">
        <v>74</v>
      </c>
      <c r="C778">
        <v>13.5</v>
      </c>
    </row>
    <row r="779" spans="1:3">
      <c r="A779" t="s">
        <v>911</v>
      </c>
      <c r="B779" t="s">
        <v>74</v>
      </c>
      <c r="C779">
        <v>11.8</v>
      </c>
    </row>
    <row r="780" spans="1:3">
      <c r="A780" t="s">
        <v>912</v>
      </c>
      <c r="B780" t="s">
        <v>74</v>
      </c>
      <c r="C780">
        <v>12.6</v>
      </c>
    </row>
    <row r="781" spans="1:3">
      <c r="A781" t="s">
        <v>913</v>
      </c>
      <c r="B781" t="s">
        <v>439</v>
      </c>
      <c r="C781">
        <v>14.6</v>
      </c>
    </row>
    <row r="782" spans="1:3">
      <c r="A782" t="s">
        <v>914</v>
      </c>
      <c r="B782" t="s">
        <v>74</v>
      </c>
      <c r="C782">
        <v>23.5</v>
      </c>
    </row>
    <row r="783" spans="1:3">
      <c r="A783" t="s">
        <v>915</v>
      </c>
      <c r="B783" t="s">
        <v>74</v>
      </c>
      <c r="C783">
        <v>15.6</v>
      </c>
    </row>
    <row r="784" spans="1:3">
      <c r="A784" t="s">
        <v>916</v>
      </c>
      <c r="B784" t="s">
        <v>74</v>
      </c>
      <c r="C784">
        <v>20.6</v>
      </c>
    </row>
    <row r="785" spans="1:3">
      <c r="A785" t="s">
        <v>917</v>
      </c>
      <c r="B785" t="s">
        <v>74</v>
      </c>
      <c r="C785">
        <v>8</v>
      </c>
    </row>
    <row r="786" spans="1:3">
      <c r="A786" t="s">
        <v>918</v>
      </c>
      <c r="B786" t="s">
        <v>74</v>
      </c>
      <c r="C786">
        <v>32.1</v>
      </c>
    </row>
    <row r="787" spans="1:3">
      <c r="A787" t="s">
        <v>1758</v>
      </c>
      <c r="B787" t="s">
        <v>74</v>
      </c>
      <c r="C787">
        <v>25.7</v>
      </c>
    </row>
    <row r="788" spans="1:3">
      <c r="A788" t="s">
        <v>919</v>
      </c>
      <c r="B788" t="s">
        <v>74</v>
      </c>
      <c r="C788">
        <v>9.4</v>
      </c>
    </row>
    <row r="789" spans="1:3">
      <c r="A789" t="s">
        <v>920</v>
      </c>
      <c r="B789" t="s">
        <v>74</v>
      </c>
      <c r="C789">
        <v>20</v>
      </c>
    </row>
    <row r="790" spans="1:3">
      <c r="A790" t="s">
        <v>922</v>
      </c>
      <c r="B790" t="s">
        <v>74</v>
      </c>
      <c r="C790">
        <v>12</v>
      </c>
    </row>
    <row r="791" spans="1:3">
      <c r="A791" t="s">
        <v>923</v>
      </c>
      <c r="B791" t="s">
        <v>74</v>
      </c>
      <c r="C791">
        <v>18.5</v>
      </c>
    </row>
    <row r="792" spans="1:3">
      <c r="A792" t="s">
        <v>924</v>
      </c>
      <c r="B792" t="s">
        <v>74</v>
      </c>
      <c r="C792">
        <v>22.9</v>
      </c>
    </row>
    <row r="793" spans="1:3">
      <c r="A793" t="s">
        <v>925</v>
      </c>
      <c r="B793" t="s">
        <v>74</v>
      </c>
      <c r="C793">
        <v>7.5</v>
      </c>
    </row>
    <row r="794" spans="1:3">
      <c r="A794" t="s">
        <v>926</v>
      </c>
      <c r="B794" t="s">
        <v>74</v>
      </c>
      <c r="C794">
        <v>20.3</v>
      </c>
    </row>
    <row r="795" spans="1:3">
      <c r="A795" t="s">
        <v>927</v>
      </c>
      <c r="B795" t="s">
        <v>928</v>
      </c>
      <c r="C795">
        <v>34.5</v>
      </c>
    </row>
    <row r="796" spans="1:3">
      <c r="A796" t="s">
        <v>929</v>
      </c>
      <c r="B796" t="s">
        <v>74</v>
      </c>
      <c r="C796">
        <v>28.2</v>
      </c>
    </row>
    <row r="797" spans="1:3">
      <c r="A797" t="s">
        <v>930</v>
      </c>
      <c r="B797" t="s">
        <v>74</v>
      </c>
      <c r="C797">
        <v>16.399999999999999</v>
      </c>
    </row>
    <row r="798" spans="1:3">
      <c r="A798" t="s">
        <v>931</v>
      </c>
      <c r="B798" t="s">
        <v>74</v>
      </c>
      <c r="C798">
        <v>14.2</v>
      </c>
    </row>
    <row r="799" spans="1:3">
      <c r="A799" t="s">
        <v>932</v>
      </c>
      <c r="B799" t="s">
        <v>74</v>
      </c>
      <c r="C799">
        <v>30.6</v>
      </c>
    </row>
    <row r="800" spans="1:3">
      <c r="A800" t="s">
        <v>933</v>
      </c>
      <c r="B800" t="s">
        <v>74</v>
      </c>
      <c r="C800">
        <v>20.7</v>
      </c>
    </row>
    <row r="801" spans="1:3">
      <c r="A801" t="s">
        <v>934</v>
      </c>
      <c r="B801" t="s">
        <v>74</v>
      </c>
      <c r="C801">
        <v>13.2</v>
      </c>
    </row>
    <row r="802" spans="1:3">
      <c r="A802" t="s">
        <v>935</v>
      </c>
      <c r="B802" t="s">
        <v>74</v>
      </c>
      <c r="C802">
        <v>28.8</v>
      </c>
    </row>
    <row r="803" spans="1:3">
      <c r="A803" t="s">
        <v>936</v>
      </c>
      <c r="B803" t="s">
        <v>74</v>
      </c>
      <c r="C803">
        <v>13.6</v>
      </c>
    </row>
    <row r="804" spans="1:3">
      <c r="A804" t="s">
        <v>937</v>
      </c>
      <c r="B804" t="s">
        <v>692</v>
      </c>
      <c r="C804">
        <v>13.1</v>
      </c>
    </row>
    <row r="805" spans="1:3">
      <c r="A805" t="s">
        <v>938</v>
      </c>
      <c r="B805" t="s">
        <v>74</v>
      </c>
      <c r="C805">
        <v>16.2</v>
      </c>
    </row>
    <row r="806" spans="1:3">
      <c r="A806" t="s">
        <v>939</v>
      </c>
      <c r="B806" t="s">
        <v>74</v>
      </c>
      <c r="C806">
        <v>24.8</v>
      </c>
    </row>
    <row r="807" spans="1:3">
      <c r="A807" t="s">
        <v>940</v>
      </c>
      <c r="B807" t="s">
        <v>74</v>
      </c>
      <c r="C807">
        <v>20.399999999999999</v>
      </c>
    </row>
    <row r="808" spans="1:3">
      <c r="A808" t="s">
        <v>941</v>
      </c>
      <c r="B808" t="s">
        <v>74</v>
      </c>
      <c r="C808">
        <v>29.2</v>
      </c>
    </row>
    <row r="809" spans="1:3">
      <c r="A809" t="s">
        <v>942</v>
      </c>
      <c r="B809" t="s">
        <v>74</v>
      </c>
      <c r="C809">
        <v>24.7</v>
      </c>
    </row>
    <row r="810" spans="1:3">
      <c r="A810" t="s">
        <v>943</v>
      </c>
      <c r="B810" t="s">
        <v>74</v>
      </c>
      <c r="C810">
        <v>23.4</v>
      </c>
    </row>
    <row r="811" spans="1:3">
      <c r="A811" t="s">
        <v>944</v>
      </c>
      <c r="B811" t="s">
        <v>74</v>
      </c>
      <c r="C811">
        <v>14.9</v>
      </c>
    </row>
    <row r="812" spans="1:3">
      <c r="A812" t="s">
        <v>945</v>
      </c>
      <c r="B812" t="s">
        <v>74</v>
      </c>
      <c r="C812">
        <v>15.5</v>
      </c>
    </row>
    <row r="813" spans="1:3">
      <c r="A813" t="s">
        <v>946</v>
      </c>
      <c r="B813" t="s">
        <v>74</v>
      </c>
      <c r="C813">
        <v>15.7</v>
      </c>
    </row>
    <row r="814" spans="1:3">
      <c r="A814" t="s">
        <v>947</v>
      </c>
      <c r="B814" t="s">
        <v>74</v>
      </c>
      <c r="C814">
        <v>12.9</v>
      </c>
    </row>
    <row r="815" spans="1:3">
      <c r="A815" t="s">
        <v>948</v>
      </c>
      <c r="B815" t="s">
        <v>74</v>
      </c>
      <c r="C815">
        <v>8.4</v>
      </c>
    </row>
    <row r="816" spans="1:3">
      <c r="A816" t="s">
        <v>949</v>
      </c>
      <c r="B816" t="s">
        <v>74</v>
      </c>
      <c r="C816">
        <v>9</v>
      </c>
    </row>
    <row r="817" spans="1:3">
      <c r="A817" t="s">
        <v>950</v>
      </c>
      <c r="B817" t="s">
        <v>74</v>
      </c>
      <c r="C817">
        <v>14.6</v>
      </c>
    </row>
    <row r="818" spans="1:3">
      <c r="A818" t="s">
        <v>951</v>
      </c>
      <c r="B818" t="s">
        <v>952</v>
      </c>
      <c r="C818">
        <v>10</v>
      </c>
    </row>
    <row r="819" spans="1:3">
      <c r="A819" t="s">
        <v>953</v>
      </c>
      <c r="B819" t="s">
        <v>117</v>
      </c>
      <c r="C819">
        <v>9.6</v>
      </c>
    </row>
    <row r="820" spans="1:3">
      <c r="A820" t="s">
        <v>954</v>
      </c>
      <c r="B820" t="s">
        <v>74</v>
      </c>
      <c r="C820">
        <v>17.2</v>
      </c>
    </row>
    <row r="821" spans="1:3">
      <c r="A821" t="s">
        <v>955</v>
      </c>
      <c r="B821" t="s">
        <v>74</v>
      </c>
      <c r="C821">
        <v>26.5</v>
      </c>
    </row>
    <row r="822" spans="1:3">
      <c r="A822" t="s">
        <v>956</v>
      </c>
      <c r="B822" t="s">
        <v>74</v>
      </c>
      <c r="C822">
        <v>7.7</v>
      </c>
    </row>
    <row r="823" spans="1:3">
      <c r="A823" t="s">
        <v>957</v>
      </c>
      <c r="B823" t="s">
        <v>74</v>
      </c>
      <c r="C823">
        <v>22.6</v>
      </c>
    </row>
    <row r="824" spans="1:3">
      <c r="A824" t="s">
        <v>958</v>
      </c>
      <c r="B824" t="s">
        <v>74</v>
      </c>
      <c r="C824">
        <v>28.7</v>
      </c>
    </row>
    <row r="825" spans="1:3">
      <c r="A825" t="s">
        <v>959</v>
      </c>
      <c r="B825" t="s">
        <v>74</v>
      </c>
      <c r="C825">
        <v>27.1</v>
      </c>
    </row>
    <row r="826" spans="1:3">
      <c r="A826" t="s">
        <v>960</v>
      </c>
      <c r="B826" t="s">
        <v>74</v>
      </c>
      <c r="C826">
        <v>16.5</v>
      </c>
    </row>
    <row r="827" spans="1:3">
      <c r="A827" t="s">
        <v>961</v>
      </c>
      <c r="B827" t="s">
        <v>74</v>
      </c>
      <c r="C827">
        <v>15.3</v>
      </c>
    </row>
    <row r="828" spans="1:3">
      <c r="A828" t="s">
        <v>962</v>
      </c>
      <c r="B828" t="s">
        <v>74</v>
      </c>
      <c r="C828">
        <v>18.100000000000001</v>
      </c>
    </row>
    <row r="829" spans="1:3">
      <c r="A829" t="s">
        <v>963</v>
      </c>
      <c r="B829" t="s">
        <v>74</v>
      </c>
      <c r="C829">
        <v>6.2</v>
      </c>
    </row>
    <row r="830" spans="1:3">
      <c r="A830" t="s">
        <v>964</v>
      </c>
      <c r="B830" t="s">
        <v>74</v>
      </c>
      <c r="C830">
        <v>12.6</v>
      </c>
    </row>
    <row r="831" spans="1:3">
      <c r="A831" t="s">
        <v>965</v>
      </c>
      <c r="B831" t="s">
        <v>74</v>
      </c>
      <c r="C831">
        <v>28.3</v>
      </c>
    </row>
    <row r="832" spans="1:3">
      <c r="A832" t="s">
        <v>966</v>
      </c>
      <c r="B832" t="s">
        <v>74</v>
      </c>
      <c r="C832">
        <v>31.2</v>
      </c>
    </row>
    <row r="833" spans="1:3">
      <c r="A833" t="s">
        <v>967</v>
      </c>
      <c r="B833" t="s">
        <v>439</v>
      </c>
      <c r="C833">
        <v>20.6</v>
      </c>
    </row>
    <row r="834" spans="1:3">
      <c r="A834" t="s">
        <v>968</v>
      </c>
      <c r="B834" t="s">
        <v>74</v>
      </c>
      <c r="C834">
        <v>25</v>
      </c>
    </row>
    <row r="835" spans="1:3">
      <c r="A835" t="s">
        <v>969</v>
      </c>
      <c r="B835" t="s">
        <v>74</v>
      </c>
      <c r="C835">
        <v>13.1</v>
      </c>
    </row>
    <row r="836" spans="1:3">
      <c r="A836" t="s">
        <v>970</v>
      </c>
      <c r="B836" t="s">
        <v>971</v>
      </c>
      <c r="C836">
        <v>9.5</v>
      </c>
    </row>
    <row r="837" spans="1:3">
      <c r="A837" t="s">
        <v>972</v>
      </c>
      <c r="B837" t="s">
        <v>74</v>
      </c>
      <c r="C837">
        <v>24.2</v>
      </c>
    </row>
    <row r="838" spans="1:3">
      <c r="A838" t="s">
        <v>973</v>
      </c>
      <c r="B838" t="s">
        <v>74</v>
      </c>
      <c r="C838">
        <v>24.3</v>
      </c>
    </row>
    <row r="839" spans="1:3">
      <c r="A839" t="s">
        <v>974</v>
      </c>
      <c r="B839" t="s">
        <v>74</v>
      </c>
      <c r="C839">
        <v>9.8000000000000007</v>
      </c>
    </row>
    <row r="840" spans="1:3">
      <c r="A840" t="s">
        <v>975</v>
      </c>
      <c r="B840" t="s">
        <v>74</v>
      </c>
      <c r="C840">
        <v>18.5</v>
      </c>
    </row>
    <row r="841" spans="1:3">
      <c r="A841" t="s">
        <v>976</v>
      </c>
      <c r="B841" t="s">
        <v>74</v>
      </c>
      <c r="C841">
        <v>15.3</v>
      </c>
    </row>
    <row r="842" spans="1:3">
      <c r="A842" t="s">
        <v>977</v>
      </c>
      <c r="B842" t="s">
        <v>74</v>
      </c>
      <c r="C842">
        <v>11.2</v>
      </c>
    </row>
    <row r="843" spans="1:3">
      <c r="A843" t="s">
        <v>978</v>
      </c>
      <c r="B843" t="s">
        <v>74</v>
      </c>
      <c r="C843">
        <v>8.6</v>
      </c>
    </row>
    <row r="844" spans="1:3">
      <c r="A844" t="s">
        <v>979</v>
      </c>
      <c r="B844" t="s">
        <v>74</v>
      </c>
      <c r="C844">
        <v>14.9</v>
      </c>
    </row>
    <row r="845" spans="1:3">
      <c r="A845" t="s">
        <v>980</v>
      </c>
      <c r="B845" t="s">
        <v>74</v>
      </c>
      <c r="C845">
        <v>7.3</v>
      </c>
    </row>
    <row r="846" spans="1:3">
      <c r="A846" t="s">
        <v>981</v>
      </c>
      <c r="B846" t="s">
        <v>74</v>
      </c>
      <c r="C846">
        <v>17.8</v>
      </c>
    </row>
    <row r="847" spans="1:3">
      <c r="A847" t="s">
        <v>982</v>
      </c>
      <c r="B847" t="s">
        <v>74</v>
      </c>
      <c r="C847">
        <v>15.3</v>
      </c>
    </row>
    <row r="848" spans="1:3">
      <c r="A848" t="s">
        <v>983</v>
      </c>
      <c r="B848" t="s">
        <v>74</v>
      </c>
      <c r="C848">
        <v>11.7</v>
      </c>
    </row>
    <row r="849" spans="1:3">
      <c r="A849" t="s">
        <v>984</v>
      </c>
      <c r="B849" t="s">
        <v>74</v>
      </c>
      <c r="C849">
        <v>2.2999999999999998</v>
      </c>
    </row>
    <row r="850" spans="1:3">
      <c r="A850" t="s">
        <v>985</v>
      </c>
      <c r="B850" t="s">
        <v>74</v>
      </c>
      <c r="C850">
        <v>8.1999999999999993</v>
      </c>
    </row>
    <row r="851" spans="1:3">
      <c r="A851" t="s">
        <v>986</v>
      </c>
      <c r="B851" t="s">
        <v>74</v>
      </c>
      <c r="C851">
        <v>22.5</v>
      </c>
    </row>
    <row r="852" spans="1:3">
      <c r="A852" t="s">
        <v>987</v>
      </c>
      <c r="B852" t="s">
        <v>74</v>
      </c>
      <c r="C852">
        <v>14.7</v>
      </c>
    </row>
    <row r="853" spans="1:3">
      <c r="A853" t="s">
        <v>988</v>
      </c>
      <c r="B853" t="s">
        <v>74</v>
      </c>
      <c r="C853">
        <v>6.7</v>
      </c>
    </row>
    <row r="854" spans="1:3">
      <c r="A854" t="s">
        <v>989</v>
      </c>
      <c r="B854" t="s">
        <v>74</v>
      </c>
      <c r="C854">
        <v>16.100000000000001</v>
      </c>
    </row>
    <row r="855" spans="1:3">
      <c r="A855" t="s">
        <v>990</v>
      </c>
      <c r="B855" t="s">
        <v>74</v>
      </c>
      <c r="C855">
        <v>13</v>
      </c>
    </row>
    <row r="856" spans="1:3">
      <c r="A856" t="s">
        <v>991</v>
      </c>
      <c r="B856" t="s">
        <v>74</v>
      </c>
      <c r="C856">
        <v>15</v>
      </c>
    </row>
    <row r="857" spans="1:3">
      <c r="A857" t="s">
        <v>992</v>
      </c>
      <c r="B857" t="s">
        <v>464</v>
      </c>
      <c r="C857">
        <v>17</v>
      </c>
    </row>
    <row r="858" spans="1:3">
      <c r="A858" t="s">
        <v>993</v>
      </c>
      <c r="B858" t="s">
        <v>74</v>
      </c>
      <c r="C858">
        <v>25.1</v>
      </c>
    </row>
    <row r="859" spans="1:3">
      <c r="A859" t="s">
        <v>994</v>
      </c>
      <c r="B859" t="s">
        <v>74</v>
      </c>
      <c r="C859">
        <v>14.5</v>
      </c>
    </row>
    <row r="860" spans="1:3">
      <c r="A860" t="s">
        <v>995</v>
      </c>
      <c r="B860" t="s">
        <v>74</v>
      </c>
      <c r="C860">
        <v>25.2</v>
      </c>
    </row>
    <row r="861" spans="1:3">
      <c r="A861" t="s">
        <v>996</v>
      </c>
      <c r="B861" t="s">
        <v>74</v>
      </c>
      <c r="C861">
        <v>18.100000000000001</v>
      </c>
    </row>
    <row r="862" spans="1:3">
      <c r="A862" t="s">
        <v>997</v>
      </c>
      <c r="B862" t="s">
        <v>74</v>
      </c>
      <c r="C862">
        <v>29.4</v>
      </c>
    </row>
    <row r="863" spans="1:3">
      <c r="A863" t="s">
        <v>998</v>
      </c>
      <c r="B863" t="s">
        <v>74</v>
      </c>
      <c r="C863">
        <v>15.4</v>
      </c>
    </row>
    <row r="864" spans="1:3">
      <c r="A864" t="s">
        <v>999</v>
      </c>
      <c r="B864" t="s">
        <v>74</v>
      </c>
      <c r="C864">
        <v>15.4</v>
      </c>
    </row>
    <row r="865" spans="1:3">
      <c r="A865" t="s">
        <v>1000</v>
      </c>
      <c r="B865" t="s">
        <v>74</v>
      </c>
      <c r="C865">
        <v>23.1</v>
      </c>
    </row>
    <row r="866" spans="1:3">
      <c r="A866" t="s">
        <v>1001</v>
      </c>
      <c r="B866" t="s">
        <v>74</v>
      </c>
      <c r="C866">
        <v>37.299999999999997</v>
      </c>
    </row>
    <row r="867" spans="1:3">
      <c r="A867" t="s">
        <v>1002</v>
      </c>
      <c r="B867" t="s">
        <v>74</v>
      </c>
      <c r="C867">
        <v>12.5</v>
      </c>
    </row>
    <row r="868" spans="1:3">
      <c r="A868" t="s">
        <v>1003</v>
      </c>
      <c r="B868" t="s">
        <v>74</v>
      </c>
      <c r="C868">
        <v>29.1</v>
      </c>
    </row>
    <row r="869" spans="1:3">
      <c r="A869" t="s">
        <v>1005</v>
      </c>
      <c r="B869" t="s">
        <v>350</v>
      </c>
      <c r="C869">
        <v>26.2</v>
      </c>
    </row>
    <row r="870" spans="1:3">
      <c r="A870" t="s">
        <v>1006</v>
      </c>
      <c r="B870" t="s">
        <v>74</v>
      </c>
      <c r="C870">
        <v>15.1</v>
      </c>
    </row>
    <row r="871" spans="1:3">
      <c r="A871" t="s">
        <v>1007</v>
      </c>
      <c r="B871" t="s">
        <v>439</v>
      </c>
      <c r="C871">
        <v>14</v>
      </c>
    </row>
    <row r="872" spans="1:3">
      <c r="A872" t="s">
        <v>1008</v>
      </c>
      <c r="B872" t="s">
        <v>74</v>
      </c>
      <c r="C872">
        <v>9.8000000000000007</v>
      </c>
    </row>
    <row r="873" spans="1:3">
      <c r="A873" t="s">
        <v>1009</v>
      </c>
      <c r="B873" t="s">
        <v>74</v>
      </c>
      <c r="C873">
        <v>11</v>
      </c>
    </row>
    <row r="874" spans="1:3">
      <c r="A874" t="s">
        <v>1010</v>
      </c>
      <c r="B874" t="s">
        <v>74</v>
      </c>
      <c r="C874">
        <v>21.6</v>
      </c>
    </row>
    <row r="875" spans="1:3">
      <c r="A875" t="s">
        <v>1011</v>
      </c>
      <c r="B875" t="s">
        <v>85</v>
      </c>
      <c r="C875">
        <v>29.5</v>
      </c>
    </row>
    <row r="876" spans="1:3">
      <c r="A876" t="s">
        <v>1012</v>
      </c>
      <c r="B876" t="s">
        <v>74</v>
      </c>
      <c r="C876">
        <v>15.8</v>
      </c>
    </row>
    <row r="877" spans="1:3">
      <c r="A877" t="s">
        <v>1013</v>
      </c>
      <c r="B877" t="s">
        <v>74</v>
      </c>
      <c r="C877">
        <v>23.1</v>
      </c>
    </row>
    <row r="878" spans="1:3">
      <c r="A878" t="s">
        <v>1014</v>
      </c>
      <c r="B878" t="s">
        <v>74</v>
      </c>
      <c r="C878">
        <v>13</v>
      </c>
    </row>
    <row r="879" spans="1:3">
      <c r="A879" t="s">
        <v>1015</v>
      </c>
      <c r="B879" t="s">
        <v>74</v>
      </c>
      <c r="C879">
        <v>20.7</v>
      </c>
    </row>
    <row r="880" spans="1:3">
      <c r="A880" t="s">
        <v>1016</v>
      </c>
      <c r="B880" t="s">
        <v>74</v>
      </c>
      <c r="C880">
        <v>10.4</v>
      </c>
    </row>
    <row r="881" spans="1:4">
      <c r="A881" t="s">
        <v>1017</v>
      </c>
      <c r="B881" t="s">
        <v>74</v>
      </c>
      <c r="C881">
        <v>9.6999999999999993</v>
      </c>
    </row>
    <row r="882" spans="1:4">
      <c r="A882" t="s">
        <v>1019</v>
      </c>
      <c r="B882" t="s">
        <v>74</v>
      </c>
      <c r="C882">
        <v>15.6</v>
      </c>
    </row>
    <row r="883" spans="1:4">
      <c r="A883" t="s">
        <v>1018</v>
      </c>
      <c r="B883" t="s">
        <v>952</v>
      </c>
      <c r="C883">
        <v>6.6</v>
      </c>
    </row>
    <row r="884" spans="1:4">
      <c r="A884" t="s">
        <v>1020</v>
      </c>
      <c r="B884" t="s">
        <v>74</v>
      </c>
      <c r="C884">
        <v>12.5</v>
      </c>
    </row>
    <row r="885" spans="1:4">
      <c r="A885" t="s">
        <v>1021</v>
      </c>
      <c r="B885" t="s">
        <v>74</v>
      </c>
      <c r="C885">
        <v>29.3</v>
      </c>
    </row>
    <row r="886" spans="1:4">
      <c r="A886" t="s">
        <v>1022</v>
      </c>
      <c r="B886" t="s">
        <v>74</v>
      </c>
      <c r="C886">
        <v>16.8</v>
      </c>
    </row>
    <row r="887" spans="1:4">
      <c r="A887" t="s">
        <v>1023</v>
      </c>
      <c r="B887" t="s">
        <v>74</v>
      </c>
      <c r="C887">
        <v>14.6</v>
      </c>
    </row>
    <row r="888" spans="1:4">
      <c r="A888" t="s">
        <v>1024</v>
      </c>
      <c r="B888" t="s">
        <v>74</v>
      </c>
      <c r="C888">
        <v>9.9</v>
      </c>
    </row>
    <row r="889" spans="1:4">
      <c r="A889" t="s">
        <v>1025</v>
      </c>
      <c r="B889" t="s">
        <v>74</v>
      </c>
      <c r="C889">
        <v>26.8</v>
      </c>
      <c r="D889" t="s">
        <v>1759</v>
      </c>
    </row>
    <row r="890" spans="1:4">
      <c r="A890" t="s">
        <v>1026</v>
      </c>
      <c r="B890" t="s">
        <v>74</v>
      </c>
      <c r="C890">
        <v>11.9</v>
      </c>
    </row>
    <row r="891" spans="1:4">
      <c r="A891" t="s">
        <v>1027</v>
      </c>
      <c r="B891" t="s">
        <v>74</v>
      </c>
      <c r="C891">
        <v>25.3</v>
      </c>
    </row>
    <row r="892" spans="1:4">
      <c r="A892" t="s">
        <v>1028</v>
      </c>
      <c r="B892" t="s">
        <v>74</v>
      </c>
      <c r="C892">
        <v>14.6</v>
      </c>
    </row>
    <row r="893" spans="1:4">
      <c r="A893" t="s">
        <v>1029</v>
      </c>
      <c r="B893" t="s">
        <v>74</v>
      </c>
      <c r="C893">
        <v>10.6</v>
      </c>
    </row>
    <row r="894" spans="1:4">
      <c r="A894" t="s">
        <v>1030</v>
      </c>
      <c r="B894" t="s">
        <v>74</v>
      </c>
      <c r="C894">
        <v>29.7</v>
      </c>
    </row>
    <row r="895" spans="1:4">
      <c r="A895" t="s">
        <v>1031</v>
      </c>
      <c r="B895" t="s">
        <v>74</v>
      </c>
      <c r="C895">
        <v>21</v>
      </c>
    </row>
    <row r="896" spans="1:4">
      <c r="A896" t="s">
        <v>1032</v>
      </c>
      <c r="B896" t="s">
        <v>74</v>
      </c>
      <c r="C896">
        <v>10.199999999999999</v>
      </c>
    </row>
    <row r="897" spans="1:3">
      <c r="A897" t="s">
        <v>1033</v>
      </c>
      <c r="B897" t="s">
        <v>74</v>
      </c>
      <c r="C897">
        <v>20.100000000000001</v>
      </c>
    </row>
    <row r="898" spans="1:3">
      <c r="A898" t="s">
        <v>1034</v>
      </c>
      <c r="B898" t="s">
        <v>74</v>
      </c>
      <c r="C898">
        <v>12.2</v>
      </c>
    </row>
    <row r="899" spans="1:3">
      <c r="A899" t="s">
        <v>1035</v>
      </c>
      <c r="B899" t="s">
        <v>74</v>
      </c>
      <c r="C899">
        <v>7.6</v>
      </c>
    </row>
    <row r="900" spans="1:3">
      <c r="A900" t="s">
        <v>1036</v>
      </c>
      <c r="B900" t="s">
        <v>85</v>
      </c>
      <c r="C900">
        <v>20.100000000000001</v>
      </c>
    </row>
    <row r="901" spans="1:3">
      <c r="A901" t="s">
        <v>1037</v>
      </c>
      <c r="B901" t="s">
        <v>74</v>
      </c>
      <c r="C901">
        <v>27.8</v>
      </c>
    </row>
    <row r="902" spans="1:3">
      <c r="A902" t="s">
        <v>1038</v>
      </c>
      <c r="B902" t="s">
        <v>74</v>
      </c>
      <c r="C902">
        <v>13.7</v>
      </c>
    </row>
    <row r="903" spans="1:3">
      <c r="A903" t="s">
        <v>1039</v>
      </c>
      <c r="B903" t="s">
        <v>74</v>
      </c>
      <c r="C903">
        <v>14.7</v>
      </c>
    </row>
    <row r="904" spans="1:3">
      <c r="A904" t="s">
        <v>1040</v>
      </c>
      <c r="B904" t="s">
        <v>74</v>
      </c>
      <c r="C904">
        <v>20</v>
      </c>
    </row>
    <row r="905" spans="1:3">
      <c r="A905" t="s">
        <v>1041</v>
      </c>
      <c r="B905" t="s">
        <v>74</v>
      </c>
      <c r="C905">
        <v>28.9</v>
      </c>
    </row>
    <row r="906" spans="1:3">
      <c r="A906" t="s">
        <v>1042</v>
      </c>
      <c r="B906" t="s">
        <v>74</v>
      </c>
      <c r="C906">
        <v>6.8</v>
      </c>
    </row>
    <row r="907" spans="1:3">
      <c r="A907" t="s">
        <v>1043</v>
      </c>
      <c r="B907" t="s">
        <v>74</v>
      </c>
      <c r="C907">
        <v>10.4</v>
      </c>
    </row>
    <row r="908" spans="1:3">
      <c r="A908" t="s">
        <v>1044</v>
      </c>
      <c r="B908" t="s">
        <v>74</v>
      </c>
      <c r="C908">
        <v>12.9</v>
      </c>
    </row>
    <row r="909" spans="1:3">
      <c r="A909" t="s">
        <v>1045</v>
      </c>
      <c r="B909" t="s">
        <v>74</v>
      </c>
      <c r="C909">
        <v>20.7</v>
      </c>
    </row>
    <row r="910" spans="1:3">
      <c r="A910" t="s">
        <v>1046</v>
      </c>
      <c r="B910" t="s">
        <v>74</v>
      </c>
      <c r="C910">
        <v>10.199999999999999</v>
      </c>
    </row>
    <row r="911" spans="1:3">
      <c r="A911" t="s">
        <v>1047</v>
      </c>
      <c r="B911" t="s">
        <v>74</v>
      </c>
      <c r="C911">
        <v>18.600000000000001</v>
      </c>
    </row>
    <row r="912" spans="1:3">
      <c r="A912" t="s">
        <v>1048</v>
      </c>
      <c r="B912" t="s">
        <v>74</v>
      </c>
      <c r="C912">
        <v>15.8</v>
      </c>
    </row>
    <row r="913" spans="1:3">
      <c r="A913" t="s">
        <v>1049</v>
      </c>
      <c r="B913" t="s">
        <v>74</v>
      </c>
      <c r="C913">
        <v>12.1</v>
      </c>
    </row>
    <row r="914" spans="1:3">
      <c r="A914" t="s">
        <v>1050</v>
      </c>
      <c r="B914" t="s">
        <v>74</v>
      </c>
      <c r="C914">
        <v>30.4</v>
      </c>
    </row>
    <row r="915" spans="1:3">
      <c r="A915" t="s">
        <v>1051</v>
      </c>
      <c r="B915" t="s">
        <v>74</v>
      </c>
      <c r="C915">
        <v>28.2</v>
      </c>
    </row>
    <row r="916" spans="1:3">
      <c r="A916" t="s">
        <v>1052</v>
      </c>
      <c r="B916" t="s">
        <v>1195</v>
      </c>
      <c r="C916">
        <v>17.100000000000001</v>
      </c>
    </row>
    <row r="917" spans="1:3">
      <c r="A917" t="s">
        <v>1054</v>
      </c>
      <c r="B917" t="s">
        <v>74</v>
      </c>
      <c r="C917">
        <v>8</v>
      </c>
    </row>
    <row r="918" spans="1:3">
      <c r="A918" t="s">
        <v>1055</v>
      </c>
      <c r="B918" t="s">
        <v>74</v>
      </c>
      <c r="C918">
        <v>4.8</v>
      </c>
    </row>
    <row r="919" spans="1:3">
      <c r="A919" t="s">
        <v>1056</v>
      </c>
      <c r="B919" t="s">
        <v>74</v>
      </c>
      <c r="C919">
        <v>15.4</v>
      </c>
    </row>
    <row r="920" spans="1:3">
      <c r="A920" t="s">
        <v>1057</v>
      </c>
      <c r="B920" t="s">
        <v>74</v>
      </c>
      <c r="C920">
        <v>20.2</v>
      </c>
    </row>
    <row r="921" spans="1:3">
      <c r="A921" t="s">
        <v>1058</v>
      </c>
      <c r="B921" t="s">
        <v>74</v>
      </c>
      <c r="C921">
        <v>17.600000000000001</v>
      </c>
    </row>
    <row r="922" spans="1:3">
      <c r="A922" t="s">
        <v>1059</v>
      </c>
      <c r="B922" t="s">
        <v>74</v>
      </c>
      <c r="C922">
        <v>13.9</v>
      </c>
    </row>
    <row r="923" spans="1:3">
      <c r="A923" t="s">
        <v>1060</v>
      </c>
      <c r="B923" t="s">
        <v>74</v>
      </c>
      <c r="C923">
        <v>31.5</v>
      </c>
    </row>
    <row r="924" spans="1:3">
      <c r="A924" t="s">
        <v>1061</v>
      </c>
      <c r="B924" t="s">
        <v>74</v>
      </c>
      <c r="C924">
        <v>11</v>
      </c>
    </row>
    <row r="925" spans="1:3">
      <c r="A925" t="s">
        <v>1062</v>
      </c>
      <c r="B925" t="s">
        <v>74</v>
      </c>
      <c r="C925">
        <v>19.5</v>
      </c>
    </row>
    <row r="926" spans="1:3">
      <c r="A926" t="s">
        <v>1063</v>
      </c>
      <c r="B926" t="s">
        <v>1064</v>
      </c>
      <c r="C926">
        <v>33</v>
      </c>
    </row>
    <row r="927" spans="1:3">
      <c r="A927" t="s">
        <v>1065</v>
      </c>
      <c r="B927" t="s">
        <v>74</v>
      </c>
      <c r="C927">
        <v>16.899999999999999</v>
      </c>
    </row>
    <row r="928" spans="1:3">
      <c r="A928" t="s">
        <v>1066</v>
      </c>
      <c r="B928" t="s">
        <v>74</v>
      </c>
      <c r="C928">
        <v>16.899999999999999</v>
      </c>
    </row>
    <row r="929" spans="1:3">
      <c r="A929" t="s">
        <v>1067</v>
      </c>
      <c r="B929" t="s">
        <v>74</v>
      </c>
      <c r="C929">
        <v>7</v>
      </c>
    </row>
    <row r="930" spans="1:3">
      <c r="A930" t="s">
        <v>1068</v>
      </c>
      <c r="B930" t="s">
        <v>74</v>
      </c>
      <c r="C930">
        <v>22.7</v>
      </c>
    </row>
    <row r="931" spans="1:3">
      <c r="A931" t="s">
        <v>1069</v>
      </c>
      <c r="B931" t="s">
        <v>785</v>
      </c>
      <c r="C931">
        <v>1.1000000000000001</v>
      </c>
    </row>
    <row r="932" spans="1:3">
      <c r="A932" t="s">
        <v>1070</v>
      </c>
      <c r="B932" t="s">
        <v>74</v>
      </c>
      <c r="C932">
        <v>40</v>
      </c>
    </row>
    <row r="933" spans="1:3">
      <c r="A933" t="s">
        <v>1071</v>
      </c>
      <c r="B933" t="s">
        <v>74</v>
      </c>
      <c r="C933">
        <v>13.9</v>
      </c>
    </row>
    <row r="934" spans="1:3">
      <c r="A934" t="s">
        <v>1072</v>
      </c>
      <c r="B934" t="s">
        <v>74</v>
      </c>
      <c r="C934">
        <v>25.7</v>
      </c>
    </row>
    <row r="935" spans="1:3">
      <c r="A935" t="s">
        <v>1073</v>
      </c>
      <c r="B935" t="s">
        <v>74</v>
      </c>
      <c r="C935">
        <v>10.199999999999999</v>
      </c>
    </row>
    <row r="936" spans="1:3">
      <c r="A936" t="s">
        <v>1074</v>
      </c>
      <c r="B936" t="s">
        <v>74</v>
      </c>
      <c r="C936">
        <v>7</v>
      </c>
    </row>
    <row r="937" spans="1:3">
      <c r="A937" t="s">
        <v>1075</v>
      </c>
      <c r="B937" t="s">
        <v>74</v>
      </c>
      <c r="C937">
        <v>18.5</v>
      </c>
    </row>
    <row r="938" spans="1:3">
      <c r="A938" t="s">
        <v>1076</v>
      </c>
      <c r="B938" t="s">
        <v>74</v>
      </c>
      <c r="C938">
        <v>12.3</v>
      </c>
    </row>
    <row r="939" spans="1:3">
      <c r="A939" t="s">
        <v>1077</v>
      </c>
      <c r="B939" t="s">
        <v>74</v>
      </c>
      <c r="C939">
        <v>22</v>
      </c>
    </row>
    <row r="940" spans="1:3">
      <c r="A940" t="s">
        <v>1078</v>
      </c>
      <c r="B940" t="s">
        <v>74</v>
      </c>
      <c r="C940">
        <v>21.7</v>
      </c>
    </row>
    <row r="941" spans="1:3">
      <c r="A941" t="s">
        <v>1079</v>
      </c>
      <c r="B941" t="s">
        <v>74</v>
      </c>
      <c r="C941">
        <v>17.399999999999999</v>
      </c>
    </row>
    <row r="942" spans="1:3">
      <c r="A942" t="s">
        <v>1080</v>
      </c>
      <c r="B942" t="s">
        <v>74</v>
      </c>
      <c r="C942">
        <v>21.9</v>
      </c>
    </row>
    <row r="943" spans="1:3">
      <c r="A943" t="s">
        <v>1081</v>
      </c>
      <c r="B943" t="s">
        <v>350</v>
      </c>
      <c r="C943">
        <v>9.6</v>
      </c>
    </row>
    <row r="944" spans="1:3">
      <c r="A944" t="s">
        <v>1082</v>
      </c>
      <c r="B944" t="s">
        <v>74</v>
      </c>
      <c r="C944">
        <v>15.1</v>
      </c>
    </row>
    <row r="945" spans="1:3">
      <c r="A945" t="s">
        <v>1083</v>
      </c>
      <c r="B945" t="s">
        <v>74</v>
      </c>
      <c r="C945">
        <v>8.8000000000000007</v>
      </c>
    </row>
    <row r="946" spans="1:3">
      <c r="A946" t="s">
        <v>1084</v>
      </c>
      <c r="B946" t="s">
        <v>74</v>
      </c>
      <c r="C946">
        <v>17.2</v>
      </c>
    </row>
    <row r="947" spans="1:3">
      <c r="A947" t="s">
        <v>1085</v>
      </c>
      <c r="B947" t="s">
        <v>74</v>
      </c>
      <c r="C947">
        <v>22.8</v>
      </c>
    </row>
    <row r="948" spans="1:3">
      <c r="A948" t="s">
        <v>1086</v>
      </c>
      <c r="B948" t="s">
        <v>74</v>
      </c>
      <c r="C948">
        <v>25.5</v>
      </c>
    </row>
    <row r="949" spans="1:3">
      <c r="A949" t="s">
        <v>1087</v>
      </c>
      <c r="B949" t="s">
        <v>74</v>
      </c>
      <c r="C949">
        <v>4.5999999999999996</v>
      </c>
    </row>
    <row r="950" spans="1:3">
      <c r="A950" t="s">
        <v>1088</v>
      </c>
      <c r="B950" t="s">
        <v>74</v>
      </c>
      <c r="C950">
        <v>20.3</v>
      </c>
    </row>
    <row r="951" spans="1:3">
      <c r="A951" t="s">
        <v>1089</v>
      </c>
      <c r="B951" t="s">
        <v>74</v>
      </c>
      <c r="C951">
        <v>20.6</v>
      </c>
    </row>
    <row r="952" spans="1:3">
      <c r="A952" t="s">
        <v>1090</v>
      </c>
      <c r="B952" t="s">
        <v>119</v>
      </c>
      <c r="C952">
        <v>10.3</v>
      </c>
    </row>
    <row r="953" spans="1:3">
      <c r="A953" t="s">
        <v>1091</v>
      </c>
      <c r="B953" t="s">
        <v>74</v>
      </c>
      <c r="C953">
        <v>20.399999999999999</v>
      </c>
    </row>
    <row r="954" spans="1:3">
      <c r="A954" t="s">
        <v>1092</v>
      </c>
      <c r="B954" t="s">
        <v>1093</v>
      </c>
      <c r="C954">
        <v>8.5</v>
      </c>
    </row>
    <row r="955" spans="1:3">
      <c r="A955" t="s">
        <v>1094</v>
      </c>
      <c r="B955" t="s">
        <v>74</v>
      </c>
      <c r="C955">
        <v>21.6</v>
      </c>
    </row>
    <row r="956" spans="1:3">
      <c r="A956" t="s">
        <v>1095</v>
      </c>
      <c r="B956" t="s">
        <v>74</v>
      </c>
      <c r="C956">
        <v>23.2</v>
      </c>
    </row>
    <row r="957" spans="1:3">
      <c r="A957" t="s">
        <v>1096</v>
      </c>
      <c r="B957" t="s">
        <v>74</v>
      </c>
      <c r="C957">
        <v>29.6</v>
      </c>
    </row>
    <row r="958" spans="1:3">
      <c r="A958" t="s">
        <v>1097</v>
      </c>
      <c r="B958" t="s">
        <v>74</v>
      </c>
      <c r="C958">
        <v>12.8</v>
      </c>
    </row>
    <row r="959" spans="1:3">
      <c r="A959" t="s">
        <v>1760</v>
      </c>
      <c r="B959" t="s">
        <v>74</v>
      </c>
      <c r="C959">
        <v>16.899999999999999</v>
      </c>
    </row>
    <row r="960" spans="1:3">
      <c r="A960" t="s">
        <v>1098</v>
      </c>
      <c r="B960" t="s">
        <v>74</v>
      </c>
      <c r="C960">
        <v>19.899999999999999</v>
      </c>
    </row>
    <row r="961" spans="1:3">
      <c r="A961" t="s">
        <v>1099</v>
      </c>
      <c r="B961" t="s">
        <v>74</v>
      </c>
      <c r="C961">
        <v>9.9</v>
      </c>
    </row>
    <row r="962" spans="1:3">
      <c r="A962" t="s">
        <v>1100</v>
      </c>
      <c r="B962" t="s">
        <v>74</v>
      </c>
      <c r="C962">
        <v>23.5</v>
      </c>
    </row>
    <row r="963" spans="1:3">
      <c r="A963" t="s">
        <v>1101</v>
      </c>
      <c r="B963" t="s">
        <v>74</v>
      </c>
      <c r="C963">
        <v>15.1</v>
      </c>
    </row>
    <row r="964" spans="1:3">
      <c r="A964" t="s">
        <v>1102</v>
      </c>
      <c r="B964" t="s">
        <v>74</v>
      </c>
      <c r="C964">
        <v>19.2</v>
      </c>
    </row>
    <row r="965" spans="1:3">
      <c r="A965" t="s">
        <v>1103</v>
      </c>
      <c r="B965" t="s">
        <v>74</v>
      </c>
      <c r="C965">
        <v>24</v>
      </c>
    </row>
    <row r="966" spans="1:3">
      <c r="A966" t="s">
        <v>1104</v>
      </c>
      <c r="B966" t="s">
        <v>74</v>
      </c>
      <c r="C966">
        <v>16.3</v>
      </c>
    </row>
    <row r="967" spans="1:3">
      <c r="A967" t="s">
        <v>1105</v>
      </c>
      <c r="B967" t="s">
        <v>74</v>
      </c>
      <c r="C967">
        <v>18.600000000000001</v>
      </c>
    </row>
    <row r="968" spans="1:3">
      <c r="A968" t="s">
        <v>1106</v>
      </c>
      <c r="B968" t="s">
        <v>74</v>
      </c>
      <c r="C968">
        <v>24.3</v>
      </c>
    </row>
    <row r="969" spans="1:3">
      <c r="A969" t="s">
        <v>1107</v>
      </c>
      <c r="B969" t="s">
        <v>74</v>
      </c>
      <c r="C969">
        <v>13.6</v>
      </c>
    </row>
    <row r="970" spans="1:3">
      <c r="A970" t="s">
        <v>1108</v>
      </c>
      <c r="B970" t="s">
        <v>74</v>
      </c>
      <c r="C970">
        <v>23.6</v>
      </c>
    </row>
    <row r="971" spans="1:3">
      <c r="A971" t="s">
        <v>1109</v>
      </c>
      <c r="B971" t="s">
        <v>74</v>
      </c>
      <c r="C971">
        <v>20.2</v>
      </c>
    </row>
    <row r="972" spans="1:3">
      <c r="A972" t="s">
        <v>1110</v>
      </c>
      <c r="B972" t="s">
        <v>74</v>
      </c>
      <c r="C972">
        <v>18.3</v>
      </c>
    </row>
    <row r="973" spans="1:3">
      <c r="A973" t="s">
        <v>1111</v>
      </c>
      <c r="B973" t="s">
        <v>74</v>
      </c>
      <c r="C973">
        <v>8.6</v>
      </c>
    </row>
    <row r="974" spans="1:3">
      <c r="A974" t="s">
        <v>1112</v>
      </c>
      <c r="B974" t="s">
        <v>74</v>
      </c>
      <c r="C974">
        <v>26.2</v>
      </c>
    </row>
    <row r="975" spans="1:3">
      <c r="A975" t="s">
        <v>1113</v>
      </c>
      <c r="B975" t="s">
        <v>74</v>
      </c>
      <c r="C975">
        <v>10.6</v>
      </c>
    </row>
    <row r="976" spans="1:3">
      <c r="A976" t="s">
        <v>1114</v>
      </c>
      <c r="B976" t="s">
        <v>74</v>
      </c>
      <c r="C976">
        <v>10.8</v>
      </c>
    </row>
    <row r="977" spans="1:3">
      <c r="A977" t="s">
        <v>1115</v>
      </c>
      <c r="B977" t="s">
        <v>74</v>
      </c>
      <c r="C977">
        <v>31.3</v>
      </c>
    </row>
    <row r="978" spans="1:3">
      <c r="A978" t="s">
        <v>1116</v>
      </c>
      <c r="B978" t="s">
        <v>74</v>
      </c>
      <c r="C978">
        <v>14.7</v>
      </c>
    </row>
    <row r="979" spans="1:3">
      <c r="A979" t="s">
        <v>1117</v>
      </c>
      <c r="B979" t="s">
        <v>74</v>
      </c>
      <c r="C979">
        <v>17.600000000000001</v>
      </c>
    </row>
    <row r="980" spans="1:3">
      <c r="A980" t="s">
        <v>1118</v>
      </c>
      <c r="B980" t="s">
        <v>74</v>
      </c>
      <c r="C980">
        <v>28.6</v>
      </c>
    </row>
    <row r="981" spans="1:3">
      <c r="A981" t="s">
        <v>1119</v>
      </c>
      <c r="B981" t="s">
        <v>74</v>
      </c>
      <c r="C981">
        <v>24.8</v>
      </c>
    </row>
    <row r="982" spans="1:3">
      <c r="A982" t="s">
        <v>1120</v>
      </c>
      <c r="B982" t="s">
        <v>74</v>
      </c>
      <c r="C982">
        <v>42.2</v>
      </c>
    </row>
    <row r="983" spans="1:3">
      <c r="A983" t="s">
        <v>1121</v>
      </c>
      <c r="B983" t="s">
        <v>74</v>
      </c>
      <c r="C983">
        <v>23.2</v>
      </c>
    </row>
    <row r="984" spans="1:3">
      <c r="A984" t="s">
        <v>1122</v>
      </c>
      <c r="B984" t="s">
        <v>74</v>
      </c>
      <c r="C984">
        <v>17.3</v>
      </c>
    </row>
    <row r="985" spans="1:3">
      <c r="A985" t="s">
        <v>1123</v>
      </c>
      <c r="B985" t="s">
        <v>74</v>
      </c>
      <c r="C985">
        <v>14.6</v>
      </c>
    </row>
    <row r="986" spans="1:3">
      <c r="A986" t="s">
        <v>1124</v>
      </c>
      <c r="B986" t="s">
        <v>74</v>
      </c>
      <c r="C986">
        <v>23.7</v>
      </c>
    </row>
    <row r="987" spans="1:3">
      <c r="A987" t="s">
        <v>1125</v>
      </c>
      <c r="B987" t="s">
        <v>74</v>
      </c>
      <c r="C987">
        <v>14.6</v>
      </c>
    </row>
    <row r="988" spans="1:3">
      <c r="A988" t="s">
        <v>1126</v>
      </c>
      <c r="B988" t="s">
        <v>74</v>
      </c>
      <c r="C988">
        <v>10.6</v>
      </c>
    </row>
    <row r="989" spans="1:3">
      <c r="A989" t="s">
        <v>1127</v>
      </c>
      <c r="B989" t="s">
        <v>74</v>
      </c>
      <c r="C989">
        <v>10.8</v>
      </c>
    </row>
    <row r="990" spans="1:3">
      <c r="A990" t="s">
        <v>1128</v>
      </c>
      <c r="B990" t="s">
        <v>74</v>
      </c>
      <c r="C990">
        <v>15.7</v>
      </c>
    </row>
    <row r="991" spans="1:3">
      <c r="A991" t="s">
        <v>1129</v>
      </c>
      <c r="B991" t="s">
        <v>74</v>
      </c>
      <c r="C991">
        <v>13.9</v>
      </c>
    </row>
    <row r="992" spans="1:3">
      <c r="A992" t="s">
        <v>1130</v>
      </c>
      <c r="B992" t="s">
        <v>74</v>
      </c>
      <c r="C992">
        <v>17.8</v>
      </c>
    </row>
    <row r="993" spans="1:3">
      <c r="A993" t="s">
        <v>1131</v>
      </c>
      <c r="B993" t="s">
        <v>74</v>
      </c>
      <c r="C993">
        <v>11.8</v>
      </c>
    </row>
    <row r="994" spans="1:3">
      <c r="A994" t="s">
        <v>1132</v>
      </c>
      <c r="B994" t="s">
        <v>74</v>
      </c>
      <c r="C994">
        <v>17.600000000000001</v>
      </c>
    </row>
    <row r="995" spans="1:3">
      <c r="A995" t="s">
        <v>1133</v>
      </c>
      <c r="B995" t="s">
        <v>74</v>
      </c>
      <c r="C995">
        <v>25.4</v>
      </c>
    </row>
    <row r="996" spans="1:3">
      <c r="A996" t="s">
        <v>1134</v>
      </c>
      <c r="B996" t="s">
        <v>74</v>
      </c>
      <c r="C996">
        <v>16.8</v>
      </c>
    </row>
    <row r="997" spans="1:3">
      <c r="A997" t="s">
        <v>1135</v>
      </c>
      <c r="B997" t="s">
        <v>74</v>
      </c>
      <c r="C997">
        <v>2</v>
      </c>
    </row>
    <row r="998" spans="1:3">
      <c r="A998" t="s">
        <v>1136</v>
      </c>
      <c r="B998" t="s">
        <v>74</v>
      </c>
      <c r="C998">
        <v>27.6</v>
      </c>
    </row>
    <row r="999" spans="1:3">
      <c r="A999" t="s">
        <v>1138</v>
      </c>
      <c r="B999" t="s">
        <v>74</v>
      </c>
      <c r="C999">
        <v>15.5</v>
      </c>
    </row>
    <row r="1000" spans="1:3">
      <c r="A1000" t="s">
        <v>1139</v>
      </c>
      <c r="B1000" t="s">
        <v>74</v>
      </c>
      <c r="C1000">
        <v>7.3</v>
      </c>
    </row>
    <row r="1001" spans="1:3">
      <c r="A1001" t="s">
        <v>1140</v>
      </c>
      <c r="B1001" t="s">
        <v>74</v>
      </c>
      <c r="C1001">
        <v>23</v>
      </c>
    </row>
    <row r="1002" spans="1:3">
      <c r="A1002" t="s">
        <v>1141</v>
      </c>
      <c r="B1002" t="s">
        <v>74</v>
      </c>
      <c r="C1002">
        <v>19.2</v>
      </c>
    </row>
    <row r="1003" spans="1:3">
      <c r="A1003" t="s">
        <v>1142</v>
      </c>
      <c r="B1003" t="s">
        <v>74</v>
      </c>
      <c r="C1003">
        <v>30.5</v>
      </c>
    </row>
    <row r="1004" spans="1:3">
      <c r="A1004" t="s">
        <v>1143</v>
      </c>
      <c r="B1004" t="s">
        <v>74</v>
      </c>
      <c r="C1004">
        <v>14.3</v>
      </c>
    </row>
    <row r="1005" spans="1:3">
      <c r="A1005" t="s">
        <v>1144</v>
      </c>
      <c r="B1005" t="s">
        <v>74</v>
      </c>
      <c r="C1005">
        <v>18.2</v>
      </c>
    </row>
    <row r="1006" spans="1:3">
      <c r="A1006" t="s">
        <v>1145</v>
      </c>
      <c r="B1006" t="s">
        <v>74</v>
      </c>
      <c r="C1006">
        <v>13.9</v>
      </c>
    </row>
    <row r="1007" spans="1:3">
      <c r="A1007" t="s">
        <v>1146</v>
      </c>
      <c r="B1007" t="s">
        <v>74</v>
      </c>
      <c r="C1007">
        <v>16.399999999999999</v>
      </c>
    </row>
    <row r="1008" spans="1:3">
      <c r="A1008" t="s">
        <v>1147</v>
      </c>
      <c r="B1008" t="s">
        <v>439</v>
      </c>
      <c r="C1008">
        <v>9.6</v>
      </c>
    </row>
    <row r="1009" spans="1:3">
      <c r="A1009" t="s">
        <v>1148</v>
      </c>
      <c r="B1009" t="s">
        <v>74</v>
      </c>
      <c r="C1009">
        <v>19.899999999999999</v>
      </c>
    </row>
    <row r="1010" spans="1:3">
      <c r="A1010" t="s">
        <v>1149</v>
      </c>
      <c r="B1010" t="s">
        <v>1150</v>
      </c>
      <c r="C1010">
        <v>14.9</v>
      </c>
    </row>
    <row r="1011" spans="1:3">
      <c r="A1011" t="s">
        <v>1151</v>
      </c>
      <c r="B1011" t="s">
        <v>74</v>
      </c>
      <c r="C1011">
        <v>26</v>
      </c>
    </row>
    <row r="1012" spans="1:3">
      <c r="A1012" t="s">
        <v>1152</v>
      </c>
      <c r="B1012" t="s">
        <v>439</v>
      </c>
      <c r="C1012">
        <v>13.3</v>
      </c>
    </row>
    <row r="1013" spans="1:3">
      <c r="A1013" t="s">
        <v>1153</v>
      </c>
      <c r="B1013" t="s">
        <v>74</v>
      </c>
      <c r="C1013">
        <v>11.1</v>
      </c>
    </row>
    <row r="1014" spans="1:3">
      <c r="A1014" t="s">
        <v>1154</v>
      </c>
      <c r="B1014" t="s">
        <v>74</v>
      </c>
      <c r="C1014">
        <v>22.9</v>
      </c>
    </row>
    <row r="1015" spans="1:3">
      <c r="A1015" t="s">
        <v>1155</v>
      </c>
      <c r="B1015" t="s">
        <v>74</v>
      </c>
      <c r="C1015">
        <v>14.2</v>
      </c>
    </row>
    <row r="1016" spans="1:3">
      <c r="A1016" t="s">
        <v>1156</v>
      </c>
      <c r="B1016" t="s">
        <v>74</v>
      </c>
      <c r="C1016">
        <v>24.8</v>
      </c>
    </row>
    <row r="1017" spans="1:3">
      <c r="A1017" t="s">
        <v>1157</v>
      </c>
      <c r="B1017" t="s">
        <v>74</v>
      </c>
      <c r="C1017">
        <v>34.200000000000003</v>
      </c>
    </row>
    <row r="1018" spans="1:3">
      <c r="A1018" t="s">
        <v>1158</v>
      </c>
      <c r="B1018" t="s">
        <v>74</v>
      </c>
      <c r="C1018">
        <v>26.8</v>
      </c>
    </row>
    <row r="1019" spans="1:3">
      <c r="A1019" t="s">
        <v>1159</v>
      </c>
      <c r="B1019" t="s">
        <v>74</v>
      </c>
      <c r="C1019">
        <v>8.6</v>
      </c>
    </row>
    <row r="1020" spans="1:3">
      <c r="A1020" t="s">
        <v>1160</v>
      </c>
      <c r="B1020" t="s">
        <v>74</v>
      </c>
      <c r="C1020">
        <v>9</v>
      </c>
    </row>
    <row r="1021" spans="1:3">
      <c r="A1021" t="s">
        <v>1161</v>
      </c>
      <c r="B1021" t="s">
        <v>74</v>
      </c>
      <c r="C1021">
        <v>22.5</v>
      </c>
    </row>
    <row r="1022" spans="1:3">
      <c r="A1022" t="s">
        <v>1162</v>
      </c>
      <c r="B1022" t="s">
        <v>74</v>
      </c>
      <c r="C1022">
        <v>23.7</v>
      </c>
    </row>
    <row r="1023" spans="1:3">
      <c r="A1023" t="s">
        <v>1163</v>
      </c>
      <c r="B1023" t="s">
        <v>74</v>
      </c>
      <c r="C1023">
        <v>9.1</v>
      </c>
    </row>
    <row r="1024" spans="1:3">
      <c r="A1024" t="s">
        <v>1164</v>
      </c>
      <c r="B1024" t="s">
        <v>74</v>
      </c>
      <c r="C1024">
        <v>23.9</v>
      </c>
    </row>
    <row r="1025" spans="1:3">
      <c r="A1025" t="s">
        <v>1165</v>
      </c>
      <c r="B1025" t="s">
        <v>74</v>
      </c>
      <c r="C1025">
        <v>26.1</v>
      </c>
    </row>
    <row r="1026" spans="1:3">
      <c r="A1026" t="s">
        <v>1166</v>
      </c>
      <c r="B1026" t="s">
        <v>74</v>
      </c>
      <c r="C1026">
        <v>19.5</v>
      </c>
    </row>
    <row r="1027" spans="1:3">
      <c r="A1027" t="s">
        <v>1167</v>
      </c>
      <c r="B1027" t="s">
        <v>74</v>
      </c>
      <c r="C1027">
        <v>23.6</v>
      </c>
    </row>
    <row r="1028" spans="1:3">
      <c r="A1028" t="s">
        <v>1168</v>
      </c>
      <c r="B1028" t="s">
        <v>74</v>
      </c>
      <c r="C1028">
        <v>21.6</v>
      </c>
    </row>
    <row r="1029" spans="1:3">
      <c r="A1029" t="s">
        <v>1169</v>
      </c>
      <c r="B1029" t="s">
        <v>74</v>
      </c>
      <c r="C1029">
        <v>23.8</v>
      </c>
    </row>
    <row r="1030" spans="1:3">
      <c r="A1030" t="s">
        <v>1170</v>
      </c>
      <c r="B1030" t="s">
        <v>74</v>
      </c>
      <c r="C1030">
        <v>24.3</v>
      </c>
    </row>
    <row r="1031" spans="1:3">
      <c r="A1031" t="s">
        <v>1171</v>
      </c>
      <c r="B1031" t="s">
        <v>74</v>
      </c>
      <c r="C1031">
        <v>15.2</v>
      </c>
    </row>
    <row r="1032" spans="1:3">
      <c r="A1032" t="s">
        <v>1172</v>
      </c>
      <c r="B1032" t="s">
        <v>74</v>
      </c>
      <c r="C1032">
        <v>14.6</v>
      </c>
    </row>
    <row r="1033" spans="1:3">
      <c r="A1033" t="s">
        <v>1173</v>
      </c>
      <c r="B1033" t="s">
        <v>74</v>
      </c>
      <c r="C1033">
        <v>26.5</v>
      </c>
    </row>
    <row r="1034" spans="1:3">
      <c r="A1034" t="s">
        <v>1174</v>
      </c>
      <c r="B1034" t="s">
        <v>74</v>
      </c>
      <c r="C1034">
        <v>14.5</v>
      </c>
    </row>
    <row r="1035" spans="1:3">
      <c r="A1035" t="s">
        <v>1175</v>
      </c>
      <c r="B1035" t="s">
        <v>74</v>
      </c>
      <c r="C1035">
        <v>33.9</v>
      </c>
    </row>
    <row r="1036" spans="1:3">
      <c r="A1036" t="s">
        <v>1176</v>
      </c>
      <c r="B1036" t="s">
        <v>74</v>
      </c>
      <c r="C1036">
        <v>17.100000000000001</v>
      </c>
    </row>
    <row r="1037" spans="1:3">
      <c r="A1037" t="s">
        <v>1177</v>
      </c>
      <c r="B1037" t="s">
        <v>439</v>
      </c>
      <c r="C1037">
        <v>18.899999999999999</v>
      </c>
    </row>
    <row r="1038" spans="1:3">
      <c r="A1038" t="s">
        <v>1178</v>
      </c>
      <c r="B1038" t="s">
        <v>74</v>
      </c>
      <c r="C1038">
        <v>18.100000000000001</v>
      </c>
    </row>
    <row r="1039" spans="1:3">
      <c r="A1039" t="s">
        <v>1179</v>
      </c>
      <c r="B1039" t="s">
        <v>74</v>
      </c>
      <c r="C1039">
        <v>24.1</v>
      </c>
    </row>
    <row r="1040" spans="1:3">
      <c r="A1040" t="s">
        <v>1180</v>
      </c>
      <c r="B1040" t="s">
        <v>74</v>
      </c>
      <c r="C1040">
        <v>13.5</v>
      </c>
    </row>
    <row r="1041" spans="1:3">
      <c r="A1041" t="s">
        <v>1181</v>
      </c>
      <c r="B1041" t="s">
        <v>74</v>
      </c>
      <c r="C1041">
        <v>14.7</v>
      </c>
    </row>
    <row r="1042" spans="1:3">
      <c r="A1042" t="s">
        <v>1182</v>
      </c>
      <c r="B1042" t="s">
        <v>74</v>
      </c>
      <c r="C1042">
        <v>13.1</v>
      </c>
    </row>
    <row r="1043" spans="1:3">
      <c r="A1043" t="s">
        <v>1183</v>
      </c>
      <c r="B1043" t="s">
        <v>74</v>
      </c>
      <c r="C1043">
        <v>14.4</v>
      </c>
    </row>
    <row r="1044" spans="1:3">
      <c r="A1044" t="s">
        <v>1184</v>
      </c>
      <c r="B1044" t="s">
        <v>74</v>
      </c>
      <c r="C1044">
        <v>17</v>
      </c>
    </row>
    <row r="1045" spans="1:3">
      <c r="A1045" t="s">
        <v>1186</v>
      </c>
      <c r="B1045" t="s">
        <v>74</v>
      </c>
      <c r="C1045">
        <v>18</v>
      </c>
    </row>
    <row r="1046" spans="1:3">
      <c r="A1046" t="s">
        <v>1187</v>
      </c>
      <c r="B1046" t="s">
        <v>74</v>
      </c>
      <c r="C1046">
        <v>13.1</v>
      </c>
    </row>
    <row r="1047" spans="1:3">
      <c r="A1047" t="s">
        <v>1188</v>
      </c>
      <c r="B1047" t="s">
        <v>74</v>
      </c>
      <c r="C1047">
        <v>15</v>
      </c>
    </row>
    <row r="1048" spans="1:3">
      <c r="A1048" t="s">
        <v>1189</v>
      </c>
      <c r="B1048" t="s">
        <v>74</v>
      </c>
      <c r="C1048">
        <v>15.3</v>
      </c>
    </row>
    <row r="1049" spans="1:3">
      <c r="A1049" t="s">
        <v>1190</v>
      </c>
      <c r="B1049" t="s">
        <v>74</v>
      </c>
      <c r="C1049">
        <v>37.1</v>
      </c>
    </row>
    <row r="1050" spans="1:3">
      <c r="A1050" t="s">
        <v>1191</v>
      </c>
      <c r="B1050" t="s">
        <v>74</v>
      </c>
      <c r="C1050">
        <v>21</v>
      </c>
    </row>
    <row r="1051" spans="1:3">
      <c r="A1051" t="s">
        <v>1192</v>
      </c>
      <c r="B1051" t="s">
        <v>74</v>
      </c>
      <c r="C1051">
        <v>8.6</v>
      </c>
    </row>
    <row r="1052" spans="1:3">
      <c r="A1052" t="s">
        <v>1193</v>
      </c>
      <c r="B1052" t="s">
        <v>74</v>
      </c>
      <c r="C1052">
        <v>15.4</v>
      </c>
    </row>
    <row r="1053" spans="1:3">
      <c r="A1053" t="s">
        <v>1194</v>
      </c>
      <c r="B1053" t="s">
        <v>1195</v>
      </c>
      <c r="C1053">
        <v>27.6</v>
      </c>
    </row>
    <row r="1054" spans="1:3">
      <c r="A1054" t="s">
        <v>1196</v>
      </c>
      <c r="B1054" t="s">
        <v>119</v>
      </c>
      <c r="C1054">
        <v>9.1999999999999993</v>
      </c>
    </row>
    <row r="1055" spans="1:3">
      <c r="A1055" t="s">
        <v>1197</v>
      </c>
      <c r="B1055" t="s">
        <v>74</v>
      </c>
      <c r="C1055">
        <v>9.1999999999999993</v>
      </c>
    </row>
    <row r="1056" spans="1:3">
      <c r="A1056" t="s">
        <v>1198</v>
      </c>
      <c r="B1056" t="s">
        <v>74</v>
      </c>
      <c r="C1056">
        <v>19.7</v>
      </c>
    </row>
    <row r="1057" spans="1:3">
      <c r="A1057" t="s">
        <v>1199</v>
      </c>
      <c r="B1057" t="s">
        <v>74</v>
      </c>
      <c r="C1057">
        <v>12.9</v>
      </c>
    </row>
    <row r="1058" spans="1:3">
      <c r="A1058" t="s">
        <v>1200</v>
      </c>
      <c r="B1058" t="s">
        <v>74</v>
      </c>
      <c r="C1058">
        <v>21.3</v>
      </c>
    </row>
    <row r="1059" spans="1:3">
      <c r="A1059" t="s">
        <v>1201</v>
      </c>
      <c r="B1059" t="s">
        <v>74</v>
      </c>
      <c r="C1059">
        <v>26.5</v>
      </c>
    </row>
    <row r="1060" spans="1:3">
      <c r="A1060" t="s">
        <v>2024</v>
      </c>
      <c r="B1060" t="s">
        <v>74</v>
      </c>
      <c r="C1060">
        <v>23.8</v>
      </c>
    </row>
    <row r="1061" spans="1:3">
      <c r="A1061" t="s">
        <v>1202</v>
      </c>
      <c r="B1061" t="s">
        <v>74</v>
      </c>
      <c r="C1061">
        <v>28.2</v>
      </c>
    </row>
    <row r="1062" spans="1:3">
      <c r="A1062" t="s">
        <v>1203</v>
      </c>
      <c r="B1062" t="s">
        <v>74</v>
      </c>
      <c r="C1062">
        <v>12.8</v>
      </c>
    </row>
    <row r="1063" spans="1:3">
      <c r="A1063" t="s">
        <v>1204</v>
      </c>
      <c r="B1063" t="s">
        <v>74</v>
      </c>
      <c r="C1063">
        <v>22.2</v>
      </c>
    </row>
    <row r="1064" spans="1:3">
      <c r="A1064" t="s">
        <v>1205</v>
      </c>
      <c r="B1064" t="s">
        <v>74</v>
      </c>
      <c r="C1064">
        <v>18.2</v>
      </c>
    </row>
    <row r="1065" spans="1:3">
      <c r="A1065" t="s">
        <v>1206</v>
      </c>
      <c r="B1065" t="s">
        <v>74</v>
      </c>
      <c r="C1065">
        <v>12.3</v>
      </c>
    </row>
    <row r="1066" spans="1:3">
      <c r="A1066" t="s">
        <v>1207</v>
      </c>
      <c r="B1066" t="s">
        <v>74</v>
      </c>
      <c r="C1066">
        <v>17.8</v>
      </c>
    </row>
    <row r="1067" spans="1:3">
      <c r="A1067" t="s">
        <v>1208</v>
      </c>
      <c r="B1067" t="s">
        <v>74</v>
      </c>
      <c r="C1067">
        <v>30.4</v>
      </c>
    </row>
    <row r="1068" spans="1:3">
      <c r="A1068" t="s">
        <v>2025</v>
      </c>
      <c r="B1068" t="s">
        <v>2026</v>
      </c>
      <c r="C1068">
        <v>12.7</v>
      </c>
    </row>
    <row r="1069" spans="1:3">
      <c r="A1069" t="s">
        <v>1209</v>
      </c>
      <c r="B1069" t="s">
        <v>74</v>
      </c>
      <c r="C1069">
        <v>17.100000000000001</v>
      </c>
    </row>
    <row r="1070" spans="1:3">
      <c r="A1070" t="s">
        <v>1210</v>
      </c>
      <c r="B1070" t="s">
        <v>74</v>
      </c>
      <c r="C1070">
        <v>22</v>
      </c>
    </row>
    <row r="1071" spans="1:3">
      <c r="A1071" t="s">
        <v>1211</v>
      </c>
      <c r="B1071" t="s">
        <v>74</v>
      </c>
      <c r="C1071">
        <v>19</v>
      </c>
    </row>
    <row r="1072" spans="1:3">
      <c r="A1072" t="s">
        <v>1212</v>
      </c>
      <c r="B1072" t="s">
        <v>74</v>
      </c>
      <c r="C1072">
        <v>28.5</v>
      </c>
    </row>
    <row r="1073" spans="1:3">
      <c r="A1073" t="s">
        <v>1213</v>
      </c>
      <c r="B1073" t="s">
        <v>74</v>
      </c>
      <c r="C1073">
        <v>32.4</v>
      </c>
    </row>
    <row r="1074" spans="1:3">
      <c r="A1074" t="s">
        <v>1214</v>
      </c>
      <c r="B1074" t="s">
        <v>74</v>
      </c>
      <c r="C1074">
        <v>17.2</v>
      </c>
    </row>
    <row r="1075" spans="1:3">
      <c r="A1075" t="s">
        <v>1215</v>
      </c>
      <c r="B1075" t="s">
        <v>74</v>
      </c>
      <c r="C1075">
        <v>16.7</v>
      </c>
    </row>
    <row r="1076" spans="1:3">
      <c r="A1076" t="s">
        <v>1216</v>
      </c>
      <c r="B1076" t="s">
        <v>74</v>
      </c>
      <c r="C1076">
        <v>18.899999999999999</v>
      </c>
    </row>
    <row r="1077" spans="1:3">
      <c r="A1077" t="s">
        <v>1217</v>
      </c>
      <c r="B1077" t="s">
        <v>74</v>
      </c>
      <c r="C1077">
        <v>17.5</v>
      </c>
    </row>
    <row r="1078" spans="1:3">
      <c r="A1078" t="s">
        <v>1218</v>
      </c>
      <c r="B1078" t="s">
        <v>971</v>
      </c>
      <c r="C1078">
        <v>19.5</v>
      </c>
    </row>
    <row r="1079" spans="1:3">
      <c r="A1079" t="s">
        <v>1219</v>
      </c>
      <c r="B1079" t="s">
        <v>74</v>
      </c>
      <c r="C1079">
        <v>10.7</v>
      </c>
    </row>
    <row r="1080" spans="1:3">
      <c r="A1080" t="s">
        <v>1220</v>
      </c>
      <c r="B1080" t="s">
        <v>74</v>
      </c>
      <c r="C1080">
        <v>11.6</v>
      </c>
    </row>
    <row r="1081" spans="1:3">
      <c r="A1081" t="s">
        <v>1221</v>
      </c>
      <c r="B1081" t="s">
        <v>74</v>
      </c>
      <c r="C1081">
        <v>10</v>
      </c>
    </row>
    <row r="1082" spans="1:3">
      <c r="A1082" t="s">
        <v>1222</v>
      </c>
      <c r="B1082" t="s">
        <v>74</v>
      </c>
      <c r="C1082">
        <v>22.9</v>
      </c>
    </row>
    <row r="1083" spans="1:3">
      <c r="A1083" t="s">
        <v>1223</v>
      </c>
      <c r="B1083" t="s">
        <v>74</v>
      </c>
      <c r="C1083">
        <v>11.2</v>
      </c>
    </row>
    <row r="1084" spans="1:3">
      <c r="A1084" t="s">
        <v>1224</v>
      </c>
      <c r="B1084" t="s">
        <v>74</v>
      </c>
      <c r="C1084">
        <v>27.5</v>
      </c>
    </row>
    <row r="1085" spans="1:3">
      <c r="A1085" t="s">
        <v>1225</v>
      </c>
      <c r="B1085" t="s">
        <v>74</v>
      </c>
      <c r="C1085">
        <v>23.7</v>
      </c>
    </row>
    <row r="1086" spans="1:3">
      <c r="A1086" t="s">
        <v>1226</v>
      </c>
      <c r="B1086" t="s">
        <v>74</v>
      </c>
      <c r="C1086">
        <v>26.4</v>
      </c>
    </row>
    <row r="1087" spans="1:3">
      <c r="A1087" t="s">
        <v>1227</v>
      </c>
      <c r="B1087" t="s">
        <v>74</v>
      </c>
      <c r="C1087">
        <v>8.1</v>
      </c>
    </row>
    <row r="1088" spans="1:3">
      <c r="A1088" t="s">
        <v>1228</v>
      </c>
      <c r="B1088" t="s">
        <v>74</v>
      </c>
      <c r="C1088">
        <v>12.3</v>
      </c>
    </row>
    <row r="1089" spans="1:3">
      <c r="A1089" t="s">
        <v>1229</v>
      </c>
      <c r="B1089" t="s">
        <v>74</v>
      </c>
      <c r="C1089">
        <v>26.4</v>
      </c>
    </row>
    <row r="1090" spans="1:3">
      <c r="A1090" t="s">
        <v>1230</v>
      </c>
      <c r="B1090" t="s">
        <v>74</v>
      </c>
      <c r="C1090">
        <v>8.6999999999999993</v>
      </c>
    </row>
    <row r="1091" spans="1:3">
      <c r="A1091" t="s">
        <v>1231</v>
      </c>
      <c r="B1091" t="s">
        <v>74</v>
      </c>
      <c r="C1091">
        <v>16.3</v>
      </c>
    </row>
    <row r="1092" spans="1:3">
      <c r="A1092" t="s">
        <v>1232</v>
      </c>
      <c r="B1092" t="s">
        <v>74</v>
      </c>
      <c r="C1092">
        <v>13.9</v>
      </c>
    </row>
    <row r="1093" spans="1:3">
      <c r="A1093" t="s">
        <v>1233</v>
      </c>
      <c r="B1093" t="s">
        <v>74</v>
      </c>
      <c r="C1093">
        <v>4.8</v>
      </c>
    </row>
    <row r="1094" spans="1:3">
      <c r="A1094" t="s">
        <v>1234</v>
      </c>
      <c r="B1094" t="s">
        <v>74</v>
      </c>
      <c r="C1094">
        <v>6.9</v>
      </c>
    </row>
    <row r="1095" spans="1:3">
      <c r="A1095" t="s">
        <v>1235</v>
      </c>
      <c r="B1095" t="s">
        <v>74</v>
      </c>
      <c r="C1095">
        <v>21.2</v>
      </c>
    </row>
    <row r="1096" spans="1:3">
      <c r="A1096" t="s">
        <v>1236</v>
      </c>
      <c r="B1096" t="s">
        <v>74</v>
      </c>
      <c r="C1096">
        <v>13.5</v>
      </c>
    </row>
    <row r="1097" spans="1:3">
      <c r="A1097" t="s">
        <v>1237</v>
      </c>
      <c r="B1097" t="s">
        <v>74</v>
      </c>
      <c r="C1097">
        <v>14.4</v>
      </c>
    </row>
    <row r="1098" spans="1:3">
      <c r="A1098" t="s">
        <v>1238</v>
      </c>
      <c r="B1098" t="s">
        <v>74</v>
      </c>
      <c r="C1098">
        <v>34.299999999999997</v>
      </c>
    </row>
    <row r="1099" spans="1:3">
      <c r="A1099" t="s">
        <v>1239</v>
      </c>
      <c r="B1099" t="s">
        <v>74</v>
      </c>
      <c r="C1099">
        <v>16.2</v>
      </c>
    </row>
    <row r="1100" spans="1:3">
      <c r="A1100" t="s">
        <v>1240</v>
      </c>
      <c r="B1100" t="s">
        <v>74</v>
      </c>
      <c r="C1100">
        <v>9.5</v>
      </c>
    </row>
    <row r="1101" spans="1:3">
      <c r="A1101" t="s">
        <v>1241</v>
      </c>
      <c r="B1101" t="s">
        <v>74</v>
      </c>
      <c r="C1101">
        <v>25.5</v>
      </c>
    </row>
    <row r="1102" spans="1:3">
      <c r="A1102" t="s">
        <v>1242</v>
      </c>
      <c r="B1102" t="s">
        <v>1243</v>
      </c>
      <c r="C1102">
        <v>13.4</v>
      </c>
    </row>
    <row r="1103" spans="1:3">
      <c r="A1103" t="s">
        <v>1244</v>
      </c>
      <c r="B1103" t="s">
        <v>74</v>
      </c>
      <c r="C1103">
        <v>22.7</v>
      </c>
    </row>
    <row r="1104" spans="1:3">
      <c r="A1104" t="s">
        <v>1245</v>
      </c>
      <c r="B1104" t="s">
        <v>1246</v>
      </c>
      <c r="C1104">
        <v>8.8000000000000007</v>
      </c>
    </row>
    <row r="1105" spans="1:3">
      <c r="A1105" t="s">
        <v>1247</v>
      </c>
      <c r="B1105" t="s">
        <v>74</v>
      </c>
      <c r="C1105">
        <v>9.6</v>
      </c>
    </row>
    <row r="1106" spans="1:3">
      <c r="A1106" t="s">
        <v>1248</v>
      </c>
      <c r="B1106" t="s">
        <v>74</v>
      </c>
      <c r="C1106">
        <v>13.7</v>
      </c>
    </row>
    <row r="1107" spans="1:3">
      <c r="A1107" t="s">
        <v>1249</v>
      </c>
      <c r="B1107" t="s">
        <v>74</v>
      </c>
      <c r="C1107">
        <v>10.7</v>
      </c>
    </row>
    <row r="1108" spans="1:3">
      <c r="A1108" t="s">
        <v>1251</v>
      </c>
      <c r="B1108" t="s">
        <v>74</v>
      </c>
      <c r="C1108">
        <v>14.1</v>
      </c>
    </row>
    <row r="1109" spans="1:3">
      <c r="A1109" t="s">
        <v>1252</v>
      </c>
      <c r="B1109" t="s">
        <v>74</v>
      </c>
      <c r="C1109">
        <v>10.4</v>
      </c>
    </row>
    <row r="1110" spans="1:3">
      <c r="A1110" t="s">
        <v>1253</v>
      </c>
      <c r="B1110" t="s">
        <v>74</v>
      </c>
      <c r="C1110">
        <v>8.1</v>
      </c>
    </row>
    <row r="1111" spans="1:3">
      <c r="A1111" t="s">
        <v>1254</v>
      </c>
      <c r="B1111" t="s">
        <v>544</v>
      </c>
      <c r="C1111">
        <v>44.3</v>
      </c>
    </row>
    <row r="1112" spans="1:3">
      <c r="A1112" t="s">
        <v>1255</v>
      </c>
      <c r="B1112" t="s">
        <v>74</v>
      </c>
      <c r="C1112">
        <v>13.3</v>
      </c>
    </row>
    <row r="1113" spans="1:3">
      <c r="A1113" t="s">
        <v>1256</v>
      </c>
      <c r="B1113" t="s">
        <v>74</v>
      </c>
      <c r="C1113">
        <v>16.899999999999999</v>
      </c>
    </row>
    <row r="1114" spans="1:3">
      <c r="A1114" t="s">
        <v>1257</v>
      </c>
      <c r="B1114" t="s">
        <v>74</v>
      </c>
      <c r="C1114">
        <v>11.6</v>
      </c>
    </row>
    <row r="1115" spans="1:3">
      <c r="A1115" t="s">
        <v>1258</v>
      </c>
      <c r="B1115" t="s">
        <v>74</v>
      </c>
      <c r="C1115">
        <v>21.7</v>
      </c>
    </row>
    <row r="1116" spans="1:3">
      <c r="A1116" t="s">
        <v>1259</v>
      </c>
      <c r="B1116" t="s">
        <v>74</v>
      </c>
      <c r="C1116">
        <v>13.1</v>
      </c>
    </row>
    <row r="1117" spans="1:3">
      <c r="A1117" t="s">
        <v>1260</v>
      </c>
      <c r="B1117" t="s">
        <v>1261</v>
      </c>
      <c r="C1117">
        <v>5.5</v>
      </c>
    </row>
    <row r="1118" spans="1:3">
      <c r="A1118" t="s">
        <v>1262</v>
      </c>
      <c r="B1118" t="s">
        <v>74</v>
      </c>
      <c r="C1118">
        <v>9.1</v>
      </c>
    </row>
    <row r="1119" spans="1:3">
      <c r="A1119" t="s">
        <v>1263</v>
      </c>
      <c r="B1119" t="s">
        <v>74</v>
      </c>
      <c r="C1119">
        <v>4.9000000000000004</v>
      </c>
    </row>
    <row r="1120" spans="1:3">
      <c r="A1120" t="s">
        <v>1264</v>
      </c>
      <c r="B1120" t="s">
        <v>74</v>
      </c>
      <c r="C1120">
        <v>8.6999999999999993</v>
      </c>
    </row>
    <row r="1121" spans="1:3">
      <c r="A1121" t="s">
        <v>1265</v>
      </c>
      <c r="B1121" t="s">
        <v>74</v>
      </c>
      <c r="C1121">
        <v>17.8</v>
      </c>
    </row>
    <row r="1122" spans="1:3">
      <c r="A1122" t="s">
        <v>1266</v>
      </c>
      <c r="B1122" t="s">
        <v>74</v>
      </c>
      <c r="C1122">
        <v>11</v>
      </c>
    </row>
    <row r="1123" spans="1:3">
      <c r="A1123" t="s">
        <v>1267</v>
      </c>
      <c r="B1123" t="s">
        <v>74</v>
      </c>
      <c r="C1123">
        <v>12.7</v>
      </c>
    </row>
    <row r="1124" spans="1:3">
      <c r="A1124" t="s">
        <v>1268</v>
      </c>
      <c r="B1124" t="s">
        <v>74</v>
      </c>
      <c r="C1124">
        <v>23.1</v>
      </c>
    </row>
    <row r="1125" spans="1:3">
      <c r="A1125" t="s">
        <v>1269</v>
      </c>
      <c r="B1125" t="s">
        <v>74</v>
      </c>
      <c r="C1125">
        <v>22</v>
      </c>
    </row>
    <row r="1126" spans="1:3">
      <c r="A1126" t="s">
        <v>1270</v>
      </c>
      <c r="B1126" t="s">
        <v>74</v>
      </c>
      <c r="C1126">
        <v>25.9</v>
      </c>
    </row>
    <row r="1127" spans="1:3">
      <c r="A1127" t="s">
        <v>1271</v>
      </c>
      <c r="B1127" t="s">
        <v>74</v>
      </c>
      <c r="C1127">
        <v>21.2</v>
      </c>
    </row>
    <row r="1128" spans="1:3">
      <c r="A1128" t="s">
        <v>1272</v>
      </c>
      <c r="B1128" t="s">
        <v>74</v>
      </c>
      <c r="C1128">
        <v>36.9</v>
      </c>
    </row>
    <row r="1129" spans="1:3">
      <c r="A1129" t="s">
        <v>1273</v>
      </c>
      <c r="B1129" t="s">
        <v>74</v>
      </c>
      <c r="C1129">
        <v>15.1</v>
      </c>
    </row>
    <row r="1130" spans="1:3">
      <c r="A1130" t="s">
        <v>1274</v>
      </c>
      <c r="B1130" t="s">
        <v>74</v>
      </c>
      <c r="C1130">
        <v>9.9</v>
      </c>
    </row>
    <row r="1131" spans="1:3">
      <c r="A1131" t="s">
        <v>1275</v>
      </c>
      <c r="B1131" t="s">
        <v>74</v>
      </c>
      <c r="C1131">
        <v>19.600000000000001</v>
      </c>
    </row>
    <row r="1132" spans="1:3">
      <c r="A1132" t="s">
        <v>1276</v>
      </c>
      <c r="B1132" t="s">
        <v>74</v>
      </c>
      <c r="C1132">
        <v>13</v>
      </c>
    </row>
    <row r="1133" spans="1:3">
      <c r="A1133" t="s">
        <v>1277</v>
      </c>
      <c r="B1133" t="s">
        <v>74</v>
      </c>
      <c r="C1133">
        <v>14.5</v>
      </c>
    </row>
    <row r="1134" spans="1:3">
      <c r="A1134" t="s">
        <v>1278</v>
      </c>
      <c r="B1134" t="s">
        <v>74</v>
      </c>
      <c r="C1134">
        <v>18.600000000000001</v>
      </c>
    </row>
    <row r="1135" spans="1:3">
      <c r="A1135" t="s">
        <v>1279</v>
      </c>
      <c r="B1135" t="s">
        <v>1280</v>
      </c>
      <c r="C1135">
        <v>13.9</v>
      </c>
    </row>
    <row r="1136" spans="1:3">
      <c r="A1136" t="s">
        <v>1281</v>
      </c>
      <c r="B1136" t="s">
        <v>74</v>
      </c>
      <c r="C1136">
        <v>25.1</v>
      </c>
    </row>
    <row r="1137" spans="1:3">
      <c r="A1137" t="s">
        <v>1282</v>
      </c>
      <c r="B1137" t="s">
        <v>74</v>
      </c>
      <c r="C1137">
        <v>14.2</v>
      </c>
    </row>
    <row r="1138" spans="1:3">
      <c r="A1138" t="s">
        <v>1283</v>
      </c>
      <c r="B1138" t="s">
        <v>74</v>
      </c>
      <c r="C1138">
        <v>17.8</v>
      </c>
    </row>
    <row r="1139" spans="1:3">
      <c r="A1139" t="s">
        <v>1284</v>
      </c>
      <c r="B1139" t="s">
        <v>74</v>
      </c>
      <c r="C1139">
        <v>22.6</v>
      </c>
    </row>
    <row r="1140" spans="1:3">
      <c r="A1140" t="s">
        <v>1285</v>
      </c>
      <c r="B1140" t="s">
        <v>74</v>
      </c>
      <c r="C1140">
        <v>21.3</v>
      </c>
    </row>
    <row r="1141" spans="1:3">
      <c r="A1141" t="s">
        <v>1286</v>
      </c>
      <c r="B1141" t="s">
        <v>74</v>
      </c>
      <c r="C1141">
        <v>23.5</v>
      </c>
    </row>
    <row r="1142" spans="1:3">
      <c r="A1142" t="s">
        <v>1287</v>
      </c>
      <c r="B1142" t="s">
        <v>329</v>
      </c>
      <c r="C1142">
        <v>6.8</v>
      </c>
    </row>
    <row r="1143" spans="1:3">
      <c r="A1143" t="s">
        <v>1288</v>
      </c>
      <c r="B1143" t="s">
        <v>119</v>
      </c>
      <c r="C1143">
        <v>8.1999999999999993</v>
      </c>
    </row>
    <row r="1144" spans="1:3">
      <c r="A1144" t="s">
        <v>1289</v>
      </c>
      <c r="B1144" t="s">
        <v>74</v>
      </c>
      <c r="C1144">
        <v>15</v>
      </c>
    </row>
    <row r="1145" spans="1:3">
      <c r="A1145" t="s">
        <v>1290</v>
      </c>
      <c r="B1145" t="s">
        <v>74</v>
      </c>
      <c r="C1145">
        <v>22.2</v>
      </c>
    </row>
    <row r="1146" spans="1:3">
      <c r="A1146" t="s">
        <v>1291</v>
      </c>
      <c r="B1146" t="s">
        <v>74</v>
      </c>
      <c r="C1146">
        <v>16.8</v>
      </c>
    </row>
    <row r="1147" spans="1:3">
      <c r="A1147" t="s">
        <v>1292</v>
      </c>
      <c r="B1147" t="s">
        <v>74</v>
      </c>
      <c r="C1147">
        <v>6.9</v>
      </c>
    </row>
    <row r="1148" spans="1:3">
      <c r="A1148" t="s">
        <v>1293</v>
      </c>
      <c r="B1148" t="s">
        <v>74</v>
      </c>
      <c r="C1148">
        <v>18.3</v>
      </c>
    </row>
    <row r="1149" spans="1:3">
      <c r="A1149" t="s">
        <v>1294</v>
      </c>
      <c r="B1149" t="s">
        <v>74</v>
      </c>
      <c r="C1149">
        <v>27.8</v>
      </c>
    </row>
    <row r="1150" spans="1:3">
      <c r="A1150" t="s">
        <v>1295</v>
      </c>
      <c r="B1150" t="s">
        <v>74</v>
      </c>
      <c r="C1150">
        <v>28</v>
      </c>
    </row>
    <row r="1151" spans="1:3">
      <c r="A1151" t="s">
        <v>1296</v>
      </c>
      <c r="B1151" t="s">
        <v>222</v>
      </c>
      <c r="C1151">
        <v>13.3</v>
      </c>
    </row>
    <row r="1152" spans="1:3">
      <c r="A1152" t="s">
        <v>1297</v>
      </c>
      <c r="B1152" t="s">
        <v>222</v>
      </c>
      <c r="C1152">
        <v>10</v>
      </c>
    </row>
    <row r="1153" spans="1:3">
      <c r="A1153" t="s">
        <v>1298</v>
      </c>
      <c r="B1153" t="s">
        <v>74</v>
      </c>
      <c r="C1153">
        <v>21.2</v>
      </c>
    </row>
    <row r="1154" spans="1:3">
      <c r="A1154" t="s">
        <v>1299</v>
      </c>
      <c r="B1154" t="s">
        <v>74</v>
      </c>
      <c r="C1154">
        <v>28.4</v>
      </c>
    </row>
    <row r="1155" spans="1:3">
      <c r="A1155" t="s">
        <v>1300</v>
      </c>
      <c r="B1155" t="s">
        <v>74</v>
      </c>
      <c r="C1155">
        <v>20.8</v>
      </c>
    </row>
    <row r="1156" spans="1:3">
      <c r="A1156" t="s">
        <v>1301</v>
      </c>
      <c r="B1156" t="s">
        <v>74</v>
      </c>
      <c r="C1156">
        <v>13.4</v>
      </c>
    </row>
    <row r="1157" spans="1:3">
      <c r="A1157" t="s">
        <v>1302</v>
      </c>
      <c r="B1157" t="s">
        <v>74</v>
      </c>
      <c r="C1157">
        <v>6.8</v>
      </c>
    </row>
    <row r="1158" spans="1:3">
      <c r="A1158" t="s">
        <v>1303</v>
      </c>
      <c r="B1158" t="s">
        <v>74</v>
      </c>
      <c r="C1158">
        <v>7.6</v>
      </c>
    </row>
    <row r="1159" spans="1:3">
      <c r="A1159" t="s">
        <v>1304</v>
      </c>
      <c r="B1159" t="s">
        <v>74</v>
      </c>
      <c r="C1159">
        <v>39.200000000000003</v>
      </c>
    </row>
    <row r="1160" spans="1:3">
      <c r="A1160" t="s">
        <v>1305</v>
      </c>
      <c r="B1160" t="s">
        <v>74</v>
      </c>
      <c r="C1160">
        <v>8.9</v>
      </c>
    </row>
    <row r="1161" spans="1:3">
      <c r="A1161" t="s">
        <v>1306</v>
      </c>
      <c r="B1161" t="s">
        <v>74</v>
      </c>
      <c r="C1161">
        <v>16.3</v>
      </c>
    </row>
    <row r="1162" spans="1:3">
      <c r="A1162" t="s">
        <v>1307</v>
      </c>
      <c r="B1162" t="s">
        <v>74</v>
      </c>
      <c r="C1162">
        <v>7.2</v>
      </c>
    </row>
    <row r="1163" spans="1:3">
      <c r="A1163" t="s">
        <v>1308</v>
      </c>
      <c r="B1163" t="s">
        <v>74</v>
      </c>
      <c r="C1163">
        <v>17</v>
      </c>
    </row>
    <row r="1164" spans="1:3">
      <c r="A1164" t="s">
        <v>2027</v>
      </c>
      <c r="B1164" t="s">
        <v>74</v>
      </c>
      <c r="C1164">
        <v>9.1</v>
      </c>
    </row>
    <row r="1165" spans="1:3">
      <c r="A1165" t="s">
        <v>2027</v>
      </c>
      <c r="B1165" t="s">
        <v>74</v>
      </c>
      <c r="C1165">
        <v>16.2</v>
      </c>
    </row>
    <row r="1166" spans="1:3">
      <c r="A1166" t="s">
        <v>1309</v>
      </c>
      <c r="B1166" t="s">
        <v>74</v>
      </c>
      <c r="C1166">
        <v>19.399999999999999</v>
      </c>
    </row>
    <row r="1167" spans="1:3">
      <c r="A1167" t="s">
        <v>1310</v>
      </c>
      <c r="B1167" t="s">
        <v>74</v>
      </c>
      <c r="C1167">
        <v>20.8</v>
      </c>
    </row>
    <row r="1168" spans="1:3">
      <c r="A1168" t="s">
        <v>1311</v>
      </c>
      <c r="B1168" t="s">
        <v>74</v>
      </c>
      <c r="C1168">
        <v>15</v>
      </c>
    </row>
    <row r="1169" spans="1:3">
      <c r="A1169" t="s">
        <v>1312</v>
      </c>
      <c r="B1169" t="s">
        <v>74</v>
      </c>
      <c r="C1169">
        <v>16.8</v>
      </c>
    </row>
    <row r="1170" spans="1:3">
      <c r="A1170" t="s">
        <v>1313</v>
      </c>
      <c r="B1170" t="s">
        <v>74</v>
      </c>
      <c r="C1170">
        <v>25.3</v>
      </c>
    </row>
    <row r="1171" spans="1:3">
      <c r="A1171" t="s">
        <v>1314</v>
      </c>
      <c r="B1171" t="s">
        <v>74</v>
      </c>
      <c r="C1171">
        <v>13.9</v>
      </c>
    </row>
    <row r="1172" spans="1:3">
      <c r="A1172" t="s">
        <v>1315</v>
      </c>
      <c r="B1172" t="s">
        <v>74</v>
      </c>
      <c r="C1172">
        <v>5.2</v>
      </c>
    </row>
    <row r="1173" spans="1:3">
      <c r="A1173" t="s">
        <v>1316</v>
      </c>
      <c r="B1173" t="s">
        <v>74</v>
      </c>
      <c r="C1173">
        <v>14.3</v>
      </c>
    </row>
    <row r="1174" spans="1:3">
      <c r="A1174" t="s">
        <v>1317</v>
      </c>
      <c r="B1174" t="s">
        <v>74</v>
      </c>
      <c r="C1174">
        <v>11.4</v>
      </c>
    </row>
    <row r="1175" spans="1:3">
      <c r="A1175" t="s">
        <v>1318</v>
      </c>
      <c r="B1175" t="s">
        <v>74</v>
      </c>
      <c r="C1175">
        <v>16.899999999999999</v>
      </c>
    </row>
    <row r="1176" spans="1:3">
      <c r="A1176" t="s">
        <v>1319</v>
      </c>
      <c r="B1176" t="s">
        <v>74</v>
      </c>
      <c r="C1176">
        <v>5.6</v>
      </c>
    </row>
    <row r="1177" spans="1:3">
      <c r="A1177" t="s">
        <v>1320</v>
      </c>
      <c r="B1177" t="s">
        <v>74</v>
      </c>
      <c r="C1177">
        <v>2.2000000000000002</v>
      </c>
    </row>
    <row r="1178" spans="1:3">
      <c r="A1178" t="s">
        <v>1321</v>
      </c>
      <c r="B1178" t="s">
        <v>74</v>
      </c>
      <c r="C1178">
        <v>25.4</v>
      </c>
    </row>
    <row r="1179" spans="1:3">
      <c r="A1179" t="s">
        <v>2028</v>
      </c>
      <c r="B1179" t="s">
        <v>74</v>
      </c>
      <c r="C1179">
        <v>17.600000000000001</v>
      </c>
    </row>
    <row r="1180" spans="1:3">
      <c r="A1180" t="s">
        <v>1322</v>
      </c>
      <c r="B1180" t="s">
        <v>74</v>
      </c>
      <c r="C1180">
        <v>18.3</v>
      </c>
    </row>
    <row r="1181" spans="1:3">
      <c r="A1181" t="s">
        <v>1323</v>
      </c>
      <c r="B1181" t="s">
        <v>74</v>
      </c>
      <c r="C1181">
        <v>18.600000000000001</v>
      </c>
    </row>
    <row r="1182" spans="1:3">
      <c r="A1182" t="s">
        <v>1324</v>
      </c>
      <c r="B1182" t="s">
        <v>74</v>
      </c>
      <c r="C1182">
        <v>19.100000000000001</v>
      </c>
    </row>
    <row r="1183" spans="1:3">
      <c r="A1183" t="s">
        <v>1325</v>
      </c>
      <c r="B1183" t="s">
        <v>74</v>
      </c>
      <c r="C1183">
        <v>7.8</v>
      </c>
    </row>
    <row r="1184" spans="1:3">
      <c r="A1184" t="s">
        <v>1326</v>
      </c>
      <c r="B1184" t="s">
        <v>74</v>
      </c>
      <c r="C1184">
        <v>23.8</v>
      </c>
    </row>
    <row r="1185" spans="1:3">
      <c r="A1185" t="s">
        <v>1327</v>
      </c>
      <c r="B1185" t="s">
        <v>74</v>
      </c>
      <c r="C1185">
        <v>19.7</v>
      </c>
    </row>
    <row r="1186" spans="1:3">
      <c r="A1186" t="s">
        <v>1328</v>
      </c>
      <c r="B1186" t="s">
        <v>1329</v>
      </c>
      <c r="C1186">
        <v>18.7</v>
      </c>
    </row>
    <row r="1187" spans="1:3">
      <c r="A1187" t="s">
        <v>1330</v>
      </c>
      <c r="B1187" t="s">
        <v>74</v>
      </c>
      <c r="C1187">
        <v>19</v>
      </c>
    </row>
    <row r="1188" spans="1:3">
      <c r="A1188" t="s">
        <v>1331</v>
      </c>
      <c r="B1188" t="s">
        <v>74</v>
      </c>
      <c r="C1188">
        <v>23.1</v>
      </c>
    </row>
    <row r="1189" spans="1:3">
      <c r="A1189" t="s">
        <v>1332</v>
      </c>
      <c r="B1189" t="s">
        <v>74</v>
      </c>
      <c r="C1189">
        <v>21.1</v>
      </c>
    </row>
    <row r="1190" spans="1:3">
      <c r="A1190" t="s">
        <v>1333</v>
      </c>
      <c r="B1190" t="s">
        <v>74</v>
      </c>
      <c r="C1190">
        <v>24.6</v>
      </c>
    </row>
    <row r="1191" spans="1:3">
      <c r="A1191" t="s">
        <v>1334</v>
      </c>
      <c r="B1191" t="s">
        <v>74</v>
      </c>
      <c r="C1191">
        <v>9</v>
      </c>
    </row>
    <row r="1192" spans="1:3">
      <c r="A1192" t="s">
        <v>1335</v>
      </c>
      <c r="B1192" t="s">
        <v>74</v>
      </c>
      <c r="C1192">
        <v>19.8</v>
      </c>
    </row>
    <row r="1193" spans="1:3">
      <c r="A1193" t="s">
        <v>1336</v>
      </c>
      <c r="B1193" t="s">
        <v>74</v>
      </c>
      <c r="C1193">
        <v>12.6</v>
      </c>
    </row>
    <row r="1194" spans="1:3">
      <c r="A1194" t="s">
        <v>1337</v>
      </c>
      <c r="B1194" t="s">
        <v>74</v>
      </c>
      <c r="C1194">
        <v>20</v>
      </c>
    </row>
    <row r="1195" spans="1:3">
      <c r="A1195" t="s">
        <v>1338</v>
      </c>
      <c r="B1195" t="s">
        <v>74</v>
      </c>
      <c r="C1195">
        <v>14.5</v>
      </c>
    </row>
    <row r="1196" spans="1:3">
      <c r="A1196" t="s">
        <v>1339</v>
      </c>
      <c r="B1196" t="s">
        <v>74</v>
      </c>
      <c r="C1196">
        <v>6.2</v>
      </c>
    </row>
    <row r="1197" spans="1:3">
      <c r="A1197" t="s">
        <v>1340</v>
      </c>
      <c r="B1197" t="s">
        <v>74</v>
      </c>
      <c r="C1197">
        <v>21.1</v>
      </c>
    </row>
    <row r="1198" spans="1:3">
      <c r="A1198" t="s">
        <v>1341</v>
      </c>
      <c r="B1198" t="s">
        <v>74</v>
      </c>
      <c r="C1198">
        <v>19.899999999999999</v>
      </c>
    </row>
    <row r="1199" spans="1:3">
      <c r="A1199" t="s">
        <v>1342</v>
      </c>
      <c r="B1199" t="s">
        <v>74</v>
      </c>
      <c r="C1199">
        <v>25.2</v>
      </c>
    </row>
    <row r="1200" spans="1:3">
      <c r="A1200" t="s">
        <v>1343</v>
      </c>
      <c r="B1200" t="s">
        <v>636</v>
      </c>
      <c r="C1200">
        <v>14.9</v>
      </c>
    </row>
    <row r="1201" spans="1:3">
      <c r="A1201" t="s">
        <v>1344</v>
      </c>
      <c r="B1201" t="s">
        <v>74</v>
      </c>
      <c r="C1201">
        <v>11.4</v>
      </c>
    </row>
    <row r="1202" spans="1:3">
      <c r="A1202" t="s">
        <v>1345</v>
      </c>
      <c r="B1202" t="s">
        <v>350</v>
      </c>
      <c r="C1202">
        <v>12.5</v>
      </c>
    </row>
    <row r="1203" spans="1:3">
      <c r="A1203" t="s">
        <v>1346</v>
      </c>
      <c r="B1203" t="s">
        <v>74</v>
      </c>
      <c r="C1203">
        <v>19.3</v>
      </c>
    </row>
    <row r="1204" spans="1:3">
      <c r="A1204" t="s">
        <v>1347</v>
      </c>
      <c r="B1204" t="s">
        <v>1348</v>
      </c>
      <c r="C1204">
        <v>11.2</v>
      </c>
    </row>
    <row r="1205" spans="1:3">
      <c r="A1205" t="s">
        <v>1349</v>
      </c>
      <c r="B1205" t="s">
        <v>439</v>
      </c>
      <c r="C1205">
        <v>15.2</v>
      </c>
    </row>
    <row r="1206" spans="1:3">
      <c r="A1206" t="s">
        <v>1350</v>
      </c>
      <c r="B1206" t="s">
        <v>74</v>
      </c>
      <c r="C1206">
        <v>15.3</v>
      </c>
    </row>
    <row r="1207" spans="1:3">
      <c r="A1207" t="s">
        <v>1351</v>
      </c>
      <c r="B1207" t="s">
        <v>74</v>
      </c>
      <c r="C1207">
        <v>31.8</v>
      </c>
    </row>
    <row r="1208" spans="1:3">
      <c r="A1208" t="s">
        <v>1352</v>
      </c>
      <c r="B1208" t="s">
        <v>74</v>
      </c>
      <c r="C1208">
        <v>4</v>
      </c>
    </row>
    <row r="1209" spans="1:3">
      <c r="A1209" t="s">
        <v>1353</v>
      </c>
      <c r="B1209" t="s">
        <v>74</v>
      </c>
      <c r="C1209">
        <v>7</v>
      </c>
    </row>
    <row r="1210" spans="1:3">
      <c r="A1210" t="s">
        <v>1354</v>
      </c>
      <c r="B1210" t="s">
        <v>185</v>
      </c>
      <c r="C1210">
        <v>6.4</v>
      </c>
    </row>
    <row r="1211" spans="1:3">
      <c r="A1211" t="s">
        <v>1355</v>
      </c>
      <c r="B1211" t="s">
        <v>952</v>
      </c>
      <c r="C1211">
        <v>18.100000000000001</v>
      </c>
    </row>
    <row r="1212" spans="1:3">
      <c r="A1212" t="s">
        <v>1356</v>
      </c>
      <c r="B1212" t="s">
        <v>1357</v>
      </c>
      <c r="C1212">
        <v>10.5</v>
      </c>
    </row>
    <row r="1213" spans="1:3">
      <c r="A1213" t="s">
        <v>1358</v>
      </c>
      <c r="B1213" t="s">
        <v>74</v>
      </c>
      <c r="C1213">
        <v>12.7</v>
      </c>
    </row>
    <row r="1214" spans="1:3">
      <c r="A1214" t="s">
        <v>1359</v>
      </c>
      <c r="B1214" t="s">
        <v>952</v>
      </c>
      <c r="C1214">
        <v>3.7</v>
      </c>
    </row>
    <row r="1215" spans="1:3">
      <c r="A1215" t="s">
        <v>1360</v>
      </c>
      <c r="B1215" t="s">
        <v>74</v>
      </c>
      <c r="C1215">
        <v>26</v>
      </c>
    </row>
    <row r="1216" spans="1:3">
      <c r="A1216" t="s">
        <v>1761</v>
      </c>
      <c r="B1216" t="s">
        <v>74</v>
      </c>
      <c r="C1216">
        <v>1.3</v>
      </c>
    </row>
    <row r="1217" spans="1:3">
      <c r="A1217" t="s">
        <v>1361</v>
      </c>
      <c r="B1217" t="s">
        <v>74</v>
      </c>
      <c r="C1217">
        <v>32.299999999999997</v>
      </c>
    </row>
    <row r="1218" spans="1:3">
      <c r="A1218" t="s">
        <v>1362</v>
      </c>
      <c r="B1218" t="s">
        <v>74</v>
      </c>
      <c r="C1218">
        <v>24.5</v>
      </c>
    </row>
    <row r="1219" spans="1:3">
      <c r="A1219" t="s">
        <v>1363</v>
      </c>
      <c r="B1219" t="s">
        <v>74</v>
      </c>
      <c r="C1219">
        <v>9.1999999999999993</v>
      </c>
    </row>
    <row r="1220" spans="1:3">
      <c r="A1220" t="s">
        <v>1364</v>
      </c>
      <c r="B1220" t="s">
        <v>74</v>
      </c>
      <c r="C1220">
        <v>26.5</v>
      </c>
    </row>
    <row r="1221" spans="1:3">
      <c r="A1221" t="s">
        <v>1365</v>
      </c>
      <c r="B1221" t="s">
        <v>74</v>
      </c>
      <c r="C1221">
        <v>19.3</v>
      </c>
    </row>
    <row r="1222" spans="1:3">
      <c r="A1222" t="s">
        <v>1366</v>
      </c>
      <c r="B1222" t="s">
        <v>74</v>
      </c>
      <c r="C1222">
        <v>18.100000000000001</v>
      </c>
    </row>
    <row r="1223" spans="1:3">
      <c r="A1223" t="s">
        <v>1367</v>
      </c>
      <c r="B1223" t="s">
        <v>74</v>
      </c>
      <c r="C1223">
        <v>17</v>
      </c>
    </row>
    <row r="1224" spans="1:3">
      <c r="A1224" t="s">
        <v>1368</v>
      </c>
      <c r="B1224" t="s">
        <v>74</v>
      </c>
      <c r="C1224">
        <v>21.1</v>
      </c>
    </row>
    <row r="1225" spans="1:3">
      <c r="A1225" t="s">
        <v>1369</v>
      </c>
      <c r="B1225" t="s">
        <v>74</v>
      </c>
      <c r="C1225">
        <v>41.8</v>
      </c>
    </row>
    <row r="1226" spans="1:3">
      <c r="A1226" t="s">
        <v>1370</v>
      </c>
      <c r="B1226" t="s">
        <v>74</v>
      </c>
      <c r="C1226">
        <v>24.2</v>
      </c>
    </row>
    <row r="1227" spans="1:3">
      <c r="A1227" t="s">
        <v>1371</v>
      </c>
      <c r="B1227" t="s">
        <v>74</v>
      </c>
      <c r="C1227">
        <v>6.5</v>
      </c>
    </row>
    <row r="1228" spans="1:3">
      <c r="A1228" t="s">
        <v>1372</v>
      </c>
      <c r="B1228" t="s">
        <v>81</v>
      </c>
      <c r="C1228">
        <v>18.3</v>
      </c>
    </row>
    <row r="1229" spans="1:3">
      <c r="A1229" t="s">
        <v>1373</v>
      </c>
      <c r="B1229" t="s">
        <v>74</v>
      </c>
      <c r="C1229">
        <v>28.4</v>
      </c>
    </row>
    <row r="1230" spans="1:3">
      <c r="A1230" t="s">
        <v>1374</v>
      </c>
      <c r="B1230" t="s">
        <v>74</v>
      </c>
      <c r="C1230">
        <v>16.600000000000001</v>
      </c>
    </row>
    <row r="1231" spans="1:3">
      <c r="A1231" t="s">
        <v>1375</v>
      </c>
      <c r="B1231" t="s">
        <v>74</v>
      </c>
      <c r="C1231">
        <v>8.8000000000000007</v>
      </c>
    </row>
    <row r="1232" spans="1:3">
      <c r="A1232" t="s">
        <v>1376</v>
      </c>
      <c r="B1232" t="s">
        <v>753</v>
      </c>
      <c r="C1232">
        <v>14.1</v>
      </c>
    </row>
    <row r="1233" spans="1:3">
      <c r="A1233" t="s">
        <v>1377</v>
      </c>
      <c r="B1233" t="s">
        <v>74</v>
      </c>
      <c r="C1233">
        <v>17.5</v>
      </c>
    </row>
    <row r="1234" spans="1:3">
      <c r="A1234" t="s">
        <v>1378</v>
      </c>
      <c r="B1234" t="s">
        <v>74</v>
      </c>
      <c r="C1234">
        <v>15.3</v>
      </c>
    </row>
    <row r="1235" spans="1:3">
      <c r="A1235" t="s">
        <v>1379</v>
      </c>
      <c r="B1235" t="s">
        <v>74</v>
      </c>
      <c r="C1235">
        <v>18.600000000000001</v>
      </c>
    </row>
    <row r="1236" spans="1:3">
      <c r="A1236" t="s">
        <v>1380</v>
      </c>
      <c r="B1236" t="s">
        <v>74</v>
      </c>
      <c r="C1236">
        <v>21.3</v>
      </c>
    </row>
    <row r="1237" spans="1:3">
      <c r="A1237" t="s">
        <v>1381</v>
      </c>
      <c r="B1237" t="s">
        <v>74</v>
      </c>
      <c r="C1237">
        <v>31.6</v>
      </c>
    </row>
    <row r="1238" spans="1:3">
      <c r="A1238" t="s">
        <v>1382</v>
      </c>
      <c r="B1238" t="s">
        <v>74</v>
      </c>
      <c r="C1238">
        <v>22.1</v>
      </c>
    </row>
    <row r="1239" spans="1:3">
      <c r="A1239" t="s">
        <v>1383</v>
      </c>
      <c r="B1239" t="s">
        <v>74</v>
      </c>
      <c r="C1239">
        <v>6.9</v>
      </c>
    </row>
    <row r="1240" spans="1:3">
      <c r="A1240" t="s">
        <v>1384</v>
      </c>
      <c r="B1240" t="s">
        <v>74</v>
      </c>
      <c r="C1240">
        <v>28.9</v>
      </c>
    </row>
    <row r="1241" spans="1:3">
      <c r="A1241" t="s">
        <v>1385</v>
      </c>
      <c r="B1241" t="s">
        <v>1386</v>
      </c>
      <c r="C1241">
        <v>6</v>
      </c>
    </row>
    <row r="1242" spans="1:3">
      <c r="A1242" t="s">
        <v>1387</v>
      </c>
      <c r="B1242" t="s">
        <v>74</v>
      </c>
      <c r="C1242">
        <v>3.3</v>
      </c>
    </row>
    <row r="1243" spans="1:3">
      <c r="A1243" t="s">
        <v>1388</v>
      </c>
      <c r="B1243" t="s">
        <v>74</v>
      </c>
      <c r="C1243">
        <v>17</v>
      </c>
    </row>
    <row r="1244" spans="1:3">
      <c r="A1244" t="s">
        <v>1389</v>
      </c>
      <c r="B1244" t="s">
        <v>74</v>
      </c>
      <c r="C1244">
        <v>26.4</v>
      </c>
    </row>
    <row r="1245" spans="1:3">
      <c r="A1245" t="s">
        <v>1390</v>
      </c>
      <c r="B1245" t="s">
        <v>74</v>
      </c>
      <c r="C1245">
        <v>9.9</v>
      </c>
    </row>
    <row r="1246" spans="1:3">
      <c r="A1246" t="s">
        <v>1391</v>
      </c>
      <c r="B1246" t="s">
        <v>74</v>
      </c>
      <c r="C1246">
        <v>16</v>
      </c>
    </row>
    <row r="1247" spans="1:3">
      <c r="A1247" t="s">
        <v>1392</v>
      </c>
      <c r="B1247" t="s">
        <v>74</v>
      </c>
      <c r="C1247">
        <v>31.8</v>
      </c>
    </row>
    <row r="1248" spans="1:3">
      <c r="A1248" t="s">
        <v>1393</v>
      </c>
      <c r="B1248" t="s">
        <v>544</v>
      </c>
      <c r="C1248">
        <v>10.3</v>
      </c>
    </row>
    <row r="1249" spans="1:3">
      <c r="A1249" t="s">
        <v>1394</v>
      </c>
      <c r="B1249" t="s">
        <v>74</v>
      </c>
      <c r="C1249">
        <v>15.4</v>
      </c>
    </row>
    <row r="1250" spans="1:3">
      <c r="A1250" t="s">
        <v>1395</v>
      </c>
      <c r="B1250" t="s">
        <v>74</v>
      </c>
      <c r="C1250">
        <v>12.9</v>
      </c>
    </row>
    <row r="1251" spans="1:3">
      <c r="A1251" t="s">
        <v>1396</v>
      </c>
      <c r="B1251" t="s">
        <v>74</v>
      </c>
      <c r="C1251">
        <v>14.9</v>
      </c>
    </row>
    <row r="1252" spans="1:3">
      <c r="A1252" t="s">
        <v>1397</v>
      </c>
      <c r="B1252" t="s">
        <v>74</v>
      </c>
      <c r="C1252">
        <v>15.9</v>
      </c>
    </row>
    <row r="1253" spans="1:3">
      <c r="A1253" t="s">
        <v>1398</v>
      </c>
      <c r="B1253" t="s">
        <v>1399</v>
      </c>
      <c r="C1253">
        <v>26.6</v>
      </c>
    </row>
    <row r="1254" spans="1:3">
      <c r="A1254" t="s">
        <v>1400</v>
      </c>
      <c r="B1254" t="s">
        <v>74</v>
      </c>
      <c r="C1254">
        <v>10.6</v>
      </c>
    </row>
    <row r="1255" spans="1:3">
      <c r="A1255" t="s">
        <v>1401</v>
      </c>
      <c r="B1255" t="s">
        <v>74</v>
      </c>
      <c r="C1255">
        <v>10.9</v>
      </c>
    </row>
    <row r="1256" spans="1:3">
      <c r="A1256" t="s">
        <v>1402</v>
      </c>
      <c r="B1256" t="s">
        <v>74</v>
      </c>
      <c r="C1256">
        <v>7.5</v>
      </c>
    </row>
    <row r="1257" spans="1:3">
      <c r="A1257" t="s">
        <v>1403</v>
      </c>
      <c r="B1257" t="s">
        <v>74</v>
      </c>
      <c r="C1257">
        <v>18.600000000000001</v>
      </c>
    </row>
    <row r="1258" spans="1:3">
      <c r="A1258" t="s">
        <v>1404</v>
      </c>
      <c r="B1258" t="s">
        <v>74</v>
      </c>
      <c r="C1258">
        <v>12.4</v>
      </c>
    </row>
    <row r="1259" spans="1:3">
      <c r="A1259" t="s">
        <v>1405</v>
      </c>
      <c r="B1259" t="s">
        <v>74</v>
      </c>
      <c r="C1259">
        <v>19.2</v>
      </c>
    </row>
    <row r="1260" spans="1:3">
      <c r="A1260" t="s">
        <v>1406</v>
      </c>
      <c r="B1260" t="s">
        <v>74</v>
      </c>
      <c r="C1260">
        <v>25.9</v>
      </c>
    </row>
    <row r="1261" spans="1:3">
      <c r="A1261" t="s">
        <v>1407</v>
      </c>
      <c r="B1261" t="s">
        <v>185</v>
      </c>
      <c r="C1261">
        <v>7.1</v>
      </c>
    </row>
    <row r="1262" spans="1:3">
      <c r="A1262" t="s">
        <v>1408</v>
      </c>
      <c r="B1262" t="s">
        <v>74</v>
      </c>
      <c r="C1262">
        <v>20.8</v>
      </c>
    </row>
    <row r="1263" spans="1:3">
      <c r="A1263" t="s">
        <v>1409</v>
      </c>
      <c r="B1263" t="s">
        <v>74</v>
      </c>
      <c r="C1263">
        <v>32</v>
      </c>
    </row>
    <row r="1264" spans="1:3">
      <c r="A1264" t="s">
        <v>1410</v>
      </c>
      <c r="B1264" t="s">
        <v>74</v>
      </c>
      <c r="C1264">
        <v>22.6</v>
      </c>
    </row>
    <row r="1265" spans="1:3">
      <c r="A1265" t="s">
        <v>1411</v>
      </c>
      <c r="B1265" t="s">
        <v>74</v>
      </c>
      <c r="C1265">
        <v>37.1</v>
      </c>
    </row>
    <row r="1266" spans="1:3">
      <c r="A1266" t="s">
        <v>1412</v>
      </c>
      <c r="B1266" t="s">
        <v>74</v>
      </c>
      <c r="C1266">
        <v>21.1</v>
      </c>
    </row>
    <row r="1267" spans="1:3">
      <c r="A1267" t="s">
        <v>1413</v>
      </c>
      <c r="B1267" t="s">
        <v>74</v>
      </c>
      <c r="C1267">
        <v>24.2</v>
      </c>
    </row>
    <row r="1268" spans="1:3">
      <c r="A1268" t="s">
        <v>1414</v>
      </c>
      <c r="B1268" t="s">
        <v>350</v>
      </c>
      <c r="C1268">
        <v>4</v>
      </c>
    </row>
    <row r="1269" spans="1:3">
      <c r="A1269" t="s">
        <v>1415</v>
      </c>
      <c r="B1269" t="s">
        <v>74</v>
      </c>
      <c r="C1269">
        <v>11.1</v>
      </c>
    </row>
    <row r="1270" spans="1:3">
      <c r="A1270" t="s">
        <v>1416</v>
      </c>
      <c r="B1270" t="s">
        <v>74</v>
      </c>
      <c r="C1270">
        <v>45.6</v>
      </c>
    </row>
    <row r="1271" spans="1:3">
      <c r="A1271" t="s">
        <v>1417</v>
      </c>
      <c r="B1271" t="s">
        <v>74</v>
      </c>
      <c r="C1271">
        <v>13.4</v>
      </c>
    </row>
    <row r="1272" spans="1:3">
      <c r="A1272" t="s">
        <v>1418</v>
      </c>
      <c r="B1272" t="s">
        <v>74</v>
      </c>
      <c r="C1272">
        <v>38.700000000000003</v>
      </c>
    </row>
    <row r="1273" spans="1:3">
      <c r="A1273" t="s">
        <v>1419</v>
      </c>
      <c r="B1273" t="s">
        <v>74</v>
      </c>
      <c r="C1273">
        <v>18.600000000000001</v>
      </c>
    </row>
    <row r="1274" spans="1:3">
      <c r="A1274" t="s">
        <v>1420</v>
      </c>
      <c r="B1274" t="s">
        <v>74</v>
      </c>
      <c r="C1274">
        <v>54</v>
      </c>
    </row>
    <row r="1275" spans="1:3">
      <c r="A1275" t="s">
        <v>1421</v>
      </c>
      <c r="B1275" t="s">
        <v>439</v>
      </c>
      <c r="C1275">
        <v>16</v>
      </c>
    </row>
    <row r="1276" spans="1:3">
      <c r="A1276" t="s">
        <v>1422</v>
      </c>
      <c r="B1276" t="s">
        <v>74</v>
      </c>
      <c r="C1276">
        <v>7.5</v>
      </c>
    </row>
    <row r="1277" spans="1:3">
      <c r="A1277" t="s">
        <v>1423</v>
      </c>
      <c r="B1277" t="s">
        <v>74</v>
      </c>
      <c r="C1277">
        <v>23.7</v>
      </c>
    </row>
    <row r="1278" spans="1:3">
      <c r="A1278" t="s">
        <v>1424</v>
      </c>
      <c r="B1278" t="s">
        <v>101</v>
      </c>
      <c r="C1278">
        <v>19</v>
      </c>
    </row>
    <row r="1279" spans="1:3">
      <c r="A1279" t="s">
        <v>1425</v>
      </c>
      <c r="B1279" t="s">
        <v>74</v>
      </c>
      <c r="C1279">
        <v>13.8</v>
      </c>
    </row>
    <row r="1280" spans="1:3">
      <c r="A1280" t="s">
        <v>1426</v>
      </c>
      <c r="B1280" t="s">
        <v>74</v>
      </c>
      <c r="C1280">
        <v>20.8</v>
      </c>
    </row>
    <row r="1281" spans="1:3">
      <c r="A1281" t="s">
        <v>1427</v>
      </c>
      <c r="B1281" t="s">
        <v>74</v>
      </c>
      <c r="C1281">
        <v>12.6</v>
      </c>
    </row>
    <row r="1282" spans="1:3">
      <c r="A1282" t="s">
        <v>1428</v>
      </c>
      <c r="B1282" t="s">
        <v>74</v>
      </c>
      <c r="C1282">
        <v>19.3</v>
      </c>
    </row>
    <row r="1283" spans="1:3">
      <c r="A1283" t="s">
        <v>1429</v>
      </c>
      <c r="B1283" t="s">
        <v>74</v>
      </c>
      <c r="C1283">
        <v>17.399999999999999</v>
      </c>
    </row>
    <row r="1284" spans="1:3">
      <c r="A1284" t="s">
        <v>1430</v>
      </c>
      <c r="B1284" t="s">
        <v>74</v>
      </c>
      <c r="C1284">
        <v>7.2</v>
      </c>
    </row>
    <row r="1285" spans="1:3">
      <c r="A1285" t="s">
        <v>1431</v>
      </c>
      <c r="B1285" t="s">
        <v>74</v>
      </c>
      <c r="C1285">
        <v>12.7</v>
      </c>
    </row>
    <row r="1286" spans="1:3">
      <c r="A1286" t="s">
        <v>1432</v>
      </c>
      <c r="B1286" t="s">
        <v>74</v>
      </c>
      <c r="C1286">
        <v>34.1</v>
      </c>
    </row>
    <row r="1287" spans="1:3">
      <c r="A1287" t="s">
        <v>1433</v>
      </c>
      <c r="B1287" t="s">
        <v>74</v>
      </c>
      <c r="C1287">
        <v>19.5</v>
      </c>
    </row>
    <row r="1288" spans="1:3">
      <c r="A1288" t="s">
        <v>1434</v>
      </c>
      <c r="B1288" t="s">
        <v>74</v>
      </c>
      <c r="C1288">
        <v>20</v>
      </c>
    </row>
    <row r="1289" spans="1:3">
      <c r="A1289" t="s">
        <v>1435</v>
      </c>
      <c r="B1289" t="s">
        <v>436</v>
      </c>
      <c r="C1289">
        <v>15.8</v>
      </c>
    </row>
    <row r="1290" spans="1:3">
      <c r="A1290" t="s">
        <v>2029</v>
      </c>
      <c r="B1290" t="s">
        <v>1357</v>
      </c>
      <c r="C1290">
        <v>3.8</v>
      </c>
    </row>
    <row r="1291" spans="1:3">
      <c r="A1291" t="s">
        <v>1436</v>
      </c>
      <c r="B1291" t="s">
        <v>74</v>
      </c>
      <c r="C1291">
        <v>19.8</v>
      </c>
    </row>
    <row r="1292" spans="1:3">
      <c r="A1292" t="s">
        <v>1437</v>
      </c>
      <c r="B1292" t="s">
        <v>74</v>
      </c>
      <c r="C1292">
        <v>6.9</v>
      </c>
    </row>
    <row r="1293" spans="1:3">
      <c r="A1293" t="s">
        <v>1438</v>
      </c>
      <c r="B1293" t="s">
        <v>74</v>
      </c>
      <c r="C1293">
        <v>16</v>
      </c>
    </row>
    <row r="1294" spans="1:3">
      <c r="A1294" t="s">
        <v>1439</v>
      </c>
      <c r="B1294" t="s">
        <v>74</v>
      </c>
      <c r="C1294">
        <v>24.2</v>
      </c>
    </row>
    <row r="1295" spans="1:3">
      <c r="A1295" t="s">
        <v>1440</v>
      </c>
      <c r="B1295" t="s">
        <v>1441</v>
      </c>
      <c r="C1295">
        <v>16.3</v>
      </c>
    </row>
    <row r="1296" spans="1:3">
      <c r="A1296" t="s">
        <v>1442</v>
      </c>
      <c r="B1296" t="s">
        <v>74</v>
      </c>
      <c r="C1296">
        <v>21.9</v>
      </c>
    </row>
    <row r="1297" spans="1:3">
      <c r="A1297" t="s">
        <v>1443</v>
      </c>
      <c r="B1297" t="s">
        <v>74</v>
      </c>
      <c r="C1297">
        <v>16.5</v>
      </c>
    </row>
    <row r="1298" spans="1:3">
      <c r="A1298" t="s">
        <v>1444</v>
      </c>
      <c r="B1298" t="s">
        <v>74</v>
      </c>
      <c r="C1298">
        <v>33.6</v>
      </c>
    </row>
    <row r="1299" spans="1:3">
      <c r="A1299" t="s">
        <v>1445</v>
      </c>
      <c r="B1299" t="s">
        <v>74</v>
      </c>
      <c r="C1299">
        <v>17</v>
      </c>
    </row>
    <row r="1300" spans="1:3">
      <c r="A1300" t="s">
        <v>1446</v>
      </c>
      <c r="B1300" t="s">
        <v>852</v>
      </c>
      <c r="C1300">
        <v>10.3</v>
      </c>
    </row>
    <row r="1301" spans="1:3">
      <c r="A1301" t="s">
        <v>1447</v>
      </c>
      <c r="B1301" t="s">
        <v>74</v>
      </c>
      <c r="C1301">
        <v>8.6999999999999993</v>
      </c>
    </row>
    <row r="1302" spans="1:3">
      <c r="A1302" t="s">
        <v>1448</v>
      </c>
      <c r="B1302" t="s">
        <v>640</v>
      </c>
      <c r="C1302">
        <v>7.7</v>
      </c>
    </row>
    <row r="1303" spans="1:3">
      <c r="A1303" t="s">
        <v>1449</v>
      </c>
      <c r="B1303" t="s">
        <v>74</v>
      </c>
      <c r="C1303">
        <v>24.8</v>
      </c>
    </row>
    <row r="1304" spans="1:3">
      <c r="A1304" t="s">
        <v>1450</v>
      </c>
      <c r="B1304" t="s">
        <v>74</v>
      </c>
      <c r="C1304">
        <v>14.6</v>
      </c>
    </row>
    <row r="1305" spans="1:3">
      <c r="A1305" t="s">
        <v>1451</v>
      </c>
      <c r="B1305" t="s">
        <v>74</v>
      </c>
      <c r="C1305">
        <v>5</v>
      </c>
    </row>
    <row r="1306" spans="1:3">
      <c r="A1306" t="s">
        <v>1452</v>
      </c>
      <c r="B1306" t="s">
        <v>85</v>
      </c>
      <c r="C1306">
        <v>16.8</v>
      </c>
    </row>
    <row r="1307" spans="1:3">
      <c r="A1307" t="s">
        <v>1453</v>
      </c>
      <c r="B1307" t="s">
        <v>74</v>
      </c>
      <c r="C1307">
        <v>22</v>
      </c>
    </row>
    <row r="1308" spans="1:3">
      <c r="A1308" t="s">
        <v>1454</v>
      </c>
      <c r="B1308" t="s">
        <v>74</v>
      </c>
      <c r="C1308">
        <v>29.5</v>
      </c>
    </row>
    <row r="1309" spans="1:3">
      <c r="A1309" t="s">
        <v>1455</v>
      </c>
      <c r="B1309" t="s">
        <v>74</v>
      </c>
      <c r="C1309">
        <v>10.6</v>
      </c>
    </row>
    <row r="1310" spans="1:3">
      <c r="A1310" t="s">
        <v>1456</v>
      </c>
      <c r="B1310" t="s">
        <v>74</v>
      </c>
      <c r="C1310">
        <v>21.7</v>
      </c>
    </row>
    <row r="1311" spans="1:3">
      <c r="A1311" t="s">
        <v>1457</v>
      </c>
      <c r="B1311" t="s">
        <v>74</v>
      </c>
      <c r="C1311">
        <v>13</v>
      </c>
    </row>
    <row r="1312" spans="1:3">
      <c r="A1312" t="s">
        <v>1458</v>
      </c>
      <c r="B1312" t="s">
        <v>74</v>
      </c>
      <c r="C1312">
        <v>17.100000000000001</v>
      </c>
    </row>
    <row r="1313" spans="1:3">
      <c r="A1313" t="s">
        <v>1459</v>
      </c>
      <c r="B1313" t="s">
        <v>74</v>
      </c>
      <c r="C1313">
        <v>8.4</v>
      </c>
    </row>
    <row r="1314" spans="1:3">
      <c r="A1314" t="s">
        <v>1460</v>
      </c>
      <c r="B1314" t="s">
        <v>74</v>
      </c>
      <c r="C1314">
        <v>13.8</v>
      </c>
    </row>
    <row r="1315" spans="1:3">
      <c r="A1315" t="s">
        <v>1461</v>
      </c>
      <c r="B1315" t="s">
        <v>74</v>
      </c>
      <c r="C1315">
        <v>17.3</v>
      </c>
    </row>
    <row r="1316" spans="1:3">
      <c r="A1316" t="s">
        <v>1462</v>
      </c>
      <c r="B1316" t="s">
        <v>74</v>
      </c>
      <c r="C1316">
        <v>28.9</v>
      </c>
    </row>
    <row r="1317" spans="1:3">
      <c r="A1317" t="s">
        <v>1463</v>
      </c>
      <c r="B1317" t="s">
        <v>74</v>
      </c>
      <c r="C1317">
        <v>11.5</v>
      </c>
    </row>
    <row r="1318" spans="1:3">
      <c r="A1318" t="s">
        <v>1464</v>
      </c>
      <c r="B1318" t="s">
        <v>74</v>
      </c>
      <c r="C1318">
        <v>12.3</v>
      </c>
    </row>
    <row r="1319" spans="1:3">
      <c r="A1319" t="s">
        <v>1465</v>
      </c>
      <c r="B1319" t="s">
        <v>74</v>
      </c>
      <c r="C1319">
        <v>12</v>
      </c>
    </row>
    <row r="1320" spans="1:3">
      <c r="A1320" t="s">
        <v>1466</v>
      </c>
      <c r="B1320" t="s">
        <v>74</v>
      </c>
      <c r="C1320">
        <v>21.4</v>
      </c>
    </row>
    <row r="1321" spans="1:3">
      <c r="A1321" t="s">
        <v>1467</v>
      </c>
      <c r="B1321" t="s">
        <v>74</v>
      </c>
      <c r="C1321">
        <v>14.8</v>
      </c>
    </row>
    <row r="1322" spans="1:3">
      <c r="A1322" t="s">
        <v>1468</v>
      </c>
      <c r="B1322" t="s">
        <v>74</v>
      </c>
      <c r="C1322">
        <v>30</v>
      </c>
    </row>
    <row r="1323" spans="1:3">
      <c r="A1323" t="s">
        <v>1469</v>
      </c>
      <c r="B1323" t="s">
        <v>74</v>
      </c>
      <c r="C1323">
        <v>22.1</v>
      </c>
    </row>
    <row r="1324" spans="1:3">
      <c r="A1324" t="s">
        <v>1470</v>
      </c>
      <c r="B1324" t="s">
        <v>74</v>
      </c>
      <c r="C1324">
        <v>22.3</v>
      </c>
    </row>
    <row r="1325" spans="1:3">
      <c r="A1325" t="s">
        <v>1471</v>
      </c>
      <c r="B1325" t="s">
        <v>74</v>
      </c>
      <c r="C1325">
        <v>19.7</v>
      </c>
    </row>
    <row r="1326" spans="1:3">
      <c r="A1326" t="s">
        <v>1472</v>
      </c>
      <c r="B1326" t="s">
        <v>74</v>
      </c>
      <c r="C1326">
        <v>16.600000000000001</v>
      </c>
    </row>
    <row r="1327" spans="1:3">
      <c r="A1327" t="s">
        <v>1473</v>
      </c>
      <c r="B1327" t="s">
        <v>547</v>
      </c>
      <c r="C1327">
        <v>2.5</v>
      </c>
    </row>
    <row r="1328" spans="1:3">
      <c r="A1328" t="s">
        <v>1474</v>
      </c>
      <c r="B1328" t="s">
        <v>74</v>
      </c>
      <c r="C1328">
        <v>17.7</v>
      </c>
    </row>
    <row r="1329" spans="1:3">
      <c r="A1329" t="s">
        <v>1475</v>
      </c>
      <c r="B1329" t="s">
        <v>74</v>
      </c>
      <c r="C1329">
        <v>9</v>
      </c>
    </row>
    <row r="1330" spans="1:3">
      <c r="A1330" t="s">
        <v>1476</v>
      </c>
      <c r="B1330" t="s">
        <v>74</v>
      </c>
      <c r="C1330">
        <v>23.8</v>
      </c>
    </row>
    <row r="1331" spans="1:3">
      <c r="A1331" t="s">
        <v>1477</v>
      </c>
      <c r="B1331" t="s">
        <v>74</v>
      </c>
      <c r="C1331">
        <v>13.2</v>
      </c>
    </row>
    <row r="1332" spans="1:3">
      <c r="A1332" t="s">
        <v>1478</v>
      </c>
      <c r="B1332" t="s">
        <v>1479</v>
      </c>
      <c r="C1332">
        <v>16.600000000000001</v>
      </c>
    </row>
    <row r="1333" spans="1:3">
      <c r="A1333" t="s">
        <v>1480</v>
      </c>
      <c r="B1333" t="s">
        <v>74</v>
      </c>
      <c r="C1333">
        <v>19.600000000000001</v>
      </c>
    </row>
    <row r="1334" spans="1:3">
      <c r="A1334" t="s">
        <v>1481</v>
      </c>
      <c r="B1334" t="s">
        <v>74</v>
      </c>
      <c r="C1334">
        <v>14.7</v>
      </c>
    </row>
    <row r="1335" spans="1:3">
      <c r="A1335" t="s">
        <v>1482</v>
      </c>
      <c r="B1335" t="s">
        <v>74</v>
      </c>
      <c r="C1335">
        <v>15</v>
      </c>
    </row>
    <row r="1336" spans="1:3">
      <c r="A1336" t="s">
        <v>1483</v>
      </c>
      <c r="B1336" t="s">
        <v>74</v>
      </c>
      <c r="C1336">
        <v>20.8</v>
      </c>
    </row>
    <row r="1337" spans="1:3">
      <c r="A1337" t="s">
        <v>1484</v>
      </c>
      <c r="B1337" t="s">
        <v>74</v>
      </c>
      <c r="C1337">
        <v>27.8</v>
      </c>
    </row>
    <row r="1338" spans="1:3">
      <c r="A1338" t="s">
        <v>1485</v>
      </c>
      <c r="B1338" t="s">
        <v>74</v>
      </c>
      <c r="C1338">
        <v>8.1</v>
      </c>
    </row>
    <row r="1339" spans="1:3">
      <c r="A1339" t="s">
        <v>1486</v>
      </c>
      <c r="B1339" t="s">
        <v>74</v>
      </c>
      <c r="C1339">
        <v>2.7</v>
      </c>
    </row>
    <row r="1340" spans="1:3">
      <c r="A1340" t="s">
        <v>1488</v>
      </c>
      <c r="B1340" t="s">
        <v>350</v>
      </c>
      <c r="C1340">
        <v>17.3</v>
      </c>
    </row>
    <row r="1341" spans="1:3">
      <c r="A1341" t="s">
        <v>1487</v>
      </c>
      <c r="B1341" t="s">
        <v>74</v>
      </c>
      <c r="C1341">
        <v>31</v>
      </c>
    </row>
    <row r="1342" spans="1:3">
      <c r="A1342" t="s">
        <v>1489</v>
      </c>
      <c r="B1342" t="s">
        <v>74</v>
      </c>
      <c r="C1342">
        <v>17.600000000000001</v>
      </c>
    </row>
    <row r="1343" spans="1:3">
      <c r="A1343" t="s">
        <v>1490</v>
      </c>
      <c r="B1343" t="s">
        <v>74</v>
      </c>
      <c r="C1343">
        <v>10.199999999999999</v>
      </c>
    </row>
    <row r="1344" spans="1:3">
      <c r="A1344" t="s">
        <v>1491</v>
      </c>
      <c r="B1344" t="s">
        <v>85</v>
      </c>
      <c r="C1344">
        <v>17.8</v>
      </c>
    </row>
    <row r="1345" spans="1:3">
      <c r="A1345" t="s">
        <v>1492</v>
      </c>
      <c r="B1345" t="s">
        <v>74</v>
      </c>
      <c r="C1345">
        <v>35.700000000000003</v>
      </c>
    </row>
    <row r="1346" spans="1:3">
      <c r="A1346" t="s">
        <v>1493</v>
      </c>
      <c r="B1346" t="s">
        <v>74</v>
      </c>
      <c r="C1346">
        <v>29.2</v>
      </c>
    </row>
    <row r="1347" spans="1:3">
      <c r="A1347" t="s">
        <v>1494</v>
      </c>
      <c r="B1347" t="s">
        <v>74</v>
      </c>
      <c r="C1347">
        <v>14.3</v>
      </c>
    </row>
    <row r="1348" spans="1:3">
      <c r="A1348" t="s">
        <v>1495</v>
      </c>
      <c r="B1348" t="s">
        <v>74</v>
      </c>
      <c r="C1348">
        <v>23</v>
      </c>
    </row>
    <row r="1349" spans="1:3">
      <c r="A1349" t="s">
        <v>1496</v>
      </c>
      <c r="B1349" t="s">
        <v>74</v>
      </c>
      <c r="C1349">
        <v>18.7</v>
      </c>
    </row>
    <row r="1350" spans="1:3">
      <c r="A1350" t="s">
        <v>1497</v>
      </c>
      <c r="B1350" t="s">
        <v>74</v>
      </c>
      <c r="C1350">
        <v>17</v>
      </c>
    </row>
    <row r="1351" spans="1:3">
      <c r="A1351" t="s">
        <v>1498</v>
      </c>
      <c r="B1351" t="s">
        <v>74</v>
      </c>
      <c r="C1351">
        <v>24.6</v>
      </c>
    </row>
    <row r="1352" spans="1:3">
      <c r="A1352" t="s">
        <v>1499</v>
      </c>
      <c r="B1352" t="s">
        <v>74</v>
      </c>
      <c r="C1352">
        <v>36.299999999999997</v>
      </c>
    </row>
    <row r="1353" spans="1:3">
      <c r="A1353" t="s">
        <v>1500</v>
      </c>
      <c r="B1353" t="s">
        <v>1501</v>
      </c>
      <c r="C1353">
        <v>5.3</v>
      </c>
    </row>
    <row r="1354" spans="1:3">
      <c r="A1354" t="s">
        <v>1502</v>
      </c>
      <c r="B1354" t="s">
        <v>74</v>
      </c>
      <c r="C1354">
        <v>24.9</v>
      </c>
    </row>
    <row r="1355" spans="1:3">
      <c r="A1355" t="s">
        <v>1503</v>
      </c>
      <c r="B1355" t="s">
        <v>74</v>
      </c>
      <c r="C1355">
        <v>12.3</v>
      </c>
    </row>
    <row r="1356" spans="1:3">
      <c r="A1356" t="s">
        <v>1504</v>
      </c>
      <c r="B1356" t="s">
        <v>74</v>
      </c>
      <c r="C1356">
        <v>18.100000000000001</v>
      </c>
    </row>
    <row r="1357" spans="1:3">
      <c r="A1357" t="s">
        <v>1505</v>
      </c>
      <c r="B1357" t="s">
        <v>74</v>
      </c>
      <c r="C1357">
        <v>9.5</v>
      </c>
    </row>
    <row r="1358" spans="1:3">
      <c r="A1358" t="s">
        <v>1506</v>
      </c>
      <c r="B1358" t="s">
        <v>119</v>
      </c>
      <c r="C1358">
        <v>3.7</v>
      </c>
    </row>
    <row r="1359" spans="1:3">
      <c r="A1359" t="s">
        <v>1507</v>
      </c>
      <c r="B1359" t="s">
        <v>74</v>
      </c>
      <c r="C1359">
        <v>14.7</v>
      </c>
    </row>
    <row r="1360" spans="1:3">
      <c r="A1360" t="s">
        <v>1508</v>
      </c>
      <c r="B1360" t="s">
        <v>74</v>
      </c>
      <c r="C1360">
        <v>24.2</v>
      </c>
    </row>
    <row r="1361" spans="1:3">
      <c r="A1361" t="s">
        <v>1509</v>
      </c>
      <c r="B1361" t="s">
        <v>74</v>
      </c>
      <c r="C1361">
        <v>21.1</v>
      </c>
    </row>
    <row r="1362" spans="1:3">
      <c r="A1362" t="s">
        <v>1510</v>
      </c>
      <c r="B1362" t="s">
        <v>74</v>
      </c>
      <c r="C1362">
        <v>6.7</v>
      </c>
    </row>
    <row r="1363" spans="1:3">
      <c r="A1363" t="s">
        <v>1511</v>
      </c>
      <c r="B1363" t="s">
        <v>154</v>
      </c>
      <c r="C1363">
        <v>14.8</v>
      </c>
    </row>
    <row r="1364" spans="1:3">
      <c r="A1364" t="s">
        <v>1512</v>
      </c>
      <c r="B1364" t="s">
        <v>74</v>
      </c>
      <c r="C1364">
        <v>10</v>
      </c>
    </row>
    <row r="1365" spans="1:3">
      <c r="A1365" t="s">
        <v>1513</v>
      </c>
      <c r="B1365" t="s">
        <v>74</v>
      </c>
      <c r="C1365">
        <v>23.7</v>
      </c>
    </row>
    <row r="1366" spans="1:3">
      <c r="A1366" t="s">
        <v>1514</v>
      </c>
      <c r="B1366" t="s">
        <v>74</v>
      </c>
      <c r="C1366">
        <v>23.1</v>
      </c>
    </row>
    <row r="1367" spans="1:3">
      <c r="A1367" t="s">
        <v>1515</v>
      </c>
      <c r="B1367" t="s">
        <v>74</v>
      </c>
      <c r="C1367">
        <v>18.100000000000001</v>
      </c>
    </row>
    <row r="1368" spans="1:3">
      <c r="A1368" t="s">
        <v>1516</v>
      </c>
      <c r="B1368" t="s">
        <v>74</v>
      </c>
      <c r="C1368">
        <v>19.899999999999999</v>
      </c>
    </row>
    <row r="1369" spans="1:3">
      <c r="A1369" t="s">
        <v>1517</v>
      </c>
      <c r="B1369" t="s">
        <v>74</v>
      </c>
      <c r="C1369">
        <v>11.9</v>
      </c>
    </row>
    <row r="1370" spans="1:3">
      <c r="A1370" t="s">
        <v>1518</v>
      </c>
      <c r="B1370" t="s">
        <v>74</v>
      </c>
      <c r="C1370">
        <v>10.6</v>
      </c>
    </row>
    <row r="1371" spans="1:3">
      <c r="A1371" t="s">
        <v>1519</v>
      </c>
      <c r="B1371" t="s">
        <v>74</v>
      </c>
      <c r="C1371">
        <v>35.700000000000003</v>
      </c>
    </row>
    <row r="1372" spans="1:3">
      <c r="A1372" t="s">
        <v>1520</v>
      </c>
      <c r="B1372" t="s">
        <v>74</v>
      </c>
      <c r="C1372">
        <v>20.399999999999999</v>
      </c>
    </row>
    <row r="1373" spans="1:3">
      <c r="A1373" t="s">
        <v>1521</v>
      </c>
      <c r="B1373" t="s">
        <v>74</v>
      </c>
      <c r="C1373">
        <v>19.399999999999999</v>
      </c>
    </row>
    <row r="1374" spans="1:3">
      <c r="A1374" t="s">
        <v>1522</v>
      </c>
      <c r="B1374" t="s">
        <v>74</v>
      </c>
      <c r="C1374">
        <v>18.7</v>
      </c>
    </row>
    <row r="1375" spans="1:3">
      <c r="A1375" t="s">
        <v>1523</v>
      </c>
      <c r="B1375" t="s">
        <v>74</v>
      </c>
      <c r="C1375">
        <v>24.2</v>
      </c>
    </row>
    <row r="1376" spans="1:3">
      <c r="A1376" t="s">
        <v>1524</v>
      </c>
      <c r="B1376" t="s">
        <v>74</v>
      </c>
      <c r="C1376">
        <v>11.8</v>
      </c>
    </row>
    <row r="1377" spans="1:3">
      <c r="A1377" t="s">
        <v>1525</v>
      </c>
      <c r="B1377" t="s">
        <v>74</v>
      </c>
      <c r="C1377">
        <v>23.1</v>
      </c>
    </row>
    <row r="1378" spans="1:3">
      <c r="A1378" t="s">
        <v>1526</v>
      </c>
      <c r="B1378" t="s">
        <v>74</v>
      </c>
      <c r="C1378">
        <v>22.5</v>
      </c>
    </row>
    <row r="1379" spans="1:3">
      <c r="A1379" t="s">
        <v>2030</v>
      </c>
      <c r="B1379" t="s">
        <v>74</v>
      </c>
      <c r="C1379">
        <v>18.7</v>
      </c>
    </row>
    <row r="1380" spans="1:3">
      <c r="A1380" t="s">
        <v>1527</v>
      </c>
      <c r="B1380" t="s">
        <v>74</v>
      </c>
      <c r="C1380">
        <v>20.6</v>
      </c>
    </row>
    <row r="1381" spans="1:3">
      <c r="A1381" t="s">
        <v>1528</v>
      </c>
      <c r="B1381" t="s">
        <v>346</v>
      </c>
      <c r="C1381">
        <v>11.3</v>
      </c>
    </row>
    <row r="1382" spans="1:3">
      <c r="A1382" t="s">
        <v>1529</v>
      </c>
      <c r="B1382" t="s">
        <v>74</v>
      </c>
      <c r="C1382">
        <v>13.4</v>
      </c>
    </row>
    <row r="1383" spans="1:3">
      <c r="A1383" t="s">
        <v>1530</v>
      </c>
      <c r="B1383" t="s">
        <v>74</v>
      </c>
      <c r="C1383">
        <v>20.5</v>
      </c>
    </row>
    <row r="1384" spans="1:3">
      <c r="A1384" t="s">
        <v>1531</v>
      </c>
      <c r="B1384" t="s">
        <v>74</v>
      </c>
      <c r="C1384">
        <v>28.1</v>
      </c>
    </row>
    <row r="1385" spans="1:3">
      <c r="A1385" t="s">
        <v>1532</v>
      </c>
      <c r="B1385" t="s">
        <v>574</v>
      </c>
      <c r="C1385">
        <v>13.7</v>
      </c>
    </row>
    <row r="1386" spans="1:3">
      <c r="A1386" t="s">
        <v>1533</v>
      </c>
      <c r="B1386" t="s">
        <v>74</v>
      </c>
      <c r="C1386">
        <v>12.7</v>
      </c>
    </row>
    <row r="1387" spans="1:3">
      <c r="A1387" t="s">
        <v>1534</v>
      </c>
      <c r="B1387" t="s">
        <v>74</v>
      </c>
      <c r="C1387">
        <v>23</v>
      </c>
    </row>
    <row r="1388" spans="1:3">
      <c r="A1388" t="s">
        <v>1535</v>
      </c>
      <c r="B1388" t="s">
        <v>74</v>
      </c>
      <c r="C1388">
        <v>23</v>
      </c>
    </row>
    <row r="1389" spans="1:3">
      <c r="A1389" t="s">
        <v>1536</v>
      </c>
      <c r="B1389" t="s">
        <v>74</v>
      </c>
      <c r="C1389">
        <v>29.2</v>
      </c>
    </row>
    <row r="1390" spans="1:3">
      <c r="A1390" t="s">
        <v>1537</v>
      </c>
      <c r="B1390" t="s">
        <v>74</v>
      </c>
      <c r="C1390">
        <v>16.600000000000001</v>
      </c>
    </row>
    <row r="1391" spans="1:3">
      <c r="A1391" t="s">
        <v>1538</v>
      </c>
      <c r="B1391" t="s">
        <v>74</v>
      </c>
      <c r="C1391">
        <v>12.6</v>
      </c>
    </row>
    <row r="1392" spans="1:3">
      <c r="A1392" t="s">
        <v>1539</v>
      </c>
      <c r="B1392" t="s">
        <v>74</v>
      </c>
      <c r="C1392">
        <v>9.9</v>
      </c>
    </row>
    <row r="1393" spans="1:3">
      <c r="A1393" t="s">
        <v>1540</v>
      </c>
      <c r="B1393" t="s">
        <v>146</v>
      </c>
      <c r="C1393">
        <v>23.2</v>
      </c>
    </row>
    <row r="1394" spans="1:3">
      <c r="A1394" t="s">
        <v>1541</v>
      </c>
      <c r="B1394" t="s">
        <v>74</v>
      </c>
      <c r="C1394">
        <v>14.7</v>
      </c>
    </row>
    <row r="1395" spans="1:3">
      <c r="A1395" t="s">
        <v>1542</v>
      </c>
      <c r="B1395" t="s">
        <v>74</v>
      </c>
      <c r="C1395">
        <v>18.2</v>
      </c>
    </row>
    <row r="1396" spans="1:3">
      <c r="A1396" t="s">
        <v>1543</v>
      </c>
      <c r="B1396" t="s">
        <v>74</v>
      </c>
      <c r="C1396">
        <v>28</v>
      </c>
    </row>
    <row r="1397" spans="1:3">
      <c r="A1397" t="s">
        <v>1544</v>
      </c>
      <c r="B1397" t="s">
        <v>74</v>
      </c>
      <c r="C1397">
        <v>18.5</v>
      </c>
    </row>
    <row r="1398" spans="1:3">
      <c r="A1398" t="s">
        <v>1545</v>
      </c>
      <c r="B1398" t="s">
        <v>74</v>
      </c>
      <c r="C1398">
        <v>23.9</v>
      </c>
    </row>
    <row r="1399" spans="1:3">
      <c r="A1399" t="s">
        <v>1546</v>
      </c>
      <c r="B1399" t="s">
        <v>74</v>
      </c>
      <c r="C1399">
        <v>19.3</v>
      </c>
    </row>
    <row r="1400" spans="1:3">
      <c r="A1400" t="s">
        <v>1547</v>
      </c>
      <c r="B1400" t="s">
        <v>505</v>
      </c>
      <c r="C1400">
        <v>20.7</v>
      </c>
    </row>
    <row r="1401" spans="1:3">
      <c r="A1401" t="s">
        <v>1548</v>
      </c>
      <c r="B1401" t="s">
        <v>74</v>
      </c>
      <c r="C1401">
        <v>21.6</v>
      </c>
    </row>
    <row r="1402" spans="1:3">
      <c r="A1402" t="s">
        <v>1549</v>
      </c>
      <c r="B1402" t="s">
        <v>74</v>
      </c>
      <c r="C1402">
        <v>11.7</v>
      </c>
    </row>
    <row r="1403" spans="1:3">
      <c r="A1403" t="s">
        <v>1550</v>
      </c>
      <c r="B1403" t="s">
        <v>74</v>
      </c>
      <c r="C1403">
        <v>15.5</v>
      </c>
    </row>
    <row r="1404" spans="1:3">
      <c r="A1404" t="s">
        <v>1551</v>
      </c>
      <c r="B1404" t="s">
        <v>74</v>
      </c>
      <c r="C1404">
        <v>20.6</v>
      </c>
    </row>
    <row r="1405" spans="1:3">
      <c r="A1405" t="s">
        <v>1552</v>
      </c>
      <c r="B1405" t="s">
        <v>74</v>
      </c>
      <c r="C1405">
        <v>15.9</v>
      </c>
    </row>
    <row r="1406" spans="1:3">
      <c r="A1406" t="s">
        <v>1553</v>
      </c>
      <c r="B1406" t="s">
        <v>74</v>
      </c>
      <c r="C1406">
        <v>11.6</v>
      </c>
    </row>
    <row r="1407" spans="1:3">
      <c r="A1407" t="s">
        <v>1554</v>
      </c>
      <c r="B1407" t="s">
        <v>74</v>
      </c>
      <c r="C1407">
        <v>33.4</v>
      </c>
    </row>
    <row r="1408" spans="1:3">
      <c r="A1408" t="s">
        <v>1556</v>
      </c>
      <c r="B1408" t="s">
        <v>74</v>
      </c>
      <c r="C1408">
        <v>9.4</v>
      </c>
    </row>
    <row r="1409" spans="1:3">
      <c r="A1409" t="s">
        <v>1557</v>
      </c>
      <c r="B1409" t="s">
        <v>74</v>
      </c>
      <c r="C1409">
        <v>19.2</v>
      </c>
    </row>
    <row r="1410" spans="1:3">
      <c r="A1410" t="s">
        <v>1558</v>
      </c>
      <c r="B1410" t="s">
        <v>74</v>
      </c>
      <c r="C1410">
        <v>36.5</v>
      </c>
    </row>
    <row r="1411" spans="1:3">
      <c r="A1411" t="s">
        <v>1559</v>
      </c>
      <c r="B1411" t="s">
        <v>74</v>
      </c>
      <c r="C1411">
        <v>11</v>
      </c>
    </row>
    <row r="1412" spans="1:3">
      <c r="A1412" t="s">
        <v>1560</v>
      </c>
      <c r="B1412" t="s">
        <v>74</v>
      </c>
      <c r="C1412">
        <v>14.4</v>
      </c>
    </row>
    <row r="1413" spans="1:3">
      <c r="A1413" t="s">
        <v>1561</v>
      </c>
      <c r="B1413" t="s">
        <v>74</v>
      </c>
      <c r="C1413">
        <v>24.2</v>
      </c>
    </row>
    <row r="1414" spans="1:3">
      <c r="A1414" t="s">
        <v>1562</v>
      </c>
      <c r="B1414" t="s">
        <v>74</v>
      </c>
      <c r="C1414">
        <v>18.8</v>
      </c>
    </row>
    <row r="1415" spans="1:3">
      <c r="A1415" t="s">
        <v>1563</v>
      </c>
      <c r="B1415" t="s">
        <v>74</v>
      </c>
      <c r="C1415">
        <v>28.9</v>
      </c>
    </row>
    <row r="1416" spans="1:3">
      <c r="A1416" t="s">
        <v>1564</v>
      </c>
      <c r="B1416" t="s">
        <v>74</v>
      </c>
      <c r="C1416">
        <v>33.299999999999997</v>
      </c>
    </row>
    <row r="1417" spans="1:3">
      <c r="A1417" t="s">
        <v>1565</v>
      </c>
      <c r="B1417" t="s">
        <v>74</v>
      </c>
      <c r="C1417">
        <v>34.700000000000003</v>
      </c>
    </row>
    <row r="1418" spans="1:3">
      <c r="A1418" t="s">
        <v>1566</v>
      </c>
      <c r="B1418" t="s">
        <v>1567</v>
      </c>
      <c r="C1418">
        <v>24.3</v>
      </c>
    </row>
    <row r="1419" spans="1:3">
      <c r="A1419" t="s">
        <v>1568</v>
      </c>
      <c r="B1419" t="s">
        <v>74</v>
      </c>
      <c r="C1419">
        <v>28.3</v>
      </c>
    </row>
    <row r="1420" spans="1:3">
      <c r="A1420" t="s">
        <v>1569</v>
      </c>
      <c r="B1420" t="s">
        <v>74</v>
      </c>
      <c r="C1420">
        <v>16.399999999999999</v>
      </c>
    </row>
    <row r="1421" spans="1:3">
      <c r="A1421" t="s">
        <v>1570</v>
      </c>
      <c r="B1421" t="s">
        <v>74</v>
      </c>
      <c r="C1421">
        <v>32.1</v>
      </c>
    </row>
    <row r="1422" spans="1:3">
      <c r="A1422" t="s">
        <v>1571</v>
      </c>
      <c r="B1422" t="s">
        <v>74</v>
      </c>
      <c r="C1422">
        <v>24.8</v>
      </c>
    </row>
    <row r="1423" spans="1:3">
      <c r="A1423" t="s">
        <v>1572</v>
      </c>
      <c r="B1423" t="s">
        <v>74</v>
      </c>
      <c r="C1423">
        <v>14.7</v>
      </c>
    </row>
    <row r="1424" spans="1:3">
      <c r="A1424" t="s">
        <v>1573</v>
      </c>
      <c r="B1424" t="s">
        <v>74</v>
      </c>
      <c r="C1424">
        <v>32.200000000000003</v>
      </c>
    </row>
    <row r="1425" spans="1:3">
      <c r="A1425" t="s">
        <v>1574</v>
      </c>
      <c r="B1425" t="s">
        <v>1575</v>
      </c>
      <c r="C1425">
        <v>12.5</v>
      </c>
    </row>
    <row r="1426" spans="1:3">
      <c r="A1426" t="s">
        <v>1576</v>
      </c>
      <c r="B1426" t="s">
        <v>74</v>
      </c>
      <c r="C1426">
        <v>12.5</v>
      </c>
    </row>
    <row r="1427" spans="1:3">
      <c r="A1427" t="s">
        <v>1577</v>
      </c>
      <c r="B1427" t="s">
        <v>74</v>
      </c>
      <c r="C1427">
        <v>16.399999999999999</v>
      </c>
    </row>
    <row r="1428" spans="1:3">
      <c r="A1428" t="s">
        <v>1578</v>
      </c>
      <c r="B1428" t="s">
        <v>74</v>
      </c>
      <c r="C1428">
        <v>29</v>
      </c>
    </row>
    <row r="1429" spans="1:3">
      <c r="A1429" t="s">
        <v>1579</v>
      </c>
      <c r="B1429" t="s">
        <v>74</v>
      </c>
      <c r="C1429">
        <v>22.4</v>
      </c>
    </row>
    <row r="1430" spans="1:3">
      <c r="A1430" t="s">
        <v>1580</v>
      </c>
      <c r="B1430" t="s">
        <v>74</v>
      </c>
      <c r="C1430">
        <v>26.7</v>
      </c>
    </row>
    <row r="1431" spans="1:3">
      <c r="A1431" t="s">
        <v>1581</v>
      </c>
      <c r="B1431" t="s">
        <v>74</v>
      </c>
      <c r="C1431">
        <v>20.8</v>
      </c>
    </row>
    <row r="1432" spans="1:3">
      <c r="A1432" t="s">
        <v>1582</v>
      </c>
      <c r="B1432" t="s">
        <v>74</v>
      </c>
      <c r="C1432">
        <v>41.4</v>
      </c>
    </row>
    <row r="1433" spans="1:3">
      <c r="A1433" t="s">
        <v>1583</v>
      </c>
      <c r="B1433" t="s">
        <v>74</v>
      </c>
      <c r="C1433">
        <v>34.9</v>
      </c>
    </row>
    <row r="1434" spans="1:3">
      <c r="A1434" t="s">
        <v>1584</v>
      </c>
      <c r="B1434" t="s">
        <v>74</v>
      </c>
      <c r="C1434">
        <v>18.3</v>
      </c>
    </row>
    <row r="1435" spans="1:3">
      <c r="A1435" t="s">
        <v>1585</v>
      </c>
      <c r="B1435" t="s">
        <v>1586</v>
      </c>
      <c r="C1435">
        <v>10</v>
      </c>
    </row>
    <row r="1436" spans="1:3">
      <c r="A1436" t="s">
        <v>1587</v>
      </c>
      <c r="B1436" t="s">
        <v>74</v>
      </c>
      <c r="C1436">
        <v>17</v>
      </c>
    </row>
    <row r="1437" spans="1:3">
      <c r="A1437" t="s">
        <v>1588</v>
      </c>
      <c r="B1437" t="s">
        <v>74</v>
      </c>
      <c r="C1437">
        <v>17.8</v>
      </c>
    </row>
    <row r="1438" spans="1:3">
      <c r="A1438" t="s">
        <v>1589</v>
      </c>
      <c r="B1438" t="s">
        <v>74</v>
      </c>
      <c r="C1438">
        <v>30.9</v>
      </c>
    </row>
    <row r="1439" spans="1:3">
      <c r="A1439" t="s">
        <v>1590</v>
      </c>
      <c r="B1439" t="s">
        <v>74</v>
      </c>
      <c r="C1439">
        <v>11.8</v>
      </c>
    </row>
    <row r="1440" spans="1:3">
      <c r="A1440" t="s">
        <v>1591</v>
      </c>
      <c r="B1440" t="s">
        <v>74</v>
      </c>
      <c r="C1440">
        <v>26.6</v>
      </c>
    </row>
    <row r="1441" spans="1:3">
      <c r="A1441" t="s">
        <v>1592</v>
      </c>
      <c r="B1441" t="s">
        <v>74</v>
      </c>
      <c r="C1441">
        <v>20.6</v>
      </c>
    </row>
    <row r="1442" spans="1:3">
      <c r="A1442" t="s">
        <v>1593</v>
      </c>
      <c r="B1442" t="s">
        <v>74</v>
      </c>
      <c r="C1442">
        <v>11</v>
      </c>
    </row>
    <row r="1443" spans="1:3">
      <c r="A1443" t="s">
        <v>1594</v>
      </c>
      <c r="B1443" t="s">
        <v>74</v>
      </c>
      <c r="C1443">
        <v>12.7</v>
      </c>
    </row>
    <row r="1444" spans="1:3">
      <c r="A1444" t="s">
        <v>1595</v>
      </c>
      <c r="B1444" t="s">
        <v>74</v>
      </c>
      <c r="C1444">
        <v>20.100000000000001</v>
      </c>
    </row>
    <row r="1445" spans="1:3">
      <c r="A1445" t="s">
        <v>1596</v>
      </c>
      <c r="B1445" t="s">
        <v>74</v>
      </c>
      <c r="C1445">
        <v>16.3</v>
      </c>
    </row>
    <row r="1446" spans="1:3">
      <c r="A1446" t="s">
        <v>1597</v>
      </c>
      <c r="B1446" t="s">
        <v>74</v>
      </c>
      <c r="C1446">
        <v>14</v>
      </c>
    </row>
    <row r="1447" spans="1:3">
      <c r="A1447" t="s">
        <v>1598</v>
      </c>
      <c r="B1447" t="s">
        <v>74</v>
      </c>
      <c r="C1447">
        <v>27.2</v>
      </c>
    </row>
    <row r="1448" spans="1:3">
      <c r="A1448" t="s">
        <v>1599</v>
      </c>
      <c r="B1448" t="s">
        <v>74</v>
      </c>
      <c r="C1448">
        <v>16.600000000000001</v>
      </c>
    </row>
    <row r="1449" spans="1:3">
      <c r="A1449" t="s">
        <v>1600</v>
      </c>
      <c r="B1449" t="s">
        <v>74</v>
      </c>
      <c r="C1449">
        <v>23.7</v>
      </c>
    </row>
    <row r="1450" spans="1:3">
      <c r="A1450" t="s">
        <v>1601</v>
      </c>
      <c r="B1450" t="s">
        <v>74</v>
      </c>
      <c r="C1450">
        <v>25.4</v>
      </c>
    </row>
    <row r="1451" spans="1:3">
      <c r="A1451" t="s">
        <v>1602</v>
      </c>
      <c r="B1451" t="s">
        <v>74</v>
      </c>
      <c r="C1451">
        <v>29</v>
      </c>
    </row>
    <row r="1452" spans="1:3">
      <c r="A1452" t="s">
        <v>1603</v>
      </c>
      <c r="B1452" t="s">
        <v>74</v>
      </c>
      <c r="C1452">
        <v>26.1</v>
      </c>
    </row>
    <row r="1453" spans="1:3">
      <c r="A1453" t="s">
        <v>1604</v>
      </c>
      <c r="B1453" t="s">
        <v>74</v>
      </c>
      <c r="C1453">
        <v>23.1</v>
      </c>
    </row>
    <row r="1454" spans="1:3">
      <c r="A1454" t="s">
        <v>1605</v>
      </c>
      <c r="B1454" t="s">
        <v>74</v>
      </c>
      <c r="C1454">
        <v>28.7</v>
      </c>
    </row>
    <row r="1455" spans="1:3">
      <c r="A1455" t="s">
        <v>1606</v>
      </c>
      <c r="B1455" t="s">
        <v>74</v>
      </c>
      <c r="C1455">
        <v>19</v>
      </c>
    </row>
    <row r="1456" spans="1:3">
      <c r="A1456" t="s">
        <v>1607</v>
      </c>
      <c r="B1456" t="s">
        <v>74</v>
      </c>
      <c r="C1456">
        <v>25.2</v>
      </c>
    </row>
    <row r="1457" spans="1:3">
      <c r="A1457" t="s">
        <v>1608</v>
      </c>
      <c r="B1457" t="s">
        <v>74</v>
      </c>
      <c r="C1457">
        <v>18.2</v>
      </c>
    </row>
    <row r="1458" spans="1:3">
      <c r="A1458" t="s">
        <v>1609</v>
      </c>
      <c r="B1458" t="s">
        <v>74</v>
      </c>
      <c r="C1458">
        <v>26</v>
      </c>
    </row>
    <row r="1459" spans="1:3">
      <c r="A1459" t="s">
        <v>1610</v>
      </c>
      <c r="B1459" t="s">
        <v>74</v>
      </c>
      <c r="C1459">
        <v>26.6</v>
      </c>
    </row>
    <row r="1460" spans="1:3">
      <c r="A1460" t="s">
        <v>1611</v>
      </c>
      <c r="B1460" t="s">
        <v>74</v>
      </c>
      <c r="C1460">
        <v>15.9</v>
      </c>
    </row>
    <row r="1461" spans="1:3">
      <c r="A1461" t="s">
        <v>1612</v>
      </c>
      <c r="B1461" t="s">
        <v>74</v>
      </c>
      <c r="C1461">
        <v>26</v>
      </c>
    </row>
    <row r="1462" spans="1:3">
      <c r="A1462" t="s">
        <v>1613</v>
      </c>
      <c r="B1462" t="s">
        <v>74</v>
      </c>
      <c r="C1462">
        <v>11.5</v>
      </c>
    </row>
    <row r="1463" spans="1:3">
      <c r="A1463" t="s">
        <v>1614</v>
      </c>
      <c r="B1463" t="s">
        <v>74</v>
      </c>
      <c r="C1463">
        <v>24</v>
      </c>
    </row>
    <row r="1464" spans="1:3">
      <c r="A1464" t="s">
        <v>1615</v>
      </c>
      <c r="B1464" t="s">
        <v>74</v>
      </c>
      <c r="C1464">
        <v>24.6</v>
      </c>
    </row>
    <row r="1465" spans="1:3">
      <c r="A1465" t="s">
        <v>1616</v>
      </c>
      <c r="B1465" t="s">
        <v>74</v>
      </c>
      <c r="C1465">
        <v>9.1999999999999993</v>
      </c>
    </row>
    <row r="1466" spans="1:3">
      <c r="A1466" t="s">
        <v>1617</v>
      </c>
      <c r="B1466" t="s">
        <v>74</v>
      </c>
      <c r="C1466">
        <v>20.399999999999999</v>
      </c>
    </row>
    <row r="1467" spans="1:3">
      <c r="A1467" t="s">
        <v>1618</v>
      </c>
      <c r="B1467" t="s">
        <v>467</v>
      </c>
      <c r="C1467">
        <v>54</v>
      </c>
    </row>
    <row r="1468" spans="1:3">
      <c r="A1468" t="s">
        <v>1619</v>
      </c>
      <c r="B1468" t="s">
        <v>74</v>
      </c>
      <c r="C1468">
        <v>23.2</v>
      </c>
    </row>
    <row r="1469" spans="1:3">
      <c r="A1469" t="s">
        <v>1620</v>
      </c>
      <c r="B1469" t="s">
        <v>74</v>
      </c>
      <c r="C1469">
        <v>23.6</v>
      </c>
    </row>
    <row r="1470" spans="1:3">
      <c r="A1470" t="s">
        <v>1621</v>
      </c>
      <c r="B1470" t="s">
        <v>74</v>
      </c>
      <c r="C1470">
        <v>17.8</v>
      </c>
    </row>
    <row r="1471" spans="1:3">
      <c r="A1471" t="s">
        <v>1622</v>
      </c>
      <c r="B1471" t="s">
        <v>74</v>
      </c>
      <c r="C1471">
        <v>24.8</v>
      </c>
    </row>
    <row r="1472" spans="1:3">
      <c r="A1472" t="s">
        <v>1623</v>
      </c>
      <c r="B1472" t="s">
        <v>74</v>
      </c>
      <c r="C1472">
        <v>32.5</v>
      </c>
    </row>
    <row r="1473" spans="1:3">
      <c r="A1473" t="s">
        <v>1624</v>
      </c>
      <c r="B1473" t="s">
        <v>74</v>
      </c>
      <c r="C1473">
        <v>23.6</v>
      </c>
    </row>
    <row r="1474" spans="1:3">
      <c r="A1474" t="s">
        <v>1625</v>
      </c>
      <c r="B1474" t="s">
        <v>74</v>
      </c>
      <c r="C1474">
        <v>19.399999999999999</v>
      </c>
    </row>
    <row r="1475" spans="1:3">
      <c r="A1475" t="s">
        <v>1626</v>
      </c>
      <c r="B1475" t="s">
        <v>74</v>
      </c>
      <c r="C1475">
        <v>33.200000000000003</v>
      </c>
    </row>
    <row r="1476" spans="1:3">
      <c r="A1476" t="s">
        <v>1627</v>
      </c>
      <c r="B1476" t="s">
        <v>74</v>
      </c>
      <c r="C1476">
        <v>16.7</v>
      </c>
    </row>
    <row r="1477" spans="1:3">
      <c r="A1477" t="s">
        <v>1628</v>
      </c>
      <c r="B1477" t="s">
        <v>74</v>
      </c>
      <c r="C1477">
        <v>14.4</v>
      </c>
    </row>
    <row r="1478" spans="1:3">
      <c r="A1478" t="s">
        <v>1629</v>
      </c>
      <c r="B1478" t="s">
        <v>74</v>
      </c>
      <c r="C1478">
        <v>20.7</v>
      </c>
    </row>
    <row r="1479" spans="1:3">
      <c r="A1479" t="s">
        <v>1630</v>
      </c>
      <c r="B1479" t="s">
        <v>74</v>
      </c>
      <c r="C1479">
        <v>14.1</v>
      </c>
    </row>
    <row r="1480" spans="1:3">
      <c r="A1480" t="s">
        <v>1631</v>
      </c>
      <c r="B1480" t="s">
        <v>74</v>
      </c>
      <c r="C1480">
        <v>35.299999999999997</v>
      </c>
    </row>
    <row r="1481" spans="1:3">
      <c r="A1481" t="s">
        <v>1632</v>
      </c>
      <c r="B1481" t="s">
        <v>74</v>
      </c>
      <c r="C1481">
        <v>23.3</v>
      </c>
    </row>
    <row r="1482" spans="1:3">
      <c r="A1482" t="s">
        <v>1634</v>
      </c>
      <c r="B1482" t="s">
        <v>74</v>
      </c>
      <c r="C1482">
        <v>16.8</v>
      </c>
    </row>
    <row r="1483" spans="1:3">
      <c r="A1483" t="s">
        <v>1635</v>
      </c>
      <c r="B1483" t="s">
        <v>74</v>
      </c>
      <c r="C1483">
        <v>23.1</v>
      </c>
    </row>
    <row r="1484" spans="1:3">
      <c r="A1484" t="s">
        <v>1636</v>
      </c>
      <c r="B1484" t="s">
        <v>74</v>
      </c>
      <c r="C1484">
        <v>15.9</v>
      </c>
    </row>
    <row r="1485" spans="1:3">
      <c r="A1485" t="s">
        <v>1637</v>
      </c>
      <c r="B1485" t="s">
        <v>74</v>
      </c>
      <c r="C1485">
        <v>27.6</v>
      </c>
    </row>
    <row r="1486" spans="1:3">
      <c r="A1486" t="s">
        <v>1638</v>
      </c>
      <c r="B1486" t="s">
        <v>74</v>
      </c>
      <c r="C1486">
        <v>13.5</v>
      </c>
    </row>
    <row r="1487" spans="1:3">
      <c r="A1487" t="s">
        <v>1639</v>
      </c>
      <c r="B1487" t="s">
        <v>74</v>
      </c>
      <c r="C1487">
        <v>28.2</v>
      </c>
    </row>
    <row r="1488" spans="1:3">
      <c r="A1488" t="s">
        <v>1640</v>
      </c>
      <c r="B1488" t="s">
        <v>74</v>
      </c>
      <c r="C1488">
        <v>7.9</v>
      </c>
    </row>
    <row r="1489" spans="1:3">
      <c r="A1489" t="s">
        <v>1641</v>
      </c>
      <c r="B1489" t="s">
        <v>1642</v>
      </c>
      <c r="C1489">
        <v>18.899999999999999</v>
      </c>
    </row>
    <row r="1490" spans="1:3">
      <c r="A1490" t="s">
        <v>1643</v>
      </c>
      <c r="B1490" t="s">
        <v>74</v>
      </c>
      <c r="C1490">
        <v>11.4</v>
      </c>
    </row>
    <row r="1491" spans="1:3">
      <c r="A1491" t="s">
        <v>1644</v>
      </c>
      <c r="B1491" t="s">
        <v>154</v>
      </c>
      <c r="C1491">
        <v>35.1</v>
      </c>
    </row>
    <row r="1492" spans="1:3">
      <c r="A1492" t="s">
        <v>1645</v>
      </c>
      <c r="B1492" t="s">
        <v>74</v>
      </c>
      <c r="C1492">
        <v>28</v>
      </c>
    </row>
    <row r="1493" spans="1:3">
      <c r="A1493" t="s">
        <v>1646</v>
      </c>
      <c r="B1493" t="s">
        <v>74</v>
      </c>
      <c r="C1493">
        <v>25.3</v>
      </c>
    </row>
    <row r="1494" spans="1:3">
      <c r="A1494" t="s">
        <v>1647</v>
      </c>
      <c r="B1494" t="s">
        <v>74</v>
      </c>
      <c r="C1494">
        <v>14.5</v>
      </c>
    </row>
    <row r="1495" spans="1:3">
      <c r="A1495" t="s">
        <v>1648</v>
      </c>
      <c r="B1495" t="s">
        <v>74</v>
      </c>
      <c r="C1495">
        <v>20.399999999999999</v>
      </c>
    </row>
    <row r="1496" spans="1:3">
      <c r="A1496" t="s">
        <v>1649</v>
      </c>
      <c r="B1496" t="s">
        <v>74</v>
      </c>
      <c r="C1496">
        <v>17.600000000000001</v>
      </c>
    </row>
    <row r="1497" spans="1:3">
      <c r="A1497" t="s">
        <v>1650</v>
      </c>
      <c r="B1497" t="s">
        <v>702</v>
      </c>
      <c r="C1497">
        <v>18.7</v>
      </c>
    </row>
    <row r="1498" spans="1:3">
      <c r="A1498" t="s">
        <v>1651</v>
      </c>
      <c r="B1498" t="s">
        <v>74</v>
      </c>
      <c r="C1498">
        <v>19.5</v>
      </c>
    </row>
    <row r="1499" spans="1:3">
      <c r="A1499" t="s">
        <v>1652</v>
      </c>
      <c r="B1499" t="s">
        <v>74</v>
      </c>
      <c r="C1499">
        <v>21.3</v>
      </c>
    </row>
    <row r="1500" spans="1:3">
      <c r="A1500" t="s">
        <v>1653</v>
      </c>
      <c r="B1500" t="s">
        <v>74</v>
      </c>
      <c r="C1500">
        <v>28</v>
      </c>
    </row>
    <row r="1501" spans="1:3">
      <c r="A1501" t="s">
        <v>1652</v>
      </c>
      <c r="B1501" t="s">
        <v>74</v>
      </c>
      <c r="C1501">
        <v>16.8</v>
      </c>
    </row>
    <row r="1502" spans="1:3">
      <c r="A1502" t="s">
        <v>1654</v>
      </c>
      <c r="B1502" t="s">
        <v>74</v>
      </c>
      <c r="C1502">
        <v>14.5</v>
      </c>
    </row>
    <row r="1503" spans="1:3">
      <c r="A1503" t="s">
        <v>1655</v>
      </c>
      <c r="B1503" t="s">
        <v>74</v>
      </c>
      <c r="C1503">
        <v>8.1</v>
      </c>
    </row>
    <row r="1504" spans="1:3">
      <c r="A1504" t="s">
        <v>1656</v>
      </c>
      <c r="B1504" t="s">
        <v>74</v>
      </c>
      <c r="C1504">
        <v>10.6</v>
      </c>
    </row>
    <row r="1505" spans="1:3">
      <c r="A1505" t="s">
        <v>1657</v>
      </c>
      <c r="B1505" t="s">
        <v>74</v>
      </c>
      <c r="C1505">
        <v>14.2</v>
      </c>
    </row>
    <row r="1506" spans="1:3">
      <c r="A1506" t="s">
        <v>1658</v>
      </c>
      <c r="B1506" t="s">
        <v>119</v>
      </c>
      <c r="C1506">
        <v>26.5</v>
      </c>
    </row>
    <row r="1507" spans="1:3">
      <c r="A1507" t="s">
        <v>2031</v>
      </c>
      <c r="B1507" t="s">
        <v>1757</v>
      </c>
      <c r="C1507">
        <v>11.8</v>
      </c>
    </row>
    <row r="1508" spans="1:3">
      <c r="A1508" t="s">
        <v>1659</v>
      </c>
      <c r="B1508" t="s">
        <v>74</v>
      </c>
      <c r="C1508">
        <v>15</v>
      </c>
    </row>
    <row r="1509" spans="1:3">
      <c r="A1509" t="s">
        <v>1660</v>
      </c>
      <c r="B1509" t="s">
        <v>74</v>
      </c>
      <c r="C1509">
        <v>16.600000000000001</v>
      </c>
    </row>
    <row r="1510" spans="1:3">
      <c r="A1510" t="s">
        <v>1661</v>
      </c>
      <c r="B1510" t="s">
        <v>74</v>
      </c>
      <c r="C1510">
        <v>27.4</v>
      </c>
    </row>
    <row r="1511" spans="1:3">
      <c r="A1511" t="s">
        <v>1662</v>
      </c>
      <c r="B1511" t="s">
        <v>74</v>
      </c>
      <c r="C1511">
        <v>24.4</v>
      </c>
    </row>
    <row r="1512" spans="1:3">
      <c r="A1512" t="s">
        <v>1663</v>
      </c>
      <c r="B1512" t="s">
        <v>74</v>
      </c>
      <c r="C1512">
        <v>30.8</v>
      </c>
    </row>
    <row r="1513" spans="1:3">
      <c r="A1513" t="s">
        <v>1664</v>
      </c>
      <c r="B1513" t="s">
        <v>74</v>
      </c>
      <c r="C1513">
        <v>26.2</v>
      </c>
    </row>
    <row r="1514" spans="1:3">
      <c r="A1514" t="s">
        <v>1665</v>
      </c>
      <c r="B1514" t="s">
        <v>74</v>
      </c>
      <c r="C1514">
        <v>13.8</v>
      </c>
    </row>
    <row r="1515" spans="1:3">
      <c r="A1515" t="s">
        <v>1666</v>
      </c>
      <c r="B1515" t="s">
        <v>74</v>
      </c>
      <c r="C1515">
        <v>14.8</v>
      </c>
    </row>
    <row r="1516" spans="1:3">
      <c r="A1516" t="s">
        <v>1667</v>
      </c>
      <c r="B1516" t="s">
        <v>74</v>
      </c>
      <c r="C1516">
        <v>21.8</v>
      </c>
    </row>
    <row r="1517" spans="1:3">
      <c r="A1517" t="s">
        <v>1668</v>
      </c>
      <c r="B1517" t="s">
        <v>852</v>
      </c>
      <c r="C1517">
        <v>24.8</v>
      </c>
    </row>
    <row r="1518" spans="1:3">
      <c r="A1518" t="s">
        <v>1669</v>
      </c>
      <c r="B1518" t="s">
        <v>74</v>
      </c>
      <c r="C1518">
        <v>28.1</v>
      </c>
    </row>
    <row r="1519" spans="1:3">
      <c r="A1519" t="s">
        <v>1670</v>
      </c>
      <c r="B1519" t="s">
        <v>74</v>
      </c>
      <c r="C1519">
        <v>27</v>
      </c>
    </row>
    <row r="1520" spans="1:3">
      <c r="A1520" t="s">
        <v>1671</v>
      </c>
      <c r="B1520" t="s">
        <v>74</v>
      </c>
      <c r="C1520">
        <v>9.9</v>
      </c>
    </row>
    <row r="1521" spans="1:3">
      <c r="A1521" t="s">
        <v>1672</v>
      </c>
      <c r="B1521" t="s">
        <v>74</v>
      </c>
      <c r="C1521">
        <v>22.2</v>
      </c>
    </row>
    <row r="1522" spans="1:3">
      <c r="A1522" t="s">
        <v>1673</v>
      </c>
      <c r="B1522" t="s">
        <v>74</v>
      </c>
      <c r="C1522">
        <v>24.3</v>
      </c>
    </row>
    <row r="1523" spans="1:3">
      <c r="A1523" t="s">
        <v>1674</v>
      </c>
      <c r="B1523" t="s">
        <v>74</v>
      </c>
      <c r="C1523">
        <v>35.1</v>
      </c>
    </row>
    <row r="1524" spans="1:3">
      <c r="A1524" t="s">
        <v>1675</v>
      </c>
      <c r="B1524" t="s">
        <v>74</v>
      </c>
      <c r="C1524">
        <v>18.899999999999999</v>
      </c>
    </row>
    <row r="1525" spans="1:3">
      <c r="A1525" t="s">
        <v>1676</v>
      </c>
      <c r="B1525" t="s">
        <v>74</v>
      </c>
      <c r="C1525">
        <v>25.7</v>
      </c>
    </row>
    <row r="1526" spans="1:3">
      <c r="A1526" t="s">
        <v>1677</v>
      </c>
      <c r="B1526" t="s">
        <v>74</v>
      </c>
      <c r="C1526">
        <v>18.100000000000001</v>
      </c>
    </row>
    <row r="1527" spans="1:3">
      <c r="A1527" t="s">
        <v>1678</v>
      </c>
      <c r="B1527" t="s">
        <v>74</v>
      </c>
      <c r="C1527">
        <v>24.7</v>
      </c>
    </row>
    <row r="1528" spans="1:3">
      <c r="A1528" t="s">
        <v>1679</v>
      </c>
      <c r="B1528" t="s">
        <v>74</v>
      </c>
      <c r="C1528">
        <v>11.2</v>
      </c>
    </row>
    <row r="1529" spans="1:3">
      <c r="A1529" t="s">
        <v>1680</v>
      </c>
      <c r="B1529" t="s">
        <v>74</v>
      </c>
      <c r="C1529">
        <v>11</v>
      </c>
    </row>
    <row r="1530" spans="1:3">
      <c r="A1530" t="s">
        <v>1681</v>
      </c>
      <c r="B1530" t="s">
        <v>74</v>
      </c>
      <c r="C1530">
        <v>25.3</v>
      </c>
    </row>
    <row r="1531" spans="1:3">
      <c r="A1531" t="s">
        <v>1682</v>
      </c>
      <c r="B1531" t="s">
        <v>74</v>
      </c>
      <c r="C1531">
        <v>13.4</v>
      </c>
    </row>
    <row r="1532" spans="1:3">
      <c r="A1532" t="s">
        <v>1683</v>
      </c>
      <c r="B1532" t="s">
        <v>74</v>
      </c>
      <c r="C1532">
        <v>22.5</v>
      </c>
    </row>
    <row r="1533" spans="1:3">
      <c r="A1533" t="s">
        <v>1684</v>
      </c>
      <c r="B1533" t="s">
        <v>74</v>
      </c>
      <c r="C1533">
        <v>20.7</v>
      </c>
    </row>
    <row r="1534" spans="1:3">
      <c r="A1534" t="s">
        <v>1685</v>
      </c>
      <c r="B1534" t="s">
        <v>74</v>
      </c>
      <c r="C1534">
        <v>24.4</v>
      </c>
    </row>
    <row r="1535" spans="1:3">
      <c r="A1535" t="s">
        <v>1686</v>
      </c>
      <c r="B1535" t="s">
        <v>74</v>
      </c>
      <c r="C1535">
        <v>22.3</v>
      </c>
    </row>
    <row r="1536" spans="1:3">
      <c r="A1536" t="s">
        <v>1687</v>
      </c>
      <c r="B1536" t="s">
        <v>1688</v>
      </c>
      <c r="C1536">
        <v>8.9</v>
      </c>
    </row>
    <row r="1537" spans="1:3">
      <c r="A1537" t="s">
        <v>1689</v>
      </c>
      <c r="B1537" t="s">
        <v>74</v>
      </c>
      <c r="C1537">
        <v>19.2</v>
      </c>
    </row>
    <row r="1538" spans="1:3">
      <c r="A1538" t="s">
        <v>1690</v>
      </c>
      <c r="B1538" t="s">
        <v>74</v>
      </c>
      <c r="C1538">
        <v>15.8</v>
      </c>
    </row>
    <row r="1539" spans="1:3">
      <c r="A1539" t="s">
        <v>1691</v>
      </c>
      <c r="B1539" t="s">
        <v>74</v>
      </c>
      <c r="C1539">
        <v>16.399999999999999</v>
      </c>
    </row>
    <row r="1540" spans="1:3">
      <c r="A1540" t="s">
        <v>1692</v>
      </c>
      <c r="B1540" t="s">
        <v>74</v>
      </c>
      <c r="C1540">
        <v>36.6</v>
      </c>
    </row>
    <row r="1541" spans="1:3">
      <c r="A1541" t="s">
        <v>1693</v>
      </c>
      <c r="B1541" t="s">
        <v>74</v>
      </c>
      <c r="C1541">
        <v>23.5</v>
      </c>
    </row>
    <row r="1542" spans="1:3">
      <c r="A1542" t="s">
        <v>1694</v>
      </c>
      <c r="B1542" t="s">
        <v>74</v>
      </c>
      <c r="C1542">
        <v>11.6</v>
      </c>
    </row>
    <row r="1543" spans="1:3">
      <c r="A1543" t="s">
        <v>1695</v>
      </c>
      <c r="B1543" t="s">
        <v>74</v>
      </c>
      <c r="C1543">
        <v>37.9</v>
      </c>
    </row>
    <row r="1544" spans="1:3">
      <c r="A1544" t="s">
        <v>1696</v>
      </c>
      <c r="B1544" t="s">
        <v>74</v>
      </c>
      <c r="C1544">
        <v>34.200000000000003</v>
      </c>
    </row>
    <row r="1545" spans="1:3">
      <c r="A1545" t="s">
        <v>1697</v>
      </c>
      <c r="B1545" t="s">
        <v>74</v>
      </c>
      <c r="C1545">
        <v>30.6</v>
      </c>
    </row>
    <row r="1546" spans="1:3">
      <c r="A1546" t="s">
        <v>1698</v>
      </c>
      <c r="B1546" t="s">
        <v>74</v>
      </c>
      <c r="C1546">
        <v>29.8</v>
      </c>
    </row>
    <row r="1547" spans="1:3">
      <c r="A1547" t="s">
        <v>1699</v>
      </c>
      <c r="B1547" t="s">
        <v>74</v>
      </c>
      <c r="C1547">
        <v>5.9</v>
      </c>
    </row>
    <row r="1548" spans="1:3">
      <c r="A1548" t="s">
        <v>1700</v>
      </c>
      <c r="B1548" t="s">
        <v>74</v>
      </c>
      <c r="C1548">
        <v>16.600000000000001</v>
      </c>
    </row>
    <row r="1549" spans="1:3">
      <c r="A1549" t="s">
        <v>1701</v>
      </c>
      <c r="B1549" t="s">
        <v>74</v>
      </c>
      <c r="C1549">
        <v>26.5</v>
      </c>
    </row>
    <row r="1550" spans="1:3">
      <c r="A1550" t="s">
        <v>1702</v>
      </c>
      <c r="B1550" t="s">
        <v>74</v>
      </c>
      <c r="C1550">
        <v>8.4</v>
      </c>
    </row>
    <row r="1551" spans="1:3">
      <c r="A1551" t="s">
        <v>1703</v>
      </c>
      <c r="B1551" t="s">
        <v>74</v>
      </c>
      <c r="C1551">
        <v>33.4</v>
      </c>
    </row>
    <row r="1552" spans="1:3">
      <c r="A1552" t="s">
        <v>1704</v>
      </c>
      <c r="B1552" t="s">
        <v>74</v>
      </c>
      <c r="C1552">
        <v>24.2</v>
      </c>
    </row>
    <row r="1553" spans="1:3">
      <c r="A1553" t="s">
        <v>1705</v>
      </c>
      <c r="B1553" t="s">
        <v>74</v>
      </c>
      <c r="C1553">
        <v>19.2</v>
      </c>
    </row>
    <row r="1554" spans="1:3">
      <c r="A1554" t="s">
        <v>1706</v>
      </c>
      <c r="B1554" t="s">
        <v>74</v>
      </c>
      <c r="C1554">
        <v>25.1</v>
      </c>
    </row>
    <row r="1555" spans="1:3">
      <c r="A1555" t="s">
        <v>1707</v>
      </c>
      <c r="B1555" t="s">
        <v>74</v>
      </c>
      <c r="C1555">
        <v>14</v>
      </c>
    </row>
    <row r="1556" spans="1:3">
      <c r="A1556" t="s">
        <v>1708</v>
      </c>
      <c r="B1556" t="s">
        <v>74</v>
      </c>
      <c r="C1556">
        <v>27.1</v>
      </c>
    </row>
    <row r="1557" spans="1:3">
      <c r="A1557" t="s">
        <v>1709</v>
      </c>
      <c r="B1557" t="s">
        <v>74</v>
      </c>
      <c r="C1557">
        <v>21</v>
      </c>
    </row>
    <row r="1558" spans="1:3">
      <c r="A1558" t="s">
        <v>1710</v>
      </c>
      <c r="B1558" t="s">
        <v>74</v>
      </c>
      <c r="C1558">
        <v>27.1</v>
      </c>
    </row>
    <row r="1559" spans="1:3">
      <c r="A1559" t="s">
        <v>1711</v>
      </c>
      <c r="B1559" t="s">
        <v>1712</v>
      </c>
      <c r="C1559">
        <v>6.8</v>
      </c>
    </row>
    <row r="1560" spans="1:3">
      <c r="A1560" t="s">
        <v>1713</v>
      </c>
      <c r="B1560" t="s">
        <v>74</v>
      </c>
      <c r="C1560">
        <v>28.2</v>
      </c>
    </row>
    <row r="1561" spans="1:3">
      <c r="A1561" t="s">
        <v>1714</v>
      </c>
      <c r="B1561" t="s">
        <v>74</v>
      </c>
      <c r="C1561">
        <v>24.7</v>
      </c>
    </row>
    <row r="1562" spans="1:3">
      <c r="A1562" t="s">
        <v>1715</v>
      </c>
      <c r="B1562" t="s">
        <v>74</v>
      </c>
      <c r="C1562">
        <v>20.100000000000001</v>
      </c>
    </row>
    <row r="1563" spans="1:3">
      <c r="A1563" t="s">
        <v>1716</v>
      </c>
      <c r="B1563" t="s">
        <v>74</v>
      </c>
      <c r="C1563">
        <v>21.9</v>
      </c>
    </row>
    <row r="1564" spans="1:3">
      <c r="A1564" t="s">
        <v>1717</v>
      </c>
      <c r="B1564" t="s">
        <v>74</v>
      </c>
      <c r="C1564">
        <v>27.8</v>
      </c>
    </row>
    <row r="1565" spans="1:3">
      <c r="A1565" t="s">
        <v>1718</v>
      </c>
      <c r="B1565" t="s">
        <v>74</v>
      </c>
      <c r="C1565">
        <v>20.7</v>
      </c>
    </row>
    <row r="1566" spans="1:3">
      <c r="A1566" t="s">
        <v>1719</v>
      </c>
      <c r="B1566" t="s">
        <v>74</v>
      </c>
      <c r="C1566">
        <v>20.5</v>
      </c>
    </row>
    <row r="1567" spans="1:3">
      <c r="A1567" t="s">
        <v>1720</v>
      </c>
      <c r="B1567" t="s">
        <v>74</v>
      </c>
      <c r="C1567">
        <v>26.7</v>
      </c>
    </row>
    <row r="1568" spans="1:3">
      <c r="A1568" t="s">
        <v>1721</v>
      </c>
      <c r="B1568" t="s">
        <v>74</v>
      </c>
      <c r="C1568">
        <v>16.2</v>
      </c>
    </row>
    <row r="1569" spans="1:3">
      <c r="A1569" t="s">
        <v>1722</v>
      </c>
      <c r="B1569" t="s">
        <v>74</v>
      </c>
      <c r="C1569">
        <v>7.9</v>
      </c>
    </row>
    <row r="1570" spans="1:3">
      <c r="A1570" t="s">
        <v>1723</v>
      </c>
      <c r="B1570" t="s">
        <v>74</v>
      </c>
      <c r="C1570">
        <v>12.7</v>
      </c>
    </row>
    <row r="1571" spans="1:3">
      <c r="A1571" t="s">
        <v>1724</v>
      </c>
      <c r="B1571" t="s">
        <v>74</v>
      </c>
      <c r="C1571">
        <v>20</v>
      </c>
    </row>
    <row r="1572" spans="1:3">
      <c r="A1572" t="s">
        <v>1725</v>
      </c>
      <c r="B1572" t="s">
        <v>74</v>
      </c>
      <c r="C1572">
        <v>27</v>
      </c>
    </row>
    <row r="1573" spans="1:3">
      <c r="A1573" t="s">
        <v>1726</v>
      </c>
      <c r="B1573" t="s">
        <v>74</v>
      </c>
      <c r="C1573">
        <v>16.600000000000001</v>
      </c>
    </row>
    <row r="1574" spans="1:3">
      <c r="A1574" t="s">
        <v>1727</v>
      </c>
      <c r="B1574" t="s">
        <v>74</v>
      </c>
      <c r="C1574">
        <v>15.3</v>
      </c>
    </row>
    <row r="1575" spans="1:3">
      <c r="A1575" t="s">
        <v>1728</v>
      </c>
      <c r="B1575" t="s">
        <v>74</v>
      </c>
      <c r="C1575">
        <v>22.8</v>
      </c>
    </row>
    <row r="1576" spans="1:3">
      <c r="A1576" t="s">
        <v>1729</v>
      </c>
      <c r="B1576" t="s">
        <v>74</v>
      </c>
      <c r="C1576">
        <v>22.7</v>
      </c>
    </row>
    <row r="1577" spans="1:3">
      <c r="A1577" t="s">
        <v>1730</v>
      </c>
      <c r="B1577" t="s">
        <v>74</v>
      </c>
      <c r="C1577">
        <v>8.3000000000000007</v>
      </c>
    </row>
    <row r="1578" spans="1:3">
      <c r="A1578" t="s">
        <v>1731</v>
      </c>
      <c r="B1578" t="s">
        <v>74</v>
      </c>
      <c r="C1578">
        <v>28.7</v>
      </c>
    </row>
    <row r="1579" spans="1:3">
      <c r="A1579" t="s">
        <v>1732</v>
      </c>
      <c r="B1579" t="s">
        <v>74</v>
      </c>
      <c r="C1579">
        <v>11.3</v>
      </c>
    </row>
    <row r="1580" spans="1:3">
      <c r="A1580" t="s">
        <v>1733</v>
      </c>
      <c r="B1580" t="s">
        <v>74</v>
      </c>
      <c r="C1580">
        <v>28.5</v>
      </c>
    </row>
    <row r="1581" spans="1:3">
      <c r="A1581" t="s">
        <v>1734</v>
      </c>
      <c r="B1581" t="s">
        <v>74</v>
      </c>
      <c r="C1581">
        <v>33.1</v>
      </c>
    </row>
    <row r="1582" spans="1:3">
      <c r="A1582" t="s">
        <v>1735</v>
      </c>
      <c r="B1582" t="s">
        <v>436</v>
      </c>
      <c r="C1582">
        <v>16.899999999999999</v>
      </c>
    </row>
    <row r="1583" spans="1:3">
      <c r="A1583" t="s">
        <v>1736</v>
      </c>
      <c r="B1583" t="s">
        <v>74</v>
      </c>
      <c r="C1583">
        <v>19.7</v>
      </c>
    </row>
    <row r="1584" spans="1:3">
      <c r="A1584" t="s">
        <v>1737</v>
      </c>
      <c r="B1584" t="s">
        <v>74</v>
      </c>
      <c r="C1584">
        <v>21.1</v>
      </c>
    </row>
    <row r="1585" spans="1:3">
      <c r="A1585" t="s">
        <v>1738</v>
      </c>
      <c r="B1585" t="s">
        <v>74</v>
      </c>
      <c r="C1585">
        <v>35.5</v>
      </c>
    </row>
    <row r="1586" spans="1:3">
      <c r="A1586" t="s">
        <v>1739</v>
      </c>
      <c r="B1586" t="s">
        <v>74</v>
      </c>
      <c r="C1586">
        <v>16.600000000000001</v>
      </c>
    </row>
    <row r="1587" spans="1:3">
      <c r="A1587" t="s">
        <v>1740</v>
      </c>
      <c r="B1587" t="s">
        <v>74</v>
      </c>
      <c r="C1587">
        <v>26.9</v>
      </c>
    </row>
    <row r="1588" spans="1:3">
      <c r="A1588" t="s">
        <v>1741</v>
      </c>
      <c r="B1588" t="s">
        <v>74</v>
      </c>
      <c r="C1588">
        <v>19.399999999999999</v>
      </c>
    </row>
    <row r="1589" spans="1:3">
      <c r="A1589" t="s">
        <v>1742</v>
      </c>
      <c r="B1589" t="s">
        <v>74</v>
      </c>
      <c r="C1589">
        <v>29.7</v>
      </c>
    </row>
    <row r="1590" spans="1:3">
      <c r="A1590" t="s">
        <v>1743</v>
      </c>
      <c r="B1590" t="s">
        <v>74</v>
      </c>
      <c r="C1590">
        <v>18.7</v>
      </c>
    </row>
    <row r="1591" spans="1:3">
      <c r="A1591" t="s">
        <v>1744</v>
      </c>
      <c r="B1591" t="s">
        <v>74</v>
      </c>
      <c r="C1591">
        <v>5.4</v>
      </c>
    </row>
    <row r="1592" spans="1:3">
      <c r="A1592" t="s">
        <v>1745</v>
      </c>
      <c r="B1592" t="s">
        <v>74</v>
      </c>
      <c r="C1592">
        <v>26.7</v>
      </c>
    </row>
  </sheetData>
  <phoneticPr fontId="1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120581-0419-43CE-A4BA-C2C277CB9ED6}">
  <dimension ref="A1:Y29"/>
  <sheetViews>
    <sheetView showGridLines="0" showRowColHeaders="0" showZeros="0" topLeftCell="C1" zoomScaleNormal="100" workbookViewId="0">
      <selection activeCell="T1" sqref="T1"/>
    </sheetView>
  </sheetViews>
  <sheetFormatPr defaultColWidth="9" defaultRowHeight="19.8"/>
  <cols>
    <col min="1" max="1" width="0.8984375" style="2" hidden="1" customWidth="1"/>
    <col min="2" max="2" width="11.09765625" style="3" hidden="1" customWidth="1"/>
    <col min="3" max="3" width="1.09765625" style="3" customWidth="1"/>
    <col min="4" max="4" width="1" style="3" customWidth="1"/>
    <col min="5" max="5" width="11.59765625" style="4" customWidth="1"/>
    <col min="6" max="6" width="5" style="14" customWidth="1"/>
    <col min="7" max="7" width="5.3984375" style="15" customWidth="1"/>
    <col min="8" max="8" width="2.69921875" style="70" customWidth="1"/>
    <col min="9" max="9" width="5.3984375" style="15" customWidth="1"/>
    <col min="10" max="10" width="2.69921875" style="70" hidden="1" customWidth="1"/>
    <col min="11" max="20" width="5.3984375" style="70" customWidth="1"/>
    <col min="21" max="21" width="1.09765625" style="4" customWidth="1"/>
    <col min="22" max="22" width="8.09765625" style="4" hidden="1" customWidth="1"/>
    <col min="23" max="25" width="0" style="2" hidden="1" customWidth="1"/>
    <col min="26" max="28" width="0" hidden="1" customWidth="1"/>
  </cols>
  <sheetData>
    <row r="1" spans="1:22" ht="26.4" customHeight="1">
      <c r="D1" s="253">
        <f>'Par90'!F1</f>
        <v>2025</v>
      </c>
      <c r="E1" s="253"/>
      <c r="F1" s="4">
        <f>'Par90'!H1</f>
        <v>5</v>
      </c>
      <c r="G1" s="17" t="s">
        <v>2032</v>
      </c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85"/>
      <c r="V1" s="100"/>
    </row>
    <row r="2" spans="1:22" ht="21" customHeight="1">
      <c r="B2" s="132" t="s">
        <v>2</v>
      </c>
      <c r="D2" s="240" t="s">
        <v>6</v>
      </c>
      <c r="E2" s="241"/>
      <c r="F2" s="242"/>
      <c r="G2" s="254" t="s">
        <v>2033</v>
      </c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6"/>
      <c r="V2" s="82" t="s">
        <v>17</v>
      </c>
    </row>
    <row r="3" spans="1:22" ht="21" customHeight="1">
      <c r="B3" s="132"/>
      <c r="D3" s="243" t="str">
        <f ca="1">'Par90'!F3</f>
        <v>S2名 A6名
 B16名 計24名</v>
      </c>
      <c r="E3" s="244"/>
      <c r="F3" s="245"/>
      <c r="G3" s="257" t="str">
        <f>"R"&amp;D1-2018</f>
        <v>R7</v>
      </c>
      <c r="H3" s="258"/>
      <c r="I3" s="138" t="str">
        <f>IF(I4=12,"R"&amp;$D$1-2018-1,"")</f>
        <v/>
      </c>
      <c r="J3" s="139" t="str">
        <f t="shared" ref="J3:T3" si="0">IF(J4=12,"R"&amp;$D$1-2018-1,"")</f>
        <v/>
      </c>
      <c r="K3" s="140" t="str">
        <f t="shared" si="0"/>
        <v/>
      </c>
      <c r="L3" s="140" t="str">
        <f t="shared" si="0"/>
        <v/>
      </c>
      <c r="M3" s="140" t="str">
        <f t="shared" si="0"/>
        <v/>
      </c>
      <c r="N3" s="140" t="str">
        <f t="shared" si="0"/>
        <v>R6</v>
      </c>
      <c r="O3" s="140" t="str">
        <f t="shared" si="0"/>
        <v/>
      </c>
      <c r="P3" s="140" t="str">
        <f t="shared" si="0"/>
        <v/>
      </c>
      <c r="Q3" s="140" t="str">
        <f t="shared" si="0"/>
        <v/>
      </c>
      <c r="R3" s="140" t="str">
        <f t="shared" si="0"/>
        <v/>
      </c>
      <c r="S3" s="140" t="str">
        <f t="shared" si="0"/>
        <v/>
      </c>
      <c r="T3" s="141" t="str">
        <f t="shared" si="0"/>
        <v/>
      </c>
      <c r="V3" s="92"/>
    </row>
    <row r="4" spans="1:22" ht="21" customHeight="1">
      <c r="B4" s="133"/>
      <c r="D4" s="246"/>
      <c r="E4" s="247"/>
      <c r="F4" s="248"/>
      <c r="G4" s="259">
        <f>F1</f>
        <v>5</v>
      </c>
      <c r="H4" s="260"/>
      <c r="I4" s="261">
        <f>IF(F1=1,12,F1-1)</f>
        <v>4</v>
      </c>
      <c r="J4" s="262"/>
      <c r="K4" s="143">
        <f>IF(I4=1,12,I4-1)</f>
        <v>3</v>
      </c>
      <c r="L4" s="143">
        <f>IF(K4=1,12,K4-1)</f>
        <v>2</v>
      </c>
      <c r="M4" s="142">
        <f t="shared" ref="M4:T4" si="1">IF(L4=1,12,L4-1)</f>
        <v>1</v>
      </c>
      <c r="N4" s="143">
        <f t="shared" si="1"/>
        <v>12</v>
      </c>
      <c r="O4" s="143">
        <f t="shared" si="1"/>
        <v>11</v>
      </c>
      <c r="P4" s="143">
        <f t="shared" si="1"/>
        <v>10</v>
      </c>
      <c r="Q4" s="143">
        <f t="shared" si="1"/>
        <v>9</v>
      </c>
      <c r="R4" s="143">
        <f t="shared" si="1"/>
        <v>8</v>
      </c>
      <c r="S4" s="143">
        <f t="shared" si="1"/>
        <v>7</v>
      </c>
      <c r="T4" s="144">
        <f t="shared" si="1"/>
        <v>6</v>
      </c>
      <c r="V4" s="83">
        <f>'Par90'!S6</f>
        <v>12</v>
      </c>
    </row>
    <row r="5" spans="1:22" ht="16.5" customHeight="1">
      <c r="A5" s="125"/>
      <c r="B5" s="134" t="s">
        <v>2034</v>
      </c>
      <c r="D5" s="44" t="s">
        <v>14</v>
      </c>
      <c r="E5" s="6" t="str">
        <f>'Par90'!G5</f>
        <v>荒野 泰男</v>
      </c>
      <c r="F5" s="121" t="str">
        <f t="shared" ref="F5:F29" ca="1" si="2">IF(I5="","",IF(G5="","",IF(H5=J5,"",IF(G5&gt;I5,"Down","Up!"))))</f>
        <v/>
      </c>
      <c r="G5" s="86">
        <f ca="1">IFERROR(VLOOKUP(SUBSTITUTE(E5," ",""),INDIRECT($V$11&amp;"!$a$1:$d$5000"),3,FALSE),"")</f>
        <v>16.100000000000001</v>
      </c>
      <c r="H5" s="6" t="str">
        <f ca="1">IF(G5="","",IF(G5&lt;$V$4,"S",IF(G5&gt;=$V$6,"B","A")))</f>
        <v>A</v>
      </c>
      <c r="I5" s="33">
        <f ca="1">IFERROR(VLOOKUP(SUBSTITUTE($E5," ",""),INDIRECT($V$12&amp;"!$a$1:$d$5000"),3,FALSE),"")</f>
        <v>15</v>
      </c>
      <c r="J5" s="13" t="str">
        <f ca="1">IF(I5="","",IF(I5&lt;$V$4,"S",IF(I5&gt;=$V$6,"B","A")))</f>
        <v>A</v>
      </c>
      <c r="K5" s="75">
        <f ca="1">IFERROR(VLOOKUP(SUBSTITUTE($E5," ",""),INDIRECT($V$13&amp;"!$a$1:$d$5000"),3,FALSE),"")</f>
        <v>14.7</v>
      </c>
      <c r="L5" s="75">
        <f ca="1">IFERROR(VLOOKUP(SUBSTITUTE($E5," ",""),INDIRECT($V$14&amp;"!$a$1:$d$5000"),3,FALSE),"")</f>
        <v>14.7</v>
      </c>
      <c r="M5" s="75">
        <f ca="1">IFERROR(VLOOKUP(SUBSTITUTE($E5," ",""),INDIRECT($V$15&amp;"!$a$1:$d$5000"),3,FALSE),"")</f>
        <v>14.4</v>
      </c>
      <c r="N5" s="75">
        <f ca="1">IFERROR(VLOOKUP(SUBSTITUTE($E5," ",""),INDIRECT($V$16&amp;"!$a$1:$d$5000"),3,FALSE),"")</f>
        <v>14.7</v>
      </c>
      <c r="O5" s="75">
        <f ca="1">IFERROR(VLOOKUP(SUBSTITUTE($E5," ",""),INDIRECT($V$17&amp;"!$a$1:$d$5000"),3,FALSE),"")</f>
        <v>14.7</v>
      </c>
      <c r="P5" s="75">
        <f ca="1">IFERROR(VLOOKUP(SUBSTITUTE($E5," ",""),INDIRECT($V$18&amp;"!$a$1:$d$5000"),3,FALSE),"")</f>
        <v>14.4</v>
      </c>
      <c r="Q5" s="75">
        <f ca="1">IFERROR(VLOOKUP(SUBSTITUTE($E5," ",""),INDIRECT($V$19&amp;"!$a$1:$d$5000"),3,FALSE),"")</f>
        <v>15.6</v>
      </c>
      <c r="R5" s="75">
        <f ca="1">IFERROR(VLOOKUP(SUBSTITUTE($E5," ",""),INDIRECT($V$20&amp;"!$a$1:$d$5000"),3,FALSE),"")</f>
        <v>16</v>
      </c>
      <c r="S5" s="75">
        <f ca="1">IFERROR(VLOOKUP(SUBSTITUTE($E5," ",""),INDIRECT($V$21&amp;"!$a$1:$d$5000"),3,FALSE),"")</f>
        <v>16</v>
      </c>
      <c r="T5" s="76">
        <f ca="1">IFERROR(VLOOKUP(SUBSTITUTE($E5," ",""),INDIRECT($V$22&amp;"!$a$1:$d$5000"),3,FALSE),"")</f>
        <v>16.7</v>
      </c>
      <c r="V5" s="82" t="s">
        <v>18</v>
      </c>
    </row>
    <row r="6" spans="1:22" ht="16.5" customHeight="1">
      <c r="A6" s="126"/>
      <c r="B6" s="132" t="s">
        <v>2035</v>
      </c>
      <c r="D6" s="5" t="s">
        <v>14</v>
      </c>
      <c r="E6" s="13" t="str">
        <f>'Par90'!G6</f>
        <v>上野 一秋</v>
      </c>
      <c r="F6" s="123" t="str">
        <f t="shared" ca="1" si="2"/>
        <v/>
      </c>
      <c r="G6" s="87">
        <f t="shared" ref="G6:G29" ca="1" si="3">IFERROR(VLOOKUP(SUBSTITUTE(E6," ",""),INDIRECT($V$11&amp;"!$a$1:$d$5000"),3,FALSE),"")</f>
        <v>27.5</v>
      </c>
      <c r="H6" s="62" t="str">
        <f t="shared" ref="H6:H29" ca="1" si="4">IF(G6="","",IF(G6&lt;$V$4,"S",IF(G6&gt;=$V$6,"B","A")))</f>
        <v>B</v>
      </c>
      <c r="I6" s="9">
        <f t="shared" ref="I6:I29" ca="1" si="5">IFERROR(VLOOKUP(SUBSTITUTE($E6," ",""),INDIRECT($V$12&amp;"!$a$1:$d$5000"),3,FALSE),"")</f>
        <v>27.3</v>
      </c>
      <c r="J6" s="8" t="str">
        <f t="shared" ref="J6:J29" ca="1" si="6">IF(I6="","",IF(I6&lt;$V$4,"S",IF(I6&gt;=$V$6,"B","A")))</f>
        <v>B</v>
      </c>
      <c r="K6" s="77">
        <f t="shared" ref="K6:K29" ca="1" si="7">IFERROR(VLOOKUP(SUBSTITUTE($E6," ",""),INDIRECT($V$13&amp;"!$a$1:$d$5000"),3,FALSE),"")</f>
        <v>26</v>
      </c>
      <c r="L6" s="77">
        <f t="shared" ref="L6:L29" ca="1" si="8">IFERROR(VLOOKUP(SUBSTITUTE($E6," ",""),INDIRECT($V$14&amp;"!$a$1:$d$5000"),3,FALSE),"")</f>
        <v>25.5</v>
      </c>
      <c r="M6" s="77">
        <f t="shared" ref="M6:M29" ca="1" si="9">IFERROR(VLOOKUP(SUBSTITUTE($E6," ",""),INDIRECT($V$15&amp;"!$a$1:$d$5000"),3,FALSE),"")</f>
        <v>25.5</v>
      </c>
      <c r="N6" s="77">
        <f t="shared" ref="N6:N29" ca="1" si="10">IFERROR(VLOOKUP(SUBSTITUTE($E6," ",""),INDIRECT($V$16&amp;"!$a$1:$d$5000"),3,FALSE),"")</f>
        <v>25.9</v>
      </c>
      <c r="O6" s="77">
        <f t="shared" ref="O6:O29" ca="1" si="11">IFERROR(VLOOKUP(SUBSTITUTE($E6," ",""),INDIRECT($V$17&amp;"!$a$1:$d$5000"),3,FALSE),"")</f>
        <v>25.9</v>
      </c>
      <c r="P6" s="77">
        <f t="shared" ref="P6:P29" ca="1" si="12">IFERROR(VLOOKUP(SUBSTITUTE($E6," ",""),INDIRECT($V$18&amp;"!$a$1:$d$5000"),3,FALSE),"")</f>
        <v>25.9</v>
      </c>
      <c r="Q6" s="77">
        <f t="shared" ref="Q6:Q29" ca="1" si="13">IFERROR(VLOOKUP(SUBSTITUTE($E6," ",""),INDIRECT($V$19&amp;"!$a$1:$d$5000"),3,FALSE),"")</f>
        <v>25.9</v>
      </c>
      <c r="R6" s="77">
        <f t="shared" ref="R6:R29" ca="1" si="14">IFERROR(VLOOKUP(SUBSTITUTE($E6," ",""),INDIRECT($V$20&amp;"!$a$1:$d$5000"),3,FALSE),"")</f>
        <v>25.9</v>
      </c>
      <c r="S6" s="77">
        <f t="shared" ref="S6:S29" ca="1" si="15">IFERROR(VLOOKUP(SUBSTITUTE($E6," ",""),INDIRECT($V$21&amp;"!$a$1:$d$5000"),3,FALSE),"")</f>
        <v>26.9</v>
      </c>
      <c r="T6" s="74">
        <f t="shared" ref="T6:T29" ca="1" si="16">IFERROR(VLOOKUP(SUBSTITUTE($E6," ",""),INDIRECT($V$22&amp;"!$a$1:$d$5000"),3,FALSE),"")</f>
        <v>27</v>
      </c>
      <c r="V6" s="83">
        <f>'Par90'!T6</f>
        <v>20</v>
      </c>
    </row>
    <row r="7" spans="1:22" ht="16.5" customHeight="1">
      <c r="A7" s="126"/>
      <c r="B7" s="132" t="s">
        <v>13</v>
      </c>
      <c r="D7" s="7" t="s">
        <v>14</v>
      </c>
      <c r="E7" s="8" t="str">
        <f>'Par90'!G7</f>
        <v>榎本 裕司</v>
      </c>
      <c r="F7" s="122" t="str">
        <f t="shared" ca="1" si="2"/>
        <v/>
      </c>
      <c r="G7" s="87">
        <f t="shared" ca="1" si="3"/>
        <v>10.199999999999999</v>
      </c>
      <c r="H7" s="62" t="str">
        <f t="shared" ca="1" si="4"/>
        <v>S</v>
      </c>
      <c r="I7" s="9">
        <f t="shared" ca="1" si="5"/>
        <v>10</v>
      </c>
      <c r="J7" s="8" t="str">
        <f t="shared" ca="1" si="6"/>
        <v>S</v>
      </c>
      <c r="K7" s="77">
        <f t="shared" ca="1" si="7"/>
        <v>9.6</v>
      </c>
      <c r="L7" s="77">
        <f t="shared" ca="1" si="8"/>
        <v>9.6</v>
      </c>
      <c r="M7" s="77">
        <f t="shared" ca="1" si="9"/>
        <v>9.3000000000000007</v>
      </c>
      <c r="N7" s="77">
        <f t="shared" ca="1" si="10"/>
        <v>9.3000000000000007</v>
      </c>
      <c r="O7" s="77">
        <f t="shared" ca="1" si="11"/>
        <v>9.1999999999999993</v>
      </c>
      <c r="P7" s="77">
        <f t="shared" ca="1" si="12"/>
        <v>9.1999999999999993</v>
      </c>
      <c r="Q7" s="77">
        <f t="shared" ca="1" si="13"/>
        <v>9.4</v>
      </c>
      <c r="R7" s="77">
        <f t="shared" ca="1" si="14"/>
        <v>9.3000000000000007</v>
      </c>
      <c r="S7" s="77">
        <f t="shared" ca="1" si="15"/>
        <v>9.3000000000000007</v>
      </c>
      <c r="T7" s="74">
        <f t="shared" ca="1" si="16"/>
        <v>9.3000000000000007</v>
      </c>
      <c r="V7" s="82" t="s">
        <v>2036</v>
      </c>
    </row>
    <row r="8" spans="1:22" ht="16.5" customHeight="1">
      <c r="A8" s="126"/>
      <c r="B8" s="132" t="s">
        <v>2037</v>
      </c>
      <c r="D8" s="7" t="s">
        <v>14</v>
      </c>
      <c r="E8" s="8" t="str">
        <f>'Par90'!G8</f>
        <v>大間知 基彰</v>
      </c>
      <c r="F8" s="122" t="str">
        <f t="shared" ca="1" si="2"/>
        <v/>
      </c>
      <c r="G8" s="87">
        <f t="shared" ca="1" si="3"/>
        <v>33.299999999999997</v>
      </c>
      <c r="H8" s="62" t="str">
        <f t="shared" ca="1" si="4"/>
        <v>B</v>
      </c>
      <c r="I8" s="9">
        <f t="shared" ca="1" si="5"/>
        <v>32.6</v>
      </c>
      <c r="J8" s="8" t="str">
        <f t="shared" ca="1" si="6"/>
        <v>B</v>
      </c>
      <c r="K8" s="77">
        <f t="shared" ca="1" si="7"/>
        <v>32.6</v>
      </c>
      <c r="L8" s="77">
        <f t="shared" ca="1" si="8"/>
        <v>32.6</v>
      </c>
      <c r="M8" s="77">
        <f t="shared" ca="1" si="9"/>
        <v>32.6</v>
      </c>
      <c r="N8" s="77">
        <f t="shared" ca="1" si="10"/>
        <v>32.299999999999997</v>
      </c>
      <c r="O8" s="77">
        <f t="shared" ca="1" si="11"/>
        <v>31.9</v>
      </c>
      <c r="P8" s="77">
        <f t="shared" ca="1" si="12"/>
        <v>31.9</v>
      </c>
      <c r="Q8" s="77">
        <f t="shared" ca="1" si="13"/>
        <v>31.5</v>
      </c>
      <c r="R8" s="77">
        <f t="shared" ca="1" si="14"/>
        <v>31.5</v>
      </c>
      <c r="S8" s="77">
        <f t="shared" ca="1" si="15"/>
        <v>31.3</v>
      </c>
      <c r="T8" s="74">
        <f t="shared" ca="1" si="16"/>
        <v>31.3</v>
      </c>
      <c r="V8" s="84">
        <f>V6</f>
        <v>20</v>
      </c>
    </row>
    <row r="9" spans="1:22" ht="16.5" customHeight="1">
      <c r="A9" s="126"/>
      <c r="B9" s="132" t="s">
        <v>2038</v>
      </c>
      <c r="D9" s="5" t="s">
        <v>14</v>
      </c>
      <c r="E9" s="13" t="str">
        <f>'Par90'!G9</f>
        <v>狩野 裕昭</v>
      </c>
      <c r="F9" s="123" t="str">
        <f t="shared" ca="1" si="2"/>
        <v/>
      </c>
      <c r="G9" s="88">
        <f t="shared" ca="1" si="3"/>
        <v>20.7</v>
      </c>
      <c r="H9" s="63" t="str">
        <f t="shared" ca="1" si="4"/>
        <v>B</v>
      </c>
      <c r="I9" s="34">
        <f t="shared" ca="1" si="5"/>
        <v>20.7</v>
      </c>
      <c r="J9" s="12" t="str">
        <f t="shared" ca="1" si="6"/>
        <v>B</v>
      </c>
      <c r="K9" s="78">
        <f t="shared" ca="1" si="7"/>
        <v>20.6</v>
      </c>
      <c r="L9" s="78">
        <f t="shared" ca="1" si="8"/>
        <v>20.5</v>
      </c>
      <c r="M9" s="78">
        <f t="shared" ca="1" si="9"/>
        <v>20.7</v>
      </c>
      <c r="N9" s="78">
        <f t="shared" ca="1" si="10"/>
        <v>20.2</v>
      </c>
      <c r="O9" s="78">
        <f t="shared" ca="1" si="11"/>
        <v>19.899999999999999</v>
      </c>
      <c r="P9" s="78">
        <f t="shared" ca="1" si="12"/>
        <v>20.3</v>
      </c>
      <c r="Q9" s="78">
        <f t="shared" ca="1" si="13"/>
        <v>20.6</v>
      </c>
      <c r="R9" s="78">
        <f t="shared" ca="1" si="14"/>
        <v>20.6</v>
      </c>
      <c r="S9" s="78">
        <f t="shared" ca="1" si="15"/>
        <v>20.5</v>
      </c>
      <c r="T9" s="79">
        <f t="shared" ca="1" si="16"/>
        <v>20.5</v>
      </c>
      <c r="V9" s="100"/>
    </row>
    <row r="10" spans="1:22" ht="16.5" customHeight="1">
      <c r="A10" s="126"/>
      <c r="B10" s="132" t="s">
        <v>19</v>
      </c>
      <c r="D10" s="44" t="s">
        <v>14</v>
      </c>
      <c r="E10" s="6" t="str">
        <f>'Par90'!G10</f>
        <v>鴨下 隆一</v>
      </c>
      <c r="F10" s="121" t="str">
        <f t="shared" ca="1" si="2"/>
        <v/>
      </c>
      <c r="G10" s="86">
        <f t="shared" ca="1" si="3"/>
        <v>19.3</v>
      </c>
      <c r="H10" s="65" t="str">
        <f t="shared" ca="1" si="4"/>
        <v>A</v>
      </c>
      <c r="I10" s="33">
        <f t="shared" ca="1" si="5"/>
        <v>19.5</v>
      </c>
      <c r="J10" s="13" t="str">
        <f t="shared" ca="1" si="6"/>
        <v>A</v>
      </c>
      <c r="K10" s="75">
        <f t="shared" ca="1" si="7"/>
        <v>19.100000000000001</v>
      </c>
      <c r="L10" s="75">
        <f t="shared" ca="1" si="8"/>
        <v>19.100000000000001</v>
      </c>
      <c r="M10" s="75">
        <f t="shared" ca="1" si="9"/>
        <v>20.100000000000001</v>
      </c>
      <c r="N10" s="75">
        <f t="shared" ca="1" si="10"/>
        <v>18.600000000000001</v>
      </c>
      <c r="O10" s="75">
        <f t="shared" ca="1" si="11"/>
        <v>17.2</v>
      </c>
      <c r="P10" s="75">
        <f t="shared" ca="1" si="12"/>
        <v>17.2</v>
      </c>
      <c r="Q10" s="75">
        <f t="shared" ca="1" si="13"/>
        <v>17.2</v>
      </c>
      <c r="R10" s="75">
        <f t="shared" ca="1" si="14"/>
        <v>17.2</v>
      </c>
      <c r="S10" s="75">
        <f t="shared" ca="1" si="15"/>
        <v>19.5</v>
      </c>
      <c r="T10" s="76">
        <f t="shared" ca="1" si="16"/>
        <v>20</v>
      </c>
      <c r="V10" s="100"/>
    </row>
    <row r="11" spans="1:22" ht="16.5" customHeight="1">
      <c r="A11" s="126"/>
      <c r="B11" s="132" t="s">
        <v>2039</v>
      </c>
      <c r="D11" s="5" t="s">
        <v>14</v>
      </c>
      <c r="E11" s="13" t="str">
        <f>'Par90'!G11</f>
        <v>北村 肇</v>
      </c>
      <c r="F11" s="123" t="str">
        <f t="shared" ca="1" si="2"/>
        <v/>
      </c>
      <c r="G11" s="87">
        <f t="shared" ca="1" si="3"/>
        <v>30.1</v>
      </c>
      <c r="H11" s="62" t="str">
        <f t="shared" ca="1" si="4"/>
        <v>B</v>
      </c>
      <c r="I11" s="9">
        <f t="shared" ca="1" si="5"/>
        <v>29.8</v>
      </c>
      <c r="J11" s="8" t="str">
        <f t="shared" ca="1" si="6"/>
        <v>B</v>
      </c>
      <c r="K11" s="77">
        <f t="shared" ca="1" si="7"/>
        <v>29.5</v>
      </c>
      <c r="L11" s="77">
        <f t="shared" ca="1" si="8"/>
        <v>28.7</v>
      </c>
      <c r="M11" s="77">
        <f t="shared" ca="1" si="9"/>
        <v>28.4</v>
      </c>
      <c r="N11" s="77">
        <f t="shared" ca="1" si="10"/>
        <v>28.4</v>
      </c>
      <c r="O11" s="77">
        <f t="shared" ca="1" si="11"/>
        <v>27.7</v>
      </c>
      <c r="P11" s="77">
        <f t="shared" ca="1" si="12"/>
        <v>27.7</v>
      </c>
      <c r="Q11" s="77">
        <f t="shared" ca="1" si="13"/>
        <v>27.7</v>
      </c>
      <c r="R11" s="77">
        <f t="shared" ca="1" si="14"/>
        <v>27.7</v>
      </c>
      <c r="S11" s="77">
        <f t="shared" ca="1" si="15"/>
        <v>27.7</v>
      </c>
      <c r="T11" s="74">
        <f t="shared" ca="1" si="16"/>
        <v>27.7</v>
      </c>
      <c r="V11" s="101">
        <f>'Par90'!S8</f>
        <v>202505</v>
      </c>
    </row>
    <row r="12" spans="1:22" ht="16.5" customHeight="1">
      <c r="A12" s="126"/>
      <c r="B12" s="132" t="s">
        <v>2040</v>
      </c>
      <c r="D12" s="7" t="s">
        <v>14</v>
      </c>
      <c r="E12" s="8" t="str">
        <f>'Par90'!G12</f>
        <v>櫻井 将</v>
      </c>
      <c r="F12" s="122" t="str">
        <f t="shared" ca="1" si="2"/>
        <v/>
      </c>
      <c r="G12" s="87">
        <f t="shared" ca="1" si="3"/>
        <v>23.4</v>
      </c>
      <c r="H12" s="62" t="str">
        <f t="shared" ca="1" si="4"/>
        <v>B</v>
      </c>
      <c r="I12" s="9">
        <f t="shared" ca="1" si="5"/>
        <v>23.4</v>
      </c>
      <c r="J12" s="8" t="str">
        <f t="shared" ca="1" si="6"/>
        <v>B</v>
      </c>
      <c r="K12" s="77">
        <f t="shared" ca="1" si="7"/>
        <v>23.4</v>
      </c>
      <c r="L12" s="77">
        <f t="shared" ca="1" si="8"/>
        <v>22.5</v>
      </c>
      <c r="M12" s="77">
        <f t="shared" ca="1" si="9"/>
        <v>23.1</v>
      </c>
      <c r="N12" s="77">
        <f t="shared" ca="1" si="10"/>
        <v>23.2</v>
      </c>
      <c r="O12" s="77">
        <f t="shared" ca="1" si="11"/>
        <v>22</v>
      </c>
      <c r="P12" s="77">
        <f t="shared" ca="1" si="12"/>
        <v>21.5</v>
      </c>
      <c r="Q12" s="77">
        <f t="shared" ca="1" si="13"/>
        <v>20.9</v>
      </c>
      <c r="R12" s="77">
        <f t="shared" ca="1" si="14"/>
        <v>20.9</v>
      </c>
      <c r="S12" s="77">
        <f t="shared" ca="1" si="15"/>
        <v>20.9</v>
      </c>
      <c r="T12" s="74">
        <f t="shared" ca="1" si="16"/>
        <v>20.6</v>
      </c>
      <c r="V12" s="102">
        <f>'Par90'!S9</f>
        <v>202504</v>
      </c>
    </row>
    <row r="13" spans="1:22" ht="16.5" customHeight="1">
      <c r="A13" s="126"/>
      <c r="B13" s="132" t="s">
        <v>2041</v>
      </c>
      <c r="D13" s="7" t="s">
        <v>14</v>
      </c>
      <c r="E13" s="8" t="str">
        <f>'Par90'!G13</f>
        <v>柴田 保夫</v>
      </c>
      <c r="F13" s="122" t="str">
        <f t="shared" ca="1" si="2"/>
        <v>Down</v>
      </c>
      <c r="G13" s="87">
        <f t="shared" ca="1" si="3"/>
        <v>20.100000000000001</v>
      </c>
      <c r="H13" s="62" t="str">
        <f t="shared" ca="1" si="4"/>
        <v>B</v>
      </c>
      <c r="I13" s="9">
        <f t="shared" ca="1" si="5"/>
        <v>19.600000000000001</v>
      </c>
      <c r="J13" s="8" t="str">
        <f t="shared" ca="1" si="6"/>
        <v>A</v>
      </c>
      <c r="K13" s="77">
        <f t="shared" ca="1" si="7"/>
        <v>19.7</v>
      </c>
      <c r="L13" s="77">
        <f t="shared" ca="1" si="8"/>
        <v>19.600000000000001</v>
      </c>
      <c r="M13" s="77">
        <f t="shared" ca="1" si="9"/>
        <v>18</v>
      </c>
      <c r="N13" s="77">
        <f t="shared" ca="1" si="10"/>
        <v>18</v>
      </c>
      <c r="O13" s="77">
        <f t="shared" ca="1" si="11"/>
        <v>18.600000000000001</v>
      </c>
      <c r="P13" s="77">
        <f t="shared" ca="1" si="12"/>
        <v>18.2</v>
      </c>
      <c r="Q13" s="77">
        <f t="shared" ca="1" si="13"/>
        <v>18.5</v>
      </c>
      <c r="R13" s="77">
        <f t="shared" ca="1" si="14"/>
        <v>19.3</v>
      </c>
      <c r="S13" s="77">
        <f t="shared" ca="1" si="15"/>
        <v>19.899999999999999</v>
      </c>
      <c r="T13" s="74">
        <f t="shared" ca="1" si="16"/>
        <v>20.8</v>
      </c>
      <c r="V13" s="102">
        <f>'Par90'!S10</f>
        <v>202503</v>
      </c>
    </row>
    <row r="14" spans="1:22" ht="16.5" customHeight="1">
      <c r="A14" s="126"/>
      <c r="B14" s="132" t="s">
        <v>2042</v>
      </c>
      <c r="D14" s="5" t="s">
        <v>14</v>
      </c>
      <c r="E14" s="13" t="str">
        <f>'Par90'!G14</f>
        <v>末岡 いずみ</v>
      </c>
      <c r="F14" s="123" t="str">
        <f t="shared" ca="1" si="2"/>
        <v/>
      </c>
      <c r="G14" s="88">
        <f t="shared" ca="1" si="3"/>
        <v>18</v>
      </c>
      <c r="H14" s="63" t="str">
        <f t="shared" ca="1" si="4"/>
        <v>A</v>
      </c>
      <c r="I14" s="34">
        <f t="shared" ca="1" si="5"/>
        <v>17.7</v>
      </c>
      <c r="J14" s="12" t="str">
        <f t="shared" ca="1" si="6"/>
        <v>A</v>
      </c>
      <c r="K14" s="78">
        <f t="shared" ca="1" si="7"/>
        <v>17.7</v>
      </c>
      <c r="L14" s="77">
        <f t="shared" ca="1" si="8"/>
        <v>17.399999999999999</v>
      </c>
      <c r="M14" s="77">
        <f t="shared" ca="1" si="9"/>
        <v>16.5</v>
      </c>
      <c r="N14" s="77">
        <f t="shared" ca="1" si="10"/>
        <v>16.2</v>
      </c>
      <c r="O14" s="77">
        <f t="shared" ca="1" si="11"/>
        <v>16.399999999999999</v>
      </c>
      <c r="P14" s="77">
        <f t="shared" ca="1" si="12"/>
        <v>16.399999999999999</v>
      </c>
      <c r="Q14" s="77">
        <f t="shared" ca="1" si="13"/>
        <v>16.5</v>
      </c>
      <c r="R14" s="77">
        <f t="shared" ca="1" si="14"/>
        <v>16.8</v>
      </c>
      <c r="S14" s="77">
        <f t="shared" ca="1" si="15"/>
        <v>16.600000000000001</v>
      </c>
      <c r="T14" s="74">
        <f t="shared" ca="1" si="16"/>
        <v>16.600000000000001</v>
      </c>
      <c r="V14" s="102">
        <f>'Par90'!S11</f>
        <v>202502</v>
      </c>
    </row>
    <row r="15" spans="1:22" ht="16.5" customHeight="1">
      <c r="A15" s="126"/>
      <c r="B15" s="132" t="s">
        <v>23</v>
      </c>
      <c r="D15" s="44" t="s">
        <v>14</v>
      </c>
      <c r="E15" s="6" t="str">
        <f>'Par90'!G15</f>
        <v>長濱 正信</v>
      </c>
      <c r="F15" s="121" t="str">
        <f t="shared" ca="1" si="2"/>
        <v/>
      </c>
      <c r="G15" s="86">
        <f t="shared" ca="1" si="3"/>
        <v>29.2</v>
      </c>
      <c r="H15" s="65" t="str">
        <f t="shared" ca="1" si="4"/>
        <v>B</v>
      </c>
      <c r="I15" s="33">
        <f t="shared" ca="1" si="5"/>
        <v>29.3</v>
      </c>
      <c r="J15" s="13" t="str">
        <f t="shared" ca="1" si="6"/>
        <v>B</v>
      </c>
      <c r="K15" s="75">
        <f t="shared" ca="1" si="7"/>
        <v>29.7</v>
      </c>
      <c r="L15" s="75">
        <f t="shared" ca="1" si="8"/>
        <v>29.4</v>
      </c>
      <c r="M15" s="75">
        <f t="shared" ca="1" si="9"/>
        <v>29.4</v>
      </c>
      <c r="N15" s="75">
        <f t="shared" ca="1" si="10"/>
        <v>29.4</v>
      </c>
      <c r="O15" s="75">
        <f t="shared" ca="1" si="11"/>
        <v>29.5</v>
      </c>
      <c r="P15" s="75">
        <f t="shared" ca="1" si="12"/>
        <v>28.6</v>
      </c>
      <c r="Q15" s="75">
        <f t="shared" ca="1" si="13"/>
        <v>28.8</v>
      </c>
      <c r="R15" s="75">
        <f t="shared" ca="1" si="14"/>
        <v>28.4</v>
      </c>
      <c r="S15" s="75">
        <f t="shared" ca="1" si="15"/>
        <v>28.1</v>
      </c>
      <c r="T15" s="76">
        <f t="shared" ca="1" si="16"/>
        <v>27.8</v>
      </c>
      <c r="V15" s="103">
        <f>'Par90'!T8</f>
        <v>202501</v>
      </c>
    </row>
    <row r="16" spans="1:22" ht="16.5" customHeight="1">
      <c r="A16" s="126"/>
      <c r="B16" s="132" t="s">
        <v>2043</v>
      </c>
      <c r="D16" s="5" t="s">
        <v>14</v>
      </c>
      <c r="E16" s="13" t="str">
        <f>'Par90'!G16</f>
        <v>中山 博</v>
      </c>
      <c r="F16" s="123" t="str">
        <f t="shared" ca="1" si="2"/>
        <v/>
      </c>
      <c r="G16" s="87">
        <f t="shared" ca="1" si="3"/>
        <v>25.5</v>
      </c>
      <c r="H16" s="62" t="str">
        <f t="shared" ca="1" si="4"/>
        <v>B</v>
      </c>
      <c r="I16" s="9">
        <f t="shared" ca="1" si="5"/>
        <v>25.4</v>
      </c>
      <c r="J16" s="8" t="str">
        <f t="shared" ca="1" si="6"/>
        <v>B</v>
      </c>
      <c r="K16" s="77">
        <f t="shared" ca="1" si="7"/>
        <v>25.4</v>
      </c>
      <c r="L16" s="77">
        <f t="shared" ca="1" si="8"/>
        <v>25.4</v>
      </c>
      <c r="M16" s="77">
        <f t="shared" ca="1" si="9"/>
        <v>25.4</v>
      </c>
      <c r="N16" s="77">
        <f t="shared" ca="1" si="10"/>
        <v>25.6</v>
      </c>
      <c r="O16" s="77">
        <f t="shared" ca="1" si="11"/>
        <v>26.1</v>
      </c>
      <c r="P16" s="77">
        <f t="shared" ca="1" si="12"/>
        <v>26.1</v>
      </c>
      <c r="Q16" s="77">
        <f t="shared" ca="1" si="13"/>
        <v>26.1</v>
      </c>
      <c r="R16" s="77">
        <f t="shared" ca="1" si="14"/>
        <v>26.1</v>
      </c>
      <c r="S16" s="77">
        <f t="shared" ca="1" si="15"/>
        <v>26.6</v>
      </c>
      <c r="T16" s="74">
        <f t="shared" ca="1" si="16"/>
        <v>26.8</v>
      </c>
      <c r="V16" s="103">
        <f>'Par90'!T9</f>
        <v>202412</v>
      </c>
    </row>
    <row r="17" spans="1:22" ht="16.5" customHeight="1">
      <c r="A17" s="126"/>
      <c r="B17" s="132" t="s">
        <v>2044</v>
      </c>
      <c r="D17" s="7" t="s">
        <v>14</v>
      </c>
      <c r="E17" s="8" t="str">
        <f>'Par90'!G17</f>
        <v>橋本 宏</v>
      </c>
      <c r="F17" s="122" t="str">
        <f t="shared" ca="1" si="2"/>
        <v/>
      </c>
      <c r="G17" s="87">
        <f t="shared" ca="1" si="3"/>
        <v>26.2</v>
      </c>
      <c r="H17" s="62" t="str">
        <f t="shared" ca="1" si="4"/>
        <v>B</v>
      </c>
      <c r="I17" s="9">
        <f t="shared" ca="1" si="5"/>
        <v>26.1</v>
      </c>
      <c r="J17" s="8" t="str">
        <f t="shared" ca="1" si="6"/>
        <v>B</v>
      </c>
      <c r="K17" s="77">
        <f t="shared" ca="1" si="7"/>
        <v>25.4</v>
      </c>
      <c r="L17" s="77">
        <f t="shared" ca="1" si="8"/>
        <v>26.2</v>
      </c>
      <c r="M17" s="77">
        <f t="shared" ca="1" si="9"/>
        <v>25.1</v>
      </c>
      <c r="N17" s="77">
        <f t="shared" ca="1" si="10"/>
        <v>25.2</v>
      </c>
      <c r="O17" s="77">
        <f t="shared" ca="1" si="11"/>
        <v>24.2</v>
      </c>
      <c r="P17" s="77">
        <f t="shared" ca="1" si="12"/>
        <v>23.7</v>
      </c>
      <c r="Q17" s="77">
        <f t="shared" ca="1" si="13"/>
        <v>23.4</v>
      </c>
      <c r="R17" s="77">
        <f t="shared" ca="1" si="14"/>
        <v>23.8</v>
      </c>
      <c r="S17" s="77">
        <f t="shared" ca="1" si="15"/>
        <v>23.6</v>
      </c>
      <c r="T17" s="74">
        <f t="shared" ca="1" si="16"/>
        <v>24</v>
      </c>
      <c r="V17" s="103">
        <f>'Par90'!T10</f>
        <v>202411</v>
      </c>
    </row>
    <row r="18" spans="1:22" ht="16.5" customHeight="1">
      <c r="A18" s="126"/>
      <c r="B18" s="132" t="s">
        <v>2045</v>
      </c>
      <c r="D18" s="7" t="s">
        <v>14</v>
      </c>
      <c r="E18" s="8" t="str">
        <f>'Par90'!G18</f>
        <v>馬場 正利</v>
      </c>
      <c r="F18" s="122" t="str">
        <f t="shared" ca="1" si="2"/>
        <v/>
      </c>
      <c r="G18" s="87">
        <f t="shared" ca="1" si="3"/>
        <v>30.1</v>
      </c>
      <c r="H18" s="62" t="str">
        <f t="shared" ca="1" si="4"/>
        <v>B</v>
      </c>
      <c r="I18" s="9">
        <f t="shared" ca="1" si="5"/>
        <v>29.3</v>
      </c>
      <c r="J18" s="8" t="str">
        <f t="shared" ca="1" si="6"/>
        <v>B</v>
      </c>
      <c r="K18" s="77">
        <f t="shared" ca="1" si="7"/>
        <v>29.3</v>
      </c>
      <c r="L18" s="77">
        <f t="shared" ca="1" si="8"/>
        <v>29.3</v>
      </c>
      <c r="M18" s="77">
        <f t="shared" ca="1" si="9"/>
        <v>28.1</v>
      </c>
      <c r="N18" s="77">
        <f t="shared" ca="1" si="10"/>
        <v>27.6</v>
      </c>
      <c r="O18" s="77">
        <f t="shared" ca="1" si="11"/>
        <v>27.1</v>
      </c>
      <c r="P18" s="77">
        <f t="shared" ca="1" si="12"/>
        <v>27.2</v>
      </c>
      <c r="Q18" s="77">
        <f t="shared" ca="1" si="13"/>
        <v>27.2</v>
      </c>
      <c r="R18" s="77">
        <f t="shared" ca="1" si="14"/>
        <v>26.8</v>
      </c>
      <c r="S18" s="77">
        <f t="shared" ca="1" si="15"/>
        <v>26.8</v>
      </c>
      <c r="T18" s="74">
        <f t="shared" ca="1" si="16"/>
        <v>26.8</v>
      </c>
      <c r="V18" s="103">
        <f>'Par90'!T11</f>
        <v>202410</v>
      </c>
    </row>
    <row r="19" spans="1:22" ht="16.5" customHeight="1">
      <c r="A19" s="126"/>
      <c r="B19" s="132" t="s">
        <v>25</v>
      </c>
      <c r="D19" s="5" t="s">
        <v>14</v>
      </c>
      <c r="E19" s="13" t="str">
        <f>'Par90'!G19</f>
        <v>堀田 和彦</v>
      </c>
      <c r="F19" s="123" t="str">
        <f t="shared" ca="1" si="2"/>
        <v/>
      </c>
      <c r="G19" s="88">
        <f t="shared" ca="1" si="3"/>
        <v>34.299999999999997</v>
      </c>
      <c r="H19" s="63" t="str">
        <f t="shared" ca="1" si="4"/>
        <v>B</v>
      </c>
      <c r="I19" s="34">
        <f t="shared" ca="1" si="5"/>
        <v>34.299999999999997</v>
      </c>
      <c r="J19" s="12" t="str">
        <f t="shared" ca="1" si="6"/>
        <v>B</v>
      </c>
      <c r="K19" s="78">
        <f t="shared" ca="1" si="7"/>
        <v>34.299999999999997</v>
      </c>
      <c r="L19" s="77">
        <f t="shared" ca="1" si="8"/>
        <v>34.299999999999997</v>
      </c>
      <c r="M19" s="77">
        <f t="shared" ca="1" si="9"/>
        <v>34.299999999999997</v>
      </c>
      <c r="N19" s="77">
        <f t="shared" ca="1" si="10"/>
        <v>34.299999999999997</v>
      </c>
      <c r="O19" s="77">
        <f t="shared" ca="1" si="11"/>
        <v>34.299999999999997</v>
      </c>
      <c r="P19" s="77">
        <f t="shared" ca="1" si="12"/>
        <v>34.299999999999997</v>
      </c>
      <c r="Q19" s="77">
        <f t="shared" ca="1" si="13"/>
        <v>34.299999999999997</v>
      </c>
      <c r="R19" s="77">
        <f t="shared" ca="1" si="14"/>
        <v>34.299999999999997</v>
      </c>
      <c r="S19" s="77">
        <f t="shared" ca="1" si="15"/>
        <v>34.299999999999997</v>
      </c>
      <c r="T19" s="74">
        <f t="shared" ca="1" si="16"/>
        <v>34.299999999999997</v>
      </c>
      <c r="V19" s="103">
        <f>'Par90'!U8</f>
        <v>202409</v>
      </c>
    </row>
    <row r="20" spans="1:22" ht="16.5" customHeight="1">
      <c r="A20" s="126"/>
      <c r="B20" s="132" t="s">
        <v>27</v>
      </c>
      <c r="D20" s="44" t="s">
        <v>14</v>
      </c>
      <c r="E20" s="6" t="str">
        <f>'Par90'!G20</f>
        <v>松岡 玉樹</v>
      </c>
      <c r="F20" s="121" t="str">
        <f t="shared" ca="1" si="2"/>
        <v/>
      </c>
      <c r="G20" s="86">
        <f t="shared" ca="1" si="3"/>
        <v>18.600000000000001</v>
      </c>
      <c r="H20" s="65" t="str">
        <f t="shared" ca="1" si="4"/>
        <v>A</v>
      </c>
      <c r="I20" s="33">
        <f t="shared" ca="1" si="5"/>
        <v>18.100000000000001</v>
      </c>
      <c r="J20" s="13" t="str">
        <f t="shared" ca="1" si="6"/>
        <v>A</v>
      </c>
      <c r="K20" s="75">
        <f t="shared" ca="1" si="7"/>
        <v>19.5</v>
      </c>
      <c r="L20" s="75">
        <f t="shared" ca="1" si="8"/>
        <v>18</v>
      </c>
      <c r="M20" s="75">
        <f t="shared" ca="1" si="9"/>
        <v>18</v>
      </c>
      <c r="N20" s="75">
        <f t="shared" ca="1" si="10"/>
        <v>18.3</v>
      </c>
      <c r="O20" s="75">
        <f t="shared" ca="1" si="11"/>
        <v>18.3</v>
      </c>
      <c r="P20" s="75">
        <f t="shared" ca="1" si="12"/>
        <v>19.100000000000001</v>
      </c>
      <c r="Q20" s="75">
        <f t="shared" ca="1" si="13"/>
        <v>19.100000000000001</v>
      </c>
      <c r="R20" s="75">
        <f t="shared" ca="1" si="14"/>
        <v>18.3</v>
      </c>
      <c r="S20" s="75">
        <f t="shared" ca="1" si="15"/>
        <v>18.3</v>
      </c>
      <c r="T20" s="76">
        <f t="shared" ca="1" si="16"/>
        <v>17.8</v>
      </c>
      <c r="V20" s="103">
        <f>'Par90'!U9</f>
        <v>202408</v>
      </c>
    </row>
    <row r="21" spans="1:22" ht="16.5" customHeight="1">
      <c r="A21" s="126"/>
      <c r="B21" s="132" t="s">
        <v>2046</v>
      </c>
      <c r="D21" s="5" t="s">
        <v>14</v>
      </c>
      <c r="E21" s="13" t="str">
        <f>'Par90'!G21</f>
        <v>松本 英彦</v>
      </c>
      <c r="F21" s="123" t="str">
        <f t="shared" ca="1" si="2"/>
        <v/>
      </c>
      <c r="G21" s="87">
        <f t="shared" ca="1" si="3"/>
        <v>28.5</v>
      </c>
      <c r="H21" s="62" t="str">
        <f t="shared" ca="1" si="4"/>
        <v>B</v>
      </c>
      <c r="I21" s="9">
        <f t="shared" ca="1" si="5"/>
        <v>28.5</v>
      </c>
      <c r="J21" s="8" t="str">
        <f t="shared" ca="1" si="6"/>
        <v>B</v>
      </c>
      <c r="K21" s="77">
        <f t="shared" ca="1" si="7"/>
        <v>28.5</v>
      </c>
      <c r="L21" s="77">
        <f t="shared" ca="1" si="8"/>
        <v>28.4</v>
      </c>
      <c r="M21" s="77">
        <f t="shared" ca="1" si="9"/>
        <v>28.4</v>
      </c>
      <c r="N21" s="77">
        <f t="shared" ca="1" si="10"/>
        <v>28.6</v>
      </c>
      <c r="O21" s="77">
        <f t="shared" ca="1" si="11"/>
        <v>28.4</v>
      </c>
      <c r="P21" s="77">
        <f t="shared" ca="1" si="12"/>
        <v>28.4</v>
      </c>
      <c r="Q21" s="77">
        <f t="shared" ca="1" si="13"/>
        <v>28.4</v>
      </c>
      <c r="R21" s="77">
        <f t="shared" ca="1" si="14"/>
        <v>28.4</v>
      </c>
      <c r="S21" s="77">
        <f t="shared" ca="1" si="15"/>
        <v>28.4</v>
      </c>
      <c r="T21" s="74">
        <f t="shared" ca="1" si="16"/>
        <v>28.4</v>
      </c>
      <c r="V21" s="103">
        <f>'Par90'!U10</f>
        <v>202407</v>
      </c>
    </row>
    <row r="22" spans="1:22" ht="16.5" customHeight="1">
      <c r="A22" s="126"/>
      <c r="B22" s="132" t="s">
        <v>31</v>
      </c>
      <c r="D22" s="7" t="s">
        <v>14</v>
      </c>
      <c r="E22" s="8" t="str">
        <f>'Par90'!G22</f>
        <v>松山 昌弘</v>
      </c>
      <c r="F22" s="122" t="str">
        <f t="shared" ca="1" si="2"/>
        <v/>
      </c>
      <c r="G22" s="87">
        <f t="shared" ca="1" si="3"/>
        <v>39</v>
      </c>
      <c r="H22" s="62" t="str">
        <f t="shared" ca="1" si="4"/>
        <v>B</v>
      </c>
      <c r="I22" s="9">
        <f t="shared" ca="1" si="5"/>
        <v>39</v>
      </c>
      <c r="J22" s="8" t="str">
        <f t="shared" ca="1" si="6"/>
        <v>B</v>
      </c>
      <c r="K22" s="77">
        <f t="shared" ca="1" si="7"/>
        <v>39.1</v>
      </c>
      <c r="L22" s="77">
        <f t="shared" ca="1" si="8"/>
        <v>39.6</v>
      </c>
      <c r="M22" s="77">
        <f t="shared" ca="1" si="9"/>
        <v>39.6</v>
      </c>
      <c r="N22" s="77">
        <f t="shared" ca="1" si="10"/>
        <v>39.5</v>
      </c>
      <c r="O22" s="77">
        <f t="shared" ca="1" si="11"/>
        <v>39.299999999999997</v>
      </c>
      <c r="P22" s="77">
        <f t="shared" ca="1" si="12"/>
        <v>39.4</v>
      </c>
      <c r="Q22" s="77">
        <f t="shared" ca="1" si="13"/>
        <v>39.4</v>
      </c>
      <c r="R22" s="77">
        <f t="shared" ca="1" si="14"/>
        <v>39.4</v>
      </c>
      <c r="S22" s="77">
        <f t="shared" ca="1" si="15"/>
        <v>39.1</v>
      </c>
      <c r="T22" s="74">
        <f t="shared" ca="1" si="16"/>
        <v>39.200000000000003</v>
      </c>
      <c r="V22" s="104">
        <f>'Par90'!U11</f>
        <v>202406</v>
      </c>
    </row>
    <row r="23" spans="1:22" ht="16.5" customHeight="1">
      <c r="A23" s="126"/>
      <c r="B23" s="132" t="s">
        <v>2047</v>
      </c>
      <c r="D23" s="7" t="s">
        <v>14</v>
      </c>
      <c r="E23" s="8" t="str">
        <f>'Par90'!G23</f>
        <v>間渕 清貴</v>
      </c>
      <c r="F23" s="122" t="str">
        <f t="shared" ca="1" si="2"/>
        <v/>
      </c>
      <c r="G23" s="87">
        <f t="shared" ca="1" si="3"/>
        <v>7.1</v>
      </c>
      <c r="H23" s="62" t="str">
        <f t="shared" ca="1" si="4"/>
        <v>S</v>
      </c>
      <c r="I23" s="9">
        <f t="shared" ca="1" si="5"/>
        <v>6.6</v>
      </c>
      <c r="J23" s="8" t="str">
        <f t="shared" ca="1" si="6"/>
        <v>S</v>
      </c>
      <c r="K23" s="77">
        <f t="shared" ca="1" si="7"/>
        <v>6.4</v>
      </c>
      <c r="L23" s="77">
        <f t="shared" ca="1" si="8"/>
        <v>6.2</v>
      </c>
      <c r="M23" s="77">
        <f t="shared" ca="1" si="9"/>
        <v>6.2</v>
      </c>
      <c r="N23" s="77">
        <f t="shared" ca="1" si="10"/>
        <v>6.2</v>
      </c>
      <c r="O23" s="77">
        <f t="shared" ca="1" si="11"/>
        <v>5.8</v>
      </c>
      <c r="P23" s="77">
        <f t="shared" ca="1" si="12"/>
        <v>5.9</v>
      </c>
      <c r="Q23" s="77">
        <f t="shared" ca="1" si="13"/>
        <v>5.9</v>
      </c>
      <c r="R23" s="77">
        <f t="shared" ca="1" si="14"/>
        <v>7.3</v>
      </c>
      <c r="S23" s="77">
        <f t="shared" ca="1" si="15"/>
        <v>7.2</v>
      </c>
      <c r="T23" s="74">
        <f t="shared" ca="1" si="16"/>
        <v>7.2</v>
      </c>
    </row>
    <row r="24" spans="1:22" ht="16.5" customHeight="1">
      <c r="A24" s="126"/>
      <c r="B24" s="132" t="s">
        <v>2048</v>
      </c>
      <c r="D24" s="5" t="s">
        <v>14</v>
      </c>
      <c r="E24" s="13" t="str">
        <f>'Par90'!G24</f>
        <v>三ツ木 一</v>
      </c>
      <c r="F24" s="123" t="str">
        <f t="shared" ca="1" si="2"/>
        <v/>
      </c>
      <c r="G24" s="88">
        <f t="shared" ca="1" si="3"/>
        <v>15.1</v>
      </c>
      <c r="H24" s="63" t="str">
        <f t="shared" ca="1" si="4"/>
        <v>A</v>
      </c>
      <c r="I24" s="34">
        <f t="shared" ca="1" si="5"/>
        <v>16.3</v>
      </c>
      <c r="J24" s="12" t="str">
        <f t="shared" ca="1" si="6"/>
        <v>A</v>
      </c>
      <c r="K24" s="78">
        <f t="shared" ca="1" si="7"/>
        <v>16.600000000000001</v>
      </c>
      <c r="L24" s="77">
        <f t="shared" ca="1" si="8"/>
        <v>16.600000000000001</v>
      </c>
      <c r="M24" s="77">
        <f t="shared" ca="1" si="9"/>
        <v>16.2</v>
      </c>
      <c r="N24" s="77">
        <f t="shared" ca="1" si="10"/>
        <v>16.899999999999999</v>
      </c>
      <c r="O24" s="77">
        <f t="shared" ca="1" si="11"/>
        <v>16.5</v>
      </c>
      <c r="P24" s="77">
        <f t="shared" ca="1" si="12"/>
        <v>16.5</v>
      </c>
      <c r="Q24" s="77">
        <f t="shared" ca="1" si="13"/>
        <v>16.5</v>
      </c>
      <c r="R24" s="77">
        <f t="shared" ca="1" si="14"/>
        <v>16.5</v>
      </c>
      <c r="S24" s="77">
        <f t="shared" ca="1" si="15"/>
        <v>18.2</v>
      </c>
      <c r="T24" s="74">
        <f t="shared" ca="1" si="16"/>
        <v>18.3</v>
      </c>
    </row>
    <row r="25" spans="1:22" ht="16.5" customHeight="1">
      <c r="A25" s="126"/>
      <c r="B25" s="132" t="s">
        <v>2049</v>
      </c>
      <c r="D25" s="44" t="s">
        <v>14</v>
      </c>
      <c r="E25" s="6" t="str">
        <f>'Par90'!G25</f>
        <v>柳本 保武</v>
      </c>
      <c r="F25" s="121" t="str">
        <f t="shared" ca="1" si="2"/>
        <v/>
      </c>
      <c r="G25" s="86">
        <f t="shared" ca="1" si="3"/>
        <v>35.5</v>
      </c>
      <c r="H25" s="65" t="str">
        <f t="shared" ca="1" si="4"/>
        <v>B</v>
      </c>
      <c r="I25" s="45">
        <f t="shared" ca="1" si="5"/>
        <v>35.700000000000003</v>
      </c>
      <c r="J25" s="6" t="str">
        <f t="shared" ca="1" si="6"/>
        <v>B</v>
      </c>
      <c r="K25" s="75">
        <f t="shared" ca="1" si="7"/>
        <v>35.4</v>
      </c>
      <c r="L25" s="75">
        <f t="shared" ca="1" si="8"/>
        <v>35.299999999999997</v>
      </c>
      <c r="M25" s="75">
        <f t="shared" ca="1" si="9"/>
        <v>35.299999999999997</v>
      </c>
      <c r="N25" s="75">
        <f t="shared" ca="1" si="10"/>
        <v>35.1</v>
      </c>
      <c r="O25" s="75">
        <f t="shared" ca="1" si="11"/>
        <v>35.1</v>
      </c>
      <c r="P25" s="75">
        <f t="shared" ca="1" si="12"/>
        <v>34.4</v>
      </c>
      <c r="Q25" s="75">
        <f t="shared" ca="1" si="13"/>
        <v>34.4</v>
      </c>
      <c r="R25" s="75">
        <f t="shared" ca="1" si="14"/>
        <v>34.4</v>
      </c>
      <c r="S25" s="75">
        <f t="shared" ca="1" si="15"/>
        <v>34.1</v>
      </c>
      <c r="T25" s="76">
        <f t="shared" ca="1" si="16"/>
        <v>34.1</v>
      </c>
    </row>
    <row r="26" spans="1:22" ht="16.5" customHeight="1">
      <c r="A26" s="126"/>
      <c r="B26" s="135" t="s">
        <v>40</v>
      </c>
      <c r="D26" s="5" t="s">
        <v>14</v>
      </c>
      <c r="E26" s="13" t="str">
        <f>'Par90'!G26</f>
        <v>山岡 昭治</v>
      </c>
      <c r="F26" s="123" t="str">
        <f t="shared" ca="1" si="2"/>
        <v/>
      </c>
      <c r="G26" s="87">
        <f t="shared" ca="1" si="3"/>
        <v>18.8</v>
      </c>
      <c r="H26" s="62" t="str">
        <f t="shared" ca="1" si="4"/>
        <v>A</v>
      </c>
      <c r="I26" s="33">
        <f t="shared" ca="1" si="5"/>
        <v>18.600000000000001</v>
      </c>
      <c r="J26" s="65" t="str">
        <f t="shared" ca="1" si="6"/>
        <v>A</v>
      </c>
      <c r="K26" s="80">
        <f t="shared" ca="1" si="7"/>
        <v>18.8</v>
      </c>
      <c r="L26" s="80">
        <f t="shared" ca="1" si="8"/>
        <v>18.5</v>
      </c>
      <c r="M26" s="80">
        <f t="shared" ca="1" si="9"/>
        <v>18.5</v>
      </c>
      <c r="N26" s="80">
        <f t="shared" ca="1" si="10"/>
        <v>17.8</v>
      </c>
      <c r="O26" s="80">
        <f t="shared" ca="1" si="11"/>
        <v>17.600000000000001</v>
      </c>
      <c r="P26" s="80">
        <f t="shared" ca="1" si="12"/>
        <v>17.600000000000001</v>
      </c>
      <c r="Q26" s="80">
        <f t="shared" ca="1" si="13"/>
        <v>17.600000000000001</v>
      </c>
      <c r="R26" s="80">
        <f t="shared" ca="1" si="14"/>
        <v>18.7</v>
      </c>
      <c r="S26" s="80">
        <f t="shared" ca="1" si="15"/>
        <v>20</v>
      </c>
      <c r="T26" s="81">
        <f t="shared" ca="1" si="16"/>
        <v>19.8</v>
      </c>
    </row>
    <row r="27" spans="1:22" ht="16.5" customHeight="1">
      <c r="A27" s="126"/>
      <c r="B27" s="135" t="s">
        <v>2050</v>
      </c>
      <c r="D27" s="7" t="s">
        <v>14</v>
      </c>
      <c r="E27" s="8" t="str">
        <f>'Par90'!G27</f>
        <v>山口 修</v>
      </c>
      <c r="F27" s="122" t="str">
        <f t="shared" ca="1" si="2"/>
        <v/>
      </c>
      <c r="G27" s="87">
        <f t="shared" ca="1" si="3"/>
        <v>35.5</v>
      </c>
      <c r="H27" s="62" t="str">
        <f t="shared" ca="1" si="4"/>
        <v>B</v>
      </c>
      <c r="I27" s="9">
        <f t="shared" ca="1" si="5"/>
        <v>35.5</v>
      </c>
      <c r="J27" s="62" t="str">
        <f t="shared" ca="1" si="6"/>
        <v>B</v>
      </c>
      <c r="K27" s="77">
        <f t="shared" ca="1" si="7"/>
        <v>34.9</v>
      </c>
      <c r="L27" s="77">
        <f t="shared" ca="1" si="8"/>
        <v>34.9</v>
      </c>
      <c r="M27" s="77">
        <f t="shared" ca="1" si="9"/>
        <v>34.9</v>
      </c>
      <c r="N27" s="77">
        <f t="shared" ca="1" si="10"/>
        <v>34.9</v>
      </c>
      <c r="O27" s="77">
        <f t="shared" ca="1" si="11"/>
        <v>34.4</v>
      </c>
      <c r="P27" s="77">
        <f t="shared" ca="1" si="12"/>
        <v>34.299999999999997</v>
      </c>
      <c r="Q27" s="77">
        <f t="shared" ca="1" si="13"/>
        <v>34.299999999999997</v>
      </c>
      <c r="R27" s="77">
        <f t="shared" ca="1" si="14"/>
        <v>34.299999999999997</v>
      </c>
      <c r="S27" s="77">
        <f t="shared" ca="1" si="15"/>
        <v>34.299999999999997</v>
      </c>
      <c r="T27" s="74">
        <f t="shared" ca="1" si="16"/>
        <v>33.6</v>
      </c>
    </row>
    <row r="28" spans="1:22" ht="16.5" customHeight="1">
      <c r="A28" s="126"/>
      <c r="B28" s="135" t="s">
        <v>2051</v>
      </c>
      <c r="D28" s="7" t="s">
        <v>14</v>
      </c>
      <c r="E28" s="8" t="str">
        <f>'Par90'!G28</f>
        <v>脇 敏博</v>
      </c>
      <c r="F28" s="122" t="str">
        <f t="shared" ca="1" si="2"/>
        <v/>
      </c>
      <c r="G28" s="87">
        <f t="shared" ca="1" si="3"/>
        <v>26.9</v>
      </c>
      <c r="H28" s="62" t="str">
        <f t="shared" ca="1" si="4"/>
        <v>B</v>
      </c>
      <c r="I28" s="9">
        <f t="shared" ca="1" si="5"/>
        <v>27.2</v>
      </c>
      <c r="J28" s="62" t="str">
        <f t="shared" ca="1" si="6"/>
        <v>B</v>
      </c>
      <c r="K28" s="77">
        <f t="shared" ca="1" si="7"/>
        <v>26.8</v>
      </c>
      <c r="L28" s="77">
        <f t="shared" ca="1" si="8"/>
        <v>26.2</v>
      </c>
      <c r="M28" s="77">
        <f t="shared" ca="1" si="9"/>
        <v>26.2</v>
      </c>
      <c r="N28" s="77">
        <f t="shared" ca="1" si="10"/>
        <v>26.2</v>
      </c>
      <c r="O28" s="77">
        <f t="shared" ca="1" si="11"/>
        <v>25.6</v>
      </c>
      <c r="P28" s="77">
        <f t="shared" ca="1" si="12"/>
        <v>24.6</v>
      </c>
      <c r="Q28" s="77">
        <f t="shared" ca="1" si="13"/>
        <v>24.7</v>
      </c>
      <c r="R28" s="77">
        <f t="shared" ca="1" si="14"/>
        <v>24.7</v>
      </c>
      <c r="S28" s="77">
        <f t="shared" ca="1" si="15"/>
        <v>25.2</v>
      </c>
      <c r="T28" s="74">
        <f t="shared" ca="1" si="16"/>
        <v>23.9</v>
      </c>
    </row>
    <row r="29" spans="1:22" ht="16.5" customHeight="1">
      <c r="A29" s="129"/>
      <c r="B29" s="136" t="s">
        <v>2052</v>
      </c>
      <c r="D29" s="68" t="s">
        <v>14</v>
      </c>
      <c r="E29" s="18">
        <f>'Par90'!G29</f>
        <v>0</v>
      </c>
      <c r="F29" s="130" t="str">
        <f t="shared" ca="1" si="2"/>
        <v/>
      </c>
      <c r="G29" s="88" t="str">
        <f t="shared" ca="1" si="3"/>
        <v/>
      </c>
      <c r="H29" s="63" t="str">
        <f t="shared" ca="1" si="4"/>
        <v/>
      </c>
      <c r="I29" s="34" t="str">
        <f t="shared" ca="1" si="5"/>
        <v/>
      </c>
      <c r="J29" s="63" t="str">
        <f t="shared" ca="1" si="6"/>
        <v/>
      </c>
      <c r="K29" s="78" t="str">
        <f t="shared" ca="1" si="7"/>
        <v/>
      </c>
      <c r="L29" s="78" t="str">
        <f t="shared" ca="1" si="8"/>
        <v/>
      </c>
      <c r="M29" s="78" t="str">
        <f t="shared" ca="1" si="9"/>
        <v/>
      </c>
      <c r="N29" s="78" t="str">
        <f t="shared" ca="1" si="10"/>
        <v/>
      </c>
      <c r="O29" s="78" t="str">
        <f t="shared" ca="1" si="11"/>
        <v/>
      </c>
      <c r="P29" s="78" t="str">
        <f t="shared" ca="1" si="12"/>
        <v/>
      </c>
      <c r="Q29" s="78" t="str">
        <f t="shared" ca="1" si="13"/>
        <v/>
      </c>
      <c r="R29" s="78" t="str">
        <f t="shared" ca="1" si="14"/>
        <v/>
      </c>
      <c r="S29" s="78" t="str">
        <f t="shared" ca="1" si="15"/>
        <v/>
      </c>
      <c r="T29" s="79" t="str">
        <f t="shared" ca="1" si="16"/>
        <v/>
      </c>
    </row>
  </sheetData>
  <sheetProtection algorithmName="SHA-512" hashValue="9DzvOMJfYxjkP0UBm3bHx1Za1eF5N2wXUc6JfCXH+26G1XOITYYGOkCJoY0lbswcMtrlP0wYeFqsxp2LWm+ZsQ==" saltValue="gpS1HyKC8ChfPfaLIWi2Tw==" spinCount="100000" sheet="1" selectLockedCells="1" selectUnlockedCells="1"/>
  <mergeCells count="7">
    <mergeCell ref="D1:E1"/>
    <mergeCell ref="G2:T2"/>
    <mergeCell ref="G3:H3"/>
    <mergeCell ref="G4:H4"/>
    <mergeCell ref="I4:J4"/>
    <mergeCell ref="D2:F2"/>
    <mergeCell ref="D3:F4"/>
  </mergeCells>
  <phoneticPr fontId="1"/>
  <conditionalFormatting sqref="D5:F29">
    <cfRule type="expression" dxfId="5" priority="10">
      <formula>$H5="S"</formula>
    </cfRule>
    <cfRule type="expression" dxfId="4" priority="11">
      <formula>$H5="A"</formula>
    </cfRule>
    <cfRule type="expression" dxfId="3" priority="12">
      <formula>$H5="B"</formula>
    </cfRule>
  </conditionalFormatting>
  <printOptions horizontalCentered="1"/>
  <pageMargins left="0.19685039370078741" right="0.19685039370078741" top="0.78740157480314965" bottom="0.19685039370078741" header="0.31496062992125984" footer="0.31496062992125984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E8737-5563-46CB-B511-E717CEFFA86D}">
  <sheetPr>
    <pageSetUpPr fitToPage="1"/>
  </sheetPr>
  <dimension ref="A1:Y55"/>
  <sheetViews>
    <sheetView showGridLines="0" showRowColHeaders="0" showZeros="0" topLeftCell="D1" zoomScaleNormal="100" workbookViewId="0">
      <selection activeCell="C1" sqref="A1:C1048576"/>
    </sheetView>
  </sheetViews>
  <sheetFormatPr defaultColWidth="9" defaultRowHeight="19.8"/>
  <cols>
    <col min="1" max="1" width="0.8984375" style="2" hidden="1" customWidth="1"/>
    <col min="2" max="2" width="11.09765625" style="3" hidden="1" customWidth="1"/>
    <col min="3" max="3" width="3.69921875" style="3" hidden="1" customWidth="1"/>
    <col min="4" max="4" width="1.09765625" style="3" customWidth="1"/>
    <col min="5" max="5" width="1" style="3" customWidth="1"/>
    <col min="6" max="6" width="11.59765625" style="4" customWidth="1"/>
    <col min="7" max="7" width="5" style="14" customWidth="1"/>
    <col min="8" max="8" width="5.3984375" style="15" customWidth="1"/>
    <col min="9" max="9" width="2.69921875" style="70" customWidth="1"/>
    <col min="10" max="10" width="5.3984375" style="15" customWidth="1"/>
    <col min="11" max="11" width="2.69921875" style="70" customWidth="1"/>
    <col min="12" max="21" width="5.3984375" style="70" customWidth="1"/>
    <col min="22" max="22" width="1.09765625" style="4" customWidth="1"/>
    <col min="23" max="23" width="29" style="4" customWidth="1"/>
    <col min="24" max="24" width="13.5" style="4" customWidth="1"/>
    <col min="25" max="25" width="8.09765625" style="39" customWidth="1"/>
  </cols>
  <sheetData>
    <row r="1" spans="1:25" ht="26.4" customHeight="1">
      <c r="E1" s="253">
        <f>'Par90'!F1</f>
        <v>2025</v>
      </c>
      <c r="F1" s="253"/>
      <c r="G1" s="4">
        <f>'Par90'!H1</f>
        <v>5</v>
      </c>
      <c r="H1" s="17" t="s">
        <v>2053</v>
      </c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85" t="str">
        <f>IF('Par90'!H1&gt;12,"月？",IF('Par90'!H1=1,'Par90'!F1-1&amp;".12.1基準",'Par90'!F1&amp;"."&amp;'Par90'!H1-1&amp;".1基準"))</f>
        <v>2025.4.1基準</v>
      </c>
      <c r="W1" s="229" t="s">
        <v>2054</v>
      </c>
      <c r="X1" s="229"/>
      <c r="Y1" s="40"/>
    </row>
    <row r="2" spans="1:25" ht="16.5" customHeight="1">
      <c r="A2" s="125"/>
      <c r="B2" s="263" t="s">
        <v>2</v>
      </c>
      <c r="C2" s="263" t="s">
        <v>2055</v>
      </c>
      <c r="D2" s="272" t="s">
        <v>10244</v>
      </c>
      <c r="E2" s="240" t="str">
        <f ca="1">"S"&amp;COUNTIF(I5:I100,"S")&amp;"名　A"&amp;COUNTIF(I5:I100,"A")&amp;"名　B"&amp;COUNTIF(I5:I100,"B")&amp;"名　計"&amp;COUNTA(F5:F100)&amp;"名"</f>
        <v>S3名　A21名　B24名　計48名</v>
      </c>
      <c r="F2" s="241"/>
      <c r="G2" s="242"/>
      <c r="H2" s="254" t="s">
        <v>2033</v>
      </c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6"/>
    </row>
    <row r="3" spans="1:25" ht="12" customHeight="1">
      <c r="A3" s="126"/>
      <c r="B3" s="264"/>
      <c r="C3" s="264"/>
      <c r="D3" s="272"/>
      <c r="E3" s="243"/>
      <c r="F3" s="244"/>
      <c r="G3" s="245"/>
      <c r="H3" s="270" t="str">
        <f>"R"&amp;E1-2018</f>
        <v>R7</v>
      </c>
      <c r="I3" s="271"/>
      <c r="J3" s="93" t="str">
        <f>IF(J4=12,"R"&amp;$E$1-2018-1,"")</f>
        <v/>
      </c>
      <c r="K3" s="94" t="str">
        <f t="shared" ref="K3:U3" si="0">IF(K4=12,"R"&amp;$E$1-2018-1,"")</f>
        <v/>
      </c>
      <c r="L3" s="95" t="str">
        <f t="shared" si="0"/>
        <v/>
      </c>
      <c r="M3" s="95" t="str">
        <f t="shared" si="0"/>
        <v/>
      </c>
      <c r="N3" s="95" t="str">
        <f t="shared" si="0"/>
        <v/>
      </c>
      <c r="O3" s="95" t="str">
        <f t="shared" si="0"/>
        <v>R6</v>
      </c>
      <c r="P3" s="95" t="str">
        <f t="shared" si="0"/>
        <v/>
      </c>
      <c r="Q3" s="95" t="str">
        <f t="shared" si="0"/>
        <v/>
      </c>
      <c r="R3" s="95" t="str">
        <f t="shared" si="0"/>
        <v/>
      </c>
      <c r="S3" s="95" t="str">
        <f t="shared" si="0"/>
        <v/>
      </c>
      <c r="T3" s="95" t="str">
        <f t="shared" si="0"/>
        <v/>
      </c>
      <c r="U3" s="96" t="str">
        <f t="shared" si="0"/>
        <v/>
      </c>
      <c r="X3" s="82" t="s">
        <v>16</v>
      </c>
    </row>
    <row r="4" spans="1:25" ht="17.399999999999999" customHeight="1">
      <c r="A4" s="126"/>
      <c r="B4" s="265"/>
      <c r="C4" s="265"/>
      <c r="D4" s="272"/>
      <c r="E4" s="246"/>
      <c r="F4" s="247"/>
      <c r="G4" s="248"/>
      <c r="H4" s="268">
        <f>G1</f>
        <v>5</v>
      </c>
      <c r="I4" s="269"/>
      <c r="J4" s="266">
        <f>IF(G1=1,12,G1-1)</f>
        <v>4</v>
      </c>
      <c r="K4" s="267"/>
      <c r="L4" s="98">
        <f>IF(J4=1,12,J4-1)</f>
        <v>3</v>
      </c>
      <c r="M4" s="98">
        <f>IF(L4=1,12,L4-1)</f>
        <v>2</v>
      </c>
      <c r="N4" s="97">
        <f t="shared" ref="N4:U4" si="1">IF(M4=1,12,M4-1)</f>
        <v>1</v>
      </c>
      <c r="O4" s="98">
        <f t="shared" si="1"/>
        <v>12</v>
      </c>
      <c r="P4" s="98">
        <f t="shared" si="1"/>
        <v>11</v>
      </c>
      <c r="Q4" s="98">
        <f t="shared" si="1"/>
        <v>10</v>
      </c>
      <c r="R4" s="98">
        <f t="shared" si="1"/>
        <v>9</v>
      </c>
      <c r="S4" s="98">
        <f t="shared" si="1"/>
        <v>8</v>
      </c>
      <c r="T4" s="98">
        <f t="shared" si="1"/>
        <v>7</v>
      </c>
      <c r="U4" s="99">
        <f t="shared" si="1"/>
        <v>6</v>
      </c>
      <c r="W4" s="16"/>
      <c r="X4" s="83">
        <v>12</v>
      </c>
    </row>
    <row r="5" spans="1:25" ht="15.6" customHeight="1">
      <c r="A5" s="126"/>
      <c r="B5" s="132" t="s">
        <v>10511</v>
      </c>
      <c r="C5" s="160">
        <v>1</v>
      </c>
      <c r="E5" s="44"/>
      <c r="F5" s="6" t="s">
        <v>10481</v>
      </c>
      <c r="G5" s="121" t="str">
        <f ca="1">IF(J5="","",IF(H5="","",IF(I5=K5,"",IF(H5&gt;J5,"Down","Up!"))))</f>
        <v/>
      </c>
      <c r="H5" s="86">
        <f t="shared" ref="H5:H49" ca="1" si="2">IFERROR(VLOOKUP(SUBSTITUTE(F5," ",""),INDIRECT($X$11&amp;"!$a$1:$d$5000"),3,FALSE),"")</f>
        <v>17</v>
      </c>
      <c r="I5" s="67" t="str">
        <f t="shared" ref="I5:I49" ca="1" si="3">IF(H5="","",IF(H5&lt;$X$4,"S",IF(H5&gt;=$X$6,"B","A")))</f>
        <v>A</v>
      </c>
      <c r="J5" s="33">
        <f t="shared" ref="J5:J54" ca="1" si="4">IFERROR(VLOOKUP(SUBSTITUTE($F5," ",""),INDIRECT($X$12&amp;"!$a$1:$d$5000"),3,FALSE),"")</f>
        <v>17</v>
      </c>
      <c r="K5" s="13" t="str">
        <f t="shared" ref="K5:K49" ca="1" si="5">IF(J5="","",IF(J5&lt;$X$4,"S",IF(J5&gt;=$X$6,"B","A")))</f>
        <v>A</v>
      </c>
      <c r="L5" s="166">
        <f t="shared" ref="L5:L54" ca="1" si="6">IFERROR(VLOOKUP(SUBSTITUTE($F5," ",""),INDIRECT($X$13&amp;"!$a$1:$d$5000"),3,FALSE),"")</f>
        <v>15.2</v>
      </c>
      <c r="M5" s="166">
        <f t="shared" ref="M5:M54" ca="1" si="7">IFERROR(VLOOKUP(SUBSTITUTE($F5," ",""),INDIRECT($X$14&amp;"!$a$1:$d$5000"),3,FALSE),"")</f>
        <v>15.7</v>
      </c>
      <c r="N5" s="166">
        <f t="shared" ref="N5:N54" ca="1" si="8">IFERROR(VLOOKUP(SUBSTITUTE($F5," ",""),INDIRECT($X$15&amp;"!$a$1:$d$5000"),3,FALSE),"")</f>
        <v>15.7</v>
      </c>
      <c r="O5" s="166">
        <f t="shared" ref="O5:O54" ca="1" si="9">IFERROR(VLOOKUP(SUBSTITUTE($F5," ",""),INDIRECT($X$16&amp;"!$a$1:$d$5000"),3,FALSE),"")</f>
        <v>14.9</v>
      </c>
      <c r="P5" s="166">
        <f t="shared" ref="P5:P54" ca="1" si="10">IFERROR(VLOOKUP(SUBSTITUTE($F5," ",""),INDIRECT($X$17&amp;"!$a$1:$d$5000"),3,FALSE),"")</f>
        <v>14.8</v>
      </c>
      <c r="Q5" s="166">
        <f t="shared" ref="Q5:Q54" ca="1" si="11">IFERROR(VLOOKUP(SUBSTITUTE($F5," ",""),INDIRECT($X$18&amp;"!$a$1:$d$5000"),3,FALSE),"")</f>
        <v>15</v>
      </c>
      <c r="R5" s="166">
        <f t="shared" ref="R5:R54" ca="1" si="12">IFERROR(VLOOKUP(SUBSTITUTE($F5," ",""),INDIRECT($X$19&amp;"!$a$1:$d$5000"),3,FALSE),"")</f>
        <v>15.4</v>
      </c>
      <c r="S5" s="166">
        <f t="shared" ref="S5:S54" ca="1" si="13">IFERROR(VLOOKUP(SUBSTITUTE($F5," ",""),INDIRECT($X$20&amp;"!$a$1:$d$5000"),3,FALSE),"")</f>
        <v>15.4</v>
      </c>
      <c r="T5" s="166">
        <f t="shared" ref="T5:T54" ca="1" si="14">IFERROR(VLOOKUP(SUBSTITUTE($F5," ",""),INDIRECT($X$21&amp;"!$a$1:$d$5000"),3,FALSE),"")</f>
        <v>14.9</v>
      </c>
      <c r="U5" s="167">
        <f t="shared" ref="U5:U54" ca="1" si="15">IFERROR(VLOOKUP(SUBSTITUTE($F5," ",""),INDIRECT($X$22&amp;"!$a$1:$d$5000"),3,FALSE),"")</f>
        <v>14.5</v>
      </c>
      <c r="W5" s="52"/>
      <c r="X5" s="82" t="s">
        <v>17</v>
      </c>
    </row>
    <row r="6" spans="1:25" ht="15.6" customHeight="1">
      <c r="A6" s="127"/>
      <c r="B6" s="132" t="s">
        <v>10512</v>
      </c>
      <c r="C6" s="160">
        <v>2</v>
      </c>
      <c r="E6" s="5" t="s">
        <v>14</v>
      </c>
      <c r="F6" s="13" t="s">
        <v>10482</v>
      </c>
      <c r="G6" s="123" t="str">
        <f t="shared" ref="G6:G49" ca="1" si="16">IF(J6="","",IF(H6="","",IF(I6=K6,"",IF(H6&gt;J6,"Down","Up!"))))</f>
        <v/>
      </c>
      <c r="H6" s="87">
        <f t="shared" ca="1" si="2"/>
        <v>22.6</v>
      </c>
      <c r="I6" s="8" t="str">
        <f t="shared" ca="1" si="3"/>
        <v>B</v>
      </c>
      <c r="J6" s="9">
        <f t="shared" ca="1" si="4"/>
        <v>22.6</v>
      </c>
      <c r="K6" s="8" t="str">
        <f t="shared" ca="1" si="5"/>
        <v>B</v>
      </c>
      <c r="L6" s="168">
        <f t="shared" ca="1" si="6"/>
        <v>22.6</v>
      </c>
      <c r="M6" s="168">
        <f t="shared" ca="1" si="7"/>
        <v>22.6</v>
      </c>
      <c r="N6" s="168">
        <f t="shared" ca="1" si="8"/>
        <v>22.4</v>
      </c>
      <c r="O6" s="168">
        <f t="shared" ca="1" si="9"/>
        <v>22.4</v>
      </c>
      <c r="P6" s="168">
        <f t="shared" ca="1" si="10"/>
        <v>22.8</v>
      </c>
      <c r="Q6" s="168">
        <f t="shared" ca="1" si="11"/>
        <v>22.4</v>
      </c>
      <c r="R6" s="168">
        <f t="shared" ca="1" si="12"/>
        <v>22.1</v>
      </c>
      <c r="S6" s="168">
        <f t="shared" ca="1" si="13"/>
        <v>22.6</v>
      </c>
      <c r="T6" s="168">
        <f t="shared" ca="1" si="14"/>
        <v>22.9</v>
      </c>
      <c r="U6" s="169">
        <f t="shared" ca="1" si="15"/>
        <v>22.8</v>
      </c>
      <c r="X6" s="83">
        <v>20</v>
      </c>
    </row>
    <row r="7" spans="1:25" ht="15.6" customHeight="1">
      <c r="A7" s="128"/>
      <c r="B7" s="132" t="s">
        <v>10513</v>
      </c>
      <c r="C7" s="160">
        <v>3</v>
      </c>
      <c r="E7" s="7" t="s">
        <v>14</v>
      </c>
      <c r="F7" s="8" t="s">
        <v>10483</v>
      </c>
      <c r="G7" s="122" t="str">
        <f t="shared" ca="1" si="16"/>
        <v/>
      </c>
      <c r="H7" s="87">
        <f t="shared" ca="1" si="2"/>
        <v>24.1</v>
      </c>
      <c r="I7" s="62" t="str">
        <f t="shared" ca="1" si="3"/>
        <v>B</v>
      </c>
      <c r="J7" s="9">
        <f t="shared" ca="1" si="4"/>
        <v>24.8</v>
      </c>
      <c r="K7" s="8" t="str">
        <f t="shared" ca="1" si="5"/>
        <v>B</v>
      </c>
      <c r="L7" s="168">
        <f t="shared" ca="1" si="6"/>
        <v>25</v>
      </c>
      <c r="M7" s="168">
        <f t="shared" ca="1" si="7"/>
        <v>25.2</v>
      </c>
      <c r="N7" s="168">
        <f t="shared" ca="1" si="8"/>
        <v>25.2</v>
      </c>
      <c r="O7" s="168">
        <f t="shared" ca="1" si="9"/>
        <v>25.1</v>
      </c>
      <c r="P7" s="168">
        <f t="shared" ca="1" si="10"/>
        <v>25.1</v>
      </c>
      <c r="Q7" s="168">
        <f t="shared" ca="1" si="11"/>
        <v>25.7</v>
      </c>
      <c r="R7" s="168">
        <f t="shared" ca="1" si="12"/>
        <v>26.2</v>
      </c>
      <c r="S7" s="168">
        <f t="shared" ca="1" si="13"/>
        <v>26.2</v>
      </c>
      <c r="T7" s="168">
        <f t="shared" ca="1" si="14"/>
        <v>26.4</v>
      </c>
      <c r="U7" s="169">
        <f t="shared" ca="1" si="15"/>
        <v>26.2</v>
      </c>
      <c r="X7" s="82" t="s">
        <v>18</v>
      </c>
    </row>
    <row r="8" spans="1:25" ht="15.6" customHeight="1">
      <c r="A8" s="126"/>
      <c r="B8" s="137" t="s">
        <v>10514</v>
      </c>
      <c r="C8" s="160">
        <v>4</v>
      </c>
      <c r="E8" s="7"/>
      <c r="F8" s="8" t="s">
        <v>10484</v>
      </c>
      <c r="G8" s="122" t="str">
        <f t="shared" ca="1" si="16"/>
        <v/>
      </c>
      <c r="H8" s="87">
        <f t="shared" ca="1" si="2"/>
        <v>16.2</v>
      </c>
      <c r="I8" s="62" t="str">
        <f t="shared" ca="1" si="3"/>
        <v>A</v>
      </c>
      <c r="J8" s="9">
        <f t="shared" ca="1" si="4"/>
        <v>16.5</v>
      </c>
      <c r="K8" s="62" t="str">
        <f t="shared" ca="1" si="5"/>
        <v>A</v>
      </c>
      <c r="L8" s="168">
        <f t="shared" ca="1" si="6"/>
        <v>16.5</v>
      </c>
      <c r="M8" s="168">
        <f t="shared" ca="1" si="7"/>
        <v>16.5</v>
      </c>
      <c r="N8" s="168">
        <f t="shared" ca="1" si="8"/>
        <v>16.2</v>
      </c>
      <c r="O8" s="168">
        <f t="shared" ca="1" si="9"/>
        <v>16</v>
      </c>
      <c r="P8" s="168">
        <f t="shared" ca="1" si="10"/>
        <v>16.2</v>
      </c>
      <c r="Q8" s="168">
        <f t="shared" ca="1" si="11"/>
        <v>16.7</v>
      </c>
      <c r="R8" s="168">
        <f t="shared" ca="1" si="12"/>
        <v>16.7</v>
      </c>
      <c r="S8" s="168">
        <f t="shared" ca="1" si="13"/>
        <v>16.7</v>
      </c>
      <c r="T8" s="168">
        <f t="shared" ca="1" si="14"/>
        <v>16.100000000000001</v>
      </c>
      <c r="U8" s="169">
        <f t="shared" ca="1" si="15"/>
        <v>15.7</v>
      </c>
      <c r="X8" s="84">
        <f>X6</f>
        <v>20</v>
      </c>
    </row>
    <row r="9" spans="1:25" ht="15.6" customHeight="1">
      <c r="A9" s="126"/>
      <c r="B9" s="132" t="s">
        <v>10515</v>
      </c>
      <c r="C9" s="160">
        <v>5</v>
      </c>
      <c r="E9" s="5" t="s">
        <v>14</v>
      </c>
      <c r="F9" s="13" t="s">
        <v>10260</v>
      </c>
      <c r="G9" s="123" t="str">
        <f t="shared" ca="1" si="16"/>
        <v/>
      </c>
      <c r="H9" s="88">
        <f t="shared" ca="1" si="2"/>
        <v>16.100000000000001</v>
      </c>
      <c r="I9" s="63" t="str">
        <f t="shared" ca="1" si="3"/>
        <v>A</v>
      </c>
      <c r="J9" s="34">
        <f t="shared" ca="1" si="4"/>
        <v>15</v>
      </c>
      <c r="K9" s="12" t="str">
        <f t="shared" ca="1" si="5"/>
        <v>A</v>
      </c>
      <c r="L9" s="170">
        <f t="shared" ca="1" si="6"/>
        <v>14.7</v>
      </c>
      <c r="M9" s="170">
        <f t="shared" ca="1" si="7"/>
        <v>14.7</v>
      </c>
      <c r="N9" s="170">
        <f t="shared" ca="1" si="8"/>
        <v>14.4</v>
      </c>
      <c r="O9" s="170">
        <f t="shared" ca="1" si="9"/>
        <v>14.7</v>
      </c>
      <c r="P9" s="170">
        <f t="shared" ca="1" si="10"/>
        <v>14.7</v>
      </c>
      <c r="Q9" s="170">
        <f t="shared" ca="1" si="11"/>
        <v>14.4</v>
      </c>
      <c r="R9" s="170">
        <f t="shared" ca="1" si="12"/>
        <v>15.6</v>
      </c>
      <c r="S9" s="170">
        <f t="shared" ca="1" si="13"/>
        <v>16</v>
      </c>
      <c r="T9" s="170">
        <f t="shared" ca="1" si="14"/>
        <v>16</v>
      </c>
      <c r="U9" s="171">
        <f t="shared" ca="1" si="15"/>
        <v>16.7</v>
      </c>
      <c r="X9" s="40"/>
    </row>
    <row r="10" spans="1:25" ht="15.6" customHeight="1">
      <c r="A10" s="126"/>
      <c r="B10" s="132" t="s">
        <v>10516</v>
      </c>
      <c r="C10" s="160">
        <v>6</v>
      </c>
      <c r="E10" s="44" t="s">
        <v>14</v>
      </c>
      <c r="F10" s="6" t="s">
        <v>10485</v>
      </c>
      <c r="G10" s="121" t="str">
        <f t="shared" ca="1" si="16"/>
        <v/>
      </c>
      <c r="H10" s="86">
        <f t="shared" ca="1" si="2"/>
        <v>18.8</v>
      </c>
      <c r="I10" s="65" t="str">
        <f t="shared" ca="1" si="3"/>
        <v>A</v>
      </c>
      <c r="J10" s="86">
        <f t="shared" ca="1" si="4"/>
        <v>18.600000000000001</v>
      </c>
      <c r="K10" s="13" t="str">
        <f t="shared" ca="1" si="5"/>
        <v>A</v>
      </c>
      <c r="L10" s="166">
        <f t="shared" ca="1" si="6"/>
        <v>18.600000000000001</v>
      </c>
      <c r="M10" s="166">
        <f t="shared" ca="1" si="7"/>
        <v>18.600000000000001</v>
      </c>
      <c r="N10" s="166">
        <f t="shared" ca="1" si="8"/>
        <v>18.399999999999999</v>
      </c>
      <c r="O10" s="166">
        <f t="shared" ca="1" si="9"/>
        <v>17.899999999999999</v>
      </c>
      <c r="P10" s="166">
        <f t="shared" ca="1" si="10"/>
        <v>18.3</v>
      </c>
      <c r="Q10" s="166">
        <f t="shared" ca="1" si="11"/>
        <v>18.2</v>
      </c>
      <c r="R10" s="166">
        <f t="shared" ca="1" si="12"/>
        <v>18.399999999999999</v>
      </c>
      <c r="S10" s="166">
        <f t="shared" ca="1" si="13"/>
        <v>18.399999999999999</v>
      </c>
      <c r="T10" s="166">
        <f t="shared" ca="1" si="14"/>
        <v>18.399999999999999</v>
      </c>
      <c r="U10" s="167">
        <f t="shared" ca="1" si="15"/>
        <v>18.399999999999999</v>
      </c>
      <c r="X10" s="40"/>
    </row>
    <row r="11" spans="1:25" ht="15.6" customHeight="1">
      <c r="A11" s="126"/>
      <c r="B11" s="132" t="s">
        <v>10517</v>
      </c>
      <c r="C11" s="160">
        <v>7</v>
      </c>
      <c r="E11" s="5" t="s">
        <v>14</v>
      </c>
      <c r="F11" s="13" t="s">
        <v>10486</v>
      </c>
      <c r="G11" s="123" t="str">
        <f t="shared" ca="1" si="16"/>
        <v/>
      </c>
      <c r="H11" s="87">
        <f t="shared" ca="1" si="2"/>
        <v>16.8</v>
      </c>
      <c r="I11" s="62" t="str">
        <f t="shared" ca="1" si="3"/>
        <v>A</v>
      </c>
      <c r="J11" s="87">
        <f t="shared" ca="1" si="4"/>
        <v>16.8</v>
      </c>
      <c r="K11" s="8" t="str">
        <f t="shared" ca="1" si="5"/>
        <v>A</v>
      </c>
      <c r="L11" s="168">
        <f t="shared" ca="1" si="6"/>
        <v>16.8</v>
      </c>
      <c r="M11" s="168">
        <f t="shared" ca="1" si="7"/>
        <v>17.5</v>
      </c>
      <c r="N11" s="168">
        <f t="shared" ca="1" si="8"/>
        <v>18.899999999999999</v>
      </c>
      <c r="O11" s="168">
        <f t="shared" ca="1" si="9"/>
        <v>18.600000000000001</v>
      </c>
      <c r="P11" s="168">
        <f t="shared" ca="1" si="10"/>
        <v>18.7</v>
      </c>
      <c r="Q11" s="168">
        <f t="shared" ca="1" si="11"/>
        <v>18.8</v>
      </c>
      <c r="R11" s="168">
        <f t="shared" ca="1" si="12"/>
        <v>18.2</v>
      </c>
      <c r="S11" s="168">
        <f t="shared" ca="1" si="13"/>
        <v>17.7</v>
      </c>
      <c r="T11" s="168">
        <f t="shared" ca="1" si="14"/>
        <v>17.7</v>
      </c>
      <c r="U11" s="169">
        <f t="shared" ca="1" si="15"/>
        <v>18</v>
      </c>
      <c r="X11" s="101">
        <f>'Par90'!S8</f>
        <v>202505</v>
      </c>
    </row>
    <row r="12" spans="1:25" ht="15.6" customHeight="1">
      <c r="A12" s="126"/>
      <c r="B12" s="132" t="s">
        <v>10518</v>
      </c>
      <c r="C12" s="160">
        <v>8</v>
      </c>
      <c r="E12" s="7" t="s">
        <v>14</v>
      </c>
      <c r="F12" s="8" t="s">
        <v>10263</v>
      </c>
      <c r="G12" s="122" t="str">
        <f t="shared" ca="1" si="16"/>
        <v/>
      </c>
      <c r="H12" s="87">
        <f t="shared" ca="1" si="2"/>
        <v>27.5</v>
      </c>
      <c r="I12" s="62" t="str">
        <f t="shared" ca="1" si="3"/>
        <v>B</v>
      </c>
      <c r="J12" s="87">
        <f t="shared" ca="1" si="4"/>
        <v>27.3</v>
      </c>
      <c r="K12" s="8" t="str">
        <f t="shared" ca="1" si="5"/>
        <v>B</v>
      </c>
      <c r="L12" s="168">
        <f t="shared" ca="1" si="6"/>
        <v>26</v>
      </c>
      <c r="M12" s="168">
        <f t="shared" ca="1" si="7"/>
        <v>25.5</v>
      </c>
      <c r="N12" s="168">
        <f t="shared" ca="1" si="8"/>
        <v>25.5</v>
      </c>
      <c r="O12" s="168">
        <f t="shared" ca="1" si="9"/>
        <v>25.9</v>
      </c>
      <c r="P12" s="168">
        <f t="shared" ca="1" si="10"/>
        <v>25.9</v>
      </c>
      <c r="Q12" s="168">
        <f t="shared" ca="1" si="11"/>
        <v>25.9</v>
      </c>
      <c r="R12" s="168">
        <f t="shared" ca="1" si="12"/>
        <v>25.9</v>
      </c>
      <c r="S12" s="168">
        <f t="shared" ca="1" si="13"/>
        <v>25.9</v>
      </c>
      <c r="T12" s="168">
        <f t="shared" ca="1" si="14"/>
        <v>26.9</v>
      </c>
      <c r="U12" s="169">
        <f t="shared" ca="1" si="15"/>
        <v>27</v>
      </c>
      <c r="X12" s="102">
        <f>'Par90'!S9</f>
        <v>202504</v>
      </c>
    </row>
    <row r="13" spans="1:25" ht="15.6" customHeight="1">
      <c r="A13" s="126"/>
      <c r="B13" s="132" t="s">
        <v>10519</v>
      </c>
      <c r="C13" s="160">
        <v>9</v>
      </c>
      <c r="E13" s="7" t="s">
        <v>14</v>
      </c>
      <c r="F13" s="8" t="s">
        <v>10265</v>
      </c>
      <c r="G13" s="122" t="str">
        <f t="shared" ca="1" si="16"/>
        <v/>
      </c>
      <c r="H13" s="87">
        <f t="shared" ca="1" si="2"/>
        <v>10.199999999999999</v>
      </c>
      <c r="I13" s="62" t="str">
        <f t="shared" ca="1" si="3"/>
        <v>S</v>
      </c>
      <c r="J13" s="87">
        <f t="shared" ca="1" si="4"/>
        <v>10</v>
      </c>
      <c r="K13" s="8" t="str">
        <f t="shared" ca="1" si="5"/>
        <v>S</v>
      </c>
      <c r="L13" s="168">
        <f t="shared" ca="1" si="6"/>
        <v>9.6</v>
      </c>
      <c r="M13" s="168">
        <f t="shared" ca="1" si="7"/>
        <v>9.6</v>
      </c>
      <c r="N13" s="168">
        <f t="shared" ca="1" si="8"/>
        <v>9.3000000000000007</v>
      </c>
      <c r="O13" s="168">
        <f t="shared" ca="1" si="9"/>
        <v>9.3000000000000007</v>
      </c>
      <c r="P13" s="168">
        <f t="shared" ca="1" si="10"/>
        <v>9.1999999999999993</v>
      </c>
      <c r="Q13" s="168">
        <f t="shared" ca="1" si="11"/>
        <v>9.1999999999999993</v>
      </c>
      <c r="R13" s="168">
        <f t="shared" ca="1" si="12"/>
        <v>9.4</v>
      </c>
      <c r="S13" s="168">
        <f t="shared" ca="1" si="13"/>
        <v>9.3000000000000007</v>
      </c>
      <c r="T13" s="168">
        <f t="shared" ca="1" si="14"/>
        <v>9.3000000000000007</v>
      </c>
      <c r="U13" s="169">
        <f t="shared" ca="1" si="15"/>
        <v>9.3000000000000007</v>
      </c>
      <c r="X13" s="102">
        <f>'Par90'!S10</f>
        <v>202503</v>
      </c>
    </row>
    <row r="14" spans="1:25" ht="15.6" customHeight="1">
      <c r="A14" s="126"/>
      <c r="B14" s="132" t="s">
        <v>10520</v>
      </c>
      <c r="C14" s="160">
        <v>10</v>
      </c>
      <c r="E14" s="5" t="s">
        <v>14</v>
      </c>
      <c r="F14" s="13" t="s">
        <v>10487</v>
      </c>
      <c r="G14" s="123" t="str">
        <f t="shared" ca="1" si="16"/>
        <v/>
      </c>
      <c r="H14" s="88">
        <f t="shared" ca="1" si="2"/>
        <v>21.3</v>
      </c>
      <c r="I14" s="63" t="str">
        <f t="shared" ca="1" si="3"/>
        <v>B</v>
      </c>
      <c r="J14" s="88">
        <f t="shared" ca="1" si="4"/>
        <v>23.5</v>
      </c>
      <c r="K14" s="12" t="str">
        <f t="shared" ca="1" si="5"/>
        <v>B</v>
      </c>
      <c r="L14" s="170">
        <f t="shared" ca="1" si="6"/>
        <v>23.5</v>
      </c>
      <c r="M14" s="168">
        <f t="shared" ca="1" si="7"/>
        <v>23.5</v>
      </c>
      <c r="N14" s="168">
        <f t="shared" ca="1" si="8"/>
        <v>22.8</v>
      </c>
      <c r="O14" s="168">
        <f t="shared" ca="1" si="9"/>
        <v>22.7</v>
      </c>
      <c r="P14" s="168">
        <f t="shared" ca="1" si="10"/>
        <v>22.9</v>
      </c>
      <c r="Q14" s="168">
        <f t="shared" ca="1" si="11"/>
        <v>22</v>
      </c>
      <c r="R14" s="168">
        <f t="shared" ca="1" si="12"/>
        <v>21.5</v>
      </c>
      <c r="S14" s="168">
        <f t="shared" ca="1" si="13"/>
        <v>21.7</v>
      </c>
      <c r="T14" s="168">
        <f t="shared" ca="1" si="14"/>
        <v>22.2</v>
      </c>
      <c r="U14" s="169">
        <f t="shared" ca="1" si="15"/>
        <v>22.2</v>
      </c>
      <c r="X14" s="102">
        <f>'Par90'!S11</f>
        <v>202502</v>
      </c>
    </row>
    <row r="15" spans="1:25" ht="15.6" customHeight="1">
      <c r="A15" s="126"/>
      <c r="B15" s="132" t="s">
        <v>10521</v>
      </c>
      <c r="C15" s="160">
        <v>11</v>
      </c>
      <c r="E15" s="44" t="s">
        <v>14</v>
      </c>
      <c r="F15" s="6" t="s">
        <v>10488</v>
      </c>
      <c r="G15" s="121" t="str">
        <f t="shared" ca="1" si="16"/>
        <v/>
      </c>
      <c r="H15" s="86">
        <f t="shared" ca="1" si="2"/>
        <v>20.8</v>
      </c>
      <c r="I15" s="65" t="str">
        <f t="shared" ca="1" si="3"/>
        <v>B</v>
      </c>
      <c r="J15" s="86">
        <f t="shared" ca="1" si="4"/>
        <v>20.8</v>
      </c>
      <c r="K15" s="13" t="str">
        <f t="shared" ca="1" si="5"/>
        <v>B</v>
      </c>
      <c r="L15" s="166">
        <f t="shared" ca="1" si="6"/>
        <v>20.8</v>
      </c>
      <c r="M15" s="166">
        <f t="shared" ca="1" si="7"/>
        <v>20</v>
      </c>
      <c r="N15" s="166">
        <f t="shared" ca="1" si="8"/>
        <v>20</v>
      </c>
      <c r="O15" s="166">
        <f t="shared" ca="1" si="9"/>
        <v>19.399999999999999</v>
      </c>
      <c r="P15" s="166">
        <f t="shared" ca="1" si="10"/>
        <v>18.399999999999999</v>
      </c>
      <c r="Q15" s="166">
        <f t="shared" ca="1" si="11"/>
        <v>18.399999999999999</v>
      </c>
      <c r="R15" s="166">
        <f t="shared" ca="1" si="12"/>
        <v>18.399999999999999</v>
      </c>
      <c r="S15" s="166">
        <f t="shared" ca="1" si="13"/>
        <v>18.399999999999999</v>
      </c>
      <c r="T15" s="166">
        <f t="shared" ca="1" si="14"/>
        <v>18.399999999999999</v>
      </c>
      <c r="U15" s="167">
        <f t="shared" ca="1" si="15"/>
        <v>18.399999999999999</v>
      </c>
      <c r="X15" s="158">
        <f>'Par90'!T8</f>
        <v>202501</v>
      </c>
    </row>
    <row r="16" spans="1:25" ht="15.6" customHeight="1">
      <c r="A16" s="126"/>
      <c r="B16" s="132" t="s">
        <v>10522</v>
      </c>
      <c r="C16" s="160">
        <v>12</v>
      </c>
      <c r="E16" s="5" t="s">
        <v>14</v>
      </c>
      <c r="F16" s="13" t="s">
        <v>10267</v>
      </c>
      <c r="G16" s="123" t="str">
        <f t="shared" ca="1" si="16"/>
        <v/>
      </c>
      <c r="H16" s="87">
        <f t="shared" ca="1" si="2"/>
        <v>33.299999999999997</v>
      </c>
      <c r="I16" s="62" t="str">
        <f t="shared" ca="1" si="3"/>
        <v>B</v>
      </c>
      <c r="J16" s="87">
        <f t="shared" ca="1" si="4"/>
        <v>32.6</v>
      </c>
      <c r="K16" s="8" t="str">
        <f t="shared" ca="1" si="5"/>
        <v>B</v>
      </c>
      <c r="L16" s="168">
        <f t="shared" ca="1" si="6"/>
        <v>32.6</v>
      </c>
      <c r="M16" s="168">
        <f t="shared" ca="1" si="7"/>
        <v>32.6</v>
      </c>
      <c r="N16" s="168">
        <f t="shared" ca="1" si="8"/>
        <v>32.6</v>
      </c>
      <c r="O16" s="168">
        <f t="shared" ca="1" si="9"/>
        <v>32.299999999999997</v>
      </c>
      <c r="P16" s="168">
        <f t="shared" ca="1" si="10"/>
        <v>31.9</v>
      </c>
      <c r="Q16" s="168">
        <f t="shared" ca="1" si="11"/>
        <v>31.9</v>
      </c>
      <c r="R16" s="168">
        <f t="shared" ca="1" si="12"/>
        <v>31.5</v>
      </c>
      <c r="S16" s="168">
        <f t="shared" ca="1" si="13"/>
        <v>31.5</v>
      </c>
      <c r="T16" s="168">
        <f t="shared" ca="1" si="14"/>
        <v>31.3</v>
      </c>
      <c r="U16" s="169">
        <f t="shared" ca="1" si="15"/>
        <v>31.3</v>
      </c>
      <c r="X16" s="158">
        <f>'Par90'!T9</f>
        <v>202412</v>
      </c>
    </row>
    <row r="17" spans="1:24" ht="15.6" customHeight="1">
      <c r="A17" s="126"/>
      <c r="B17" s="132" t="s">
        <v>10523</v>
      </c>
      <c r="C17" s="160">
        <v>13</v>
      </c>
      <c r="E17" s="7" t="s">
        <v>14</v>
      </c>
      <c r="F17" s="8" t="s">
        <v>10489</v>
      </c>
      <c r="G17" s="122" t="str">
        <f t="shared" ca="1" si="16"/>
        <v/>
      </c>
      <c r="H17" s="87">
        <f t="shared" ca="1" si="2"/>
        <v>17.2</v>
      </c>
      <c r="I17" s="62" t="str">
        <f t="shared" ca="1" si="3"/>
        <v>A</v>
      </c>
      <c r="J17" s="87">
        <f t="shared" ca="1" si="4"/>
        <v>17.2</v>
      </c>
      <c r="K17" s="8" t="str">
        <f t="shared" ca="1" si="5"/>
        <v>A</v>
      </c>
      <c r="L17" s="168">
        <f t="shared" ca="1" si="6"/>
        <v>17.2</v>
      </c>
      <c r="M17" s="168">
        <f t="shared" ca="1" si="7"/>
        <v>17.2</v>
      </c>
      <c r="N17" s="168">
        <f t="shared" ca="1" si="8"/>
        <v>17.2</v>
      </c>
      <c r="O17" s="168">
        <f t="shared" ca="1" si="9"/>
        <v>17.2</v>
      </c>
      <c r="P17" s="168">
        <f t="shared" ca="1" si="10"/>
        <v>17.2</v>
      </c>
      <c r="Q17" s="168">
        <f t="shared" ca="1" si="11"/>
        <v>17.2</v>
      </c>
      <c r="R17" s="168">
        <f t="shared" ca="1" si="12"/>
        <v>17.2</v>
      </c>
      <c r="S17" s="168">
        <f t="shared" ca="1" si="13"/>
        <v>17.2</v>
      </c>
      <c r="T17" s="168">
        <f t="shared" ca="1" si="14"/>
        <v>17.2</v>
      </c>
      <c r="U17" s="169">
        <f t="shared" ca="1" si="15"/>
        <v>17.2</v>
      </c>
      <c r="X17" s="158">
        <f>'Par90'!T10</f>
        <v>202411</v>
      </c>
    </row>
    <row r="18" spans="1:24" ht="15.6" customHeight="1">
      <c r="A18" s="126"/>
      <c r="B18" s="132" t="s">
        <v>10524</v>
      </c>
      <c r="C18" s="160">
        <v>14</v>
      </c>
      <c r="E18" s="7" t="s">
        <v>14</v>
      </c>
      <c r="F18" s="8" t="s">
        <v>10490</v>
      </c>
      <c r="G18" s="122" t="str">
        <f t="shared" ca="1" si="16"/>
        <v/>
      </c>
      <c r="H18" s="87">
        <f t="shared" ca="1" si="2"/>
        <v>19.3</v>
      </c>
      <c r="I18" s="62" t="str">
        <f t="shared" ca="1" si="3"/>
        <v>A</v>
      </c>
      <c r="J18" s="87">
        <f t="shared" ca="1" si="4"/>
        <v>19.3</v>
      </c>
      <c r="K18" s="8" t="str">
        <f t="shared" ca="1" si="5"/>
        <v>A</v>
      </c>
      <c r="L18" s="168">
        <f t="shared" ca="1" si="6"/>
        <v>18.7</v>
      </c>
      <c r="M18" s="168">
        <f t="shared" ca="1" si="7"/>
        <v>19.5</v>
      </c>
      <c r="N18" s="168">
        <f t="shared" ca="1" si="8"/>
        <v>19.399999999999999</v>
      </c>
      <c r="O18" s="168">
        <f t="shared" ca="1" si="9"/>
        <v>19.3</v>
      </c>
      <c r="P18" s="168">
        <f t="shared" ca="1" si="10"/>
        <v>19.899999999999999</v>
      </c>
      <c r="Q18" s="168">
        <f t="shared" ca="1" si="11"/>
        <v>19.5</v>
      </c>
      <c r="R18" s="168">
        <f t="shared" ca="1" si="12"/>
        <v>19.2</v>
      </c>
      <c r="S18" s="168">
        <f t="shared" ca="1" si="13"/>
        <v>19.2</v>
      </c>
      <c r="T18" s="168">
        <f t="shared" ca="1" si="14"/>
        <v>19.3</v>
      </c>
      <c r="U18" s="169">
        <f t="shared" ca="1" si="15"/>
        <v>19.3</v>
      </c>
      <c r="X18" s="158">
        <f>'Par90'!T11</f>
        <v>202410</v>
      </c>
    </row>
    <row r="19" spans="1:24" ht="15.6" customHeight="1">
      <c r="A19" s="126"/>
      <c r="B19" s="132" t="s">
        <v>10525</v>
      </c>
      <c r="C19" s="160">
        <v>15</v>
      </c>
      <c r="E19" s="5" t="s">
        <v>14</v>
      </c>
      <c r="F19" s="13" t="s">
        <v>10491</v>
      </c>
      <c r="G19" s="123" t="str">
        <f t="shared" ca="1" si="16"/>
        <v/>
      </c>
      <c r="H19" s="88">
        <f t="shared" ca="1" si="2"/>
        <v>19</v>
      </c>
      <c r="I19" s="63" t="str">
        <f t="shared" ca="1" si="3"/>
        <v>A</v>
      </c>
      <c r="J19" s="88">
        <f t="shared" ca="1" si="4"/>
        <v>19</v>
      </c>
      <c r="K19" s="12" t="str">
        <f t="shared" ca="1" si="5"/>
        <v>A</v>
      </c>
      <c r="L19" s="170">
        <f t="shared" ca="1" si="6"/>
        <v>19</v>
      </c>
      <c r="M19" s="168">
        <f t="shared" ca="1" si="7"/>
        <v>19</v>
      </c>
      <c r="N19" s="168">
        <f t="shared" ca="1" si="8"/>
        <v>19</v>
      </c>
      <c r="O19" s="168">
        <f t="shared" ca="1" si="9"/>
        <v>19</v>
      </c>
      <c r="P19" s="168">
        <f t="shared" ca="1" si="10"/>
        <v>18.899999999999999</v>
      </c>
      <c r="Q19" s="168">
        <f t="shared" ca="1" si="11"/>
        <v>19.600000000000001</v>
      </c>
      <c r="R19" s="168">
        <f t="shared" ca="1" si="12"/>
        <v>19.600000000000001</v>
      </c>
      <c r="S19" s="168">
        <f t="shared" ca="1" si="13"/>
        <v>19.600000000000001</v>
      </c>
      <c r="T19" s="168">
        <f t="shared" ca="1" si="14"/>
        <v>19.600000000000001</v>
      </c>
      <c r="U19" s="169">
        <f t="shared" ca="1" si="15"/>
        <v>19.7</v>
      </c>
      <c r="X19" s="158">
        <f>'Par90'!U8</f>
        <v>202409</v>
      </c>
    </row>
    <row r="20" spans="1:24" ht="15.6" customHeight="1">
      <c r="A20" s="126"/>
      <c r="B20" s="132" t="s">
        <v>10526</v>
      </c>
      <c r="C20" s="160">
        <v>16</v>
      </c>
      <c r="E20" s="44" t="s">
        <v>14</v>
      </c>
      <c r="F20" s="6" t="s">
        <v>2056</v>
      </c>
      <c r="G20" s="121" t="str">
        <f t="shared" ca="1" si="16"/>
        <v/>
      </c>
      <c r="H20" s="86">
        <f t="shared" ca="1" si="2"/>
        <v>18.3</v>
      </c>
      <c r="I20" s="65" t="str">
        <f t="shared" ca="1" si="3"/>
        <v>A</v>
      </c>
      <c r="J20" s="86">
        <f t="shared" ca="1" si="4"/>
        <v>18.600000000000001</v>
      </c>
      <c r="K20" s="13" t="str">
        <f t="shared" ca="1" si="5"/>
        <v>A</v>
      </c>
      <c r="L20" s="166">
        <f t="shared" ca="1" si="6"/>
        <v>19</v>
      </c>
      <c r="M20" s="166">
        <f t="shared" ca="1" si="7"/>
        <v>19.3</v>
      </c>
      <c r="N20" s="166">
        <f t="shared" ca="1" si="8"/>
        <v>19</v>
      </c>
      <c r="O20" s="166">
        <f t="shared" ca="1" si="9"/>
        <v>19.899999999999999</v>
      </c>
      <c r="P20" s="166">
        <f t="shared" ca="1" si="10"/>
        <v>20</v>
      </c>
      <c r="Q20" s="166">
        <f t="shared" ca="1" si="11"/>
        <v>19.5</v>
      </c>
      <c r="R20" s="166">
        <f t="shared" ca="1" si="12"/>
        <v>19.5</v>
      </c>
      <c r="S20" s="166">
        <f t="shared" ca="1" si="13"/>
        <v>19.7</v>
      </c>
      <c r="T20" s="166">
        <f t="shared" ca="1" si="14"/>
        <v>19.7</v>
      </c>
      <c r="U20" s="167">
        <f t="shared" ca="1" si="15"/>
        <v>19</v>
      </c>
      <c r="X20" s="158">
        <f>'Par90'!U9</f>
        <v>202408</v>
      </c>
    </row>
    <row r="21" spans="1:24" ht="15.6" customHeight="1">
      <c r="A21" s="126"/>
      <c r="B21" s="132" t="s">
        <v>10527</v>
      </c>
      <c r="C21" s="160">
        <v>17</v>
      </c>
      <c r="E21" s="5" t="s">
        <v>14</v>
      </c>
      <c r="F21" s="13" t="s">
        <v>10270</v>
      </c>
      <c r="G21" s="123" t="str">
        <f t="shared" ca="1" si="16"/>
        <v/>
      </c>
      <c r="H21" s="87">
        <f t="shared" ca="1" si="2"/>
        <v>20.7</v>
      </c>
      <c r="I21" s="62" t="str">
        <f t="shared" ca="1" si="3"/>
        <v>B</v>
      </c>
      <c r="J21" s="87">
        <f t="shared" ca="1" si="4"/>
        <v>20.7</v>
      </c>
      <c r="K21" s="8" t="str">
        <f t="shared" ca="1" si="5"/>
        <v>B</v>
      </c>
      <c r="L21" s="168">
        <f t="shared" ca="1" si="6"/>
        <v>20.6</v>
      </c>
      <c r="M21" s="168">
        <f t="shared" ca="1" si="7"/>
        <v>20.5</v>
      </c>
      <c r="N21" s="168">
        <f t="shared" ca="1" si="8"/>
        <v>20.7</v>
      </c>
      <c r="O21" s="168">
        <f t="shared" ca="1" si="9"/>
        <v>20.2</v>
      </c>
      <c r="P21" s="168">
        <f t="shared" ca="1" si="10"/>
        <v>19.899999999999999</v>
      </c>
      <c r="Q21" s="168">
        <f t="shared" ca="1" si="11"/>
        <v>20.3</v>
      </c>
      <c r="R21" s="168">
        <f t="shared" ca="1" si="12"/>
        <v>20.6</v>
      </c>
      <c r="S21" s="168">
        <f t="shared" ca="1" si="13"/>
        <v>20.6</v>
      </c>
      <c r="T21" s="168">
        <f t="shared" ca="1" si="14"/>
        <v>20.5</v>
      </c>
      <c r="U21" s="169">
        <f t="shared" ca="1" si="15"/>
        <v>20.5</v>
      </c>
      <c r="X21" s="158">
        <f>'Par90'!U10</f>
        <v>202407</v>
      </c>
    </row>
    <row r="22" spans="1:24" ht="15.6" customHeight="1">
      <c r="A22" s="126"/>
      <c r="B22" s="132" t="s">
        <v>10528</v>
      </c>
      <c r="C22" s="160">
        <v>18</v>
      </c>
      <c r="E22" s="7" t="s">
        <v>14</v>
      </c>
      <c r="F22" s="8" t="s">
        <v>10273</v>
      </c>
      <c r="G22" s="122" t="str">
        <f t="shared" ca="1" si="16"/>
        <v/>
      </c>
      <c r="H22" s="87">
        <f t="shared" ca="1" si="2"/>
        <v>19.3</v>
      </c>
      <c r="I22" s="62" t="str">
        <f t="shared" ca="1" si="3"/>
        <v>A</v>
      </c>
      <c r="J22" s="87">
        <f t="shared" ca="1" si="4"/>
        <v>19.5</v>
      </c>
      <c r="K22" s="8" t="str">
        <f t="shared" ca="1" si="5"/>
        <v>A</v>
      </c>
      <c r="L22" s="168">
        <f t="shared" ca="1" si="6"/>
        <v>19.100000000000001</v>
      </c>
      <c r="M22" s="168">
        <f t="shared" ca="1" si="7"/>
        <v>19.100000000000001</v>
      </c>
      <c r="N22" s="168">
        <f t="shared" ca="1" si="8"/>
        <v>20.100000000000001</v>
      </c>
      <c r="O22" s="168">
        <f t="shared" ca="1" si="9"/>
        <v>18.600000000000001</v>
      </c>
      <c r="P22" s="168">
        <f t="shared" ca="1" si="10"/>
        <v>17.2</v>
      </c>
      <c r="Q22" s="168">
        <f t="shared" ca="1" si="11"/>
        <v>17.2</v>
      </c>
      <c r="R22" s="168">
        <f t="shared" ca="1" si="12"/>
        <v>17.2</v>
      </c>
      <c r="S22" s="168">
        <f t="shared" ca="1" si="13"/>
        <v>17.2</v>
      </c>
      <c r="T22" s="168">
        <f t="shared" ca="1" si="14"/>
        <v>19.5</v>
      </c>
      <c r="U22" s="169">
        <f t="shared" ca="1" si="15"/>
        <v>20</v>
      </c>
      <c r="X22" s="159">
        <f>'Par90'!U11</f>
        <v>202406</v>
      </c>
    </row>
    <row r="23" spans="1:24" ht="15.6" customHeight="1">
      <c r="A23" s="126"/>
      <c r="B23" s="132" t="s">
        <v>10529</v>
      </c>
      <c r="C23" s="160">
        <v>19</v>
      </c>
      <c r="E23" s="7" t="s">
        <v>14</v>
      </c>
      <c r="F23" s="8" t="s">
        <v>10492</v>
      </c>
      <c r="G23" s="122" t="str">
        <f t="shared" ca="1" si="16"/>
        <v/>
      </c>
      <c r="H23" s="87">
        <f t="shared" ca="1" si="2"/>
        <v>34.6</v>
      </c>
      <c r="I23" s="62" t="str">
        <f t="shared" ca="1" si="3"/>
        <v>B</v>
      </c>
      <c r="J23" s="87">
        <f t="shared" ca="1" si="4"/>
        <v>34.6</v>
      </c>
      <c r="K23" s="8" t="str">
        <f t="shared" ca="1" si="5"/>
        <v>B</v>
      </c>
      <c r="L23" s="168">
        <f t="shared" ca="1" si="6"/>
        <v>34.6</v>
      </c>
      <c r="M23" s="168">
        <f t="shared" ca="1" si="7"/>
        <v>34.6</v>
      </c>
      <c r="N23" s="168">
        <f t="shared" ca="1" si="8"/>
        <v>34.9</v>
      </c>
      <c r="O23" s="168">
        <f t="shared" ca="1" si="9"/>
        <v>34.9</v>
      </c>
      <c r="P23" s="168">
        <f t="shared" ca="1" si="10"/>
        <v>34.9</v>
      </c>
      <c r="Q23" s="168">
        <f t="shared" ca="1" si="11"/>
        <v>34.9</v>
      </c>
      <c r="R23" s="168">
        <f t="shared" ca="1" si="12"/>
        <v>34.5</v>
      </c>
      <c r="S23" s="168">
        <f t="shared" ca="1" si="13"/>
        <v>34.5</v>
      </c>
      <c r="T23" s="168">
        <f t="shared" ca="1" si="14"/>
        <v>34.5</v>
      </c>
      <c r="U23" s="169">
        <f t="shared" ca="1" si="15"/>
        <v>34.5</v>
      </c>
    </row>
    <row r="24" spans="1:24" ht="15.6" customHeight="1">
      <c r="A24" s="126"/>
      <c r="B24" s="132" t="s">
        <v>10530</v>
      </c>
      <c r="C24" s="160">
        <v>20</v>
      </c>
      <c r="E24" s="5" t="s">
        <v>14</v>
      </c>
      <c r="F24" s="13" t="s">
        <v>10278</v>
      </c>
      <c r="G24" s="123" t="str">
        <f t="shared" ca="1" si="16"/>
        <v/>
      </c>
      <c r="H24" s="88">
        <f t="shared" ca="1" si="2"/>
        <v>23.4</v>
      </c>
      <c r="I24" s="63" t="str">
        <f t="shared" ca="1" si="3"/>
        <v>B</v>
      </c>
      <c r="J24" s="88">
        <f t="shared" ca="1" si="4"/>
        <v>23.4</v>
      </c>
      <c r="K24" s="12" t="str">
        <f t="shared" ca="1" si="5"/>
        <v>B</v>
      </c>
      <c r="L24" s="170">
        <f t="shared" ca="1" si="6"/>
        <v>23.4</v>
      </c>
      <c r="M24" s="168">
        <f t="shared" ca="1" si="7"/>
        <v>22.5</v>
      </c>
      <c r="N24" s="168">
        <f t="shared" ca="1" si="8"/>
        <v>23.1</v>
      </c>
      <c r="O24" s="168">
        <f t="shared" ca="1" si="9"/>
        <v>23.2</v>
      </c>
      <c r="P24" s="168">
        <f t="shared" ca="1" si="10"/>
        <v>22</v>
      </c>
      <c r="Q24" s="168">
        <f t="shared" ca="1" si="11"/>
        <v>21.5</v>
      </c>
      <c r="R24" s="168">
        <f t="shared" ca="1" si="12"/>
        <v>20.9</v>
      </c>
      <c r="S24" s="168">
        <f t="shared" ca="1" si="13"/>
        <v>20.9</v>
      </c>
      <c r="T24" s="168">
        <f t="shared" ca="1" si="14"/>
        <v>20.9</v>
      </c>
      <c r="U24" s="169">
        <f t="shared" ca="1" si="15"/>
        <v>20.6</v>
      </c>
    </row>
    <row r="25" spans="1:24" ht="15.6" customHeight="1">
      <c r="A25" s="126"/>
      <c r="B25" s="132" t="s">
        <v>10531</v>
      </c>
      <c r="C25" s="160">
        <v>21</v>
      </c>
      <c r="E25" s="44" t="s">
        <v>14</v>
      </c>
      <c r="F25" s="6" t="s">
        <v>10493</v>
      </c>
      <c r="G25" s="121" t="str">
        <f t="shared" ca="1" si="16"/>
        <v/>
      </c>
      <c r="H25" s="86">
        <f t="shared" ca="1" si="2"/>
        <v>24.1</v>
      </c>
      <c r="I25" s="65" t="str">
        <f t="shared" ca="1" si="3"/>
        <v>B</v>
      </c>
      <c r="J25" s="90">
        <f t="shared" ca="1" si="4"/>
        <v>24.1</v>
      </c>
      <c r="K25" s="67" t="str">
        <f t="shared" ca="1" si="5"/>
        <v>B</v>
      </c>
      <c r="L25" s="166">
        <f t="shared" ca="1" si="6"/>
        <v>26.5</v>
      </c>
      <c r="M25" s="166">
        <f t="shared" ca="1" si="7"/>
        <v>24.5</v>
      </c>
      <c r="N25" s="166" t="str">
        <f t="shared" ca="1" si="8"/>
        <v/>
      </c>
      <c r="O25" s="166" t="str">
        <f t="shared" ca="1" si="9"/>
        <v/>
      </c>
      <c r="P25" s="166" t="str">
        <f t="shared" ca="1" si="10"/>
        <v/>
      </c>
      <c r="Q25" s="166" t="str">
        <f t="shared" ca="1" si="11"/>
        <v/>
      </c>
      <c r="R25" s="166" t="str">
        <f t="shared" ca="1" si="12"/>
        <v/>
      </c>
      <c r="S25" s="166" t="str">
        <f t="shared" ca="1" si="13"/>
        <v/>
      </c>
      <c r="T25" s="166" t="str">
        <f t="shared" ca="1" si="14"/>
        <v/>
      </c>
      <c r="U25" s="167" t="str">
        <f t="shared" ca="1" si="15"/>
        <v/>
      </c>
    </row>
    <row r="26" spans="1:24" ht="15.6" customHeight="1">
      <c r="A26" s="126"/>
      <c r="B26" s="135" t="s">
        <v>10532</v>
      </c>
      <c r="C26" s="160">
        <v>22</v>
      </c>
      <c r="E26" s="5" t="s">
        <v>14</v>
      </c>
      <c r="F26" s="13" t="s">
        <v>10281</v>
      </c>
      <c r="G26" s="123" t="str">
        <f t="shared" ca="1" si="16"/>
        <v>Down</v>
      </c>
      <c r="H26" s="87">
        <f t="shared" ca="1" si="2"/>
        <v>20.100000000000001</v>
      </c>
      <c r="I26" s="62" t="str">
        <f t="shared" ca="1" si="3"/>
        <v>B</v>
      </c>
      <c r="J26" s="86">
        <f t="shared" ca="1" si="4"/>
        <v>19.600000000000001</v>
      </c>
      <c r="K26" s="65" t="str">
        <f t="shared" ca="1" si="5"/>
        <v>A</v>
      </c>
      <c r="L26" s="172">
        <f t="shared" ca="1" si="6"/>
        <v>19.7</v>
      </c>
      <c r="M26" s="172">
        <f t="shared" ca="1" si="7"/>
        <v>19.600000000000001</v>
      </c>
      <c r="N26" s="172">
        <f t="shared" ca="1" si="8"/>
        <v>18</v>
      </c>
      <c r="O26" s="172">
        <f t="shared" ca="1" si="9"/>
        <v>18</v>
      </c>
      <c r="P26" s="172">
        <f t="shared" ca="1" si="10"/>
        <v>18.600000000000001</v>
      </c>
      <c r="Q26" s="172">
        <f t="shared" ca="1" si="11"/>
        <v>18.2</v>
      </c>
      <c r="R26" s="172">
        <f t="shared" ca="1" si="12"/>
        <v>18.5</v>
      </c>
      <c r="S26" s="172">
        <f t="shared" ca="1" si="13"/>
        <v>19.3</v>
      </c>
      <c r="T26" s="172">
        <f t="shared" ca="1" si="14"/>
        <v>19.899999999999999</v>
      </c>
      <c r="U26" s="173">
        <f t="shared" ca="1" si="15"/>
        <v>20.8</v>
      </c>
    </row>
    <row r="27" spans="1:24" ht="15.6" customHeight="1">
      <c r="A27" s="126"/>
      <c r="B27" s="135" t="s">
        <v>10533</v>
      </c>
      <c r="C27" s="160">
        <v>23</v>
      </c>
      <c r="E27" s="7" t="s">
        <v>14</v>
      </c>
      <c r="F27" s="8" t="s">
        <v>10243</v>
      </c>
      <c r="G27" s="122" t="str">
        <f t="shared" ca="1" si="16"/>
        <v/>
      </c>
      <c r="H27" s="87">
        <f t="shared" ca="1" si="2"/>
        <v>31.6</v>
      </c>
      <c r="I27" s="62" t="str">
        <f t="shared" ca="1" si="3"/>
        <v>B</v>
      </c>
      <c r="J27" s="87">
        <f t="shared" ca="1" si="4"/>
        <v>31.6</v>
      </c>
      <c r="K27" s="8" t="str">
        <f t="shared" ca="1" si="5"/>
        <v>B</v>
      </c>
      <c r="L27" s="168">
        <f t="shared" ca="1" si="6"/>
        <v>30.9</v>
      </c>
      <c r="M27" s="168">
        <f t="shared" ca="1" si="7"/>
        <v>30.9</v>
      </c>
      <c r="N27" s="168">
        <f t="shared" ca="1" si="8"/>
        <v>30</v>
      </c>
      <c r="O27" s="168">
        <f t="shared" ca="1" si="9"/>
        <v>29.2</v>
      </c>
      <c r="P27" s="168">
        <f t="shared" ca="1" si="10"/>
        <v>29</v>
      </c>
      <c r="Q27" s="168">
        <f t="shared" ca="1" si="11"/>
        <v>29</v>
      </c>
      <c r="R27" s="168">
        <f t="shared" ca="1" si="12"/>
        <v>31.2</v>
      </c>
      <c r="S27" s="168">
        <f t="shared" ca="1" si="13"/>
        <v>33.200000000000003</v>
      </c>
      <c r="T27" s="168">
        <f t="shared" ca="1" si="14"/>
        <v>32.299999999999997</v>
      </c>
      <c r="U27" s="169">
        <f t="shared" ca="1" si="15"/>
        <v>31.3</v>
      </c>
    </row>
    <row r="28" spans="1:24" ht="15.6" customHeight="1">
      <c r="A28" s="126"/>
      <c r="B28" s="135" t="s">
        <v>10534</v>
      </c>
      <c r="C28" s="160">
        <v>24</v>
      </c>
      <c r="E28" s="7" t="s">
        <v>14</v>
      </c>
      <c r="F28" s="8" t="s">
        <v>10494</v>
      </c>
      <c r="G28" s="122" t="str">
        <f t="shared" ca="1" si="16"/>
        <v/>
      </c>
      <c r="H28" s="87">
        <f t="shared" ca="1" si="2"/>
        <v>17.5</v>
      </c>
      <c r="I28" s="62" t="str">
        <f t="shared" ca="1" si="3"/>
        <v>A</v>
      </c>
      <c r="J28" s="87">
        <f t="shared" ca="1" si="4"/>
        <v>17.2</v>
      </c>
      <c r="K28" s="62" t="str">
        <f t="shared" ca="1" si="5"/>
        <v>A</v>
      </c>
      <c r="L28" s="168">
        <f t="shared" ca="1" si="6"/>
        <v>17.5</v>
      </c>
      <c r="M28" s="168">
        <f t="shared" ca="1" si="7"/>
        <v>16.899999999999999</v>
      </c>
      <c r="N28" s="168">
        <f t="shared" ca="1" si="8"/>
        <v>16.600000000000001</v>
      </c>
      <c r="O28" s="168">
        <f t="shared" ca="1" si="9"/>
        <v>16.7</v>
      </c>
      <c r="P28" s="168">
        <f t="shared" ca="1" si="10"/>
        <v>16.7</v>
      </c>
      <c r="Q28" s="168">
        <f t="shared" ca="1" si="11"/>
        <v>16.399999999999999</v>
      </c>
      <c r="R28" s="168">
        <f t="shared" ca="1" si="12"/>
        <v>17.3</v>
      </c>
      <c r="S28" s="168">
        <f t="shared" ca="1" si="13"/>
        <v>17.899999999999999</v>
      </c>
      <c r="T28" s="168">
        <f t="shared" ca="1" si="14"/>
        <v>18</v>
      </c>
      <c r="U28" s="169">
        <f t="shared" ca="1" si="15"/>
        <v>18.399999999999999</v>
      </c>
    </row>
    <row r="29" spans="1:24" ht="15.6" customHeight="1">
      <c r="A29" s="126"/>
      <c r="B29" s="135" t="s">
        <v>10535</v>
      </c>
      <c r="C29" s="160">
        <v>25</v>
      </c>
      <c r="E29" s="5" t="s">
        <v>14</v>
      </c>
      <c r="F29" s="13" t="s">
        <v>10495</v>
      </c>
      <c r="G29" s="123" t="str">
        <f t="shared" ca="1" si="16"/>
        <v/>
      </c>
      <c r="H29" s="89">
        <f t="shared" ca="1" si="2"/>
        <v>19</v>
      </c>
      <c r="I29" s="66" t="str">
        <f t="shared" ca="1" si="3"/>
        <v>A</v>
      </c>
      <c r="J29" s="89">
        <f t="shared" ca="1" si="4"/>
        <v>19</v>
      </c>
      <c r="K29" s="176" t="str">
        <f t="shared" ca="1" si="5"/>
        <v>A</v>
      </c>
      <c r="L29" s="170">
        <f t="shared" ca="1" si="6"/>
        <v>19</v>
      </c>
      <c r="M29" s="168">
        <f t="shared" ca="1" si="7"/>
        <v>19.2</v>
      </c>
      <c r="N29" s="168">
        <f t="shared" ca="1" si="8"/>
        <v>19.3</v>
      </c>
      <c r="O29" s="168">
        <f t="shared" ca="1" si="9"/>
        <v>18.399999999999999</v>
      </c>
      <c r="P29" s="168">
        <f t="shared" ca="1" si="10"/>
        <v>18.100000000000001</v>
      </c>
      <c r="Q29" s="168">
        <f t="shared" ca="1" si="11"/>
        <v>18.2</v>
      </c>
      <c r="R29" s="168">
        <f t="shared" ca="1" si="12"/>
        <v>17.600000000000001</v>
      </c>
      <c r="S29" s="168">
        <f t="shared" ca="1" si="13"/>
        <v>17.899999999999999</v>
      </c>
      <c r="T29" s="168">
        <f t="shared" ca="1" si="14"/>
        <v>17.7</v>
      </c>
      <c r="U29" s="169">
        <f t="shared" ca="1" si="15"/>
        <v>17</v>
      </c>
    </row>
    <row r="30" spans="1:24" ht="15.6" customHeight="1">
      <c r="A30" s="126"/>
      <c r="B30" s="135" t="s">
        <v>10536</v>
      </c>
      <c r="C30" s="160">
        <v>26</v>
      </c>
      <c r="E30" s="44" t="s">
        <v>14</v>
      </c>
      <c r="F30" s="6" t="s">
        <v>10496</v>
      </c>
      <c r="G30" s="121" t="str">
        <f t="shared" ca="1" si="16"/>
        <v/>
      </c>
      <c r="H30" s="90">
        <f t="shared" ca="1" si="2"/>
        <v>13.1</v>
      </c>
      <c r="I30" s="67" t="str">
        <f t="shared" ca="1" si="3"/>
        <v>A</v>
      </c>
      <c r="J30" s="90">
        <f t="shared" ca="1" si="4"/>
        <v>12.7</v>
      </c>
      <c r="K30" s="67" t="str">
        <f t="shared" ca="1" si="5"/>
        <v>A</v>
      </c>
      <c r="L30" s="166">
        <f t="shared" ca="1" si="6"/>
        <v>12.7</v>
      </c>
      <c r="M30" s="166">
        <f t="shared" ca="1" si="7"/>
        <v>12.7</v>
      </c>
      <c r="N30" s="166">
        <f t="shared" ca="1" si="8"/>
        <v>12.7</v>
      </c>
      <c r="O30" s="166">
        <f t="shared" ca="1" si="9"/>
        <v>12.5</v>
      </c>
      <c r="P30" s="166">
        <f t="shared" ca="1" si="10"/>
        <v>12.5</v>
      </c>
      <c r="Q30" s="166">
        <f t="shared" ca="1" si="11"/>
        <v>12.7</v>
      </c>
      <c r="R30" s="166">
        <f t="shared" ca="1" si="12"/>
        <v>12.7</v>
      </c>
      <c r="S30" s="166">
        <f t="shared" ca="1" si="13"/>
        <v>13.4</v>
      </c>
      <c r="T30" s="166">
        <f t="shared" ca="1" si="14"/>
        <v>14.5</v>
      </c>
      <c r="U30" s="167">
        <f t="shared" ca="1" si="15"/>
        <v>14.6</v>
      </c>
    </row>
    <row r="31" spans="1:24" ht="15.6" customHeight="1">
      <c r="A31" s="126"/>
      <c r="B31" s="135" t="s">
        <v>10537</v>
      </c>
      <c r="C31" s="160">
        <v>27</v>
      </c>
      <c r="E31" s="5" t="s">
        <v>14</v>
      </c>
      <c r="F31" s="13" t="s">
        <v>10289</v>
      </c>
      <c r="G31" s="123" t="str">
        <f t="shared" ca="1" si="16"/>
        <v/>
      </c>
      <c r="H31" s="87">
        <f t="shared" ca="1" si="2"/>
        <v>25.5</v>
      </c>
      <c r="I31" s="62" t="str">
        <f t="shared" ca="1" si="3"/>
        <v>B</v>
      </c>
      <c r="J31" s="87">
        <f t="shared" ca="1" si="4"/>
        <v>25.4</v>
      </c>
      <c r="K31" s="62" t="str">
        <f t="shared" ca="1" si="5"/>
        <v>B</v>
      </c>
      <c r="L31" s="168">
        <f t="shared" ca="1" si="6"/>
        <v>25.4</v>
      </c>
      <c r="M31" s="168">
        <f t="shared" ca="1" si="7"/>
        <v>25.4</v>
      </c>
      <c r="N31" s="168">
        <f t="shared" ca="1" si="8"/>
        <v>25.4</v>
      </c>
      <c r="O31" s="168">
        <f t="shared" ca="1" si="9"/>
        <v>25.6</v>
      </c>
      <c r="P31" s="168">
        <f t="shared" ca="1" si="10"/>
        <v>26.1</v>
      </c>
      <c r="Q31" s="168">
        <f t="shared" ca="1" si="11"/>
        <v>26.1</v>
      </c>
      <c r="R31" s="168">
        <f t="shared" ca="1" si="12"/>
        <v>26.1</v>
      </c>
      <c r="S31" s="168">
        <f t="shared" ca="1" si="13"/>
        <v>26.1</v>
      </c>
      <c r="T31" s="168">
        <f t="shared" ca="1" si="14"/>
        <v>26.6</v>
      </c>
      <c r="U31" s="169">
        <f t="shared" ca="1" si="15"/>
        <v>26.8</v>
      </c>
    </row>
    <row r="32" spans="1:24" ht="15.6" customHeight="1">
      <c r="A32" s="126"/>
      <c r="B32" s="135" t="s">
        <v>10538</v>
      </c>
      <c r="C32" s="160">
        <v>28</v>
      </c>
      <c r="E32" s="7" t="s">
        <v>14</v>
      </c>
      <c r="F32" s="8" t="s">
        <v>10497</v>
      </c>
      <c r="G32" s="122" t="str">
        <f t="shared" ca="1" si="16"/>
        <v/>
      </c>
      <c r="H32" s="87">
        <f t="shared" ca="1" si="2"/>
        <v>16.899999999999999</v>
      </c>
      <c r="I32" s="62" t="str">
        <f t="shared" ca="1" si="3"/>
        <v>A</v>
      </c>
      <c r="J32" s="87">
        <f t="shared" ca="1" si="4"/>
        <v>14.9</v>
      </c>
      <c r="K32" s="62" t="str">
        <f t="shared" ca="1" si="5"/>
        <v>A</v>
      </c>
      <c r="L32" s="168" t="str">
        <f t="shared" ca="1" si="6"/>
        <v/>
      </c>
      <c r="M32" s="168" t="str">
        <f t="shared" ca="1" si="7"/>
        <v/>
      </c>
      <c r="N32" s="168" t="str">
        <f t="shared" ca="1" si="8"/>
        <v/>
      </c>
      <c r="O32" s="168" t="str">
        <f t="shared" ca="1" si="9"/>
        <v/>
      </c>
      <c r="P32" s="168" t="str">
        <f t="shared" ca="1" si="10"/>
        <v/>
      </c>
      <c r="Q32" s="168" t="str">
        <f t="shared" ca="1" si="11"/>
        <v/>
      </c>
      <c r="R32" s="168" t="str">
        <f t="shared" ca="1" si="12"/>
        <v/>
      </c>
      <c r="S32" s="168" t="str">
        <f t="shared" ca="1" si="13"/>
        <v/>
      </c>
      <c r="T32" s="168" t="str">
        <f t="shared" ca="1" si="14"/>
        <v/>
      </c>
      <c r="U32" s="169" t="str">
        <f t="shared" ca="1" si="15"/>
        <v/>
      </c>
    </row>
    <row r="33" spans="1:21" ht="15.6" customHeight="1">
      <c r="A33" s="126"/>
      <c r="B33" s="135" t="s">
        <v>10539</v>
      </c>
      <c r="C33" s="160">
        <v>29</v>
      </c>
      <c r="E33" s="7" t="s">
        <v>14</v>
      </c>
      <c r="F33" s="8" t="s">
        <v>10498</v>
      </c>
      <c r="G33" s="122" t="str">
        <f t="shared" ca="1" si="16"/>
        <v/>
      </c>
      <c r="H33" s="87">
        <f t="shared" ca="1" si="2"/>
        <v>18.899999999999999</v>
      </c>
      <c r="I33" s="62" t="str">
        <f t="shared" ca="1" si="3"/>
        <v>A</v>
      </c>
      <c r="J33" s="87">
        <f t="shared" ca="1" si="4"/>
        <v>19.7</v>
      </c>
      <c r="K33" s="62" t="str">
        <f t="shared" ca="1" si="5"/>
        <v>A</v>
      </c>
      <c r="L33" s="168">
        <f t="shared" ca="1" si="6"/>
        <v>19</v>
      </c>
      <c r="M33" s="168">
        <f t="shared" ca="1" si="7"/>
        <v>17.600000000000001</v>
      </c>
      <c r="N33" s="168">
        <f t="shared" ca="1" si="8"/>
        <v>16.899999999999999</v>
      </c>
      <c r="O33" s="168">
        <f t="shared" ca="1" si="9"/>
        <v>16.899999999999999</v>
      </c>
      <c r="P33" s="168">
        <f t="shared" ca="1" si="10"/>
        <v>16.7</v>
      </c>
      <c r="Q33" s="168">
        <f t="shared" ca="1" si="11"/>
        <v>16.7</v>
      </c>
      <c r="R33" s="168">
        <f t="shared" ca="1" si="12"/>
        <v>16.7</v>
      </c>
      <c r="S33" s="168">
        <f t="shared" ca="1" si="13"/>
        <v>16.7</v>
      </c>
      <c r="T33" s="168">
        <f t="shared" ca="1" si="14"/>
        <v>16.7</v>
      </c>
      <c r="U33" s="169">
        <f t="shared" ca="1" si="15"/>
        <v>16.899999999999999</v>
      </c>
    </row>
    <row r="34" spans="1:21" ht="15.6" customHeight="1">
      <c r="A34" s="126"/>
      <c r="B34" s="135" t="s">
        <v>10540</v>
      </c>
      <c r="C34" s="160">
        <v>30</v>
      </c>
      <c r="E34" s="5" t="s">
        <v>14</v>
      </c>
      <c r="F34" s="13" t="s">
        <v>10292</v>
      </c>
      <c r="G34" s="123" t="str">
        <f t="shared" ca="1" si="16"/>
        <v/>
      </c>
      <c r="H34" s="88">
        <f t="shared" ca="1" si="2"/>
        <v>26.2</v>
      </c>
      <c r="I34" s="63" t="str">
        <f t="shared" ca="1" si="3"/>
        <v>B</v>
      </c>
      <c r="J34" s="88">
        <f t="shared" ca="1" si="4"/>
        <v>26.1</v>
      </c>
      <c r="K34" s="63" t="str">
        <f t="shared" ca="1" si="5"/>
        <v>B</v>
      </c>
      <c r="L34" s="174">
        <f t="shared" ca="1" si="6"/>
        <v>25.4</v>
      </c>
      <c r="M34" s="174">
        <f t="shared" ca="1" si="7"/>
        <v>26.2</v>
      </c>
      <c r="N34" s="174">
        <f t="shared" ca="1" si="8"/>
        <v>25.1</v>
      </c>
      <c r="O34" s="174">
        <f t="shared" ca="1" si="9"/>
        <v>25.2</v>
      </c>
      <c r="P34" s="174">
        <f t="shared" ca="1" si="10"/>
        <v>24.2</v>
      </c>
      <c r="Q34" s="174">
        <f t="shared" ca="1" si="11"/>
        <v>23.7</v>
      </c>
      <c r="R34" s="174">
        <f t="shared" ca="1" si="12"/>
        <v>23.4</v>
      </c>
      <c r="S34" s="174">
        <f t="shared" ca="1" si="13"/>
        <v>23.8</v>
      </c>
      <c r="T34" s="174">
        <f t="shared" ca="1" si="14"/>
        <v>23.6</v>
      </c>
      <c r="U34" s="175">
        <f t="shared" ca="1" si="15"/>
        <v>24</v>
      </c>
    </row>
    <row r="35" spans="1:21" ht="15.6" customHeight="1">
      <c r="A35" s="126"/>
      <c r="B35" s="135" t="s">
        <v>10541</v>
      </c>
      <c r="C35" s="160">
        <v>31</v>
      </c>
      <c r="E35" s="44" t="s">
        <v>14</v>
      </c>
      <c r="F35" s="6" t="s">
        <v>10499</v>
      </c>
      <c r="G35" s="121" t="str">
        <f t="shared" ca="1" si="16"/>
        <v/>
      </c>
      <c r="H35" s="90">
        <f t="shared" ca="1" si="2"/>
        <v>20.6</v>
      </c>
      <c r="I35" s="67" t="str">
        <f t="shared" ca="1" si="3"/>
        <v>B</v>
      </c>
      <c r="J35" s="90">
        <f t="shared" ca="1" si="4"/>
        <v>20.7</v>
      </c>
      <c r="K35" s="67" t="str">
        <f t="shared" ca="1" si="5"/>
        <v>B</v>
      </c>
      <c r="L35" s="166">
        <f t="shared" ca="1" si="6"/>
        <v>20.399999999999999</v>
      </c>
      <c r="M35" s="166">
        <f t="shared" ca="1" si="7"/>
        <v>19.8</v>
      </c>
      <c r="N35" s="166">
        <f t="shared" ca="1" si="8"/>
        <v>19.7</v>
      </c>
      <c r="O35" s="166">
        <f t="shared" ca="1" si="9"/>
        <v>19.3</v>
      </c>
      <c r="P35" s="166">
        <f t="shared" ca="1" si="10"/>
        <v>19.3</v>
      </c>
      <c r="Q35" s="166">
        <f t="shared" ca="1" si="11"/>
        <v>19.3</v>
      </c>
      <c r="R35" s="166">
        <f t="shared" ca="1" si="12"/>
        <v>19.3</v>
      </c>
      <c r="S35" s="166">
        <f t="shared" ca="1" si="13"/>
        <v>19.2</v>
      </c>
      <c r="T35" s="166">
        <f t="shared" ca="1" si="14"/>
        <v>19.100000000000001</v>
      </c>
      <c r="U35" s="167">
        <f t="shared" ca="1" si="15"/>
        <v>19.2</v>
      </c>
    </row>
    <row r="36" spans="1:21" ht="15.6" customHeight="1">
      <c r="A36" s="126"/>
      <c r="B36" s="135" t="s">
        <v>10542</v>
      </c>
      <c r="C36" s="160">
        <v>32</v>
      </c>
      <c r="E36" s="5" t="s">
        <v>14</v>
      </c>
      <c r="F36" s="13" t="s">
        <v>10500</v>
      </c>
      <c r="G36" s="123" t="str">
        <f t="shared" ca="1" si="16"/>
        <v/>
      </c>
      <c r="H36" s="87">
        <f t="shared" ca="1" si="2"/>
        <v>26</v>
      </c>
      <c r="I36" s="62" t="str">
        <f t="shared" ca="1" si="3"/>
        <v>B</v>
      </c>
      <c r="J36" s="87">
        <f t="shared" ca="1" si="4"/>
        <v>26</v>
      </c>
      <c r="K36" s="62" t="str">
        <f t="shared" ca="1" si="5"/>
        <v>B</v>
      </c>
      <c r="L36" s="168">
        <f t="shared" ca="1" si="6"/>
        <v>26</v>
      </c>
      <c r="M36" s="168">
        <f t="shared" ca="1" si="7"/>
        <v>25.4</v>
      </c>
      <c r="N36" s="168">
        <f t="shared" ca="1" si="8"/>
        <v>25.2</v>
      </c>
      <c r="O36" s="168">
        <f t="shared" ca="1" si="9"/>
        <v>25.2</v>
      </c>
      <c r="P36" s="168">
        <f t="shared" ca="1" si="10"/>
        <v>25.7</v>
      </c>
      <c r="Q36" s="168">
        <f t="shared" ca="1" si="11"/>
        <v>25.7</v>
      </c>
      <c r="R36" s="168">
        <f t="shared" ca="1" si="12"/>
        <v>25.8</v>
      </c>
      <c r="S36" s="168">
        <f t="shared" ca="1" si="13"/>
        <v>25.8</v>
      </c>
      <c r="T36" s="168">
        <f t="shared" ca="1" si="14"/>
        <v>25.8</v>
      </c>
      <c r="U36" s="169">
        <f t="shared" ca="1" si="15"/>
        <v>26</v>
      </c>
    </row>
    <row r="37" spans="1:21" ht="15.6" customHeight="1">
      <c r="A37" s="126"/>
      <c r="B37" s="135" t="s">
        <v>10543</v>
      </c>
      <c r="C37" s="160">
        <v>33</v>
      </c>
      <c r="E37" s="7" t="s">
        <v>14</v>
      </c>
      <c r="F37" s="8" t="s">
        <v>10501</v>
      </c>
      <c r="G37" s="122" t="str">
        <f t="shared" ca="1" si="16"/>
        <v/>
      </c>
      <c r="H37" s="87">
        <f t="shared" ca="1" si="2"/>
        <v>17.8</v>
      </c>
      <c r="I37" s="62" t="str">
        <f t="shared" ca="1" si="3"/>
        <v>A</v>
      </c>
      <c r="J37" s="87">
        <f t="shared" ca="1" si="4"/>
        <v>17.8</v>
      </c>
      <c r="K37" s="62" t="str">
        <f t="shared" ca="1" si="5"/>
        <v>A</v>
      </c>
      <c r="L37" s="172">
        <f t="shared" ca="1" si="6"/>
        <v>18.399999999999999</v>
      </c>
      <c r="M37" s="172">
        <f t="shared" ca="1" si="7"/>
        <v>18.399999999999999</v>
      </c>
      <c r="N37" s="172">
        <f t="shared" ca="1" si="8"/>
        <v>18.399999999999999</v>
      </c>
      <c r="O37" s="172">
        <f t="shared" ca="1" si="9"/>
        <v>18.399999999999999</v>
      </c>
      <c r="P37" s="172">
        <f t="shared" ca="1" si="10"/>
        <v>18.399999999999999</v>
      </c>
      <c r="Q37" s="172">
        <f t="shared" ca="1" si="11"/>
        <v>18.399999999999999</v>
      </c>
      <c r="R37" s="172">
        <f t="shared" ca="1" si="12"/>
        <v>18.8</v>
      </c>
      <c r="S37" s="172">
        <f t="shared" ca="1" si="13"/>
        <v>18.8</v>
      </c>
      <c r="T37" s="172">
        <f t="shared" ca="1" si="14"/>
        <v>19.5</v>
      </c>
      <c r="U37" s="173">
        <f t="shared" ca="1" si="15"/>
        <v>19.5</v>
      </c>
    </row>
    <row r="38" spans="1:21" ht="15.6" customHeight="1">
      <c r="A38" s="126"/>
      <c r="B38" s="135" t="s">
        <v>10544</v>
      </c>
      <c r="C38" s="160">
        <v>34</v>
      </c>
      <c r="E38" s="7" t="s">
        <v>14</v>
      </c>
      <c r="F38" s="8" t="s">
        <v>10502</v>
      </c>
      <c r="G38" s="122" t="str">
        <f t="shared" ca="1" si="16"/>
        <v/>
      </c>
      <c r="H38" s="87">
        <f t="shared" ca="1" si="2"/>
        <v>33.1</v>
      </c>
      <c r="I38" s="62" t="str">
        <f t="shared" ca="1" si="3"/>
        <v>B</v>
      </c>
      <c r="J38" s="87">
        <f t="shared" ca="1" si="4"/>
        <v>33.1</v>
      </c>
      <c r="K38" s="62" t="str">
        <f t="shared" ca="1" si="5"/>
        <v>B</v>
      </c>
      <c r="L38" s="168">
        <f t="shared" ca="1" si="6"/>
        <v>32</v>
      </c>
      <c r="M38" s="168">
        <f t="shared" ca="1" si="7"/>
        <v>32</v>
      </c>
      <c r="N38" s="168">
        <f t="shared" ca="1" si="8"/>
        <v>32</v>
      </c>
      <c r="O38" s="168">
        <f t="shared" ca="1" si="9"/>
        <v>32.1</v>
      </c>
      <c r="P38" s="168">
        <f t="shared" ca="1" si="10"/>
        <v>32.1</v>
      </c>
      <c r="Q38" s="168">
        <f t="shared" ca="1" si="11"/>
        <v>32.4</v>
      </c>
      <c r="R38" s="168">
        <f t="shared" ca="1" si="12"/>
        <v>32.4</v>
      </c>
      <c r="S38" s="168">
        <f t="shared" ca="1" si="13"/>
        <v>32.4</v>
      </c>
      <c r="T38" s="168">
        <f t="shared" ca="1" si="14"/>
        <v>32.4</v>
      </c>
      <c r="U38" s="169">
        <f t="shared" ca="1" si="15"/>
        <v>32.4</v>
      </c>
    </row>
    <row r="39" spans="1:21" ht="15.6" customHeight="1">
      <c r="A39" s="126"/>
      <c r="B39" s="135" t="s">
        <v>10545</v>
      </c>
      <c r="C39" s="160">
        <v>35</v>
      </c>
      <c r="E39" s="5" t="s">
        <v>14</v>
      </c>
      <c r="F39" s="13" t="s">
        <v>10503</v>
      </c>
      <c r="G39" s="123" t="str">
        <f t="shared" ca="1" si="16"/>
        <v/>
      </c>
      <c r="H39" s="88">
        <f t="shared" ca="1" si="2"/>
        <v>29.8</v>
      </c>
      <c r="I39" s="63" t="str">
        <f t="shared" ca="1" si="3"/>
        <v>B</v>
      </c>
      <c r="J39" s="88">
        <f t="shared" ca="1" si="4"/>
        <v>29.7</v>
      </c>
      <c r="K39" s="63" t="str">
        <f t="shared" ca="1" si="5"/>
        <v>B</v>
      </c>
      <c r="L39" s="170">
        <f t="shared" ca="1" si="6"/>
        <v>29.1</v>
      </c>
      <c r="M39" s="168">
        <f t="shared" ca="1" si="7"/>
        <v>28</v>
      </c>
      <c r="N39" s="168">
        <f t="shared" ca="1" si="8"/>
        <v>28</v>
      </c>
      <c r="O39" s="168">
        <f t="shared" ca="1" si="9"/>
        <v>28</v>
      </c>
      <c r="P39" s="168">
        <f t="shared" ca="1" si="10"/>
        <v>27.5</v>
      </c>
      <c r="Q39" s="168">
        <f t="shared" ca="1" si="11"/>
        <v>27.5</v>
      </c>
      <c r="R39" s="168">
        <f t="shared" ca="1" si="12"/>
        <v>27.5</v>
      </c>
      <c r="S39" s="168">
        <f t="shared" ca="1" si="13"/>
        <v>27.5</v>
      </c>
      <c r="T39" s="168">
        <f t="shared" ca="1" si="14"/>
        <v>27</v>
      </c>
      <c r="U39" s="169">
        <f t="shared" ca="1" si="15"/>
        <v>26.4</v>
      </c>
    </row>
    <row r="40" spans="1:21" ht="15.6" customHeight="1">
      <c r="A40" s="126"/>
      <c r="B40" s="135" t="s">
        <v>10546</v>
      </c>
      <c r="C40" s="160">
        <v>36</v>
      </c>
      <c r="E40" s="44" t="s">
        <v>14</v>
      </c>
      <c r="F40" s="6" t="s">
        <v>10303</v>
      </c>
      <c r="G40" s="121" t="str">
        <f t="shared" ca="1" si="16"/>
        <v/>
      </c>
      <c r="H40" s="86">
        <f t="shared" ca="1" si="2"/>
        <v>28.5</v>
      </c>
      <c r="I40" s="65" t="str">
        <f t="shared" ca="1" si="3"/>
        <v>B</v>
      </c>
      <c r="J40" s="86">
        <f t="shared" ca="1" si="4"/>
        <v>28.5</v>
      </c>
      <c r="K40" s="65" t="str">
        <f t="shared" ca="1" si="5"/>
        <v>B</v>
      </c>
      <c r="L40" s="168">
        <f t="shared" ca="1" si="6"/>
        <v>28.5</v>
      </c>
      <c r="M40" s="166">
        <f t="shared" ca="1" si="7"/>
        <v>28.4</v>
      </c>
      <c r="N40" s="166">
        <f t="shared" ca="1" si="8"/>
        <v>28.4</v>
      </c>
      <c r="O40" s="166">
        <f t="shared" ca="1" si="9"/>
        <v>28.6</v>
      </c>
      <c r="P40" s="166">
        <f t="shared" ca="1" si="10"/>
        <v>28.4</v>
      </c>
      <c r="Q40" s="166">
        <f t="shared" ca="1" si="11"/>
        <v>28.4</v>
      </c>
      <c r="R40" s="166">
        <f t="shared" ca="1" si="12"/>
        <v>28.4</v>
      </c>
      <c r="S40" s="166">
        <f t="shared" ca="1" si="13"/>
        <v>28.4</v>
      </c>
      <c r="T40" s="166">
        <f t="shared" ca="1" si="14"/>
        <v>28.4</v>
      </c>
      <c r="U40" s="167">
        <f t="shared" ca="1" si="15"/>
        <v>28.4</v>
      </c>
    </row>
    <row r="41" spans="1:21" ht="15.6" customHeight="1">
      <c r="A41" s="126"/>
      <c r="B41" s="135" t="s">
        <v>10547</v>
      </c>
      <c r="C41" s="160">
        <v>37</v>
      </c>
      <c r="E41" s="5" t="s">
        <v>14</v>
      </c>
      <c r="F41" s="13" t="s">
        <v>10306</v>
      </c>
      <c r="G41" s="123" t="str">
        <f t="shared" ca="1" si="16"/>
        <v/>
      </c>
      <c r="H41" s="87">
        <f t="shared" ca="1" si="2"/>
        <v>39</v>
      </c>
      <c r="I41" s="62" t="str">
        <f t="shared" ca="1" si="3"/>
        <v>B</v>
      </c>
      <c r="J41" s="87">
        <f t="shared" ca="1" si="4"/>
        <v>39</v>
      </c>
      <c r="K41" s="62" t="str">
        <f t="shared" ca="1" si="5"/>
        <v>B</v>
      </c>
      <c r="L41" s="168">
        <f t="shared" ca="1" si="6"/>
        <v>39.1</v>
      </c>
      <c r="M41" s="168">
        <f t="shared" ca="1" si="7"/>
        <v>39.6</v>
      </c>
      <c r="N41" s="168">
        <f t="shared" ca="1" si="8"/>
        <v>39.6</v>
      </c>
      <c r="O41" s="168">
        <f t="shared" ca="1" si="9"/>
        <v>39.5</v>
      </c>
      <c r="P41" s="168">
        <f t="shared" ca="1" si="10"/>
        <v>39.299999999999997</v>
      </c>
      <c r="Q41" s="168">
        <f t="shared" ca="1" si="11"/>
        <v>39.4</v>
      </c>
      <c r="R41" s="168">
        <f t="shared" ca="1" si="12"/>
        <v>39.4</v>
      </c>
      <c r="S41" s="168">
        <f t="shared" ca="1" si="13"/>
        <v>39.4</v>
      </c>
      <c r="T41" s="168">
        <f t="shared" ca="1" si="14"/>
        <v>39.1</v>
      </c>
      <c r="U41" s="169">
        <f t="shared" ca="1" si="15"/>
        <v>39.200000000000003</v>
      </c>
    </row>
    <row r="42" spans="1:21" ht="15.6" customHeight="1">
      <c r="A42" s="126"/>
      <c r="B42" s="135" t="s">
        <v>10548</v>
      </c>
      <c r="C42" s="160">
        <v>38</v>
      </c>
      <c r="E42" s="7" t="s">
        <v>14</v>
      </c>
      <c r="F42" s="8" t="s">
        <v>10308</v>
      </c>
      <c r="G42" s="122" t="str">
        <f t="shared" ca="1" si="16"/>
        <v/>
      </c>
      <c r="H42" s="87">
        <f t="shared" ca="1" si="2"/>
        <v>7.1</v>
      </c>
      <c r="I42" s="62" t="str">
        <f t="shared" ca="1" si="3"/>
        <v>S</v>
      </c>
      <c r="J42" s="87">
        <f t="shared" ca="1" si="4"/>
        <v>6.6</v>
      </c>
      <c r="K42" s="62" t="str">
        <f t="shared" ca="1" si="5"/>
        <v>S</v>
      </c>
      <c r="L42" s="168">
        <f t="shared" ca="1" si="6"/>
        <v>6.4</v>
      </c>
      <c r="M42" s="172">
        <f t="shared" ca="1" si="7"/>
        <v>6.2</v>
      </c>
      <c r="N42" s="172">
        <f t="shared" ca="1" si="8"/>
        <v>6.2</v>
      </c>
      <c r="O42" s="172">
        <f t="shared" ca="1" si="9"/>
        <v>6.2</v>
      </c>
      <c r="P42" s="172">
        <f t="shared" ca="1" si="10"/>
        <v>5.8</v>
      </c>
      <c r="Q42" s="172">
        <f t="shared" ca="1" si="11"/>
        <v>5.9</v>
      </c>
      <c r="R42" s="172">
        <f t="shared" ca="1" si="12"/>
        <v>5.9</v>
      </c>
      <c r="S42" s="172">
        <f t="shared" ca="1" si="13"/>
        <v>7.3</v>
      </c>
      <c r="T42" s="172">
        <f t="shared" ca="1" si="14"/>
        <v>7.2</v>
      </c>
      <c r="U42" s="173">
        <f t="shared" ca="1" si="15"/>
        <v>7.2</v>
      </c>
    </row>
    <row r="43" spans="1:21" ht="15.6" customHeight="1">
      <c r="A43" s="126"/>
      <c r="B43" s="135" t="s">
        <v>10549</v>
      </c>
      <c r="C43" s="160">
        <v>39</v>
      </c>
      <c r="E43" s="7" t="s">
        <v>14</v>
      </c>
      <c r="F43" s="8" t="s">
        <v>10504</v>
      </c>
      <c r="G43" s="122" t="str">
        <f t="shared" ca="1" si="16"/>
        <v/>
      </c>
      <c r="H43" s="87">
        <f t="shared" ca="1" si="2"/>
        <v>19.7</v>
      </c>
      <c r="I43" s="62" t="str">
        <f t="shared" ca="1" si="3"/>
        <v>A</v>
      </c>
      <c r="J43" s="87">
        <f t="shared" ca="1" si="4"/>
        <v>19.7</v>
      </c>
      <c r="K43" s="62" t="str">
        <f t="shared" ca="1" si="5"/>
        <v>A</v>
      </c>
      <c r="L43" s="168">
        <f t="shared" ca="1" si="6"/>
        <v>19.7</v>
      </c>
      <c r="M43" s="168">
        <f t="shared" ca="1" si="7"/>
        <v>19.7</v>
      </c>
      <c r="N43" s="168">
        <f t="shared" ca="1" si="8"/>
        <v>19.7</v>
      </c>
      <c r="O43" s="168">
        <f t="shared" ca="1" si="9"/>
        <v>19.7</v>
      </c>
      <c r="P43" s="168">
        <f t="shared" ca="1" si="10"/>
        <v>19.7</v>
      </c>
      <c r="Q43" s="168">
        <f t="shared" ca="1" si="11"/>
        <v>19.7</v>
      </c>
      <c r="R43" s="168">
        <f t="shared" ca="1" si="12"/>
        <v>19.7</v>
      </c>
      <c r="S43" s="168">
        <f t="shared" ca="1" si="13"/>
        <v>19.7</v>
      </c>
      <c r="T43" s="168">
        <f t="shared" ca="1" si="14"/>
        <v>19.7</v>
      </c>
      <c r="U43" s="169">
        <f t="shared" ca="1" si="15"/>
        <v>19.7</v>
      </c>
    </row>
    <row r="44" spans="1:21" ht="15.6" customHeight="1">
      <c r="A44" s="126"/>
      <c r="B44" s="135" t="s">
        <v>10550</v>
      </c>
      <c r="C44" s="160">
        <v>40</v>
      </c>
      <c r="E44" s="5" t="s">
        <v>14</v>
      </c>
      <c r="F44" s="13" t="s">
        <v>10505</v>
      </c>
      <c r="G44" s="123" t="str">
        <f t="shared" ca="1" si="16"/>
        <v>Down</v>
      </c>
      <c r="H44" s="89">
        <f t="shared" ca="1" si="2"/>
        <v>14</v>
      </c>
      <c r="I44" s="66" t="str">
        <f t="shared" ca="1" si="3"/>
        <v>A</v>
      </c>
      <c r="J44" s="89">
        <f t="shared" ca="1" si="4"/>
        <v>10.4</v>
      </c>
      <c r="K44" s="66" t="str">
        <f t="shared" ca="1" si="5"/>
        <v>S</v>
      </c>
      <c r="L44" s="170" t="str">
        <f t="shared" ca="1" si="6"/>
        <v/>
      </c>
      <c r="M44" s="168" t="str">
        <f t="shared" ca="1" si="7"/>
        <v/>
      </c>
      <c r="N44" s="168" t="str">
        <f t="shared" ca="1" si="8"/>
        <v/>
      </c>
      <c r="O44" s="168" t="str">
        <f t="shared" ca="1" si="9"/>
        <v/>
      </c>
      <c r="P44" s="168" t="str">
        <f t="shared" ca="1" si="10"/>
        <v/>
      </c>
      <c r="Q44" s="168" t="str">
        <f t="shared" ca="1" si="11"/>
        <v/>
      </c>
      <c r="R44" s="168" t="str">
        <f t="shared" ca="1" si="12"/>
        <v/>
      </c>
      <c r="S44" s="168" t="str">
        <f t="shared" ca="1" si="13"/>
        <v/>
      </c>
      <c r="T44" s="168" t="str">
        <f t="shared" ca="1" si="14"/>
        <v/>
      </c>
      <c r="U44" s="169" t="str">
        <f t="shared" ca="1" si="15"/>
        <v/>
      </c>
    </row>
    <row r="45" spans="1:21" ht="15.6" customHeight="1">
      <c r="A45" s="126"/>
      <c r="B45" s="135" t="s">
        <v>10551</v>
      </c>
      <c r="C45" s="160">
        <v>41</v>
      </c>
      <c r="E45" s="44" t="s">
        <v>14</v>
      </c>
      <c r="F45" s="6" t="s">
        <v>10506</v>
      </c>
      <c r="G45" s="121" t="str">
        <f t="shared" ca="1" si="16"/>
        <v/>
      </c>
      <c r="H45" s="90">
        <f t="shared" ca="1" si="2"/>
        <v>37</v>
      </c>
      <c r="I45" s="67" t="str">
        <f t="shared" ca="1" si="3"/>
        <v>B</v>
      </c>
      <c r="J45" s="90">
        <f t="shared" ca="1" si="4"/>
        <v>37</v>
      </c>
      <c r="K45" s="67" t="str">
        <f t="shared" ca="1" si="5"/>
        <v>B</v>
      </c>
      <c r="L45" s="168">
        <f t="shared" ca="1" si="6"/>
        <v>37</v>
      </c>
      <c r="M45" s="166">
        <f t="shared" ca="1" si="7"/>
        <v>37</v>
      </c>
      <c r="N45" s="166">
        <f t="shared" ca="1" si="8"/>
        <v>37</v>
      </c>
      <c r="O45" s="166">
        <f t="shared" ca="1" si="9"/>
        <v>37.1</v>
      </c>
      <c r="P45" s="166">
        <f t="shared" ca="1" si="10"/>
        <v>37.1</v>
      </c>
      <c r="Q45" s="166">
        <f t="shared" ca="1" si="11"/>
        <v>37.1</v>
      </c>
      <c r="R45" s="166">
        <f t="shared" ca="1" si="12"/>
        <v>37.1</v>
      </c>
      <c r="S45" s="166">
        <f t="shared" ca="1" si="13"/>
        <v>37.1</v>
      </c>
      <c r="T45" s="166">
        <f t="shared" ca="1" si="14"/>
        <v>37.1</v>
      </c>
      <c r="U45" s="167">
        <f t="shared" ca="1" si="15"/>
        <v>37.1</v>
      </c>
    </row>
    <row r="46" spans="1:21" ht="15.6" customHeight="1">
      <c r="A46" s="126"/>
      <c r="B46" s="135" t="s">
        <v>10552</v>
      </c>
      <c r="C46" s="160">
        <v>42</v>
      </c>
      <c r="E46" s="5" t="s">
        <v>14</v>
      </c>
      <c r="F46" s="13" t="s">
        <v>10507</v>
      </c>
      <c r="G46" s="123" t="str">
        <f t="shared" ca="1" si="16"/>
        <v/>
      </c>
      <c r="H46" s="87">
        <f t="shared" ca="1" si="2"/>
        <v>16.600000000000001</v>
      </c>
      <c r="I46" s="62" t="str">
        <f t="shared" ca="1" si="3"/>
        <v>A</v>
      </c>
      <c r="J46" s="87">
        <f t="shared" ca="1" si="4"/>
        <v>16.600000000000001</v>
      </c>
      <c r="K46" s="62" t="str">
        <f t="shared" ca="1" si="5"/>
        <v>A</v>
      </c>
      <c r="L46" s="168">
        <f t="shared" ca="1" si="6"/>
        <v>16.600000000000001</v>
      </c>
      <c r="M46" s="168">
        <f t="shared" ca="1" si="7"/>
        <v>16.399999999999999</v>
      </c>
      <c r="N46" s="168">
        <f t="shared" ca="1" si="8"/>
        <v>16.399999999999999</v>
      </c>
      <c r="O46" s="168">
        <f t="shared" ca="1" si="9"/>
        <v>16.8</v>
      </c>
      <c r="P46" s="168">
        <f t="shared" ca="1" si="10"/>
        <v>17.100000000000001</v>
      </c>
      <c r="Q46" s="168">
        <f t="shared" ca="1" si="11"/>
        <v>17.600000000000001</v>
      </c>
      <c r="R46" s="168">
        <f t="shared" ca="1" si="12"/>
        <v>17.600000000000001</v>
      </c>
      <c r="S46" s="168">
        <f t="shared" ca="1" si="13"/>
        <v>17.600000000000001</v>
      </c>
      <c r="T46" s="168">
        <f t="shared" ca="1" si="14"/>
        <v>18</v>
      </c>
      <c r="U46" s="169">
        <f t="shared" ca="1" si="15"/>
        <v>17.399999999999999</v>
      </c>
    </row>
    <row r="47" spans="1:21" ht="15.6" customHeight="1">
      <c r="A47" s="126"/>
      <c r="B47" s="135" t="s">
        <v>10553</v>
      </c>
      <c r="C47" s="160">
        <v>43</v>
      </c>
      <c r="E47" s="7" t="s">
        <v>14</v>
      </c>
      <c r="F47" s="8" t="s">
        <v>10312</v>
      </c>
      <c r="G47" s="122" t="str">
        <f t="shared" ca="1" si="16"/>
        <v/>
      </c>
      <c r="H47" s="87">
        <f t="shared" ca="1" si="2"/>
        <v>35.5</v>
      </c>
      <c r="I47" s="62" t="str">
        <f t="shared" ca="1" si="3"/>
        <v>B</v>
      </c>
      <c r="J47" s="87">
        <f t="shared" ca="1" si="4"/>
        <v>35.700000000000003</v>
      </c>
      <c r="K47" s="62" t="str">
        <f t="shared" ca="1" si="5"/>
        <v>B</v>
      </c>
      <c r="L47" s="168">
        <f t="shared" ca="1" si="6"/>
        <v>35.4</v>
      </c>
      <c r="M47" s="168">
        <f t="shared" ca="1" si="7"/>
        <v>35.299999999999997</v>
      </c>
      <c r="N47" s="168">
        <f t="shared" ca="1" si="8"/>
        <v>35.299999999999997</v>
      </c>
      <c r="O47" s="168">
        <f t="shared" ca="1" si="9"/>
        <v>35.1</v>
      </c>
      <c r="P47" s="168">
        <f t="shared" ca="1" si="10"/>
        <v>35.1</v>
      </c>
      <c r="Q47" s="168">
        <f t="shared" ca="1" si="11"/>
        <v>34.4</v>
      </c>
      <c r="R47" s="168">
        <f t="shared" ca="1" si="12"/>
        <v>34.4</v>
      </c>
      <c r="S47" s="168">
        <f t="shared" ca="1" si="13"/>
        <v>34.4</v>
      </c>
      <c r="T47" s="168">
        <f t="shared" ca="1" si="14"/>
        <v>34.1</v>
      </c>
      <c r="U47" s="169">
        <f t="shared" ca="1" si="15"/>
        <v>34.1</v>
      </c>
    </row>
    <row r="48" spans="1:21" ht="15.6" customHeight="1">
      <c r="A48" s="127"/>
      <c r="B48" s="131" t="s">
        <v>10554</v>
      </c>
      <c r="C48" s="160">
        <v>44</v>
      </c>
      <c r="E48" s="7" t="s">
        <v>14</v>
      </c>
      <c r="F48" s="8" t="s">
        <v>10314</v>
      </c>
      <c r="G48" s="122" t="str">
        <f t="shared" ca="1" si="16"/>
        <v/>
      </c>
      <c r="H48" s="86">
        <f t="shared" ca="1" si="2"/>
        <v>18.8</v>
      </c>
      <c r="I48" s="65" t="str">
        <f t="shared" ca="1" si="3"/>
        <v>A</v>
      </c>
      <c r="J48" s="86">
        <f t="shared" ca="1" si="4"/>
        <v>18.600000000000001</v>
      </c>
      <c r="K48" s="65" t="str">
        <f t="shared" ca="1" si="5"/>
        <v>A</v>
      </c>
      <c r="L48" s="168">
        <f t="shared" ca="1" si="6"/>
        <v>18.8</v>
      </c>
      <c r="M48" s="168">
        <f t="shared" ca="1" si="7"/>
        <v>18.5</v>
      </c>
      <c r="N48" s="168">
        <f t="shared" ca="1" si="8"/>
        <v>18.5</v>
      </c>
      <c r="O48" s="168">
        <f t="shared" ca="1" si="9"/>
        <v>17.8</v>
      </c>
      <c r="P48" s="168">
        <f t="shared" ca="1" si="10"/>
        <v>17.600000000000001</v>
      </c>
      <c r="Q48" s="168">
        <f t="shared" ca="1" si="11"/>
        <v>17.600000000000001</v>
      </c>
      <c r="R48" s="168">
        <f t="shared" ca="1" si="12"/>
        <v>17.600000000000001</v>
      </c>
      <c r="S48" s="168">
        <f t="shared" ca="1" si="13"/>
        <v>18.7</v>
      </c>
      <c r="T48" s="168">
        <f t="shared" ca="1" si="14"/>
        <v>20</v>
      </c>
      <c r="U48" s="169">
        <f t="shared" ca="1" si="15"/>
        <v>19.8</v>
      </c>
    </row>
    <row r="49" spans="1:21" ht="15.6" customHeight="1">
      <c r="A49" s="129"/>
      <c r="B49" s="136" t="s">
        <v>10555</v>
      </c>
      <c r="C49" s="160">
        <v>45</v>
      </c>
      <c r="E49" s="68" t="s">
        <v>14</v>
      </c>
      <c r="F49" s="18" t="s">
        <v>10317</v>
      </c>
      <c r="G49" s="130" t="str">
        <f t="shared" ca="1" si="16"/>
        <v/>
      </c>
      <c r="H49" s="91">
        <f t="shared" ca="1" si="2"/>
        <v>35.5</v>
      </c>
      <c r="I49" s="69" t="str">
        <f t="shared" ca="1" si="3"/>
        <v>B</v>
      </c>
      <c r="J49" s="91">
        <f t="shared" ca="1" si="4"/>
        <v>35.5</v>
      </c>
      <c r="K49" s="69" t="str">
        <f t="shared" ca="1" si="5"/>
        <v>B</v>
      </c>
      <c r="L49" s="170">
        <f t="shared" ca="1" si="6"/>
        <v>34.9</v>
      </c>
      <c r="M49" s="170">
        <f t="shared" ca="1" si="7"/>
        <v>34.9</v>
      </c>
      <c r="N49" s="170">
        <f t="shared" ca="1" si="8"/>
        <v>34.9</v>
      </c>
      <c r="O49" s="170">
        <f t="shared" ca="1" si="9"/>
        <v>34.9</v>
      </c>
      <c r="P49" s="170">
        <f t="shared" ca="1" si="10"/>
        <v>34.4</v>
      </c>
      <c r="Q49" s="170">
        <f t="shared" ca="1" si="11"/>
        <v>34.299999999999997</v>
      </c>
      <c r="R49" s="170">
        <f t="shared" ca="1" si="12"/>
        <v>34.299999999999997</v>
      </c>
      <c r="S49" s="170">
        <f t="shared" ca="1" si="13"/>
        <v>34.299999999999997</v>
      </c>
      <c r="T49" s="170">
        <f t="shared" ca="1" si="14"/>
        <v>34.299999999999997</v>
      </c>
      <c r="U49" s="171">
        <f t="shared" ca="1" si="15"/>
        <v>33.6</v>
      </c>
    </row>
    <row r="50" spans="1:21" ht="15.6" customHeight="1">
      <c r="A50" s="126"/>
      <c r="B50" s="135" t="s">
        <v>10556</v>
      </c>
      <c r="C50" s="160">
        <v>46</v>
      </c>
      <c r="E50" s="44" t="s">
        <v>14</v>
      </c>
      <c r="F50" s="6" t="s">
        <v>10508</v>
      </c>
      <c r="G50" s="121" t="str">
        <f t="shared" ref="G50:G54" ca="1" si="17">IF(J50="","",IF(H50="","",IF(I50=K50,"",IF(H50&gt;J50,"Down","Up!"))))</f>
        <v/>
      </c>
      <c r="H50" s="90">
        <f t="shared" ref="H50:H54" ca="1" si="18">IFERROR(VLOOKUP(SUBSTITUTE(F50," ",""),INDIRECT($X$11&amp;"!$a$1:$d$5000"),3,FALSE),"")</f>
        <v>10.5</v>
      </c>
      <c r="I50" s="67" t="str">
        <f t="shared" ref="I50:I54" ca="1" si="19">IF(H50="","",IF(H50&lt;$X$4,"S",IF(H50&gt;=$X$6,"B","A")))</f>
        <v>S</v>
      </c>
      <c r="J50" s="90">
        <f t="shared" ca="1" si="4"/>
        <v>10.5</v>
      </c>
      <c r="K50" s="67" t="str">
        <f t="shared" ref="K50:K54" ca="1" si="20">IF(J50="","",IF(J50&lt;$X$4,"S",IF(J50&gt;=$X$6,"B","A")))</f>
        <v>S</v>
      </c>
      <c r="L50" s="168">
        <f t="shared" ca="1" si="6"/>
        <v>10.5</v>
      </c>
      <c r="M50" s="166">
        <f t="shared" ca="1" si="7"/>
        <v>10.5</v>
      </c>
      <c r="N50" s="166">
        <f t="shared" ca="1" si="8"/>
        <v>10.3</v>
      </c>
      <c r="O50" s="166">
        <f t="shared" ca="1" si="9"/>
        <v>10</v>
      </c>
      <c r="P50" s="166">
        <f t="shared" ca="1" si="10"/>
        <v>10</v>
      </c>
      <c r="Q50" s="166">
        <f t="shared" ca="1" si="11"/>
        <v>10</v>
      </c>
      <c r="R50" s="166">
        <f t="shared" ca="1" si="12"/>
        <v>10</v>
      </c>
      <c r="S50" s="166">
        <f t="shared" ca="1" si="13"/>
        <v>10</v>
      </c>
      <c r="T50" s="166">
        <f t="shared" ca="1" si="14"/>
        <v>10.1</v>
      </c>
      <c r="U50" s="167">
        <f t="shared" ca="1" si="15"/>
        <v>10</v>
      </c>
    </row>
    <row r="51" spans="1:21" ht="15.6" customHeight="1">
      <c r="A51" s="126"/>
      <c r="B51" s="135" t="s">
        <v>10557</v>
      </c>
      <c r="C51" s="160">
        <v>47</v>
      </c>
      <c r="E51" s="5" t="s">
        <v>14</v>
      </c>
      <c r="F51" s="13" t="s">
        <v>10509</v>
      </c>
      <c r="G51" s="123" t="str">
        <f t="shared" ca="1" si="17"/>
        <v/>
      </c>
      <c r="H51" s="87">
        <f t="shared" ca="1" si="18"/>
        <v>36.700000000000003</v>
      </c>
      <c r="I51" s="62" t="str">
        <f t="shared" ca="1" si="19"/>
        <v>B</v>
      </c>
      <c r="J51" s="87">
        <f t="shared" ca="1" si="4"/>
        <v>36.700000000000003</v>
      </c>
      <c r="K51" s="62" t="str">
        <f t="shared" ca="1" si="20"/>
        <v>B</v>
      </c>
      <c r="L51" s="168">
        <f t="shared" ca="1" si="6"/>
        <v>36.700000000000003</v>
      </c>
      <c r="M51" s="168">
        <f t="shared" ca="1" si="7"/>
        <v>36.700000000000003</v>
      </c>
      <c r="N51" s="168">
        <f t="shared" ca="1" si="8"/>
        <v>36.700000000000003</v>
      </c>
      <c r="O51" s="168">
        <f t="shared" ca="1" si="9"/>
        <v>36.700000000000003</v>
      </c>
      <c r="P51" s="168">
        <f t="shared" ca="1" si="10"/>
        <v>35.700000000000003</v>
      </c>
      <c r="Q51" s="168">
        <f t="shared" ca="1" si="11"/>
        <v>35.700000000000003</v>
      </c>
      <c r="R51" s="168">
        <f t="shared" ca="1" si="12"/>
        <v>35.700000000000003</v>
      </c>
      <c r="S51" s="168">
        <f t="shared" ca="1" si="13"/>
        <v>35.700000000000003</v>
      </c>
      <c r="T51" s="168">
        <f t="shared" ca="1" si="14"/>
        <v>35.700000000000003</v>
      </c>
      <c r="U51" s="169">
        <f t="shared" ca="1" si="15"/>
        <v>35.700000000000003</v>
      </c>
    </row>
    <row r="52" spans="1:21" ht="15.6" customHeight="1">
      <c r="A52" s="126"/>
      <c r="B52" s="135" t="s">
        <v>10558</v>
      </c>
      <c r="C52" s="160">
        <v>48</v>
      </c>
      <c r="E52" s="7" t="s">
        <v>14</v>
      </c>
      <c r="F52" s="8" t="s">
        <v>10510</v>
      </c>
      <c r="G52" s="122" t="str">
        <f t="shared" ca="1" si="17"/>
        <v/>
      </c>
      <c r="H52" s="87">
        <f t="shared" ca="1" si="18"/>
        <v>15</v>
      </c>
      <c r="I52" s="62" t="str">
        <f t="shared" ca="1" si="19"/>
        <v>A</v>
      </c>
      <c r="J52" s="87">
        <f t="shared" ca="1" si="4"/>
        <v>15</v>
      </c>
      <c r="K52" s="62" t="str">
        <f t="shared" ca="1" si="20"/>
        <v>A</v>
      </c>
      <c r="L52" s="168">
        <f t="shared" ca="1" si="6"/>
        <v>15</v>
      </c>
      <c r="M52" s="168">
        <f t="shared" ca="1" si="7"/>
        <v>15</v>
      </c>
      <c r="N52" s="168">
        <f t="shared" ca="1" si="8"/>
        <v>15</v>
      </c>
      <c r="O52" s="168">
        <f t="shared" ca="1" si="9"/>
        <v>15</v>
      </c>
      <c r="P52" s="168">
        <f t="shared" ca="1" si="10"/>
        <v>15</v>
      </c>
      <c r="Q52" s="168">
        <f t="shared" ca="1" si="11"/>
        <v>15.6</v>
      </c>
      <c r="R52" s="168">
        <f t="shared" ca="1" si="12"/>
        <v>16.3</v>
      </c>
      <c r="S52" s="168">
        <f t="shared" ca="1" si="13"/>
        <v>16.8</v>
      </c>
      <c r="T52" s="168">
        <f t="shared" ca="1" si="14"/>
        <v>16</v>
      </c>
      <c r="U52" s="169">
        <f t="shared" ca="1" si="15"/>
        <v>15.9</v>
      </c>
    </row>
    <row r="53" spans="1:21" ht="15.6" customHeight="1">
      <c r="A53" s="127"/>
      <c r="B53" s="131"/>
      <c r="C53" s="160">
        <v>49</v>
      </c>
      <c r="E53" s="7" t="s">
        <v>14</v>
      </c>
      <c r="F53" s="8"/>
      <c r="G53" s="122" t="str">
        <f t="shared" ca="1" si="17"/>
        <v/>
      </c>
      <c r="H53" s="86" t="str">
        <f t="shared" ca="1" si="18"/>
        <v/>
      </c>
      <c r="I53" s="65" t="str">
        <f t="shared" ca="1" si="19"/>
        <v/>
      </c>
      <c r="J53" s="86" t="str">
        <f t="shared" ca="1" si="4"/>
        <v/>
      </c>
      <c r="K53" s="65" t="str">
        <f t="shared" ca="1" si="20"/>
        <v/>
      </c>
      <c r="L53" s="168" t="str">
        <f t="shared" ca="1" si="6"/>
        <v/>
      </c>
      <c r="M53" s="168" t="str">
        <f t="shared" ca="1" si="7"/>
        <v/>
      </c>
      <c r="N53" s="168" t="str">
        <f t="shared" ca="1" si="8"/>
        <v/>
      </c>
      <c r="O53" s="168" t="str">
        <f t="shared" ca="1" si="9"/>
        <v/>
      </c>
      <c r="P53" s="168" t="str">
        <f t="shared" ca="1" si="10"/>
        <v/>
      </c>
      <c r="Q53" s="168" t="str">
        <f t="shared" ca="1" si="11"/>
        <v/>
      </c>
      <c r="R53" s="168" t="str">
        <f t="shared" ca="1" si="12"/>
        <v/>
      </c>
      <c r="S53" s="168" t="str">
        <f t="shared" ca="1" si="13"/>
        <v/>
      </c>
      <c r="T53" s="168" t="str">
        <f t="shared" ca="1" si="14"/>
        <v/>
      </c>
      <c r="U53" s="169" t="str">
        <f t="shared" ca="1" si="15"/>
        <v/>
      </c>
    </row>
    <row r="54" spans="1:21" ht="15.6" customHeight="1">
      <c r="A54" s="129"/>
      <c r="B54" s="136"/>
      <c r="C54" s="160">
        <v>50</v>
      </c>
      <c r="E54" s="68" t="s">
        <v>14</v>
      </c>
      <c r="F54" s="18"/>
      <c r="G54" s="130" t="str">
        <f t="shared" ca="1" si="17"/>
        <v/>
      </c>
      <c r="H54" s="91" t="str">
        <f t="shared" ca="1" si="18"/>
        <v/>
      </c>
      <c r="I54" s="69" t="str">
        <f t="shared" ca="1" si="19"/>
        <v/>
      </c>
      <c r="J54" s="91" t="str">
        <f t="shared" ca="1" si="4"/>
        <v/>
      </c>
      <c r="K54" s="69" t="str">
        <f t="shared" ca="1" si="20"/>
        <v/>
      </c>
      <c r="L54" s="170" t="str">
        <f t="shared" ca="1" si="6"/>
        <v/>
      </c>
      <c r="M54" s="170" t="str">
        <f t="shared" ca="1" si="7"/>
        <v/>
      </c>
      <c r="N54" s="170" t="str">
        <f t="shared" ca="1" si="8"/>
        <v/>
      </c>
      <c r="O54" s="170" t="str">
        <f t="shared" ca="1" si="9"/>
        <v/>
      </c>
      <c r="P54" s="170" t="str">
        <f t="shared" ca="1" si="10"/>
        <v/>
      </c>
      <c r="Q54" s="170" t="str">
        <f t="shared" ca="1" si="11"/>
        <v/>
      </c>
      <c r="R54" s="170" t="str">
        <f t="shared" ca="1" si="12"/>
        <v/>
      </c>
      <c r="S54" s="170" t="str">
        <f t="shared" ca="1" si="13"/>
        <v/>
      </c>
      <c r="T54" s="170" t="str">
        <f t="shared" ca="1" si="14"/>
        <v/>
      </c>
      <c r="U54" s="171" t="str">
        <f t="shared" ca="1" si="15"/>
        <v/>
      </c>
    </row>
    <row r="55" spans="1:21" ht="16.5" customHeight="1"/>
  </sheetData>
  <sheetProtection algorithmName="SHA-512" hashValue="RjreCvtFwC9q81C+Y9FccE8LYn5YPaSDJa7mWw+kkovtkgnXWHsqBYw44LOzeJ6+HD+cE0Cjg5THMrr2L9g1Hg==" saltValue="1FzYszS6ytjYXPM7ZTR8Uw==" spinCount="100000" sheet="1" selectLockedCells="1" selectUnlockedCells="1"/>
  <sortState xmlns:xlrd2="http://schemas.microsoft.com/office/spreadsheetml/2017/richdata2" ref="A5:U50">
    <sortCondition ref="B5:B50"/>
  </sortState>
  <mergeCells count="10">
    <mergeCell ref="B2:B4"/>
    <mergeCell ref="E2:G4"/>
    <mergeCell ref="H2:U2"/>
    <mergeCell ref="E1:F1"/>
    <mergeCell ref="W1:X1"/>
    <mergeCell ref="J4:K4"/>
    <mergeCell ref="H4:I4"/>
    <mergeCell ref="H3:I3"/>
    <mergeCell ref="C2:C4"/>
    <mergeCell ref="D2:D4"/>
  </mergeCells>
  <phoneticPr fontId="1"/>
  <conditionalFormatting sqref="E5:G54">
    <cfRule type="expression" dxfId="2" priority="1">
      <formula>$I5="S"</formula>
    </cfRule>
    <cfRule type="expression" dxfId="1" priority="2">
      <formula>$I5="A"</formula>
    </cfRule>
    <cfRule type="expression" dxfId="0" priority="3">
      <formula>$I5="B"</formula>
    </cfRule>
  </conditionalFormatting>
  <printOptions horizontalCentered="1" verticalCentered="1"/>
  <pageMargins left="0.19685039370078741" right="0.19685039370078741" top="0.19685039370078741" bottom="0.19685039370078741" header="0.31496062992125984" footer="0.31496062992125984"/>
  <pageSetup paperSize="9" scale="9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54EBC5-BAD4-4EBA-840B-939F7FD4C6C7}">
  <dimension ref="A3:C1626"/>
  <sheetViews>
    <sheetView workbookViewId="0">
      <selection activeCell="C19" sqref="C19"/>
    </sheetView>
  </sheetViews>
  <sheetFormatPr defaultRowHeight="18"/>
  <sheetData>
    <row r="3" spans="1:3">
      <c r="A3" t="s">
        <v>1746</v>
      </c>
      <c r="B3" t="s">
        <v>1747</v>
      </c>
      <c r="C3">
        <v>2.0099999999999998</v>
      </c>
    </row>
    <row r="4" spans="1:3">
      <c r="A4" t="s">
        <v>73</v>
      </c>
      <c r="B4" t="s">
        <v>74</v>
      </c>
      <c r="C4">
        <v>19.3</v>
      </c>
    </row>
    <row r="5" spans="1:3">
      <c r="A5" t="s">
        <v>2018</v>
      </c>
      <c r="B5" t="s">
        <v>74</v>
      </c>
      <c r="C5">
        <v>9.3000000000000007</v>
      </c>
    </row>
    <row r="6" spans="1:3">
      <c r="A6" t="s">
        <v>75</v>
      </c>
      <c r="B6" t="s">
        <v>74</v>
      </c>
      <c r="C6">
        <v>16.5</v>
      </c>
    </row>
    <row r="7" spans="1:3">
      <c r="A7" t="s">
        <v>76</v>
      </c>
      <c r="B7" t="s">
        <v>74</v>
      </c>
      <c r="C7">
        <v>21.5</v>
      </c>
    </row>
    <row r="8" spans="1:3">
      <c r="A8" t="s">
        <v>77</v>
      </c>
      <c r="B8" t="s">
        <v>74</v>
      </c>
      <c r="C8">
        <v>14.5</v>
      </c>
    </row>
    <row r="9" spans="1:3">
      <c r="A9" t="s">
        <v>78</v>
      </c>
      <c r="B9" t="s">
        <v>74</v>
      </c>
      <c r="C9">
        <v>40.700000000000003</v>
      </c>
    </row>
    <row r="10" spans="1:3">
      <c r="A10" t="s">
        <v>79</v>
      </c>
      <c r="B10" t="s">
        <v>74</v>
      </c>
      <c r="C10">
        <v>27.1</v>
      </c>
    </row>
    <row r="11" spans="1:3">
      <c r="A11" t="s">
        <v>80</v>
      </c>
      <c r="B11" t="s">
        <v>74</v>
      </c>
      <c r="C11">
        <v>15</v>
      </c>
    </row>
    <row r="12" spans="1:3">
      <c r="A12" t="s">
        <v>80</v>
      </c>
      <c r="B12" t="s">
        <v>81</v>
      </c>
      <c r="C12">
        <v>11.3</v>
      </c>
    </row>
    <row r="13" spans="1:3">
      <c r="A13" t="s">
        <v>82</v>
      </c>
      <c r="B13" t="s">
        <v>74</v>
      </c>
      <c r="C13">
        <v>15.2</v>
      </c>
    </row>
    <row r="14" spans="1:3">
      <c r="A14" t="s">
        <v>83</v>
      </c>
      <c r="B14" t="s">
        <v>74</v>
      </c>
      <c r="C14">
        <v>21.5</v>
      </c>
    </row>
    <row r="15" spans="1:3">
      <c r="A15" t="s">
        <v>84</v>
      </c>
      <c r="B15" t="s">
        <v>85</v>
      </c>
      <c r="C15">
        <v>9.4</v>
      </c>
    </row>
    <row r="16" spans="1:3">
      <c r="A16" t="s">
        <v>86</v>
      </c>
      <c r="B16" t="s">
        <v>74</v>
      </c>
      <c r="C16">
        <v>26.8</v>
      </c>
    </row>
    <row r="17" spans="1:3">
      <c r="A17" t="s">
        <v>87</v>
      </c>
      <c r="B17" t="s">
        <v>74</v>
      </c>
      <c r="C17">
        <v>10.9</v>
      </c>
    </row>
    <row r="18" spans="1:3">
      <c r="A18" t="s">
        <v>88</v>
      </c>
      <c r="B18" t="s">
        <v>74</v>
      </c>
      <c r="C18">
        <v>12.3</v>
      </c>
    </row>
    <row r="19" spans="1:3">
      <c r="A19" t="s">
        <v>89</v>
      </c>
      <c r="B19" t="s">
        <v>74</v>
      </c>
      <c r="C19">
        <v>17.3</v>
      </c>
    </row>
    <row r="20" spans="1:3">
      <c r="A20" t="s">
        <v>90</v>
      </c>
      <c r="B20" t="s">
        <v>74</v>
      </c>
      <c r="C20">
        <v>10.9</v>
      </c>
    </row>
    <row r="21" spans="1:3">
      <c r="A21" t="s">
        <v>91</v>
      </c>
      <c r="B21" t="s">
        <v>92</v>
      </c>
      <c r="C21">
        <v>4.3</v>
      </c>
    </row>
    <row r="22" spans="1:3">
      <c r="A22" t="s">
        <v>93</v>
      </c>
      <c r="B22" t="s">
        <v>74</v>
      </c>
      <c r="C22">
        <v>16.3</v>
      </c>
    </row>
    <row r="23" spans="1:3">
      <c r="A23" t="s">
        <v>94</v>
      </c>
      <c r="B23" t="s">
        <v>74</v>
      </c>
      <c r="C23">
        <v>15.7</v>
      </c>
    </row>
    <row r="24" spans="1:3">
      <c r="A24" t="s">
        <v>95</v>
      </c>
      <c r="B24" t="s">
        <v>74</v>
      </c>
      <c r="C24">
        <v>26.9</v>
      </c>
    </row>
    <row r="25" spans="1:3">
      <c r="A25" t="s">
        <v>96</v>
      </c>
      <c r="B25" t="s">
        <v>74</v>
      </c>
      <c r="C25">
        <v>22.6</v>
      </c>
    </row>
    <row r="26" spans="1:3">
      <c r="A26" t="s">
        <v>97</v>
      </c>
      <c r="B26" t="s">
        <v>98</v>
      </c>
      <c r="C26">
        <v>1.5</v>
      </c>
    </row>
    <row r="27" spans="1:3">
      <c r="A27" t="s">
        <v>99</v>
      </c>
      <c r="B27" t="s">
        <v>74</v>
      </c>
      <c r="C27">
        <v>28.5</v>
      </c>
    </row>
    <row r="28" spans="1:3">
      <c r="A28" t="s">
        <v>100</v>
      </c>
      <c r="B28" t="s">
        <v>101</v>
      </c>
      <c r="C28">
        <v>11.4</v>
      </c>
    </row>
    <row r="29" spans="1:3">
      <c r="A29" t="s">
        <v>102</v>
      </c>
      <c r="B29" t="s">
        <v>74</v>
      </c>
      <c r="C29">
        <v>19.2</v>
      </c>
    </row>
    <row r="30" spans="1:3">
      <c r="A30" t="s">
        <v>103</v>
      </c>
      <c r="B30" t="s">
        <v>74</v>
      </c>
      <c r="C30">
        <v>10.3</v>
      </c>
    </row>
    <row r="31" spans="1:3">
      <c r="A31" t="s">
        <v>104</v>
      </c>
      <c r="B31" t="s">
        <v>74</v>
      </c>
      <c r="C31">
        <v>11.2</v>
      </c>
    </row>
    <row r="32" spans="1:3">
      <c r="A32" t="s">
        <v>105</v>
      </c>
      <c r="B32" t="s">
        <v>74</v>
      </c>
      <c r="C32">
        <v>15.4</v>
      </c>
    </row>
    <row r="33" spans="1:3">
      <c r="A33" t="s">
        <v>106</v>
      </c>
      <c r="B33" t="s">
        <v>74</v>
      </c>
      <c r="C33">
        <v>11.6</v>
      </c>
    </row>
    <row r="34" spans="1:3">
      <c r="A34" t="s">
        <v>107</v>
      </c>
      <c r="B34" t="s">
        <v>74</v>
      </c>
      <c r="C34">
        <v>11.4</v>
      </c>
    </row>
    <row r="35" spans="1:3">
      <c r="A35" t="s">
        <v>108</v>
      </c>
      <c r="B35" t="s">
        <v>74</v>
      </c>
      <c r="C35">
        <v>17.3</v>
      </c>
    </row>
    <row r="36" spans="1:3">
      <c r="A36" t="s">
        <v>109</v>
      </c>
      <c r="B36" t="s">
        <v>74</v>
      </c>
      <c r="C36">
        <v>39.5</v>
      </c>
    </row>
    <row r="37" spans="1:3">
      <c r="A37" t="s">
        <v>110</v>
      </c>
      <c r="B37" t="s">
        <v>74</v>
      </c>
      <c r="C37">
        <v>20.3</v>
      </c>
    </row>
    <row r="38" spans="1:3">
      <c r="A38" t="s">
        <v>1748</v>
      </c>
      <c r="B38" t="s">
        <v>74</v>
      </c>
      <c r="C38">
        <v>4</v>
      </c>
    </row>
    <row r="39" spans="1:3">
      <c r="A39" t="s">
        <v>112</v>
      </c>
      <c r="B39" t="s">
        <v>74</v>
      </c>
      <c r="C39">
        <v>17.3</v>
      </c>
    </row>
    <row r="40" spans="1:3">
      <c r="A40" t="s">
        <v>113</v>
      </c>
      <c r="B40" t="s">
        <v>74</v>
      </c>
      <c r="C40">
        <v>9.9</v>
      </c>
    </row>
    <row r="41" spans="1:3">
      <c r="A41" t="s">
        <v>114</v>
      </c>
      <c r="B41" t="s">
        <v>74</v>
      </c>
      <c r="C41">
        <v>13.6</v>
      </c>
    </row>
    <row r="42" spans="1:3">
      <c r="A42" t="s">
        <v>115</v>
      </c>
      <c r="B42" t="s">
        <v>74</v>
      </c>
      <c r="C42">
        <v>22.8</v>
      </c>
    </row>
    <row r="43" spans="1:3">
      <c r="A43" t="s">
        <v>116</v>
      </c>
      <c r="B43" t="s">
        <v>117</v>
      </c>
      <c r="C43">
        <v>5</v>
      </c>
    </row>
    <row r="44" spans="1:3">
      <c r="A44" t="s">
        <v>118</v>
      </c>
      <c r="B44" t="s">
        <v>119</v>
      </c>
      <c r="C44">
        <v>33.200000000000003</v>
      </c>
    </row>
    <row r="45" spans="1:3">
      <c r="A45" t="s">
        <v>120</v>
      </c>
      <c r="B45" t="s">
        <v>74</v>
      </c>
      <c r="C45">
        <v>20.399999999999999</v>
      </c>
    </row>
    <row r="46" spans="1:3">
      <c r="A46" t="s">
        <v>121</v>
      </c>
      <c r="B46" t="s">
        <v>74</v>
      </c>
      <c r="C46">
        <v>29.5</v>
      </c>
    </row>
    <row r="47" spans="1:3">
      <c r="A47" t="s">
        <v>10089</v>
      </c>
      <c r="B47" t="s">
        <v>74</v>
      </c>
      <c r="C47">
        <v>25.3</v>
      </c>
    </row>
    <row r="48" spans="1:3">
      <c r="A48" t="s">
        <v>122</v>
      </c>
      <c r="B48" t="s">
        <v>74</v>
      </c>
      <c r="C48">
        <v>11.2</v>
      </c>
    </row>
    <row r="49" spans="1:3">
      <c r="A49" t="s">
        <v>123</v>
      </c>
      <c r="B49" t="s">
        <v>74</v>
      </c>
      <c r="C49">
        <v>21.6</v>
      </c>
    </row>
    <row r="50" spans="1:3">
      <c r="A50" t="s">
        <v>124</v>
      </c>
      <c r="B50" t="s">
        <v>74</v>
      </c>
      <c r="C50">
        <v>13.4</v>
      </c>
    </row>
    <row r="51" spans="1:3">
      <c r="A51" t="s">
        <v>125</v>
      </c>
      <c r="B51" t="s">
        <v>74</v>
      </c>
      <c r="C51">
        <v>7.3</v>
      </c>
    </row>
    <row r="52" spans="1:3">
      <c r="A52" t="s">
        <v>126</v>
      </c>
      <c r="B52" t="s">
        <v>74</v>
      </c>
      <c r="C52">
        <v>14.9</v>
      </c>
    </row>
    <row r="53" spans="1:3">
      <c r="A53" t="s">
        <v>127</v>
      </c>
      <c r="B53" t="s">
        <v>74</v>
      </c>
      <c r="C53">
        <v>9.4</v>
      </c>
    </row>
    <row r="54" spans="1:3">
      <c r="A54" t="s">
        <v>128</v>
      </c>
      <c r="B54" t="s">
        <v>74</v>
      </c>
      <c r="C54">
        <v>13.9</v>
      </c>
    </row>
    <row r="55" spans="1:3">
      <c r="A55" t="s">
        <v>129</v>
      </c>
      <c r="B55" t="s">
        <v>74</v>
      </c>
      <c r="C55">
        <v>25</v>
      </c>
    </row>
    <row r="56" spans="1:3">
      <c r="A56" t="s">
        <v>130</v>
      </c>
      <c r="B56" t="s">
        <v>131</v>
      </c>
      <c r="C56">
        <v>13.1</v>
      </c>
    </row>
    <row r="57" spans="1:3">
      <c r="A57" t="s">
        <v>132</v>
      </c>
      <c r="B57" t="s">
        <v>74</v>
      </c>
      <c r="C57">
        <v>16.5</v>
      </c>
    </row>
    <row r="58" spans="1:3">
      <c r="A58" t="s">
        <v>133</v>
      </c>
      <c r="B58" t="s">
        <v>74</v>
      </c>
      <c r="C58">
        <v>21.6</v>
      </c>
    </row>
    <row r="59" spans="1:3">
      <c r="A59" t="s">
        <v>134</v>
      </c>
      <c r="B59" t="s">
        <v>74</v>
      </c>
      <c r="C59">
        <v>16.3</v>
      </c>
    </row>
    <row r="60" spans="1:3">
      <c r="A60" t="s">
        <v>1749</v>
      </c>
      <c r="B60" t="s">
        <v>74</v>
      </c>
      <c r="C60">
        <v>19.5</v>
      </c>
    </row>
    <row r="61" spans="1:3">
      <c r="A61" t="s">
        <v>135</v>
      </c>
      <c r="B61" t="s">
        <v>74</v>
      </c>
      <c r="C61">
        <v>7.5</v>
      </c>
    </row>
    <row r="62" spans="1:3">
      <c r="A62" t="s">
        <v>136</v>
      </c>
      <c r="B62" t="s">
        <v>74</v>
      </c>
      <c r="C62">
        <v>12</v>
      </c>
    </row>
    <row r="63" spans="1:3">
      <c r="A63" t="s">
        <v>137</v>
      </c>
      <c r="B63" t="s">
        <v>74</v>
      </c>
      <c r="C63">
        <v>14.7</v>
      </c>
    </row>
    <row r="64" spans="1:3">
      <c r="A64" t="s">
        <v>138</v>
      </c>
      <c r="B64" t="s">
        <v>74</v>
      </c>
      <c r="C64">
        <v>18.7</v>
      </c>
    </row>
    <row r="65" spans="1:3">
      <c r="A65" t="s">
        <v>139</v>
      </c>
      <c r="B65" t="s">
        <v>74</v>
      </c>
      <c r="C65">
        <v>16.399999999999999</v>
      </c>
    </row>
    <row r="66" spans="1:3">
      <c r="A66" t="s">
        <v>140</v>
      </c>
      <c r="B66" t="s">
        <v>74</v>
      </c>
      <c r="C66">
        <v>17.899999999999999</v>
      </c>
    </row>
    <row r="67" spans="1:3">
      <c r="A67" t="s">
        <v>141</v>
      </c>
      <c r="B67" t="s">
        <v>74</v>
      </c>
      <c r="C67">
        <v>10.9</v>
      </c>
    </row>
    <row r="68" spans="1:3">
      <c r="A68" t="s">
        <v>142</v>
      </c>
      <c r="B68" t="s">
        <v>74</v>
      </c>
      <c r="C68">
        <v>11.4</v>
      </c>
    </row>
    <row r="69" spans="1:3">
      <c r="A69" t="s">
        <v>143</v>
      </c>
      <c r="B69" t="s">
        <v>74</v>
      </c>
      <c r="C69">
        <v>21.3</v>
      </c>
    </row>
    <row r="70" spans="1:3">
      <c r="A70" t="s">
        <v>144</v>
      </c>
      <c r="B70" t="s">
        <v>74</v>
      </c>
      <c r="C70">
        <v>8.1</v>
      </c>
    </row>
    <row r="71" spans="1:3">
      <c r="A71" t="s">
        <v>145</v>
      </c>
      <c r="B71" t="s">
        <v>146</v>
      </c>
      <c r="C71">
        <v>16.399999999999999</v>
      </c>
    </row>
    <row r="72" spans="1:3">
      <c r="A72" t="s">
        <v>147</v>
      </c>
      <c r="B72" t="s">
        <v>74</v>
      </c>
      <c r="C72">
        <v>16.899999999999999</v>
      </c>
    </row>
    <row r="73" spans="1:3">
      <c r="A73" t="s">
        <v>148</v>
      </c>
      <c r="B73" t="s">
        <v>74</v>
      </c>
      <c r="C73">
        <v>9.6999999999999993</v>
      </c>
    </row>
    <row r="74" spans="1:3">
      <c r="A74" t="s">
        <v>149</v>
      </c>
      <c r="B74" t="s">
        <v>74</v>
      </c>
      <c r="C74">
        <v>12.6</v>
      </c>
    </row>
    <row r="75" spans="1:3">
      <c r="A75" t="s">
        <v>150</v>
      </c>
      <c r="B75" t="s">
        <v>74</v>
      </c>
      <c r="C75">
        <v>16</v>
      </c>
    </row>
    <row r="76" spans="1:3">
      <c r="A76" t="s">
        <v>151</v>
      </c>
      <c r="B76" t="s">
        <v>74</v>
      </c>
      <c r="C76">
        <v>25.4</v>
      </c>
    </row>
    <row r="77" spans="1:3">
      <c r="A77" t="s">
        <v>152</v>
      </c>
      <c r="B77" t="s">
        <v>74</v>
      </c>
      <c r="C77">
        <v>16.3</v>
      </c>
    </row>
    <row r="78" spans="1:3">
      <c r="A78" t="s">
        <v>153</v>
      </c>
      <c r="B78" t="s">
        <v>154</v>
      </c>
      <c r="C78">
        <v>10.5</v>
      </c>
    </row>
    <row r="79" spans="1:3">
      <c r="A79" t="s">
        <v>155</v>
      </c>
      <c r="B79" t="s">
        <v>119</v>
      </c>
      <c r="C79">
        <v>12.5</v>
      </c>
    </row>
    <row r="80" spans="1:3">
      <c r="A80" t="s">
        <v>10095</v>
      </c>
      <c r="B80" t="s">
        <v>74</v>
      </c>
      <c r="C80">
        <v>23.6</v>
      </c>
    </row>
    <row r="81" spans="1:3">
      <c r="A81" t="s">
        <v>156</v>
      </c>
      <c r="B81" t="s">
        <v>74</v>
      </c>
      <c r="C81">
        <v>28.1</v>
      </c>
    </row>
    <row r="82" spans="1:3">
      <c r="A82" t="s">
        <v>157</v>
      </c>
      <c r="B82" t="s">
        <v>74</v>
      </c>
      <c r="C82">
        <v>42.8</v>
      </c>
    </row>
    <row r="83" spans="1:3">
      <c r="A83" t="s">
        <v>158</v>
      </c>
      <c r="B83" t="s">
        <v>74</v>
      </c>
      <c r="C83">
        <v>18</v>
      </c>
    </row>
    <row r="84" spans="1:3">
      <c r="A84" t="s">
        <v>159</v>
      </c>
      <c r="B84" t="s">
        <v>74</v>
      </c>
      <c r="C84">
        <v>20.6</v>
      </c>
    </row>
    <row r="85" spans="1:3">
      <c r="A85" t="s">
        <v>160</v>
      </c>
      <c r="B85" t="s">
        <v>74</v>
      </c>
      <c r="C85">
        <v>7.3</v>
      </c>
    </row>
    <row r="86" spans="1:3">
      <c r="A86" t="s">
        <v>161</v>
      </c>
      <c r="B86" t="s">
        <v>74</v>
      </c>
      <c r="C86">
        <v>8.3000000000000007</v>
      </c>
    </row>
    <row r="87" spans="1:3">
      <c r="A87" t="s">
        <v>162</v>
      </c>
      <c r="B87" t="s">
        <v>74</v>
      </c>
      <c r="C87">
        <v>34</v>
      </c>
    </row>
    <row r="88" spans="1:3">
      <c r="A88" t="s">
        <v>163</v>
      </c>
      <c r="B88" t="s">
        <v>74</v>
      </c>
      <c r="C88">
        <v>26.6</v>
      </c>
    </row>
    <row r="89" spans="1:3">
      <c r="A89" t="s">
        <v>164</v>
      </c>
      <c r="B89" t="s">
        <v>74</v>
      </c>
      <c r="C89">
        <v>11.3</v>
      </c>
    </row>
    <row r="90" spans="1:3">
      <c r="A90" t="s">
        <v>165</v>
      </c>
      <c r="B90" t="s">
        <v>74</v>
      </c>
      <c r="C90">
        <v>16.399999999999999</v>
      </c>
    </row>
    <row r="91" spans="1:3">
      <c r="A91" t="s">
        <v>166</v>
      </c>
      <c r="B91" t="s">
        <v>74</v>
      </c>
      <c r="C91">
        <v>22.7</v>
      </c>
    </row>
    <row r="92" spans="1:3">
      <c r="A92" t="s">
        <v>9967</v>
      </c>
      <c r="B92" t="s">
        <v>74</v>
      </c>
      <c r="C92">
        <v>12.1</v>
      </c>
    </row>
    <row r="93" spans="1:3">
      <c r="A93" t="s">
        <v>167</v>
      </c>
      <c r="B93" t="s">
        <v>74</v>
      </c>
      <c r="C93">
        <v>18.600000000000001</v>
      </c>
    </row>
    <row r="94" spans="1:3">
      <c r="A94" t="s">
        <v>168</v>
      </c>
      <c r="B94" t="s">
        <v>74</v>
      </c>
      <c r="C94">
        <v>8.9</v>
      </c>
    </row>
    <row r="95" spans="1:3">
      <c r="A95" t="s">
        <v>169</v>
      </c>
      <c r="B95" t="s">
        <v>74</v>
      </c>
      <c r="C95">
        <v>22.6</v>
      </c>
    </row>
    <row r="96" spans="1:3">
      <c r="A96" t="s">
        <v>170</v>
      </c>
      <c r="B96" t="s">
        <v>74</v>
      </c>
      <c r="C96">
        <v>11.5</v>
      </c>
    </row>
    <row r="97" spans="1:3">
      <c r="A97" t="s">
        <v>171</v>
      </c>
      <c r="B97" t="s">
        <v>74</v>
      </c>
      <c r="C97">
        <v>26.9</v>
      </c>
    </row>
    <row r="98" spans="1:3">
      <c r="A98" t="s">
        <v>172</v>
      </c>
      <c r="B98" t="s">
        <v>74</v>
      </c>
      <c r="C98">
        <v>18.399999999999999</v>
      </c>
    </row>
    <row r="99" spans="1:3">
      <c r="A99" t="s">
        <v>173</v>
      </c>
      <c r="B99" t="s">
        <v>74</v>
      </c>
      <c r="C99">
        <v>19.100000000000001</v>
      </c>
    </row>
    <row r="100" spans="1:3">
      <c r="A100" t="s">
        <v>174</v>
      </c>
      <c r="B100" t="s">
        <v>74</v>
      </c>
      <c r="C100">
        <v>13.3</v>
      </c>
    </row>
    <row r="101" spans="1:3">
      <c r="A101" t="s">
        <v>175</v>
      </c>
      <c r="B101" t="s">
        <v>74</v>
      </c>
      <c r="C101">
        <v>25.2</v>
      </c>
    </row>
    <row r="102" spans="1:3">
      <c r="A102" t="s">
        <v>176</v>
      </c>
      <c r="B102" t="s">
        <v>74</v>
      </c>
      <c r="C102">
        <v>9.3000000000000007</v>
      </c>
    </row>
    <row r="103" spans="1:3">
      <c r="A103" t="s">
        <v>177</v>
      </c>
      <c r="B103" t="s">
        <v>74</v>
      </c>
      <c r="C103">
        <v>16.8</v>
      </c>
    </row>
    <row r="104" spans="1:3">
      <c r="A104" t="s">
        <v>178</v>
      </c>
      <c r="B104" t="s">
        <v>74</v>
      </c>
      <c r="C104">
        <v>23.2</v>
      </c>
    </row>
    <row r="105" spans="1:3">
      <c r="A105" t="s">
        <v>9968</v>
      </c>
      <c r="B105" t="s">
        <v>74</v>
      </c>
      <c r="C105">
        <v>22.1</v>
      </c>
    </row>
    <row r="106" spans="1:3">
      <c r="A106" t="s">
        <v>179</v>
      </c>
      <c r="B106" t="s">
        <v>74</v>
      </c>
      <c r="C106">
        <v>22.4</v>
      </c>
    </row>
    <row r="107" spans="1:3">
      <c r="A107" t="s">
        <v>180</v>
      </c>
      <c r="B107" t="s">
        <v>74</v>
      </c>
      <c r="C107">
        <v>22.4</v>
      </c>
    </row>
    <row r="108" spans="1:3">
      <c r="A108" t="s">
        <v>181</v>
      </c>
      <c r="B108" t="s">
        <v>182</v>
      </c>
      <c r="C108">
        <v>12.9</v>
      </c>
    </row>
    <row r="109" spans="1:3">
      <c r="A109" t="s">
        <v>183</v>
      </c>
      <c r="B109" t="s">
        <v>74</v>
      </c>
      <c r="C109">
        <v>37.299999999999997</v>
      </c>
    </row>
    <row r="110" spans="1:3">
      <c r="A110" t="s">
        <v>184</v>
      </c>
      <c r="B110" t="s">
        <v>9975</v>
      </c>
      <c r="C110">
        <v>35.700000000000003</v>
      </c>
    </row>
    <row r="111" spans="1:3">
      <c r="A111" t="s">
        <v>186</v>
      </c>
      <c r="B111" t="s">
        <v>74</v>
      </c>
      <c r="C111">
        <v>23</v>
      </c>
    </row>
    <row r="112" spans="1:3">
      <c r="A112" t="s">
        <v>187</v>
      </c>
      <c r="B112" t="s">
        <v>74</v>
      </c>
      <c r="C112">
        <v>18.2</v>
      </c>
    </row>
    <row r="113" spans="1:3">
      <c r="A113" t="s">
        <v>188</v>
      </c>
      <c r="B113" t="s">
        <v>74</v>
      </c>
      <c r="C113">
        <v>17.5</v>
      </c>
    </row>
    <row r="114" spans="1:3">
      <c r="A114" t="s">
        <v>189</v>
      </c>
      <c r="B114" t="s">
        <v>74</v>
      </c>
      <c r="C114">
        <v>12.1</v>
      </c>
    </row>
    <row r="115" spans="1:3">
      <c r="A115" t="s">
        <v>190</v>
      </c>
      <c r="B115" t="s">
        <v>74</v>
      </c>
      <c r="C115">
        <v>18.8</v>
      </c>
    </row>
    <row r="116" spans="1:3">
      <c r="A116" t="s">
        <v>191</v>
      </c>
      <c r="B116" t="s">
        <v>74</v>
      </c>
      <c r="C116">
        <v>28.3</v>
      </c>
    </row>
    <row r="117" spans="1:3">
      <c r="A117" t="s">
        <v>192</v>
      </c>
      <c r="B117" t="s">
        <v>193</v>
      </c>
      <c r="C117">
        <v>18.5</v>
      </c>
    </row>
    <row r="118" spans="1:3">
      <c r="A118" t="s">
        <v>194</v>
      </c>
      <c r="B118" t="s">
        <v>74</v>
      </c>
      <c r="C118">
        <v>7.9</v>
      </c>
    </row>
    <row r="119" spans="1:3">
      <c r="A119" t="s">
        <v>195</v>
      </c>
      <c r="B119" t="s">
        <v>74</v>
      </c>
      <c r="C119">
        <v>14.3</v>
      </c>
    </row>
    <row r="120" spans="1:3">
      <c r="A120" t="s">
        <v>196</v>
      </c>
      <c r="B120" t="s">
        <v>74</v>
      </c>
      <c r="C120">
        <v>12.2</v>
      </c>
    </row>
    <row r="121" spans="1:3">
      <c r="A121" t="s">
        <v>197</v>
      </c>
      <c r="B121" t="s">
        <v>74</v>
      </c>
      <c r="C121">
        <v>13</v>
      </c>
    </row>
    <row r="122" spans="1:3">
      <c r="A122" t="s">
        <v>198</v>
      </c>
      <c r="B122" t="s">
        <v>74</v>
      </c>
      <c r="C122">
        <v>14.3</v>
      </c>
    </row>
    <row r="123" spans="1:3">
      <c r="A123" t="s">
        <v>199</v>
      </c>
      <c r="B123" t="s">
        <v>81</v>
      </c>
      <c r="C123">
        <v>11.6</v>
      </c>
    </row>
    <row r="124" spans="1:3">
      <c r="A124" t="s">
        <v>201</v>
      </c>
      <c r="B124" t="s">
        <v>74</v>
      </c>
      <c r="C124">
        <v>22.4</v>
      </c>
    </row>
    <row r="125" spans="1:3">
      <c r="A125" t="s">
        <v>202</v>
      </c>
      <c r="B125" t="s">
        <v>74</v>
      </c>
      <c r="C125">
        <v>16.399999999999999</v>
      </c>
    </row>
    <row r="126" spans="1:3">
      <c r="A126" t="s">
        <v>203</v>
      </c>
      <c r="B126" t="s">
        <v>74</v>
      </c>
      <c r="C126">
        <v>30.8</v>
      </c>
    </row>
    <row r="127" spans="1:3">
      <c r="A127" t="s">
        <v>204</v>
      </c>
      <c r="B127" t="s">
        <v>74</v>
      </c>
      <c r="C127">
        <v>21.7</v>
      </c>
    </row>
    <row r="128" spans="1:3">
      <c r="A128" t="s">
        <v>205</v>
      </c>
      <c r="B128" t="s">
        <v>74</v>
      </c>
      <c r="C128">
        <v>6.5</v>
      </c>
    </row>
    <row r="129" spans="1:3">
      <c r="A129" t="s">
        <v>10100</v>
      </c>
      <c r="B129" t="s">
        <v>74</v>
      </c>
      <c r="C129">
        <v>27.5</v>
      </c>
    </row>
    <row r="130" spans="1:3">
      <c r="A130" t="s">
        <v>206</v>
      </c>
      <c r="B130" t="s">
        <v>74</v>
      </c>
      <c r="C130">
        <v>20.6</v>
      </c>
    </row>
    <row r="131" spans="1:3">
      <c r="A131" t="s">
        <v>2784</v>
      </c>
      <c r="B131" t="s">
        <v>74</v>
      </c>
      <c r="C131">
        <v>7.4</v>
      </c>
    </row>
    <row r="132" spans="1:3">
      <c r="A132" t="s">
        <v>207</v>
      </c>
      <c r="B132" t="s">
        <v>74</v>
      </c>
      <c r="C132">
        <v>16.3</v>
      </c>
    </row>
    <row r="133" spans="1:3">
      <c r="A133" t="s">
        <v>208</v>
      </c>
      <c r="B133" t="s">
        <v>74</v>
      </c>
      <c r="C133">
        <v>23.6</v>
      </c>
    </row>
    <row r="134" spans="1:3">
      <c r="A134" t="s">
        <v>209</v>
      </c>
      <c r="B134" t="s">
        <v>74</v>
      </c>
      <c r="C134">
        <v>15.1</v>
      </c>
    </row>
    <row r="135" spans="1:3">
      <c r="A135" t="s">
        <v>210</v>
      </c>
      <c r="B135" t="s">
        <v>74</v>
      </c>
      <c r="C135">
        <v>20.2</v>
      </c>
    </row>
    <row r="136" spans="1:3">
      <c r="A136" t="s">
        <v>211</v>
      </c>
      <c r="B136" t="s">
        <v>212</v>
      </c>
      <c r="C136">
        <v>14.1</v>
      </c>
    </row>
    <row r="137" spans="1:3">
      <c r="A137" t="s">
        <v>213</v>
      </c>
      <c r="B137" t="s">
        <v>74</v>
      </c>
      <c r="C137">
        <v>11</v>
      </c>
    </row>
    <row r="138" spans="1:3">
      <c r="A138" t="s">
        <v>214</v>
      </c>
      <c r="B138" t="s">
        <v>74</v>
      </c>
      <c r="C138">
        <v>10.8</v>
      </c>
    </row>
    <row r="139" spans="1:3">
      <c r="A139" t="s">
        <v>215</v>
      </c>
      <c r="B139" t="s">
        <v>74</v>
      </c>
      <c r="C139">
        <v>5.0999999999999996</v>
      </c>
    </row>
    <row r="140" spans="1:3">
      <c r="A140" t="s">
        <v>216</v>
      </c>
      <c r="B140" t="s">
        <v>74</v>
      </c>
      <c r="C140">
        <v>8.8000000000000007</v>
      </c>
    </row>
    <row r="141" spans="1:3">
      <c r="A141" t="s">
        <v>217</v>
      </c>
      <c r="B141" t="s">
        <v>74</v>
      </c>
      <c r="C141">
        <v>21.8</v>
      </c>
    </row>
    <row r="142" spans="1:3">
      <c r="A142" t="s">
        <v>218</v>
      </c>
      <c r="B142" t="s">
        <v>74</v>
      </c>
      <c r="C142">
        <v>14.3</v>
      </c>
    </row>
    <row r="143" spans="1:3">
      <c r="A143" t="s">
        <v>219</v>
      </c>
      <c r="B143" t="s">
        <v>74</v>
      </c>
      <c r="C143">
        <v>11.6</v>
      </c>
    </row>
    <row r="144" spans="1:3">
      <c r="A144" t="s">
        <v>220</v>
      </c>
      <c r="B144" t="s">
        <v>74</v>
      </c>
      <c r="C144">
        <v>20.399999999999999</v>
      </c>
    </row>
    <row r="145" spans="1:3">
      <c r="A145" t="s">
        <v>221</v>
      </c>
      <c r="B145" t="s">
        <v>222</v>
      </c>
      <c r="C145">
        <v>10.9</v>
      </c>
    </row>
    <row r="146" spans="1:3">
      <c r="A146" t="s">
        <v>223</v>
      </c>
      <c r="B146" t="s">
        <v>74</v>
      </c>
      <c r="C146">
        <v>22.1</v>
      </c>
    </row>
    <row r="147" spans="1:3">
      <c r="A147" t="s">
        <v>224</v>
      </c>
      <c r="B147" t="s">
        <v>74</v>
      </c>
      <c r="C147">
        <v>41.9</v>
      </c>
    </row>
    <row r="148" spans="1:3">
      <c r="A148" t="s">
        <v>225</v>
      </c>
      <c r="B148" t="s">
        <v>74</v>
      </c>
      <c r="C148">
        <v>34.4</v>
      </c>
    </row>
    <row r="149" spans="1:3">
      <c r="A149" t="s">
        <v>226</v>
      </c>
      <c r="B149" t="s">
        <v>74</v>
      </c>
      <c r="C149">
        <v>16.600000000000001</v>
      </c>
    </row>
    <row r="150" spans="1:3">
      <c r="A150" t="s">
        <v>227</v>
      </c>
      <c r="B150" t="s">
        <v>74</v>
      </c>
      <c r="C150">
        <v>32.9</v>
      </c>
    </row>
    <row r="151" spans="1:3">
      <c r="A151" t="s">
        <v>228</v>
      </c>
      <c r="B151" t="s">
        <v>74</v>
      </c>
      <c r="C151">
        <v>16.2</v>
      </c>
    </row>
    <row r="152" spans="1:3">
      <c r="A152" t="s">
        <v>229</v>
      </c>
      <c r="B152" t="s">
        <v>74</v>
      </c>
      <c r="C152">
        <v>18.899999999999999</v>
      </c>
    </row>
    <row r="153" spans="1:3">
      <c r="A153" t="s">
        <v>230</v>
      </c>
      <c r="B153" t="s">
        <v>74</v>
      </c>
      <c r="C153">
        <v>13.4</v>
      </c>
    </row>
    <row r="154" spans="1:3">
      <c r="A154" t="s">
        <v>231</v>
      </c>
      <c r="B154" t="s">
        <v>232</v>
      </c>
      <c r="C154">
        <v>21</v>
      </c>
    </row>
    <row r="155" spans="1:3">
      <c r="A155" t="s">
        <v>233</v>
      </c>
      <c r="B155" t="s">
        <v>74</v>
      </c>
      <c r="C155">
        <v>11.3</v>
      </c>
    </row>
    <row r="156" spans="1:3">
      <c r="A156" t="s">
        <v>234</v>
      </c>
      <c r="B156" t="s">
        <v>74</v>
      </c>
      <c r="C156">
        <v>16.600000000000001</v>
      </c>
    </row>
    <row r="157" spans="1:3">
      <c r="A157" t="s">
        <v>9976</v>
      </c>
      <c r="B157" t="s">
        <v>9977</v>
      </c>
      <c r="C157">
        <v>16.899999999999999</v>
      </c>
    </row>
    <row r="158" spans="1:3">
      <c r="A158" t="s">
        <v>235</v>
      </c>
      <c r="B158" t="s">
        <v>74</v>
      </c>
      <c r="C158">
        <v>19.600000000000001</v>
      </c>
    </row>
    <row r="159" spans="1:3">
      <c r="A159" t="s">
        <v>236</v>
      </c>
      <c r="B159" t="s">
        <v>74</v>
      </c>
      <c r="C159">
        <v>10.3</v>
      </c>
    </row>
    <row r="160" spans="1:3">
      <c r="A160" t="s">
        <v>1750</v>
      </c>
      <c r="B160" t="s">
        <v>603</v>
      </c>
      <c r="C160">
        <v>14</v>
      </c>
    </row>
    <row r="161" spans="1:3">
      <c r="A161" t="s">
        <v>237</v>
      </c>
      <c r="B161" t="s">
        <v>74</v>
      </c>
      <c r="C161">
        <v>21.9</v>
      </c>
    </row>
    <row r="162" spans="1:3">
      <c r="A162" t="s">
        <v>238</v>
      </c>
      <c r="B162" t="s">
        <v>74</v>
      </c>
      <c r="C162">
        <v>24.2</v>
      </c>
    </row>
    <row r="163" spans="1:3">
      <c r="A163" t="s">
        <v>239</v>
      </c>
      <c r="B163" t="s">
        <v>74</v>
      </c>
      <c r="C163">
        <v>14</v>
      </c>
    </row>
    <row r="164" spans="1:3">
      <c r="A164" t="s">
        <v>240</v>
      </c>
      <c r="B164" t="s">
        <v>241</v>
      </c>
      <c r="C164">
        <v>18.7</v>
      </c>
    </row>
    <row r="165" spans="1:3">
      <c r="A165" t="s">
        <v>242</v>
      </c>
      <c r="B165" t="s">
        <v>74</v>
      </c>
      <c r="C165">
        <v>22.7</v>
      </c>
    </row>
    <row r="166" spans="1:3">
      <c r="A166" t="s">
        <v>10103</v>
      </c>
      <c r="B166" t="s">
        <v>1712</v>
      </c>
      <c r="C166">
        <v>20.7</v>
      </c>
    </row>
    <row r="167" spans="1:3">
      <c r="A167" t="s">
        <v>243</v>
      </c>
      <c r="B167" t="s">
        <v>74</v>
      </c>
      <c r="C167">
        <v>16.7</v>
      </c>
    </row>
    <row r="168" spans="1:3">
      <c r="A168" t="s">
        <v>244</v>
      </c>
      <c r="B168" t="s">
        <v>74</v>
      </c>
      <c r="C168">
        <v>7.1</v>
      </c>
    </row>
    <row r="169" spans="1:3">
      <c r="A169" t="s">
        <v>245</v>
      </c>
      <c r="B169" t="s">
        <v>246</v>
      </c>
      <c r="C169">
        <v>24.6</v>
      </c>
    </row>
    <row r="170" spans="1:3">
      <c r="A170" t="s">
        <v>247</v>
      </c>
      <c r="B170" t="s">
        <v>74</v>
      </c>
      <c r="C170">
        <v>14.7</v>
      </c>
    </row>
    <row r="171" spans="1:3">
      <c r="A171" t="s">
        <v>248</v>
      </c>
      <c r="B171" t="s">
        <v>74</v>
      </c>
      <c r="C171">
        <v>20.2</v>
      </c>
    </row>
    <row r="172" spans="1:3">
      <c r="A172" t="s">
        <v>249</v>
      </c>
      <c r="B172" t="s">
        <v>250</v>
      </c>
      <c r="C172">
        <v>18.5</v>
      </c>
    </row>
    <row r="173" spans="1:3">
      <c r="A173" t="s">
        <v>251</v>
      </c>
      <c r="B173" t="s">
        <v>74</v>
      </c>
      <c r="C173">
        <v>8.9</v>
      </c>
    </row>
    <row r="174" spans="1:3">
      <c r="A174" t="s">
        <v>252</v>
      </c>
      <c r="B174" t="s">
        <v>74</v>
      </c>
      <c r="C174">
        <v>7.3</v>
      </c>
    </row>
    <row r="175" spans="1:3">
      <c r="A175" t="s">
        <v>253</v>
      </c>
      <c r="B175" t="s">
        <v>74</v>
      </c>
      <c r="C175">
        <v>6</v>
      </c>
    </row>
    <row r="176" spans="1:3">
      <c r="A176" t="s">
        <v>254</v>
      </c>
      <c r="B176" t="s">
        <v>255</v>
      </c>
      <c r="C176">
        <v>20.5</v>
      </c>
    </row>
    <row r="177" spans="1:3">
      <c r="A177" t="s">
        <v>256</v>
      </c>
      <c r="B177" t="s">
        <v>74</v>
      </c>
      <c r="C177">
        <v>22.6</v>
      </c>
    </row>
    <row r="178" spans="1:3">
      <c r="A178" t="s">
        <v>257</v>
      </c>
      <c r="B178" t="s">
        <v>258</v>
      </c>
      <c r="C178">
        <v>27.2</v>
      </c>
    </row>
    <row r="179" spans="1:3">
      <c r="A179" t="s">
        <v>259</v>
      </c>
      <c r="B179" t="s">
        <v>74</v>
      </c>
      <c r="C179">
        <v>14.9</v>
      </c>
    </row>
    <row r="180" spans="1:3">
      <c r="A180" t="s">
        <v>260</v>
      </c>
      <c r="B180" t="s">
        <v>74</v>
      </c>
      <c r="C180">
        <v>15.9</v>
      </c>
    </row>
    <row r="181" spans="1:3">
      <c r="A181" t="s">
        <v>261</v>
      </c>
      <c r="B181" t="s">
        <v>74</v>
      </c>
      <c r="C181">
        <v>4.5</v>
      </c>
    </row>
    <row r="182" spans="1:3">
      <c r="A182" t="s">
        <v>262</v>
      </c>
      <c r="B182" t="s">
        <v>74</v>
      </c>
      <c r="C182">
        <v>21.3</v>
      </c>
    </row>
    <row r="183" spans="1:3">
      <c r="A183" t="s">
        <v>263</v>
      </c>
      <c r="B183" t="s">
        <v>74</v>
      </c>
      <c r="C183">
        <v>15.8</v>
      </c>
    </row>
    <row r="184" spans="1:3">
      <c r="A184" t="s">
        <v>264</v>
      </c>
      <c r="B184" t="s">
        <v>74</v>
      </c>
      <c r="C184">
        <v>22</v>
      </c>
    </row>
    <row r="185" spans="1:3">
      <c r="A185" t="s">
        <v>265</v>
      </c>
      <c r="B185" t="s">
        <v>74</v>
      </c>
      <c r="C185">
        <v>13.3</v>
      </c>
    </row>
    <row r="186" spans="1:3">
      <c r="A186" t="s">
        <v>266</v>
      </c>
      <c r="B186" t="s">
        <v>74</v>
      </c>
      <c r="C186">
        <v>24.5</v>
      </c>
    </row>
    <row r="187" spans="1:3">
      <c r="A187" t="s">
        <v>267</v>
      </c>
      <c r="B187" t="s">
        <v>74</v>
      </c>
      <c r="C187">
        <v>33.299999999999997</v>
      </c>
    </row>
    <row r="188" spans="1:3">
      <c r="A188" t="s">
        <v>268</v>
      </c>
      <c r="B188" t="s">
        <v>74</v>
      </c>
      <c r="C188">
        <v>21.8</v>
      </c>
    </row>
    <row r="189" spans="1:3">
      <c r="A189" t="s">
        <v>270</v>
      </c>
      <c r="B189" t="s">
        <v>74</v>
      </c>
      <c r="C189">
        <v>16.100000000000001</v>
      </c>
    </row>
    <row r="190" spans="1:3">
      <c r="A190" t="s">
        <v>271</v>
      </c>
      <c r="B190" t="s">
        <v>74</v>
      </c>
      <c r="C190">
        <v>16.399999999999999</v>
      </c>
    </row>
    <row r="191" spans="1:3">
      <c r="A191" t="s">
        <v>272</v>
      </c>
      <c r="B191" t="s">
        <v>74</v>
      </c>
      <c r="C191">
        <v>19.5</v>
      </c>
    </row>
    <row r="192" spans="1:3">
      <c r="A192" t="s">
        <v>273</v>
      </c>
      <c r="B192" t="s">
        <v>74</v>
      </c>
      <c r="C192">
        <v>15</v>
      </c>
    </row>
    <row r="193" spans="1:3">
      <c r="A193" t="s">
        <v>2019</v>
      </c>
      <c r="B193" t="s">
        <v>74</v>
      </c>
      <c r="C193">
        <v>7.5</v>
      </c>
    </row>
    <row r="194" spans="1:3">
      <c r="A194" t="s">
        <v>274</v>
      </c>
      <c r="B194" t="s">
        <v>275</v>
      </c>
      <c r="C194">
        <v>3.4</v>
      </c>
    </row>
    <row r="195" spans="1:3">
      <c r="A195" t="s">
        <v>9978</v>
      </c>
      <c r="B195" t="s">
        <v>9979</v>
      </c>
      <c r="C195">
        <v>8.6</v>
      </c>
    </row>
    <row r="196" spans="1:3">
      <c r="A196" t="s">
        <v>276</v>
      </c>
      <c r="B196" t="s">
        <v>74</v>
      </c>
      <c r="C196">
        <v>21.7</v>
      </c>
    </row>
    <row r="197" spans="1:3">
      <c r="A197" t="s">
        <v>277</v>
      </c>
      <c r="B197" t="s">
        <v>74</v>
      </c>
      <c r="C197">
        <v>15.5</v>
      </c>
    </row>
    <row r="198" spans="1:3">
      <c r="A198" t="s">
        <v>279</v>
      </c>
      <c r="B198" t="s">
        <v>74</v>
      </c>
      <c r="C198">
        <v>29.7</v>
      </c>
    </row>
    <row r="199" spans="1:3">
      <c r="A199" t="s">
        <v>280</v>
      </c>
      <c r="B199" t="s">
        <v>74</v>
      </c>
      <c r="C199">
        <v>26</v>
      </c>
    </row>
    <row r="200" spans="1:3">
      <c r="A200" t="s">
        <v>281</v>
      </c>
      <c r="B200" t="s">
        <v>74</v>
      </c>
      <c r="C200">
        <v>14.7</v>
      </c>
    </row>
    <row r="201" spans="1:3">
      <c r="A201" t="s">
        <v>282</v>
      </c>
      <c r="B201" t="s">
        <v>74</v>
      </c>
      <c r="C201">
        <v>11.6</v>
      </c>
    </row>
    <row r="202" spans="1:3">
      <c r="A202" t="s">
        <v>283</v>
      </c>
      <c r="B202" t="s">
        <v>74</v>
      </c>
      <c r="C202">
        <v>17.600000000000001</v>
      </c>
    </row>
    <row r="203" spans="1:3">
      <c r="A203" t="s">
        <v>284</v>
      </c>
      <c r="B203" t="s">
        <v>74</v>
      </c>
      <c r="C203">
        <v>22.1</v>
      </c>
    </row>
    <row r="204" spans="1:3">
      <c r="A204" t="s">
        <v>285</v>
      </c>
      <c r="B204" t="s">
        <v>74</v>
      </c>
      <c r="C204">
        <v>16</v>
      </c>
    </row>
    <row r="205" spans="1:3">
      <c r="A205" t="s">
        <v>286</v>
      </c>
      <c r="B205" t="s">
        <v>74</v>
      </c>
      <c r="C205">
        <v>11.9</v>
      </c>
    </row>
    <row r="206" spans="1:3">
      <c r="A206" t="s">
        <v>287</v>
      </c>
      <c r="B206" t="s">
        <v>74</v>
      </c>
      <c r="C206">
        <v>15.8</v>
      </c>
    </row>
    <row r="207" spans="1:3">
      <c r="A207" t="s">
        <v>10247</v>
      </c>
      <c r="B207" t="s">
        <v>74</v>
      </c>
      <c r="C207">
        <v>25.9</v>
      </c>
    </row>
    <row r="208" spans="1:3">
      <c r="A208" t="s">
        <v>288</v>
      </c>
      <c r="B208" t="s">
        <v>74</v>
      </c>
      <c r="C208">
        <v>21.8</v>
      </c>
    </row>
    <row r="209" spans="1:3">
      <c r="A209" t="s">
        <v>289</v>
      </c>
      <c r="B209" t="s">
        <v>74</v>
      </c>
      <c r="C209">
        <v>22.7</v>
      </c>
    </row>
    <row r="210" spans="1:3">
      <c r="A210" t="s">
        <v>290</v>
      </c>
      <c r="B210" t="s">
        <v>74</v>
      </c>
      <c r="C210">
        <v>10.1</v>
      </c>
    </row>
    <row r="211" spans="1:3">
      <c r="A211" t="s">
        <v>291</v>
      </c>
      <c r="B211" t="s">
        <v>74</v>
      </c>
      <c r="C211">
        <v>23.4</v>
      </c>
    </row>
    <row r="212" spans="1:3">
      <c r="A212" t="s">
        <v>292</v>
      </c>
      <c r="B212" t="s">
        <v>74</v>
      </c>
      <c r="C212">
        <v>5.2</v>
      </c>
    </row>
    <row r="213" spans="1:3">
      <c r="A213" t="s">
        <v>293</v>
      </c>
      <c r="B213" t="s">
        <v>74</v>
      </c>
      <c r="C213">
        <v>22.5</v>
      </c>
    </row>
    <row r="214" spans="1:3">
      <c r="A214" t="s">
        <v>294</v>
      </c>
      <c r="B214" t="s">
        <v>246</v>
      </c>
      <c r="C214">
        <v>16.399999999999999</v>
      </c>
    </row>
    <row r="215" spans="1:3">
      <c r="A215" t="s">
        <v>297</v>
      </c>
      <c r="B215" t="s">
        <v>74</v>
      </c>
      <c r="C215">
        <v>13.2</v>
      </c>
    </row>
    <row r="216" spans="1:3">
      <c r="A216" t="s">
        <v>296</v>
      </c>
      <c r="B216" t="s">
        <v>74</v>
      </c>
      <c r="C216">
        <v>11.7</v>
      </c>
    </row>
    <row r="217" spans="1:3">
      <c r="A217" t="s">
        <v>298</v>
      </c>
      <c r="B217" t="s">
        <v>74</v>
      </c>
      <c r="C217">
        <v>31.4</v>
      </c>
    </row>
    <row r="218" spans="1:3">
      <c r="A218" t="s">
        <v>299</v>
      </c>
      <c r="B218" t="s">
        <v>74</v>
      </c>
      <c r="C218">
        <v>11.8</v>
      </c>
    </row>
    <row r="219" spans="1:3">
      <c r="A219" t="s">
        <v>300</v>
      </c>
      <c r="B219" t="s">
        <v>74</v>
      </c>
      <c r="C219">
        <v>7.7</v>
      </c>
    </row>
    <row r="220" spans="1:3">
      <c r="A220" t="s">
        <v>301</v>
      </c>
      <c r="B220" t="s">
        <v>74</v>
      </c>
      <c r="C220">
        <v>23.2</v>
      </c>
    </row>
    <row r="221" spans="1:3">
      <c r="A221" t="s">
        <v>301</v>
      </c>
      <c r="B221" t="s">
        <v>74</v>
      </c>
      <c r="C221">
        <v>16.399999999999999</v>
      </c>
    </row>
    <row r="222" spans="1:3">
      <c r="A222" t="s">
        <v>303</v>
      </c>
      <c r="B222" t="s">
        <v>74</v>
      </c>
      <c r="C222">
        <v>10.3</v>
      </c>
    </row>
    <row r="223" spans="1:3">
      <c r="A223" t="s">
        <v>304</v>
      </c>
      <c r="B223" t="s">
        <v>74</v>
      </c>
      <c r="C223">
        <v>28.7</v>
      </c>
    </row>
    <row r="224" spans="1:3">
      <c r="A224" t="s">
        <v>305</v>
      </c>
      <c r="B224" t="s">
        <v>74</v>
      </c>
      <c r="C224">
        <v>24.8</v>
      </c>
    </row>
    <row r="225" spans="1:3">
      <c r="A225" t="s">
        <v>306</v>
      </c>
      <c r="B225" t="s">
        <v>74</v>
      </c>
      <c r="C225">
        <v>12.2</v>
      </c>
    </row>
    <row r="226" spans="1:3">
      <c r="A226" t="s">
        <v>307</v>
      </c>
      <c r="B226" t="s">
        <v>74</v>
      </c>
      <c r="C226">
        <v>20.100000000000001</v>
      </c>
    </row>
    <row r="227" spans="1:3">
      <c r="A227" t="s">
        <v>308</v>
      </c>
      <c r="B227" t="s">
        <v>74</v>
      </c>
      <c r="C227">
        <v>12.6</v>
      </c>
    </row>
    <row r="228" spans="1:3">
      <c r="A228" t="s">
        <v>309</v>
      </c>
      <c r="B228" t="s">
        <v>74</v>
      </c>
      <c r="C228">
        <v>9.6</v>
      </c>
    </row>
    <row r="229" spans="1:3">
      <c r="A229" t="s">
        <v>310</v>
      </c>
      <c r="B229" t="s">
        <v>74</v>
      </c>
      <c r="C229">
        <v>21.5</v>
      </c>
    </row>
    <row r="230" spans="1:3">
      <c r="A230" t="s">
        <v>311</v>
      </c>
      <c r="B230" t="s">
        <v>74</v>
      </c>
      <c r="C230">
        <v>10.9</v>
      </c>
    </row>
    <row r="231" spans="1:3">
      <c r="A231" t="s">
        <v>312</v>
      </c>
      <c r="B231" t="s">
        <v>74</v>
      </c>
      <c r="C231">
        <v>23.5</v>
      </c>
    </row>
    <row r="232" spans="1:3">
      <c r="A232" t="s">
        <v>313</v>
      </c>
      <c r="B232" t="s">
        <v>74</v>
      </c>
      <c r="C232">
        <v>14.1</v>
      </c>
    </row>
    <row r="233" spans="1:3">
      <c r="A233" t="s">
        <v>314</v>
      </c>
      <c r="B233" t="s">
        <v>74</v>
      </c>
      <c r="C233">
        <v>20.399999999999999</v>
      </c>
    </row>
    <row r="234" spans="1:3">
      <c r="A234" t="s">
        <v>315</v>
      </c>
      <c r="B234" t="s">
        <v>74</v>
      </c>
      <c r="C234">
        <v>26.2</v>
      </c>
    </row>
    <row r="235" spans="1:3">
      <c r="A235" t="s">
        <v>316</v>
      </c>
      <c r="B235" t="s">
        <v>74</v>
      </c>
      <c r="C235">
        <v>8.8000000000000007</v>
      </c>
    </row>
    <row r="236" spans="1:3">
      <c r="A236" t="s">
        <v>317</v>
      </c>
      <c r="B236" t="s">
        <v>74</v>
      </c>
      <c r="C236">
        <v>40.299999999999997</v>
      </c>
    </row>
    <row r="237" spans="1:3">
      <c r="A237" t="s">
        <v>318</v>
      </c>
      <c r="B237" t="s">
        <v>74</v>
      </c>
      <c r="C237">
        <v>35</v>
      </c>
    </row>
    <row r="238" spans="1:3">
      <c r="A238" t="s">
        <v>319</v>
      </c>
      <c r="B238" t="s">
        <v>74</v>
      </c>
      <c r="C238">
        <v>18.8</v>
      </c>
    </row>
    <row r="239" spans="1:3">
      <c r="A239" t="s">
        <v>320</v>
      </c>
      <c r="B239" t="s">
        <v>74</v>
      </c>
      <c r="C239">
        <v>17.600000000000001</v>
      </c>
    </row>
    <row r="240" spans="1:3">
      <c r="A240" t="s">
        <v>321</v>
      </c>
      <c r="B240" t="s">
        <v>74</v>
      </c>
      <c r="C240">
        <v>30.9</v>
      </c>
    </row>
    <row r="241" spans="1:3">
      <c r="A241" t="s">
        <v>322</v>
      </c>
      <c r="B241" t="s">
        <v>74</v>
      </c>
      <c r="C241">
        <v>19.399999999999999</v>
      </c>
    </row>
    <row r="242" spans="1:3">
      <c r="A242" t="s">
        <v>323</v>
      </c>
      <c r="B242" t="s">
        <v>74</v>
      </c>
      <c r="C242">
        <v>27</v>
      </c>
    </row>
    <row r="243" spans="1:3">
      <c r="A243" t="s">
        <v>324</v>
      </c>
      <c r="B243" t="s">
        <v>74</v>
      </c>
      <c r="C243">
        <v>28.9</v>
      </c>
    </row>
    <row r="244" spans="1:3">
      <c r="A244" t="s">
        <v>325</v>
      </c>
      <c r="B244" t="s">
        <v>74</v>
      </c>
      <c r="C244">
        <v>12.5</v>
      </c>
    </row>
    <row r="245" spans="1:3">
      <c r="A245" t="s">
        <v>326</v>
      </c>
      <c r="B245" t="s">
        <v>74</v>
      </c>
      <c r="C245">
        <v>8.4</v>
      </c>
    </row>
    <row r="246" spans="1:3">
      <c r="A246" t="s">
        <v>327</v>
      </c>
      <c r="B246" t="s">
        <v>74</v>
      </c>
      <c r="C246">
        <v>33.6</v>
      </c>
    </row>
    <row r="247" spans="1:3">
      <c r="A247" t="s">
        <v>328</v>
      </c>
      <c r="B247" t="s">
        <v>329</v>
      </c>
      <c r="C247">
        <v>13.5</v>
      </c>
    </row>
    <row r="248" spans="1:3">
      <c r="A248" t="s">
        <v>3204</v>
      </c>
      <c r="B248" t="s">
        <v>74</v>
      </c>
      <c r="C248">
        <v>23.3</v>
      </c>
    </row>
    <row r="249" spans="1:3">
      <c r="A249" t="s">
        <v>330</v>
      </c>
      <c r="B249" t="s">
        <v>74</v>
      </c>
      <c r="C249">
        <v>8.1</v>
      </c>
    </row>
    <row r="250" spans="1:3">
      <c r="A250" t="s">
        <v>332</v>
      </c>
      <c r="B250" t="s">
        <v>74</v>
      </c>
      <c r="C250">
        <v>17.3</v>
      </c>
    </row>
    <row r="251" spans="1:3">
      <c r="A251" t="s">
        <v>333</v>
      </c>
      <c r="B251" t="s">
        <v>85</v>
      </c>
      <c r="C251">
        <v>27.6</v>
      </c>
    </row>
    <row r="252" spans="1:3">
      <c r="A252" t="s">
        <v>334</v>
      </c>
      <c r="B252" t="s">
        <v>74</v>
      </c>
      <c r="C252">
        <v>15.2</v>
      </c>
    </row>
    <row r="253" spans="1:3">
      <c r="A253" t="s">
        <v>335</v>
      </c>
      <c r="B253" t="s">
        <v>74</v>
      </c>
      <c r="C253">
        <v>37.700000000000003</v>
      </c>
    </row>
    <row r="254" spans="1:3">
      <c r="A254" t="s">
        <v>337</v>
      </c>
      <c r="B254" t="s">
        <v>74</v>
      </c>
      <c r="C254">
        <v>17.2</v>
      </c>
    </row>
    <row r="255" spans="1:3">
      <c r="A255" t="s">
        <v>336</v>
      </c>
      <c r="B255" t="s">
        <v>74</v>
      </c>
      <c r="C255">
        <v>20.8</v>
      </c>
    </row>
    <row r="256" spans="1:3">
      <c r="A256" t="s">
        <v>338</v>
      </c>
      <c r="B256" t="s">
        <v>74</v>
      </c>
      <c r="C256">
        <v>13.4</v>
      </c>
    </row>
    <row r="257" spans="1:3">
      <c r="A257" t="s">
        <v>339</v>
      </c>
      <c r="B257" t="s">
        <v>74</v>
      </c>
      <c r="C257">
        <v>14.6</v>
      </c>
    </row>
    <row r="258" spans="1:3">
      <c r="A258" t="s">
        <v>340</v>
      </c>
      <c r="B258" t="s">
        <v>74</v>
      </c>
      <c r="C258">
        <v>25</v>
      </c>
    </row>
    <row r="259" spans="1:3">
      <c r="A259" t="s">
        <v>341</v>
      </c>
      <c r="B259" t="s">
        <v>74</v>
      </c>
      <c r="C259">
        <v>17.7</v>
      </c>
    </row>
    <row r="260" spans="1:3">
      <c r="A260" t="s">
        <v>342</v>
      </c>
      <c r="B260" t="s">
        <v>343</v>
      </c>
      <c r="C260">
        <v>29.6</v>
      </c>
    </row>
    <row r="261" spans="1:3">
      <c r="A261" t="s">
        <v>9980</v>
      </c>
      <c r="B261" t="s">
        <v>1968</v>
      </c>
      <c r="C261">
        <v>0.7</v>
      </c>
    </row>
    <row r="262" spans="1:3">
      <c r="A262" t="s">
        <v>345</v>
      </c>
      <c r="B262" t="s">
        <v>346</v>
      </c>
      <c r="C262">
        <v>15.9</v>
      </c>
    </row>
    <row r="263" spans="1:3">
      <c r="A263" t="s">
        <v>347</v>
      </c>
      <c r="B263" t="s">
        <v>74</v>
      </c>
      <c r="C263">
        <v>21</v>
      </c>
    </row>
    <row r="264" spans="1:3">
      <c r="A264" t="s">
        <v>348</v>
      </c>
      <c r="B264" t="s">
        <v>74</v>
      </c>
      <c r="C264">
        <v>11.6</v>
      </c>
    </row>
    <row r="265" spans="1:3">
      <c r="A265" t="s">
        <v>349</v>
      </c>
      <c r="B265" t="s">
        <v>350</v>
      </c>
      <c r="C265">
        <v>23.7</v>
      </c>
    </row>
    <row r="266" spans="1:3">
      <c r="A266" t="s">
        <v>351</v>
      </c>
      <c r="B266" t="s">
        <v>74</v>
      </c>
      <c r="C266">
        <v>9</v>
      </c>
    </row>
    <row r="267" spans="1:3">
      <c r="A267" t="s">
        <v>352</v>
      </c>
      <c r="B267" t="s">
        <v>74</v>
      </c>
      <c r="C267">
        <v>20.399999999999999</v>
      </c>
    </row>
    <row r="268" spans="1:3">
      <c r="A268" t="s">
        <v>353</v>
      </c>
      <c r="B268" t="s">
        <v>74</v>
      </c>
      <c r="C268">
        <v>13.5</v>
      </c>
    </row>
    <row r="269" spans="1:3">
      <c r="A269" t="s">
        <v>354</v>
      </c>
      <c r="B269" t="s">
        <v>74</v>
      </c>
      <c r="C269">
        <v>12.2</v>
      </c>
    </row>
    <row r="270" spans="1:3">
      <c r="A270" t="s">
        <v>355</v>
      </c>
      <c r="B270" t="s">
        <v>74</v>
      </c>
      <c r="C270">
        <v>15.5</v>
      </c>
    </row>
    <row r="271" spans="1:3">
      <c r="A271" t="s">
        <v>356</v>
      </c>
      <c r="B271" t="s">
        <v>74</v>
      </c>
      <c r="C271">
        <v>17.2</v>
      </c>
    </row>
    <row r="272" spans="1:3">
      <c r="A272" t="s">
        <v>357</v>
      </c>
      <c r="B272" t="s">
        <v>74</v>
      </c>
      <c r="C272">
        <v>21.3</v>
      </c>
    </row>
    <row r="273" spans="1:3">
      <c r="A273" t="s">
        <v>358</v>
      </c>
      <c r="B273" t="s">
        <v>74</v>
      </c>
      <c r="C273">
        <v>7.1</v>
      </c>
    </row>
    <row r="274" spans="1:3">
      <c r="A274" t="s">
        <v>359</v>
      </c>
      <c r="B274" t="s">
        <v>74</v>
      </c>
      <c r="C274">
        <v>21.9</v>
      </c>
    </row>
    <row r="275" spans="1:3">
      <c r="A275" t="s">
        <v>360</v>
      </c>
      <c r="B275" t="s">
        <v>74</v>
      </c>
      <c r="C275">
        <v>35.200000000000003</v>
      </c>
    </row>
    <row r="276" spans="1:3">
      <c r="A276" t="s">
        <v>361</v>
      </c>
      <c r="B276" t="s">
        <v>74</v>
      </c>
      <c r="C276">
        <v>28.2</v>
      </c>
    </row>
    <row r="277" spans="1:3">
      <c r="A277" t="s">
        <v>362</v>
      </c>
      <c r="B277" t="s">
        <v>74</v>
      </c>
      <c r="C277">
        <v>18.5</v>
      </c>
    </row>
    <row r="278" spans="1:3">
      <c r="A278" t="s">
        <v>363</v>
      </c>
      <c r="B278" t="s">
        <v>74</v>
      </c>
      <c r="C278">
        <v>11.1</v>
      </c>
    </row>
    <row r="279" spans="1:3">
      <c r="A279" t="s">
        <v>364</v>
      </c>
      <c r="B279" t="s">
        <v>74</v>
      </c>
      <c r="C279">
        <v>21.2</v>
      </c>
    </row>
    <row r="280" spans="1:3">
      <c r="A280" t="s">
        <v>365</v>
      </c>
      <c r="B280" t="s">
        <v>74</v>
      </c>
      <c r="C280">
        <v>8.6</v>
      </c>
    </row>
    <row r="281" spans="1:3">
      <c r="A281" t="s">
        <v>1751</v>
      </c>
      <c r="B281" t="s">
        <v>74</v>
      </c>
      <c r="C281">
        <v>2.1</v>
      </c>
    </row>
    <row r="282" spans="1:3">
      <c r="A282" t="s">
        <v>10245</v>
      </c>
      <c r="B282" t="s">
        <v>74</v>
      </c>
      <c r="C282">
        <v>23.1</v>
      </c>
    </row>
    <row r="283" spans="1:3">
      <c r="A283" t="s">
        <v>366</v>
      </c>
      <c r="B283" t="s">
        <v>74</v>
      </c>
      <c r="C283">
        <v>32.6</v>
      </c>
    </row>
    <row r="284" spans="1:3">
      <c r="A284" t="s">
        <v>367</v>
      </c>
      <c r="B284" t="s">
        <v>74</v>
      </c>
      <c r="C284">
        <v>44.5</v>
      </c>
    </row>
    <row r="285" spans="1:3">
      <c r="A285" t="s">
        <v>368</v>
      </c>
      <c r="B285" t="s">
        <v>74</v>
      </c>
      <c r="C285">
        <v>12</v>
      </c>
    </row>
    <row r="286" spans="1:3">
      <c r="A286" t="s">
        <v>369</v>
      </c>
      <c r="B286" t="s">
        <v>74</v>
      </c>
      <c r="C286">
        <v>41</v>
      </c>
    </row>
    <row r="287" spans="1:3">
      <c r="A287" t="s">
        <v>370</v>
      </c>
      <c r="B287" t="s">
        <v>74</v>
      </c>
      <c r="C287">
        <v>14.8</v>
      </c>
    </row>
    <row r="288" spans="1:3">
      <c r="A288" t="s">
        <v>371</v>
      </c>
      <c r="B288" t="s">
        <v>74</v>
      </c>
      <c r="C288">
        <v>16.399999999999999</v>
      </c>
    </row>
    <row r="289" spans="1:3">
      <c r="A289" t="s">
        <v>372</v>
      </c>
      <c r="B289" t="s">
        <v>74</v>
      </c>
      <c r="C289">
        <v>21.8</v>
      </c>
    </row>
    <row r="290" spans="1:3">
      <c r="A290" t="s">
        <v>373</v>
      </c>
      <c r="B290" t="s">
        <v>74</v>
      </c>
      <c r="C290">
        <v>7.3</v>
      </c>
    </row>
    <row r="291" spans="1:3">
      <c r="A291" t="s">
        <v>374</v>
      </c>
      <c r="B291" t="s">
        <v>74</v>
      </c>
      <c r="C291">
        <v>14.7</v>
      </c>
    </row>
    <row r="292" spans="1:3">
      <c r="A292" t="s">
        <v>375</v>
      </c>
      <c r="B292" t="s">
        <v>74</v>
      </c>
      <c r="C292">
        <v>34.700000000000003</v>
      </c>
    </row>
    <row r="293" spans="1:3">
      <c r="A293" t="s">
        <v>376</v>
      </c>
      <c r="B293" t="s">
        <v>74</v>
      </c>
      <c r="C293">
        <v>17.7</v>
      </c>
    </row>
    <row r="294" spans="1:3">
      <c r="A294" t="s">
        <v>377</v>
      </c>
      <c r="B294" t="s">
        <v>74</v>
      </c>
      <c r="C294">
        <v>18.7</v>
      </c>
    </row>
    <row r="295" spans="1:3">
      <c r="A295" t="s">
        <v>378</v>
      </c>
      <c r="B295" t="s">
        <v>74</v>
      </c>
      <c r="C295">
        <v>32.6</v>
      </c>
    </row>
    <row r="296" spans="1:3">
      <c r="A296" t="s">
        <v>379</v>
      </c>
      <c r="B296" t="s">
        <v>74</v>
      </c>
      <c r="C296">
        <v>16</v>
      </c>
    </row>
    <row r="297" spans="1:3">
      <c r="A297" t="s">
        <v>380</v>
      </c>
      <c r="B297" t="s">
        <v>74</v>
      </c>
      <c r="C297">
        <v>20.2</v>
      </c>
    </row>
    <row r="298" spans="1:3">
      <c r="A298" t="s">
        <v>381</v>
      </c>
      <c r="B298" t="s">
        <v>74</v>
      </c>
      <c r="C298">
        <v>14</v>
      </c>
    </row>
    <row r="299" spans="1:3">
      <c r="A299" t="s">
        <v>382</v>
      </c>
      <c r="B299" t="s">
        <v>74</v>
      </c>
      <c r="C299">
        <v>15.5</v>
      </c>
    </row>
    <row r="300" spans="1:3">
      <c r="A300" t="s">
        <v>383</v>
      </c>
      <c r="B300" t="s">
        <v>74</v>
      </c>
      <c r="C300">
        <v>20.399999999999999</v>
      </c>
    </row>
    <row r="301" spans="1:3">
      <c r="A301" t="s">
        <v>384</v>
      </c>
      <c r="B301" t="s">
        <v>74</v>
      </c>
      <c r="C301">
        <v>24.4</v>
      </c>
    </row>
    <row r="302" spans="1:3">
      <c r="A302" t="s">
        <v>385</v>
      </c>
      <c r="B302" t="s">
        <v>74</v>
      </c>
      <c r="C302">
        <v>9.1999999999999993</v>
      </c>
    </row>
    <row r="303" spans="1:3">
      <c r="A303" t="s">
        <v>386</v>
      </c>
      <c r="B303" t="s">
        <v>74</v>
      </c>
      <c r="C303">
        <v>18.899999999999999</v>
      </c>
    </row>
    <row r="304" spans="1:3">
      <c r="A304" t="s">
        <v>387</v>
      </c>
      <c r="B304" t="s">
        <v>74</v>
      </c>
      <c r="C304">
        <v>12.9</v>
      </c>
    </row>
    <row r="305" spans="1:3">
      <c r="A305" t="s">
        <v>388</v>
      </c>
      <c r="B305" t="s">
        <v>74</v>
      </c>
      <c r="C305">
        <v>14</v>
      </c>
    </row>
    <row r="306" spans="1:3">
      <c r="A306" t="s">
        <v>389</v>
      </c>
      <c r="B306" t="s">
        <v>74</v>
      </c>
      <c r="C306">
        <v>17.2</v>
      </c>
    </row>
    <row r="307" spans="1:3">
      <c r="A307" t="s">
        <v>390</v>
      </c>
      <c r="B307" t="s">
        <v>74</v>
      </c>
      <c r="C307">
        <v>15</v>
      </c>
    </row>
    <row r="308" spans="1:3">
      <c r="A308" t="s">
        <v>391</v>
      </c>
      <c r="B308" t="s">
        <v>74</v>
      </c>
      <c r="C308">
        <v>14.4</v>
      </c>
    </row>
    <row r="309" spans="1:3">
      <c r="A309" t="s">
        <v>392</v>
      </c>
      <c r="B309" t="s">
        <v>74</v>
      </c>
      <c r="C309">
        <v>27.5</v>
      </c>
    </row>
    <row r="310" spans="1:3">
      <c r="A310" t="s">
        <v>393</v>
      </c>
      <c r="B310" t="s">
        <v>74</v>
      </c>
      <c r="C310">
        <v>17.3</v>
      </c>
    </row>
    <row r="311" spans="1:3">
      <c r="A311" t="s">
        <v>394</v>
      </c>
      <c r="B311" t="s">
        <v>74</v>
      </c>
      <c r="C311">
        <v>17.399999999999999</v>
      </c>
    </row>
    <row r="312" spans="1:3">
      <c r="A312" t="s">
        <v>395</v>
      </c>
      <c r="B312" t="s">
        <v>396</v>
      </c>
      <c r="C312">
        <v>7.8</v>
      </c>
    </row>
    <row r="313" spans="1:3">
      <c r="A313" t="s">
        <v>397</v>
      </c>
      <c r="B313" t="s">
        <v>74</v>
      </c>
      <c r="C313">
        <v>28.7</v>
      </c>
    </row>
    <row r="314" spans="1:3">
      <c r="A314" t="s">
        <v>398</v>
      </c>
      <c r="B314" t="s">
        <v>74</v>
      </c>
      <c r="C314">
        <v>9.9</v>
      </c>
    </row>
    <row r="315" spans="1:3">
      <c r="A315" t="s">
        <v>399</v>
      </c>
      <c r="B315" t="s">
        <v>74</v>
      </c>
      <c r="C315">
        <v>16.600000000000001</v>
      </c>
    </row>
    <row r="316" spans="1:3">
      <c r="A316" t="s">
        <v>400</v>
      </c>
      <c r="B316" t="s">
        <v>74</v>
      </c>
      <c r="C316">
        <v>22.1</v>
      </c>
    </row>
    <row r="317" spans="1:3">
      <c r="A317" t="s">
        <v>401</v>
      </c>
      <c r="B317" t="s">
        <v>74</v>
      </c>
      <c r="C317">
        <v>23.3</v>
      </c>
    </row>
    <row r="318" spans="1:3">
      <c r="A318" t="s">
        <v>402</v>
      </c>
      <c r="B318" t="s">
        <v>74</v>
      </c>
      <c r="C318">
        <v>11.9</v>
      </c>
    </row>
    <row r="319" spans="1:3">
      <c r="A319" t="s">
        <v>403</v>
      </c>
      <c r="B319" t="s">
        <v>74</v>
      </c>
      <c r="C319">
        <v>27.3</v>
      </c>
    </row>
    <row r="320" spans="1:3">
      <c r="A320" t="s">
        <v>404</v>
      </c>
      <c r="B320" t="s">
        <v>74</v>
      </c>
      <c r="C320">
        <v>12.1</v>
      </c>
    </row>
    <row r="321" spans="1:3">
      <c r="A321" t="s">
        <v>405</v>
      </c>
      <c r="B321" t="s">
        <v>74</v>
      </c>
      <c r="C321">
        <v>15.4</v>
      </c>
    </row>
    <row r="322" spans="1:3">
      <c r="A322" t="s">
        <v>406</v>
      </c>
      <c r="B322" t="s">
        <v>74</v>
      </c>
      <c r="C322">
        <v>17.600000000000001</v>
      </c>
    </row>
    <row r="323" spans="1:3">
      <c r="A323" t="s">
        <v>407</v>
      </c>
      <c r="B323" t="s">
        <v>154</v>
      </c>
      <c r="C323">
        <v>16.7</v>
      </c>
    </row>
    <row r="324" spans="1:3">
      <c r="A324" t="s">
        <v>408</v>
      </c>
      <c r="B324" t="s">
        <v>74</v>
      </c>
      <c r="C324">
        <v>12.6</v>
      </c>
    </row>
    <row r="325" spans="1:3">
      <c r="A325" t="s">
        <v>409</v>
      </c>
      <c r="B325" t="s">
        <v>74</v>
      </c>
      <c r="C325">
        <v>20.9</v>
      </c>
    </row>
    <row r="326" spans="1:3">
      <c r="A326" t="s">
        <v>410</v>
      </c>
      <c r="B326" t="s">
        <v>74</v>
      </c>
      <c r="C326">
        <v>20.7</v>
      </c>
    </row>
    <row r="327" spans="1:3">
      <c r="A327" t="s">
        <v>411</v>
      </c>
      <c r="B327" t="s">
        <v>74</v>
      </c>
      <c r="C327">
        <v>36.700000000000003</v>
      </c>
    </row>
    <row r="328" spans="1:3">
      <c r="A328" t="s">
        <v>412</v>
      </c>
      <c r="B328" t="s">
        <v>74</v>
      </c>
      <c r="C328">
        <v>13.8</v>
      </c>
    </row>
    <row r="329" spans="1:3">
      <c r="A329" t="s">
        <v>413</v>
      </c>
      <c r="B329" t="s">
        <v>74</v>
      </c>
      <c r="C329">
        <v>11.5</v>
      </c>
    </row>
    <row r="330" spans="1:3">
      <c r="A330" t="s">
        <v>414</v>
      </c>
      <c r="B330" t="s">
        <v>74</v>
      </c>
      <c r="C330">
        <v>25.3</v>
      </c>
    </row>
    <row r="331" spans="1:3">
      <c r="A331" t="s">
        <v>415</v>
      </c>
      <c r="B331" t="s">
        <v>74</v>
      </c>
      <c r="C331">
        <v>16.2</v>
      </c>
    </row>
    <row r="332" spans="1:3">
      <c r="A332" t="s">
        <v>416</v>
      </c>
      <c r="B332" t="s">
        <v>74</v>
      </c>
      <c r="C332">
        <v>15</v>
      </c>
    </row>
    <row r="333" spans="1:3">
      <c r="A333" t="s">
        <v>417</v>
      </c>
      <c r="B333" t="s">
        <v>74</v>
      </c>
      <c r="C333">
        <v>23.3</v>
      </c>
    </row>
    <row r="334" spans="1:3">
      <c r="A334" t="s">
        <v>418</v>
      </c>
      <c r="B334" t="s">
        <v>74</v>
      </c>
      <c r="C334">
        <v>27</v>
      </c>
    </row>
    <row r="335" spans="1:3">
      <c r="A335" t="s">
        <v>419</v>
      </c>
      <c r="B335" t="s">
        <v>74</v>
      </c>
      <c r="C335">
        <v>8.6</v>
      </c>
    </row>
    <row r="336" spans="1:3">
      <c r="A336" t="s">
        <v>420</v>
      </c>
      <c r="B336" t="s">
        <v>74</v>
      </c>
      <c r="C336">
        <v>19</v>
      </c>
    </row>
    <row r="337" spans="1:3">
      <c r="A337" t="s">
        <v>421</v>
      </c>
      <c r="B337" t="s">
        <v>74</v>
      </c>
      <c r="C337">
        <v>27.4</v>
      </c>
    </row>
    <row r="338" spans="1:3">
      <c r="A338" t="s">
        <v>422</v>
      </c>
      <c r="B338" t="s">
        <v>74</v>
      </c>
      <c r="C338">
        <v>15.4</v>
      </c>
    </row>
    <row r="339" spans="1:3">
      <c r="A339" t="s">
        <v>423</v>
      </c>
      <c r="B339" t="s">
        <v>424</v>
      </c>
      <c r="C339">
        <v>24.8</v>
      </c>
    </row>
    <row r="340" spans="1:3">
      <c r="A340" t="s">
        <v>425</v>
      </c>
      <c r="B340" t="s">
        <v>74</v>
      </c>
      <c r="C340">
        <v>19</v>
      </c>
    </row>
    <row r="341" spans="1:3">
      <c r="A341" t="s">
        <v>426</v>
      </c>
      <c r="B341" t="s">
        <v>74</v>
      </c>
      <c r="C341">
        <v>12.9</v>
      </c>
    </row>
    <row r="342" spans="1:3">
      <c r="A342" t="s">
        <v>427</v>
      </c>
      <c r="B342" t="s">
        <v>74</v>
      </c>
      <c r="C342">
        <v>14.5</v>
      </c>
    </row>
    <row r="343" spans="1:3">
      <c r="A343" t="s">
        <v>428</v>
      </c>
      <c r="B343" t="s">
        <v>74</v>
      </c>
      <c r="C343">
        <v>26.8</v>
      </c>
    </row>
    <row r="344" spans="1:3">
      <c r="A344" t="s">
        <v>429</v>
      </c>
      <c r="B344" t="s">
        <v>74</v>
      </c>
      <c r="C344">
        <v>26.3</v>
      </c>
    </row>
    <row r="345" spans="1:3">
      <c r="A345" t="s">
        <v>430</v>
      </c>
      <c r="B345" t="s">
        <v>74</v>
      </c>
      <c r="C345">
        <v>16.600000000000001</v>
      </c>
    </row>
    <row r="346" spans="1:3">
      <c r="A346" t="s">
        <v>431</v>
      </c>
      <c r="B346" t="s">
        <v>74</v>
      </c>
      <c r="C346">
        <v>17.100000000000001</v>
      </c>
    </row>
    <row r="347" spans="1:3">
      <c r="A347" t="s">
        <v>10119</v>
      </c>
      <c r="B347" t="s">
        <v>74</v>
      </c>
      <c r="C347">
        <v>14.6</v>
      </c>
    </row>
    <row r="348" spans="1:3">
      <c r="A348" t="s">
        <v>432</v>
      </c>
      <c r="B348" t="s">
        <v>433</v>
      </c>
      <c r="C348">
        <v>8</v>
      </c>
    </row>
    <row r="349" spans="1:3">
      <c r="A349" t="s">
        <v>434</v>
      </c>
      <c r="B349" t="s">
        <v>74</v>
      </c>
      <c r="C349">
        <v>14.4</v>
      </c>
    </row>
    <row r="350" spans="1:3">
      <c r="A350" t="s">
        <v>435</v>
      </c>
      <c r="B350" t="s">
        <v>436</v>
      </c>
      <c r="C350">
        <v>2.2000000000000002</v>
      </c>
    </row>
    <row r="351" spans="1:3">
      <c r="A351" t="s">
        <v>437</v>
      </c>
      <c r="B351" t="s">
        <v>74</v>
      </c>
      <c r="C351">
        <v>15.3</v>
      </c>
    </row>
    <row r="352" spans="1:3">
      <c r="A352" t="s">
        <v>438</v>
      </c>
      <c r="B352" t="s">
        <v>439</v>
      </c>
      <c r="C352">
        <v>18</v>
      </c>
    </row>
    <row r="353" spans="1:3">
      <c r="A353" t="s">
        <v>440</v>
      </c>
      <c r="B353" t="s">
        <v>74</v>
      </c>
      <c r="C353">
        <v>36.299999999999997</v>
      </c>
    </row>
    <row r="354" spans="1:3">
      <c r="A354" t="s">
        <v>441</v>
      </c>
      <c r="B354" t="s">
        <v>74</v>
      </c>
      <c r="C354">
        <v>14.8</v>
      </c>
    </row>
    <row r="355" spans="1:3">
      <c r="A355" t="s">
        <v>442</v>
      </c>
      <c r="B355" t="s">
        <v>74</v>
      </c>
      <c r="C355">
        <v>12.7</v>
      </c>
    </row>
    <row r="356" spans="1:3">
      <c r="A356" t="s">
        <v>443</v>
      </c>
      <c r="B356" t="s">
        <v>119</v>
      </c>
      <c r="C356">
        <v>19.8</v>
      </c>
    </row>
    <row r="357" spans="1:3">
      <c r="A357" t="s">
        <v>444</v>
      </c>
      <c r="B357" t="s">
        <v>74</v>
      </c>
      <c r="C357">
        <v>7.6</v>
      </c>
    </row>
    <row r="358" spans="1:3">
      <c r="A358" t="s">
        <v>446</v>
      </c>
      <c r="B358" t="s">
        <v>74</v>
      </c>
      <c r="C358">
        <v>29.8</v>
      </c>
    </row>
    <row r="359" spans="1:3">
      <c r="A359" t="s">
        <v>447</v>
      </c>
      <c r="B359" t="s">
        <v>448</v>
      </c>
      <c r="C359">
        <v>32.200000000000003</v>
      </c>
    </row>
    <row r="360" spans="1:3">
      <c r="A360" t="s">
        <v>449</v>
      </c>
      <c r="B360" t="s">
        <v>74</v>
      </c>
      <c r="C360">
        <v>10.9</v>
      </c>
    </row>
    <row r="361" spans="1:3">
      <c r="A361" t="s">
        <v>450</v>
      </c>
      <c r="B361" t="s">
        <v>74</v>
      </c>
      <c r="C361">
        <v>26.1</v>
      </c>
    </row>
    <row r="362" spans="1:3">
      <c r="A362" t="s">
        <v>451</v>
      </c>
      <c r="B362" t="s">
        <v>74</v>
      </c>
      <c r="C362">
        <v>16.899999999999999</v>
      </c>
    </row>
    <row r="363" spans="1:3">
      <c r="A363" t="s">
        <v>452</v>
      </c>
      <c r="B363" t="s">
        <v>74</v>
      </c>
      <c r="C363">
        <v>15.7</v>
      </c>
    </row>
    <row r="364" spans="1:3">
      <c r="A364" t="s">
        <v>453</v>
      </c>
      <c r="B364" t="s">
        <v>85</v>
      </c>
      <c r="C364">
        <v>20.5</v>
      </c>
    </row>
    <row r="365" spans="1:3">
      <c r="A365" t="s">
        <v>454</v>
      </c>
      <c r="B365" t="s">
        <v>74</v>
      </c>
      <c r="C365">
        <v>16.7</v>
      </c>
    </row>
    <row r="366" spans="1:3">
      <c r="A366" t="s">
        <v>9969</v>
      </c>
      <c r="B366" t="s">
        <v>74</v>
      </c>
      <c r="C366">
        <v>17.3</v>
      </c>
    </row>
    <row r="367" spans="1:3">
      <c r="A367" t="s">
        <v>455</v>
      </c>
      <c r="B367" t="s">
        <v>439</v>
      </c>
      <c r="C367">
        <v>10.9</v>
      </c>
    </row>
    <row r="368" spans="1:3">
      <c r="A368" t="s">
        <v>456</v>
      </c>
      <c r="B368" t="s">
        <v>74</v>
      </c>
      <c r="C368">
        <v>24.7</v>
      </c>
    </row>
    <row r="369" spans="1:3">
      <c r="A369" t="s">
        <v>457</v>
      </c>
      <c r="B369" t="s">
        <v>74</v>
      </c>
      <c r="C369">
        <v>20.6</v>
      </c>
    </row>
    <row r="370" spans="1:3">
      <c r="A370" t="s">
        <v>458</v>
      </c>
      <c r="B370" t="s">
        <v>74</v>
      </c>
      <c r="C370">
        <v>10.1</v>
      </c>
    </row>
    <row r="371" spans="1:3">
      <c r="A371" t="s">
        <v>459</v>
      </c>
      <c r="B371" t="s">
        <v>74</v>
      </c>
      <c r="C371">
        <v>16.2</v>
      </c>
    </row>
    <row r="372" spans="1:3">
      <c r="A372" t="s">
        <v>460</v>
      </c>
      <c r="B372" t="s">
        <v>461</v>
      </c>
      <c r="C372">
        <v>16.7</v>
      </c>
    </row>
    <row r="373" spans="1:3">
      <c r="A373" t="s">
        <v>462</v>
      </c>
      <c r="B373" t="s">
        <v>74</v>
      </c>
      <c r="C373">
        <v>21.5</v>
      </c>
    </row>
    <row r="374" spans="1:3">
      <c r="A374" t="s">
        <v>463</v>
      </c>
      <c r="B374" t="s">
        <v>464</v>
      </c>
      <c r="C374">
        <v>19.7</v>
      </c>
    </row>
    <row r="375" spans="1:3">
      <c r="A375" t="s">
        <v>465</v>
      </c>
      <c r="B375" t="s">
        <v>74</v>
      </c>
      <c r="C375">
        <v>29.4</v>
      </c>
    </row>
    <row r="376" spans="1:3">
      <c r="A376" t="s">
        <v>466</v>
      </c>
      <c r="B376" t="s">
        <v>467</v>
      </c>
      <c r="C376">
        <v>24.5</v>
      </c>
    </row>
    <row r="377" spans="1:3">
      <c r="A377" t="s">
        <v>468</v>
      </c>
      <c r="B377" t="s">
        <v>74</v>
      </c>
      <c r="C377">
        <v>14.8</v>
      </c>
    </row>
    <row r="378" spans="1:3">
      <c r="A378" t="s">
        <v>469</v>
      </c>
      <c r="B378" t="s">
        <v>74</v>
      </c>
      <c r="C378">
        <v>20.6</v>
      </c>
    </row>
    <row r="379" spans="1:3">
      <c r="A379" t="s">
        <v>470</v>
      </c>
      <c r="B379" t="s">
        <v>74</v>
      </c>
      <c r="C379">
        <v>15.3</v>
      </c>
    </row>
    <row r="380" spans="1:3">
      <c r="A380" t="s">
        <v>471</v>
      </c>
      <c r="B380" t="s">
        <v>74</v>
      </c>
      <c r="C380">
        <v>24.9</v>
      </c>
    </row>
    <row r="381" spans="1:3">
      <c r="A381" t="s">
        <v>472</v>
      </c>
      <c r="B381" t="s">
        <v>74</v>
      </c>
      <c r="C381">
        <v>8.1</v>
      </c>
    </row>
    <row r="382" spans="1:3">
      <c r="A382" t="s">
        <v>473</v>
      </c>
      <c r="B382" t="s">
        <v>74</v>
      </c>
      <c r="C382">
        <v>8.5</v>
      </c>
    </row>
    <row r="383" spans="1:3">
      <c r="A383" t="s">
        <v>474</v>
      </c>
      <c r="B383" t="s">
        <v>74</v>
      </c>
      <c r="C383">
        <v>14</v>
      </c>
    </row>
    <row r="384" spans="1:3">
      <c r="A384" t="s">
        <v>475</v>
      </c>
      <c r="B384" t="s">
        <v>74</v>
      </c>
      <c r="C384">
        <v>12.3</v>
      </c>
    </row>
    <row r="385" spans="1:3">
      <c r="A385" t="s">
        <v>476</v>
      </c>
      <c r="B385" t="s">
        <v>74</v>
      </c>
      <c r="C385">
        <v>31.3</v>
      </c>
    </row>
    <row r="386" spans="1:3">
      <c r="A386" t="s">
        <v>477</v>
      </c>
      <c r="B386" t="s">
        <v>74</v>
      </c>
      <c r="C386">
        <v>21</v>
      </c>
    </row>
    <row r="387" spans="1:3">
      <c r="A387" t="s">
        <v>2020</v>
      </c>
      <c r="B387" t="s">
        <v>74</v>
      </c>
      <c r="C387">
        <v>19</v>
      </c>
    </row>
    <row r="388" spans="1:3">
      <c r="A388" t="s">
        <v>478</v>
      </c>
      <c r="B388" t="s">
        <v>74</v>
      </c>
      <c r="C388">
        <v>4</v>
      </c>
    </row>
    <row r="389" spans="1:3">
      <c r="A389" t="s">
        <v>479</v>
      </c>
      <c r="B389" t="s">
        <v>74</v>
      </c>
      <c r="C389">
        <v>9.3000000000000007</v>
      </c>
    </row>
    <row r="390" spans="1:3">
      <c r="A390" t="s">
        <v>480</v>
      </c>
      <c r="B390" t="s">
        <v>74</v>
      </c>
      <c r="C390">
        <v>15.8</v>
      </c>
    </row>
    <row r="391" spans="1:3">
      <c r="A391" t="s">
        <v>481</v>
      </c>
      <c r="B391" t="s">
        <v>74</v>
      </c>
      <c r="C391">
        <v>9.6</v>
      </c>
    </row>
    <row r="392" spans="1:3">
      <c r="A392" t="s">
        <v>482</v>
      </c>
      <c r="B392" t="s">
        <v>74</v>
      </c>
      <c r="C392">
        <v>13.1</v>
      </c>
    </row>
    <row r="393" spans="1:3">
      <c r="A393" t="s">
        <v>483</v>
      </c>
      <c r="B393" t="s">
        <v>74</v>
      </c>
      <c r="C393">
        <v>28.3</v>
      </c>
    </row>
    <row r="394" spans="1:3">
      <c r="A394" t="s">
        <v>484</v>
      </c>
      <c r="B394" t="s">
        <v>74</v>
      </c>
      <c r="C394">
        <v>15.4</v>
      </c>
    </row>
    <row r="395" spans="1:3">
      <c r="A395" t="s">
        <v>485</v>
      </c>
      <c r="B395" t="s">
        <v>74</v>
      </c>
      <c r="C395">
        <v>25.8</v>
      </c>
    </row>
    <row r="396" spans="1:3">
      <c r="A396" t="s">
        <v>486</v>
      </c>
      <c r="B396" t="s">
        <v>74</v>
      </c>
      <c r="C396">
        <v>7.6</v>
      </c>
    </row>
    <row r="397" spans="1:3">
      <c r="A397" t="s">
        <v>487</v>
      </c>
      <c r="B397" t="s">
        <v>74</v>
      </c>
      <c r="C397">
        <v>18.899999999999999</v>
      </c>
    </row>
    <row r="398" spans="1:3">
      <c r="A398" t="s">
        <v>488</v>
      </c>
      <c r="B398" t="s">
        <v>74</v>
      </c>
      <c r="C398">
        <v>12.4</v>
      </c>
    </row>
    <row r="399" spans="1:3">
      <c r="A399" t="s">
        <v>489</v>
      </c>
      <c r="B399" t="s">
        <v>74</v>
      </c>
      <c r="C399">
        <v>19.100000000000001</v>
      </c>
    </row>
    <row r="400" spans="1:3">
      <c r="A400" t="s">
        <v>490</v>
      </c>
      <c r="B400" t="s">
        <v>74</v>
      </c>
      <c r="C400">
        <v>11.8</v>
      </c>
    </row>
    <row r="401" spans="1:3">
      <c r="A401" t="s">
        <v>491</v>
      </c>
      <c r="B401" t="s">
        <v>74</v>
      </c>
      <c r="C401">
        <v>20.6</v>
      </c>
    </row>
    <row r="402" spans="1:3">
      <c r="A402" t="s">
        <v>492</v>
      </c>
      <c r="B402" t="s">
        <v>74</v>
      </c>
      <c r="C402">
        <v>28.5</v>
      </c>
    </row>
    <row r="403" spans="1:3">
      <c r="A403" t="s">
        <v>10248</v>
      </c>
      <c r="B403" t="s">
        <v>692</v>
      </c>
      <c r="C403">
        <v>5.7</v>
      </c>
    </row>
    <row r="404" spans="1:3">
      <c r="A404" t="s">
        <v>493</v>
      </c>
      <c r="B404" t="s">
        <v>74</v>
      </c>
      <c r="C404">
        <v>25.8</v>
      </c>
    </row>
    <row r="405" spans="1:3">
      <c r="A405" t="s">
        <v>2021</v>
      </c>
      <c r="B405" t="s">
        <v>222</v>
      </c>
      <c r="C405">
        <v>11</v>
      </c>
    </row>
    <row r="406" spans="1:3">
      <c r="A406" t="s">
        <v>494</v>
      </c>
      <c r="B406" t="s">
        <v>74</v>
      </c>
      <c r="C406">
        <v>17.2</v>
      </c>
    </row>
    <row r="407" spans="1:3">
      <c r="A407" t="s">
        <v>495</v>
      </c>
      <c r="B407" t="s">
        <v>74</v>
      </c>
      <c r="C407">
        <v>19.100000000000001</v>
      </c>
    </row>
    <row r="408" spans="1:3">
      <c r="A408" t="s">
        <v>496</v>
      </c>
      <c r="B408" t="s">
        <v>74</v>
      </c>
      <c r="C408">
        <v>24.2</v>
      </c>
    </row>
    <row r="409" spans="1:3">
      <c r="A409" t="s">
        <v>497</v>
      </c>
      <c r="B409" t="s">
        <v>74</v>
      </c>
      <c r="C409">
        <v>8.8000000000000007</v>
      </c>
    </row>
    <row r="410" spans="1:3">
      <c r="A410" t="s">
        <v>498</v>
      </c>
      <c r="B410" t="s">
        <v>74</v>
      </c>
      <c r="C410">
        <v>11.4</v>
      </c>
    </row>
    <row r="411" spans="1:3">
      <c r="A411" t="s">
        <v>499</v>
      </c>
      <c r="B411" t="s">
        <v>74</v>
      </c>
      <c r="C411">
        <v>35.799999999999997</v>
      </c>
    </row>
    <row r="412" spans="1:3">
      <c r="A412" t="s">
        <v>500</v>
      </c>
      <c r="B412" t="s">
        <v>74</v>
      </c>
      <c r="C412">
        <v>21.1</v>
      </c>
    </row>
    <row r="413" spans="1:3">
      <c r="A413" t="s">
        <v>501</v>
      </c>
      <c r="B413" t="s">
        <v>74</v>
      </c>
      <c r="C413">
        <v>14.6</v>
      </c>
    </row>
    <row r="414" spans="1:3">
      <c r="A414" t="s">
        <v>502</v>
      </c>
      <c r="B414" t="s">
        <v>74</v>
      </c>
      <c r="C414">
        <v>21.8</v>
      </c>
    </row>
    <row r="415" spans="1:3">
      <c r="A415" t="s">
        <v>503</v>
      </c>
      <c r="B415" t="s">
        <v>74</v>
      </c>
      <c r="C415">
        <v>23.2</v>
      </c>
    </row>
    <row r="416" spans="1:3">
      <c r="A416" t="s">
        <v>9981</v>
      </c>
      <c r="B416" t="s">
        <v>74</v>
      </c>
      <c r="C416">
        <v>17.899999999999999</v>
      </c>
    </row>
    <row r="417" spans="1:3">
      <c r="A417" t="s">
        <v>504</v>
      </c>
      <c r="B417" t="s">
        <v>505</v>
      </c>
      <c r="C417">
        <v>18.8</v>
      </c>
    </row>
    <row r="418" spans="1:3">
      <c r="A418" t="s">
        <v>506</v>
      </c>
      <c r="B418" t="s">
        <v>74</v>
      </c>
      <c r="C418">
        <v>20.100000000000001</v>
      </c>
    </row>
    <row r="419" spans="1:3">
      <c r="A419" t="s">
        <v>507</v>
      </c>
      <c r="B419" t="s">
        <v>74</v>
      </c>
      <c r="C419">
        <v>17.600000000000001</v>
      </c>
    </row>
    <row r="420" spans="1:3">
      <c r="A420" t="s">
        <v>508</v>
      </c>
      <c r="B420" t="s">
        <v>74</v>
      </c>
      <c r="C420">
        <v>30.4</v>
      </c>
    </row>
    <row r="421" spans="1:3">
      <c r="A421" t="s">
        <v>509</v>
      </c>
      <c r="B421" t="s">
        <v>74</v>
      </c>
      <c r="C421">
        <v>16</v>
      </c>
    </row>
    <row r="422" spans="1:3">
      <c r="A422" t="s">
        <v>510</v>
      </c>
      <c r="B422" t="s">
        <v>74</v>
      </c>
      <c r="C422">
        <v>15.2</v>
      </c>
    </row>
    <row r="423" spans="1:3">
      <c r="A423" t="s">
        <v>511</v>
      </c>
      <c r="B423" t="s">
        <v>439</v>
      </c>
      <c r="C423">
        <v>17.100000000000001</v>
      </c>
    </row>
    <row r="424" spans="1:3">
      <c r="A424" t="s">
        <v>512</v>
      </c>
      <c r="B424" t="s">
        <v>74</v>
      </c>
      <c r="C424">
        <v>10.3</v>
      </c>
    </row>
    <row r="425" spans="1:3">
      <c r="A425" t="s">
        <v>514</v>
      </c>
      <c r="B425" t="s">
        <v>74</v>
      </c>
      <c r="C425">
        <v>21.9</v>
      </c>
    </row>
    <row r="426" spans="1:3">
      <c r="A426" t="s">
        <v>515</v>
      </c>
      <c r="B426" t="s">
        <v>74</v>
      </c>
      <c r="C426">
        <v>20.399999999999999</v>
      </c>
    </row>
    <row r="427" spans="1:3">
      <c r="A427" t="s">
        <v>516</v>
      </c>
      <c r="B427" t="s">
        <v>74</v>
      </c>
      <c r="C427">
        <v>12.8</v>
      </c>
    </row>
    <row r="428" spans="1:3">
      <c r="A428" t="s">
        <v>517</v>
      </c>
      <c r="B428" t="s">
        <v>74</v>
      </c>
      <c r="C428">
        <v>8.4</v>
      </c>
    </row>
    <row r="429" spans="1:3">
      <c r="A429" t="s">
        <v>518</v>
      </c>
      <c r="B429" t="s">
        <v>74</v>
      </c>
      <c r="C429">
        <v>25.2</v>
      </c>
    </row>
    <row r="430" spans="1:3">
      <c r="A430" t="s">
        <v>519</v>
      </c>
      <c r="B430" t="s">
        <v>74</v>
      </c>
      <c r="C430">
        <v>18.899999999999999</v>
      </c>
    </row>
    <row r="431" spans="1:3">
      <c r="A431" t="s">
        <v>520</v>
      </c>
      <c r="B431" t="s">
        <v>74</v>
      </c>
      <c r="C431">
        <v>22.5</v>
      </c>
    </row>
    <row r="432" spans="1:3">
      <c r="A432" t="s">
        <v>521</v>
      </c>
      <c r="B432" t="s">
        <v>74</v>
      </c>
      <c r="C432">
        <v>21</v>
      </c>
    </row>
    <row r="433" spans="1:3">
      <c r="A433" t="s">
        <v>522</v>
      </c>
      <c r="B433" t="s">
        <v>74</v>
      </c>
      <c r="C433">
        <v>21</v>
      </c>
    </row>
    <row r="434" spans="1:3">
      <c r="A434" t="s">
        <v>524</v>
      </c>
      <c r="B434" t="s">
        <v>74</v>
      </c>
      <c r="C434">
        <v>16.2</v>
      </c>
    </row>
    <row r="435" spans="1:3">
      <c r="A435" t="s">
        <v>523</v>
      </c>
      <c r="B435" t="s">
        <v>74</v>
      </c>
      <c r="C435">
        <v>27.7</v>
      </c>
    </row>
    <row r="436" spans="1:3">
      <c r="A436" t="s">
        <v>525</v>
      </c>
      <c r="B436" t="s">
        <v>526</v>
      </c>
      <c r="C436">
        <v>27</v>
      </c>
    </row>
    <row r="437" spans="1:3">
      <c r="A437" t="s">
        <v>527</v>
      </c>
      <c r="B437" t="s">
        <v>74</v>
      </c>
      <c r="C437">
        <v>24.2</v>
      </c>
    </row>
    <row r="438" spans="1:3">
      <c r="A438" t="s">
        <v>528</v>
      </c>
      <c r="B438" t="s">
        <v>74</v>
      </c>
      <c r="C438">
        <v>19.399999999999999</v>
      </c>
    </row>
    <row r="439" spans="1:3">
      <c r="A439" t="s">
        <v>529</v>
      </c>
      <c r="B439" t="s">
        <v>530</v>
      </c>
      <c r="C439">
        <v>18.2</v>
      </c>
    </row>
    <row r="440" spans="1:3">
      <c r="A440" t="s">
        <v>531</v>
      </c>
      <c r="B440" t="s">
        <v>74</v>
      </c>
      <c r="C440">
        <v>18.3</v>
      </c>
    </row>
    <row r="441" spans="1:3">
      <c r="A441" t="s">
        <v>532</v>
      </c>
      <c r="B441" t="s">
        <v>74</v>
      </c>
      <c r="C441">
        <v>21</v>
      </c>
    </row>
    <row r="442" spans="1:3">
      <c r="A442" t="s">
        <v>533</v>
      </c>
      <c r="B442" t="s">
        <v>74</v>
      </c>
      <c r="C442">
        <v>35</v>
      </c>
    </row>
    <row r="443" spans="1:3">
      <c r="A443" t="s">
        <v>534</v>
      </c>
      <c r="B443" t="s">
        <v>74</v>
      </c>
      <c r="C443">
        <v>9.1999999999999993</v>
      </c>
    </row>
    <row r="444" spans="1:3">
      <c r="A444" t="s">
        <v>535</v>
      </c>
      <c r="B444" t="s">
        <v>74</v>
      </c>
      <c r="C444">
        <v>24.2</v>
      </c>
    </row>
    <row r="445" spans="1:3">
      <c r="A445" t="s">
        <v>536</v>
      </c>
      <c r="B445" t="s">
        <v>74</v>
      </c>
      <c r="C445">
        <v>27.6</v>
      </c>
    </row>
    <row r="446" spans="1:3">
      <c r="A446" t="s">
        <v>537</v>
      </c>
      <c r="B446" t="s">
        <v>74</v>
      </c>
      <c r="C446">
        <v>25.5</v>
      </c>
    </row>
    <row r="447" spans="1:3">
      <c r="A447" t="s">
        <v>538</v>
      </c>
      <c r="B447" t="s">
        <v>74</v>
      </c>
      <c r="C447">
        <v>11.1</v>
      </c>
    </row>
    <row r="448" spans="1:3">
      <c r="A448" t="s">
        <v>539</v>
      </c>
      <c r="B448" t="s">
        <v>74</v>
      </c>
      <c r="C448">
        <v>22.2</v>
      </c>
    </row>
    <row r="449" spans="1:3">
      <c r="A449" t="s">
        <v>540</v>
      </c>
      <c r="B449" t="s">
        <v>74</v>
      </c>
      <c r="C449">
        <v>12</v>
      </c>
    </row>
    <row r="450" spans="1:3">
      <c r="A450" t="s">
        <v>541</v>
      </c>
      <c r="B450" t="s">
        <v>74</v>
      </c>
      <c r="C450">
        <v>23.3</v>
      </c>
    </row>
    <row r="451" spans="1:3">
      <c r="A451" t="s">
        <v>10130</v>
      </c>
      <c r="B451" t="s">
        <v>74</v>
      </c>
      <c r="C451">
        <v>15.8</v>
      </c>
    </row>
    <row r="452" spans="1:3">
      <c r="A452" t="s">
        <v>542</v>
      </c>
      <c r="B452" t="s">
        <v>74</v>
      </c>
      <c r="C452">
        <v>29.5</v>
      </c>
    </row>
    <row r="453" spans="1:3">
      <c r="A453" t="s">
        <v>543</v>
      </c>
      <c r="B453" t="s">
        <v>544</v>
      </c>
      <c r="C453">
        <v>23.2</v>
      </c>
    </row>
    <row r="454" spans="1:3">
      <c r="A454" t="s">
        <v>545</v>
      </c>
      <c r="B454" t="s">
        <v>74</v>
      </c>
      <c r="C454">
        <v>17.5</v>
      </c>
    </row>
    <row r="455" spans="1:3">
      <c r="A455" t="s">
        <v>546</v>
      </c>
      <c r="B455" t="s">
        <v>74</v>
      </c>
      <c r="C455">
        <v>14.6</v>
      </c>
    </row>
    <row r="456" spans="1:3">
      <c r="A456" t="s">
        <v>548</v>
      </c>
      <c r="B456" t="s">
        <v>74</v>
      </c>
      <c r="C456">
        <v>14.7</v>
      </c>
    </row>
    <row r="457" spans="1:3">
      <c r="A457" t="s">
        <v>549</v>
      </c>
      <c r="B457" t="s">
        <v>74</v>
      </c>
      <c r="C457">
        <v>15.6</v>
      </c>
    </row>
    <row r="458" spans="1:3">
      <c r="A458" t="s">
        <v>550</v>
      </c>
      <c r="B458" t="s">
        <v>74</v>
      </c>
      <c r="C458">
        <v>15.4</v>
      </c>
    </row>
    <row r="459" spans="1:3">
      <c r="A459" t="s">
        <v>551</v>
      </c>
      <c r="B459" t="s">
        <v>74</v>
      </c>
      <c r="C459">
        <v>9</v>
      </c>
    </row>
    <row r="460" spans="1:3">
      <c r="A460" t="s">
        <v>552</v>
      </c>
      <c r="B460" t="s">
        <v>9983</v>
      </c>
      <c r="C460">
        <v>3.6</v>
      </c>
    </row>
    <row r="461" spans="1:3">
      <c r="A461" t="s">
        <v>553</v>
      </c>
      <c r="B461" t="s">
        <v>74</v>
      </c>
      <c r="C461">
        <v>35.5</v>
      </c>
    </row>
    <row r="462" spans="1:3">
      <c r="A462" t="s">
        <v>554</v>
      </c>
      <c r="B462" t="s">
        <v>74</v>
      </c>
      <c r="C462">
        <v>22.7</v>
      </c>
    </row>
    <row r="463" spans="1:3">
      <c r="A463" t="s">
        <v>555</v>
      </c>
      <c r="B463" t="s">
        <v>74</v>
      </c>
      <c r="C463">
        <v>10.5</v>
      </c>
    </row>
    <row r="464" spans="1:3">
      <c r="A464" t="s">
        <v>556</v>
      </c>
      <c r="B464" t="s">
        <v>74</v>
      </c>
      <c r="C464">
        <v>32.6</v>
      </c>
    </row>
    <row r="465" spans="1:3">
      <c r="A465" t="s">
        <v>557</v>
      </c>
      <c r="B465" t="s">
        <v>74</v>
      </c>
      <c r="C465">
        <v>9</v>
      </c>
    </row>
    <row r="466" spans="1:3">
      <c r="A466" t="s">
        <v>558</v>
      </c>
      <c r="B466" t="s">
        <v>74</v>
      </c>
      <c r="C466">
        <v>18.7</v>
      </c>
    </row>
    <row r="467" spans="1:3">
      <c r="A467" t="s">
        <v>559</v>
      </c>
      <c r="B467" t="s">
        <v>74</v>
      </c>
      <c r="C467">
        <v>25.2</v>
      </c>
    </row>
    <row r="468" spans="1:3">
      <c r="A468" t="s">
        <v>560</v>
      </c>
      <c r="B468" t="s">
        <v>74</v>
      </c>
      <c r="C468">
        <v>8.1</v>
      </c>
    </row>
    <row r="469" spans="1:3">
      <c r="A469" t="s">
        <v>561</v>
      </c>
      <c r="B469" t="s">
        <v>74</v>
      </c>
      <c r="C469">
        <v>8.6</v>
      </c>
    </row>
    <row r="470" spans="1:3">
      <c r="A470" t="s">
        <v>10134</v>
      </c>
      <c r="B470" t="s">
        <v>74</v>
      </c>
      <c r="C470">
        <v>7.5</v>
      </c>
    </row>
    <row r="471" spans="1:3">
      <c r="A471" t="s">
        <v>562</v>
      </c>
      <c r="B471" t="s">
        <v>74</v>
      </c>
      <c r="C471">
        <v>19.2</v>
      </c>
    </row>
    <row r="472" spans="1:3">
      <c r="A472" t="s">
        <v>563</v>
      </c>
      <c r="B472" t="s">
        <v>74</v>
      </c>
      <c r="C472">
        <v>26.5</v>
      </c>
    </row>
    <row r="473" spans="1:3">
      <c r="A473" t="s">
        <v>564</v>
      </c>
      <c r="B473" t="s">
        <v>74</v>
      </c>
      <c r="C473">
        <v>22.4</v>
      </c>
    </row>
    <row r="474" spans="1:3">
      <c r="A474" t="s">
        <v>565</v>
      </c>
      <c r="B474" t="s">
        <v>74</v>
      </c>
      <c r="C474">
        <v>5.5</v>
      </c>
    </row>
    <row r="475" spans="1:3">
      <c r="A475" t="s">
        <v>566</v>
      </c>
      <c r="B475" t="s">
        <v>74</v>
      </c>
      <c r="C475">
        <v>19.2</v>
      </c>
    </row>
    <row r="476" spans="1:3">
      <c r="A476" t="s">
        <v>567</v>
      </c>
      <c r="B476" t="s">
        <v>1754</v>
      </c>
      <c r="C476">
        <v>13.8</v>
      </c>
    </row>
    <row r="477" spans="1:3">
      <c r="A477" t="s">
        <v>568</v>
      </c>
      <c r="B477" t="s">
        <v>74</v>
      </c>
      <c r="C477">
        <v>17.7</v>
      </c>
    </row>
    <row r="478" spans="1:3">
      <c r="A478" t="s">
        <v>569</v>
      </c>
      <c r="B478" t="s">
        <v>74</v>
      </c>
      <c r="C478">
        <v>29.5</v>
      </c>
    </row>
    <row r="479" spans="1:3">
      <c r="A479" t="s">
        <v>9984</v>
      </c>
      <c r="B479" t="s">
        <v>74</v>
      </c>
      <c r="C479">
        <v>20.7</v>
      </c>
    </row>
    <row r="480" spans="1:3">
      <c r="A480" t="s">
        <v>570</v>
      </c>
      <c r="B480" t="s">
        <v>74</v>
      </c>
      <c r="C480">
        <v>10.7</v>
      </c>
    </row>
    <row r="481" spans="1:3">
      <c r="A481" t="s">
        <v>571</v>
      </c>
      <c r="B481" t="s">
        <v>74</v>
      </c>
      <c r="C481">
        <v>8.1999999999999993</v>
      </c>
    </row>
    <row r="482" spans="1:3">
      <c r="A482" t="s">
        <v>572</v>
      </c>
      <c r="B482" t="s">
        <v>74</v>
      </c>
      <c r="C482">
        <v>20.6</v>
      </c>
    </row>
    <row r="483" spans="1:3">
      <c r="A483" t="s">
        <v>573</v>
      </c>
      <c r="B483" t="s">
        <v>574</v>
      </c>
      <c r="C483">
        <v>7.9</v>
      </c>
    </row>
    <row r="484" spans="1:3">
      <c r="A484" t="s">
        <v>575</v>
      </c>
      <c r="B484" t="s">
        <v>74</v>
      </c>
      <c r="C484">
        <v>16</v>
      </c>
    </row>
    <row r="485" spans="1:3">
      <c r="A485" t="s">
        <v>576</v>
      </c>
      <c r="B485" t="s">
        <v>74</v>
      </c>
      <c r="C485">
        <v>16</v>
      </c>
    </row>
    <row r="486" spans="1:3">
      <c r="A486" t="s">
        <v>577</v>
      </c>
      <c r="B486" t="s">
        <v>439</v>
      </c>
      <c r="C486">
        <v>21.4</v>
      </c>
    </row>
    <row r="487" spans="1:3">
      <c r="A487" t="s">
        <v>578</v>
      </c>
      <c r="B487" t="s">
        <v>74</v>
      </c>
      <c r="C487">
        <v>28.4</v>
      </c>
    </row>
    <row r="488" spans="1:3">
      <c r="A488" t="s">
        <v>579</v>
      </c>
      <c r="B488" t="s">
        <v>544</v>
      </c>
      <c r="C488">
        <v>15.2</v>
      </c>
    </row>
    <row r="489" spans="1:3">
      <c r="A489" t="s">
        <v>580</v>
      </c>
      <c r="B489" t="s">
        <v>74</v>
      </c>
      <c r="C489">
        <v>16.399999999999999</v>
      </c>
    </row>
    <row r="490" spans="1:3">
      <c r="A490" t="s">
        <v>581</v>
      </c>
      <c r="B490" t="s">
        <v>74</v>
      </c>
      <c r="C490">
        <v>13.4</v>
      </c>
    </row>
    <row r="491" spans="1:3">
      <c r="A491" t="s">
        <v>582</v>
      </c>
      <c r="B491" t="s">
        <v>85</v>
      </c>
      <c r="C491">
        <v>15.6</v>
      </c>
    </row>
    <row r="492" spans="1:3">
      <c r="A492" t="s">
        <v>583</v>
      </c>
      <c r="B492" t="s">
        <v>74</v>
      </c>
      <c r="C492">
        <v>8.3000000000000007</v>
      </c>
    </row>
    <row r="493" spans="1:3">
      <c r="A493" t="s">
        <v>584</v>
      </c>
      <c r="B493" t="s">
        <v>74</v>
      </c>
      <c r="C493">
        <v>12.5</v>
      </c>
    </row>
    <row r="494" spans="1:3">
      <c r="A494" t="s">
        <v>585</v>
      </c>
      <c r="B494" t="s">
        <v>74</v>
      </c>
      <c r="C494">
        <v>11.8</v>
      </c>
    </row>
    <row r="495" spans="1:3">
      <c r="A495" t="s">
        <v>586</v>
      </c>
      <c r="B495" t="s">
        <v>74</v>
      </c>
      <c r="C495">
        <v>12.8</v>
      </c>
    </row>
    <row r="496" spans="1:3">
      <c r="A496" t="s">
        <v>587</v>
      </c>
      <c r="B496" t="s">
        <v>74</v>
      </c>
      <c r="C496">
        <v>28.7</v>
      </c>
    </row>
    <row r="497" spans="1:3">
      <c r="A497" t="s">
        <v>588</v>
      </c>
      <c r="B497" t="s">
        <v>74</v>
      </c>
      <c r="C497">
        <v>15.5</v>
      </c>
    </row>
    <row r="498" spans="1:3">
      <c r="A498" t="s">
        <v>589</v>
      </c>
      <c r="B498" t="s">
        <v>74</v>
      </c>
      <c r="C498">
        <v>18.2</v>
      </c>
    </row>
    <row r="499" spans="1:3">
      <c r="A499" t="s">
        <v>590</v>
      </c>
      <c r="B499" t="s">
        <v>222</v>
      </c>
      <c r="C499">
        <v>9.4</v>
      </c>
    </row>
    <row r="500" spans="1:3">
      <c r="A500" t="s">
        <v>591</v>
      </c>
      <c r="B500" t="s">
        <v>74</v>
      </c>
      <c r="C500">
        <v>11</v>
      </c>
    </row>
    <row r="501" spans="1:3">
      <c r="A501" t="s">
        <v>594</v>
      </c>
      <c r="B501" t="s">
        <v>74</v>
      </c>
      <c r="C501">
        <v>9.4</v>
      </c>
    </row>
    <row r="502" spans="1:3">
      <c r="A502" t="s">
        <v>595</v>
      </c>
      <c r="B502" t="s">
        <v>74</v>
      </c>
      <c r="C502">
        <v>12.1</v>
      </c>
    </row>
    <row r="503" spans="1:3">
      <c r="A503" t="s">
        <v>596</v>
      </c>
      <c r="B503" t="s">
        <v>74</v>
      </c>
      <c r="C503">
        <v>15.3</v>
      </c>
    </row>
    <row r="504" spans="1:3">
      <c r="A504" t="s">
        <v>597</v>
      </c>
      <c r="B504" t="s">
        <v>74</v>
      </c>
      <c r="C504">
        <v>23.7</v>
      </c>
    </row>
    <row r="505" spans="1:3">
      <c r="A505" t="s">
        <v>598</v>
      </c>
      <c r="B505" t="s">
        <v>74</v>
      </c>
      <c r="C505">
        <v>14.6</v>
      </c>
    </row>
    <row r="506" spans="1:3">
      <c r="A506" t="s">
        <v>599</v>
      </c>
      <c r="B506" t="s">
        <v>74</v>
      </c>
      <c r="C506">
        <v>17.5</v>
      </c>
    </row>
    <row r="507" spans="1:3">
      <c r="A507" t="s">
        <v>600</v>
      </c>
      <c r="B507" t="s">
        <v>74</v>
      </c>
      <c r="C507">
        <v>20.2</v>
      </c>
    </row>
    <row r="508" spans="1:3">
      <c r="A508" t="s">
        <v>601</v>
      </c>
      <c r="B508" t="s">
        <v>74</v>
      </c>
      <c r="C508">
        <v>24.5</v>
      </c>
    </row>
    <row r="509" spans="1:3">
      <c r="A509" t="s">
        <v>602</v>
      </c>
      <c r="B509" t="s">
        <v>603</v>
      </c>
      <c r="C509">
        <v>10.7</v>
      </c>
    </row>
    <row r="510" spans="1:3">
      <c r="A510" t="s">
        <v>604</v>
      </c>
      <c r="B510" t="s">
        <v>193</v>
      </c>
      <c r="C510">
        <v>15</v>
      </c>
    </row>
    <row r="511" spans="1:3">
      <c r="A511" t="s">
        <v>605</v>
      </c>
      <c r="B511" t="s">
        <v>74</v>
      </c>
      <c r="C511">
        <v>15.1</v>
      </c>
    </row>
    <row r="512" spans="1:3">
      <c r="A512" t="s">
        <v>9986</v>
      </c>
      <c r="B512" t="s">
        <v>74</v>
      </c>
      <c r="C512">
        <v>22.8</v>
      </c>
    </row>
    <row r="513" spans="1:3">
      <c r="A513" t="s">
        <v>606</v>
      </c>
      <c r="B513" t="s">
        <v>74</v>
      </c>
      <c r="C513">
        <v>10.7</v>
      </c>
    </row>
    <row r="514" spans="1:3">
      <c r="A514" t="s">
        <v>607</v>
      </c>
      <c r="B514" t="s">
        <v>74</v>
      </c>
      <c r="C514">
        <v>17.2</v>
      </c>
    </row>
    <row r="515" spans="1:3">
      <c r="A515" t="s">
        <v>608</v>
      </c>
      <c r="B515" t="s">
        <v>74</v>
      </c>
      <c r="C515">
        <v>9.5</v>
      </c>
    </row>
    <row r="516" spans="1:3">
      <c r="A516" t="s">
        <v>609</v>
      </c>
      <c r="B516" t="s">
        <v>74</v>
      </c>
      <c r="C516">
        <v>10.7</v>
      </c>
    </row>
    <row r="517" spans="1:3">
      <c r="A517" t="s">
        <v>610</v>
      </c>
      <c r="B517" t="s">
        <v>74</v>
      </c>
      <c r="C517">
        <v>12.7</v>
      </c>
    </row>
    <row r="518" spans="1:3">
      <c r="A518" t="s">
        <v>611</v>
      </c>
      <c r="B518" t="s">
        <v>74</v>
      </c>
      <c r="C518">
        <v>24.3</v>
      </c>
    </row>
    <row r="519" spans="1:3">
      <c r="A519" t="s">
        <v>612</v>
      </c>
      <c r="B519" t="s">
        <v>74</v>
      </c>
      <c r="C519">
        <v>18.7</v>
      </c>
    </row>
    <row r="520" spans="1:3">
      <c r="A520" t="s">
        <v>613</v>
      </c>
      <c r="B520" t="s">
        <v>74</v>
      </c>
      <c r="C520">
        <v>12.4</v>
      </c>
    </row>
    <row r="521" spans="1:3">
      <c r="A521" t="s">
        <v>614</v>
      </c>
      <c r="B521" t="s">
        <v>74</v>
      </c>
      <c r="C521">
        <v>24.3</v>
      </c>
    </row>
    <row r="522" spans="1:3">
      <c r="A522" t="s">
        <v>615</v>
      </c>
      <c r="B522" t="s">
        <v>74</v>
      </c>
      <c r="C522">
        <v>18</v>
      </c>
    </row>
    <row r="523" spans="1:3">
      <c r="A523" t="s">
        <v>616</v>
      </c>
      <c r="B523" t="s">
        <v>617</v>
      </c>
      <c r="C523">
        <v>3.3</v>
      </c>
    </row>
    <row r="524" spans="1:3">
      <c r="A524" t="s">
        <v>618</v>
      </c>
      <c r="B524" t="s">
        <v>74</v>
      </c>
      <c r="C524">
        <v>12.7</v>
      </c>
    </row>
    <row r="525" spans="1:3">
      <c r="A525" t="s">
        <v>619</v>
      </c>
      <c r="B525" t="s">
        <v>593</v>
      </c>
      <c r="C525">
        <v>32.799999999999997</v>
      </c>
    </row>
    <row r="526" spans="1:3">
      <c r="A526" t="s">
        <v>620</v>
      </c>
      <c r="B526" t="s">
        <v>74</v>
      </c>
      <c r="C526">
        <v>12.4</v>
      </c>
    </row>
    <row r="527" spans="1:3">
      <c r="A527" t="s">
        <v>621</v>
      </c>
      <c r="B527" t="s">
        <v>433</v>
      </c>
      <c r="C527">
        <v>15</v>
      </c>
    </row>
    <row r="528" spans="1:3">
      <c r="A528" t="s">
        <v>622</v>
      </c>
      <c r="B528" t="s">
        <v>623</v>
      </c>
      <c r="C528">
        <v>22.3</v>
      </c>
    </row>
    <row r="529" spans="1:3">
      <c r="A529" t="s">
        <v>624</v>
      </c>
      <c r="B529" t="s">
        <v>74</v>
      </c>
      <c r="C529">
        <v>26.4</v>
      </c>
    </row>
    <row r="530" spans="1:3">
      <c r="A530" t="s">
        <v>625</v>
      </c>
      <c r="B530" t="s">
        <v>74</v>
      </c>
      <c r="C530">
        <v>19</v>
      </c>
    </row>
    <row r="531" spans="1:3">
      <c r="A531" t="s">
        <v>626</v>
      </c>
      <c r="B531" t="s">
        <v>74</v>
      </c>
      <c r="C531">
        <v>20.6</v>
      </c>
    </row>
    <row r="532" spans="1:3">
      <c r="A532" t="s">
        <v>627</v>
      </c>
      <c r="B532" t="s">
        <v>74</v>
      </c>
      <c r="C532">
        <v>24.8</v>
      </c>
    </row>
    <row r="533" spans="1:3">
      <c r="A533" t="s">
        <v>628</v>
      </c>
      <c r="B533" t="s">
        <v>74</v>
      </c>
      <c r="C533">
        <v>24.5</v>
      </c>
    </row>
    <row r="534" spans="1:3">
      <c r="A534" t="s">
        <v>629</v>
      </c>
      <c r="B534" t="s">
        <v>74</v>
      </c>
      <c r="C534">
        <v>43.8</v>
      </c>
    </row>
    <row r="535" spans="1:3">
      <c r="A535" t="s">
        <v>630</v>
      </c>
      <c r="B535" t="s">
        <v>74</v>
      </c>
      <c r="C535">
        <v>22</v>
      </c>
    </row>
    <row r="536" spans="1:3">
      <c r="A536" t="s">
        <v>631</v>
      </c>
      <c r="B536" t="s">
        <v>526</v>
      </c>
      <c r="C536">
        <v>22.3</v>
      </c>
    </row>
    <row r="537" spans="1:3">
      <c r="A537" t="s">
        <v>632</v>
      </c>
      <c r="B537" t="s">
        <v>633</v>
      </c>
      <c r="C537">
        <v>10.1</v>
      </c>
    </row>
    <row r="538" spans="1:3">
      <c r="A538" t="s">
        <v>634</v>
      </c>
      <c r="B538" t="s">
        <v>74</v>
      </c>
      <c r="C538">
        <v>34.6</v>
      </c>
    </row>
    <row r="539" spans="1:3">
      <c r="A539" t="s">
        <v>635</v>
      </c>
      <c r="B539" t="s">
        <v>636</v>
      </c>
      <c r="C539">
        <v>13.2</v>
      </c>
    </row>
    <row r="540" spans="1:3">
      <c r="A540" t="s">
        <v>637</v>
      </c>
      <c r="B540" t="s">
        <v>74</v>
      </c>
      <c r="C540">
        <v>15.2</v>
      </c>
    </row>
    <row r="541" spans="1:3">
      <c r="A541" t="s">
        <v>638</v>
      </c>
      <c r="B541" t="s">
        <v>74</v>
      </c>
      <c r="C541">
        <v>11.4</v>
      </c>
    </row>
    <row r="542" spans="1:3">
      <c r="A542" t="s">
        <v>639</v>
      </c>
      <c r="B542" t="s">
        <v>640</v>
      </c>
      <c r="C542">
        <v>16.8</v>
      </c>
    </row>
    <row r="543" spans="1:3">
      <c r="A543" t="s">
        <v>641</v>
      </c>
      <c r="B543" t="s">
        <v>74</v>
      </c>
      <c r="C543">
        <v>15.5</v>
      </c>
    </row>
    <row r="544" spans="1:3">
      <c r="A544" t="s">
        <v>642</v>
      </c>
      <c r="B544" t="s">
        <v>74</v>
      </c>
      <c r="C544">
        <v>11.1</v>
      </c>
    </row>
    <row r="545" spans="1:3">
      <c r="A545" t="s">
        <v>10232</v>
      </c>
      <c r="B545" t="s">
        <v>10233</v>
      </c>
      <c r="C545">
        <v>14.6</v>
      </c>
    </row>
    <row r="546" spans="1:3">
      <c r="A546" t="s">
        <v>10234</v>
      </c>
      <c r="B546" t="s">
        <v>74</v>
      </c>
      <c r="C546">
        <v>11.2</v>
      </c>
    </row>
    <row r="547" spans="1:3">
      <c r="A547" t="s">
        <v>643</v>
      </c>
      <c r="B547" t="s">
        <v>74</v>
      </c>
      <c r="C547">
        <v>12.7</v>
      </c>
    </row>
    <row r="548" spans="1:3">
      <c r="A548" t="s">
        <v>644</v>
      </c>
      <c r="B548" t="s">
        <v>74</v>
      </c>
      <c r="C548">
        <v>13.2</v>
      </c>
    </row>
    <row r="549" spans="1:3">
      <c r="A549" t="s">
        <v>645</v>
      </c>
      <c r="B549" t="s">
        <v>74</v>
      </c>
      <c r="C549">
        <v>11.3</v>
      </c>
    </row>
    <row r="550" spans="1:3">
      <c r="A550" t="s">
        <v>646</v>
      </c>
      <c r="B550" t="s">
        <v>74</v>
      </c>
      <c r="C550">
        <v>18.5</v>
      </c>
    </row>
    <row r="551" spans="1:3">
      <c r="A551" t="s">
        <v>647</v>
      </c>
      <c r="B551" t="s">
        <v>74</v>
      </c>
      <c r="C551">
        <v>12.9</v>
      </c>
    </row>
    <row r="552" spans="1:3">
      <c r="A552" t="s">
        <v>649</v>
      </c>
      <c r="B552" t="s">
        <v>74</v>
      </c>
      <c r="C552">
        <v>17.2</v>
      </c>
    </row>
    <row r="553" spans="1:3">
      <c r="A553" t="s">
        <v>650</v>
      </c>
      <c r="B553" t="s">
        <v>651</v>
      </c>
      <c r="C553">
        <v>2.2000000000000002</v>
      </c>
    </row>
    <row r="554" spans="1:3">
      <c r="A554" t="s">
        <v>652</v>
      </c>
      <c r="B554" t="s">
        <v>350</v>
      </c>
      <c r="C554">
        <v>12.4</v>
      </c>
    </row>
    <row r="555" spans="1:3">
      <c r="A555" t="s">
        <v>653</v>
      </c>
      <c r="B555" t="s">
        <v>74</v>
      </c>
      <c r="C555">
        <v>17.600000000000001</v>
      </c>
    </row>
    <row r="556" spans="1:3">
      <c r="A556" t="s">
        <v>654</v>
      </c>
      <c r="B556" t="s">
        <v>74</v>
      </c>
      <c r="C556">
        <v>7</v>
      </c>
    </row>
    <row r="557" spans="1:3">
      <c r="A557" t="s">
        <v>655</v>
      </c>
      <c r="B557" t="s">
        <v>154</v>
      </c>
      <c r="C557">
        <v>12.7</v>
      </c>
    </row>
    <row r="558" spans="1:3">
      <c r="A558" t="s">
        <v>656</v>
      </c>
      <c r="B558" t="s">
        <v>74</v>
      </c>
      <c r="C558">
        <v>3.4</v>
      </c>
    </row>
    <row r="559" spans="1:3">
      <c r="A559" t="s">
        <v>657</v>
      </c>
      <c r="B559" t="s">
        <v>74</v>
      </c>
      <c r="C559">
        <v>17.5</v>
      </c>
    </row>
    <row r="560" spans="1:3">
      <c r="A560" t="s">
        <v>583</v>
      </c>
      <c r="B560" t="s">
        <v>74</v>
      </c>
      <c r="C560">
        <v>10.9</v>
      </c>
    </row>
    <row r="561" spans="1:3">
      <c r="A561" t="s">
        <v>658</v>
      </c>
      <c r="B561" t="s">
        <v>74</v>
      </c>
      <c r="C561">
        <v>18.8</v>
      </c>
    </row>
    <row r="562" spans="1:3">
      <c r="A562" t="s">
        <v>9987</v>
      </c>
      <c r="B562" t="s">
        <v>74</v>
      </c>
      <c r="C562">
        <v>17.3</v>
      </c>
    </row>
    <row r="563" spans="1:3">
      <c r="A563" t="s">
        <v>659</v>
      </c>
      <c r="B563" t="s">
        <v>74</v>
      </c>
      <c r="C563">
        <v>18</v>
      </c>
    </row>
    <row r="564" spans="1:3">
      <c r="A564" t="s">
        <v>660</v>
      </c>
      <c r="B564" t="s">
        <v>74</v>
      </c>
      <c r="C564">
        <v>38.700000000000003</v>
      </c>
    </row>
    <row r="565" spans="1:3">
      <c r="A565" t="s">
        <v>661</v>
      </c>
      <c r="B565" t="s">
        <v>74</v>
      </c>
      <c r="C565">
        <v>9.4</v>
      </c>
    </row>
    <row r="566" spans="1:3">
      <c r="A566" t="s">
        <v>662</v>
      </c>
      <c r="B566" t="s">
        <v>74</v>
      </c>
      <c r="C566">
        <v>12.8</v>
      </c>
    </row>
    <row r="567" spans="1:3">
      <c r="A567" t="s">
        <v>663</v>
      </c>
      <c r="B567" t="s">
        <v>74</v>
      </c>
      <c r="C567">
        <v>13.4</v>
      </c>
    </row>
    <row r="568" spans="1:3">
      <c r="A568" t="s">
        <v>664</v>
      </c>
      <c r="B568" t="s">
        <v>74</v>
      </c>
      <c r="C568">
        <v>9.4</v>
      </c>
    </row>
    <row r="569" spans="1:3">
      <c r="A569" t="s">
        <v>665</v>
      </c>
      <c r="B569" t="s">
        <v>74</v>
      </c>
      <c r="C569">
        <v>9.8000000000000007</v>
      </c>
    </row>
    <row r="570" spans="1:3">
      <c r="A570" t="s">
        <v>666</v>
      </c>
      <c r="B570" t="s">
        <v>74</v>
      </c>
      <c r="C570">
        <v>15.4</v>
      </c>
    </row>
    <row r="571" spans="1:3">
      <c r="A571" t="s">
        <v>667</v>
      </c>
      <c r="B571" t="s">
        <v>74</v>
      </c>
      <c r="C571">
        <v>20.3</v>
      </c>
    </row>
    <row r="572" spans="1:3">
      <c r="A572" t="s">
        <v>668</v>
      </c>
      <c r="B572" t="s">
        <v>74</v>
      </c>
      <c r="C572">
        <v>35.6</v>
      </c>
    </row>
    <row r="573" spans="1:3">
      <c r="A573" t="s">
        <v>669</v>
      </c>
      <c r="B573" t="s">
        <v>74</v>
      </c>
      <c r="C573">
        <v>29.1</v>
      </c>
    </row>
    <row r="574" spans="1:3">
      <c r="A574" t="s">
        <v>670</v>
      </c>
      <c r="B574" t="s">
        <v>74</v>
      </c>
      <c r="C574">
        <v>13</v>
      </c>
    </row>
    <row r="575" spans="1:3">
      <c r="A575" t="s">
        <v>671</v>
      </c>
      <c r="B575" t="s">
        <v>74</v>
      </c>
      <c r="C575">
        <v>19.8</v>
      </c>
    </row>
    <row r="576" spans="1:3">
      <c r="A576" t="s">
        <v>1755</v>
      </c>
      <c r="B576" t="s">
        <v>74</v>
      </c>
      <c r="C576">
        <v>17.5</v>
      </c>
    </row>
    <row r="577" spans="1:3">
      <c r="A577" t="s">
        <v>672</v>
      </c>
      <c r="B577" t="s">
        <v>74</v>
      </c>
      <c r="C577">
        <v>18.100000000000001</v>
      </c>
    </row>
    <row r="578" spans="1:3">
      <c r="A578" t="s">
        <v>673</v>
      </c>
      <c r="B578" t="s">
        <v>74</v>
      </c>
      <c r="C578">
        <v>14.4</v>
      </c>
    </row>
    <row r="579" spans="1:3">
      <c r="A579" t="s">
        <v>674</v>
      </c>
      <c r="B579" t="s">
        <v>74</v>
      </c>
      <c r="C579">
        <v>26.3</v>
      </c>
    </row>
    <row r="580" spans="1:3">
      <c r="A580" t="s">
        <v>10249</v>
      </c>
      <c r="B580" t="s">
        <v>74</v>
      </c>
      <c r="C580">
        <v>23.9</v>
      </c>
    </row>
    <row r="581" spans="1:3">
      <c r="A581" t="s">
        <v>675</v>
      </c>
      <c r="B581" t="s">
        <v>74</v>
      </c>
      <c r="C581">
        <v>18.399999999999999</v>
      </c>
    </row>
    <row r="582" spans="1:3">
      <c r="A582" t="s">
        <v>676</v>
      </c>
      <c r="B582" t="s">
        <v>74</v>
      </c>
      <c r="C582">
        <v>12.1</v>
      </c>
    </row>
    <row r="583" spans="1:3">
      <c r="A583" t="s">
        <v>677</v>
      </c>
      <c r="B583" t="s">
        <v>74</v>
      </c>
      <c r="C583">
        <v>24.9</v>
      </c>
    </row>
    <row r="584" spans="1:3">
      <c r="A584" t="s">
        <v>678</v>
      </c>
      <c r="B584" t="s">
        <v>74</v>
      </c>
      <c r="C584">
        <v>8.4</v>
      </c>
    </row>
    <row r="585" spans="1:3">
      <c r="A585" t="s">
        <v>679</v>
      </c>
      <c r="B585" t="s">
        <v>439</v>
      </c>
      <c r="C585">
        <v>13.4</v>
      </c>
    </row>
    <row r="586" spans="1:3">
      <c r="A586" t="s">
        <v>680</v>
      </c>
      <c r="B586" t="s">
        <v>74</v>
      </c>
      <c r="C586">
        <v>12.5</v>
      </c>
    </row>
    <row r="587" spans="1:3">
      <c r="A587" t="s">
        <v>681</v>
      </c>
      <c r="B587" t="s">
        <v>329</v>
      </c>
      <c r="C587">
        <v>20.3</v>
      </c>
    </row>
    <row r="588" spans="1:3">
      <c r="A588" t="s">
        <v>682</v>
      </c>
      <c r="B588" t="s">
        <v>74</v>
      </c>
      <c r="C588">
        <v>21.3</v>
      </c>
    </row>
    <row r="589" spans="1:3">
      <c r="A589" t="s">
        <v>683</v>
      </c>
      <c r="B589" t="s">
        <v>74</v>
      </c>
      <c r="C589">
        <v>13.8</v>
      </c>
    </row>
    <row r="590" spans="1:3">
      <c r="A590" t="s">
        <v>684</v>
      </c>
      <c r="B590" t="s">
        <v>74</v>
      </c>
      <c r="C590">
        <v>35.6</v>
      </c>
    </row>
    <row r="591" spans="1:3">
      <c r="A591" t="s">
        <v>685</v>
      </c>
      <c r="B591" t="s">
        <v>74</v>
      </c>
      <c r="C591">
        <v>13.5</v>
      </c>
    </row>
    <row r="592" spans="1:3">
      <c r="A592" t="s">
        <v>686</v>
      </c>
      <c r="B592" t="s">
        <v>74</v>
      </c>
      <c r="C592">
        <v>3.2</v>
      </c>
    </row>
    <row r="593" spans="1:3">
      <c r="A593" t="s">
        <v>687</v>
      </c>
      <c r="B593" t="s">
        <v>74</v>
      </c>
      <c r="C593">
        <v>29.8</v>
      </c>
    </row>
    <row r="594" spans="1:3">
      <c r="A594" t="s">
        <v>689</v>
      </c>
      <c r="B594" t="s">
        <v>74</v>
      </c>
      <c r="C594">
        <v>21.2</v>
      </c>
    </row>
    <row r="595" spans="1:3">
      <c r="A595" t="s">
        <v>690</v>
      </c>
      <c r="B595" t="s">
        <v>74</v>
      </c>
      <c r="C595">
        <v>8.3000000000000007</v>
      </c>
    </row>
    <row r="596" spans="1:3">
      <c r="A596" t="s">
        <v>693</v>
      </c>
      <c r="B596" t="s">
        <v>74</v>
      </c>
      <c r="C596">
        <v>23.4</v>
      </c>
    </row>
    <row r="597" spans="1:3">
      <c r="A597" t="s">
        <v>694</v>
      </c>
      <c r="B597" t="s">
        <v>74</v>
      </c>
      <c r="C597">
        <v>8.5</v>
      </c>
    </row>
    <row r="598" spans="1:3">
      <c r="A598" t="s">
        <v>695</v>
      </c>
      <c r="B598" t="s">
        <v>74</v>
      </c>
      <c r="C598">
        <v>8.4</v>
      </c>
    </row>
    <row r="599" spans="1:3">
      <c r="A599" t="s">
        <v>2022</v>
      </c>
      <c r="B599" t="s">
        <v>74</v>
      </c>
      <c r="C599">
        <v>16.600000000000001</v>
      </c>
    </row>
    <row r="600" spans="1:3">
      <c r="A600" t="s">
        <v>696</v>
      </c>
      <c r="B600" t="s">
        <v>697</v>
      </c>
      <c r="C600">
        <v>12.1</v>
      </c>
    </row>
    <row r="601" spans="1:3">
      <c r="A601" t="s">
        <v>698</v>
      </c>
      <c r="B601" t="s">
        <v>74</v>
      </c>
      <c r="C601">
        <v>30.6</v>
      </c>
    </row>
    <row r="602" spans="1:3">
      <c r="A602" t="s">
        <v>699</v>
      </c>
      <c r="B602" t="s">
        <v>74</v>
      </c>
      <c r="C602">
        <v>13.5</v>
      </c>
    </row>
    <row r="603" spans="1:3">
      <c r="A603" t="s">
        <v>700</v>
      </c>
      <c r="B603" t="s">
        <v>74</v>
      </c>
      <c r="C603">
        <v>6.2</v>
      </c>
    </row>
    <row r="604" spans="1:3">
      <c r="A604" t="s">
        <v>701</v>
      </c>
      <c r="B604" t="s">
        <v>702</v>
      </c>
      <c r="C604">
        <v>17.8</v>
      </c>
    </row>
    <row r="605" spans="1:3">
      <c r="A605" t="s">
        <v>703</v>
      </c>
      <c r="B605" t="s">
        <v>74</v>
      </c>
      <c r="C605">
        <v>19.899999999999999</v>
      </c>
    </row>
    <row r="606" spans="1:3">
      <c r="A606" t="s">
        <v>704</v>
      </c>
      <c r="B606" t="s">
        <v>74</v>
      </c>
      <c r="C606">
        <v>16.100000000000001</v>
      </c>
    </row>
    <row r="607" spans="1:3">
      <c r="A607" t="s">
        <v>705</v>
      </c>
      <c r="B607" t="s">
        <v>74</v>
      </c>
      <c r="C607">
        <v>13.8</v>
      </c>
    </row>
    <row r="608" spans="1:3">
      <c r="A608" t="s">
        <v>706</v>
      </c>
      <c r="B608" t="s">
        <v>74</v>
      </c>
      <c r="C608">
        <v>29</v>
      </c>
    </row>
    <row r="609" spans="1:3">
      <c r="A609" t="s">
        <v>707</v>
      </c>
      <c r="B609" t="s">
        <v>74</v>
      </c>
      <c r="C609">
        <v>15.2</v>
      </c>
    </row>
    <row r="610" spans="1:3">
      <c r="A610" t="s">
        <v>10148</v>
      </c>
      <c r="B610" t="s">
        <v>74</v>
      </c>
      <c r="C610">
        <v>26.5</v>
      </c>
    </row>
    <row r="611" spans="1:3">
      <c r="A611" t="s">
        <v>708</v>
      </c>
      <c r="B611" t="s">
        <v>74</v>
      </c>
      <c r="C611">
        <v>18.600000000000001</v>
      </c>
    </row>
    <row r="612" spans="1:3">
      <c r="A612" t="s">
        <v>709</v>
      </c>
      <c r="B612" t="s">
        <v>74</v>
      </c>
      <c r="C612">
        <v>17.3</v>
      </c>
    </row>
    <row r="613" spans="1:3">
      <c r="A613" t="s">
        <v>710</v>
      </c>
      <c r="B613" t="s">
        <v>74</v>
      </c>
      <c r="C613">
        <v>25.7</v>
      </c>
    </row>
    <row r="614" spans="1:3">
      <c r="A614" t="s">
        <v>711</v>
      </c>
      <c r="B614" t="s">
        <v>74</v>
      </c>
      <c r="C614">
        <v>3.2</v>
      </c>
    </row>
    <row r="615" spans="1:3">
      <c r="A615" t="s">
        <v>712</v>
      </c>
      <c r="B615" t="s">
        <v>74</v>
      </c>
      <c r="C615">
        <v>21.2</v>
      </c>
    </row>
    <row r="616" spans="1:3">
      <c r="A616" t="s">
        <v>714</v>
      </c>
      <c r="B616" t="s">
        <v>74</v>
      </c>
      <c r="C616">
        <v>19.899999999999999</v>
      </c>
    </row>
    <row r="617" spans="1:3">
      <c r="A617" t="s">
        <v>715</v>
      </c>
      <c r="B617" t="s">
        <v>74</v>
      </c>
      <c r="C617">
        <v>31.4</v>
      </c>
    </row>
    <row r="618" spans="1:3">
      <c r="A618" t="s">
        <v>716</v>
      </c>
      <c r="B618" t="s">
        <v>74</v>
      </c>
      <c r="C618">
        <v>24.8</v>
      </c>
    </row>
    <row r="619" spans="1:3">
      <c r="A619" t="s">
        <v>717</v>
      </c>
      <c r="B619" t="s">
        <v>74</v>
      </c>
      <c r="C619">
        <v>20.399999999999999</v>
      </c>
    </row>
    <row r="620" spans="1:3">
      <c r="A620" t="s">
        <v>718</v>
      </c>
      <c r="B620" t="s">
        <v>74</v>
      </c>
      <c r="C620">
        <v>5.4</v>
      </c>
    </row>
    <row r="621" spans="1:3">
      <c r="A621" t="s">
        <v>719</v>
      </c>
      <c r="B621" t="s">
        <v>74</v>
      </c>
      <c r="C621">
        <v>15.6</v>
      </c>
    </row>
    <row r="622" spans="1:3">
      <c r="A622" t="s">
        <v>720</v>
      </c>
      <c r="B622" t="s">
        <v>74</v>
      </c>
      <c r="C622">
        <v>13.6</v>
      </c>
    </row>
    <row r="623" spans="1:3">
      <c r="A623" t="s">
        <v>721</v>
      </c>
      <c r="B623" t="s">
        <v>1479</v>
      </c>
      <c r="C623">
        <v>13.1</v>
      </c>
    </row>
    <row r="624" spans="1:3">
      <c r="A624" t="s">
        <v>722</v>
      </c>
      <c r="B624" t="s">
        <v>74</v>
      </c>
      <c r="C624">
        <v>25.4</v>
      </c>
    </row>
    <row r="625" spans="1:3">
      <c r="A625" t="s">
        <v>723</v>
      </c>
      <c r="B625" t="s">
        <v>74</v>
      </c>
      <c r="C625">
        <v>8.9</v>
      </c>
    </row>
    <row r="626" spans="1:3">
      <c r="A626" t="s">
        <v>10152</v>
      </c>
      <c r="B626" t="s">
        <v>74</v>
      </c>
      <c r="C626">
        <v>23</v>
      </c>
    </row>
    <row r="627" spans="1:3">
      <c r="A627" t="s">
        <v>724</v>
      </c>
      <c r="B627" t="s">
        <v>74</v>
      </c>
      <c r="C627">
        <v>6.7</v>
      </c>
    </row>
    <row r="628" spans="1:3">
      <c r="A628" t="s">
        <v>725</v>
      </c>
      <c r="B628" t="s">
        <v>74</v>
      </c>
      <c r="C628">
        <v>20.6</v>
      </c>
    </row>
    <row r="629" spans="1:3">
      <c r="A629" t="s">
        <v>726</v>
      </c>
      <c r="B629" t="s">
        <v>74</v>
      </c>
      <c r="C629">
        <v>12</v>
      </c>
    </row>
    <row r="630" spans="1:3">
      <c r="A630" t="s">
        <v>727</v>
      </c>
      <c r="B630" t="s">
        <v>74</v>
      </c>
      <c r="C630">
        <v>20.9</v>
      </c>
    </row>
    <row r="631" spans="1:3">
      <c r="A631" t="s">
        <v>728</v>
      </c>
      <c r="B631" t="s">
        <v>74</v>
      </c>
      <c r="C631">
        <v>15.5</v>
      </c>
    </row>
    <row r="632" spans="1:3">
      <c r="A632" t="s">
        <v>729</v>
      </c>
      <c r="B632" t="s">
        <v>74</v>
      </c>
      <c r="C632">
        <v>28</v>
      </c>
    </row>
    <row r="633" spans="1:3">
      <c r="A633" t="s">
        <v>730</v>
      </c>
      <c r="B633" t="s">
        <v>74</v>
      </c>
      <c r="C633">
        <v>26.3</v>
      </c>
    </row>
    <row r="634" spans="1:3">
      <c r="A634" t="s">
        <v>731</v>
      </c>
      <c r="B634" t="s">
        <v>74</v>
      </c>
      <c r="C634">
        <v>16.399999999999999</v>
      </c>
    </row>
    <row r="635" spans="1:3">
      <c r="A635" t="s">
        <v>732</v>
      </c>
      <c r="B635" t="s">
        <v>74</v>
      </c>
      <c r="C635">
        <v>21.8</v>
      </c>
    </row>
    <row r="636" spans="1:3">
      <c r="A636" t="s">
        <v>733</v>
      </c>
      <c r="B636" t="s">
        <v>74</v>
      </c>
      <c r="C636">
        <v>28.7</v>
      </c>
    </row>
    <row r="637" spans="1:3">
      <c r="A637" t="s">
        <v>734</v>
      </c>
      <c r="B637" t="s">
        <v>74</v>
      </c>
      <c r="C637">
        <v>6.4</v>
      </c>
    </row>
    <row r="638" spans="1:3">
      <c r="A638" t="s">
        <v>735</v>
      </c>
      <c r="B638" t="s">
        <v>74</v>
      </c>
      <c r="C638">
        <v>12.9</v>
      </c>
    </row>
    <row r="639" spans="1:3">
      <c r="A639" t="s">
        <v>736</v>
      </c>
      <c r="B639" t="s">
        <v>74</v>
      </c>
      <c r="C639">
        <v>24</v>
      </c>
    </row>
    <row r="640" spans="1:3">
      <c r="A640" t="s">
        <v>737</v>
      </c>
      <c r="B640" t="s">
        <v>74</v>
      </c>
      <c r="C640">
        <v>10.6</v>
      </c>
    </row>
    <row r="641" spans="1:3">
      <c r="A641" t="s">
        <v>738</v>
      </c>
      <c r="B641" t="s">
        <v>246</v>
      </c>
      <c r="C641">
        <v>34.700000000000003</v>
      </c>
    </row>
    <row r="642" spans="1:3">
      <c r="A642" t="s">
        <v>739</v>
      </c>
      <c r="B642" t="s">
        <v>74</v>
      </c>
      <c r="C642">
        <v>19.399999999999999</v>
      </c>
    </row>
    <row r="643" spans="1:3">
      <c r="A643" t="s">
        <v>740</v>
      </c>
      <c r="B643" t="s">
        <v>74</v>
      </c>
      <c r="C643">
        <v>16.399999999999999</v>
      </c>
    </row>
    <row r="644" spans="1:3">
      <c r="A644" t="s">
        <v>741</v>
      </c>
      <c r="B644" t="s">
        <v>74</v>
      </c>
      <c r="C644">
        <v>19.7</v>
      </c>
    </row>
    <row r="645" spans="1:3">
      <c r="A645" t="s">
        <v>742</v>
      </c>
      <c r="B645" t="s">
        <v>74</v>
      </c>
      <c r="C645">
        <v>21.7</v>
      </c>
    </row>
    <row r="646" spans="1:3">
      <c r="A646" t="s">
        <v>743</v>
      </c>
      <c r="B646" t="s">
        <v>74</v>
      </c>
      <c r="C646">
        <v>21.5</v>
      </c>
    </row>
    <row r="647" spans="1:3">
      <c r="A647" t="s">
        <v>744</v>
      </c>
      <c r="B647" t="s">
        <v>74</v>
      </c>
      <c r="C647">
        <v>15.5</v>
      </c>
    </row>
    <row r="648" spans="1:3">
      <c r="A648" t="s">
        <v>746</v>
      </c>
      <c r="B648" t="s">
        <v>74</v>
      </c>
      <c r="C648">
        <v>27.1</v>
      </c>
    </row>
    <row r="649" spans="1:3">
      <c r="A649" t="s">
        <v>747</v>
      </c>
      <c r="B649" t="s">
        <v>74</v>
      </c>
      <c r="C649">
        <v>23.5</v>
      </c>
    </row>
    <row r="650" spans="1:3">
      <c r="A650" t="s">
        <v>748</v>
      </c>
      <c r="B650" t="s">
        <v>74</v>
      </c>
      <c r="C650">
        <v>10.8</v>
      </c>
    </row>
    <row r="651" spans="1:3">
      <c r="A651" t="s">
        <v>749</v>
      </c>
      <c r="B651" t="s">
        <v>74</v>
      </c>
      <c r="C651">
        <v>14.3</v>
      </c>
    </row>
    <row r="652" spans="1:3">
      <c r="A652" t="s">
        <v>750</v>
      </c>
      <c r="B652" t="s">
        <v>74</v>
      </c>
      <c r="C652">
        <v>22</v>
      </c>
    </row>
    <row r="653" spans="1:3">
      <c r="A653" t="s">
        <v>751</v>
      </c>
      <c r="B653" t="s">
        <v>154</v>
      </c>
      <c r="C653">
        <v>14.2</v>
      </c>
    </row>
    <row r="654" spans="1:3">
      <c r="A654" t="s">
        <v>752</v>
      </c>
      <c r="B654" t="s">
        <v>753</v>
      </c>
      <c r="C654">
        <v>17.399999999999999</v>
      </c>
    </row>
    <row r="655" spans="1:3">
      <c r="A655" t="s">
        <v>754</v>
      </c>
      <c r="B655" t="s">
        <v>74</v>
      </c>
      <c r="C655">
        <v>31.6</v>
      </c>
    </row>
    <row r="656" spans="1:3">
      <c r="A656" t="s">
        <v>755</v>
      </c>
      <c r="B656" t="s">
        <v>74</v>
      </c>
      <c r="C656">
        <v>17.7</v>
      </c>
    </row>
    <row r="657" spans="1:3">
      <c r="A657" t="s">
        <v>756</v>
      </c>
      <c r="B657" t="s">
        <v>757</v>
      </c>
      <c r="C657">
        <v>3.4</v>
      </c>
    </row>
    <row r="658" spans="1:3">
      <c r="A658" t="s">
        <v>2023</v>
      </c>
      <c r="B658" t="s">
        <v>74</v>
      </c>
      <c r="C658">
        <v>30.9</v>
      </c>
    </row>
    <row r="659" spans="1:3">
      <c r="A659" t="s">
        <v>1756</v>
      </c>
      <c r="B659" t="s">
        <v>1757</v>
      </c>
      <c r="C659">
        <v>2.9</v>
      </c>
    </row>
    <row r="660" spans="1:3">
      <c r="A660" t="s">
        <v>758</v>
      </c>
      <c r="B660" t="s">
        <v>74</v>
      </c>
      <c r="C660">
        <v>35.299999999999997</v>
      </c>
    </row>
    <row r="661" spans="1:3">
      <c r="A661" t="s">
        <v>760</v>
      </c>
      <c r="B661" t="s">
        <v>74</v>
      </c>
      <c r="C661">
        <v>20.100000000000001</v>
      </c>
    </row>
    <row r="662" spans="1:3">
      <c r="A662" t="s">
        <v>761</v>
      </c>
      <c r="B662" t="s">
        <v>692</v>
      </c>
      <c r="C662">
        <v>6.7</v>
      </c>
    </row>
    <row r="663" spans="1:3">
      <c r="A663" t="s">
        <v>762</v>
      </c>
      <c r="B663" t="s">
        <v>74</v>
      </c>
      <c r="C663">
        <v>15.6</v>
      </c>
    </row>
    <row r="664" spans="1:3">
      <c r="A664" t="s">
        <v>763</v>
      </c>
      <c r="B664" t="s">
        <v>74</v>
      </c>
      <c r="C664">
        <v>14</v>
      </c>
    </row>
    <row r="665" spans="1:3">
      <c r="A665" t="s">
        <v>764</v>
      </c>
      <c r="B665" t="s">
        <v>74</v>
      </c>
      <c r="C665">
        <v>15.6</v>
      </c>
    </row>
    <row r="666" spans="1:3">
      <c r="A666" t="s">
        <v>765</v>
      </c>
      <c r="B666" t="s">
        <v>74</v>
      </c>
      <c r="C666">
        <v>22.3</v>
      </c>
    </row>
    <row r="667" spans="1:3">
      <c r="A667" t="s">
        <v>766</v>
      </c>
      <c r="B667" t="s">
        <v>74</v>
      </c>
      <c r="C667">
        <v>17.5</v>
      </c>
    </row>
    <row r="668" spans="1:3">
      <c r="A668" t="s">
        <v>767</v>
      </c>
      <c r="B668" t="s">
        <v>74</v>
      </c>
      <c r="C668">
        <v>31.9</v>
      </c>
    </row>
    <row r="669" spans="1:3">
      <c r="A669" t="s">
        <v>768</v>
      </c>
      <c r="B669" t="s">
        <v>74</v>
      </c>
      <c r="C669">
        <v>17</v>
      </c>
    </row>
    <row r="670" spans="1:3">
      <c r="A670" t="s">
        <v>769</v>
      </c>
      <c r="B670" t="s">
        <v>74</v>
      </c>
      <c r="C670">
        <v>22.5</v>
      </c>
    </row>
    <row r="671" spans="1:3">
      <c r="A671" t="s">
        <v>770</v>
      </c>
      <c r="B671" t="s">
        <v>74</v>
      </c>
      <c r="C671">
        <v>13</v>
      </c>
    </row>
    <row r="672" spans="1:3">
      <c r="A672" t="s">
        <v>10161</v>
      </c>
      <c r="B672" t="s">
        <v>74</v>
      </c>
      <c r="C672">
        <v>10.4</v>
      </c>
    </row>
    <row r="673" spans="1:3">
      <c r="A673" t="s">
        <v>771</v>
      </c>
      <c r="B673" t="s">
        <v>74</v>
      </c>
      <c r="C673">
        <v>26.1</v>
      </c>
    </row>
    <row r="674" spans="1:3">
      <c r="A674" t="s">
        <v>772</v>
      </c>
      <c r="B674" t="s">
        <v>74</v>
      </c>
      <c r="C674">
        <v>19</v>
      </c>
    </row>
    <row r="675" spans="1:3">
      <c r="A675" t="s">
        <v>773</v>
      </c>
      <c r="B675" t="s">
        <v>74</v>
      </c>
      <c r="C675">
        <v>11.3</v>
      </c>
    </row>
    <row r="676" spans="1:3">
      <c r="A676" t="s">
        <v>774</v>
      </c>
      <c r="B676" t="s">
        <v>74</v>
      </c>
      <c r="C676">
        <v>15</v>
      </c>
    </row>
    <row r="677" spans="1:3">
      <c r="A677" t="s">
        <v>775</v>
      </c>
      <c r="B677" t="s">
        <v>74</v>
      </c>
      <c r="C677">
        <v>10.199999999999999</v>
      </c>
    </row>
    <row r="678" spans="1:3">
      <c r="A678" t="s">
        <v>776</v>
      </c>
      <c r="B678" t="s">
        <v>74</v>
      </c>
      <c r="C678">
        <v>21.9</v>
      </c>
    </row>
    <row r="679" spans="1:3">
      <c r="A679" t="s">
        <v>10254</v>
      </c>
      <c r="B679" t="s">
        <v>74</v>
      </c>
      <c r="C679">
        <v>2</v>
      </c>
    </row>
    <row r="680" spans="1:3">
      <c r="A680" t="s">
        <v>777</v>
      </c>
      <c r="B680" t="s">
        <v>74</v>
      </c>
      <c r="C680">
        <v>25.6</v>
      </c>
    </row>
    <row r="681" spans="1:3">
      <c r="A681" t="s">
        <v>778</v>
      </c>
      <c r="B681" t="s">
        <v>74</v>
      </c>
      <c r="C681">
        <v>14.6</v>
      </c>
    </row>
    <row r="682" spans="1:3">
      <c r="A682" t="s">
        <v>779</v>
      </c>
      <c r="B682" t="s">
        <v>74</v>
      </c>
      <c r="C682">
        <v>16.2</v>
      </c>
    </row>
    <row r="683" spans="1:3">
      <c r="A683" t="s">
        <v>780</v>
      </c>
      <c r="B683" t="s">
        <v>74</v>
      </c>
      <c r="C683">
        <v>31.5</v>
      </c>
    </row>
    <row r="684" spans="1:3">
      <c r="A684" t="s">
        <v>781</v>
      </c>
      <c r="B684" t="s">
        <v>74</v>
      </c>
      <c r="C684">
        <v>24.3</v>
      </c>
    </row>
    <row r="685" spans="1:3">
      <c r="A685" t="s">
        <v>782</v>
      </c>
      <c r="B685" t="s">
        <v>396</v>
      </c>
      <c r="C685">
        <v>20</v>
      </c>
    </row>
    <row r="686" spans="1:3">
      <c r="A686" t="s">
        <v>783</v>
      </c>
      <c r="B686" t="s">
        <v>74</v>
      </c>
      <c r="C686">
        <v>10.8</v>
      </c>
    </row>
    <row r="687" spans="1:3">
      <c r="A687" t="s">
        <v>784</v>
      </c>
      <c r="B687" t="s">
        <v>785</v>
      </c>
      <c r="C687">
        <v>8</v>
      </c>
    </row>
    <row r="688" spans="1:3">
      <c r="A688" t="s">
        <v>786</v>
      </c>
      <c r="B688" t="s">
        <v>74</v>
      </c>
      <c r="C688">
        <v>29.2</v>
      </c>
    </row>
    <row r="689" spans="1:3">
      <c r="A689" t="s">
        <v>787</v>
      </c>
      <c r="B689" t="s">
        <v>74</v>
      </c>
      <c r="C689">
        <v>13.6</v>
      </c>
    </row>
    <row r="690" spans="1:3">
      <c r="A690" t="s">
        <v>788</v>
      </c>
      <c r="B690" t="s">
        <v>74</v>
      </c>
      <c r="C690">
        <v>11.4</v>
      </c>
    </row>
    <row r="691" spans="1:3">
      <c r="A691" t="s">
        <v>789</v>
      </c>
      <c r="B691" t="s">
        <v>74</v>
      </c>
      <c r="C691">
        <v>9.6999999999999993</v>
      </c>
    </row>
    <row r="692" spans="1:3">
      <c r="A692" t="s">
        <v>790</v>
      </c>
      <c r="B692" t="s">
        <v>785</v>
      </c>
      <c r="C692">
        <v>8.5</v>
      </c>
    </row>
    <row r="693" spans="1:3">
      <c r="A693" t="s">
        <v>791</v>
      </c>
      <c r="B693" t="s">
        <v>74</v>
      </c>
      <c r="C693">
        <v>38.700000000000003</v>
      </c>
    </row>
    <row r="694" spans="1:3">
      <c r="A694" t="s">
        <v>792</v>
      </c>
      <c r="B694" t="s">
        <v>74</v>
      </c>
      <c r="C694">
        <v>25.6</v>
      </c>
    </row>
    <row r="695" spans="1:3">
      <c r="A695" t="s">
        <v>793</v>
      </c>
      <c r="B695" t="s">
        <v>74</v>
      </c>
      <c r="C695">
        <v>5.4</v>
      </c>
    </row>
    <row r="696" spans="1:3">
      <c r="A696" t="s">
        <v>794</v>
      </c>
      <c r="B696" t="s">
        <v>74</v>
      </c>
      <c r="C696">
        <v>21.5</v>
      </c>
    </row>
    <row r="697" spans="1:3">
      <c r="A697" t="s">
        <v>795</v>
      </c>
      <c r="B697" t="s">
        <v>544</v>
      </c>
      <c r="C697">
        <v>21.4</v>
      </c>
    </row>
    <row r="698" spans="1:3">
      <c r="A698" t="s">
        <v>796</v>
      </c>
      <c r="B698" t="s">
        <v>74</v>
      </c>
      <c r="C698">
        <v>27.8</v>
      </c>
    </row>
    <row r="699" spans="1:3">
      <c r="A699" t="s">
        <v>797</v>
      </c>
      <c r="B699" t="s">
        <v>74</v>
      </c>
      <c r="C699">
        <v>39.4</v>
      </c>
    </row>
    <row r="700" spans="1:3">
      <c r="A700" t="s">
        <v>798</v>
      </c>
      <c r="B700" t="s">
        <v>799</v>
      </c>
      <c r="C700">
        <v>8.8000000000000007</v>
      </c>
    </row>
    <row r="701" spans="1:3">
      <c r="A701" t="s">
        <v>800</v>
      </c>
      <c r="B701" t="s">
        <v>74</v>
      </c>
      <c r="C701">
        <v>15.9</v>
      </c>
    </row>
    <row r="702" spans="1:3">
      <c r="A702" t="s">
        <v>801</v>
      </c>
      <c r="B702" t="s">
        <v>74</v>
      </c>
      <c r="C702">
        <v>9.6</v>
      </c>
    </row>
    <row r="703" spans="1:3">
      <c r="A703" t="s">
        <v>802</v>
      </c>
      <c r="B703" t="s">
        <v>74</v>
      </c>
      <c r="C703">
        <v>11.5</v>
      </c>
    </row>
    <row r="704" spans="1:3">
      <c r="A704" t="s">
        <v>803</v>
      </c>
      <c r="B704" t="s">
        <v>74</v>
      </c>
      <c r="C704">
        <v>14.8</v>
      </c>
    </row>
    <row r="705" spans="1:3">
      <c r="A705" t="s">
        <v>804</v>
      </c>
      <c r="B705" t="s">
        <v>74</v>
      </c>
      <c r="C705">
        <v>22.7</v>
      </c>
    </row>
    <row r="706" spans="1:3">
      <c r="A706" t="s">
        <v>805</v>
      </c>
      <c r="B706" t="s">
        <v>74</v>
      </c>
      <c r="C706">
        <v>26</v>
      </c>
    </row>
    <row r="707" spans="1:3">
      <c r="A707" t="s">
        <v>806</v>
      </c>
      <c r="B707" t="s">
        <v>74</v>
      </c>
      <c r="C707">
        <v>16.8</v>
      </c>
    </row>
    <row r="708" spans="1:3">
      <c r="A708" t="s">
        <v>807</v>
      </c>
      <c r="B708" t="s">
        <v>74</v>
      </c>
      <c r="C708">
        <v>29</v>
      </c>
    </row>
    <row r="709" spans="1:3">
      <c r="A709" t="s">
        <v>808</v>
      </c>
      <c r="B709" t="s">
        <v>74</v>
      </c>
      <c r="C709">
        <v>20.5</v>
      </c>
    </row>
    <row r="710" spans="1:3">
      <c r="A710" t="s">
        <v>809</v>
      </c>
      <c r="B710" t="s">
        <v>74</v>
      </c>
      <c r="C710">
        <v>21.9</v>
      </c>
    </row>
    <row r="711" spans="1:3">
      <c r="A711" t="s">
        <v>810</v>
      </c>
      <c r="B711" t="s">
        <v>74</v>
      </c>
      <c r="C711">
        <v>24.2</v>
      </c>
    </row>
    <row r="712" spans="1:3">
      <c r="A712" t="s">
        <v>811</v>
      </c>
      <c r="B712" t="s">
        <v>812</v>
      </c>
      <c r="C712">
        <v>19.3</v>
      </c>
    </row>
    <row r="713" spans="1:3">
      <c r="A713" t="s">
        <v>813</v>
      </c>
      <c r="B713" t="s">
        <v>74</v>
      </c>
      <c r="C713">
        <v>37.6</v>
      </c>
    </row>
    <row r="714" spans="1:3">
      <c r="A714" t="s">
        <v>814</v>
      </c>
      <c r="B714" t="s">
        <v>74</v>
      </c>
      <c r="C714">
        <v>11.5</v>
      </c>
    </row>
    <row r="715" spans="1:3">
      <c r="A715" t="s">
        <v>815</v>
      </c>
      <c r="B715" t="s">
        <v>74</v>
      </c>
      <c r="C715">
        <v>22.9</v>
      </c>
    </row>
    <row r="716" spans="1:3">
      <c r="A716" t="s">
        <v>816</v>
      </c>
      <c r="B716" t="s">
        <v>74</v>
      </c>
      <c r="C716">
        <v>19.3</v>
      </c>
    </row>
    <row r="717" spans="1:3">
      <c r="A717" t="s">
        <v>817</v>
      </c>
      <c r="B717" t="s">
        <v>74</v>
      </c>
      <c r="C717">
        <v>25.9</v>
      </c>
    </row>
    <row r="718" spans="1:3">
      <c r="A718" t="s">
        <v>9988</v>
      </c>
      <c r="B718" t="s">
        <v>74</v>
      </c>
      <c r="C718">
        <v>16.399999999999999</v>
      </c>
    </row>
    <row r="719" spans="1:3">
      <c r="A719" t="s">
        <v>818</v>
      </c>
      <c r="B719" t="s">
        <v>74</v>
      </c>
      <c r="C719">
        <v>21.5</v>
      </c>
    </row>
    <row r="720" spans="1:3">
      <c r="A720" t="s">
        <v>10246</v>
      </c>
      <c r="B720" t="s">
        <v>74</v>
      </c>
      <c r="C720">
        <v>5.4</v>
      </c>
    </row>
    <row r="721" spans="1:3">
      <c r="A721" t="s">
        <v>819</v>
      </c>
      <c r="B721" t="s">
        <v>74</v>
      </c>
      <c r="C721">
        <v>26.7</v>
      </c>
    </row>
    <row r="722" spans="1:3">
      <c r="A722" t="s">
        <v>820</v>
      </c>
      <c r="B722" t="s">
        <v>74</v>
      </c>
      <c r="C722">
        <v>31.1</v>
      </c>
    </row>
    <row r="723" spans="1:3">
      <c r="A723" t="s">
        <v>821</v>
      </c>
      <c r="B723" t="s">
        <v>822</v>
      </c>
      <c r="C723">
        <v>9.3000000000000007</v>
      </c>
    </row>
    <row r="724" spans="1:3">
      <c r="A724" t="s">
        <v>823</v>
      </c>
      <c r="B724" t="s">
        <v>74</v>
      </c>
      <c r="C724">
        <v>23.4</v>
      </c>
    </row>
    <row r="725" spans="1:3">
      <c r="A725" t="s">
        <v>824</v>
      </c>
      <c r="B725" t="s">
        <v>825</v>
      </c>
      <c r="C725">
        <v>4.5</v>
      </c>
    </row>
    <row r="726" spans="1:3">
      <c r="A726" t="s">
        <v>826</v>
      </c>
      <c r="B726" t="s">
        <v>74</v>
      </c>
      <c r="C726">
        <v>19.7</v>
      </c>
    </row>
    <row r="727" spans="1:3">
      <c r="A727" t="s">
        <v>827</v>
      </c>
      <c r="B727" t="s">
        <v>74</v>
      </c>
      <c r="C727">
        <v>17.7</v>
      </c>
    </row>
    <row r="728" spans="1:3">
      <c r="A728" t="s">
        <v>828</v>
      </c>
      <c r="B728" t="s">
        <v>74</v>
      </c>
      <c r="C728">
        <v>15.5</v>
      </c>
    </row>
    <row r="729" spans="1:3">
      <c r="A729" t="s">
        <v>829</v>
      </c>
      <c r="B729" t="s">
        <v>74</v>
      </c>
      <c r="C729">
        <v>27.1</v>
      </c>
    </row>
    <row r="730" spans="1:3">
      <c r="A730" t="s">
        <v>830</v>
      </c>
      <c r="B730" t="s">
        <v>74</v>
      </c>
      <c r="C730">
        <v>23.3</v>
      </c>
    </row>
    <row r="731" spans="1:3">
      <c r="A731" t="s">
        <v>831</v>
      </c>
      <c r="B731" t="s">
        <v>74</v>
      </c>
      <c r="C731">
        <v>15.1</v>
      </c>
    </row>
    <row r="732" spans="1:3">
      <c r="A732" t="s">
        <v>832</v>
      </c>
      <c r="B732" t="s">
        <v>74</v>
      </c>
      <c r="C732">
        <v>12.6</v>
      </c>
    </row>
    <row r="733" spans="1:3">
      <c r="A733" t="s">
        <v>833</v>
      </c>
      <c r="B733" t="s">
        <v>74</v>
      </c>
      <c r="C733">
        <v>19.100000000000001</v>
      </c>
    </row>
    <row r="734" spans="1:3">
      <c r="A734" t="s">
        <v>834</v>
      </c>
      <c r="B734" t="s">
        <v>74</v>
      </c>
      <c r="C734">
        <v>19.600000000000001</v>
      </c>
    </row>
    <row r="735" spans="1:3">
      <c r="A735" t="s">
        <v>835</v>
      </c>
      <c r="B735" t="s">
        <v>74</v>
      </c>
      <c r="C735">
        <v>35.6</v>
      </c>
    </row>
    <row r="736" spans="1:3">
      <c r="A736" t="s">
        <v>836</v>
      </c>
      <c r="B736" t="s">
        <v>837</v>
      </c>
      <c r="C736">
        <v>15.1</v>
      </c>
    </row>
    <row r="737" spans="1:3">
      <c r="A737" t="s">
        <v>838</v>
      </c>
      <c r="B737" t="s">
        <v>74</v>
      </c>
      <c r="C737">
        <v>28.1</v>
      </c>
    </row>
    <row r="738" spans="1:3">
      <c r="A738" t="s">
        <v>839</v>
      </c>
      <c r="B738" t="s">
        <v>74</v>
      </c>
      <c r="C738">
        <v>9.6999999999999993</v>
      </c>
    </row>
    <row r="739" spans="1:3">
      <c r="A739" t="s">
        <v>840</v>
      </c>
      <c r="B739" t="s">
        <v>841</v>
      </c>
      <c r="C739">
        <v>8.9</v>
      </c>
    </row>
    <row r="740" spans="1:3">
      <c r="A740" t="s">
        <v>842</v>
      </c>
      <c r="B740" t="s">
        <v>74</v>
      </c>
      <c r="C740">
        <v>12.7</v>
      </c>
    </row>
    <row r="741" spans="1:3">
      <c r="A741" t="s">
        <v>843</v>
      </c>
      <c r="B741" t="s">
        <v>74</v>
      </c>
      <c r="C741">
        <v>14.9</v>
      </c>
    </row>
    <row r="742" spans="1:3">
      <c r="A742" t="s">
        <v>844</v>
      </c>
      <c r="B742" t="s">
        <v>74</v>
      </c>
      <c r="C742">
        <v>17.2</v>
      </c>
    </row>
    <row r="743" spans="1:3">
      <c r="A743" t="s">
        <v>845</v>
      </c>
      <c r="B743" t="s">
        <v>74</v>
      </c>
      <c r="C743">
        <v>19.2</v>
      </c>
    </row>
    <row r="744" spans="1:3">
      <c r="A744" t="s">
        <v>846</v>
      </c>
      <c r="B744" t="s">
        <v>74</v>
      </c>
      <c r="C744">
        <v>25.5</v>
      </c>
    </row>
    <row r="745" spans="1:3">
      <c r="A745" t="s">
        <v>848</v>
      </c>
      <c r="B745" t="s">
        <v>74</v>
      </c>
      <c r="C745">
        <v>24.2</v>
      </c>
    </row>
    <row r="746" spans="1:3">
      <c r="A746" t="s">
        <v>849</v>
      </c>
      <c r="B746" t="s">
        <v>74</v>
      </c>
      <c r="C746">
        <v>17.600000000000001</v>
      </c>
    </row>
    <row r="747" spans="1:3">
      <c r="A747" t="s">
        <v>850</v>
      </c>
      <c r="B747" t="s">
        <v>74</v>
      </c>
      <c r="C747">
        <v>6</v>
      </c>
    </row>
    <row r="748" spans="1:3">
      <c r="A748" t="s">
        <v>851</v>
      </c>
      <c r="B748" t="s">
        <v>852</v>
      </c>
      <c r="C748">
        <v>15.1</v>
      </c>
    </row>
    <row r="749" spans="1:3">
      <c r="A749" t="s">
        <v>853</v>
      </c>
      <c r="B749" t="s">
        <v>854</v>
      </c>
      <c r="C749">
        <v>30</v>
      </c>
    </row>
    <row r="750" spans="1:3">
      <c r="A750" t="s">
        <v>855</v>
      </c>
      <c r="B750" t="s">
        <v>74</v>
      </c>
      <c r="C750">
        <v>12.6</v>
      </c>
    </row>
    <row r="751" spans="1:3">
      <c r="A751" t="s">
        <v>856</v>
      </c>
      <c r="B751" t="s">
        <v>74</v>
      </c>
      <c r="C751">
        <v>9.6</v>
      </c>
    </row>
    <row r="752" spans="1:3">
      <c r="A752" t="s">
        <v>857</v>
      </c>
      <c r="B752" t="s">
        <v>74</v>
      </c>
      <c r="C752">
        <v>12.1</v>
      </c>
    </row>
    <row r="753" spans="1:3">
      <c r="A753" t="s">
        <v>858</v>
      </c>
      <c r="B753" t="s">
        <v>74</v>
      </c>
      <c r="C753">
        <v>15.9</v>
      </c>
    </row>
    <row r="754" spans="1:3">
      <c r="A754" t="s">
        <v>859</v>
      </c>
      <c r="B754" t="s">
        <v>74</v>
      </c>
      <c r="C754">
        <v>15.9</v>
      </c>
    </row>
    <row r="755" spans="1:3">
      <c r="A755" t="s">
        <v>860</v>
      </c>
      <c r="B755" t="s">
        <v>74</v>
      </c>
      <c r="C755">
        <v>16.399999999999999</v>
      </c>
    </row>
    <row r="756" spans="1:3">
      <c r="A756" t="s">
        <v>861</v>
      </c>
      <c r="B756" t="s">
        <v>74</v>
      </c>
      <c r="C756">
        <v>10</v>
      </c>
    </row>
    <row r="757" spans="1:3">
      <c r="A757" t="s">
        <v>862</v>
      </c>
      <c r="B757" t="s">
        <v>74</v>
      </c>
      <c r="C757">
        <v>13.1</v>
      </c>
    </row>
    <row r="758" spans="1:3">
      <c r="A758" t="s">
        <v>863</v>
      </c>
      <c r="B758" t="s">
        <v>74</v>
      </c>
      <c r="C758">
        <v>16.7</v>
      </c>
    </row>
    <row r="759" spans="1:3">
      <c r="A759" t="s">
        <v>864</v>
      </c>
      <c r="B759" t="s">
        <v>74</v>
      </c>
      <c r="C759">
        <v>28.6</v>
      </c>
    </row>
    <row r="760" spans="1:3">
      <c r="A760" t="s">
        <v>865</v>
      </c>
      <c r="B760" t="s">
        <v>74</v>
      </c>
      <c r="C760">
        <v>17.100000000000001</v>
      </c>
    </row>
    <row r="761" spans="1:3">
      <c r="A761" t="s">
        <v>866</v>
      </c>
      <c r="B761" t="s">
        <v>74</v>
      </c>
      <c r="C761">
        <v>24.5</v>
      </c>
    </row>
    <row r="762" spans="1:3">
      <c r="A762" t="s">
        <v>867</v>
      </c>
      <c r="B762" t="s">
        <v>74</v>
      </c>
      <c r="C762">
        <v>22.6</v>
      </c>
    </row>
    <row r="763" spans="1:3">
      <c r="A763" t="s">
        <v>868</v>
      </c>
      <c r="B763" t="s">
        <v>74</v>
      </c>
      <c r="C763">
        <v>10.9</v>
      </c>
    </row>
    <row r="764" spans="1:3">
      <c r="A764" t="s">
        <v>869</v>
      </c>
      <c r="B764" t="s">
        <v>74</v>
      </c>
      <c r="C764">
        <v>26.3</v>
      </c>
    </row>
    <row r="765" spans="1:3">
      <c r="A765" t="s">
        <v>870</v>
      </c>
      <c r="B765" t="s">
        <v>74</v>
      </c>
      <c r="C765">
        <v>12.5</v>
      </c>
    </row>
    <row r="766" spans="1:3">
      <c r="A766" t="s">
        <v>871</v>
      </c>
      <c r="B766" t="s">
        <v>74</v>
      </c>
      <c r="C766">
        <v>18.899999999999999</v>
      </c>
    </row>
    <row r="767" spans="1:3">
      <c r="A767" t="s">
        <v>872</v>
      </c>
      <c r="B767" t="s">
        <v>74</v>
      </c>
      <c r="C767">
        <v>21.2</v>
      </c>
    </row>
    <row r="768" spans="1:3">
      <c r="A768" t="s">
        <v>873</v>
      </c>
      <c r="B768" t="s">
        <v>74</v>
      </c>
      <c r="C768">
        <v>25.1</v>
      </c>
    </row>
    <row r="769" spans="1:3">
      <c r="A769" t="s">
        <v>875</v>
      </c>
      <c r="B769" t="s">
        <v>74</v>
      </c>
      <c r="C769">
        <v>18.8</v>
      </c>
    </row>
    <row r="770" spans="1:3">
      <c r="A770" t="s">
        <v>876</v>
      </c>
      <c r="B770" t="s">
        <v>74</v>
      </c>
      <c r="C770">
        <v>22.4</v>
      </c>
    </row>
    <row r="771" spans="1:3">
      <c r="A771" t="s">
        <v>877</v>
      </c>
      <c r="B771" t="s">
        <v>74</v>
      </c>
      <c r="C771">
        <v>22.2</v>
      </c>
    </row>
    <row r="772" spans="1:3">
      <c r="A772" t="s">
        <v>878</v>
      </c>
      <c r="B772" t="s">
        <v>74</v>
      </c>
      <c r="C772">
        <v>18.600000000000001</v>
      </c>
    </row>
    <row r="773" spans="1:3">
      <c r="A773" t="s">
        <v>879</v>
      </c>
      <c r="B773" t="s">
        <v>74</v>
      </c>
      <c r="C773">
        <v>11.3</v>
      </c>
    </row>
    <row r="774" spans="1:3">
      <c r="A774" t="s">
        <v>880</v>
      </c>
      <c r="B774" t="s">
        <v>74</v>
      </c>
      <c r="C774">
        <v>37.1</v>
      </c>
    </row>
    <row r="775" spans="1:3">
      <c r="A775" t="s">
        <v>881</v>
      </c>
      <c r="B775" t="s">
        <v>74</v>
      </c>
      <c r="C775">
        <v>19.7</v>
      </c>
    </row>
    <row r="776" spans="1:3">
      <c r="A776" t="s">
        <v>882</v>
      </c>
      <c r="B776" t="s">
        <v>74</v>
      </c>
      <c r="C776">
        <v>25.8</v>
      </c>
    </row>
    <row r="777" spans="1:3">
      <c r="A777" t="s">
        <v>883</v>
      </c>
      <c r="B777" t="s">
        <v>884</v>
      </c>
      <c r="C777">
        <v>3</v>
      </c>
    </row>
    <row r="778" spans="1:3">
      <c r="A778" t="s">
        <v>885</v>
      </c>
      <c r="B778" t="s">
        <v>74</v>
      </c>
      <c r="C778">
        <v>21.5</v>
      </c>
    </row>
    <row r="779" spans="1:3">
      <c r="A779" t="s">
        <v>886</v>
      </c>
      <c r="B779" t="s">
        <v>74</v>
      </c>
      <c r="C779">
        <v>22.4</v>
      </c>
    </row>
    <row r="780" spans="1:3">
      <c r="A780" t="s">
        <v>887</v>
      </c>
      <c r="B780" t="s">
        <v>74</v>
      </c>
      <c r="C780">
        <v>17.5</v>
      </c>
    </row>
    <row r="781" spans="1:3">
      <c r="A781" t="s">
        <v>888</v>
      </c>
      <c r="B781" t="s">
        <v>889</v>
      </c>
      <c r="C781">
        <v>5.3</v>
      </c>
    </row>
    <row r="782" spans="1:3">
      <c r="A782" t="s">
        <v>890</v>
      </c>
      <c r="B782" t="s">
        <v>891</v>
      </c>
      <c r="C782">
        <v>18.600000000000001</v>
      </c>
    </row>
    <row r="783" spans="1:3">
      <c r="A783" t="s">
        <v>892</v>
      </c>
      <c r="B783" t="s">
        <v>74</v>
      </c>
      <c r="C783">
        <v>18.3</v>
      </c>
    </row>
    <row r="784" spans="1:3">
      <c r="A784" t="s">
        <v>893</v>
      </c>
      <c r="B784" t="s">
        <v>74</v>
      </c>
      <c r="C784">
        <v>15</v>
      </c>
    </row>
    <row r="785" spans="1:3">
      <c r="A785" t="s">
        <v>894</v>
      </c>
      <c r="B785" t="s">
        <v>74</v>
      </c>
      <c r="C785">
        <v>14.9</v>
      </c>
    </row>
    <row r="786" spans="1:3">
      <c r="A786" t="s">
        <v>896</v>
      </c>
      <c r="B786" t="s">
        <v>74</v>
      </c>
      <c r="C786">
        <v>13.6</v>
      </c>
    </row>
    <row r="787" spans="1:3">
      <c r="A787" t="s">
        <v>897</v>
      </c>
      <c r="B787" t="s">
        <v>74</v>
      </c>
      <c r="C787">
        <v>8.3000000000000007</v>
      </c>
    </row>
    <row r="788" spans="1:3">
      <c r="A788" t="s">
        <v>898</v>
      </c>
      <c r="B788" t="s">
        <v>74</v>
      </c>
      <c r="C788">
        <v>15.3</v>
      </c>
    </row>
    <row r="789" spans="1:3">
      <c r="A789" t="s">
        <v>899</v>
      </c>
      <c r="B789" t="s">
        <v>467</v>
      </c>
      <c r="C789">
        <v>23.9</v>
      </c>
    </row>
    <row r="790" spans="1:3">
      <c r="A790" t="s">
        <v>900</v>
      </c>
      <c r="B790" t="s">
        <v>74</v>
      </c>
      <c r="C790">
        <v>26</v>
      </c>
    </row>
    <row r="791" spans="1:3">
      <c r="A791" t="s">
        <v>901</v>
      </c>
      <c r="B791" t="s">
        <v>74</v>
      </c>
      <c r="C791">
        <v>18</v>
      </c>
    </row>
    <row r="792" spans="1:3">
      <c r="A792" t="s">
        <v>902</v>
      </c>
      <c r="B792" t="s">
        <v>74</v>
      </c>
      <c r="C792">
        <v>8.9</v>
      </c>
    </row>
    <row r="793" spans="1:3">
      <c r="A793" t="s">
        <v>10227</v>
      </c>
      <c r="B793" t="s">
        <v>74</v>
      </c>
      <c r="C793">
        <v>16.8</v>
      </c>
    </row>
    <row r="794" spans="1:3">
      <c r="A794" t="s">
        <v>903</v>
      </c>
      <c r="B794" t="s">
        <v>904</v>
      </c>
      <c r="C794">
        <v>12.3</v>
      </c>
    </row>
    <row r="795" spans="1:3">
      <c r="A795" t="s">
        <v>905</v>
      </c>
      <c r="B795" t="s">
        <v>74</v>
      </c>
      <c r="C795">
        <v>22.1</v>
      </c>
    </row>
    <row r="796" spans="1:3">
      <c r="A796" t="s">
        <v>906</v>
      </c>
      <c r="B796" t="s">
        <v>74</v>
      </c>
      <c r="C796">
        <v>14.2</v>
      </c>
    </row>
    <row r="797" spans="1:3">
      <c r="A797" t="s">
        <v>907</v>
      </c>
      <c r="B797" t="s">
        <v>74</v>
      </c>
      <c r="C797">
        <v>45.5</v>
      </c>
    </row>
    <row r="798" spans="1:3">
      <c r="A798" t="s">
        <v>908</v>
      </c>
      <c r="B798" t="s">
        <v>74</v>
      </c>
      <c r="C798">
        <v>11.9</v>
      </c>
    </row>
    <row r="799" spans="1:3">
      <c r="A799" t="s">
        <v>909</v>
      </c>
      <c r="B799" t="s">
        <v>74</v>
      </c>
      <c r="C799">
        <v>18.8</v>
      </c>
    </row>
    <row r="800" spans="1:3">
      <c r="A800" t="s">
        <v>910</v>
      </c>
      <c r="B800" t="s">
        <v>74</v>
      </c>
      <c r="C800">
        <v>13.5</v>
      </c>
    </row>
    <row r="801" spans="1:3">
      <c r="A801" t="s">
        <v>911</v>
      </c>
      <c r="B801" t="s">
        <v>74</v>
      </c>
      <c r="C801">
        <v>11.8</v>
      </c>
    </row>
    <row r="802" spans="1:3">
      <c r="A802" t="s">
        <v>912</v>
      </c>
      <c r="B802" t="s">
        <v>74</v>
      </c>
      <c r="C802">
        <v>12.6</v>
      </c>
    </row>
    <row r="803" spans="1:3">
      <c r="A803" t="s">
        <v>914</v>
      </c>
      <c r="B803" t="s">
        <v>74</v>
      </c>
      <c r="C803">
        <v>23.5</v>
      </c>
    </row>
    <row r="804" spans="1:3">
      <c r="A804" t="s">
        <v>913</v>
      </c>
      <c r="B804" t="s">
        <v>439</v>
      </c>
      <c r="C804">
        <v>14.1</v>
      </c>
    </row>
    <row r="805" spans="1:3">
      <c r="A805" t="s">
        <v>915</v>
      </c>
      <c r="B805" t="s">
        <v>74</v>
      </c>
      <c r="C805">
        <v>15.6</v>
      </c>
    </row>
    <row r="806" spans="1:3">
      <c r="A806" t="s">
        <v>916</v>
      </c>
      <c r="B806" t="s">
        <v>74</v>
      </c>
      <c r="C806">
        <v>20.6</v>
      </c>
    </row>
    <row r="807" spans="1:3">
      <c r="A807" t="s">
        <v>917</v>
      </c>
      <c r="B807" t="s">
        <v>74</v>
      </c>
      <c r="C807">
        <v>8</v>
      </c>
    </row>
    <row r="808" spans="1:3">
      <c r="A808" t="s">
        <v>918</v>
      </c>
      <c r="B808" t="s">
        <v>74</v>
      </c>
      <c r="C808">
        <v>32.700000000000003</v>
      </c>
    </row>
    <row r="809" spans="1:3">
      <c r="A809" t="s">
        <v>1758</v>
      </c>
      <c r="B809" t="s">
        <v>74</v>
      </c>
      <c r="C809">
        <v>26.7</v>
      </c>
    </row>
    <row r="810" spans="1:3">
      <c r="A810" t="s">
        <v>919</v>
      </c>
      <c r="B810" t="s">
        <v>74</v>
      </c>
      <c r="C810">
        <v>8.4</v>
      </c>
    </row>
    <row r="811" spans="1:3">
      <c r="A811" t="s">
        <v>920</v>
      </c>
      <c r="B811" t="s">
        <v>74</v>
      </c>
      <c r="C811">
        <v>20</v>
      </c>
    </row>
    <row r="812" spans="1:3">
      <c r="A812" t="s">
        <v>922</v>
      </c>
      <c r="B812" t="s">
        <v>74</v>
      </c>
      <c r="C812">
        <v>12.4</v>
      </c>
    </row>
    <row r="813" spans="1:3">
      <c r="A813" t="s">
        <v>923</v>
      </c>
      <c r="B813" t="s">
        <v>74</v>
      </c>
      <c r="C813">
        <v>18.5</v>
      </c>
    </row>
    <row r="814" spans="1:3">
      <c r="A814" t="s">
        <v>924</v>
      </c>
      <c r="B814" t="s">
        <v>74</v>
      </c>
      <c r="C814">
        <v>22.9</v>
      </c>
    </row>
    <row r="815" spans="1:3">
      <c r="A815" t="s">
        <v>925</v>
      </c>
      <c r="B815" t="s">
        <v>74</v>
      </c>
      <c r="C815">
        <v>6.1</v>
      </c>
    </row>
    <row r="816" spans="1:3">
      <c r="A816" t="s">
        <v>926</v>
      </c>
      <c r="B816" t="s">
        <v>74</v>
      </c>
      <c r="C816">
        <v>20.3</v>
      </c>
    </row>
    <row r="817" spans="1:3">
      <c r="A817" t="s">
        <v>927</v>
      </c>
      <c r="B817" t="s">
        <v>928</v>
      </c>
      <c r="C817">
        <v>34.5</v>
      </c>
    </row>
    <row r="818" spans="1:3">
      <c r="A818" t="s">
        <v>929</v>
      </c>
      <c r="B818" t="s">
        <v>74</v>
      </c>
      <c r="C818">
        <v>28.5</v>
      </c>
    </row>
    <row r="819" spans="1:3">
      <c r="A819" t="s">
        <v>930</v>
      </c>
      <c r="B819" t="s">
        <v>74</v>
      </c>
      <c r="C819">
        <v>16</v>
      </c>
    </row>
    <row r="820" spans="1:3">
      <c r="A820" t="s">
        <v>931</v>
      </c>
      <c r="B820" t="s">
        <v>74</v>
      </c>
      <c r="C820">
        <v>14.2</v>
      </c>
    </row>
    <row r="821" spans="1:3">
      <c r="A821" t="s">
        <v>932</v>
      </c>
      <c r="B821" t="s">
        <v>74</v>
      </c>
      <c r="C821">
        <v>32.1</v>
      </c>
    </row>
    <row r="822" spans="1:3">
      <c r="A822" t="s">
        <v>933</v>
      </c>
      <c r="B822" t="s">
        <v>74</v>
      </c>
      <c r="C822">
        <v>19</v>
      </c>
    </row>
    <row r="823" spans="1:3">
      <c r="A823" t="s">
        <v>10235</v>
      </c>
      <c r="B823" t="s">
        <v>1479</v>
      </c>
      <c r="C823">
        <v>32.9</v>
      </c>
    </row>
    <row r="824" spans="1:3">
      <c r="A824" t="s">
        <v>934</v>
      </c>
      <c r="B824" t="s">
        <v>74</v>
      </c>
      <c r="C824">
        <v>13.2</v>
      </c>
    </row>
    <row r="825" spans="1:3">
      <c r="A825" t="s">
        <v>935</v>
      </c>
      <c r="B825" t="s">
        <v>74</v>
      </c>
      <c r="C825">
        <v>28.8</v>
      </c>
    </row>
    <row r="826" spans="1:3">
      <c r="A826" t="s">
        <v>936</v>
      </c>
      <c r="B826" t="s">
        <v>74</v>
      </c>
      <c r="C826">
        <v>13.6</v>
      </c>
    </row>
    <row r="827" spans="1:3">
      <c r="A827" t="s">
        <v>937</v>
      </c>
      <c r="B827" t="s">
        <v>692</v>
      </c>
      <c r="C827">
        <v>11.3</v>
      </c>
    </row>
    <row r="828" spans="1:3">
      <c r="A828" t="s">
        <v>938</v>
      </c>
      <c r="B828" t="s">
        <v>74</v>
      </c>
      <c r="C828">
        <v>15.8</v>
      </c>
    </row>
    <row r="829" spans="1:3">
      <c r="A829" t="s">
        <v>939</v>
      </c>
      <c r="B829" t="s">
        <v>74</v>
      </c>
      <c r="C829">
        <v>24.8</v>
      </c>
    </row>
    <row r="830" spans="1:3">
      <c r="A830" t="s">
        <v>940</v>
      </c>
      <c r="B830" t="s">
        <v>74</v>
      </c>
      <c r="C830">
        <v>20.399999999999999</v>
      </c>
    </row>
    <row r="831" spans="1:3">
      <c r="A831" t="s">
        <v>941</v>
      </c>
      <c r="B831" t="s">
        <v>74</v>
      </c>
      <c r="C831">
        <v>31.5</v>
      </c>
    </row>
    <row r="832" spans="1:3">
      <c r="A832" t="s">
        <v>10228</v>
      </c>
      <c r="B832" t="s">
        <v>74</v>
      </c>
      <c r="C832">
        <v>14.9</v>
      </c>
    </row>
    <row r="833" spans="1:3">
      <c r="A833" t="s">
        <v>942</v>
      </c>
      <c r="B833" t="s">
        <v>74</v>
      </c>
      <c r="C833">
        <v>24.7</v>
      </c>
    </row>
    <row r="834" spans="1:3">
      <c r="A834" t="s">
        <v>943</v>
      </c>
      <c r="B834" t="s">
        <v>74</v>
      </c>
      <c r="C834">
        <v>20.3</v>
      </c>
    </row>
    <row r="835" spans="1:3">
      <c r="A835" t="s">
        <v>944</v>
      </c>
      <c r="B835" t="s">
        <v>74</v>
      </c>
      <c r="C835">
        <v>14.9</v>
      </c>
    </row>
    <row r="836" spans="1:3">
      <c r="A836" t="s">
        <v>945</v>
      </c>
      <c r="B836" t="s">
        <v>74</v>
      </c>
      <c r="C836">
        <v>15.5</v>
      </c>
    </row>
    <row r="837" spans="1:3">
      <c r="A837" t="s">
        <v>946</v>
      </c>
      <c r="B837" t="s">
        <v>74</v>
      </c>
      <c r="C837">
        <v>15.7</v>
      </c>
    </row>
    <row r="838" spans="1:3">
      <c r="A838" t="s">
        <v>947</v>
      </c>
      <c r="B838" t="s">
        <v>74</v>
      </c>
      <c r="C838">
        <v>12.9</v>
      </c>
    </row>
    <row r="839" spans="1:3">
      <c r="A839" t="s">
        <v>948</v>
      </c>
      <c r="B839" t="s">
        <v>74</v>
      </c>
      <c r="C839">
        <v>7.7</v>
      </c>
    </row>
    <row r="840" spans="1:3">
      <c r="A840" t="s">
        <v>949</v>
      </c>
      <c r="B840" t="s">
        <v>74</v>
      </c>
      <c r="C840">
        <v>7.9</v>
      </c>
    </row>
    <row r="841" spans="1:3">
      <c r="A841" t="s">
        <v>950</v>
      </c>
      <c r="B841" t="s">
        <v>74</v>
      </c>
      <c r="C841">
        <v>14.6</v>
      </c>
    </row>
    <row r="842" spans="1:3">
      <c r="A842" t="s">
        <v>951</v>
      </c>
      <c r="B842" t="s">
        <v>952</v>
      </c>
      <c r="C842">
        <v>10.199999999999999</v>
      </c>
    </row>
    <row r="843" spans="1:3">
      <c r="A843" t="s">
        <v>953</v>
      </c>
      <c r="B843" t="s">
        <v>117</v>
      </c>
      <c r="C843">
        <v>7.4</v>
      </c>
    </row>
    <row r="844" spans="1:3">
      <c r="A844" t="s">
        <v>954</v>
      </c>
      <c r="B844" t="s">
        <v>74</v>
      </c>
      <c r="C844">
        <v>17.8</v>
      </c>
    </row>
    <row r="845" spans="1:3">
      <c r="A845" t="s">
        <v>955</v>
      </c>
      <c r="B845" t="s">
        <v>74</v>
      </c>
      <c r="C845">
        <v>26.5</v>
      </c>
    </row>
    <row r="846" spans="1:3">
      <c r="A846" t="s">
        <v>956</v>
      </c>
      <c r="B846" t="s">
        <v>74</v>
      </c>
      <c r="C846">
        <v>7.7</v>
      </c>
    </row>
    <row r="847" spans="1:3">
      <c r="A847" t="s">
        <v>957</v>
      </c>
      <c r="B847" t="s">
        <v>74</v>
      </c>
      <c r="C847">
        <v>22.6</v>
      </c>
    </row>
    <row r="848" spans="1:3">
      <c r="A848" t="s">
        <v>958</v>
      </c>
      <c r="B848" t="s">
        <v>74</v>
      </c>
      <c r="C848">
        <v>28.7</v>
      </c>
    </row>
    <row r="849" spans="1:3">
      <c r="A849" t="s">
        <v>959</v>
      </c>
      <c r="B849" t="s">
        <v>74</v>
      </c>
      <c r="C849">
        <v>27.7</v>
      </c>
    </row>
    <row r="850" spans="1:3">
      <c r="A850" t="s">
        <v>960</v>
      </c>
      <c r="B850" t="s">
        <v>74</v>
      </c>
      <c r="C850">
        <v>16.899999999999999</v>
      </c>
    </row>
    <row r="851" spans="1:3">
      <c r="A851" t="s">
        <v>961</v>
      </c>
      <c r="B851" t="s">
        <v>74</v>
      </c>
      <c r="C851">
        <v>17.399999999999999</v>
      </c>
    </row>
    <row r="852" spans="1:3">
      <c r="A852" t="s">
        <v>962</v>
      </c>
      <c r="B852" t="s">
        <v>74</v>
      </c>
      <c r="C852">
        <v>18.100000000000001</v>
      </c>
    </row>
    <row r="853" spans="1:3">
      <c r="A853" t="s">
        <v>963</v>
      </c>
      <c r="B853" t="s">
        <v>74</v>
      </c>
      <c r="C853">
        <v>6</v>
      </c>
    </row>
    <row r="854" spans="1:3">
      <c r="A854" t="s">
        <v>964</v>
      </c>
      <c r="B854" t="s">
        <v>74</v>
      </c>
      <c r="C854">
        <v>12.3</v>
      </c>
    </row>
    <row r="855" spans="1:3">
      <c r="A855" t="s">
        <v>965</v>
      </c>
      <c r="B855" t="s">
        <v>74</v>
      </c>
      <c r="C855">
        <v>28.3</v>
      </c>
    </row>
    <row r="856" spans="1:3">
      <c r="A856" t="s">
        <v>966</v>
      </c>
      <c r="B856" t="s">
        <v>74</v>
      </c>
      <c r="C856">
        <v>31.2</v>
      </c>
    </row>
    <row r="857" spans="1:3">
      <c r="A857" t="s">
        <v>967</v>
      </c>
      <c r="B857" t="s">
        <v>439</v>
      </c>
      <c r="C857">
        <v>24.3</v>
      </c>
    </row>
    <row r="858" spans="1:3">
      <c r="A858" t="s">
        <v>968</v>
      </c>
      <c r="B858" t="s">
        <v>74</v>
      </c>
      <c r="C858">
        <v>25</v>
      </c>
    </row>
    <row r="859" spans="1:3">
      <c r="A859" t="s">
        <v>969</v>
      </c>
      <c r="B859" t="s">
        <v>74</v>
      </c>
      <c r="C859">
        <v>13.1</v>
      </c>
    </row>
    <row r="860" spans="1:3">
      <c r="A860" t="s">
        <v>970</v>
      </c>
      <c r="B860" t="s">
        <v>971</v>
      </c>
      <c r="C860">
        <v>9.5</v>
      </c>
    </row>
    <row r="861" spans="1:3">
      <c r="A861" t="s">
        <v>972</v>
      </c>
      <c r="B861" t="s">
        <v>74</v>
      </c>
      <c r="C861">
        <v>24.8</v>
      </c>
    </row>
    <row r="862" spans="1:3">
      <c r="A862" t="s">
        <v>973</v>
      </c>
      <c r="B862" t="s">
        <v>74</v>
      </c>
      <c r="C862">
        <v>25</v>
      </c>
    </row>
    <row r="863" spans="1:3">
      <c r="A863" t="s">
        <v>974</v>
      </c>
      <c r="B863" t="s">
        <v>74</v>
      </c>
      <c r="C863">
        <v>9.6</v>
      </c>
    </row>
    <row r="864" spans="1:3">
      <c r="A864" t="s">
        <v>975</v>
      </c>
      <c r="B864" t="s">
        <v>74</v>
      </c>
      <c r="C864">
        <v>18.5</v>
      </c>
    </row>
    <row r="865" spans="1:3">
      <c r="A865" t="s">
        <v>976</v>
      </c>
      <c r="B865" t="s">
        <v>74</v>
      </c>
      <c r="C865">
        <v>15.3</v>
      </c>
    </row>
    <row r="866" spans="1:3">
      <c r="A866" t="s">
        <v>977</v>
      </c>
      <c r="B866" t="s">
        <v>74</v>
      </c>
      <c r="C866">
        <v>10.8</v>
      </c>
    </row>
    <row r="867" spans="1:3">
      <c r="A867" t="s">
        <v>978</v>
      </c>
      <c r="B867" t="s">
        <v>74</v>
      </c>
      <c r="C867">
        <v>8.6</v>
      </c>
    </row>
    <row r="868" spans="1:3">
      <c r="A868" t="s">
        <v>979</v>
      </c>
      <c r="B868" t="s">
        <v>74</v>
      </c>
      <c r="C868">
        <v>15.9</v>
      </c>
    </row>
    <row r="869" spans="1:3">
      <c r="A869" t="s">
        <v>980</v>
      </c>
      <c r="B869" t="s">
        <v>74</v>
      </c>
      <c r="C869">
        <v>7.3</v>
      </c>
    </row>
    <row r="870" spans="1:3">
      <c r="A870" t="s">
        <v>981</v>
      </c>
      <c r="B870" t="s">
        <v>74</v>
      </c>
      <c r="C870">
        <v>17.8</v>
      </c>
    </row>
    <row r="871" spans="1:3">
      <c r="A871" t="s">
        <v>982</v>
      </c>
      <c r="B871" t="s">
        <v>74</v>
      </c>
      <c r="C871">
        <v>15.5</v>
      </c>
    </row>
    <row r="872" spans="1:3">
      <c r="A872" t="s">
        <v>983</v>
      </c>
      <c r="B872" t="s">
        <v>74</v>
      </c>
      <c r="C872">
        <v>11.7</v>
      </c>
    </row>
    <row r="873" spans="1:3">
      <c r="A873" t="s">
        <v>984</v>
      </c>
      <c r="B873" t="s">
        <v>74</v>
      </c>
      <c r="C873">
        <v>2.2999999999999998</v>
      </c>
    </row>
    <row r="874" spans="1:3">
      <c r="A874" t="s">
        <v>985</v>
      </c>
      <c r="B874" t="s">
        <v>74</v>
      </c>
      <c r="C874">
        <v>6.8</v>
      </c>
    </row>
    <row r="875" spans="1:3">
      <c r="A875" t="s">
        <v>986</v>
      </c>
      <c r="B875" t="s">
        <v>74</v>
      </c>
      <c r="C875">
        <v>22.5</v>
      </c>
    </row>
    <row r="876" spans="1:3">
      <c r="A876" t="s">
        <v>987</v>
      </c>
      <c r="B876" t="s">
        <v>74</v>
      </c>
      <c r="C876">
        <v>15.8</v>
      </c>
    </row>
    <row r="877" spans="1:3">
      <c r="A877" t="s">
        <v>988</v>
      </c>
      <c r="B877" t="s">
        <v>74</v>
      </c>
      <c r="C877">
        <v>6.7</v>
      </c>
    </row>
    <row r="878" spans="1:3">
      <c r="A878" t="s">
        <v>989</v>
      </c>
      <c r="B878" t="s">
        <v>74</v>
      </c>
      <c r="C878">
        <v>16.100000000000001</v>
      </c>
    </row>
    <row r="879" spans="1:3">
      <c r="A879" t="s">
        <v>990</v>
      </c>
      <c r="B879" t="s">
        <v>74</v>
      </c>
      <c r="C879">
        <v>13</v>
      </c>
    </row>
    <row r="880" spans="1:3">
      <c r="A880" t="s">
        <v>10255</v>
      </c>
      <c r="B880" t="s">
        <v>74</v>
      </c>
      <c r="C880">
        <v>26.1</v>
      </c>
    </row>
    <row r="881" spans="1:3">
      <c r="A881" t="s">
        <v>991</v>
      </c>
      <c r="B881" t="s">
        <v>74</v>
      </c>
      <c r="C881">
        <v>15</v>
      </c>
    </row>
    <row r="882" spans="1:3">
      <c r="A882" t="s">
        <v>992</v>
      </c>
      <c r="B882" t="s">
        <v>464</v>
      </c>
      <c r="C882">
        <v>18.100000000000001</v>
      </c>
    </row>
    <row r="883" spans="1:3">
      <c r="A883" t="s">
        <v>993</v>
      </c>
      <c r="B883" t="s">
        <v>74</v>
      </c>
      <c r="C883">
        <v>25.1</v>
      </c>
    </row>
    <row r="884" spans="1:3">
      <c r="A884" t="s">
        <v>994</v>
      </c>
      <c r="B884" t="s">
        <v>74</v>
      </c>
      <c r="C884">
        <v>14.5</v>
      </c>
    </row>
    <row r="885" spans="1:3">
      <c r="A885" t="s">
        <v>995</v>
      </c>
      <c r="B885" t="s">
        <v>74</v>
      </c>
      <c r="C885">
        <v>25.2</v>
      </c>
    </row>
    <row r="886" spans="1:3">
      <c r="A886" t="s">
        <v>996</v>
      </c>
      <c r="B886" t="s">
        <v>74</v>
      </c>
      <c r="C886">
        <v>18.100000000000001</v>
      </c>
    </row>
    <row r="887" spans="1:3">
      <c r="A887" t="s">
        <v>998</v>
      </c>
      <c r="B887" t="s">
        <v>74</v>
      </c>
      <c r="C887">
        <v>15.4</v>
      </c>
    </row>
    <row r="888" spans="1:3">
      <c r="A888" t="s">
        <v>999</v>
      </c>
      <c r="B888" t="s">
        <v>74</v>
      </c>
      <c r="C888">
        <v>15.4</v>
      </c>
    </row>
    <row r="889" spans="1:3">
      <c r="A889" t="s">
        <v>1000</v>
      </c>
      <c r="B889" t="s">
        <v>74</v>
      </c>
      <c r="C889">
        <v>20.399999999999999</v>
      </c>
    </row>
    <row r="890" spans="1:3">
      <c r="A890" t="s">
        <v>1001</v>
      </c>
      <c r="B890" t="s">
        <v>74</v>
      </c>
      <c r="C890">
        <v>37.299999999999997</v>
      </c>
    </row>
    <row r="891" spans="1:3">
      <c r="A891" t="s">
        <v>1002</v>
      </c>
      <c r="B891" t="s">
        <v>74</v>
      </c>
      <c r="C891">
        <v>13.6</v>
      </c>
    </row>
    <row r="892" spans="1:3">
      <c r="A892" t="s">
        <v>1003</v>
      </c>
      <c r="B892" t="s">
        <v>74</v>
      </c>
      <c r="C892">
        <v>29.1</v>
      </c>
    </row>
    <row r="893" spans="1:3">
      <c r="A893" t="s">
        <v>10236</v>
      </c>
      <c r="B893" t="s">
        <v>74</v>
      </c>
      <c r="C893">
        <v>13.2</v>
      </c>
    </row>
    <row r="894" spans="1:3">
      <c r="A894" t="s">
        <v>10179</v>
      </c>
      <c r="B894" t="s">
        <v>74</v>
      </c>
      <c r="C894">
        <v>30.1</v>
      </c>
    </row>
    <row r="895" spans="1:3">
      <c r="A895" t="s">
        <v>1005</v>
      </c>
      <c r="B895" t="s">
        <v>350</v>
      </c>
      <c r="C895">
        <v>25.5</v>
      </c>
    </row>
    <row r="896" spans="1:3">
      <c r="A896" t="s">
        <v>1006</v>
      </c>
      <c r="B896" t="s">
        <v>74</v>
      </c>
      <c r="C896">
        <v>14.4</v>
      </c>
    </row>
    <row r="897" spans="1:3">
      <c r="A897" t="s">
        <v>1007</v>
      </c>
      <c r="B897" t="s">
        <v>439</v>
      </c>
      <c r="C897">
        <v>13.2</v>
      </c>
    </row>
    <row r="898" spans="1:3">
      <c r="A898" t="s">
        <v>1008</v>
      </c>
      <c r="B898" t="s">
        <v>74</v>
      </c>
      <c r="C898">
        <v>9.5</v>
      </c>
    </row>
    <row r="899" spans="1:3">
      <c r="A899" t="s">
        <v>1009</v>
      </c>
      <c r="B899" t="s">
        <v>74</v>
      </c>
      <c r="C899">
        <v>8.8000000000000007</v>
      </c>
    </row>
    <row r="900" spans="1:3">
      <c r="A900" t="s">
        <v>1010</v>
      </c>
      <c r="B900" t="s">
        <v>74</v>
      </c>
      <c r="C900">
        <v>21.6</v>
      </c>
    </row>
    <row r="901" spans="1:3">
      <c r="A901" t="s">
        <v>1011</v>
      </c>
      <c r="B901" t="s">
        <v>85</v>
      </c>
      <c r="C901">
        <v>25.2</v>
      </c>
    </row>
    <row r="902" spans="1:3">
      <c r="A902" t="s">
        <v>1012</v>
      </c>
      <c r="B902" t="s">
        <v>74</v>
      </c>
      <c r="C902">
        <v>15.8</v>
      </c>
    </row>
    <row r="903" spans="1:3">
      <c r="A903" t="s">
        <v>1013</v>
      </c>
      <c r="B903" t="s">
        <v>74</v>
      </c>
      <c r="C903">
        <v>23.1</v>
      </c>
    </row>
    <row r="904" spans="1:3">
      <c r="A904" t="s">
        <v>1014</v>
      </c>
      <c r="B904" t="s">
        <v>74</v>
      </c>
      <c r="C904">
        <v>13</v>
      </c>
    </row>
    <row r="905" spans="1:3">
      <c r="A905" t="s">
        <v>1015</v>
      </c>
      <c r="B905" t="s">
        <v>74</v>
      </c>
      <c r="C905">
        <v>21.1</v>
      </c>
    </row>
    <row r="906" spans="1:3">
      <c r="A906" t="s">
        <v>1016</v>
      </c>
      <c r="B906" t="s">
        <v>74</v>
      </c>
      <c r="C906">
        <v>10.6</v>
      </c>
    </row>
    <row r="907" spans="1:3">
      <c r="A907" t="s">
        <v>1017</v>
      </c>
      <c r="B907" t="s">
        <v>74</v>
      </c>
      <c r="C907">
        <v>9.6999999999999993</v>
      </c>
    </row>
    <row r="908" spans="1:3">
      <c r="A908" t="s">
        <v>10237</v>
      </c>
      <c r="B908" t="s">
        <v>74</v>
      </c>
      <c r="C908">
        <v>19.899999999999999</v>
      </c>
    </row>
    <row r="909" spans="1:3">
      <c r="A909" t="s">
        <v>1019</v>
      </c>
      <c r="B909" t="s">
        <v>74</v>
      </c>
      <c r="C909">
        <v>15.7</v>
      </c>
    </row>
    <row r="910" spans="1:3">
      <c r="A910" t="s">
        <v>1018</v>
      </c>
      <c r="B910" t="s">
        <v>952</v>
      </c>
      <c r="C910">
        <v>7.3</v>
      </c>
    </row>
    <row r="911" spans="1:3">
      <c r="A911" t="s">
        <v>1020</v>
      </c>
      <c r="B911" t="s">
        <v>74</v>
      </c>
      <c r="C911">
        <v>12.5</v>
      </c>
    </row>
    <row r="912" spans="1:3">
      <c r="A912" t="s">
        <v>1021</v>
      </c>
      <c r="B912" t="s">
        <v>74</v>
      </c>
      <c r="C912">
        <v>29.3</v>
      </c>
    </row>
    <row r="913" spans="1:3">
      <c r="A913" t="s">
        <v>1022</v>
      </c>
      <c r="B913" t="s">
        <v>74</v>
      </c>
      <c r="C913">
        <v>16.8</v>
      </c>
    </row>
    <row r="914" spans="1:3">
      <c r="A914" t="s">
        <v>1023</v>
      </c>
      <c r="B914" t="s">
        <v>74</v>
      </c>
      <c r="C914">
        <v>15.2</v>
      </c>
    </row>
    <row r="915" spans="1:3">
      <c r="A915" t="s">
        <v>1024</v>
      </c>
      <c r="B915" t="s">
        <v>74</v>
      </c>
      <c r="C915">
        <v>10.199999999999999</v>
      </c>
    </row>
    <row r="916" spans="1:3">
      <c r="A916" t="s">
        <v>1025</v>
      </c>
      <c r="B916" t="s">
        <v>74</v>
      </c>
      <c r="C916">
        <v>25.4</v>
      </c>
    </row>
    <row r="917" spans="1:3">
      <c r="A917" t="s">
        <v>1026</v>
      </c>
      <c r="B917" t="s">
        <v>74</v>
      </c>
      <c r="C917">
        <v>13.8</v>
      </c>
    </row>
    <row r="918" spans="1:3">
      <c r="A918" t="s">
        <v>1027</v>
      </c>
      <c r="B918" t="s">
        <v>74</v>
      </c>
      <c r="C918">
        <v>25.3</v>
      </c>
    </row>
    <row r="919" spans="1:3">
      <c r="A919" t="s">
        <v>1028</v>
      </c>
      <c r="B919" t="s">
        <v>74</v>
      </c>
      <c r="C919">
        <v>14.1</v>
      </c>
    </row>
    <row r="920" spans="1:3">
      <c r="A920" t="s">
        <v>1029</v>
      </c>
      <c r="B920" t="s">
        <v>1195</v>
      </c>
      <c r="C920">
        <v>9.1999999999999993</v>
      </c>
    </row>
    <row r="921" spans="1:3">
      <c r="A921" t="s">
        <v>1030</v>
      </c>
      <c r="B921" t="s">
        <v>74</v>
      </c>
      <c r="C921">
        <v>29.7</v>
      </c>
    </row>
    <row r="922" spans="1:3">
      <c r="A922" t="s">
        <v>1031</v>
      </c>
      <c r="B922" t="s">
        <v>74</v>
      </c>
      <c r="C922">
        <v>21</v>
      </c>
    </row>
    <row r="923" spans="1:3">
      <c r="A923" t="s">
        <v>1032</v>
      </c>
      <c r="B923" t="s">
        <v>74</v>
      </c>
      <c r="C923">
        <v>10.199999999999999</v>
      </c>
    </row>
    <row r="924" spans="1:3">
      <c r="A924" t="s">
        <v>1033</v>
      </c>
      <c r="B924" t="s">
        <v>74</v>
      </c>
      <c r="C924">
        <v>20.100000000000001</v>
      </c>
    </row>
    <row r="925" spans="1:3">
      <c r="A925" t="s">
        <v>1034</v>
      </c>
      <c r="B925" t="s">
        <v>74</v>
      </c>
      <c r="C925">
        <v>12.2</v>
      </c>
    </row>
    <row r="926" spans="1:3">
      <c r="A926" t="s">
        <v>1035</v>
      </c>
      <c r="B926" t="s">
        <v>74</v>
      </c>
      <c r="C926">
        <v>5</v>
      </c>
    </row>
    <row r="927" spans="1:3">
      <c r="A927" t="s">
        <v>1036</v>
      </c>
      <c r="B927" t="s">
        <v>85</v>
      </c>
      <c r="C927">
        <v>22.9</v>
      </c>
    </row>
    <row r="928" spans="1:3">
      <c r="A928" t="s">
        <v>1037</v>
      </c>
      <c r="B928" t="s">
        <v>74</v>
      </c>
      <c r="C928">
        <v>29.7</v>
      </c>
    </row>
    <row r="929" spans="1:3">
      <c r="A929" t="s">
        <v>1038</v>
      </c>
      <c r="B929" t="s">
        <v>74</v>
      </c>
      <c r="C929">
        <v>16</v>
      </c>
    </row>
    <row r="930" spans="1:3">
      <c r="A930" t="s">
        <v>1039</v>
      </c>
      <c r="B930" t="s">
        <v>74</v>
      </c>
      <c r="C930">
        <v>14.7</v>
      </c>
    </row>
    <row r="931" spans="1:3">
      <c r="A931" t="s">
        <v>1040</v>
      </c>
      <c r="B931" t="s">
        <v>74</v>
      </c>
      <c r="C931">
        <v>20.6</v>
      </c>
    </row>
    <row r="932" spans="1:3">
      <c r="A932" t="s">
        <v>1041</v>
      </c>
      <c r="B932" t="s">
        <v>74</v>
      </c>
      <c r="C932">
        <v>28.9</v>
      </c>
    </row>
    <row r="933" spans="1:3">
      <c r="A933" t="s">
        <v>1042</v>
      </c>
      <c r="B933" t="s">
        <v>74</v>
      </c>
      <c r="C933">
        <v>7.2</v>
      </c>
    </row>
    <row r="934" spans="1:3">
      <c r="A934" t="s">
        <v>1043</v>
      </c>
      <c r="B934" t="s">
        <v>74</v>
      </c>
      <c r="C934">
        <v>10.9</v>
      </c>
    </row>
    <row r="935" spans="1:3">
      <c r="A935" t="s">
        <v>1044</v>
      </c>
      <c r="B935" t="s">
        <v>74</v>
      </c>
      <c r="C935">
        <v>13</v>
      </c>
    </row>
    <row r="936" spans="1:3">
      <c r="A936" t="s">
        <v>1045</v>
      </c>
      <c r="B936" t="s">
        <v>74</v>
      </c>
      <c r="C936">
        <v>21.6</v>
      </c>
    </row>
    <row r="937" spans="1:3">
      <c r="A937" t="s">
        <v>1046</v>
      </c>
      <c r="B937" t="s">
        <v>74</v>
      </c>
      <c r="C937">
        <v>10.199999999999999</v>
      </c>
    </row>
    <row r="938" spans="1:3">
      <c r="A938" t="s">
        <v>1047</v>
      </c>
      <c r="B938" t="s">
        <v>74</v>
      </c>
      <c r="C938">
        <v>18.600000000000001</v>
      </c>
    </row>
    <row r="939" spans="1:3">
      <c r="A939" t="s">
        <v>1048</v>
      </c>
      <c r="B939" t="s">
        <v>74</v>
      </c>
      <c r="C939">
        <v>15.8</v>
      </c>
    </row>
    <row r="940" spans="1:3">
      <c r="A940" t="s">
        <v>1049</v>
      </c>
      <c r="B940" t="s">
        <v>74</v>
      </c>
      <c r="C940">
        <v>13.8</v>
      </c>
    </row>
    <row r="941" spans="1:3">
      <c r="A941" t="s">
        <v>1050</v>
      </c>
      <c r="B941" t="s">
        <v>74</v>
      </c>
      <c r="C941">
        <v>30.4</v>
      </c>
    </row>
    <row r="942" spans="1:3">
      <c r="A942" t="s">
        <v>1051</v>
      </c>
      <c r="B942" t="s">
        <v>74</v>
      </c>
      <c r="C942">
        <v>26.7</v>
      </c>
    </row>
    <row r="943" spans="1:3">
      <c r="A943" t="s">
        <v>1054</v>
      </c>
      <c r="B943" t="s">
        <v>74</v>
      </c>
      <c r="C943">
        <v>8</v>
      </c>
    </row>
    <row r="944" spans="1:3">
      <c r="A944" t="s">
        <v>1055</v>
      </c>
      <c r="B944" t="s">
        <v>74</v>
      </c>
      <c r="C944">
        <v>4.8</v>
      </c>
    </row>
    <row r="945" spans="1:3">
      <c r="A945" t="s">
        <v>1056</v>
      </c>
      <c r="B945" t="s">
        <v>74</v>
      </c>
      <c r="C945">
        <v>15.4</v>
      </c>
    </row>
    <row r="946" spans="1:3">
      <c r="A946" t="s">
        <v>10181</v>
      </c>
      <c r="B946" t="s">
        <v>74</v>
      </c>
      <c r="C946">
        <v>7.6</v>
      </c>
    </row>
    <row r="947" spans="1:3">
      <c r="A947" t="s">
        <v>1057</v>
      </c>
      <c r="B947" t="s">
        <v>74</v>
      </c>
      <c r="C947">
        <v>20.2</v>
      </c>
    </row>
    <row r="948" spans="1:3">
      <c r="A948" t="s">
        <v>1058</v>
      </c>
      <c r="B948" t="s">
        <v>74</v>
      </c>
      <c r="C948">
        <v>17.600000000000001</v>
      </c>
    </row>
    <row r="949" spans="1:3">
      <c r="A949" t="s">
        <v>1059</v>
      </c>
      <c r="B949" t="s">
        <v>74</v>
      </c>
      <c r="C949">
        <v>13.5</v>
      </c>
    </row>
    <row r="950" spans="1:3">
      <c r="A950" t="s">
        <v>1060</v>
      </c>
      <c r="B950" t="s">
        <v>74</v>
      </c>
      <c r="C950">
        <v>31.5</v>
      </c>
    </row>
    <row r="951" spans="1:3">
      <c r="A951" t="s">
        <v>1061</v>
      </c>
      <c r="B951" t="s">
        <v>74</v>
      </c>
      <c r="C951">
        <v>11.6</v>
      </c>
    </row>
    <row r="952" spans="1:3">
      <c r="A952" t="s">
        <v>1062</v>
      </c>
      <c r="B952" t="s">
        <v>74</v>
      </c>
      <c r="C952">
        <v>17</v>
      </c>
    </row>
    <row r="953" spans="1:3">
      <c r="A953" t="s">
        <v>1063</v>
      </c>
      <c r="B953" t="s">
        <v>1064</v>
      </c>
      <c r="C953">
        <v>33</v>
      </c>
    </row>
    <row r="954" spans="1:3">
      <c r="A954" t="s">
        <v>1065</v>
      </c>
      <c r="B954" t="s">
        <v>74</v>
      </c>
      <c r="C954">
        <v>16.899999999999999</v>
      </c>
    </row>
    <row r="955" spans="1:3">
      <c r="A955" t="s">
        <v>1066</v>
      </c>
      <c r="B955" t="s">
        <v>74</v>
      </c>
      <c r="C955">
        <v>19</v>
      </c>
    </row>
    <row r="956" spans="1:3">
      <c r="A956" t="s">
        <v>1067</v>
      </c>
      <c r="B956" t="s">
        <v>74</v>
      </c>
      <c r="C956">
        <v>7.7</v>
      </c>
    </row>
    <row r="957" spans="1:3">
      <c r="A957" t="s">
        <v>1068</v>
      </c>
      <c r="B957" t="s">
        <v>74</v>
      </c>
      <c r="C957">
        <v>23.6</v>
      </c>
    </row>
    <row r="958" spans="1:3">
      <c r="A958" t="s">
        <v>1069</v>
      </c>
      <c r="B958" t="s">
        <v>74</v>
      </c>
      <c r="C958">
        <v>2.6</v>
      </c>
    </row>
    <row r="959" spans="1:3">
      <c r="A959" t="s">
        <v>1071</v>
      </c>
      <c r="B959" t="s">
        <v>74</v>
      </c>
      <c r="C959">
        <v>14.5</v>
      </c>
    </row>
    <row r="960" spans="1:3">
      <c r="A960" t="s">
        <v>1072</v>
      </c>
      <c r="B960" t="s">
        <v>74</v>
      </c>
      <c r="C960">
        <v>25.5</v>
      </c>
    </row>
    <row r="961" spans="1:3">
      <c r="A961" t="s">
        <v>1074</v>
      </c>
      <c r="B961" t="s">
        <v>74</v>
      </c>
      <c r="C961">
        <v>7</v>
      </c>
    </row>
    <row r="962" spans="1:3">
      <c r="A962" t="s">
        <v>1075</v>
      </c>
      <c r="B962" t="s">
        <v>74</v>
      </c>
      <c r="C962">
        <v>16.7</v>
      </c>
    </row>
    <row r="963" spans="1:3">
      <c r="A963" t="s">
        <v>1076</v>
      </c>
      <c r="B963" t="s">
        <v>74</v>
      </c>
      <c r="C963">
        <v>12</v>
      </c>
    </row>
    <row r="964" spans="1:3">
      <c r="A964" t="s">
        <v>1077</v>
      </c>
      <c r="B964" t="s">
        <v>74</v>
      </c>
      <c r="C964">
        <v>22</v>
      </c>
    </row>
    <row r="965" spans="1:3">
      <c r="A965" t="s">
        <v>1078</v>
      </c>
      <c r="B965" t="s">
        <v>74</v>
      </c>
      <c r="C965">
        <v>21.1</v>
      </c>
    </row>
    <row r="966" spans="1:3">
      <c r="A966" t="s">
        <v>1079</v>
      </c>
      <c r="B966" t="s">
        <v>74</v>
      </c>
      <c r="C966">
        <v>14.5</v>
      </c>
    </row>
    <row r="967" spans="1:3">
      <c r="A967" t="s">
        <v>1080</v>
      </c>
      <c r="B967" t="s">
        <v>74</v>
      </c>
      <c r="C967">
        <v>18.399999999999999</v>
      </c>
    </row>
    <row r="968" spans="1:3">
      <c r="A968" t="s">
        <v>1081</v>
      </c>
      <c r="B968" t="s">
        <v>350</v>
      </c>
      <c r="C968">
        <v>11.9</v>
      </c>
    </row>
    <row r="969" spans="1:3">
      <c r="A969" t="s">
        <v>1082</v>
      </c>
      <c r="B969" t="s">
        <v>74</v>
      </c>
      <c r="C969">
        <v>15.1</v>
      </c>
    </row>
    <row r="970" spans="1:3">
      <c r="A970" t="s">
        <v>1083</v>
      </c>
      <c r="B970" t="s">
        <v>74</v>
      </c>
      <c r="C970">
        <v>10.7</v>
      </c>
    </row>
    <row r="971" spans="1:3">
      <c r="A971" t="s">
        <v>1084</v>
      </c>
      <c r="B971" t="s">
        <v>74</v>
      </c>
      <c r="C971">
        <v>17</v>
      </c>
    </row>
    <row r="972" spans="1:3">
      <c r="A972" t="s">
        <v>1085</v>
      </c>
      <c r="B972" t="s">
        <v>74</v>
      </c>
      <c r="C972">
        <v>22.8</v>
      </c>
    </row>
    <row r="973" spans="1:3">
      <c r="A973" t="s">
        <v>1086</v>
      </c>
      <c r="B973" t="s">
        <v>74</v>
      </c>
      <c r="C973">
        <v>25.5</v>
      </c>
    </row>
    <row r="974" spans="1:3">
      <c r="A974" t="s">
        <v>1087</v>
      </c>
      <c r="B974" t="s">
        <v>74</v>
      </c>
      <c r="C974">
        <v>3.6</v>
      </c>
    </row>
    <row r="975" spans="1:3">
      <c r="A975" t="s">
        <v>1088</v>
      </c>
      <c r="B975" t="s">
        <v>74</v>
      </c>
      <c r="C975">
        <v>20.100000000000001</v>
      </c>
    </row>
    <row r="976" spans="1:3">
      <c r="A976" t="s">
        <v>1089</v>
      </c>
      <c r="B976" t="s">
        <v>74</v>
      </c>
      <c r="C976">
        <v>20.6</v>
      </c>
    </row>
    <row r="977" spans="1:3">
      <c r="A977" t="s">
        <v>1090</v>
      </c>
      <c r="B977" t="s">
        <v>119</v>
      </c>
      <c r="C977">
        <v>12.7</v>
      </c>
    </row>
    <row r="978" spans="1:3">
      <c r="A978" t="s">
        <v>1091</v>
      </c>
      <c r="B978" t="s">
        <v>74</v>
      </c>
      <c r="C978">
        <v>20.399999999999999</v>
      </c>
    </row>
    <row r="979" spans="1:3">
      <c r="A979" t="s">
        <v>1092</v>
      </c>
      <c r="B979" t="s">
        <v>1093</v>
      </c>
      <c r="C979">
        <v>8.5</v>
      </c>
    </row>
    <row r="980" spans="1:3">
      <c r="A980" t="s">
        <v>1094</v>
      </c>
      <c r="B980" t="s">
        <v>74</v>
      </c>
      <c r="C980">
        <v>22.7</v>
      </c>
    </row>
    <row r="981" spans="1:3">
      <c r="A981" t="s">
        <v>1095</v>
      </c>
      <c r="B981" t="s">
        <v>74</v>
      </c>
      <c r="C981">
        <v>23.2</v>
      </c>
    </row>
    <row r="982" spans="1:3">
      <c r="A982" t="s">
        <v>1096</v>
      </c>
      <c r="B982" t="s">
        <v>74</v>
      </c>
      <c r="C982">
        <v>29.6</v>
      </c>
    </row>
    <row r="983" spans="1:3">
      <c r="A983" t="s">
        <v>1097</v>
      </c>
      <c r="B983" t="s">
        <v>74</v>
      </c>
      <c r="C983">
        <v>15.4</v>
      </c>
    </row>
    <row r="984" spans="1:3">
      <c r="A984" t="s">
        <v>1760</v>
      </c>
      <c r="B984" t="s">
        <v>74</v>
      </c>
      <c r="C984">
        <v>17.8</v>
      </c>
    </row>
    <row r="985" spans="1:3">
      <c r="A985" t="s">
        <v>1098</v>
      </c>
      <c r="B985" t="s">
        <v>74</v>
      </c>
      <c r="C985">
        <v>19.899999999999999</v>
      </c>
    </row>
    <row r="986" spans="1:3">
      <c r="A986" t="s">
        <v>1099</v>
      </c>
      <c r="B986" t="s">
        <v>74</v>
      </c>
      <c r="C986">
        <v>9.6</v>
      </c>
    </row>
    <row r="987" spans="1:3">
      <c r="A987" t="s">
        <v>1100</v>
      </c>
      <c r="B987" t="s">
        <v>74</v>
      </c>
      <c r="C987">
        <v>23.5</v>
      </c>
    </row>
    <row r="988" spans="1:3">
      <c r="A988" t="s">
        <v>1101</v>
      </c>
      <c r="B988" t="s">
        <v>74</v>
      </c>
      <c r="C988">
        <v>14.3</v>
      </c>
    </row>
    <row r="989" spans="1:3">
      <c r="A989" t="s">
        <v>1102</v>
      </c>
      <c r="B989" t="s">
        <v>74</v>
      </c>
      <c r="C989">
        <v>19.2</v>
      </c>
    </row>
    <row r="990" spans="1:3">
      <c r="A990" t="s">
        <v>10186</v>
      </c>
      <c r="B990" t="s">
        <v>74</v>
      </c>
      <c r="C990">
        <v>29.2</v>
      </c>
    </row>
    <row r="991" spans="1:3">
      <c r="A991" t="s">
        <v>1103</v>
      </c>
      <c r="B991" t="s">
        <v>74</v>
      </c>
      <c r="C991">
        <v>25.4</v>
      </c>
    </row>
    <row r="992" spans="1:3">
      <c r="A992" t="s">
        <v>1104</v>
      </c>
      <c r="B992" t="s">
        <v>74</v>
      </c>
      <c r="C992">
        <v>16.3</v>
      </c>
    </row>
    <row r="993" spans="1:3">
      <c r="A993" t="s">
        <v>1105</v>
      </c>
      <c r="B993" t="s">
        <v>74</v>
      </c>
      <c r="C993">
        <v>18.8</v>
      </c>
    </row>
    <row r="994" spans="1:3">
      <c r="A994" t="s">
        <v>1106</v>
      </c>
      <c r="B994" t="s">
        <v>74</v>
      </c>
      <c r="C994">
        <v>21.1</v>
      </c>
    </row>
    <row r="995" spans="1:3">
      <c r="A995" t="s">
        <v>1107</v>
      </c>
      <c r="B995" t="s">
        <v>74</v>
      </c>
      <c r="C995">
        <v>12.5</v>
      </c>
    </row>
    <row r="996" spans="1:3">
      <c r="A996" t="s">
        <v>1108</v>
      </c>
      <c r="B996" t="s">
        <v>74</v>
      </c>
      <c r="C996">
        <v>23.4</v>
      </c>
    </row>
    <row r="997" spans="1:3">
      <c r="A997" t="s">
        <v>1109</v>
      </c>
      <c r="B997" t="s">
        <v>74</v>
      </c>
      <c r="C997">
        <v>20.3</v>
      </c>
    </row>
    <row r="998" spans="1:3">
      <c r="A998" t="s">
        <v>1110</v>
      </c>
      <c r="B998" t="s">
        <v>74</v>
      </c>
      <c r="C998">
        <v>18.3</v>
      </c>
    </row>
    <row r="999" spans="1:3">
      <c r="A999" t="s">
        <v>1111</v>
      </c>
      <c r="B999" t="s">
        <v>74</v>
      </c>
      <c r="C999">
        <v>8.6</v>
      </c>
    </row>
    <row r="1000" spans="1:3">
      <c r="A1000" t="s">
        <v>1112</v>
      </c>
      <c r="B1000" t="s">
        <v>74</v>
      </c>
      <c r="C1000">
        <v>26.2</v>
      </c>
    </row>
    <row r="1001" spans="1:3">
      <c r="A1001" t="s">
        <v>1113</v>
      </c>
      <c r="B1001" t="s">
        <v>74</v>
      </c>
      <c r="C1001">
        <v>10.6</v>
      </c>
    </row>
    <row r="1002" spans="1:3">
      <c r="A1002" t="s">
        <v>5801</v>
      </c>
      <c r="B1002" t="s">
        <v>74</v>
      </c>
      <c r="C1002">
        <v>11.3</v>
      </c>
    </row>
    <row r="1003" spans="1:3">
      <c r="A1003" t="s">
        <v>1115</v>
      </c>
      <c r="B1003" t="s">
        <v>74</v>
      </c>
      <c r="C1003">
        <v>31.3</v>
      </c>
    </row>
    <row r="1004" spans="1:3">
      <c r="A1004" t="s">
        <v>1116</v>
      </c>
      <c r="B1004" t="s">
        <v>74</v>
      </c>
      <c r="C1004">
        <v>15.8</v>
      </c>
    </row>
    <row r="1005" spans="1:3">
      <c r="A1005" t="s">
        <v>1117</v>
      </c>
      <c r="B1005" t="s">
        <v>74</v>
      </c>
      <c r="C1005">
        <v>18.5</v>
      </c>
    </row>
    <row r="1006" spans="1:3">
      <c r="A1006" t="s">
        <v>1118</v>
      </c>
      <c r="B1006" t="s">
        <v>74</v>
      </c>
      <c r="C1006">
        <v>28.4</v>
      </c>
    </row>
    <row r="1007" spans="1:3">
      <c r="A1007" t="s">
        <v>1119</v>
      </c>
      <c r="B1007" t="s">
        <v>74</v>
      </c>
      <c r="C1007">
        <v>18.3</v>
      </c>
    </row>
    <row r="1008" spans="1:3">
      <c r="A1008" t="s">
        <v>10229</v>
      </c>
      <c r="B1008" t="s">
        <v>74</v>
      </c>
      <c r="C1008">
        <v>9.1999999999999993</v>
      </c>
    </row>
    <row r="1009" spans="1:3">
      <c r="A1009" t="s">
        <v>1120</v>
      </c>
      <c r="B1009" t="s">
        <v>74</v>
      </c>
      <c r="C1009">
        <v>42.2</v>
      </c>
    </row>
    <row r="1010" spans="1:3">
      <c r="A1010" t="s">
        <v>1121</v>
      </c>
      <c r="B1010" t="s">
        <v>74</v>
      </c>
      <c r="C1010">
        <v>22.3</v>
      </c>
    </row>
    <row r="1011" spans="1:3">
      <c r="A1011" t="s">
        <v>1122</v>
      </c>
      <c r="B1011" t="s">
        <v>74</v>
      </c>
      <c r="C1011">
        <v>20</v>
      </c>
    </row>
    <row r="1012" spans="1:3">
      <c r="A1012" t="s">
        <v>1123</v>
      </c>
      <c r="B1012" t="s">
        <v>74</v>
      </c>
      <c r="C1012">
        <v>14.7</v>
      </c>
    </row>
    <row r="1013" spans="1:3">
      <c r="A1013" t="s">
        <v>1124</v>
      </c>
      <c r="B1013" t="s">
        <v>74</v>
      </c>
      <c r="C1013">
        <v>23.7</v>
      </c>
    </row>
    <row r="1014" spans="1:3">
      <c r="A1014" t="s">
        <v>1125</v>
      </c>
      <c r="B1014" t="s">
        <v>74</v>
      </c>
      <c r="C1014">
        <v>14.6</v>
      </c>
    </row>
    <row r="1015" spans="1:3">
      <c r="A1015" t="s">
        <v>1126</v>
      </c>
      <c r="B1015" t="s">
        <v>74</v>
      </c>
      <c r="C1015">
        <v>9.8000000000000007</v>
      </c>
    </row>
    <row r="1016" spans="1:3">
      <c r="A1016" t="s">
        <v>1127</v>
      </c>
      <c r="B1016" t="s">
        <v>74</v>
      </c>
      <c r="C1016">
        <v>11.9</v>
      </c>
    </row>
    <row r="1017" spans="1:3">
      <c r="A1017" t="s">
        <v>1128</v>
      </c>
      <c r="B1017" t="s">
        <v>74</v>
      </c>
      <c r="C1017">
        <v>15.7</v>
      </c>
    </row>
    <row r="1018" spans="1:3">
      <c r="A1018" t="s">
        <v>1129</v>
      </c>
      <c r="B1018" t="s">
        <v>74</v>
      </c>
      <c r="C1018">
        <v>13.9</v>
      </c>
    </row>
    <row r="1019" spans="1:3">
      <c r="A1019" t="s">
        <v>1130</v>
      </c>
      <c r="B1019" t="s">
        <v>74</v>
      </c>
      <c r="C1019">
        <v>17.8</v>
      </c>
    </row>
    <row r="1020" spans="1:3">
      <c r="A1020" t="s">
        <v>1131</v>
      </c>
      <c r="B1020" t="s">
        <v>74</v>
      </c>
      <c r="C1020">
        <v>12.8</v>
      </c>
    </row>
    <row r="1021" spans="1:3">
      <c r="A1021" t="s">
        <v>1132</v>
      </c>
      <c r="B1021" t="s">
        <v>74</v>
      </c>
      <c r="C1021">
        <v>14.7</v>
      </c>
    </row>
    <row r="1022" spans="1:3">
      <c r="A1022" t="s">
        <v>1133</v>
      </c>
      <c r="B1022" t="s">
        <v>74</v>
      </c>
      <c r="C1022">
        <v>25.4</v>
      </c>
    </row>
    <row r="1023" spans="1:3">
      <c r="A1023" t="s">
        <v>1134</v>
      </c>
      <c r="B1023" t="s">
        <v>74</v>
      </c>
      <c r="C1023">
        <v>16.8</v>
      </c>
    </row>
    <row r="1024" spans="1:3">
      <c r="A1024" t="s">
        <v>1135</v>
      </c>
      <c r="B1024" t="s">
        <v>74</v>
      </c>
      <c r="C1024">
        <v>2.8</v>
      </c>
    </row>
    <row r="1025" spans="1:3">
      <c r="A1025" t="s">
        <v>1136</v>
      </c>
      <c r="B1025" t="s">
        <v>74</v>
      </c>
      <c r="C1025">
        <v>27.6</v>
      </c>
    </row>
    <row r="1026" spans="1:3">
      <c r="A1026" t="s">
        <v>1138</v>
      </c>
      <c r="B1026" t="s">
        <v>74</v>
      </c>
      <c r="C1026">
        <v>15.5</v>
      </c>
    </row>
    <row r="1027" spans="1:3">
      <c r="A1027" t="s">
        <v>1139</v>
      </c>
      <c r="B1027" t="s">
        <v>74</v>
      </c>
      <c r="C1027">
        <v>7.3</v>
      </c>
    </row>
    <row r="1028" spans="1:3">
      <c r="A1028" t="s">
        <v>1140</v>
      </c>
      <c r="B1028" t="s">
        <v>74</v>
      </c>
      <c r="C1028">
        <v>22.7</v>
      </c>
    </row>
    <row r="1029" spans="1:3">
      <c r="A1029" t="s">
        <v>1141</v>
      </c>
      <c r="B1029" t="s">
        <v>74</v>
      </c>
      <c r="C1029">
        <v>20.399999999999999</v>
      </c>
    </row>
    <row r="1030" spans="1:3">
      <c r="A1030" t="s">
        <v>1142</v>
      </c>
      <c r="B1030" t="s">
        <v>74</v>
      </c>
      <c r="C1030">
        <v>31.7</v>
      </c>
    </row>
    <row r="1031" spans="1:3">
      <c r="A1031" t="s">
        <v>1143</v>
      </c>
      <c r="B1031" t="s">
        <v>74</v>
      </c>
      <c r="C1031">
        <v>14.3</v>
      </c>
    </row>
    <row r="1032" spans="1:3">
      <c r="A1032" t="s">
        <v>1144</v>
      </c>
      <c r="B1032" t="s">
        <v>74</v>
      </c>
      <c r="C1032">
        <v>18.2</v>
      </c>
    </row>
    <row r="1033" spans="1:3">
      <c r="A1033" t="s">
        <v>1145</v>
      </c>
      <c r="B1033" t="s">
        <v>74</v>
      </c>
      <c r="C1033">
        <v>13.6</v>
      </c>
    </row>
    <row r="1034" spans="1:3">
      <c r="A1034" t="s">
        <v>1146</v>
      </c>
      <c r="B1034" t="s">
        <v>74</v>
      </c>
      <c r="C1034">
        <v>16.399999999999999</v>
      </c>
    </row>
    <row r="1035" spans="1:3">
      <c r="A1035" t="s">
        <v>1147</v>
      </c>
      <c r="B1035" t="s">
        <v>439</v>
      </c>
      <c r="C1035">
        <v>8.5</v>
      </c>
    </row>
    <row r="1036" spans="1:3">
      <c r="A1036" t="s">
        <v>1148</v>
      </c>
      <c r="B1036" t="s">
        <v>74</v>
      </c>
      <c r="C1036">
        <v>19.899999999999999</v>
      </c>
    </row>
    <row r="1037" spans="1:3">
      <c r="A1037" t="s">
        <v>1149</v>
      </c>
      <c r="B1037" t="s">
        <v>1150</v>
      </c>
      <c r="C1037">
        <v>14.9</v>
      </c>
    </row>
    <row r="1038" spans="1:3">
      <c r="A1038" t="s">
        <v>1151</v>
      </c>
      <c r="B1038" t="s">
        <v>74</v>
      </c>
      <c r="C1038">
        <v>26</v>
      </c>
    </row>
    <row r="1039" spans="1:3">
      <c r="A1039" t="s">
        <v>1152</v>
      </c>
      <c r="B1039" t="s">
        <v>439</v>
      </c>
      <c r="C1039">
        <v>13.3</v>
      </c>
    </row>
    <row r="1040" spans="1:3">
      <c r="A1040" t="s">
        <v>1153</v>
      </c>
      <c r="B1040" t="s">
        <v>74</v>
      </c>
      <c r="C1040">
        <v>11</v>
      </c>
    </row>
    <row r="1041" spans="1:3">
      <c r="A1041" t="s">
        <v>1154</v>
      </c>
      <c r="B1041" t="s">
        <v>74</v>
      </c>
      <c r="C1041">
        <v>26.3</v>
      </c>
    </row>
    <row r="1042" spans="1:3">
      <c r="A1042" t="s">
        <v>1155</v>
      </c>
      <c r="B1042" t="s">
        <v>74</v>
      </c>
      <c r="C1042">
        <v>14.3</v>
      </c>
    </row>
    <row r="1043" spans="1:3">
      <c r="A1043" t="s">
        <v>1156</v>
      </c>
      <c r="B1043" t="s">
        <v>74</v>
      </c>
      <c r="C1043">
        <v>24.8</v>
      </c>
    </row>
    <row r="1044" spans="1:3">
      <c r="A1044" t="s">
        <v>1157</v>
      </c>
      <c r="B1044" t="s">
        <v>74</v>
      </c>
      <c r="C1044">
        <v>34.200000000000003</v>
      </c>
    </row>
    <row r="1045" spans="1:3">
      <c r="A1045" t="s">
        <v>1158</v>
      </c>
      <c r="B1045" t="s">
        <v>74</v>
      </c>
      <c r="C1045">
        <v>29.3</v>
      </c>
    </row>
    <row r="1046" spans="1:3">
      <c r="A1046" t="s">
        <v>1159</v>
      </c>
      <c r="B1046" t="s">
        <v>74</v>
      </c>
      <c r="C1046">
        <v>8.4</v>
      </c>
    </row>
    <row r="1047" spans="1:3">
      <c r="A1047" t="s">
        <v>1160</v>
      </c>
      <c r="B1047" t="s">
        <v>74</v>
      </c>
      <c r="C1047">
        <v>9.6999999999999993</v>
      </c>
    </row>
    <row r="1048" spans="1:3">
      <c r="A1048" t="s">
        <v>1161</v>
      </c>
      <c r="B1048" t="s">
        <v>74</v>
      </c>
      <c r="C1048">
        <v>22.5</v>
      </c>
    </row>
    <row r="1049" spans="1:3">
      <c r="A1049" t="s">
        <v>1162</v>
      </c>
      <c r="B1049" t="s">
        <v>74</v>
      </c>
      <c r="C1049">
        <v>23.7</v>
      </c>
    </row>
    <row r="1050" spans="1:3">
      <c r="A1050" t="s">
        <v>1163</v>
      </c>
      <c r="B1050" t="s">
        <v>74</v>
      </c>
      <c r="C1050">
        <v>9.1</v>
      </c>
    </row>
    <row r="1051" spans="1:3">
      <c r="A1051" t="s">
        <v>1164</v>
      </c>
      <c r="B1051" t="s">
        <v>74</v>
      </c>
      <c r="C1051">
        <v>23.9</v>
      </c>
    </row>
    <row r="1052" spans="1:3">
      <c r="A1052" t="s">
        <v>1165</v>
      </c>
      <c r="B1052" t="s">
        <v>74</v>
      </c>
      <c r="C1052">
        <v>26.1</v>
      </c>
    </row>
    <row r="1053" spans="1:3">
      <c r="A1053" t="s">
        <v>1166</v>
      </c>
      <c r="B1053" t="s">
        <v>74</v>
      </c>
      <c r="C1053">
        <v>18.399999999999999</v>
      </c>
    </row>
    <row r="1054" spans="1:3">
      <c r="A1054" t="s">
        <v>1167</v>
      </c>
      <c r="B1054" t="s">
        <v>74</v>
      </c>
      <c r="C1054">
        <v>23.6</v>
      </c>
    </row>
    <row r="1055" spans="1:3">
      <c r="A1055" t="s">
        <v>1168</v>
      </c>
      <c r="B1055" t="s">
        <v>74</v>
      </c>
      <c r="C1055">
        <v>21.6</v>
      </c>
    </row>
    <row r="1056" spans="1:3">
      <c r="A1056" t="s">
        <v>1169</v>
      </c>
      <c r="B1056" t="s">
        <v>74</v>
      </c>
      <c r="C1056">
        <v>23.3</v>
      </c>
    </row>
    <row r="1057" spans="1:3">
      <c r="A1057" t="s">
        <v>1170</v>
      </c>
      <c r="B1057" t="s">
        <v>74</v>
      </c>
      <c r="C1057">
        <v>24.3</v>
      </c>
    </row>
    <row r="1058" spans="1:3">
      <c r="A1058" t="s">
        <v>1171</v>
      </c>
      <c r="B1058" t="s">
        <v>74</v>
      </c>
      <c r="C1058">
        <v>15.2</v>
      </c>
    </row>
    <row r="1059" spans="1:3">
      <c r="A1059" t="s">
        <v>1172</v>
      </c>
      <c r="B1059" t="s">
        <v>74</v>
      </c>
      <c r="C1059">
        <v>12.8</v>
      </c>
    </row>
    <row r="1060" spans="1:3">
      <c r="A1060" t="s">
        <v>1173</v>
      </c>
      <c r="B1060" t="s">
        <v>74</v>
      </c>
      <c r="C1060">
        <v>26.5</v>
      </c>
    </row>
    <row r="1061" spans="1:3">
      <c r="A1061" t="s">
        <v>1174</v>
      </c>
      <c r="B1061" t="s">
        <v>74</v>
      </c>
      <c r="C1061">
        <v>14.5</v>
      </c>
    </row>
    <row r="1062" spans="1:3">
      <c r="A1062" t="s">
        <v>1175</v>
      </c>
      <c r="B1062" t="s">
        <v>74</v>
      </c>
      <c r="C1062">
        <v>35.5</v>
      </c>
    </row>
    <row r="1063" spans="1:3">
      <c r="A1063" t="s">
        <v>1176</v>
      </c>
      <c r="B1063" t="s">
        <v>74</v>
      </c>
      <c r="C1063">
        <v>17.600000000000001</v>
      </c>
    </row>
    <row r="1064" spans="1:3">
      <c r="A1064" t="s">
        <v>1177</v>
      </c>
      <c r="B1064" t="s">
        <v>439</v>
      </c>
      <c r="C1064">
        <v>18.5</v>
      </c>
    </row>
    <row r="1065" spans="1:3">
      <c r="A1065" t="s">
        <v>1178</v>
      </c>
      <c r="B1065" t="s">
        <v>74</v>
      </c>
      <c r="C1065">
        <v>18.100000000000001</v>
      </c>
    </row>
    <row r="1066" spans="1:3">
      <c r="A1066" t="s">
        <v>1179</v>
      </c>
      <c r="B1066" t="s">
        <v>74</v>
      </c>
      <c r="C1066">
        <v>27.3</v>
      </c>
    </row>
    <row r="1067" spans="1:3">
      <c r="A1067" t="s">
        <v>1180</v>
      </c>
      <c r="B1067" t="s">
        <v>74</v>
      </c>
      <c r="C1067">
        <v>13.5</v>
      </c>
    </row>
    <row r="1068" spans="1:3">
      <c r="A1068" t="s">
        <v>1181</v>
      </c>
      <c r="B1068" t="s">
        <v>74</v>
      </c>
      <c r="C1068">
        <v>14.7</v>
      </c>
    </row>
    <row r="1069" spans="1:3">
      <c r="A1069" t="s">
        <v>1182</v>
      </c>
      <c r="B1069" t="s">
        <v>74</v>
      </c>
      <c r="C1069">
        <v>13.1</v>
      </c>
    </row>
    <row r="1070" spans="1:3">
      <c r="A1070" t="s">
        <v>1183</v>
      </c>
      <c r="B1070" t="s">
        <v>74</v>
      </c>
      <c r="C1070">
        <v>14.4</v>
      </c>
    </row>
    <row r="1071" spans="1:3">
      <c r="A1071" t="s">
        <v>1184</v>
      </c>
      <c r="B1071" t="s">
        <v>74</v>
      </c>
      <c r="C1071">
        <v>17</v>
      </c>
    </row>
    <row r="1072" spans="1:3">
      <c r="A1072" t="s">
        <v>10231</v>
      </c>
      <c r="B1072" t="s">
        <v>1399</v>
      </c>
      <c r="C1072">
        <v>15.9</v>
      </c>
    </row>
    <row r="1073" spans="1:3">
      <c r="A1073" t="s">
        <v>1186</v>
      </c>
      <c r="B1073" t="s">
        <v>74</v>
      </c>
      <c r="C1073">
        <v>18</v>
      </c>
    </row>
    <row r="1074" spans="1:3">
      <c r="A1074" t="s">
        <v>1187</v>
      </c>
      <c r="B1074" t="s">
        <v>74</v>
      </c>
      <c r="C1074">
        <v>13.1</v>
      </c>
    </row>
    <row r="1075" spans="1:3">
      <c r="A1075" t="s">
        <v>1188</v>
      </c>
      <c r="B1075" t="s">
        <v>74</v>
      </c>
      <c r="C1075">
        <v>12.9</v>
      </c>
    </row>
    <row r="1076" spans="1:3">
      <c r="A1076" t="s">
        <v>1189</v>
      </c>
      <c r="B1076" t="s">
        <v>74</v>
      </c>
      <c r="C1076">
        <v>14.8</v>
      </c>
    </row>
    <row r="1077" spans="1:3">
      <c r="A1077" t="s">
        <v>1190</v>
      </c>
      <c r="B1077" t="s">
        <v>74</v>
      </c>
      <c r="C1077">
        <v>37.1</v>
      </c>
    </row>
    <row r="1078" spans="1:3">
      <c r="A1078" t="s">
        <v>1191</v>
      </c>
      <c r="B1078" t="s">
        <v>74</v>
      </c>
      <c r="C1078">
        <v>21</v>
      </c>
    </row>
    <row r="1079" spans="1:3">
      <c r="A1079" t="s">
        <v>1192</v>
      </c>
      <c r="B1079" t="s">
        <v>74</v>
      </c>
      <c r="C1079">
        <v>9.1</v>
      </c>
    </row>
    <row r="1080" spans="1:3">
      <c r="A1080" t="s">
        <v>1193</v>
      </c>
      <c r="B1080" t="s">
        <v>74</v>
      </c>
      <c r="C1080">
        <v>15.4</v>
      </c>
    </row>
    <row r="1081" spans="1:3">
      <c r="A1081" t="s">
        <v>1194</v>
      </c>
      <c r="B1081" t="s">
        <v>1195</v>
      </c>
      <c r="C1081">
        <v>27.6</v>
      </c>
    </row>
    <row r="1082" spans="1:3">
      <c r="A1082" t="s">
        <v>1196</v>
      </c>
      <c r="B1082" t="s">
        <v>119</v>
      </c>
      <c r="C1082">
        <v>8.9</v>
      </c>
    </row>
    <row r="1083" spans="1:3">
      <c r="A1083" t="s">
        <v>1197</v>
      </c>
      <c r="B1083" t="s">
        <v>74</v>
      </c>
      <c r="C1083">
        <v>9.9</v>
      </c>
    </row>
    <row r="1084" spans="1:3">
      <c r="A1084" t="s">
        <v>1198</v>
      </c>
      <c r="B1084" t="s">
        <v>74</v>
      </c>
      <c r="C1084">
        <v>19.7</v>
      </c>
    </row>
    <row r="1085" spans="1:3">
      <c r="A1085" t="s">
        <v>1199</v>
      </c>
      <c r="B1085" t="s">
        <v>74</v>
      </c>
      <c r="C1085">
        <v>12.9</v>
      </c>
    </row>
    <row r="1086" spans="1:3">
      <c r="A1086" t="s">
        <v>1200</v>
      </c>
      <c r="B1086" t="s">
        <v>74</v>
      </c>
      <c r="C1086">
        <v>21.2</v>
      </c>
    </row>
    <row r="1087" spans="1:3">
      <c r="A1087" t="s">
        <v>1201</v>
      </c>
      <c r="B1087" t="s">
        <v>74</v>
      </c>
      <c r="C1087">
        <v>26.5</v>
      </c>
    </row>
    <row r="1088" spans="1:3">
      <c r="A1088" t="s">
        <v>10194</v>
      </c>
      <c r="B1088" t="s">
        <v>74</v>
      </c>
      <c r="C1088">
        <v>16.5</v>
      </c>
    </row>
    <row r="1089" spans="1:3">
      <c r="A1089" t="s">
        <v>2024</v>
      </c>
      <c r="B1089" t="s">
        <v>74</v>
      </c>
      <c r="C1089">
        <v>23.8</v>
      </c>
    </row>
    <row r="1090" spans="1:3">
      <c r="A1090" t="s">
        <v>1202</v>
      </c>
      <c r="B1090" t="s">
        <v>74</v>
      </c>
      <c r="C1090">
        <v>28.2</v>
      </c>
    </row>
    <row r="1091" spans="1:3">
      <c r="A1091" t="s">
        <v>1203</v>
      </c>
      <c r="B1091" t="s">
        <v>74</v>
      </c>
      <c r="C1091">
        <v>12.9</v>
      </c>
    </row>
    <row r="1092" spans="1:3">
      <c r="A1092" t="s">
        <v>1204</v>
      </c>
      <c r="B1092" t="s">
        <v>74</v>
      </c>
      <c r="C1092">
        <v>22.2</v>
      </c>
    </row>
    <row r="1093" spans="1:3">
      <c r="A1093" t="s">
        <v>1205</v>
      </c>
      <c r="B1093" t="s">
        <v>74</v>
      </c>
      <c r="C1093">
        <v>16.399999999999999</v>
      </c>
    </row>
    <row r="1094" spans="1:3">
      <c r="A1094" t="s">
        <v>1206</v>
      </c>
      <c r="B1094" t="s">
        <v>74</v>
      </c>
      <c r="C1094">
        <v>12.3</v>
      </c>
    </row>
    <row r="1095" spans="1:3">
      <c r="A1095" t="s">
        <v>1207</v>
      </c>
      <c r="B1095" t="s">
        <v>74</v>
      </c>
      <c r="C1095">
        <v>17.8</v>
      </c>
    </row>
    <row r="1096" spans="1:3">
      <c r="A1096" t="s">
        <v>1208</v>
      </c>
      <c r="B1096" t="s">
        <v>74</v>
      </c>
      <c r="C1096">
        <v>30.4</v>
      </c>
    </row>
    <row r="1097" spans="1:3">
      <c r="A1097" t="s">
        <v>2025</v>
      </c>
      <c r="B1097" t="s">
        <v>74</v>
      </c>
      <c r="C1097">
        <v>12.7</v>
      </c>
    </row>
    <row r="1098" spans="1:3">
      <c r="A1098" t="s">
        <v>1209</v>
      </c>
      <c r="B1098" t="s">
        <v>74</v>
      </c>
      <c r="C1098">
        <v>16.3</v>
      </c>
    </row>
    <row r="1099" spans="1:3">
      <c r="A1099" t="s">
        <v>1210</v>
      </c>
      <c r="B1099" t="s">
        <v>74</v>
      </c>
      <c r="C1099">
        <v>20.7</v>
      </c>
    </row>
    <row r="1100" spans="1:3">
      <c r="A1100" t="s">
        <v>1211</v>
      </c>
      <c r="B1100" t="s">
        <v>74</v>
      </c>
      <c r="C1100">
        <v>18.600000000000001</v>
      </c>
    </row>
    <row r="1101" spans="1:3">
      <c r="A1101" t="s">
        <v>1212</v>
      </c>
      <c r="B1101" t="s">
        <v>74</v>
      </c>
      <c r="C1101">
        <v>28.5</v>
      </c>
    </row>
    <row r="1102" spans="1:3">
      <c r="A1102" t="s">
        <v>1213</v>
      </c>
      <c r="B1102" t="s">
        <v>74</v>
      </c>
      <c r="C1102">
        <v>32</v>
      </c>
    </row>
    <row r="1103" spans="1:3">
      <c r="A1103" t="s">
        <v>1214</v>
      </c>
      <c r="B1103" t="s">
        <v>74</v>
      </c>
      <c r="C1103">
        <v>18.5</v>
      </c>
    </row>
    <row r="1104" spans="1:3">
      <c r="A1104" t="s">
        <v>1215</v>
      </c>
      <c r="B1104" t="s">
        <v>74</v>
      </c>
      <c r="C1104">
        <v>16.7</v>
      </c>
    </row>
    <row r="1105" spans="1:3">
      <c r="A1105" t="s">
        <v>1216</v>
      </c>
      <c r="B1105" t="s">
        <v>74</v>
      </c>
      <c r="C1105">
        <v>16.899999999999999</v>
      </c>
    </row>
    <row r="1106" spans="1:3">
      <c r="A1106" t="s">
        <v>1217</v>
      </c>
      <c r="B1106" t="s">
        <v>74</v>
      </c>
      <c r="C1106">
        <v>17.5</v>
      </c>
    </row>
    <row r="1107" spans="1:3">
      <c r="A1107" t="s">
        <v>1219</v>
      </c>
      <c r="B1107" t="s">
        <v>74</v>
      </c>
      <c r="C1107">
        <v>11.6</v>
      </c>
    </row>
    <row r="1108" spans="1:3">
      <c r="A1108" t="s">
        <v>1220</v>
      </c>
      <c r="B1108" t="s">
        <v>74</v>
      </c>
      <c r="C1108">
        <v>11.1</v>
      </c>
    </row>
    <row r="1109" spans="1:3">
      <c r="A1109" t="s">
        <v>1221</v>
      </c>
      <c r="B1109" t="s">
        <v>74</v>
      </c>
      <c r="C1109">
        <v>9</v>
      </c>
    </row>
    <row r="1110" spans="1:3">
      <c r="A1110" t="s">
        <v>1222</v>
      </c>
      <c r="B1110" t="s">
        <v>74</v>
      </c>
      <c r="C1110">
        <v>20.8</v>
      </c>
    </row>
    <row r="1111" spans="1:3">
      <c r="A1111" t="s">
        <v>1223</v>
      </c>
      <c r="B1111" t="s">
        <v>74</v>
      </c>
      <c r="C1111">
        <v>11.3</v>
      </c>
    </row>
    <row r="1112" spans="1:3">
      <c r="A1112" t="s">
        <v>1224</v>
      </c>
      <c r="B1112" t="s">
        <v>74</v>
      </c>
      <c r="C1112">
        <v>27.5</v>
      </c>
    </row>
    <row r="1113" spans="1:3">
      <c r="A1113" t="s">
        <v>1225</v>
      </c>
      <c r="B1113" t="s">
        <v>74</v>
      </c>
      <c r="C1113">
        <v>23.7</v>
      </c>
    </row>
    <row r="1114" spans="1:3">
      <c r="A1114" t="s">
        <v>1226</v>
      </c>
      <c r="B1114" t="s">
        <v>74</v>
      </c>
      <c r="C1114">
        <v>29.1</v>
      </c>
    </row>
    <row r="1115" spans="1:3">
      <c r="A1115" t="s">
        <v>1227</v>
      </c>
      <c r="B1115" t="s">
        <v>74</v>
      </c>
      <c r="C1115">
        <v>8.1</v>
      </c>
    </row>
    <row r="1116" spans="1:3">
      <c r="A1116" t="s">
        <v>1228</v>
      </c>
      <c r="B1116" t="s">
        <v>74</v>
      </c>
      <c r="C1116">
        <v>12.3</v>
      </c>
    </row>
    <row r="1117" spans="1:3">
      <c r="A1117" t="s">
        <v>1229</v>
      </c>
      <c r="B1117" t="s">
        <v>74</v>
      </c>
      <c r="C1117">
        <v>27.4</v>
      </c>
    </row>
    <row r="1118" spans="1:3">
      <c r="A1118" t="s">
        <v>1230</v>
      </c>
      <c r="B1118" t="s">
        <v>74</v>
      </c>
      <c r="C1118">
        <v>8.6999999999999993</v>
      </c>
    </row>
    <row r="1119" spans="1:3">
      <c r="A1119" t="s">
        <v>1231</v>
      </c>
      <c r="B1119" t="s">
        <v>74</v>
      </c>
      <c r="C1119">
        <v>16.3</v>
      </c>
    </row>
    <row r="1120" spans="1:3">
      <c r="A1120" t="s">
        <v>1232</v>
      </c>
      <c r="B1120" t="s">
        <v>74</v>
      </c>
      <c r="C1120">
        <v>14.5</v>
      </c>
    </row>
    <row r="1121" spans="1:3">
      <c r="A1121" t="s">
        <v>1233</v>
      </c>
      <c r="B1121" t="s">
        <v>74</v>
      </c>
      <c r="C1121">
        <v>4.8</v>
      </c>
    </row>
    <row r="1122" spans="1:3">
      <c r="A1122" t="s">
        <v>1234</v>
      </c>
      <c r="B1122" t="s">
        <v>74</v>
      </c>
      <c r="C1122">
        <v>6.9</v>
      </c>
    </row>
    <row r="1123" spans="1:3">
      <c r="A1123" t="s">
        <v>1235</v>
      </c>
      <c r="B1123" t="s">
        <v>74</v>
      </c>
      <c r="C1123">
        <v>21.9</v>
      </c>
    </row>
    <row r="1124" spans="1:3">
      <c r="A1124" t="s">
        <v>1236</v>
      </c>
      <c r="B1124" t="s">
        <v>74</v>
      </c>
      <c r="C1124">
        <v>13.5</v>
      </c>
    </row>
    <row r="1125" spans="1:3">
      <c r="A1125" t="s">
        <v>1237</v>
      </c>
      <c r="B1125" t="s">
        <v>74</v>
      </c>
      <c r="C1125">
        <v>14.4</v>
      </c>
    </row>
    <row r="1126" spans="1:3">
      <c r="A1126" t="s">
        <v>1238</v>
      </c>
      <c r="B1126" t="s">
        <v>74</v>
      </c>
      <c r="C1126">
        <v>34.299999999999997</v>
      </c>
    </row>
    <row r="1127" spans="1:3">
      <c r="A1127" t="s">
        <v>1239</v>
      </c>
      <c r="B1127" t="s">
        <v>74</v>
      </c>
      <c r="C1127">
        <v>16.2</v>
      </c>
    </row>
    <row r="1128" spans="1:3">
      <c r="A1128" t="s">
        <v>1240</v>
      </c>
      <c r="B1128" t="s">
        <v>74</v>
      </c>
      <c r="C1128">
        <v>9.8000000000000007</v>
      </c>
    </row>
    <row r="1129" spans="1:3">
      <c r="A1129" t="s">
        <v>1241</v>
      </c>
      <c r="B1129" t="s">
        <v>74</v>
      </c>
      <c r="C1129">
        <v>27.8</v>
      </c>
    </row>
    <row r="1130" spans="1:3">
      <c r="A1130" t="s">
        <v>1242</v>
      </c>
      <c r="B1130" t="s">
        <v>1243</v>
      </c>
      <c r="C1130">
        <v>13.4</v>
      </c>
    </row>
    <row r="1131" spans="1:3">
      <c r="A1131" t="s">
        <v>1244</v>
      </c>
      <c r="B1131" t="s">
        <v>74</v>
      </c>
      <c r="C1131">
        <v>22.7</v>
      </c>
    </row>
    <row r="1132" spans="1:3">
      <c r="A1132" t="s">
        <v>1245</v>
      </c>
      <c r="B1132" t="s">
        <v>1246</v>
      </c>
      <c r="C1132">
        <v>8.8000000000000007</v>
      </c>
    </row>
    <row r="1133" spans="1:3">
      <c r="A1133" t="s">
        <v>1247</v>
      </c>
      <c r="B1133" t="s">
        <v>74</v>
      </c>
      <c r="C1133">
        <v>9.6</v>
      </c>
    </row>
    <row r="1134" spans="1:3">
      <c r="A1134" t="s">
        <v>1248</v>
      </c>
      <c r="B1134" t="s">
        <v>74</v>
      </c>
      <c r="C1134">
        <v>13.7</v>
      </c>
    </row>
    <row r="1135" spans="1:3">
      <c r="A1135" t="s">
        <v>1249</v>
      </c>
      <c r="B1135" t="s">
        <v>74</v>
      </c>
      <c r="C1135">
        <v>10</v>
      </c>
    </row>
    <row r="1136" spans="1:3">
      <c r="A1136" t="s">
        <v>1251</v>
      </c>
      <c r="B1136" t="s">
        <v>74</v>
      </c>
      <c r="C1136">
        <v>14.1</v>
      </c>
    </row>
    <row r="1137" spans="1:3">
      <c r="A1137" t="s">
        <v>1252</v>
      </c>
      <c r="B1137" t="s">
        <v>74</v>
      </c>
      <c r="C1137">
        <v>9.6</v>
      </c>
    </row>
    <row r="1138" spans="1:3">
      <c r="A1138" t="s">
        <v>1253</v>
      </c>
      <c r="B1138" t="s">
        <v>74</v>
      </c>
      <c r="C1138">
        <v>7.3</v>
      </c>
    </row>
    <row r="1139" spans="1:3">
      <c r="A1139" t="s">
        <v>1254</v>
      </c>
      <c r="B1139" t="s">
        <v>544</v>
      </c>
      <c r="C1139">
        <v>44.3</v>
      </c>
    </row>
    <row r="1140" spans="1:3">
      <c r="A1140" t="s">
        <v>1255</v>
      </c>
      <c r="B1140" t="s">
        <v>74</v>
      </c>
      <c r="C1140">
        <v>13.4</v>
      </c>
    </row>
    <row r="1141" spans="1:3">
      <c r="A1141" t="s">
        <v>1256</v>
      </c>
      <c r="B1141" t="s">
        <v>74</v>
      </c>
      <c r="C1141">
        <v>16.899999999999999</v>
      </c>
    </row>
    <row r="1142" spans="1:3">
      <c r="A1142" t="s">
        <v>1257</v>
      </c>
      <c r="B1142" t="s">
        <v>74</v>
      </c>
      <c r="C1142">
        <v>8.3000000000000007</v>
      </c>
    </row>
    <row r="1143" spans="1:3">
      <c r="A1143" t="s">
        <v>1258</v>
      </c>
      <c r="B1143" t="s">
        <v>74</v>
      </c>
      <c r="C1143">
        <v>22.5</v>
      </c>
    </row>
    <row r="1144" spans="1:3">
      <c r="A1144" t="s">
        <v>1259</v>
      </c>
      <c r="B1144" t="s">
        <v>74</v>
      </c>
      <c r="C1144">
        <v>11.9</v>
      </c>
    </row>
    <row r="1145" spans="1:3">
      <c r="A1145" t="s">
        <v>1260</v>
      </c>
      <c r="B1145" t="s">
        <v>1261</v>
      </c>
      <c r="C1145">
        <v>5.5</v>
      </c>
    </row>
    <row r="1146" spans="1:3">
      <c r="A1146" t="s">
        <v>1262</v>
      </c>
      <c r="B1146" t="s">
        <v>74</v>
      </c>
      <c r="C1146">
        <v>8.3000000000000007</v>
      </c>
    </row>
    <row r="1147" spans="1:3">
      <c r="A1147" t="s">
        <v>1263</v>
      </c>
      <c r="B1147" t="s">
        <v>74</v>
      </c>
      <c r="C1147">
        <v>5.2</v>
      </c>
    </row>
    <row r="1148" spans="1:3">
      <c r="A1148" t="s">
        <v>1264</v>
      </c>
      <c r="B1148" t="s">
        <v>74</v>
      </c>
      <c r="C1148">
        <v>8.6999999999999993</v>
      </c>
    </row>
    <row r="1149" spans="1:3">
      <c r="A1149" t="s">
        <v>1265</v>
      </c>
      <c r="B1149" t="s">
        <v>74</v>
      </c>
      <c r="C1149">
        <v>17.8</v>
      </c>
    </row>
    <row r="1150" spans="1:3">
      <c r="A1150" t="s">
        <v>1266</v>
      </c>
      <c r="B1150" t="s">
        <v>74</v>
      </c>
      <c r="C1150">
        <v>9.3000000000000007</v>
      </c>
    </row>
    <row r="1151" spans="1:3">
      <c r="A1151" t="s">
        <v>6277</v>
      </c>
      <c r="B1151" t="s">
        <v>74</v>
      </c>
      <c r="C1151">
        <v>20.2</v>
      </c>
    </row>
    <row r="1152" spans="1:3">
      <c r="A1152" t="s">
        <v>1267</v>
      </c>
      <c r="B1152" t="s">
        <v>74</v>
      </c>
      <c r="C1152">
        <v>12.9</v>
      </c>
    </row>
    <row r="1153" spans="1:3">
      <c r="A1153" t="s">
        <v>1268</v>
      </c>
      <c r="B1153" t="s">
        <v>74</v>
      </c>
      <c r="C1153">
        <v>23.1</v>
      </c>
    </row>
    <row r="1154" spans="1:3">
      <c r="A1154" t="s">
        <v>1269</v>
      </c>
      <c r="B1154" t="s">
        <v>74</v>
      </c>
      <c r="C1154">
        <v>22</v>
      </c>
    </row>
    <row r="1155" spans="1:3">
      <c r="A1155" t="s">
        <v>1271</v>
      </c>
      <c r="B1155" t="s">
        <v>74</v>
      </c>
      <c r="C1155">
        <v>21.2</v>
      </c>
    </row>
    <row r="1156" spans="1:3">
      <c r="A1156" t="s">
        <v>1272</v>
      </c>
      <c r="B1156" t="s">
        <v>74</v>
      </c>
      <c r="C1156">
        <v>36.9</v>
      </c>
    </row>
    <row r="1157" spans="1:3">
      <c r="A1157" t="s">
        <v>1273</v>
      </c>
      <c r="B1157" t="s">
        <v>74</v>
      </c>
      <c r="C1157">
        <v>15.1</v>
      </c>
    </row>
    <row r="1158" spans="1:3">
      <c r="A1158" t="s">
        <v>1274</v>
      </c>
      <c r="B1158" t="s">
        <v>74</v>
      </c>
      <c r="C1158">
        <v>10.1</v>
      </c>
    </row>
    <row r="1159" spans="1:3">
      <c r="A1159" t="s">
        <v>1275</v>
      </c>
      <c r="B1159" t="s">
        <v>74</v>
      </c>
      <c r="C1159">
        <v>19.8</v>
      </c>
    </row>
    <row r="1160" spans="1:3">
      <c r="A1160" t="s">
        <v>1276</v>
      </c>
      <c r="B1160" t="s">
        <v>74</v>
      </c>
      <c r="C1160">
        <v>13</v>
      </c>
    </row>
    <row r="1161" spans="1:3">
      <c r="A1161" t="s">
        <v>1277</v>
      </c>
      <c r="B1161" t="s">
        <v>74</v>
      </c>
      <c r="C1161">
        <v>14.5</v>
      </c>
    </row>
    <row r="1162" spans="1:3">
      <c r="A1162" t="s">
        <v>1279</v>
      </c>
      <c r="B1162" t="s">
        <v>1280</v>
      </c>
      <c r="C1162">
        <v>13.9</v>
      </c>
    </row>
    <row r="1163" spans="1:3">
      <c r="A1163" t="s">
        <v>1281</v>
      </c>
      <c r="B1163" t="s">
        <v>74</v>
      </c>
      <c r="C1163">
        <v>30.1</v>
      </c>
    </row>
    <row r="1164" spans="1:3">
      <c r="A1164" t="s">
        <v>1282</v>
      </c>
      <c r="B1164" t="s">
        <v>74</v>
      </c>
      <c r="C1164">
        <v>14.2</v>
      </c>
    </row>
    <row r="1165" spans="1:3">
      <c r="A1165" t="s">
        <v>1283</v>
      </c>
      <c r="B1165" t="s">
        <v>74</v>
      </c>
      <c r="C1165">
        <v>19.5</v>
      </c>
    </row>
    <row r="1166" spans="1:3">
      <c r="A1166" t="s">
        <v>1284</v>
      </c>
      <c r="B1166" t="s">
        <v>74</v>
      </c>
      <c r="C1166">
        <v>24.2</v>
      </c>
    </row>
    <row r="1167" spans="1:3">
      <c r="A1167" t="s">
        <v>1285</v>
      </c>
      <c r="B1167" t="s">
        <v>74</v>
      </c>
      <c r="C1167">
        <v>21.3</v>
      </c>
    </row>
    <row r="1168" spans="1:3">
      <c r="A1168" t="s">
        <v>1286</v>
      </c>
      <c r="B1168" t="s">
        <v>74</v>
      </c>
      <c r="C1168">
        <v>20.100000000000001</v>
      </c>
    </row>
    <row r="1169" spans="1:3">
      <c r="A1169" t="s">
        <v>1287</v>
      </c>
      <c r="B1169" t="s">
        <v>329</v>
      </c>
      <c r="C1169">
        <v>6.1</v>
      </c>
    </row>
    <row r="1170" spans="1:3">
      <c r="A1170" t="s">
        <v>1288</v>
      </c>
      <c r="B1170" t="s">
        <v>119</v>
      </c>
      <c r="C1170">
        <v>7.9</v>
      </c>
    </row>
    <row r="1171" spans="1:3">
      <c r="A1171" t="s">
        <v>1289</v>
      </c>
      <c r="B1171" t="s">
        <v>74</v>
      </c>
      <c r="C1171">
        <v>15.5</v>
      </c>
    </row>
    <row r="1172" spans="1:3">
      <c r="A1172" t="s">
        <v>1290</v>
      </c>
      <c r="B1172" t="s">
        <v>74</v>
      </c>
      <c r="C1172">
        <v>22.2</v>
      </c>
    </row>
    <row r="1173" spans="1:3">
      <c r="A1173" t="s">
        <v>1291</v>
      </c>
      <c r="B1173" t="s">
        <v>74</v>
      </c>
      <c r="C1173">
        <v>16.8</v>
      </c>
    </row>
    <row r="1174" spans="1:3">
      <c r="A1174" t="s">
        <v>1292</v>
      </c>
      <c r="B1174" t="s">
        <v>74</v>
      </c>
      <c r="C1174">
        <v>6.6</v>
      </c>
    </row>
    <row r="1175" spans="1:3">
      <c r="A1175" t="s">
        <v>1293</v>
      </c>
      <c r="B1175" t="s">
        <v>74</v>
      </c>
      <c r="C1175">
        <v>18.3</v>
      </c>
    </row>
    <row r="1176" spans="1:3">
      <c r="A1176" t="s">
        <v>9970</v>
      </c>
      <c r="B1176" t="s">
        <v>9971</v>
      </c>
      <c r="C1176">
        <v>21.1</v>
      </c>
    </row>
    <row r="1177" spans="1:3">
      <c r="A1177" t="s">
        <v>1294</v>
      </c>
      <c r="B1177" t="s">
        <v>74</v>
      </c>
      <c r="C1177">
        <v>27.8</v>
      </c>
    </row>
    <row r="1178" spans="1:3">
      <c r="A1178" t="s">
        <v>1296</v>
      </c>
      <c r="B1178" t="s">
        <v>222</v>
      </c>
      <c r="C1178">
        <v>10.8</v>
      </c>
    </row>
    <row r="1179" spans="1:3">
      <c r="A1179" t="s">
        <v>1297</v>
      </c>
      <c r="B1179" t="s">
        <v>222</v>
      </c>
      <c r="C1179">
        <v>9.5</v>
      </c>
    </row>
    <row r="1180" spans="1:3">
      <c r="A1180" t="s">
        <v>1298</v>
      </c>
      <c r="B1180" t="s">
        <v>74</v>
      </c>
      <c r="C1180">
        <v>21.2</v>
      </c>
    </row>
    <row r="1181" spans="1:3">
      <c r="A1181" t="s">
        <v>1299</v>
      </c>
      <c r="B1181" t="s">
        <v>74</v>
      </c>
      <c r="C1181">
        <v>28.5</v>
      </c>
    </row>
    <row r="1182" spans="1:3">
      <c r="A1182" t="s">
        <v>1300</v>
      </c>
      <c r="B1182" t="s">
        <v>74</v>
      </c>
      <c r="C1182">
        <v>20.8</v>
      </c>
    </row>
    <row r="1183" spans="1:3">
      <c r="A1183" t="s">
        <v>1301</v>
      </c>
      <c r="B1183" t="s">
        <v>74</v>
      </c>
      <c r="C1183">
        <v>13.9</v>
      </c>
    </row>
    <row r="1184" spans="1:3">
      <c r="A1184" t="s">
        <v>1302</v>
      </c>
      <c r="B1184" t="s">
        <v>74</v>
      </c>
      <c r="C1184">
        <v>7.1</v>
      </c>
    </row>
    <row r="1185" spans="1:3">
      <c r="A1185" t="s">
        <v>1303</v>
      </c>
      <c r="B1185" t="s">
        <v>74</v>
      </c>
      <c r="C1185">
        <v>7.1</v>
      </c>
    </row>
    <row r="1186" spans="1:3">
      <c r="A1186" t="s">
        <v>1304</v>
      </c>
      <c r="B1186" t="s">
        <v>74</v>
      </c>
      <c r="C1186">
        <v>39.1</v>
      </c>
    </row>
    <row r="1187" spans="1:3">
      <c r="A1187" t="s">
        <v>1305</v>
      </c>
      <c r="B1187" t="s">
        <v>74</v>
      </c>
      <c r="C1187">
        <v>8.9</v>
      </c>
    </row>
    <row r="1188" spans="1:3">
      <c r="A1188" t="s">
        <v>1306</v>
      </c>
      <c r="B1188" t="s">
        <v>74</v>
      </c>
      <c r="C1188">
        <v>16.3</v>
      </c>
    </row>
    <row r="1189" spans="1:3">
      <c r="A1189" t="s">
        <v>1307</v>
      </c>
      <c r="B1189" t="s">
        <v>74</v>
      </c>
      <c r="C1189">
        <v>6.4</v>
      </c>
    </row>
    <row r="1190" spans="1:3">
      <c r="A1190" t="s">
        <v>1308</v>
      </c>
      <c r="B1190" t="s">
        <v>74</v>
      </c>
      <c r="C1190">
        <v>17</v>
      </c>
    </row>
    <row r="1191" spans="1:3">
      <c r="A1191" t="s">
        <v>2027</v>
      </c>
      <c r="B1191" t="s">
        <v>74</v>
      </c>
      <c r="C1191">
        <v>9.6</v>
      </c>
    </row>
    <row r="1192" spans="1:3">
      <c r="A1192" t="s">
        <v>1309</v>
      </c>
      <c r="B1192" t="s">
        <v>74</v>
      </c>
      <c r="C1192">
        <v>20.7</v>
      </c>
    </row>
    <row r="1193" spans="1:3">
      <c r="A1193" t="s">
        <v>1310</v>
      </c>
      <c r="B1193" t="s">
        <v>74</v>
      </c>
      <c r="C1193">
        <v>20.8</v>
      </c>
    </row>
    <row r="1194" spans="1:3">
      <c r="A1194" t="s">
        <v>1311</v>
      </c>
      <c r="B1194" t="s">
        <v>74</v>
      </c>
      <c r="C1194">
        <v>15</v>
      </c>
    </row>
    <row r="1195" spans="1:3">
      <c r="A1195" t="s">
        <v>1312</v>
      </c>
      <c r="B1195" t="s">
        <v>74</v>
      </c>
      <c r="C1195">
        <v>16.8</v>
      </c>
    </row>
    <row r="1196" spans="1:3">
      <c r="A1196" t="s">
        <v>1313</v>
      </c>
      <c r="B1196" t="s">
        <v>74</v>
      </c>
      <c r="C1196">
        <v>25.3</v>
      </c>
    </row>
    <row r="1197" spans="1:3">
      <c r="A1197" t="s">
        <v>1314</v>
      </c>
      <c r="B1197" t="s">
        <v>74</v>
      </c>
      <c r="C1197">
        <v>14.2</v>
      </c>
    </row>
    <row r="1198" spans="1:3">
      <c r="A1198" t="s">
        <v>1315</v>
      </c>
      <c r="B1198" t="s">
        <v>74</v>
      </c>
      <c r="C1198">
        <v>5.2</v>
      </c>
    </row>
    <row r="1199" spans="1:3">
      <c r="A1199" t="s">
        <v>1316</v>
      </c>
      <c r="B1199" t="s">
        <v>74</v>
      </c>
      <c r="C1199">
        <v>14.3</v>
      </c>
    </row>
    <row r="1200" spans="1:3">
      <c r="A1200" t="s">
        <v>1317</v>
      </c>
      <c r="B1200" t="s">
        <v>74</v>
      </c>
      <c r="C1200">
        <v>11.4</v>
      </c>
    </row>
    <row r="1201" spans="1:3">
      <c r="A1201" t="s">
        <v>1318</v>
      </c>
      <c r="B1201" t="s">
        <v>74</v>
      </c>
      <c r="C1201">
        <v>16.899999999999999</v>
      </c>
    </row>
    <row r="1202" spans="1:3">
      <c r="A1202" t="s">
        <v>1319</v>
      </c>
      <c r="B1202" t="s">
        <v>74</v>
      </c>
      <c r="C1202">
        <v>5.5</v>
      </c>
    </row>
    <row r="1203" spans="1:3">
      <c r="A1203" t="s">
        <v>1320</v>
      </c>
      <c r="B1203" t="s">
        <v>154</v>
      </c>
      <c r="C1203">
        <v>0.6</v>
      </c>
    </row>
    <row r="1204" spans="1:3">
      <c r="A1204" t="s">
        <v>1321</v>
      </c>
      <c r="B1204" t="s">
        <v>74</v>
      </c>
      <c r="C1204">
        <v>25.1</v>
      </c>
    </row>
    <row r="1205" spans="1:3">
      <c r="A1205" t="s">
        <v>2028</v>
      </c>
      <c r="B1205" t="s">
        <v>74</v>
      </c>
      <c r="C1205">
        <v>19.600000000000001</v>
      </c>
    </row>
    <row r="1206" spans="1:3">
      <c r="A1206" t="s">
        <v>1322</v>
      </c>
      <c r="B1206" t="s">
        <v>74</v>
      </c>
      <c r="C1206">
        <v>16.600000000000001</v>
      </c>
    </row>
    <row r="1207" spans="1:3">
      <c r="A1207" t="s">
        <v>1323</v>
      </c>
      <c r="B1207" t="s">
        <v>74</v>
      </c>
      <c r="C1207">
        <v>18.7</v>
      </c>
    </row>
    <row r="1208" spans="1:3">
      <c r="A1208" t="s">
        <v>1324</v>
      </c>
      <c r="B1208" t="s">
        <v>74</v>
      </c>
      <c r="C1208">
        <v>19.3</v>
      </c>
    </row>
    <row r="1209" spans="1:3">
      <c r="A1209" t="s">
        <v>1325</v>
      </c>
      <c r="B1209" t="s">
        <v>74</v>
      </c>
      <c r="C1209">
        <v>7.8</v>
      </c>
    </row>
    <row r="1210" spans="1:3">
      <c r="A1210" t="s">
        <v>1326</v>
      </c>
      <c r="B1210" t="s">
        <v>74</v>
      </c>
      <c r="C1210">
        <v>23.8</v>
      </c>
    </row>
    <row r="1211" spans="1:3">
      <c r="A1211" t="s">
        <v>1327</v>
      </c>
      <c r="B1211" t="s">
        <v>74</v>
      </c>
      <c r="C1211">
        <v>19.7</v>
      </c>
    </row>
    <row r="1212" spans="1:3">
      <c r="A1212" t="s">
        <v>1328</v>
      </c>
      <c r="B1212" t="s">
        <v>1329</v>
      </c>
      <c r="C1212">
        <v>18.7</v>
      </c>
    </row>
    <row r="1213" spans="1:3">
      <c r="A1213" t="s">
        <v>1330</v>
      </c>
      <c r="B1213" t="s">
        <v>74</v>
      </c>
      <c r="C1213">
        <v>17</v>
      </c>
    </row>
    <row r="1214" spans="1:3">
      <c r="A1214" t="s">
        <v>1331</v>
      </c>
      <c r="B1214" t="s">
        <v>74</v>
      </c>
      <c r="C1214">
        <v>26.8</v>
      </c>
    </row>
    <row r="1215" spans="1:3">
      <c r="A1215" t="s">
        <v>1332</v>
      </c>
      <c r="B1215" t="s">
        <v>74</v>
      </c>
      <c r="C1215">
        <v>21.1</v>
      </c>
    </row>
    <row r="1216" spans="1:3">
      <c r="A1216" t="s">
        <v>1333</v>
      </c>
      <c r="B1216" t="s">
        <v>74</v>
      </c>
      <c r="C1216">
        <v>25</v>
      </c>
    </row>
    <row r="1217" spans="1:3">
      <c r="A1217" t="s">
        <v>1334</v>
      </c>
      <c r="B1217" t="s">
        <v>74</v>
      </c>
      <c r="C1217">
        <v>11.6</v>
      </c>
    </row>
    <row r="1218" spans="1:3">
      <c r="A1218" t="s">
        <v>10208</v>
      </c>
      <c r="B1218" t="s">
        <v>74</v>
      </c>
      <c r="C1218">
        <v>31</v>
      </c>
    </row>
    <row r="1219" spans="1:3">
      <c r="A1219" t="s">
        <v>1335</v>
      </c>
      <c r="B1219" t="s">
        <v>74</v>
      </c>
      <c r="C1219">
        <v>19.8</v>
      </c>
    </row>
    <row r="1220" spans="1:3">
      <c r="A1220" t="s">
        <v>1336</v>
      </c>
      <c r="B1220" t="s">
        <v>74</v>
      </c>
      <c r="C1220">
        <v>12.6</v>
      </c>
    </row>
    <row r="1221" spans="1:3">
      <c r="A1221" t="s">
        <v>10239</v>
      </c>
      <c r="B1221" t="s">
        <v>74</v>
      </c>
      <c r="C1221">
        <v>18.399999999999999</v>
      </c>
    </row>
    <row r="1222" spans="1:3">
      <c r="A1222" t="s">
        <v>1337</v>
      </c>
      <c r="B1222" t="s">
        <v>74</v>
      </c>
      <c r="C1222">
        <v>22.2</v>
      </c>
    </row>
    <row r="1223" spans="1:3">
      <c r="A1223" t="s">
        <v>1338</v>
      </c>
      <c r="B1223" t="s">
        <v>74</v>
      </c>
      <c r="C1223">
        <v>12.5</v>
      </c>
    </row>
    <row r="1224" spans="1:3">
      <c r="A1224" t="s">
        <v>1339</v>
      </c>
      <c r="B1224" t="s">
        <v>74</v>
      </c>
      <c r="C1224">
        <v>6.4</v>
      </c>
    </row>
    <row r="1225" spans="1:3">
      <c r="A1225" t="s">
        <v>1340</v>
      </c>
      <c r="B1225" t="s">
        <v>74</v>
      </c>
      <c r="C1225">
        <v>21.2</v>
      </c>
    </row>
    <row r="1226" spans="1:3">
      <c r="A1226" t="s">
        <v>1341</v>
      </c>
      <c r="B1226" t="s">
        <v>74</v>
      </c>
      <c r="C1226">
        <v>22.5</v>
      </c>
    </row>
    <row r="1227" spans="1:3">
      <c r="A1227" t="s">
        <v>1342</v>
      </c>
      <c r="B1227" t="s">
        <v>74</v>
      </c>
      <c r="C1227">
        <v>25.2</v>
      </c>
    </row>
    <row r="1228" spans="1:3">
      <c r="A1228" t="s">
        <v>1343</v>
      </c>
      <c r="B1228" t="s">
        <v>636</v>
      </c>
      <c r="C1228">
        <v>15.9</v>
      </c>
    </row>
    <row r="1229" spans="1:3">
      <c r="A1229" t="s">
        <v>1344</v>
      </c>
      <c r="B1229" t="s">
        <v>74</v>
      </c>
      <c r="C1229">
        <v>11.6</v>
      </c>
    </row>
    <row r="1230" spans="1:3">
      <c r="A1230" t="s">
        <v>1345</v>
      </c>
      <c r="B1230" t="s">
        <v>350</v>
      </c>
      <c r="C1230">
        <v>12.6</v>
      </c>
    </row>
    <row r="1231" spans="1:3">
      <c r="A1231" t="s">
        <v>1346</v>
      </c>
      <c r="B1231" t="s">
        <v>74</v>
      </c>
      <c r="C1231">
        <v>19.2</v>
      </c>
    </row>
    <row r="1232" spans="1:3">
      <c r="A1232" t="s">
        <v>1347</v>
      </c>
      <c r="B1232" t="s">
        <v>1348</v>
      </c>
      <c r="C1232">
        <v>11.2</v>
      </c>
    </row>
    <row r="1233" spans="1:3">
      <c r="A1233" t="s">
        <v>1349</v>
      </c>
      <c r="B1233" t="s">
        <v>439</v>
      </c>
      <c r="C1233">
        <v>14</v>
      </c>
    </row>
    <row r="1234" spans="1:3">
      <c r="A1234" t="s">
        <v>1350</v>
      </c>
      <c r="B1234" t="s">
        <v>74</v>
      </c>
      <c r="C1234">
        <v>15.6</v>
      </c>
    </row>
    <row r="1235" spans="1:3">
      <c r="A1235" t="s">
        <v>1351</v>
      </c>
      <c r="B1235" t="s">
        <v>74</v>
      </c>
      <c r="C1235">
        <v>31.8</v>
      </c>
    </row>
    <row r="1236" spans="1:3">
      <c r="A1236" t="s">
        <v>1352</v>
      </c>
      <c r="B1236" t="s">
        <v>74</v>
      </c>
      <c r="C1236">
        <v>5.4</v>
      </c>
    </row>
    <row r="1237" spans="1:3">
      <c r="A1237" t="s">
        <v>1353</v>
      </c>
      <c r="B1237" t="s">
        <v>74</v>
      </c>
      <c r="C1237">
        <v>6.5</v>
      </c>
    </row>
    <row r="1238" spans="1:3">
      <c r="A1238" t="s">
        <v>1354</v>
      </c>
      <c r="B1238" t="s">
        <v>9975</v>
      </c>
      <c r="C1238">
        <v>6.4</v>
      </c>
    </row>
    <row r="1239" spans="1:3">
      <c r="A1239" t="s">
        <v>1355</v>
      </c>
      <c r="B1239" t="s">
        <v>952</v>
      </c>
      <c r="C1239">
        <v>18.2</v>
      </c>
    </row>
    <row r="1240" spans="1:3">
      <c r="A1240" t="s">
        <v>1356</v>
      </c>
      <c r="B1240" t="s">
        <v>1357</v>
      </c>
      <c r="C1240">
        <v>10.3</v>
      </c>
    </row>
    <row r="1241" spans="1:3">
      <c r="A1241" t="s">
        <v>1358</v>
      </c>
      <c r="B1241" t="s">
        <v>74</v>
      </c>
      <c r="C1241">
        <v>12.7</v>
      </c>
    </row>
    <row r="1242" spans="1:3">
      <c r="A1242" t="s">
        <v>1359</v>
      </c>
      <c r="B1242" t="s">
        <v>952</v>
      </c>
      <c r="C1242">
        <v>3.8</v>
      </c>
    </row>
    <row r="1243" spans="1:3">
      <c r="A1243" t="s">
        <v>1360</v>
      </c>
      <c r="B1243" t="s">
        <v>74</v>
      </c>
      <c r="C1243">
        <v>26</v>
      </c>
    </row>
    <row r="1244" spans="1:3">
      <c r="A1244" t="s">
        <v>1361</v>
      </c>
      <c r="B1244" t="s">
        <v>74</v>
      </c>
      <c r="C1244">
        <v>32.299999999999997</v>
      </c>
    </row>
    <row r="1245" spans="1:3">
      <c r="A1245" t="s">
        <v>1362</v>
      </c>
      <c r="B1245" t="s">
        <v>74</v>
      </c>
      <c r="C1245">
        <v>23.5</v>
      </c>
    </row>
    <row r="1246" spans="1:3">
      <c r="A1246" t="s">
        <v>1363</v>
      </c>
      <c r="B1246" t="s">
        <v>74</v>
      </c>
      <c r="C1246">
        <v>9.1999999999999993</v>
      </c>
    </row>
    <row r="1247" spans="1:3">
      <c r="A1247" t="s">
        <v>1364</v>
      </c>
      <c r="B1247" t="s">
        <v>74</v>
      </c>
      <c r="C1247">
        <v>26.5</v>
      </c>
    </row>
    <row r="1248" spans="1:3">
      <c r="A1248" t="s">
        <v>1365</v>
      </c>
      <c r="B1248" t="s">
        <v>74</v>
      </c>
      <c r="C1248">
        <v>19.3</v>
      </c>
    </row>
    <row r="1249" spans="1:3">
      <c r="A1249" t="s">
        <v>1366</v>
      </c>
      <c r="B1249" t="s">
        <v>74</v>
      </c>
      <c r="C1249">
        <v>18</v>
      </c>
    </row>
    <row r="1250" spans="1:3">
      <c r="A1250" t="s">
        <v>1367</v>
      </c>
      <c r="B1250" t="s">
        <v>74</v>
      </c>
      <c r="C1250">
        <v>17.399999999999999</v>
      </c>
    </row>
    <row r="1251" spans="1:3">
      <c r="A1251" t="s">
        <v>1368</v>
      </c>
      <c r="B1251" t="s">
        <v>74</v>
      </c>
      <c r="C1251">
        <v>20.8</v>
      </c>
    </row>
    <row r="1252" spans="1:3">
      <c r="A1252" t="s">
        <v>1369</v>
      </c>
      <c r="B1252" t="s">
        <v>74</v>
      </c>
      <c r="C1252">
        <v>41.8</v>
      </c>
    </row>
    <row r="1253" spans="1:3">
      <c r="A1253" t="s">
        <v>1370</v>
      </c>
      <c r="B1253" t="s">
        <v>74</v>
      </c>
      <c r="C1253">
        <v>24.2</v>
      </c>
    </row>
    <row r="1254" spans="1:3">
      <c r="A1254" t="s">
        <v>1371</v>
      </c>
      <c r="B1254" t="s">
        <v>74</v>
      </c>
      <c r="C1254">
        <v>6.5</v>
      </c>
    </row>
    <row r="1255" spans="1:3">
      <c r="A1255" t="s">
        <v>1372</v>
      </c>
      <c r="B1255" t="s">
        <v>81</v>
      </c>
      <c r="C1255">
        <v>18.3</v>
      </c>
    </row>
    <row r="1256" spans="1:3">
      <c r="A1256" t="s">
        <v>1373</v>
      </c>
      <c r="B1256" t="s">
        <v>74</v>
      </c>
      <c r="C1256">
        <v>28.4</v>
      </c>
    </row>
    <row r="1257" spans="1:3">
      <c r="A1257" t="s">
        <v>1374</v>
      </c>
      <c r="B1257" t="s">
        <v>74</v>
      </c>
      <c r="C1257">
        <v>16.7</v>
      </c>
    </row>
    <row r="1258" spans="1:3">
      <c r="A1258" t="s">
        <v>1375</v>
      </c>
      <c r="B1258" t="s">
        <v>74</v>
      </c>
      <c r="C1258">
        <v>8.8000000000000007</v>
      </c>
    </row>
    <row r="1259" spans="1:3">
      <c r="A1259" t="s">
        <v>1376</v>
      </c>
      <c r="B1259" t="s">
        <v>753</v>
      </c>
      <c r="C1259">
        <v>14.1</v>
      </c>
    </row>
    <row r="1260" spans="1:3">
      <c r="A1260" t="s">
        <v>1377</v>
      </c>
      <c r="B1260" t="s">
        <v>74</v>
      </c>
      <c r="C1260">
        <v>19.7</v>
      </c>
    </row>
    <row r="1261" spans="1:3">
      <c r="A1261" t="s">
        <v>1378</v>
      </c>
      <c r="B1261" t="s">
        <v>74</v>
      </c>
      <c r="C1261">
        <v>14</v>
      </c>
    </row>
    <row r="1262" spans="1:3">
      <c r="A1262" t="s">
        <v>1379</v>
      </c>
      <c r="B1262" t="s">
        <v>74</v>
      </c>
      <c r="C1262">
        <v>18.100000000000001</v>
      </c>
    </row>
    <row r="1263" spans="1:3">
      <c r="A1263" t="s">
        <v>1380</v>
      </c>
      <c r="B1263" t="s">
        <v>74</v>
      </c>
      <c r="C1263">
        <v>21.3</v>
      </c>
    </row>
    <row r="1264" spans="1:3">
      <c r="A1264" t="s">
        <v>1381</v>
      </c>
      <c r="B1264" t="s">
        <v>74</v>
      </c>
      <c r="C1264">
        <v>29</v>
      </c>
    </row>
    <row r="1265" spans="1:3">
      <c r="A1265" t="s">
        <v>1382</v>
      </c>
      <c r="B1265" t="s">
        <v>74</v>
      </c>
      <c r="C1265">
        <v>21.1</v>
      </c>
    </row>
    <row r="1266" spans="1:3">
      <c r="A1266" t="s">
        <v>1383</v>
      </c>
      <c r="B1266" t="s">
        <v>74</v>
      </c>
      <c r="C1266">
        <v>6.9</v>
      </c>
    </row>
    <row r="1267" spans="1:3">
      <c r="A1267" t="s">
        <v>1384</v>
      </c>
      <c r="B1267" t="s">
        <v>74</v>
      </c>
      <c r="C1267">
        <v>28.9</v>
      </c>
    </row>
    <row r="1268" spans="1:3">
      <c r="A1268" t="s">
        <v>1385</v>
      </c>
      <c r="B1268" t="s">
        <v>1386</v>
      </c>
      <c r="C1268">
        <v>6.5</v>
      </c>
    </row>
    <row r="1269" spans="1:3">
      <c r="A1269" t="s">
        <v>1387</v>
      </c>
      <c r="B1269" t="s">
        <v>74</v>
      </c>
      <c r="C1269">
        <v>5.0999999999999996</v>
      </c>
    </row>
    <row r="1270" spans="1:3">
      <c r="A1270" t="s">
        <v>1388</v>
      </c>
      <c r="B1270" t="s">
        <v>74</v>
      </c>
      <c r="C1270">
        <v>20</v>
      </c>
    </row>
    <row r="1271" spans="1:3">
      <c r="A1271" t="s">
        <v>1389</v>
      </c>
      <c r="B1271" t="s">
        <v>74</v>
      </c>
      <c r="C1271">
        <v>26.4</v>
      </c>
    </row>
    <row r="1272" spans="1:3">
      <c r="A1272" t="s">
        <v>1390</v>
      </c>
      <c r="B1272" t="s">
        <v>74</v>
      </c>
      <c r="C1272">
        <v>9.8000000000000007</v>
      </c>
    </row>
    <row r="1273" spans="1:3">
      <c r="A1273" t="s">
        <v>1391</v>
      </c>
      <c r="B1273" t="s">
        <v>74</v>
      </c>
      <c r="C1273">
        <v>16.3</v>
      </c>
    </row>
    <row r="1274" spans="1:3">
      <c r="A1274" t="s">
        <v>1392</v>
      </c>
      <c r="B1274" t="s">
        <v>74</v>
      </c>
      <c r="C1274">
        <v>31.8</v>
      </c>
    </row>
    <row r="1275" spans="1:3">
      <c r="A1275" t="s">
        <v>1393</v>
      </c>
      <c r="B1275" t="s">
        <v>544</v>
      </c>
      <c r="C1275">
        <v>10.3</v>
      </c>
    </row>
    <row r="1276" spans="1:3">
      <c r="A1276" t="s">
        <v>1394</v>
      </c>
      <c r="B1276" t="s">
        <v>74</v>
      </c>
      <c r="C1276">
        <v>15.4</v>
      </c>
    </row>
    <row r="1277" spans="1:3">
      <c r="A1277" t="s">
        <v>1395</v>
      </c>
      <c r="B1277" t="s">
        <v>74</v>
      </c>
      <c r="C1277">
        <v>14</v>
      </c>
    </row>
    <row r="1278" spans="1:3">
      <c r="A1278" t="s">
        <v>1396</v>
      </c>
      <c r="B1278" t="s">
        <v>74</v>
      </c>
      <c r="C1278">
        <v>14.9</v>
      </c>
    </row>
    <row r="1279" spans="1:3">
      <c r="A1279" t="s">
        <v>1397</v>
      </c>
      <c r="B1279" t="s">
        <v>74</v>
      </c>
      <c r="C1279">
        <v>15.9</v>
      </c>
    </row>
    <row r="1280" spans="1:3">
      <c r="A1280" t="s">
        <v>1398</v>
      </c>
      <c r="B1280" t="s">
        <v>1399</v>
      </c>
      <c r="C1280">
        <v>26.9</v>
      </c>
    </row>
    <row r="1281" spans="1:3">
      <c r="A1281" t="s">
        <v>1400</v>
      </c>
      <c r="B1281" t="s">
        <v>74</v>
      </c>
      <c r="C1281">
        <v>7.8</v>
      </c>
    </row>
    <row r="1282" spans="1:3">
      <c r="A1282" t="s">
        <v>1401</v>
      </c>
      <c r="B1282" t="s">
        <v>74</v>
      </c>
      <c r="C1282">
        <v>10.9</v>
      </c>
    </row>
    <row r="1283" spans="1:3">
      <c r="A1283" t="s">
        <v>1402</v>
      </c>
      <c r="B1283" t="s">
        <v>74</v>
      </c>
      <c r="C1283">
        <v>6.7</v>
      </c>
    </row>
    <row r="1284" spans="1:3">
      <c r="A1284" t="s">
        <v>1403</v>
      </c>
      <c r="B1284" t="s">
        <v>74</v>
      </c>
      <c r="C1284">
        <v>18.100000000000001</v>
      </c>
    </row>
    <row r="1285" spans="1:3">
      <c r="A1285" t="s">
        <v>1404</v>
      </c>
      <c r="B1285" t="s">
        <v>74</v>
      </c>
      <c r="C1285">
        <v>12.1</v>
      </c>
    </row>
    <row r="1286" spans="1:3">
      <c r="A1286" t="s">
        <v>1405</v>
      </c>
      <c r="B1286" t="s">
        <v>74</v>
      </c>
      <c r="C1286">
        <v>17.5</v>
      </c>
    </row>
    <row r="1287" spans="1:3">
      <c r="A1287" t="s">
        <v>1406</v>
      </c>
      <c r="B1287" t="s">
        <v>74</v>
      </c>
      <c r="C1287">
        <v>25.9</v>
      </c>
    </row>
    <row r="1288" spans="1:3">
      <c r="A1288" t="s">
        <v>1407</v>
      </c>
      <c r="B1288" t="s">
        <v>9975</v>
      </c>
      <c r="C1288">
        <v>6.8</v>
      </c>
    </row>
    <row r="1289" spans="1:3">
      <c r="A1289" t="s">
        <v>7391</v>
      </c>
      <c r="B1289" t="s">
        <v>74</v>
      </c>
      <c r="C1289">
        <v>18.600000000000001</v>
      </c>
    </row>
    <row r="1290" spans="1:3">
      <c r="A1290" t="s">
        <v>1408</v>
      </c>
      <c r="B1290" t="s">
        <v>74</v>
      </c>
      <c r="C1290">
        <v>20.8</v>
      </c>
    </row>
    <row r="1291" spans="1:3">
      <c r="A1291" t="s">
        <v>1409</v>
      </c>
      <c r="B1291" t="s">
        <v>74</v>
      </c>
      <c r="C1291">
        <v>32</v>
      </c>
    </row>
    <row r="1292" spans="1:3">
      <c r="A1292" t="s">
        <v>1410</v>
      </c>
      <c r="B1292" t="s">
        <v>74</v>
      </c>
      <c r="C1292">
        <v>22.6</v>
      </c>
    </row>
    <row r="1293" spans="1:3">
      <c r="A1293" t="s">
        <v>1411</v>
      </c>
      <c r="B1293" t="s">
        <v>74</v>
      </c>
      <c r="C1293">
        <v>37</v>
      </c>
    </row>
    <row r="1294" spans="1:3">
      <c r="A1294" t="s">
        <v>1412</v>
      </c>
      <c r="B1294" t="s">
        <v>74</v>
      </c>
      <c r="C1294">
        <v>21.1</v>
      </c>
    </row>
    <row r="1295" spans="1:3">
      <c r="A1295" t="s">
        <v>1413</v>
      </c>
      <c r="B1295" t="s">
        <v>74</v>
      </c>
      <c r="C1295">
        <v>24.7</v>
      </c>
    </row>
    <row r="1296" spans="1:3">
      <c r="A1296" t="s">
        <v>1414</v>
      </c>
      <c r="B1296" t="s">
        <v>350</v>
      </c>
      <c r="C1296">
        <v>3.9</v>
      </c>
    </row>
    <row r="1297" spans="1:3">
      <c r="A1297" t="s">
        <v>1415</v>
      </c>
      <c r="B1297" t="s">
        <v>74</v>
      </c>
      <c r="C1297">
        <v>11.6</v>
      </c>
    </row>
    <row r="1298" spans="1:3">
      <c r="A1298" t="s">
        <v>1416</v>
      </c>
      <c r="B1298" t="s">
        <v>74</v>
      </c>
      <c r="C1298">
        <v>45.6</v>
      </c>
    </row>
    <row r="1299" spans="1:3">
      <c r="A1299" t="s">
        <v>1417</v>
      </c>
      <c r="B1299" t="s">
        <v>74</v>
      </c>
      <c r="C1299">
        <v>14.3</v>
      </c>
    </row>
    <row r="1300" spans="1:3">
      <c r="A1300" t="s">
        <v>1418</v>
      </c>
      <c r="B1300" t="s">
        <v>74</v>
      </c>
      <c r="C1300">
        <v>38.700000000000003</v>
      </c>
    </row>
    <row r="1301" spans="1:3">
      <c r="A1301" t="s">
        <v>1419</v>
      </c>
      <c r="B1301" t="s">
        <v>74</v>
      </c>
      <c r="C1301">
        <v>18.2</v>
      </c>
    </row>
    <row r="1302" spans="1:3">
      <c r="A1302" t="s">
        <v>1420</v>
      </c>
      <c r="B1302" t="s">
        <v>74</v>
      </c>
      <c r="C1302">
        <v>54</v>
      </c>
    </row>
    <row r="1303" spans="1:3">
      <c r="A1303" t="s">
        <v>1421</v>
      </c>
      <c r="B1303" t="s">
        <v>439</v>
      </c>
      <c r="C1303">
        <v>15.6</v>
      </c>
    </row>
    <row r="1304" spans="1:3">
      <c r="A1304" t="s">
        <v>1422</v>
      </c>
      <c r="B1304" t="s">
        <v>74</v>
      </c>
      <c r="C1304">
        <v>7.9</v>
      </c>
    </row>
    <row r="1305" spans="1:3">
      <c r="A1305" t="s">
        <v>10212</v>
      </c>
      <c r="B1305" t="s">
        <v>74</v>
      </c>
      <c r="C1305">
        <v>22.5</v>
      </c>
    </row>
    <row r="1306" spans="1:3">
      <c r="A1306" t="s">
        <v>1423</v>
      </c>
      <c r="B1306" t="s">
        <v>74</v>
      </c>
      <c r="C1306">
        <v>23.7</v>
      </c>
    </row>
    <row r="1307" spans="1:3">
      <c r="A1307" t="s">
        <v>1424</v>
      </c>
      <c r="B1307" t="s">
        <v>101</v>
      </c>
      <c r="C1307">
        <v>20</v>
      </c>
    </row>
    <row r="1308" spans="1:3">
      <c r="A1308" t="s">
        <v>1425</v>
      </c>
      <c r="B1308" t="s">
        <v>74</v>
      </c>
      <c r="C1308">
        <v>13.8</v>
      </c>
    </row>
    <row r="1309" spans="1:3">
      <c r="A1309" t="s">
        <v>1426</v>
      </c>
      <c r="B1309" t="s">
        <v>74</v>
      </c>
      <c r="C1309">
        <v>20.8</v>
      </c>
    </row>
    <row r="1310" spans="1:3">
      <c r="A1310" t="s">
        <v>1427</v>
      </c>
      <c r="B1310" t="s">
        <v>74</v>
      </c>
      <c r="C1310">
        <v>12.6</v>
      </c>
    </row>
    <row r="1311" spans="1:3">
      <c r="A1311" t="s">
        <v>1428</v>
      </c>
      <c r="B1311" t="s">
        <v>74</v>
      </c>
      <c r="C1311">
        <v>19.3</v>
      </c>
    </row>
    <row r="1312" spans="1:3">
      <c r="A1312" t="s">
        <v>1429</v>
      </c>
      <c r="B1312" t="s">
        <v>74</v>
      </c>
      <c r="C1312">
        <v>16.600000000000001</v>
      </c>
    </row>
    <row r="1313" spans="1:3">
      <c r="A1313" t="s">
        <v>1430</v>
      </c>
      <c r="B1313" t="s">
        <v>74</v>
      </c>
      <c r="C1313">
        <v>7.2</v>
      </c>
    </row>
    <row r="1314" spans="1:3">
      <c r="A1314" t="s">
        <v>1431</v>
      </c>
      <c r="B1314" t="s">
        <v>74</v>
      </c>
      <c r="C1314">
        <v>12.7</v>
      </c>
    </row>
    <row r="1315" spans="1:3">
      <c r="A1315" t="s">
        <v>1432</v>
      </c>
      <c r="B1315" t="s">
        <v>74</v>
      </c>
      <c r="C1315">
        <v>35.4</v>
      </c>
    </row>
    <row r="1316" spans="1:3">
      <c r="A1316" t="s">
        <v>1433</v>
      </c>
      <c r="B1316" t="s">
        <v>74</v>
      </c>
      <c r="C1316">
        <v>22</v>
      </c>
    </row>
    <row r="1317" spans="1:3">
      <c r="A1317" t="s">
        <v>1434</v>
      </c>
      <c r="B1317" t="s">
        <v>74</v>
      </c>
      <c r="C1317">
        <v>19.7</v>
      </c>
    </row>
    <row r="1318" spans="1:3">
      <c r="A1318" t="s">
        <v>1435</v>
      </c>
      <c r="B1318" t="s">
        <v>436</v>
      </c>
      <c r="C1318">
        <v>15.2</v>
      </c>
    </row>
    <row r="1319" spans="1:3">
      <c r="A1319" t="s">
        <v>2029</v>
      </c>
      <c r="B1319" t="s">
        <v>1357</v>
      </c>
      <c r="C1319">
        <v>5</v>
      </c>
    </row>
    <row r="1320" spans="1:3">
      <c r="A1320" t="s">
        <v>1436</v>
      </c>
      <c r="B1320" t="s">
        <v>74</v>
      </c>
      <c r="C1320">
        <v>18.8</v>
      </c>
    </row>
    <row r="1321" spans="1:3">
      <c r="A1321" t="s">
        <v>1437</v>
      </c>
      <c r="B1321" t="s">
        <v>74</v>
      </c>
      <c r="C1321">
        <v>6.9</v>
      </c>
    </row>
    <row r="1322" spans="1:3">
      <c r="A1322" t="s">
        <v>1438</v>
      </c>
      <c r="B1322" t="s">
        <v>74</v>
      </c>
      <c r="C1322">
        <v>16</v>
      </c>
    </row>
    <row r="1323" spans="1:3">
      <c r="A1323" t="s">
        <v>1439</v>
      </c>
      <c r="B1323" t="s">
        <v>74</v>
      </c>
      <c r="C1323">
        <v>24.2</v>
      </c>
    </row>
    <row r="1324" spans="1:3">
      <c r="A1324" t="s">
        <v>1440</v>
      </c>
      <c r="B1324" t="s">
        <v>1441</v>
      </c>
      <c r="C1324">
        <v>16.3</v>
      </c>
    </row>
    <row r="1325" spans="1:3">
      <c r="A1325" t="s">
        <v>1442</v>
      </c>
      <c r="B1325" t="s">
        <v>74</v>
      </c>
      <c r="C1325">
        <v>21.9</v>
      </c>
    </row>
    <row r="1326" spans="1:3">
      <c r="A1326" t="s">
        <v>1443</v>
      </c>
      <c r="B1326" t="s">
        <v>74</v>
      </c>
      <c r="C1326">
        <v>16.5</v>
      </c>
    </row>
    <row r="1327" spans="1:3">
      <c r="A1327" t="s">
        <v>1444</v>
      </c>
      <c r="B1327" t="s">
        <v>74</v>
      </c>
      <c r="C1327">
        <v>34.9</v>
      </c>
    </row>
    <row r="1328" spans="1:3">
      <c r="A1328" t="s">
        <v>1445</v>
      </c>
      <c r="B1328" t="s">
        <v>74</v>
      </c>
      <c r="C1328">
        <v>17.7</v>
      </c>
    </row>
    <row r="1329" spans="1:3">
      <c r="A1329" t="s">
        <v>1446</v>
      </c>
      <c r="B1329" t="s">
        <v>852</v>
      </c>
      <c r="C1329">
        <v>10.3</v>
      </c>
    </row>
    <row r="1330" spans="1:3">
      <c r="A1330" t="s">
        <v>1447</v>
      </c>
      <c r="B1330" t="s">
        <v>74</v>
      </c>
      <c r="C1330">
        <v>8.8000000000000007</v>
      </c>
    </row>
    <row r="1331" spans="1:3">
      <c r="A1331" t="s">
        <v>1448</v>
      </c>
      <c r="B1331" t="s">
        <v>640</v>
      </c>
      <c r="C1331">
        <v>7.2</v>
      </c>
    </row>
    <row r="1332" spans="1:3">
      <c r="A1332" t="s">
        <v>1449</v>
      </c>
      <c r="B1332" t="s">
        <v>74</v>
      </c>
      <c r="C1332">
        <v>24.8</v>
      </c>
    </row>
    <row r="1333" spans="1:3">
      <c r="A1333" t="s">
        <v>1450</v>
      </c>
      <c r="B1333" t="s">
        <v>74</v>
      </c>
      <c r="C1333">
        <v>14.8</v>
      </c>
    </row>
    <row r="1334" spans="1:3">
      <c r="A1334" t="s">
        <v>1451</v>
      </c>
      <c r="B1334" t="s">
        <v>74</v>
      </c>
      <c r="C1334">
        <v>6.5</v>
      </c>
    </row>
    <row r="1335" spans="1:3">
      <c r="A1335" t="s">
        <v>1453</v>
      </c>
      <c r="B1335" t="s">
        <v>74</v>
      </c>
      <c r="C1335">
        <v>20.5</v>
      </c>
    </row>
    <row r="1336" spans="1:3">
      <c r="A1336" t="s">
        <v>1454</v>
      </c>
      <c r="B1336" t="s">
        <v>74</v>
      </c>
      <c r="C1336">
        <v>21.3</v>
      </c>
    </row>
    <row r="1337" spans="1:3">
      <c r="A1337" t="s">
        <v>1455</v>
      </c>
      <c r="B1337" t="s">
        <v>74</v>
      </c>
      <c r="C1337">
        <v>10.6</v>
      </c>
    </row>
    <row r="1338" spans="1:3">
      <c r="A1338" t="s">
        <v>1456</v>
      </c>
      <c r="B1338" t="s">
        <v>74</v>
      </c>
      <c r="C1338">
        <v>21.7</v>
      </c>
    </row>
    <row r="1339" spans="1:3">
      <c r="A1339" t="s">
        <v>1457</v>
      </c>
      <c r="B1339" t="s">
        <v>74</v>
      </c>
      <c r="C1339">
        <v>13.7</v>
      </c>
    </row>
    <row r="1340" spans="1:3">
      <c r="A1340" t="s">
        <v>1458</v>
      </c>
      <c r="B1340" t="s">
        <v>74</v>
      </c>
      <c r="C1340">
        <v>17.100000000000001</v>
      </c>
    </row>
    <row r="1341" spans="1:3">
      <c r="A1341" t="s">
        <v>1459</v>
      </c>
      <c r="B1341" t="s">
        <v>74</v>
      </c>
      <c r="C1341">
        <v>8.4</v>
      </c>
    </row>
    <row r="1342" spans="1:3">
      <c r="A1342" t="s">
        <v>1460</v>
      </c>
      <c r="B1342" t="s">
        <v>74</v>
      </c>
      <c r="C1342">
        <v>13.8</v>
      </c>
    </row>
    <row r="1343" spans="1:3">
      <c r="A1343" t="s">
        <v>1461</v>
      </c>
      <c r="B1343" t="s">
        <v>74</v>
      </c>
      <c r="C1343">
        <v>17.3</v>
      </c>
    </row>
    <row r="1344" spans="1:3">
      <c r="A1344" t="s">
        <v>1462</v>
      </c>
      <c r="B1344" t="s">
        <v>74</v>
      </c>
      <c r="C1344">
        <v>28.9</v>
      </c>
    </row>
    <row r="1345" spans="1:3">
      <c r="A1345" t="s">
        <v>1463</v>
      </c>
      <c r="B1345" t="s">
        <v>74</v>
      </c>
      <c r="C1345">
        <v>11.5</v>
      </c>
    </row>
    <row r="1346" spans="1:3">
      <c r="A1346" t="s">
        <v>1464</v>
      </c>
      <c r="B1346" t="s">
        <v>74</v>
      </c>
      <c r="C1346">
        <v>12.3</v>
      </c>
    </row>
    <row r="1347" spans="1:3">
      <c r="A1347" t="s">
        <v>1465</v>
      </c>
      <c r="B1347" t="s">
        <v>74</v>
      </c>
      <c r="C1347">
        <v>12</v>
      </c>
    </row>
    <row r="1348" spans="1:3">
      <c r="A1348" t="s">
        <v>1466</v>
      </c>
      <c r="B1348" t="s">
        <v>74</v>
      </c>
      <c r="C1348">
        <v>22</v>
      </c>
    </row>
    <row r="1349" spans="1:3">
      <c r="A1349" t="s">
        <v>1467</v>
      </c>
      <c r="B1349" t="s">
        <v>74</v>
      </c>
      <c r="C1349">
        <v>15.1</v>
      </c>
    </row>
    <row r="1350" spans="1:3">
      <c r="A1350" t="s">
        <v>1468</v>
      </c>
      <c r="B1350" t="s">
        <v>74</v>
      </c>
      <c r="C1350">
        <v>30</v>
      </c>
    </row>
    <row r="1351" spans="1:3">
      <c r="A1351" t="s">
        <v>10240</v>
      </c>
      <c r="B1351" t="s">
        <v>74</v>
      </c>
      <c r="C1351">
        <v>20.7</v>
      </c>
    </row>
    <row r="1352" spans="1:3">
      <c r="A1352" t="s">
        <v>1469</v>
      </c>
      <c r="B1352" t="s">
        <v>74</v>
      </c>
      <c r="C1352">
        <v>25.5</v>
      </c>
    </row>
    <row r="1353" spans="1:3">
      <c r="A1353" t="s">
        <v>1470</v>
      </c>
      <c r="B1353" t="s">
        <v>74</v>
      </c>
      <c r="C1353">
        <v>23.7</v>
      </c>
    </row>
    <row r="1354" spans="1:3">
      <c r="A1354" t="s">
        <v>1471</v>
      </c>
      <c r="B1354" t="s">
        <v>74</v>
      </c>
      <c r="C1354">
        <v>19.600000000000001</v>
      </c>
    </row>
    <row r="1355" spans="1:3">
      <c r="A1355" t="s">
        <v>1472</v>
      </c>
      <c r="B1355" t="s">
        <v>74</v>
      </c>
      <c r="C1355">
        <v>16.600000000000001</v>
      </c>
    </row>
    <row r="1356" spans="1:3">
      <c r="A1356" t="s">
        <v>1473</v>
      </c>
      <c r="B1356" t="s">
        <v>74</v>
      </c>
      <c r="C1356">
        <v>2.4</v>
      </c>
    </row>
    <row r="1357" spans="1:3">
      <c r="A1357" t="s">
        <v>1474</v>
      </c>
      <c r="B1357" t="s">
        <v>74</v>
      </c>
      <c r="C1357">
        <v>17.7</v>
      </c>
    </row>
    <row r="1358" spans="1:3">
      <c r="A1358" t="s">
        <v>1475</v>
      </c>
      <c r="B1358" t="s">
        <v>74</v>
      </c>
      <c r="C1358">
        <v>10.6</v>
      </c>
    </row>
    <row r="1359" spans="1:3">
      <c r="A1359" t="s">
        <v>1476</v>
      </c>
      <c r="B1359" t="s">
        <v>74</v>
      </c>
      <c r="C1359">
        <v>23.8</v>
      </c>
    </row>
    <row r="1360" spans="1:3">
      <c r="A1360" t="s">
        <v>1477</v>
      </c>
      <c r="B1360" t="s">
        <v>74</v>
      </c>
      <c r="C1360">
        <v>12.5</v>
      </c>
    </row>
    <row r="1361" spans="1:3">
      <c r="A1361" t="s">
        <v>1478</v>
      </c>
      <c r="B1361" t="s">
        <v>1479</v>
      </c>
      <c r="C1361">
        <v>15.7</v>
      </c>
    </row>
    <row r="1362" spans="1:3">
      <c r="A1362" t="s">
        <v>1480</v>
      </c>
      <c r="B1362" t="s">
        <v>74</v>
      </c>
      <c r="C1362">
        <v>19.600000000000001</v>
      </c>
    </row>
    <row r="1363" spans="1:3">
      <c r="A1363" t="s">
        <v>1481</v>
      </c>
      <c r="B1363" t="s">
        <v>74</v>
      </c>
      <c r="C1363">
        <v>14.7</v>
      </c>
    </row>
    <row r="1364" spans="1:3">
      <c r="A1364" t="s">
        <v>1482</v>
      </c>
      <c r="B1364" t="s">
        <v>74</v>
      </c>
      <c r="C1364">
        <v>15.4</v>
      </c>
    </row>
    <row r="1365" spans="1:3">
      <c r="A1365" t="s">
        <v>1483</v>
      </c>
      <c r="B1365" t="s">
        <v>74</v>
      </c>
      <c r="C1365">
        <v>23.6</v>
      </c>
    </row>
    <row r="1366" spans="1:3">
      <c r="A1366" t="s">
        <v>1484</v>
      </c>
      <c r="B1366" t="s">
        <v>74</v>
      </c>
      <c r="C1366">
        <v>27.8</v>
      </c>
    </row>
    <row r="1367" spans="1:3">
      <c r="A1367" t="s">
        <v>9989</v>
      </c>
      <c r="B1367" t="s">
        <v>9990</v>
      </c>
      <c r="C1367">
        <v>5.7</v>
      </c>
    </row>
    <row r="1368" spans="1:3">
      <c r="A1368" t="s">
        <v>1485</v>
      </c>
      <c r="B1368" t="s">
        <v>74</v>
      </c>
      <c r="C1368">
        <v>8.5</v>
      </c>
    </row>
    <row r="1369" spans="1:3">
      <c r="A1369" t="s">
        <v>1486</v>
      </c>
      <c r="B1369" t="s">
        <v>74</v>
      </c>
      <c r="C1369">
        <v>3</v>
      </c>
    </row>
    <row r="1370" spans="1:3">
      <c r="A1370" t="s">
        <v>1487</v>
      </c>
      <c r="B1370" t="s">
        <v>74</v>
      </c>
      <c r="C1370">
        <v>31</v>
      </c>
    </row>
    <row r="1371" spans="1:3">
      <c r="A1371" t="s">
        <v>1488</v>
      </c>
      <c r="B1371" t="s">
        <v>350</v>
      </c>
      <c r="C1371">
        <v>16.7</v>
      </c>
    </row>
    <row r="1372" spans="1:3">
      <c r="A1372" t="s">
        <v>1489</v>
      </c>
      <c r="B1372" t="s">
        <v>74</v>
      </c>
      <c r="C1372">
        <v>16.8</v>
      </c>
    </row>
    <row r="1373" spans="1:3">
      <c r="A1373" t="s">
        <v>1490</v>
      </c>
      <c r="B1373" t="s">
        <v>222</v>
      </c>
      <c r="C1373">
        <v>8.3000000000000007</v>
      </c>
    </row>
    <row r="1374" spans="1:3">
      <c r="A1374" t="s">
        <v>1491</v>
      </c>
      <c r="B1374" t="s">
        <v>85</v>
      </c>
      <c r="C1374">
        <v>18.100000000000001</v>
      </c>
    </row>
    <row r="1375" spans="1:3">
      <c r="A1375" t="s">
        <v>1492</v>
      </c>
      <c r="B1375" t="s">
        <v>74</v>
      </c>
      <c r="C1375">
        <v>35.700000000000003</v>
      </c>
    </row>
    <row r="1376" spans="1:3">
      <c r="A1376" t="s">
        <v>1493</v>
      </c>
      <c r="B1376" t="s">
        <v>74</v>
      </c>
      <c r="C1376">
        <v>29.2</v>
      </c>
    </row>
    <row r="1377" spans="1:3">
      <c r="A1377" t="s">
        <v>1494</v>
      </c>
      <c r="B1377" t="s">
        <v>74</v>
      </c>
      <c r="C1377">
        <v>14.3</v>
      </c>
    </row>
    <row r="1378" spans="1:3">
      <c r="A1378" t="s">
        <v>1495</v>
      </c>
      <c r="B1378" t="s">
        <v>74</v>
      </c>
      <c r="C1378">
        <v>23</v>
      </c>
    </row>
    <row r="1379" spans="1:3">
      <c r="A1379" t="s">
        <v>1496</v>
      </c>
      <c r="B1379" t="s">
        <v>74</v>
      </c>
      <c r="C1379">
        <v>18.7</v>
      </c>
    </row>
    <row r="1380" spans="1:3">
      <c r="A1380" t="s">
        <v>1497</v>
      </c>
      <c r="B1380" t="s">
        <v>74</v>
      </c>
      <c r="C1380">
        <v>16.100000000000001</v>
      </c>
    </row>
    <row r="1381" spans="1:3">
      <c r="A1381" t="s">
        <v>1498</v>
      </c>
      <c r="B1381" t="s">
        <v>74</v>
      </c>
      <c r="C1381">
        <v>24.6</v>
      </c>
    </row>
    <row r="1382" spans="1:3">
      <c r="A1382" t="s">
        <v>1499</v>
      </c>
      <c r="B1382" t="s">
        <v>74</v>
      </c>
      <c r="C1382">
        <v>35.6</v>
      </c>
    </row>
    <row r="1383" spans="1:3">
      <c r="A1383" t="s">
        <v>1500</v>
      </c>
      <c r="B1383" t="s">
        <v>1501</v>
      </c>
      <c r="C1383">
        <v>5.3</v>
      </c>
    </row>
    <row r="1384" spans="1:3">
      <c r="A1384" t="s">
        <v>1502</v>
      </c>
      <c r="B1384" t="s">
        <v>74</v>
      </c>
      <c r="C1384">
        <v>24.9</v>
      </c>
    </row>
    <row r="1385" spans="1:3">
      <c r="A1385" t="s">
        <v>1503</v>
      </c>
      <c r="B1385" t="s">
        <v>74</v>
      </c>
      <c r="C1385">
        <v>12.3</v>
      </c>
    </row>
    <row r="1386" spans="1:3">
      <c r="A1386" t="s">
        <v>1504</v>
      </c>
      <c r="B1386" t="s">
        <v>74</v>
      </c>
      <c r="C1386">
        <v>18.5</v>
      </c>
    </row>
    <row r="1387" spans="1:3">
      <c r="A1387" t="s">
        <v>1505</v>
      </c>
      <c r="B1387" t="s">
        <v>74</v>
      </c>
      <c r="C1387">
        <v>9.5</v>
      </c>
    </row>
    <row r="1388" spans="1:3">
      <c r="A1388" t="s">
        <v>1506</v>
      </c>
      <c r="B1388" t="s">
        <v>119</v>
      </c>
      <c r="C1388">
        <v>5.4</v>
      </c>
    </row>
    <row r="1389" spans="1:3">
      <c r="A1389" t="s">
        <v>1507</v>
      </c>
      <c r="B1389" t="s">
        <v>74</v>
      </c>
      <c r="C1389">
        <v>14.7</v>
      </c>
    </row>
    <row r="1390" spans="1:3">
      <c r="A1390" t="s">
        <v>1508</v>
      </c>
      <c r="B1390" t="s">
        <v>74</v>
      </c>
      <c r="C1390">
        <v>21.2</v>
      </c>
    </row>
    <row r="1391" spans="1:3">
      <c r="A1391" t="s">
        <v>1509</v>
      </c>
      <c r="B1391" t="s">
        <v>74</v>
      </c>
      <c r="C1391">
        <v>21.1</v>
      </c>
    </row>
    <row r="1392" spans="1:3">
      <c r="A1392" t="s">
        <v>1510</v>
      </c>
      <c r="B1392" t="s">
        <v>74</v>
      </c>
      <c r="C1392">
        <v>7.1</v>
      </c>
    </row>
    <row r="1393" spans="1:3">
      <c r="A1393" t="s">
        <v>1511</v>
      </c>
      <c r="B1393" t="s">
        <v>154</v>
      </c>
      <c r="C1393">
        <v>15.4</v>
      </c>
    </row>
    <row r="1394" spans="1:3">
      <c r="A1394" t="s">
        <v>1512</v>
      </c>
      <c r="B1394" t="s">
        <v>74</v>
      </c>
      <c r="C1394">
        <v>10.5</v>
      </c>
    </row>
    <row r="1395" spans="1:3">
      <c r="A1395" t="s">
        <v>1513</v>
      </c>
      <c r="B1395" t="s">
        <v>74</v>
      </c>
      <c r="C1395">
        <v>23.7</v>
      </c>
    </row>
    <row r="1396" spans="1:3">
      <c r="A1396" t="s">
        <v>1514</v>
      </c>
      <c r="B1396" t="s">
        <v>74</v>
      </c>
      <c r="C1396">
        <v>23.1</v>
      </c>
    </row>
    <row r="1397" spans="1:3">
      <c r="A1397" t="s">
        <v>1515</v>
      </c>
      <c r="B1397" t="s">
        <v>74</v>
      </c>
      <c r="C1397">
        <v>18.100000000000001</v>
      </c>
    </row>
    <row r="1398" spans="1:3">
      <c r="A1398" t="s">
        <v>1516</v>
      </c>
      <c r="B1398" t="s">
        <v>74</v>
      </c>
      <c r="C1398">
        <v>19.899999999999999</v>
      </c>
    </row>
    <row r="1399" spans="1:3">
      <c r="A1399" t="s">
        <v>1517</v>
      </c>
      <c r="B1399" t="s">
        <v>74</v>
      </c>
      <c r="C1399">
        <v>11.9</v>
      </c>
    </row>
    <row r="1400" spans="1:3">
      <c r="A1400" t="s">
        <v>1518</v>
      </c>
      <c r="B1400" t="s">
        <v>74</v>
      </c>
      <c r="C1400">
        <v>10.6</v>
      </c>
    </row>
    <row r="1401" spans="1:3">
      <c r="A1401" t="s">
        <v>1519</v>
      </c>
      <c r="B1401" t="s">
        <v>74</v>
      </c>
      <c r="C1401">
        <v>36.700000000000003</v>
      </c>
    </row>
    <row r="1402" spans="1:3">
      <c r="A1402" t="s">
        <v>10241</v>
      </c>
      <c r="B1402" t="s">
        <v>10242</v>
      </c>
      <c r="C1402">
        <v>9.3000000000000007</v>
      </c>
    </row>
    <row r="1403" spans="1:3">
      <c r="A1403" t="s">
        <v>1520</v>
      </c>
      <c r="B1403" t="s">
        <v>74</v>
      </c>
      <c r="C1403">
        <v>20.399999999999999</v>
      </c>
    </row>
    <row r="1404" spans="1:3">
      <c r="A1404" t="s">
        <v>1521</v>
      </c>
      <c r="B1404" t="s">
        <v>74</v>
      </c>
      <c r="C1404">
        <v>19.399999999999999</v>
      </c>
    </row>
    <row r="1405" spans="1:3">
      <c r="A1405" t="s">
        <v>1522</v>
      </c>
      <c r="B1405" t="s">
        <v>74</v>
      </c>
      <c r="C1405">
        <v>16.8</v>
      </c>
    </row>
    <row r="1406" spans="1:3">
      <c r="A1406" t="s">
        <v>1523</v>
      </c>
      <c r="B1406" t="s">
        <v>74</v>
      </c>
      <c r="C1406">
        <v>24.2</v>
      </c>
    </row>
    <row r="1407" spans="1:3">
      <c r="A1407" t="s">
        <v>1524</v>
      </c>
      <c r="B1407" t="s">
        <v>74</v>
      </c>
      <c r="C1407">
        <v>11.8</v>
      </c>
    </row>
    <row r="1408" spans="1:3">
      <c r="A1408" t="s">
        <v>1525</v>
      </c>
      <c r="B1408" t="s">
        <v>74</v>
      </c>
      <c r="C1408">
        <v>23.6</v>
      </c>
    </row>
    <row r="1409" spans="1:3">
      <c r="A1409" t="s">
        <v>1526</v>
      </c>
      <c r="B1409" t="s">
        <v>74</v>
      </c>
      <c r="C1409">
        <v>23.5</v>
      </c>
    </row>
    <row r="1410" spans="1:3">
      <c r="A1410" t="s">
        <v>2030</v>
      </c>
      <c r="B1410" t="s">
        <v>74</v>
      </c>
      <c r="C1410">
        <v>19</v>
      </c>
    </row>
    <row r="1411" spans="1:3">
      <c r="A1411" t="s">
        <v>1527</v>
      </c>
      <c r="B1411" t="s">
        <v>74</v>
      </c>
      <c r="C1411">
        <v>20.6</v>
      </c>
    </row>
    <row r="1412" spans="1:3">
      <c r="A1412" t="s">
        <v>1528</v>
      </c>
      <c r="B1412" t="s">
        <v>346</v>
      </c>
      <c r="C1412">
        <v>11.2</v>
      </c>
    </row>
    <row r="1413" spans="1:3">
      <c r="A1413" t="s">
        <v>1529</v>
      </c>
      <c r="B1413" t="s">
        <v>74</v>
      </c>
      <c r="C1413">
        <v>13.4</v>
      </c>
    </row>
    <row r="1414" spans="1:3">
      <c r="A1414" t="s">
        <v>1530</v>
      </c>
      <c r="B1414" t="s">
        <v>74</v>
      </c>
      <c r="C1414">
        <v>20.5</v>
      </c>
    </row>
    <row r="1415" spans="1:3">
      <c r="A1415" t="s">
        <v>1531</v>
      </c>
      <c r="B1415" t="s">
        <v>74</v>
      </c>
      <c r="C1415">
        <v>29</v>
      </c>
    </row>
    <row r="1416" spans="1:3">
      <c r="A1416" t="s">
        <v>1532</v>
      </c>
      <c r="B1416" t="s">
        <v>574</v>
      </c>
      <c r="C1416">
        <v>13.7</v>
      </c>
    </row>
    <row r="1417" spans="1:3">
      <c r="A1417" t="s">
        <v>1533</v>
      </c>
      <c r="B1417" t="s">
        <v>74</v>
      </c>
      <c r="C1417">
        <v>12.7</v>
      </c>
    </row>
    <row r="1418" spans="1:3">
      <c r="A1418" t="s">
        <v>1534</v>
      </c>
      <c r="B1418" t="s">
        <v>74</v>
      </c>
      <c r="C1418">
        <v>23</v>
      </c>
    </row>
    <row r="1419" spans="1:3">
      <c r="A1419" t="s">
        <v>1535</v>
      </c>
      <c r="B1419" t="s">
        <v>74</v>
      </c>
      <c r="C1419">
        <v>23</v>
      </c>
    </row>
    <row r="1420" spans="1:3">
      <c r="A1420" t="s">
        <v>1536</v>
      </c>
      <c r="B1420" t="s">
        <v>74</v>
      </c>
      <c r="C1420">
        <v>29.2</v>
      </c>
    </row>
    <row r="1421" spans="1:3">
      <c r="A1421" t="s">
        <v>1537</v>
      </c>
      <c r="B1421" t="s">
        <v>74</v>
      </c>
      <c r="C1421">
        <v>16.399999999999999</v>
      </c>
    </row>
    <row r="1422" spans="1:3">
      <c r="A1422" t="s">
        <v>1538</v>
      </c>
      <c r="B1422" t="s">
        <v>74</v>
      </c>
      <c r="C1422">
        <v>12.9</v>
      </c>
    </row>
    <row r="1423" spans="1:3">
      <c r="A1423" t="s">
        <v>1539</v>
      </c>
      <c r="B1423" t="s">
        <v>74</v>
      </c>
      <c r="C1423">
        <v>9.6999999999999993</v>
      </c>
    </row>
    <row r="1424" spans="1:3">
      <c r="A1424" t="s">
        <v>1540</v>
      </c>
      <c r="B1424" t="s">
        <v>146</v>
      </c>
      <c r="C1424">
        <v>23.2</v>
      </c>
    </row>
    <row r="1425" spans="1:3">
      <c r="A1425" t="s">
        <v>1541</v>
      </c>
      <c r="B1425" t="s">
        <v>74</v>
      </c>
      <c r="C1425">
        <v>14.7</v>
      </c>
    </row>
    <row r="1426" spans="1:3">
      <c r="A1426" t="s">
        <v>1542</v>
      </c>
      <c r="B1426" t="s">
        <v>74</v>
      </c>
      <c r="C1426">
        <v>18.2</v>
      </c>
    </row>
    <row r="1427" spans="1:3">
      <c r="A1427" t="s">
        <v>1543</v>
      </c>
      <c r="B1427" t="s">
        <v>74</v>
      </c>
      <c r="C1427">
        <v>28</v>
      </c>
    </row>
    <row r="1428" spans="1:3">
      <c r="A1428" t="s">
        <v>1544</v>
      </c>
      <c r="B1428" t="s">
        <v>74</v>
      </c>
      <c r="C1428">
        <v>18.600000000000001</v>
      </c>
    </row>
    <row r="1429" spans="1:3">
      <c r="A1429" t="s">
        <v>1545</v>
      </c>
      <c r="B1429" t="s">
        <v>74</v>
      </c>
      <c r="C1429">
        <v>26.8</v>
      </c>
    </row>
    <row r="1430" spans="1:3">
      <c r="A1430" t="s">
        <v>1546</v>
      </c>
      <c r="B1430" t="s">
        <v>74</v>
      </c>
      <c r="C1430">
        <v>19.3</v>
      </c>
    </row>
    <row r="1431" spans="1:3">
      <c r="A1431" t="s">
        <v>1547</v>
      </c>
      <c r="B1431" t="s">
        <v>505</v>
      </c>
      <c r="C1431">
        <v>17.2</v>
      </c>
    </row>
    <row r="1432" spans="1:3">
      <c r="A1432" t="s">
        <v>10250</v>
      </c>
      <c r="B1432" t="s">
        <v>74</v>
      </c>
      <c r="C1432">
        <v>15.2</v>
      </c>
    </row>
    <row r="1433" spans="1:3">
      <c r="A1433" t="s">
        <v>1549</v>
      </c>
      <c r="B1433" t="s">
        <v>74</v>
      </c>
      <c r="C1433">
        <v>11.7</v>
      </c>
    </row>
    <row r="1434" spans="1:3">
      <c r="A1434" t="s">
        <v>1550</v>
      </c>
      <c r="B1434" t="s">
        <v>74</v>
      </c>
      <c r="C1434">
        <v>15.9</v>
      </c>
    </row>
    <row r="1435" spans="1:3">
      <c r="A1435" t="s">
        <v>1551</v>
      </c>
      <c r="B1435" t="s">
        <v>74</v>
      </c>
      <c r="C1435">
        <v>21.6</v>
      </c>
    </row>
    <row r="1436" spans="1:3">
      <c r="A1436" t="s">
        <v>1552</v>
      </c>
      <c r="B1436" t="s">
        <v>74</v>
      </c>
      <c r="C1436">
        <v>15</v>
      </c>
    </row>
    <row r="1437" spans="1:3">
      <c r="A1437" t="s">
        <v>1553</v>
      </c>
      <c r="B1437" t="s">
        <v>74</v>
      </c>
      <c r="C1437">
        <v>11.9</v>
      </c>
    </row>
    <row r="1438" spans="1:3">
      <c r="A1438" t="s">
        <v>1554</v>
      </c>
      <c r="B1438" t="s">
        <v>74</v>
      </c>
      <c r="C1438">
        <v>33.4</v>
      </c>
    </row>
    <row r="1439" spans="1:3">
      <c r="A1439" t="s">
        <v>1556</v>
      </c>
      <c r="B1439" t="s">
        <v>74</v>
      </c>
      <c r="C1439">
        <v>10.7</v>
      </c>
    </row>
    <row r="1440" spans="1:3">
      <c r="A1440" t="s">
        <v>1557</v>
      </c>
      <c r="B1440" t="s">
        <v>74</v>
      </c>
      <c r="C1440">
        <v>19.2</v>
      </c>
    </row>
    <row r="1441" spans="1:3">
      <c r="A1441" t="s">
        <v>1558</v>
      </c>
      <c r="B1441" t="s">
        <v>74</v>
      </c>
      <c r="C1441">
        <v>36.5</v>
      </c>
    </row>
    <row r="1442" spans="1:3">
      <c r="A1442" t="s">
        <v>1559</v>
      </c>
      <c r="B1442" t="s">
        <v>74</v>
      </c>
      <c r="C1442">
        <v>11</v>
      </c>
    </row>
    <row r="1443" spans="1:3">
      <c r="A1443" t="s">
        <v>1560</v>
      </c>
      <c r="B1443" t="s">
        <v>74</v>
      </c>
      <c r="C1443">
        <v>14.4</v>
      </c>
    </row>
    <row r="1444" spans="1:3">
      <c r="A1444" t="s">
        <v>1561</v>
      </c>
      <c r="B1444" t="s">
        <v>74</v>
      </c>
      <c r="C1444">
        <v>24.1</v>
      </c>
    </row>
    <row r="1445" spans="1:3">
      <c r="A1445" t="s">
        <v>1562</v>
      </c>
      <c r="B1445" t="s">
        <v>74</v>
      </c>
      <c r="C1445">
        <v>18.8</v>
      </c>
    </row>
    <row r="1446" spans="1:3">
      <c r="A1446" t="s">
        <v>1563</v>
      </c>
      <c r="B1446" t="s">
        <v>74</v>
      </c>
      <c r="C1446">
        <v>28.5</v>
      </c>
    </row>
    <row r="1447" spans="1:3">
      <c r="A1447" t="s">
        <v>1564</v>
      </c>
      <c r="B1447" t="s">
        <v>74</v>
      </c>
      <c r="C1447">
        <v>32.799999999999997</v>
      </c>
    </row>
    <row r="1448" spans="1:3">
      <c r="A1448" t="s">
        <v>1565</v>
      </c>
      <c r="B1448" t="s">
        <v>74</v>
      </c>
      <c r="C1448">
        <v>36.700000000000003</v>
      </c>
    </row>
    <row r="1449" spans="1:3">
      <c r="A1449" t="s">
        <v>1566</v>
      </c>
      <c r="B1449" t="s">
        <v>1567</v>
      </c>
      <c r="C1449">
        <v>24.3</v>
      </c>
    </row>
    <row r="1450" spans="1:3">
      <c r="A1450" t="s">
        <v>2462</v>
      </c>
      <c r="B1450" t="s">
        <v>74</v>
      </c>
      <c r="C1450">
        <v>27.2</v>
      </c>
    </row>
    <row r="1451" spans="1:3">
      <c r="A1451" t="s">
        <v>1568</v>
      </c>
      <c r="B1451" t="s">
        <v>74</v>
      </c>
      <c r="C1451">
        <v>28.3</v>
      </c>
    </row>
    <row r="1452" spans="1:3">
      <c r="A1452" t="s">
        <v>1569</v>
      </c>
      <c r="B1452" t="s">
        <v>74</v>
      </c>
      <c r="C1452">
        <v>14</v>
      </c>
    </row>
    <row r="1453" spans="1:3">
      <c r="A1453" t="s">
        <v>1570</v>
      </c>
      <c r="B1453" t="s">
        <v>74</v>
      </c>
      <c r="C1453">
        <v>32.1</v>
      </c>
    </row>
    <row r="1454" spans="1:3">
      <c r="A1454" t="s">
        <v>1571</v>
      </c>
      <c r="B1454" t="s">
        <v>74</v>
      </c>
      <c r="C1454">
        <v>24.8</v>
      </c>
    </row>
    <row r="1455" spans="1:3">
      <c r="A1455" t="s">
        <v>1572</v>
      </c>
      <c r="B1455" t="s">
        <v>74</v>
      </c>
      <c r="C1455">
        <v>14.7</v>
      </c>
    </row>
    <row r="1456" spans="1:3">
      <c r="A1456" t="s">
        <v>1573</v>
      </c>
      <c r="B1456" t="s">
        <v>74</v>
      </c>
      <c r="C1456">
        <v>32.200000000000003</v>
      </c>
    </row>
    <row r="1457" spans="1:3">
      <c r="A1457" t="s">
        <v>1574</v>
      </c>
      <c r="B1457" t="s">
        <v>1575</v>
      </c>
      <c r="C1457">
        <v>12.8</v>
      </c>
    </row>
    <row r="1458" spans="1:3">
      <c r="A1458" t="s">
        <v>1576</v>
      </c>
      <c r="B1458" t="s">
        <v>74</v>
      </c>
      <c r="C1458">
        <v>13.3</v>
      </c>
    </row>
    <row r="1459" spans="1:3">
      <c r="A1459" t="s">
        <v>1577</v>
      </c>
      <c r="B1459" t="s">
        <v>74</v>
      </c>
      <c r="C1459">
        <v>16.899999999999999</v>
      </c>
    </row>
    <row r="1460" spans="1:3">
      <c r="A1460" t="s">
        <v>1578</v>
      </c>
      <c r="B1460" t="s">
        <v>74</v>
      </c>
      <c r="C1460">
        <v>29</v>
      </c>
    </row>
    <row r="1461" spans="1:3">
      <c r="A1461" t="s">
        <v>1579</v>
      </c>
      <c r="B1461" t="s">
        <v>74</v>
      </c>
      <c r="C1461">
        <v>22.4</v>
      </c>
    </row>
    <row r="1462" spans="1:3">
      <c r="A1462" t="s">
        <v>1580</v>
      </c>
      <c r="B1462" t="s">
        <v>74</v>
      </c>
      <c r="C1462">
        <v>26.7</v>
      </c>
    </row>
    <row r="1463" spans="1:3">
      <c r="A1463" t="s">
        <v>1581</v>
      </c>
      <c r="B1463" t="s">
        <v>74</v>
      </c>
      <c r="C1463">
        <v>20.8</v>
      </c>
    </row>
    <row r="1464" spans="1:3">
      <c r="A1464" t="s">
        <v>10230</v>
      </c>
      <c r="B1464" t="s">
        <v>74</v>
      </c>
      <c r="C1464">
        <v>7.9</v>
      </c>
    </row>
    <row r="1465" spans="1:3">
      <c r="A1465" t="s">
        <v>1582</v>
      </c>
      <c r="B1465" t="s">
        <v>74</v>
      </c>
      <c r="C1465">
        <v>41.4</v>
      </c>
    </row>
    <row r="1466" spans="1:3">
      <c r="A1466" t="s">
        <v>1584</v>
      </c>
      <c r="B1466" t="s">
        <v>74</v>
      </c>
      <c r="C1466">
        <v>21.2</v>
      </c>
    </row>
    <row r="1467" spans="1:3">
      <c r="A1467" t="s">
        <v>1585</v>
      </c>
      <c r="B1467" t="s">
        <v>1586</v>
      </c>
      <c r="C1467">
        <v>10.9</v>
      </c>
    </row>
    <row r="1468" spans="1:3">
      <c r="A1468" t="s">
        <v>1587</v>
      </c>
      <c r="B1468" t="s">
        <v>74</v>
      </c>
      <c r="C1468">
        <v>17</v>
      </c>
    </row>
    <row r="1469" spans="1:3">
      <c r="A1469" t="s">
        <v>1588</v>
      </c>
      <c r="B1469" t="s">
        <v>74</v>
      </c>
      <c r="C1469">
        <v>17.8</v>
      </c>
    </row>
    <row r="1470" spans="1:3">
      <c r="A1470" t="s">
        <v>1589</v>
      </c>
      <c r="B1470" t="s">
        <v>74</v>
      </c>
      <c r="C1470">
        <v>29.5</v>
      </c>
    </row>
    <row r="1471" spans="1:3">
      <c r="A1471" t="s">
        <v>1590</v>
      </c>
      <c r="B1471" t="s">
        <v>74</v>
      </c>
      <c r="C1471">
        <v>12.2</v>
      </c>
    </row>
    <row r="1472" spans="1:3">
      <c r="A1472" t="s">
        <v>1591</v>
      </c>
      <c r="B1472" t="s">
        <v>74</v>
      </c>
      <c r="C1472">
        <v>21.7</v>
      </c>
    </row>
    <row r="1473" spans="1:3">
      <c r="A1473" t="s">
        <v>1592</v>
      </c>
      <c r="B1473" t="s">
        <v>74</v>
      </c>
      <c r="C1473">
        <v>20.6</v>
      </c>
    </row>
    <row r="1474" spans="1:3">
      <c r="A1474" t="s">
        <v>1593</v>
      </c>
      <c r="B1474" t="s">
        <v>74</v>
      </c>
      <c r="C1474">
        <v>12</v>
      </c>
    </row>
    <row r="1475" spans="1:3">
      <c r="A1475" t="s">
        <v>1594</v>
      </c>
      <c r="B1475" t="s">
        <v>74</v>
      </c>
      <c r="C1475">
        <v>12.7</v>
      </c>
    </row>
    <row r="1476" spans="1:3">
      <c r="A1476" t="s">
        <v>1595</v>
      </c>
      <c r="B1476" t="s">
        <v>74</v>
      </c>
      <c r="C1476">
        <v>20.3</v>
      </c>
    </row>
    <row r="1477" spans="1:3">
      <c r="A1477" t="s">
        <v>1596</v>
      </c>
      <c r="B1477" t="s">
        <v>74</v>
      </c>
      <c r="C1477">
        <v>16.3</v>
      </c>
    </row>
    <row r="1478" spans="1:3">
      <c r="A1478" t="s">
        <v>1597</v>
      </c>
      <c r="B1478" t="s">
        <v>74</v>
      </c>
      <c r="C1478">
        <v>15.8</v>
      </c>
    </row>
    <row r="1479" spans="1:3">
      <c r="A1479" t="s">
        <v>1598</v>
      </c>
      <c r="B1479" t="s">
        <v>74</v>
      </c>
      <c r="C1479">
        <v>26.5</v>
      </c>
    </row>
    <row r="1480" spans="1:3">
      <c r="A1480" t="s">
        <v>1599</v>
      </c>
      <c r="B1480" t="s">
        <v>74</v>
      </c>
      <c r="C1480">
        <v>16.600000000000001</v>
      </c>
    </row>
    <row r="1481" spans="1:3">
      <c r="A1481" t="s">
        <v>1600</v>
      </c>
      <c r="B1481" t="s">
        <v>74</v>
      </c>
      <c r="C1481">
        <v>23.7</v>
      </c>
    </row>
    <row r="1482" spans="1:3">
      <c r="A1482" t="s">
        <v>1601</v>
      </c>
      <c r="B1482" t="s">
        <v>74</v>
      </c>
      <c r="C1482">
        <v>25.4</v>
      </c>
    </row>
    <row r="1483" spans="1:3">
      <c r="A1483" t="s">
        <v>1602</v>
      </c>
      <c r="B1483" t="s">
        <v>74</v>
      </c>
      <c r="C1483">
        <v>29</v>
      </c>
    </row>
    <row r="1484" spans="1:3">
      <c r="A1484" t="s">
        <v>1603</v>
      </c>
      <c r="B1484" t="s">
        <v>74</v>
      </c>
      <c r="C1484">
        <v>28.9</v>
      </c>
    </row>
    <row r="1485" spans="1:3">
      <c r="A1485" t="s">
        <v>1604</v>
      </c>
      <c r="B1485" t="s">
        <v>74</v>
      </c>
      <c r="C1485">
        <v>22</v>
      </c>
    </row>
    <row r="1486" spans="1:3">
      <c r="A1486" t="s">
        <v>1605</v>
      </c>
      <c r="B1486" t="s">
        <v>74</v>
      </c>
      <c r="C1486">
        <v>28.7</v>
      </c>
    </row>
    <row r="1487" spans="1:3">
      <c r="A1487" t="s">
        <v>1606</v>
      </c>
      <c r="B1487" t="s">
        <v>74</v>
      </c>
      <c r="C1487">
        <v>19</v>
      </c>
    </row>
    <row r="1488" spans="1:3">
      <c r="A1488" t="s">
        <v>1607</v>
      </c>
      <c r="B1488" t="s">
        <v>74</v>
      </c>
      <c r="C1488">
        <v>25.2</v>
      </c>
    </row>
    <row r="1489" spans="1:3">
      <c r="A1489" t="s">
        <v>1608</v>
      </c>
      <c r="B1489" t="s">
        <v>74</v>
      </c>
      <c r="C1489">
        <v>16.5</v>
      </c>
    </row>
    <row r="1490" spans="1:3">
      <c r="A1490" t="s">
        <v>1609</v>
      </c>
      <c r="B1490" t="s">
        <v>74</v>
      </c>
      <c r="C1490">
        <v>26</v>
      </c>
    </row>
    <row r="1491" spans="1:3">
      <c r="A1491" t="s">
        <v>1610</v>
      </c>
      <c r="B1491" t="s">
        <v>74</v>
      </c>
      <c r="C1491">
        <v>26.9</v>
      </c>
    </row>
    <row r="1492" spans="1:3">
      <c r="A1492" t="s">
        <v>1611</v>
      </c>
      <c r="B1492" t="s">
        <v>74</v>
      </c>
      <c r="C1492">
        <v>17.7</v>
      </c>
    </row>
    <row r="1493" spans="1:3">
      <c r="A1493" t="s">
        <v>1612</v>
      </c>
      <c r="B1493" t="s">
        <v>74</v>
      </c>
      <c r="C1493">
        <v>26.8</v>
      </c>
    </row>
    <row r="1494" spans="1:3">
      <c r="A1494" t="s">
        <v>1613</v>
      </c>
      <c r="B1494" t="s">
        <v>74</v>
      </c>
      <c r="C1494">
        <v>11.5</v>
      </c>
    </row>
    <row r="1495" spans="1:3">
      <c r="A1495" t="s">
        <v>1614</v>
      </c>
      <c r="B1495" t="s">
        <v>74</v>
      </c>
      <c r="C1495">
        <v>24</v>
      </c>
    </row>
    <row r="1496" spans="1:3">
      <c r="A1496" t="s">
        <v>1615</v>
      </c>
      <c r="B1496" t="s">
        <v>74</v>
      </c>
      <c r="C1496">
        <v>22.8</v>
      </c>
    </row>
    <row r="1497" spans="1:3">
      <c r="A1497" t="s">
        <v>1616</v>
      </c>
      <c r="B1497" t="s">
        <v>74</v>
      </c>
      <c r="C1497">
        <v>9.8000000000000007</v>
      </c>
    </row>
    <row r="1498" spans="1:3">
      <c r="A1498" t="s">
        <v>1617</v>
      </c>
      <c r="B1498" t="s">
        <v>74</v>
      </c>
      <c r="C1498">
        <v>20.2</v>
      </c>
    </row>
    <row r="1499" spans="1:3">
      <c r="A1499" t="s">
        <v>1618</v>
      </c>
      <c r="B1499" t="s">
        <v>467</v>
      </c>
      <c r="C1499">
        <v>54</v>
      </c>
    </row>
    <row r="1500" spans="1:3">
      <c r="A1500" t="s">
        <v>1619</v>
      </c>
      <c r="B1500" t="s">
        <v>74</v>
      </c>
      <c r="C1500">
        <v>22.5</v>
      </c>
    </row>
    <row r="1501" spans="1:3">
      <c r="A1501" t="s">
        <v>1620</v>
      </c>
      <c r="B1501" t="s">
        <v>74</v>
      </c>
      <c r="C1501">
        <v>23.6</v>
      </c>
    </row>
    <row r="1502" spans="1:3">
      <c r="A1502" t="s">
        <v>1621</v>
      </c>
      <c r="B1502" t="s">
        <v>74</v>
      </c>
      <c r="C1502">
        <v>17.8</v>
      </c>
    </row>
    <row r="1503" spans="1:3">
      <c r="A1503" t="s">
        <v>1622</v>
      </c>
      <c r="B1503" t="s">
        <v>74</v>
      </c>
      <c r="C1503">
        <v>22.1</v>
      </c>
    </row>
    <row r="1504" spans="1:3">
      <c r="A1504" t="s">
        <v>1623</v>
      </c>
      <c r="B1504" t="s">
        <v>74</v>
      </c>
      <c r="C1504">
        <v>32.5</v>
      </c>
    </row>
    <row r="1505" spans="1:3">
      <c r="A1505" t="s">
        <v>1624</v>
      </c>
      <c r="B1505" t="s">
        <v>74</v>
      </c>
      <c r="C1505">
        <v>23.6</v>
      </c>
    </row>
    <row r="1506" spans="1:3">
      <c r="A1506" t="s">
        <v>1625</v>
      </c>
      <c r="B1506" t="s">
        <v>74</v>
      </c>
      <c r="C1506">
        <v>22.6</v>
      </c>
    </row>
    <row r="1507" spans="1:3">
      <c r="A1507" t="s">
        <v>1626</v>
      </c>
      <c r="B1507" t="s">
        <v>74</v>
      </c>
      <c r="C1507">
        <v>33.700000000000003</v>
      </c>
    </row>
    <row r="1508" spans="1:3">
      <c r="A1508" t="s">
        <v>1627</v>
      </c>
      <c r="B1508" t="s">
        <v>74</v>
      </c>
      <c r="C1508">
        <v>16.7</v>
      </c>
    </row>
    <row r="1509" spans="1:3">
      <c r="A1509" t="s">
        <v>1628</v>
      </c>
      <c r="B1509" t="s">
        <v>74</v>
      </c>
      <c r="C1509">
        <v>14.5</v>
      </c>
    </row>
    <row r="1510" spans="1:3">
      <c r="A1510" t="s">
        <v>1629</v>
      </c>
      <c r="B1510" t="s">
        <v>74</v>
      </c>
      <c r="C1510">
        <v>19.100000000000001</v>
      </c>
    </row>
    <row r="1511" spans="1:3">
      <c r="A1511" t="s">
        <v>1630</v>
      </c>
      <c r="B1511" t="s">
        <v>74</v>
      </c>
      <c r="C1511">
        <v>15.1</v>
      </c>
    </row>
    <row r="1512" spans="1:3">
      <c r="A1512" t="s">
        <v>1631</v>
      </c>
      <c r="B1512" t="s">
        <v>74</v>
      </c>
      <c r="C1512">
        <v>34.1</v>
      </c>
    </row>
    <row r="1513" spans="1:3">
      <c r="A1513" t="s">
        <v>1632</v>
      </c>
      <c r="B1513" t="s">
        <v>74</v>
      </c>
      <c r="C1513">
        <v>23.3</v>
      </c>
    </row>
    <row r="1514" spans="1:3">
      <c r="A1514" t="s">
        <v>1634</v>
      </c>
      <c r="B1514" t="s">
        <v>74</v>
      </c>
      <c r="C1514">
        <v>17.100000000000001</v>
      </c>
    </row>
    <row r="1515" spans="1:3">
      <c r="A1515" t="s">
        <v>1635</v>
      </c>
      <c r="B1515" t="s">
        <v>74</v>
      </c>
      <c r="C1515">
        <v>23.1</v>
      </c>
    </row>
    <row r="1516" spans="1:3">
      <c r="A1516" t="s">
        <v>1636</v>
      </c>
      <c r="B1516" t="s">
        <v>74</v>
      </c>
      <c r="C1516">
        <v>15.9</v>
      </c>
    </row>
    <row r="1517" spans="1:3">
      <c r="A1517" t="s">
        <v>1637</v>
      </c>
      <c r="B1517" t="s">
        <v>74</v>
      </c>
      <c r="C1517">
        <v>28.2</v>
      </c>
    </row>
    <row r="1518" spans="1:3">
      <c r="A1518" t="s">
        <v>1638</v>
      </c>
      <c r="B1518" t="s">
        <v>74</v>
      </c>
      <c r="C1518">
        <v>13.5</v>
      </c>
    </row>
    <row r="1519" spans="1:3">
      <c r="A1519" t="s">
        <v>10251</v>
      </c>
      <c r="B1519" t="s">
        <v>74</v>
      </c>
      <c r="C1519">
        <v>20.8</v>
      </c>
    </row>
    <row r="1520" spans="1:3">
      <c r="A1520" t="s">
        <v>1639</v>
      </c>
      <c r="B1520" t="s">
        <v>74</v>
      </c>
      <c r="C1520">
        <v>28.6</v>
      </c>
    </row>
    <row r="1521" spans="1:3">
      <c r="A1521" t="s">
        <v>1640</v>
      </c>
      <c r="B1521" t="s">
        <v>74</v>
      </c>
      <c r="C1521">
        <v>7.9</v>
      </c>
    </row>
    <row r="1522" spans="1:3">
      <c r="A1522" t="s">
        <v>1641</v>
      </c>
      <c r="B1522" t="s">
        <v>1642</v>
      </c>
      <c r="C1522">
        <v>21.2</v>
      </c>
    </row>
    <row r="1523" spans="1:3">
      <c r="A1523" t="s">
        <v>1643</v>
      </c>
      <c r="B1523" t="s">
        <v>74</v>
      </c>
      <c r="C1523">
        <v>9.3000000000000007</v>
      </c>
    </row>
    <row r="1524" spans="1:3">
      <c r="A1524" t="s">
        <v>1644</v>
      </c>
      <c r="B1524" t="s">
        <v>154</v>
      </c>
      <c r="C1524">
        <v>35.1</v>
      </c>
    </row>
    <row r="1525" spans="1:3">
      <c r="A1525" t="s">
        <v>1645</v>
      </c>
      <c r="B1525" t="s">
        <v>74</v>
      </c>
      <c r="C1525">
        <v>31</v>
      </c>
    </row>
    <row r="1526" spans="1:3">
      <c r="A1526" t="s">
        <v>1646</v>
      </c>
      <c r="B1526" t="s">
        <v>74</v>
      </c>
      <c r="C1526">
        <v>25.3</v>
      </c>
    </row>
    <row r="1527" spans="1:3">
      <c r="A1527" t="s">
        <v>1647</v>
      </c>
      <c r="B1527" t="s">
        <v>74</v>
      </c>
      <c r="C1527">
        <v>14.5</v>
      </c>
    </row>
    <row r="1528" spans="1:3">
      <c r="A1528" t="s">
        <v>1648</v>
      </c>
      <c r="B1528" t="s">
        <v>74</v>
      </c>
      <c r="C1528">
        <v>20.399999999999999</v>
      </c>
    </row>
    <row r="1529" spans="1:3">
      <c r="A1529" t="s">
        <v>1649</v>
      </c>
      <c r="B1529" t="s">
        <v>74</v>
      </c>
      <c r="C1529">
        <v>19.7</v>
      </c>
    </row>
    <row r="1530" spans="1:3">
      <c r="A1530" t="s">
        <v>1650</v>
      </c>
      <c r="B1530" t="s">
        <v>702</v>
      </c>
      <c r="C1530">
        <v>18.7</v>
      </c>
    </row>
    <row r="1531" spans="1:3">
      <c r="A1531" t="s">
        <v>1651</v>
      </c>
      <c r="B1531" t="s">
        <v>74</v>
      </c>
      <c r="C1531">
        <v>19.5</v>
      </c>
    </row>
    <row r="1532" spans="1:3">
      <c r="A1532" t="s">
        <v>1653</v>
      </c>
      <c r="B1532" t="s">
        <v>74</v>
      </c>
      <c r="C1532">
        <v>28</v>
      </c>
    </row>
    <row r="1533" spans="1:3">
      <c r="A1533" t="s">
        <v>1652</v>
      </c>
      <c r="B1533" t="s">
        <v>74</v>
      </c>
      <c r="C1533">
        <v>16.8</v>
      </c>
    </row>
    <row r="1534" spans="1:3">
      <c r="A1534" t="s">
        <v>1654</v>
      </c>
      <c r="B1534" t="s">
        <v>74</v>
      </c>
      <c r="C1534">
        <v>14.5</v>
      </c>
    </row>
    <row r="1535" spans="1:3">
      <c r="A1535" t="s">
        <v>1655</v>
      </c>
      <c r="B1535" t="s">
        <v>74</v>
      </c>
      <c r="C1535">
        <v>8.9</v>
      </c>
    </row>
    <row r="1536" spans="1:3">
      <c r="A1536" t="s">
        <v>1656</v>
      </c>
      <c r="B1536" t="s">
        <v>74</v>
      </c>
      <c r="C1536">
        <v>10.9</v>
      </c>
    </row>
    <row r="1537" spans="1:3">
      <c r="A1537" t="s">
        <v>1657</v>
      </c>
      <c r="B1537" t="s">
        <v>74</v>
      </c>
      <c r="C1537">
        <v>14.5</v>
      </c>
    </row>
    <row r="1538" spans="1:3">
      <c r="A1538" t="s">
        <v>1658</v>
      </c>
      <c r="B1538" t="s">
        <v>119</v>
      </c>
      <c r="C1538">
        <v>26.5</v>
      </c>
    </row>
    <row r="1539" spans="1:3">
      <c r="A1539" t="s">
        <v>2031</v>
      </c>
      <c r="B1539" t="s">
        <v>1757</v>
      </c>
      <c r="C1539">
        <v>10.6</v>
      </c>
    </row>
    <row r="1540" spans="1:3">
      <c r="A1540" t="s">
        <v>1659</v>
      </c>
      <c r="B1540" t="s">
        <v>74</v>
      </c>
      <c r="C1540">
        <v>15.6</v>
      </c>
    </row>
    <row r="1541" spans="1:3">
      <c r="A1541" t="s">
        <v>1660</v>
      </c>
      <c r="B1541" t="s">
        <v>74</v>
      </c>
      <c r="C1541">
        <v>17.7</v>
      </c>
    </row>
    <row r="1542" spans="1:3">
      <c r="A1542" t="s">
        <v>1661</v>
      </c>
      <c r="B1542" t="s">
        <v>74</v>
      </c>
      <c r="C1542">
        <v>27.4</v>
      </c>
    </row>
    <row r="1543" spans="1:3">
      <c r="A1543" t="s">
        <v>1662</v>
      </c>
      <c r="B1543" t="s">
        <v>74</v>
      </c>
      <c r="C1543">
        <v>24.4</v>
      </c>
    </row>
    <row r="1544" spans="1:3">
      <c r="A1544" t="s">
        <v>1663</v>
      </c>
      <c r="B1544" t="s">
        <v>74</v>
      </c>
      <c r="C1544">
        <v>30.8</v>
      </c>
    </row>
    <row r="1545" spans="1:3">
      <c r="A1545" t="s">
        <v>1664</v>
      </c>
      <c r="B1545" t="s">
        <v>74</v>
      </c>
      <c r="C1545">
        <v>26.2</v>
      </c>
    </row>
    <row r="1546" spans="1:3">
      <c r="A1546" t="s">
        <v>1665</v>
      </c>
      <c r="B1546" t="s">
        <v>74</v>
      </c>
      <c r="C1546">
        <v>14.2</v>
      </c>
    </row>
    <row r="1547" spans="1:3">
      <c r="A1547" t="s">
        <v>1666</v>
      </c>
      <c r="B1547" t="s">
        <v>74</v>
      </c>
      <c r="C1547">
        <v>15.6</v>
      </c>
    </row>
    <row r="1548" spans="1:3">
      <c r="A1548" t="s">
        <v>1667</v>
      </c>
      <c r="B1548" t="s">
        <v>74</v>
      </c>
      <c r="C1548">
        <v>21.2</v>
      </c>
    </row>
    <row r="1549" spans="1:3">
      <c r="A1549" t="s">
        <v>1668</v>
      </c>
      <c r="B1549" t="s">
        <v>852</v>
      </c>
      <c r="C1549">
        <v>24.8</v>
      </c>
    </row>
    <row r="1550" spans="1:3">
      <c r="A1550" t="s">
        <v>1669</v>
      </c>
      <c r="B1550" t="s">
        <v>74</v>
      </c>
      <c r="C1550">
        <v>28.1</v>
      </c>
    </row>
    <row r="1551" spans="1:3">
      <c r="A1551" t="s">
        <v>1670</v>
      </c>
      <c r="B1551" t="s">
        <v>74</v>
      </c>
      <c r="C1551">
        <v>28.2</v>
      </c>
    </row>
    <row r="1552" spans="1:3">
      <c r="A1552" t="s">
        <v>1671</v>
      </c>
      <c r="B1552" t="s">
        <v>74</v>
      </c>
      <c r="C1552">
        <v>10.1</v>
      </c>
    </row>
    <row r="1553" spans="1:3">
      <c r="A1553" t="s">
        <v>9991</v>
      </c>
      <c r="B1553" t="s">
        <v>74</v>
      </c>
      <c r="C1553">
        <v>12</v>
      </c>
    </row>
    <row r="1554" spans="1:3">
      <c r="A1554" t="s">
        <v>1672</v>
      </c>
      <c r="B1554" t="s">
        <v>74</v>
      </c>
      <c r="C1554">
        <v>22.1</v>
      </c>
    </row>
    <row r="1555" spans="1:3">
      <c r="A1555" t="s">
        <v>1673</v>
      </c>
      <c r="B1555" t="s">
        <v>74</v>
      </c>
      <c r="C1555">
        <v>24.6</v>
      </c>
    </row>
    <row r="1556" spans="1:3">
      <c r="A1556" t="s">
        <v>1674</v>
      </c>
      <c r="B1556" t="s">
        <v>74</v>
      </c>
      <c r="C1556">
        <v>34.799999999999997</v>
      </c>
    </row>
    <row r="1557" spans="1:3">
      <c r="A1557" t="s">
        <v>1675</v>
      </c>
      <c r="B1557" t="s">
        <v>74</v>
      </c>
      <c r="C1557">
        <v>18.899999999999999</v>
      </c>
    </row>
    <row r="1558" spans="1:3">
      <c r="A1558" t="s">
        <v>1676</v>
      </c>
      <c r="B1558" t="s">
        <v>74</v>
      </c>
      <c r="C1558">
        <v>25.7</v>
      </c>
    </row>
    <row r="1559" spans="1:3">
      <c r="A1559" t="s">
        <v>1677</v>
      </c>
      <c r="B1559" t="s">
        <v>74</v>
      </c>
      <c r="C1559">
        <v>17.899999999999999</v>
      </c>
    </row>
    <row r="1560" spans="1:3">
      <c r="A1560" t="s">
        <v>1678</v>
      </c>
      <c r="B1560" t="s">
        <v>74</v>
      </c>
      <c r="C1560">
        <v>25.2</v>
      </c>
    </row>
    <row r="1561" spans="1:3">
      <c r="A1561" t="s">
        <v>1679</v>
      </c>
      <c r="B1561" t="s">
        <v>74</v>
      </c>
      <c r="C1561">
        <v>12.2</v>
      </c>
    </row>
    <row r="1562" spans="1:3">
      <c r="A1562" t="s">
        <v>1680</v>
      </c>
      <c r="B1562" t="s">
        <v>74</v>
      </c>
      <c r="C1562">
        <v>11.5</v>
      </c>
    </row>
    <row r="1563" spans="1:3">
      <c r="A1563" t="s">
        <v>1681</v>
      </c>
      <c r="B1563" t="s">
        <v>74</v>
      </c>
      <c r="C1563">
        <v>25.3</v>
      </c>
    </row>
    <row r="1564" spans="1:3">
      <c r="A1564" t="s">
        <v>1682</v>
      </c>
      <c r="B1564" t="s">
        <v>74</v>
      </c>
      <c r="C1564">
        <v>13.4</v>
      </c>
    </row>
    <row r="1565" spans="1:3">
      <c r="A1565" t="s">
        <v>1683</v>
      </c>
      <c r="B1565" t="s">
        <v>74</v>
      </c>
      <c r="C1565">
        <v>22.4</v>
      </c>
    </row>
    <row r="1566" spans="1:3">
      <c r="A1566" t="s">
        <v>1684</v>
      </c>
      <c r="B1566" t="s">
        <v>74</v>
      </c>
      <c r="C1566">
        <v>19.899999999999999</v>
      </c>
    </row>
    <row r="1567" spans="1:3">
      <c r="A1567" t="s">
        <v>1685</v>
      </c>
      <c r="B1567" t="s">
        <v>74</v>
      </c>
      <c r="C1567">
        <v>24.4</v>
      </c>
    </row>
    <row r="1568" spans="1:3">
      <c r="A1568" t="s">
        <v>1686</v>
      </c>
      <c r="B1568" t="s">
        <v>74</v>
      </c>
      <c r="C1568">
        <v>23.3</v>
      </c>
    </row>
    <row r="1569" spans="1:3">
      <c r="A1569" t="s">
        <v>1687</v>
      </c>
      <c r="B1569" t="s">
        <v>1688</v>
      </c>
      <c r="C1569">
        <v>7.9</v>
      </c>
    </row>
    <row r="1570" spans="1:3">
      <c r="A1570" t="s">
        <v>1689</v>
      </c>
      <c r="B1570" t="s">
        <v>74</v>
      </c>
      <c r="C1570">
        <v>18.8</v>
      </c>
    </row>
    <row r="1571" spans="1:3">
      <c r="A1571" t="s">
        <v>1690</v>
      </c>
      <c r="B1571" t="s">
        <v>74</v>
      </c>
      <c r="C1571">
        <v>15.8</v>
      </c>
    </row>
    <row r="1572" spans="1:3">
      <c r="A1572" t="s">
        <v>1691</v>
      </c>
      <c r="B1572" t="s">
        <v>74</v>
      </c>
      <c r="C1572">
        <v>16.399999999999999</v>
      </c>
    </row>
    <row r="1573" spans="1:3">
      <c r="A1573" t="s">
        <v>1692</v>
      </c>
      <c r="B1573" t="s">
        <v>74</v>
      </c>
      <c r="C1573">
        <v>36.6</v>
      </c>
    </row>
    <row r="1574" spans="1:3">
      <c r="A1574" t="s">
        <v>1693</v>
      </c>
      <c r="B1574" t="s">
        <v>74</v>
      </c>
      <c r="C1574">
        <v>25.4</v>
      </c>
    </row>
    <row r="1575" spans="1:3">
      <c r="A1575" t="s">
        <v>1694</v>
      </c>
      <c r="B1575" t="s">
        <v>74</v>
      </c>
      <c r="C1575">
        <v>11.2</v>
      </c>
    </row>
    <row r="1576" spans="1:3">
      <c r="A1576" t="s">
        <v>1695</v>
      </c>
      <c r="B1576" t="s">
        <v>74</v>
      </c>
      <c r="C1576">
        <v>37.9</v>
      </c>
    </row>
    <row r="1577" spans="1:3">
      <c r="A1577" t="s">
        <v>1696</v>
      </c>
      <c r="B1577" t="s">
        <v>74</v>
      </c>
      <c r="C1577">
        <v>34</v>
      </c>
    </row>
    <row r="1578" spans="1:3">
      <c r="A1578" t="s">
        <v>1697</v>
      </c>
      <c r="B1578" t="s">
        <v>74</v>
      </c>
      <c r="C1578">
        <v>30.6</v>
      </c>
    </row>
    <row r="1579" spans="1:3">
      <c r="A1579" t="s">
        <v>1698</v>
      </c>
      <c r="B1579" t="s">
        <v>74</v>
      </c>
      <c r="C1579">
        <v>30.1</v>
      </c>
    </row>
    <row r="1580" spans="1:3">
      <c r="A1580" t="s">
        <v>1699</v>
      </c>
      <c r="B1580" t="s">
        <v>74</v>
      </c>
      <c r="C1580">
        <v>4.5999999999999996</v>
      </c>
    </row>
    <row r="1581" spans="1:3">
      <c r="A1581" t="s">
        <v>1700</v>
      </c>
      <c r="B1581" t="s">
        <v>74</v>
      </c>
      <c r="C1581">
        <v>16.600000000000001</v>
      </c>
    </row>
    <row r="1582" spans="1:3">
      <c r="A1582" t="s">
        <v>1701</v>
      </c>
      <c r="B1582" t="s">
        <v>74</v>
      </c>
      <c r="C1582">
        <v>26.5</v>
      </c>
    </row>
    <row r="1583" spans="1:3">
      <c r="A1583" t="s">
        <v>1702</v>
      </c>
      <c r="B1583" t="s">
        <v>74</v>
      </c>
      <c r="C1583">
        <v>8.4</v>
      </c>
    </row>
    <row r="1584" spans="1:3">
      <c r="A1584" t="s">
        <v>1703</v>
      </c>
      <c r="B1584" t="s">
        <v>74</v>
      </c>
      <c r="C1584">
        <v>33.4</v>
      </c>
    </row>
    <row r="1585" spans="1:3">
      <c r="A1585" t="s">
        <v>1705</v>
      </c>
      <c r="B1585" t="s">
        <v>74</v>
      </c>
      <c r="C1585">
        <v>19.7</v>
      </c>
    </row>
    <row r="1586" spans="1:3">
      <c r="A1586" t="s">
        <v>1706</v>
      </c>
      <c r="B1586" t="s">
        <v>74</v>
      </c>
      <c r="C1586">
        <v>25.1</v>
      </c>
    </row>
    <row r="1587" spans="1:3">
      <c r="A1587" t="s">
        <v>1707</v>
      </c>
      <c r="B1587" t="s">
        <v>74</v>
      </c>
      <c r="C1587">
        <v>14</v>
      </c>
    </row>
    <row r="1588" spans="1:3">
      <c r="A1588" t="s">
        <v>1708</v>
      </c>
      <c r="B1588" t="s">
        <v>74</v>
      </c>
      <c r="C1588">
        <v>25.7</v>
      </c>
    </row>
    <row r="1589" spans="1:3">
      <c r="A1589" t="s">
        <v>1709</v>
      </c>
      <c r="B1589" t="s">
        <v>74</v>
      </c>
      <c r="C1589">
        <v>21.5</v>
      </c>
    </row>
    <row r="1590" spans="1:3">
      <c r="A1590" t="s">
        <v>1710</v>
      </c>
      <c r="B1590" t="s">
        <v>74</v>
      </c>
      <c r="C1590">
        <v>27.1</v>
      </c>
    </row>
    <row r="1591" spans="1:3">
      <c r="A1591" t="s">
        <v>1711</v>
      </c>
      <c r="B1591" t="s">
        <v>1712</v>
      </c>
      <c r="C1591">
        <v>7.1</v>
      </c>
    </row>
    <row r="1592" spans="1:3">
      <c r="A1592" t="s">
        <v>1713</v>
      </c>
      <c r="B1592" t="s">
        <v>74</v>
      </c>
      <c r="C1592">
        <v>28.2</v>
      </c>
    </row>
    <row r="1593" spans="1:3">
      <c r="A1593" t="s">
        <v>1714</v>
      </c>
      <c r="B1593" t="s">
        <v>74</v>
      </c>
      <c r="C1593">
        <v>24.7</v>
      </c>
    </row>
    <row r="1594" spans="1:3">
      <c r="A1594" t="s">
        <v>1715</v>
      </c>
      <c r="B1594" t="s">
        <v>74</v>
      </c>
      <c r="C1594">
        <v>20.100000000000001</v>
      </c>
    </row>
    <row r="1595" spans="1:3">
      <c r="A1595" t="s">
        <v>1716</v>
      </c>
      <c r="B1595" t="s">
        <v>74</v>
      </c>
      <c r="C1595">
        <v>21.9</v>
      </c>
    </row>
    <row r="1596" spans="1:3">
      <c r="A1596" t="s">
        <v>1717</v>
      </c>
      <c r="B1596" t="s">
        <v>74</v>
      </c>
      <c r="C1596">
        <v>27.8</v>
      </c>
    </row>
    <row r="1597" spans="1:3">
      <c r="A1597" t="s">
        <v>1718</v>
      </c>
      <c r="B1597" t="s">
        <v>74</v>
      </c>
      <c r="C1597">
        <v>18.600000000000001</v>
      </c>
    </row>
    <row r="1598" spans="1:3">
      <c r="A1598" t="s">
        <v>1719</v>
      </c>
      <c r="B1598" t="s">
        <v>74</v>
      </c>
      <c r="C1598">
        <v>21.8</v>
      </c>
    </row>
    <row r="1599" spans="1:3">
      <c r="A1599" t="s">
        <v>1720</v>
      </c>
      <c r="B1599" t="s">
        <v>74</v>
      </c>
      <c r="C1599">
        <v>26.7</v>
      </c>
    </row>
    <row r="1600" spans="1:3">
      <c r="A1600" t="s">
        <v>10200</v>
      </c>
      <c r="B1600" t="s">
        <v>74</v>
      </c>
      <c r="C1600">
        <v>29.5</v>
      </c>
    </row>
    <row r="1601" spans="1:3">
      <c r="A1601" t="s">
        <v>1721</v>
      </c>
      <c r="B1601" t="s">
        <v>74</v>
      </c>
      <c r="C1601">
        <v>15.8</v>
      </c>
    </row>
    <row r="1602" spans="1:3">
      <c r="A1602" t="s">
        <v>1722</v>
      </c>
      <c r="B1602" t="s">
        <v>74</v>
      </c>
      <c r="C1602">
        <v>7.9</v>
      </c>
    </row>
    <row r="1603" spans="1:3">
      <c r="A1603" t="s">
        <v>1723</v>
      </c>
      <c r="B1603" t="s">
        <v>74</v>
      </c>
      <c r="C1603">
        <v>12.7</v>
      </c>
    </row>
    <row r="1604" spans="1:3">
      <c r="A1604" t="s">
        <v>1724</v>
      </c>
      <c r="B1604" t="s">
        <v>74</v>
      </c>
      <c r="C1604">
        <v>20.100000000000001</v>
      </c>
    </row>
    <row r="1605" spans="1:3">
      <c r="A1605" t="s">
        <v>1725</v>
      </c>
      <c r="B1605" t="s">
        <v>74</v>
      </c>
      <c r="C1605">
        <v>27</v>
      </c>
    </row>
    <row r="1606" spans="1:3">
      <c r="A1606" t="s">
        <v>1726</v>
      </c>
      <c r="B1606" t="s">
        <v>74</v>
      </c>
      <c r="C1606">
        <v>16.600000000000001</v>
      </c>
    </row>
    <row r="1607" spans="1:3">
      <c r="A1607" t="s">
        <v>1727</v>
      </c>
      <c r="B1607" t="s">
        <v>74</v>
      </c>
      <c r="C1607">
        <v>15.5</v>
      </c>
    </row>
    <row r="1608" spans="1:3">
      <c r="A1608" t="s">
        <v>1728</v>
      </c>
      <c r="B1608" t="s">
        <v>74</v>
      </c>
      <c r="C1608">
        <v>21.6</v>
      </c>
    </row>
    <row r="1609" spans="1:3">
      <c r="A1609" t="s">
        <v>1729</v>
      </c>
      <c r="B1609" t="s">
        <v>74</v>
      </c>
      <c r="C1609">
        <v>22.7</v>
      </c>
    </row>
    <row r="1610" spans="1:3">
      <c r="A1610" t="s">
        <v>1730</v>
      </c>
      <c r="B1610" t="s">
        <v>74</v>
      </c>
      <c r="C1610">
        <v>8.3000000000000007</v>
      </c>
    </row>
    <row r="1611" spans="1:3">
      <c r="A1611" t="s">
        <v>1731</v>
      </c>
      <c r="B1611" t="s">
        <v>74</v>
      </c>
      <c r="C1611">
        <v>28.7</v>
      </c>
    </row>
    <row r="1612" spans="1:3">
      <c r="A1612" t="s">
        <v>1732</v>
      </c>
      <c r="B1612" t="s">
        <v>74</v>
      </c>
      <c r="C1612">
        <v>11</v>
      </c>
    </row>
    <row r="1613" spans="1:3">
      <c r="A1613" t="s">
        <v>1733</v>
      </c>
      <c r="B1613" t="s">
        <v>74</v>
      </c>
      <c r="C1613">
        <v>28.8</v>
      </c>
    </row>
    <row r="1614" spans="1:3">
      <c r="A1614" t="s">
        <v>1734</v>
      </c>
      <c r="B1614" t="s">
        <v>74</v>
      </c>
      <c r="C1614">
        <v>34.1</v>
      </c>
    </row>
    <row r="1615" spans="1:3">
      <c r="A1615" t="s">
        <v>1735</v>
      </c>
      <c r="B1615" t="s">
        <v>436</v>
      </c>
      <c r="C1615">
        <v>16.7</v>
      </c>
    </row>
    <row r="1616" spans="1:3">
      <c r="A1616" t="s">
        <v>10215</v>
      </c>
      <c r="B1616" t="s">
        <v>74</v>
      </c>
      <c r="C1616">
        <v>18.399999999999999</v>
      </c>
    </row>
    <row r="1617" spans="1:3">
      <c r="A1617" t="s">
        <v>1736</v>
      </c>
      <c r="B1617" t="s">
        <v>74</v>
      </c>
      <c r="C1617">
        <v>19.7</v>
      </c>
    </row>
    <row r="1618" spans="1:3">
      <c r="A1618" t="s">
        <v>1737</v>
      </c>
      <c r="B1618" t="s">
        <v>74</v>
      </c>
      <c r="C1618">
        <v>21.1</v>
      </c>
    </row>
    <row r="1619" spans="1:3">
      <c r="A1619" t="s">
        <v>1738</v>
      </c>
      <c r="B1619" t="s">
        <v>74</v>
      </c>
      <c r="C1619">
        <v>36</v>
      </c>
    </row>
    <row r="1620" spans="1:3">
      <c r="A1620" t="s">
        <v>1739</v>
      </c>
      <c r="B1620" t="s">
        <v>74</v>
      </c>
      <c r="C1620">
        <v>16.600000000000001</v>
      </c>
    </row>
    <row r="1621" spans="1:3">
      <c r="A1621" t="s">
        <v>1740</v>
      </c>
      <c r="B1621" t="s">
        <v>74</v>
      </c>
      <c r="C1621">
        <v>26.9</v>
      </c>
    </row>
    <row r="1622" spans="1:3">
      <c r="A1622" t="s">
        <v>1741</v>
      </c>
      <c r="B1622" t="s">
        <v>74</v>
      </c>
      <c r="C1622">
        <v>19.399999999999999</v>
      </c>
    </row>
    <row r="1623" spans="1:3">
      <c r="A1623" t="s">
        <v>1742</v>
      </c>
      <c r="B1623" t="s">
        <v>74</v>
      </c>
      <c r="C1623">
        <v>29.7</v>
      </c>
    </row>
    <row r="1624" spans="1:3">
      <c r="A1624" t="s">
        <v>1743</v>
      </c>
      <c r="B1624" t="s">
        <v>74</v>
      </c>
      <c r="C1624">
        <v>19</v>
      </c>
    </row>
    <row r="1625" spans="1:3">
      <c r="A1625" t="s">
        <v>1744</v>
      </c>
      <c r="B1625" t="s">
        <v>74</v>
      </c>
      <c r="C1625">
        <v>5</v>
      </c>
    </row>
    <row r="1626" spans="1:3">
      <c r="A1626" t="s">
        <v>1745</v>
      </c>
      <c r="B1626" t="s">
        <v>74</v>
      </c>
      <c r="C1626">
        <v>26.7</v>
      </c>
    </row>
  </sheetData>
  <phoneticPr fontId="1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D71D9-117F-4F0D-9438-62881D0FCB02}">
  <dimension ref="A3:D1586"/>
  <sheetViews>
    <sheetView workbookViewId="0">
      <selection activeCell="B1" sqref="B1"/>
    </sheetView>
  </sheetViews>
  <sheetFormatPr defaultRowHeight="18"/>
  <cols>
    <col min="1" max="1" width="10.59765625" customWidth="1"/>
    <col min="2" max="2" width="21.19921875" bestFit="1" customWidth="1"/>
    <col min="3" max="3" width="4.8984375" customWidth="1"/>
  </cols>
  <sheetData>
    <row r="3" spans="1:3" ht="54">
      <c r="C3" s="1" t="s">
        <v>2057</v>
      </c>
    </row>
    <row r="4" spans="1:3" ht="18" customHeight="1">
      <c r="A4" t="s">
        <v>1746</v>
      </c>
      <c r="B4" t="s">
        <v>1747</v>
      </c>
      <c r="C4" t="s">
        <v>1978</v>
      </c>
    </row>
    <row r="5" spans="1:3" ht="18" customHeight="1">
      <c r="A5" t="s">
        <v>73</v>
      </c>
      <c r="B5" t="s">
        <v>74</v>
      </c>
      <c r="C5">
        <v>19.3</v>
      </c>
    </row>
    <row r="6" spans="1:3" ht="18" customHeight="1">
      <c r="A6" t="s">
        <v>75</v>
      </c>
      <c r="B6" t="s">
        <v>74</v>
      </c>
      <c r="C6">
        <v>15.1</v>
      </c>
    </row>
    <row r="7" spans="1:3" ht="18" customHeight="1">
      <c r="A7" t="s">
        <v>76</v>
      </c>
      <c r="B7" t="s">
        <v>74</v>
      </c>
      <c r="C7">
        <v>21.1</v>
      </c>
    </row>
    <row r="8" spans="1:3" ht="18" customHeight="1">
      <c r="A8" t="s">
        <v>77</v>
      </c>
      <c r="B8" t="s">
        <v>74</v>
      </c>
      <c r="C8">
        <v>14.5</v>
      </c>
    </row>
    <row r="9" spans="1:3" ht="18" customHeight="1">
      <c r="A9" t="s">
        <v>78</v>
      </c>
      <c r="B9" t="s">
        <v>74</v>
      </c>
      <c r="C9">
        <v>35.4</v>
      </c>
    </row>
    <row r="10" spans="1:3" ht="18" customHeight="1">
      <c r="A10" t="s">
        <v>79</v>
      </c>
      <c r="B10" t="s">
        <v>74</v>
      </c>
      <c r="C10">
        <v>27.1</v>
      </c>
    </row>
    <row r="11" spans="1:3" ht="18" customHeight="1">
      <c r="A11" t="s">
        <v>80</v>
      </c>
      <c r="B11" t="s">
        <v>74</v>
      </c>
      <c r="C11">
        <v>14.5</v>
      </c>
    </row>
    <row r="12" spans="1:3" ht="18" customHeight="1">
      <c r="A12" t="s">
        <v>80</v>
      </c>
      <c r="B12" t="s">
        <v>81</v>
      </c>
      <c r="C12">
        <v>8.1</v>
      </c>
    </row>
    <row r="13" spans="1:3" ht="18" customHeight="1">
      <c r="A13" t="s">
        <v>82</v>
      </c>
      <c r="B13" t="s">
        <v>74</v>
      </c>
      <c r="C13">
        <v>16.100000000000001</v>
      </c>
    </row>
    <row r="14" spans="1:3" ht="18" customHeight="1">
      <c r="A14" t="s">
        <v>83</v>
      </c>
      <c r="B14" t="s">
        <v>74</v>
      </c>
      <c r="C14">
        <v>20.7</v>
      </c>
    </row>
    <row r="15" spans="1:3" ht="18" customHeight="1">
      <c r="A15" t="s">
        <v>84</v>
      </c>
      <c r="B15" t="s">
        <v>85</v>
      </c>
      <c r="C15">
        <v>8.1</v>
      </c>
    </row>
    <row r="16" spans="1:3" ht="18" customHeight="1">
      <c r="A16" t="s">
        <v>86</v>
      </c>
      <c r="B16" t="s">
        <v>74</v>
      </c>
      <c r="C16">
        <v>23.3</v>
      </c>
    </row>
    <row r="17" spans="1:3" ht="18" customHeight="1">
      <c r="A17" t="s">
        <v>87</v>
      </c>
      <c r="B17" t="s">
        <v>74</v>
      </c>
      <c r="C17">
        <v>13.7</v>
      </c>
    </row>
    <row r="18" spans="1:3" ht="18" customHeight="1">
      <c r="A18" t="s">
        <v>88</v>
      </c>
      <c r="B18" t="s">
        <v>74</v>
      </c>
      <c r="C18">
        <v>12.3</v>
      </c>
    </row>
    <row r="19" spans="1:3" ht="18" customHeight="1">
      <c r="A19" t="s">
        <v>89</v>
      </c>
      <c r="B19" t="s">
        <v>74</v>
      </c>
      <c r="C19">
        <v>17.3</v>
      </c>
    </row>
    <row r="20" spans="1:3" ht="18" customHeight="1">
      <c r="A20" t="s">
        <v>1823</v>
      </c>
      <c r="B20" t="s">
        <v>74</v>
      </c>
      <c r="C20">
        <v>21.4</v>
      </c>
    </row>
    <row r="21" spans="1:3" ht="18" customHeight="1">
      <c r="A21" t="s">
        <v>90</v>
      </c>
      <c r="B21" t="s">
        <v>74</v>
      </c>
      <c r="C21">
        <v>13</v>
      </c>
    </row>
    <row r="22" spans="1:3" ht="18" customHeight="1">
      <c r="A22" t="s">
        <v>91</v>
      </c>
      <c r="B22" t="s">
        <v>74</v>
      </c>
      <c r="C22">
        <v>3.9</v>
      </c>
    </row>
    <row r="23" spans="1:3" ht="18" customHeight="1">
      <c r="A23" t="s">
        <v>93</v>
      </c>
      <c r="B23" t="s">
        <v>74</v>
      </c>
      <c r="C23">
        <v>16.3</v>
      </c>
    </row>
    <row r="24" spans="1:3" ht="18" customHeight="1">
      <c r="A24" t="s">
        <v>94</v>
      </c>
      <c r="B24" t="s">
        <v>74</v>
      </c>
      <c r="C24">
        <v>15.7</v>
      </c>
    </row>
    <row r="25" spans="1:3" ht="18" customHeight="1">
      <c r="A25" t="s">
        <v>95</v>
      </c>
      <c r="B25" t="s">
        <v>74</v>
      </c>
      <c r="C25">
        <v>26.3</v>
      </c>
    </row>
    <row r="26" spans="1:3" ht="18" customHeight="1">
      <c r="A26" t="s">
        <v>96</v>
      </c>
      <c r="B26" t="s">
        <v>74</v>
      </c>
      <c r="C26">
        <v>20.6</v>
      </c>
    </row>
    <row r="27" spans="1:3" ht="18" customHeight="1">
      <c r="A27" t="s">
        <v>99</v>
      </c>
      <c r="B27" t="s">
        <v>74</v>
      </c>
      <c r="C27">
        <v>28.5</v>
      </c>
    </row>
    <row r="28" spans="1:3" ht="18" customHeight="1">
      <c r="A28" t="s">
        <v>100</v>
      </c>
      <c r="B28" t="s">
        <v>101</v>
      </c>
      <c r="C28">
        <v>10.6</v>
      </c>
    </row>
    <row r="29" spans="1:3" ht="18" customHeight="1">
      <c r="A29" t="s">
        <v>102</v>
      </c>
      <c r="B29" t="s">
        <v>74</v>
      </c>
      <c r="C29">
        <v>19.2</v>
      </c>
    </row>
    <row r="30" spans="1:3" ht="18" customHeight="1">
      <c r="A30" t="s">
        <v>103</v>
      </c>
      <c r="B30" t="s">
        <v>74</v>
      </c>
      <c r="C30">
        <v>9.8000000000000007</v>
      </c>
    </row>
    <row r="31" spans="1:3" ht="18" customHeight="1">
      <c r="A31" t="s">
        <v>104</v>
      </c>
      <c r="B31" t="s">
        <v>74</v>
      </c>
      <c r="C31">
        <v>11.2</v>
      </c>
    </row>
    <row r="32" spans="1:3" ht="18" customHeight="1">
      <c r="A32" t="s">
        <v>105</v>
      </c>
      <c r="B32" t="s">
        <v>74</v>
      </c>
      <c r="C32">
        <v>15.4</v>
      </c>
    </row>
    <row r="33" spans="1:3" ht="18" customHeight="1">
      <c r="A33" t="s">
        <v>106</v>
      </c>
      <c r="B33" t="s">
        <v>74</v>
      </c>
      <c r="C33">
        <v>11.2</v>
      </c>
    </row>
    <row r="34" spans="1:3" ht="18" customHeight="1">
      <c r="A34" t="s">
        <v>1762</v>
      </c>
      <c r="B34" t="s">
        <v>74</v>
      </c>
      <c r="C34">
        <v>24.3</v>
      </c>
    </row>
    <row r="35" spans="1:3" ht="18" customHeight="1">
      <c r="A35" t="s">
        <v>107</v>
      </c>
      <c r="B35" t="s">
        <v>74</v>
      </c>
      <c r="C35">
        <v>11.4</v>
      </c>
    </row>
    <row r="36" spans="1:3" ht="18" customHeight="1">
      <c r="A36" t="s">
        <v>108</v>
      </c>
      <c r="B36" t="s">
        <v>74</v>
      </c>
      <c r="C36">
        <v>15.3</v>
      </c>
    </row>
    <row r="37" spans="1:3" ht="18" customHeight="1">
      <c r="A37" t="s">
        <v>1824</v>
      </c>
      <c r="B37" t="s">
        <v>1825</v>
      </c>
      <c r="C37">
        <v>10</v>
      </c>
    </row>
    <row r="38" spans="1:3" ht="18" customHeight="1">
      <c r="A38" t="s">
        <v>109</v>
      </c>
      <c r="B38" t="s">
        <v>74</v>
      </c>
      <c r="C38">
        <v>38.9</v>
      </c>
    </row>
    <row r="39" spans="1:3" ht="18" customHeight="1">
      <c r="A39" t="s">
        <v>110</v>
      </c>
      <c r="B39" t="s">
        <v>74</v>
      </c>
      <c r="C39">
        <v>20.3</v>
      </c>
    </row>
    <row r="40" spans="1:3" ht="18" customHeight="1">
      <c r="A40" t="s">
        <v>111</v>
      </c>
      <c r="B40" t="s">
        <v>74</v>
      </c>
      <c r="C40">
        <v>17.100000000000001</v>
      </c>
    </row>
    <row r="41" spans="1:3" ht="18" customHeight="1">
      <c r="A41" t="s">
        <v>112</v>
      </c>
      <c r="B41" t="s">
        <v>74</v>
      </c>
      <c r="C41">
        <v>17.3</v>
      </c>
    </row>
    <row r="42" spans="1:3" ht="18" customHeight="1">
      <c r="A42" t="s">
        <v>113</v>
      </c>
      <c r="B42" t="s">
        <v>74</v>
      </c>
      <c r="C42">
        <v>9.8000000000000007</v>
      </c>
    </row>
    <row r="43" spans="1:3" ht="18" customHeight="1">
      <c r="A43" t="s">
        <v>114</v>
      </c>
      <c r="B43" t="s">
        <v>74</v>
      </c>
      <c r="C43">
        <v>13.4</v>
      </c>
    </row>
    <row r="44" spans="1:3" ht="18" customHeight="1">
      <c r="A44" t="s">
        <v>115</v>
      </c>
      <c r="B44" t="s">
        <v>74</v>
      </c>
      <c r="C44">
        <v>20.399999999999999</v>
      </c>
    </row>
    <row r="45" spans="1:3" ht="18" customHeight="1">
      <c r="A45" t="s">
        <v>116</v>
      </c>
      <c r="B45" t="s">
        <v>117</v>
      </c>
      <c r="C45">
        <v>3.3</v>
      </c>
    </row>
    <row r="46" spans="1:3" ht="18" customHeight="1">
      <c r="A46" t="s">
        <v>118</v>
      </c>
      <c r="B46" t="s">
        <v>119</v>
      </c>
      <c r="C46">
        <v>34.1</v>
      </c>
    </row>
    <row r="47" spans="1:3" ht="18" customHeight="1">
      <c r="A47" t="s">
        <v>120</v>
      </c>
      <c r="B47" t="s">
        <v>74</v>
      </c>
      <c r="C47">
        <v>18.5</v>
      </c>
    </row>
    <row r="48" spans="1:3" ht="18" customHeight="1">
      <c r="A48" t="s">
        <v>121</v>
      </c>
      <c r="B48" t="s">
        <v>74</v>
      </c>
      <c r="C48">
        <v>28.4</v>
      </c>
    </row>
    <row r="49" spans="1:3" ht="18" customHeight="1">
      <c r="A49" t="s">
        <v>122</v>
      </c>
      <c r="B49" t="s">
        <v>74</v>
      </c>
      <c r="C49">
        <v>11.2</v>
      </c>
    </row>
    <row r="50" spans="1:3" ht="18" customHeight="1">
      <c r="A50" t="s">
        <v>123</v>
      </c>
      <c r="B50" t="s">
        <v>74</v>
      </c>
      <c r="C50">
        <v>23.8</v>
      </c>
    </row>
    <row r="51" spans="1:3" ht="18" customHeight="1">
      <c r="A51" t="s">
        <v>124</v>
      </c>
      <c r="B51" t="s">
        <v>74</v>
      </c>
      <c r="C51">
        <v>15</v>
      </c>
    </row>
    <row r="52" spans="1:3" ht="18" customHeight="1">
      <c r="A52" t="s">
        <v>125</v>
      </c>
      <c r="B52" t="s">
        <v>74</v>
      </c>
      <c r="C52">
        <v>7.2</v>
      </c>
    </row>
    <row r="53" spans="1:3" ht="18" customHeight="1">
      <c r="A53" t="s">
        <v>126</v>
      </c>
      <c r="B53" t="s">
        <v>74</v>
      </c>
      <c r="C53">
        <v>15.2</v>
      </c>
    </row>
    <row r="54" spans="1:3" ht="18" customHeight="1">
      <c r="A54" t="s">
        <v>127</v>
      </c>
      <c r="B54" t="s">
        <v>74</v>
      </c>
      <c r="C54">
        <v>9.4</v>
      </c>
    </row>
    <row r="55" spans="1:3" ht="18" customHeight="1">
      <c r="A55" t="s">
        <v>128</v>
      </c>
      <c r="B55" t="s">
        <v>74</v>
      </c>
      <c r="C55">
        <v>16.3</v>
      </c>
    </row>
    <row r="56" spans="1:3" ht="18" customHeight="1">
      <c r="A56" t="s">
        <v>129</v>
      </c>
      <c r="B56" t="s">
        <v>74</v>
      </c>
      <c r="C56">
        <v>22.7</v>
      </c>
    </row>
    <row r="57" spans="1:3" ht="18" customHeight="1">
      <c r="A57" t="s">
        <v>130</v>
      </c>
      <c r="B57" t="s">
        <v>131</v>
      </c>
      <c r="C57">
        <v>13.1</v>
      </c>
    </row>
    <row r="58" spans="1:3" ht="18" customHeight="1">
      <c r="A58" t="s">
        <v>1826</v>
      </c>
      <c r="B58" t="s">
        <v>74</v>
      </c>
      <c r="C58">
        <v>21.2</v>
      </c>
    </row>
    <row r="59" spans="1:3" ht="18" customHeight="1">
      <c r="A59" t="s">
        <v>132</v>
      </c>
      <c r="B59" t="s">
        <v>74</v>
      </c>
      <c r="C59">
        <v>17.399999999999999</v>
      </c>
    </row>
    <row r="60" spans="1:3" ht="18" customHeight="1">
      <c r="A60" t="s">
        <v>133</v>
      </c>
      <c r="B60" t="s">
        <v>74</v>
      </c>
      <c r="C60">
        <v>19.2</v>
      </c>
    </row>
    <row r="61" spans="1:3" ht="18" customHeight="1">
      <c r="A61" t="s">
        <v>134</v>
      </c>
      <c r="B61" t="s">
        <v>74</v>
      </c>
      <c r="C61">
        <v>17.7</v>
      </c>
    </row>
    <row r="62" spans="1:3" ht="18" customHeight="1">
      <c r="A62" t="s">
        <v>135</v>
      </c>
      <c r="B62" t="s">
        <v>74</v>
      </c>
      <c r="C62">
        <v>7.8</v>
      </c>
    </row>
    <row r="63" spans="1:3" ht="18" customHeight="1">
      <c r="A63" t="s">
        <v>136</v>
      </c>
      <c r="B63" t="s">
        <v>74</v>
      </c>
      <c r="C63">
        <v>11</v>
      </c>
    </row>
    <row r="64" spans="1:3" ht="18" customHeight="1">
      <c r="A64" t="s">
        <v>137</v>
      </c>
      <c r="B64" t="s">
        <v>74</v>
      </c>
      <c r="C64">
        <v>15.3</v>
      </c>
    </row>
    <row r="65" spans="1:3" ht="18" customHeight="1">
      <c r="A65" t="s">
        <v>1827</v>
      </c>
      <c r="B65" t="s">
        <v>74</v>
      </c>
      <c r="C65">
        <v>22.8</v>
      </c>
    </row>
    <row r="66" spans="1:3" ht="18" customHeight="1">
      <c r="A66" t="s">
        <v>139</v>
      </c>
      <c r="B66" t="s">
        <v>74</v>
      </c>
      <c r="C66">
        <v>16.399999999999999</v>
      </c>
    </row>
    <row r="67" spans="1:3" ht="18" customHeight="1">
      <c r="A67" t="s">
        <v>140</v>
      </c>
      <c r="B67" t="s">
        <v>74</v>
      </c>
      <c r="C67">
        <v>17.899999999999999</v>
      </c>
    </row>
    <row r="68" spans="1:3" ht="18" customHeight="1">
      <c r="A68" t="s">
        <v>141</v>
      </c>
      <c r="B68" t="s">
        <v>74</v>
      </c>
      <c r="C68">
        <v>11</v>
      </c>
    </row>
    <row r="69" spans="1:3" ht="18" customHeight="1">
      <c r="A69" t="s">
        <v>142</v>
      </c>
      <c r="B69" t="s">
        <v>74</v>
      </c>
      <c r="C69">
        <v>13.9</v>
      </c>
    </row>
    <row r="70" spans="1:3" ht="18" customHeight="1">
      <c r="A70" t="s">
        <v>143</v>
      </c>
      <c r="B70" t="s">
        <v>74</v>
      </c>
      <c r="C70">
        <v>21.3</v>
      </c>
    </row>
    <row r="71" spans="1:3" ht="18" customHeight="1">
      <c r="A71" t="s">
        <v>144</v>
      </c>
      <c r="B71" t="s">
        <v>74</v>
      </c>
      <c r="C71">
        <v>9</v>
      </c>
    </row>
    <row r="72" spans="1:3" ht="18" customHeight="1">
      <c r="A72" t="s">
        <v>145</v>
      </c>
      <c r="B72" t="s">
        <v>146</v>
      </c>
      <c r="C72">
        <v>14.2</v>
      </c>
    </row>
    <row r="73" spans="1:3" ht="18" customHeight="1">
      <c r="A73" t="s">
        <v>1828</v>
      </c>
      <c r="B73" t="s">
        <v>74</v>
      </c>
      <c r="C73">
        <v>29</v>
      </c>
    </row>
    <row r="74" spans="1:3" ht="18" customHeight="1">
      <c r="A74" t="s">
        <v>147</v>
      </c>
      <c r="B74" t="s">
        <v>74</v>
      </c>
      <c r="C74">
        <v>16.8</v>
      </c>
    </row>
    <row r="75" spans="1:3" ht="18" customHeight="1">
      <c r="A75" t="s">
        <v>148</v>
      </c>
      <c r="B75" t="s">
        <v>74</v>
      </c>
      <c r="C75">
        <v>9.6999999999999993</v>
      </c>
    </row>
    <row r="76" spans="1:3" ht="18" customHeight="1">
      <c r="A76" t="s">
        <v>149</v>
      </c>
      <c r="B76" t="s">
        <v>74</v>
      </c>
      <c r="C76">
        <v>12.6</v>
      </c>
    </row>
    <row r="77" spans="1:3" ht="18" customHeight="1">
      <c r="A77" t="s">
        <v>150</v>
      </c>
      <c r="B77" t="s">
        <v>74</v>
      </c>
      <c r="C77">
        <v>15.5</v>
      </c>
    </row>
    <row r="78" spans="1:3" ht="18" customHeight="1">
      <c r="A78" t="s">
        <v>1809</v>
      </c>
      <c r="B78" t="s">
        <v>74</v>
      </c>
      <c r="C78">
        <v>18.899999999999999</v>
      </c>
    </row>
    <row r="79" spans="1:3" ht="18" customHeight="1">
      <c r="A79" t="s">
        <v>151</v>
      </c>
      <c r="B79" t="s">
        <v>74</v>
      </c>
      <c r="C79">
        <v>25.4</v>
      </c>
    </row>
    <row r="80" spans="1:3" ht="18" customHeight="1">
      <c r="A80" t="s">
        <v>152</v>
      </c>
      <c r="B80" t="s">
        <v>74</v>
      </c>
      <c r="C80">
        <v>15.5</v>
      </c>
    </row>
    <row r="81" spans="1:3" ht="18" customHeight="1">
      <c r="A81" t="s">
        <v>153</v>
      </c>
      <c r="B81" t="s">
        <v>154</v>
      </c>
      <c r="C81">
        <v>10.5</v>
      </c>
    </row>
    <row r="82" spans="1:3" ht="18" customHeight="1">
      <c r="A82" t="s">
        <v>155</v>
      </c>
      <c r="B82" t="s">
        <v>119</v>
      </c>
      <c r="C82">
        <v>11.2</v>
      </c>
    </row>
    <row r="83" spans="1:3" ht="18" customHeight="1">
      <c r="A83" t="s">
        <v>156</v>
      </c>
      <c r="B83" t="s">
        <v>74</v>
      </c>
      <c r="C83">
        <v>27.2</v>
      </c>
    </row>
    <row r="84" spans="1:3" ht="18" customHeight="1">
      <c r="A84" t="s">
        <v>157</v>
      </c>
      <c r="B84" t="s">
        <v>74</v>
      </c>
      <c r="C84">
        <v>42.8</v>
      </c>
    </row>
    <row r="85" spans="1:3" ht="18" customHeight="1">
      <c r="A85" t="s">
        <v>158</v>
      </c>
      <c r="B85" t="s">
        <v>74</v>
      </c>
      <c r="C85">
        <v>16.8</v>
      </c>
    </row>
    <row r="86" spans="1:3" ht="18" customHeight="1">
      <c r="A86" t="s">
        <v>160</v>
      </c>
      <c r="B86" t="s">
        <v>74</v>
      </c>
      <c r="C86">
        <v>6.3</v>
      </c>
    </row>
    <row r="87" spans="1:3" ht="18" customHeight="1">
      <c r="A87" t="s">
        <v>161</v>
      </c>
      <c r="B87" t="s">
        <v>1261</v>
      </c>
      <c r="C87">
        <v>8.4</v>
      </c>
    </row>
    <row r="88" spans="1:3" ht="18" customHeight="1">
      <c r="A88" t="s">
        <v>162</v>
      </c>
      <c r="B88" t="s">
        <v>74</v>
      </c>
      <c r="C88">
        <v>34</v>
      </c>
    </row>
    <row r="89" spans="1:3" ht="18" customHeight="1">
      <c r="A89" t="s">
        <v>163</v>
      </c>
      <c r="B89" t="s">
        <v>74</v>
      </c>
      <c r="C89">
        <v>25.9</v>
      </c>
    </row>
    <row r="90" spans="1:3" ht="18" customHeight="1">
      <c r="A90" t="s">
        <v>164</v>
      </c>
      <c r="B90" t="s">
        <v>74</v>
      </c>
      <c r="C90">
        <v>11.3</v>
      </c>
    </row>
    <row r="91" spans="1:3" ht="18" customHeight="1">
      <c r="A91" t="s">
        <v>165</v>
      </c>
      <c r="B91" t="s">
        <v>74</v>
      </c>
      <c r="C91">
        <v>18.7</v>
      </c>
    </row>
    <row r="92" spans="1:3" ht="18" customHeight="1">
      <c r="A92" t="s">
        <v>166</v>
      </c>
      <c r="B92" t="s">
        <v>74</v>
      </c>
      <c r="C92">
        <v>22.7</v>
      </c>
    </row>
    <row r="93" spans="1:3" ht="18" customHeight="1">
      <c r="A93" t="s">
        <v>167</v>
      </c>
      <c r="B93" t="s">
        <v>74</v>
      </c>
      <c r="C93">
        <v>17.2</v>
      </c>
    </row>
    <row r="94" spans="1:3" ht="18" customHeight="1">
      <c r="A94" t="s">
        <v>168</v>
      </c>
      <c r="B94" t="s">
        <v>74</v>
      </c>
      <c r="C94">
        <v>10.4</v>
      </c>
    </row>
    <row r="95" spans="1:3" ht="18" customHeight="1">
      <c r="A95" t="s">
        <v>1810</v>
      </c>
      <c r="B95" t="s">
        <v>74</v>
      </c>
      <c r="C95">
        <v>20.5</v>
      </c>
    </row>
    <row r="96" spans="1:3" ht="18" customHeight="1">
      <c r="A96" t="s">
        <v>169</v>
      </c>
      <c r="B96" t="s">
        <v>74</v>
      </c>
      <c r="C96">
        <v>22.6</v>
      </c>
    </row>
    <row r="97" spans="1:3" ht="18" customHeight="1">
      <c r="A97" t="s">
        <v>170</v>
      </c>
      <c r="B97" t="s">
        <v>74</v>
      </c>
      <c r="C97">
        <v>12.4</v>
      </c>
    </row>
    <row r="98" spans="1:3" ht="18" customHeight="1">
      <c r="A98" t="s">
        <v>171</v>
      </c>
      <c r="B98" t="s">
        <v>74</v>
      </c>
      <c r="C98">
        <v>26.9</v>
      </c>
    </row>
    <row r="99" spans="1:3" ht="18" customHeight="1">
      <c r="A99" t="s">
        <v>172</v>
      </c>
      <c r="B99" t="s">
        <v>74</v>
      </c>
      <c r="C99">
        <v>16.7</v>
      </c>
    </row>
    <row r="100" spans="1:3" ht="18" customHeight="1">
      <c r="A100" t="s">
        <v>173</v>
      </c>
      <c r="B100" t="s">
        <v>74</v>
      </c>
      <c r="C100">
        <v>19.2</v>
      </c>
    </row>
    <row r="101" spans="1:3" ht="18" customHeight="1">
      <c r="A101" t="s">
        <v>174</v>
      </c>
      <c r="B101" t="s">
        <v>74</v>
      </c>
      <c r="C101">
        <v>14.2</v>
      </c>
    </row>
    <row r="102" spans="1:3" ht="18" customHeight="1">
      <c r="A102" t="s">
        <v>176</v>
      </c>
      <c r="B102" t="s">
        <v>74</v>
      </c>
      <c r="C102">
        <v>9.3000000000000007</v>
      </c>
    </row>
    <row r="103" spans="1:3" ht="18" customHeight="1">
      <c r="A103" t="s">
        <v>177</v>
      </c>
      <c r="B103" t="s">
        <v>74</v>
      </c>
      <c r="C103">
        <v>18.899999999999999</v>
      </c>
    </row>
    <row r="104" spans="1:3" ht="18" customHeight="1">
      <c r="A104" t="s">
        <v>178</v>
      </c>
      <c r="B104" t="s">
        <v>74</v>
      </c>
      <c r="C104">
        <v>27.3</v>
      </c>
    </row>
    <row r="105" spans="1:3" ht="18" customHeight="1">
      <c r="A105" t="s">
        <v>179</v>
      </c>
      <c r="B105" t="s">
        <v>74</v>
      </c>
      <c r="C105">
        <v>21.7</v>
      </c>
    </row>
    <row r="106" spans="1:3" ht="18" customHeight="1">
      <c r="A106" t="s">
        <v>180</v>
      </c>
      <c r="B106" t="s">
        <v>74</v>
      </c>
      <c r="C106">
        <v>22.4</v>
      </c>
    </row>
    <row r="107" spans="1:3" ht="18" customHeight="1">
      <c r="A107" t="s">
        <v>181</v>
      </c>
      <c r="B107" t="s">
        <v>182</v>
      </c>
      <c r="C107">
        <v>9.8000000000000007</v>
      </c>
    </row>
    <row r="108" spans="1:3" ht="18" customHeight="1">
      <c r="A108" t="s">
        <v>183</v>
      </c>
      <c r="B108" t="s">
        <v>74</v>
      </c>
      <c r="C108">
        <v>37.299999999999997</v>
      </c>
    </row>
    <row r="109" spans="1:3" ht="18" customHeight="1">
      <c r="A109" t="s">
        <v>184</v>
      </c>
      <c r="B109" t="s">
        <v>185</v>
      </c>
      <c r="C109">
        <v>35.6</v>
      </c>
    </row>
    <row r="110" spans="1:3" ht="18" customHeight="1">
      <c r="A110" t="s">
        <v>186</v>
      </c>
      <c r="B110" t="s">
        <v>74</v>
      </c>
      <c r="C110">
        <v>23</v>
      </c>
    </row>
    <row r="111" spans="1:3" ht="18" customHeight="1">
      <c r="A111" t="s">
        <v>187</v>
      </c>
      <c r="B111" t="s">
        <v>74</v>
      </c>
      <c r="C111">
        <v>18.2</v>
      </c>
    </row>
    <row r="112" spans="1:3" ht="18" customHeight="1">
      <c r="A112" t="s">
        <v>188</v>
      </c>
      <c r="B112" t="s">
        <v>74</v>
      </c>
      <c r="C112">
        <v>17.5</v>
      </c>
    </row>
    <row r="113" spans="1:3" ht="18" customHeight="1">
      <c r="A113" t="s">
        <v>189</v>
      </c>
      <c r="B113" t="s">
        <v>74</v>
      </c>
      <c r="C113">
        <v>12.1</v>
      </c>
    </row>
    <row r="114" spans="1:3" ht="18" customHeight="1">
      <c r="A114" t="s">
        <v>190</v>
      </c>
      <c r="B114" t="s">
        <v>74</v>
      </c>
      <c r="C114">
        <v>19.600000000000001</v>
      </c>
    </row>
    <row r="115" spans="1:3" ht="18" customHeight="1">
      <c r="A115" t="s">
        <v>191</v>
      </c>
      <c r="B115" t="s">
        <v>74</v>
      </c>
      <c r="C115">
        <v>28.3</v>
      </c>
    </row>
    <row r="116" spans="1:3" ht="18" customHeight="1">
      <c r="A116" t="s">
        <v>194</v>
      </c>
      <c r="B116" t="s">
        <v>74</v>
      </c>
      <c r="C116">
        <v>7.9</v>
      </c>
    </row>
    <row r="117" spans="1:3" ht="18" customHeight="1">
      <c r="A117" t="s">
        <v>195</v>
      </c>
      <c r="B117" t="s">
        <v>74</v>
      </c>
      <c r="C117">
        <v>14.3</v>
      </c>
    </row>
    <row r="118" spans="1:3" ht="18" customHeight="1">
      <c r="A118" t="s">
        <v>196</v>
      </c>
      <c r="B118" t="s">
        <v>74</v>
      </c>
      <c r="C118">
        <v>12.2</v>
      </c>
    </row>
    <row r="119" spans="1:3" ht="18" customHeight="1">
      <c r="A119" t="s">
        <v>197</v>
      </c>
      <c r="B119" t="s">
        <v>74</v>
      </c>
      <c r="C119">
        <v>12.6</v>
      </c>
    </row>
    <row r="120" spans="1:3" ht="18" customHeight="1">
      <c r="A120" t="s">
        <v>198</v>
      </c>
      <c r="B120" t="s">
        <v>74</v>
      </c>
      <c r="C120">
        <v>16</v>
      </c>
    </row>
    <row r="121" spans="1:3" ht="18" customHeight="1">
      <c r="A121" t="s">
        <v>199</v>
      </c>
      <c r="B121" t="s">
        <v>81</v>
      </c>
      <c r="C121">
        <v>11.6</v>
      </c>
    </row>
    <row r="122" spans="1:3" ht="18" customHeight="1">
      <c r="A122" t="s">
        <v>200</v>
      </c>
      <c r="B122" t="s">
        <v>74</v>
      </c>
      <c r="C122">
        <v>18.899999999999999</v>
      </c>
    </row>
    <row r="123" spans="1:3" ht="18" customHeight="1">
      <c r="A123" t="s">
        <v>201</v>
      </c>
      <c r="B123" t="s">
        <v>74</v>
      </c>
      <c r="C123">
        <v>21.4</v>
      </c>
    </row>
    <row r="124" spans="1:3" ht="18" customHeight="1">
      <c r="A124" t="s">
        <v>202</v>
      </c>
      <c r="B124" t="s">
        <v>74</v>
      </c>
      <c r="C124">
        <v>18.2</v>
      </c>
    </row>
    <row r="125" spans="1:3" ht="18" customHeight="1">
      <c r="A125" t="s">
        <v>1763</v>
      </c>
      <c r="B125" t="s">
        <v>74</v>
      </c>
      <c r="C125">
        <v>13.2</v>
      </c>
    </row>
    <row r="126" spans="1:3" ht="18" customHeight="1">
      <c r="A126" t="s">
        <v>203</v>
      </c>
      <c r="B126" t="s">
        <v>74</v>
      </c>
      <c r="C126">
        <v>30.8</v>
      </c>
    </row>
    <row r="127" spans="1:3" ht="18" customHeight="1">
      <c r="A127" t="s">
        <v>204</v>
      </c>
      <c r="B127" t="s">
        <v>74</v>
      </c>
      <c r="C127">
        <v>21.7</v>
      </c>
    </row>
    <row r="128" spans="1:3" ht="18" customHeight="1">
      <c r="A128" t="s">
        <v>205</v>
      </c>
      <c r="B128" t="s">
        <v>74</v>
      </c>
      <c r="C128">
        <v>7.1</v>
      </c>
    </row>
    <row r="129" spans="1:3" ht="18" customHeight="1">
      <c r="A129" t="s">
        <v>206</v>
      </c>
      <c r="B129" t="s">
        <v>74</v>
      </c>
      <c r="C129">
        <v>16.899999999999999</v>
      </c>
    </row>
    <row r="130" spans="1:3" ht="18" customHeight="1">
      <c r="A130" t="s">
        <v>207</v>
      </c>
      <c r="B130" t="s">
        <v>74</v>
      </c>
      <c r="C130">
        <v>16</v>
      </c>
    </row>
    <row r="131" spans="1:3" ht="18" customHeight="1">
      <c r="A131" t="s">
        <v>208</v>
      </c>
      <c r="B131" t="s">
        <v>74</v>
      </c>
      <c r="C131">
        <v>21.9</v>
      </c>
    </row>
    <row r="132" spans="1:3" ht="18" customHeight="1">
      <c r="A132" t="s">
        <v>209</v>
      </c>
      <c r="B132" t="s">
        <v>74</v>
      </c>
      <c r="C132">
        <v>15.1</v>
      </c>
    </row>
    <row r="133" spans="1:3" ht="18" customHeight="1">
      <c r="A133" t="s">
        <v>210</v>
      </c>
      <c r="B133" t="s">
        <v>74</v>
      </c>
      <c r="C133">
        <v>20</v>
      </c>
    </row>
    <row r="134" spans="1:3" ht="18" customHeight="1">
      <c r="A134" t="s">
        <v>211</v>
      </c>
      <c r="B134" t="s">
        <v>212</v>
      </c>
      <c r="C134">
        <v>15</v>
      </c>
    </row>
    <row r="135" spans="1:3" ht="18" customHeight="1">
      <c r="A135" t="s">
        <v>213</v>
      </c>
      <c r="B135" t="s">
        <v>74</v>
      </c>
      <c r="C135">
        <v>11.2</v>
      </c>
    </row>
    <row r="136" spans="1:3" ht="18" customHeight="1">
      <c r="A136" t="s">
        <v>215</v>
      </c>
      <c r="B136" t="s">
        <v>74</v>
      </c>
      <c r="C136">
        <v>8.6</v>
      </c>
    </row>
    <row r="137" spans="1:3" ht="18" customHeight="1">
      <c r="A137" t="s">
        <v>216</v>
      </c>
      <c r="B137" t="s">
        <v>74</v>
      </c>
      <c r="C137">
        <v>11.4</v>
      </c>
    </row>
    <row r="138" spans="1:3" ht="18" customHeight="1">
      <c r="A138" t="s">
        <v>217</v>
      </c>
      <c r="B138" t="s">
        <v>74</v>
      </c>
      <c r="C138">
        <v>20.5</v>
      </c>
    </row>
    <row r="139" spans="1:3" ht="18" customHeight="1">
      <c r="A139" t="s">
        <v>218</v>
      </c>
      <c r="B139" t="s">
        <v>74</v>
      </c>
      <c r="C139">
        <v>14.3</v>
      </c>
    </row>
    <row r="140" spans="1:3" ht="18" customHeight="1">
      <c r="A140" t="s">
        <v>219</v>
      </c>
      <c r="B140" t="s">
        <v>74</v>
      </c>
      <c r="C140">
        <v>11.5</v>
      </c>
    </row>
    <row r="141" spans="1:3" ht="18" customHeight="1">
      <c r="A141" t="s">
        <v>220</v>
      </c>
      <c r="B141" t="s">
        <v>74</v>
      </c>
      <c r="C141">
        <v>20.399999999999999</v>
      </c>
    </row>
    <row r="142" spans="1:3" ht="18" customHeight="1">
      <c r="A142" t="s">
        <v>221</v>
      </c>
      <c r="B142" t="s">
        <v>222</v>
      </c>
      <c r="C142">
        <v>8.6</v>
      </c>
    </row>
    <row r="143" spans="1:3" ht="18" customHeight="1">
      <c r="A143" t="s">
        <v>223</v>
      </c>
      <c r="B143" t="s">
        <v>74</v>
      </c>
      <c r="C143">
        <v>22.5</v>
      </c>
    </row>
    <row r="144" spans="1:3" ht="18" customHeight="1">
      <c r="A144" t="s">
        <v>224</v>
      </c>
      <c r="B144" t="s">
        <v>74</v>
      </c>
      <c r="C144">
        <v>41.9</v>
      </c>
    </row>
    <row r="145" spans="1:3" ht="18" customHeight="1">
      <c r="A145" t="s">
        <v>225</v>
      </c>
      <c r="B145" t="s">
        <v>74</v>
      </c>
      <c r="C145">
        <v>34.4</v>
      </c>
    </row>
    <row r="146" spans="1:3" ht="18" customHeight="1">
      <c r="A146" t="s">
        <v>226</v>
      </c>
      <c r="B146" t="s">
        <v>74</v>
      </c>
      <c r="C146">
        <v>14.1</v>
      </c>
    </row>
    <row r="147" spans="1:3" ht="18" customHeight="1">
      <c r="A147" t="s">
        <v>227</v>
      </c>
      <c r="B147" t="s">
        <v>74</v>
      </c>
      <c r="C147">
        <v>30.8</v>
      </c>
    </row>
    <row r="148" spans="1:3" ht="18" customHeight="1">
      <c r="A148" t="s">
        <v>228</v>
      </c>
      <c r="B148" t="s">
        <v>74</v>
      </c>
      <c r="C148">
        <v>18.7</v>
      </c>
    </row>
    <row r="149" spans="1:3" ht="18" customHeight="1">
      <c r="A149" t="s">
        <v>229</v>
      </c>
      <c r="B149" t="s">
        <v>74</v>
      </c>
      <c r="C149">
        <v>15.3</v>
      </c>
    </row>
    <row r="150" spans="1:3" ht="18" customHeight="1">
      <c r="A150" t="s">
        <v>230</v>
      </c>
      <c r="B150" t="s">
        <v>74</v>
      </c>
      <c r="C150">
        <v>13.4</v>
      </c>
    </row>
    <row r="151" spans="1:3" ht="18" customHeight="1">
      <c r="A151" t="s">
        <v>231</v>
      </c>
      <c r="B151" t="s">
        <v>232</v>
      </c>
      <c r="C151">
        <v>20.8</v>
      </c>
    </row>
    <row r="152" spans="1:3" ht="18" customHeight="1">
      <c r="A152" t="s">
        <v>233</v>
      </c>
      <c r="B152" t="s">
        <v>74</v>
      </c>
      <c r="C152">
        <v>10.8</v>
      </c>
    </row>
    <row r="153" spans="1:3" ht="18" customHeight="1">
      <c r="A153" t="s">
        <v>234</v>
      </c>
      <c r="B153" t="s">
        <v>74</v>
      </c>
      <c r="C153">
        <v>20.8</v>
      </c>
    </row>
    <row r="154" spans="1:3" ht="18" customHeight="1">
      <c r="A154" t="s">
        <v>235</v>
      </c>
      <c r="B154" t="s">
        <v>74</v>
      </c>
      <c r="C154">
        <v>22.7</v>
      </c>
    </row>
    <row r="155" spans="1:3" ht="18" customHeight="1">
      <c r="A155" t="s">
        <v>236</v>
      </c>
      <c r="B155" t="s">
        <v>74</v>
      </c>
      <c r="C155">
        <v>13</v>
      </c>
    </row>
    <row r="156" spans="1:3" ht="18" customHeight="1">
      <c r="A156" t="s">
        <v>237</v>
      </c>
      <c r="B156" t="s">
        <v>74</v>
      </c>
      <c r="C156">
        <v>22.8</v>
      </c>
    </row>
    <row r="157" spans="1:3" ht="18" customHeight="1">
      <c r="A157" t="s">
        <v>1821</v>
      </c>
      <c r="B157" t="s">
        <v>74</v>
      </c>
      <c r="C157">
        <v>24.2</v>
      </c>
    </row>
    <row r="158" spans="1:3" ht="18" customHeight="1">
      <c r="A158" t="s">
        <v>239</v>
      </c>
      <c r="B158" t="s">
        <v>74</v>
      </c>
      <c r="C158">
        <v>14</v>
      </c>
    </row>
    <row r="159" spans="1:3" ht="18" customHeight="1">
      <c r="A159" t="s">
        <v>240</v>
      </c>
      <c r="B159" t="s">
        <v>241</v>
      </c>
      <c r="C159">
        <v>18.7</v>
      </c>
    </row>
    <row r="160" spans="1:3" ht="18" customHeight="1">
      <c r="A160" t="s">
        <v>242</v>
      </c>
      <c r="B160" t="s">
        <v>74</v>
      </c>
      <c r="C160">
        <v>22.7</v>
      </c>
    </row>
    <row r="161" spans="1:3" ht="18" customHeight="1">
      <c r="A161" t="s">
        <v>243</v>
      </c>
      <c r="B161" t="s">
        <v>74</v>
      </c>
      <c r="C161">
        <v>15.8</v>
      </c>
    </row>
    <row r="162" spans="1:3" ht="18" customHeight="1">
      <c r="A162" t="s">
        <v>244</v>
      </c>
      <c r="B162" t="s">
        <v>74</v>
      </c>
      <c r="C162">
        <v>4.0999999999999996</v>
      </c>
    </row>
    <row r="163" spans="1:3" ht="18" customHeight="1">
      <c r="A163" t="s">
        <v>245</v>
      </c>
      <c r="B163" t="s">
        <v>246</v>
      </c>
      <c r="C163">
        <v>24.6</v>
      </c>
    </row>
    <row r="164" spans="1:3" ht="18" customHeight="1">
      <c r="A164" t="s">
        <v>247</v>
      </c>
      <c r="B164" t="s">
        <v>74</v>
      </c>
      <c r="C164">
        <v>18.7</v>
      </c>
    </row>
    <row r="165" spans="1:3" ht="18" customHeight="1">
      <c r="A165" t="s">
        <v>248</v>
      </c>
      <c r="B165" t="s">
        <v>74</v>
      </c>
      <c r="C165">
        <v>16.8</v>
      </c>
    </row>
    <row r="166" spans="1:3" ht="18" customHeight="1">
      <c r="A166" t="s">
        <v>249</v>
      </c>
      <c r="B166" t="s">
        <v>250</v>
      </c>
      <c r="C166">
        <v>14.5</v>
      </c>
    </row>
    <row r="167" spans="1:3" ht="18" customHeight="1">
      <c r="A167" t="s">
        <v>251</v>
      </c>
      <c r="B167" t="s">
        <v>74</v>
      </c>
      <c r="C167">
        <v>8.4</v>
      </c>
    </row>
    <row r="168" spans="1:3" ht="18" customHeight="1">
      <c r="A168" t="s">
        <v>252</v>
      </c>
      <c r="B168" t="s">
        <v>74</v>
      </c>
      <c r="C168">
        <v>7.2</v>
      </c>
    </row>
    <row r="169" spans="1:3" ht="18" customHeight="1">
      <c r="A169" t="s">
        <v>253</v>
      </c>
      <c r="B169" t="s">
        <v>74</v>
      </c>
      <c r="C169">
        <v>5.2</v>
      </c>
    </row>
    <row r="170" spans="1:3" ht="18" customHeight="1">
      <c r="A170" t="s">
        <v>254</v>
      </c>
      <c r="B170" t="s">
        <v>255</v>
      </c>
      <c r="C170">
        <v>20.5</v>
      </c>
    </row>
    <row r="171" spans="1:3" ht="18" customHeight="1">
      <c r="A171" t="s">
        <v>1764</v>
      </c>
      <c r="B171" t="s">
        <v>74</v>
      </c>
      <c r="C171">
        <v>23.2</v>
      </c>
    </row>
    <row r="172" spans="1:3" ht="18" customHeight="1">
      <c r="A172" t="s">
        <v>256</v>
      </c>
      <c r="B172" t="s">
        <v>74</v>
      </c>
      <c r="C172">
        <v>27</v>
      </c>
    </row>
    <row r="173" spans="1:3" ht="18" customHeight="1">
      <c r="A173" t="s">
        <v>257</v>
      </c>
      <c r="B173" t="s">
        <v>258</v>
      </c>
      <c r="C173">
        <v>28.9</v>
      </c>
    </row>
    <row r="174" spans="1:3" ht="18" customHeight="1">
      <c r="A174" t="s">
        <v>259</v>
      </c>
      <c r="B174" t="s">
        <v>74</v>
      </c>
      <c r="C174">
        <v>15.6</v>
      </c>
    </row>
    <row r="175" spans="1:3" ht="18" customHeight="1">
      <c r="A175" t="s">
        <v>260</v>
      </c>
      <c r="B175" t="s">
        <v>74</v>
      </c>
      <c r="C175">
        <v>16.2</v>
      </c>
    </row>
    <row r="176" spans="1:3" ht="18" customHeight="1">
      <c r="A176" t="s">
        <v>261</v>
      </c>
      <c r="B176" t="s">
        <v>74</v>
      </c>
      <c r="C176">
        <v>4.5</v>
      </c>
    </row>
    <row r="177" spans="1:3" ht="18" customHeight="1">
      <c r="A177" t="s">
        <v>262</v>
      </c>
      <c r="B177" t="s">
        <v>74</v>
      </c>
      <c r="C177">
        <v>19.5</v>
      </c>
    </row>
    <row r="178" spans="1:3" ht="18" customHeight="1">
      <c r="A178" t="s">
        <v>263</v>
      </c>
      <c r="B178" t="s">
        <v>74</v>
      </c>
      <c r="C178">
        <v>15.8</v>
      </c>
    </row>
    <row r="179" spans="1:3" ht="18" customHeight="1">
      <c r="A179" t="s">
        <v>264</v>
      </c>
      <c r="B179" t="s">
        <v>74</v>
      </c>
      <c r="C179">
        <v>21.8</v>
      </c>
    </row>
    <row r="180" spans="1:3" ht="18" customHeight="1">
      <c r="A180" t="s">
        <v>265</v>
      </c>
      <c r="B180" t="s">
        <v>74</v>
      </c>
      <c r="C180">
        <v>13.3</v>
      </c>
    </row>
    <row r="181" spans="1:3" ht="18" customHeight="1">
      <c r="A181" t="s">
        <v>266</v>
      </c>
      <c r="B181" t="s">
        <v>74</v>
      </c>
      <c r="C181">
        <v>24.5</v>
      </c>
    </row>
    <row r="182" spans="1:3" ht="18" customHeight="1">
      <c r="A182" t="s">
        <v>267</v>
      </c>
      <c r="B182" t="s">
        <v>74</v>
      </c>
      <c r="C182">
        <v>33.299999999999997</v>
      </c>
    </row>
    <row r="183" spans="1:3" ht="18" customHeight="1">
      <c r="A183" t="s">
        <v>268</v>
      </c>
      <c r="B183" t="s">
        <v>74</v>
      </c>
      <c r="C183">
        <v>22</v>
      </c>
    </row>
    <row r="184" spans="1:3" ht="18" customHeight="1">
      <c r="A184" t="s">
        <v>269</v>
      </c>
      <c r="B184" t="s">
        <v>74</v>
      </c>
      <c r="C184">
        <v>11.3</v>
      </c>
    </row>
    <row r="185" spans="1:3" ht="18" customHeight="1">
      <c r="A185" t="s">
        <v>1765</v>
      </c>
      <c r="B185" t="s">
        <v>74</v>
      </c>
      <c r="C185">
        <v>10.3</v>
      </c>
    </row>
    <row r="186" spans="1:3" ht="18" customHeight="1">
      <c r="A186" t="s">
        <v>270</v>
      </c>
      <c r="B186" t="s">
        <v>74</v>
      </c>
      <c r="C186">
        <v>14.3</v>
      </c>
    </row>
    <row r="187" spans="1:3" ht="18" customHeight="1">
      <c r="A187" t="s">
        <v>271</v>
      </c>
      <c r="B187" t="s">
        <v>74</v>
      </c>
      <c r="C187">
        <v>17.8</v>
      </c>
    </row>
    <row r="188" spans="1:3" ht="18" customHeight="1">
      <c r="A188" t="s">
        <v>272</v>
      </c>
      <c r="B188" t="s">
        <v>74</v>
      </c>
      <c r="C188">
        <v>19.5</v>
      </c>
    </row>
    <row r="189" spans="1:3" ht="18" customHeight="1">
      <c r="A189" t="s">
        <v>273</v>
      </c>
      <c r="B189" t="s">
        <v>74</v>
      </c>
      <c r="C189">
        <v>15</v>
      </c>
    </row>
    <row r="190" spans="1:3" ht="18" customHeight="1">
      <c r="A190" t="s">
        <v>274</v>
      </c>
      <c r="B190" t="s">
        <v>275</v>
      </c>
      <c r="C190">
        <v>3.4</v>
      </c>
    </row>
    <row r="191" spans="1:3" ht="18" customHeight="1">
      <c r="A191" t="s">
        <v>276</v>
      </c>
      <c r="B191" t="s">
        <v>74</v>
      </c>
      <c r="C191">
        <v>21.1</v>
      </c>
    </row>
    <row r="192" spans="1:3" ht="18" customHeight="1">
      <c r="A192" t="s">
        <v>277</v>
      </c>
      <c r="B192" t="s">
        <v>74</v>
      </c>
      <c r="C192">
        <v>16.899999999999999</v>
      </c>
    </row>
    <row r="193" spans="1:3" ht="18" customHeight="1">
      <c r="A193" t="s">
        <v>278</v>
      </c>
      <c r="B193" t="s">
        <v>74</v>
      </c>
      <c r="C193">
        <v>10.1</v>
      </c>
    </row>
    <row r="194" spans="1:3" ht="18" customHeight="1">
      <c r="A194" t="s">
        <v>279</v>
      </c>
      <c r="B194" t="s">
        <v>74</v>
      </c>
      <c r="C194">
        <v>24.5</v>
      </c>
    </row>
    <row r="195" spans="1:3" ht="18" customHeight="1">
      <c r="A195" t="s">
        <v>280</v>
      </c>
      <c r="B195" t="s">
        <v>74</v>
      </c>
      <c r="C195">
        <v>22.8</v>
      </c>
    </row>
    <row r="196" spans="1:3" ht="18" customHeight="1">
      <c r="A196" t="s">
        <v>281</v>
      </c>
      <c r="B196" t="s">
        <v>74</v>
      </c>
      <c r="C196">
        <v>14.7</v>
      </c>
    </row>
    <row r="197" spans="1:3" ht="18" customHeight="1">
      <c r="A197" t="s">
        <v>282</v>
      </c>
      <c r="B197" t="s">
        <v>74</v>
      </c>
      <c r="C197">
        <v>10.8</v>
      </c>
    </row>
    <row r="198" spans="1:3" ht="18" customHeight="1">
      <c r="A198" t="s">
        <v>283</v>
      </c>
      <c r="B198" t="s">
        <v>74</v>
      </c>
      <c r="C198">
        <v>16.600000000000001</v>
      </c>
    </row>
    <row r="199" spans="1:3" ht="18" customHeight="1">
      <c r="A199" t="s">
        <v>284</v>
      </c>
      <c r="B199" t="s">
        <v>74</v>
      </c>
      <c r="C199">
        <v>23.2</v>
      </c>
    </row>
    <row r="200" spans="1:3" ht="18" customHeight="1">
      <c r="A200" t="s">
        <v>285</v>
      </c>
      <c r="B200" t="s">
        <v>74</v>
      </c>
      <c r="C200">
        <v>16</v>
      </c>
    </row>
    <row r="201" spans="1:3" ht="18" customHeight="1">
      <c r="A201" t="s">
        <v>286</v>
      </c>
      <c r="B201" t="s">
        <v>74</v>
      </c>
      <c r="C201">
        <v>14.2</v>
      </c>
    </row>
    <row r="202" spans="1:3" ht="18" customHeight="1">
      <c r="A202" t="s">
        <v>287</v>
      </c>
      <c r="B202" t="s">
        <v>74</v>
      </c>
      <c r="C202">
        <v>12.7</v>
      </c>
    </row>
    <row r="203" spans="1:3" ht="18" customHeight="1">
      <c r="A203" t="s">
        <v>288</v>
      </c>
      <c r="B203" t="s">
        <v>74</v>
      </c>
      <c r="C203">
        <v>22.2</v>
      </c>
    </row>
    <row r="204" spans="1:3" ht="18" customHeight="1">
      <c r="A204" t="s">
        <v>1766</v>
      </c>
      <c r="B204" t="s">
        <v>74</v>
      </c>
      <c r="C204">
        <v>29.5</v>
      </c>
    </row>
    <row r="205" spans="1:3" ht="18" customHeight="1">
      <c r="A205" t="s">
        <v>289</v>
      </c>
      <c r="B205" t="s">
        <v>74</v>
      </c>
      <c r="C205">
        <v>24.1</v>
      </c>
    </row>
    <row r="206" spans="1:3" ht="18" customHeight="1">
      <c r="A206" t="s">
        <v>290</v>
      </c>
      <c r="B206" t="s">
        <v>74</v>
      </c>
      <c r="C206">
        <v>10.5</v>
      </c>
    </row>
    <row r="207" spans="1:3" ht="18" customHeight="1">
      <c r="A207" t="s">
        <v>291</v>
      </c>
      <c r="B207" t="s">
        <v>74</v>
      </c>
      <c r="C207">
        <v>23.4</v>
      </c>
    </row>
    <row r="208" spans="1:3" ht="18" customHeight="1">
      <c r="A208" t="s">
        <v>292</v>
      </c>
      <c r="B208" t="s">
        <v>74</v>
      </c>
      <c r="C208">
        <v>1.6</v>
      </c>
    </row>
    <row r="209" spans="1:3" ht="18" customHeight="1">
      <c r="A209" t="s">
        <v>293</v>
      </c>
      <c r="B209" t="s">
        <v>74</v>
      </c>
      <c r="C209">
        <v>22.3</v>
      </c>
    </row>
    <row r="210" spans="1:3" ht="18" customHeight="1">
      <c r="A210" t="s">
        <v>294</v>
      </c>
      <c r="B210" t="s">
        <v>246</v>
      </c>
      <c r="C210">
        <v>15.2</v>
      </c>
    </row>
    <row r="211" spans="1:3" ht="18" customHeight="1">
      <c r="A211" t="s">
        <v>295</v>
      </c>
      <c r="B211" t="s">
        <v>74</v>
      </c>
      <c r="C211">
        <v>15</v>
      </c>
    </row>
    <row r="212" spans="1:3" ht="18" customHeight="1">
      <c r="A212" t="s">
        <v>297</v>
      </c>
      <c r="B212" t="s">
        <v>74</v>
      </c>
      <c r="C212">
        <v>13.2</v>
      </c>
    </row>
    <row r="213" spans="1:3" ht="18" customHeight="1">
      <c r="A213" t="s">
        <v>296</v>
      </c>
      <c r="B213" t="s">
        <v>74</v>
      </c>
      <c r="C213">
        <v>11.5</v>
      </c>
    </row>
    <row r="214" spans="1:3" ht="18" customHeight="1">
      <c r="A214" t="s">
        <v>298</v>
      </c>
      <c r="B214" t="s">
        <v>74</v>
      </c>
      <c r="C214">
        <v>30.2</v>
      </c>
    </row>
    <row r="215" spans="1:3" ht="18" customHeight="1">
      <c r="A215" t="s">
        <v>299</v>
      </c>
      <c r="B215" t="s">
        <v>74</v>
      </c>
      <c r="C215">
        <v>13.8</v>
      </c>
    </row>
    <row r="216" spans="1:3" ht="18" customHeight="1">
      <c r="A216" t="s">
        <v>300</v>
      </c>
      <c r="B216" t="s">
        <v>74</v>
      </c>
      <c r="C216">
        <v>7.3</v>
      </c>
    </row>
    <row r="217" spans="1:3" ht="18" customHeight="1">
      <c r="A217" t="s">
        <v>301</v>
      </c>
      <c r="B217" t="s">
        <v>74</v>
      </c>
      <c r="C217">
        <v>16.399999999999999</v>
      </c>
    </row>
    <row r="218" spans="1:3" ht="18" customHeight="1">
      <c r="A218" t="s">
        <v>302</v>
      </c>
      <c r="B218" t="s">
        <v>74</v>
      </c>
      <c r="C218">
        <v>46.5</v>
      </c>
    </row>
    <row r="219" spans="1:3" ht="18" customHeight="1">
      <c r="A219" t="s">
        <v>303</v>
      </c>
      <c r="B219" t="s">
        <v>74</v>
      </c>
      <c r="C219">
        <v>10.3</v>
      </c>
    </row>
    <row r="220" spans="1:3" ht="18" customHeight="1">
      <c r="A220" t="s">
        <v>304</v>
      </c>
      <c r="B220" t="s">
        <v>74</v>
      </c>
      <c r="C220">
        <v>28.7</v>
      </c>
    </row>
    <row r="221" spans="1:3" ht="18" customHeight="1">
      <c r="A221" t="s">
        <v>305</v>
      </c>
      <c r="B221" t="s">
        <v>74</v>
      </c>
      <c r="C221">
        <v>24.8</v>
      </c>
    </row>
    <row r="222" spans="1:3" ht="18" customHeight="1">
      <c r="A222" t="s">
        <v>306</v>
      </c>
      <c r="B222" t="s">
        <v>74</v>
      </c>
      <c r="C222">
        <v>12.2</v>
      </c>
    </row>
    <row r="223" spans="1:3" ht="18" customHeight="1">
      <c r="A223" t="s">
        <v>307</v>
      </c>
      <c r="B223" t="s">
        <v>74</v>
      </c>
      <c r="C223">
        <v>20.100000000000001</v>
      </c>
    </row>
    <row r="224" spans="1:3" ht="18" customHeight="1">
      <c r="A224" t="s">
        <v>308</v>
      </c>
      <c r="B224" t="s">
        <v>74</v>
      </c>
      <c r="C224">
        <v>12.5</v>
      </c>
    </row>
    <row r="225" spans="1:3" ht="18" customHeight="1">
      <c r="A225" t="s">
        <v>1767</v>
      </c>
      <c r="B225" t="s">
        <v>74</v>
      </c>
      <c r="C225">
        <v>14.5</v>
      </c>
    </row>
    <row r="226" spans="1:3" ht="18" customHeight="1">
      <c r="A226" t="s">
        <v>309</v>
      </c>
      <c r="B226" t="s">
        <v>74</v>
      </c>
      <c r="C226">
        <v>10.199999999999999</v>
      </c>
    </row>
    <row r="227" spans="1:3" ht="18" customHeight="1">
      <c r="A227" t="s">
        <v>310</v>
      </c>
      <c r="B227" t="s">
        <v>74</v>
      </c>
      <c r="C227">
        <v>21.5</v>
      </c>
    </row>
    <row r="228" spans="1:3" ht="18" customHeight="1">
      <c r="A228" t="s">
        <v>311</v>
      </c>
      <c r="B228" t="s">
        <v>74</v>
      </c>
      <c r="C228">
        <v>10.9</v>
      </c>
    </row>
    <row r="229" spans="1:3" ht="18" customHeight="1">
      <c r="A229" t="s">
        <v>312</v>
      </c>
      <c r="B229" t="s">
        <v>74</v>
      </c>
      <c r="C229">
        <v>20.5</v>
      </c>
    </row>
    <row r="230" spans="1:3" ht="18" customHeight="1">
      <c r="A230" t="s">
        <v>313</v>
      </c>
      <c r="B230" t="s">
        <v>74</v>
      </c>
      <c r="C230">
        <v>10.4</v>
      </c>
    </row>
    <row r="231" spans="1:3" ht="18" customHeight="1">
      <c r="A231" t="s">
        <v>314</v>
      </c>
      <c r="B231" t="s">
        <v>74</v>
      </c>
      <c r="C231">
        <v>18.7</v>
      </c>
    </row>
    <row r="232" spans="1:3" ht="18" customHeight="1">
      <c r="A232" t="s">
        <v>315</v>
      </c>
      <c r="B232" t="s">
        <v>74</v>
      </c>
      <c r="C232">
        <v>26.2</v>
      </c>
    </row>
    <row r="233" spans="1:3" ht="18" customHeight="1">
      <c r="A233" t="s">
        <v>316</v>
      </c>
      <c r="B233" t="s">
        <v>74</v>
      </c>
      <c r="C233">
        <v>8.6</v>
      </c>
    </row>
    <row r="234" spans="1:3" ht="18" customHeight="1">
      <c r="A234" t="s">
        <v>317</v>
      </c>
      <c r="B234" t="s">
        <v>74</v>
      </c>
      <c r="C234">
        <v>40.299999999999997</v>
      </c>
    </row>
    <row r="235" spans="1:3" ht="18" customHeight="1">
      <c r="A235" t="s">
        <v>318</v>
      </c>
      <c r="B235" t="s">
        <v>74</v>
      </c>
      <c r="C235">
        <v>30.9</v>
      </c>
    </row>
    <row r="236" spans="1:3" ht="18" customHeight="1">
      <c r="A236" t="s">
        <v>319</v>
      </c>
      <c r="B236" t="s">
        <v>74</v>
      </c>
      <c r="C236">
        <v>19.399999999999999</v>
      </c>
    </row>
    <row r="237" spans="1:3" ht="18" customHeight="1">
      <c r="A237" t="s">
        <v>320</v>
      </c>
      <c r="B237" t="s">
        <v>74</v>
      </c>
      <c r="C237">
        <v>18.399999999999999</v>
      </c>
    </row>
    <row r="238" spans="1:3" ht="18" customHeight="1">
      <c r="A238" t="s">
        <v>321</v>
      </c>
      <c r="B238" t="s">
        <v>74</v>
      </c>
      <c r="C238">
        <v>26.7</v>
      </c>
    </row>
    <row r="239" spans="1:3" ht="18" customHeight="1">
      <c r="A239" t="s">
        <v>322</v>
      </c>
      <c r="B239" t="s">
        <v>74</v>
      </c>
      <c r="C239">
        <v>18.600000000000001</v>
      </c>
    </row>
    <row r="240" spans="1:3" ht="18" customHeight="1">
      <c r="A240" t="s">
        <v>324</v>
      </c>
      <c r="B240" t="s">
        <v>74</v>
      </c>
      <c r="C240">
        <v>28.9</v>
      </c>
    </row>
    <row r="241" spans="1:3" ht="18" customHeight="1">
      <c r="A241" t="s">
        <v>325</v>
      </c>
      <c r="B241" t="s">
        <v>74</v>
      </c>
      <c r="C241">
        <v>12.5</v>
      </c>
    </row>
    <row r="242" spans="1:3" ht="18" customHeight="1">
      <c r="A242" t="s">
        <v>326</v>
      </c>
      <c r="B242" t="s">
        <v>74</v>
      </c>
      <c r="C242">
        <v>8.4</v>
      </c>
    </row>
    <row r="243" spans="1:3" ht="18" customHeight="1">
      <c r="A243" t="s">
        <v>327</v>
      </c>
      <c r="B243" t="s">
        <v>74</v>
      </c>
      <c r="C243">
        <v>28.3</v>
      </c>
    </row>
    <row r="244" spans="1:3" ht="18" customHeight="1">
      <c r="A244" t="s">
        <v>328</v>
      </c>
      <c r="B244" t="s">
        <v>329</v>
      </c>
      <c r="C244">
        <v>11.8</v>
      </c>
    </row>
    <row r="245" spans="1:3" ht="18" customHeight="1">
      <c r="A245" t="s">
        <v>330</v>
      </c>
      <c r="B245" t="s">
        <v>74</v>
      </c>
      <c r="C245">
        <v>8.1</v>
      </c>
    </row>
    <row r="246" spans="1:3" ht="18" customHeight="1">
      <c r="A246" t="s">
        <v>331</v>
      </c>
      <c r="B246" t="s">
        <v>74</v>
      </c>
      <c r="C246">
        <v>15</v>
      </c>
    </row>
    <row r="247" spans="1:3" ht="18" customHeight="1">
      <c r="A247" t="s">
        <v>332</v>
      </c>
      <c r="B247" t="s">
        <v>74</v>
      </c>
      <c r="C247">
        <v>14.4</v>
      </c>
    </row>
    <row r="248" spans="1:3" ht="18" customHeight="1">
      <c r="A248" t="s">
        <v>333</v>
      </c>
      <c r="B248" t="s">
        <v>85</v>
      </c>
      <c r="C248">
        <v>23.7</v>
      </c>
    </row>
    <row r="249" spans="1:3" ht="18" customHeight="1">
      <c r="A249" t="s">
        <v>334</v>
      </c>
      <c r="B249" t="s">
        <v>74</v>
      </c>
      <c r="C249">
        <v>14.4</v>
      </c>
    </row>
    <row r="250" spans="1:3" ht="18" customHeight="1">
      <c r="A250" t="s">
        <v>335</v>
      </c>
      <c r="B250" t="s">
        <v>74</v>
      </c>
      <c r="C250">
        <v>38.200000000000003</v>
      </c>
    </row>
    <row r="251" spans="1:3" ht="18" customHeight="1">
      <c r="A251" t="s">
        <v>336</v>
      </c>
      <c r="B251" t="s">
        <v>74</v>
      </c>
      <c r="C251">
        <v>13.6</v>
      </c>
    </row>
    <row r="252" spans="1:3" ht="18" customHeight="1">
      <c r="A252" t="s">
        <v>337</v>
      </c>
      <c r="B252" t="s">
        <v>74</v>
      </c>
      <c r="C252">
        <v>17.5</v>
      </c>
    </row>
    <row r="253" spans="1:3" ht="18" customHeight="1">
      <c r="A253" t="s">
        <v>338</v>
      </c>
      <c r="B253" t="s">
        <v>74</v>
      </c>
      <c r="C253">
        <v>13.4</v>
      </c>
    </row>
    <row r="254" spans="1:3" ht="18" customHeight="1">
      <c r="A254" t="s">
        <v>339</v>
      </c>
      <c r="B254" t="s">
        <v>74</v>
      </c>
      <c r="C254">
        <v>15.1</v>
      </c>
    </row>
    <row r="255" spans="1:3" ht="18" customHeight="1">
      <c r="A255" t="s">
        <v>340</v>
      </c>
      <c r="B255" t="s">
        <v>74</v>
      </c>
      <c r="C255">
        <v>26</v>
      </c>
    </row>
    <row r="256" spans="1:3" ht="18" customHeight="1">
      <c r="A256" t="s">
        <v>341</v>
      </c>
      <c r="B256" t="s">
        <v>74</v>
      </c>
      <c r="C256">
        <v>17.7</v>
      </c>
    </row>
    <row r="257" spans="1:3" ht="18" customHeight="1">
      <c r="A257" t="s">
        <v>342</v>
      </c>
      <c r="B257" t="s">
        <v>343</v>
      </c>
      <c r="C257">
        <v>29.6</v>
      </c>
    </row>
    <row r="258" spans="1:3" ht="18" customHeight="1">
      <c r="A258" t="s">
        <v>344</v>
      </c>
      <c r="B258" t="s">
        <v>74</v>
      </c>
      <c r="C258">
        <v>30.7</v>
      </c>
    </row>
    <row r="259" spans="1:3" ht="18" customHeight="1">
      <c r="A259" t="s">
        <v>1829</v>
      </c>
      <c r="B259" t="s">
        <v>74</v>
      </c>
      <c r="C259">
        <v>31</v>
      </c>
    </row>
    <row r="260" spans="1:3" ht="18" customHeight="1">
      <c r="A260" t="s">
        <v>345</v>
      </c>
      <c r="B260" t="s">
        <v>346</v>
      </c>
      <c r="C260">
        <v>15.6</v>
      </c>
    </row>
    <row r="261" spans="1:3" ht="18" customHeight="1">
      <c r="A261" t="s">
        <v>347</v>
      </c>
      <c r="B261" t="s">
        <v>74</v>
      </c>
      <c r="C261">
        <v>15.4</v>
      </c>
    </row>
    <row r="262" spans="1:3" ht="18" customHeight="1">
      <c r="A262" t="s">
        <v>348</v>
      </c>
      <c r="B262" t="s">
        <v>74</v>
      </c>
      <c r="C262">
        <v>11.6</v>
      </c>
    </row>
    <row r="263" spans="1:3" ht="18" customHeight="1">
      <c r="A263" t="s">
        <v>349</v>
      </c>
      <c r="B263" t="s">
        <v>350</v>
      </c>
      <c r="C263">
        <v>23.7</v>
      </c>
    </row>
    <row r="264" spans="1:3" ht="18" customHeight="1">
      <c r="A264" t="s">
        <v>351</v>
      </c>
      <c r="B264" t="s">
        <v>74</v>
      </c>
      <c r="C264">
        <v>9</v>
      </c>
    </row>
    <row r="265" spans="1:3" ht="18" customHeight="1">
      <c r="A265" t="s">
        <v>352</v>
      </c>
      <c r="B265" t="s">
        <v>74</v>
      </c>
      <c r="C265">
        <v>20.399999999999999</v>
      </c>
    </row>
    <row r="266" spans="1:3" ht="18" customHeight="1">
      <c r="A266" t="s">
        <v>353</v>
      </c>
      <c r="B266" t="s">
        <v>74</v>
      </c>
      <c r="C266">
        <v>13</v>
      </c>
    </row>
    <row r="267" spans="1:3" ht="18" customHeight="1">
      <c r="A267" t="s">
        <v>354</v>
      </c>
      <c r="B267" t="s">
        <v>74</v>
      </c>
      <c r="C267">
        <v>14.5</v>
      </c>
    </row>
    <row r="268" spans="1:3" ht="18" customHeight="1">
      <c r="A268" t="s">
        <v>355</v>
      </c>
      <c r="B268" t="s">
        <v>74</v>
      </c>
      <c r="C268">
        <v>12.1</v>
      </c>
    </row>
    <row r="269" spans="1:3" ht="18" customHeight="1">
      <c r="A269" t="s">
        <v>356</v>
      </c>
      <c r="B269" t="s">
        <v>74</v>
      </c>
      <c r="C269">
        <v>17.100000000000001</v>
      </c>
    </row>
    <row r="270" spans="1:3" ht="18" customHeight="1">
      <c r="A270" t="s">
        <v>357</v>
      </c>
      <c r="B270" t="s">
        <v>74</v>
      </c>
      <c r="C270">
        <v>19.7</v>
      </c>
    </row>
    <row r="271" spans="1:3" ht="18" customHeight="1">
      <c r="A271" t="s">
        <v>359</v>
      </c>
      <c r="B271" t="s">
        <v>74</v>
      </c>
      <c r="C271">
        <v>20.9</v>
      </c>
    </row>
    <row r="272" spans="1:3" ht="18" customHeight="1">
      <c r="A272" t="s">
        <v>360</v>
      </c>
      <c r="B272" t="s">
        <v>74</v>
      </c>
      <c r="C272">
        <v>33.4</v>
      </c>
    </row>
    <row r="273" spans="1:3" ht="18" customHeight="1">
      <c r="A273" t="s">
        <v>361</v>
      </c>
      <c r="B273" t="s">
        <v>74</v>
      </c>
      <c r="C273">
        <v>28.2</v>
      </c>
    </row>
    <row r="274" spans="1:3" ht="18" customHeight="1">
      <c r="A274" t="s">
        <v>1830</v>
      </c>
      <c r="B274" t="s">
        <v>74</v>
      </c>
      <c r="C274">
        <v>16</v>
      </c>
    </row>
    <row r="275" spans="1:3" ht="18" customHeight="1">
      <c r="A275" t="s">
        <v>362</v>
      </c>
      <c r="B275" t="s">
        <v>74</v>
      </c>
      <c r="C275">
        <v>18.5</v>
      </c>
    </row>
    <row r="276" spans="1:3" ht="18" customHeight="1">
      <c r="A276" t="s">
        <v>363</v>
      </c>
      <c r="B276" t="s">
        <v>74</v>
      </c>
      <c r="C276">
        <v>11.1</v>
      </c>
    </row>
    <row r="277" spans="1:3" ht="18" customHeight="1">
      <c r="A277" t="s">
        <v>364</v>
      </c>
      <c r="B277" t="s">
        <v>74</v>
      </c>
      <c r="C277">
        <v>21.4</v>
      </c>
    </row>
    <row r="278" spans="1:3" ht="18" customHeight="1">
      <c r="A278" t="s">
        <v>365</v>
      </c>
      <c r="B278" t="s">
        <v>74</v>
      </c>
      <c r="C278">
        <v>8.6</v>
      </c>
    </row>
    <row r="279" spans="1:3" ht="18" customHeight="1">
      <c r="A279" t="s">
        <v>366</v>
      </c>
      <c r="B279" t="s">
        <v>74</v>
      </c>
      <c r="C279">
        <v>27.1</v>
      </c>
    </row>
    <row r="280" spans="1:3" ht="18" customHeight="1">
      <c r="A280" t="s">
        <v>367</v>
      </c>
      <c r="B280" t="s">
        <v>74</v>
      </c>
      <c r="C280">
        <v>43.8</v>
      </c>
    </row>
    <row r="281" spans="1:3" ht="18" customHeight="1">
      <c r="A281" t="s">
        <v>368</v>
      </c>
      <c r="B281" t="s">
        <v>74</v>
      </c>
      <c r="C281">
        <v>12.1</v>
      </c>
    </row>
    <row r="282" spans="1:3" ht="18" customHeight="1">
      <c r="A282" t="s">
        <v>369</v>
      </c>
      <c r="B282" t="s">
        <v>74</v>
      </c>
      <c r="C282">
        <v>40.700000000000003</v>
      </c>
    </row>
    <row r="283" spans="1:3" ht="18" customHeight="1">
      <c r="A283" t="s">
        <v>370</v>
      </c>
      <c r="B283" t="s">
        <v>74</v>
      </c>
      <c r="C283">
        <v>11.8</v>
      </c>
    </row>
    <row r="284" spans="1:3" ht="18" customHeight="1">
      <c r="A284" t="s">
        <v>371</v>
      </c>
      <c r="B284" t="s">
        <v>74</v>
      </c>
      <c r="C284">
        <v>17.100000000000001</v>
      </c>
    </row>
    <row r="285" spans="1:3" ht="18" customHeight="1">
      <c r="A285" t="s">
        <v>372</v>
      </c>
      <c r="B285" t="s">
        <v>74</v>
      </c>
      <c r="C285">
        <v>24.1</v>
      </c>
    </row>
    <row r="286" spans="1:3" ht="18" customHeight="1">
      <c r="A286" t="s">
        <v>373</v>
      </c>
      <c r="B286" t="s">
        <v>74</v>
      </c>
      <c r="C286">
        <v>9.6999999999999993</v>
      </c>
    </row>
    <row r="287" spans="1:3" ht="18" customHeight="1">
      <c r="A287" t="s">
        <v>374</v>
      </c>
      <c r="B287" t="s">
        <v>74</v>
      </c>
      <c r="C287">
        <v>14.7</v>
      </c>
    </row>
    <row r="288" spans="1:3" ht="18" customHeight="1">
      <c r="A288" t="s">
        <v>375</v>
      </c>
      <c r="B288" t="s">
        <v>74</v>
      </c>
      <c r="C288">
        <v>34.700000000000003</v>
      </c>
    </row>
    <row r="289" spans="1:3" ht="18" customHeight="1">
      <c r="A289" t="s">
        <v>376</v>
      </c>
      <c r="B289" t="s">
        <v>74</v>
      </c>
      <c r="C289">
        <v>17.7</v>
      </c>
    </row>
    <row r="290" spans="1:3" ht="18" customHeight="1">
      <c r="A290" t="s">
        <v>377</v>
      </c>
      <c r="B290" t="s">
        <v>74</v>
      </c>
      <c r="C290">
        <v>19.8</v>
      </c>
    </row>
    <row r="291" spans="1:3" ht="18" customHeight="1">
      <c r="A291" t="s">
        <v>378</v>
      </c>
      <c r="B291" t="s">
        <v>74</v>
      </c>
      <c r="C291">
        <v>32.6</v>
      </c>
    </row>
    <row r="292" spans="1:3" ht="18" customHeight="1">
      <c r="A292" t="s">
        <v>379</v>
      </c>
      <c r="B292" t="s">
        <v>74</v>
      </c>
      <c r="C292">
        <v>16</v>
      </c>
    </row>
    <row r="293" spans="1:3" ht="18" customHeight="1">
      <c r="A293" t="s">
        <v>380</v>
      </c>
      <c r="B293" t="s">
        <v>74</v>
      </c>
      <c r="C293">
        <v>18.7</v>
      </c>
    </row>
    <row r="294" spans="1:3" ht="18" customHeight="1">
      <c r="A294" t="s">
        <v>382</v>
      </c>
      <c r="B294" t="s">
        <v>74</v>
      </c>
      <c r="C294">
        <v>15.5</v>
      </c>
    </row>
    <row r="295" spans="1:3" ht="18" customHeight="1">
      <c r="A295" t="s">
        <v>383</v>
      </c>
      <c r="B295" t="s">
        <v>74</v>
      </c>
      <c r="C295">
        <v>20.399999999999999</v>
      </c>
    </row>
    <row r="296" spans="1:3" ht="18" customHeight="1">
      <c r="A296" t="s">
        <v>384</v>
      </c>
      <c r="B296" t="s">
        <v>74</v>
      </c>
      <c r="C296">
        <v>24.4</v>
      </c>
    </row>
    <row r="297" spans="1:3" ht="18" customHeight="1">
      <c r="A297" t="s">
        <v>385</v>
      </c>
      <c r="B297" t="s">
        <v>74</v>
      </c>
      <c r="C297">
        <v>7</v>
      </c>
    </row>
    <row r="298" spans="1:3" ht="18" customHeight="1">
      <c r="A298" t="s">
        <v>386</v>
      </c>
      <c r="B298" t="s">
        <v>74</v>
      </c>
      <c r="C298">
        <v>16</v>
      </c>
    </row>
    <row r="299" spans="1:3" ht="18" customHeight="1">
      <c r="A299" t="s">
        <v>387</v>
      </c>
      <c r="B299" t="s">
        <v>74</v>
      </c>
      <c r="C299">
        <v>12.9</v>
      </c>
    </row>
    <row r="300" spans="1:3" ht="18" customHeight="1">
      <c r="A300" t="s">
        <v>389</v>
      </c>
      <c r="B300" t="s">
        <v>74</v>
      </c>
      <c r="C300">
        <v>15.8</v>
      </c>
    </row>
    <row r="301" spans="1:3" ht="18" customHeight="1">
      <c r="A301" t="s">
        <v>390</v>
      </c>
      <c r="B301" t="s">
        <v>74</v>
      </c>
      <c r="C301">
        <v>14.8</v>
      </c>
    </row>
    <row r="302" spans="1:3" ht="18" customHeight="1">
      <c r="A302" t="s">
        <v>391</v>
      </c>
      <c r="B302" t="s">
        <v>74</v>
      </c>
      <c r="C302">
        <v>13</v>
      </c>
    </row>
    <row r="303" spans="1:3" ht="18" customHeight="1">
      <c r="A303" t="s">
        <v>392</v>
      </c>
      <c r="B303" t="s">
        <v>74</v>
      </c>
      <c r="C303">
        <v>27.5</v>
      </c>
    </row>
    <row r="304" spans="1:3" ht="18" customHeight="1">
      <c r="A304" t="s">
        <v>393</v>
      </c>
      <c r="B304" t="s">
        <v>74</v>
      </c>
      <c r="C304">
        <v>17.8</v>
      </c>
    </row>
    <row r="305" spans="1:3" ht="18" customHeight="1">
      <c r="A305" t="s">
        <v>394</v>
      </c>
      <c r="B305" t="s">
        <v>74</v>
      </c>
      <c r="C305">
        <v>17.399999999999999</v>
      </c>
    </row>
    <row r="306" spans="1:3" ht="18" customHeight="1">
      <c r="A306" t="s">
        <v>395</v>
      </c>
      <c r="B306" t="s">
        <v>396</v>
      </c>
      <c r="C306">
        <v>10.9</v>
      </c>
    </row>
    <row r="307" spans="1:3" ht="18" customHeight="1">
      <c r="A307" t="s">
        <v>397</v>
      </c>
      <c r="B307" t="s">
        <v>74</v>
      </c>
      <c r="C307">
        <v>27.7</v>
      </c>
    </row>
    <row r="308" spans="1:3" ht="18" customHeight="1">
      <c r="A308" t="s">
        <v>398</v>
      </c>
      <c r="B308" t="s">
        <v>74</v>
      </c>
      <c r="C308">
        <v>11</v>
      </c>
    </row>
    <row r="309" spans="1:3" ht="18" customHeight="1">
      <c r="A309" t="s">
        <v>399</v>
      </c>
      <c r="B309" t="s">
        <v>74</v>
      </c>
      <c r="C309">
        <v>17.100000000000001</v>
      </c>
    </row>
    <row r="310" spans="1:3" ht="18" customHeight="1">
      <c r="A310" t="s">
        <v>400</v>
      </c>
      <c r="B310" t="s">
        <v>74</v>
      </c>
      <c r="C310">
        <v>22.1</v>
      </c>
    </row>
    <row r="311" spans="1:3" ht="18" customHeight="1">
      <c r="A311" t="s">
        <v>1811</v>
      </c>
      <c r="B311" t="s">
        <v>74</v>
      </c>
      <c r="C311">
        <v>19.399999999999999</v>
      </c>
    </row>
    <row r="312" spans="1:3" ht="18" customHeight="1">
      <c r="A312" t="s">
        <v>401</v>
      </c>
      <c r="B312" t="s">
        <v>74</v>
      </c>
      <c r="C312">
        <v>23.3</v>
      </c>
    </row>
    <row r="313" spans="1:3" ht="18" customHeight="1">
      <c r="A313" t="s">
        <v>402</v>
      </c>
      <c r="B313" t="s">
        <v>74</v>
      </c>
      <c r="C313">
        <v>11.9</v>
      </c>
    </row>
    <row r="314" spans="1:3" ht="18" customHeight="1">
      <c r="A314" t="s">
        <v>403</v>
      </c>
      <c r="B314" t="s">
        <v>74</v>
      </c>
      <c r="C314">
        <v>27.3</v>
      </c>
    </row>
    <row r="315" spans="1:3" ht="18" customHeight="1">
      <c r="A315" t="s">
        <v>404</v>
      </c>
      <c r="B315" t="s">
        <v>74</v>
      </c>
      <c r="C315">
        <v>12.1</v>
      </c>
    </row>
    <row r="316" spans="1:3" ht="18" customHeight="1">
      <c r="A316" t="s">
        <v>405</v>
      </c>
      <c r="B316" t="s">
        <v>74</v>
      </c>
      <c r="C316">
        <v>15.4</v>
      </c>
    </row>
    <row r="317" spans="1:3" ht="18" customHeight="1">
      <c r="A317" t="s">
        <v>406</v>
      </c>
      <c r="B317" t="s">
        <v>74</v>
      </c>
      <c r="C317">
        <v>17.3</v>
      </c>
    </row>
    <row r="318" spans="1:3" ht="18" customHeight="1">
      <c r="A318" t="s">
        <v>407</v>
      </c>
      <c r="B318" t="s">
        <v>154</v>
      </c>
      <c r="C318">
        <v>16.8</v>
      </c>
    </row>
    <row r="319" spans="1:3" ht="18" customHeight="1">
      <c r="A319" t="s">
        <v>1812</v>
      </c>
      <c r="B319" t="s">
        <v>74</v>
      </c>
      <c r="C319">
        <v>11.7</v>
      </c>
    </row>
    <row r="320" spans="1:3" ht="18" customHeight="1">
      <c r="A320" t="s">
        <v>408</v>
      </c>
      <c r="B320" t="s">
        <v>74</v>
      </c>
      <c r="C320">
        <v>12.6</v>
      </c>
    </row>
    <row r="321" spans="1:3" ht="18" customHeight="1">
      <c r="A321" t="s">
        <v>1831</v>
      </c>
      <c r="B321" t="s">
        <v>889</v>
      </c>
      <c r="C321">
        <v>16.100000000000001</v>
      </c>
    </row>
    <row r="322" spans="1:3" ht="18" customHeight="1">
      <c r="A322" t="s">
        <v>409</v>
      </c>
      <c r="B322" t="s">
        <v>74</v>
      </c>
      <c r="C322">
        <v>19.600000000000001</v>
      </c>
    </row>
    <row r="323" spans="1:3" ht="18" customHeight="1">
      <c r="A323" t="s">
        <v>410</v>
      </c>
      <c r="B323" t="s">
        <v>74</v>
      </c>
      <c r="C323">
        <v>20.7</v>
      </c>
    </row>
    <row r="324" spans="1:3" ht="18" customHeight="1">
      <c r="A324" t="s">
        <v>411</v>
      </c>
      <c r="B324" t="s">
        <v>74</v>
      </c>
      <c r="C324">
        <v>32.700000000000003</v>
      </c>
    </row>
    <row r="325" spans="1:3" ht="18" customHeight="1">
      <c r="A325" t="s">
        <v>412</v>
      </c>
      <c r="B325" t="s">
        <v>74</v>
      </c>
      <c r="C325">
        <v>15.3</v>
      </c>
    </row>
    <row r="326" spans="1:3" ht="18" customHeight="1">
      <c r="A326" t="s">
        <v>1768</v>
      </c>
      <c r="B326" t="s">
        <v>74</v>
      </c>
      <c r="C326">
        <v>7.8</v>
      </c>
    </row>
    <row r="327" spans="1:3" ht="18" customHeight="1">
      <c r="A327" t="s">
        <v>413</v>
      </c>
      <c r="B327" t="s">
        <v>74</v>
      </c>
      <c r="C327">
        <v>10.9</v>
      </c>
    </row>
    <row r="328" spans="1:3" ht="18" customHeight="1">
      <c r="A328" t="s">
        <v>414</v>
      </c>
      <c r="B328" t="s">
        <v>74</v>
      </c>
      <c r="C328">
        <v>25.3</v>
      </c>
    </row>
    <row r="329" spans="1:3" ht="18" customHeight="1">
      <c r="A329" t="s">
        <v>415</v>
      </c>
      <c r="B329" t="s">
        <v>74</v>
      </c>
      <c r="C329">
        <v>13.8</v>
      </c>
    </row>
    <row r="330" spans="1:3" ht="18" customHeight="1">
      <c r="A330" t="s">
        <v>416</v>
      </c>
      <c r="B330" t="s">
        <v>74</v>
      </c>
      <c r="C330">
        <v>14.4</v>
      </c>
    </row>
    <row r="331" spans="1:3" ht="18" customHeight="1">
      <c r="A331" t="s">
        <v>417</v>
      </c>
      <c r="B331" t="s">
        <v>74</v>
      </c>
      <c r="C331">
        <v>23.3</v>
      </c>
    </row>
    <row r="332" spans="1:3" ht="18" customHeight="1">
      <c r="A332" t="s">
        <v>418</v>
      </c>
      <c r="B332" t="s">
        <v>74</v>
      </c>
      <c r="C332">
        <v>25.7</v>
      </c>
    </row>
    <row r="333" spans="1:3" ht="18" customHeight="1">
      <c r="A333" t="s">
        <v>419</v>
      </c>
      <c r="B333" t="s">
        <v>74</v>
      </c>
      <c r="C333">
        <v>10.9</v>
      </c>
    </row>
    <row r="334" spans="1:3" ht="18" customHeight="1">
      <c r="A334" t="s">
        <v>420</v>
      </c>
      <c r="B334" t="s">
        <v>74</v>
      </c>
      <c r="C334">
        <v>16.5</v>
      </c>
    </row>
    <row r="335" spans="1:3" ht="18" customHeight="1">
      <c r="A335" t="s">
        <v>421</v>
      </c>
      <c r="B335" t="s">
        <v>74</v>
      </c>
      <c r="C335">
        <v>27.4</v>
      </c>
    </row>
    <row r="336" spans="1:3" ht="18" customHeight="1">
      <c r="A336" t="s">
        <v>422</v>
      </c>
      <c r="B336" t="s">
        <v>74</v>
      </c>
      <c r="C336">
        <v>16.3</v>
      </c>
    </row>
    <row r="337" spans="1:3" ht="18" customHeight="1">
      <c r="A337" t="s">
        <v>425</v>
      </c>
      <c r="B337" t="s">
        <v>74</v>
      </c>
      <c r="C337">
        <v>20.2</v>
      </c>
    </row>
    <row r="338" spans="1:3" ht="18" customHeight="1">
      <c r="A338" t="s">
        <v>426</v>
      </c>
      <c r="B338" t="s">
        <v>74</v>
      </c>
      <c r="C338">
        <v>11.9</v>
      </c>
    </row>
    <row r="339" spans="1:3" ht="18" customHeight="1">
      <c r="A339" t="s">
        <v>427</v>
      </c>
      <c r="B339" t="s">
        <v>74</v>
      </c>
      <c r="C339">
        <v>13.4</v>
      </c>
    </row>
    <row r="340" spans="1:3" ht="18" customHeight="1">
      <c r="A340" t="s">
        <v>428</v>
      </c>
      <c r="B340" t="s">
        <v>74</v>
      </c>
      <c r="C340">
        <v>26.8</v>
      </c>
    </row>
    <row r="341" spans="1:3" ht="18" customHeight="1">
      <c r="A341" t="s">
        <v>429</v>
      </c>
      <c r="B341" t="s">
        <v>74</v>
      </c>
      <c r="C341">
        <v>25.3</v>
      </c>
    </row>
    <row r="342" spans="1:3" ht="18" customHeight="1">
      <c r="A342" t="s">
        <v>1832</v>
      </c>
      <c r="B342" t="s">
        <v>74</v>
      </c>
      <c r="C342">
        <v>18.8</v>
      </c>
    </row>
    <row r="343" spans="1:3" ht="18" customHeight="1">
      <c r="A343" t="s">
        <v>430</v>
      </c>
      <c r="B343" t="s">
        <v>74</v>
      </c>
      <c r="C343">
        <v>16.600000000000001</v>
      </c>
    </row>
    <row r="344" spans="1:3" ht="18" customHeight="1">
      <c r="A344" t="s">
        <v>431</v>
      </c>
      <c r="B344" t="s">
        <v>74</v>
      </c>
      <c r="C344">
        <v>18.5</v>
      </c>
    </row>
    <row r="345" spans="1:3" ht="18" customHeight="1">
      <c r="A345" t="s">
        <v>432</v>
      </c>
      <c r="B345" t="s">
        <v>433</v>
      </c>
      <c r="C345">
        <v>8.1999999999999993</v>
      </c>
    </row>
    <row r="346" spans="1:3" ht="18" customHeight="1">
      <c r="A346" t="s">
        <v>434</v>
      </c>
      <c r="B346" t="s">
        <v>74</v>
      </c>
      <c r="C346">
        <v>13.7</v>
      </c>
    </row>
    <row r="347" spans="1:3" ht="18" customHeight="1">
      <c r="A347" t="s">
        <v>435</v>
      </c>
      <c r="B347" t="s">
        <v>436</v>
      </c>
      <c r="C347">
        <v>0.8</v>
      </c>
    </row>
    <row r="348" spans="1:3" ht="18" customHeight="1">
      <c r="A348" t="s">
        <v>437</v>
      </c>
      <c r="B348" t="s">
        <v>74</v>
      </c>
      <c r="C348">
        <v>15.3</v>
      </c>
    </row>
    <row r="349" spans="1:3" ht="18" customHeight="1">
      <c r="A349" t="s">
        <v>438</v>
      </c>
      <c r="B349" t="s">
        <v>439</v>
      </c>
      <c r="C349">
        <v>18</v>
      </c>
    </row>
    <row r="350" spans="1:3" ht="18" customHeight="1">
      <c r="A350" t="s">
        <v>441</v>
      </c>
      <c r="B350" t="s">
        <v>74</v>
      </c>
      <c r="C350">
        <v>15.7</v>
      </c>
    </row>
    <row r="351" spans="1:3" ht="18" customHeight="1">
      <c r="A351" t="s">
        <v>442</v>
      </c>
      <c r="B351" t="s">
        <v>74</v>
      </c>
      <c r="C351">
        <v>12.7</v>
      </c>
    </row>
    <row r="352" spans="1:3" ht="18" customHeight="1">
      <c r="A352" t="s">
        <v>443</v>
      </c>
      <c r="B352" t="s">
        <v>119</v>
      </c>
      <c r="C352">
        <v>18.899999999999999</v>
      </c>
    </row>
    <row r="353" spans="1:3" ht="18" customHeight="1">
      <c r="A353" t="s">
        <v>1813</v>
      </c>
      <c r="B353" t="s">
        <v>74</v>
      </c>
      <c r="C353">
        <v>16.600000000000001</v>
      </c>
    </row>
    <row r="354" spans="1:3" ht="18" customHeight="1">
      <c r="A354" t="s">
        <v>444</v>
      </c>
      <c r="B354" t="s">
        <v>74</v>
      </c>
      <c r="C354">
        <v>6.4</v>
      </c>
    </row>
    <row r="355" spans="1:3" ht="18" customHeight="1">
      <c r="A355" t="s">
        <v>445</v>
      </c>
      <c r="B355" t="s">
        <v>74</v>
      </c>
      <c r="C355">
        <v>31.3</v>
      </c>
    </row>
    <row r="356" spans="1:3" ht="18" customHeight="1">
      <c r="A356" t="s">
        <v>447</v>
      </c>
      <c r="B356" t="s">
        <v>74</v>
      </c>
      <c r="C356">
        <v>32.6</v>
      </c>
    </row>
    <row r="357" spans="1:3" ht="18" customHeight="1">
      <c r="A357" t="s">
        <v>449</v>
      </c>
      <c r="B357" t="s">
        <v>74</v>
      </c>
      <c r="C357">
        <v>10.7</v>
      </c>
    </row>
    <row r="358" spans="1:3" ht="18" customHeight="1">
      <c r="A358" t="s">
        <v>450</v>
      </c>
      <c r="B358" t="s">
        <v>74</v>
      </c>
      <c r="C358">
        <v>26.1</v>
      </c>
    </row>
    <row r="359" spans="1:3" ht="18" customHeight="1">
      <c r="A359" t="s">
        <v>451</v>
      </c>
      <c r="B359" t="s">
        <v>74</v>
      </c>
      <c r="C359">
        <v>17.100000000000001</v>
      </c>
    </row>
    <row r="360" spans="1:3" ht="18" customHeight="1">
      <c r="A360" t="s">
        <v>452</v>
      </c>
      <c r="B360" t="s">
        <v>74</v>
      </c>
      <c r="C360">
        <v>15.7</v>
      </c>
    </row>
    <row r="361" spans="1:3" ht="18" customHeight="1">
      <c r="A361" t="s">
        <v>453</v>
      </c>
      <c r="B361" t="s">
        <v>85</v>
      </c>
      <c r="C361">
        <v>19.100000000000001</v>
      </c>
    </row>
    <row r="362" spans="1:3" ht="18" customHeight="1">
      <c r="A362" t="s">
        <v>454</v>
      </c>
      <c r="B362" t="s">
        <v>74</v>
      </c>
      <c r="C362">
        <v>16.7</v>
      </c>
    </row>
    <row r="363" spans="1:3" ht="18" customHeight="1">
      <c r="A363" t="s">
        <v>455</v>
      </c>
      <c r="B363" t="s">
        <v>439</v>
      </c>
      <c r="C363">
        <v>10.3</v>
      </c>
    </row>
    <row r="364" spans="1:3" ht="18" customHeight="1">
      <c r="A364" t="s">
        <v>456</v>
      </c>
      <c r="B364" t="s">
        <v>74</v>
      </c>
      <c r="C364">
        <v>25.4</v>
      </c>
    </row>
    <row r="365" spans="1:3" ht="18" customHeight="1">
      <c r="A365" t="s">
        <v>457</v>
      </c>
      <c r="B365" t="s">
        <v>74</v>
      </c>
      <c r="C365">
        <v>20.100000000000001</v>
      </c>
    </row>
    <row r="366" spans="1:3" ht="18" customHeight="1">
      <c r="A366" t="s">
        <v>458</v>
      </c>
      <c r="B366" t="s">
        <v>74</v>
      </c>
      <c r="C366">
        <v>13.6</v>
      </c>
    </row>
    <row r="367" spans="1:3" ht="18" customHeight="1">
      <c r="A367" t="s">
        <v>459</v>
      </c>
      <c r="B367" t="s">
        <v>74</v>
      </c>
      <c r="C367">
        <v>16.2</v>
      </c>
    </row>
    <row r="368" spans="1:3" ht="18" customHeight="1">
      <c r="A368" t="s">
        <v>460</v>
      </c>
      <c r="B368" t="s">
        <v>461</v>
      </c>
      <c r="C368">
        <v>18.3</v>
      </c>
    </row>
    <row r="369" spans="1:3" ht="18" customHeight="1">
      <c r="A369" t="s">
        <v>462</v>
      </c>
      <c r="B369" t="s">
        <v>74</v>
      </c>
      <c r="C369">
        <v>21.5</v>
      </c>
    </row>
    <row r="370" spans="1:3" ht="18" customHeight="1">
      <c r="A370" t="s">
        <v>463</v>
      </c>
      <c r="B370" t="s">
        <v>464</v>
      </c>
      <c r="C370">
        <v>18.399999999999999</v>
      </c>
    </row>
    <row r="371" spans="1:3" ht="18" customHeight="1">
      <c r="A371" t="s">
        <v>465</v>
      </c>
      <c r="B371" t="s">
        <v>74</v>
      </c>
      <c r="C371">
        <v>29.4</v>
      </c>
    </row>
    <row r="372" spans="1:3" ht="18" customHeight="1">
      <c r="A372" t="s">
        <v>466</v>
      </c>
      <c r="B372" t="s">
        <v>467</v>
      </c>
      <c r="C372">
        <v>24.8</v>
      </c>
    </row>
    <row r="373" spans="1:3" ht="18" customHeight="1">
      <c r="A373" t="s">
        <v>468</v>
      </c>
      <c r="B373" t="s">
        <v>74</v>
      </c>
      <c r="C373">
        <v>14.8</v>
      </c>
    </row>
    <row r="374" spans="1:3" ht="18" customHeight="1">
      <c r="A374" t="s">
        <v>470</v>
      </c>
      <c r="B374" t="s">
        <v>74</v>
      </c>
      <c r="C374">
        <v>12.9</v>
      </c>
    </row>
    <row r="375" spans="1:3" ht="18" customHeight="1">
      <c r="A375" t="s">
        <v>1769</v>
      </c>
      <c r="B375" t="s">
        <v>74</v>
      </c>
      <c r="C375">
        <v>15.5</v>
      </c>
    </row>
    <row r="376" spans="1:3" ht="18" customHeight="1">
      <c r="A376" t="s">
        <v>471</v>
      </c>
      <c r="B376" t="s">
        <v>74</v>
      </c>
      <c r="C376">
        <v>21.4</v>
      </c>
    </row>
    <row r="377" spans="1:3" ht="18" customHeight="1">
      <c r="A377" t="s">
        <v>472</v>
      </c>
      <c r="B377" t="s">
        <v>74</v>
      </c>
      <c r="C377">
        <v>8.1</v>
      </c>
    </row>
    <row r="378" spans="1:3" ht="18" customHeight="1">
      <c r="A378" t="s">
        <v>473</v>
      </c>
      <c r="B378" t="s">
        <v>74</v>
      </c>
      <c r="C378">
        <v>9.1</v>
      </c>
    </row>
    <row r="379" spans="1:3" ht="18" customHeight="1">
      <c r="A379" t="s">
        <v>474</v>
      </c>
      <c r="B379" t="s">
        <v>74</v>
      </c>
      <c r="C379">
        <v>13.5</v>
      </c>
    </row>
    <row r="380" spans="1:3" ht="18" customHeight="1">
      <c r="A380" t="s">
        <v>475</v>
      </c>
      <c r="B380" t="s">
        <v>74</v>
      </c>
      <c r="C380">
        <v>12.3</v>
      </c>
    </row>
    <row r="381" spans="1:3" ht="18" customHeight="1">
      <c r="A381" t="s">
        <v>476</v>
      </c>
      <c r="B381" t="s">
        <v>74</v>
      </c>
      <c r="C381">
        <v>31.3</v>
      </c>
    </row>
    <row r="382" spans="1:3" ht="18" customHeight="1">
      <c r="A382" t="s">
        <v>477</v>
      </c>
      <c r="B382" t="s">
        <v>74</v>
      </c>
      <c r="C382">
        <v>20.9</v>
      </c>
    </row>
    <row r="383" spans="1:3" ht="18" customHeight="1">
      <c r="A383" t="s">
        <v>478</v>
      </c>
      <c r="B383" t="s">
        <v>526</v>
      </c>
      <c r="C383">
        <v>2.5</v>
      </c>
    </row>
    <row r="384" spans="1:3" ht="18" customHeight="1">
      <c r="A384" t="s">
        <v>479</v>
      </c>
      <c r="B384" t="s">
        <v>74</v>
      </c>
      <c r="C384">
        <v>9.4</v>
      </c>
    </row>
    <row r="385" spans="1:3" ht="18" customHeight="1">
      <c r="A385" t="s">
        <v>480</v>
      </c>
      <c r="B385" t="s">
        <v>74</v>
      </c>
      <c r="C385">
        <v>15.3</v>
      </c>
    </row>
    <row r="386" spans="1:3" ht="18" customHeight="1">
      <c r="A386" t="s">
        <v>481</v>
      </c>
      <c r="B386" t="s">
        <v>74</v>
      </c>
      <c r="C386">
        <v>9.6</v>
      </c>
    </row>
    <row r="387" spans="1:3" ht="18" customHeight="1">
      <c r="A387" t="s">
        <v>482</v>
      </c>
      <c r="B387" t="s">
        <v>74</v>
      </c>
      <c r="C387">
        <v>12.7</v>
      </c>
    </row>
    <row r="388" spans="1:3" ht="18" customHeight="1">
      <c r="A388" t="s">
        <v>483</v>
      </c>
      <c r="B388" t="s">
        <v>74</v>
      </c>
      <c r="C388">
        <v>23.8</v>
      </c>
    </row>
    <row r="389" spans="1:3" ht="18" customHeight="1">
      <c r="A389" t="s">
        <v>484</v>
      </c>
      <c r="B389" t="s">
        <v>74</v>
      </c>
      <c r="C389">
        <v>15.4</v>
      </c>
    </row>
    <row r="390" spans="1:3" ht="18" customHeight="1">
      <c r="A390" t="s">
        <v>485</v>
      </c>
      <c r="B390" t="s">
        <v>74</v>
      </c>
      <c r="C390">
        <v>25.7</v>
      </c>
    </row>
    <row r="391" spans="1:3" ht="18" customHeight="1">
      <c r="A391" t="s">
        <v>486</v>
      </c>
      <c r="B391" t="s">
        <v>74</v>
      </c>
      <c r="C391">
        <v>6</v>
      </c>
    </row>
    <row r="392" spans="1:3" ht="18" customHeight="1">
      <c r="A392" t="s">
        <v>487</v>
      </c>
      <c r="B392" t="s">
        <v>74</v>
      </c>
      <c r="C392">
        <v>20.2</v>
      </c>
    </row>
    <row r="393" spans="1:3" ht="18" customHeight="1">
      <c r="A393" t="s">
        <v>488</v>
      </c>
      <c r="B393" t="s">
        <v>74</v>
      </c>
      <c r="C393">
        <v>12.4</v>
      </c>
    </row>
    <row r="394" spans="1:3" ht="18" customHeight="1">
      <c r="A394" t="s">
        <v>489</v>
      </c>
      <c r="B394" t="s">
        <v>74</v>
      </c>
      <c r="C394">
        <v>21.5</v>
      </c>
    </row>
    <row r="395" spans="1:3" ht="18" customHeight="1">
      <c r="A395" t="s">
        <v>490</v>
      </c>
      <c r="B395" t="s">
        <v>74</v>
      </c>
      <c r="C395">
        <v>11.8</v>
      </c>
    </row>
    <row r="396" spans="1:3" ht="18" customHeight="1">
      <c r="A396" t="s">
        <v>491</v>
      </c>
      <c r="B396" t="s">
        <v>74</v>
      </c>
      <c r="C396">
        <v>18.5</v>
      </c>
    </row>
    <row r="397" spans="1:3" ht="18" customHeight="1">
      <c r="A397" t="s">
        <v>492</v>
      </c>
      <c r="B397" t="s">
        <v>74</v>
      </c>
      <c r="C397">
        <v>27.6</v>
      </c>
    </row>
    <row r="398" spans="1:3" ht="18" customHeight="1">
      <c r="A398" t="s">
        <v>493</v>
      </c>
      <c r="B398" t="s">
        <v>74</v>
      </c>
      <c r="C398">
        <v>25.9</v>
      </c>
    </row>
    <row r="399" spans="1:3" ht="18" customHeight="1">
      <c r="A399" t="s">
        <v>494</v>
      </c>
      <c r="B399" t="s">
        <v>74</v>
      </c>
      <c r="C399">
        <v>17.5</v>
      </c>
    </row>
    <row r="400" spans="1:3" ht="18" customHeight="1">
      <c r="A400" t="s">
        <v>495</v>
      </c>
      <c r="B400" t="s">
        <v>74</v>
      </c>
      <c r="C400">
        <v>21.4</v>
      </c>
    </row>
    <row r="401" spans="1:3" ht="18" customHeight="1">
      <c r="A401" t="s">
        <v>496</v>
      </c>
      <c r="B401" t="s">
        <v>1958</v>
      </c>
      <c r="C401">
        <v>26.3</v>
      </c>
    </row>
    <row r="402" spans="1:3" ht="18" customHeight="1">
      <c r="A402" t="s">
        <v>499</v>
      </c>
      <c r="B402" t="s">
        <v>74</v>
      </c>
      <c r="C402">
        <v>31.8</v>
      </c>
    </row>
    <row r="403" spans="1:3" ht="18" customHeight="1">
      <c r="A403" t="s">
        <v>500</v>
      </c>
      <c r="B403" t="s">
        <v>74</v>
      </c>
      <c r="C403">
        <v>21.5</v>
      </c>
    </row>
    <row r="404" spans="1:3" ht="18" customHeight="1">
      <c r="A404" t="s">
        <v>501</v>
      </c>
      <c r="B404" t="s">
        <v>74</v>
      </c>
      <c r="C404">
        <v>14.6</v>
      </c>
    </row>
    <row r="405" spans="1:3" ht="18" customHeight="1">
      <c r="A405" t="s">
        <v>502</v>
      </c>
      <c r="B405" t="s">
        <v>74</v>
      </c>
      <c r="C405">
        <v>21.8</v>
      </c>
    </row>
    <row r="406" spans="1:3" ht="18" customHeight="1">
      <c r="A406" t="s">
        <v>503</v>
      </c>
      <c r="B406" t="s">
        <v>74</v>
      </c>
      <c r="C406">
        <v>23.4</v>
      </c>
    </row>
    <row r="407" spans="1:3" ht="18" customHeight="1">
      <c r="A407" t="s">
        <v>504</v>
      </c>
      <c r="B407" t="s">
        <v>505</v>
      </c>
      <c r="C407">
        <v>18.8</v>
      </c>
    </row>
    <row r="408" spans="1:3" ht="18" customHeight="1">
      <c r="A408" t="s">
        <v>506</v>
      </c>
      <c r="B408" t="s">
        <v>74</v>
      </c>
      <c r="C408">
        <v>20.100000000000001</v>
      </c>
    </row>
    <row r="409" spans="1:3" ht="18" customHeight="1">
      <c r="A409" t="s">
        <v>507</v>
      </c>
      <c r="B409" t="s">
        <v>74</v>
      </c>
      <c r="C409">
        <v>14.8</v>
      </c>
    </row>
    <row r="410" spans="1:3" ht="18" customHeight="1">
      <c r="A410" t="s">
        <v>508</v>
      </c>
      <c r="B410" t="s">
        <v>74</v>
      </c>
      <c r="C410">
        <v>30.4</v>
      </c>
    </row>
    <row r="411" spans="1:3" ht="18" customHeight="1">
      <c r="A411" t="s">
        <v>509</v>
      </c>
      <c r="B411" t="s">
        <v>74</v>
      </c>
      <c r="C411">
        <v>16</v>
      </c>
    </row>
    <row r="412" spans="1:3" ht="18" customHeight="1">
      <c r="A412" t="s">
        <v>510</v>
      </c>
      <c r="B412" t="s">
        <v>74</v>
      </c>
      <c r="C412">
        <v>12.9</v>
      </c>
    </row>
    <row r="413" spans="1:3" ht="18" customHeight="1">
      <c r="A413" t="s">
        <v>511</v>
      </c>
      <c r="B413" t="s">
        <v>439</v>
      </c>
      <c r="C413">
        <v>18.8</v>
      </c>
    </row>
    <row r="414" spans="1:3" ht="18" customHeight="1">
      <c r="A414" t="s">
        <v>512</v>
      </c>
      <c r="B414" t="s">
        <v>74</v>
      </c>
      <c r="C414">
        <v>10.3</v>
      </c>
    </row>
    <row r="415" spans="1:3" ht="18" customHeight="1">
      <c r="A415" t="s">
        <v>1770</v>
      </c>
      <c r="B415" t="s">
        <v>74</v>
      </c>
      <c r="C415">
        <v>12.2</v>
      </c>
    </row>
    <row r="416" spans="1:3" ht="18" customHeight="1">
      <c r="A416" t="s">
        <v>513</v>
      </c>
      <c r="B416" t="s">
        <v>74</v>
      </c>
      <c r="C416">
        <v>20.8</v>
      </c>
    </row>
    <row r="417" spans="1:3" ht="18" customHeight="1">
      <c r="A417" t="s">
        <v>514</v>
      </c>
      <c r="B417" t="s">
        <v>74</v>
      </c>
      <c r="C417">
        <v>21.9</v>
      </c>
    </row>
    <row r="418" spans="1:3" ht="18" customHeight="1">
      <c r="A418" t="s">
        <v>515</v>
      </c>
      <c r="B418" t="s">
        <v>74</v>
      </c>
      <c r="C418">
        <v>20.5</v>
      </c>
    </row>
    <row r="419" spans="1:3" ht="18" customHeight="1">
      <c r="A419" t="s">
        <v>516</v>
      </c>
      <c r="B419" t="s">
        <v>74</v>
      </c>
      <c r="C419">
        <v>12.8</v>
      </c>
    </row>
    <row r="420" spans="1:3" ht="18" customHeight="1">
      <c r="A420" t="s">
        <v>517</v>
      </c>
      <c r="B420" t="s">
        <v>74</v>
      </c>
      <c r="C420">
        <v>10.4</v>
      </c>
    </row>
    <row r="421" spans="1:3" ht="18" customHeight="1">
      <c r="A421" t="s">
        <v>518</v>
      </c>
      <c r="B421" t="s">
        <v>74</v>
      </c>
      <c r="C421">
        <v>23.1</v>
      </c>
    </row>
    <row r="422" spans="1:3" ht="18" customHeight="1">
      <c r="A422" t="s">
        <v>519</v>
      </c>
      <c r="B422" t="s">
        <v>74</v>
      </c>
      <c r="C422">
        <v>19.3</v>
      </c>
    </row>
    <row r="423" spans="1:3" ht="18" customHeight="1">
      <c r="A423" t="s">
        <v>520</v>
      </c>
      <c r="B423" t="s">
        <v>74</v>
      </c>
      <c r="C423">
        <v>22.5</v>
      </c>
    </row>
    <row r="424" spans="1:3" ht="18" customHeight="1">
      <c r="A424" t="s">
        <v>521</v>
      </c>
      <c r="B424" t="s">
        <v>74</v>
      </c>
      <c r="C424">
        <v>22</v>
      </c>
    </row>
    <row r="425" spans="1:3" ht="18" customHeight="1">
      <c r="A425" t="s">
        <v>522</v>
      </c>
      <c r="B425" t="s">
        <v>74</v>
      </c>
      <c r="C425">
        <v>20.5</v>
      </c>
    </row>
    <row r="426" spans="1:3" ht="18" customHeight="1">
      <c r="A426" t="s">
        <v>523</v>
      </c>
      <c r="B426" t="s">
        <v>74</v>
      </c>
      <c r="C426">
        <v>27.8</v>
      </c>
    </row>
    <row r="427" spans="1:3" ht="18" customHeight="1">
      <c r="A427" t="s">
        <v>1771</v>
      </c>
      <c r="B427" t="s">
        <v>74</v>
      </c>
      <c r="C427">
        <v>18.3</v>
      </c>
    </row>
    <row r="428" spans="1:3" ht="18" customHeight="1">
      <c r="A428" t="s">
        <v>527</v>
      </c>
      <c r="B428" t="s">
        <v>74</v>
      </c>
      <c r="C428">
        <v>24.2</v>
      </c>
    </row>
    <row r="429" spans="1:3" ht="18" customHeight="1">
      <c r="A429" t="s">
        <v>528</v>
      </c>
      <c r="B429" t="s">
        <v>74</v>
      </c>
      <c r="C429">
        <v>19.399999999999999</v>
      </c>
    </row>
    <row r="430" spans="1:3" ht="18" customHeight="1">
      <c r="A430" t="s">
        <v>529</v>
      </c>
      <c r="B430" t="s">
        <v>530</v>
      </c>
      <c r="C430">
        <v>17.3</v>
      </c>
    </row>
    <row r="431" spans="1:3" ht="18" customHeight="1">
      <c r="A431" t="s">
        <v>531</v>
      </c>
      <c r="B431" t="s">
        <v>74</v>
      </c>
      <c r="C431">
        <v>18.3</v>
      </c>
    </row>
    <row r="432" spans="1:3" ht="18" customHeight="1">
      <c r="A432" t="s">
        <v>532</v>
      </c>
      <c r="B432" t="s">
        <v>74</v>
      </c>
      <c r="C432">
        <v>20.100000000000001</v>
      </c>
    </row>
    <row r="433" spans="1:4" ht="18" customHeight="1">
      <c r="A433" t="s">
        <v>533</v>
      </c>
      <c r="B433" t="s">
        <v>74</v>
      </c>
      <c r="C433">
        <v>35</v>
      </c>
    </row>
    <row r="434" spans="1:4" ht="18" customHeight="1">
      <c r="A434" t="s">
        <v>534</v>
      </c>
      <c r="B434" t="s">
        <v>74</v>
      </c>
      <c r="C434">
        <v>8.8000000000000007</v>
      </c>
    </row>
    <row r="435" spans="1:4" ht="18" customHeight="1">
      <c r="A435" t="s">
        <v>535</v>
      </c>
      <c r="B435" t="s">
        <v>74</v>
      </c>
      <c r="C435">
        <v>24.2</v>
      </c>
    </row>
    <row r="436" spans="1:4" ht="18" customHeight="1">
      <c r="A436" t="s">
        <v>536</v>
      </c>
      <c r="B436" t="s">
        <v>74</v>
      </c>
      <c r="C436">
        <v>24.6</v>
      </c>
    </row>
    <row r="437" spans="1:4" ht="18" customHeight="1">
      <c r="A437" t="s">
        <v>537</v>
      </c>
      <c r="B437" t="s">
        <v>74</v>
      </c>
      <c r="C437">
        <v>25.5</v>
      </c>
    </row>
    <row r="438" spans="1:4" ht="18" customHeight="1">
      <c r="A438" t="s">
        <v>539</v>
      </c>
      <c r="B438" t="s">
        <v>74</v>
      </c>
      <c r="C438">
        <v>22.2</v>
      </c>
    </row>
    <row r="439" spans="1:4" ht="18" customHeight="1">
      <c r="A439" t="s">
        <v>540</v>
      </c>
      <c r="B439" t="s">
        <v>74</v>
      </c>
      <c r="C439">
        <v>12.3</v>
      </c>
    </row>
    <row r="440" spans="1:4" ht="18" customHeight="1">
      <c r="A440" t="s">
        <v>541</v>
      </c>
      <c r="B440" t="s">
        <v>74</v>
      </c>
      <c r="C440">
        <v>23.3</v>
      </c>
    </row>
    <row r="441" spans="1:4" ht="18" customHeight="1">
      <c r="A441" t="s">
        <v>542</v>
      </c>
      <c r="B441" t="s">
        <v>74</v>
      </c>
      <c r="C441">
        <v>31.1</v>
      </c>
      <c r="D441" t="s">
        <v>2058</v>
      </c>
    </row>
    <row r="442" spans="1:4" ht="18" customHeight="1">
      <c r="A442" t="s">
        <v>543</v>
      </c>
      <c r="B442" t="s">
        <v>544</v>
      </c>
      <c r="C442">
        <v>21.9</v>
      </c>
    </row>
    <row r="443" spans="1:4" ht="18" customHeight="1">
      <c r="A443" t="s">
        <v>545</v>
      </c>
      <c r="B443" t="s">
        <v>74</v>
      </c>
      <c r="C443">
        <v>17.100000000000001</v>
      </c>
    </row>
    <row r="444" spans="1:4" ht="18" customHeight="1">
      <c r="A444" t="s">
        <v>548</v>
      </c>
      <c r="B444" t="s">
        <v>74</v>
      </c>
      <c r="C444">
        <v>14.7</v>
      </c>
    </row>
    <row r="445" spans="1:4" ht="18" customHeight="1">
      <c r="A445" t="s">
        <v>550</v>
      </c>
      <c r="B445" t="s">
        <v>74</v>
      </c>
      <c r="C445">
        <v>14.3</v>
      </c>
    </row>
    <row r="446" spans="1:4" ht="18" customHeight="1">
      <c r="A446" t="s">
        <v>551</v>
      </c>
      <c r="B446" t="s">
        <v>74</v>
      </c>
      <c r="C446">
        <v>9.6999999999999993</v>
      </c>
    </row>
    <row r="447" spans="1:4" ht="18" customHeight="1">
      <c r="A447" t="s">
        <v>552</v>
      </c>
      <c r="B447" t="s">
        <v>74</v>
      </c>
      <c r="C447">
        <v>4</v>
      </c>
    </row>
    <row r="448" spans="1:4" ht="18" customHeight="1">
      <c r="A448" t="s">
        <v>553</v>
      </c>
      <c r="B448" t="s">
        <v>74</v>
      </c>
      <c r="C448">
        <v>33.299999999999997</v>
      </c>
    </row>
    <row r="449" spans="1:3" ht="18" customHeight="1">
      <c r="A449" t="s">
        <v>554</v>
      </c>
      <c r="B449" t="s">
        <v>74</v>
      </c>
      <c r="C449">
        <v>22.7</v>
      </c>
    </row>
    <row r="450" spans="1:3" ht="18" customHeight="1">
      <c r="A450" t="s">
        <v>555</v>
      </c>
      <c r="B450" t="s">
        <v>74</v>
      </c>
      <c r="C450">
        <v>7.4</v>
      </c>
    </row>
    <row r="451" spans="1:3" ht="18" customHeight="1">
      <c r="A451" t="s">
        <v>556</v>
      </c>
      <c r="B451" t="s">
        <v>74</v>
      </c>
      <c r="C451">
        <v>27.9</v>
      </c>
    </row>
    <row r="452" spans="1:3" ht="18" customHeight="1">
      <c r="A452" t="s">
        <v>557</v>
      </c>
      <c r="B452" t="s">
        <v>74</v>
      </c>
      <c r="C452">
        <v>8.1999999999999993</v>
      </c>
    </row>
    <row r="453" spans="1:3" ht="18" customHeight="1">
      <c r="A453" t="s">
        <v>558</v>
      </c>
      <c r="B453" t="s">
        <v>74</v>
      </c>
      <c r="C453">
        <v>17.600000000000001</v>
      </c>
    </row>
    <row r="454" spans="1:3" ht="18" customHeight="1">
      <c r="A454" t="s">
        <v>560</v>
      </c>
      <c r="B454" t="s">
        <v>74</v>
      </c>
      <c r="C454">
        <v>9.6999999999999993</v>
      </c>
    </row>
    <row r="455" spans="1:3" ht="18" customHeight="1">
      <c r="A455" t="s">
        <v>562</v>
      </c>
      <c r="B455" t="s">
        <v>74</v>
      </c>
      <c r="C455">
        <v>19</v>
      </c>
    </row>
    <row r="456" spans="1:3" ht="18" customHeight="1">
      <c r="A456" t="s">
        <v>563</v>
      </c>
      <c r="B456" t="s">
        <v>74</v>
      </c>
      <c r="C456">
        <v>26.5</v>
      </c>
    </row>
    <row r="457" spans="1:3" ht="18" customHeight="1">
      <c r="A457" t="s">
        <v>564</v>
      </c>
      <c r="B457" t="s">
        <v>74</v>
      </c>
      <c r="C457">
        <v>25.5</v>
      </c>
    </row>
    <row r="458" spans="1:3" ht="18" customHeight="1">
      <c r="A458" t="s">
        <v>565</v>
      </c>
      <c r="B458" t="s">
        <v>74</v>
      </c>
      <c r="C458">
        <v>9.1</v>
      </c>
    </row>
    <row r="459" spans="1:3" ht="18" customHeight="1">
      <c r="A459" t="s">
        <v>566</v>
      </c>
      <c r="B459" t="s">
        <v>74</v>
      </c>
      <c r="C459">
        <v>17.100000000000001</v>
      </c>
    </row>
    <row r="460" spans="1:3" ht="18" customHeight="1">
      <c r="A460" t="s">
        <v>567</v>
      </c>
      <c r="B460" t="s">
        <v>117</v>
      </c>
      <c r="C460">
        <v>13.4</v>
      </c>
    </row>
    <row r="461" spans="1:3" ht="18" customHeight="1">
      <c r="A461" t="s">
        <v>568</v>
      </c>
      <c r="B461" t="s">
        <v>74</v>
      </c>
      <c r="C461">
        <v>16.2</v>
      </c>
    </row>
    <row r="462" spans="1:3" ht="18" customHeight="1">
      <c r="A462" t="s">
        <v>569</v>
      </c>
      <c r="B462" t="s">
        <v>74</v>
      </c>
      <c r="C462">
        <v>29.5</v>
      </c>
    </row>
    <row r="463" spans="1:3" ht="18" customHeight="1">
      <c r="A463" t="s">
        <v>570</v>
      </c>
      <c r="B463" t="s">
        <v>74</v>
      </c>
      <c r="C463">
        <v>10.7</v>
      </c>
    </row>
    <row r="464" spans="1:3" ht="18" customHeight="1">
      <c r="A464" t="s">
        <v>571</v>
      </c>
      <c r="B464" t="s">
        <v>74</v>
      </c>
      <c r="C464">
        <v>6.4</v>
      </c>
    </row>
    <row r="465" spans="1:3" ht="18" customHeight="1">
      <c r="A465" t="s">
        <v>573</v>
      </c>
      <c r="B465" t="s">
        <v>574</v>
      </c>
      <c r="C465">
        <v>8.6999999999999993</v>
      </c>
    </row>
    <row r="466" spans="1:3" ht="18" customHeight="1">
      <c r="A466" t="s">
        <v>575</v>
      </c>
      <c r="B466" t="s">
        <v>74</v>
      </c>
      <c r="C466">
        <v>14.3</v>
      </c>
    </row>
    <row r="467" spans="1:3" ht="18" customHeight="1">
      <c r="A467" t="s">
        <v>1814</v>
      </c>
      <c r="B467" t="s">
        <v>74</v>
      </c>
      <c r="C467">
        <v>14.5</v>
      </c>
    </row>
    <row r="468" spans="1:3" ht="18" customHeight="1">
      <c r="A468" t="s">
        <v>576</v>
      </c>
      <c r="B468" t="s">
        <v>74</v>
      </c>
      <c r="C468">
        <v>15.4</v>
      </c>
    </row>
    <row r="469" spans="1:3" ht="18" customHeight="1">
      <c r="A469" t="s">
        <v>577</v>
      </c>
      <c r="B469" t="s">
        <v>439</v>
      </c>
      <c r="C469">
        <v>21.2</v>
      </c>
    </row>
    <row r="470" spans="1:3" ht="18" customHeight="1">
      <c r="A470" t="s">
        <v>578</v>
      </c>
      <c r="B470" t="s">
        <v>74</v>
      </c>
      <c r="C470">
        <v>28.4</v>
      </c>
    </row>
    <row r="471" spans="1:3" ht="18" customHeight="1">
      <c r="A471" t="s">
        <v>579</v>
      </c>
      <c r="B471" t="s">
        <v>544</v>
      </c>
      <c r="C471">
        <v>11.2</v>
      </c>
    </row>
    <row r="472" spans="1:3" ht="18" customHeight="1">
      <c r="A472" t="s">
        <v>580</v>
      </c>
      <c r="B472" t="s">
        <v>74</v>
      </c>
      <c r="C472">
        <v>17.600000000000001</v>
      </c>
    </row>
    <row r="473" spans="1:3" ht="18" customHeight="1">
      <c r="A473" t="s">
        <v>581</v>
      </c>
      <c r="B473" t="s">
        <v>74</v>
      </c>
      <c r="C473">
        <v>13.4</v>
      </c>
    </row>
    <row r="474" spans="1:3" ht="18" customHeight="1">
      <c r="A474" t="s">
        <v>582</v>
      </c>
      <c r="B474" t="s">
        <v>85</v>
      </c>
      <c r="C474">
        <v>14.2</v>
      </c>
    </row>
    <row r="475" spans="1:3" ht="18" customHeight="1">
      <c r="A475" t="s">
        <v>583</v>
      </c>
      <c r="B475" t="s">
        <v>74</v>
      </c>
      <c r="C475">
        <v>14.9</v>
      </c>
    </row>
    <row r="476" spans="1:3" ht="18" customHeight="1">
      <c r="A476" t="s">
        <v>584</v>
      </c>
      <c r="B476" t="s">
        <v>74</v>
      </c>
      <c r="C476">
        <v>12.5</v>
      </c>
    </row>
    <row r="477" spans="1:3" ht="18" customHeight="1">
      <c r="A477" t="s">
        <v>585</v>
      </c>
      <c r="B477" t="s">
        <v>74</v>
      </c>
      <c r="C477">
        <v>13.4</v>
      </c>
    </row>
    <row r="478" spans="1:3" ht="18" customHeight="1">
      <c r="A478" t="s">
        <v>587</v>
      </c>
      <c r="B478" t="s">
        <v>74</v>
      </c>
      <c r="C478">
        <v>27.9</v>
      </c>
    </row>
    <row r="479" spans="1:3" ht="18" customHeight="1">
      <c r="A479" t="s">
        <v>588</v>
      </c>
      <c r="B479" t="s">
        <v>74</v>
      </c>
      <c r="C479">
        <v>17.100000000000001</v>
      </c>
    </row>
    <row r="480" spans="1:3" ht="18" customHeight="1">
      <c r="A480" t="s">
        <v>589</v>
      </c>
      <c r="B480" t="s">
        <v>74</v>
      </c>
      <c r="C480">
        <v>16.3</v>
      </c>
    </row>
    <row r="481" spans="1:3" ht="18" customHeight="1">
      <c r="A481" t="s">
        <v>590</v>
      </c>
      <c r="B481" t="s">
        <v>222</v>
      </c>
      <c r="C481">
        <v>9.8000000000000007</v>
      </c>
    </row>
    <row r="482" spans="1:3" ht="18" customHeight="1">
      <c r="A482" t="s">
        <v>591</v>
      </c>
      <c r="B482" t="s">
        <v>74</v>
      </c>
      <c r="C482">
        <v>10</v>
      </c>
    </row>
    <row r="483" spans="1:3" ht="18" customHeight="1">
      <c r="A483" t="s">
        <v>592</v>
      </c>
      <c r="B483" t="s">
        <v>74</v>
      </c>
      <c r="C483">
        <v>6.8</v>
      </c>
    </row>
    <row r="484" spans="1:3" ht="18" customHeight="1">
      <c r="A484" t="s">
        <v>594</v>
      </c>
      <c r="B484" t="s">
        <v>74</v>
      </c>
      <c r="C484">
        <v>9.1</v>
      </c>
    </row>
    <row r="485" spans="1:3" ht="18" customHeight="1">
      <c r="A485" t="s">
        <v>595</v>
      </c>
      <c r="B485" t="s">
        <v>74</v>
      </c>
      <c r="C485">
        <v>12.1</v>
      </c>
    </row>
    <row r="486" spans="1:3" ht="18" customHeight="1">
      <c r="A486" t="s">
        <v>596</v>
      </c>
      <c r="B486" t="s">
        <v>74</v>
      </c>
      <c r="C486">
        <v>15.4</v>
      </c>
    </row>
    <row r="487" spans="1:3" ht="18" customHeight="1">
      <c r="A487" t="s">
        <v>597</v>
      </c>
      <c r="B487" t="s">
        <v>74</v>
      </c>
      <c r="C487">
        <v>23.7</v>
      </c>
    </row>
    <row r="488" spans="1:3" ht="18" customHeight="1">
      <c r="A488" t="s">
        <v>598</v>
      </c>
      <c r="B488" t="s">
        <v>74</v>
      </c>
      <c r="C488">
        <v>14.6</v>
      </c>
    </row>
    <row r="489" spans="1:3" ht="18" customHeight="1">
      <c r="A489" t="s">
        <v>599</v>
      </c>
      <c r="B489" t="s">
        <v>74</v>
      </c>
      <c r="C489">
        <v>15.8</v>
      </c>
    </row>
    <row r="490" spans="1:3" ht="18" customHeight="1">
      <c r="A490" t="s">
        <v>600</v>
      </c>
      <c r="B490" t="s">
        <v>74</v>
      </c>
      <c r="C490">
        <v>19.7</v>
      </c>
    </row>
    <row r="491" spans="1:3" ht="18" customHeight="1">
      <c r="A491" t="s">
        <v>1772</v>
      </c>
      <c r="B491" t="s">
        <v>74</v>
      </c>
      <c r="C491">
        <v>18</v>
      </c>
    </row>
    <row r="492" spans="1:3" ht="18" customHeight="1">
      <c r="A492" t="s">
        <v>1833</v>
      </c>
      <c r="B492" t="s">
        <v>74</v>
      </c>
      <c r="C492">
        <v>38.9</v>
      </c>
    </row>
    <row r="493" spans="1:3" ht="18" customHeight="1">
      <c r="A493" t="s">
        <v>601</v>
      </c>
      <c r="B493" t="s">
        <v>74</v>
      </c>
      <c r="C493">
        <v>24.5</v>
      </c>
    </row>
    <row r="494" spans="1:3" ht="18" customHeight="1">
      <c r="A494" t="s">
        <v>602</v>
      </c>
      <c r="B494" t="s">
        <v>603</v>
      </c>
      <c r="C494">
        <v>11.3</v>
      </c>
    </row>
    <row r="495" spans="1:3" ht="18" customHeight="1">
      <c r="A495" t="s">
        <v>604</v>
      </c>
      <c r="B495" t="s">
        <v>193</v>
      </c>
      <c r="C495">
        <v>14.8</v>
      </c>
    </row>
    <row r="496" spans="1:3" ht="18" customHeight="1">
      <c r="A496" t="s">
        <v>605</v>
      </c>
      <c r="B496" t="s">
        <v>74</v>
      </c>
      <c r="C496">
        <v>15.4</v>
      </c>
    </row>
    <row r="497" spans="1:3" ht="18" customHeight="1">
      <c r="A497" t="s">
        <v>606</v>
      </c>
      <c r="B497" t="s">
        <v>74</v>
      </c>
      <c r="C497">
        <v>10</v>
      </c>
    </row>
    <row r="498" spans="1:3" ht="18" customHeight="1">
      <c r="A498" t="s">
        <v>607</v>
      </c>
      <c r="B498" t="s">
        <v>74</v>
      </c>
      <c r="C498">
        <v>17.2</v>
      </c>
    </row>
    <row r="499" spans="1:3" ht="18" customHeight="1">
      <c r="A499" t="s">
        <v>608</v>
      </c>
      <c r="B499" t="s">
        <v>74</v>
      </c>
      <c r="C499">
        <v>9.3000000000000007</v>
      </c>
    </row>
    <row r="500" spans="1:3" ht="18" customHeight="1">
      <c r="A500" t="s">
        <v>609</v>
      </c>
      <c r="B500" t="s">
        <v>74</v>
      </c>
      <c r="C500">
        <v>10.7</v>
      </c>
    </row>
    <row r="501" spans="1:3" ht="18" customHeight="1">
      <c r="A501" t="s">
        <v>610</v>
      </c>
      <c r="B501" t="s">
        <v>74</v>
      </c>
      <c r="C501">
        <v>11.9</v>
      </c>
    </row>
    <row r="502" spans="1:3" ht="18" customHeight="1">
      <c r="A502" t="s">
        <v>611</v>
      </c>
      <c r="B502" t="s">
        <v>74</v>
      </c>
      <c r="C502">
        <v>24.3</v>
      </c>
    </row>
    <row r="503" spans="1:3" ht="18" customHeight="1">
      <c r="A503" t="s">
        <v>612</v>
      </c>
      <c r="B503" t="s">
        <v>74</v>
      </c>
      <c r="C503">
        <v>18.7</v>
      </c>
    </row>
    <row r="504" spans="1:3" ht="18" customHeight="1">
      <c r="A504" t="s">
        <v>613</v>
      </c>
      <c r="B504" t="s">
        <v>74</v>
      </c>
      <c r="C504">
        <v>12.4</v>
      </c>
    </row>
    <row r="505" spans="1:3" ht="18" customHeight="1">
      <c r="A505" t="s">
        <v>614</v>
      </c>
      <c r="B505" t="s">
        <v>74</v>
      </c>
      <c r="C505">
        <v>26.6</v>
      </c>
    </row>
    <row r="506" spans="1:3" ht="18" customHeight="1">
      <c r="A506" t="s">
        <v>615</v>
      </c>
      <c r="B506" t="s">
        <v>74</v>
      </c>
      <c r="C506">
        <v>16.600000000000001</v>
      </c>
    </row>
    <row r="507" spans="1:3" ht="18" customHeight="1">
      <c r="A507" t="s">
        <v>616</v>
      </c>
      <c r="B507" t="s">
        <v>617</v>
      </c>
      <c r="C507">
        <v>3.7</v>
      </c>
    </row>
    <row r="508" spans="1:3" ht="18" customHeight="1">
      <c r="A508" t="s">
        <v>618</v>
      </c>
      <c r="B508" t="s">
        <v>74</v>
      </c>
      <c r="C508">
        <v>12.7</v>
      </c>
    </row>
    <row r="509" spans="1:3" ht="18" customHeight="1">
      <c r="A509" t="s">
        <v>619</v>
      </c>
      <c r="B509" t="s">
        <v>593</v>
      </c>
      <c r="C509">
        <v>32</v>
      </c>
    </row>
    <row r="510" spans="1:3" ht="18" customHeight="1">
      <c r="A510" t="s">
        <v>620</v>
      </c>
      <c r="B510" t="s">
        <v>74</v>
      </c>
      <c r="C510">
        <v>12.4</v>
      </c>
    </row>
    <row r="511" spans="1:3" ht="18" customHeight="1">
      <c r="A511" t="s">
        <v>622</v>
      </c>
      <c r="B511" t="s">
        <v>623</v>
      </c>
      <c r="C511">
        <v>19.2</v>
      </c>
    </row>
    <row r="512" spans="1:3" ht="18" customHeight="1">
      <c r="A512" t="s">
        <v>624</v>
      </c>
      <c r="B512" t="s">
        <v>74</v>
      </c>
      <c r="C512">
        <v>26.6</v>
      </c>
    </row>
    <row r="513" spans="1:3" ht="18" customHeight="1">
      <c r="A513" t="s">
        <v>625</v>
      </c>
      <c r="B513" t="s">
        <v>74</v>
      </c>
      <c r="C513">
        <v>19</v>
      </c>
    </row>
    <row r="514" spans="1:3" ht="18" customHeight="1">
      <c r="A514" t="s">
        <v>626</v>
      </c>
      <c r="B514" t="s">
        <v>74</v>
      </c>
      <c r="C514">
        <v>21.4</v>
      </c>
    </row>
    <row r="515" spans="1:3" ht="18" customHeight="1">
      <c r="A515" t="s">
        <v>627</v>
      </c>
      <c r="B515" t="s">
        <v>74</v>
      </c>
      <c r="C515">
        <v>23.4</v>
      </c>
    </row>
    <row r="516" spans="1:3" ht="18" customHeight="1">
      <c r="A516" t="s">
        <v>629</v>
      </c>
      <c r="B516" t="s">
        <v>74</v>
      </c>
      <c r="C516">
        <v>43.8</v>
      </c>
    </row>
    <row r="517" spans="1:3" ht="18" customHeight="1">
      <c r="A517" t="s">
        <v>628</v>
      </c>
      <c r="B517" t="s">
        <v>74</v>
      </c>
      <c r="C517">
        <v>24.5</v>
      </c>
    </row>
    <row r="518" spans="1:3" ht="18" customHeight="1">
      <c r="A518" t="s">
        <v>630</v>
      </c>
      <c r="B518" t="s">
        <v>74</v>
      </c>
      <c r="C518">
        <v>24.7</v>
      </c>
    </row>
    <row r="519" spans="1:3" ht="18" customHeight="1">
      <c r="A519" t="s">
        <v>631</v>
      </c>
      <c r="B519" t="s">
        <v>526</v>
      </c>
      <c r="C519">
        <v>18.8</v>
      </c>
    </row>
    <row r="520" spans="1:3" ht="18" customHeight="1">
      <c r="A520" t="s">
        <v>632</v>
      </c>
      <c r="B520" t="s">
        <v>633</v>
      </c>
      <c r="C520">
        <v>9.6999999999999993</v>
      </c>
    </row>
    <row r="521" spans="1:3" ht="18" customHeight="1">
      <c r="A521" t="s">
        <v>634</v>
      </c>
      <c r="B521" t="s">
        <v>74</v>
      </c>
      <c r="C521">
        <v>34.299999999999997</v>
      </c>
    </row>
    <row r="522" spans="1:3" ht="18" customHeight="1">
      <c r="A522" t="s">
        <v>635</v>
      </c>
      <c r="B522" t="s">
        <v>636</v>
      </c>
      <c r="C522">
        <v>12.6</v>
      </c>
    </row>
    <row r="523" spans="1:3" ht="18" customHeight="1">
      <c r="A523" t="s">
        <v>637</v>
      </c>
      <c r="B523" t="s">
        <v>74</v>
      </c>
      <c r="C523">
        <v>15.2</v>
      </c>
    </row>
    <row r="524" spans="1:3" ht="18" customHeight="1">
      <c r="A524" t="s">
        <v>638</v>
      </c>
      <c r="B524" t="s">
        <v>74</v>
      </c>
      <c r="C524">
        <v>10.3</v>
      </c>
    </row>
    <row r="525" spans="1:3" ht="18" customHeight="1">
      <c r="A525" t="s">
        <v>639</v>
      </c>
      <c r="B525" t="s">
        <v>640</v>
      </c>
      <c r="C525">
        <v>14.1</v>
      </c>
    </row>
    <row r="526" spans="1:3" ht="18" customHeight="1">
      <c r="A526" t="s">
        <v>641</v>
      </c>
      <c r="B526" t="s">
        <v>74</v>
      </c>
      <c r="C526">
        <v>13.9</v>
      </c>
    </row>
    <row r="527" spans="1:3" ht="18" customHeight="1">
      <c r="A527" t="s">
        <v>642</v>
      </c>
      <c r="B527" t="s">
        <v>74</v>
      </c>
      <c r="C527">
        <v>11.9</v>
      </c>
    </row>
    <row r="528" spans="1:3" ht="18" customHeight="1">
      <c r="A528" t="s">
        <v>1773</v>
      </c>
      <c r="B528" t="s">
        <v>74</v>
      </c>
      <c r="C528">
        <v>44.1</v>
      </c>
    </row>
    <row r="529" spans="1:3" ht="18" customHeight="1">
      <c r="A529" t="s">
        <v>644</v>
      </c>
      <c r="B529" t="s">
        <v>74</v>
      </c>
      <c r="C529">
        <v>13.2</v>
      </c>
    </row>
    <row r="530" spans="1:3" ht="18" customHeight="1">
      <c r="A530" t="s">
        <v>646</v>
      </c>
      <c r="B530" t="s">
        <v>74</v>
      </c>
      <c r="C530">
        <v>18.600000000000001</v>
      </c>
    </row>
    <row r="531" spans="1:3" ht="18" customHeight="1">
      <c r="A531" t="s">
        <v>1774</v>
      </c>
      <c r="B531" t="s">
        <v>74</v>
      </c>
      <c r="C531">
        <v>22.9</v>
      </c>
    </row>
    <row r="532" spans="1:3" ht="18" customHeight="1">
      <c r="A532" t="s">
        <v>647</v>
      </c>
      <c r="B532" t="s">
        <v>74</v>
      </c>
      <c r="C532">
        <v>11.5</v>
      </c>
    </row>
    <row r="533" spans="1:3" ht="18" customHeight="1">
      <c r="A533" t="s">
        <v>648</v>
      </c>
      <c r="B533" t="s">
        <v>636</v>
      </c>
      <c r="C533">
        <v>12.3</v>
      </c>
    </row>
    <row r="534" spans="1:3" ht="18" customHeight="1">
      <c r="A534" t="s">
        <v>649</v>
      </c>
      <c r="B534" t="s">
        <v>74</v>
      </c>
      <c r="C534">
        <v>17.2</v>
      </c>
    </row>
    <row r="535" spans="1:3" ht="18" customHeight="1">
      <c r="A535" t="s">
        <v>650</v>
      </c>
      <c r="B535" t="s">
        <v>651</v>
      </c>
      <c r="C535">
        <v>2.1</v>
      </c>
    </row>
    <row r="536" spans="1:3" ht="18" customHeight="1">
      <c r="A536" t="s">
        <v>652</v>
      </c>
      <c r="B536" t="s">
        <v>350</v>
      </c>
      <c r="C536">
        <v>14.8</v>
      </c>
    </row>
    <row r="537" spans="1:3" ht="18" customHeight="1">
      <c r="A537" t="s">
        <v>653</v>
      </c>
      <c r="B537" t="s">
        <v>74</v>
      </c>
      <c r="C537">
        <v>17.899999999999999</v>
      </c>
    </row>
    <row r="538" spans="1:3" ht="18" customHeight="1">
      <c r="A538" t="s">
        <v>654</v>
      </c>
      <c r="B538" t="s">
        <v>74</v>
      </c>
      <c r="C538">
        <v>9.4</v>
      </c>
    </row>
    <row r="539" spans="1:3" ht="18" customHeight="1">
      <c r="A539" t="s">
        <v>655</v>
      </c>
      <c r="B539" t="s">
        <v>154</v>
      </c>
      <c r="C539">
        <v>12.7</v>
      </c>
    </row>
    <row r="540" spans="1:3" ht="18" customHeight="1">
      <c r="A540" t="s">
        <v>656</v>
      </c>
      <c r="B540" t="s">
        <v>74</v>
      </c>
      <c r="C540">
        <v>3.4</v>
      </c>
    </row>
    <row r="541" spans="1:3" ht="18" customHeight="1">
      <c r="A541" t="s">
        <v>657</v>
      </c>
      <c r="B541" t="s">
        <v>74</v>
      </c>
      <c r="C541">
        <v>18.3</v>
      </c>
    </row>
    <row r="542" spans="1:3" ht="18" customHeight="1">
      <c r="A542" t="s">
        <v>658</v>
      </c>
      <c r="B542" t="s">
        <v>74</v>
      </c>
      <c r="C542">
        <v>18.8</v>
      </c>
    </row>
    <row r="543" spans="1:3" ht="18" customHeight="1">
      <c r="A543" t="s">
        <v>659</v>
      </c>
      <c r="B543" t="s">
        <v>74</v>
      </c>
      <c r="C543">
        <v>19.399999999999999</v>
      </c>
    </row>
    <row r="544" spans="1:3" ht="18" customHeight="1">
      <c r="A544" t="s">
        <v>660</v>
      </c>
      <c r="B544" t="s">
        <v>74</v>
      </c>
      <c r="C544">
        <v>38.700000000000003</v>
      </c>
    </row>
    <row r="545" spans="1:3" ht="18" customHeight="1">
      <c r="A545" t="s">
        <v>661</v>
      </c>
      <c r="B545" t="s">
        <v>74</v>
      </c>
      <c r="C545">
        <v>10.4</v>
      </c>
    </row>
    <row r="546" spans="1:3" ht="18" customHeight="1">
      <c r="A546" t="s">
        <v>662</v>
      </c>
      <c r="B546" t="s">
        <v>74</v>
      </c>
      <c r="C546">
        <v>12.8</v>
      </c>
    </row>
    <row r="547" spans="1:3" ht="18" customHeight="1">
      <c r="A547" t="s">
        <v>663</v>
      </c>
      <c r="B547" t="s">
        <v>74</v>
      </c>
      <c r="C547">
        <v>14.5</v>
      </c>
    </row>
    <row r="548" spans="1:3" ht="18" customHeight="1">
      <c r="A548" t="s">
        <v>664</v>
      </c>
      <c r="B548" t="s">
        <v>74</v>
      </c>
      <c r="C548">
        <v>9.4</v>
      </c>
    </row>
    <row r="549" spans="1:3" ht="18" customHeight="1">
      <c r="A549" t="s">
        <v>1834</v>
      </c>
      <c r="B549" t="s">
        <v>74</v>
      </c>
      <c r="C549">
        <v>10.6</v>
      </c>
    </row>
    <row r="550" spans="1:3" ht="18" customHeight="1">
      <c r="A550" t="s">
        <v>665</v>
      </c>
      <c r="B550" t="s">
        <v>74</v>
      </c>
      <c r="C550">
        <v>10.5</v>
      </c>
    </row>
    <row r="551" spans="1:3" ht="18" customHeight="1">
      <c r="A551" t="s">
        <v>666</v>
      </c>
      <c r="B551" t="s">
        <v>74</v>
      </c>
      <c r="C551">
        <v>15.3</v>
      </c>
    </row>
    <row r="552" spans="1:3" ht="18" customHeight="1">
      <c r="A552" t="s">
        <v>667</v>
      </c>
      <c r="B552" t="s">
        <v>74</v>
      </c>
      <c r="C552">
        <v>23.7</v>
      </c>
    </row>
    <row r="553" spans="1:3" ht="18" customHeight="1">
      <c r="A553" t="s">
        <v>668</v>
      </c>
      <c r="B553" t="s">
        <v>74</v>
      </c>
      <c r="C553">
        <v>30.6</v>
      </c>
    </row>
    <row r="554" spans="1:3" ht="18" customHeight="1">
      <c r="A554" t="s">
        <v>669</v>
      </c>
      <c r="B554" t="s">
        <v>74</v>
      </c>
      <c r="C554">
        <v>30.1</v>
      </c>
    </row>
    <row r="555" spans="1:3" ht="18" customHeight="1">
      <c r="A555" t="s">
        <v>670</v>
      </c>
      <c r="B555" t="s">
        <v>74</v>
      </c>
      <c r="C555">
        <v>13</v>
      </c>
    </row>
    <row r="556" spans="1:3" ht="18" customHeight="1">
      <c r="A556" t="s">
        <v>671</v>
      </c>
      <c r="B556" t="s">
        <v>74</v>
      </c>
      <c r="C556">
        <v>20.2</v>
      </c>
    </row>
    <row r="557" spans="1:3" ht="18" customHeight="1">
      <c r="A557" t="s">
        <v>672</v>
      </c>
      <c r="B557" t="s">
        <v>74</v>
      </c>
      <c r="C557">
        <v>18.100000000000001</v>
      </c>
    </row>
    <row r="558" spans="1:3" ht="18" customHeight="1">
      <c r="A558" t="s">
        <v>673</v>
      </c>
      <c r="B558" t="s">
        <v>74</v>
      </c>
      <c r="C558">
        <v>14.2</v>
      </c>
    </row>
    <row r="559" spans="1:3" ht="18" customHeight="1">
      <c r="A559" t="s">
        <v>674</v>
      </c>
      <c r="B559" t="s">
        <v>74</v>
      </c>
      <c r="C559">
        <v>26.3</v>
      </c>
    </row>
    <row r="560" spans="1:3" ht="18" customHeight="1">
      <c r="A560" t="s">
        <v>675</v>
      </c>
      <c r="B560" t="s">
        <v>74</v>
      </c>
      <c r="C560">
        <v>16.600000000000001</v>
      </c>
    </row>
    <row r="561" spans="1:3" ht="18" customHeight="1">
      <c r="A561" t="s">
        <v>676</v>
      </c>
      <c r="B561" t="s">
        <v>74</v>
      </c>
      <c r="C561">
        <v>12</v>
      </c>
    </row>
    <row r="562" spans="1:3" ht="18" customHeight="1">
      <c r="A562" t="s">
        <v>677</v>
      </c>
      <c r="B562" t="s">
        <v>74</v>
      </c>
      <c r="C562">
        <v>24.9</v>
      </c>
    </row>
    <row r="563" spans="1:3" ht="18" customHeight="1">
      <c r="A563" t="s">
        <v>678</v>
      </c>
      <c r="B563" t="s">
        <v>74</v>
      </c>
      <c r="C563">
        <v>8.8000000000000007</v>
      </c>
    </row>
    <row r="564" spans="1:3" ht="18" customHeight="1">
      <c r="A564" t="s">
        <v>680</v>
      </c>
      <c r="B564" t="s">
        <v>74</v>
      </c>
      <c r="C564">
        <v>12.5</v>
      </c>
    </row>
    <row r="565" spans="1:3" ht="18" customHeight="1">
      <c r="A565" t="s">
        <v>681</v>
      </c>
      <c r="B565" t="s">
        <v>329</v>
      </c>
      <c r="C565">
        <v>19.899999999999999</v>
      </c>
    </row>
    <row r="566" spans="1:3" ht="18" customHeight="1">
      <c r="A566" t="s">
        <v>682</v>
      </c>
      <c r="B566" t="s">
        <v>74</v>
      </c>
      <c r="C566">
        <v>15.8</v>
      </c>
    </row>
    <row r="567" spans="1:3" ht="18" customHeight="1">
      <c r="A567" t="s">
        <v>683</v>
      </c>
      <c r="B567" t="s">
        <v>74</v>
      </c>
      <c r="C567">
        <v>13.8</v>
      </c>
    </row>
    <row r="568" spans="1:3" ht="18" customHeight="1">
      <c r="A568" t="s">
        <v>684</v>
      </c>
      <c r="B568" t="s">
        <v>74</v>
      </c>
      <c r="C568">
        <v>35.6</v>
      </c>
    </row>
    <row r="569" spans="1:3" ht="18" customHeight="1">
      <c r="A569" t="s">
        <v>685</v>
      </c>
      <c r="B569" t="s">
        <v>74</v>
      </c>
      <c r="C569">
        <v>13.8</v>
      </c>
    </row>
    <row r="570" spans="1:3" ht="18" customHeight="1">
      <c r="A570" t="s">
        <v>686</v>
      </c>
      <c r="B570" t="s">
        <v>74</v>
      </c>
      <c r="C570">
        <v>3.5</v>
      </c>
    </row>
    <row r="571" spans="1:3" ht="18" customHeight="1">
      <c r="A571" t="s">
        <v>687</v>
      </c>
      <c r="B571" t="s">
        <v>74</v>
      </c>
      <c r="C571">
        <v>27.1</v>
      </c>
    </row>
    <row r="572" spans="1:3" ht="18" customHeight="1">
      <c r="A572" t="s">
        <v>688</v>
      </c>
      <c r="B572" t="s">
        <v>74</v>
      </c>
      <c r="C572">
        <v>29.1</v>
      </c>
    </row>
    <row r="573" spans="1:3" ht="18" customHeight="1">
      <c r="A573" t="s">
        <v>689</v>
      </c>
      <c r="B573" t="s">
        <v>74</v>
      </c>
      <c r="C573">
        <v>19.7</v>
      </c>
    </row>
    <row r="574" spans="1:3" ht="18" customHeight="1">
      <c r="A574" t="s">
        <v>690</v>
      </c>
      <c r="B574" t="s">
        <v>74</v>
      </c>
      <c r="C574">
        <v>8.9</v>
      </c>
    </row>
    <row r="575" spans="1:3" ht="18" customHeight="1">
      <c r="A575" t="s">
        <v>691</v>
      </c>
      <c r="B575" t="s">
        <v>692</v>
      </c>
      <c r="C575">
        <v>15.2</v>
      </c>
    </row>
    <row r="576" spans="1:3" ht="18" customHeight="1">
      <c r="A576" t="s">
        <v>693</v>
      </c>
      <c r="B576" t="s">
        <v>74</v>
      </c>
      <c r="C576">
        <v>21.3</v>
      </c>
    </row>
    <row r="577" spans="1:3" ht="18" customHeight="1">
      <c r="A577" t="s">
        <v>694</v>
      </c>
      <c r="B577" t="s">
        <v>74</v>
      </c>
      <c r="C577">
        <v>8.5</v>
      </c>
    </row>
    <row r="578" spans="1:3" ht="18" customHeight="1">
      <c r="A578" t="s">
        <v>695</v>
      </c>
      <c r="B578" t="s">
        <v>74</v>
      </c>
      <c r="C578">
        <v>8.4</v>
      </c>
    </row>
    <row r="579" spans="1:3" ht="18" customHeight="1">
      <c r="A579" t="s">
        <v>696</v>
      </c>
      <c r="B579" t="s">
        <v>697</v>
      </c>
      <c r="C579">
        <v>12.1</v>
      </c>
    </row>
    <row r="580" spans="1:3" ht="18" customHeight="1">
      <c r="A580" t="s">
        <v>698</v>
      </c>
      <c r="B580" t="s">
        <v>74</v>
      </c>
      <c r="C580">
        <v>29.6</v>
      </c>
    </row>
    <row r="581" spans="1:3" ht="18" customHeight="1">
      <c r="A581" t="s">
        <v>699</v>
      </c>
      <c r="B581" t="s">
        <v>74</v>
      </c>
      <c r="C581">
        <v>10.1</v>
      </c>
    </row>
    <row r="582" spans="1:3" ht="18" customHeight="1">
      <c r="A582" t="s">
        <v>700</v>
      </c>
      <c r="B582" t="s">
        <v>74</v>
      </c>
      <c r="C582">
        <v>6.2</v>
      </c>
    </row>
    <row r="583" spans="1:3" ht="18" customHeight="1">
      <c r="A583" t="s">
        <v>701</v>
      </c>
      <c r="B583" t="s">
        <v>702</v>
      </c>
      <c r="C583">
        <v>17.8</v>
      </c>
    </row>
    <row r="584" spans="1:3" ht="18" customHeight="1">
      <c r="A584" t="s">
        <v>1835</v>
      </c>
      <c r="B584" t="s">
        <v>1836</v>
      </c>
      <c r="C584">
        <v>16.399999999999999</v>
      </c>
    </row>
    <row r="585" spans="1:3" ht="18" customHeight="1">
      <c r="A585" t="s">
        <v>703</v>
      </c>
      <c r="B585" t="s">
        <v>74</v>
      </c>
      <c r="C585">
        <v>19.899999999999999</v>
      </c>
    </row>
    <row r="586" spans="1:3" ht="18" customHeight="1">
      <c r="A586" t="s">
        <v>704</v>
      </c>
      <c r="B586" t="s">
        <v>74</v>
      </c>
      <c r="C586">
        <v>16.100000000000001</v>
      </c>
    </row>
    <row r="587" spans="1:3" ht="18" customHeight="1">
      <c r="A587" t="s">
        <v>705</v>
      </c>
      <c r="B587" t="s">
        <v>74</v>
      </c>
      <c r="C587">
        <v>13.8</v>
      </c>
    </row>
    <row r="588" spans="1:3" ht="18" customHeight="1">
      <c r="A588" t="s">
        <v>706</v>
      </c>
      <c r="B588" t="s">
        <v>74</v>
      </c>
      <c r="C588">
        <v>28.5</v>
      </c>
    </row>
    <row r="589" spans="1:3" ht="18" customHeight="1">
      <c r="A589" t="s">
        <v>707</v>
      </c>
      <c r="B589" t="s">
        <v>74</v>
      </c>
      <c r="C589">
        <v>15.2</v>
      </c>
    </row>
    <row r="590" spans="1:3" ht="18" customHeight="1">
      <c r="A590" t="s">
        <v>708</v>
      </c>
      <c r="B590" t="s">
        <v>74</v>
      </c>
      <c r="C590">
        <v>18.600000000000001</v>
      </c>
    </row>
    <row r="591" spans="1:3" ht="18" customHeight="1">
      <c r="A591" t="s">
        <v>709</v>
      </c>
      <c r="B591" t="s">
        <v>74</v>
      </c>
      <c r="C591">
        <v>17.3</v>
      </c>
    </row>
    <row r="592" spans="1:3" ht="18" customHeight="1">
      <c r="A592" t="s">
        <v>710</v>
      </c>
      <c r="B592" t="s">
        <v>74</v>
      </c>
      <c r="C592">
        <v>25.7</v>
      </c>
    </row>
    <row r="593" spans="1:3" ht="18" customHeight="1">
      <c r="A593" t="s">
        <v>711</v>
      </c>
      <c r="B593" t="s">
        <v>1093</v>
      </c>
      <c r="C593">
        <v>3.9</v>
      </c>
    </row>
    <row r="594" spans="1:3" ht="18" customHeight="1">
      <c r="A594" t="s">
        <v>712</v>
      </c>
      <c r="B594" t="s">
        <v>74</v>
      </c>
      <c r="C594">
        <v>21.2</v>
      </c>
    </row>
    <row r="595" spans="1:3" ht="18" customHeight="1">
      <c r="A595" t="s">
        <v>713</v>
      </c>
      <c r="B595" t="s">
        <v>74</v>
      </c>
      <c r="C595">
        <v>21.2</v>
      </c>
    </row>
    <row r="596" spans="1:3" ht="18" customHeight="1">
      <c r="A596" t="s">
        <v>714</v>
      </c>
      <c r="B596" t="s">
        <v>74</v>
      </c>
      <c r="C596">
        <v>17</v>
      </c>
    </row>
    <row r="597" spans="1:3" ht="18" customHeight="1">
      <c r="A597" t="s">
        <v>715</v>
      </c>
      <c r="B597" t="s">
        <v>74</v>
      </c>
      <c r="C597">
        <v>30.5</v>
      </c>
    </row>
    <row r="598" spans="1:3" ht="18" customHeight="1">
      <c r="A598" t="s">
        <v>716</v>
      </c>
      <c r="B598" t="s">
        <v>74</v>
      </c>
      <c r="C598">
        <v>24.8</v>
      </c>
    </row>
    <row r="599" spans="1:3" ht="18" customHeight="1">
      <c r="A599" t="s">
        <v>718</v>
      </c>
      <c r="B599" t="s">
        <v>74</v>
      </c>
      <c r="C599">
        <v>5.9</v>
      </c>
    </row>
    <row r="600" spans="1:3" ht="18" customHeight="1">
      <c r="A600" t="s">
        <v>719</v>
      </c>
      <c r="B600" t="s">
        <v>74</v>
      </c>
      <c r="C600">
        <v>15.8</v>
      </c>
    </row>
    <row r="601" spans="1:3" ht="18" customHeight="1">
      <c r="A601" t="s">
        <v>720</v>
      </c>
      <c r="B601" t="s">
        <v>74</v>
      </c>
      <c r="C601">
        <v>15.7</v>
      </c>
    </row>
    <row r="602" spans="1:3" ht="18" customHeight="1">
      <c r="A602" t="s">
        <v>721</v>
      </c>
      <c r="B602" t="s">
        <v>74</v>
      </c>
      <c r="C602">
        <v>10</v>
      </c>
    </row>
    <row r="603" spans="1:3" ht="18" customHeight="1">
      <c r="A603" t="s">
        <v>722</v>
      </c>
      <c r="B603" t="s">
        <v>74</v>
      </c>
      <c r="C603">
        <v>24.6</v>
      </c>
    </row>
    <row r="604" spans="1:3" ht="18" customHeight="1">
      <c r="A604" t="s">
        <v>723</v>
      </c>
      <c r="B604" t="s">
        <v>74</v>
      </c>
      <c r="C604">
        <v>6.7</v>
      </c>
    </row>
    <row r="605" spans="1:3" ht="18" customHeight="1">
      <c r="A605" t="s">
        <v>1775</v>
      </c>
      <c r="B605" t="s">
        <v>74</v>
      </c>
      <c r="C605">
        <v>19.3</v>
      </c>
    </row>
    <row r="606" spans="1:3" ht="18" customHeight="1">
      <c r="A606" t="s">
        <v>724</v>
      </c>
      <c r="B606" t="s">
        <v>74</v>
      </c>
      <c r="C606">
        <v>7</v>
      </c>
    </row>
    <row r="607" spans="1:3" ht="18" customHeight="1">
      <c r="A607" t="s">
        <v>725</v>
      </c>
      <c r="B607" t="s">
        <v>74</v>
      </c>
      <c r="C607">
        <v>14.7</v>
      </c>
    </row>
    <row r="608" spans="1:3" ht="18" customHeight="1">
      <c r="A608" t="s">
        <v>726</v>
      </c>
      <c r="B608" t="s">
        <v>74</v>
      </c>
      <c r="C608">
        <v>11.7</v>
      </c>
    </row>
    <row r="609" spans="1:3" ht="18" customHeight="1">
      <c r="A609" t="s">
        <v>727</v>
      </c>
      <c r="B609" t="s">
        <v>74</v>
      </c>
      <c r="C609">
        <v>20.3</v>
      </c>
    </row>
    <row r="610" spans="1:3" ht="18" customHeight="1">
      <c r="A610" t="s">
        <v>729</v>
      </c>
      <c r="B610" t="s">
        <v>74</v>
      </c>
      <c r="C610">
        <v>26.2</v>
      </c>
    </row>
    <row r="611" spans="1:3" ht="18" customHeight="1">
      <c r="A611" t="s">
        <v>730</v>
      </c>
      <c r="B611" t="s">
        <v>74</v>
      </c>
      <c r="C611">
        <v>26.3</v>
      </c>
    </row>
    <row r="612" spans="1:3" ht="18" customHeight="1">
      <c r="A612" t="s">
        <v>731</v>
      </c>
      <c r="B612" t="s">
        <v>74</v>
      </c>
      <c r="C612">
        <v>22.3</v>
      </c>
    </row>
    <row r="613" spans="1:3" ht="18" customHeight="1">
      <c r="A613" t="s">
        <v>732</v>
      </c>
      <c r="B613" t="s">
        <v>74</v>
      </c>
      <c r="C613">
        <v>21.8</v>
      </c>
    </row>
    <row r="614" spans="1:3" ht="18" customHeight="1">
      <c r="A614" t="s">
        <v>733</v>
      </c>
      <c r="B614" t="s">
        <v>74</v>
      </c>
      <c r="C614">
        <v>25.2</v>
      </c>
    </row>
    <row r="615" spans="1:3" ht="18" customHeight="1">
      <c r="A615" t="s">
        <v>734</v>
      </c>
      <c r="B615" t="s">
        <v>74</v>
      </c>
      <c r="C615">
        <v>7.3</v>
      </c>
    </row>
    <row r="616" spans="1:3" ht="18" customHeight="1">
      <c r="A616" t="s">
        <v>735</v>
      </c>
      <c r="B616" t="s">
        <v>74</v>
      </c>
      <c r="C616">
        <v>12.9</v>
      </c>
    </row>
    <row r="617" spans="1:3" ht="18" customHeight="1">
      <c r="A617" t="s">
        <v>736</v>
      </c>
      <c r="B617" t="s">
        <v>74</v>
      </c>
      <c r="C617">
        <v>24</v>
      </c>
    </row>
    <row r="618" spans="1:3" ht="18" customHeight="1">
      <c r="A618" t="s">
        <v>737</v>
      </c>
      <c r="B618" t="s">
        <v>74</v>
      </c>
      <c r="C618">
        <v>12.7</v>
      </c>
    </row>
    <row r="619" spans="1:3" ht="18" customHeight="1">
      <c r="A619" t="s">
        <v>738</v>
      </c>
      <c r="B619" t="s">
        <v>119</v>
      </c>
      <c r="C619">
        <v>36.1</v>
      </c>
    </row>
    <row r="620" spans="1:3" ht="18" customHeight="1">
      <c r="A620" t="s">
        <v>739</v>
      </c>
      <c r="B620" t="s">
        <v>74</v>
      </c>
      <c r="C620">
        <v>17.8</v>
      </c>
    </row>
    <row r="621" spans="1:3" ht="18" customHeight="1">
      <c r="A621" t="s">
        <v>740</v>
      </c>
      <c r="B621" t="s">
        <v>74</v>
      </c>
      <c r="C621">
        <v>16.100000000000001</v>
      </c>
    </row>
    <row r="622" spans="1:3" ht="18" customHeight="1">
      <c r="A622" t="s">
        <v>741</v>
      </c>
      <c r="B622" t="s">
        <v>74</v>
      </c>
      <c r="C622">
        <v>17.8</v>
      </c>
    </row>
    <row r="623" spans="1:3" ht="18" customHeight="1">
      <c r="A623" t="s">
        <v>742</v>
      </c>
      <c r="B623" t="s">
        <v>74</v>
      </c>
      <c r="C623">
        <v>21.2</v>
      </c>
    </row>
    <row r="624" spans="1:3" ht="18" customHeight="1">
      <c r="A624" t="s">
        <v>743</v>
      </c>
      <c r="B624" t="s">
        <v>74</v>
      </c>
      <c r="C624">
        <v>21.5</v>
      </c>
    </row>
    <row r="625" spans="1:3" ht="18" customHeight="1">
      <c r="A625" t="s">
        <v>744</v>
      </c>
      <c r="B625" t="s">
        <v>74</v>
      </c>
      <c r="C625">
        <v>11.1</v>
      </c>
    </row>
    <row r="626" spans="1:3" ht="18" customHeight="1">
      <c r="A626" t="s">
        <v>745</v>
      </c>
      <c r="B626" t="s">
        <v>74</v>
      </c>
      <c r="C626">
        <v>22.4</v>
      </c>
    </row>
    <row r="627" spans="1:3" ht="18" customHeight="1">
      <c r="A627" t="s">
        <v>746</v>
      </c>
      <c r="B627" t="s">
        <v>74</v>
      </c>
      <c r="C627">
        <v>27.1</v>
      </c>
    </row>
    <row r="628" spans="1:3" ht="18" customHeight="1">
      <c r="A628" t="s">
        <v>747</v>
      </c>
      <c r="B628" t="s">
        <v>74</v>
      </c>
      <c r="C628">
        <v>23.5</v>
      </c>
    </row>
    <row r="629" spans="1:3" ht="18" customHeight="1">
      <c r="A629" t="s">
        <v>748</v>
      </c>
      <c r="B629" t="s">
        <v>74</v>
      </c>
      <c r="C629">
        <v>10.6</v>
      </c>
    </row>
    <row r="630" spans="1:3" ht="18" customHeight="1">
      <c r="A630" t="s">
        <v>749</v>
      </c>
      <c r="B630" t="s">
        <v>74</v>
      </c>
      <c r="C630">
        <v>14.3</v>
      </c>
    </row>
    <row r="631" spans="1:3" ht="18" customHeight="1">
      <c r="A631" t="s">
        <v>750</v>
      </c>
      <c r="B631" t="s">
        <v>74</v>
      </c>
      <c r="C631">
        <v>22</v>
      </c>
    </row>
    <row r="632" spans="1:3" ht="18" customHeight="1">
      <c r="A632" t="s">
        <v>751</v>
      </c>
      <c r="B632" t="s">
        <v>154</v>
      </c>
      <c r="C632">
        <v>15.8</v>
      </c>
    </row>
    <row r="633" spans="1:3" ht="18" customHeight="1">
      <c r="A633" t="s">
        <v>752</v>
      </c>
      <c r="B633" t="s">
        <v>753</v>
      </c>
      <c r="C633">
        <v>17.899999999999999</v>
      </c>
    </row>
    <row r="634" spans="1:3" ht="18" customHeight="1">
      <c r="A634" t="s">
        <v>754</v>
      </c>
      <c r="B634" t="s">
        <v>74</v>
      </c>
      <c r="C634">
        <v>31.6</v>
      </c>
    </row>
    <row r="635" spans="1:3" ht="18" customHeight="1">
      <c r="A635" t="s">
        <v>755</v>
      </c>
      <c r="B635" t="s">
        <v>74</v>
      </c>
      <c r="C635">
        <v>17.899999999999999</v>
      </c>
    </row>
    <row r="636" spans="1:3" ht="18" customHeight="1">
      <c r="A636" t="s">
        <v>756</v>
      </c>
      <c r="B636" t="s">
        <v>757</v>
      </c>
      <c r="C636">
        <v>3.2</v>
      </c>
    </row>
    <row r="637" spans="1:3" ht="18" customHeight="1">
      <c r="A637" t="s">
        <v>758</v>
      </c>
      <c r="B637" t="s">
        <v>1816</v>
      </c>
      <c r="C637">
        <v>37.6</v>
      </c>
    </row>
    <row r="638" spans="1:3" ht="18" customHeight="1">
      <c r="A638" t="s">
        <v>759</v>
      </c>
      <c r="B638" t="s">
        <v>692</v>
      </c>
      <c r="C638">
        <v>14.3</v>
      </c>
    </row>
    <row r="639" spans="1:3" ht="18" customHeight="1">
      <c r="A639" t="s">
        <v>760</v>
      </c>
      <c r="B639" t="s">
        <v>74</v>
      </c>
      <c r="C639">
        <v>20.100000000000001</v>
      </c>
    </row>
    <row r="640" spans="1:3" ht="18" customHeight="1">
      <c r="A640" t="s">
        <v>761</v>
      </c>
      <c r="B640" t="s">
        <v>692</v>
      </c>
      <c r="C640">
        <v>4.2</v>
      </c>
    </row>
    <row r="641" spans="1:3" ht="18" customHeight="1">
      <c r="A641" t="s">
        <v>762</v>
      </c>
      <c r="B641" t="s">
        <v>74</v>
      </c>
      <c r="C641">
        <v>15.6</v>
      </c>
    </row>
    <row r="642" spans="1:3" ht="18" customHeight="1">
      <c r="A642" t="s">
        <v>763</v>
      </c>
      <c r="B642" t="s">
        <v>74</v>
      </c>
      <c r="C642">
        <v>14.2</v>
      </c>
    </row>
    <row r="643" spans="1:3" ht="18" customHeight="1">
      <c r="A643" t="s">
        <v>764</v>
      </c>
      <c r="B643" t="s">
        <v>74</v>
      </c>
      <c r="C643">
        <v>15.6</v>
      </c>
    </row>
    <row r="644" spans="1:3" ht="18" customHeight="1">
      <c r="A644" t="s">
        <v>765</v>
      </c>
      <c r="B644" t="s">
        <v>74</v>
      </c>
      <c r="C644">
        <v>22</v>
      </c>
    </row>
    <row r="645" spans="1:3" ht="18" customHeight="1">
      <c r="A645" t="s">
        <v>767</v>
      </c>
      <c r="B645" t="s">
        <v>74</v>
      </c>
      <c r="C645">
        <v>30.9</v>
      </c>
    </row>
    <row r="646" spans="1:3" ht="18" customHeight="1">
      <c r="A646" t="s">
        <v>770</v>
      </c>
      <c r="B646" t="s">
        <v>74</v>
      </c>
      <c r="C646">
        <v>10.9</v>
      </c>
    </row>
    <row r="647" spans="1:3" ht="18" customHeight="1">
      <c r="A647" t="s">
        <v>771</v>
      </c>
      <c r="B647" t="s">
        <v>74</v>
      </c>
      <c r="C647">
        <v>22.8</v>
      </c>
    </row>
    <row r="648" spans="1:3" ht="18" customHeight="1">
      <c r="A648" t="s">
        <v>772</v>
      </c>
      <c r="B648" t="s">
        <v>74</v>
      </c>
      <c r="C648">
        <v>20.8</v>
      </c>
    </row>
    <row r="649" spans="1:3" ht="18" customHeight="1">
      <c r="A649" t="s">
        <v>773</v>
      </c>
      <c r="B649" t="s">
        <v>74</v>
      </c>
      <c r="C649">
        <v>10.6</v>
      </c>
    </row>
    <row r="650" spans="1:3" ht="18" customHeight="1">
      <c r="A650" t="s">
        <v>774</v>
      </c>
      <c r="B650" t="s">
        <v>74</v>
      </c>
      <c r="C650">
        <v>15</v>
      </c>
    </row>
    <row r="651" spans="1:3" ht="18" customHeight="1">
      <c r="A651" t="s">
        <v>775</v>
      </c>
      <c r="B651" t="s">
        <v>74</v>
      </c>
      <c r="C651">
        <v>10.199999999999999</v>
      </c>
    </row>
    <row r="652" spans="1:3" ht="18" customHeight="1">
      <c r="A652" t="s">
        <v>776</v>
      </c>
      <c r="B652" t="s">
        <v>74</v>
      </c>
      <c r="C652">
        <v>20.5</v>
      </c>
    </row>
    <row r="653" spans="1:3" ht="18" customHeight="1">
      <c r="A653" t="s">
        <v>777</v>
      </c>
      <c r="B653" t="s">
        <v>74</v>
      </c>
      <c r="C653">
        <v>25.6</v>
      </c>
    </row>
    <row r="654" spans="1:3" ht="18" customHeight="1">
      <c r="A654" t="s">
        <v>778</v>
      </c>
      <c r="B654" t="s">
        <v>74</v>
      </c>
      <c r="C654">
        <v>12.8</v>
      </c>
    </row>
    <row r="655" spans="1:3" ht="18" customHeight="1">
      <c r="A655" t="s">
        <v>779</v>
      </c>
      <c r="B655" t="s">
        <v>74</v>
      </c>
      <c r="C655">
        <v>16.2</v>
      </c>
    </row>
    <row r="656" spans="1:3" ht="18" customHeight="1">
      <c r="A656" t="s">
        <v>780</v>
      </c>
      <c r="B656" t="s">
        <v>74</v>
      </c>
      <c r="C656">
        <v>31.3</v>
      </c>
    </row>
    <row r="657" spans="1:3" ht="18" customHeight="1">
      <c r="A657" t="s">
        <v>781</v>
      </c>
      <c r="B657" t="s">
        <v>74</v>
      </c>
      <c r="C657">
        <v>22.1</v>
      </c>
    </row>
    <row r="658" spans="1:3" ht="18" customHeight="1">
      <c r="A658" t="s">
        <v>1837</v>
      </c>
      <c r="B658" t="s">
        <v>74</v>
      </c>
      <c r="C658">
        <v>29.6</v>
      </c>
    </row>
    <row r="659" spans="1:3" ht="18" customHeight="1">
      <c r="A659" t="s">
        <v>782</v>
      </c>
      <c r="B659" t="s">
        <v>396</v>
      </c>
      <c r="C659">
        <v>18.3</v>
      </c>
    </row>
    <row r="660" spans="1:3" ht="18" customHeight="1">
      <c r="A660" t="s">
        <v>783</v>
      </c>
      <c r="B660" t="s">
        <v>74</v>
      </c>
      <c r="C660">
        <v>11</v>
      </c>
    </row>
    <row r="661" spans="1:3" ht="18" customHeight="1">
      <c r="A661" t="s">
        <v>786</v>
      </c>
      <c r="B661" t="s">
        <v>74</v>
      </c>
      <c r="C661">
        <v>29.2</v>
      </c>
    </row>
    <row r="662" spans="1:3" ht="18" customHeight="1">
      <c r="A662" t="s">
        <v>787</v>
      </c>
      <c r="B662" t="s">
        <v>74</v>
      </c>
      <c r="C662">
        <v>13.4</v>
      </c>
    </row>
    <row r="663" spans="1:3" ht="18" customHeight="1">
      <c r="A663" t="s">
        <v>788</v>
      </c>
      <c r="B663" t="s">
        <v>74</v>
      </c>
      <c r="C663">
        <v>12.1</v>
      </c>
    </row>
    <row r="664" spans="1:3" ht="18" customHeight="1">
      <c r="A664" t="s">
        <v>789</v>
      </c>
      <c r="B664" t="s">
        <v>74</v>
      </c>
      <c r="C664">
        <v>12</v>
      </c>
    </row>
    <row r="665" spans="1:3" ht="18" customHeight="1">
      <c r="A665" t="s">
        <v>791</v>
      </c>
      <c r="B665" t="s">
        <v>74</v>
      </c>
      <c r="C665">
        <v>37.799999999999997</v>
      </c>
    </row>
    <row r="666" spans="1:3" ht="18" customHeight="1">
      <c r="A666" t="s">
        <v>792</v>
      </c>
      <c r="B666" t="s">
        <v>74</v>
      </c>
      <c r="C666">
        <v>26.1</v>
      </c>
    </row>
    <row r="667" spans="1:3" ht="18" customHeight="1">
      <c r="A667" t="s">
        <v>793</v>
      </c>
      <c r="B667" t="s">
        <v>74</v>
      </c>
      <c r="C667">
        <v>3.2</v>
      </c>
    </row>
    <row r="668" spans="1:3" ht="18" customHeight="1">
      <c r="A668" t="s">
        <v>794</v>
      </c>
      <c r="B668" t="s">
        <v>74</v>
      </c>
      <c r="C668">
        <v>21.5</v>
      </c>
    </row>
    <row r="669" spans="1:3" ht="18" customHeight="1">
      <c r="A669" t="s">
        <v>795</v>
      </c>
      <c r="B669" t="s">
        <v>544</v>
      </c>
      <c r="C669">
        <v>20.8</v>
      </c>
    </row>
    <row r="670" spans="1:3" ht="18" customHeight="1">
      <c r="A670" t="s">
        <v>796</v>
      </c>
      <c r="B670" t="s">
        <v>74</v>
      </c>
      <c r="C670">
        <v>27.8</v>
      </c>
    </row>
    <row r="671" spans="1:3" ht="18" customHeight="1">
      <c r="A671" t="s">
        <v>797</v>
      </c>
      <c r="B671" t="s">
        <v>74</v>
      </c>
      <c r="C671">
        <v>37.5</v>
      </c>
    </row>
    <row r="672" spans="1:3" ht="18" customHeight="1">
      <c r="A672" t="s">
        <v>798</v>
      </c>
      <c r="B672" t="s">
        <v>799</v>
      </c>
      <c r="C672">
        <v>8.8000000000000007</v>
      </c>
    </row>
    <row r="673" spans="1:3" ht="18" customHeight="1">
      <c r="A673" t="s">
        <v>800</v>
      </c>
      <c r="B673" t="s">
        <v>74</v>
      </c>
      <c r="C673">
        <v>15.9</v>
      </c>
    </row>
    <row r="674" spans="1:3" ht="18" customHeight="1">
      <c r="A674" t="s">
        <v>801</v>
      </c>
      <c r="B674" t="s">
        <v>74</v>
      </c>
      <c r="C674">
        <v>9.8000000000000007</v>
      </c>
    </row>
    <row r="675" spans="1:3" ht="18" customHeight="1">
      <c r="A675" t="s">
        <v>802</v>
      </c>
      <c r="B675" t="s">
        <v>74</v>
      </c>
      <c r="C675">
        <v>9.1999999999999993</v>
      </c>
    </row>
    <row r="676" spans="1:3" ht="18" customHeight="1">
      <c r="A676" t="s">
        <v>1776</v>
      </c>
      <c r="B676" t="s">
        <v>837</v>
      </c>
      <c r="C676">
        <v>6.9</v>
      </c>
    </row>
    <row r="677" spans="1:3" ht="18" customHeight="1">
      <c r="A677" t="s">
        <v>805</v>
      </c>
      <c r="B677" t="s">
        <v>74</v>
      </c>
      <c r="C677">
        <v>24.5</v>
      </c>
    </row>
    <row r="678" spans="1:3" ht="18" customHeight="1">
      <c r="A678" t="s">
        <v>806</v>
      </c>
      <c r="B678" t="s">
        <v>74</v>
      </c>
      <c r="C678">
        <v>16.8</v>
      </c>
    </row>
    <row r="679" spans="1:3" ht="18" customHeight="1">
      <c r="A679" t="s">
        <v>807</v>
      </c>
      <c r="B679" t="s">
        <v>74</v>
      </c>
      <c r="C679">
        <v>28.2</v>
      </c>
    </row>
    <row r="680" spans="1:3" ht="18" customHeight="1">
      <c r="A680" t="s">
        <v>808</v>
      </c>
      <c r="B680" t="s">
        <v>74</v>
      </c>
      <c r="C680">
        <v>18.600000000000001</v>
      </c>
    </row>
    <row r="681" spans="1:3" ht="18" customHeight="1">
      <c r="A681" t="s">
        <v>809</v>
      </c>
      <c r="B681" t="s">
        <v>74</v>
      </c>
      <c r="C681">
        <v>21.9</v>
      </c>
    </row>
    <row r="682" spans="1:3" ht="18" customHeight="1">
      <c r="A682" t="s">
        <v>810</v>
      </c>
      <c r="B682" t="s">
        <v>74</v>
      </c>
      <c r="C682">
        <v>24.2</v>
      </c>
    </row>
    <row r="683" spans="1:3" ht="18" customHeight="1">
      <c r="A683" t="s">
        <v>811</v>
      </c>
      <c r="B683" t="s">
        <v>74</v>
      </c>
      <c r="C683">
        <v>22.5</v>
      </c>
    </row>
    <row r="684" spans="1:3" ht="18" customHeight="1">
      <c r="A684" t="s">
        <v>813</v>
      </c>
      <c r="B684" t="s">
        <v>74</v>
      </c>
      <c r="C684">
        <v>34.4</v>
      </c>
    </row>
    <row r="685" spans="1:3" ht="18" customHeight="1">
      <c r="A685" t="s">
        <v>814</v>
      </c>
      <c r="B685" t="s">
        <v>74</v>
      </c>
      <c r="C685">
        <v>11.5</v>
      </c>
    </row>
    <row r="686" spans="1:3" ht="18" customHeight="1">
      <c r="A686" t="s">
        <v>815</v>
      </c>
      <c r="B686" t="s">
        <v>74</v>
      </c>
      <c r="C686">
        <v>22.9</v>
      </c>
    </row>
    <row r="687" spans="1:3" ht="18" customHeight="1">
      <c r="A687" t="s">
        <v>817</v>
      </c>
      <c r="B687" t="s">
        <v>74</v>
      </c>
      <c r="C687">
        <v>25.4</v>
      </c>
    </row>
    <row r="688" spans="1:3" ht="18" customHeight="1">
      <c r="A688" t="s">
        <v>818</v>
      </c>
      <c r="B688" t="s">
        <v>74</v>
      </c>
      <c r="C688">
        <v>21.9</v>
      </c>
    </row>
    <row r="689" spans="1:3" ht="18" customHeight="1">
      <c r="A689" t="s">
        <v>1838</v>
      </c>
      <c r="B689" t="s">
        <v>119</v>
      </c>
      <c r="C689">
        <v>7.7</v>
      </c>
    </row>
    <row r="690" spans="1:3" ht="18" customHeight="1">
      <c r="A690" t="s">
        <v>819</v>
      </c>
      <c r="B690" t="s">
        <v>74</v>
      </c>
      <c r="C690">
        <v>26.9</v>
      </c>
    </row>
    <row r="691" spans="1:3" ht="18" customHeight="1">
      <c r="A691" t="s">
        <v>820</v>
      </c>
      <c r="B691" t="s">
        <v>74</v>
      </c>
      <c r="C691">
        <v>29</v>
      </c>
    </row>
    <row r="692" spans="1:3" ht="18" customHeight="1">
      <c r="A692" t="s">
        <v>821</v>
      </c>
      <c r="B692" t="s">
        <v>822</v>
      </c>
      <c r="C692">
        <v>10.1</v>
      </c>
    </row>
    <row r="693" spans="1:3" ht="18" customHeight="1">
      <c r="A693" t="s">
        <v>823</v>
      </c>
      <c r="B693" t="s">
        <v>74</v>
      </c>
      <c r="C693">
        <v>23.4</v>
      </c>
    </row>
    <row r="694" spans="1:3" ht="18" customHeight="1">
      <c r="A694" t="s">
        <v>824</v>
      </c>
      <c r="B694" t="s">
        <v>825</v>
      </c>
      <c r="C694">
        <v>3.6</v>
      </c>
    </row>
    <row r="695" spans="1:3" ht="18" customHeight="1">
      <c r="A695" t="s">
        <v>826</v>
      </c>
      <c r="B695" t="s">
        <v>74</v>
      </c>
      <c r="C695">
        <v>19.7</v>
      </c>
    </row>
    <row r="696" spans="1:3" ht="18" customHeight="1">
      <c r="A696" t="s">
        <v>827</v>
      </c>
      <c r="B696" t="s">
        <v>74</v>
      </c>
      <c r="C696">
        <v>16.600000000000001</v>
      </c>
    </row>
    <row r="697" spans="1:3" ht="18" customHeight="1">
      <c r="A697" t="s">
        <v>828</v>
      </c>
      <c r="B697" t="s">
        <v>74</v>
      </c>
      <c r="C697">
        <v>16</v>
      </c>
    </row>
    <row r="698" spans="1:3" ht="18" customHeight="1">
      <c r="A698" t="s">
        <v>829</v>
      </c>
      <c r="B698" t="s">
        <v>74</v>
      </c>
      <c r="C698">
        <v>27.1</v>
      </c>
    </row>
    <row r="699" spans="1:3" ht="18" customHeight="1">
      <c r="A699" t="s">
        <v>830</v>
      </c>
      <c r="B699" t="s">
        <v>74</v>
      </c>
      <c r="C699">
        <v>22</v>
      </c>
    </row>
    <row r="700" spans="1:3" ht="18" customHeight="1">
      <c r="A700" t="s">
        <v>831</v>
      </c>
      <c r="B700" t="s">
        <v>74</v>
      </c>
      <c r="C700">
        <v>19</v>
      </c>
    </row>
    <row r="701" spans="1:3" ht="18" customHeight="1">
      <c r="A701" t="s">
        <v>832</v>
      </c>
      <c r="B701" t="s">
        <v>74</v>
      </c>
      <c r="C701">
        <v>12.6</v>
      </c>
    </row>
    <row r="702" spans="1:3" ht="18" customHeight="1">
      <c r="A702" t="s">
        <v>833</v>
      </c>
      <c r="B702" t="s">
        <v>74</v>
      </c>
      <c r="C702">
        <v>19.100000000000001</v>
      </c>
    </row>
    <row r="703" spans="1:3" ht="18" customHeight="1">
      <c r="A703" t="s">
        <v>834</v>
      </c>
      <c r="B703" t="s">
        <v>74</v>
      </c>
      <c r="C703">
        <v>18.5</v>
      </c>
    </row>
    <row r="704" spans="1:3" ht="18" customHeight="1">
      <c r="A704" t="s">
        <v>835</v>
      </c>
      <c r="B704" t="s">
        <v>74</v>
      </c>
      <c r="C704">
        <v>34.6</v>
      </c>
    </row>
    <row r="705" spans="1:3" ht="18" customHeight="1">
      <c r="A705" t="s">
        <v>836</v>
      </c>
      <c r="B705" t="s">
        <v>837</v>
      </c>
      <c r="C705">
        <v>14.1</v>
      </c>
    </row>
    <row r="706" spans="1:3" ht="18" customHeight="1">
      <c r="A706" t="s">
        <v>838</v>
      </c>
      <c r="B706" t="s">
        <v>74</v>
      </c>
      <c r="C706">
        <v>28.1</v>
      </c>
    </row>
    <row r="707" spans="1:3" ht="18" customHeight="1">
      <c r="A707" t="s">
        <v>839</v>
      </c>
      <c r="B707" t="s">
        <v>74</v>
      </c>
      <c r="C707">
        <v>8.5</v>
      </c>
    </row>
    <row r="708" spans="1:3" ht="18" customHeight="1">
      <c r="A708" t="s">
        <v>842</v>
      </c>
      <c r="B708" t="s">
        <v>74</v>
      </c>
      <c r="C708">
        <v>16.7</v>
      </c>
    </row>
    <row r="709" spans="1:3" ht="18" customHeight="1">
      <c r="A709" t="s">
        <v>843</v>
      </c>
      <c r="B709" t="s">
        <v>74</v>
      </c>
      <c r="C709">
        <v>13</v>
      </c>
    </row>
    <row r="710" spans="1:3" ht="18" customHeight="1">
      <c r="A710" t="s">
        <v>844</v>
      </c>
      <c r="B710" t="s">
        <v>74</v>
      </c>
      <c r="C710">
        <v>17.2</v>
      </c>
    </row>
    <row r="711" spans="1:3" ht="18" customHeight="1">
      <c r="A711" t="s">
        <v>1777</v>
      </c>
      <c r="B711" t="s">
        <v>74</v>
      </c>
      <c r="C711">
        <v>18.2</v>
      </c>
    </row>
    <row r="712" spans="1:3" ht="18" customHeight="1">
      <c r="A712" t="s">
        <v>1839</v>
      </c>
      <c r="B712" t="s">
        <v>74</v>
      </c>
      <c r="C712">
        <v>20.3</v>
      </c>
    </row>
    <row r="713" spans="1:3" ht="18" customHeight="1">
      <c r="A713" t="s">
        <v>845</v>
      </c>
      <c r="B713" t="s">
        <v>74</v>
      </c>
      <c r="C713">
        <v>18.600000000000001</v>
      </c>
    </row>
    <row r="714" spans="1:3" ht="18" customHeight="1">
      <c r="A714" t="s">
        <v>846</v>
      </c>
      <c r="B714" t="s">
        <v>847</v>
      </c>
      <c r="C714">
        <v>25.5</v>
      </c>
    </row>
    <row r="715" spans="1:3" ht="18" customHeight="1">
      <c r="A715" t="s">
        <v>848</v>
      </c>
      <c r="B715" t="s">
        <v>74</v>
      </c>
      <c r="C715">
        <v>19.3</v>
      </c>
    </row>
    <row r="716" spans="1:3" ht="18" customHeight="1">
      <c r="A716" t="s">
        <v>849</v>
      </c>
      <c r="B716" t="s">
        <v>74</v>
      </c>
      <c r="C716">
        <v>17.600000000000001</v>
      </c>
    </row>
    <row r="717" spans="1:3" ht="18" customHeight="1">
      <c r="A717" t="s">
        <v>850</v>
      </c>
      <c r="B717" t="s">
        <v>74</v>
      </c>
      <c r="C717">
        <v>6.3</v>
      </c>
    </row>
    <row r="718" spans="1:3" ht="18" customHeight="1">
      <c r="A718" t="s">
        <v>851</v>
      </c>
      <c r="B718" t="s">
        <v>852</v>
      </c>
      <c r="C718">
        <v>15.2</v>
      </c>
    </row>
    <row r="719" spans="1:3" ht="18" customHeight="1">
      <c r="A719" t="s">
        <v>853</v>
      </c>
      <c r="B719" t="s">
        <v>854</v>
      </c>
      <c r="C719">
        <v>26.4</v>
      </c>
    </row>
    <row r="720" spans="1:3" ht="18" customHeight="1">
      <c r="A720" t="s">
        <v>855</v>
      </c>
      <c r="B720" t="s">
        <v>74</v>
      </c>
      <c r="C720">
        <v>12.2</v>
      </c>
    </row>
    <row r="721" spans="1:3" ht="18" customHeight="1">
      <c r="A721" t="s">
        <v>856</v>
      </c>
      <c r="B721" t="s">
        <v>74</v>
      </c>
      <c r="C721">
        <v>13</v>
      </c>
    </row>
    <row r="722" spans="1:3" ht="18" customHeight="1">
      <c r="A722" t="s">
        <v>857</v>
      </c>
      <c r="B722" t="s">
        <v>74</v>
      </c>
      <c r="C722">
        <v>12.1</v>
      </c>
    </row>
    <row r="723" spans="1:3" ht="18" customHeight="1">
      <c r="A723" t="s">
        <v>858</v>
      </c>
      <c r="B723" t="s">
        <v>74</v>
      </c>
      <c r="C723">
        <v>17.5</v>
      </c>
    </row>
    <row r="724" spans="1:3" ht="18" customHeight="1">
      <c r="A724" t="s">
        <v>859</v>
      </c>
      <c r="B724" t="s">
        <v>74</v>
      </c>
      <c r="C724">
        <v>15.5</v>
      </c>
    </row>
    <row r="725" spans="1:3" ht="18" customHeight="1">
      <c r="A725" t="s">
        <v>860</v>
      </c>
      <c r="B725" t="s">
        <v>74</v>
      </c>
      <c r="C725">
        <v>16.399999999999999</v>
      </c>
    </row>
    <row r="726" spans="1:3" ht="18" customHeight="1">
      <c r="A726" t="s">
        <v>861</v>
      </c>
      <c r="B726" t="s">
        <v>74</v>
      </c>
      <c r="C726">
        <v>9.6999999999999993</v>
      </c>
    </row>
    <row r="727" spans="1:3" ht="18" customHeight="1">
      <c r="A727" t="s">
        <v>862</v>
      </c>
      <c r="B727" t="s">
        <v>74</v>
      </c>
      <c r="C727">
        <v>13.5</v>
      </c>
    </row>
    <row r="728" spans="1:3" ht="18" customHeight="1">
      <c r="A728" t="s">
        <v>863</v>
      </c>
      <c r="B728" t="s">
        <v>74</v>
      </c>
      <c r="C728">
        <v>16.7</v>
      </c>
    </row>
    <row r="729" spans="1:3" ht="18" customHeight="1">
      <c r="A729" t="s">
        <v>864</v>
      </c>
      <c r="B729" t="s">
        <v>74</v>
      </c>
      <c r="C729">
        <v>26.2</v>
      </c>
    </row>
    <row r="730" spans="1:3" ht="18" customHeight="1">
      <c r="A730" t="s">
        <v>865</v>
      </c>
      <c r="B730" t="s">
        <v>74</v>
      </c>
      <c r="C730">
        <v>19.100000000000001</v>
      </c>
    </row>
    <row r="731" spans="1:3" ht="18" customHeight="1">
      <c r="A731" t="s">
        <v>866</v>
      </c>
      <c r="B731" t="s">
        <v>74</v>
      </c>
      <c r="C731">
        <v>24.5</v>
      </c>
    </row>
    <row r="732" spans="1:3" ht="18" customHeight="1">
      <c r="A732" t="s">
        <v>867</v>
      </c>
      <c r="B732" t="s">
        <v>74</v>
      </c>
      <c r="C732">
        <v>23.6</v>
      </c>
    </row>
    <row r="733" spans="1:3" ht="18" customHeight="1">
      <c r="A733" t="s">
        <v>868</v>
      </c>
      <c r="B733" t="s">
        <v>74</v>
      </c>
      <c r="C733">
        <v>10.8</v>
      </c>
    </row>
    <row r="734" spans="1:3" ht="18" customHeight="1">
      <c r="A734" t="s">
        <v>869</v>
      </c>
      <c r="B734" t="s">
        <v>74</v>
      </c>
      <c r="C734">
        <v>26.3</v>
      </c>
    </row>
    <row r="735" spans="1:3" ht="18" customHeight="1">
      <c r="A735" t="s">
        <v>870</v>
      </c>
      <c r="B735" t="s">
        <v>74</v>
      </c>
      <c r="C735">
        <v>12.6</v>
      </c>
    </row>
    <row r="736" spans="1:3" ht="18" customHeight="1">
      <c r="A736" t="s">
        <v>871</v>
      </c>
      <c r="B736" t="s">
        <v>74</v>
      </c>
      <c r="C736">
        <v>18.100000000000001</v>
      </c>
    </row>
    <row r="737" spans="1:3" ht="18" customHeight="1">
      <c r="A737" t="s">
        <v>873</v>
      </c>
      <c r="B737" t="s">
        <v>74</v>
      </c>
      <c r="C737">
        <v>24.3</v>
      </c>
    </row>
    <row r="738" spans="1:3" ht="18" customHeight="1">
      <c r="A738" t="s">
        <v>874</v>
      </c>
      <c r="B738" t="s">
        <v>74</v>
      </c>
      <c r="C738">
        <v>29.8</v>
      </c>
    </row>
    <row r="739" spans="1:3" ht="18" customHeight="1">
      <c r="A739" t="s">
        <v>875</v>
      </c>
      <c r="B739" t="s">
        <v>74</v>
      </c>
      <c r="C739">
        <v>18.8</v>
      </c>
    </row>
    <row r="740" spans="1:3" ht="18" customHeight="1">
      <c r="A740" t="s">
        <v>876</v>
      </c>
      <c r="B740" t="s">
        <v>74</v>
      </c>
      <c r="C740">
        <v>22.2</v>
      </c>
    </row>
    <row r="741" spans="1:3" ht="18" customHeight="1">
      <c r="A741" t="s">
        <v>877</v>
      </c>
      <c r="B741" t="s">
        <v>74</v>
      </c>
      <c r="C741">
        <v>22.2</v>
      </c>
    </row>
    <row r="742" spans="1:3" ht="18" customHeight="1">
      <c r="A742" t="s">
        <v>878</v>
      </c>
      <c r="B742" t="s">
        <v>74</v>
      </c>
      <c r="C742">
        <v>18.8</v>
      </c>
    </row>
    <row r="743" spans="1:3" ht="18" customHeight="1">
      <c r="A743" t="s">
        <v>879</v>
      </c>
      <c r="B743" t="s">
        <v>74</v>
      </c>
      <c r="C743">
        <v>11.3</v>
      </c>
    </row>
    <row r="744" spans="1:3" ht="18" customHeight="1">
      <c r="A744" t="s">
        <v>880</v>
      </c>
      <c r="B744" t="s">
        <v>74</v>
      </c>
      <c r="C744">
        <v>37.1</v>
      </c>
    </row>
    <row r="745" spans="1:3" ht="18" customHeight="1">
      <c r="A745" t="s">
        <v>881</v>
      </c>
      <c r="B745" t="s">
        <v>74</v>
      </c>
      <c r="C745">
        <v>19.5</v>
      </c>
    </row>
    <row r="746" spans="1:3" ht="18" customHeight="1">
      <c r="A746" t="s">
        <v>882</v>
      </c>
      <c r="B746" t="s">
        <v>74</v>
      </c>
      <c r="C746">
        <v>25.5</v>
      </c>
    </row>
    <row r="747" spans="1:3" ht="18" customHeight="1">
      <c r="A747" t="s">
        <v>883</v>
      </c>
      <c r="B747" t="s">
        <v>884</v>
      </c>
      <c r="C747">
        <v>2.9</v>
      </c>
    </row>
    <row r="748" spans="1:3" ht="18" customHeight="1">
      <c r="A748" t="s">
        <v>885</v>
      </c>
      <c r="B748" t="s">
        <v>74</v>
      </c>
      <c r="C748">
        <v>22</v>
      </c>
    </row>
    <row r="749" spans="1:3" ht="18" customHeight="1">
      <c r="A749" t="s">
        <v>886</v>
      </c>
      <c r="B749" t="s">
        <v>74</v>
      </c>
      <c r="C749">
        <v>22.4</v>
      </c>
    </row>
    <row r="750" spans="1:3" ht="18" customHeight="1">
      <c r="A750" t="s">
        <v>887</v>
      </c>
      <c r="B750" t="s">
        <v>74</v>
      </c>
      <c r="C750">
        <v>16.899999999999999</v>
      </c>
    </row>
    <row r="751" spans="1:3" ht="18" customHeight="1">
      <c r="A751" t="s">
        <v>888</v>
      </c>
      <c r="B751" t="s">
        <v>889</v>
      </c>
      <c r="C751">
        <v>5.3</v>
      </c>
    </row>
    <row r="752" spans="1:3" ht="18" customHeight="1">
      <c r="A752" t="s">
        <v>890</v>
      </c>
      <c r="B752" t="s">
        <v>891</v>
      </c>
      <c r="C752">
        <v>17.7</v>
      </c>
    </row>
    <row r="753" spans="1:3" ht="18" customHeight="1">
      <c r="A753" t="s">
        <v>1778</v>
      </c>
      <c r="B753" t="s">
        <v>74</v>
      </c>
      <c r="C753">
        <v>36.5</v>
      </c>
    </row>
    <row r="754" spans="1:3" ht="18" customHeight="1">
      <c r="A754" t="s">
        <v>892</v>
      </c>
      <c r="B754" t="s">
        <v>74</v>
      </c>
      <c r="C754">
        <v>18.3</v>
      </c>
    </row>
    <row r="755" spans="1:3" ht="18" customHeight="1">
      <c r="A755" t="s">
        <v>893</v>
      </c>
      <c r="B755" t="s">
        <v>74</v>
      </c>
      <c r="C755">
        <v>15</v>
      </c>
    </row>
    <row r="756" spans="1:3" ht="18" customHeight="1">
      <c r="A756" t="s">
        <v>894</v>
      </c>
      <c r="B756" t="s">
        <v>74</v>
      </c>
      <c r="C756">
        <v>14.6</v>
      </c>
    </row>
    <row r="757" spans="1:3" ht="18" customHeight="1">
      <c r="A757" t="s">
        <v>895</v>
      </c>
      <c r="B757" t="s">
        <v>439</v>
      </c>
      <c r="C757">
        <v>14.1</v>
      </c>
    </row>
    <row r="758" spans="1:3" ht="18" customHeight="1">
      <c r="A758" t="s">
        <v>896</v>
      </c>
      <c r="B758" t="s">
        <v>74</v>
      </c>
      <c r="C758">
        <v>13.6</v>
      </c>
    </row>
    <row r="759" spans="1:3" ht="18" customHeight="1">
      <c r="A759" t="s">
        <v>897</v>
      </c>
      <c r="B759" t="s">
        <v>74</v>
      </c>
      <c r="C759">
        <v>7.6</v>
      </c>
    </row>
    <row r="760" spans="1:3" ht="18" customHeight="1">
      <c r="A760" t="s">
        <v>898</v>
      </c>
      <c r="B760" t="s">
        <v>74</v>
      </c>
      <c r="C760">
        <v>15.3</v>
      </c>
    </row>
    <row r="761" spans="1:3" ht="18" customHeight="1">
      <c r="A761" t="s">
        <v>899</v>
      </c>
      <c r="B761" t="s">
        <v>467</v>
      </c>
      <c r="C761">
        <v>23.9</v>
      </c>
    </row>
    <row r="762" spans="1:3" ht="18" customHeight="1">
      <c r="A762" t="s">
        <v>900</v>
      </c>
      <c r="B762" t="s">
        <v>74</v>
      </c>
      <c r="C762">
        <v>27.6</v>
      </c>
    </row>
    <row r="763" spans="1:3" ht="18" customHeight="1">
      <c r="A763" t="s">
        <v>901</v>
      </c>
      <c r="B763" t="s">
        <v>74</v>
      </c>
      <c r="C763">
        <v>17</v>
      </c>
    </row>
    <row r="764" spans="1:3" ht="18" customHeight="1">
      <c r="A764" t="s">
        <v>902</v>
      </c>
      <c r="B764" t="s">
        <v>74</v>
      </c>
      <c r="C764">
        <v>10.1</v>
      </c>
    </row>
    <row r="765" spans="1:3" ht="18" customHeight="1">
      <c r="A765" t="s">
        <v>905</v>
      </c>
      <c r="B765" t="s">
        <v>74</v>
      </c>
      <c r="C765">
        <v>18.3</v>
      </c>
    </row>
    <row r="766" spans="1:3" ht="18" customHeight="1">
      <c r="A766" t="s">
        <v>907</v>
      </c>
      <c r="B766" t="s">
        <v>74</v>
      </c>
      <c r="C766">
        <v>45.5</v>
      </c>
    </row>
    <row r="767" spans="1:3" ht="18" customHeight="1">
      <c r="A767" t="s">
        <v>908</v>
      </c>
      <c r="B767" t="s">
        <v>74</v>
      </c>
      <c r="C767">
        <v>11.5</v>
      </c>
    </row>
    <row r="768" spans="1:3" ht="18" customHeight="1">
      <c r="A768" t="s">
        <v>910</v>
      </c>
      <c r="B768" t="s">
        <v>74</v>
      </c>
      <c r="C768">
        <v>13.5</v>
      </c>
    </row>
    <row r="769" spans="1:3" ht="18" customHeight="1">
      <c r="A769" t="s">
        <v>911</v>
      </c>
      <c r="B769" t="s">
        <v>74</v>
      </c>
      <c r="C769">
        <v>22.9</v>
      </c>
    </row>
    <row r="770" spans="1:3" ht="18" customHeight="1">
      <c r="A770" t="s">
        <v>912</v>
      </c>
      <c r="B770" t="s">
        <v>74</v>
      </c>
      <c r="C770">
        <v>12.6</v>
      </c>
    </row>
    <row r="771" spans="1:3" ht="18" customHeight="1">
      <c r="A771" t="s">
        <v>913</v>
      </c>
      <c r="B771" t="s">
        <v>439</v>
      </c>
      <c r="C771">
        <v>13.6</v>
      </c>
    </row>
    <row r="772" spans="1:3" ht="18" customHeight="1">
      <c r="A772" t="s">
        <v>914</v>
      </c>
      <c r="B772" t="s">
        <v>74</v>
      </c>
      <c r="C772">
        <v>23.5</v>
      </c>
    </row>
    <row r="773" spans="1:3" ht="18" customHeight="1">
      <c r="A773" t="s">
        <v>915</v>
      </c>
      <c r="B773" t="s">
        <v>74</v>
      </c>
      <c r="C773">
        <v>15.6</v>
      </c>
    </row>
    <row r="774" spans="1:3" ht="18" customHeight="1">
      <c r="A774" t="s">
        <v>916</v>
      </c>
      <c r="B774" t="s">
        <v>74</v>
      </c>
      <c r="C774">
        <v>20.6</v>
      </c>
    </row>
    <row r="775" spans="1:3" ht="18" customHeight="1">
      <c r="A775" t="s">
        <v>917</v>
      </c>
      <c r="B775" t="s">
        <v>74</v>
      </c>
      <c r="C775">
        <v>8</v>
      </c>
    </row>
    <row r="776" spans="1:3" ht="18" customHeight="1">
      <c r="A776" t="s">
        <v>918</v>
      </c>
      <c r="B776" t="s">
        <v>74</v>
      </c>
      <c r="C776">
        <v>30</v>
      </c>
    </row>
    <row r="777" spans="1:3" ht="18" customHeight="1">
      <c r="A777" t="s">
        <v>919</v>
      </c>
      <c r="B777" t="s">
        <v>74</v>
      </c>
      <c r="C777">
        <v>9.3000000000000007</v>
      </c>
    </row>
    <row r="778" spans="1:3" ht="18" customHeight="1">
      <c r="A778" t="s">
        <v>920</v>
      </c>
      <c r="B778" t="s">
        <v>74</v>
      </c>
      <c r="C778">
        <v>20.399999999999999</v>
      </c>
    </row>
    <row r="779" spans="1:3" ht="18" customHeight="1">
      <c r="A779" t="s">
        <v>921</v>
      </c>
      <c r="B779" t="s">
        <v>74</v>
      </c>
      <c r="C779">
        <v>12.5</v>
      </c>
    </row>
    <row r="780" spans="1:3" ht="18" customHeight="1">
      <c r="A780" t="s">
        <v>922</v>
      </c>
      <c r="B780" t="s">
        <v>74</v>
      </c>
      <c r="C780">
        <v>12.2</v>
      </c>
    </row>
    <row r="781" spans="1:3" ht="18" customHeight="1">
      <c r="A781" t="s">
        <v>923</v>
      </c>
      <c r="B781" t="s">
        <v>74</v>
      </c>
      <c r="C781">
        <v>18.5</v>
      </c>
    </row>
    <row r="782" spans="1:3" ht="18" customHeight="1">
      <c r="A782" t="s">
        <v>924</v>
      </c>
      <c r="B782" t="s">
        <v>74</v>
      </c>
      <c r="C782">
        <v>22.9</v>
      </c>
    </row>
    <row r="783" spans="1:3" ht="18" customHeight="1">
      <c r="A783" t="s">
        <v>925</v>
      </c>
      <c r="B783" t="s">
        <v>74</v>
      </c>
      <c r="C783">
        <v>7.8</v>
      </c>
    </row>
    <row r="784" spans="1:3" ht="18" customHeight="1">
      <c r="A784" t="s">
        <v>926</v>
      </c>
      <c r="B784" t="s">
        <v>74</v>
      </c>
      <c r="C784">
        <v>18.3</v>
      </c>
    </row>
    <row r="785" spans="1:3" ht="18" customHeight="1">
      <c r="A785" t="s">
        <v>927</v>
      </c>
      <c r="B785" t="s">
        <v>928</v>
      </c>
      <c r="C785">
        <v>34.5</v>
      </c>
    </row>
    <row r="786" spans="1:3" ht="18" customHeight="1">
      <c r="A786" t="s">
        <v>929</v>
      </c>
      <c r="B786" t="s">
        <v>74</v>
      </c>
      <c r="C786">
        <v>24.4</v>
      </c>
    </row>
    <row r="787" spans="1:3" ht="18" customHeight="1">
      <c r="A787" t="s">
        <v>930</v>
      </c>
      <c r="B787" t="s">
        <v>74</v>
      </c>
      <c r="C787">
        <v>16.399999999999999</v>
      </c>
    </row>
    <row r="788" spans="1:3" ht="18" customHeight="1">
      <c r="A788" t="s">
        <v>931</v>
      </c>
      <c r="B788" t="s">
        <v>74</v>
      </c>
      <c r="C788">
        <v>14.2</v>
      </c>
    </row>
    <row r="789" spans="1:3" ht="18" customHeight="1">
      <c r="A789" t="s">
        <v>932</v>
      </c>
      <c r="B789" t="s">
        <v>74</v>
      </c>
      <c r="C789">
        <v>31.3</v>
      </c>
    </row>
    <row r="790" spans="1:3" ht="18" customHeight="1">
      <c r="A790" t="s">
        <v>933</v>
      </c>
      <c r="B790" t="s">
        <v>74</v>
      </c>
      <c r="C790">
        <v>21</v>
      </c>
    </row>
    <row r="791" spans="1:3" ht="18" customHeight="1">
      <c r="A791" t="s">
        <v>934</v>
      </c>
      <c r="B791" t="s">
        <v>74</v>
      </c>
      <c r="C791">
        <v>13.2</v>
      </c>
    </row>
    <row r="792" spans="1:3" ht="18" customHeight="1">
      <c r="A792" t="s">
        <v>935</v>
      </c>
      <c r="B792" t="s">
        <v>74</v>
      </c>
      <c r="C792">
        <v>27.7</v>
      </c>
    </row>
    <row r="793" spans="1:3" ht="18" customHeight="1">
      <c r="A793" t="s">
        <v>1779</v>
      </c>
      <c r="B793" t="s">
        <v>74</v>
      </c>
      <c r="C793">
        <v>26</v>
      </c>
    </row>
    <row r="794" spans="1:3" ht="18" customHeight="1">
      <c r="A794" t="s">
        <v>936</v>
      </c>
      <c r="B794" t="s">
        <v>74</v>
      </c>
      <c r="C794">
        <v>13.6</v>
      </c>
    </row>
    <row r="795" spans="1:3" ht="18" customHeight="1">
      <c r="A795" t="s">
        <v>938</v>
      </c>
      <c r="B795" t="s">
        <v>74</v>
      </c>
      <c r="C795">
        <v>17.2</v>
      </c>
    </row>
    <row r="796" spans="1:3" ht="18" customHeight="1">
      <c r="A796" t="s">
        <v>939</v>
      </c>
      <c r="B796" t="s">
        <v>74</v>
      </c>
      <c r="C796">
        <v>24.8</v>
      </c>
    </row>
    <row r="797" spans="1:3" ht="18" customHeight="1">
      <c r="A797" t="s">
        <v>940</v>
      </c>
      <c r="B797" t="s">
        <v>74</v>
      </c>
      <c r="C797">
        <v>20.399999999999999</v>
      </c>
    </row>
    <row r="798" spans="1:3" ht="18" customHeight="1">
      <c r="A798" t="s">
        <v>941</v>
      </c>
      <c r="B798" t="s">
        <v>74</v>
      </c>
      <c r="C798">
        <v>29.2</v>
      </c>
    </row>
    <row r="799" spans="1:3" ht="18" customHeight="1">
      <c r="A799" t="s">
        <v>942</v>
      </c>
      <c r="B799" t="s">
        <v>74</v>
      </c>
      <c r="C799">
        <v>24.9</v>
      </c>
    </row>
    <row r="800" spans="1:3" ht="18" customHeight="1">
      <c r="A800" t="s">
        <v>943</v>
      </c>
      <c r="B800" t="s">
        <v>74</v>
      </c>
      <c r="C800">
        <v>23.4</v>
      </c>
    </row>
    <row r="801" spans="1:3" ht="18" customHeight="1">
      <c r="A801" t="s">
        <v>944</v>
      </c>
      <c r="B801" t="s">
        <v>74</v>
      </c>
      <c r="C801">
        <v>14.9</v>
      </c>
    </row>
    <row r="802" spans="1:3" ht="18" customHeight="1">
      <c r="A802" t="s">
        <v>945</v>
      </c>
      <c r="B802" t="s">
        <v>74</v>
      </c>
      <c r="C802">
        <v>15.5</v>
      </c>
    </row>
    <row r="803" spans="1:3" ht="18" customHeight="1">
      <c r="A803" t="s">
        <v>946</v>
      </c>
      <c r="B803" t="s">
        <v>74</v>
      </c>
      <c r="C803">
        <v>15.7</v>
      </c>
    </row>
    <row r="804" spans="1:3" ht="18" customHeight="1">
      <c r="A804" t="s">
        <v>947</v>
      </c>
      <c r="B804" t="s">
        <v>74</v>
      </c>
      <c r="C804">
        <v>12.9</v>
      </c>
    </row>
    <row r="805" spans="1:3" ht="18" customHeight="1">
      <c r="A805" t="s">
        <v>948</v>
      </c>
      <c r="B805" t="s">
        <v>74</v>
      </c>
      <c r="C805">
        <v>7.7</v>
      </c>
    </row>
    <row r="806" spans="1:3" ht="18" customHeight="1">
      <c r="A806" t="s">
        <v>949</v>
      </c>
      <c r="B806" t="s">
        <v>74</v>
      </c>
      <c r="C806">
        <v>9.5</v>
      </c>
    </row>
    <row r="807" spans="1:3" ht="18" customHeight="1">
      <c r="A807" t="s">
        <v>950</v>
      </c>
      <c r="B807" t="s">
        <v>74</v>
      </c>
      <c r="C807">
        <v>14.6</v>
      </c>
    </row>
    <row r="808" spans="1:3" ht="18" customHeight="1">
      <c r="A808" t="s">
        <v>951</v>
      </c>
      <c r="B808" t="s">
        <v>952</v>
      </c>
      <c r="C808">
        <v>8.8000000000000007</v>
      </c>
    </row>
    <row r="809" spans="1:3" ht="18" customHeight="1">
      <c r="A809" t="s">
        <v>953</v>
      </c>
      <c r="B809" t="s">
        <v>117</v>
      </c>
      <c r="C809">
        <v>6.5</v>
      </c>
    </row>
    <row r="810" spans="1:3" ht="18" customHeight="1">
      <c r="A810" t="s">
        <v>954</v>
      </c>
      <c r="B810" t="s">
        <v>74</v>
      </c>
      <c r="C810">
        <v>16.8</v>
      </c>
    </row>
    <row r="811" spans="1:3" ht="18" customHeight="1">
      <c r="A811" t="s">
        <v>955</v>
      </c>
      <c r="B811" t="s">
        <v>74</v>
      </c>
      <c r="C811">
        <v>26.5</v>
      </c>
    </row>
    <row r="812" spans="1:3" ht="18" customHeight="1">
      <c r="A812" t="s">
        <v>956</v>
      </c>
      <c r="B812" t="s">
        <v>74</v>
      </c>
      <c r="C812">
        <v>7.7</v>
      </c>
    </row>
    <row r="813" spans="1:3" ht="18" customHeight="1">
      <c r="A813" t="s">
        <v>957</v>
      </c>
      <c r="B813" t="s">
        <v>74</v>
      </c>
      <c r="C813">
        <v>22.6</v>
      </c>
    </row>
    <row r="814" spans="1:3" ht="18" customHeight="1">
      <c r="A814" t="s">
        <v>958</v>
      </c>
      <c r="B814" t="s">
        <v>74</v>
      </c>
      <c r="C814">
        <v>28.7</v>
      </c>
    </row>
    <row r="815" spans="1:3" ht="18" customHeight="1">
      <c r="A815" t="s">
        <v>959</v>
      </c>
      <c r="B815" t="s">
        <v>74</v>
      </c>
      <c r="C815">
        <v>27.3</v>
      </c>
    </row>
    <row r="816" spans="1:3" ht="18" customHeight="1">
      <c r="A816" t="s">
        <v>960</v>
      </c>
      <c r="B816" t="s">
        <v>74</v>
      </c>
      <c r="C816">
        <v>17</v>
      </c>
    </row>
    <row r="817" spans="1:3" ht="18" customHeight="1">
      <c r="A817" t="s">
        <v>961</v>
      </c>
      <c r="B817" t="s">
        <v>74</v>
      </c>
      <c r="C817">
        <v>14.5</v>
      </c>
    </row>
    <row r="818" spans="1:3" ht="18" customHeight="1">
      <c r="A818" t="s">
        <v>962</v>
      </c>
      <c r="B818" t="s">
        <v>74</v>
      </c>
      <c r="C818">
        <v>18.2</v>
      </c>
    </row>
    <row r="819" spans="1:3" ht="18" customHeight="1">
      <c r="A819" t="s">
        <v>963</v>
      </c>
      <c r="B819" t="s">
        <v>74</v>
      </c>
      <c r="C819">
        <v>4.9000000000000004</v>
      </c>
    </row>
    <row r="820" spans="1:3" ht="18" customHeight="1">
      <c r="A820" t="s">
        <v>1780</v>
      </c>
      <c r="B820" t="s">
        <v>74</v>
      </c>
      <c r="C820">
        <v>21.5</v>
      </c>
    </row>
    <row r="821" spans="1:3" ht="18" customHeight="1">
      <c r="A821" t="s">
        <v>964</v>
      </c>
      <c r="B821" t="s">
        <v>74</v>
      </c>
      <c r="C821">
        <v>12.6</v>
      </c>
    </row>
    <row r="822" spans="1:3" ht="18" customHeight="1">
      <c r="A822" t="s">
        <v>1781</v>
      </c>
      <c r="B822" t="s">
        <v>1782</v>
      </c>
      <c r="C822">
        <v>26.4</v>
      </c>
    </row>
    <row r="823" spans="1:3" ht="18" customHeight="1">
      <c r="A823" t="s">
        <v>965</v>
      </c>
      <c r="B823" t="s">
        <v>74</v>
      </c>
      <c r="C823">
        <v>28.3</v>
      </c>
    </row>
    <row r="824" spans="1:3" ht="18" customHeight="1">
      <c r="A824" t="s">
        <v>966</v>
      </c>
      <c r="B824" t="s">
        <v>74</v>
      </c>
      <c r="C824">
        <v>31.2</v>
      </c>
    </row>
    <row r="825" spans="1:3" ht="18" customHeight="1">
      <c r="A825" t="s">
        <v>967</v>
      </c>
      <c r="B825" t="s">
        <v>439</v>
      </c>
      <c r="C825">
        <v>21.6</v>
      </c>
    </row>
    <row r="826" spans="1:3" ht="18" customHeight="1">
      <c r="A826" t="s">
        <v>968</v>
      </c>
      <c r="B826" t="s">
        <v>74</v>
      </c>
      <c r="C826">
        <v>25</v>
      </c>
    </row>
    <row r="827" spans="1:3" ht="18" customHeight="1">
      <c r="A827" t="s">
        <v>969</v>
      </c>
      <c r="B827" t="s">
        <v>74</v>
      </c>
      <c r="C827">
        <v>13.1</v>
      </c>
    </row>
    <row r="828" spans="1:3" ht="18" customHeight="1">
      <c r="A828" t="s">
        <v>970</v>
      </c>
      <c r="B828" t="s">
        <v>971</v>
      </c>
      <c r="C828">
        <v>11.7</v>
      </c>
    </row>
    <row r="829" spans="1:3" ht="18" customHeight="1">
      <c r="A829" t="s">
        <v>972</v>
      </c>
      <c r="B829" t="s">
        <v>74</v>
      </c>
      <c r="C829">
        <v>24.2</v>
      </c>
    </row>
    <row r="830" spans="1:3" ht="18" customHeight="1">
      <c r="A830" t="s">
        <v>974</v>
      </c>
      <c r="B830" t="s">
        <v>74</v>
      </c>
      <c r="C830">
        <v>9.9</v>
      </c>
    </row>
    <row r="831" spans="1:3" ht="18" customHeight="1">
      <c r="A831" t="s">
        <v>1840</v>
      </c>
      <c r="B831" t="s">
        <v>74</v>
      </c>
      <c r="C831">
        <v>22.7</v>
      </c>
    </row>
    <row r="832" spans="1:3" ht="18" customHeight="1">
      <c r="A832" t="s">
        <v>975</v>
      </c>
      <c r="B832" t="s">
        <v>74</v>
      </c>
      <c r="C832">
        <v>17.5</v>
      </c>
    </row>
    <row r="833" spans="1:3" ht="18" customHeight="1">
      <c r="A833" t="s">
        <v>1841</v>
      </c>
      <c r="B833" t="s">
        <v>74</v>
      </c>
      <c r="C833">
        <v>34.799999999999997</v>
      </c>
    </row>
    <row r="834" spans="1:3" ht="18" customHeight="1">
      <c r="A834" t="s">
        <v>976</v>
      </c>
      <c r="B834" t="s">
        <v>74</v>
      </c>
      <c r="C834">
        <v>15.2</v>
      </c>
    </row>
    <row r="835" spans="1:3" ht="18" customHeight="1">
      <c r="A835" t="s">
        <v>977</v>
      </c>
      <c r="B835" t="s">
        <v>74</v>
      </c>
      <c r="C835">
        <v>11.5</v>
      </c>
    </row>
    <row r="836" spans="1:3" ht="18" customHeight="1">
      <c r="A836" t="s">
        <v>978</v>
      </c>
      <c r="B836" t="s">
        <v>1842</v>
      </c>
      <c r="C836">
        <v>7.3</v>
      </c>
    </row>
    <row r="837" spans="1:3" ht="18" customHeight="1">
      <c r="A837" t="s">
        <v>979</v>
      </c>
      <c r="B837" t="s">
        <v>74</v>
      </c>
      <c r="C837">
        <v>13.2</v>
      </c>
    </row>
    <row r="838" spans="1:3" ht="18" customHeight="1">
      <c r="A838" t="s">
        <v>980</v>
      </c>
      <c r="B838" t="s">
        <v>74</v>
      </c>
      <c r="C838">
        <v>7.3</v>
      </c>
    </row>
    <row r="839" spans="1:3" ht="18" customHeight="1">
      <c r="A839" t="s">
        <v>981</v>
      </c>
      <c r="B839" t="s">
        <v>74</v>
      </c>
      <c r="C839">
        <v>17.8</v>
      </c>
    </row>
    <row r="840" spans="1:3" ht="18" customHeight="1">
      <c r="A840" t="s">
        <v>982</v>
      </c>
      <c r="B840" t="s">
        <v>74</v>
      </c>
      <c r="C840">
        <v>15.4</v>
      </c>
    </row>
    <row r="841" spans="1:3" ht="18" customHeight="1">
      <c r="A841" t="s">
        <v>983</v>
      </c>
      <c r="B841" t="s">
        <v>74</v>
      </c>
      <c r="C841">
        <v>11.7</v>
      </c>
    </row>
    <row r="842" spans="1:3" ht="18" customHeight="1">
      <c r="A842" t="s">
        <v>984</v>
      </c>
      <c r="B842" t="s">
        <v>74</v>
      </c>
      <c r="C842">
        <v>2.9</v>
      </c>
    </row>
    <row r="843" spans="1:3" ht="18" customHeight="1">
      <c r="A843" t="s">
        <v>985</v>
      </c>
      <c r="B843" t="s">
        <v>74</v>
      </c>
      <c r="C843">
        <v>8.6</v>
      </c>
    </row>
    <row r="844" spans="1:3" ht="18" customHeight="1">
      <c r="A844" t="s">
        <v>986</v>
      </c>
      <c r="B844" t="s">
        <v>74</v>
      </c>
      <c r="C844">
        <v>21.8</v>
      </c>
    </row>
    <row r="845" spans="1:3" ht="18" customHeight="1">
      <c r="A845" t="s">
        <v>987</v>
      </c>
      <c r="B845" t="s">
        <v>854</v>
      </c>
      <c r="C845">
        <v>17</v>
      </c>
    </row>
    <row r="846" spans="1:3" ht="18" customHeight="1">
      <c r="A846" t="s">
        <v>988</v>
      </c>
      <c r="B846" t="s">
        <v>74</v>
      </c>
      <c r="C846">
        <v>6.4</v>
      </c>
    </row>
    <row r="847" spans="1:3" ht="18" customHeight="1">
      <c r="A847" t="s">
        <v>989</v>
      </c>
      <c r="B847" t="s">
        <v>74</v>
      </c>
      <c r="C847">
        <v>16.100000000000001</v>
      </c>
    </row>
    <row r="848" spans="1:3" ht="18" customHeight="1">
      <c r="A848" t="s">
        <v>990</v>
      </c>
      <c r="B848" t="s">
        <v>74</v>
      </c>
      <c r="C848">
        <v>13</v>
      </c>
    </row>
    <row r="849" spans="1:4" ht="18" customHeight="1">
      <c r="A849" t="s">
        <v>991</v>
      </c>
      <c r="B849" t="s">
        <v>74</v>
      </c>
      <c r="C849">
        <v>15</v>
      </c>
    </row>
    <row r="850" spans="1:4" ht="18" customHeight="1">
      <c r="A850" t="s">
        <v>992</v>
      </c>
      <c r="B850" t="s">
        <v>74</v>
      </c>
      <c r="C850">
        <v>16.100000000000001</v>
      </c>
    </row>
    <row r="851" spans="1:4" ht="18" customHeight="1">
      <c r="A851" t="s">
        <v>994</v>
      </c>
      <c r="B851" t="s">
        <v>74</v>
      </c>
      <c r="C851">
        <v>14.5</v>
      </c>
    </row>
    <row r="852" spans="1:4" ht="18" customHeight="1">
      <c r="A852" t="s">
        <v>995</v>
      </c>
      <c r="B852" t="s">
        <v>74</v>
      </c>
      <c r="C852">
        <v>25.2</v>
      </c>
    </row>
    <row r="853" spans="1:4" ht="18" customHeight="1">
      <c r="A853" t="s">
        <v>996</v>
      </c>
      <c r="B853" t="s">
        <v>74</v>
      </c>
      <c r="C853">
        <v>18.3</v>
      </c>
    </row>
    <row r="854" spans="1:4" ht="18" customHeight="1">
      <c r="A854" t="s">
        <v>997</v>
      </c>
      <c r="B854" t="s">
        <v>74</v>
      </c>
      <c r="C854">
        <v>29.4</v>
      </c>
    </row>
    <row r="855" spans="1:4" ht="18" customHeight="1">
      <c r="A855" t="s">
        <v>998</v>
      </c>
      <c r="B855" t="s">
        <v>74</v>
      </c>
      <c r="C855">
        <v>15.7</v>
      </c>
    </row>
    <row r="856" spans="1:4" ht="18" customHeight="1">
      <c r="A856" t="s">
        <v>999</v>
      </c>
      <c r="B856" t="s">
        <v>74</v>
      </c>
      <c r="C856">
        <v>15.4</v>
      </c>
    </row>
    <row r="857" spans="1:4" ht="18" customHeight="1">
      <c r="A857" t="s">
        <v>1000</v>
      </c>
      <c r="B857" t="s">
        <v>74</v>
      </c>
      <c r="C857">
        <v>23</v>
      </c>
    </row>
    <row r="858" spans="1:4" ht="18" customHeight="1">
      <c r="A858" t="s">
        <v>1001</v>
      </c>
      <c r="B858" t="s">
        <v>74</v>
      </c>
      <c r="C858">
        <v>37.299999999999997</v>
      </c>
    </row>
    <row r="859" spans="1:4" ht="18" customHeight="1">
      <c r="A859" t="s">
        <v>1003</v>
      </c>
      <c r="B859" t="s">
        <v>74</v>
      </c>
      <c r="C859">
        <v>29.1</v>
      </c>
    </row>
    <row r="860" spans="1:4" ht="18" customHeight="1">
      <c r="A860" t="s">
        <v>1004</v>
      </c>
      <c r="B860" t="s">
        <v>74</v>
      </c>
      <c r="C860">
        <v>35.700000000000003</v>
      </c>
      <c r="D860" t="s">
        <v>1960</v>
      </c>
    </row>
    <row r="861" spans="1:4" ht="18" customHeight="1">
      <c r="A861" t="s">
        <v>1005</v>
      </c>
      <c r="B861" t="s">
        <v>350</v>
      </c>
      <c r="C861">
        <v>25.3</v>
      </c>
    </row>
    <row r="862" spans="1:4" ht="18" customHeight="1">
      <c r="A862" t="s">
        <v>1006</v>
      </c>
      <c r="B862" t="s">
        <v>74</v>
      </c>
      <c r="C862">
        <v>15.4</v>
      </c>
    </row>
    <row r="863" spans="1:4" ht="18" customHeight="1">
      <c r="A863" t="s">
        <v>1007</v>
      </c>
      <c r="B863" t="s">
        <v>439</v>
      </c>
      <c r="C863">
        <v>10.5</v>
      </c>
    </row>
    <row r="864" spans="1:4" ht="18" customHeight="1">
      <c r="A864" t="s">
        <v>1008</v>
      </c>
      <c r="B864" t="s">
        <v>74</v>
      </c>
      <c r="C864">
        <v>11.1</v>
      </c>
    </row>
    <row r="865" spans="1:3" ht="18" customHeight="1">
      <c r="A865" t="s">
        <v>1009</v>
      </c>
      <c r="B865" t="s">
        <v>74</v>
      </c>
      <c r="C865">
        <v>12.6</v>
      </c>
    </row>
    <row r="866" spans="1:3" ht="18" customHeight="1">
      <c r="A866" t="s">
        <v>1010</v>
      </c>
      <c r="B866" t="s">
        <v>74</v>
      </c>
      <c r="C866">
        <v>21.6</v>
      </c>
    </row>
    <row r="867" spans="1:3" ht="18" customHeight="1">
      <c r="A867" t="s">
        <v>1011</v>
      </c>
      <c r="B867" t="s">
        <v>85</v>
      </c>
      <c r="C867">
        <v>27.7</v>
      </c>
    </row>
    <row r="868" spans="1:3" ht="18" customHeight="1">
      <c r="A868" t="s">
        <v>1012</v>
      </c>
      <c r="B868" t="s">
        <v>74</v>
      </c>
      <c r="C868">
        <v>14.2</v>
      </c>
    </row>
    <row r="869" spans="1:3" ht="18" customHeight="1">
      <c r="A869" t="s">
        <v>1013</v>
      </c>
      <c r="B869" t="s">
        <v>74</v>
      </c>
      <c r="C869">
        <v>23.6</v>
      </c>
    </row>
    <row r="870" spans="1:3" ht="18" customHeight="1">
      <c r="A870" t="s">
        <v>1014</v>
      </c>
      <c r="B870" t="s">
        <v>74</v>
      </c>
      <c r="C870">
        <v>13</v>
      </c>
    </row>
    <row r="871" spans="1:3" ht="18" customHeight="1">
      <c r="A871" t="s">
        <v>1015</v>
      </c>
      <c r="B871" t="s">
        <v>74</v>
      </c>
      <c r="C871">
        <v>21.9</v>
      </c>
    </row>
    <row r="872" spans="1:3" ht="18" customHeight="1">
      <c r="A872" t="s">
        <v>1016</v>
      </c>
      <c r="B872" t="s">
        <v>74</v>
      </c>
      <c r="C872">
        <v>10.4</v>
      </c>
    </row>
    <row r="873" spans="1:3" ht="18" customHeight="1">
      <c r="A873" t="s">
        <v>1017</v>
      </c>
      <c r="B873" t="s">
        <v>74</v>
      </c>
      <c r="C873">
        <v>9.9</v>
      </c>
    </row>
    <row r="874" spans="1:3" ht="18" customHeight="1">
      <c r="A874" t="s">
        <v>1018</v>
      </c>
      <c r="B874" t="s">
        <v>952</v>
      </c>
      <c r="C874">
        <v>6.5</v>
      </c>
    </row>
    <row r="875" spans="1:3" ht="18" customHeight="1">
      <c r="A875" t="s">
        <v>1019</v>
      </c>
      <c r="B875" t="s">
        <v>74</v>
      </c>
      <c r="C875">
        <v>12.9</v>
      </c>
    </row>
    <row r="876" spans="1:3" ht="18" customHeight="1">
      <c r="A876" t="s">
        <v>1020</v>
      </c>
      <c r="B876" t="s">
        <v>74</v>
      </c>
      <c r="C876">
        <v>12.4</v>
      </c>
    </row>
    <row r="877" spans="1:3" ht="18" customHeight="1">
      <c r="A877" t="s">
        <v>1021</v>
      </c>
      <c r="B877" t="s">
        <v>74</v>
      </c>
      <c r="C877">
        <v>29.3</v>
      </c>
    </row>
    <row r="878" spans="1:3" ht="18" customHeight="1">
      <c r="A878" t="s">
        <v>1022</v>
      </c>
      <c r="B878" t="s">
        <v>74</v>
      </c>
      <c r="C878">
        <v>16.8</v>
      </c>
    </row>
    <row r="879" spans="1:3" ht="18" customHeight="1">
      <c r="A879" t="s">
        <v>1023</v>
      </c>
      <c r="B879" t="s">
        <v>74</v>
      </c>
      <c r="C879">
        <v>13.3</v>
      </c>
    </row>
    <row r="880" spans="1:3" ht="18" customHeight="1">
      <c r="A880" t="s">
        <v>1024</v>
      </c>
      <c r="B880" t="s">
        <v>1783</v>
      </c>
      <c r="C880">
        <v>9.4</v>
      </c>
    </row>
    <row r="881" spans="1:3" ht="18" customHeight="1">
      <c r="A881" t="s">
        <v>1025</v>
      </c>
      <c r="B881" t="s">
        <v>74</v>
      </c>
      <c r="C881">
        <v>19.899999999999999</v>
      </c>
    </row>
    <row r="882" spans="1:3" ht="18" customHeight="1">
      <c r="A882" t="s">
        <v>1026</v>
      </c>
      <c r="B882" t="s">
        <v>74</v>
      </c>
      <c r="C882">
        <v>11.5</v>
      </c>
    </row>
    <row r="883" spans="1:3" ht="18" customHeight="1">
      <c r="A883" t="s">
        <v>1027</v>
      </c>
      <c r="B883" t="s">
        <v>74</v>
      </c>
      <c r="C883">
        <v>25.4</v>
      </c>
    </row>
    <row r="884" spans="1:3" ht="18" customHeight="1">
      <c r="A884" t="s">
        <v>1028</v>
      </c>
      <c r="B884" t="s">
        <v>74</v>
      </c>
      <c r="C884">
        <v>15.1</v>
      </c>
    </row>
    <row r="885" spans="1:3" ht="18" customHeight="1">
      <c r="A885" t="s">
        <v>1843</v>
      </c>
      <c r="B885" t="s">
        <v>74</v>
      </c>
      <c r="C885">
        <v>31.8</v>
      </c>
    </row>
    <row r="886" spans="1:3" ht="18" customHeight="1">
      <c r="A886" t="s">
        <v>1030</v>
      </c>
      <c r="B886" t="s">
        <v>74</v>
      </c>
      <c r="C886">
        <v>30</v>
      </c>
    </row>
    <row r="887" spans="1:3" ht="18" customHeight="1">
      <c r="A887" t="s">
        <v>1031</v>
      </c>
      <c r="B887" t="s">
        <v>74</v>
      </c>
      <c r="C887">
        <v>21</v>
      </c>
    </row>
    <row r="888" spans="1:3" ht="18" customHeight="1">
      <c r="A888" t="s">
        <v>1032</v>
      </c>
      <c r="B888" t="s">
        <v>74</v>
      </c>
      <c r="C888">
        <v>10.199999999999999</v>
      </c>
    </row>
    <row r="889" spans="1:3" ht="18" customHeight="1">
      <c r="A889" t="s">
        <v>1033</v>
      </c>
      <c r="B889" t="s">
        <v>74</v>
      </c>
      <c r="C889">
        <v>20.100000000000001</v>
      </c>
    </row>
    <row r="890" spans="1:3" ht="18" customHeight="1">
      <c r="A890" t="s">
        <v>1034</v>
      </c>
      <c r="B890" t="s">
        <v>74</v>
      </c>
      <c r="C890">
        <v>12.2</v>
      </c>
    </row>
    <row r="891" spans="1:3" ht="18" customHeight="1">
      <c r="A891" t="s">
        <v>1035</v>
      </c>
      <c r="B891" t="s">
        <v>74</v>
      </c>
      <c r="C891">
        <v>7</v>
      </c>
    </row>
    <row r="892" spans="1:3" ht="18" customHeight="1">
      <c r="A892" t="s">
        <v>1036</v>
      </c>
      <c r="B892" t="s">
        <v>85</v>
      </c>
      <c r="C892">
        <v>20.9</v>
      </c>
    </row>
    <row r="893" spans="1:3" ht="18" customHeight="1">
      <c r="A893" t="s">
        <v>1037</v>
      </c>
      <c r="B893" t="s">
        <v>74</v>
      </c>
      <c r="C893">
        <v>25.6</v>
      </c>
    </row>
    <row r="894" spans="1:3" ht="18" customHeight="1">
      <c r="A894" t="s">
        <v>1784</v>
      </c>
      <c r="B894" t="s">
        <v>74</v>
      </c>
      <c r="C894">
        <v>28</v>
      </c>
    </row>
    <row r="895" spans="1:3" ht="18" customHeight="1">
      <c r="A895" t="s">
        <v>1038</v>
      </c>
      <c r="B895" t="s">
        <v>74</v>
      </c>
      <c r="C895">
        <v>13.8</v>
      </c>
    </row>
    <row r="896" spans="1:3" ht="18" customHeight="1">
      <c r="A896" t="s">
        <v>1040</v>
      </c>
      <c r="B896" t="s">
        <v>74</v>
      </c>
      <c r="C896">
        <v>20.100000000000001</v>
      </c>
    </row>
    <row r="897" spans="1:3" ht="18" customHeight="1">
      <c r="A897" t="s">
        <v>1041</v>
      </c>
      <c r="B897" t="s">
        <v>74</v>
      </c>
      <c r="C897">
        <v>28.9</v>
      </c>
    </row>
    <row r="898" spans="1:3" ht="18" customHeight="1">
      <c r="A898" t="s">
        <v>1042</v>
      </c>
      <c r="B898" t="s">
        <v>74</v>
      </c>
      <c r="C898">
        <v>6.7</v>
      </c>
    </row>
    <row r="899" spans="1:3" ht="18" customHeight="1">
      <c r="A899" t="s">
        <v>1043</v>
      </c>
      <c r="B899" t="s">
        <v>74</v>
      </c>
      <c r="C899">
        <v>8.9</v>
      </c>
    </row>
    <row r="900" spans="1:3" ht="18" customHeight="1">
      <c r="A900" t="s">
        <v>1044</v>
      </c>
      <c r="B900" t="s">
        <v>74</v>
      </c>
      <c r="C900">
        <v>12.2</v>
      </c>
    </row>
    <row r="901" spans="1:3" ht="18" customHeight="1">
      <c r="A901" t="s">
        <v>1045</v>
      </c>
      <c r="B901" t="s">
        <v>74</v>
      </c>
      <c r="C901">
        <v>17.899999999999999</v>
      </c>
    </row>
    <row r="902" spans="1:3" ht="18" customHeight="1">
      <c r="A902" t="s">
        <v>1046</v>
      </c>
      <c r="B902" t="s">
        <v>74</v>
      </c>
      <c r="C902">
        <v>10.199999999999999</v>
      </c>
    </row>
    <row r="903" spans="1:3" ht="18" customHeight="1">
      <c r="A903" t="s">
        <v>1047</v>
      </c>
      <c r="B903" t="s">
        <v>74</v>
      </c>
      <c r="C903">
        <v>18.600000000000001</v>
      </c>
    </row>
    <row r="904" spans="1:3" ht="18" customHeight="1">
      <c r="A904" t="s">
        <v>1048</v>
      </c>
      <c r="B904" t="s">
        <v>74</v>
      </c>
      <c r="C904">
        <v>15.8</v>
      </c>
    </row>
    <row r="905" spans="1:3" ht="18" customHeight="1">
      <c r="A905" t="s">
        <v>1049</v>
      </c>
      <c r="B905" t="s">
        <v>74</v>
      </c>
      <c r="C905">
        <v>13.1</v>
      </c>
    </row>
    <row r="906" spans="1:3" ht="18" customHeight="1">
      <c r="A906" t="s">
        <v>1050</v>
      </c>
      <c r="B906" t="s">
        <v>74</v>
      </c>
      <c r="C906">
        <v>30.4</v>
      </c>
    </row>
    <row r="907" spans="1:3" ht="18" customHeight="1">
      <c r="A907" t="s">
        <v>1051</v>
      </c>
      <c r="B907" t="s">
        <v>74</v>
      </c>
      <c r="C907">
        <v>26.9</v>
      </c>
    </row>
    <row r="908" spans="1:3" ht="18" customHeight="1">
      <c r="A908" t="s">
        <v>1052</v>
      </c>
      <c r="B908" t="s">
        <v>1053</v>
      </c>
      <c r="C908">
        <v>17.100000000000001</v>
      </c>
    </row>
    <row r="909" spans="1:3" ht="18" customHeight="1">
      <c r="A909" t="s">
        <v>1054</v>
      </c>
      <c r="B909" t="s">
        <v>74</v>
      </c>
      <c r="C909">
        <v>8</v>
      </c>
    </row>
    <row r="910" spans="1:3" ht="18" customHeight="1">
      <c r="A910" t="s">
        <v>1055</v>
      </c>
      <c r="B910" t="s">
        <v>74</v>
      </c>
      <c r="C910">
        <v>4.8</v>
      </c>
    </row>
    <row r="911" spans="1:3" ht="18" customHeight="1">
      <c r="A911" t="s">
        <v>1056</v>
      </c>
      <c r="B911" t="s">
        <v>74</v>
      </c>
      <c r="C911">
        <v>16</v>
      </c>
    </row>
    <row r="912" spans="1:3" ht="18" customHeight="1">
      <c r="A912" t="s">
        <v>1057</v>
      </c>
      <c r="B912" t="s">
        <v>74</v>
      </c>
      <c r="C912">
        <v>20.2</v>
      </c>
    </row>
    <row r="913" spans="1:3" ht="18" customHeight="1">
      <c r="A913" t="s">
        <v>1058</v>
      </c>
      <c r="B913" t="s">
        <v>74</v>
      </c>
      <c r="C913">
        <v>17.600000000000001</v>
      </c>
    </row>
    <row r="914" spans="1:3" ht="18" customHeight="1">
      <c r="A914" t="s">
        <v>1059</v>
      </c>
      <c r="B914" t="s">
        <v>74</v>
      </c>
      <c r="C914">
        <v>14.5</v>
      </c>
    </row>
    <row r="915" spans="1:3" ht="18" customHeight="1">
      <c r="A915" t="s">
        <v>1844</v>
      </c>
      <c r="B915" t="s">
        <v>74</v>
      </c>
      <c r="C915">
        <v>40.200000000000003</v>
      </c>
    </row>
    <row r="916" spans="1:3" ht="18" customHeight="1">
      <c r="A916" t="s">
        <v>1060</v>
      </c>
      <c r="B916" t="s">
        <v>74</v>
      </c>
      <c r="C916">
        <v>31.5</v>
      </c>
    </row>
    <row r="917" spans="1:3" ht="18" customHeight="1">
      <c r="A917" t="s">
        <v>1061</v>
      </c>
      <c r="B917" t="s">
        <v>74</v>
      </c>
      <c r="C917">
        <v>11</v>
      </c>
    </row>
    <row r="918" spans="1:3" ht="18" customHeight="1">
      <c r="A918" t="s">
        <v>1062</v>
      </c>
      <c r="B918" t="s">
        <v>74</v>
      </c>
      <c r="C918">
        <v>19.2</v>
      </c>
    </row>
    <row r="919" spans="1:3" ht="18" customHeight="1">
      <c r="A919" t="s">
        <v>1063</v>
      </c>
      <c r="B919" t="s">
        <v>1064</v>
      </c>
      <c r="C919">
        <v>32.700000000000003</v>
      </c>
    </row>
    <row r="920" spans="1:3" ht="18" customHeight="1">
      <c r="A920" t="s">
        <v>1065</v>
      </c>
      <c r="B920" t="s">
        <v>74</v>
      </c>
      <c r="C920">
        <v>16.399999999999999</v>
      </c>
    </row>
    <row r="921" spans="1:3" ht="18" customHeight="1">
      <c r="A921" t="s">
        <v>1785</v>
      </c>
      <c r="B921" t="s">
        <v>74</v>
      </c>
      <c r="C921">
        <v>28.1</v>
      </c>
    </row>
    <row r="922" spans="1:3" ht="18" customHeight="1">
      <c r="A922" t="s">
        <v>1066</v>
      </c>
      <c r="B922" t="s">
        <v>74</v>
      </c>
      <c r="C922">
        <v>13.8</v>
      </c>
    </row>
    <row r="923" spans="1:3" ht="18" customHeight="1">
      <c r="A923" t="s">
        <v>1067</v>
      </c>
      <c r="B923" t="s">
        <v>74</v>
      </c>
      <c r="C923">
        <v>6.5</v>
      </c>
    </row>
    <row r="924" spans="1:3" ht="18" customHeight="1">
      <c r="A924" t="s">
        <v>1068</v>
      </c>
      <c r="B924" t="s">
        <v>74</v>
      </c>
      <c r="C924">
        <v>21.4</v>
      </c>
    </row>
    <row r="925" spans="1:3" ht="18" customHeight="1">
      <c r="A925" t="s">
        <v>1845</v>
      </c>
      <c r="B925" t="s">
        <v>74</v>
      </c>
      <c r="C925">
        <v>9.8000000000000007</v>
      </c>
    </row>
    <row r="926" spans="1:3" ht="18" customHeight="1">
      <c r="A926" t="s">
        <v>1070</v>
      </c>
      <c r="B926" t="s">
        <v>74</v>
      </c>
      <c r="C926">
        <v>40</v>
      </c>
    </row>
    <row r="927" spans="1:3" ht="18" customHeight="1">
      <c r="A927" t="s">
        <v>1071</v>
      </c>
      <c r="B927" t="s">
        <v>74</v>
      </c>
      <c r="C927">
        <v>13.2</v>
      </c>
    </row>
    <row r="928" spans="1:3" ht="18" customHeight="1">
      <c r="A928" t="s">
        <v>1072</v>
      </c>
      <c r="B928" t="s">
        <v>74</v>
      </c>
      <c r="C928">
        <v>25.9</v>
      </c>
    </row>
    <row r="929" spans="1:3" ht="18" customHeight="1">
      <c r="A929" t="s">
        <v>1073</v>
      </c>
      <c r="B929" t="s">
        <v>74</v>
      </c>
      <c r="C929">
        <v>10.199999999999999</v>
      </c>
    </row>
    <row r="930" spans="1:3" ht="18" customHeight="1">
      <c r="A930" t="s">
        <v>1074</v>
      </c>
      <c r="B930" t="s">
        <v>74</v>
      </c>
      <c r="C930">
        <v>7</v>
      </c>
    </row>
    <row r="931" spans="1:3" ht="18" customHeight="1">
      <c r="A931" t="s">
        <v>1075</v>
      </c>
      <c r="B931" t="s">
        <v>74</v>
      </c>
      <c r="C931">
        <v>18.600000000000001</v>
      </c>
    </row>
    <row r="932" spans="1:3" ht="18" customHeight="1">
      <c r="A932" t="s">
        <v>1076</v>
      </c>
      <c r="B932" t="s">
        <v>74</v>
      </c>
      <c r="C932">
        <v>14.1</v>
      </c>
    </row>
    <row r="933" spans="1:3" ht="18" customHeight="1">
      <c r="A933" t="s">
        <v>1077</v>
      </c>
      <c r="B933" t="s">
        <v>74</v>
      </c>
      <c r="C933">
        <v>22</v>
      </c>
    </row>
    <row r="934" spans="1:3" ht="18" customHeight="1">
      <c r="A934" t="s">
        <v>1786</v>
      </c>
      <c r="B934" t="s">
        <v>74</v>
      </c>
      <c r="C934">
        <v>18.399999999999999</v>
      </c>
    </row>
    <row r="935" spans="1:3" ht="18" customHeight="1">
      <c r="A935" t="s">
        <v>1078</v>
      </c>
      <c r="B935" t="s">
        <v>74</v>
      </c>
      <c r="C935">
        <v>21.2</v>
      </c>
    </row>
    <row r="936" spans="1:3" ht="18" customHeight="1">
      <c r="A936" t="s">
        <v>1079</v>
      </c>
      <c r="B936" t="s">
        <v>74</v>
      </c>
      <c r="C936">
        <v>14.3</v>
      </c>
    </row>
    <row r="937" spans="1:3" ht="18" customHeight="1">
      <c r="A937" t="s">
        <v>1080</v>
      </c>
      <c r="B937" t="s">
        <v>74</v>
      </c>
      <c r="C937">
        <v>22</v>
      </c>
    </row>
    <row r="938" spans="1:3" ht="18" customHeight="1">
      <c r="A938" t="s">
        <v>1081</v>
      </c>
      <c r="B938" t="s">
        <v>350</v>
      </c>
      <c r="C938">
        <v>11</v>
      </c>
    </row>
    <row r="939" spans="1:3" ht="18" customHeight="1">
      <c r="A939" t="s">
        <v>1082</v>
      </c>
      <c r="B939" t="s">
        <v>74</v>
      </c>
      <c r="C939">
        <v>15.1</v>
      </c>
    </row>
    <row r="940" spans="1:3" ht="18" customHeight="1">
      <c r="A940" t="s">
        <v>1083</v>
      </c>
      <c r="B940" t="s">
        <v>74</v>
      </c>
      <c r="C940">
        <v>9</v>
      </c>
    </row>
    <row r="941" spans="1:3" ht="18" customHeight="1">
      <c r="A941" t="s">
        <v>1084</v>
      </c>
      <c r="B941" t="s">
        <v>74</v>
      </c>
      <c r="C941">
        <v>20</v>
      </c>
    </row>
    <row r="942" spans="1:3" ht="18" customHeight="1">
      <c r="A942" t="s">
        <v>1085</v>
      </c>
      <c r="B942" t="s">
        <v>74</v>
      </c>
      <c r="C942">
        <v>22.8</v>
      </c>
    </row>
    <row r="943" spans="1:3" ht="18" customHeight="1">
      <c r="A943" t="s">
        <v>1086</v>
      </c>
      <c r="B943" t="s">
        <v>74</v>
      </c>
      <c r="C943">
        <v>25.5</v>
      </c>
    </row>
    <row r="944" spans="1:3" ht="18" customHeight="1">
      <c r="A944" t="s">
        <v>1787</v>
      </c>
      <c r="B944" t="s">
        <v>74</v>
      </c>
      <c r="C944">
        <v>10.9</v>
      </c>
    </row>
    <row r="945" spans="1:3" ht="18" customHeight="1">
      <c r="A945" t="s">
        <v>1088</v>
      </c>
      <c r="B945" t="s">
        <v>74</v>
      </c>
      <c r="C945">
        <v>17.3</v>
      </c>
    </row>
    <row r="946" spans="1:3" ht="18" customHeight="1">
      <c r="A946" t="s">
        <v>1089</v>
      </c>
      <c r="B946" t="s">
        <v>74</v>
      </c>
      <c r="C946">
        <v>22.8</v>
      </c>
    </row>
    <row r="947" spans="1:3" ht="18" customHeight="1">
      <c r="A947" t="s">
        <v>1090</v>
      </c>
      <c r="B947" t="s">
        <v>119</v>
      </c>
      <c r="C947">
        <v>8.9</v>
      </c>
    </row>
    <row r="948" spans="1:3" ht="18" customHeight="1">
      <c r="A948" t="s">
        <v>1091</v>
      </c>
      <c r="B948" t="s">
        <v>74</v>
      </c>
      <c r="C948">
        <v>20.399999999999999</v>
      </c>
    </row>
    <row r="949" spans="1:3" ht="18" customHeight="1">
      <c r="A949" t="s">
        <v>1092</v>
      </c>
      <c r="B949" t="s">
        <v>1093</v>
      </c>
      <c r="C949">
        <v>8.9</v>
      </c>
    </row>
    <row r="950" spans="1:3" ht="18" customHeight="1">
      <c r="A950" t="s">
        <v>1094</v>
      </c>
      <c r="B950" t="s">
        <v>74</v>
      </c>
      <c r="C950">
        <v>21.6</v>
      </c>
    </row>
    <row r="951" spans="1:3" ht="18" customHeight="1">
      <c r="A951" t="s">
        <v>1095</v>
      </c>
      <c r="B951" t="s">
        <v>74</v>
      </c>
      <c r="C951">
        <v>23.2</v>
      </c>
    </row>
    <row r="952" spans="1:3" ht="18" customHeight="1">
      <c r="A952" t="s">
        <v>1096</v>
      </c>
      <c r="B952" t="s">
        <v>74</v>
      </c>
      <c r="C952">
        <v>28.8</v>
      </c>
    </row>
    <row r="953" spans="1:3" ht="18" customHeight="1">
      <c r="A953" t="s">
        <v>1846</v>
      </c>
      <c r="B953" t="s">
        <v>74</v>
      </c>
      <c r="C953">
        <v>10.7</v>
      </c>
    </row>
    <row r="954" spans="1:3" ht="18" customHeight="1">
      <c r="A954" t="s">
        <v>1097</v>
      </c>
      <c r="B954" t="s">
        <v>74</v>
      </c>
      <c r="C954">
        <v>15.4</v>
      </c>
    </row>
    <row r="955" spans="1:3" ht="18" customHeight="1">
      <c r="A955" t="s">
        <v>1098</v>
      </c>
      <c r="B955" t="s">
        <v>74</v>
      </c>
      <c r="C955">
        <v>19.100000000000001</v>
      </c>
    </row>
    <row r="956" spans="1:3" ht="18" customHeight="1">
      <c r="A956" t="s">
        <v>1099</v>
      </c>
      <c r="B956" t="s">
        <v>74</v>
      </c>
      <c r="C956">
        <v>11.3</v>
      </c>
    </row>
    <row r="957" spans="1:3" ht="18" customHeight="1">
      <c r="A957" t="s">
        <v>1100</v>
      </c>
      <c r="B957" t="s">
        <v>74</v>
      </c>
      <c r="C957">
        <v>23.5</v>
      </c>
    </row>
    <row r="958" spans="1:3" ht="18" customHeight="1">
      <c r="A958" t="s">
        <v>1847</v>
      </c>
      <c r="B958" t="s">
        <v>74</v>
      </c>
      <c r="C958">
        <v>21.4</v>
      </c>
    </row>
    <row r="959" spans="1:3" ht="18" customHeight="1">
      <c r="A959" t="s">
        <v>1102</v>
      </c>
      <c r="B959" t="s">
        <v>74</v>
      </c>
      <c r="C959">
        <v>19.2</v>
      </c>
    </row>
    <row r="960" spans="1:3" ht="18" customHeight="1">
      <c r="A960" t="s">
        <v>1103</v>
      </c>
      <c r="B960" t="s">
        <v>74</v>
      </c>
      <c r="C960">
        <v>23.2</v>
      </c>
    </row>
    <row r="961" spans="1:3" ht="18" customHeight="1">
      <c r="A961" t="s">
        <v>1104</v>
      </c>
      <c r="B961" t="s">
        <v>74</v>
      </c>
      <c r="C961">
        <v>16.8</v>
      </c>
    </row>
    <row r="962" spans="1:3" ht="18" customHeight="1">
      <c r="A962" t="s">
        <v>1105</v>
      </c>
      <c r="B962" t="s">
        <v>74</v>
      </c>
      <c r="C962">
        <v>19.8</v>
      </c>
    </row>
    <row r="963" spans="1:3" ht="18" customHeight="1">
      <c r="A963" t="s">
        <v>1848</v>
      </c>
      <c r="B963" t="s">
        <v>74</v>
      </c>
      <c r="C963">
        <v>30</v>
      </c>
    </row>
    <row r="964" spans="1:3" ht="18" customHeight="1">
      <c r="A964" t="s">
        <v>1106</v>
      </c>
      <c r="B964" t="s">
        <v>74</v>
      </c>
      <c r="C964">
        <v>26.7</v>
      </c>
    </row>
    <row r="965" spans="1:3" ht="18" customHeight="1">
      <c r="A965" t="s">
        <v>1107</v>
      </c>
      <c r="B965" t="s">
        <v>74</v>
      </c>
      <c r="C965">
        <v>15</v>
      </c>
    </row>
    <row r="966" spans="1:3" ht="18" customHeight="1">
      <c r="A966" t="s">
        <v>1108</v>
      </c>
      <c r="B966" t="s">
        <v>74</v>
      </c>
      <c r="C966">
        <v>22.9</v>
      </c>
    </row>
    <row r="967" spans="1:3" ht="18" customHeight="1">
      <c r="A967" t="s">
        <v>1109</v>
      </c>
      <c r="B967" t="s">
        <v>74</v>
      </c>
      <c r="C967">
        <v>19.899999999999999</v>
      </c>
    </row>
    <row r="968" spans="1:3" ht="18" customHeight="1">
      <c r="A968" t="s">
        <v>1111</v>
      </c>
      <c r="B968" t="s">
        <v>74</v>
      </c>
      <c r="C968">
        <v>8.6</v>
      </c>
    </row>
    <row r="969" spans="1:3" ht="18" customHeight="1">
      <c r="A969" t="s">
        <v>1112</v>
      </c>
      <c r="B969" t="s">
        <v>74</v>
      </c>
      <c r="C969">
        <v>25.9</v>
      </c>
    </row>
    <row r="970" spans="1:3" ht="18" customHeight="1">
      <c r="A970" t="s">
        <v>1113</v>
      </c>
      <c r="B970" t="s">
        <v>74</v>
      </c>
      <c r="C970">
        <v>10.6</v>
      </c>
    </row>
    <row r="971" spans="1:3" ht="18" customHeight="1">
      <c r="A971" t="s">
        <v>1115</v>
      </c>
      <c r="B971" t="s">
        <v>74</v>
      </c>
      <c r="C971">
        <v>29.8</v>
      </c>
    </row>
    <row r="972" spans="1:3" ht="18" customHeight="1">
      <c r="A972" t="s">
        <v>1116</v>
      </c>
      <c r="B972" t="s">
        <v>74</v>
      </c>
      <c r="C972">
        <v>11.5</v>
      </c>
    </row>
    <row r="973" spans="1:3" ht="18" customHeight="1">
      <c r="A973" t="s">
        <v>1117</v>
      </c>
      <c r="B973" t="s">
        <v>74</v>
      </c>
      <c r="C973">
        <v>17.600000000000001</v>
      </c>
    </row>
    <row r="974" spans="1:3" ht="18" customHeight="1">
      <c r="A974" t="s">
        <v>1118</v>
      </c>
      <c r="B974" t="s">
        <v>74</v>
      </c>
      <c r="C974">
        <v>29</v>
      </c>
    </row>
    <row r="975" spans="1:3" ht="18" customHeight="1">
      <c r="A975" t="s">
        <v>1119</v>
      </c>
      <c r="B975" t="s">
        <v>74</v>
      </c>
      <c r="C975">
        <v>24.8</v>
      </c>
    </row>
    <row r="976" spans="1:3" ht="18" customHeight="1">
      <c r="A976" t="s">
        <v>1120</v>
      </c>
      <c r="B976" t="s">
        <v>74</v>
      </c>
      <c r="C976">
        <v>42.2</v>
      </c>
    </row>
    <row r="977" spans="1:3" ht="18" customHeight="1">
      <c r="A977" t="s">
        <v>1121</v>
      </c>
      <c r="B977" t="s">
        <v>74</v>
      </c>
      <c r="C977">
        <v>23.2</v>
      </c>
    </row>
    <row r="978" spans="1:3" ht="18" customHeight="1">
      <c r="A978" t="s">
        <v>1122</v>
      </c>
      <c r="B978" t="s">
        <v>74</v>
      </c>
      <c r="C978">
        <v>16.600000000000001</v>
      </c>
    </row>
    <row r="979" spans="1:3" ht="18" customHeight="1">
      <c r="A979" t="s">
        <v>1123</v>
      </c>
      <c r="B979" t="s">
        <v>74</v>
      </c>
      <c r="C979">
        <v>14.2</v>
      </c>
    </row>
    <row r="980" spans="1:3" ht="18" customHeight="1">
      <c r="A980" t="s">
        <v>1124</v>
      </c>
      <c r="B980" t="s">
        <v>74</v>
      </c>
      <c r="C980">
        <v>23.1</v>
      </c>
    </row>
    <row r="981" spans="1:3" ht="18" customHeight="1">
      <c r="A981" t="s">
        <v>1125</v>
      </c>
      <c r="B981" t="s">
        <v>74</v>
      </c>
      <c r="C981">
        <v>14.6</v>
      </c>
    </row>
    <row r="982" spans="1:3" ht="18" customHeight="1">
      <c r="A982" t="s">
        <v>1126</v>
      </c>
      <c r="B982" t="s">
        <v>74</v>
      </c>
      <c r="C982">
        <v>10.1</v>
      </c>
    </row>
    <row r="983" spans="1:3" ht="18" customHeight="1">
      <c r="A983" t="s">
        <v>1127</v>
      </c>
      <c r="B983" t="s">
        <v>74</v>
      </c>
      <c r="C983">
        <v>11</v>
      </c>
    </row>
    <row r="984" spans="1:3" ht="18" customHeight="1">
      <c r="A984" t="s">
        <v>1128</v>
      </c>
      <c r="B984" t="s">
        <v>74</v>
      </c>
      <c r="C984">
        <v>15.7</v>
      </c>
    </row>
    <row r="985" spans="1:3" ht="18" customHeight="1">
      <c r="A985" t="s">
        <v>1129</v>
      </c>
      <c r="B985" t="s">
        <v>74</v>
      </c>
      <c r="C985">
        <v>13.9</v>
      </c>
    </row>
    <row r="986" spans="1:3" ht="18" customHeight="1">
      <c r="A986" t="s">
        <v>1130</v>
      </c>
      <c r="B986" t="s">
        <v>74</v>
      </c>
      <c r="C986">
        <v>17.7</v>
      </c>
    </row>
    <row r="987" spans="1:3" ht="18" customHeight="1">
      <c r="A987" t="s">
        <v>1131</v>
      </c>
      <c r="B987" t="s">
        <v>74</v>
      </c>
      <c r="C987">
        <v>8.9</v>
      </c>
    </row>
    <row r="988" spans="1:3" ht="18" customHeight="1">
      <c r="A988" t="s">
        <v>1133</v>
      </c>
      <c r="B988" t="s">
        <v>74</v>
      </c>
      <c r="C988">
        <v>25.4</v>
      </c>
    </row>
    <row r="989" spans="1:3" ht="18" customHeight="1">
      <c r="A989" t="s">
        <v>1134</v>
      </c>
      <c r="B989" t="s">
        <v>74</v>
      </c>
      <c r="C989">
        <v>17.8</v>
      </c>
    </row>
    <row r="990" spans="1:3" ht="18" customHeight="1">
      <c r="A990" t="s">
        <v>1135</v>
      </c>
      <c r="B990" t="s">
        <v>74</v>
      </c>
      <c r="C990">
        <v>1.5</v>
      </c>
    </row>
    <row r="991" spans="1:3" ht="18" customHeight="1">
      <c r="A991" t="s">
        <v>1136</v>
      </c>
      <c r="B991" t="s">
        <v>74</v>
      </c>
      <c r="C991">
        <v>27.3</v>
      </c>
    </row>
    <row r="992" spans="1:3" ht="18" customHeight="1">
      <c r="A992" t="s">
        <v>1137</v>
      </c>
      <c r="B992" t="s">
        <v>74</v>
      </c>
      <c r="C992">
        <v>16.5</v>
      </c>
    </row>
    <row r="993" spans="1:3" ht="18" customHeight="1">
      <c r="A993" t="s">
        <v>1138</v>
      </c>
      <c r="B993" t="s">
        <v>74</v>
      </c>
      <c r="C993">
        <v>15.5</v>
      </c>
    </row>
    <row r="994" spans="1:3" ht="18" customHeight="1">
      <c r="A994" t="s">
        <v>1139</v>
      </c>
      <c r="B994" t="s">
        <v>74</v>
      </c>
      <c r="C994">
        <v>7.3</v>
      </c>
    </row>
    <row r="995" spans="1:3" ht="18" customHeight="1">
      <c r="A995" t="s">
        <v>1140</v>
      </c>
      <c r="B995" t="s">
        <v>74</v>
      </c>
      <c r="C995">
        <v>21.5</v>
      </c>
    </row>
    <row r="996" spans="1:3" ht="18" customHeight="1">
      <c r="A996" t="s">
        <v>1141</v>
      </c>
      <c r="B996" t="s">
        <v>74</v>
      </c>
      <c r="C996">
        <v>18.399999999999999</v>
      </c>
    </row>
    <row r="997" spans="1:3" ht="18" customHeight="1">
      <c r="A997" t="s">
        <v>1142</v>
      </c>
      <c r="B997" t="s">
        <v>74</v>
      </c>
      <c r="C997">
        <v>30.2</v>
      </c>
    </row>
    <row r="998" spans="1:3" ht="18" customHeight="1">
      <c r="A998" t="s">
        <v>1143</v>
      </c>
      <c r="B998" t="s">
        <v>74</v>
      </c>
      <c r="C998">
        <v>14.3</v>
      </c>
    </row>
    <row r="999" spans="1:3" ht="18" customHeight="1">
      <c r="A999" t="s">
        <v>1144</v>
      </c>
      <c r="B999" t="s">
        <v>74</v>
      </c>
      <c r="C999">
        <v>18.100000000000001</v>
      </c>
    </row>
    <row r="1000" spans="1:3" ht="18" customHeight="1">
      <c r="A1000" t="s">
        <v>1146</v>
      </c>
      <c r="B1000" t="s">
        <v>74</v>
      </c>
      <c r="C1000">
        <v>16.399999999999999</v>
      </c>
    </row>
    <row r="1001" spans="1:3" ht="18" customHeight="1">
      <c r="A1001" t="s">
        <v>1147</v>
      </c>
      <c r="B1001" t="s">
        <v>439</v>
      </c>
      <c r="C1001">
        <v>8.4</v>
      </c>
    </row>
    <row r="1002" spans="1:3" ht="18" customHeight="1">
      <c r="A1002" t="s">
        <v>1148</v>
      </c>
      <c r="B1002" t="s">
        <v>74</v>
      </c>
      <c r="C1002">
        <v>19.899999999999999</v>
      </c>
    </row>
    <row r="1003" spans="1:3" ht="18" customHeight="1">
      <c r="A1003" t="s">
        <v>1149</v>
      </c>
      <c r="B1003" t="s">
        <v>1150</v>
      </c>
      <c r="C1003">
        <v>14.9</v>
      </c>
    </row>
    <row r="1004" spans="1:3" ht="18" customHeight="1">
      <c r="A1004" t="s">
        <v>1151</v>
      </c>
      <c r="B1004" t="s">
        <v>74</v>
      </c>
      <c r="C1004">
        <v>24.3</v>
      </c>
    </row>
    <row r="1005" spans="1:3" ht="18" customHeight="1">
      <c r="A1005" t="s">
        <v>1152</v>
      </c>
      <c r="B1005" t="s">
        <v>439</v>
      </c>
      <c r="C1005">
        <v>12</v>
      </c>
    </row>
    <row r="1006" spans="1:3" ht="18" customHeight="1">
      <c r="A1006" t="s">
        <v>1153</v>
      </c>
      <c r="B1006" t="s">
        <v>74</v>
      </c>
      <c r="C1006">
        <v>11.7</v>
      </c>
    </row>
    <row r="1007" spans="1:3" ht="18" customHeight="1">
      <c r="A1007" t="s">
        <v>1154</v>
      </c>
      <c r="B1007" t="s">
        <v>74</v>
      </c>
      <c r="C1007">
        <v>21.3</v>
      </c>
    </row>
    <row r="1008" spans="1:3" ht="18" customHeight="1">
      <c r="A1008" t="s">
        <v>1155</v>
      </c>
      <c r="B1008" t="s">
        <v>74</v>
      </c>
      <c r="C1008">
        <v>14</v>
      </c>
    </row>
    <row r="1009" spans="1:3" ht="18" customHeight="1">
      <c r="A1009" t="s">
        <v>1157</v>
      </c>
      <c r="B1009" t="s">
        <v>74</v>
      </c>
      <c r="C1009">
        <v>34.200000000000003</v>
      </c>
    </row>
    <row r="1010" spans="1:3" ht="18" customHeight="1">
      <c r="A1010" t="s">
        <v>1158</v>
      </c>
      <c r="B1010" t="s">
        <v>74</v>
      </c>
      <c r="C1010">
        <v>25.3</v>
      </c>
    </row>
    <row r="1011" spans="1:3" ht="18" customHeight="1">
      <c r="A1011" t="s">
        <v>1159</v>
      </c>
      <c r="B1011" t="s">
        <v>74</v>
      </c>
      <c r="C1011">
        <v>8.6</v>
      </c>
    </row>
    <row r="1012" spans="1:3" ht="18" customHeight="1">
      <c r="A1012" t="s">
        <v>1160</v>
      </c>
      <c r="B1012" t="s">
        <v>74</v>
      </c>
      <c r="C1012">
        <v>8.6</v>
      </c>
    </row>
    <row r="1013" spans="1:3" ht="18" customHeight="1">
      <c r="A1013" t="s">
        <v>1161</v>
      </c>
      <c r="B1013" t="s">
        <v>74</v>
      </c>
      <c r="C1013">
        <v>22.5</v>
      </c>
    </row>
    <row r="1014" spans="1:3" ht="18" customHeight="1">
      <c r="A1014" t="s">
        <v>1162</v>
      </c>
      <c r="B1014" t="s">
        <v>74</v>
      </c>
      <c r="C1014">
        <v>23.7</v>
      </c>
    </row>
    <row r="1015" spans="1:3" ht="18" customHeight="1">
      <c r="A1015" t="s">
        <v>1163</v>
      </c>
      <c r="B1015" t="s">
        <v>74</v>
      </c>
      <c r="C1015">
        <v>9.1</v>
      </c>
    </row>
    <row r="1016" spans="1:3" ht="18" customHeight="1">
      <c r="A1016" t="s">
        <v>1164</v>
      </c>
      <c r="B1016" t="s">
        <v>74</v>
      </c>
      <c r="C1016">
        <v>23.9</v>
      </c>
    </row>
    <row r="1017" spans="1:3" ht="18" customHeight="1">
      <c r="A1017" t="s">
        <v>1165</v>
      </c>
      <c r="B1017" t="s">
        <v>74</v>
      </c>
      <c r="C1017">
        <v>26.1</v>
      </c>
    </row>
    <row r="1018" spans="1:3" ht="18" customHeight="1">
      <c r="A1018" t="s">
        <v>1166</v>
      </c>
      <c r="B1018" t="s">
        <v>74</v>
      </c>
      <c r="C1018">
        <v>19.5</v>
      </c>
    </row>
    <row r="1019" spans="1:3" ht="18" customHeight="1">
      <c r="A1019" t="s">
        <v>1168</v>
      </c>
      <c r="B1019" t="s">
        <v>74</v>
      </c>
      <c r="C1019">
        <v>21.4</v>
      </c>
    </row>
    <row r="1020" spans="1:3" ht="18" customHeight="1">
      <c r="A1020" t="s">
        <v>1169</v>
      </c>
      <c r="B1020" t="s">
        <v>74</v>
      </c>
      <c r="C1020">
        <v>22.2</v>
      </c>
    </row>
    <row r="1021" spans="1:3" ht="18" customHeight="1">
      <c r="A1021" t="s">
        <v>1170</v>
      </c>
      <c r="B1021" t="s">
        <v>74</v>
      </c>
      <c r="C1021">
        <v>24.3</v>
      </c>
    </row>
    <row r="1022" spans="1:3" ht="18" customHeight="1">
      <c r="A1022" t="s">
        <v>1171</v>
      </c>
      <c r="B1022" t="s">
        <v>74</v>
      </c>
      <c r="C1022">
        <v>15.2</v>
      </c>
    </row>
    <row r="1023" spans="1:3" ht="18" customHeight="1">
      <c r="A1023" t="s">
        <v>1172</v>
      </c>
      <c r="B1023" t="s">
        <v>74</v>
      </c>
      <c r="C1023">
        <v>15.7</v>
      </c>
    </row>
    <row r="1024" spans="1:3" ht="18" customHeight="1">
      <c r="A1024" t="s">
        <v>1173</v>
      </c>
      <c r="B1024" t="s">
        <v>74</v>
      </c>
      <c r="C1024">
        <v>26.5</v>
      </c>
    </row>
    <row r="1025" spans="1:3" ht="18" customHeight="1">
      <c r="A1025" t="s">
        <v>1174</v>
      </c>
      <c r="B1025" t="s">
        <v>74</v>
      </c>
      <c r="C1025">
        <v>14.5</v>
      </c>
    </row>
    <row r="1026" spans="1:3" ht="18" customHeight="1">
      <c r="A1026" t="s">
        <v>1175</v>
      </c>
      <c r="B1026" t="s">
        <v>74</v>
      </c>
      <c r="C1026">
        <v>32.6</v>
      </c>
    </row>
    <row r="1027" spans="1:3" ht="18" customHeight="1">
      <c r="A1027" t="s">
        <v>1176</v>
      </c>
      <c r="B1027" t="s">
        <v>74</v>
      </c>
      <c r="C1027">
        <v>19.7</v>
      </c>
    </row>
    <row r="1028" spans="1:3" ht="18" customHeight="1">
      <c r="A1028" t="s">
        <v>1849</v>
      </c>
      <c r="B1028" t="s">
        <v>74</v>
      </c>
      <c r="C1028">
        <v>20.8</v>
      </c>
    </row>
    <row r="1029" spans="1:3" ht="18" customHeight="1">
      <c r="A1029" t="s">
        <v>1177</v>
      </c>
      <c r="B1029" t="s">
        <v>74</v>
      </c>
      <c r="C1029">
        <v>18.399999999999999</v>
      </c>
    </row>
    <row r="1030" spans="1:3" ht="18" customHeight="1">
      <c r="A1030" t="s">
        <v>1178</v>
      </c>
      <c r="B1030" t="s">
        <v>74</v>
      </c>
      <c r="C1030">
        <v>18.100000000000001</v>
      </c>
    </row>
    <row r="1031" spans="1:3" ht="18" customHeight="1">
      <c r="A1031" t="s">
        <v>1179</v>
      </c>
      <c r="B1031" t="s">
        <v>74</v>
      </c>
      <c r="C1031">
        <v>28.2</v>
      </c>
    </row>
    <row r="1032" spans="1:3" ht="18" customHeight="1">
      <c r="A1032" t="s">
        <v>1180</v>
      </c>
      <c r="B1032" t="s">
        <v>74</v>
      </c>
      <c r="C1032">
        <v>11.9</v>
      </c>
    </row>
    <row r="1033" spans="1:3" ht="18" customHeight="1">
      <c r="A1033" t="s">
        <v>1181</v>
      </c>
      <c r="B1033" t="s">
        <v>74</v>
      </c>
      <c r="C1033">
        <v>14.7</v>
      </c>
    </row>
    <row r="1034" spans="1:3" ht="18" customHeight="1">
      <c r="A1034" t="s">
        <v>1182</v>
      </c>
      <c r="B1034" t="s">
        <v>74</v>
      </c>
      <c r="C1034">
        <v>13.1</v>
      </c>
    </row>
    <row r="1035" spans="1:3" ht="18" customHeight="1">
      <c r="A1035" t="s">
        <v>1183</v>
      </c>
      <c r="B1035" t="s">
        <v>74</v>
      </c>
      <c r="C1035">
        <v>14.4</v>
      </c>
    </row>
    <row r="1036" spans="1:3" ht="18" customHeight="1">
      <c r="A1036" t="s">
        <v>1184</v>
      </c>
      <c r="B1036" t="s">
        <v>74</v>
      </c>
      <c r="C1036">
        <v>17</v>
      </c>
    </row>
    <row r="1037" spans="1:3" ht="18" customHeight="1">
      <c r="A1037" t="s">
        <v>1185</v>
      </c>
      <c r="B1037" t="s">
        <v>74</v>
      </c>
      <c r="C1037">
        <v>49.6</v>
      </c>
    </row>
    <row r="1038" spans="1:3" ht="18" customHeight="1">
      <c r="A1038" t="s">
        <v>1186</v>
      </c>
      <c r="B1038" t="s">
        <v>74</v>
      </c>
      <c r="C1038">
        <v>18</v>
      </c>
    </row>
    <row r="1039" spans="1:3" ht="18" customHeight="1">
      <c r="A1039" t="s">
        <v>1187</v>
      </c>
      <c r="B1039" t="s">
        <v>74</v>
      </c>
      <c r="C1039">
        <v>13.1</v>
      </c>
    </row>
    <row r="1040" spans="1:3" ht="18" customHeight="1">
      <c r="A1040" t="s">
        <v>1188</v>
      </c>
      <c r="B1040" t="s">
        <v>74</v>
      </c>
      <c r="C1040">
        <v>17.2</v>
      </c>
    </row>
    <row r="1041" spans="1:3" ht="18" customHeight="1">
      <c r="A1041" t="s">
        <v>1189</v>
      </c>
      <c r="B1041" t="s">
        <v>74</v>
      </c>
      <c r="C1041">
        <v>13.5</v>
      </c>
    </row>
    <row r="1042" spans="1:3" ht="18" customHeight="1">
      <c r="A1042" t="s">
        <v>1190</v>
      </c>
      <c r="B1042" t="s">
        <v>74</v>
      </c>
      <c r="C1042">
        <v>37.1</v>
      </c>
    </row>
    <row r="1043" spans="1:3" ht="18" customHeight="1">
      <c r="A1043" t="s">
        <v>1191</v>
      </c>
      <c r="B1043" t="s">
        <v>74</v>
      </c>
      <c r="C1043">
        <v>22</v>
      </c>
    </row>
    <row r="1044" spans="1:3" ht="18" customHeight="1">
      <c r="A1044" t="s">
        <v>1192</v>
      </c>
      <c r="B1044" t="s">
        <v>74</v>
      </c>
      <c r="C1044">
        <v>8.1</v>
      </c>
    </row>
    <row r="1045" spans="1:3" ht="18" customHeight="1">
      <c r="A1045" t="s">
        <v>1193</v>
      </c>
      <c r="B1045" t="s">
        <v>74</v>
      </c>
      <c r="C1045">
        <v>15.4</v>
      </c>
    </row>
    <row r="1046" spans="1:3" ht="18" customHeight="1">
      <c r="A1046" t="s">
        <v>1194</v>
      </c>
      <c r="B1046" t="s">
        <v>1195</v>
      </c>
      <c r="C1046">
        <v>27.6</v>
      </c>
    </row>
    <row r="1047" spans="1:3" ht="18" customHeight="1">
      <c r="A1047" t="s">
        <v>1196</v>
      </c>
      <c r="B1047" t="s">
        <v>119</v>
      </c>
      <c r="C1047">
        <v>7.6</v>
      </c>
    </row>
    <row r="1048" spans="1:3" ht="18" customHeight="1">
      <c r="A1048" t="s">
        <v>1197</v>
      </c>
      <c r="B1048" t="s">
        <v>74</v>
      </c>
      <c r="C1048">
        <v>8.9</v>
      </c>
    </row>
    <row r="1049" spans="1:3" ht="18" customHeight="1">
      <c r="A1049" t="s">
        <v>1198</v>
      </c>
      <c r="B1049" t="s">
        <v>74</v>
      </c>
      <c r="C1049">
        <v>19.7</v>
      </c>
    </row>
    <row r="1050" spans="1:3" ht="18" customHeight="1">
      <c r="A1050" t="s">
        <v>1199</v>
      </c>
      <c r="B1050" t="s">
        <v>74</v>
      </c>
      <c r="C1050">
        <v>12.9</v>
      </c>
    </row>
    <row r="1051" spans="1:3" ht="18" customHeight="1">
      <c r="A1051" t="s">
        <v>1200</v>
      </c>
      <c r="B1051" t="s">
        <v>74</v>
      </c>
      <c r="C1051">
        <v>20.8</v>
      </c>
    </row>
    <row r="1052" spans="1:3" ht="18" customHeight="1">
      <c r="A1052" t="s">
        <v>1201</v>
      </c>
      <c r="B1052" t="s">
        <v>74</v>
      </c>
      <c r="C1052">
        <v>26.5</v>
      </c>
    </row>
    <row r="1053" spans="1:3" ht="18" customHeight="1">
      <c r="A1053" t="s">
        <v>1850</v>
      </c>
      <c r="B1053" t="s">
        <v>74</v>
      </c>
      <c r="C1053">
        <v>21.8</v>
      </c>
    </row>
    <row r="1054" spans="1:3" ht="18" customHeight="1">
      <c r="A1054" t="s">
        <v>1202</v>
      </c>
      <c r="B1054" t="s">
        <v>74</v>
      </c>
      <c r="C1054">
        <v>28.2</v>
      </c>
    </row>
    <row r="1055" spans="1:3" ht="18" customHeight="1">
      <c r="A1055" t="s">
        <v>1203</v>
      </c>
      <c r="B1055" t="s">
        <v>74</v>
      </c>
      <c r="C1055">
        <v>14.1</v>
      </c>
    </row>
    <row r="1056" spans="1:3" ht="18" customHeight="1">
      <c r="A1056" t="s">
        <v>1204</v>
      </c>
      <c r="B1056" t="s">
        <v>74</v>
      </c>
      <c r="C1056">
        <v>22.2</v>
      </c>
    </row>
    <row r="1057" spans="1:3" ht="18" customHeight="1">
      <c r="A1057" t="s">
        <v>1205</v>
      </c>
      <c r="B1057" t="s">
        <v>74</v>
      </c>
      <c r="C1057">
        <v>20.399999999999999</v>
      </c>
    </row>
    <row r="1058" spans="1:3" ht="18" customHeight="1">
      <c r="A1058" t="s">
        <v>1206</v>
      </c>
      <c r="B1058" t="s">
        <v>74</v>
      </c>
      <c r="C1058">
        <v>12.3</v>
      </c>
    </row>
    <row r="1059" spans="1:3" ht="18" customHeight="1">
      <c r="A1059" t="s">
        <v>1207</v>
      </c>
      <c r="B1059" t="s">
        <v>74</v>
      </c>
      <c r="C1059">
        <v>17.8</v>
      </c>
    </row>
    <row r="1060" spans="1:3" ht="18" customHeight="1">
      <c r="A1060" t="s">
        <v>1208</v>
      </c>
      <c r="B1060" t="s">
        <v>74</v>
      </c>
      <c r="C1060">
        <v>30.4</v>
      </c>
    </row>
    <row r="1061" spans="1:3" ht="18" customHeight="1">
      <c r="A1061" t="s">
        <v>1209</v>
      </c>
      <c r="B1061" t="s">
        <v>74</v>
      </c>
      <c r="C1061">
        <v>19.8</v>
      </c>
    </row>
    <row r="1062" spans="1:3" ht="18" customHeight="1">
      <c r="A1062" t="s">
        <v>1210</v>
      </c>
      <c r="B1062" t="s">
        <v>74</v>
      </c>
      <c r="C1062">
        <v>22.3</v>
      </c>
    </row>
    <row r="1063" spans="1:3" ht="18" customHeight="1">
      <c r="A1063" t="s">
        <v>1211</v>
      </c>
      <c r="B1063" t="s">
        <v>74</v>
      </c>
      <c r="C1063">
        <v>18.899999999999999</v>
      </c>
    </row>
    <row r="1064" spans="1:3" ht="18" customHeight="1">
      <c r="A1064" t="s">
        <v>1212</v>
      </c>
      <c r="B1064" t="s">
        <v>74</v>
      </c>
      <c r="C1064">
        <v>28.5</v>
      </c>
    </row>
    <row r="1065" spans="1:3" ht="18" customHeight="1">
      <c r="A1065" t="s">
        <v>1213</v>
      </c>
      <c r="B1065" t="s">
        <v>74</v>
      </c>
      <c r="C1065">
        <v>30.7</v>
      </c>
    </row>
    <row r="1066" spans="1:3" ht="18" customHeight="1">
      <c r="A1066" t="s">
        <v>1214</v>
      </c>
      <c r="B1066" t="s">
        <v>74</v>
      </c>
      <c r="C1066">
        <v>11.4</v>
      </c>
    </row>
    <row r="1067" spans="1:3" ht="18" customHeight="1">
      <c r="A1067" t="s">
        <v>1215</v>
      </c>
      <c r="B1067" t="s">
        <v>74</v>
      </c>
      <c r="C1067">
        <v>16.7</v>
      </c>
    </row>
    <row r="1068" spans="1:3" ht="18" customHeight="1">
      <c r="A1068" t="s">
        <v>1851</v>
      </c>
      <c r="B1068" t="s">
        <v>74</v>
      </c>
      <c r="C1068">
        <v>17.8</v>
      </c>
    </row>
    <row r="1069" spans="1:3" ht="18" customHeight="1">
      <c r="A1069" t="s">
        <v>1217</v>
      </c>
      <c r="B1069" t="s">
        <v>74</v>
      </c>
      <c r="C1069">
        <v>17.5</v>
      </c>
    </row>
    <row r="1070" spans="1:3" ht="18" customHeight="1">
      <c r="A1070" t="s">
        <v>1218</v>
      </c>
      <c r="B1070" t="s">
        <v>971</v>
      </c>
      <c r="C1070">
        <v>16</v>
      </c>
    </row>
    <row r="1071" spans="1:3" ht="18" customHeight="1">
      <c r="A1071" t="s">
        <v>1219</v>
      </c>
      <c r="B1071" t="s">
        <v>74</v>
      </c>
      <c r="C1071">
        <v>8.5</v>
      </c>
    </row>
    <row r="1072" spans="1:3" ht="18" customHeight="1">
      <c r="A1072" t="s">
        <v>1220</v>
      </c>
      <c r="B1072" t="s">
        <v>74</v>
      </c>
      <c r="C1072">
        <v>12.3</v>
      </c>
    </row>
    <row r="1073" spans="1:3" ht="18" customHeight="1">
      <c r="A1073" t="s">
        <v>1221</v>
      </c>
      <c r="B1073" t="s">
        <v>74</v>
      </c>
      <c r="C1073">
        <v>9.3000000000000007</v>
      </c>
    </row>
    <row r="1074" spans="1:3" ht="18" customHeight="1">
      <c r="A1074" t="s">
        <v>1223</v>
      </c>
      <c r="B1074" t="s">
        <v>74</v>
      </c>
      <c r="C1074">
        <v>9.6</v>
      </c>
    </row>
    <row r="1075" spans="1:3" ht="18" customHeight="1">
      <c r="A1075" t="s">
        <v>1224</v>
      </c>
      <c r="B1075" t="s">
        <v>74</v>
      </c>
      <c r="C1075">
        <v>27.5</v>
      </c>
    </row>
    <row r="1076" spans="1:3" ht="18" customHeight="1">
      <c r="A1076" t="s">
        <v>1225</v>
      </c>
      <c r="B1076" t="s">
        <v>74</v>
      </c>
      <c r="C1076">
        <v>23.7</v>
      </c>
    </row>
    <row r="1077" spans="1:3" ht="18" customHeight="1">
      <c r="A1077" t="s">
        <v>1226</v>
      </c>
      <c r="B1077" t="s">
        <v>74</v>
      </c>
      <c r="C1077">
        <v>21.1</v>
      </c>
    </row>
    <row r="1078" spans="1:3" ht="18" customHeight="1">
      <c r="A1078" t="s">
        <v>1227</v>
      </c>
      <c r="B1078" t="s">
        <v>74</v>
      </c>
      <c r="C1078">
        <v>8.1</v>
      </c>
    </row>
    <row r="1079" spans="1:3" ht="18" customHeight="1">
      <c r="A1079" t="s">
        <v>1228</v>
      </c>
      <c r="B1079" t="s">
        <v>74</v>
      </c>
      <c r="C1079">
        <v>12.3</v>
      </c>
    </row>
    <row r="1080" spans="1:3" ht="18" customHeight="1">
      <c r="A1080" t="s">
        <v>1229</v>
      </c>
      <c r="B1080" t="s">
        <v>74</v>
      </c>
      <c r="C1080">
        <v>29.6</v>
      </c>
    </row>
    <row r="1081" spans="1:3" ht="18" customHeight="1">
      <c r="A1081" t="s">
        <v>1230</v>
      </c>
      <c r="B1081" t="s">
        <v>74</v>
      </c>
      <c r="C1081">
        <v>8.6999999999999993</v>
      </c>
    </row>
    <row r="1082" spans="1:3" ht="18" customHeight="1">
      <c r="A1082" t="s">
        <v>1231</v>
      </c>
      <c r="B1082" t="s">
        <v>74</v>
      </c>
      <c r="C1082">
        <v>16.3</v>
      </c>
    </row>
    <row r="1083" spans="1:3" ht="18" customHeight="1">
      <c r="A1083" t="s">
        <v>1232</v>
      </c>
      <c r="B1083" t="s">
        <v>74</v>
      </c>
      <c r="C1083">
        <v>13.8</v>
      </c>
    </row>
    <row r="1084" spans="1:3" ht="18" customHeight="1">
      <c r="A1084" t="s">
        <v>1233</v>
      </c>
      <c r="B1084" t="s">
        <v>74</v>
      </c>
      <c r="C1084">
        <v>4.8</v>
      </c>
    </row>
    <row r="1085" spans="1:3" ht="18" customHeight="1">
      <c r="A1085" t="s">
        <v>1852</v>
      </c>
      <c r="B1085" t="s">
        <v>74</v>
      </c>
      <c r="C1085">
        <v>29.7</v>
      </c>
    </row>
    <row r="1086" spans="1:3" ht="18" customHeight="1">
      <c r="A1086" t="s">
        <v>1234</v>
      </c>
      <c r="B1086" t="s">
        <v>74</v>
      </c>
      <c r="C1086">
        <v>6.9</v>
      </c>
    </row>
    <row r="1087" spans="1:3" ht="18" customHeight="1">
      <c r="A1087" t="s">
        <v>1236</v>
      </c>
      <c r="B1087" t="s">
        <v>74</v>
      </c>
      <c r="C1087">
        <v>13.5</v>
      </c>
    </row>
    <row r="1088" spans="1:3" ht="18" customHeight="1">
      <c r="A1088" t="s">
        <v>1237</v>
      </c>
      <c r="B1088" t="s">
        <v>74</v>
      </c>
      <c r="C1088">
        <v>14.4</v>
      </c>
    </row>
    <row r="1089" spans="1:3" ht="18" customHeight="1">
      <c r="A1089" t="s">
        <v>1238</v>
      </c>
      <c r="B1089" t="s">
        <v>74</v>
      </c>
      <c r="C1089">
        <v>34.299999999999997</v>
      </c>
    </row>
    <row r="1090" spans="1:3" ht="18" customHeight="1">
      <c r="A1090" t="s">
        <v>1239</v>
      </c>
      <c r="B1090" t="s">
        <v>74</v>
      </c>
      <c r="C1090">
        <v>16.2</v>
      </c>
    </row>
    <row r="1091" spans="1:3" ht="18" customHeight="1">
      <c r="A1091" t="s">
        <v>1240</v>
      </c>
      <c r="B1091" t="s">
        <v>74</v>
      </c>
      <c r="C1091">
        <v>8.5</v>
      </c>
    </row>
    <row r="1092" spans="1:3" ht="18" customHeight="1">
      <c r="A1092" t="s">
        <v>1241</v>
      </c>
      <c r="B1092" t="s">
        <v>74</v>
      </c>
      <c r="C1092">
        <v>23.8</v>
      </c>
    </row>
    <row r="1093" spans="1:3" ht="18" customHeight="1">
      <c r="A1093" t="s">
        <v>1242</v>
      </c>
      <c r="B1093" t="s">
        <v>1243</v>
      </c>
      <c r="C1093">
        <v>13.4</v>
      </c>
    </row>
    <row r="1094" spans="1:3" ht="18" customHeight="1">
      <c r="A1094" t="s">
        <v>1244</v>
      </c>
      <c r="B1094" t="s">
        <v>74</v>
      </c>
      <c r="C1094">
        <v>22.7</v>
      </c>
    </row>
    <row r="1095" spans="1:3" ht="18" customHeight="1">
      <c r="A1095" t="s">
        <v>1245</v>
      </c>
      <c r="B1095" t="s">
        <v>1246</v>
      </c>
      <c r="C1095">
        <v>8.8000000000000007</v>
      </c>
    </row>
    <row r="1096" spans="1:3" ht="18" customHeight="1">
      <c r="A1096" t="s">
        <v>1788</v>
      </c>
      <c r="B1096" t="s">
        <v>74</v>
      </c>
      <c r="C1096">
        <v>18.899999999999999</v>
      </c>
    </row>
    <row r="1097" spans="1:3" ht="18" customHeight="1">
      <c r="A1097" t="s">
        <v>1247</v>
      </c>
      <c r="B1097" t="s">
        <v>74</v>
      </c>
      <c r="C1097">
        <v>9</v>
      </c>
    </row>
    <row r="1098" spans="1:3" ht="18" customHeight="1">
      <c r="A1098" t="s">
        <v>1248</v>
      </c>
      <c r="B1098" t="s">
        <v>74</v>
      </c>
      <c r="C1098">
        <v>13.7</v>
      </c>
    </row>
    <row r="1099" spans="1:3" ht="18" customHeight="1">
      <c r="A1099" t="s">
        <v>1249</v>
      </c>
      <c r="B1099" t="s">
        <v>74</v>
      </c>
      <c r="C1099">
        <v>9.6999999999999993</v>
      </c>
    </row>
    <row r="1100" spans="1:3" ht="18" customHeight="1">
      <c r="A1100" t="s">
        <v>1250</v>
      </c>
      <c r="B1100" t="s">
        <v>74</v>
      </c>
      <c r="C1100">
        <v>27.8</v>
      </c>
    </row>
    <row r="1101" spans="1:3" ht="18" customHeight="1">
      <c r="A1101" t="s">
        <v>1251</v>
      </c>
      <c r="B1101" t="s">
        <v>74</v>
      </c>
      <c r="C1101">
        <v>14.1</v>
      </c>
    </row>
    <row r="1102" spans="1:3" ht="18" customHeight="1">
      <c r="A1102" t="s">
        <v>1252</v>
      </c>
      <c r="B1102" t="s">
        <v>74</v>
      </c>
      <c r="C1102">
        <v>10.4</v>
      </c>
    </row>
    <row r="1103" spans="1:3" ht="18" customHeight="1">
      <c r="A1103" t="s">
        <v>1253</v>
      </c>
      <c r="B1103" t="s">
        <v>74</v>
      </c>
      <c r="C1103">
        <v>7</v>
      </c>
    </row>
    <row r="1104" spans="1:3" ht="18" customHeight="1">
      <c r="A1104" t="s">
        <v>1254</v>
      </c>
      <c r="B1104" t="s">
        <v>544</v>
      </c>
      <c r="C1104">
        <v>44.3</v>
      </c>
    </row>
    <row r="1105" spans="1:3" ht="18" customHeight="1">
      <c r="A1105" t="s">
        <v>1255</v>
      </c>
      <c r="B1105" t="s">
        <v>74</v>
      </c>
      <c r="C1105">
        <v>13.4</v>
      </c>
    </row>
    <row r="1106" spans="1:3" ht="18" customHeight="1">
      <c r="A1106" t="s">
        <v>1256</v>
      </c>
      <c r="B1106" t="s">
        <v>74</v>
      </c>
      <c r="C1106">
        <v>16.899999999999999</v>
      </c>
    </row>
    <row r="1107" spans="1:3" ht="18" customHeight="1">
      <c r="A1107" t="s">
        <v>1258</v>
      </c>
      <c r="B1107" t="s">
        <v>74</v>
      </c>
      <c r="C1107">
        <v>24.1</v>
      </c>
    </row>
    <row r="1108" spans="1:3" ht="18" customHeight="1">
      <c r="A1108" t="s">
        <v>1259</v>
      </c>
      <c r="B1108" t="s">
        <v>74</v>
      </c>
      <c r="C1108">
        <v>16.5</v>
      </c>
    </row>
    <row r="1109" spans="1:3" ht="18" customHeight="1">
      <c r="A1109" t="s">
        <v>1260</v>
      </c>
      <c r="B1109" t="s">
        <v>1261</v>
      </c>
      <c r="C1109">
        <v>6.2</v>
      </c>
    </row>
    <row r="1110" spans="1:3" ht="18" customHeight="1">
      <c r="A1110" t="s">
        <v>1263</v>
      </c>
      <c r="B1110" t="s">
        <v>74</v>
      </c>
      <c r="C1110">
        <v>4.4000000000000004</v>
      </c>
    </row>
    <row r="1111" spans="1:3" ht="18" customHeight="1">
      <c r="A1111" t="s">
        <v>1264</v>
      </c>
      <c r="B1111" t="s">
        <v>74</v>
      </c>
      <c r="C1111">
        <v>8.6999999999999993</v>
      </c>
    </row>
    <row r="1112" spans="1:3" ht="18" customHeight="1">
      <c r="A1112" t="s">
        <v>1265</v>
      </c>
      <c r="B1112" t="s">
        <v>74</v>
      </c>
      <c r="C1112">
        <v>17.8</v>
      </c>
    </row>
    <row r="1113" spans="1:3" ht="18" customHeight="1">
      <c r="A1113" t="s">
        <v>1266</v>
      </c>
      <c r="B1113" t="s">
        <v>74</v>
      </c>
      <c r="C1113">
        <v>11.8</v>
      </c>
    </row>
    <row r="1114" spans="1:3" ht="18" customHeight="1">
      <c r="A1114" t="s">
        <v>1267</v>
      </c>
      <c r="B1114" t="s">
        <v>74</v>
      </c>
      <c r="C1114">
        <v>12.4</v>
      </c>
    </row>
    <row r="1115" spans="1:3" ht="18" customHeight="1">
      <c r="A1115" t="s">
        <v>1268</v>
      </c>
      <c r="B1115" t="s">
        <v>74</v>
      </c>
      <c r="C1115">
        <v>23.1</v>
      </c>
    </row>
    <row r="1116" spans="1:3" ht="18" customHeight="1">
      <c r="A1116" t="s">
        <v>1269</v>
      </c>
      <c r="B1116" t="s">
        <v>74</v>
      </c>
      <c r="C1116">
        <v>22</v>
      </c>
    </row>
    <row r="1117" spans="1:3" ht="18" customHeight="1">
      <c r="A1117" t="s">
        <v>1270</v>
      </c>
      <c r="B1117" t="s">
        <v>74</v>
      </c>
      <c r="C1117">
        <v>25.9</v>
      </c>
    </row>
    <row r="1118" spans="1:3" ht="18" customHeight="1">
      <c r="A1118" t="s">
        <v>1271</v>
      </c>
      <c r="B1118" t="s">
        <v>74</v>
      </c>
      <c r="C1118">
        <v>21.2</v>
      </c>
    </row>
    <row r="1119" spans="1:3" ht="18" customHeight="1">
      <c r="A1119" t="s">
        <v>1272</v>
      </c>
      <c r="B1119" t="s">
        <v>74</v>
      </c>
      <c r="C1119">
        <v>35.5</v>
      </c>
    </row>
    <row r="1120" spans="1:3" ht="18" customHeight="1">
      <c r="A1120" t="s">
        <v>1273</v>
      </c>
      <c r="B1120" t="s">
        <v>74</v>
      </c>
      <c r="C1120">
        <v>15.1</v>
      </c>
    </row>
    <row r="1121" spans="1:3" ht="18" customHeight="1">
      <c r="A1121" t="s">
        <v>1274</v>
      </c>
      <c r="B1121" t="s">
        <v>74</v>
      </c>
      <c r="C1121">
        <v>9.4</v>
      </c>
    </row>
    <row r="1122" spans="1:3" ht="18" customHeight="1">
      <c r="A1122" t="s">
        <v>1789</v>
      </c>
      <c r="B1122" t="s">
        <v>74</v>
      </c>
      <c r="C1122">
        <v>14.8</v>
      </c>
    </row>
    <row r="1123" spans="1:3" ht="18" customHeight="1">
      <c r="A1123" t="s">
        <v>1275</v>
      </c>
      <c r="B1123" t="s">
        <v>74</v>
      </c>
      <c r="C1123">
        <v>18.8</v>
      </c>
    </row>
    <row r="1124" spans="1:3" ht="18" customHeight="1">
      <c r="A1124" t="s">
        <v>1853</v>
      </c>
      <c r="B1124" t="s">
        <v>74</v>
      </c>
      <c r="C1124">
        <v>22.1</v>
      </c>
    </row>
    <row r="1125" spans="1:3" ht="18" customHeight="1">
      <c r="A1125" t="s">
        <v>1276</v>
      </c>
      <c r="B1125" t="s">
        <v>74</v>
      </c>
      <c r="C1125">
        <v>13</v>
      </c>
    </row>
    <row r="1126" spans="1:3" ht="18" customHeight="1">
      <c r="A1126" t="s">
        <v>1277</v>
      </c>
      <c r="B1126" t="s">
        <v>74</v>
      </c>
      <c r="C1126">
        <v>14.5</v>
      </c>
    </row>
    <row r="1127" spans="1:3" ht="18" customHeight="1">
      <c r="A1127" t="s">
        <v>1278</v>
      </c>
      <c r="B1127" t="s">
        <v>74</v>
      </c>
      <c r="C1127">
        <v>18.600000000000001</v>
      </c>
    </row>
    <row r="1128" spans="1:3" ht="18" customHeight="1">
      <c r="A1128" t="s">
        <v>1279</v>
      </c>
      <c r="B1128" t="s">
        <v>1280</v>
      </c>
      <c r="C1128">
        <v>13.3</v>
      </c>
    </row>
    <row r="1129" spans="1:3" ht="18" customHeight="1">
      <c r="A1129" t="s">
        <v>1281</v>
      </c>
      <c r="B1129" t="s">
        <v>74</v>
      </c>
      <c r="C1129">
        <v>25.1</v>
      </c>
    </row>
    <row r="1130" spans="1:3" ht="18" customHeight="1">
      <c r="A1130" t="s">
        <v>1282</v>
      </c>
      <c r="B1130" t="s">
        <v>74</v>
      </c>
      <c r="C1130">
        <v>14.5</v>
      </c>
    </row>
    <row r="1131" spans="1:3" ht="18" customHeight="1">
      <c r="A1131" t="s">
        <v>1283</v>
      </c>
      <c r="B1131" t="s">
        <v>74</v>
      </c>
      <c r="C1131">
        <v>19.5</v>
      </c>
    </row>
    <row r="1132" spans="1:3" ht="18" customHeight="1">
      <c r="A1132" t="s">
        <v>1284</v>
      </c>
      <c r="B1132" t="s">
        <v>74</v>
      </c>
      <c r="C1132">
        <v>18.5</v>
      </c>
    </row>
    <row r="1133" spans="1:3" ht="18" customHeight="1">
      <c r="A1133" t="s">
        <v>1285</v>
      </c>
      <c r="B1133" t="s">
        <v>74</v>
      </c>
      <c r="C1133">
        <v>21.3</v>
      </c>
    </row>
    <row r="1134" spans="1:3" ht="18" customHeight="1">
      <c r="A1134" t="s">
        <v>1790</v>
      </c>
      <c r="B1134" t="s">
        <v>74</v>
      </c>
      <c r="C1134">
        <v>18.2</v>
      </c>
    </row>
    <row r="1135" spans="1:3" ht="18" customHeight="1">
      <c r="A1135" t="s">
        <v>1286</v>
      </c>
      <c r="B1135" t="s">
        <v>74</v>
      </c>
      <c r="C1135">
        <v>20.5</v>
      </c>
    </row>
    <row r="1136" spans="1:3" ht="18" customHeight="1">
      <c r="A1136" t="s">
        <v>1287</v>
      </c>
      <c r="B1136" t="s">
        <v>329</v>
      </c>
      <c r="C1136">
        <v>5.0999999999999996</v>
      </c>
    </row>
    <row r="1137" spans="1:3" ht="18" customHeight="1">
      <c r="A1137" t="s">
        <v>1288</v>
      </c>
      <c r="B1137" t="s">
        <v>119</v>
      </c>
      <c r="C1137">
        <v>7.8</v>
      </c>
    </row>
    <row r="1138" spans="1:3" ht="18" customHeight="1">
      <c r="A1138" t="s">
        <v>1289</v>
      </c>
      <c r="B1138" t="s">
        <v>74</v>
      </c>
      <c r="C1138">
        <v>14.7</v>
      </c>
    </row>
    <row r="1139" spans="1:3" ht="18" customHeight="1">
      <c r="A1139" t="s">
        <v>1290</v>
      </c>
      <c r="B1139" t="s">
        <v>74</v>
      </c>
      <c r="C1139">
        <v>22.2</v>
      </c>
    </row>
    <row r="1140" spans="1:3" ht="18" customHeight="1">
      <c r="A1140" t="s">
        <v>1291</v>
      </c>
      <c r="B1140" t="s">
        <v>74</v>
      </c>
      <c r="C1140">
        <v>16.8</v>
      </c>
    </row>
    <row r="1141" spans="1:3" ht="18" customHeight="1">
      <c r="A1141" t="s">
        <v>1292</v>
      </c>
      <c r="B1141" t="s">
        <v>74</v>
      </c>
      <c r="C1141">
        <v>8.3000000000000007</v>
      </c>
    </row>
    <row r="1142" spans="1:3" ht="18" customHeight="1">
      <c r="A1142" t="s">
        <v>1293</v>
      </c>
      <c r="B1142" t="s">
        <v>74</v>
      </c>
      <c r="C1142">
        <v>18.3</v>
      </c>
    </row>
    <row r="1143" spans="1:3" ht="18" customHeight="1">
      <c r="A1143" t="s">
        <v>1294</v>
      </c>
      <c r="B1143" t="s">
        <v>74</v>
      </c>
      <c r="C1143">
        <v>27.8</v>
      </c>
    </row>
    <row r="1144" spans="1:3" ht="18" customHeight="1">
      <c r="A1144" t="s">
        <v>1295</v>
      </c>
      <c r="B1144" t="s">
        <v>74</v>
      </c>
      <c r="C1144">
        <v>27.4</v>
      </c>
    </row>
    <row r="1145" spans="1:3" ht="18" customHeight="1">
      <c r="A1145" t="s">
        <v>1297</v>
      </c>
      <c r="B1145" t="s">
        <v>222</v>
      </c>
      <c r="C1145">
        <v>10.3</v>
      </c>
    </row>
    <row r="1146" spans="1:3" ht="18" customHeight="1">
      <c r="A1146" t="s">
        <v>1298</v>
      </c>
      <c r="B1146" t="s">
        <v>74</v>
      </c>
      <c r="C1146">
        <v>21.2</v>
      </c>
    </row>
    <row r="1147" spans="1:3" ht="18" customHeight="1">
      <c r="A1147" t="s">
        <v>1299</v>
      </c>
      <c r="B1147" t="s">
        <v>74</v>
      </c>
      <c r="C1147">
        <v>27.4</v>
      </c>
    </row>
    <row r="1148" spans="1:3" ht="18" customHeight="1">
      <c r="A1148" t="s">
        <v>1300</v>
      </c>
      <c r="B1148" t="s">
        <v>74</v>
      </c>
      <c r="C1148">
        <v>20.8</v>
      </c>
    </row>
    <row r="1149" spans="1:3" ht="18" customHeight="1">
      <c r="A1149" t="s">
        <v>1301</v>
      </c>
      <c r="B1149" t="s">
        <v>74</v>
      </c>
      <c r="C1149">
        <v>13.7</v>
      </c>
    </row>
    <row r="1150" spans="1:3" ht="18" customHeight="1">
      <c r="A1150" t="s">
        <v>1302</v>
      </c>
      <c r="B1150" t="s">
        <v>74</v>
      </c>
      <c r="C1150">
        <v>6.5</v>
      </c>
    </row>
    <row r="1151" spans="1:3" ht="18" customHeight="1">
      <c r="A1151" t="s">
        <v>1304</v>
      </c>
      <c r="B1151" t="s">
        <v>74</v>
      </c>
      <c r="C1151">
        <v>36.1</v>
      </c>
    </row>
    <row r="1152" spans="1:3" ht="18" customHeight="1">
      <c r="A1152" t="s">
        <v>1305</v>
      </c>
      <c r="B1152" t="s">
        <v>74</v>
      </c>
      <c r="C1152">
        <v>8.9</v>
      </c>
    </row>
    <row r="1153" spans="1:3" ht="18" customHeight="1">
      <c r="A1153" t="s">
        <v>1307</v>
      </c>
      <c r="B1153" t="s">
        <v>74</v>
      </c>
      <c r="C1153">
        <v>8.1999999999999993</v>
      </c>
    </row>
    <row r="1154" spans="1:3" ht="18" customHeight="1">
      <c r="A1154" t="s">
        <v>1308</v>
      </c>
      <c r="B1154" t="s">
        <v>74</v>
      </c>
      <c r="C1154">
        <v>17</v>
      </c>
    </row>
    <row r="1155" spans="1:3" ht="18" customHeight="1">
      <c r="A1155" t="s">
        <v>1791</v>
      </c>
      <c r="B1155" t="s">
        <v>74</v>
      </c>
      <c r="C1155">
        <v>34.5</v>
      </c>
    </row>
    <row r="1156" spans="1:3" ht="18" customHeight="1">
      <c r="A1156" t="s">
        <v>1309</v>
      </c>
      <c r="B1156" t="s">
        <v>74</v>
      </c>
      <c r="C1156">
        <v>18</v>
      </c>
    </row>
    <row r="1157" spans="1:3" ht="18" customHeight="1">
      <c r="A1157" t="s">
        <v>1310</v>
      </c>
      <c r="B1157" t="s">
        <v>74</v>
      </c>
      <c r="C1157">
        <v>17.399999999999999</v>
      </c>
    </row>
    <row r="1158" spans="1:3" ht="18" customHeight="1">
      <c r="A1158" t="s">
        <v>1311</v>
      </c>
      <c r="B1158" t="s">
        <v>74</v>
      </c>
      <c r="C1158">
        <v>14.7</v>
      </c>
    </row>
    <row r="1159" spans="1:3" ht="18" customHeight="1">
      <c r="A1159" t="s">
        <v>1312</v>
      </c>
      <c r="B1159" t="s">
        <v>74</v>
      </c>
      <c r="C1159">
        <v>16.8</v>
      </c>
    </row>
    <row r="1160" spans="1:3" ht="18" customHeight="1">
      <c r="A1160" t="s">
        <v>1313</v>
      </c>
      <c r="B1160" t="s">
        <v>74</v>
      </c>
      <c r="C1160">
        <v>24.4</v>
      </c>
    </row>
    <row r="1161" spans="1:3" ht="18" customHeight="1">
      <c r="A1161" t="s">
        <v>1314</v>
      </c>
      <c r="B1161" t="s">
        <v>74</v>
      </c>
      <c r="C1161">
        <v>15.7</v>
      </c>
    </row>
    <row r="1162" spans="1:3" ht="18" customHeight="1">
      <c r="A1162" t="s">
        <v>1315</v>
      </c>
      <c r="B1162" t="s">
        <v>74</v>
      </c>
      <c r="C1162">
        <v>5.2</v>
      </c>
    </row>
    <row r="1163" spans="1:3" ht="18" customHeight="1">
      <c r="A1163" t="s">
        <v>1316</v>
      </c>
      <c r="B1163" t="s">
        <v>74</v>
      </c>
      <c r="C1163">
        <v>14.3</v>
      </c>
    </row>
    <row r="1164" spans="1:3" ht="18" customHeight="1">
      <c r="A1164" t="s">
        <v>1317</v>
      </c>
      <c r="B1164" t="s">
        <v>74</v>
      </c>
      <c r="C1164">
        <v>11.8</v>
      </c>
    </row>
    <row r="1165" spans="1:3" ht="18" customHeight="1">
      <c r="A1165" t="s">
        <v>1318</v>
      </c>
      <c r="B1165" t="s">
        <v>74</v>
      </c>
      <c r="C1165">
        <v>16.899999999999999</v>
      </c>
    </row>
    <row r="1166" spans="1:3" ht="18" customHeight="1">
      <c r="A1166" t="s">
        <v>1319</v>
      </c>
      <c r="B1166" t="s">
        <v>74</v>
      </c>
      <c r="C1166">
        <v>6.2</v>
      </c>
    </row>
    <row r="1167" spans="1:3" ht="18" customHeight="1">
      <c r="A1167" t="s">
        <v>1792</v>
      </c>
      <c r="B1167" t="s">
        <v>74</v>
      </c>
      <c r="C1167">
        <v>10.7</v>
      </c>
    </row>
    <row r="1168" spans="1:3" ht="18" customHeight="1">
      <c r="A1168" t="s">
        <v>1320</v>
      </c>
      <c r="B1168" t="s">
        <v>74</v>
      </c>
      <c r="C1168">
        <v>1.9</v>
      </c>
    </row>
    <row r="1169" spans="1:3" ht="18" customHeight="1">
      <c r="A1169" t="s">
        <v>1321</v>
      </c>
      <c r="B1169" t="s">
        <v>74</v>
      </c>
      <c r="C1169">
        <v>25.4</v>
      </c>
    </row>
    <row r="1170" spans="1:3" ht="18" customHeight="1">
      <c r="A1170" t="s">
        <v>1322</v>
      </c>
      <c r="B1170" t="s">
        <v>74</v>
      </c>
      <c r="C1170">
        <v>15</v>
      </c>
    </row>
    <row r="1171" spans="1:3" ht="18" customHeight="1">
      <c r="A1171" t="s">
        <v>1323</v>
      </c>
      <c r="B1171" t="s">
        <v>74</v>
      </c>
      <c r="C1171">
        <v>20.7</v>
      </c>
    </row>
    <row r="1172" spans="1:3" ht="18" customHeight="1">
      <c r="A1172" t="s">
        <v>1324</v>
      </c>
      <c r="B1172" t="s">
        <v>74</v>
      </c>
      <c r="C1172">
        <v>18.899999999999999</v>
      </c>
    </row>
    <row r="1173" spans="1:3" ht="18" customHeight="1">
      <c r="A1173" t="s">
        <v>1325</v>
      </c>
      <c r="B1173" t="s">
        <v>74</v>
      </c>
      <c r="C1173">
        <v>7.8</v>
      </c>
    </row>
    <row r="1174" spans="1:3" ht="18" customHeight="1">
      <c r="A1174" t="s">
        <v>1326</v>
      </c>
      <c r="B1174" t="s">
        <v>74</v>
      </c>
      <c r="C1174">
        <v>23.8</v>
      </c>
    </row>
    <row r="1175" spans="1:3" ht="18" customHeight="1">
      <c r="A1175" t="s">
        <v>1327</v>
      </c>
      <c r="B1175" t="s">
        <v>74</v>
      </c>
      <c r="C1175">
        <v>19.7</v>
      </c>
    </row>
    <row r="1176" spans="1:3" ht="18" customHeight="1">
      <c r="A1176" t="s">
        <v>1330</v>
      </c>
      <c r="B1176" t="s">
        <v>74</v>
      </c>
      <c r="C1176">
        <v>17</v>
      </c>
    </row>
    <row r="1177" spans="1:3" ht="18" customHeight="1">
      <c r="A1177" t="s">
        <v>1331</v>
      </c>
      <c r="B1177" t="s">
        <v>74</v>
      </c>
      <c r="C1177">
        <v>21.4</v>
      </c>
    </row>
    <row r="1178" spans="1:3" ht="18" customHeight="1">
      <c r="A1178" t="s">
        <v>1332</v>
      </c>
      <c r="B1178" t="s">
        <v>74</v>
      </c>
      <c r="C1178">
        <v>20.6</v>
      </c>
    </row>
    <row r="1179" spans="1:3" ht="18" customHeight="1">
      <c r="A1179" t="s">
        <v>1333</v>
      </c>
      <c r="B1179" t="s">
        <v>74</v>
      </c>
      <c r="C1179">
        <v>22.6</v>
      </c>
    </row>
    <row r="1180" spans="1:3" ht="18" customHeight="1">
      <c r="A1180" t="s">
        <v>1335</v>
      </c>
      <c r="B1180" t="s">
        <v>74</v>
      </c>
      <c r="C1180">
        <v>22.2</v>
      </c>
    </row>
    <row r="1181" spans="1:3" ht="18" customHeight="1">
      <c r="A1181" t="s">
        <v>1336</v>
      </c>
      <c r="B1181" t="s">
        <v>74</v>
      </c>
      <c r="C1181">
        <v>12.6</v>
      </c>
    </row>
    <row r="1182" spans="1:3" ht="18" customHeight="1">
      <c r="A1182" t="s">
        <v>1337</v>
      </c>
      <c r="B1182" t="s">
        <v>74</v>
      </c>
      <c r="C1182">
        <v>19.3</v>
      </c>
    </row>
    <row r="1183" spans="1:3" ht="18" customHeight="1">
      <c r="A1183" t="s">
        <v>1338</v>
      </c>
      <c r="B1183" t="s">
        <v>74</v>
      </c>
      <c r="C1183">
        <v>12.2</v>
      </c>
    </row>
    <row r="1184" spans="1:3" ht="18" customHeight="1">
      <c r="A1184" t="s">
        <v>1339</v>
      </c>
      <c r="B1184" t="s">
        <v>74</v>
      </c>
      <c r="C1184">
        <v>6.4</v>
      </c>
    </row>
    <row r="1185" spans="1:3" ht="18" customHeight="1">
      <c r="A1185" t="s">
        <v>1340</v>
      </c>
      <c r="B1185" t="s">
        <v>74</v>
      </c>
      <c r="C1185">
        <v>22</v>
      </c>
    </row>
    <row r="1186" spans="1:3" ht="18" customHeight="1">
      <c r="A1186" t="s">
        <v>1341</v>
      </c>
      <c r="B1186" t="s">
        <v>74</v>
      </c>
      <c r="C1186">
        <v>18.399999999999999</v>
      </c>
    </row>
    <row r="1187" spans="1:3" ht="18" customHeight="1">
      <c r="A1187" t="s">
        <v>1342</v>
      </c>
      <c r="B1187" t="s">
        <v>74</v>
      </c>
      <c r="C1187">
        <v>25.2</v>
      </c>
    </row>
    <row r="1188" spans="1:3" ht="18" customHeight="1">
      <c r="A1188" t="s">
        <v>1343</v>
      </c>
      <c r="B1188" t="s">
        <v>636</v>
      </c>
      <c r="C1188">
        <v>15.3</v>
      </c>
    </row>
    <row r="1189" spans="1:3" ht="18" customHeight="1">
      <c r="A1189" t="s">
        <v>1344</v>
      </c>
      <c r="B1189" t="s">
        <v>74</v>
      </c>
      <c r="C1189">
        <v>10.9</v>
      </c>
    </row>
    <row r="1190" spans="1:3" ht="18" customHeight="1">
      <c r="A1190" t="s">
        <v>1345</v>
      </c>
      <c r="B1190" t="s">
        <v>350</v>
      </c>
      <c r="C1190">
        <v>12.1</v>
      </c>
    </row>
    <row r="1191" spans="1:3" ht="18" customHeight="1">
      <c r="A1191" t="s">
        <v>1346</v>
      </c>
      <c r="B1191" t="s">
        <v>74</v>
      </c>
      <c r="C1191">
        <v>19.3</v>
      </c>
    </row>
    <row r="1192" spans="1:3" ht="18" customHeight="1">
      <c r="A1192" t="s">
        <v>1347</v>
      </c>
      <c r="B1192" t="s">
        <v>1348</v>
      </c>
      <c r="C1192">
        <v>11.9</v>
      </c>
    </row>
    <row r="1193" spans="1:3" ht="18" customHeight="1">
      <c r="A1193" t="s">
        <v>1349</v>
      </c>
      <c r="B1193" t="s">
        <v>439</v>
      </c>
      <c r="C1193">
        <v>13.8</v>
      </c>
    </row>
    <row r="1194" spans="1:3" ht="18" customHeight="1">
      <c r="A1194" t="s">
        <v>1350</v>
      </c>
      <c r="B1194" t="s">
        <v>74</v>
      </c>
      <c r="C1194">
        <v>15.3</v>
      </c>
    </row>
    <row r="1195" spans="1:3" ht="18" customHeight="1">
      <c r="A1195" t="s">
        <v>1351</v>
      </c>
      <c r="B1195" t="s">
        <v>74</v>
      </c>
      <c r="C1195">
        <v>31.8</v>
      </c>
    </row>
    <row r="1196" spans="1:3" ht="18" customHeight="1">
      <c r="A1196" t="s">
        <v>1352</v>
      </c>
      <c r="B1196" t="s">
        <v>74</v>
      </c>
      <c r="C1196">
        <v>6.1</v>
      </c>
    </row>
    <row r="1197" spans="1:3" ht="18" customHeight="1">
      <c r="A1197" t="s">
        <v>1353</v>
      </c>
      <c r="B1197" t="s">
        <v>74</v>
      </c>
      <c r="C1197">
        <v>6.4</v>
      </c>
    </row>
    <row r="1198" spans="1:3" ht="18" customHeight="1">
      <c r="A1198" t="s">
        <v>1355</v>
      </c>
      <c r="B1198" t="s">
        <v>952</v>
      </c>
      <c r="C1198">
        <v>14.8</v>
      </c>
    </row>
    <row r="1199" spans="1:3" ht="18" customHeight="1">
      <c r="A1199" t="s">
        <v>1356</v>
      </c>
      <c r="B1199" t="s">
        <v>1357</v>
      </c>
      <c r="C1199">
        <v>9.4</v>
      </c>
    </row>
    <row r="1200" spans="1:3" ht="18" customHeight="1">
      <c r="A1200" t="s">
        <v>1358</v>
      </c>
      <c r="B1200" t="s">
        <v>74</v>
      </c>
      <c r="C1200">
        <v>12.7</v>
      </c>
    </row>
    <row r="1201" spans="1:3" ht="18" customHeight="1">
      <c r="A1201" t="s">
        <v>1359</v>
      </c>
      <c r="B1201" t="s">
        <v>952</v>
      </c>
      <c r="C1201">
        <v>3.3</v>
      </c>
    </row>
    <row r="1202" spans="1:3" ht="18" customHeight="1">
      <c r="A1202" t="s">
        <v>1360</v>
      </c>
      <c r="B1202" t="s">
        <v>74</v>
      </c>
      <c r="C1202">
        <v>27.3</v>
      </c>
    </row>
    <row r="1203" spans="1:3" ht="18" customHeight="1">
      <c r="A1203" t="s">
        <v>1361</v>
      </c>
      <c r="B1203" t="s">
        <v>74</v>
      </c>
      <c r="C1203">
        <v>32.299999999999997</v>
      </c>
    </row>
    <row r="1204" spans="1:3" ht="18" customHeight="1">
      <c r="A1204" t="s">
        <v>1362</v>
      </c>
      <c r="B1204" t="s">
        <v>74</v>
      </c>
      <c r="C1204">
        <v>23.1</v>
      </c>
    </row>
    <row r="1205" spans="1:3" ht="18" customHeight="1">
      <c r="A1205" t="s">
        <v>1363</v>
      </c>
      <c r="B1205" t="s">
        <v>74</v>
      </c>
      <c r="C1205">
        <v>9.1999999999999993</v>
      </c>
    </row>
    <row r="1206" spans="1:3" ht="18" customHeight="1">
      <c r="A1206" t="s">
        <v>1364</v>
      </c>
      <c r="B1206" t="s">
        <v>74</v>
      </c>
      <c r="C1206">
        <v>29</v>
      </c>
    </row>
    <row r="1207" spans="1:3" ht="18" customHeight="1">
      <c r="A1207" t="s">
        <v>1854</v>
      </c>
      <c r="B1207" t="s">
        <v>74</v>
      </c>
      <c r="C1207">
        <v>14.8</v>
      </c>
    </row>
    <row r="1208" spans="1:3" ht="18" customHeight="1">
      <c r="A1208" t="s">
        <v>1365</v>
      </c>
      <c r="B1208" t="s">
        <v>74</v>
      </c>
      <c r="C1208">
        <v>19.3</v>
      </c>
    </row>
    <row r="1209" spans="1:3" ht="18" customHeight="1">
      <c r="A1209" t="s">
        <v>1366</v>
      </c>
      <c r="B1209" t="s">
        <v>74</v>
      </c>
      <c r="C1209">
        <v>18.100000000000001</v>
      </c>
    </row>
    <row r="1210" spans="1:3" ht="18" customHeight="1">
      <c r="A1210" t="s">
        <v>1367</v>
      </c>
      <c r="B1210" t="s">
        <v>74</v>
      </c>
      <c r="C1210">
        <v>17.600000000000001</v>
      </c>
    </row>
    <row r="1211" spans="1:3" ht="18" customHeight="1">
      <c r="A1211" t="s">
        <v>1368</v>
      </c>
      <c r="B1211" t="s">
        <v>74</v>
      </c>
      <c r="C1211">
        <v>20.399999999999999</v>
      </c>
    </row>
    <row r="1212" spans="1:3" ht="18" customHeight="1">
      <c r="A1212" t="s">
        <v>1369</v>
      </c>
      <c r="B1212" t="s">
        <v>74</v>
      </c>
      <c r="C1212">
        <v>41.8</v>
      </c>
    </row>
    <row r="1213" spans="1:3" ht="18" customHeight="1">
      <c r="A1213" t="s">
        <v>1370</v>
      </c>
      <c r="B1213" t="s">
        <v>74</v>
      </c>
      <c r="C1213">
        <v>24.2</v>
      </c>
    </row>
    <row r="1214" spans="1:3" ht="18" customHeight="1">
      <c r="A1214" t="s">
        <v>1371</v>
      </c>
      <c r="B1214" t="s">
        <v>74</v>
      </c>
      <c r="C1214">
        <v>6.5</v>
      </c>
    </row>
    <row r="1215" spans="1:3" ht="18" customHeight="1">
      <c r="A1215" t="s">
        <v>1372</v>
      </c>
      <c r="B1215" t="s">
        <v>81</v>
      </c>
      <c r="C1215">
        <v>18.899999999999999</v>
      </c>
    </row>
    <row r="1216" spans="1:3" ht="18" customHeight="1">
      <c r="A1216" t="s">
        <v>1373</v>
      </c>
      <c r="B1216" t="s">
        <v>74</v>
      </c>
      <c r="C1216">
        <v>28.4</v>
      </c>
    </row>
    <row r="1217" spans="1:3" ht="18" customHeight="1">
      <c r="A1217" t="s">
        <v>1374</v>
      </c>
      <c r="B1217" t="s">
        <v>74</v>
      </c>
      <c r="C1217">
        <v>15.8</v>
      </c>
    </row>
    <row r="1218" spans="1:3" ht="18" customHeight="1">
      <c r="A1218" t="s">
        <v>1375</v>
      </c>
      <c r="B1218" t="s">
        <v>74</v>
      </c>
      <c r="C1218">
        <v>8.8000000000000007</v>
      </c>
    </row>
    <row r="1219" spans="1:3" ht="18" customHeight="1">
      <c r="A1219" t="s">
        <v>1376</v>
      </c>
      <c r="B1219" t="s">
        <v>753</v>
      </c>
      <c r="C1219">
        <v>14</v>
      </c>
    </row>
    <row r="1220" spans="1:3" ht="18" customHeight="1">
      <c r="A1220" t="s">
        <v>1377</v>
      </c>
      <c r="B1220" t="s">
        <v>74</v>
      </c>
      <c r="C1220">
        <v>14.8</v>
      </c>
    </row>
    <row r="1221" spans="1:3" ht="18" customHeight="1">
      <c r="A1221" t="s">
        <v>1378</v>
      </c>
      <c r="B1221" t="s">
        <v>74</v>
      </c>
      <c r="C1221">
        <v>14.7</v>
      </c>
    </row>
    <row r="1222" spans="1:3" ht="18" customHeight="1">
      <c r="A1222" t="s">
        <v>1380</v>
      </c>
      <c r="B1222" t="s">
        <v>74</v>
      </c>
      <c r="C1222">
        <v>21.5</v>
      </c>
    </row>
    <row r="1223" spans="1:3" ht="18" customHeight="1">
      <c r="A1223" t="s">
        <v>1382</v>
      </c>
      <c r="B1223" t="s">
        <v>74</v>
      </c>
      <c r="C1223">
        <v>22.3</v>
      </c>
    </row>
    <row r="1224" spans="1:3" ht="18" customHeight="1">
      <c r="A1224" t="s">
        <v>1383</v>
      </c>
      <c r="B1224" t="s">
        <v>74</v>
      </c>
      <c r="C1224">
        <v>6.9</v>
      </c>
    </row>
    <row r="1225" spans="1:3" ht="18" customHeight="1">
      <c r="A1225" t="s">
        <v>1384</v>
      </c>
      <c r="B1225" t="s">
        <v>74</v>
      </c>
      <c r="C1225">
        <v>29.5</v>
      </c>
    </row>
    <row r="1226" spans="1:3" ht="18" customHeight="1">
      <c r="A1226" t="s">
        <v>1385</v>
      </c>
      <c r="B1226" t="s">
        <v>1386</v>
      </c>
      <c r="C1226">
        <v>3.6</v>
      </c>
    </row>
    <row r="1227" spans="1:3" ht="18" customHeight="1">
      <c r="A1227" t="s">
        <v>1387</v>
      </c>
      <c r="B1227" t="s">
        <v>74</v>
      </c>
      <c r="C1227">
        <v>2.8</v>
      </c>
    </row>
    <row r="1228" spans="1:3" ht="18" customHeight="1">
      <c r="A1228" t="s">
        <v>1388</v>
      </c>
      <c r="B1228" t="s">
        <v>74</v>
      </c>
      <c r="C1228">
        <v>19.3</v>
      </c>
    </row>
    <row r="1229" spans="1:3" ht="18" customHeight="1">
      <c r="A1229" t="s">
        <v>1389</v>
      </c>
      <c r="B1229" t="s">
        <v>74</v>
      </c>
      <c r="C1229">
        <v>25.2</v>
      </c>
    </row>
    <row r="1230" spans="1:3" ht="18" customHeight="1">
      <c r="A1230" t="s">
        <v>1390</v>
      </c>
      <c r="B1230" t="s">
        <v>74</v>
      </c>
      <c r="C1230">
        <v>10.7</v>
      </c>
    </row>
    <row r="1231" spans="1:3" ht="18" customHeight="1">
      <c r="A1231" t="s">
        <v>1391</v>
      </c>
      <c r="B1231" t="s">
        <v>74</v>
      </c>
      <c r="C1231">
        <v>15.2</v>
      </c>
    </row>
    <row r="1232" spans="1:3" ht="18" customHeight="1">
      <c r="A1232" t="s">
        <v>1392</v>
      </c>
      <c r="B1232" t="s">
        <v>74</v>
      </c>
      <c r="C1232">
        <v>31.8</v>
      </c>
    </row>
    <row r="1233" spans="1:3" ht="18" customHeight="1">
      <c r="A1233" t="s">
        <v>1393</v>
      </c>
      <c r="B1233" t="s">
        <v>544</v>
      </c>
      <c r="C1233">
        <v>10.3</v>
      </c>
    </row>
    <row r="1234" spans="1:3" ht="18" customHeight="1">
      <c r="A1234" t="s">
        <v>1395</v>
      </c>
      <c r="B1234" t="s">
        <v>74</v>
      </c>
      <c r="C1234">
        <v>14.2</v>
      </c>
    </row>
    <row r="1235" spans="1:3" ht="18" customHeight="1">
      <c r="A1235" t="s">
        <v>1396</v>
      </c>
      <c r="B1235" t="s">
        <v>74</v>
      </c>
      <c r="C1235">
        <v>14.9</v>
      </c>
    </row>
    <row r="1236" spans="1:3" ht="18" customHeight="1">
      <c r="A1236" t="s">
        <v>1397</v>
      </c>
      <c r="B1236" t="s">
        <v>74</v>
      </c>
      <c r="C1236">
        <v>15.9</v>
      </c>
    </row>
    <row r="1237" spans="1:3" ht="18" customHeight="1">
      <c r="A1237" t="s">
        <v>1398</v>
      </c>
      <c r="B1237" t="s">
        <v>1399</v>
      </c>
      <c r="C1237">
        <v>22.5</v>
      </c>
    </row>
    <row r="1238" spans="1:3" ht="18" customHeight="1">
      <c r="A1238" t="s">
        <v>1855</v>
      </c>
      <c r="B1238" t="s">
        <v>74</v>
      </c>
      <c r="C1238">
        <v>27.2</v>
      </c>
    </row>
    <row r="1239" spans="1:3" ht="18" customHeight="1">
      <c r="A1239" t="s">
        <v>1400</v>
      </c>
      <c r="B1239" t="s">
        <v>74</v>
      </c>
      <c r="C1239">
        <v>8.9</v>
      </c>
    </row>
    <row r="1240" spans="1:3" ht="18" customHeight="1">
      <c r="A1240" t="s">
        <v>1401</v>
      </c>
      <c r="B1240" t="s">
        <v>74</v>
      </c>
      <c r="C1240">
        <v>10.9</v>
      </c>
    </row>
    <row r="1241" spans="1:3" ht="18" customHeight="1">
      <c r="A1241" t="s">
        <v>1402</v>
      </c>
      <c r="B1241" t="s">
        <v>74</v>
      </c>
      <c r="C1241">
        <v>7.5</v>
      </c>
    </row>
    <row r="1242" spans="1:3" ht="18" customHeight="1">
      <c r="A1242" t="s">
        <v>1403</v>
      </c>
      <c r="B1242" t="s">
        <v>74</v>
      </c>
      <c r="C1242">
        <v>16.7</v>
      </c>
    </row>
    <row r="1243" spans="1:3" ht="18" customHeight="1">
      <c r="A1243" t="s">
        <v>1405</v>
      </c>
      <c r="B1243" t="s">
        <v>74</v>
      </c>
      <c r="C1243">
        <v>19.2</v>
      </c>
    </row>
    <row r="1244" spans="1:3" ht="18" customHeight="1">
      <c r="A1244" t="s">
        <v>1406</v>
      </c>
      <c r="B1244" t="s">
        <v>74</v>
      </c>
      <c r="C1244">
        <v>25.9</v>
      </c>
    </row>
    <row r="1245" spans="1:3" ht="18" customHeight="1">
      <c r="A1245" t="s">
        <v>1407</v>
      </c>
      <c r="B1245" t="s">
        <v>185</v>
      </c>
      <c r="C1245">
        <v>8.5</v>
      </c>
    </row>
    <row r="1246" spans="1:3" ht="18" customHeight="1">
      <c r="A1246" t="s">
        <v>1408</v>
      </c>
      <c r="B1246" t="s">
        <v>74</v>
      </c>
      <c r="C1246">
        <v>20.8</v>
      </c>
    </row>
    <row r="1247" spans="1:3" ht="18" customHeight="1">
      <c r="A1247" t="s">
        <v>1409</v>
      </c>
      <c r="B1247" t="s">
        <v>74</v>
      </c>
      <c r="C1247">
        <v>29.4</v>
      </c>
    </row>
    <row r="1248" spans="1:3" ht="18" customHeight="1">
      <c r="A1248" t="s">
        <v>1410</v>
      </c>
      <c r="B1248" t="s">
        <v>74</v>
      </c>
      <c r="C1248">
        <v>22.6</v>
      </c>
    </row>
    <row r="1249" spans="1:3" ht="18" customHeight="1">
      <c r="A1249" t="s">
        <v>1411</v>
      </c>
      <c r="B1249" t="s">
        <v>74</v>
      </c>
      <c r="C1249">
        <v>34.6</v>
      </c>
    </row>
    <row r="1250" spans="1:3" ht="18" customHeight="1">
      <c r="A1250" t="s">
        <v>1413</v>
      </c>
      <c r="B1250" t="s">
        <v>74</v>
      </c>
      <c r="C1250">
        <v>19.7</v>
      </c>
    </row>
    <row r="1251" spans="1:3" ht="18" customHeight="1">
      <c r="A1251" t="s">
        <v>1414</v>
      </c>
      <c r="B1251" t="s">
        <v>350</v>
      </c>
      <c r="C1251">
        <v>6.7</v>
      </c>
    </row>
    <row r="1252" spans="1:3" ht="18" customHeight="1">
      <c r="A1252" t="s">
        <v>1415</v>
      </c>
      <c r="B1252" t="s">
        <v>74</v>
      </c>
      <c r="C1252">
        <v>11.1</v>
      </c>
    </row>
    <row r="1253" spans="1:3" ht="18" customHeight="1">
      <c r="A1253" t="s">
        <v>1416</v>
      </c>
      <c r="B1253" t="s">
        <v>74</v>
      </c>
      <c r="C1253">
        <v>45.6</v>
      </c>
    </row>
    <row r="1254" spans="1:3" ht="18" customHeight="1">
      <c r="A1254" t="s">
        <v>1417</v>
      </c>
      <c r="B1254" t="s">
        <v>74</v>
      </c>
      <c r="C1254">
        <v>13.7</v>
      </c>
    </row>
    <row r="1255" spans="1:3" ht="18" customHeight="1">
      <c r="A1255" t="s">
        <v>1418</v>
      </c>
      <c r="B1255" t="s">
        <v>74</v>
      </c>
      <c r="C1255">
        <v>38.700000000000003</v>
      </c>
    </row>
    <row r="1256" spans="1:3" ht="18" customHeight="1">
      <c r="A1256" t="s">
        <v>1419</v>
      </c>
      <c r="B1256" t="s">
        <v>74</v>
      </c>
      <c r="C1256">
        <v>18.600000000000001</v>
      </c>
    </row>
    <row r="1257" spans="1:3" ht="18" customHeight="1">
      <c r="A1257" t="s">
        <v>1420</v>
      </c>
      <c r="B1257" t="s">
        <v>74</v>
      </c>
      <c r="C1257">
        <v>54</v>
      </c>
    </row>
    <row r="1258" spans="1:3" ht="18" customHeight="1">
      <c r="A1258" t="s">
        <v>1422</v>
      </c>
      <c r="B1258" t="s">
        <v>74</v>
      </c>
      <c r="C1258">
        <v>4.7</v>
      </c>
    </row>
    <row r="1259" spans="1:3" ht="18" customHeight="1">
      <c r="A1259" t="s">
        <v>1423</v>
      </c>
      <c r="B1259" t="s">
        <v>74</v>
      </c>
      <c r="C1259">
        <v>23.7</v>
      </c>
    </row>
    <row r="1260" spans="1:3" ht="18" customHeight="1">
      <c r="A1260" t="s">
        <v>1424</v>
      </c>
      <c r="B1260" t="s">
        <v>101</v>
      </c>
      <c r="C1260">
        <v>19</v>
      </c>
    </row>
    <row r="1261" spans="1:3" ht="18" customHeight="1">
      <c r="A1261" t="s">
        <v>1425</v>
      </c>
      <c r="B1261" t="s">
        <v>74</v>
      </c>
      <c r="C1261">
        <v>13.8</v>
      </c>
    </row>
    <row r="1262" spans="1:3" ht="18" customHeight="1">
      <c r="A1262" t="s">
        <v>1426</v>
      </c>
      <c r="B1262" t="s">
        <v>74</v>
      </c>
      <c r="C1262">
        <v>21.2</v>
      </c>
    </row>
    <row r="1263" spans="1:3" ht="18" customHeight="1">
      <c r="A1263" t="s">
        <v>1427</v>
      </c>
      <c r="B1263" t="s">
        <v>74</v>
      </c>
      <c r="C1263">
        <v>12.6</v>
      </c>
    </row>
    <row r="1264" spans="1:3" ht="18" customHeight="1">
      <c r="A1264" t="s">
        <v>1428</v>
      </c>
      <c r="B1264" t="s">
        <v>74</v>
      </c>
      <c r="C1264">
        <v>19.3</v>
      </c>
    </row>
    <row r="1265" spans="1:3" ht="18" customHeight="1">
      <c r="A1265" t="s">
        <v>1429</v>
      </c>
      <c r="B1265" t="s">
        <v>74</v>
      </c>
      <c r="C1265">
        <v>15.1</v>
      </c>
    </row>
    <row r="1266" spans="1:3" ht="18" customHeight="1">
      <c r="A1266" t="s">
        <v>1430</v>
      </c>
      <c r="B1266" t="s">
        <v>74</v>
      </c>
      <c r="C1266">
        <v>7.2</v>
      </c>
    </row>
    <row r="1267" spans="1:3" ht="18" customHeight="1">
      <c r="A1267" t="s">
        <v>1431</v>
      </c>
      <c r="B1267" t="s">
        <v>74</v>
      </c>
      <c r="C1267">
        <v>12.5</v>
      </c>
    </row>
    <row r="1268" spans="1:3" ht="18" customHeight="1">
      <c r="A1268" t="s">
        <v>1856</v>
      </c>
      <c r="B1268" t="s">
        <v>633</v>
      </c>
      <c r="C1268">
        <v>17.2</v>
      </c>
    </row>
    <row r="1269" spans="1:3" ht="18" customHeight="1">
      <c r="A1269" t="s">
        <v>1857</v>
      </c>
      <c r="B1269" t="s">
        <v>74</v>
      </c>
      <c r="C1269">
        <v>18.5</v>
      </c>
    </row>
    <row r="1270" spans="1:3" ht="18" customHeight="1">
      <c r="A1270" t="s">
        <v>1432</v>
      </c>
      <c r="B1270" t="s">
        <v>74</v>
      </c>
      <c r="C1270">
        <v>30.3</v>
      </c>
    </row>
    <row r="1271" spans="1:3" ht="18" customHeight="1">
      <c r="A1271" t="s">
        <v>1433</v>
      </c>
      <c r="B1271" t="s">
        <v>74</v>
      </c>
      <c r="C1271">
        <v>17.899999999999999</v>
      </c>
    </row>
    <row r="1272" spans="1:3" ht="18" customHeight="1">
      <c r="A1272" t="s">
        <v>1434</v>
      </c>
      <c r="B1272" t="s">
        <v>74</v>
      </c>
      <c r="C1272">
        <v>19.600000000000001</v>
      </c>
    </row>
    <row r="1273" spans="1:3" ht="18" customHeight="1">
      <c r="A1273" t="s">
        <v>1435</v>
      </c>
      <c r="B1273" t="s">
        <v>436</v>
      </c>
      <c r="C1273">
        <v>15.5</v>
      </c>
    </row>
    <row r="1274" spans="1:3" ht="18" customHeight="1">
      <c r="A1274" t="s">
        <v>1436</v>
      </c>
      <c r="B1274" t="s">
        <v>74</v>
      </c>
      <c r="C1274">
        <v>20</v>
      </c>
    </row>
    <row r="1275" spans="1:3" ht="18" customHeight="1">
      <c r="A1275" t="s">
        <v>1437</v>
      </c>
      <c r="B1275" t="s">
        <v>74</v>
      </c>
      <c r="C1275">
        <v>6.9</v>
      </c>
    </row>
    <row r="1276" spans="1:3" ht="18" customHeight="1">
      <c r="A1276" t="s">
        <v>1438</v>
      </c>
      <c r="B1276" t="s">
        <v>74</v>
      </c>
      <c r="C1276">
        <v>16</v>
      </c>
    </row>
    <row r="1277" spans="1:3" ht="18" customHeight="1">
      <c r="A1277" t="s">
        <v>1439</v>
      </c>
      <c r="B1277" t="s">
        <v>74</v>
      </c>
      <c r="C1277">
        <v>25.4</v>
      </c>
    </row>
    <row r="1278" spans="1:3" ht="18" customHeight="1">
      <c r="A1278" t="s">
        <v>1440</v>
      </c>
      <c r="B1278" t="s">
        <v>1441</v>
      </c>
      <c r="C1278">
        <v>16.3</v>
      </c>
    </row>
    <row r="1279" spans="1:3" ht="18" customHeight="1">
      <c r="A1279" t="s">
        <v>1442</v>
      </c>
      <c r="B1279" t="s">
        <v>74</v>
      </c>
      <c r="C1279">
        <v>21.9</v>
      </c>
    </row>
    <row r="1280" spans="1:3" ht="18" customHeight="1">
      <c r="A1280" t="s">
        <v>1443</v>
      </c>
      <c r="B1280" t="s">
        <v>74</v>
      </c>
      <c r="C1280">
        <v>16.3</v>
      </c>
    </row>
    <row r="1281" spans="1:3" ht="18" customHeight="1">
      <c r="A1281" t="s">
        <v>1444</v>
      </c>
      <c r="B1281" t="s">
        <v>74</v>
      </c>
      <c r="C1281">
        <v>31.2</v>
      </c>
    </row>
    <row r="1282" spans="1:3" ht="18" customHeight="1">
      <c r="A1282" t="s">
        <v>1445</v>
      </c>
      <c r="B1282" t="s">
        <v>74</v>
      </c>
      <c r="C1282">
        <v>18.2</v>
      </c>
    </row>
    <row r="1283" spans="1:3" ht="18" customHeight="1">
      <c r="A1283" t="s">
        <v>1446</v>
      </c>
      <c r="B1283" t="s">
        <v>852</v>
      </c>
      <c r="C1283">
        <v>10.3</v>
      </c>
    </row>
    <row r="1284" spans="1:3" ht="18" customHeight="1">
      <c r="A1284" t="s">
        <v>1447</v>
      </c>
      <c r="B1284" t="s">
        <v>74</v>
      </c>
      <c r="C1284">
        <v>11</v>
      </c>
    </row>
    <row r="1285" spans="1:3" ht="18" customHeight="1">
      <c r="A1285" t="s">
        <v>1448</v>
      </c>
      <c r="B1285" t="s">
        <v>640</v>
      </c>
      <c r="C1285">
        <v>8.6999999999999993</v>
      </c>
    </row>
    <row r="1286" spans="1:3" ht="18" customHeight="1">
      <c r="A1286" t="s">
        <v>1449</v>
      </c>
      <c r="B1286" t="s">
        <v>74</v>
      </c>
      <c r="C1286">
        <v>24.6</v>
      </c>
    </row>
    <row r="1287" spans="1:3" ht="18" customHeight="1">
      <c r="A1287" t="s">
        <v>1450</v>
      </c>
      <c r="B1287" t="s">
        <v>74</v>
      </c>
      <c r="C1287">
        <v>15</v>
      </c>
    </row>
    <row r="1288" spans="1:3" ht="18" customHeight="1">
      <c r="A1288" t="s">
        <v>1794</v>
      </c>
      <c r="B1288" t="s">
        <v>640</v>
      </c>
      <c r="C1288">
        <v>14.9</v>
      </c>
    </row>
    <row r="1289" spans="1:3" ht="18" customHeight="1">
      <c r="A1289" t="s">
        <v>1451</v>
      </c>
      <c r="B1289" t="s">
        <v>74</v>
      </c>
      <c r="C1289">
        <v>7.7</v>
      </c>
    </row>
    <row r="1290" spans="1:3" ht="18" customHeight="1">
      <c r="A1290" t="s">
        <v>1452</v>
      </c>
      <c r="B1290" t="s">
        <v>85</v>
      </c>
      <c r="C1290">
        <v>14.8</v>
      </c>
    </row>
    <row r="1291" spans="1:3" ht="18" customHeight="1">
      <c r="A1291" t="s">
        <v>1453</v>
      </c>
      <c r="B1291" t="s">
        <v>74</v>
      </c>
      <c r="C1291">
        <v>22</v>
      </c>
    </row>
    <row r="1292" spans="1:3" ht="18" customHeight="1">
      <c r="A1292" t="s">
        <v>1454</v>
      </c>
      <c r="B1292" t="s">
        <v>74</v>
      </c>
      <c r="C1292">
        <v>29.5</v>
      </c>
    </row>
    <row r="1293" spans="1:3" ht="18" customHeight="1">
      <c r="A1293" t="s">
        <v>1455</v>
      </c>
      <c r="B1293" t="s">
        <v>74</v>
      </c>
      <c r="C1293">
        <v>10.6</v>
      </c>
    </row>
    <row r="1294" spans="1:3" ht="18" customHeight="1">
      <c r="A1294" t="s">
        <v>1456</v>
      </c>
      <c r="B1294" t="s">
        <v>74</v>
      </c>
      <c r="C1294">
        <v>21.7</v>
      </c>
    </row>
    <row r="1295" spans="1:3" ht="18" customHeight="1">
      <c r="A1295" t="s">
        <v>1457</v>
      </c>
      <c r="B1295" t="s">
        <v>74</v>
      </c>
      <c r="C1295">
        <v>13</v>
      </c>
    </row>
    <row r="1296" spans="1:3" ht="18" customHeight="1">
      <c r="A1296" t="s">
        <v>1458</v>
      </c>
      <c r="B1296" t="s">
        <v>74</v>
      </c>
      <c r="C1296">
        <v>17.100000000000001</v>
      </c>
    </row>
    <row r="1297" spans="1:3" ht="18" customHeight="1">
      <c r="A1297" t="s">
        <v>1795</v>
      </c>
      <c r="B1297" t="s">
        <v>74</v>
      </c>
      <c r="C1297">
        <v>23.1</v>
      </c>
    </row>
    <row r="1298" spans="1:3" ht="18" customHeight="1">
      <c r="A1298" t="s">
        <v>1459</v>
      </c>
      <c r="B1298" t="s">
        <v>74</v>
      </c>
      <c r="C1298">
        <v>9.8000000000000007</v>
      </c>
    </row>
    <row r="1299" spans="1:3" ht="18" customHeight="1">
      <c r="A1299" t="s">
        <v>1460</v>
      </c>
      <c r="B1299" t="s">
        <v>74</v>
      </c>
      <c r="C1299">
        <v>13.8</v>
      </c>
    </row>
    <row r="1300" spans="1:3" ht="18" customHeight="1">
      <c r="A1300" t="s">
        <v>1461</v>
      </c>
      <c r="B1300" t="s">
        <v>74</v>
      </c>
      <c r="C1300">
        <v>17.3</v>
      </c>
    </row>
    <row r="1301" spans="1:3" ht="18" customHeight="1">
      <c r="A1301" t="s">
        <v>1462</v>
      </c>
      <c r="B1301" t="s">
        <v>74</v>
      </c>
      <c r="C1301">
        <v>28.9</v>
      </c>
    </row>
    <row r="1302" spans="1:3" ht="18" customHeight="1">
      <c r="A1302" t="s">
        <v>1463</v>
      </c>
      <c r="B1302" t="s">
        <v>74</v>
      </c>
      <c r="C1302">
        <v>11.5</v>
      </c>
    </row>
    <row r="1303" spans="1:3" ht="18" customHeight="1">
      <c r="A1303" t="s">
        <v>1464</v>
      </c>
      <c r="B1303" t="s">
        <v>74</v>
      </c>
      <c r="C1303">
        <v>12.3</v>
      </c>
    </row>
    <row r="1304" spans="1:3" ht="18" customHeight="1">
      <c r="A1304" t="s">
        <v>1465</v>
      </c>
      <c r="B1304" t="s">
        <v>74</v>
      </c>
      <c r="C1304">
        <v>12</v>
      </c>
    </row>
    <row r="1305" spans="1:3" ht="18" customHeight="1">
      <c r="A1305" t="s">
        <v>1466</v>
      </c>
      <c r="B1305" t="s">
        <v>74</v>
      </c>
      <c r="C1305">
        <v>17.8</v>
      </c>
    </row>
    <row r="1306" spans="1:3" ht="18" customHeight="1">
      <c r="A1306" t="s">
        <v>1467</v>
      </c>
      <c r="B1306" t="s">
        <v>74</v>
      </c>
      <c r="C1306">
        <v>15.4</v>
      </c>
    </row>
    <row r="1307" spans="1:3" ht="18" customHeight="1">
      <c r="A1307" t="s">
        <v>1468</v>
      </c>
      <c r="B1307" t="s">
        <v>74</v>
      </c>
      <c r="C1307">
        <v>30</v>
      </c>
    </row>
    <row r="1308" spans="1:3" ht="18" customHeight="1">
      <c r="A1308" t="s">
        <v>1469</v>
      </c>
      <c r="B1308" t="s">
        <v>74</v>
      </c>
      <c r="C1308">
        <v>22.5</v>
      </c>
    </row>
    <row r="1309" spans="1:3" ht="18" customHeight="1">
      <c r="A1309" t="s">
        <v>1470</v>
      </c>
      <c r="B1309" t="s">
        <v>74</v>
      </c>
      <c r="C1309">
        <v>21.7</v>
      </c>
    </row>
    <row r="1310" spans="1:3" ht="18" customHeight="1">
      <c r="A1310" t="s">
        <v>1471</v>
      </c>
      <c r="B1310" t="s">
        <v>74</v>
      </c>
      <c r="C1310">
        <v>19.100000000000001</v>
      </c>
    </row>
    <row r="1311" spans="1:3" ht="18" customHeight="1">
      <c r="A1311" t="s">
        <v>1472</v>
      </c>
      <c r="B1311" t="s">
        <v>74</v>
      </c>
      <c r="C1311">
        <v>16.600000000000001</v>
      </c>
    </row>
    <row r="1312" spans="1:3" ht="18" customHeight="1">
      <c r="A1312" t="s">
        <v>1473</v>
      </c>
      <c r="B1312" t="s">
        <v>547</v>
      </c>
      <c r="C1312">
        <v>2</v>
      </c>
    </row>
    <row r="1313" spans="1:3" ht="18" customHeight="1">
      <c r="A1313" t="s">
        <v>1796</v>
      </c>
      <c r="B1313" t="s">
        <v>74</v>
      </c>
      <c r="C1313">
        <v>46.2</v>
      </c>
    </row>
    <row r="1314" spans="1:3" ht="18" customHeight="1">
      <c r="A1314" t="s">
        <v>1474</v>
      </c>
      <c r="B1314" t="s">
        <v>74</v>
      </c>
      <c r="C1314">
        <v>17.7</v>
      </c>
    </row>
    <row r="1315" spans="1:3" ht="18" customHeight="1">
      <c r="A1315" t="s">
        <v>1475</v>
      </c>
      <c r="B1315" t="s">
        <v>74</v>
      </c>
      <c r="C1315">
        <v>9.1999999999999993</v>
      </c>
    </row>
    <row r="1316" spans="1:3" ht="18" customHeight="1">
      <c r="A1316" t="s">
        <v>1476</v>
      </c>
      <c r="B1316" t="s">
        <v>74</v>
      </c>
      <c r="C1316">
        <v>23.8</v>
      </c>
    </row>
    <row r="1317" spans="1:3" ht="18" customHeight="1">
      <c r="A1317" t="s">
        <v>1477</v>
      </c>
      <c r="B1317" t="s">
        <v>74</v>
      </c>
      <c r="C1317">
        <v>12.4</v>
      </c>
    </row>
    <row r="1318" spans="1:3" ht="18" customHeight="1">
      <c r="A1318" t="s">
        <v>1478</v>
      </c>
      <c r="B1318" t="s">
        <v>1479</v>
      </c>
      <c r="C1318">
        <v>18.100000000000001</v>
      </c>
    </row>
    <row r="1319" spans="1:3" ht="18" customHeight="1">
      <c r="A1319" t="s">
        <v>1480</v>
      </c>
      <c r="B1319" t="s">
        <v>74</v>
      </c>
      <c r="C1319">
        <v>19.600000000000001</v>
      </c>
    </row>
    <row r="1320" spans="1:3" ht="18" customHeight="1">
      <c r="A1320" t="s">
        <v>1481</v>
      </c>
      <c r="B1320" t="s">
        <v>74</v>
      </c>
      <c r="C1320">
        <v>14.6</v>
      </c>
    </row>
    <row r="1321" spans="1:3" ht="18" customHeight="1">
      <c r="A1321" t="s">
        <v>1482</v>
      </c>
      <c r="B1321" t="s">
        <v>74</v>
      </c>
      <c r="C1321">
        <v>15.6</v>
      </c>
    </row>
    <row r="1322" spans="1:3" ht="18" customHeight="1">
      <c r="A1322" t="s">
        <v>1483</v>
      </c>
      <c r="B1322" t="s">
        <v>74</v>
      </c>
      <c r="C1322">
        <v>19.2</v>
      </c>
    </row>
    <row r="1323" spans="1:3" ht="18" customHeight="1">
      <c r="A1323" t="s">
        <v>1484</v>
      </c>
      <c r="B1323" t="s">
        <v>74</v>
      </c>
      <c r="C1323">
        <v>27.3</v>
      </c>
    </row>
    <row r="1324" spans="1:3" ht="18" customHeight="1">
      <c r="A1324" t="s">
        <v>1485</v>
      </c>
      <c r="B1324" t="s">
        <v>74</v>
      </c>
      <c r="C1324">
        <v>8.6</v>
      </c>
    </row>
    <row r="1325" spans="1:3" ht="18" customHeight="1">
      <c r="A1325" t="s">
        <v>1486</v>
      </c>
      <c r="B1325" t="s">
        <v>74</v>
      </c>
      <c r="C1325">
        <v>2</v>
      </c>
    </row>
    <row r="1326" spans="1:3" ht="18" customHeight="1">
      <c r="A1326" t="s">
        <v>1487</v>
      </c>
      <c r="B1326" t="s">
        <v>74</v>
      </c>
      <c r="C1326">
        <v>31</v>
      </c>
    </row>
    <row r="1327" spans="1:3" ht="18" customHeight="1">
      <c r="A1327" t="s">
        <v>1489</v>
      </c>
      <c r="B1327" t="s">
        <v>74</v>
      </c>
      <c r="C1327">
        <v>17.7</v>
      </c>
    </row>
    <row r="1328" spans="1:3" ht="18" customHeight="1">
      <c r="A1328" t="s">
        <v>1491</v>
      </c>
      <c r="B1328" t="s">
        <v>85</v>
      </c>
      <c r="C1328">
        <v>15.5</v>
      </c>
    </row>
    <row r="1329" spans="1:3" ht="18" customHeight="1">
      <c r="A1329" t="s">
        <v>1492</v>
      </c>
      <c r="B1329" t="s">
        <v>74</v>
      </c>
      <c r="C1329">
        <v>35.700000000000003</v>
      </c>
    </row>
    <row r="1330" spans="1:3" ht="18" customHeight="1">
      <c r="A1330" t="s">
        <v>1493</v>
      </c>
      <c r="B1330" t="s">
        <v>74</v>
      </c>
      <c r="C1330">
        <v>29.2</v>
      </c>
    </row>
    <row r="1331" spans="1:3" ht="18" customHeight="1">
      <c r="A1331" t="s">
        <v>1797</v>
      </c>
      <c r="B1331" t="s">
        <v>74</v>
      </c>
      <c r="C1331">
        <v>16.7</v>
      </c>
    </row>
    <row r="1332" spans="1:3" ht="18" customHeight="1">
      <c r="A1332" t="s">
        <v>1798</v>
      </c>
      <c r="B1332" t="s">
        <v>74</v>
      </c>
      <c r="C1332">
        <v>15.6</v>
      </c>
    </row>
    <row r="1333" spans="1:3" ht="18" customHeight="1">
      <c r="A1333" t="s">
        <v>1494</v>
      </c>
      <c r="B1333" t="s">
        <v>74</v>
      </c>
      <c r="C1333">
        <v>14.3</v>
      </c>
    </row>
    <row r="1334" spans="1:3" ht="18" customHeight="1">
      <c r="A1334" t="s">
        <v>1495</v>
      </c>
      <c r="B1334" t="s">
        <v>74</v>
      </c>
      <c r="C1334">
        <v>23</v>
      </c>
    </row>
    <row r="1335" spans="1:3" ht="18" customHeight="1">
      <c r="A1335" t="s">
        <v>1799</v>
      </c>
      <c r="B1335" t="s">
        <v>74</v>
      </c>
      <c r="C1335">
        <v>35.5</v>
      </c>
    </row>
    <row r="1336" spans="1:3" ht="18" customHeight="1">
      <c r="A1336" t="s">
        <v>1496</v>
      </c>
      <c r="B1336" t="s">
        <v>74</v>
      </c>
      <c r="C1336">
        <v>18.7</v>
      </c>
    </row>
    <row r="1337" spans="1:3" ht="18" customHeight="1">
      <c r="A1337" t="s">
        <v>1497</v>
      </c>
      <c r="B1337" t="s">
        <v>74</v>
      </c>
      <c r="C1337">
        <v>16.3</v>
      </c>
    </row>
    <row r="1338" spans="1:3" ht="18" customHeight="1">
      <c r="A1338" t="s">
        <v>1498</v>
      </c>
      <c r="B1338" t="s">
        <v>74</v>
      </c>
      <c r="C1338">
        <v>24.6</v>
      </c>
    </row>
    <row r="1339" spans="1:3" ht="18" customHeight="1">
      <c r="A1339" t="s">
        <v>1499</v>
      </c>
      <c r="B1339" t="s">
        <v>74</v>
      </c>
      <c r="C1339">
        <v>35.799999999999997</v>
      </c>
    </row>
    <row r="1340" spans="1:3" ht="18" customHeight="1">
      <c r="A1340" t="s">
        <v>1500</v>
      </c>
      <c r="B1340" t="s">
        <v>1501</v>
      </c>
      <c r="C1340">
        <v>5.3</v>
      </c>
    </row>
    <row r="1341" spans="1:3" ht="18" customHeight="1">
      <c r="A1341" t="s">
        <v>1502</v>
      </c>
      <c r="B1341" t="s">
        <v>74</v>
      </c>
      <c r="C1341">
        <v>24.9</v>
      </c>
    </row>
    <row r="1342" spans="1:3" ht="18" customHeight="1">
      <c r="A1342" t="s">
        <v>1503</v>
      </c>
      <c r="B1342" t="s">
        <v>74</v>
      </c>
      <c r="C1342">
        <v>12.3</v>
      </c>
    </row>
    <row r="1343" spans="1:3" ht="18" customHeight="1">
      <c r="A1343" t="s">
        <v>1504</v>
      </c>
      <c r="B1343" t="s">
        <v>74</v>
      </c>
      <c r="C1343">
        <v>16</v>
      </c>
    </row>
    <row r="1344" spans="1:3" ht="18" customHeight="1">
      <c r="A1344" t="s">
        <v>1505</v>
      </c>
      <c r="B1344" t="s">
        <v>74</v>
      </c>
      <c r="C1344">
        <v>9.5</v>
      </c>
    </row>
    <row r="1345" spans="1:3" ht="18" customHeight="1">
      <c r="A1345" t="s">
        <v>1506</v>
      </c>
      <c r="B1345" t="s">
        <v>119</v>
      </c>
      <c r="C1345">
        <v>6</v>
      </c>
    </row>
    <row r="1346" spans="1:3" ht="18" customHeight="1">
      <c r="A1346" t="s">
        <v>1507</v>
      </c>
      <c r="B1346" t="s">
        <v>74</v>
      </c>
      <c r="C1346">
        <v>14.7</v>
      </c>
    </row>
    <row r="1347" spans="1:3" ht="18" customHeight="1">
      <c r="A1347" t="s">
        <v>1858</v>
      </c>
      <c r="B1347" t="s">
        <v>74</v>
      </c>
      <c r="C1347">
        <v>21.9</v>
      </c>
    </row>
    <row r="1348" spans="1:3" ht="18" customHeight="1">
      <c r="A1348" t="s">
        <v>1509</v>
      </c>
      <c r="B1348" t="s">
        <v>74</v>
      </c>
      <c r="C1348">
        <v>21.1</v>
      </c>
    </row>
    <row r="1349" spans="1:3" ht="18" customHeight="1">
      <c r="A1349" t="s">
        <v>1510</v>
      </c>
      <c r="B1349" t="s">
        <v>74</v>
      </c>
      <c r="C1349">
        <v>7.2</v>
      </c>
    </row>
    <row r="1350" spans="1:3" ht="18" customHeight="1">
      <c r="A1350" t="s">
        <v>1511</v>
      </c>
      <c r="B1350" t="s">
        <v>154</v>
      </c>
      <c r="C1350">
        <v>14.8</v>
      </c>
    </row>
    <row r="1351" spans="1:3" ht="18" customHeight="1">
      <c r="A1351" t="s">
        <v>1512</v>
      </c>
      <c r="B1351" t="s">
        <v>74</v>
      </c>
      <c r="C1351">
        <v>8.8000000000000007</v>
      </c>
    </row>
    <row r="1352" spans="1:3" ht="18" customHeight="1">
      <c r="A1352" t="s">
        <v>1513</v>
      </c>
      <c r="B1352" t="s">
        <v>74</v>
      </c>
      <c r="C1352">
        <v>23.7</v>
      </c>
    </row>
    <row r="1353" spans="1:3" ht="18" customHeight="1">
      <c r="A1353" t="s">
        <v>1514</v>
      </c>
      <c r="B1353" t="s">
        <v>74</v>
      </c>
      <c r="C1353">
        <v>23.1</v>
      </c>
    </row>
    <row r="1354" spans="1:3" ht="18" customHeight="1">
      <c r="A1354" t="s">
        <v>1515</v>
      </c>
      <c r="B1354" t="s">
        <v>74</v>
      </c>
      <c r="C1354">
        <v>20.5</v>
      </c>
    </row>
    <row r="1355" spans="1:3" ht="18" customHeight="1">
      <c r="A1355" t="s">
        <v>1516</v>
      </c>
      <c r="B1355" t="s">
        <v>74</v>
      </c>
      <c r="C1355">
        <v>18.899999999999999</v>
      </c>
    </row>
    <row r="1356" spans="1:3" ht="18" customHeight="1">
      <c r="A1356" t="s">
        <v>1517</v>
      </c>
      <c r="B1356" t="s">
        <v>74</v>
      </c>
      <c r="C1356">
        <v>21.4</v>
      </c>
    </row>
    <row r="1357" spans="1:3" ht="18" customHeight="1">
      <c r="A1357" t="s">
        <v>1518</v>
      </c>
      <c r="B1357" t="s">
        <v>74</v>
      </c>
      <c r="C1357">
        <v>10.6</v>
      </c>
    </row>
    <row r="1358" spans="1:3" ht="18" customHeight="1">
      <c r="A1358" t="s">
        <v>1519</v>
      </c>
      <c r="B1358" t="s">
        <v>74</v>
      </c>
      <c r="C1358">
        <v>33.200000000000003</v>
      </c>
    </row>
    <row r="1359" spans="1:3" ht="18" customHeight="1">
      <c r="A1359" t="s">
        <v>1520</v>
      </c>
      <c r="B1359" t="s">
        <v>74</v>
      </c>
      <c r="C1359">
        <v>20.399999999999999</v>
      </c>
    </row>
    <row r="1360" spans="1:3" ht="18" customHeight="1">
      <c r="A1360" t="s">
        <v>1521</v>
      </c>
      <c r="B1360" t="s">
        <v>74</v>
      </c>
      <c r="C1360">
        <v>19.399999999999999</v>
      </c>
    </row>
    <row r="1361" spans="1:3" ht="18" customHeight="1">
      <c r="A1361" t="s">
        <v>1522</v>
      </c>
      <c r="B1361" t="s">
        <v>74</v>
      </c>
      <c r="C1361">
        <v>16.600000000000001</v>
      </c>
    </row>
    <row r="1362" spans="1:3" ht="18" customHeight="1">
      <c r="A1362" t="s">
        <v>1523</v>
      </c>
      <c r="B1362" t="s">
        <v>74</v>
      </c>
      <c r="C1362">
        <v>24.2</v>
      </c>
    </row>
    <row r="1363" spans="1:3" ht="18" customHeight="1">
      <c r="A1363" t="s">
        <v>1524</v>
      </c>
      <c r="B1363" t="s">
        <v>74</v>
      </c>
      <c r="C1363">
        <v>11.1</v>
      </c>
    </row>
    <row r="1364" spans="1:3" ht="18" customHeight="1">
      <c r="A1364" t="s">
        <v>1525</v>
      </c>
      <c r="B1364" t="s">
        <v>74</v>
      </c>
      <c r="C1364">
        <v>20.5</v>
      </c>
    </row>
    <row r="1365" spans="1:3" ht="18" customHeight="1">
      <c r="A1365" t="s">
        <v>1526</v>
      </c>
      <c r="B1365" t="s">
        <v>74</v>
      </c>
      <c r="C1365">
        <v>22.6</v>
      </c>
    </row>
    <row r="1366" spans="1:3" ht="18" customHeight="1">
      <c r="A1366" t="s">
        <v>1527</v>
      </c>
      <c r="B1366" t="s">
        <v>74</v>
      </c>
      <c r="C1366">
        <v>20.6</v>
      </c>
    </row>
    <row r="1367" spans="1:3" ht="18" customHeight="1">
      <c r="A1367" t="s">
        <v>1528</v>
      </c>
      <c r="B1367" t="s">
        <v>346</v>
      </c>
      <c r="C1367">
        <v>11.2</v>
      </c>
    </row>
    <row r="1368" spans="1:3" ht="18" customHeight="1">
      <c r="A1368" t="s">
        <v>1529</v>
      </c>
      <c r="B1368" t="s">
        <v>74</v>
      </c>
      <c r="C1368">
        <v>13.4</v>
      </c>
    </row>
    <row r="1369" spans="1:3" ht="18" customHeight="1">
      <c r="A1369" t="s">
        <v>1530</v>
      </c>
      <c r="B1369" t="s">
        <v>74</v>
      </c>
      <c r="C1369">
        <v>20.399999999999999</v>
      </c>
    </row>
    <row r="1370" spans="1:3" ht="18" customHeight="1">
      <c r="A1370" t="s">
        <v>1800</v>
      </c>
      <c r="B1370" t="s">
        <v>74</v>
      </c>
      <c r="C1370">
        <v>22.1</v>
      </c>
    </row>
    <row r="1371" spans="1:3" ht="18" customHeight="1">
      <c r="A1371" t="s">
        <v>1531</v>
      </c>
      <c r="B1371" t="s">
        <v>74</v>
      </c>
      <c r="C1371">
        <v>27.1</v>
      </c>
    </row>
    <row r="1372" spans="1:3" ht="18" customHeight="1">
      <c r="A1372" t="s">
        <v>1532</v>
      </c>
      <c r="B1372" t="s">
        <v>574</v>
      </c>
      <c r="C1372">
        <v>13.7</v>
      </c>
    </row>
    <row r="1373" spans="1:3" ht="18" customHeight="1">
      <c r="A1373" t="s">
        <v>1533</v>
      </c>
      <c r="B1373" t="s">
        <v>74</v>
      </c>
      <c r="C1373">
        <v>12.7</v>
      </c>
    </row>
    <row r="1374" spans="1:3" ht="18" customHeight="1">
      <c r="A1374" t="s">
        <v>1534</v>
      </c>
      <c r="B1374" t="s">
        <v>74</v>
      </c>
      <c r="C1374">
        <v>23</v>
      </c>
    </row>
    <row r="1375" spans="1:3" ht="18" customHeight="1">
      <c r="A1375" t="s">
        <v>1535</v>
      </c>
      <c r="B1375" t="s">
        <v>74</v>
      </c>
      <c r="C1375">
        <v>23</v>
      </c>
    </row>
    <row r="1376" spans="1:3" ht="18" customHeight="1">
      <c r="A1376" t="s">
        <v>1536</v>
      </c>
      <c r="B1376" t="s">
        <v>74</v>
      </c>
      <c r="C1376">
        <v>29.2</v>
      </c>
    </row>
    <row r="1377" spans="1:3" ht="18" customHeight="1">
      <c r="A1377" t="s">
        <v>1537</v>
      </c>
      <c r="B1377" t="s">
        <v>74</v>
      </c>
      <c r="C1377">
        <v>17.5</v>
      </c>
    </row>
    <row r="1378" spans="1:3" ht="18" customHeight="1">
      <c r="A1378" t="s">
        <v>1538</v>
      </c>
      <c r="B1378" t="s">
        <v>74</v>
      </c>
      <c r="C1378">
        <v>14.3</v>
      </c>
    </row>
    <row r="1379" spans="1:3" ht="18" customHeight="1">
      <c r="A1379" t="s">
        <v>1539</v>
      </c>
      <c r="B1379" t="s">
        <v>74</v>
      </c>
      <c r="C1379">
        <v>10.5</v>
      </c>
    </row>
    <row r="1380" spans="1:3" ht="18" customHeight="1">
      <c r="A1380" t="s">
        <v>1540</v>
      </c>
      <c r="B1380" t="s">
        <v>146</v>
      </c>
      <c r="C1380">
        <v>22.8</v>
      </c>
    </row>
    <row r="1381" spans="1:3" ht="18" customHeight="1">
      <c r="A1381" t="s">
        <v>1541</v>
      </c>
      <c r="B1381" t="s">
        <v>74</v>
      </c>
      <c r="C1381">
        <v>14.7</v>
      </c>
    </row>
    <row r="1382" spans="1:3" ht="18" customHeight="1">
      <c r="A1382" t="s">
        <v>1542</v>
      </c>
      <c r="B1382" t="s">
        <v>74</v>
      </c>
      <c r="C1382">
        <v>18.2</v>
      </c>
    </row>
    <row r="1383" spans="1:3" ht="18" customHeight="1">
      <c r="A1383" t="s">
        <v>1543</v>
      </c>
      <c r="B1383" t="s">
        <v>74</v>
      </c>
      <c r="C1383">
        <v>28</v>
      </c>
    </row>
    <row r="1384" spans="1:3" ht="18" customHeight="1">
      <c r="A1384" t="s">
        <v>1544</v>
      </c>
      <c r="B1384" t="s">
        <v>74</v>
      </c>
      <c r="C1384">
        <v>19.7</v>
      </c>
    </row>
    <row r="1385" spans="1:3" ht="18" customHeight="1">
      <c r="A1385" t="s">
        <v>1545</v>
      </c>
      <c r="B1385" t="s">
        <v>74</v>
      </c>
      <c r="C1385">
        <v>22.6</v>
      </c>
    </row>
    <row r="1386" spans="1:3" ht="18" customHeight="1">
      <c r="A1386" t="s">
        <v>1546</v>
      </c>
      <c r="B1386" t="s">
        <v>74</v>
      </c>
      <c r="C1386">
        <v>19.3</v>
      </c>
    </row>
    <row r="1387" spans="1:3" ht="18" customHeight="1">
      <c r="A1387" t="s">
        <v>1547</v>
      </c>
      <c r="B1387" t="s">
        <v>505</v>
      </c>
      <c r="C1387">
        <v>20.2</v>
      </c>
    </row>
    <row r="1388" spans="1:3" ht="18" customHeight="1">
      <c r="A1388" t="s">
        <v>1548</v>
      </c>
      <c r="B1388" t="s">
        <v>74</v>
      </c>
      <c r="C1388">
        <v>21.9</v>
      </c>
    </row>
    <row r="1389" spans="1:3" ht="18" customHeight="1">
      <c r="A1389" t="s">
        <v>1549</v>
      </c>
      <c r="B1389" t="s">
        <v>74</v>
      </c>
      <c r="C1389">
        <v>11.7</v>
      </c>
    </row>
    <row r="1390" spans="1:3" ht="18" customHeight="1">
      <c r="A1390" t="s">
        <v>1801</v>
      </c>
      <c r="B1390" t="s">
        <v>74</v>
      </c>
      <c r="C1390">
        <v>18</v>
      </c>
    </row>
    <row r="1391" spans="1:3" ht="18" customHeight="1">
      <c r="A1391" t="s">
        <v>1550</v>
      </c>
      <c r="B1391" t="s">
        <v>74</v>
      </c>
      <c r="C1391">
        <v>15.5</v>
      </c>
    </row>
    <row r="1392" spans="1:3" ht="18" customHeight="1">
      <c r="A1392" t="s">
        <v>1552</v>
      </c>
      <c r="B1392" t="s">
        <v>74</v>
      </c>
      <c r="C1392">
        <v>17</v>
      </c>
    </row>
    <row r="1393" spans="1:3" ht="18" customHeight="1">
      <c r="A1393" t="s">
        <v>1553</v>
      </c>
      <c r="B1393" t="s">
        <v>74</v>
      </c>
      <c r="C1393">
        <v>11.6</v>
      </c>
    </row>
    <row r="1394" spans="1:3" ht="18" customHeight="1">
      <c r="A1394" t="s">
        <v>1554</v>
      </c>
      <c r="B1394" t="s">
        <v>74</v>
      </c>
      <c r="C1394">
        <v>33.4</v>
      </c>
    </row>
    <row r="1395" spans="1:3" ht="18" customHeight="1">
      <c r="A1395" t="s">
        <v>1555</v>
      </c>
      <c r="B1395" t="s">
        <v>74</v>
      </c>
      <c r="C1395">
        <v>27.3</v>
      </c>
    </row>
    <row r="1396" spans="1:3" ht="18" customHeight="1">
      <c r="A1396" t="s">
        <v>1556</v>
      </c>
      <c r="B1396" t="s">
        <v>74</v>
      </c>
      <c r="C1396">
        <v>8.3000000000000007</v>
      </c>
    </row>
    <row r="1397" spans="1:3" ht="18" customHeight="1">
      <c r="A1397" t="s">
        <v>1802</v>
      </c>
      <c r="B1397" t="s">
        <v>74</v>
      </c>
      <c r="C1397">
        <v>18.899999999999999</v>
      </c>
    </row>
    <row r="1398" spans="1:3" ht="18" customHeight="1">
      <c r="A1398" t="s">
        <v>1557</v>
      </c>
      <c r="B1398" t="s">
        <v>74</v>
      </c>
      <c r="C1398">
        <v>17.8</v>
      </c>
    </row>
    <row r="1399" spans="1:3" ht="18" customHeight="1">
      <c r="A1399" t="s">
        <v>1558</v>
      </c>
      <c r="B1399" t="s">
        <v>74</v>
      </c>
      <c r="C1399">
        <v>36.5</v>
      </c>
    </row>
    <row r="1400" spans="1:3" ht="18" customHeight="1">
      <c r="A1400" t="s">
        <v>1559</v>
      </c>
      <c r="B1400" t="s">
        <v>74</v>
      </c>
      <c r="C1400">
        <v>11</v>
      </c>
    </row>
    <row r="1401" spans="1:3" ht="18" customHeight="1">
      <c r="A1401" t="s">
        <v>1859</v>
      </c>
      <c r="B1401" t="s">
        <v>74</v>
      </c>
      <c r="C1401">
        <v>28.6</v>
      </c>
    </row>
    <row r="1402" spans="1:3" ht="18" customHeight="1">
      <c r="A1402" t="s">
        <v>1560</v>
      </c>
      <c r="B1402" t="s">
        <v>74</v>
      </c>
      <c r="C1402">
        <v>14</v>
      </c>
    </row>
    <row r="1403" spans="1:3" ht="18" customHeight="1">
      <c r="A1403" t="s">
        <v>1561</v>
      </c>
      <c r="B1403" t="s">
        <v>74</v>
      </c>
      <c r="C1403">
        <v>22</v>
      </c>
    </row>
    <row r="1404" spans="1:3" ht="18" customHeight="1">
      <c r="A1404" t="s">
        <v>1562</v>
      </c>
      <c r="B1404" t="s">
        <v>74</v>
      </c>
      <c r="C1404">
        <v>19.399999999999999</v>
      </c>
    </row>
    <row r="1405" spans="1:3" ht="18" customHeight="1">
      <c r="A1405" t="s">
        <v>1563</v>
      </c>
      <c r="B1405" t="s">
        <v>74</v>
      </c>
      <c r="C1405">
        <v>24.8</v>
      </c>
    </row>
    <row r="1406" spans="1:3" ht="18" customHeight="1">
      <c r="A1406" t="s">
        <v>1564</v>
      </c>
      <c r="B1406" t="s">
        <v>74</v>
      </c>
      <c r="C1406">
        <v>31.2</v>
      </c>
    </row>
    <row r="1407" spans="1:3" ht="18" customHeight="1">
      <c r="A1407" t="s">
        <v>1565</v>
      </c>
      <c r="B1407" t="s">
        <v>74</v>
      </c>
      <c r="C1407">
        <v>31.6</v>
      </c>
    </row>
    <row r="1408" spans="1:3" ht="18" customHeight="1">
      <c r="A1408" t="s">
        <v>1566</v>
      </c>
      <c r="B1408" t="s">
        <v>1567</v>
      </c>
      <c r="C1408">
        <v>24.3</v>
      </c>
    </row>
    <row r="1409" spans="1:3" ht="18" customHeight="1">
      <c r="A1409" t="s">
        <v>1568</v>
      </c>
      <c r="B1409" t="s">
        <v>74</v>
      </c>
      <c r="C1409">
        <v>28.3</v>
      </c>
    </row>
    <row r="1410" spans="1:3" ht="18" customHeight="1">
      <c r="A1410" t="s">
        <v>1569</v>
      </c>
      <c r="B1410" t="s">
        <v>74</v>
      </c>
      <c r="C1410">
        <v>16.3</v>
      </c>
    </row>
    <row r="1411" spans="1:3" ht="18" customHeight="1">
      <c r="A1411" t="s">
        <v>1817</v>
      </c>
      <c r="B1411" t="s">
        <v>74</v>
      </c>
      <c r="C1411">
        <v>31.2</v>
      </c>
    </row>
    <row r="1412" spans="1:3" ht="18" customHeight="1">
      <c r="A1412" t="s">
        <v>1570</v>
      </c>
      <c r="B1412" t="s">
        <v>74</v>
      </c>
      <c r="C1412">
        <v>28.8</v>
      </c>
    </row>
    <row r="1413" spans="1:3" ht="18" customHeight="1">
      <c r="A1413" t="s">
        <v>1571</v>
      </c>
      <c r="B1413" t="s">
        <v>74</v>
      </c>
      <c r="C1413">
        <v>24.8</v>
      </c>
    </row>
    <row r="1414" spans="1:3" ht="18" customHeight="1">
      <c r="A1414" t="s">
        <v>1572</v>
      </c>
      <c r="B1414" t="s">
        <v>74</v>
      </c>
      <c r="C1414">
        <v>12.7</v>
      </c>
    </row>
    <row r="1415" spans="1:3" ht="18" customHeight="1">
      <c r="A1415" t="s">
        <v>1573</v>
      </c>
      <c r="B1415" t="s">
        <v>74</v>
      </c>
      <c r="C1415">
        <v>32.200000000000003</v>
      </c>
    </row>
    <row r="1416" spans="1:3" ht="18" customHeight="1">
      <c r="A1416" t="s">
        <v>1574</v>
      </c>
      <c r="B1416" t="s">
        <v>1575</v>
      </c>
      <c r="C1416">
        <v>12.5</v>
      </c>
    </row>
    <row r="1417" spans="1:3" ht="18" customHeight="1">
      <c r="A1417" t="s">
        <v>1576</v>
      </c>
      <c r="B1417" t="s">
        <v>74</v>
      </c>
      <c r="C1417">
        <v>11.7</v>
      </c>
    </row>
    <row r="1418" spans="1:3" ht="18" customHeight="1">
      <c r="A1418" t="s">
        <v>1577</v>
      </c>
      <c r="B1418" t="s">
        <v>74</v>
      </c>
      <c r="C1418">
        <v>21.4</v>
      </c>
    </row>
    <row r="1419" spans="1:3" ht="18" customHeight="1">
      <c r="A1419" t="s">
        <v>1578</v>
      </c>
      <c r="B1419" t="s">
        <v>74</v>
      </c>
      <c r="C1419">
        <v>29</v>
      </c>
    </row>
    <row r="1420" spans="1:3" ht="18" customHeight="1">
      <c r="A1420" t="s">
        <v>1579</v>
      </c>
      <c r="B1420" t="s">
        <v>74</v>
      </c>
      <c r="C1420">
        <v>22.4</v>
      </c>
    </row>
    <row r="1421" spans="1:3" ht="18" customHeight="1">
      <c r="A1421" t="s">
        <v>1580</v>
      </c>
      <c r="B1421" t="s">
        <v>74</v>
      </c>
      <c r="C1421">
        <v>26.7</v>
      </c>
    </row>
    <row r="1422" spans="1:3" ht="18" customHeight="1">
      <c r="A1422" t="s">
        <v>1581</v>
      </c>
      <c r="B1422" t="s">
        <v>74</v>
      </c>
      <c r="C1422">
        <v>20.8</v>
      </c>
    </row>
    <row r="1423" spans="1:3" ht="18" customHeight="1">
      <c r="A1423" t="s">
        <v>1582</v>
      </c>
      <c r="B1423" t="s">
        <v>74</v>
      </c>
      <c r="C1423">
        <v>41.4</v>
      </c>
    </row>
    <row r="1424" spans="1:3" ht="18" customHeight="1">
      <c r="A1424" t="s">
        <v>1583</v>
      </c>
      <c r="B1424" t="s">
        <v>74</v>
      </c>
      <c r="C1424">
        <v>34.9</v>
      </c>
    </row>
    <row r="1425" spans="1:3" ht="18" customHeight="1">
      <c r="A1425" t="s">
        <v>1584</v>
      </c>
      <c r="B1425" t="s">
        <v>74</v>
      </c>
      <c r="C1425">
        <v>16.100000000000001</v>
      </c>
    </row>
    <row r="1426" spans="1:3" ht="18" customHeight="1">
      <c r="A1426" t="s">
        <v>1585</v>
      </c>
      <c r="B1426" t="s">
        <v>1586</v>
      </c>
      <c r="C1426">
        <v>10.3</v>
      </c>
    </row>
    <row r="1427" spans="1:3" ht="18" customHeight="1">
      <c r="A1427" t="s">
        <v>1803</v>
      </c>
      <c r="B1427" t="s">
        <v>74</v>
      </c>
      <c r="C1427">
        <v>20.100000000000001</v>
      </c>
    </row>
    <row r="1428" spans="1:3" ht="18" customHeight="1">
      <c r="A1428" t="s">
        <v>1587</v>
      </c>
      <c r="B1428" t="s">
        <v>74</v>
      </c>
      <c r="C1428">
        <v>17</v>
      </c>
    </row>
    <row r="1429" spans="1:3" ht="18" customHeight="1">
      <c r="A1429" t="s">
        <v>1588</v>
      </c>
      <c r="B1429" t="s">
        <v>74</v>
      </c>
      <c r="C1429">
        <v>17.8</v>
      </c>
    </row>
    <row r="1430" spans="1:3" ht="18" customHeight="1">
      <c r="A1430" t="s">
        <v>1589</v>
      </c>
      <c r="B1430" t="s">
        <v>74</v>
      </c>
      <c r="C1430">
        <v>30.4</v>
      </c>
    </row>
    <row r="1431" spans="1:3" ht="18" customHeight="1">
      <c r="A1431" t="s">
        <v>1590</v>
      </c>
      <c r="B1431" t="s">
        <v>74</v>
      </c>
      <c r="C1431">
        <v>11.7</v>
      </c>
    </row>
    <row r="1432" spans="1:3" ht="18" customHeight="1">
      <c r="A1432" t="s">
        <v>1591</v>
      </c>
      <c r="B1432" t="s">
        <v>74</v>
      </c>
      <c r="C1432">
        <v>30.5</v>
      </c>
    </row>
    <row r="1433" spans="1:3" ht="18" customHeight="1">
      <c r="A1433" t="s">
        <v>1592</v>
      </c>
      <c r="B1433" t="s">
        <v>74</v>
      </c>
      <c r="C1433">
        <v>20.399999999999999</v>
      </c>
    </row>
    <row r="1434" spans="1:3" ht="18" customHeight="1">
      <c r="A1434" t="s">
        <v>1593</v>
      </c>
      <c r="B1434" t="s">
        <v>74</v>
      </c>
      <c r="C1434">
        <v>11</v>
      </c>
    </row>
    <row r="1435" spans="1:3" ht="18" customHeight="1">
      <c r="A1435" t="s">
        <v>1594</v>
      </c>
      <c r="B1435" t="s">
        <v>74</v>
      </c>
      <c r="C1435">
        <v>12.7</v>
      </c>
    </row>
    <row r="1436" spans="1:3" ht="18" customHeight="1">
      <c r="A1436" t="s">
        <v>1595</v>
      </c>
      <c r="B1436" t="s">
        <v>74</v>
      </c>
      <c r="C1436">
        <v>18.8</v>
      </c>
    </row>
    <row r="1437" spans="1:3" ht="18" customHeight="1">
      <c r="A1437" t="s">
        <v>1596</v>
      </c>
      <c r="B1437" t="s">
        <v>74</v>
      </c>
      <c r="C1437">
        <v>16.3</v>
      </c>
    </row>
    <row r="1438" spans="1:3" ht="18" customHeight="1">
      <c r="A1438" t="s">
        <v>1597</v>
      </c>
      <c r="B1438" t="s">
        <v>74</v>
      </c>
      <c r="C1438">
        <v>14</v>
      </c>
    </row>
    <row r="1439" spans="1:3" ht="18" customHeight="1">
      <c r="A1439" t="s">
        <v>1599</v>
      </c>
      <c r="B1439" t="s">
        <v>74</v>
      </c>
      <c r="C1439">
        <v>16.600000000000001</v>
      </c>
    </row>
    <row r="1440" spans="1:3" ht="18" customHeight="1">
      <c r="A1440" t="s">
        <v>1600</v>
      </c>
      <c r="B1440" t="s">
        <v>74</v>
      </c>
      <c r="C1440">
        <v>23.7</v>
      </c>
    </row>
    <row r="1441" spans="1:3" ht="18" customHeight="1">
      <c r="A1441" t="s">
        <v>1601</v>
      </c>
      <c r="B1441" t="s">
        <v>74</v>
      </c>
      <c r="C1441">
        <v>25.4</v>
      </c>
    </row>
    <row r="1442" spans="1:3" ht="18" customHeight="1">
      <c r="A1442" t="s">
        <v>1602</v>
      </c>
      <c r="B1442" t="s">
        <v>74</v>
      </c>
      <c r="C1442">
        <v>30</v>
      </c>
    </row>
    <row r="1443" spans="1:3" ht="18" customHeight="1">
      <c r="A1443" t="s">
        <v>1603</v>
      </c>
      <c r="B1443" t="s">
        <v>74</v>
      </c>
      <c r="C1443">
        <v>22.7</v>
      </c>
    </row>
    <row r="1444" spans="1:3" ht="18" customHeight="1">
      <c r="A1444" t="s">
        <v>1604</v>
      </c>
      <c r="B1444" t="s">
        <v>74</v>
      </c>
      <c r="C1444">
        <v>24</v>
      </c>
    </row>
    <row r="1445" spans="1:3" ht="18" customHeight="1">
      <c r="A1445" t="s">
        <v>1605</v>
      </c>
      <c r="B1445" t="s">
        <v>74</v>
      </c>
      <c r="C1445">
        <v>28.1</v>
      </c>
    </row>
    <row r="1446" spans="1:3" ht="18" customHeight="1">
      <c r="A1446" t="s">
        <v>1606</v>
      </c>
      <c r="B1446" t="s">
        <v>74</v>
      </c>
      <c r="C1446">
        <v>19.600000000000001</v>
      </c>
    </row>
    <row r="1447" spans="1:3" ht="18" customHeight="1">
      <c r="A1447" t="s">
        <v>1607</v>
      </c>
      <c r="B1447" t="s">
        <v>74</v>
      </c>
      <c r="C1447">
        <v>25.2</v>
      </c>
    </row>
    <row r="1448" spans="1:3" ht="18" customHeight="1">
      <c r="A1448" t="s">
        <v>1608</v>
      </c>
      <c r="B1448" t="s">
        <v>74</v>
      </c>
      <c r="C1448">
        <v>17.3</v>
      </c>
    </row>
    <row r="1449" spans="1:3" ht="18" customHeight="1">
      <c r="A1449" t="s">
        <v>1609</v>
      </c>
      <c r="B1449" t="s">
        <v>74</v>
      </c>
      <c r="C1449">
        <v>26</v>
      </c>
    </row>
    <row r="1450" spans="1:3" ht="18" customHeight="1">
      <c r="A1450" t="s">
        <v>1610</v>
      </c>
      <c r="B1450" t="s">
        <v>74</v>
      </c>
      <c r="C1450">
        <v>24.5</v>
      </c>
    </row>
    <row r="1451" spans="1:3" ht="18" customHeight="1">
      <c r="A1451" t="s">
        <v>1611</v>
      </c>
      <c r="B1451" t="s">
        <v>74</v>
      </c>
      <c r="C1451">
        <v>15.9</v>
      </c>
    </row>
    <row r="1452" spans="1:3" ht="18" customHeight="1">
      <c r="A1452" t="s">
        <v>1612</v>
      </c>
      <c r="B1452" t="s">
        <v>74</v>
      </c>
      <c r="C1452">
        <v>24</v>
      </c>
    </row>
    <row r="1453" spans="1:3" ht="18" customHeight="1">
      <c r="A1453" t="s">
        <v>1613</v>
      </c>
      <c r="B1453" t="s">
        <v>74</v>
      </c>
      <c r="C1453">
        <v>11.5</v>
      </c>
    </row>
    <row r="1454" spans="1:3" ht="18" customHeight="1">
      <c r="A1454" t="s">
        <v>1614</v>
      </c>
      <c r="B1454" t="s">
        <v>74</v>
      </c>
      <c r="C1454">
        <v>24</v>
      </c>
    </row>
    <row r="1455" spans="1:3" ht="18" customHeight="1">
      <c r="A1455" t="s">
        <v>1615</v>
      </c>
      <c r="B1455" t="s">
        <v>74</v>
      </c>
      <c r="C1455">
        <v>26.2</v>
      </c>
    </row>
    <row r="1456" spans="1:3" ht="18" customHeight="1">
      <c r="A1456" t="s">
        <v>1804</v>
      </c>
      <c r="B1456" t="s">
        <v>74</v>
      </c>
      <c r="C1456">
        <v>29.2</v>
      </c>
    </row>
    <row r="1457" spans="1:3" ht="18" customHeight="1">
      <c r="A1457" t="s">
        <v>1616</v>
      </c>
      <c r="B1457" t="s">
        <v>74</v>
      </c>
      <c r="C1457">
        <v>11.2</v>
      </c>
    </row>
    <row r="1458" spans="1:3" ht="18" customHeight="1">
      <c r="A1458" t="s">
        <v>1617</v>
      </c>
      <c r="B1458" t="s">
        <v>74</v>
      </c>
      <c r="C1458">
        <v>20.9</v>
      </c>
    </row>
    <row r="1459" spans="1:3" ht="18" customHeight="1">
      <c r="A1459" t="s">
        <v>1618</v>
      </c>
      <c r="B1459" t="s">
        <v>467</v>
      </c>
      <c r="C1459">
        <v>54</v>
      </c>
    </row>
    <row r="1460" spans="1:3" ht="18" customHeight="1">
      <c r="A1460" t="s">
        <v>1619</v>
      </c>
      <c r="B1460" t="s">
        <v>74</v>
      </c>
      <c r="C1460">
        <v>20.100000000000001</v>
      </c>
    </row>
    <row r="1461" spans="1:3" ht="18" customHeight="1">
      <c r="A1461" t="s">
        <v>1620</v>
      </c>
      <c r="B1461" t="s">
        <v>74</v>
      </c>
      <c r="C1461">
        <v>23.6</v>
      </c>
    </row>
    <row r="1462" spans="1:3" ht="18" customHeight="1">
      <c r="A1462" t="s">
        <v>1621</v>
      </c>
      <c r="B1462" t="s">
        <v>74</v>
      </c>
      <c r="C1462">
        <v>17.8</v>
      </c>
    </row>
    <row r="1463" spans="1:3" ht="18" customHeight="1">
      <c r="A1463" t="s">
        <v>1622</v>
      </c>
      <c r="B1463" t="s">
        <v>74</v>
      </c>
      <c r="C1463">
        <v>23.6</v>
      </c>
    </row>
    <row r="1464" spans="1:3" ht="18" customHeight="1">
      <c r="A1464" t="s">
        <v>1623</v>
      </c>
      <c r="B1464" t="s">
        <v>74</v>
      </c>
      <c r="C1464">
        <v>32.5</v>
      </c>
    </row>
    <row r="1465" spans="1:3" ht="18" customHeight="1">
      <c r="A1465" t="s">
        <v>1624</v>
      </c>
      <c r="B1465" t="s">
        <v>74</v>
      </c>
      <c r="C1465">
        <v>23.6</v>
      </c>
    </row>
    <row r="1466" spans="1:3" ht="18" customHeight="1">
      <c r="A1466" t="s">
        <v>1625</v>
      </c>
      <c r="B1466" t="s">
        <v>74</v>
      </c>
      <c r="C1466">
        <v>18.3</v>
      </c>
    </row>
    <row r="1467" spans="1:3" ht="18" customHeight="1">
      <c r="A1467" t="s">
        <v>1626</v>
      </c>
      <c r="B1467" t="s">
        <v>74</v>
      </c>
      <c r="C1467">
        <v>31.9</v>
      </c>
    </row>
    <row r="1468" spans="1:3" ht="18" customHeight="1">
      <c r="A1468" t="s">
        <v>1627</v>
      </c>
      <c r="B1468" t="s">
        <v>74</v>
      </c>
      <c r="C1468">
        <v>16.7</v>
      </c>
    </row>
    <row r="1469" spans="1:3" ht="18" customHeight="1">
      <c r="A1469" t="s">
        <v>1628</v>
      </c>
      <c r="B1469" t="s">
        <v>74</v>
      </c>
      <c r="C1469">
        <v>14.8</v>
      </c>
    </row>
    <row r="1470" spans="1:3" ht="18" customHeight="1">
      <c r="A1470" t="s">
        <v>1629</v>
      </c>
      <c r="B1470" t="s">
        <v>74</v>
      </c>
      <c r="C1470">
        <v>19.5</v>
      </c>
    </row>
    <row r="1471" spans="1:3" ht="18" customHeight="1">
      <c r="A1471" t="s">
        <v>1630</v>
      </c>
      <c r="B1471" t="s">
        <v>74</v>
      </c>
      <c r="C1471">
        <v>13.8</v>
      </c>
    </row>
    <row r="1472" spans="1:3" ht="18" customHeight="1">
      <c r="A1472" t="s">
        <v>1632</v>
      </c>
      <c r="B1472" t="s">
        <v>74</v>
      </c>
      <c r="C1472">
        <v>23.3</v>
      </c>
    </row>
    <row r="1473" spans="1:3" ht="18" customHeight="1">
      <c r="A1473" t="s">
        <v>1633</v>
      </c>
      <c r="B1473" t="s">
        <v>74</v>
      </c>
      <c r="C1473">
        <v>32.299999999999997</v>
      </c>
    </row>
    <row r="1474" spans="1:3" ht="18" customHeight="1">
      <c r="A1474" t="s">
        <v>1634</v>
      </c>
      <c r="B1474" t="s">
        <v>74</v>
      </c>
      <c r="C1474">
        <v>16.100000000000001</v>
      </c>
    </row>
    <row r="1475" spans="1:3" ht="18" customHeight="1">
      <c r="A1475" t="s">
        <v>1635</v>
      </c>
      <c r="B1475" t="s">
        <v>74</v>
      </c>
      <c r="C1475">
        <v>24.1</v>
      </c>
    </row>
    <row r="1476" spans="1:3" ht="18" customHeight="1">
      <c r="A1476" t="s">
        <v>1636</v>
      </c>
      <c r="B1476" t="s">
        <v>74</v>
      </c>
      <c r="C1476">
        <v>15.9</v>
      </c>
    </row>
    <row r="1477" spans="1:3" ht="18" customHeight="1">
      <c r="A1477" t="s">
        <v>1637</v>
      </c>
      <c r="B1477" t="s">
        <v>74</v>
      </c>
      <c r="C1477">
        <v>27.1</v>
      </c>
    </row>
    <row r="1478" spans="1:3" ht="18" customHeight="1">
      <c r="A1478" t="s">
        <v>1638</v>
      </c>
      <c r="B1478" t="s">
        <v>74</v>
      </c>
      <c r="C1478">
        <v>13.5</v>
      </c>
    </row>
    <row r="1479" spans="1:3" ht="18" customHeight="1">
      <c r="A1479" t="s">
        <v>1639</v>
      </c>
      <c r="B1479" t="s">
        <v>74</v>
      </c>
      <c r="C1479">
        <v>25.7</v>
      </c>
    </row>
    <row r="1480" spans="1:3" ht="18" customHeight="1">
      <c r="A1480" t="s">
        <v>1640</v>
      </c>
      <c r="B1480" t="s">
        <v>74</v>
      </c>
      <c r="C1480">
        <v>8</v>
      </c>
    </row>
    <row r="1481" spans="1:3" ht="18" customHeight="1">
      <c r="A1481" t="s">
        <v>1641</v>
      </c>
      <c r="B1481" t="s">
        <v>1642</v>
      </c>
      <c r="C1481">
        <v>17.600000000000001</v>
      </c>
    </row>
    <row r="1482" spans="1:3" ht="18" customHeight="1">
      <c r="A1482" t="s">
        <v>1805</v>
      </c>
      <c r="B1482" t="s">
        <v>74</v>
      </c>
      <c r="C1482">
        <v>29.5</v>
      </c>
    </row>
    <row r="1483" spans="1:3" ht="18" customHeight="1">
      <c r="A1483" t="s">
        <v>1643</v>
      </c>
      <c r="B1483" t="s">
        <v>74</v>
      </c>
      <c r="C1483">
        <v>10.8</v>
      </c>
    </row>
    <row r="1484" spans="1:3" ht="18" customHeight="1">
      <c r="A1484" t="s">
        <v>1644</v>
      </c>
      <c r="B1484" t="s">
        <v>154</v>
      </c>
      <c r="C1484">
        <v>35.1</v>
      </c>
    </row>
    <row r="1485" spans="1:3" ht="18" customHeight="1">
      <c r="A1485" t="s">
        <v>1645</v>
      </c>
      <c r="B1485" t="s">
        <v>74</v>
      </c>
      <c r="C1485">
        <v>28.2</v>
      </c>
    </row>
    <row r="1486" spans="1:3" ht="18" customHeight="1">
      <c r="A1486" t="s">
        <v>1646</v>
      </c>
      <c r="B1486" t="s">
        <v>74</v>
      </c>
      <c r="C1486">
        <v>25.3</v>
      </c>
    </row>
    <row r="1487" spans="1:3" ht="18" customHeight="1">
      <c r="A1487" t="s">
        <v>1647</v>
      </c>
      <c r="B1487" t="s">
        <v>74</v>
      </c>
      <c r="C1487">
        <v>14.5</v>
      </c>
    </row>
    <row r="1488" spans="1:3" ht="18" customHeight="1">
      <c r="A1488" t="s">
        <v>1648</v>
      </c>
      <c r="B1488" t="s">
        <v>74</v>
      </c>
      <c r="C1488">
        <v>20.399999999999999</v>
      </c>
    </row>
    <row r="1489" spans="1:3" ht="18" customHeight="1">
      <c r="A1489" t="s">
        <v>1649</v>
      </c>
      <c r="B1489" t="s">
        <v>74</v>
      </c>
      <c r="C1489">
        <v>16.100000000000001</v>
      </c>
    </row>
    <row r="1490" spans="1:3" ht="18" customHeight="1">
      <c r="A1490" t="s">
        <v>1650</v>
      </c>
      <c r="B1490" t="s">
        <v>702</v>
      </c>
      <c r="C1490">
        <v>18.7</v>
      </c>
    </row>
    <row r="1491" spans="1:3" ht="18" customHeight="1">
      <c r="A1491" t="s">
        <v>1651</v>
      </c>
      <c r="B1491" t="s">
        <v>74</v>
      </c>
      <c r="C1491">
        <v>19.5</v>
      </c>
    </row>
    <row r="1492" spans="1:3" ht="18" customHeight="1">
      <c r="A1492" t="s">
        <v>1652</v>
      </c>
      <c r="B1492" t="s">
        <v>74</v>
      </c>
      <c r="C1492">
        <v>21.3</v>
      </c>
    </row>
    <row r="1493" spans="1:3" ht="18" customHeight="1">
      <c r="A1493" t="s">
        <v>1653</v>
      </c>
      <c r="B1493" t="s">
        <v>74</v>
      </c>
      <c r="C1493">
        <v>28</v>
      </c>
    </row>
    <row r="1494" spans="1:3" ht="18" customHeight="1">
      <c r="A1494" t="s">
        <v>1652</v>
      </c>
      <c r="B1494" t="s">
        <v>74</v>
      </c>
      <c r="C1494">
        <v>15.6</v>
      </c>
    </row>
    <row r="1495" spans="1:3" ht="18" customHeight="1">
      <c r="A1495" t="s">
        <v>1654</v>
      </c>
      <c r="B1495" t="s">
        <v>74</v>
      </c>
      <c r="C1495">
        <v>14.5</v>
      </c>
    </row>
    <row r="1496" spans="1:3" ht="18" customHeight="1">
      <c r="A1496" t="s">
        <v>1655</v>
      </c>
      <c r="B1496" t="s">
        <v>74</v>
      </c>
      <c r="C1496">
        <v>8.1999999999999993</v>
      </c>
    </row>
    <row r="1497" spans="1:3" ht="18" customHeight="1">
      <c r="A1497" t="s">
        <v>1860</v>
      </c>
      <c r="B1497" t="s">
        <v>74</v>
      </c>
      <c r="C1497">
        <v>29</v>
      </c>
    </row>
    <row r="1498" spans="1:3" ht="18" customHeight="1">
      <c r="A1498" t="s">
        <v>1656</v>
      </c>
      <c r="B1498" t="s">
        <v>74</v>
      </c>
      <c r="C1498">
        <v>9.9</v>
      </c>
    </row>
    <row r="1499" spans="1:3" ht="18" customHeight="1">
      <c r="A1499" t="s">
        <v>1657</v>
      </c>
      <c r="B1499" t="s">
        <v>74</v>
      </c>
      <c r="C1499">
        <v>12.8</v>
      </c>
    </row>
    <row r="1500" spans="1:3" ht="18" customHeight="1">
      <c r="A1500" t="s">
        <v>1658</v>
      </c>
      <c r="B1500" t="s">
        <v>119</v>
      </c>
      <c r="C1500">
        <v>26.5</v>
      </c>
    </row>
    <row r="1501" spans="1:3" ht="18" customHeight="1">
      <c r="A1501" t="s">
        <v>1659</v>
      </c>
      <c r="B1501" t="s">
        <v>74</v>
      </c>
      <c r="C1501">
        <v>13.7</v>
      </c>
    </row>
    <row r="1502" spans="1:3" ht="18" customHeight="1">
      <c r="A1502" t="s">
        <v>1660</v>
      </c>
      <c r="B1502" t="s">
        <v>74</v>
      </c>
      <c r="C1502">
        <v>15.5</v>
      </c>
    </row>
    <row r="1503" spans="1:3" ht="18" customHeight="1">
      <c r="A1503" t="s">
        <v>1661</v>
      </c>
      <c r="B1503" t="s">
        <v>74</v>
      </c>
      <c r="C1503">
        <v>27.4</v>
      </c>
    </row>
    <row r="1504" spans="1:3" ht="18" customHeight="1">
      <c r="A1504" t="s">
        <v>1662</v>
      </c>
      <c r="B1504" t="s">
        <v>74</v>
      </c>
      <c r="C1504">
        <v>24.4</v>
      </c>
    </row>
    <row r="1505" spans="1:3" ht="18" customHeight="1">
      <c r="A1505" t="s">
        <v>1663</v>
      </c>
      <c r="B1505" t="s">
        <v>74</v>
      </c>
      <c r="C1505">
        <v>30.8</v>
      </c>
    </row>
    <row r="1506" spans="1:3" ht="18" customHeight="1">
      <c r="A1506" t="s">
        <v>1664</v>
      </c>
      <c r="B1506" t="s">
        <v>74</v>
      </c>
      <c r="C1506">
        <v>26.2</v>
      </c>
    </row>
    <row r="1507" spans="1:3" ht="18" customHeight="1">
      <c r="A1507" t="s">
        <v>1665</v>
      </c>
      <c r="B1507" t="s">
        <v>74</v>
      </c>
      <c r="C1507">
        <v>14.7</v>
      </c>
    </row>
    <row r="1508" spans="1:3" ht="18" customHeight="1">
      <c r="A1508" t="s">
        <v>1666</v>
      </c>
      <c r="B1508" t="s">
        <v>74</v>
      </c>
      <c r="C1508">
        <v>14.6</v>
      </c>
    </row>
    <row r="1509" spans="1:3" ht="18" customHeight="1">
      <c r="A1509" t="s">
        <v>1668</v>
      </c>
      <c r="B1509" t="s">
        <v>852</v>
      </c>
      <c r="C1509">
        <v>25</v>
      </c>
    </row>
    <row r="1510" spans="1:3" ht="18" customHeight="1">
      <c r="A1510" t="s">
        <v>1862</v>
      </c>
      <c r="B1510" t="s">
        <v>74</v>
      </c>
      <c r="C1510">
        <v>27.4</v>
      </c>
    </row>
    <row r="1511" spans="1:3" ht="18" customHeight="1">
      <c r="A1511" t="s">
        <v>1669</v>
      </c>
      <c r="B1511" t="s">
        <v>74</v>
      </c>
      <c r="C1511">
        <v>27.9</v>
      </c>
    </row>
    <row r="1512" spans="1:3" ht="18" customHeight="1">
      <c r="A1512" t="s">
        <v>1806</v>
      </c>
      <c r="B1512" t="s">
        <v>74</v>
      </c>
      <c r="C1512">
        <v>29.2</v>
      </c>
    </row>
    <row r="1513" spans="1:3" ht="18" customHeight="1">
      <c r="A1513" t="s">
        <v>1670</v>
      </c>
      <c r="B1513" t="s">
        <v>74</v>
      </c>
      <c r="C1513">
        <v>22.5</v>
      </c>
    </row>
    <row r="1514" spans="1:3" ht="18" customHeight="1">
      <c r="A1514" t="s">
        <v>1671</v>
      </c>
      <c r="B1514" t="s">
        <v>74</v>
      </c>
      <c r="C1514">
        <v>8.1</v>
      </c>
    </row>
    <row r="1515" spans="1:3" ht="18" customHeight="1">
      <c r="A1515" t="s">
        <v>1672</v>
      </c>
      <c r="B1515" t="s">
        <v>74</v>
      </c>
      <c r="C1515">
        <v>20.399999999999999</v>
      </c>
    </row>
    <row r="1516" spans="1:3" ht="18" customHeight="1">
      <c r="A1516" t="s">
        <v>1673</v>
      </c>
      <c r="B1516" t="s">
        <v>74</v>
      </c>
      <c r="C1516">
        <v>22.8</v>
      </c>
    </row>
    <row r="1517" spans="1:3" ht="18" customHeight="1">
      <c r="A1517" t="s">
        <v>1675</v>
      </c>
      <c r="B1517" t="s">
        <v>74</v>
      </c>
      <c r="C1517">
        <v>18.899999999999999</v>
      </c>
    </row>
    <row r="1518" spans="1:3" ht="18" customHeight="1">
      <c r="A1518" t="s">
        <v>1676</v>
      </c>
      <c r="B1518" t="s">
        <v>74</v>
      </c>
      <c r="C1518">
        <v>25.7</v>
      </c>
    </row>
    <row r="1519" spans="1:3" ht="18" customHeight="1">
      <c r="A1519" t="s">
        <v>1677</v>
      </c>
      <c r="B1519" t="s">
        <v>74</v>
      </c>
      <c r="C1519">
        <v>18.2</v>
      </c>
    </row>
    <row r="1520" spans="1:3" ht="18" customHeight="1">
      <c r="A1520" t="s">
        <v>1678</v>
      </c>
      <c r="B1520" t="s">
        <v>74</v>
      </c>
      <c r="C1520">
        <v>24.4</v>
      </c>
    </row>
    <row r="1521" spans="1:3" ht="18" customHeight="1">
      <c r="A1521" t="s">
        <v>1807</v>
      </c>
      <c r="B1521" t="s">
        <v>74</v>
      </c>
      <c r="C1521">
        <v>25.8</v>
      </c>
    </row>
    <row r="1522" spans="1:3" ht="18" customHeight="1">
      <c r="A1522" t="s">
        <v>1863</v>
      </c>
      <c r="B1522" t="s">
        <v>74</v>
      </c>
      <c r="C1522">
        <v>13.6</v>
      </c>
    </row>
    <row r="1523" spans="1:3" ht="18" customHeight="1">
      <c r="A1523" t="s">
        <v>1680</v>
      </c>
      <c r="B1523" t="s">
        <v>74</v>
      </c>
      <c r="C1523">
        <v>10.5</v>
      </c>
    </row>
    <row r="1524" spans="1:3" ht="18" customHeight="1">
      <c r="A1524" t="s">
        <v>1681</v>
      </c>
      <c r="B1524" t="s">
        <v>74</v>
      </c>
      <c r="C1524">
        <v>25.2</v>
      </c>
    </row>
    <row r="1525" spans="1:3" ht="18" customHeight="1">
      <c r="A1525" t="s">
        <v>1682</v>
      </c>
      <c r="B1525" t="s">
        <v>74</v>
      </c>
      <c r="C1525">
        <v>13.6</v>
      </c>
    </row>
    <row r="1526" spans="1:3" ht="18" customHeight="1">
      <c r="A1526" t="s">
        <v>1683</v>
      </c>
      <c r="B1526" t="s">
        <v>74</v>
      </c>
      <c r="C1526">
        <v>22.1</v>
      </c>
    </row>
    <row r="1527" spans="1:3" ht="18" customHeight="1">
      <c r="A1527" t="s">
        <v>1684</v>
      </c>
      <c r="B1527" t="s">
        <v>74</v>
      </c>
      <c r="C1527">
        <v>18.5</v>
      </c>
    </row>
    <row r="1528" spans="1:3" ht="18" customHeight="1">
      <c r="A1528" t="s">
        <v>1864</v>
      </c>
      <c r="B1528" t="s">
        <v>74</v>
      </c>
      <c r="C1528">
        <v>38.200000000000003</v>
      </c>
    </row>
    <row r="1529" spans="1:3" ht="18" customHeight="1">
      <c r="A1529" t="s">
        <v>1685</v>
      </c>
      <c r="B1529" t="s">
        <v>74</v>
      </c>
      <c r="C1529">
        <v>24.4</v>
      </c>
    </row>
    <row r="1530" spans="1:3" ht="18" customHeight="1">
      <c r="A1530" t="s">
        <v>1686</v>
      </c>
      <c r="B1530" t="s">
        <v>74</v>
      </c>
      <c r="C1530">
        <v>20.3</v>
      </c>
    </row>
    <row r="1531" spans="1:3" ht="18" customHeight="1">
      <c r="A1531" t="s">
        <v>1687</v>
      </c>
      <c r="B1531" t="s">
        <v>1688</v>
      </c>
      <c r="C1531">
        <v>6.4</v>
      </c>
    </row>
    <row r="1532" spans="1:3" ht="18" customHeight="1">
      <c r="A1532" t="s">
        <v>1689</v>
      </c>
      <c r="B1532" t="s">
        <v>74</v>
      </c>
      <c r="C1532">
        <v>18.600000000000001</v>
      </c>
    </row>
    <row r="1533" spans="1:3" ht="18" customHeight="1">
      <c r="A1533" t="s">
        <v>1690</v>
      </c>
      <c r="B1533" t="s">
        <v>74</v>
      </c>
      <c r="C1533">
        <v>15.8</v>
      </c>
    </row>
    <row r="1534" spans="1:3" ht="18" customHeight="1">
      <c r="A1534" t="s">
        <v>1691</v>
      </c>
      <c r="B1534" t="s">
        <v>74</v>
      </c>
      <c r="C1534">
        <v>16.399999999999999</v>
      </c>
    </row>
    <row r="1535" spans="1:3" ht="18" customHeight="1">
      <c r="A1535" t="s">
        <v>1692</v>
      </c>
      <c r="B1535" t="s">
        <v>74</v>
      </c>
      <c r="C1535">
        <v>36.6</v>
      </c>
    </row>
    <row r="1536" spans="1:3" ht="18" customHeight="1">
      <c r="A1536" t="s">
        <v>1693</v>
      </c>
      <c r="B1536" t="s">
        <v>74</v>
      </c>
      <c r="C1536">
        <v>23.1</v>
      </c>
    </row>
    <row r="1537" spans="1:3" ht="18" customHeight="1">
      <c r="A1537" t="s">
        <v>1694</v>
      </c>
      <c r="B1537" t="s">
        <v>74</v>
      </c>
      <c r="C1537">
        <v>9.8000000000000007</v>
      </c>
    </row>
    <row r="1538" spans="1:3" ht="18" customHeight="1">
      <c r="A1538" t="s">
        <v>1696</v>
      </c>
      <c r="B1538" t="s">
        <v>74</v>
      </c>
      <c r="C1538">
        <v>33.299999999999997</v>
      </c>
    </row>
    <row r="1539" spans="1:3" ht="18" customHeight="1">
      <c r="A1539" t="s">
        <v>1697</v>
      </c>
      <c r="B1539" t="s">
        <v>74</v>
      </c>
      <c r="C1539">
        <v>30.6</v>
      </c>
    </row>
    <row r="1540" spans="1:3" ht="18" customHeight="1">
      <c r="A1540" t="s">
        <v>1698</v>
      </c>
      <c r="B1540" t="s">
        <v>74</v>
      </c>
      <c r="C1540">
        <v>30</v>
      </c>
    </row>
    <row r="1541" spans="1:3" ht="18" customHeight="1">
      <c r="A1541" t="s">
        <v>1699</v>
      </c>
      <c r="B1541" t="s">
        <v>74</v>
      </c>
      <c r="C1541">
        <v>6.9</v>
      </c>
    </row>
    <row r="1542" spans="1:3" ht="18" customHeight="1">
      <c r="A1542" t="s">
        <v>1700</v>
      </c>
      <c r="B1542" t="s">
        <v>74</v>
      </c>
      <c r="C1542">
        <v>16.600000000000001</v>
      </c>
    </row>
    <row r="1543" spans="1:3" ht="18" customHeight="1">
      <c r="A1543" t="s">
        <v>1701</v>
      </c>
      <c r="B1543" t="s">
        <v>74</v>
      </c>
      <c r="C1543">
        <v>26.5</v>
      </c>
    </row>
    <row r="1544" spans="1:3" ht="18" customHeight="1">
      <c r="A1544" t="s">
        <v>1702</v>
      </c>
      <c r="B1544" t="s">
        <v>74</v>
      </c>
      <c r="C1544">
        <v>8.1999999999999993</v>
      </c>
    </row>
    <row r="1545" spans="1:3" ht="18" customHeight="1">
      <c r="A1545" t="s">
        <v>1703</v>
      </c>
      <c r="B1545" t="s">
        <v>74</v>
      </c>
      <c r="C1545">
        <v>33.4</v>
      </c>
    </row>
    <row r="1546" spans="1:3" ht="18" customHeight="1">
      <c r="A1546" t="s">
        <v>1704</v>
      </c>
      <c r="B1546" t="s">
        <v>74</v>
      </c>
      <c r="C1546">
        <v>24.1</v>
      </c>
    </row>
    <row r="1547" spans="1:3" ht="18" customHeight="1">
      <c r="A1547" t="s">
        <v>1705</v>
      </c>
      <c r="B1547" t="s">
        <v>74</v>
      </c>
      <c r="C1547">
        <v>19.5</v>
      </c>
    </row>
    <row r="1548" spans="1:3" ht="18" customHeight="1">
      <c r="A1548" t="s">
        <v>1706</v>
      </c>
      <c r="B1548" t="s">
        <v>74</v>
      </c>
      <c r="C1548">
        <v>25.1</v>
      </c>
    </row>
    <row r="1549" spans="1:3" ht="18" customHeight="1">
      <c r="A1549" t="s">
        <v>1707</v>
      </c>
      <c r="B1549" t="s">
        <v>74</v>
      </c>
      <c r="C1549">
        <v>14.3</v>
      </c>
    </row>
    <row r="1550" spans="1:3" ht="18" customHeight="1">
      <c r="A1550" t="s">
        <v>1708</v>
      </c>
      <c r="B1550" t="s">
        <v>74</v>
      </c>
      <c r="C1550">
        <v>27.6</v>
      </c>
    </row>
    <row r="1551" spans="1:3" ht="18" customHeight="1">
      <c r="A1551" t="s">
        <v>1709</v>
      </c>
      <c r="B1551" t="s">
        <v>74</v>
      </c>
      <c r="C1551">
        <v>21</v>
      </c>
    </row>
    <row r="1552" spans="1:3" ht="18" customHeight="1">
      <c r="A1552" t="s">
        <v>1710</v>
      </c>
      <c r="B1552" t="s">
        <v>74</v>
      </c>
      <c r="C1552">
        <v>27.1</v>
      </c>
    </row>
    <row r="1553" spans="1:3" ht="18" customHeight="1">
      <c r="A1553" t="s">
        <v>1711</v>
      </c>
      <c r="B1553" t="s">
        <v>1712</v>
      </c>
      <c r="C1553">
        <v>8.3000000000000007</v>
      </c>
    </row>
    <row r="1554" spans="1:3" ht="18" customHeight="1">
      <c r="A1554" t="s">
        <v>1713</v>
      </c>
      <c r="B1554" t="s">
        <v>74</v>
      </c>
      <c r="C1554">
        <v>28.2</v>
      </c>
    </row>
    <row r="1555" spans="1:3" ht="18" customHeight="1">
      <c r="A1555" t="s">
        <v>1714</v>
      </c>
      <c r="B1555" t="s">
        <v>74</v>
      </c>
      <c r="C1555">
        <v>24.7</v>
      </c>
    </row>
    <row r="1556" spans="1:3" ht="18" customHeight="1">
      <c r="A1556" t="s">
        <v>1715</v>
      </c>
      <c r="B1556" t="s">
        <v>74</v>
      </c>
      <c r="C1556">
        <v>20.100000000000001</v>
      </c>
    </row>
    <row r="1557" spans="1:3" ht="18" customHeight="1">
      <c r="A1557" t="s">
        <v>1716</v>
      </c>
      <c r="B1557" t="s">
        <v>74</v>
      </c>
      <c r="C1557">
        <v>21.9</v>
      </c>
    </row>
    <row r="1558" spans="1:3" ht="18" customHeight="1">
      <c r="A1558" t="s">
        <v>1717</v>
      </c>
      <c r="B1558" t="s">
        <v>74</v>
      </c>
      <c r="C1558">
        <v>27.8</v>
      </c>
    </row>
    <row r="1559" spans="1:3" ht="18" customHeight="1">
      <c r="A1559" t="s">
        <v>1718</v>
      </c>
      <c r="B1559" t="s">
        <v>74</v>
      </c>
      <c r="C1559">
        <v>20.399999999999999</v>
      </c>
    </row>
    <row r="1560" spans="1:3" ht="18" customHeight="1">
      <c r="A1560" t="s">
        <v>1719</v>
      </c>
      <c r="B1560" t="s">
        <v>74</v>
      </c>
      <c r="C1560">
        <v>21</v>
      </c>
    </row>
    <row r="1561" spans="1:3" ht="18" customHeight="1">
      <c r="A1561" t="s">
        <v>1721</v>
      </c>
      <c r="B1561" t="s">
        <v>74</v>
      </c>
      <c r="C1561">
        <v>15.1</v>
      </c>
    </row>
    <row r="1562" spans="1:3" ht="18" customHeight="1">
      <c r="A1562" t="s">
        <v>1722</v>
      </c>
      <c r="B1562" t="s">
        <v>74</v>
      </c>
      <c r="C1562">
        <v>7.9</v>
      </c>
    </row>
    <row r="1563" spans="1:3" ht="18" customHeight="1">
      <c r="A1563" t="s">
        <v>1723</v>
      </c>
      <c r="B1563" t="s">
        <v>74</v>
      </c>
      <c r="C1563">
        <v>12.7</v>
      </c>
    </row>
    <row r="1564" spans="1:3" ht="18" customHeight="1">
      <c r="A1564" t="s">
        <v>1724</v>
      </c>
      <c r="B1564" t="s">
        <v>74</v>
      </c>
      <c r="C1564">
        <v>19.600000000000001</v>
      </c>
    </row>
    <row r="1565" spans="1:3" ht="18" customHeight="1">
      <c r="A1565" t="s">
        <v>1725</v>
      </c>
      <c r="B1565" t="s">
        <v>74</v>
      </c>
      <c r="C1565">
        <v>27</v>
      </c>
    </row>
    <row r="1566" spans="1:3" ht="18" customHeight="1">
      <c r="A1566" t="s">
        <v>1726</v>
      </c>
      <c r="B1566" t="s">
        <v>74</v>
      </c>
      <c r="C1566">
        <v>16.3</v>
      </c>
    </row>
    <row r="1567" spans="1:3" ht="18" customHeight="1">
      <c r="A1567" t="s">
        <v>1727</v>
      </c>
      <c r="B1567" t="s">
        <v>74</v>
      </c>
      <c r="C1567">
        <v>15.3</v>
      </c>
    </row>
    <row r="1568" spans="1:3" ht="18" customHeight="1">
      <c r="A1568" t="s">
        <v>1728</v>
      </c>
      <c r="B1568" t="s">
        <v>74</v>
      </c>
      <c r="C1568">
        <v>22.7</v>
      </c>
    </row>
    <row r="1569" spans="1:3" ht="18" customHeight="1">
      <c r="A1569" t="s">
        <v>1729</v>
      </c>
      <c r="B1569" t="s">
        <v>74</v>
      </c>
      <c r="C1569">
        <v>22.4</v>
      </c>
    </row>
    <row r="1570" spans="1:3" ht="18" customHeight="1">
      <c r="A1570" t="s">
        <v>1730</v>
      </c>
      <c r="B1570" t="s">
        <v>74</v>
      </c>
      <c r="C1570">
        <v>8.3000000000000007</v>
      </c>
    </row>
    <row r="1571" spans="1:3" ht="18" customHeight="1">
      <c r="A1571" t="s">
        <v>1731</v>
      </c>
      <c r="B1571" t="s">
        <v>74</v>
      </c>
      <c r="C1571">
        <v>28.7</v>
      </c>
    </row>
    <row r="1572" spans="1:3" ht="18" customHeight="1">
      <c r="A1572" t="s">
        <v>1732</v>
      </c>
      <c r="B1572" t="s">
        <v>74</v>
      </c>
      <c r="C1572">
        <v>11.8</v>
      </c>
    </row>
    <row r="1573" spans="1:3" ht="18" customHeight="1">
      <c r="A1573" t="s">
        <v>1733</v>
      </c>
      <c r="B1573" t="s">
        <v>74</v>
      </c>
      <c r="C1573">
        <v>24.5</v>
      </c>
    </row>
    <row r="1574" spans="1:3" ht="18" customHeight="1">
      <c r="A1574" t="s">
        <v>1734</v>
      </c>
      <c r="B1574" t="s">
        <v>74</v>
      </c>
      <c r="C1574">
        <v>32.4</v>
      </c>
    </row>
    <row r="1575" spans="1:3" ht="18" customHeight="1">
      <c r="A1575" t="s">
        <v>1735</v>
      </c>
      <c r="B1575" t="s">
        <v>436</v>
      </c>
      <c r="C1575">
        <v>14.1</v>
      </c>
    </row>
    <row r="1576" spans="1:3" ht="18" customHeight="1">
      <c r="A1576" t="s">
        <v>1736</v>
      </c>
      <c r="B1576" t="s">
        <v>74</v>
      </c>
      <c r="C1576">
        <v>19.7</v>
      </c>
    </row>
    <row r="1577" spans="1:3" ht="18" customHeight="1">
      <c r="A1577" t="s">
        <v>1737</v>
      </c>
      <c r="B1577" t="s">
        <v>74</v>
      </c>
      <c r="C1577">
        <v>21.1</v>
      </c>
    </row>
    <row r="1578" spans="1:3" ht="18" customHeight="1">
      <c r="A1578" t="s">
        <v>1738</v>
      </c>
      <c r="B1578" t="s">
        <v>74</v>
      </c>
      <c r="C1578">
        <v>33.200000000000003</v>
      </c>
    </row>
    <row r="1579" spans="1:3" ht="18" customHeight="1">
      <c r="A1579" t="s">
        <v>1739</v>
      </c>
      <c r="B1579" t="s">
        <v>74</v>
      </c>
      <c r="C1579">
        <v>16.600000000000001</v>
      </c>
    </row>
    <row r="1580" spans="1:3" ht="18" customHeight="1">
      <c r="A1580" t="s">
        <v>1740</v>
      </c>
      <c r="B1580" t="s">
        <v>74</v>
      </c>
      <c r="C1580">
        <v>26.9</v>
      </c>
    </row>
    <row r="1581" spans="1:3" ht="18" customHeight="1">
      <c r="A1581" t="s">
        <v>1741</v>
      </c>
      <c r="B1581" t="s">
        <v>74</v>
      </c>
      <c r="C1581">
        <v>19.399999999999999</v>
      </c>
    </row>
    <row r="1582" spans="1:3" ht="18" customHeight="1">
      <c r="A1582" t="s">
        <v>1742</v>
      </c>
      <c r="B1582" t="s">
        <v>74</v>
      </c>
      <c r="C1582">
        <v>29.7</v>
      </c>
    </row>
    <row r="1583" spans="1:3" ht="18" customHeight="1">
      <c r="A1583" t="s">
        <v>1743</v>
      </c>
      <c r="B1583" t="s">
        <v>74</v>
      </c>
      <c r="C1583">
        <v>18.2</v>
      </c>
    </row>
    <row r="1584" spans="1:3" ht="18" customHeight="1">
      <c r="A1584" t="s">
        <v>1744</v>
      </c>
      <c r="B1584" t="s">
        <v>692</v>
      </c>
      <c r="C1584">
        <v>5.3</v>
      </c>
    </row>
    <row r="1585" spans="1:3" ht="18" customHeight="1">
      <c r="A1585" t="s">
        <v>1808</v>
      </c>
      <c r="B1585" t="s">
        <v>74</v>
      </c>
      <c r="C1585">
        <v>35.1</v>
      </c>
    </row>
    <row r="1586" spans="1:3" ht="18" customHeight="1">
      <c r="A1586" t="s">
        <v>1745</v>
      </c>
      <c r="B1586" t="s">
        <v>74</v>
      </c>
      <c r="C1586">
        <v>26.7</v>
      </c>
    </row>
  </sheetData>
  <phoneticPr fontId="1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9A1CEB-71FE-4F99-B1AD-E09234AAEB89}">
  <dimension ref="A1:D1603"/>
  <sheetViews>
    <sheetView workbookViewId="0">
      <selection activeCell="B1" sqref="B1"/>
    </sheetView>
  </sheetViews>
  <sheetFormatPr defaultColWidth="8.69921875" defaultRowHeight="12.6"/>
  <cols>
    <col min="1" max="1" width="12.19921875" style="151" customWidth="1"/>
    <col min="2" max="3" width="6.5" style="151" customWidth="1"/>
    <col min="4" max="16384" width="8.69921875" style="151"/>
  </cols>
  <sheetData>
    <row r="1" spans="1:3" ht="15.6" customHeight="1"/>
    <row r="2" spans="1:3" ht="13.2" customHeight="1"/>
    <row r="4" spans="1:3" ht="17.25" customHeight="1">
      <c r="A4" s="151" t="s">
        <v>73</v>
      </c>
      <c r="B4" s="151" t="s">
        <v>2059</v>
      </c>
      <c r="C4" s="151">
        <v>19.3</v>
      </c>
    </row>
    <row r="5" spans="1:3" ht="17.7" customHeight="1">
      <c r="A5" s="151" t="s">
        <v>75</v>
      </c>
      <c r="B5" s="151" t="s">
        <v>2059</v>
      </c>
      <c r="C5" s="151">
        <v>15.8</v>
      </c>
    </row>
    <row r="6" spans="1:3" ht="17.25" customHeight="1">
      <c r="A6" s="151" t="s">
        <v>76</v>
      </c>
      <c r="B6" s="151" t="s">
        <v>2059</v>
      </c>
      <c r="C6" s="151">
        <v>21</v>
      </c>
    </row>
    <row r="7" spans="1:3" ht="17.25" customHeight="1">
      <c r="A7" s="151" t="s">
        <v>77</v>
      </c>
      <c r="B7" s="151" t="s">
        <v>2059</v>
      </c>
      <c r="C7" s="151">
        <v>14.5</v>
      </c>
    </row>
    <row r="8" spans="1:3" ht="17.25" customHeight="1">
      <c r="A8" s="151" t="s">
        <v>78</v>
      </c>
      <c r="B8" s="151" t="s">
        <v>2059</v>
      </c>
      <c r="C8" s="151">
        <v>37.200000000000003</v>
      </c>
    </row>
    <row r="9" spans="1:3" ht="17.25" customHeight="1">
      <c r="A9" s="151" t="s">
        <v>79</v>
      </c>
      <c r="B9" s="151" t="s">
        <v>2059</v>
      </c>
      <c r="C9" s="151">
        <v>28.2</v>
      </c>
    </row>
    <row r="10" spans="1:3" ht="17.25" customHeight="1">
      <c r="A10" s="151" t="s">
        <v>80</v>
      </c>
      <c r="B10" s="151" t="s">
        <v>2060</v>
      </c>
      <c r="C10" s="151">
        <v>10.8</v>
      </c>
    </row>
    <row r="11" spans="1:3" ht="17.25" customHeight="1">
      <c r="A11" s="151" t="s">
        <v>80</v>
      </c>
      <c r="B11" s="151" t="s">
        <v>2059</v>
      </c>
      <c r="C11" s="151">
        <v>14.5</v>
      </c>
    </row>
    <row r="12" spans="1:3" ht="17.25" customHeight="1">
      <c r="A12" s="151" t="s">
        <v>82</v>
      </c>
      <c r="B12" s="151" t="s">
        <v>2059</v>
      </c>
      <c r="C12" s="151">
        <v>15.2</v>
      </c>
    </row>
    <row r="13" spans="1:3" ht="17.25" customHeight="1">
      <c r="A13" s="151" t="s">
        <v>83</v>
      </c>
      <c r="B13" s="151" t="s">
        <v>2059</v>
      </c>
      <c r="C13" s="151">
        <v>21</v>
      </c>
    </row>
    <row r="14" spans="1:3" ht="17.25" customHeight="1">
      <c r="A14" s="151" t="s">
        <v>84</v>
      </c>
      <c r="B14" s="151" t="s">
        <v>2061</v>
      </c>
      <c r="C14" s="151">
        <v>8.3000000000000007</v>
      </c>
    </row>
    <row r="15" spans="1:3" ht="17.25" customHeight="1">
      <c r="A15" s="151" t="s">
        <v>86</v>
      </c>
      <c r="B15" s="151" t="s">
        <v>2059</v>
      </c>
      <c r="C15" s="151">
        <v>24.5</v>
      </c>
    </row>
    <row r="16" spans="1:3" ht="17.25" customHeight="1">
      <c r="A16" s="151" t="s">
        <v>87</v>
      </c>
      <c r="B16" s="151" t="s">
        <v>2059</v>
      </c>
      <c r="C16" s="151">
        <v>10.9</v>
      </c>
    </row>
    <row r="17" spans="1:3" ht="17.25" customHeight="1">
      <c r="A17" s="151" t="s">
        <v>88</v>
      </c>
      <c r="B17" s="151" t="s">
        <v>2059</v>
      </c>
      <c r="C17" s="151">
        <v>12.3</v>
      </c>
    </row>
    <row r="18" spans="1:3" ht="17.25" customHeight="1">
      <c r="A18" s="151" t="s">
        <v>89</v>
      </c>
      <c r="B18" s="151" t="s">
        <v>2059</v>
      </c>
      <c r="C18" s="151">
        <v>17.3</v>
      </c>
    </row>
    <row r="19" spans="1:3" ht="17.25" customHeight="1">
      <c r="A19" s="151" t="s">
        <v>90</v>
      </c>
      <c r="B19" s="151" t="s">
        <v>2059</v>
      </c>
      <c r="C19" s="151">
        <v>10.8</v>
      </c>
    </row>
    <row r="20" spans="1:3" ht="17.25" customHeight="1">
      <c r="A20" s="151" t="s">
        <v>91</v>
      </c>
      <c r="B20" s="151" t="s">
        <v>2062</v>
      </c>
      <c r="C20" s="151">
        <v>3.9</v>
      </c>
    </row>
    <row r="21" spans="1:3" ht="17.25" customHeight="1">
      <c r="A21" s="151" t="s">
        <v>93</v>
      </c>
      <c r="B21" s="151" t="s">
        <v>2059</v>
      </c>
      <c r="C21" s="151">
        <v>16.3</v>
      </c>
    </row>
    <row r="22" spans="1:3" ht="17.25" customHeight="1">
      <c r="A22" s="151" t="s">
        <v>94</v>
      </c>
      <c r="B22" s="151" t="s">
        <v>2059</v>
      </c>
      <c r="C22" s="151">
        <v>15.7</v>
      </c>
    </row>
    <row r="23" spans="1:3" ht="17.25" customHeight="1">
      <c r="A23" s="151" t="s">
        <v>95</v>
      </c>
      <c r="B23" s="151" t="s">
        <v>2059</v>
      </c>
      <c r="C23" s="151">
        <v>27.2</v>
      </c>
    </row>
    <row r="24" spans="1:3" ht="17.25" customHeight="1">
      <c r="A24" s="151" t="s">
        <v>96</v>
      </c>
      <c r="B24" s="151" t="s">
        <v>2059</v>
      </c>
      <c r="C24" s="151">
        <v>20.7</v>
      </c>
    </row>
    <row r="25" spans="1:3" ht="17.25" customHeight="1">
      <c r="A25" s="151" t="s">
        <v>97</v>
      </c>
      <c r="B25" s="151" t="s">
        <v>2063</v>
      </c>
      <c r="C25" s="151">
        <v>2.5</v>
      </c>
    </row>
    <row r="26" spans="1:3" ht="17.25" customHeight="1">
      <c r="A26" s="151" t="s">
        <v>99</v>
      </c>
      <c r="B26" s="151" t="s">
        <v>2059</v>
      </c>
      <c r="C26" s="151">
        <v>28.5</v>
      </c>
    </row>
    <row r="27" spans="1:3" ht="17.25" customHeight="1">
      <c r="A27" s="151" t="s">
        <v>100</v>
      </c>
      <c r="B27" s="151" t="s">
        <v>2064</v>
      </c>
      <c r="C27" s="151">
        <v>10.6</v>
      </c>
    </row>
    <row r="28" spans="1:3" ht="17.25" customHeight="1">
      <c r="A28" s="151" t="s">
        <v>102</v>
      </c>
      <c r="B28" s="151" t="s">
        <v>2059</v>
      </c>
      <c r="C28" s="151">
        <v>19.2</v>
      </c>
    </row>
    <row r="29" spans="1:3" ht="17.25" customHeight="1">
      <c r="A29" s="151" t="s">
        <v>103</v>
      </c>
      <c r="B29" s="151" t="s">
        <v>2059</v>
      </c>
      <c r="C29" s="151">
        <v>9.3000000000000007</v>
      </c>
    </row>
    <row r="30" spans="1:3" ht="17.25" customHeight="1">
      <c r="A30" s="151" t="s">
        <v>104</v>
      </c>
      <c r="B30" s="151" t="s">
        <v>2059</v>
      </c>
      <c r="C30" s="151">
        <v>11.2</v>
      </c>
    </row>
    <row r="31" spans="1:3" ht="17.25" customHeight="1">
      <c r="A31" s="151" t="s">
        <v>105</v>
      </c>
      <c r="B31" s="151" t="s">
        <v>2059</v>
      </c>
      <c r="C31" s="151">
        <v>15.4</v>
      </c>
    </row>
    <row r="32" spans="1:3" ht="17.25" customHeight="1">
      <c r="A32" s="151" t="s">
        <v>106</v>
      </c>
      <c r="B32" s="151" t="s">
        <v>2059</v>
      </c>
      <c r="C32" s="151">
        <v>11.9</v>
      </c>
    </row>
    <row r="33" spans="1:3" ht="17.25" customHeight="1">
      <c r="A33" s="151" t="s">
        <v>1762</v>
      </c>
      <c r="B33" s="151" t="s">
        <v>2059</v>
      </c>
      <c r="C33" s="151">
        <v>24.3</v>
      </c>
    </row>
    <row r="34" spans="1:3" ht="17.25" customHeight="1">
      <c r="A34" s="151" t="s">
        <v>107</v>
      </c>
      <c r="B34" s="151" t="s">
        <v>2059</v>
      </c>
      <c r="C34" s="151">
        <v>11.4</v>
      </c>
    </row>
    <row r="35" spans="1:3" ht="17.25" customHeight="1">
      <c r="A35" s="151" t="s">
        <v>108</v>
      </c>
      <c r="B35" s="151" t="s">
        <v>2059</v>
      </c>
      <c r="C35" s="151">
        <v>15.3</v>
      </c>
    </row>
    <row r="36" spans="1:3" ht="17.25" customHeight="1">
      <c r="A36" s="151" t="s">
        <v>109</v>
      </c>
      <c r="B36" s="151" t="s">
        <v>2059</v>
      </c>
      <c r="C36" s="151">
        <v>38.9</v>
      </c>
    </row>
    <row r="37" spans="1:3" ht="17.25" customHeight="1">
      <c r="A37" s="151" t="s">
        <v>110</v>
      </c>
      <c r="B37" s="151" t="s">
        <v>2059</v>
      </c>
      <c r="C37" s="151">
        <v>20.3</v>
      </c>
    </row>
    <row r="38" spans="1:3" ht="17.25" customHeight="1">
      <c r="A38" s="151" t="s">
        <v>111</v>
      </c>
      <c r="B38" s="151" t="s">
        <v>2059</v>
      </c>
      <c r="C38" s="151">
        <v>17.100000000000001</v>
      </c>
    </row>
    <row r="39" spans="1:3" ht="17.25" customHeight="1">
      <c r="A39" s="151" t="s">
        <v>112</v>
      </c>
      <c r="B39" s="151" t="s">
        <v>2059</v>
      </c>
      <c r="C39" s="151">
        <v>17.3</v>
      </c>
    </row>
    <row r="40" spans="1:3" ht="17.25" customHeight="1">
      <c r="A40" s="151" t="s">
        <v>113</v>
      </c>
      <c r="B40" s="151" t="s">
        <v>2059</v>
      </c>
      <c r="C40" s="151">
        <v>10.199999999999999</v>
      </c>
    </row>
    <row r="41" spans="1:3" ht="17.25" customHeight="1">
      <c r="A41" s="151" t="s">
        <v>114</v>
      </c>
      <c r="B41" s="151" t="s">
        <v>2059</v>
      </c>
      <c r="C41" s="151">
        <v>13.1</v>
      </c>
    </row>
    <row r="42" spans="1:3" ht="17.25" customHeight="1">
      <c r="A42" s="151" t="s">
        <v>115</v>
      </c>
      <c r="B42" s="151" t="s">
        <v>2059</v>
      </c>
      <c r="C42" s="151">
        <v>22.8</v>
      </c>
    </row>
    <row r="43" spans="1:3" ht="17.25" customHeight="1">
      <c r="A43" s="151" t="s">
        <v>116</v>
      </c>
      <c r="B43" s="151" t="s">
        <v>2065</v>
      </c>
      <c r="C43" s="151">
        <v>3.3</v>
      </c>
    </row>
    <row r="44" spans="1:3" ht="17.25" customHeight="1">
      <c r="A44" s="151" t="s">
        <v>118</v>
      </c>
      <c r="B44" s="151" t="s">
        <v>2066</v>
      </c>
      <c r="C44" s="151">
        <v>34.200000000000003</v>
      </c>
    </row>
    <row r="45" spans="1:3" ht="17.25" customHeight="1">
      <c r="A45" s="151" t="s">
        <v>120</v>
      </c>
      <c r="B45" s="151" t="s">
        <v>2059</v>
      </c>
      <c r="C45" s="151">
        <v>17.8</v>
      </c>
    </row>
    <row r="46" spans="1:3" ht="17.25" customHeight="1">
      <c r="A46" s="151" t="s">
        <v>121</v>
      </c>
      <c r="B46" s="151" t="s">
        <v>2059</v>
      </c>
      <c r="C46" s="151">
        <v>28.5</v>
      </c>
    </row>
    <row r="47" spans="1:3" ht="17.25" customHeight="1">
      <c r="A47" s="151" t="s">
        <v>122</v>
      </c>
      <c r="B47" s="151" t="s">
        <v>2059</v>
      </c>
      <c r="C47" s="151">
        <v>11.2</v>
      </c>
    </row>
    <row r="48" spans="1:3" ht="17.25" customHeight="1">
      <c r="A48" s="151" t="s">
        <v>123</v>
      </c>
      <c r="B48" s="151" t="s">
        <v>2059</v>
      </c>
      <c r="C48" s="151">
        <v>21.6</v>
      </c>
    </row>
    <row r="49" spans="1:3" ht="17.25" customHeight="1">
      <c r="A49" s="151" t="s">
        <v>124</v>
      </c>
      <c r="B49" s="151" t="s">
        <v>2059</v>
      </c>
      <c r="C49" s="151">
        <v>14.2</v>
      </c>
    </row>
    <row r="50" spans="1:3" ht="17.25" customHeight="1">
      <c r="A50" s="151" t="s">
        <v>125</v>
      </c>
      <c r="B50" s="151" t="s">
        <v>2059</v>
      </c>
      <c r="C50" s="151">
        <v>7.3</v>
      </c>
    </row>
    <row r="51" spans="1:3" ht="17.25" customHeight="1">
      <c r="A51" s="151" t="s">
        <v>126</v>
      </c>
      <c r="B51" s="151" t="s">
        <v>2059</v>
      </c>
      <c r="C51" s="151">
        <v>15.2</v>
      </c>
    </row>
    <row r="52" spans="1:3" ht="17.25" customHeight="1">
      <c r="A52" s="151" t="s">
        <v>127</v>
      </c>
      <c r="B52" s="151" t="s">
        <v>2059</v>
      </c>
      <c r="C52" s="151">
        <v>9.4</v>
      </c>
    </row>
    <row r="53" spans="1:3" ht="17.25" customHeight="1">
      <c r="A53" s="151" t="s">
        <v>128</v>
      </c>
      <c r="B53" s="151" t="s">
        <v>2059</v>
      </c>
      <c r="C53" s="151">
        <v>15.2</v>
      </c>
    </row>
    <row r="54" spans="1:3" ht="17.25" customHeight="1">
      <c r="A54" s="151" t="s">
        <v>129</v>
      </c>
      <c r="B54" s="151" t="s">
        <v>2059</v>
      </c>
      <c r="C54" s="151">
        <v>23.5</v>
      </c>
    </row>
    <row r="55" spans="1:3" ht="17.25" customHeight="1">
      <c r="A55" s="151" t="s">
        <v>130</v>
      </c>
      <c r="B55" s="151" t="s">
        <v>2067</v>
      </c>
      <c r="C55" s="151">
        <v>13.1</v>
      </c>
    </row>
    <row r="56" spans="1:3" ht="17.25" customHeight="1">
      <c r="A56" s="151" t="s">
        <v>132</v>
      </c>
      <c r="B56" s="151" t="s">
        <v>2059</v>
      </c>
      <c r="C56" s="151">
        <v>16.8</v>
      </c>
    </row>
    <row r="57" spans="1:3" ht="17.25" customHeight="1">
      <c r="A57" s="151" t="s">
        <v>133</v>
      </c>
      <c r="B57" s="151" t="s">
        <v>2059</v>
      </c>
      <c r="C57" s="151">
        <v>19.7</v>
      </c>
    </row>
    <row r="58" spans="1:3" ht="17.25" customHeight="1">
      <c r="A58" s="151" t="s">
        <v>134</v>
      </c>
      <c r="B58" s="151" t="s">
        <v>2059</v>
      </c>
      <c r="C58" s="151">
        <v>16.8</v>
      </c>
    </row>
    <row r="59" spans="1:3" ht="17.25" customHeight="1">
      <c r="A59" s="151" t="s">
        <v>135</v>
      </c>
      <c r="B59" s="151" t="s">
        <v>2059</v>
      </c>
      <c r="C59" s="151">
        <v>7.4</v>
      </c>
    </row>
    <row r="60" spans="1:3" ht="17.399999999999999" customHeight="1">
      <c r="A60" s="151" t="s">
        <v>136</v>
      </c>
      <c r="B60" s="151" t="s">
        <v>2059</v>
      </c>
      <c r="C60" s="151">
        <v>11.1</v>
      </c>
    </row>
    <row r="61" spans="1:3" ht="17.25" customHeight="1">
      <c r="A61" s="151" t="s">
        <v>137</v>
      </c>
      <c r="B61" s="151" t="s">
        <v>2059</v>
      </c>
      <c r="C61" s="151">
        <v>14</v>
      </c>
    </row>
    <row r="62" spans="1:3" ht="17.25" customHeight="1">
      <c r="A62" s="151" t="s">
        <v>138</v>
      </c>
      <c r="B62" s="151" t="s">
        <v>2059</v>
      </c>
      <c r="C62" s="151">
        <v>18.2</v>
      </c>
    </row>
    <row r="63" spans="1:3" ht="17.25" customHeight="1">
      <c r="A63" s="151" t="s">
        <v>139</v>
      </c>
      <c r="B63" s="151" t="s">
        <v>2059</v>
      </c>
      <c r="C63" s="151">
        <v>16.399999999999999</v>
      </c>
    </row>
    <row r="64" spans="1:3" ht="17.25" customHeight="1">
      <c r="A64" s="151" t="s">
        <v>140</v>
      </c>
      <c r="B64" s="151" t="s">
        <v>2059</v>
      </c>
      <c r="C64" s="151">
        <v>17.899999999999999</v>
      </c>
    </row>
    <row r="65" spans="1:3" ht="17.25" customHeight="1">
      <c r="A65" s="151" t="s">
        <v>141</v>
      </c>
      <c r="B65" s="151" t="s">
        <v>2059</v>
      </c>
      <c r="C65" s="151">
        <v>11</v>
      </c>
    </row>
    <row r="66" spans="1:3" ht="17.25" customHeight="1">
      <c r="A66" s="151" t="s">
        <v>142</v>
      </c>
      <c r="B66" s="151" t="s">
        <v>2059</v>
      </c>
      <c r="C66" s="151">
        <v>11.1</v>
      </c>
    </row>
    <row r="67" spans="1:3" ht="17.25" customHeight="1">
      <c r="A67" s="151" t="s">
        <v>143</v>
      </c>
      <c r="B67" s="151" t="s">
        <v>2059</v>
      </c>
      <c r="C67" s="151">
        <v>21.3</v>
      </c>
    </row>
    <row r="68" spans="1:3" ht="17.25" customHeight="1">
      <c r="A68" s="151" t="s">
        <v>144</v>
      </c>
      <c r="B68" s="151" t="s">
        <v>2059</v>
      </c>
      <c r="C68" s="151">
        <v>9.8000000000000007</v>
      </c>
    </row>
    <row r="69" spans="1:3" ht="17.25" customHeight="1">
      <c r="A69" s="151" t="s">
        <v>145</v>
      </c>
      <c r="B69" s="151" t="s">
        <v>2068</v>
      </c>
      <c r="C69" s="151">
        <v>12.6</v>
      </c>
    </row>
    <row r="70" spans="1:3" ht="17.25" customHeight="1">
      <c r="A70" s="151" t="s">
        <v>147</v>
      </c>
      <c r="B70" s="151" t="s">
        <v>2059</v>
      </c>
      <c r="C70" s="151">
        <v>16.899999999999999</v>
      </c>
    </row>
    <row r="71" spans="1:3" ht="17.25" customHeight="1">
      <c r="A71" s="151" t="s">
        <v>148</v>
      </c>
      <c r="B71" s="151" t="s">
        <v>2059</v>
      </c>
      <c r="C71" s="151">
        <v>9.6999999999999993</v>
      </c>
    </row>
    <row r="72" spans="1:3" ht="17.25" customHeight="1">
      <c r="A72" s="151" t="s">
        <v>149</v>
      </c>
      <c r="B72" s="151" t="s">
        <v>2059</v>
      </c>
      <c r="C72" s="151">
        <v>12.6</v>
      </c>
    </row>
    <row r="73" spans="1:3" ht="17.25" customHeight="1">
      <c r="A73" s="151" t="s">
        <v>150</v>
      </c>
      <c r="B73" s="151" t="s">
        <v>2059</v>
      </c>
      <c r="C73" s="151">
        <v>16.5</v>
      </c>
    </row>
    <row r="74" spans="1:3" ht="17.25" customHeight="1">
      <c r="A74" s="151" t="s">
        <v>151</v>
      </c>
      <c r="B74" s="151" t="s">
        <v>2059</v>
      </c>
      <c r="C74" s="151">
        <v>25.4</v>
      </c>
    </row>
    <row r="75" spans="1:3" ht="17.25" customHeight="1">
      <c r="A75" s="151" t="s">
        <v>152</v>
      </c>
      <c r="B75" s="151" t="s">
        <v>2059</v>
      </c>
      <c r="C75" s="151">
        <v>15.5</v>
      </c>
    </row>
    <row r="76" spans="1:3" ht="17.25" customHeight="1">
      <c r="A76" s="151" t="s">
        <v>153</v>
      </c>
      <c r="B76" s="151" t="s">
        <v>2069</v>
      </c>
      <c r="C76" s="151">
        <v>10.5</v>
      </c>
    </row>
    <row r="77" spans="1:3" ht="17.25" customHeight="1">
      <c r="A77" s="151" t="s">
        <v>155</v>
      </c>
      <c r="B77" s="151" t="s">
        <v>2066</v>
      </c>
      <c r="C77" s="151">
        <v>11.8</v>
      </c>
    </row>
    <row r="78" spans="1:3" ht="17.25" customHeight="1">
      <c r="A78" s="151" t="s">
        <v>156</v>
      </c>
      <c r="B78" s="151" t="s">
        <v>2059</v>
      </c>
      <c r="C78" s="151">
        <v>28</v>
      </c>
    </row>
    <row r="79" spans="1:3" ht="17.25" customHeight="1">
      <c r="A79" s="151" t="s">
        <v>157</v>
      </c>
      <c r="B79" s="151" t="s">
        <v>2059</v>
      </c>
      <c r="C79" s="151">
        <v>42.8</v>
      </c>
    </row>
    <row r="80" spans="1:3" ht="17.25" customHeight="1">
      <c r="A80" s="151" t="s">
        <v>158</v>
      </c>
      <c r="B80" s="151" t="s">
        <v>2059</v>
      </c>
      <c r="C80" s="151">
        <v>17.3</v>
      </c>
    </row>
    <row r="81" spans="1:3" ht="17.25" customHeight="1">
      <c r="A81" s="151" t="s">
        <v>159</v>
      </c>
      <c r="B81" s="151" t="s">
        <v>2059</v>
      </c>
      <c r="C81" s="151">
        <v>21.2</v>
      </c>
    </row>
    <row r="82" spans="1:3" ht="17.25" customHeight="1">
      <c r="A82" s="151" t="s">
        <v>160</v>
      </c>
      <c r="B82" s="151" t="s">
        <v>2059</v>
      </c>
      <c r="C82" s="151">
        <v>5.0999999999999996</v>
      </c>
    </row>
    <row r="83" spans="1:3" ht="17.25" customHeight="1">
      <c r="A83" s="151" t="s">
        <v>161</v>
      </c>
      <c r="B83" s="151" t="s">
        <v>2059</v>
      </c>
      <c r="C83" s="151">
        <v>8.1</v>
      </c>
    </row>
    <row r="84" spans="1:3" ht="17.25" customHeight="1">
      <c r="A84" s="151" t="s">
        <v>162</v>
      </c>
      <c r="B84" s="151" t="s">
        <v>2059</v>
      </c>
      <c r="C84" s="151">
        <v>34</v>
      </c>
    </row>
    <row r="85" spans="1:3" ht="17.25" customHeight="1">
      <c r="A85" s="151" t="s">
        <v>163</v>
      </c>
      <c r="B85" s="151" t="s">
        <v>2059</v>
      </c>
      <c r="C85" s="151">
        <v>26.6</v>
      </c>
    </row>
    <row r="86" spans="1:3" ht="17.25" customHeight="1">
      <c r="A86" s="151" t="s">
        <v>164</v>
      </c>
      <c r="B86" s="151" t="s">
        <v>2059</v>
      </c>
      <c r="C86" s="151">
        <v>11.3</v>
      </c>
    </row>
    <row r="87" spans="1:3" ht="17.25" customHeight="1">
      <c r="A87" s="151" t="s">
        <v>165</v>
      </c>
      <c r="B87" s="151" t="s">
        <v>2059</v>
      </c>
      <c r="C87" s="151">
        <v>18.7</v>
      </c>
    </row>
    <row r="88" spans="1:3" ht="17.25" customHeight="1">
      <c r="A88" s="151" t="s">
        <v>166</v>
      </c>
      <c r="B88" s="151" t="s">
        <v>2059</v>
      </c>
      <c r="C88" s="151">
        <v>22.7</v>
      </c>
    </row>
    <row r="89" spans="1:3" ht="17.25" customHeight="1">
      <c r="A89" s="151" t="s">
        <v>167</v>
      </c>
      <c r="B89" s="151" t="s">
        <v>2059</v>
      </c>
      <c r="C89" s="151">
        <v>17.899999999999999</v>
      </c>
    </row>
    <row r="90" spans="1:3" ht="17.25" customHeight="1">
      <c r="A90" s="151" t="s">
        <v>168</v>
      </c>
      <c r="B90" s="151" t="s">
        <v>2059</v>
      </c>
      <c r="C90" s="151">
        <v>9.8000000000000007</v>
      </c>
    </row>
    <row r="91" spans="1:3" ht="17.25" customHeight="1">
      <c r="A91" s="151" t="s">
        <v>169</v>
      </c>
      <c r="B91" s="151" t="s">
        <v>2059</v>
      </c>
      <c r="C91" s="151">
        <v>22.6</v>
      </c>
    </row>
    <row r="92" spans="1:3" ht="17.25" customHeight="1">
      <c r="A92" s="151" t="s">
        <v>170</v>
      </c>
      <c r="B92" s="151" t="s">
        <v>2059</v>
      </c>
      <c r="C92" s="151">
        <v>12.4</v>
      </c>
    </row>
    <row r="93" spans="1:3" ht="17.25" customHeight="1">
      <c r="A93" s="151" t="s">
        <v>171</v>
      </c>
      <c r="B93" s="151" t="s">
        <v>2059</v>
      </c>
      <c r="C93" s="151">
        <v>26.9</v>
      </c>
    </row>
    <row r="94" spans="1:3" ht="17.25" customHeight="1">
      <c r="A94" s="151" t="s">
        <v>172</v>
      </c>
      <c r="B94" s="151" t="s">
        <v>2059</v>
      </c>
      <c r="C94" s="151">
        <v>17.899999999999999</v>
      </c>
    </row>
    <row r="95" spans="1:3" ht="17.25" customHeight="1">
      <c r="A95" s="151" t="s">
        <v>173</v>
      </c>
      <c r="B95" s="151" t="s">
        <v>2059</v>
      </c>
      <c r="C95" s="151">
        <v>19.100000000000001</v>
      </c>
    </row>
    <row r="96" spans="1:3" ht="17.25" customHeight="1">
      <c r="A96" s="151" t="s">
        <v>174</v>
      </c>
      <c r="B96" s="151" t="s">
        <v>2059</v>
      </c>
      <c r="C96" s="151">
        <v>13.3</v>
      </c>
    </row>
    <row r="97" spans="1:3" ht="17.25" customHeight="1">
      <c r="A97" s="151" t="s">
        <v>175</v>
      </c>
      <c r="B97" s="151" t="s">
        <v>2059</v>
      </c>
      <c r="C97" s="151">
        <v>25.2</v>
      </c>
    </row>
    <row r="98" spans="1:3" ht="17.25" customHeight="1">
      <c r="A98" s="151" t="s">
        <v>176</v>
      </c>
      <c r="B98" s="151" t="s">
        <v>2059</v>
      </c>
      <c r="C98" s="151">
        <v>9.3000000000000007</v>
      </c>
    </row>
    <row r="99" spans="1:3" ht="17.25" customHeight="1">
      <c r="A99" s="151" t="s">
        <v>177</v>
      </c>
      <c r="B99" s="151" t="s">
        <v>2059</v>
      </c>
      <c r="C99" s="151">
        <v>18.7</v>
      </c>
    </row>
    <row r="100" spans="1:3" ht="17.25" customHeight="1">
      <c r="A100" s="151" t="s">
        <v>178</v>
      </c>
      <c r="B100" s="151" t="s">
        <v>2059</v>
      </c>
      <c r="C100" s="151">
        <v>23.6</v>
      </c>
    </row>
    <row r="101" spans="1:3" ht="17.25" customHeight="1">
      <c r="A101" s="151" t="s">
        <v>179</v>
      </c>
      <c r="B101" s="151" t="s">
        <v>2059</v>
      </c>
      <c r="C101" s="151">
        <v>21.7</v>
      </c>
    </row>
    <row r="102" spans="1:3" ht="17.25" customHeight="1">
      <c r="A102" s="151" t="s">
        <v>180</v>
      </c>
      <c r="B102" s="151" t="s">
        <v>2059</v>
      </c>
      <c r="C102" s="151">
        <v>22.4</v>
      </c>
    </row>
    <row r="103" spans="1:3" ht="17.25" customHeight="1">
      <c r="A103" s="151" t="s">
        <v>181</v>
      </c>
      <c r="B103" s="151" t="s">
        <v>2070</v>
      </c>
      <c r="C103" s="151">
        <v>10.3</v>
      </c>
    </row>
    <row r="104" spans="1:3" ht="17.25" customHeight="1">
      <c r="A104" s="151" t="s">
        <v>183</v>
      </c>
      <c r="B104" s="151" t="s">
        <v>2059</v>
      </c>
      <c r="C104" s="151">
        <v>37.299999999999997</v>
      </c>
    </row>
    <row r="105" spans="1:3" ht="17.25" customHeight="1">
      <c r="A105" s="151" t="s">
        <v>184</v>
      </c>
      <c r="B105" s="151" t="s">
        <v>2071</v>
      </c>
      <c r="C105" s="151">
        <v>35.700000000000003</v>
      </c>
    </row>
    <row r="106" spans="1:3" ht="17.25" customHeight="1">
      <c r="A106" s="151" t="s">
        <v>186</v>
      </c>
      <c r="B106" s="151" t="s">
        <v>2059</v>
      </c>
      <c r="C106" s="151">
        <v>23</v>
      </c>
    </row>
    <row r="107" spans="1:3" ht="17.25" customHeight="1">
      <c r="A107" s="151" t="s">
        <v>187</v>
      </c>
      <c r="B107" s="151" t="s">
        <v>2059</v>
      </c>
      <c r="C107" s="151">
        <v>18.2</v>
      </c>
    </row>
    <row r="108" spans="1:3" ht="17.25" customHeight="1">
      <c r="A108" s="151" t="s">
        <v>188</v>
      </c>
      <c r="B108" s="151" t="s">
        <v>2059</v>
      </c>
      <c r="C108" s="151">
        <v>17.5</v>
      </c>
    </row>
    <row r="109" spans="1:3" ht="17.25" customHeight="1">
      <c r="A109" s="151" t="s">
        <v>189</v>
      </c>
      <c r="B109" s="151" t="s">
        <v>2059</v>
      </c>
      <c r="C109" s="151">
        <v>12.1</v>
      </c>
    </row>
    <row r="110" spans="1:3" ht="17.25" customHeight="1">
      <c r="A110" s="151" t="s">
        <v>190</v>
      </c>
      <c r="B110" s="151" t="s">
        <v>2059</v>
      </c>
      <c r="C110" s="151">
        <v>19.100000000000001</v>
      </c>
    </row>
    <row r="111" spans="1:3" ht="17.25" customHeight="1">
      <c r="A111" s="151" t="s">
        <v>191</v>
      </c>
      <c r="B111" s="151" t="s">
        <v>2059</v>
      </c>
      <c r="C111" s="151">
        <v>28.3</v>
      </c>
    </row>
    <row r="112" spans="1:3" ht="17.25" customHeight="1">
      <c r="A112" s="151" t="s">
        <v>194</v>
      </c>
      <c r="B112" s="151" t="s">
        <v>2059</v>
      </c>
      <c r="C112" s="151">
        <v>7.9</v>
      </c>
    </row>
    <row r="113" spans="1:3" ht="17.25" customHeight="1">
      <c r="A113" s="151" t="s">
        <v>195</v>
      </c>
      <c r="B113" s="151" t="s">
        <v>2059</v>
      </c>
      <c r="C113" s="151">
        <v>14.3</v>
      </c>
    </row>
    <row r="114" spans="1:3" ht="17.25" customHeight="1">
      <c r="A114" s="151" t="s">
        <v>196</v>
      </c>
      <c r="B114" s="151" t="s">
        <v>2059</v>
      </c>
      <c r="C114" s="151">
        <v>12.2</v>
      </c>
    </row>
    <row r="115" spans="1:3" ht="17.25" customHeight="1">
      <c r="A115" s="151" t="s">
        <v>197</v>
      </c>
      <c r="B115" s="151" t="s">
        <v>2059</v>
      </c>
      <c r="C115" s="151">
        <v>10.3</v>
      </c>
    </row>
    <row r="116" spans="1:3" ht="17.25" customHeight="1">
      <c r="A116" s="151" t="s">
        <v>198</v>
      </c>
      <c r="B116" s="151" t="s">
        <v>2059</v>
      </c>
      <c r="C116" s="151">
        <v>13.8</v>
      </c>
    </row>
    <row r="117" spans="1:3" ht="17.399999999999999" customHeight="1">
      <c r="A117" s="151" t="s">
        <v>199</v>
      </c>
      <c r="B117" s="151" t="s">
        <v>2060</v>
      </c>
      <c r="C117" s="151">
        <v>11.6</v>
      </c>
    </row>
    <row r="118" spans="1:3" ht="17.25" customHeight="1">
      <c r="A118" s="151" t="s">
        <v>200</v>
      </c>
      <c r="B118" s="151" t="s">
        <v>2059</v>
      </c>
      <c r="C118" s="151">
        <v>18.600000000000001</v>
      </c>
    </row>
    <row r="119" spans="1:3" ht="17.25" customHeight="1">
      <c r="A119" s="151" t="s">
        <v>201</v>
      </c>
      <c r="B119" s="151" t="s">
        <v>2059</v>
      </c>
      <c r="C119" s="151">
        <v>21.8</v>
      </c>
    </row>
    <row r="120" spans="1:3" ht="17.25" customHeight="1">
      <c r="A120" s="151" t="s">
        <v>202</v>
      </c>
      <c r="B120" s="151" t="s">
        <v>2059</v>
      </c>
      <c r="C120" s="151">
        <v>18.2</v>
      </c>
    </row>
    <row r="121" spans="1:3" ht="17.25" customHeight="1">
      <c r="A121" s="151" t="s">
        <v>1763</v>
      </c>
      <c r="B121" s="151" t="s">
        <v>2059</v>
      </c>
      <c r="C121" s="151">
        <v>13.2</v>
      </c>
    </row>
    <row r="122" spans="1:3" ht="17.25" customHeight="1">
      <c r="A122" s="151" t="s">
        <v>203</v>
      </c>
      <c r="B122" s="151" t="s">
        <v>2059</v>
      </c>
      <c r="C122" s="151">
        <v>30.8</v>
      </c>
    </row>
    <row r="123" spans="1:3" ht="17.25" customHeight="1">
      <c r="A123" s="151" t="s">
        <v>204</v>
      </c>
      <c r="B123" s="151" t="s">
        <v>2059</v>
      </c>
      <c r="C123" s="151">
        <v>21.7</v>
      </c>
    </row>
    <row r="124" spans="1:3" ht="17.25" customHeight="1">
      <c r="A124" s="151" t="s">
        <v>205</v>
      </c>
      <c r="B124" s="151" t="s">
        <v>2059</v>
      </c>
      <c r="C124" s="151">
        <v>7.1</v>
      </c>
    </row>
    <row r="125" spans="1:3" ht="17.25" customHeight="1">
      <c r="A125" s="151" t="s">
        <v>206</v>
      </c>
      <c r="B125" s="151" t="s">
        <v>2059</v>
      </c>
      <c r="C125" s="151">
        <v>17.5</v>
      </c>
    </row>
    <row r="126" spans="1:3" ht="17.25" customHeight="1">
      <c r="A126" s="151" t="s">
        <v>207</v>
      </c>
      <c r="B126" s="151" t="s">
        <v>2059</v>
      </c>
      <c r="C126" s="151">
        <v>16</v>
      </c>
    </row>
    <row r="127" spans="1:3" ht="17.25" customHeight="1">
      <c r="A127" s="151" t="s">
        <v>208</v>
      </c>
      <c r="B127" s="151" t="s">
        <v>2059</v>
      </c>
      <c r="C127" s="151">
        <v>22.2</v>
      </c>
    </row>
    <row r="128" spans="1:3" ht="17.25" customHeight="1">
      <c r="A128" s="151" t="s">
        <v>209</v>
      </c>
      <c r="B128" s="151" t="s">
        <v>2059</v>
      </c>
      <c r="C128" s="151">
        <v>15.1</v>
      </c>
    </row>
    <row r="129" spans="1:3" ht="17.25" customHeight="1">
      <c r="A129" s="151" t="s">
        <v>210</v>
      </c>
      <c r="B129" s="151" t="s">
        <v>2059</v>
      </c>
      <c r="C129" s="151">
        <v>20.5</v>
      </c>
    </row>
    <row r="130" spans="1:3" ht="17.25" customHeight="1">
      <c r="A130" s="151" t="s">
        <v>211</v>
      </c>
      <c r="B130" s="151" t="s">
        <v>2072</v>
      </c>
      <c r="C130" s="151">
        <v>16.100000000000001</v>
      </c>
    </row>
    <row r="131" spans="1:3" ht="17.25" customHeight="1">
      <c r="A131" s="151" t="s">
        <v>213</v>
      </c>
      <c r="B131" s="151" t="s">
        <v>2059</v>
      </c>
      <c r="C131" s="151">
        <v>11</v>
      </c>
    </row>
    <row r="132" spans="1:3" ht="17.25" customHeight="1">
      <c r="A132" s="151" t="s">
        <v>214</v>
      </c>
      <c r="B132" s="151" t="s">
        <v>2059</v>
      </c>
      <c r="C132" s="151">
        <v>9.3000000000000007</v>
      </c>
    </row>
    <row r="133" spans="1:3" ht="17.25" customHeight="1">
      <c r="A133" s="151" t="s">
        <v>215</v>
      </c>
      <c r="B133" s="151" t="s">
        <v>2059</v>
      </c>
      <c r="C133" s="151">
        <v>6.8</v>
      </c>
    </row>
    <row r="134" spans="1:3" ht="17.25" customHeight="1">
      <c r="A134" s="151" t="s">
        <v>216</v>
      </c>
      <c r="B134" s="151" t="s">
        <v>2059</v>
      </c>
      <c r="C134" s="151">
        <v>10.1</v>
      </c>
    </row>
    <row r="135" spans="1:3" ht="17.25" customHeight="1">
      <c r="A135" s="151" t="s">
        <v>217</v>
      </c>
      <c r="B135" s="151" t="s">
        <v>2059</v>
      </c>
      <c r="C135" s="151">
        <v>21</v>
      </c>
    </row>
    <row r="136" spans="1:3" ht="17.25" customHeight="1">
      <c r="A136" s="151" t="s">
        <v>218</v>
      </c>
      <c r="B136" s="151" t="s">
        <v>2059</v>
      </c>
      <c r="C136" s="151">
        <v>14.3</v>
      </c>
    </row>
    <row r="137" spans="1:3" ht="17.25" customHeight="1">
      <c r="A137" s="151" t="s">
        <v>219</v>
      </c>
      <c r="B137" s="151" t="s">
        <v>2059</v>
      </c>
      <c r="C137" s="151">
        <v>10.6</v>
      </c>
    </row>
    <row r="138" spans="1:3" ht="17.25" customHeight="1">
      <c r="A138" s="151" t="s">
        <v>220</v>
      </c>
      <c r="B138" s="151" t="s">
        <v>2059</v>
      </c>
      <c r="C138" s="151">
        <v>20.399999999999999</v>
      </c>
    </row>
    <row r="139" spans="1:3" ht="17.25" customHeight="1">
      <c r="A139" s="151" t="s">
        <v>221</v>
      </c>
      <c r="B139" s="151" t="s">
        <v>2073</v>
      </c>
      <c r="C139" s="151">
        <v>9.5</v>
      </c>
    </row>
    <row r="140" spans="1:3" ht="17.25" customHeight="1">
      <c r="A140" s="151" t="s">
        <v>223</v>
      </c>
      <c r="B140" s="151" t="s">
        <v>2059</v>
      </c>
      <c r="C140" s="151">
        <v>22.1</v>
      </c>
    </row>
    <row r="141" spans="1:3" ht="17.25" customHeight="1">
      <c r="A141" s="151" t="s">
        <v>224</v>
      </c>
      <c r="B141" s="151" t="s">
        <v>2059</v>
      </c>
      <c r="C141" s="151">
        <v>41.9</v>
      </c>
    </row>
    <row r="142" spans="1:3" ht="17.25" customHeight="1">
      <c r="A142" s="151" t="s">
        <v>225</v>
      </c>
      <c r="B142" s="151" t="s">
        <v>2059</v>
      </c>
      <c r="C142" s="151">
        <v>34.4</v>
      </c>
    </row>
    <row r="143" spans="1:3" ht="17.25" customHeight="1">
      <c r="A143" s="151" t="s">
        <v>226</v>
      </c>
      <c r="B143" s="151" t="s">
        <v>2059</v>
      </c>
      <c r="C143" s="151">
        <v>15.2</v>
      </c>
    </row>
    <row r="144" spans="1:3" ht="17.25" customHeight="1">
      <c r="A144" s="151" t="s">
        <v>227</v>
      </c>
      <c r="B144" s="151" t="s">
        <v>2059</v>
      </c>
      <c r="C144" s="151">
        <v>32.5</v>
      </c>
    </row>
    <row r="145" spans="1:3" ht="17.25" customHeight="1">
      <c r="A145" s="151" t="s">
        <v>228</v>
      </c>
      <c r="B145" s="151" t="s">
        <v>2059</v>
      </c>
      <c r="C145" s="151">
        <v>17.600000000000001</v>
      </c>
    </row>
    <row r="146" spans="1:3" ht="17.25" customHeight="1">
      <c r="A146" s="151" t="s">
        <v>229</v>
      </c>
      <c r="B146" s="151" t="s">
        <v>2059</v>
      </c>
      <c r="C146" s="151">
        <v>15.6</v>
      </c>
    </row>
    <row r="147" spans="1:3" ht="17.25" customHeight="1">
      <c r="A147" s="151" t="s">
        <v>230</v>
      </c>
      <c r="B147" s="151" t="s">
        <v>2059</v>
      </c>
      <c r="C147" s="151">
        <v>13.4</v>
      </c>
    </row>
    <row r="148" spans="1:3" ht="17.25" customHeight="1">
      <c r="A148" s="151" t="s">
        <v>231</v>
      </c>
      <c r="B148" s="151" t="s">
        <v>2074</v>
      </c>
      <c r="C148" s="151">
        <v>20.9</v>
      </c>
    </row>
    <row r="149" spans="1:3" ht="17.25" customHeight="1">
      <c r="A149" s="151" t="s">
        <v>233</v>
      </c>
      <c r="B149" s="151" t="s">
        <v>2059</v>
      </c>
      <c r="C149" s="151">
        <v>11.6</v>
      </c>
    </row>
    <row r="150" spans="1:3" ht="17.25" customHeight="1">
      <c r="A150" s="151" t="s">
        <v>234</v>
      </c>
      <c r="B150" s="151" t="s">
        <v>2059</v>
      </c>
      <c r="C150" s="151">
        <v>20.8</v>
      </c>
    </row>
    <row r="151" spans="1:3" ht="17.25" customHeight="1">
      <c r="A151" s="151" t="s">
        <v>235</v>
      </c>
      <c r="B151" s="151" t="s">
        <v>2059</v>
      </c>
      <c r="C151" s="151">
        <v>21.6</v>
      </c>
    </row>
    <row r="152" spans="1:3" ht="17.25" customHeight="1">
      <c r="A152" s="151" t="s">
        <v>236</v>
      </c>
      <c r="B152" s="151" t="s">
        <v>2059</v>
      </c>
      <c r="C152" s="151">
        <v>10.7</v>
      </c>
    </row>
    <row r="153" spans="1:3" ht="17.25" customHeight="1">
      <c r="A153" s="151" t="s">
        <v>237</v>
      </c>
      <c r="B153" s="151" t="s">
        <v>2059</v>
      </c>
      <c r="C153" s="151">
        <v>23.5</v>
      </c>
    </row>
    <row r="154" spans="1:3" ht="17.25" customHeight="1">
      <c r="A154" s="151" t="s">
        <v>238</v>
      </c>
      <c r="B154" s="151" t="s">
        <v>2059</v>
      </c>
      <c r="C154" s="151">
        <v>24.2</v>
      </c>
    </row>
    <row r="155" spans="1:3" ht="17.25" customHeight="1">
      <c r="A155" s="151" t="s">
        <v>239</v>
      </c>
      <c r="B155" s="151" t="s">
        <v>2059</v>
      </c>
      <c r="C155" s="151">
        <v>14</v>
      </c>
    </row>
    <row r="156" spans="1:3" ht="17.25" customHeight="1">
      <c r="A156" s="151" t="s">
        <v>240</v>
      </c>
      <c r="B156" s="151" t="s">
        <v>2075</v>
      </c>
      <c r="C156" s="151">
        <v>18.7</v>
      </c>
    </row>
    <row r="157" spans="1:3" ht="17.25" customHeight="1">
      <c r="A157" s="151" t="s">
        <v>242</v>
      </c>
      <c r="B157" s="151" t="s">
        <v>2059</v>
      </c>
      <c r="C157" s="151">
        <v>22.7</v>
      </c>
    </row>
    <row r="158" spans="1:3" ht="17.25" customHeight="1">
      <c r="A158" s="151" t="s">
        <v>243</v>
      </c>
      <c r="B158" s="151" t="s">
        <v>2059</v>
      </c>
      <c r="C158" s="151">
        <v>16.399999999999999</v>
      </c>
    </row>
    <row r="159" spans="1:3" ht="17.25" customHeight="1">
      <c r="A159" s="151" t="s">
        <v>244</v>
      </c>
      <c r="B159" s="151" t="s">
        <v>2059</v>
      </c>
      <c r="C159" s="151">
        <v>5</v>
      </c>
    </row>
    <row r="160" spans="1:3" ht="17.25" customHeight="1">
      <c r="A160" s="151" t="s">
        <v>245</v>
      </c>
      <c r="B160" s="151" t="s">
        <v>2076</v>
      </c>
      <c r="C160" s="151">
        <v>24.6</v>
      </c>
    </row>
    <row r="161" spans="1:3" ht="17.25" customHeight="1">
      <c r="A161" s="151" t="s">
        <v>247</v>
      </c>
      <c r="B161" s="151" t="s">
        <v>2059</v>
      </c>
      <c r="C161" s="151">
        <v>17.5</v>
      </c>
    </row>
    <row r="162" spans="1:3" ht="17.25" customHeight="1">
      <c r="A162" s="151" t="s">
        <v>248</v>
      </c>
      <c r="B162" s="151" t="s">
        <v>2059</v>
      </c>
      <c r="C162" s="151">
        <v>18.3</v>
      </c>
    </row>
    <row r="163" spans="1:3" ht="17.25" customHeight="1">
      <c r="A163" s="151" t="s">
        <v>249</v>
      </c>
      <c r="B163" s="151" t="s">
        <v>2077</v>
      </c>
      <c r="C163" s="151">
        <v>16</v>
      </c>
    </row>
    <row r="164" spans="1:3" ht="17.25" customHeight="1">
      <c r="A164" s="151" t="s">
        <v>251</v>
      </c>
      <c r="B164" s="151" t="s">
        <v>2059</v>
      </c>
      <c r="C164" s="151">
        <v>8.5</v>
      </c>
    </row>
    <row r="165" spans="1:3" ht="17.25" customHeight="1">
      <c r="A165" s="151" t="s">
        <v>252</v>
      </c>
      <c r="B165" s="151" t="s">
        <v>2059</v>
      </c>
      <c r="C165" s="151">
        <v>7.2</v>
      </c>
    </row>
    <row r="166" spans="1:3" ht="17.25" customHeight="1">
      <c r="A166" s="151" t="s">
        <v>253</v>
      </c>
      <c r="B166" s="151" t="s">
        <v>2059</v>
      </c>
      <c r="C166" s="151">
        <v>5.4</v>
      </c>
    </row>
    <row r="167" spans="1:3" ht="17.25" customHeight="1">
      <c r="A167" s="151" t="s">
        <v>254</v>
      </c>
      <c r="B167" s="151" t="s">
        <v>2078</v>
      </c>
      <c r="C167" s="151">
        <v>20.5</v>
      </c>
    </row>
    <row r="168" spans="1:3" ht="17.25" customHeight="1">
      <c r="A168" s="151" t="s">
        <v>1764</v>
      </c>
      <c r="B168" s="151" t="s">
        <v>2059</v>
      </c>
      <c r="C168" s="151">
        <v>23.2</v>
      </c>
    </row>
    <row r="169" spans="1:3" ht="17.25" customHeight="1">
      <c r="A169" s="151" t="s">
        <v>256</v>
      </c>
      <c r="B169" s="151" t="s">
        <v>2059</v>
      </c>
      <c r="C169" s="151">
        <v>23.6</v>
      </c>
    </row>
    <row r="170" spans="1:3" ht="17.25" customHeight="1">
      <c r="A170" s="151" t="s">
        <v>257</v>
      </c>
      <c r="B170" s="151" t="s">
        <v>2079</v>
      </c>
      <c r="C170" s="151">
        <v>27.9</v>
      </c>
    </row>
    <row r="171" spans="1:3" ht="17.25" customHeight="1">
      <c r="A171" s="151" t="s">
        <v>259</v>
      </c>
      <c r="B171" s="151" t="s">
        <v>2059</v>
      </c>
      <c r="C171" s="151">
        <v>15.4</v>
      </c>
    </row>
    <row r="172" spans="1:3" ht="17.25" customHeight="1">
      <c r="A172" s="151" t="s">
        <v>260</v>
      </c>
      <c r="B172" s="151" t="s">
        <v>2059</v>
      </c>
      <c r="C172" s="151">
        <v>15.9</v>
      </c>
    </row>
    <row r="173" spans="1:3" ht="17.25" customHeight="1">
      <c r="A173" s="151" t="s">
        <v>261</v>
      </c>
      <c r="B173" s="151" t="s">
        <v>2059</v>
      </c>
      <c r="C173" s="151">
        <v>4.5</v>
      </c>
    </row>
    <row r="174" spans="1:3" ht="17.399999999999999" customHeight="1">
      <c r="A174" s="151" t="s">
        <v>262</v>
      </c>
      <c r="B174" s="151" t="s">
        <v>2059</v>
      </c>
      <c r="C174" s="151">
        <v>18.8</v>
      </c>
    </row>
    <row r="175" spans="1:3" ht="17.25" customHeight="1">
      <c r="A175" s="151" t="s">
        <v>263</v>
      </c>
      <c r="B175" s="151" t="s">
        <v>2059</v>
      </c>
      <c r="C175" s="151">
        <v>15.8</v>
      </c>
    </row>
    <row r="176" spans="1:3" ht="17.25" customHeight="1">
      <c r="A176" s="151" t="s">
        <v>264</v>
      </c>
      <c r="B176" s="151" t="s">
        <v>2059</v>
      </c>
      <c r="C176" s="151">
        <v>22</v>
      </c>
    </row>
    <row r="177" spans="1:4" ht="17.25" customHeight="1">
      <c r="A177" s="151" t="s">
        <v>265</v>
      </c>
      <c r="B177" s="151" t="s">
        <v>2059</v>
      </c>
      <c r="C177" s="151">
        <v>13.3</v>
      </c>
    </row>
    <row r="178" spans="1:4" ht="17.25" customHeight="1">
      <c r="A178" s="151" t="s">
        <v>266</v>
      </c>
      <c r="B178" s="151" t="s">
        <v>2059</v>
      </c>
      <c r="C178" s="151">
        <v>24.5</v>
      </c>
    </row>
    <row r="179" spans="1:4" ht="17.25" customHeight="1">
      <c r="A179" s="151" t="s">
        <v>267</v>
      </c>
      <c r="B179" s="151" t="s">
        <v>2059</v>
      </c>
      <c r="C179" s="151">
        <v>33.299999999999997</v>
      </c>
    </row>
    <row r="180" spans="1:4" ht="17.25" customHeight="1">
      <c r="A180" s="151" t="s">
        <v>268</v>
      </c>
      <c r="B180" s="151" t="s">
        <v>2059</v>
      </c>
      <c r="C180" s="151">
        <v>21.1</v>
      </c>
    </row>
    <row r="181" spans="1:4" ht="17.25" customHeight="1">
      <c r="A181" s="151" t="s">
        <v>269</v>
      </c>
      <c r="B181" s="151" t="s">
        <v>2059</v>
      </c>
      <c r="C181" s="151">
        <v>11.3</v>
      </c>
    </row>
    <row r="182" spans="1:4" ht="17.25" customHeight="1">
      <c r="A182" s="151" t="s">
        <v>1765</v>
      </c>
      <c r="B182" s="151" t="s">
        <v>2080</v>
      </c>
      <c r="C182" s="151">
        <v>7.8</v>
      </c>
    </row>
    <row r="183" spans="1:4" ht="17.25" customHeight="1">
      <c r="A183" s="151" t="s">
        <v>270</v>
      </c>
      <c r="B183" s="151" t="s">
        <v>2059</v>
      </c>
      <c r="C183" s="151">
        <v>15.4</v>
      </c>
    </row>
    <row r="184" spans="1:4" ht="17.25" customHeight="1">
      <c r="A184" s="151" t="s">
        <v>271</v>
      </c>
      <c r="B184" s="151" t="s">
        <v>2059</v>
      </c>
      <c r="C184" s="151">
        <v>16.399999999999999</v>
      </c>
    </row>
    <row r="185" spans="1:4" ht="17.25" customHeight="1">
      <c r="A185" s="151" t="s">
        <v>272</v>
      </c>
      <c r="B185" s="151" t="s">
        <v>2059</v>
      </c>
      <c r="C185" s="151">
        <v>19.5</v>
      </c>
    </row>
    <row r="186" spans="1:4" ht="17.25" customHeight="1">
      <c r="A186" s="151" t="s">
        <v>273</v>
      </c>
      <c r="B186" s="151" t="s">
        <v>2059</v>
      </c>
      <c r="C186" s="151">
        <v>15</v>
      </c>
    </row>
    <row r="187" spans="1:4" ht="17.25" customHeight="1">
      <c r="A187" s="151" t="s">
        <v>274</v>
      </c>
      <c r="B187" s="151" t="s">
        <v>2081</v>
      </c>
      <c r="C187" s="151">
        <v>3.4</v>
      </c>
    </row>
    <row r="188" spans="1:4" ht="17.25" customHeight="1">
      <c r="A188" s="151" t="s">
        <v>276</v>
      </c>
      <c r="B188" s="151" t="s">
        <v>2059</v>
      </c>
      <c r="C188" s="151">
        <v>21.9</v>
      </c>
    </row>
    <row r="189" spans="1:4" ht="17.25" customHeight="1">
      <c r="A189" s="151" t="s">
        <v>277</v>
      </c>
      <c r="B189" s="151" t="s">
        <v>2059</v>
      </c>
      <c r="C189" s="151">
        <v>15.5</v>
      </c>
    </row>
    <row r="190" spans="1:4" ht="17.25" customHeight="1">
      <c r="A190" s="151" t="s">
        <v>278</v>
      </c>
      <c r="B190" s="151" t="s">
        <v>2059</v>
      </c>
      <c r="C190" s="151">
        <v>10.1</v>
      </c>
    </row>
    <row r="191" spans="1:4" ht="17.25" customHeight="1">
      <c r="A191" s="151" t="s">
        <v>279</v>
      </c>
      <c r="B191" s="151" t="s">
        <v>2059</v>
      </c>
      <c r="C191" s="151">
        <v>26.1</v>
      </c>
    </row>
    <row r="192" spans="1:4" ht="17.25" customHeight="1">
      <c r="A192" s="151" t="s">
        <v>280</v>
      </c>
      <c r="B192" s="151" t="s">
        <v>2059</v>
      </c>
      <c r="C192" s="151">
        <v>25.9</v>
      </c>
      <c r="D192" s="153" t="s">
        <v>2082</v>
      </c>
    </row>
    <row r="193" spans="1:3" ht="17.25" customHeight="1">
      <c r="A193" s="151" t="s">
        <v>281</v>
      </c>
      <c r="B193" s="151" t="s">
        <v>2059</v>
      </c>
      <c r="C193" s="151">
        <v>14.7</v>
      </c>
    </row>
    <row r="194" spans="1:3" ht="17.25" customHeight="1">
      <c r="A194" s="151" t="s">
        <v>282</v>
      </c>
      <c r="B194" s="151" t="s">
        <v>2059</v>
      </c>
      <c r="C194" s="151">
        <v>11.6</v>
      </c>
    </row>
    <row r="195" spans="1:3" ht="17.25" customHeight="1">
      <c r="A195" s="151" t="s">
        <v>283</v>
      </c>
      <c r="B195" s="151" t="s">
        <v>2059</v>
      </c>
      <c r="C195" s="151">
        <v>16.100000000000001</v>
      </c>
    </row>
    <row r="196" spans="1:3" ht="17.25" customHeight="1">
      <c r="A196" s="151" t="s">
        <v>284</v>
      </c>
      <c r="B196" s="151" t="s">
        <v>2059</v>
      </c>
      <c r="C196" s="151">
        <v>22.7</v>
      </c>
    </row>
    <row r="197" spans="1:3" ht="17.25" customHeight="1">
      <c r="A197" s="151" t="s">
        <v>285</v>
      </c>
      <c r="B197" s="151" t="s">
        <v>2059</v>
      </c>
      <c r="C197" s="151">
        <v>16</v>
      </c>
    </row>
    <row r="198" spans="1:3" ht="17.25" customHeight="1">
      <c r="A198" s="151" t="s">
        <v>286</v>
      </c>
      <c r="B198" s="151" t="s">
        <v>2059</v>
      </c>
      <c r="C198" s="151">
        <v>14</v>
      </c>
    </row>
    <row r="199" spans="1:3" ht="17.25" customHeight="1">
      <c r="A199" s="151" t="s">
        <v>287</v>
      </c>
      <c r="B199" s="151" t="s">
        <v>2059</v>
      </c>
      <c r="C199" s="151">
        <v>16</v>
      </c>
    </row>
    <row r="200" spans="1:3" ht="17.25" customHeight="1">
      <c r="A200" s="151" t="s">
        <v>288</v>
      </c>
      <c r="B200" s="151" t="s">
        <v>2059</v>
      </c>
      <c r="C200" s="151">
        <v>20.8</v>
      </c>
    </row>
    <row r="201" spans="1:3" ht="17.25" customHeight="1">
      <c r="A201" s="151" t="s">
        <v>1766</v>
      </c>
      <c r="B201" s="151" t="s">
        <v>2059</v>
      </c>
      <c r="C201" s="151">
        <v>29.5</v>
      </c>
    </row>
    <row r="202" spans="1:3" ht="17.25" customHeight="1">
      <c r="A202" s="151" t="s">
        <v>289</v>
      </c>
      <c r="B202" s="151" t="s">
        <v>2059</v>
      </c>
      <c r="C202" s="151">
        <v>22.7</v>
      </c>
    </row>
    <row r="203" spans="1:3" ht="17.25" customHeight="1">
      <c r="A203" s="151" t="s">
        <v>290</v>
      </c>
      <c r="B203" s="151" t="s">
        <v>2059</v>
      </c>
      <c r="C203" s="151">
        <v>11.2</v>
      </c>
    </row>
    <row r="204" spans="1:3" ht="17.25" customHeight="1">
      <c r="A204" s="151" t="s">
        <v>291</v>
      </c>
      <c r="B204" s="151" t="s">
        <v>2059</v>
      </c>
      <c r="C204" s="151">
        <v>23.4</v>
      </c>
    </row>
    <row r="205" spans="1:3" ht="17.25" customHeight="1">
      <c r="A205" s="151" t="s">
        <v>292</v>
      </c>
      <c r="B205" s="151" t="s">
        <v>2059</v>
      </c>
      <c r="C205" s="151">
        <v>4.4000000000000004</v>
      </c>
    </row>
    <row r="206" spans="1:3" ht="17.25" customHeight="1">
      <c r="A206" s="151" t="s">
        <v>293</v>
      </c>
      <c r="B206" s="151" t="s">
        <v>2059</v>
      </c>
      <c r="C206" s="151">
        <v>22.6</v>
      </c>
    </row>
    <row r="207" spans="1:3" ht="17.25" customHeight="1">
      <c r="A207" s="151" t="s">
        <v>294</v>
      </c>
      <c r="B207" s="151" t="s">
        <v>2076</v>
      </c>
      <c r="C207" s="151">
        <v>16.2</v>
      </c>
    </row>
    <row r="208" spans="1:3" ht="17.25" customHeight="1">
      <c r="A208" s="151" t="s">
        <v>295</v>
      </c>
      <c r="B208" s="151" t="s">
        <v>2059</v>
      </c>
      <c r="C208" s="151">
        <v>15</v>
      </c>
    </row>
    <row r="209" spans="1:3" ht="17.25" customHeight="1">
      <c r="A209" s="151" t="s">
        <v>297</v>
      </c>
      <c r="B209" s="151" t="s">
        <v>2059</v>
      </c>
      <c r="C209" s="151">
        <v>13.2</v>
      </c>
    </row>
    <row r="210" spans="1:3" ht="17.25" customHeight="1">
      <c r="A210" s="151" t="s">
        <v>296</v>
      </c>
      <c r="B210" s="151" t="s">
        <v>2059</v>
      </c>
      <c r="C210" s="151">
        <v>11.5</v>
      </c>
    </row>
    <row r="211" spans="1:3" ht="17.25" customHeight="1">
      <c r="A211" s="151" t="s">
        <v>298</v>
      </c>
      <c r="B211" s="151" t="s">
        <v>2059</v>
      </c>
      <c r="C211" s="151">
        <v>31.4</v>
      </c>
    </row>
    <row r="212" spans="1:3" ht="17.25" customHeight="1">
      <c r="A212" s="151" t="s">
        <v>299</v>
      </c>
      <c r="B212" s="151" t="s">
        <v>2059</v>
      </c>
      <c r="C212" s="151">
        <v>13.5</v>
      </c>
    </row>
    <row r="213" spans="1:3" ht="17.25" customHeight="1">
      <c r="A213" s="151" t="s">
        <v>300</v>
      </c>
      <c r="B213" s="151" t="s">
        <v>2059</v>
      </c>
      <c r="C213" s="151">
        <v>7.7</v>
      </c>
    </row>
    <row r="214" spans="1:3" ht="17.25" customHeight="1">
      <c r="A214" s="151" t="s">
        <v>301</v>
      </c>
      <c r="B214" s="151" t="s">
        <v>2059</v>
      </c>
      <c r="C214" s="151">
        <v>16.399999999999999</v>
      </c>
    </row>
    <row r="215" spans="1:3" ht="17.25" customHeight="1">
      <c r="A215" s="151" t="s">
        <v>302</v>
      </c>
      <c r="B215" s="151" t="s">
        <v>2059</v>
      </c>
      <c r="C215" s="151">
        <v>46.5</v>
      </c>
    </row>
    <row r="216" spans="1:3" ht="17.25" customHeight="1">
      <c r="A216" s="151" t="s">
        <v>303</v>
      </c>
      <c r="B216" s="151" t="s">
        <v>2059</v>
      </c>
      <c r="C216" s="151">
        <v>10.3</v>
      </c>
    </row>
    <row r="217" spans="1:3" ht="17.25" customHeight="1">
      <c r="A217" s="151" t="s">
        <v>304</v>
      </c>
      <c r="B217" s="151" t="s">
        <v>2059</v>
      </c>
      <c r="C217" s="151">
        <v>28.7</v>
      </c>
    </row>
    <row r="218" spans="1:3" ht="17.25" customHeight="1">
      <c r="A218" s="151" t="s">
        <v>305</v>
      </c>
      <c r="B218" s="151" t="s">
        <v>2059</v>
      </c>
      <c r="C218" s="151">
        <v>24.8</v>
      </c>
    </row>
    <row r="219" spans="1:3" ht="17.25" customHeight="1">
      <c r="A219" s="151" t="s">
        <v>306</v>
      </c>
      <c r="B219" s="151" t="s">
        <v>2059</v>
      </c>
      <c r="C219" s="151">
        <v>12.2</v>
      </c>
    </row>
    <row r="220" spans="1:3" ht="17.25" customHeight="1">
      <c r="A220" s="151" t="s">
        <v>307</v>
      </c>
      <c r="B220" s="151" t="s">
        <v>2059</v>
      </c>
      <c r="C220" s="151">
        <v>20.100000000000001</v>
      </c>
    </row>
    <row r="221" spans="1:3" ht="17.25" customHeight="1">
      <c r="A221" s="151" t="s">
        <v>308</v>
      </c>
      <c r="B221" s="151" t="s">
        <v>2059</v>
      </c>
      <c r="C221" s="151">
        <v>12.9</v>
      </c>
    </row>
    <row r="222" spans="1:3" ht="17.25" customHeight="1">
      <c r="A222" s="151" t="s">
        <v>1767</v>
      </c>
      <c r="B222" s="151" t="s">
        <v>2059</v>
      </c>
      <c r="C222" s="151">
        <v>14.5</v>
      </c>
    </row>
    <row r="223" spans="1:3" ht="17.25" customHeight="1">
      <c r="A223" s="151" t="s">
        <v>309</v>
      </c>
      <c r="B223" s="151" t="s">
        <v>2059</v>
      </c>
      <c r="C223" s="151">
        <v>9.1</v>
      </c>
    </row>
    <row r="224" spans="1:3" ht="17.25" customHeight="1">
      <c r="A224" s="151" t="s">
        <v>310</v>
      </c>
      <c r="B224" s="151" t="s">
        <v>2059</v>
      </c>
      <c r="C224" s="151">
        <v>21.5</v>
      </c>
    </row>
    <row r="225" spans="1:3" ht="17.25" customHeight="1">
      <c r="A225" s="151" t="s">
        <v>311</v>
      </c>
      <c r="B225" s="151" t="s">
        <v>2059</v>
      </c>
      <c r="C225" s="151">
        <v>10.9</v>
      </c>
    </row>
    <row r="226" spans="1:3" ht="17.25" customHeight="1">
      <c r="A226" s="151" t="s">
        <v>312</v>
      </c>
      <c r="B226" s="151" t="s">
        <v>2059</v>
      </c>
      <c r="C226" s="151">
        <v>21.7</v>
      </c>
    </row>
    <row r="227" spans="1:3" ht="17.25" customHeight="1">
      <c r="A227" s="151" t="s">
        <v>313</v>
      </c>
      <c r="B227" s="151" t="s">
        <v>2059</v>
      </c>
      <c r="C227" s="151">
        <v>12.4</v>
      </c>
    </row>
    <row r="228" spans="1:3" ht="17.25" customHeight="1">
      <c r="A228" s="151" t="s">
        <v>314</v>
      </c>
      <c r="B228" s="151" t="s">
        <v>2059</v>
      </c>
      <c r="C228" s="151">
        <v>18.600000000000001</v>
      </c>
    </row>
    <row r="229" spans="1:3" ht="17.25" customHeight="1">
      <c r="A229" s="151" t="s">
        <v>315</v>
      </c>
      <c r="B229" s="151" t="s">
        <v>2059</v>
      </c>
      <c r="C229" s="151">
        <v>26.2</v>
      </c>
    </row>
    <row r="230" spans="1:3" ht="17.25" customHeight="1">
      <c r="A230" s="151" t="s">
        <v>316</v>
      </c>
      <c r="B230" s="151" t="s">
        <v>2059</v>
      </c>
      <c r="C230" s="151">
        <v>8.8000000000000007</v>
      </c>
    </row>
    <row r="231" spans="1:3" ht="17.399999999999999" customHeight="1">
      <c r="A231" s="151" t="s">
        <v>317</v>
      </c>
      <c r="B231" s="151" t="s">
        <v>2059</v>
      </c>
      <c r="C231" s="151">
        <v>40.299999999999997</v>
      </c>
    </row>
    <row r="232" spans="1:3" ht="17.25" customHeight="1">
      <c r="A232" s="151" t="s">
        <v>318</v>
      </c>
      <c r="B232" s="151" t="s">
        <v>2059</v>
      </c>
      <c r="C232" s="151">
        <v>34.200000000000003</v>
      </c>
    </row>
    <row r="233" spans="1:3" ht="17.25" customHeight="1">
      <c r="A233" s="151" t="s">
        <v>319</v>
      </c>
      <c r="B233" s="151" t="s">
        <v>2059</v>
      </c>
      <c r="C233" s="151">
        <v>18.8</v>
      </c>
    </row>
    <row r="234" spans="1:3" ht="17.25" customHeight="1">
      <c r="A234" s="151" t="s">
        <v>320</v>
      </c>
      <c r="B234" s="151" t="s">
        <v>2059</v>
      </c>
      <c r="C234" s="151">
        <v>18.399999999999999</v>
      </c>
    </row>
    <row r="235" spans="1:3" ht="17.25" customHeight="1">
      <c r="A235" s="151" t="s">
        <v>321</v>
      </c>
      <c r="B235" s="151" t="s">
        <v>2059</v>
      </c>
      <c r="C235" s="151">
        <v>26.7</v>
      </c>
    </row>
    <row r="236" spans="1:3" ht="17.25" customHeight="1">
      <c r="A236" s="151" t="s">
        <v>322</v>
      </c>
      <c r="B236" s="151" t="s">
        <v>2059</v>
      </c>
      <c r="C236" s="151">
        <v>19.399999999999999</v>
      </c>
    </row>
    <row r="237" spans="1:3" ht="17.25" customHeight="1">
      <c r="A237" s="151" t="s">
        <v>323</v>
      </c>
      <c r="B237" s="151" t="s">
        <v>2059</v>
      </c>
      <c r="C237" s="151">
        <v>27</v>
      </c>
    </row>
    <row r="238" spans="1:3" ht="17.25" customHeight="1">
      <c r="A238" s="151" t="s">
        <v>324</v>
      </c>
      <c r="B238" s="151" t="s">
        <v>2059</v>
      </c>
      <c r="C238" s="151">
        <v>28.9</v>
      </c>
    </row>
    <row r="239" spans="1:3" ht="17.25" customHeight="1">
      <c r="A239" s="151" t="s">
        <v>325</v>
      </c>
      <c r="B239" s="151" t="s">
        <v>2059</v>
      </c>
      <c r="C239" s="151">
        <v>12.5</v>
      </c>
    </row>
    <row r="240" spans="1:3" ht="17.25" customHeight="1">
      <c r="A240" s="151" t="s">
        <v>326</v>
      </c>
      <c r="B240" s="151" t="s">
        <v>2059</v>
      </c>
      <c r="C240" s="151">
        <v>8.4</v>
      </c>
    </row>
    <row r="241" spans="1:3" ht="17.25" customHeight="1">
      <c r="A241" s="151" t="s">
        <v>327</v>
      </c>
      <c r="B241" s="151" t="s">
        <v>2059</v>
      </c>
      <c r="C241" s="151">
        <v>29.3</v>
      </c>
    </row>
    <row r="242" spans="1:3" ht="17.25" customHeight="1">
      <c r="A242" s="151" t="s">
        <v>328</v>
      </c>
      <c r="B242" s="151" t="s">
        <v>2083</v>
      </c>
      <c r="C242" s="151">
        <v>12.1</v>
      </c>
    </row>
    <row r="243" spans="1:3" ht="17.25" customHeight="1">
      <c r="A243" s="151" t="s">
        <v>330</v>
      </c>
      <c r="B243" s="151" t="s">
        <v>2059</v>
      </c>
      <c r="C243" s="151">
        <v>8.1</v>
      </c>
    </row>
    <row r="244" spans="1:3" ht="17.25" customHeight="1">
      <c r="A244" s="151" t="s">
        <v>331</v>
      </c>
      <c r="B244" s="151" t="s">
        <v>2059</v>
      </c>
      <c r="C244" s="151">
        <v>15</v>
      </c>
    </row>
    <row r="245" spans="1:3" ht="17.25" customHeight="1">
      <c r="A245" s="151" t="s">
        <v>332</v>
      </c>
      <c r="B245" s="151" t="s">
        <v>2059</v>
      </c>
      <c r="C245" s="151">
        <v>15.1</v>
      </c>
    </row>
    <row r="246" spans="1:3" ht="17.25" customHeight="1">
      <c r="A246" s="151" t="s">
        <v>333</v>
      </c>
      <c r="B246" s="151" t="s">
        <v>2061</v>
      </c>
      <c r="C246" s="151">
        <v>24.3</v>
      </c>
    </row>
    <row r="247" spans="1:3" ht="17.25" customHeight="1">
      <c r="A247" s="151" t="s">
        <v>334</v>
      </c>
      <c r="B247" s="151" t="s">
        <v>2059</v>
      </c>
      <c r="C247" s="151">
        <v>13.5</v>
      </c>
    </row>
    <row r="248" spans="1:3" ht="17.25" customHeight="1">
      <c r="A248" s="151" t="s">
        <v>335</v>
      </c>
      <c r="B248" s="151" t="s">
        <v>2059</v>
      </c>
      <c r="C248" s="151">
        <v>38.200000000000003</v>
      </c>
    </row>
    <row r="249" spans="1:3" ht="17.25" customHeight="1">
      <c r="A249" s="151" t="s">
        <v>337</v>
      </c>
      <c r="B249" s="151" t="s">
        <v>2059</v>
      </c>
      <c r="C249" s="151">
        <v>17.5</v>
      </c>
    </row>
    <row r="250" spans="1:3" ht="17.25" customHeight="1">
      <c r="A250" s="151" t="s">
        <v>336</v>
      </c>
      <c r="B250" s="151" t="s">
        <v>2059</v>
      </c>
      <c r="C250" s="151">
        <v>17.399999999999999</v>
      </c>
    </row>
    <row r="251" spans="1:3" ht="17.25" customHeight="1">
      <c r="A251" s="151" t="s">
        <v>338</v>
      </c>
      <c r="B251" s="151" t="s">
        <v>2059</v>
      </c>
      <c r="C251" s="151">
        <v>13.4</v>
      </c>
    </row>
    <row r="252" spans="1:3" ht="17.25" customHeight="1">
      <c r="A252" s="151" t="s">
        <v>339</v>
      </c>
      <c r="B252" s="151" t="s">
        <v>2059</v>
      </c>
      <c r="C252" s="151">
        <v>13.4</v>
      </c>
    </row>
    <row r="253" spans="1:3" ht="17.25" customHeight="1">
      <c r="A253" s="151" t="s">
        <v>340</v>
      </c>
      <c r="B253" s="151" t="s">
        <v>2059</v>
      </c>
      <c r="C253" s="151">
        <v>26.1</v>
      </c>
    </row>
    <row r="254" spans="1:3" ht="17.25" customHeight="1">
      <c r="A254" s="151" t="s">
        <v>341</v>
      </c>
      <c r="B254" s="151" t="s">
        <v>2059</v>
      </c>
      <c r="C254" s="151">
        <v>17.7</v>
      </c>
    </row>
    <row r="255" spans="1:3" ht="17.25" customHeight="1">
      <c r="A255" s="151" t="s">
        <v>342</v>
      </c>
      <c r="B255" s="151" t="s">
        <v>2084</v>
      </c>
      <c r="C255" s="151">
        <v>29.6</v>
      </c>
    </row>
    <row r="256" spans="1:3" ht="17.25" customHeight="1">
      <c r="A256" s="151" t="s">
        <v>344</v>
      </c>
      <c r="B256" s="151" t="s">
        <v>2059</v>
      </c>
      <c r="C256" s="151">
        <v>30.7</v>
      </c>
    </row>
    <row r="257" spans="1:3" ht="17.25" customHeight="1">
      <c r="A257" s="151" t="s">
        <v>345</v>
      </c>
      <c r="B257" s="151" t="s">
        <v>2085</v>
      </c>
      <c r="C257" s="151">
        <v>15.3</v>
      </c>
    </row>
    <row r="258" spans="1:3" ht="17.25" customHeight="1">
      <c r="A258" s="151" t="s">
        <v>347</v>
      </c>
      <c r="B258" s="151" t="s">
        <v>2059</v>
      </c>
      <c r="C258" s="151">
        <v>17.899999999999999</v>
      </c>
    </row>
    <row r="259" spans="1:3" ht="17.25" customHeight="1">
      <c r="A259" s="151" t="s">
        <v>348</v>
      </c>
      <c r="B259" s="151" t="s">
        <v>2059</v>
      </c>
      <c r="C259" s="151">
        <v>11.6</v>
      </c>
    </row>
    <row r="260" spans="1:3" ht="17.25" customHeight="1">
      <c r="A260" s="151" t="s">
        <v>349</v>
      </c>
      <c r="B260" s="151" t="s">
        <v>2086</v>
      </c>
      <c r="C260" s="151">
        <v>23.7</v>
      </c>
    </row>
    <row r="261" spans="1:3" ht="17.25" customHeight="1">
      <c r="A261" s="151" t="s">
        <v>351</v>
      </c>
      <c r="B261" s="151" t="s">
        <v>2059</v>
      </c>
      <c r="C261" s="151">
        <v>9</v>
      </c>
    </row>
    <row r="262" spans="1:3" ht="17.25" customHeight="1">
      <c r="A262" s="151" t="s">
        <v>352</v>
      </c>
      <c r="B262" s="151" t="s">
        <v>2059</v>
      </c>
      <c r="C262" s="151">
        <v>20.399999999999999</v>
      </c>
    </row>
    <row r="263" spans="1:3" ht="17.25" customHeight="1">
      <c r="A263" s="151" t="s">
        <v>353</v>
      </c>
      <c r="B263" s="151" t="s">
        <v>2059</v>
      </c>
      <c r="C263" s="151">
        <v>15.6</v>
      </c>
    </row>
    <row r="264" spans="1:3" ht="17.25" customHeight="1">
      <c r="A264" s="151" t="s">
        <v>354</v>
      </c>
      <c r="B264" s="151" t="s">
        <v>2059</v>
      </c>
      <c r="C264" s="151">
        <v>12.9</v>
      </c>
    </row>
    <row r="265" spans="1:3" ht="17.25" customHeight="1">
      <c r="A265" s="151" t="s">
        <v>355</v>
      </c>
      <c r="B265" s="151" t="s">
        <v>2059</v>
      </c>
      <c r="C265" s="151">
        <v>12.1</v>
      </c>
    </row>
    <row r="266" spans="1:3" ht="17.25" customHeight="1">
      <c r="A266" s="151" t="s">
        <v>356</v>
      </c>
      <c r="B266" s="151" t="s">
        <v>2059</v>
      </c>
      <c r="C266" s="151">
        <v>17.2</v>
      </c>
    </row>
    <row r="267" spans="1:3" ht="17.25" customHeight="1">
      <c r="A267" s="151" t="s">
        <v>357</v>
      </c>
      <c r="B267" s="151" t="s">
        <v>2059</v>
      </c>
      <c r="C267" s="151">
        <v>21.4</v>
      </c>
    </row>
    <row r="268" spans="1:3" ht="17.25" customHeight="1">
      <c r="A268" s="151" t="s">
        <v>359</v>
      </c>
      <c r="B268" s="151" t="s">
        <v>2059</v>
      </c>
      <c r="C268" s="151">
        <v>20.399999999999999</v>
      </c>
    </row>
    <row r="269" spans="1:3" ht="17.25" customHeight="1">
      <c r="A269" s="151" t="s">
        <v>360</v>
      </c>
      <c r="B269" s="151" t="s">
        <v>2059</v>
      </c>
      <c r="C269" s="151">
        <v>33.200000000000003</v>
      </c>
    </row>
    <row r="270" spans="1:3" ht="17.25" customHeight="1">
      <c r="A270" s="151" t="s">
        <v>361</v>
      </c>
      <c r="B270" s="151" t="s">
        <v>2059</v>
      </c>
      <c r="C270" s="151">
        <v>28.2</v>
      </c>
    </row>
    <row r="271" spans="1:3" ht="17.25" customHeight="1">
      <c r="A271" s="151" t="s">
        <v>362</v>
      </c>
      <c r="B271" s="151" t="s">
        <v>2059</v>
      </c>
      <c r="C271" s="151">
        <v>18.5</v>
      </c>
    </row>
    <row r="272" spans="1:3" ht="17.25" customHeight="1">
      <c r="A272" s="151" t="s">
        <v>363</v>
      </c>
      <c r="B272" s="151" t="s">
        <v>2059</v>
      </c>
      <c r="C272" s="151">
        <v>11.1</v>
      </c>
    </row>
    <row r="273" spans="1:3" ht="17.25" customHeight="1">
      <c r="A273" s="151" t="s">
        <v>364</v>
      </c>
      <c r="B273" s="151" t="s">
        <v>2059</v>
      </c>
      <c r="C273" s="151">
        <v>21.4</v>
      </c>
    </row>
    <row r="274" spans="1:3" ht="17.25" customHeight="1">
      <c r="A274" s="151" t="s">
        <v>365</v>
      </c>
      <c r="B274" s="151" t="s">
        <v>2059</v>
      </c>
      <c r="C274" s="151">
        <v>8.6</v>
      </c>
    </row>
    <row r="275" spans="1:3" ht="17.25" customHeight="1">
      <c r="A275" s="151" t="s">
        <v>366</v>
      </c>
      <c r="B275" s="151" t="s">
        <v>2059</v>
      </c>
      <c r="C275" s="151">
        <v>30</v>
      </c>
    </row>
    <row r="276" spans="1:3" ht="17.25" customHeight="1">
      <c r="A276" s="151" t="s">
        <v>367</v>
      </c>
      <c r="B276" s="151" t="s">
        <v>2059</v>
      </c>
      <c r="C276" s="151">
        <v>43.9</v>
      </c>
    </row>
    <row r="277" spans="1:3" ht="17.25" customHeight="1">
      <c r="A277" s="151" t="s">
        <v>368</v>
      </c>
      <c r="B277" s="151" t="s">
        <v>2059</v>
      </c>
      <c r="C277" s="151">
        <v>12.1</v>
      </c>
    </row>
    <row r="278" spans="1:3" ht="17.25" customHeight="1">
      <c r="A278" s="151" t="s">
        <v>369</v>
      </c>
      <c r="B278" s="151" t="s">
        <v>2059</v>
      </c>
      <c r="C278" s="151">
        <v>41</v>
      </c>
    </row>
    <row r="279" spans="1:3" ht="17.25" customHeight="1">
      <c r="A279" s="151" t="s">
        <v>370</v>
      </c>
      <c r="B279" s="151" t="s">
        <v>2059</v>
      </c>
      <c r="C279" s="151">
        <v>11.4</v>
      </c>
    </row>
    <row r="280" spans="1:3" ht="17.25" customHeight="1">
      <c r="A280" s="151" t="s">
        <v>371</v>
      </c>
      <c r="B280" s="151" t="s">
        <v>2059</v>
      </c>
      <c r="C280" s="151">
        <v>16.8</v>
      </c>
    </row>
    <row r="281" spans="1:3" ht="17.25" customHeight="1">
      <c r="A281" s="151" t="s">
        <v>372</v>
      </c>
      <c r="B281" s="151" t="s">
        <v>2059</v>
      </c>
      <c r="C281" s="151">
        <v>21.8</v>
      </c>
    </row>
    <row r="282" spans="1:3" ht="17.25" customHeight="1">
      <c r="A282" s="151" t="s">
        <v>373</v>
      </c>
      <c r="B282" s="151" t="s">
        <v>2059</v>
      </c>
      <c r="C282" s="151">
        <v>8.5</v>
      </c>
    </row>
    <row r="283" spans="1:3" ht="17.25" customHeight="1">
      <c r="A283" s="151" t="s">
        <v>374</v>
      </c>
      <c r="B283" s="151" t="s">
        <v>2059</v>
      </c>
      <c r="C283" s="151">
        <v>14.7</v>
      </c>
    </row>
    <row r="284" spans="1:3" ht="17.25" customHeight="1">
      <c r="A284" s="151" t="s">
        <v>375</v>
      </c>
      <c r="B284" s="151" t="s">
        <v>2059</v>
      </c>
      <c r="C284" s="151">
        <v>34.700000000000003</v>
      </c>
    </row>
    <row r="285" spans="1:3" ht="17.25" customHeight="1">
      <c r="A285" s="151" t="s">
        <v>376</v>
      </c>
      <c r="B285" s="151" t="s">
        <v>2059</v>
      </c>
      <c r="C285" s="151">
        <v>17.7</v>
      </c>
    </row>
    <row r="286" spans="1:3" ht="17.25" customHeight="1">
      <c r="A286" s="151" t="s">
        <v>377</v>
      </c>
      <c r="B286" s="151" t="s">
        <v>2059</v>
      </c>
      <c r="C286" s="151">
        <v>19.3</v>
      </c>
    </row>
    <row r="287" spans="1:3" ht="17.25" customHeight="1">
      <c r="A287" s="151" t="s">
        <v>378</v>
      </c>
      <c r="B287" s="151" t="s">
        <v>2059</v>
      </c>
      <c r="C287" s="151">
        <v>32.6</v>
      </c>
    </row>
    <row r="288" spans="1:3" ht="17.399999999999999" customHeight="1">
      <c r="A288" s="151" t="s">
        <v>379</v>
      </c>
      <c r="B288" s="151" t="s">
        <v>2059</v>
      </c>
      <c r="C288" s="151">
        <v>16</v>
      </c>
    </row>
    <row r="289" spans="1:3" ht="17.25" customHeight="1">
      <c r="A289" s="151" t="s">
        <v>380</v>
      </c>
      <c r="B289" s="151" t="s">
        <v>2059</v>
      </c>
      <c r="C289" s="151">
        <v>20.100000000000001</v>
      </c>
    </row>
    <row r="290" spans="1:3" ht="17.25" customHeight="1">
      <c r="A290" s="151" t="s">
        <v>382</v>
      </c>
      <c r="B290" s="151" t="s">
        <v>2059</v>
      </c>
      <c r="C290" s="151">
        <v>15.5</v>
      </c>
    </row>
    <row r="291" spans="1:3" ht="17.25" customHeight="1">
      <c r="A291" s="151" t="s">
        <v>383</v>
      </c>
      <c r="B291" s="151" t="s">
        <v>2059</v>
      </c>
      <c r="C291" s="151">
        <v>20.399999999999999</v>
      </c>
    </row>
    <row r="292" spans="1:3" ht="17.25" customHeight="1">
      <c r="A292" s="151" t="s">
        <v>384</v>
      </c>
      <c r="B292" s="151" t="s">
        <v>2059</v>
      </c>
      <c r="C292" s="151">
        <v>24.4</v>
      </c>
    </row>
    <row r="293" spans="1:3" ht="17.25" customHeight="1">
      <c r="A293" s="151" t="s">
        <v>385</v>
      </c>
      <c r="B293" s="151" t="s">
        <v>2059</v>
      </c>
      <c r="C293" s="151">
        <v>8</v>
      </c>
    </row>
    <row r="294" spans="1:3" ht="17.25" customHeight="1">
      <c r="A294" s="151" t="s">
        <v>386</v>
      </c>
      <c r="B294" s="151" t="s">
        <v>2059</v>
      </c>
      <c r="C294" s="151">
        <v>16.8</v>
      </c>
    </row>
    <row r="295" spans="1:3" ht="17.25" customHeight="1">
      <c r="A295" s="151" t="s">
        <v>387</v>
      </c>
      <c r="B295" s="151" t="s">
        <v>2059</v>
      </c>
      <c r="C295" s="151">
        <v>12.9</v>
      </c>
    </row>
    <row r="296" spans="1:3" ht="17.25" customHeight="1">
      <c r="A296" s="151" t="s">
        <v>388</v>
      </c>
      <c r="B296" s="151" t="s">
        <v>2059</v>
      </c>
      <c r="C296" s="151">
        <v>12.8</v>
      </c>
    </row>
    <row r="297" spans="1:3" ht="17.25" customHeight="1">
      <c r="A297" s="151" t="s">
        <v>389</v>
      </c>
      <c r="B297" s="151" t="s">
        <v>2059</v>
      </c>
      <c r="C297" s="151">
        <v>15.8</v>
      </c>
    </row>
    <row r="298" spans="1:3" ht="17.25" customHeight="1">
      <c r="A298" s="151" t="s">
        <v>390</v>
      </c>
      <c r="B298" s="151" t="s">
        <v>2059</v>
      </c>
      <c r="C298" s="151">
        <v>14.8</v>
      </c>
    </row>
    <row r="299" spans="1:3" ht="17.25" customHeight="1">
      <c r="A299" s="151" t="s">
        <v>391</v>
      </c>
      <c r="B299" s="151" t="s">
        <v>2059</v>
      </c>
      <c r="C299" s="151">
        <v>13.3</v>
      </c>
    </row>
    <row r="300" spans="1:3" ht="17.25" customHeight="1">
      <c r="A300" s="151" t="s">
        <v>392</v>
      </c>
      <c r="B300" s="151" t="s">
        <v>2059</v>
      </c>
      <c r="C300" s="151">
        <v>27.5</v>
      </c>
    </row>
    <row r="301" spans="1:3" ht="17.25" customHeight="1">
      <c r="A301" s="151" t="s">
        <v>393</v>
      </c>
      <c r="B301" s="151" t="s">
        <v>2059</v>
      </c>
      <c r="C301" s="151">
        <v>17.399999999999999</v>
      </c>
    </row>
    <row r="302" spans="1:3" ht="17.25" customHeight="1">
      <c r="A302" s="151" t="s">
        <v>394</v>
      </c>
      <c r="B302" s="151" t="s">
        <v>2059</v>
      </c>
      <c r="C302" s="151">
        <v>17.399999999999999</v>
      </c>
    </row>
    <row r="303" spans="1:3" ht="17.25" customHeight="1">
      <c r="A303" s="151" t="s">
        <v>395</v>
      </c>
      <c r="B303" s="151" t="s">
        <v>2087</v>
      </c>
      <c r="C303" s="151">
        <v>10.7</v>
      </c>
    </row>
    <row r="304" spans="1:3" ht="17.25" customHeight="1">
      <c r="A304" s="151" t="s">
        <v>397</v>
      </c>
      <c r="B304" s="151" t="s">
        <v>2059</v>
      </c>
      <c r="C304" s="151">
        <v>27.6</v>
      </c>
    </row>
    <row r="305" spans="1:3" ht="17.25" customHeight="1">
      <c r="A305" s="151" t="s">
        <v>398</v>
      </c>
      <c r="B305" s="151" t="s">
        <v>2059</v>
      </c>
      <c r="C305" s="151">
        <v>9.6999999999999993</v>
      </c>
    </row>
    <row r="306" spans="1:3" ht="17.25" customHeight="1">
      <c r="A306" s="151" t="s">
        <v>399</v>
      </c>
      <c r="B306" s="151" t="s">
        <v>2059</v>
      </c>
      <c r="C306" s="151">
        <v>15.6</v>
      </c>
    </row>
    <row r="307" spans="1:3" ht="17.25" customHeight="1">
      <c r="A307" s="151" t="s">
        <v>400</v>
      </c>
      <c r="B307" s="151" t="s">
        <v>2059</v>
      </c>
      <c r="C307" s="151">
        <v>22.1</v>
      </c>
    </row>
    <row r="308" spans="1:3" ht="17.25" customHeight="1">
      <c r="A308" s="151" t="s">
        <v>401</v>
      </c>
      <c r="B308" s="151" t="s">
        <v>2059</v>
      </c>
      <c r="C308" s="151">
        <v>23.3</v>
      </c>
    </row>
    <row r="309" spans="1:3" ht="17.25" customHeight="1">
      <c r="A309" s="151" t="s">
        <v>402</v>
      </c>
      <c r="B309" s="151" t="s">
        <v>2059</v>
      </c>
      <c r="C309" s="151">
        <v>11.9</v>
      </c>
    </row>
    <row r="310" spans="1:3" ht="17.25" customHeight="1">
      <c r="A310" s="151" t="s">
        <v>403</v>
      </c>
      <c r="B310" s="151" t="s">
        <v>2059</v>
      </c>
      <c r="C310" s="151">
        <v>27.3</v>
      </c>
    </row>
    <row r="311" spans="1:3" ht="17.25" customHeight="1">
      <c r="A311" s="151" t="s">
        <v>404</v>
      </c>
      <c r="B311" s="151" t="s">
        <v>2059</v>
      </c>
      <c r="C311" s="151">
        <v>12.1</v>
      </c>
    </row>
    <row r="312" spans="1:3" ht="17.25" customHeight="1">
      <c r="A312" s="151" t="s">
        <v>405</v>
      </c>
      <c r="B312" s="151" t="s">
        <v>2059</v>
      </c>
      <c r="C312" s="151">
        <v>15.4</v>
      </c>
    </row>
    <row r="313" spans="1:3" ht="17.25" customHeight="1">
      <c r="A313" s="151" t="s">
        <v>406</v>
      </c>
      <c r="B313" s="151" t="s">
        <v>2059</v>
      </c>
      <c r="C313" s="151">
        <v>18.2</v>
      </c>
    </row>
    <row r="314" spans="1:3" ht="17.25" customHeight="1">
      <c r="A314" s="151" t="s">
        <v>407</v>
      </c>
      <c r="B314" s="151" t="s">
        <v>2069</v>
      </c>
      <c r="C314" s="151">
        <v>15.8</v>
      </c>
    </row>
    <row r="315" spans="1:3" ht="17.25" customHeight="1">
      <c r="A315" s="151" t="s">
        <v>408</v>
      </c>
      <c r="B315" s="151" t="s">
        <v>2059</v>
      </c>
      <c r="C315" s="151">
        <v>12.6</v>
      </c>
    </row>
    <row r="316" spans="1:3" ht="17.25" customHeight="1">
      <c r="A316" s="151" t="s">
        <v>409</v>
      </c>
      <c r="B316" s="151" t="s">
        <v>2059</v>
      </c>
      <c r="C316" s="151">
        <v>20.9</v>
      </c>
    </row>
    <row r="317" spans="1:3" ht="17.25" customHeight="1">
      <c r="A317" s="151" t="s">
        <v>410</v>
      </c>
      <c r="B317" s="151" t="s">
        <v>2059</v>
      </c>
      <c r="C317" s="151">
        <v>20.7</v>
      </c>
    </row>
    <row r="318" spans="1:3" ht="17.25" customHeight="1">
      <c r="A318" s="151" t="s">
        <v>411</v>
      </c>
      <c r="B318" s="151" t="s">
        <v>2059</v>
      </c>
      <c r="C318" s="151">
        <v>33</v>
      </c>
    </row>
    <row r="319" spans="1:3" ht="17.25" customHeight="1">
      <c r="A319" s="151" t="s">
        <v>412</v>
      </c>
      <c r="B319" s="151" t="s">
        <v>2059</v>
      </c>
      <c r="C319" s="151">
        <v>14.5</v>
      </c>
    </row>
    <row r="320" spans="1:3" ht="17.25" customHeight="1">
      <c r="A320" s="151" t="s">
        <v>1768</v>
      </c>
      <c r="B320" s="151" t="s">
        <v>2059</v>
      </c>
      <c r="C320" s="151">
        <v>7.8</v>
      </c>
    </row>
    <row r="321" spans="1:3" ht="17.25" customHeight="1">
      <c r="A321" s="151" t="s">
        <v>413</v>
      </c>
      <c r="B321" s="151" t="s">
        <v>2059</v>
      </c>
      <c r="C321" s="151">
        <v>10.8</v>
      </c>
    </row>
    <row r="322" spans="1:3" ht="17.25" customHeight="1">
      <c r="A322" s="151" t="s">
        <v>414</v>
      </c>
      <c r="B322" s="151" t="s">
        <v>2059</v>
      </c>
      <c r="C322" s="151">
        <v>25.3</v>
      </c>
    </row>
    <row r="323" spans="1:3" ht="17.25" customHeight="1">
      <c r="A323" s="151" t="s">
        <v>415</v>
      </c>
      <c r="B323" s="151" t="s">
        <v>2059</v>
      </c>
      <c r="C323" s="151">
        <v>13.7</v>
      </c>
    </row>
    <row r="324" spans="1:3" ht="17.25" customHeight="1">
      <c r="A324" s="151" t="s">
        <v>416</v>
      </c>
      <c r="B324" s="151" t="s">
        <v>2059</v>
      </c>
      <c r="C324" s="151">
        <v>15</v>
      </c>
    </row>
    <row r="325" spans="1:3" ht="17.25" customHeight="1">
      <c r="A325" s="151" t="s">
        <v>417</v>
      </c>
      <c r="B325" s="151" t="s">
        <v>2059</v>
      </c>
      <c r="C325" s="151">
        <v>23.3</v>
      </c>
    </row>
    <row r="326" spans="1:3" ht="17.25" customHeight="1">
      <c r="A326" s="151" t="s">
        <v>418</v>
      </c>
      <c r="B326" s="151" t="s">
        <v>2059</v>
      </c>
      <c r="C326" s="151">
        <v>27.4</v>
      </c>
    </row>
    <row r="327" spans="1:3" ht="17.25" customHeight="1">
      <c r="A327" s="151" t="s">
        <v>419</v>
      </c>
      <c r="B327" s="151" t="s">
        <v>2059</v>
      </c>
      <c r="C327" s="151">
        <v>8.9</v>
      </c>
    </row>
    <row r="328" spans="1:3" ht="17.25" customHeight="1">
      <c r="A328" s="151" t="s">
        <v>420</v>
      </c>
      <c r="B328" s="151" t="s">
        <v>2059</v>
      </c>
      <c r="C328" s="151">
        <v>18.5</v>
      </c>
    </row>
    <row r="329" spans="1:3" ht="17.25" customHeight="1">
      <c r="A329" s="151" t="s">
        <v>421</v>
      </c>
      <c r="B329" s="151" t="s">
        <v>2059</v>
      </c>
      <c r="C329" s="151">
        <v>27.4</v>
      </c>
    </row>
    <row r="330" spans="1:3" ht="17.25" customHeight="1">
      <c r="A330" s="151" t="s">
        <v>422</v>
      </c>
      <c r="B330" s="151" t="s">
        <v>2059</v>
      </c>
      <c r="C330" s="151">
        <v>15.1</v>
      </c>
    </row>
    <row r="331" spans="1:3" ht="17.25" customHeight="1">
      <c r="A331" s="151" t="s">
        <v>423</v>
      </c>
      <c r="B331" s="151" t="s">
        <v>2088</v>
      </c>
      <c r="C331" s="151">
        <v>23.8</v>
      </c>
    </row>
    <row r="332" spans="1:3" ht="17.25" customHeight="1">
      <c r="A332" s="151" t="s">
        <v>425</v>
      </c>
      <c r="B332" s="151" t="s">
        <v>2059</v>
      </c>
      <c r="C332" s="151">
        <v>16.5</v>
      </c>
    </row>
    <row r="333" spans="1:3" ht="17.25" customHeight="1">
      <c r="A333" s="151" t="s">
        <v>426</v>
      </c>
      <c r="B333" s="151" t="s">
        <v>2059</v>
      </c>
      <c r="C333" s="151">
        <v>12</v>
      </c>
    </row>
    <row r="334" spans="1:3" ht="17.25" customHeight="1">
      <c r="A334" s="151" t="s">
        <v>427</v>
      </c>
      <c r="B334" s="151" t="s">
        <v>2059</v>
      </c>
      <c r="C334" s="151">
        <v>15</v>
      </c>
    </row>
    <row r="335" spans="1:3" ht="17.25" customHeight="1">
      <c r="A335" s="151" t="s">
        <v>428</v>
      </c>
      <c r="B335" s="151" t="s">
        <v>2059</v>
      </c>
      <c r="C335" s="151">
        <v>26.8</v>
      </c>
    </row>
    <row r="336" spans="1:3" ht="17.25" customHeight="1">
      <c r="A336" s="151" t="s">
        <v>429</v>
      </c>
      <c r="B336" s="151" t="s">
        <v>2059</v>
      </c>
      <c r="C336" s="151">
        <v>25.8</v>
      </c>
    </row>
    <row r="337" spans="1:3" ht="17.25" customHeight="1">
      <c r="A337" s="151" t="s">
        <v>430</v>
      </c>
      <c r="B337" s="151" t="s">
        <v>2059</v>
      </c>
      <c r="C337" s="151">
        <v>16.600000000000001</v>
      </c>
    </row>
    <row r="338" spans="1:3" ht="17.25" customHeight="1">
      <c r="A338" s="151" t="s">
        <v>431</v>
      </c>
      <c r="B338" s="151" t="s">
        <v>2059</v>
      </c>
      <c r="C338" s="151">
        <v>16.8</v>
      </c>
    </row>
    <row r="339" spans="1:3" ht="17.25" customHeight="1">
      <c r="A339" s="151" t="s">
        <v>432</v>
      </c>
      <c r="B339" s="151" t="s">
        <v>2089</v>
      </c>
      <c r="C339" s="151">
        <v>8.1999999999999993</v>
      </c>
    </row>
    <row r="340" spans="1:3" ht="17.25" customHeight="1">
      <c r="A340" s="151" t="s">
        <v>434</v>
      </c>
      <c r="B340" s="151" t="s">
        <v>2059</v>
      </c>
      <c r="C340" s="151">
        <v>14.4</v>
      </c>
    </row>
    <row r="341" spans="1:3" ht="17.25" customHeight="1">
      <c r="A341" s="151" t="s">
        <v>435</v>
      </c>
      <c r="B341" s="151" t="s">
        <v>2090</v>
      </c>
      <c r="C341" s="151">
        <v>0.8</v>
      </c>
    </row>
    <row r="342" spans="1:3" ht="17.25" customHeight="1">
      <c r="A342" s="151" t="s">
        <v>437</v>
      </c>
      <c r="B342" s="151" t="s">
        <v>2059</v>
      </c>
      <c r="C342" s="151">
        <v>15.3</v>
      </c>
    </row>
    <row r="343" spans="1:3" ht="17.25" customHeight="1">
      <c r="A343" s="151" t="s">
        <v>438</v>
      </c>
      <c r="B343" s="151" t="s">
        <v>2091</v>
      </c>
      <c r="C343" s="151">
        <v>18</v>
      </c>
    </row>
    <row r="344" spans="1:3" ht="17.25" customHeight="1">
      <c r="A344" s="151" t="s">
        <v>440</v>
      </c>
      <c r="B344" s="151" t="s">
        <v>2059</v>
      </c>
      <c r="C344" s="151">
        <v>35.700000000000003</v>
      </c>
    </row>
    <row r="345" spans="1:3" ht="17.399999999999999" customHeight="1">
      <c r="A345" s="151" t="s">
        <v>441</v>
      </c>
      <c r="B345" s="151" t="s">
        <v>2059</v>
      </c>
      <c r="C345" s="151">
        <v>15.1</v>
      </c>
    </row>
    <row r="346" spans="1:3" ht="17.25" customHeight="1">
      <c r="A346" s="151" t="s">
        <v>442</v>
      </c>
      <c r="B346" s="151" t="s">
        <v>2059</v>
      </c>
      <c r="C346" s="151">
        <v>12.7</v>
      </c>
    </row>
    <row r="347" spans="1:3" ht="17.25" customHeight="1">
      <c r="A347" s="151" t="s">
        <v>443</v>
      </c>
      <c r="B347" s="151" t="s">
        <v>2066</v>
      </c>
      <c r="C347" s="151">
        <v>18.600000000000001</v>
      </c>
    </row>
    <row r="348" spans="1:3" ht="17.25" customHeight="1">
      <c r="A348" s="151" t="s">
        <v>444</v>
      </c>
      <c r="B348" s="151" t="s">
        <v>2059</v>
      </c>
      <c r="C348" s="151">
        <v>7.6</v>
      </c>
    </row>
    <row r="349" spans="1:3" ht="17.25" customHeight="1">
      <c r="A349" s="151" t="s">
        <v>445</v>
      </c>
      <c r="B349" s="151" t="s">
        <v>2059</v>
      </c>
      <c r="C349" s="151">
        <v>31.3</v>
      </c>
    </row>
    <row r="350" spans="1:3" ht="17.25" customHeight="1">
      <c r="A350" s="151" t="s">
        <v>447</v>
      </c>
      <c r="B350" s="151" t="s">
        <v>2059</v>
      </c>
      <c r="C350" s="151">
        <v>32.6</v>
      </c>
    </row>
    <row r="351" spans="1:3" ht="17.25" customHeight="1">
      <c r="A351" s="151" t="s">
        <v>449</v>
      </c>
      <c r="B351" s="151" t="s">
        <v>2059</v>
      </c>
      <c r="C351" s="151">
        <v>10.7</v>
      </c>
    </row>
    <row r="352" spans="1:3" ht="17.25" customHeight="1">
      <c r="A352" s="151" t="s">
        <v>450</v>
      </c>
      <c r="B352" s="151" t="s">
        <v>2059</v>
      </c>
      <c r="C352" s="151">
        <v>26.1</v>
      </c>
    </row>
    <row r="353" spans="1:3" ht="17.25" customHeight="1">
      <c r="A353" s="151" t="s">
        <v>451</v>
      </c>
      <c r="B353" s="151" t="s">
        <v>2059</v>
      </c>
      <c r="C353" s="151">
        <v>16.7</v>
      </c>
    </row>
    <row r="354" spans="1:3" ht="17.25" customHeight="1">
      <c r="A354" s="151" t="s">
        <v>452</v>
      </c>
      <c r="B354" s="151" t="s">
        <v>2059</v>
      </c>
      <c r="C354" s="151">
        <v>15.7</v>
      </c>
    </row>
    <row r="355" spans="1:3" ht="17.25" customHeight="1">
      <c r="A355" s="151" t="s">
        <v>453</v>
      </c>
      <c r="B355" s="151" t="s">
        <v>2061</v>
      </c>
      <c r="C355" s="151">
        <v>19.7</v>
      </c>
    </row>
    <row r="356" spans="1:3" ht="17.25" customHeight="1">
      <c r="A356" s="151" t="s">
        <v>454</v>
      </c>
      <c r="B356" s="151" t="s">
        <v>2059</v>
      </c>
      <c r="C356" s="151">
        <v>16.7</v>
      </c>
    </row>
    <row r="357" spans="1:3" ht="17.25" customHeight="1">
      <c r="A357" s="151" t="s">
        <v>455</v>
      </c>
      <c r="B357" s="151" t="s">
        <v>2091</v>
      </c>
      <c r="C357" s="151">
        <v>10.3</v>
      </c>
    </row>
    <row r="358" spans="1:3" ht="17.25" customHeight="1">
      <c r="A358" s="151" t="s">
        <v>456</v>
      </c>
      <c r="B358" s="151" t="s">
        <v>2059</v>
      </c>
      <c r="C358" s="151">
        <v>25.5</v>
      </c>
    </row>
    <row r="359" spans="1:3" ht="17.25" customHeight="1">
      <c r="A359" s="151" t="s">
        <v>457</v>
      </c>
      <c r="B359" s="151" t="s">
        <v>2059</v>
      </c>
      <c r="C359" s="151">
        <v>20.100000000000001</v>
      </c>
    </row>
    <row r="360" spans="1:3" ht="17.25" customHeight="1">
      <c r="A360" s="151" t="s">
        <v>458</v>
      </c>
      <c r="B360" s="151" t="s">
        <v>2059</v>
      </c>
      <c r="C360" s="151">
        <v>13.6</v>
      </c>
    </row>
    <row r="361" spans="1:3" ht="17.25" customHeight="1">
      <c r="A361" s="151" t="s">
        <v>459</v>
      </c>
      <c r="B361" s="151" t="s">
        <v>2059</v>
      </c>
      <c r="C361" s="151">
        <v>16.2</v>
      </c>
    </row>
    <row r="362" spans="1:3" ht="17.25" customHeight="1">
      <c r="A362" s="151" t="s">
        <v>460</v>
      </c>
      <c r="B362" s="151" t="s">
        <v>2092</v>
      </c>
      <c r="C362" s="151">
        <v>18.2</v>
      </c>
    </row>
    <row r="363" spans="1:3" ht="17.25" customHeight="1">
      <c r="A363" s="151" t="s">
        <v>462</v>
      </c>
      <c r="B363" s="151" t="s">
        <v>2059</v>
      </c>
      <c r="C363" s="151">
        <v>21.5</v>
      </c>
    </row>
    <row r="364" spans="1:3" ht="17.25" customHeight="1">
      <c r="A364" s="151" t="s">
        <v>463</v>
      </c>
      <c r="B364" s="151" t="s">
        <v>2093</v>
      </c>
      <c r="C364" s="151">
        <v>20.5</v>
      </c>
    </row>
    <row r="365" spans="1:3" ht="17.25" customHeight="1">
      <c r="A365" s="151" t="s">
        <v>465</v>
      </c>
      <c r="B365" s="151" t="s">
        <v>2059</v>
      </c>
      <c r="C365" s="151">
        <v>29.4</v>
      </c>
    </row>
    <row r="366" spans="1:3" ht="17.25" customHeight="1">
      <c r="A366" s="151" t="s">
        <v>468</v>
      </c>
      <c r="B366" s="151" t="s">
        <v>2059</v>
      </c>
      <c r="C366" s="151">
        <v>14.8</v>
      </c>
    </row>
    <row r="367" spans="1:3" ht="17.25" customHeight="1">
      <c r="A367" s="151" t="s">
        <v>466</v>
      </c>
      <c r="B367" s="151" t="s">
        <v>2094</v>
      </c>
      <c r="C367" s="151">
        <v>26.3</v>
      </c>
    </row>
    <row r="368" spans="1:3" ht="17.25" customHeight="1">
      <c r="A368" s="151" t="s">
        <v>469</v>
      </c>
      <c r="B368" s="151" t="s">
        <v>2059</v>
      </c>
      <c r="C368" s="151">
        <v>20.6</v>
      </c>
    </row>
    <row r="369" spans="1:3" ht="17.25" customHeight="1">
      <c r="A369" s="151" t="s">
        <v>470</v>
      </c>
      <c r="B369" s="151" t="s">
        <v>2059</v>
      </c>
      <c r="C369" s="151">
        <v>15.6</v>
      </c>
    </row>
    <row r="370" spans="1:3" ht="17.25" customHeight="1">
      <c r="A370" s="151" t="s">
        <v>1769</v>
      </c>
      <c r="B370" s="151" t="s">
        <v>2059</v>
      </c>
      <c r="C370" s="151">
        <v>15.5</v>
      </c>
    </row>
    <row r="371" spans="1:3" ht="17.25" customHeight="1">
      <c r="A371" s="151" t="s">
        <v>471</v>
      </c>
      <c r="B371" s="151" t="s">
        <v>2059</v>
      </c>
      <c r="C371" s="151">
        <v>23.6</v>
      </c>
    </row>
    <row r="372" spans="1:3" ht="17.25" customHeight="1">
      <c r="A372" s="151" t="s">
        <v>472</v>
      </c>
      <c r="B372" s="151" t="s">
        <v>2059</v>
      </c>
      <c r="C372" s="151">
        <v>8.1</v>
      </c>
    </row>
    <row r="373" spans="1:3" ht="17.25" customHeight="1">
      <c r="A373" s="151" t="s">
        <v>473</v>
      </c>
      <c r="B373" s="151" t="s">
        <v>2059</v>
      </c>
      <c r="C373" s="151">
        <v>8.4</v>
      </c>
    </row>
    <row r="374" spans="1:3" ht="17.25" customHeight="1">
      <c r="A374" s="151" t="s">
        <v>474</v>
      </c>
      <c r="B374" s="151" t="s">
        <v>2059</v>
      </c>
      <c r="C374" s="151">
        <v>13.9</v>
      </c>
    </row>
    <row r="375" spans="1:3" ht="17.25" customHeight="1">
      <c r="A375" s="151" t="s">
        <v>475</v>
      </c>
      <c r="B375" s="151" t="s">
        <v>2059</v>
      </c>
      <c r="C375" s="151">
        <v>12.4</v>
      </c>
    </row>
    <row r="376" spans="1:3" ht="17.25" customHeight="1">
      <c r="A376" s="151" t="s">
        <v>476</v>
      </c>
      <c r="B376" s="151" t="s">
        <v>2059</v>
      </c>
      <c r="C376" s="151">
        <v>31.3</v>
      </c>
    </row>
    <row r="377" spans="1:3" ht="17.25" customHeight="1">
      <c r="A377" s="151" t="s">
        <v>477</v>
      </c>
      <c r="B377" s="151" t="s">
        <v>2059</v>
      </c>
      <c r="C377" s="151">
        <v>21</v>
      </c>
    </row>
    <row r="378" spans="1:3" ht="17.25" customHeight="1">
      <c r="A378" s="151" t="s">
        <v>478</v>
      </c>
      <c r="B378" s="151" t="s">
        <v>2095</v>
      </c>
      <c r="C378" s="151">
        <v>2.9</v>
      </c>
    </row>
    <row r="379" spans="1:3" ht="17.25" customHeight="1">
      <c r="A379" s="151" t="s">
        <v>479</v>
      </c>
      <c r="B379" s="151" t="s">
        <v>2059</v>
      </c>
      <c r="C379" s="151">
        <v>9.3000000000000007</v>
      </c>
    </row>
    <row r="380" spans="1:3" ht="17.25" customHeight="1">
      <c r="A380" s="151" t="s">
        <v>480</v>
      </c>
      <c r="B380" s="151" t="s">
        <v>2059</v>
      </c>
      <c r="C380" s="151">
        <v>14.4</v>
      </c>
    </row>
    <row r="381" spans="1:3" ht="17.25" customHeight="1">
      <c r="A381" s="151" t="s">
        <v>481</v>
      </c>
      <c r="B381" s="151" t="s">
        <v>2059</v>
      </c>
      <c r="C381" s="151">
        <v>9.6</v>
      </c>
    </row>
    <row r="382" spans="1:3" ht="17.25" customHeight="1">
      <c r="A382" s="151" t="s">
        <v>482</v>
      </c>
      <c r="B382" s="151" t="s">
        <v>2059</v>
      </c>
      <c r="C382" s="151">
        <v>12.4</v>
      </c>
    </row>
    <row r="383" spans="1:3" ht="17.25" customHeight="1">
      <c r="A383" s="151" t="s">
        <v>483</v>
      </c>
      <c r="B383" s="151" t="s">
        <v>2059</v>
      </c>
      <c r="C383" s="151">
        <v>24.2</v>
      </c>
    </row>
    <row r="384" spans="1:3" ht="17.25" customHeight="1">
      <c r="A384" s="151" t="s">
        <v>484</v>
      </c>
      <c r="B384" s="151" t="s">
        <v>2059</v>
      </c>
      <c r="C384" s="151">
        <v>15.4</v>
      </c>
    </row>
    <row r="385" spans="1:3" ht="17.25" customHeight="1">
      <c r="A385" s="151" t="s">
        <v>485</v>
      </c>
      <c r="B385" s="151" t="s">
        <v>2059</v>
      </c>
      <c r="C385" s="151">
        <v>25.7</v>
      </c>
    </row>
    <row r="386" spans="1:3" ht="17.25" customHeight="1">
      <c r="A386" s="151" t="s">
        <v>486</v>
      </c>
      <c r="B386" s="151" t="s">
        <v>2059</v>
      </c>
      <c r="C386" s="151">
        <v>6.3</v>
      </c>
    </row>
    <row r="387" spans="1:3" ht="17.25" customHeight="1">
      <c r="A387" s="151" t="s">
        <v>487</v>
      </c>
      <c r="B387" s="151" t="s">
        <v>2059</v>
      </c>
      <c r="C387" s="151">
        <v>19.8</v>
      </c>
    </row>
    <row r="388" spans="1:3" ht="17.25" customHeight="1">
      <c r="A388" s="151" t="s">
        <v>488</v>
      </c>
      <c r="B388" s="151" t="s">
        <v>2059</v>
      </c>
      <c r="C388" s="151">
        <v>12.2</v>
      </c>
    </row>
    <row r="389" spans="1:3" ht="17.25" customHeight="1">
      <c r="A389" s="151" t="s">
        <v>489</v>
      </c>
      <c r="B389" s="151" t="s">
        <v>2059</v>
      </c>
      <c r="C389" s="151">
        <v>19.100000000000001</v>
      </c>
    </row>
    <row r="390" spans="1:3" ht="17.25" customHeight="1">
      <c r="A390" s="151" t="s">
        <v>490</v>
      </c>
      <c r="B390" s="151" t="s">
        <v>2059</v>
      </c>
      <c r="C390" s="151">
        <v>11.8</v>
      </c>
    </row>
    <row r="391" spans="1:3" ht="17.25" customHeight="1">
      <c r="A391" s="151" t="s">
        <v>491</v>
      </c>
      <c r="B391" s="151" t="s">
        <v>2059</v>
      </c>
      <c r="C391" s="151">
        <v>16.100000000000001</v>
      </c>
    </row>
    <row r="392" spans="1:3" ht="17.25" customHeight="1">
      <c r="A392" s="151" t="s">
        <v>492</v>
      </c>
      <c r="B392" s="151" t="s">
        <v>2059</v>
      </c>
      <c r="C392" s="151">
        <v>27.2</v>
      </c>
    </row>
    <row r="393" spans="1:3" ht="17.25" customHeight="1">
      <c r="A393" s="151" t="s">
        <v>493</v>
      </c>
      <c r="B393" s="151" t="s">
        <v>2059</v>
      </c>
      <c r="C393" s="151">
        <v>27.4</v>
      </c>
    </row>
    <row r="394" spans="1:3" ht="17.25" customHeight="1">
      <c r="A394" s="151" t="s">
        <v>494</v>
      </c>
      <c r="B394" s="151" t="s">
        <v>2059</v>
      </c>
      <c r="C394" s="151">
        <v>17.5</v>
      </c>
    </row>
    <row r="395" spans="1:3" ht="17.25" customHeight="1">
      <c r="A395" s="151" t="s">
        <v>495</v>
      </c>
      <c r="B395" s="151" t="s">
        <v>2059</v>
      </c>
      <c r="C395" s="151">
        <v>19.7</v>
      </c>
    </row>
    <row r="396" spans="1:3" ht="17.25" customHeight="1">
      <c r="A396" s="151" t="s">
        <v>496</v>
      </c>
      <c r="B396" s="151" t="s">
        <v>2059</v>
      </c>
      <c r="C396" s="151">
        <v>26.8</v>
      </c>
    </row>
    <row r="397" spans="1:3" ht="17.25" customHeight="1">
      <c r="A397" s="151" t="s">
        <v>498</v>
      </c>
      <c r="B397" s="151" t="s">
        <v>2059</v>
      </c>
      <c r="C397" s="151">
        <v>12.9</v>
      </c>
    </row>
    <row r="398" spans="1:3" ht="17.25" customHeight="1">
      <c r="A398" s="151" t="s">
        <v>499</v>
      </c>
      <c r="B398" s="151" t="s">
        <v>2059</v>
      </c>
      <c r="C398" s="151">
        <v>34.1</v>
      </c>
    </row>
    <row r="399" spans="1:3" ht="17.25" customHeight="1">
      <c r="A399" s="151" t="s">
        <v>500</v>
      </c>
      <c r="B399" s="151" t="s">
        <v>2059</v>
      </c>
      <c r="C399" s="151">
        <v>21.3</v>
      </c>
    </row>
    <row r="400" spans="1:3" ht="17.25" customHeight="1">
      <c r="A400" s="151" t="s">
        <v>501</v>
      </c>
      <c r="B400" s="151" t="s">
        <v>2059</v>
      </c>
      <c r="C400" s="151">
        <v>14.6</v>
      </c>
    </row>
    <row r="401" spans="1:3" ht="17.25" customHeight="1">
      <c r="A401" s="151" t="s">
        <v>502</v>
      </c>
      <c r="B401" s="151" t="s">
        <v>2059</v>
      </c>
      <c r="C401" s="151">
        <v>21.8</v>
      </c>
    </row>
    <row r="402" spans="1:3" ht="17.399999999999999" customHeight="1">
      <c r="A402" s="151" t="s">
        <v>503</v>
      </c>
      <c r="B402" s="151" t="s">
        <v>2059</v>
      </c>
      <c r="C402" s="151">
        <v>23.1</v>
      </c>
    </row>
    <row r="403" spans="1:3" ht="17.25" customHeight="1">
      <c r="A403" s="151" t="s">
        <v>504</v>
      </c>
      <c r="B403" s="151" t="s">
        <v>2096</v>
      </c>
      <c r="C403" s="151">
        <v>18.8</v>
      </c>
    </row>
    <row r="404" spans="1:3" ht="17.25" customHeight="1">
      <c r="A404" s="151" t="s">
        <v>506</v>
      </c>
      <c r="B404" s="151" t="s">
        <v>2059</v>
      </c>
      <c r="C404" s="151">
        <v>20.100000000000001</v>
      </c>
    </row>
    <row r="405" spans="1:3" ht="17.25" customHeight="1">
      <c r="A405" s="151" t="s">
        <v>507</v>
      </c>
      <c r="B405" s="151" t="s">
        <v>2059</v>
      </c>
      <c r="C405" s="151">
        <v>15.4</v>
      </c>
    </row>
    <row r="406" spans="1:3" ht="17.25" customHeight="1">
      <c r="A406" s="151" t="s">
        <v>508</v>
      </c>
      <c r="B406" s="151" t="s">
        <v>2059</v>
      </c>
      <c r="C406" s="151">
        <v>30.4</v>
      </c>
    </row>
    <row r="407" spans="1:3" ht="17.25" customHeight="1">
      <c r="A407" s="151" t="s">
        <v>509</v>
      </c>
      <c r="B407" s="151" t="s">
        <v>2059</v>
      </c>
      <c r="C407" s="151">
        <v>16</v>
      </c>
    </row>
    <row r="408" spans="1:3" ht="17.25" customHeight="1">
      <c r="A408" s="151" t="s">
        <v>510</v>
      </c>
      <c r="B408" s="151" t="s">
        <v>2059</v>
      </c>
      <c r="C408" s="151">
        <v>14.5</v>
      </c>
    </row>
    <row r="409" spans="1:3" ht="17.25" customHeight="1">
      <c r="A409" s="151" t="s">
        <v>511</v>
      </c>
      <c r="B409" s="151" t="s">
        <v>2091</v>
      </c>
      <c r="C409" s="151">
        <v>15.9</v>
      </c>
    </row>
    <row r="410" spans="1:3" ht="17.25" customHeight="1">
      <c r="A410" s="151" t="s">
        <v>512</v>
      </c>
      <c r="B410" s="151" t="s">
        <v>2059</v>
      </c>
      <c r="C410" s="151">
        <v>10.3</v>
      </c>
    </row>
    <row r="411" spans="1:3" ht="17.25" customHeight="1">
      <c r="A411" s="151" t="s">
        <v>1770</v>
      </c>
      <c r="B411" s="151" t="s">
        <v>2059</v>
      </c>
      <c r="C411" s="151">
        <v>12.2</v>
      </c>
    </row>
    <row r="412" spans="1:3" ht="17.25" customHeight="1">
      <c r="A412" s="151" t="s">
        <v>513</v>
      </c>
      <c r="B412" s="151" t="s">
        <v>2059</v>
      </c>
      <c r="C412" s="151">
        <v>20.8</v>
      </c>
    </row>
    <row r="413" spans="1:3" ht="17.25" customHeight="1">
      <c r="A413" s="151" t="s">
        <v>514</v>
      </c>
      <c r="B413" s="151" t="s">
        <v>2059</v>
      </c>
      <c r="C413" s="151">
        <v>21.9</v>
      </c>
    </row>
    <row r="414" spans="1:3" ht="17.25" customHeight="1">
      <c r="A414" s="151" t="s">
        <v>515</v>
      </c>
      <c r="B414" s="151" t="s">
        <v>2059</v>
      </c>
      <c r="C414" s="151">
        <v>20.7</v>
      </c>
    </row>
    <row r="415" spans="1:3" ht="17.25" customHeight="1">
      <c r="A415" s="151" t="s">
        <v>516</v>
      </c>
      <c r="B415" s="151" t="s">
        <v>2059</v>
      </c>
      <c r="C415" s="151">
        <v>12.8</v>
      </c>
    </row>
    <row r="416" spans="1:3" ht="17.25" customHeight="1">
      <c r="A416" s="151" t="s">
        <v>517</v>
      </c>
      <c r="B416" s="151" t="s">
        <v>2059</v>
      </c>
      <c r="C416" s="151">
        <v>8.5</v>
      </c>
    </row>
    <row r="417" spans="1:3" ht="17.25" customHeight="1">
      <c r="A417" s="151" t="s">
        <v>518</v>
      </c>
      <c r="B417" s="151" t="s">
        <v>2059</v>
      </c>
      <c r="C417" s="151">
        <v>24</v>
      </c>
    </row>
    <row r="418" spans="1:3" ht="17.25" customHeight="1">
      <c r="A418" s="151" t="s">
        <v>519</v>
      </c>
      <c r="B418" s="151" t="s">
        <v>2059</v>
      </c>
      <c r="C418" s="151">
        <v>19.899999999999999</v>
      </c>
    </row>
    <row r="419" spans="1:3" ht="17.25" customHeight="1">
      <c r="A419" s="151" t="s">
        <v>520</v>
      </c>
      <c r="B419" s="151" t="s">
        <v>2059</v>
      </c>
      <c r="C419" s="151">
        <v>22.5</v>
      </c>
    </row>
    <row r="420" spans="1:3" ht="17.25" customHeight="1">
      <c r="A420" s="151" t="s">
        <v>521</v>
      </c>
      <c r="B420" s="151" t="s">
        <v>2059</v>
      </c>
      <c r="C420" s="151">
        <v>21.1</v>
      </c>
    </row>
    <row r="421" spans="1:3" ht="17.25" customHeight="1">
      <c r="A421" s="151" t="s">
        <v>522</v>
      </c>
      <c r="B421" s="151" t="s">
        <v>2059</v>
      </c>
      <c r="C421" s="151">
        <v>20.5</v>
      </c>
    </row>
    <row r="422" spans="1:3" ht="17.25" customHeight="1">
      <c r="A422" s="151" t="s">
        <v>524</v>
      </c>
      <c r="B422" s="151" t="s">
        <v>2059</v>
      </c>
      <c r="C422" s="151">
        <v>16.2</v>
      </c>
    </row>
    <row r="423" spans="1:3" ht="17.25" customHeight="1">
      <c r="A423" s="151" t="s">
        <v>523</v>
      </c>
      <c r="B423" s="151" t="s">
        <v>2059</v>
      </c>
      <c r="C423" s="151">
        <v>27.8</v>
      </c>
    </row>
    <row r="424" spans="1:3" ht="17.25" customHeight="1">
      <c r="A424" s="151" t="s">
        <v>525</v>
      </c>
      <c r="B424" s="151" t="s">
        <v>2095</v>
      </c>
      <c r="C424" s="151">
        <v>22.7</v>
      </c>
    </row>
    <row r="425" spans="1:3" ht="17.25" customHeight="1">
      <c r="A425" s="151" t="s">
        <v>1771</v>
      </c>
      <c r="B425" s="151" t="s">
        <v>2059</v>
      </c>
      <c r="C425" s="151">
        <v>18.3</v>
      </c>
    </row>
    <row r="426" spans="1:3" ht="17.25" customHeight="1">
      <c r="A426" s="151" t="s">
        <v>527</v>
      </c>
      <c r="B426" s="151" t="s">
        <v>2059</v>
      </c>
      <c r="C426" s="151">
        <v>24.2</v>
      </c>
    </row>
    <row r="427" spans="1:3" ht="17.25" customHeight="1">
      <c r="A427" s="151" t="s">
        <v>528</v>
      </c>
      <c r="B427" s="151" t="s">
        <v>2059</v>
      </c>
      <c r="C427" s="151">
        <v>19.399999999999999</v>
      </c>
    </row>
    <row r="428" spans="1:3" ht="17.25" customHeight="1">
      <c r="A428" s="151" t="s">
        <v>529</v>
      </c>
      <c r="B428" s="151" t="s">
        <v>2097</v>
      </c>
      <c r="C428" s="151">
        <v>17.399999999999999</v>
      </c>
    </row>
    <row r="429" spans="1:3" ht="17.25" customHeight="1">
      <c r="A429" s="151" t="s">
        <v>531</v>
      </c>
      <c r="B429" s="151" t="s">
        <v>2059</v>
      </c>
      <c r="C429" s="151">
        <v>18.3</v>
      </c>
    </row>
    <row r="430" spans="1:3" ht="17.25" customHeight="1">
      <c r="A430" s="151" t="s">
        <v>532</v>
      </c>
      <c r="B430" s="151" t="s">
        <v>2059</v>
      </c>
      <c r="C430" s="151">
        <v>19.3</v>
      </c>
    </row>
    <row r="431" spans="1:3" ht="17.25" customHeight="1">
      <c r="A431" s="151" t="s">
        <v>533</v>
      </c>
      <c r="B431" s="151" t="s">
        <v>2059</v>
      </c>
      <c r="C431" s="151">
        <v>35</v>
      </c>
    </row>
    <row r="432" spans="1:3" ht="17.25" customHeight="1">
      <c r="A432" s="151" t="s">
        <v>534</v>
      </c>
      <c r="B432" s="151" t="s">
        <v>2059</v>
      </c>
      <c r="C432" s="151">
        <v>8.8000000000000007</v>
      </c>
    </row>
    <row r="433" spans="1:3" ht="17.25" customHeight="1">
      <c r="A433" s="151" t="s">
        <v>535</v>
      </c>
      <c r="B433" s="151" t="s">
        <v>2059</v>
      </c>
      <c r="C433" s="151">
        <v>24.2</v>
      </c>
    </row>
    <row r="434" spans="1:3" ht="17.25" customHeight="1">
      <c r="A434" s="151" t="s">
        <v>536</v>
      </c>
      <c r="B434" s="151" t="s">
        <v>2059</v>
      </c>
      <c r="C434" s="151">
        <v>25.1</v>
      </c>
    </row>
    <row r="435" spans="1:3" ht="17.25" customHeight="1">
      <c r="A435" s="151" t="s">
        <v>537</v>
      </c>
      <c r="B435" s="151" t="s">
        <v>2059</v>
      </c>
      <c r="C435" s="151">
        <v>25.5</v>
      </c>
    </row>
    <row r="436" spans="1:3" ht="17.25" customHeight="1">
      <c r="A436" s="151" t="s">
        <v>539</v>
      </c>
      <c r="B436" s="151" t="s">
        <v>2059</v>
      </c>
      <c r="C436" s="151">
        <v>22.2</v>
      </c>
    </row>
    <row r="437" spans="1:3" ht="17.25" customHeight="1">
      <c r="A437" s="151" t="s">
        <v>540</v>
      </c>
      <c r="B437" s="151" t="s">
        <v>2059</v>
      </c>
      <c r="C437" s="151">
        <v>12.2</v>
      </c>
    </row>
    <row r="438" spans="1:3" ht="17.25" customHeight="1">
      <c r="A438" s="151" t="s">
        <v>541</v>
      </c>
      <c r="B438" s="151" t="s">
        <v>2059</v>
      </c>
      <c r="C438" s="151">
        <v>23.3</v>
      </c>
    </row>
    <row r="439" spans="1:3" ht="17.25" customHeight="1">
      <c r="A439" s="151" t="s">
        <v>542</v>
      </c>
      <c r="B439" s="151" t="s">
        <v>2059</v>
      </c>
      <c r="C439" s="151">
        <v>28.7</v>
      </c>
    </row>
    <row r="440" spans="1:3" ht="17.25" customHeight="1">
      <c r="A440" s="151" t="s">
        <v>543</v>
      </c>
      <c r="B440" s="151" t="s">
        <v>544</v>
      </c>
      <c r="C440" s="151">
        <v>23.1</v>
      </c>
    </row>
    <row r="441" spans="1:3" ht="17.25" customHeight="1">
      <c r="A441" s="151" t="s">
        <v>545</v>
      </c>
      <c r="B441" s="151" t="s">
        <v>2059</v>
      </c>
      <c r="C441" s="151">
        <v>17.5</v>
      </c>
    </row>
    <row r="442" spans="1:3" ht="17.25" customHeight="1">
      <c r="A442" s="151" t="s">
        <v>546</v>
      </c>
      <c r="B442" s="151" t="s">
        <v>2098</v>
      </c>
      <c r="C442" s="151">
        <v>11.4</v>
      </c>
    </row>
    <row r="443" spans="1:3" ht="17.25" customHeight="1">
      <c r="A443" s="151" t="s">
        <v>548</v>
      </c>
      <c r="B443" s="151" t="s">
        <v>2059</v>
      </c>
      <c r="C443" s="151">
        <v>14.7</v>
      </c>
    </row>
    <row r="444" spans="1:3" ht="17.25" customHeight="1">
      <c r="A444" s="151" t="s">
        <v>549</v>
      </c>
      <c r="B444" s="151" t="s">
        <v>2059</v>
      </c>
      <c r="C444" s="151">
        <v>15.6</v>
      </c>
    </row>
    <row r="445" spans="1:3" ht="17.25" customHeight="1">
      <c r="A445" s="151" t="s">
        <v>550</v>
      </c>
      <c r="B445" s="151" t="s">
        <v>2059</v>
      </c>
      <c r="C445" s="151">
        <v>15.3</v>
      </c>
    </row>
    <row r="446" spans="1:3" ht="17.25" customHeight="1">
      <c r="A446" s="151" t="s">
        <v>551</v>
      </c>
      <c r="B446" s="151" t="s">
        <v>2059</v>
      </c>
      <c r="C446" s="151">
        <v>8.6999999999999993</v>
      </c>
    </row>
    <row r="447" spans="1:3" ht="17.25" customHeight="1">
      <c r="A447" s="151" t="s">
        <v>552</v>
      </c>
      <c r="B447" s="151" t="s">
        <v>2059</v>
      </c>
      <c r="C447" s="151">
        <v>3.5</v>
      </c>
    </row>
    <row r="448" spans="1:3" ht="17.25" customHeight="1">
      <c r="A448" s="151" t="s">
        <v>553</v>
      </c>
      <c r="B448" s="151" t="s">
        <v>2059</v>
      </c>
      <c r="C448" s="151">
        <v>34.799999999999997</v>
      </c>
    </row>
    <row r="449" spans="1:3" ht="17.25" customHeight="1">
      <c r="A449" s="151" t="s">
        <v>554</v>
      </c>
      <c r="B449" s="151" t="s">
        <v>2059</v>
      </c>
      <c r="C449" s="151">
        <v>22.7</v>
      </c>
    </row>
    <row r="450" spans="1:3" ht="17.25" customHeight="1">
      <c r="A450" s="151" t="s">
        <v>555</v>
      </c>
      <c r="B450" s="151" t="s">
        <v>2059</v>
      </c>
      <c r="C450" s="151">
        <v>6.1</v>
      </c>
    </row>
    <row r="451" spans="1:3" ht="17.25" customHeight="1">
      <c r="A451" s="151" t="s">
        <v>556</v>
      </c>
      <c r="B451" s="151" t="s">
        <v>2059</v>
      </c>
      <c r="C451" s="151">
        <v>29.2</v>
      </c>
    </row>
    <row r="452" spans="1:3" ht="17.25" customHeight="1">
      <c r="A452" s="151" t="s">
        <v>557</v>
      </c>
      <c r="B452" s="151" t="s">
        <v>2059</v>
      </c>
      <c r="C452" s="151">
        <v>8.3000000000000007</v>
      </c>
    </row>
    <row r="453" spans="1:3" ht="17.25" customHeight="1">
      <c r="A453" s="151" t="s">
        <v>558</v>
      </c>
      <c r="B453" s="151" t="s">
        <v>2059</v>
      </c>
      <c r="C453" s="151">
        <v>17.7</v>
      </c>
    </row>
    <row r="454" spans="1:3" ht="17.25" customHeight="1">
      <c r="A454" s="151" t="s">
        <v>559</v>
      </c>
      <c r="B454" s="151" t="s">
        <v>2059</v>
      </c>
      <c r="C454" s="151">
        <v>25.2</v>
      </c>
    </row>
    <row r="455" spans="1:3" ht="17.25" customHeight="1">
      <c r="A455" s="151" t="s">
        <v>560</v>
      </c>
      <c r="B455" s="151" t="s">
        <v>2059</v>
      </c>
      <c r="C455" s="151">
        <v>8.4</v>
      </c>
    </row>
    <row r="456" spans="1:3" ht="17.25" customHeight="1">
      <c r="A456" s="151" t="s">
        <v>561</v>
      </c>
      <c r="B456" s="151" t="s">
        <v>2059</v>
      </c>
      <c r="C456" s="151">
        <v>10.8</v>
      </c>
    </row>
    <row r="457" spans="1:3" ht="17.25" customHeight="1">
      <c r="A457" s="151" t="s">
        <v>562</v>
      </c>
      <c r="B457" s="151" t="s">
        <v>2059</v>
      </c>
      <c r="C457" s="151">
        <v>19</v>
      </c>
    </row>
    <row r="458" spans="1:3" ht="17.25" customHeight="1">
      <c r="A458" s="151" t="s">
        <v>563</v>
      </c>
      <c r="B458" s="151" t="s">
        <v>2059</v>
      </c>
      <c r="C458" s="151">
        <v>26.5</v>
      </c>
    </row>
    <row r="459" spans="1:3" ht="17.399999999999999" customHeight="1">
      <c r="A459" s="151" t="s">
        <v>564</v>
      </c>
      <c r="B459" s="151" t="s">
        <v>2059</v>
      </c>
      <c r="C459" s="151">
        <v>25.5</v>
      </c>
    </row>
    <row r="460" spans="1:3" ht="17.25" customHeight="1">
      <c r="A460" s="151" t="s">
        <v>565</v>
      </c>
      <c r="B460" s="151" t="s">
        <v>2059</v>
      </c>
      <c r="C460" s="151">
        <v>7.9</v>
      </c>
    </row>
    <row r="461" spans="1:3" ht="17.25" customHeight="1">
      <c r="A461" s="151" t="s">
        <v>566</v>
      </c>
      <c r="B461" s="151" t="s">
        <v>2059</v>
      </c>
      <c r="C461" s="151">
        <v>17.2</v>
      </c>
    </row>
    <row r="462" spans="1:3" ht="17.25" customHeight="1">
      <c r="A462" s="151" t="s">
        <v>567</v>
      </c>
      <c r="B462" s="151" t="s">
        <v>2065</v>
      </c>
      <c r="C462" s="151">
        <v>13.8</v>
      </c>
    </row>
    <row r="463" spans="1:3" ht="17.25" customHeight="1">
      <c r="A463" s="151" t="s">
        <v>568</v>
      </c>
      <c r="B463" s="151" t="s">
        <v>2059</v>
      </c>
      <c r="C463" s="151">
        <v>17.399999999999999</v>
      </c>
    </row>
    <row r="464" spans="1:3" ht="17.25" customHeight="1">
      <c r="A464" s="151" t="s">
        <v>569</v>
      </c>
      <c r="B464" s="151" t="s">
        <v>2059</v>
      </c>
      <c r="C464" s="151">
        <v>29.5</v>
      </c>
    </row>
    <row r="465" spans="1:3" ht="17.25" customHeight="1">
      <c r="A465" s="151" t="s">
        <v>570</v>
      </c>
      <c r="B465" s="151" t="s">
        <v>2059</v>
      </c>
      <c r="C465" s="151">
        <v>10.7</v>
      </c>
    </row>
    <row r="466" spans="1:3" ht="17.25" customHeight="1">
      <c r="A466" s="151" t="s">
        <v>571</v>
      </c>
      <c r="B466" s="151" t="s">
        <v>2059</v>
      </c>
      <c r="C466" s="151">
        <v>7.3</v>
      </c>
    </row>
    <row r="467" spans="1:3" ht="17.25" customHeight="1">
      <c r="A467" s="151" t="s">
        <v>572</v>
      </c>
      <c r="B467" s="151" t="s">
        <v>2059</v>
      </c>
      <c r="C467" s="151">
        <v>19</v>
      </c>
    </row>
    <row r="468" spans="1:3" ht="17.25" customHeight="1">
      <c r="A468" s="151" t="s">
        <v>573</v>
      </c>
      <c r="B468" s="151" t="s">
        <v>2099</v>
      </c>
      <c r="C468" s="151">
        <v>7.9</v>
      </c>
    </row>
    <row r="469" spans="1:3" ht="17.25" customHeight="1">
      <c r="A469" s="151" t="s">
        <v>575</v>
      </c>
      <c r="B469" s="151" t="s">
        <v>2059</v>
      </c>
      <c r="C469" s="151">
        <v>14.6</v>
      </c>
    </row>
    <row r="470" spans="1:3" ht="17.25" customHeight="1">
      <c r="A470" s="151" t="s">
        <v>576</v>
      </c>
      <c r="B470" s="151" t="s">
        <v>2059</v>
      </c>
      <c r="C470" s="151">
        <v>13.6</v>
      </c>
    </row>
    <row r="471" spans="1:3" ht="17.25" customHeight="1">
      <c r="A471" s="151" t="s">
        <v>577</v>
      </c>
      <c r="B471" s="151" t="s">
        <v>2091</v>
      </c>
      <c r="C471" s="151">
        <v>23.5</v>
      </c>
    </row>
    <row r="472" spans="1:3" ht="17.25" customHeight="1">
      <c r="A472" s="151" t="s">
        <v>578</v>
      </c>
      <c r="B472" s="151" t="s">
        <v>2059</v>
      </c>
      <c r="C472" s="151">
        <v>28.4</v>
      </c>
    </row>
    <row r="473" spans="1:3" ht="17.25" customHeight="1">
      <c r="A473" s="151" t="s">
        <v>579</v>
      </c>
      <c r="B473" s="151" t="s">
        <v>544</v>
      </c>
      <c r="C473" s="151">
        <v>11</v>
      </c>
    </row>
    <row r="474" spans="1:3" ht="17.25" customHeight="1">
      <c r="A474" s="151" t="s">
        <v>580</v>
      </c>
      <c r="B474" s="151" t="s">
        <v>2059</v>
      </c>
      <c r="C474" s="151">
        <v>16.5</v>
      </c>
    </row>
    <row r="475" spans="1:3" ht="17.25" customHeight="1">
      <c r="A475" s="151" t="s">
        <v>581</v>
      </c>
      <c r="B475" s="151" t="s">
        <v>2059</v>
      </c>
      <c r="C475" s="151">
        <v>13.4</v>
      </c>
    </row>
    <row r="476" spans="1:3" ht="17.25" customHeight="1">
      <c r="A476" s="151" t="s">
        <v>582</v>
      </c>
      <c r="B476" s="151" t="s">
        <v>2061</v>
      </c>
      <c r="C476" s="151">
        <v>14.7</v>
      </c>
    </row>
    <row r="477" spans="1:3" ht="17.25" customHeight="1">
      <c r="A477" s="151" t="s">
        <v>583</v>
      </c>
      <c r="B477" s="151" t="s">
        <v>2059</v>
      </c>
      <c r="C477" s="151">
        <v>11</v>
      </c>
    </row>
    <row r="478" spans="1:3" ht="17.25" customHeight="1">
      <c r="A478" s="151" t="s">
        <v>584</v>
      </c>
      <c r="B478" s="151" t="s">
        <v>2059</v>
      </c>
      <c r="C478" s="151">
        <v>12.5</v>
      </c>
    </row>
    <row r="479" spans="1:3" ht="17.25" customHeight="1">
      <c r="A479" s="151" t="s">
        <v>585</v>
      </c>
      <c r="B479" s="151" t="s">
        <v>2059</v>
      </c>
      <c r="C479" s="151">
        <v>13.4</v>
      </c>
    </row>
    <row r="480" spans="1:3" ht="17.25" customHeight="1">
      <c r="A480" s="151" t="s">
        <v>587</v>
      </c>
      <c r="B480" s="151" t="s">
        <v>2059</v>
      </c>
      <c r="C480" s="151">
        <v>27.9</v>
      </c>
    </row>
    <row r="481" spans="1:3" ht="17.25" customHeight="1">
      <c r="A481" s="151" t="s">
        <v>588</v>
      </c>
      <c r="B481" s="151" t="s">
        <v>2059</v>
      </c>
      <c r="C481" s="151">
        <v>16.3</v>
      </c>
    </row>
    <row r="482" spans="1:3" ht="17.25" customHeight="1">
      <c r="A482" s="151" t="s">
        <v>589</v>
      </c>
      <c r="B482" s="151" t="s">
        <v>2059</v>
      </c>
      <c r="C482" s="151">
        <v>17.399999999999999</v>
      </c>
    </row>
    <row r="483" spans="1:3" ht="17.25" customHeight="1">
      <c r="A483" s="151" t="s">
        <v>590</v>
      </c>
      <c r="B483" s="151" t="s">
        <v>2073</v>
      </c>
      <c r="C483" s="151">
        <v>9.3000000000000007</v>
      </c>
    </row>
    <row r="484" spans="1:3" ht="17.25" customHeight="1">
      <c r="A484" s="151" t="s">
        <v>591</v>
      </c>
      <c r="B484" s="151" t="s">
        <v>2059</v>
      </c>
      <c r="C484" s="151">
        <v>10.6</v>
      </c>
    </row>
    <row r="485" spans="1:3" ht="17.25" customHeight="1">
      <c r="A485" s="151" t="s">
        <v>592</v>
      </c>
      <c r="B485" s="151" t="s">
        <v>2100</v>
      </c>
      <c r="C485" s="151">
        <v>5.6</v>
      </c>
    </row>
    <row r="486" spans="1:3" ht="17.25" customHeight="1">
      <c r="A486" s="151" t="s">
        <v>594</v>
      </c>
      <c r="B486" s="151" t="s">
        <v>2059</v>
      </c>
      <c r="C486" s="151">
        <v>9.6999999999999993</v>
      </c>
    </row>
    <row r="487" spans="1:3" ht="17.25" customHeight="1">
      <c r="A487" s="151" t="s">
        <v>595</v>
      </c>
      <c r="B487" s="151" t="s">
        <v>2059</v>
      </c>
      <c r="C487" s="151">
        <v>12.1</v>
      </c>
    </row>
    <row r="488" spans="1:3" ht="17.25" customHeight="1">
      <c r="A488" s="151" t="s">
        <v>596</v>
      </c>
      <c r="B488" s="151" t="s">
        <v>2059</v>
      </c>
      <c r="C488" s="151">
        <v>15.3</v>
      </c>
    </row>
    <row r="489" spans="1:3" ht="17.25" customHeight="1">
      <c r="A489" s="151" t="s">
        <v>597</v>
      </c>
      <c r="B489" s="151" t="s">
        <v>2059</v>
      </c>
      <c r="C489" s="151">
        <v>23.7</v>
      </c>
    </row>
    <row r="490" spans="1:3" ht="17.25" customHeight="1">
      <c r="A490" s="151" t="s">
        <v>598</v>
      </c>
      <c r="B490" s="151" t="s">
        <v>2059</v>
      </c>
      <c r="C490" s="151">
        <v>14.6</v>
      </c>
    </row>
    <row r="491" spans="1:3" ht="17.25" customHeight="1">
      <c r="A491" s="151" t="s">
        <v>599</v>
      </c>
      <c r="B491" s="151" t="s">
        <v>2059</v>
      </c>
      <c r="C491" s="151">
        <v>16.600000000000001</v>
      </c>
    </row>
    <row r="492" spans="1:3" ht="17.25" customHeight="1">
      <c r="A492" s="151" t="s">
        <v>600</v>
      </c>
      <c r="B492" s="151" t="s">
        <v>2059</v>
      </c>
      <c r="C492" s="151">
        <v>20.3</v>
      </c>
    </row>
    <row r="493" spans="1:3" ht="17.25" customHeight="1">
      <c r="A493" s="151" t="s">
        <v>1772</v>
      </c>
      <c r="B493" s="151" t="s">
        <v>2059</v>
      </c>
      <c r="C493" s="151">
        <v>18</v>
      </c>
    </row>
    <row r="494" spans="1:3" ht="17.25" customHeight="1">
      <c r="A494" s="151" t="s">
        <v>601</v>
      </c>
      <c r="B494" s="151" t="s">
        <v>2059</v>
      </c>
      <c r="C494" s="151">
        <v>24.5</v>
      </c>
    </row>
    <row r="495" spans="1:3" ht="17.25" customHeight="1">
      <c r="A495" s="151" t="s">
        <v>602</v>
      </c>
      <c r="B495" s="151" t="s">
        <v>2101</v>
      </c>
      <c r="C495" s="151">
        <v>9.6</v>
      </c>
    </row>
    <row r="496" spans="1:3" ht="17.25" customHeight="1">
      <c r="A496" s="151" t="s">
        <v>604</v>
      </c>
      <c r="B496" s="151" t="s">
        <v>2102</v>
      </c>
      <c r="C496" s="151">
        <v>14.2</v>
      </c>
    </row>
    <row r="497" spans="1:3" ht="17.25" customHeight="1">
      <c r="A497" s="151" t="s">
        <v>605</v>
      </c>
      <c r="B497" s="151" t="s">
        <v>2059</v>
      </c>
      <c r="C497" s="151">
        <v>15.1</v>
      </c>
    </row>
    <row r="498" spans="1:3" ht="17.25" customHeight="1">
      <c r="A498" s="151" t="s">
        <v>606</v>
      </c>
      <c r="B498" s="151" t="s">
        <v>2059</v>
      </c>
      <c r="C498" s="151">
        <v>11.1</v>
      </c>
    </row>
    <row r="499" spans="1:3" ht="17.25" customHeight="1">
      <c r="A499" s="151" t="s">
        <v>607</v>
      </c>
      <c r="B499" s="151" t="s">
        <v>2059</v>
      </c>
      <c r="C499" s="151">
        <v>17.2</v>
      </c>
    </row>
    <row r="500" spans="1:3" ht="17.25" customHeight="1">
      <c r="A500" s="151" t="s">
        <v>608</v>
      </c>
      <c r="B500" s="151" t="s">
        <v>2059</v>
      </c>
      <c r="C500" s="151">
        <v>9.5</v>
      </c>
    </row>
    <row r="501" spans="1:3" ht="17.25" customHeight="1">
      <c r="A501" s="151" t="s">
        <v>609</v>
      </c>
      <c r="B501" s="151" t="s">
        <v>2059</v>
      </c>
      <c r="C501" s="151">
        <v>10.7</v>
      </c>
    </row>
    <row r="502" spans="1:3" ht="17.25" customHeight="1">
      <c r="A502" s="151" t="s">
        <v>610</v>
      </c>
      <c r="B502" s="151" t="s">
        <v>2059</v>
      </c>
      <c r="C502" s="151">
        <v>9.5</v>
      </c>
    </row>
    <row r="503" spans="1:3" ht="17.25" customHeight="1">
      <c r="A503" s="151" t="s">
        <v>611</v>
      </c>
      <c r="B503" s="151" t="s">
        <v>2059</v>
      </c>
      <c r="C503" s="151">
        <v>24.3</v>
      </c>
    </row>
    <row r="504" spans="1:3" ht="17.25" customHeight="1">
      <c r="A504" s="151" t="s">
        <v>612</v>
      </c>
      <c r="B504" s="151" t="s">
        <v>2059</v>
      </c>
      <c r="C504" s="151">
        <v>18.7</v>
      </c>
    </row>
    <row r="505" spans="1:3" ht="17.25" customHeight="1">
      <c r="A505" s="151" t="s">
        <v>613</v>
      </c>
      <c r="B505" s="151" t="s">
        <v>2059</v>
      </c>
      <c r="C505" s="151">
        <v>12.4</v>
      </c>
    </row>
    <row r="506" spans="1:3" ht="17.25" customHeight="1">
      <c r="A506" s="151" t="s">
        <v>614</v>
      </c>
      <c r="B506" s="151" t="s">
        <v>2059</v>
      </c>
      <c r="C506" s="151">
        <v>22</v>
      </c>
    </row>
    <row r="507" spans="1:3" ht="17.25" customHeight="1">
      <c r="A507" s="151" t="s">
        <v>615</v>
      </c>
      <c r="B507" s="151" t="s">
        <v>2059</v>
      </c>
      <c r="C507" s="151">
        <v>16.399999999999999</v>
      </c>
    </row>
    <row r="508" spans="1:3" ht="17.25" customHeight="1">
      <c r="A508" s="151" t="s">
        <v>616</v>
      </c>
      <c r="B508" s="151" t="s">
        <v>2103</v>
      </c>
      <c r="C508" s="151">
        <v>2.5</v>
      </c>
    </row>
    <row r="509" spans="1:3" ht="17.25" customHeight="1">
      <c r="A509" s="151" t="s">
        <v>618</v>
      </c>
      <c r="B509" s="151" t="s">
        <v>2059</v>
      </c>
      <c r="C509" s="151">
        <v>12.7</v>
      </c>
    </row>
    <row r="510" spans="1:3" ht="17.25" customHeight="1">
      <c r="A510" s="151" t="s">
        <v>619</v>
      </c>
      <c r="B510" s="151" t="s">
        <v>2100</v>
      </c>
      <c r="C510" s="151">
        <v>32.799999999999997</v>
      </c>
    </row>
    <row r="511" spans="1:3" ht="17.25" customHeight="1">
      <c r="A511" s="151" t="s">
        <v>620</v>
      </c>
      <c r="B511" s="151" t="s">
        <v>2059</v>
      </c>
      <c r="C511" s="151">
        <v>12.4</v>
      </c>
    </row>
    <row r="512" spans="1:3" ht="17.25" customHeight="1">
      <c r="A512" s="151" t="s">
        <v>622</v>
      </c>
      <c r="B512" s="151" t="s">
        <v>2104</v>
      </c>
      <c r="C512" s="151">
        <v>19.5</v>
      </c>
    </row>
    <row r="513" spans="1:3" ht="17.25" customHeight="1">
      <c r="A513" s="151" t="s">
        <v>624</v>
      </c>
      <c r="B513" s="151" t="s">
        <v>2059</v>
      </c>
      <c r="C513" s="151">
        <v>26.2</v>
      </c>
    </row>
    <row r="514" spans="1:3" ht="17.25" customHeight="1">
      <c r="A514" s="151" t="s">
        <v>625</v>
      </c>
      <c r="B514" s="151" t="s">
        <v>2059</v>
      </c>
      <c r="C514" s="151">
        <v>19</v>
      </c>
    </row>
    <row r="515" spans="1:3" ht="17.25" customHeight="1">
      <c r="A515" s="151" t="s">
        <v>626</v>
      </c>
      <c r="B515" s="151" t="s">
        <v>2059</v>
      </c>
      <c r="C515" s="151">
        <v>21</v>
      </c>
    </row>
    <row r="516" spans="1:3" ht="17.399999999999999" customHeight="1">
      <c r="A516" s="151" t="s">
        <v>627</v>
      </c>
      <c r="B516" s="151" t="s">
        <v>2059</v>
      </c>
      <c r="C516" s="151">
        <v>23.3</v>
      </c>
    </row>
    <row r="517" spans="1:3" ht="17.25" customHeight="1">
      <c r="A517" s="151" t="s">
        <v>629</v>
      </c>
      <c r="B517" s="151" t="s">
        <v>2059</v>
      </c>
      <c r="C517" s="151">
        <v>43.8</v>
      </c>
    </row>
    <row r="518" spans="1:3" ht="17.25" customHeight="1">
      <c r="A518" s="151" t="s">
        <v>628</v>
      </c>
      <c r="B518" s="151" t="s">
        <v>2059</v>
      </c>
      <c r="C518" s="151">
        <v>24.5</v>
      </c>
    </row>
    <row r="519" spans="1:3" ht="17.25" customHeight="1">
      <c r="A519" s="151" t="s">
        <v>630</v>
      </c>
      <c r="B519" s="151" t="s">
        <v>2059</v>
      </c>
      <c r="C519" s="151">
        <v>22</v>
      </c>
    </row>
    <row r="520" spans="1:3" ht="17.25" customHeight="1">
      <c r="A520" s="151" t="s">
        <v>631</v>
      </c>
      <c r="B520" s="151" t="s">
        <v>2095</v>
      </c>
      <c r="C520" s="151">
        <v>21.9</v>
      </c>
    </row>
    <row r="521" spans="1:3" ht="17.25" customHeight="1">
      <c r="A521" s="151" t="s">
        <v>632</v>
      </c>
      <c r="B521" s="151" t="s">
        <v>2105</v>
      </c>
      <c r="C521" s="151">
        <v>9.8000000000000007</v>
      </c>
    </row>
    <row r="522" spans="1:3" ht="17.25" customHeight="1">
      <c r="A522" s="151" t="s">
        <v>634</v>
      </c>
      <c r="B522" s="151" t="s">
        <v>2059</v>
      </c>
      <c r="C522" s="151">
        <v>34.4</v>
      </c>
    </row>
    <row r="523" spans="1:3" ht="17.25" customHeight="1">
      <c r="A523" s="151" t="s">
        <v>635</v>
      </c>
      <c r="B523" s="151" t="s">
        <v>2106</v>
      </c>
      <c r="C523" s="151">
        <v>10.8</v>
      </c>
    </row>
    <row r="524" spans="1:3" ht="17.25" customHeight="1">
      <c r="A524" s="151" t="s">
        <v>637</v>
      </c>
      <c r="B524" s="151" t="s">
        <v>2059</v>
      </c>
      <c r="C524" s="151">
        <v>15.2</v>
      </c>
    </row>
    <row r="525" spans="1:3" ht="17.25" customHeight="1">
      <c r="A525" s="151" t="s">
        <v>638</v>
      </c>
      <c r="B525" s="151" t="s">
        <v>2059</v>
      </c>
      <c r="C525" s="151">
        <v>10.5</v>
      </c>
    </row>
    <row r="526" spans="1:3" ht="17.25" customHeight="1">
      <c r="A526" s="151" t="s">
        <v>639</v>
      </c>
      <c r="B526" s="151" t="s">
        <v>2107</v>
      </c>
      <c r="C526" s="151">
        <v>15.1</v>
      </c>
    </row>
    <row r="527" spans="1:3" ht="17.25" customHeight="1">
      <c r="A527" s="151" t="s">
        <v>641</v>
      </c>
      <c r="B527" s="151" t="s">
        <v>2059</v>
      </c>
      <c r="C527" s="151">
        <v>15.5</v>
      </c>
    </row>
    <row r="528" spans="1:3" ht="17.25" customHeight="1">
      <c r="A528" s="151" t="s">
        <v>642</v>
      </c>
      <c r="B528" s="151" t="s">
        <v>2059</v>
      </c>
      <c r="C528" s="151">
        <v>12</v>
      </c>
    </row>
    <row r="529" spans="1:3" ht="17.25" customHeight="1">
      <c r="A529" s="151" t="s">
        <v>1773</v>
      </c>
      <c r="B529" s="151" t="s">
        <v>2059</v>
      </c>
      <c r="C529" s="151">
        <v>44.1</v>
      </c>
    </row>
    <row r="530" spans="1:3" ht="17.25" customHeight="1">
      <c r="A530" s="151" t="s">
        <v>643</v>
      </c>
      <c r="B530" s="151" t="s">
        <v>2059</v>
      </c>
      <c r="C530" s="151">
        <v>11.3</v>
      </c>
    </row>
    <row r="531" spans="1:3" ht="17.25" customHeight="1">
      <c r="A531" s="151" t="s">
        <v>644</v>
      </c>
      <c r="B531" s="151" t="s">
        <v>2059</v>
      </c>
      <c r="C531" s="151">
        <v>13.2</v>
      </c>
    </row>
    <row r="532" spans="1:3" ht="17.25" customHeight="1">
      <c r="A532" s="151" t="s">
        <v>645</v>
      </c>
      <c r="B532" s="151" t="s">
        <v>2059</v>
      </c>
      <c r="C532" s="151">
        <v>9.8000000000000007</v>
      </c>
    </row>
    <row r="533" spans="1:3" ht="17.25" customHeight="1">
      <c r="A533" s="151" t="s">
        <v>646</v>
      </c>
      <c r="B533" s="151" t="s">
        <v>2059</v>
      </c>
      <c r="C533" s="151">
        <v>18.600000000000001</v>
      </c>
    </row>
    <row r="534" spans="1:3" ht="17.25" customHeight="1">
      <c r="A534" s="151" t="s">
        <v>1774</v>
      </c>
      <c r="B534" s="151" t="s">
        <v>2059</v>
      </c>
      <c r="C534" s="151">
        <v>22.9</v>
      </c>
    </row>
    <row r="535" spans="1:3" ht="17.25" customHeight="1">
      <c r="A535" s="151" t="s">
        <v>647</v>
      </c>
      <c r="B535" s="151" t="s">
        <v>2059</v>
      </c>
      <c r="C535" s="151">
        <v>12.2</v>
      </c>
    </row>
    <row r="536" spans="1:3" ht="17.25" customHeight="1">
      <c r="A536" s="151" t="s">
        <v>648</v>
      </c>
      <c r="B536" s="151" t="s">
        <v>2059</v>
      </c>
      <c r="C536" s="151">
        <v>12.3</v>
      </c>
    </row>
    <row r="537" spans="1:3" ht="17.25" customHeight="1">
      <c r="A537" s="151" t="s">
        <v>649</v>
      </c>
      <c r="B537" s="151" t="s">
        <v>2059</v>
      </c>
      <c r="C537" s="151">
        <v>17.2</v>
      </c>
    </row>
    <row r="538" spans="1:3" ht="17.25" customHeight="1">
      <c r="A538" s="151" t="s">
        <v>650</v>
      </c>
      <c r="B538" s="151" t="s">
        <v>2108</v>
      </c>
      <c r="C538" s="151">
        <v>4</v>
      </c>
    </row>
    <row r="539" spans="1:3" ht="17.25" customHeight="1">
      <c r="A539" s="151" t="s">
        <v>652</v>
      </c>
      <c r="B539" s="151" t="s">
        <v>2086</v>
      </c>
      <c r="C539" s="151">
        <v>13.9</v>
      </c>
    </row>
    <row r="540" spans="1:3" ht="17.25" customHeight="1">
      <c r="A540" s="151" t="s">
        <v>653</v>
      </c>
      <c r="B540" s="151" t="s">
        <v>2059</v>
      </c>
      <c r="C540" s="151">
        <v>17.399999999999999</v>
      </c>
    </row>
    <row r="541" spans="1:3" ht="17.25" customHeight="1">
      <c r="A541" s="151" t="s">
        <v>654</v>
      </c>
      <c r="B541" s="151" t="s">
        <v>2059</v>
      </c>
      <c r="C541" s="151">
        <v>8.8000000000000007</v>
      </c>
    </row>
    <row r="542" spans="1:3" ht="17.25" customHeight="1">
      <c r="A542" s="151" t="s">
        <v>655</v>
      </c>
      <c r="B542" s="151" t="s">
        <v>2069</v>
      </c>
      <c r="C542" s="151">
        <v>12.7</v>
      </c>
    </row>
    <row r="543" spans="1:3" ht="17.25" customHeight="1">
      <c r="A543" s="151" t="s">
        <v>656</v>
      </c>
      <c r="B543" s="151" t="s">
        <v>2059</v>
      </c>
      <c r="C543" s="151">
        <v>3.4</v>
      </c>
    </row>
    <row r="544" spans="1:3" ht="17.25" customHeight="1">
      <c r="A544" s="151" t="s">
        <v>657</v>
      </c>
      <c r="B544" s="151" t="s">
        <v>2059</v>
      </c>
      <c r="C544" s="151">
        <v>18.7</v>
      </c>
    </row>
    <row r="545" spans="1:3" ht="17.25" customHeight="1">
      <c r="A545" s="151" t="s">
        <v>583</v>
      </c>
      <c r="B545" s="151" t="s">
        <v>2059</v>
      </c>
      <c r="C545" s="151">
        <v>7.3</v>
      </c>
    </row>
    <row r="546" spans="1:3" ht="17.25" customHeight="1">
      <c r="A546" s="151" t="s">
        <v>658</v>
      </c>
      <c r="B546" s="151" t="s">
        <v>2059</v>
      </c>
      <c r="C546" s="151">
        <v>18.8</v>
      </c>
    </row>
    <row r="547" spans="1:3" ht="17.25" customHeight="1">
      <c r="A547" s="151" t="s">
        <v>659</v>
      </c>
      <c r="B547" s="151" t="s">
        <v>2059</v>
      </c>
      <c r="C547" s="151">
        <v>19.7</v>
      </c>
    </row>
    <row r="548" spans="1:3" ht="17.25" customHeight="1">
      <c r="A548" s="151" t="s">
        <v>660</v>
      </c>
      <c r="B548" s="151" t="s">
        <v>2059</v>
      </c>
      <c r="C548" s="151">
        <v>38.700000000000003</v>
      </c>
    </row>
    <row r="549" spans="1:3" ht="17.25" customHeight="1">
      <c r="A549" s="151" t="s">
        <v>661</v>
      </c>
      <c r="B549" s="151" t="s">
        <v>2059</v>
      </c>
      <c r="C549" s="151">
        <v>9.5</v>
      </c>
    </row>
    <row r="550" spans="1:3" ht="17.25" customHeight="1">
      <c r="A550" s="151" t="s">
        <v>662</v>
      </c>
      <c r="B550" s="151" t="s">
        <v>2059</v>
      </c>
      <c r="C550" s="151">
        <v>12.8</v>
      </c>
    </row>
    <row r="551" spans="1:3" ht="17.25" customHeight="1">
      <c r="A551" s="151" t="s">
        <v>663</v>
      </c>
      <c r="B551" s="151" t="s">
        <v>2059</v>
      </c>
      <c r="C551" s="151">
        <v>13.4</v>
      </c>
    </row>
    <row r="552" spans="1:3" ht="17.25" customHeight="1">
      <c r="A552" s="151" t="s">
        <v>664</v>
      </c>
      <c r="B552" s="151" t="s">
        <v>2059</v>
      </c>
      <c r="C552" s="151">
        <v>9.4</v>
      </c>
    </row>
    <row r="553" spans="1:3" ht="17.25" customHeight="1">
      <c r="A553" s="151" t="s">
        <v>665</v>
      </c>
      <c r="B553" s="151" t="s">
        <v>2059</v>
      </c>
      <c r="C553" s="151">
        <v>9.6999999999999993</v>
      </c>
    </row>
    <row r="554" spans="1:3" ht="17.25" customHeight="1">
      <c r="A554" s="151" t="s">
        <v>666</v>
      </c>
      <c r="B554" s="151" t="s">
        <v>2059</v>
      </c>
      <c r="C554" s="151">
        <v>15.3</v>
      </c>
    </row>
    <row r="555" spans="1:3" ht="17.25" customHeight="1">
      <c r="A555" s="151" t="s">
        <v>667</v>
      </c>
      <c r="B555" s="151" t="s">
        <v>2059</v>
      </c>
      <c r="C555" s="151">
        <v>23.7</v>
      </c>
    </row>
    <row r="556" spans="1:3" ht="17.25" customHeight="1">
      <c r="A556" s="151" t="s">
        <v>668</v>
      </c>
      <c r="B556" s="151" t="s">
        <v>2059</v>
      </c>
      <c r="C556" s="151">
        <v>34.9</v>
      </c>
    </row>
    <row r="557" spans="1:3" ht="17.25" customHeight="1">
      <c r="A557" s="151" t="s">
        <v>669</v>
      </c>
      <c r="B557" s="151" t="s">
        <v>2059</v>
      </c>
      <c r="C557" s="151">
        <v>28.7</v>
      </c>
    </row>
    <row r="558" spans="1:3" ht="17.25" customHeight="1">
      <c r="A558" s="151" t="s">
        <v>670</v>
      </c>
      <c r="B558" s="151" t="s">
        <v>2059</v>
      </c>
      <c r="C558" s="151">
        <v>13</v>
      </c>
    </row>
    <row r="559" spans="1:3" ht="17.25" customHeight="1">
      <c r="A559" s="151" t="s">
        <v>671</v>
      </c>
      <c r="B559" s="151" t="s">
        <v>2059</v>
      </c>
      <c r="C559" s="151">
        <v>21.1</v>
      </c>
    </row>
    <row r="560" spans="1:3" ht="17.25" customHeight="1">
      <c r="A560" s="151" t="s">
        <v>672</v>
      </c>
      <c r="B560" s="151" t="s">
        <v>2059</v>
      </c>
      <c r="C560" s="151">
        <v>18.100000000000001</v>
      </c>
    </row>
    <row r="561" spans="1:3" ht="17.25" customHeight="1">
      <c r="A561" s="151" t="s">
        <v>673</v>
      </c>
      <c r="B561" s="151" t="s">
        <v>2059</v>
      </c>
      <c r="C561" s="151">
        <v>15</v>
      </c>
    </row>
    <row r="562" spans="1:3" ht="17.25" customHeight="1">
      <c r="A562" s="151" t="s">
        <v>674</v>
      </c>
      <c r="B562" s="151" t="s">
        <v>2059</v>
      </c>
      <c r="C562" s="151">
        <v>26.3</v>
      </c>
    </row>
    <row r="563" spans="1:3" ht="17.25" customHeight="1">
      <c r="A563" s="151" t="s">
        <v>675</v>
      </c>
      <c r="B563" s="151" t="s">
        <v>2059</v>
      </c>
      <c r="C563" s="151">
        <v>17.600000000000001</v>
      </c>
    </row>
    <row r="564" spans="1:3" ht="17.25" customHeight="1">
      <c r="A564" s="151" t="s">
        <v>676</v>
      </c>
      <c r="B564" s="151" t="s">
        <v>2059</v>
      </c>
      <c r="C564" s="151">
        <v>12</v>
      </c>
    </row>
    <row r="565" spans="1:3" ht="17.25" customHeight="1">
      <c r="A565" s="151" t="s">
        <v>677</v>
      </c>
      <c r="B565" s="151" t="s">
        <v>2059</v>
      </c>
      <c r="C565" s="151">
        <v>24.9</v>
      </c>
    </row>
    <row r="566" spans="1:3" ht="17.25" customHeight="1">
      <c r="A566" s="151" t="s">
        <v>678</v>
      </c>
      <c r="B566" s="151" t="s">
        <v>2059</v>
      </c>
      <c r="C566" s="151">
        <v>8.4</v>
      </c>
    </row>
    <row r="567" spans="1:3" ht="17.25" customHeight="1">
      <c r="A567" s="151" t="s">
        <v>679</v>
      </c>
      <c r="B567" s="151" t="s">
        <v>2059</v>
      </c>
      <c r="C567" s="151">
        <v>15.8</v>
      </c>
    </row>
    <row r="568" spans="1:3" ht="17.25" customHeight="1">
      <c r="A568" s="151" t="s">
        <v>680</v>
      </c>
      <c r="B568" s="151" t="s">
        <v>2059</v>
      </c>
      <c r="C568" s="151">
        <v>12.5</v>
      </c>
    </row>
    <row r="569" spans="1:3" ht="17.25" customHeight="1">
      <c r="A569" s="151" t="s">
        <v>681</v>
      </c>
      <c r="B569" s="151" t="s">
        <v>2083</v>
      </c>
      <c r="C569" s="151">
        <v>19.899999999999999</v>
      </c>
    </row>
    <row r="570" spans="1:3" ht="17.25" customHeight="1">
      <c r="A570" s="151" t="s">
        <v>682</v>
      </c>
      <c r="B570" s="151" t="s">
        <v>2059</v>
      </c>
      <c r="C570" s="151">
        <v>17.8</v>
      </c>
    </row>
    <row r="571" spans="1:3" ht="17.25" customHeight="1">
      <c r="A571" s="151" t="s">
        <v>683</v>
      </c>
      <c r="B571" s="151" t="s">
        <v>2059</v>
      </c>
      <c r="C571" s="151">
        <v>13.8</v>
      </c>
    </row>
    <row r="572" spans="1:3" ht="17.25" customHeight="1">
      <c r="A572" s="151" t="s">
        <v>684</v>
      </c>
      <c r="B572" s="151" t="s">
        <v>2059</v>
      </c>
      <c r="C572" s="151">
        <v>35.6</v>
      </c>
    </row>
    <row r="573" spans="1:3" ht="17.399999999999999" customHeight="1">
      <c r="A573" s="151" t="s">
        <v>685</v>
      </c>
      <c r="B573" s="151" t="s">
        <v>2059</v>
      </c>
      <c r="C573" s="151">
        <v>13.8</v>
      </c>
    </row>
    <row r="574" spans="1:3" ht="17.25" customHeight="1">
      <c r="A574" s="151" t="s">
        <v>686</v>
      </c>
      <c r="B574" s="151" t="s">
        <v>2059</v>
      </c>
      <c r="C574" s="151">
        <v>3.6</v>
      </c>
    </row>
    <row r="575" spans="1:3" ht="17.25" customHeight="1">
      <c r="A575" s="151" t="s">
        <v>687</v>
      </c>
      <c r="B575" s="151" t="s">
        <v>2059</v>
      </c>
      <c r="C575" s="151">
        <v>27.9</v>
      </c>
    </row>
    <row r="576" spans="1:3" ht="17.25" customHeight="1">
      <c r="A576" s="151" t="s">
        <v>688</v>
      </c>
      <c r="B576" s="151" t="s">
        <v>2059</v>
      </c>
      <c r="C576" s="151">
        <v>29.1</v>
      </c>
    </row>
    <row r="577" spans="1:3" ht="17.25" customHeight="1">
      <c r="A577" s="151" t="s">
        <v>689</v>
      </c>
      <c r="B577" s="151" t="s">
        <v>2059</v>
      </c>
      <c r="C577" s="151">
        <v>21</v>
      </c>
    </row>
    <row r="578" spans="1:3" ht="17.25" customHeight="1">
      <c r="A578" s="151" t="s">
        <v>690</v>
      </c>
      <c r="B578" s="151" t="s">
        <v>2059</v>
      </c>
      <c r="C578" s="151">
        <v>7.8</v>
      </c>
    </row>
    <row r="579" spans="1:3" ht="17.25" customHeight="1">
      <c r="A579" s="151" t="s">
        <v>691</v>
      </c>
      <c r="B579" s="151" t="s">
        <v>2109</v>
      </c>
      <c r="C579" s="151">
        <v>15.7</v>
      </c>
    </row>
    <row r="580" spans="1:3" ht="17.25" customHeight="1">
      <c r="A580" s="151" t="s">
        <v>693</v>
      </c>
      <c r="B580" s="151" t="s">
        <v>2059</v>
      </c>
      <c r="C580" s="151">
        <v>21.2</v>
      </c>
    </row>
    <row r="581" spans="1:3" ht="17.25" customHeight="1">
      <c r="A581" s="151" t="s">
        <v>694</v>
      </c>
      <c r="B581" s="151" t="s">
        <v>2059</v>
      </c>
      <c r="C581" s="151">
        <v>8.5</v>
      </c>
    </row>
    <row r="582" spans="1:3" ht="17.25" customHeight="1">
      <c r="A582" s="151" t="s">
        <v>695</v>
      </c>
      <c r="B582" s="151" t="s">
        <v>2059</v>
      </c>
      <c r="C582" s="151">
        <v>8.4</v>
      </c>
    </row>
    <row r="583" spans="1:3" ht="17.25" customHeight="1">
      <c r="A583" s="151" t="s">
        <v>696</v>
      </c>
      <c r="B583" s="151" t="s">
        <v>2110</v>
      </c>
      <c r="C583" s="151">
        <v>12.1</v>
      </c>
    </row>
    <row r="584" spans="1:3" ht="17.25" customHeight="1">
      <c r="A584" s="151" t="s">
        <v>698</v>
      </c>
      <c r="B584" s="151" t="s">
        <v>2059</v>
      </c>
      <c r="C584" s="151">
        <v>30.7</v>
      </c>
    </row>
    <row r="585" spans="1:3" ht="17.25" customHeight="1">
      <c r="A585" s="151" t="s">
        <v>699</v>
      </c>
      <c r="B585" s="151" t="s">
        <v>2059</v>
      </c>
      <c r="C585" s="151">
        <v>12</v>
      </c>
    </row>
    <row r="586" spans="1:3" ht="17.25" customHeight="1">
      <c r="A586" s="151" t="s">
        <v>700</v>
      </c>
      <c r="B586" s="151" t="s">
        <v>2059</v>
      </c>
      <c r="C586" s="151">
        <v>6.2</v>
      </c>
    </row>
    <row r="587" spans="1:3" ht="17.25" customHeight="1">
      <c r="A587" s="151" t="s">
        <v>701</v>
      </c>
      <c r="B587" s="151" t="s">
        <v>2111</v>
      </c>
      <c r="C587" s="151">
        <v>17.8</v>
      </c>
    </row>
    <row r="588" spans="1:3" ht="17.25" customHeight="1">
      <c r="A588" s="151" t="s">
        <v>703</v>
      </c>
      <c r="B588" s="151" t="s">
        <v>2059</v>
      </c>
      <c r="C588" s="151">
        <v>19.899999999999999</v>
      </c>
    </row>
    <row r="589" spans="1:3" ht="17.25" customHeight="1">
      <c r="A589" s="151" t="s">
        <v>704</v>
      </c>
      <c r="B589" s="151" t="s">
        <v>2059</v>
      </c>
      <c r="C589" s="151">
        <v>16.100000000000001</v>
      </c>
    </row>
    <row r="590" spans="1:3" ht="17.25" customHeight="1">
      <c r="A590" s="151" t="s">
        <v>705</v>
      </c>
      <c r="B590" s="151" t="s">
        <v>2059</v>
      </c>
      <c r="C590" s="151">
        <v>13</v>
      </c>
    </row>
    <row r="591" spans="1:3" ht="17.25" customHeight="1">
      <c r="A591" s="151" t="s">
        <v>706</v>
      </c>
      <c r="B591" s="151" t="s">
        <v>2059</v>
      </c>
      <c r="C591" s="151">
        <v>29</v>
      </c>
    </row>
    <row r="592" spans="1:3" ht="17.25" customHeight="1">
      <c r="A592" s="151" t="s">
        <v>707</v>
      </c>
      <c r="B592" s="151" t="s">
        <v>2059</v>
      </c>
      <c r="C592" s="151">
        <v>15.2</v>
      </c>
    </row>
    <row r="593" spans="1:3" ht="17.25" customHeight="1">
      <c r="A593" s="151" t="s">
        <v>708</v>
      </c>
      <c r="B593" s="151" t="s">
        <v>2059</v>
      </c>
      <c r="C593" s="151">
        <v>18.600000000000001</v>
      </c>
    </row>
    <row r="594" spans="1:3" ht="17.25" customHeight="1">
      <c r="A594" s="151" t="s">
        <v>709</v>
      </c>
      <c r="B594" s="151" t="s">
        <v>2059</v>
      </c>
      <c r="C594" s="151">
        <v>17.3</v>
      </c>
    </row>
    <row r="595" spans="1:3" ht="17.25" customHeight="1">
      <c r="A595" s="151" t="s">
        <v>710</v>
      </c>
      <c r="B595" s="151" t="s">
        <v>2059</v>
      </c>
      <c r="C595" s="151">
        <v>25.7</v>
      </c>
    </row>
    <row r="596" spans="1:3" ht="17.25" customHeight="1">
      <c r="A596" s="151" t="s">
        <v>711</v>
      </c>
      <c r="B596" s="151" t="s">
        <v>2059</v>
      </c>
      <c r="C596" s="151">
        <v>4.7</v>
      </c>
    </row>
    <row r="597" spans="1:3" ht="17.25" customHeight="1">
      <c r="A597" s="151" t="s">
        <v>712</v>
      </c>
      <c r="B597" s="151" t="s">
        <v>2059</v>
      </c>
      <c r="C597" s="151">
        <v>21.2</v>
      </c>
    </row>
    <row r="598" spans="1:3" ht="17.25" customHeight="1">
      <c r="A598" s="151" t="s">
        <v>713</v>
      </c>
      <c r="B598" s="151" t="s">
        <v>2059</v>
      </c>
      <c r="C598" s="151">
        <v>21.2</v>
      </c>
    </row>
    <row r="599" spans="1:3" ht="17.25" customHeight="1">
      <c r="A599" s="151" t="s">
        <v>714</v>
      </c>
      <c r="B599" s="151" t="s">
        <v>2059</v>
      </c>
      <c r="C599" s="151">
        <v>17.5</v>
      </c>
    </row>
    <row r="600" spans="1:3" ht="17.25" customHeight="1">
      <c r="A600" s="151" t="s">
        <v>715</v>
      </c>
      <c r="B600" s="151" t="s">
        <v>2059</v>
      </c>
      <c r="C600" s="151">
        <v>31.4</v>
      </c>
    </row>
    <row r="601" spans="1:3" ht="17.25" customHeight="1">
      <c r="A601" s="151" t="s">
        <v>716</v>
      </c>
      <c r="B601" s="151" t="s">
        <v>2059</v>
      </c>
      <c r="C601" s="151">
        <v>24.8</v>
      </c>
    </row>
    <row r="602" spans="1:3" ht="17.25" customHeight="1">
      <c r="A602" s="151" t="s">
        <v>717</v>
      </c>
      <c r="B602" s="151" t="s">
        <v>2059</v>
      </c>
      <c r="C602" s="151">
        <v>15.9</v>
      </c>
    </row>
    <row r="603" spans="1:3" ht="17.25" customHeight="1">
      <c r="A603" s="151" t="s">
        <v>718</v>
      </c>
      <c r="B603" s="151" t="s">
        <v>2059</v>
      </c>
      <c r="C603" s="151">
        <v>5.8</v>
      </c>
    </row>
    <row r="604" spans="1:3" ht="17.25" customHeight="1">
      <c r="A604" s="151" t="s">
        <v>719</v>
      </c>
      <c r="B604" s="151" t="s">
        <v>2059</v>
      </c>
      <c r="C604" s="151">
        <v>15.8</v>
      </c>
    </row>
    <row r="605" spans="1:3" ht="17.25" customHeight="1">
      <c r="A605" s="151" t="s">
        <v>720</v>
      </c>
      <c r="B605" s="151" t="s">
        <v>2059</v>
      </c>
      <c r="C605" s="151">
        <v>14.4</v>
      </c>
    </row>
    <row r="606" spans="1:3" ht="17.25" customHeight="1">
      <c r="A606" s="151" t="s">
        <v>721</v>
      </c>
      <c r="B606" s="151" t="s">
        <v>2059</v>
      </c>
      <c r="C606" s="151">
        <v>10</v>
      </c>
    </row>
    <row r="607" spans="1:3" ht="17.25" customHeight="1">
      <c r="A607" s="151" t="s">
        <v>722</v>
      </c>
      <c r="B607" s="151" t="s">
        <v>2059</v>
      </c>
      <c r="C607" s="151">
        <v>25.2</v>
      </c>
    </row>
    <row r="608" spans="1:3" ht="17.25" customHeight="1">
      <c r="A608" s="151" t="s">
        <v>723</v>
      </c>
      <c r="B608" s="151" t="s">
        <v>2059</v>
      </c>
      <c r="C608" s="151">
        <v>7.1</v>
      </c>
    </row>
    <row r="609" spans="1:3" ht="17.25" customHeight="1">
      <c r="A609" s="151" t="s">
        <v>1775</v>
      </c>
      <c r="B609" s="151" t="s">
        <v>2059</v>
      </c>
      <c r="C609" s="151">
        <v>19.3</v>
      </c>
    </row>
    <row r="610" spans="1:3" ht="17.25" customHeight="1">
      <c r="A610" s="151" t="s">
        <v>724</v>
      </c>
      <c r="B610" s="151" t="s">
        <v>2059</v>
      </c>
      <c r="C610" s="151">
        <v>7.7</v>
      </c>
    </row>
    <row r="611" spans="1:3" ht="17.25" customHeight="1">
      <c r="A611" s="151" t="s">
        <v>725</v>
      </c>
      <c r="B611" s="151" t="s">
        <v>2059</v>
      </c>
      <c r="C611" s="151">
        <v>16.100000000000001</v>
      </c>
    </row>
    <row r="612" spans="1:3" ht="17.25" customHeight="1">
      <c r="A612" s="151" t="s">
        <v>726</v>
      </c>
      <c r="B612" s="151" t="s">
        <v>2059</v>
      </c>
      <c r="C612" s="151">
        <v>12</v>
      </c>
    </row>
    <row r="613" spans="1:3" ht="17.25" customHeight="1">
      <c r="A613" s="151" t="s">
        <v>727</v>
      </c>
      <c r="B613" s="151" t="s">
        <v>2059</v>
      </c>
      <c r="C613" s="151">
        <v>20.100000000000001</v>
      </c>
    </row>
    <row r="614" spans="1:3" ht="17.25" customHeight="1">
      <c r="A614" s="151" t="s">
        <v>728</v>
      </c>
      <c r="B614" s="151" t="s">
        <v>2059</v>
      </c>
      <c r="C614" s="151">
        <v>21.1</v>
      </c>
    </row>
    <row r="615" spans="1:3" ht="17.25" customHeight="1">
      <c r="A615" s="151" t="s">
        <v>729</v>
      </c>
      <c r="B615" s="151" t="s">
        <v>2059</v>
      </c>
      <c r="C615" s="151">
        <v>26.2</v>
      </c>
    </row>
    <row r="616" spans="1:3" ht="17.25" customHeight="1">
      <c r="A616" s="151" t="s">
        <v>730</v>
      </c>
      <c r="B616" s="151" t="s">
        <v>2059</v>
      </c>
      <c r="C616" s="151">
        <v>26.3</v>
      </c>
    </row>
    <row r="617" spans="1:3" ht="17.25" customHeight="1">
      <c r="A617" s="151" t="s">
        <v>731</v>
      </c>
      <c r="B617" s="151" t="s">
        <v>2059</v>
      </c>
      <c r="C617" s="151">
        <v>19.8</v>
      </c>
    </row>
    <row r="618" spans="1:3" ht="17.25" customHeight="1">
      <c r="A618" s="151" t="s">
        <v>732</v>
      </c>
      <c r="B618" s="151" t="s">
        <v>2059</v>
      </c>
      <c r="C618" s="151">
        <v>21.8</v>
      </c>
    </row>
    <row r="619" spans="1:3" ht="17.25" customHeight="1">
      <c r="A619" s="151" t="s">
        <v>733</v>
      </c>
      <c r="B619" s="151" t="s">
        <v>2059</v>
      </c>
      <c r="C619" s="151">
        <v>25.2</v>
      </c>
    </row>
    <row r="620" spans="1:3" ht="17.25" customHeight="1">
      <c r="A620" s="151" t="s">
        <v>734</v>
      </c>
      <c r="B620" s="151" t="s">
        <v>2059</v>
      </c>
      <c r="C620" s="151">
        <v>7.6</v>
      </c>
    </row>
    <row r="621" spans="1:3" ht="17.25" customHeight="1">
      <c r="A621" s="151" t="s">
        <v>735</v>
      </c>
      <c r="B621" s="151" t="s">
        <v>2059</v>
      </c>
      <c r="C621" s="151">
        <v>12.9</v>
      </c>
    </row>
    <row r="622" spans="1:3" ht="17.25" customHeight="1">
      <c r="A622" s="151" t="s">
        <v>736</v>
      </c>
      <c r="B622" s="151" t="s">
        <v>2059</v>
      </c>
      <c r="C622" s="151">
        <v>24</v>
      </c>
    </row>
    <row r="623" spans="1:3" ht="17.25" customHeight="1">
      <c r="A623" s="151" t="s">
        <v>737</v>
      </c>
      <c r="B623" s="151" t="s">
        <v>2059</v>
      </c>
      <c r="C623" s="151">
        <v>12.3</v>
      </c>
    </row>
    <row r="624" spans="1:3" ht="17.25" customHeight="1">
      <c r="A624" s="151" t="s">
        <v>738</v>
      </c>
      <c r="B624" s="151" t="s">
        <v>2066</v>
      </c>
      <c r="C624" s="151">
        <v>34.6</v>
      </c>
    </row>
    <row r="625" spans="1:3" ht="17.25" customHeight="1">
      <c r="A625" s="151" t="s">
        <v>739</v>
      </c>
      <c r="B625" s="151" t="s">
        <v>2059</v>
      </c>
      <c r="C625" s="151">
        <v>17.8</v>
      </c>
    </row>
    <row r="626" spans="1:3" ht="17.25" customHeight="1">
      <c r="A626" s="151" t="s">
        <v>740</v>
      </c>
      <c r="B626" s="151" t="s">
        <v>2059</v>
      </c>
      <c r="C626" s="151">
        <v>16.100000000000001</v>
      </c>
    </row>
    <row r="627" spans="1:3" ht="17.25" customHeight="1">
      <c r="A627" s="151" t="s">
        <v>741</v>
      </c>
      <c r="B627" s="151" t="s">
        <v>2059</v>
      </c>
      <c r="C627" s="151">
        <v>18.399999999999999</v>
      </c>
    </row>
    <row r="628" spans="1:3" ht="17.25" customHeight="1">
      <c r="A628" s="151" t="s">
        <v>742</v>
      </c>
      <c r="B628" s="151" t="s">
        <v>2059</v>
      </c>
      <c r="C628" s="151">
        <v>21.7</v>
      </c>
    </row>
    <row r="629" spans="1:3" ht="17.25" customHeight="1">
      <c r="A629" s="151" t="s">
        <v>743</v>
      </c>
      <c r="B629" s="151" t="s">
        <v>2059</v>
      </c>
      <c r="C629" s="151">
        <v>21.5</v>
      </c>
    </row>
    <row r="630" spans="1:3" ht="17.399999999999999" customHeight="1">
      <c r="A630" s="151" t="s">
        <v>744</v>
      </c>
      <c r="B630" s="151" t="s">
        <v>2059</v>
      </c>
      <c r="C630" s="151">
        <v>12.8</v>
      </c>
    </row>
    <row r="631" spans="1:3" ht="17.25" customHeight="1">
      <c r="A631" s="151" t="s">
        <v>745</v>
      </c>
      <c r="B631" s="151" t="s">
        <v>2059</v>
      </c>
      <c r="C631" s="151">
        <v>22.4</v>
      </c>
    </row>
    <row r="632" spans="1:3" ht="17.25" customHeight="1">
      <c r="A632" s="151" t="s">
        <v>746</v>
      </c>
      <c r="B632" s="151" t="s">
        <v>2059</v>
      </c>
      <c r="C632" s="151">
        <v>27.1</v>
      </c>
    </row>
    <row r="633" spans="1:3" ht="17.25" customHeight="1">
      <c r="A633" s="151" t="s">
        <v>747</v>
      </c>
      <c r="B633" s="151" t="s">
        <v>2059</v>
      </c>
      <c r="C633" s="151">
        <v>23.5</v>
      </c>
    </row>
    <row r="634" spans="1:3" ht="17.25" customHeight="1">
      <c r="A634" s="151" t="s">
        <v>748</v>
      </c>
      <c r="B634" s="151" t="s">
        <v>2059</v>
      </c>
      <c r="C634" s="151">
        <v>10.6</v>
      </c>
    </row>
    <row r="635" spans="1:3" ht="17.25" customHeight="1">
      <c r="A635" s="151" t="s">
        <v>749</v>
      </c>
      <c r="B635" s="151" t="s">
        <v>2059</v>
      </c>
      <c r="C635" s="151">
        <v>14.3</v>
      </c>
    </row>
    <row r="636" spans="1:3" ht="17.25" customHeight="1">
      <c r="A636" s="151" t="s">
        <v>750</v>
      </c>
      <c r="B636" s="151" t="s">
        <v>2059</v>
      </c>
      <c r="C636" s="151">
        <v>22</v>
      </c>
    </row>
    <row r="637" spans="1:3" ht="17.25" customHeight="1">
      <c r="A637" s="151" t="s">
        <v>751</v>
      </c>
      <c r="B637" s="151" t="s">
        <v>2069</v>
      </c>
      <c r="C637" s="151">
        <v>14.3</v>
      </c>
    </row>
    <row r="638" spans="1:3" ht="17.25" customHeight="1">
      <c r="A638" s="151" t="s">
        <v>752</v>
      </c>
      <c r="B638" s="151" t="s">
        <v>2112</v>
      </c>
      <c r="C638" s="151">
        <v>17.899999999999999</v>
      </c>
    </row>
    <row r="639" spans="1:3" ht="17.25" customHeight="1">
      <c r="A639" s="151" t="s">
        <v>754</v>
      </c>
      <c r="B639" s="151" t="s">
        <v>2059</v>
      </c>
      <c r="C639" s="151">
        <v>31.6</v>
      </c>
    </row>
    <row r="640" spans="1:3" ht="17.25" customHeight="1">
      <c r="A640" s="151" t="s">
        <v>755</v>
      </c>
      <c r="B640" s="151" t="s">
        <v>2059</v>
      </c>
      <c r="C640" s="151">
        <v>17.899999999999999</v>
      </c>
    </row>
    <row r="641" spans="1:3" ht="17.25" customHeight="1">
      <c r="A641" s="151" t="s">
        <v>756</v>
      </c>
      <c r="B641" s="151" t="s">
        <v>2113</v>
      </c>
      <c r="C641" s="151">
        <v>4.9000000000000004</v>
      </c>
    </row>
    <row r="642" spans="1:3" ht="17.25" customHeight="1">
      <c r="A642" s="151" t="s">
        <v>758</v>
      </c>
      <c r="B642" s="151" t="s">
        <v>2059</v>
      </c>
      <c r="C642" s="151">
        <v>37.4</v>
      </c>
    </row>
    <row r="643" spans="1:3" ht="17.25" customHeight="1">
      <c r="A643" s="151" t="s">
        <v>759</v>
      </c>
      <c r="B643" s="151" t="s">
        <v>2109</v>
      </c>
      <c r="C643" s="151">
        <v>14.3</v>
      </c>
    </row>
    <row r="644" spans="1:3" ht="17.25" customHeight="1">
      <c r="A644" s="151" t="s">
        <v>760</v>
      </c>
      <c r="B644" s="151" t="s">
        <v>2059</v>
      </c>
      <c r="C644" s="151">
        <v>20.100000000000001</v>
      </c>
    </row>
    <row r="645" spans="1:3" ht="17.25" customHeight="1">
      <c r="A645" s="151" t="s">
        <v>761</v>
      </c>
      <c r="B645" s="151" t="s">
        <v>2109</v>
      </c>
      <c r="C645" s="151">
        <v>6.8</v>
      </c>
    </row>
    <row r="646" spans="1:3" ht="17.25" customHeight="1">
      <c r="A646" s="151" t="s">
        <v>762</v>
      </c>
      <c r="B646" s="151" t="s">
        <v>2059</v>
      </c>
      <c r="C646" s="151">
        <v>15.6</v>
      </c>
    </row>
    <row r="647" spans="1:3" ht="17.25" customHeight="1">
      <c r="A647" s="151" t="s">
        <v>763</v>
      </c>
      <c r="B647" s="151" t="s">
        <v>2059</v>
      </c>
      <c r="C647" s="151">
        <v>14.2</v>
      </c>
    </row>
    <row r="648" spans="1:3" ht="17.25" customHeight="1">
      <c r="A648" s="151" t="s">
        <v>764</v>
      </c>
      <c r="B648" s="151" t="s">
        <v>2059</v>
      </c>
      <c r="C648" s="151">
        <v>15.6</v>
      </c>
    </row>
    <row r="649" spans="1:3" ht="17.25" customHeight="1">
      <c r="A649" s="151" t="s">
        <v>765</v>
      </c>
      <c r="B649" s="151" t="s">
        <v>2059</v>
      </c>
      <c r="C649" s="151">
        <v>22</v>
      </c>
    </row>
    <row r="650" spans="1:3" ht="17.25" customHeight="1">
      <c r="A650" s="151" t="s">
        <v>766</v>
      </c>
      <c r="B650" s="151" t="s">
        <v>2059</v>
      </c>
      <c r="C650" s="151">
        <v>18</v>
      </c>
    </row>
    <row r="651" spans="1:3" ht="17.25" customHeight="1">
      <c r="A651" s="151" t="s">
        <v>767</v>
      </c>
      <c r="B651" s="151" t="s">
        <v>2059</v>
      </c>
      <c r="C651" s="151">
        <v>30.9</v>
      </c>
    </row>
    <row r="652" spans="1:3" ht="17.25" customHeight="1">
      <c r="A652" s="151" t="s">
        <v>768</v>
      </c>
      <c r="B652" s="151" t="s">
        <v>2059</v>
      </c>
      <c r="C652" s="151">
        <v>13.1</v>
      </c>
    </row>
    <row r="653" spans="1:3" ht="17.25" customHeight="1">
      <c r="A653" s="151" t="s">
        <v>770</v>
      </c>
      <c r="B653" s="151" t="s">
        <v>2059</v>
      </c>
      <c r="C653" s="151">
        <v>10.9</v>
      </c>
    </row>
    <row r="654" spans="1:3" ht="17.25" customHeight="1">
      <c r="A654" s="151" t="s">
        <v>771</v>
      </c>
      <c r="B654" s="151" t="s">
        <v>2059</v>
      </c>
      <c r="C654" s="151">
        <v>23.1</v>
      </c>
    </row>
    <row r="655" spans="1:3" ht="17.25" customHeight="1">
      <c r="A655" s="151" t="s">
        <v>772</v>
      </c>
      <c r="B655" s="151" t="s">
        <v>2059</v>
      </c>
      <c r="C655" s="151">
        <v>17.2</v>
      </c>
    </row>
    <row r="656" spans="1:3" ht="17.25" customHeight="1">
      <c r="A656" s="151" t="s">
        <v>773</v>
      </c>
      <c r="B656" s="151" t="s">
        <v>2059</v>
      </c>
      <c r="C656" s="151">
        <v>10.6</v>
      </c>
    </row>
    <row r="657" spans="1:3" ht="17.25" customHeight="1">
      <c r="A657" s="151" t="s">
        <v>774</v>
      </c>
      <c r="B657" s="151" t="s">
        <v>2059</v>
      </c>
      <c r="C657" s="151">
        <v>15</v>
      </c>
    </row>
    <row r="658" spans="1:3" ht="17.25" customHeight="1">
      <c r="A658" s="151" t="s">
        <v>775</v>
      </c>
      <c r="B658" s="151" t="s">
        <v>2059</v>
      </c>
      <c r="C658" s="151">
        <v>10.199999999999999</v>
      </c>
    </row>
    <row r="659" spans="1:3" ht="17.25" customHeight="1">
      <c r="A659" s="151" t="s">
        <v>776</v>
      </c>
      <c r="B659" s="151" t="s">
        <v>2059</v>
      </c>
      <c r="C659" s="151">
        <v>20.2</v>
      </c>
    </row>
    <row r="660" spans="1:3" ht="17.25" customHeight="1">
      <c r="A660" s="151" t="s">
        <v>777</v>
      </c>
      <c r="B660" s="151" t="s">
        <v>2059</v>
      </c>
      <c r="C660" s="151">
        <v>25.6</v>
      </c>
    </row>
    <row r="661" spans="1:3" ht="17.25" customHeight="1">
      <c r="A661" s="151" t="s">
        <v>778</v>
      </c>
      <c r="B661" s="151" t="s">
        <v>2059</v>
      </c>
      <c r="C661" s="151">
        <v>11.1</v>
      </c>
    </row>
    <row r="662" spans="1:3" ht="17.25" customHeight="1">
      <c r="A662" s="151" t="s">
        <v>779</v>
      </c>
      <c r="B662" s="151" t="s">
        <v>2059</v>
      </c>
      <c r="C662" s="151">
        <v>16.2</v>
      </c>
    </row>
    <row r="663" spans="1:3" ht="17.25" customHeight="1">
      <c r="A663" s="151" t="s">
        <v>780</v>
      </c>
      <c r="B663" s="151" t="s">
        <v>2059</v>
      </c>
      <c r="C663" s="151">
        <v>30.1</v>
      </c>
    </row>
    <row r="664" spans="1:3" ht="17.25" customHeight="1">
      <c r="A664" s="151" t="s">
        <v>781</v>
      </c>
      <c r="B664" s="151" t="s">
        <v>2059</v>
      </c>
      <c r="C664" s="151">
        <v>23.3</v>
      </c>
    </row>
    <row r="665" spans="1:3" ht="17.25" customHeight="1">
      <c r="A665" s="151" t="s">
        <v>782</v>
      </c>
      <c r="B665" s="151" t="s">
        <v>2087</v>
      </c>
      <c r="C665" s="151">
        <v>18.5</v>
      </c>
    </row>
    <row r="666" spans="1:3" ht="17.25" customHeight="1">
      <c r="A666" s="151" t="s">
        <v>783</v>
      </c>
      <c r="B666" s="151" t="s">
        <v>2059</v>
      </c>
      <c r="C666" s="151">
        <v>10.8</v>
      </c>
    </row>
    <row r="667" spans="1:3" ht="17.25" customHeight="1">
      <c r="A667" s="151" t="s">
        <v>784</v>
      </c>
      <c r="B667" s="151" t="s">
        <v>2114</v>
      </c>
      <c r="C667" s="151">
        <v>9.3000000000000007</v>
      </c>
    </row>
    <row r="668" spans="1:3" ht="17.25" customHeight="1">
      <c r="A668" s="151" t="s">
        <v>786</v>
      </c>
      <c r="B668" s="151" t="s">
        <v>2059</v>
      </c>
      <c r="C668" s="151">
        <v>29.2</v>
      </c>
    </row>
    <row r="669" spans="1:3" ht="17.25" customHeight="1">
      <c r="A669" s="151" t="s">
        <v>787</v>
      </c>
      <c r="B669" s="151" t="s">
        <v>2059</v>
      </c>
      <c r="C669" s="151">
        <v>13.4</v>
      </c>
    </row>
    <row r="670" spans="1:3" ht="17.25" customHeight="1">
      <c r="A670" s="151" t="s">
        <v>788</v>
      </c>
      <c r="B670" s="151" t="s">
        <v>2059</v>
      </c>
      <c r="C670" s="151">
        <v>11.3</v>
      </c>
    </row>
    <row r="671" spans="1:3" ht="17.25" customHeight="1">
      <c r="A671" s="151" t="s">
        <v>789</v>
      </c>
      <c r="B671" s="151" t="s">
        <v>2059</v>
      </c>
      <c r="C671" s="151">
        <v>10</v>
      </c>
    </row>
    <row r="672" spans="1:3" ht="17.25" customHeight="1">
      <c r="A672" s="151" t="s">
        <v>790</v>
      </c>
      <c r="B672" s="151" t="s">
        <v>2114</v>
      </c>
      <c r="C672" s="151">
        <v>8.4</v>
      </c>
    </row>
    <row r="673" spans="1:3" ht="17.25" customHeight="1">
      <c r="A673" s="151" t="s">
        <v>791</v>
      </c>
      <c r="B673" s="151" t="s">
        <v>2059</v>
      </c>
      <c r="C673" s="151">
        <v>38.200000000000003</v>
      </c>
    </row>
    <row r="674" spans="1:3" ht="17.25" customHeight="1">
      <c r="A674" s="151" t="s">
        <v>792</v>
      </c>
      <c r="B674" s="151" t="s">
        <v>2059</v>
      </c>
      <c r="C674" s="151">
        <v>24.6</v>
      </c>
    </row>
    <row r="675" spans="1:3" ht="17.25" customHeight="1">
      <c r="A675" s="151" t="s">
        <v>793</v>
      </c>
      <c r="B675" s="151" t="s">
        <v>2059</v>
      </c>
      <c r="C675" s="151">
        <v>4.3</v>
      </c>
    </row>
    <row r="676" spans="1:3" ht="17.25" customHeight="1">
      <c r="A676" s="151" t="s">
        <v>794</v>
      </c>
      <c r="B676" s="151" t="s">
        <v>2059</v>
      </c>
      <c r="C676" s="151">
        <v>21.5</v>
      </c>
    </row>
    <row r="677" spans="1:3" ht="17.25" customHeight="1">
      <c r="A677" s="151" t="s">
        <v>796</v>
      </c>
      <c r="B677" s="151" t="s">
        <v>2059</v>
      </c>
      <c r="C677" s="151">
        <v>27</v>
      </c>
    </row>
    <row r="678" spans="1:3" ht="17.25" customHeight="1">
      <c r="A678" s="151" t="s">
        <v>795</v>
      </c>
      <c r="B678" s="151" t="s">
        <v>544</v>
      </c>
      <c r="C678" s="151">
        <v>20.100000000000001</v>
      </c>
    </row>
    <row r="679" spans="1:3" ht="17.25" customHeight="1">
      <c r="A679" s="151" t="s">
        <v>797</v>
      </c>
      <c r="B679" s="151" t="s">
        <v>2059</v>
      </c>
      <c r="C679" s="151">
        <v>38.1</v>
      </c>
    </row>
    <row r="680" spans="1:3" ht="17.25" customHeight="1">
      <c r="A680" s="151" t="s">
        <v>798</v>
      </c>
      <c r="B680" s="151" t="s">
        <v>2115</v>
      </c>
      <c r="C680" s="151">
        <v>8.8000000000000007</v>
      </c>
    </row>
    <row r="681" spans="1:3" ht="17.25" customHeight="1">
      <c r="A681" s="151" t="s">
        <v>800</v>
      </c>
      <c r="B681" s="151" t="s">
        <v>2059</v>
      </c>
      <c r="C681" s="151">
        <v>15.9</v>
      </c>
    </row>
    <row r="682" spans="1:3" ht="17.25" customHeight="1">
      <c r="A682" s="151" t="s">
        <v>801</v>
      </c>
      <c r="B682" s="151" t="s">
        <v>2059</v>
      </c>
      <c r="C682" s="151">
        <v>10.199999999999999</v>
      </c>
    </row>
    <row r="683" spans="1:3" ht="17.25" customHeight="1">
      <c r="A683" s="151" t="s">
        <v>802</v>
      </c>
      <c r="B683" s="151" t="s">
        <v>2059</v>
      </c>
      <c r="C683" s="151">
        <v>9.5</v>
      </c>
    </row>
    <row r="684" spans="1:3" ht="17.25" customHeight="1">
      <c r="A684" s="151" t="s">
        <v>803</v>
      </c>
      <c r="B684" s="151" t="s">
        <v>2059</v>
      </c>
      <c r="C684" s="151">
        <v>14.1</v>
      </c>
    </row>
    <row r="685" spans="1:3" ht="17.25" customHeight="1">
      <c r="A685" s="151" t="s">
        <v>1776</v>
      </c>
      <c r="B685" s="151" t="s">
        <v>2116</v>
      </c>
      <c r="C685" s="151">
        <v>5.9</v>
      </c>
    </row>
    <row r="686" spans="1:3" ht="17.25" customHeight="1">
      <c r="A686" s="151" t="s">
        <v>805</v>
      </c>
      <c r="B686" s="151" t="s">
        <v>2059</v>
      </c>
      <c r="C686" s="151">
        <v>26</v>
      </c>
    </row>
    <row r="687" spans="1:3" ht="17.399999999999999" customHeight="1">
      <c r="A687" s="151" t="s">
        <v>806</v>
      </c>
      <c r="B687" s="151" t="s">
        <v>2059</v>
      </c>
      <c r="C687" s="151">
        <v>16.8</v>
      </c>
    </row>
    <row r="688" spans="1:3" ht="17.25" customHeight="1">
      <c r="A688" s="151" t="s">
        <v>807</v>
      </c>
      <c r="B688" s="151" t="s">
        <v>2059</v>
      </c>
      <c r="C688" s="151">
        <v>29.3</v>
      </c>
    </row>
    <row r="689" spans="1:3" ht="17.25" customHeight="1">
      <c r="A689" s="151" t="s">
        <v>808</v>
      </c>
      <c r="B689" s="151" t="s">
        <v>2059</v>
      </c>
      <c r="C689" s="151">
        <v>18.899999999999999</v>
      </c>
    </row>
    <row r="690" spans="1:3" ht="17.25" customHeight="1">
      <c r="A690" s="151" t="s">
        <v>809</v>
      </c>
      <c r="B690" s="151" t="s">
        <v>2059</v>
      </c>
      <c r="C690" s="151">
        <v>21.9</v>
      </c>
    </row>
    <row r="691" spans="1:3" ht="17.25" customHeight="1">
      <c r="A691" s="151" t="s">
        <v>810</v>
      </c>
      <c r="B691" s="151" t="s">
        <v>2059</v>
      </c>
      <c r="C691" s="151">
        <v>24.2</v>
      </c>
    </row>
    <row r="692" spans="1:3" ht="17.25" customHeight="1">
      <c r="A692" s="151" t="s">
        <v>811</v>
      </c>
      <c r="B692" s="151" t="s">
        <v>2117</v>
      </c>
      <c r="C692" s="151">
        <v>21.4</v>
      </c>
    </row>
    <row r="693" spans="1:3" ht="17.25" customHeight="1">
      <c r="A693" s="151" t="s">
        <v>813</v>
      </c>
      <c r="B693" s="151" t="s">
        <v>2059</v>
      </c>
      <c r="C693" s="151">
        <v>34.4</v>
      </c>
    </row>
    <row r="694" spans="1:3" ht="17.25" customHeight="1">
      <c r="A694" s="151" t="s">
        <v>814</v>
      </c>
      <c r="B694" s="151" t="s">
        <v>2059</v>
      </c>
      <c r="C694" s="151">
        <v>11.5</v>
      </c>
    </row>
    <row r="695" spans="1:3" ht="17.25" customHeight="1">
      <c r="A695" s="151" t="s">
        <v>815</v>
      </c>
      <c r="B695" s="151" t="s">
        <v>2059</v>
      </c>
      <c r="C695" s="151">
        <v>22.9</v>
      </c>
    </row>
    <row r="696" spans="1:3" ht="17.25" customHeight="1">
      <c r="A696" s="151" t="s">
        <v>816</v>
      </c>
      <c r="B696" s="151" t="s">
        <v>2059</v>
      </c>
      <c r="C696" s="151">
        <v>22.1</v>
      </c>
    </row>
    <row r="697" spans="1:3" ht="17.25" customHeight="1">
      <c r="A697" s="151" t="s">
        <v>817</v>
      </c>
      <c r="B697" s="151" t="s">
        <v>2059</v>
      </c>
      <c r="C697" s="151">
        <v>25.4</v>
      </c>
    </row>
    <row r="698" spans="1:3" ht="17.25" customHeight="1">
      <c r="A698" s="151" t="s">
        <v>818</v>
      </c>
      <c r="B698" s="151" t="s">
        <v>2059</v>
      </c>
      <c r="C698" s="151">
        <v>21.5</v>
      </c>
    </row>
    <row r="699" spans="1:3" ht="17.25" customHeight="1">
      <c r="A699" s="151" t="s">
        <v>819</v>
      </c>
      <c r="B699" s="151" t="s">
        <v>2059</v>
      </c>
      <c r="C699" s="151">
        <v>26.5</v>
      </c>
    </row>
    <row r="700" spans="1:3" ht="17.25" customHeight="1">
      <c r="A700" s="151" t="s">
        <v>820</v>
      </c>
      <c r="B700" s="151" t="s">
        <v>2059</v>
      </c>
      <c r="C700" s="151">
        <v>29.5</v>
      </c>
    </row>
    <row r="701" spans="1:3" ht="17.25" customHeight="1">
      <c r="A701" s="151" t="s">
        <v>821</v>
      </c>
      <c r="B701" s="151" t="s">
        <v>2118</v>
      </c>
      <c r="C701" s="151">
        <v>9.6</v>
      </c>
    </row>
    <row r="702" spans="1:3" ht="17.25" customHeight="1">
      <c r="A702" s="151" t="s">
        <v>823</v>
      </c>
      <c r="B702" s="151" t="s">
        <v>2059</v>
      </c>
      <c r="C702" s="151">
        <v>23.4</v>
      </c>
    </row>
    <row r="703" spans="1:3" ht="17.25" customHeight="1">
      <c r="A703" s="151" t="s">
        <v>824</v>
      </c>
      <c r="B703" s="151" t="s">
        <v>2119</v>
      </c>
      <c r="C703" s="151">
        <v>5</v>
      </c>
    </row>
    <row r="704" spans="1:3" ht="17.25" customHeight="1">
      <c r="A704" s="151" t="s">
        <v>826</v>
      </c>
      <c r="B704" s="151" t="s">
        <v>2059</v>
      </c>
      <c r="C704" s="151">
        <v>19.7</v>
      </c>
    </row>
    <row r="705" spans="1:3" ht="17.25" customHeight="1">
      <c r="A705" s="151" t="s">
        <v>827</v>
      </c>
      <c r="B705" s="151" t="s">
        <v>2059</v>
      </c>
      <c r="C705" s="151">
        <v>16.7</v>
      </c>
    </row>
    <row r="706" spans="1:3" ht="17.25" customHeight="1">
      <c r="A706" s="151" t="s">
        <v>828</v>
      </c>
      <c r="B706" s="151" t="s">
        <v>2059</v>
      </c>
      <c r="C706" s="151">
        <v>16</v>
      </c>
    </row>
    <row r="707" spans="1:3" ht="17.25" customHeight="1">
      <c r="A707" s="151" t="s">
        <v>829</v>
      </c>
      <c r="B707" s="151" t="s">
        <v>2059</v>
      </c>
      <c r="C707" s="151">
        <v>27</v>
      </c>
    </row>
    <row r="708" spans="1:3" ht="17.25" customHeight="1">
      <c r="A708" s="151" t="s">
        <v>830</v>
      </c>
      <c r="B708" s="151" t="s">
        <v>2059</v>
      </c>
      <c r="C708" s="151">
        <v>22.3</v>
      </c>
    </row>
    <row r="709" spans="1:3" ht="17.25" customHeight="1">
      <c r="A709" s="151" t="s">
        <v>831</v>
      </c>
      <c r="B709" s="151" t="s">
        <v>2059</v>
      </c>
      <c r="C709" s="151">
        <v>19</v>
      </c>
    </row>
    <row r="710" spans="1:3" ht="17.25" customHeight="1">
      <c r="A710" s="151" t="s">
        <v>832</v>
      </c>
      <c r="B710" s="151" t="s">
        <v>2059</v>
      </c>
      <c r="C710" s="151">
        <v>12.6</v>
      </c>
    </row>
    <row r="711" spans="1:3" ht="17.25" customHeight="1">
      <c r="A711" s="151" t="s">
        <v>833</v>
      </c>
      <c r="B711" s="151" t="s">
        <v>2059</v>
      </c>
      <c r="C711" s="151">
        <v>19.100000000000001</v>
      </c>
    </row>
    <row r="712" spans="1:3" ht="17.25" customHeight="1">
      <c r="A712" s="151" t="s">
        <v>834</v>
      </c>
      <c r="B712" s="151" t="s">
        <v>2059</v>
      </c>
      <c r="C712" s="151">
        <v>18.899999999999999</v>
      </c>
    </row>
    <row r="713" spans="1:3" ht="17.25" customHeight="1">
      <c r="A713" s="151" t="s">
        <v>835</v>
      </c>
      <c r="B713" s="151" t="s">
        <v>2059</v>
      </c>
      <c r="C713" s="151">
        <v>34.799999999999997</v>
      </c>
    </row>
    <row r="714" spans="1:3" ht="17.25" customHeight="1">
      <c r="A714" s="151" t="s">
        <v>836</v>
      </c>
      <c r="B714" s="151" t="s">
        <v>2116</v>
      </c>
      <c r="C714" s="151">
        <v>14</v>
      </c>
    </row>
    <row r="715" spans="1:3" ht="17.25" customHeight="1">
      <c r="A715" s="151" t="s">
        <v>838</v>
      </c>
      <c r="B715" s="151" t="s">
        <v>2059</v>
      </c>
      <c r="C715" s="151">
        <v>28.1</v>
      </c>
    </row>
    <row r="716" spans="1:3" ht="17.25" customHeight="1">
      <c r="A716" s="151" t="s">
        <v>839</v>
      </c>
      <c r="B716" s="151" t="s">
        <v>2059</v>
      </c>
      <c r="C716" s="151">
        <v>8.6999999999999993</v>
      </c>
    </row>
    <row r="717" spans="1:3" ht="17.25" customHeight="1">
      <c r="A717" s="151" t="s">
        <v>840</v>
      </c>
      <c r="B717" s="151" t="s">
        <v>2120</v>
      </c>
      <c r="C717" s="151">
        <v>5.8</v>
      </c>
    </row>
    <row r="718" spans="1:3" ht="17.25" customHeight="1">
      <c r="A718" s="151" t="s">
        <v>842</v>
      </c>
      <c r="B718" s="151" t="s">
        <v>2059</v>
      </c>
      <c r="C718" s="151">
        <v>13.6</v>
      </c>
    </row>
    <row r="719" spans="1:3" ht="17.25" customHeight="1">
      <c r="A719" s="151" t="s">
        <v>843</v>
      </c>
      <c r="B719" s="151" t="s">
        <v>2059</v>
      </c>
      <c r="C719" s="151">
        <v>13</v>
      </c>
    </row>
    <row r="720" spans="1:3" ht="17.25" customHeight="1">
      <c r="A720" s="151" t="s">
        <v>844</v>
      </c>
      <c r="B720" s="151" t="s">
        <v>2059</v>
      </c>
      <c r="C720" s="151">
        <v>17.2</v>
      </c>
    </row>
    <row r="721" spans="1:3" ht="17.25" customHeight="1">
      <c r="A721" s="151" t="s">
        <v>1777</v>
      </c>
      <c r="B721" s="151" t="s">
        <v>2059</v>
      </c>
      <c r="C721" s="151">
        <v>18.2</v>
      </c>
    </row>
    <row r="722" spans="1:3" ht="17.25" customHeight="1">
      <c r="A722" s="151" t="s">
        <v>845</v>
      </c>
      <c r="B722" s="151" t="s">
        <v>2059</v>
      </c>
      <c r="C722" s="151">
        <v>18.600000000000001</v>
      </c>
    </row>
    <row r="723" spans="1:3" ht="17.25" customHeight="1">
      <c r="A723" s="151" t="s">
        <v>846</v>
      </c>
      <c r="B723" s="151" t="s">
        <v>2121</v>
      </c>
      <c r="C723" s="151">
        <v>25.5</v>
      </c>
    </row>
    <row r="724" spans="1:3" ht="17.25" customHeight="1">
      <c r="A724" s="151" t="s">
        <v>848</v>
      </c>
      <c r="B724" s="151" t="s">
        <v>2059</v>
      </c>
      <c r="C724" s="151">
        <v>19.399999999999999</v>
      </c>
    </row>
    <row r="725" spans="1:3" ht="17.25" customHeight="1">
      <c r="A725" s="151" t="s">
        <v>849</v>
      </c>
      <c r="B725" s="151" t="s">
        <v>2059</v>
      </c>
      <c r="C725" s="151">
        <v>17.600000000000001</v>
      </c>
    </row>
    <row r="726" spans="1:3" ht="17.25" customHeight="1">
      <c r="A726" s="151" t="s">
        <v>850</v>
      </c>
      <c r="B726" s="151" t="s">
        <v>2059</v>
      </c>
      <c r="C726" s="151">
        <v>6.3</v>
      </c>
    </row>
    <row r="727" spans="1:3" ht="17.25" customHeight="1">
      <c r="A727" s="151" t="s">
        <v>851</v>
      </c>
      <c r="B727" s="151" t="s">
        <v>2080</v>
      </c>
      <c r="C727" s="151">
        <v>15.1</v>
      </c>
    </row>
    <row r="728" spans="1:3" ht="17.25" customHeight="1">
      <c r="A728" s="151" t="s">
        <v>853</v>
      </c>
      <c r="B728" s="151" t="s">
        <v>2122</v>
      </c>
      <c r="C728" s="151">
        <v>27.8</v>
      </c>
    </row>
    <row r="729" spans="1:3" ht="17.25" customHeight="1">
      <c r="A729" s="151" t="s">
        <v>855</v>
      </c>
      <c r="B729" s="151" t="s">
        <v>2059</v>
      </c>
      <c r="C729" s="151">
        <v>12.6</v>
      </c>
    </row>
    <row r="730" spans="1:3" ht="17.25" customHeight="1">
      <c r="A730" s="151" t="s">
        <v>856</v>
      </c>
      <c r="B730" s="151" t="s">
        <v>2059</v>
      </c>
      <c r="C730" s="151">
        <v>11.4</v>
      </c>
    </row>
    <row r="731" spans="1:3" ht="17.25" customHeight="1">
      <c r="A731" s="151" t="s">
        <v>857</v>
      </c>
      <c r="B731" s="151" t="s">
        <v>2059</v>
      </c>
      <c r="C731" s="151">
        <v>12.1</v>
      </c>
    </row>
    <row r="732" spans="1:3" ht="17.25" customHeight="1">
      <c r="A732" s="151" t="s">
        <v>858</v>
      </c>
      <c r="B732" s="151" t="s">
        <v>2059</v>
      </c>
      <c r="C732" s="151">
        <v>18.2</v>
      </c>
    </row>
    <row r="733" spans="1:3" ht="17.25" customHeight="1">
      <c r="A733" s="151" t="s">
        <v>859</v>
      </c>
      <c r="B733" s="151" t="s">
        <v>2059</v>
      </c>
      <c r="C733" s="151">
        <v>16.100000000000001</v>
      </c>
    </row>
    <row r="734" spans="1:3" ht="17.25" customHeight="1">
      <c r="A734" s="151" t="s">
        <v>860</v>
      </c>
      <c r="B734" s="151" t="s">
        <v>2059</v>
      </c>
      <c r="C734" s="151">
        <v>16.399999999999999</v>
      </c>
    </row>
    <row r="735" spans="1:3" ht="17.25" customHeight="1">
      <c r="A735" s="151" t="s">
        <v>861</v>
      </c>
      <c r="B735" s="151" t="s">
        <v>2059</v>
      </c>
      <c r="C735" s="151">
        <v>9.4</v>
      </c>
    </row>
    <row r="736" spans="1:3" ht="17.25" customHeight="1">
      <c r="A736" s="151" t="s">
        <v>862</v>
      </c>
      <c r="B736" s="151" t="s">
        <v>2059</v>
      </c>
      <c r="C736" s="151">
        <v>13.5</v>
      </c>
    </row>
    <row r="737" spans="1:3" ht="17.25" customHeight="1">
      <c r="A737" s="151" t="s">
        <v>863</v>
      </c>
      <c r="B737" s="151" t="s">
        <v>2059</v>
      </c>
      <c r="C737" s="151">
        <v>16.7</v>
      </c>
    </row>
    <row r="738" spans="1:3" ht="17.25" customHeight="1">
      <c r="A738" s="151" t="s">
        <v>864</v>
      </c>
      <c r="B738" s="151" t="s">
        <v>2059</v>
      </c>
      <c r="C738" s="151">
        <v>26.4</v>
      </c>
    </row>
    <row r="739" spans="1:3" ht="17.25" customHeight="1">
      <c r="A739" s="151" t="s">
        <v>865</v>
      </c>
      <c r="B739" s="151" t="s">
        <v>2059</v>
      </c>
      <c r="C739" s="151">
        <v>17.100000000000001</v>
      </c>
    </row>
    <row r="740" spans="1:3" ht="17.25" customHeight="1">
      <c r="A740" s="151" t="s">
        <v>866</v>
      </c>
      <c r="B740" s="151" t="s">
        <v>2059</v>
      </c>
      <c r="C740" s="151">
        <v>24.5</v>
      </c>
    </row>
    <row r="741" spans="1:3" ht="17.25" customHeight="1">
      <c r="A741" s="151" t="s">
        <v>867</v>
      </c>
      <c r="B741" s="151" t="s">
        <v>2059</v>
      </c>
      <c r="C741" s="151">
        <v>23.3</v>
      </c>
    </row>
    <row r="742" spans="1:3" ht="17.25" customHeight="1">
      <c r="A742" s="151" t="s">
        <v>868</v>
      </c>
      <c r="B742" s="151" t="s">
        <v>2059</v>
      </c>
      <c r="C742" s="151">
        <v>10.9</v>
      </c>
    </row>
    <row r="743" spans="1:3" ht="17.25" customHeight="1">
      <c r="A743" s="151" t="s">
        <v>869</v>
      </c>
      <c r="B743" s="151" t="s">
        <v>2059</v>
      </c>
      <c r="C743" s="151">
        <v>26.3</v>
      </c>
    </row>
    <row r="744" spans="1:3" ht="17.399999999999999" customHeight="1">
      <c r="A744" s="151" t="s">
        <v>870</v>
      </c>
      <c r="B744" s="151" t="s">
        <v>2059</v>
      </c>
      <c r="C744" s="151">
        <v>12.5</v>
      </c>
    </row>
    <row r="745" spans="1:3" ht="17.25" customHeight="1">
      <c r="A745" s="151" t="s">
        <v>871</v>
      </c>
      <c r="B745" s="151" t="s">
        <v>2059</v>
      </c>
      <c r="C745" s="151">
        <v>18.399999999999999</v>
      </c>
    </row>
    <row r="746" spans="1:3" ht="17.25" customHeight="1">
      <c r="A746" s="151" t="s">
        <v>873</v>
      </c>
      <c r="B746" s="151" t="s">
        <v>2059</v>
      </c>
      <c r="C746" s="151">
        <v>24.4</v>
      </c>
    </row>
    <row r="747" spans="1:3" ht="17.25" customHeight="1">
      <c r="A747" s="151" t="s">
        <v>874</v>
      </c>
      <c r="B747" s="151" t="s">
        <v>2059</v>
      </c>
      <c r="C747" s="151">
        <v>29.8</v>
      </c>
    </row>
    <row r="748" spans="1:3" ht="17.25" customHeight="1">
      <c r="A748" s="151" t="s">
        <v>875</v>
      </c>
      <c r="B748" s="151" t="s">
        <v>2059</v>
      </c>
      <c r="C748" s="151">
        <v>18.8</v>
      </c>
    </row>
    <row r="749" spans="1:3" ht="17.25" customHeight="1">
      <c r="A749" s="151" t="s">
        <v>876</v>
      </c>
      <c r="B749" s="151" t="s">
        <v>2059</v>
      </c>
      <c r="C749" s="151">
        <v>22.1</v>
      </c>
    </row>
    <row r="750" spans="1:3" ht="17.25" customHeight="1">
      <c r="A750" s="151" t="s">
        <v>877</v>
      </c>
      <c r="B750" s="151" t="s">
        <v>2059</v>
      </c>
      <c r="C750" s="151">
        <v>22.2</v>
      </c>
    </row>
    <row r="751" spans="1:3" ht="17.25" customHeight="1">
      <c r="A751" s="151" t="s">
        <v>878</v>
      </c>
      <c r="B751" s="151" t="s">
        <v>2059</v>
      </c>
      <c r="C751" s="151">
        <v>18.600000000000001</v>
      </c>
    </row>
    <row r="752" spans="1:3" ht="17.25" customHeight="1">
      <c r="A752" s="151" t="s">
        <v>879</v>
      </c>
      <c r="B752" s="151" t="s">
        <v>2059</v>
      </c>
      <c r="C752" s="151">
        <v>11.3</v>
      </c>
    </row>
    <row r="753" spans="1:3" ht="17.25" customHeight="1">
      <c r="A753" s="151" t="s">
        <v>880</v>
      </c>
      <c r="B753" s="151" t="s">
        <v>2059</v>
      </c>
      <c r="C753" s="151">
        <v>37.1</v>
      </c>
    </row>
    <row r="754" spans="1:3" ht="17.25" customHeight="1">
      <c r="A754" s="151" t="s">
        <v>881</v>
      </c>
      <c r="B754" s="151" t="s">
        <v>2059</v>
      </c>
      <c r="C754" s="151">
        <v>19.600000000000001</v>
      </c>
    </row>
    <row r="755" spans="1:3" ht="17.25" customHeight="1">
      <c r="A755" s="151" t="s">
        <v>882</v>
      </c>
      <c r="B755" s="151" t="s">
        <v>2059</v>
      </c>
      <c r="C755" s="151">
        <v>25.2</v>
      </c>
    </row>
    <row r="756" spans="1:3" ht="17.25" customHeight="1">
      <c r="A756" s="151" t="s">
        <v>883</v>
      </c>
      <c r="B756" s="151" t="s">
        <v>2123</v>
      </c>
      <c r="C756" s="151">
        <v>2.7</v>
      </c>
    </row>
    <row r="757" spans="1:3" ht="17.25" customHeight="1">
      <c r="A757" s="151" t="s">
        <v>885</v>
      </c>
      <c r="B757" s="151" t="s">
        <v>2059</v>
      </c>
      <c r="C757" s="151">
        <v>20.6</v>
      </c>
    </row>
    <row r="758" spans="1:3" ht="17.25" customHeight="1">
      <c r="A758" s="151" t="s">
        <v>886</v>
      </c>
      <c r="B758" s="151" t="s">
        <v>2059</v>
      </c>
      <c r="C758" s="151">
        <v>22.4</v>
      </c>
    </row>
    <row r="759" spans="1:3" ht="17.25" customHeight="1">
      <c r="A759" s="151" t="s">
        <v>887</v>
      </c>
      <c r="B759" s="151" t="s">
        <v>2059</v>
      </c>
      <c r="C759" s="151">
        <v>18</v>
      </c>
    </row>
    <row r="760" spans="1:3" ht="17.25" customHeight="1">
      <c r="A760" s="151" t="s">
        <v>888</v>
      </c>
      <c r="B760" s="151" t="s">
        <v>2124</v>
      </c>
      <c r="C760" s="151">
        <v>5.3</v>
      </c>
    </row>
    <row r="761" spans="1:3" ht="17.25" customHeight="1">
      <c r="A761" s="151" t="s">
        <v>890</v>
      </c>
      <c r="B761" s="151" t="s">
        <v>2125</v>
      </c>
      <c r="C761" s="151">
        <v>18.2</v>
      </c>
    </row>
    <row r="762" spans="1:3" ht="17.25" customHeight="1">
      <c r="A762" s="151" t="s">
        <v>1778</v>
      </c>
      <c r="B762" s="151" t="s">
        <v>2059</v>
      </c>
      <c r="C762" s="151">
        <v>36.5</v>
      </c>
    </row>
    <row r="763" spans="1:3" ht="17.25" customHeight="1">
      <c r="A763" s="151" t="s">
        <v>892</v>
      </c>
      <c r="B763" s="151" t="s">
        <v>2059</v>
      </c>
      <c r="C763" s="151">
        <v>18.3</v>
      </c>
    </row>
    <row r="764" spans="1:3" ht="17.25" customHeight="1">
      <c r="A764" s="151" t="s">
        <v>893</v>
      </c>
      <c r="B764" s="151" t="s">
        <v>2059</v>
      </c>
      <c r="C764" s="151">
        <v>15</v>
      </c>
    </row>
    <row r="765" spans="1:3" ht="17.25" customHeight="1">
      <c r="A765" s="151" t="s">
        <v>894</v>
      </c>
      <c r="B765" s="151" t="s">
        <v>2059</v>
      </c>
      <c r="C765" s="151">
        <v>14.6</v>
      </c>
    </row>
    <row r="766" spans="1:3" ht="17.25" customHeight="1">
      <c r="A766" s="151" t="s">
        <v>895</v>
      </c>
      <c r="B766" s="151" t="s">
        <v>2091</v>
      </c>
      <c r="C766" s="151">
        <v>14.1</v>
      </c>
    </row>
    <row r="767" spans="1:3" ht="17.25" customHeight="1">
      <c r="A767" s="151" t="s">
        <v>896</v>
      </c>
      <c r="B767" s="151" t="s">
        <v>2059</v>
      </c>
      <c r="C767" s="151">
        <v>13.6</v>
      </c>
    </row>
    <row r="768" spans="1:3" ht="17.25" customHeight="1">
      <c r="A768" s="151" t="s">
        <v>897</v>
      </c>
      <c r="B768" s="151" t="s">
        <v>2059</v>
      </c>
      <c r="C768" s="151">
        <v>7.4</v>
      </c>
    </row>
    <row r="769" spans="1:3" ht="17.25" customHeight="1">
      <c r="A769" s="151" t="s">
        <v>898</v>
      </c>
      <c r="B769" s="151" t="s">
        <v>2059</v>
      </c>
      <c r="C769" s="151">
        <v>15.3</v>
      </c>
    </row>
    <row r="770" spans="1:3" ht="17.25" customHeight="1">
      <c r="A770" s="151" t="s">
        <v>899</v>
      </c>
      <c r="B770" s="151" t="s">
        <v>2094</v>
      </c>
      <c r="C770" s="151">
        <v>23.9</v>
      </c>
    </row>
    <row r="771" spans="1:3" ht="17.25" customHeight="1">
      <c r="A771" s="151" t="s">
        <v>900</v>
      </c>
      <c r="B771" s="151" t="s">
        <v>2059</v>
      </c>
      <c r="C771" s="151">
        <v>29</v>
      </c>
    </row>
    <row r="772" spans="1:3" ht="17.25" customHeight="1">
      <c r="A772" s="151" t="s">
        <v>901</v>
      </c>
      <c r="B772" s="151" t="s">
        <v>2059</v>
      </c>
      <c r="C772" s="151">
        <v>18</v>
      </c>
    </row>
    <row r="773" spans="1:3" ht="17.25" customHeight="1">
      <c r="A773" s="151" t="s">
        <v>902</v>
      </c>
      <c r="B773" s="151" t="s">
        <v>2059</v>
      </c>
      <c r="C773" s="151">
        <v>10.8</v>
      </c>
    </row>
    <row r="774" spans="1:3" ht="17.25" customHeight="1">
      <c r="A774" s="151" t="s">
        <v>903</v>
      </c>
      <c r="B774" s="151" t="s">
        <v>2126</v>
      </c>
      <c r="C774" s="151">
        <v>14.4</v>
      </c>
    </row>
    <row r="775" spans="1:3" ht="17.25" customHeight="1">
      <c r="A775" s="151" t="s">
        <v>905</v>
      </c>
      <c r="B775" s="151" t="s">
        <v>2059</v>
      </c>
      <c r="C775" s="151">
        <v>20.7</v>
      </c>
    </row>
    <row r="776" spans="1:3" ht="17.25" customHeight="1">
      <c r="A776" s="151" t="s">
        <v>906</v>
      </c>
      <c r="B776" s="151" t="s">
        <v>2059</v>
      </c>
      <c r="C776" s="151">
        <v>15.4</v>
      </c>
    </row>
    <row r="777" spans="1:3" ht="17.25" customHeight="1">
      <c r="A777" s="151" t="s">
        <v>907</v>
      </c>
      <c r="B777" s="151" t="s">
        <v>2059</v>
      </c>
      <c r="C777" s="151">
        <v>45.5</v>
      </c>
    </row>
    <row r="778" spans="1:3" ht="17.25" customHeight="1">
      <c r="A778" s="151" t="s">
        <v>908</v>
      </c>
      <c r="B778" s="151" t="s">
        <v>2059</v>
      </c>
      <c r="C778" s="151">
        <v>11.6</v>
      </c>
    </row>
    <row r="779" spans="1:3" ht="17.25" customHeight="1">
      <c r="A779" s="151" t="s">
        <v>909</v>
      </c>
      <c r="B779" s="151" t="s">
        <v>2059</v>
      </c>
      <c r="C779" s="151">
        <v>18.7</v>
      </c>
    </row>
    <row r="780" spans="1:3" ht="17.25" customHeight="1">
      <c r="A780" s="151" t="s">
        <v>910</v>
      </c>
      <c r="B780" s="151" t="s">
        <v>2059</v>
      </c>
      <c r="C780" s="151">
        <v>13.5</v>
      </c>
    </row>
    <row r="781" spans="1:3" ht="17.25" customHeight="1">
      <c r="A781" s="151" t="s">
        <v>911</v>
      </c>
      <c r="B781" s="151" t="s">
        <v>2059</v>
      </c>
      <c r="C781" s="151">
        <v>11.8</v>
      </c>
    </row>
    <row r="782" spans="1:3" ht="17.25" customHeight="1">
      <c r="A782" s="151" t="s">
        <v>912</v>
      </c>
      <c r="B782" s="151" t="s">
        <v>2059</v>
      </c>
      <c r="C782" s="151">
        <v>12.6</v>
      </c>
    </row>
    <row r="783" spans="1:3" ht="17.25" customHeight="1">
      <c r="A783" s="151" t="s">
        <v>914</v>
      </c>
      <c r="B783" s="151" t="s">
        <v>2059</v>
      </c>
      <c r="C783" s="151">
        <v>23.5</v>
      </c>
    </row>
    <row r="784" spans="1:3" ht="17.25" customHeight="1">
      <c r="A784" s="151" t="s">
        <v>913</v>
      </c>
      <c r="B784" s="151" t="s">
        <v>2091</v>
      </c>
      <c r="C784" s="151">
        <v>13.6</v>
      </c>
    </row>
    <row r="785" spans="1:3" ht="17.25" customHeight="1">
      <c r="A785" s="151" t="s">
        <v>915</v>
      </c>
      <c r="B785" s="151" t="s">
        <v>2059</v>
      </c>
      <c r="C785" s="151">
        <v>15.6</v>
      </c>
    </row>
    <row r="786" spans="1:3" ht="17.25" customHeight="1">
      <c r="A786" s="151" t="s">
        <v>916</v>
      </c>
      <c r="B786" s="151" t="s">
        <v>2059</v>
      </c>
      <c r="C786" s="151">
        <v>20.6</v>
      </c>
    </row>
    <row r="787" spans="1:3" ht="17.25" customHeight="1">
      <c r="A787" s="151" t="s">
        <v>917</v>
      </c>
      <c r="B787" s="151" t="s">
        <v>2059</v>
      </c>
      <c r="C787" s="151">
        <v>8</v>
      </c>
    </row>
    <row r="788" spans="1:3" ht="17.25" customHeight="1">
      <c r="A788" s="151" t="s">
        <v>918</v>
      </c>
      <c r="B788" s="151" t="s">
        <v>2059</v>
      </c>
      <c r="C788" s="151">
        <v>31.6</v>
      </c>
    </row>
    <row r="789" spans="1:3" ht="17.25" customHeight="1">
      <c r="A789" s="151" t="s">
        <v>919</v>
      </c>
      <c r="B789" s="151" t="s">
        <v>2059</v>
      </c>
      <c r="C789" s="151">
        <v>8.6999999999999993</v>
      </c>
    </row>
    <row r="790" spans="1:3" ht="17.25" customHeight="1">
      <c r="A790" s="151" t="s">
        <v>920</v>
      </c>
      <c r="B790" s="151" t="s">
        <v>2059</v>
      </c>
      <c r="C790" s="151">
        <v>19.5</v>
      </c>
    </row>
    <row r="791" spans="1:3" ht="17.25" customHeight="1">
      <c r="A791" s="151" t="s">
        <v>921</v>
      </c>
      <c r="B791" s="151" t="s">
        <v>2059</v>
      </c>
      <c r="C791" s="151">
        <v>12.5</v>
      </c>
    </row>
    <row r="792" spans="1:3" ht="17.25" customHeight="1">
      <c r="A792" s="151" t="s">
        <v>922</v>
      </c>
      <c r="B792" s="151" t="s">
        <v>2059</v>
      </c>
      <c r="C792" s="151">
        <v>12.2</v>
      </c>
    </row>
    <row r="793" spans="1:3" ht="17.25" customHeight="1">
      <c r="A793" s="151" t="s">
        <v>923</v>
      </c>
      <c r="B793" s="151" t="s">
        <v>2059</v>
      </c>
      <c r="C793" s="151">
        <v>18.5</v>
      </c>
    </row>
    <row r="794" spans="1:3" ht="17.25" customHeight="1">
      <c r="A794" s="151" t="s">
        <v>924</v>
      </c>
      <c r="B794" s="151" t="s">
        <v>2059</v>
      </c>
      <c r="C794" s="151">
        <v>22.9</v>
      </c>
    </row>
    <row r="795" spans="1:3" ht="17.25" customHeight="1">
      <c r="A795" s="151" t="s">
        <v>925</v>
      </c>
      <c r="B795" s="151" t="s">
        <v>2059</v>
      </c>
      <c r="C795" s="151">
        <v>6.1</v>
      </c>
    </row>
    <row r="796" spans="1:3" ht="17.25" customHeight="1">
      <c r="A796" s="151" t="s">
        <v>926</v>
      </c>
      <c r="B796" s="151" t="s">
        <v>2059</v>
      </c>
      <c r="C796" s="151">
        <v>19.600000000000001</v>
      </c>
    </row>
    <row r="797" spans="1:3" ht="17.25" customHeight="1">
      <c r="A797" s="151" t="s">
        <v>927</v>
      </c>
      <c r="B797" s="151" t="s">
        <v>2127</v>
      </c>
      <c r="C797" s="151">
        <v>34.5</v>
      </c>
    </row>
    <row r="798" spans="1:3" ht="17.25" customHeight="1">
      <c r="A798" s="151" t="s">
        <v>929</v>
      </c>
      <c r="B798" s="151" t="s">
        <v>2059</v>
      </c>
      <c r="C798" s="151">
        <v>27.7</v>
      </c>
    </row>
    <row r="799" spans="1:3" ht="17.25" customHeight="1">
      <c r="A799" s="151" t="s">
        <v>930</v>
      </c>
      <c r="B799" s="151" t="s">
        <v>2059</v>
      </c>
      <c r="C799" s="151">
        <v>16.399999999999999</v>
      </c>
    </row>
    <row r="800" spans="1:3" ht="17.25" customHeight="1">
      <c r="A800" s="151" t="s">
        <v>931</v>
      </c>
      <c r="B800" s="151" t="s">
        <v>2059</v>
      </c>
      <c r="C800" s="151">
        <v>14.2</v>
      </c>
    </row>
    <row r="801" spans="1:3" ht="17.399999999999999" customHeight="1">
      <c r="A801" s="151" t="s">
        <v>932</v>
      </c>
      <c r="B801" s="151" t="s">
        <v>2059</v>
      </c>
      <c r="C801" s="151">
        <v>31.3</v>
      </c>
    </row>
    <row r="802" spans="1:3" ht="17.25" customHeight="1">
      <c r="A802" s="151" t="s">
        <v>933</v>
      </c>
      <c r="B802" s="151" t="s">
        <v>2059</v>
      </c>
      <c r="C802" s="151">
        <v>22.5</v>
      </c>
    </row>
    <row r="803" spans="1:3" ht="17.25" customHeight="1">
      <c r="A803" s="151" t="s">
        <v>934</v>
      </c>
      <c r="B803" s="151" t="s">
        <v>2059</v>
      </c>
      <c r="C803" s="151">
        <v>13.2</v>
      </c>
    </row>
    <row r="804" spans="1:3" ht="17.25" customHeight="1">
      <c r="A804" s="151" t="s">
        <v>935</v>
      </c>
      <c r="B804" s="151" t="s">
        <v>2059</v>
      </c>
      <c r="C804" s="151">
        <v>27.7</v>
      </c>
    </row>
    <row r="805" spans="1:3" ht="17.25" customHeight="1">
      <c r="A805" s="151" t="s">
        <v>1779</v>
      </c>
      <c r="B805" s="151" t="s">
        <v>2059</v>
      </c>
      <c r="C805" s="151">
        <v>26</v>
      </c>
    </row>
    <row r="806" spans="1:3" ht="17.25" customHeight="1">
      <c r="A806" s="151" t="s">
        <v>936</v>
      </c>
      <c r="B806" s="151" t="s">
        <v>2059</v>
      </c>
      <c r="C806" s="151">
        <v>13.6</v>
      </c>
    </row>
    <row r="807" spans="1:3" ht="17.25" customHeight="1">
      <c r="A807" s="151" t="s">
        <v>937</v>
      </c>
      <c r="B807" s="151" t="s">
        <v>2109</v>
      </c>
      <c r="C807" s="151">
        <v>10.7</v>
      </c>
    </row>
    <row r="808" spans="1:3" ht="17.25" customHeight="1">
      <c r="A808" s="151" t="s">
        <v>938</v>
      </c>
      <c r="B808" s="151" t="s">
        <v>2059</v>
      </c>
      <c r="C808" s="151">
        <v>17.2</v>
      </c>
    </row>
    <row r="809" spans="1:3" ht="17.25" customHeight="1">
      <c r="A809" s="151" t="s">
        <v>939</v>
      </c>
      <c r="B809" s="151" t="s">
        <v>2059</v>
      </c>
      <c r="C809" s="151">
        <v>24.8</v>
      </c>
    </row>
    <row r="810" spans="1:3" ht="17.25" customHeight="1">
      <c r="A810" s="151" t="s">
        <v>940</v>
      </c>
      <c r="B810" s="151" t="s">
        <v>2059</v>
      </c>
      <c r="C810" s="151">
        <v>20.399999999999999</v>
      </c>
    </row>
    <row r="811" spans="1:3" ht="17.25" customHeight="1">
      <c r="A811" s="151" t="s">
        <v>941</v>
      </c>
      <c r="B811" s="151" t="s">
        <v>2059</v>
      </c>
      <c r="C811" s="151">
        <v>29.2</v>
      </c>
    </row>
    <row r="812" spans="1:3" ht="17.25" customHeight="1">
      <c r="A812" s="151" t="s">
        <v>942</v>
      </c>
      <c r="B812" s="151" t="s">
        <v>2059</v>
      </c>
      <c r="C812" s="151">
        <v>24.7</v>
      </c>
    </row>
    <row r="813" spans="1:3" ht="17.25" customHeight="1">
      <c r="A813" s="151" t="s">
        <v>943</v>
      </c>
      <c r="B813" s="151" t="s">
        <v>2059</v>
      </c>
      <c r="C813" s="151">
        <v>23.4</v>
      </c>
    </row>
    <row r="814" spans="1:3" ht="17.25" customHeight="1">
      <c r="A814" s="151" t="s">
        <v>944</v>
      </c>
      <c r="B814" s="151" t="s">
        <v>2059</v>
      </c>
      <c r="C814" s="151">
        <v>14.9</v>
      </c>
    </row>
    <row r="815" spans="1:3" ht="17.25" customHeight="1">
      <c r="A815" s="151" t="s">
        <v>945</v>
      </c>
      <c r="B815" s="151" t="s">
        <v>2059</v>
      </c>
      <c r="C815" s="151">
        <v>15.5</v>
      </c>
    </row>
    <row r="816" spans="1:3" ht="17.25" customHeight="1">
      <c r="A816" s="151" t="s">
        <v>946</v>
      </c>
      <c r="B816" s="151" t="s">
        <v>2059</v>
      </c>
      <c r="C816" s="151">
        <v>15.7</v>
      </c>
    </row>
    <row r="817" spans="1:3" ht="17.25" customHeight="1">
      <c r="A817" s="151" t="s">
        <v>947</v>
      </c>
      <c r="B817" s="151" t="s">
        <v>2059</v>
      </c>
      <c r="C817" s="151">
        <v>12.9</v>
      </c>
    </row>
    <row r="818" spans="1:3" ht="17.25" customHeight="1">
      <c r="A818" s="151" t="s">
        <v>948</v>
      </c>
      <c r="B818" s="151" t="s">
        <v>2059</v>
      </c>
      <c r="C818" s="151">
        <v>9.4</v>
      </c>
    </row>
    <row r="819" spans="1:3" ht="17.25" customHeight="1">
      <c r="A819" s="151" t="s">
        <v>949</v>
      </c>
      <c r="B819" s="151" t="s">
        <v>2059</v>
      </c>
      <c r="C819" s="151">
        <v>7.3</v>
      </c>
    </row>
    <row r="820" spans="1:3" ht="17.25" customHeight="1">
      <c r="A820" s="151" t="s">
        <v>950</v>
      </c>
      <c r="B820" s="151" t="s">
        <v>2059</v>
      </c>
      <c r="C820" s="151">
        <v>14.6</v>
      </c>
    </row>
    <row r="821" spans="1:3" ht="17.25" customHeight="1">
      <c r="A821" s="151" t="s">
        <v>951</v>
      </c>
      <c r="B821" s="151" t="s">
        <v>2128</v>
      </c>
      <c r="C821" s="151">
        <v>7.8</v>
      </c>
    </row>
    <row r="822" spans="1:3" ht="17.25" customHeight="1">
      <c r="A822" s="151" t="s">
        <v>953</v>
      </c>
      <c r="B822" s="151" t="s">
        <v>2065</v>
      </c>
      <c r="C822" s="151">
        <v>9.3000000000000007</v>
      </c>
    </row>
    <row r="823" spans="1:3" ht="17.25" customHeight="1">
      <c r="A823" s="151" t="s">
        <v>954</v>
      </c>
      <c r="B823" s="151" t="s">
        <v>2059</v>
      </c>
      <c r="C823" s="151">
        <v>17.2</v>
      </c>
    </row>
    <row r="824" spans="1:3" ht="17.25" customHeight="1">
      <c r="A824" s="151" t="s">
        <v>955</v>
      </c>
      <c r="B824" s="151" t="s">
        <v>2059</v>
      </c>
      <c r="C824" s="151">
        <v>26.5</v>
      </c>
    </row>
    <row r="825" spans="1:3" ht="17.25" customHeight="1">
      <c r="A825" s="151" t="s">
        <v>956</v>
      </c>
      <c r="B825" s="151" t="s">
        <v>2059</v>
      </c>
      <c r="C825" s="151">
        <v>7.7</v>
      </c>
    </row>
    <row r="826" spans="1:3" ht="17.25" customHeight="1">
      <c r="A826" s="151" t="s">
        <v>957</v>
      </c>
      <c r="B826" s="151" t="s">
        <v>2059</v>
      </c>
      <c r="C826" s="151">
        <v>22.6</v>
      </c>
    </row>
    <row r="827" spans="1:3" ht="17.25" customHeight="1">
      <c r="A827" s="151" t="s">
        <v>958</v>
      </c>
      <c r="B827" s="151" t="s">
        <v>2059</v>
      </c>
      <c r="C827" s="151">
        <v>28.7</v>
      </c>
    </row>
    <row r="828" spans="1:3" ht="17.25" customHeight="1">
      <c r="A828" s="151" t="s">
        <v>959</v>
      </c>
      <c r="B828" s="151" t="s">
        <v>2059</v>
      </c>
      <c r="C828" s="151">
        <v>27.1</v>
      </c>
    </row>
    <row r="829" spans="1:3" ht="17.25" customHeight="1">
      <c r="A829" s="151" t="s">
        <v>960</v>
      </c>
      <c r="B829" s="151" t="s">
        <v>2059</v>
      </c>
      <c r="C829" s="151">
        <v>16.600000000000001</v>
      </c>
    </row>
    <row r="830" spans="1:3" ht="17.25" customHeight="1">
      <c r="A830" s="151" t="s">
        <v>961</v>
      </c>
      <c r="B830" s="151" t="s">
        <v>2059</v>
      </c>
      <c r="C830" s="151">
        <v>15.2</v>
      </c>
    </row>
    <row r="831" spans="1:3" ht="17.25" customHeight="1">
      <c r="A831" s="151" t="s">
        <v>962</v>
      </c>
      <c r="B831" s="151" t="s">
        <v>2059</v>
      </c>
      <c r="C831" s="151">
        <v>18</v>
      </c>
    </row>
    <row r="832" spans="1:3" ht="17.25" customHeight="1">
      <c r="A832" s="151" t="s">
        <v>963</v>
      </c>
      <c r="B832" s="151" t="s">
        <v>2059</v>
      </c>
      <c r="C832" s="151">
        <v>6.7</v>
      </c>
    </row>
    <row r="833" spans="1:3" ht="17.25" customHeight="1">
      <c r="A833" s="151" t="s">
        <v>1780</v>
      </c>
      <c r="B833" s="151" t="s">
        <v>2059</v>
      </c>
      <c r="C833" s="151">
        <v>21.5</v>
      </c>
    </row>
    <row r="834" spans="1:3" ht="17.25" customHeight="1">
      <c r="A834" s="151" t="s">
        <v>964</v>
      </c>
      <c r="B834" s="151" t="s">
        <v>2059</v>
      </c>
      <c r="C834" s="151">
        <v>12.6</v>
      </c>
    </row>
    <row r="835" spans="1:3" ht="17.25" customHeight="1">
      <c r="A835" s="151" t="s">
        <v>1781</v>
      </c>
      <c r="B835" s="151" t="s">
        <v>2129</v>
      </c>
      <c r="C835" s="151">
        <v>26.4</v>
      </c>
    </row>
    <row r="836" spans="1:3" ht="17.25" customHeight="1">
      <c r="A836" s="151" t="s">
        <v>965</v>
      </c>
      <c r="B836" s="151" t="s">
        <v>2059</v>
      </c>
      <c r="C836" s="151">
        <v>28.3</v>
      </c>
    </row>
    <row r="837" spans="1:3" ht="17.25" customHeight="1">
      <c r="A837" s="151" t="s">
        <v>966</v>
      </c>
      <c r="B837" s="151" t="s">
        <v>2059</v>
      </c>
      <c r="C837" s="151">
        <v>31.2</v>
      </c>
    </row>
    <row r="838" spans="1:3" ht="17.25" customHeight="1">
      <c r="A838" s="151" t="s">
        <v>967</v>
      </c>
      <c r="B838" s="151" t="s">
        <v>2091</v>
      </c>
      <c r="C838" s="151">
        <v>20.7</v>
      </c>
    </row>
    <row r="839" spans="1:3" ht="17.25" customHeight="1">
      <c r="A839" s="151" t="s">
        <v>968</v>
      </c>
      <c r="B839" s="151" t="s">
        <v>2059</v>
      </c>
      <c r="C839" s="151">
        <v>25</v>
      </c>
    </row>
    <row r="840" spans="1:3" ht="17.25" customHeight="1">
      <c r="A840" s="151" t="s">
        <v>969</v>
      </c>
      <c r="B840" s="151" t="s">
        <v>2059</v>
      </c>
      <c r="C840" s="151">
        <v>13.1</v>
      </c>
    </row>
    <row r="841" spans="1:3" ht="17.25" customHeight="1">
      <c r="A841" s="151" t="s">
        <v>970</v>
      </c>
      <c r="B841" s="151" t="s">
        <v>2130</v>
      </c>
      <c r="C841" s="151">
        <v>9.8000000000000007</v>
      </c>
    </row>
    <row r="842" spans="1:3" ht="17.25" customHeight="1">
      <c r="A842" s="151" t="s">
        <v>972</v>
      </c>
      <c r="B842" s="151" t="s">
        <v>2059</v>
      </c>
      <c r="C842" s="151">
        <v>24.7</v>
      </c>
    </row>
    <row r="843" spans="1:3" ht="17.25" customHeight="1">
      <c r="A843" s="151" t="s">
        <v>973</v>
      </c>
      <c r="B843" s="151" t="s">
        <v>2059</v>
      </c>
      <c r="C843" s="151">
        <v>24.4</v>
      </c>
    </row>
    <row r="844" spans="1:3" ht="17.25" customHeight="1">
      <c r="A844" s="151" t="s">
        <v>974</v>
      </c>
      <c r="B844" s="151" t="s">
        <v>2059</v>
      </c>
      <c r="C844" s="151">
        <v>9.9</v>
      </c>
    </row>
    <row r="845" spans="1:3" ht="17.25" customHeight="1">
      <c r="A845" s="151" t="s">
        <v>975</v>
      </c>
      <c r="B845" s="151" t="s">
        <v>2059</v>
      </c>
      <c r="C845" s="151">
        <v>17.5</v>
      </c>
    </row>
    <row r="846" spans="1:3" ht="17.25" customHeight="1">
      <c r="A846" s="151" t="s">
        <v>976</v>
      </c>
      <c r="B846" s="151" t="s">
        <v>2059</v>
      </c>
      <c r="C846" s="151">
        <v>15.3</v>
      </c>
    </row>
    <row r="847" spans="1:3" ht="17.25" customHeight="1">
      <c r="A847" s="151" t="s">
        <v>977</v>
      </c>
      <c r="B847" s="151" t="s">
        <v>2059</v>
      </c>
      <c r="C847" s="151">
        <v>11.2</v>
      </c>
    </row>
    <row r="848" spans="1:3" ht="17.25" customHeight="1">
      <c r="A848" s="151" t="s">
        <v>978</v>
      </c>
      <c r="B848" s="151" t="s">
        <v>2059</v>
      </c>
      <c r="C848" s="151">
        <v>7.3</v>
      </c>
    </row>
    <row r="849" spans="1:3" ht="17.25" customHeight="1">
      <c r="A849" s="151" t="s">
        <v>979</v>
      </c>
      <c r="B849" s="151" t="s">
        <v>2059</v>
      </c>
      <c r="C849" s="151">
        <v>14.1</v>
      </c>
    </row>
    <row r="850" spans="1:3" ht="17.25" customHeight="1">
      <c r="A850" s="151" t="s">
        <v>980</v>
      </c>
      <c r="B850" s="151" t="s">
        <v>2059</v>
      </c>
      <c r="C850" s="151">
        <v>7.3</v>
      </c>
    </row>
    <row r="851" spans="1:3" ht="17.25" customHeight="1">
      <c r="A851" s="151" t="s">
        <v>981</v>
      </c>
      <c r="B851" s="151" t="s">
        <v>2059</v>
      </c>
      <c r="C851" s="151">
        <v>17.8</v>
      </c>
    </row>
    <row r="852" spans="1:3" ht="17.25" customHeight="1">
      <c r="A852" s="151" t="s">
        <v>982</v>
      </c>
      <c r="B852" s="151" t="s">
        <v>2059</v>
      </c>
      <c r="C852" s="151">
        <v>15.3</v>
      </c>
    </row>
    <row r="853" spans="1:3" ht="17.25" customHeight="1">
      <c r="A853" s="151" t="s">
        <v>983</v>
      </c>
      <c r="B853" s="151" t="s">
        <v>2059</v>
      </c>
      <c r="C853" s="151">
        <v>11.7</v>
      </c>
    </row>
    <row r="854" spans="1:3" ht="17.25" customHeight="1">
      <c r="A854" s="151" t="s">
        <v>984</v>
      </c>
      <c r="B854" s="151" t="s">
        <v>2059</v>
      </c>
      <c r="C854" s="151">
        <v>2.8</v>
      </c>
    </row>
    <row r="855" spans="1:3" ht="17.25" customHeight="1">
      <c r="A855" s="151" t="s">
        <v>985</v>
      </c>
      <c r="B855" s="151" t="s">
        <v>2059</v>
      </c>
      <c r="C855" s="151">
        <v>8.4</v>
      </c>
    </row>
    <row r="856" spans="1:3" ht="17.25" customHeight="1">
      <c r="A856" s="151" t="s">
        <v>986</v>
      </c>
      <c r="B856" s="151" t="s">
        <v>2059</v>
      </c>
      <c r="C856" s="151">
        <v>22.5</v>
      </c>
    </row>
    <row r="857" spans="1:3" ht="17.25" customHeight="1">
      <c r="A857" s="151" t="s">
        <v>987</v>
      </c>
      <c r="B857" s="151" t="s">
        <v>2059</v>
      </c>
      <c r="C857" s="151">
        <v>15.1</v>
      </c>
    </row>
    <row r="858" spans="1:3" ht="17.399999999999999" customHeight="1">
      <c r="A858" s="151" t="s">
        <v>988</v>
      </c>
      <c r="B858" s="151" t="s">
        <v>2059</v>
      </c>
      <c r="C858" s="151">
        <v>6.7</v>
      </c>
    </row>
    <row r="859" spans="1:3" ht="17.25" customHeight="1">
      <c r="A859" s="151" t="s">
        <v>989</v>
      </c>
      <c r="B859" s="151" t="s">
        <v>2059</v>
      </c>
      <c r="C859" s="151">
        <v>16.100000000000001</v>
      </c>
    </row>
    <row r="860" spans="1:3" ht="17.25" customHeight="1">
      <c r="A860" s="151" t="s">
        <v>990</v>
      </c>
      <c r="B860" s="151" t="s">
        <v>2059</v>
      </c>
      <c r="C860" s="151">
        <v>13</v>
      </c>
    </row>
    <row r="861" spans="1:3" ht="17.25" customHeight="1">
      <c r="A861" s="151" t="s">
        <v>991</v>
      </c>
      <c r="B861" s="151" t="s">
        <v>2059</v>
      </c>
      <c r="C861" s="151">
        <v>15</v>
      </c>
    </row>
    <row r="862" spans="1:3" ht="17.25" customHeight="1">
      <c r="A862" s="151" t="s">
        <v>992</v>
      </c>
      <c r="B862" s="151" t="s">
        <v>2059</v>
      </c>
      <c r="C862" s="151">
        <v>13.8</v>
      </c>
    </row>
    <row r="863" spans="1:3" ht="17.25" customHeight="1">
      <c r="A863" s="151" t="s">
        <v>994</v>
      </c>
      <c r="B863" s="151" t="s">
        <v>2059</v>
      </c>
      <c r="C863" s="151">
        <v>14.5</v>
      </c>
    </row>
    <row r="864" spans="1:3" ht="17.25" customHeight="1">
      <c r="A864" s="151" t="s">
        <v>995</v>
      </c>
      <c r="B864" s="151" t="s">
        <v>2059</v>
      </c>
      <c r="C864" s="151">
        <v>25.2</v>
      </c>
    </row>
    <row r="865" spans="1:3" ht="17.25" customHeight="1">
      <c r="A865" s="151" t="s">
        <v>996</v>
      </c>
      <c r="B865" s="151" t="s">
        <v>2059</v>
      </c>
      <c r="C865" s="151">
        <v>18.3</v>
      </c>
    </row>
    <row r="866" spans="1:3" ht="17.25" customHeight="1">
      <c r="A866" s="151" t="s">
        <v>997</v>
      </c>
      <c r="B866" s="151" t="s">
        <v>2059</v>
      </c>
      <c r="C866" s="151">
        <v>29.4</v>
      </c>
    </row>
    <row r="867" spans="1:3" ht="17.25" customHeight="1">
      <c r="A867" s="151" t="s">
        <v>998</v>
      </c>
      <c r="B867" s="151" t="s">
        <v>2059</v>
      </c>
      <c r="C867" s="151">
        <v>15.7</v>
      </c>
    </row>
    <row r="868" spans="1:3" ht="17.25" customHeight="1">
      <c r="A868" s="151" t="s">
        <v>999</v>
      </c>
      <c r="B868" s="151" t="s">
        <v>2059</v>
      </c>
      <c r="C868" s="151">
        <v>15.4</v>
      </c>
    </row>
    <row r="869" spans="1:3" ht="17.25" customHeight="1">
      <c r="A869" s="151" t="s">
        <v>1000</v>
      </c>
      <c r="B869" s="151" t="s">
        <v>2059</v>
      </c>
      <c r="C869" s="151">
        <v>20.8</v>
      </c>
    </row>
    <row r="870" spans="1:3" ht="17.25" customHeight="1">
      <c r="A870" s="151" t="s">
        <v>1001</v>
      </c>
      <c r="B870" s="151" t="s">
        <v>2059</v>
      </c>
      <c r="C870" s="151">
        <v>37.299999999999997</v>
      </c>
    </row>
    <row r="871" spans="1:3" ht="17.25" customHeight="1">
      <c r="A871" s="151" t="s">
        <v>1002</v>
      </c>
      <c r="B871" s="151" t="s">
        <v>2059</v>
      </c>
      <c r="C871" s="151">
        <v>11.9</v>
      </c>
    </row>
    <row r="872" spans="1:3" ht="17.25" customHeight="1">
      <c r="A872" s="151" t="s">
        <v>1003</v>
      </c>
      <c r="B872" s="151" t="s">
        <v>2059</v>
      </c>
      <c r="C872" s="151">
        <v>29.1</v>
      </c>
    </row>
    <row r="873" spans="1:3" ht="17.25" customHeight="1">
      <c r="A873" s="151" t="s">
        <v>1004</v>
      </c>
      <c r="B873" s="151" t="s">
        <v>2059</v>
      </c>
      <c r="C873" s="151">
        <v>35.700000000000003</v>
      </c>
    </row>
    <row r="874" spans="1:3" ht="17.25" customHeight="1">
      <c r="A874" s="151" t="s">
        <v>1005</v>
      </c>
      <c r="B874" s="151" t="s">
        <v>2086</v>
      </c>
      <c r="C874" s="151">
        <v>25.9</v>
      </c>
    </row>
    <row r="875" spans="1:3" ht="17.25" customHeight="1">
      <c r="A875" s="151" t="s">
        <v>1006</v>
      </c>
      <c r="B875" s="151" t="s">
        <v>2059</v>
      </c>
      <c r="C875" s="151">
        <v>13.8</v>
      </c>
    </row>
    <row r="876" spans="1:3" ht="17.25" customHeight="1">
      <c r="A876" s="151" t="s">
        <v>1007</v>
      </c>
      <c r="B876" s="151" t="s">
        <v>2091</v>
      </c>
      <c r="C876" s="151">
        <v>12.6</v>
      </c>
    </row>
    <row r="877" spans="1:3" ht="17.25" customHeight="1">
      <c r="A877" s="151" t="s">
        <v>1008</v>
      </c>
      <c r="B877" s="151" t="s">
        <v>2059</v>
      </c>
      <c r="C877" s="151">
        <v>9.9</v>
      </c>
    </row>
    <row r="878" spans="1:3" ht="17.25" customHeight="1">
      <c r="A878" s="151" t="s">
        <v>1009</v>
      </c>
      <c r="B878" s="151" t="s">
        <v>2059</v>
      </c>
      <c r="C878" s="151">
        <v>11.1</v>
      </c>
    </row>
    <row r="879" spans="1:3" ht="17.25" customHeight="1">
      <c r="A879" s="151" t="s">
        <v>1010</v>
      </c>
      <c r="B879" s="151" t="s">
        <v>2059</v>
      </c>
      <c r="C879" s="151">
        <v>21.6</v>
      </c>
    </row>
    <row r="880" spans="1:3" ht="17.25" customHeight="1">
      <c r="A880" s="151" t="s">
        <v>1011</v>
      </c>
      <c r="B880" s="151" t="s">
        <v>2061</v>
      </c>
      <c r="C880" s="151">
        <v>29.2</v>
      </c>
    </row>
    <row r="881" spans="1:3" ht="17.25" customHeight="1">
      <c r="A881" s="151" t="s">
        <v>1012</v>
      </c>
      <c r="B881" s="151" t="s">
        <v>2059</v>
      </c>
      <c r="C881" s="151">
        <v>15.1</v>
      </c>
    </row>
    <row r="882" spans="1:3" ht="17.25" customHeight="1">
      <c r="A882" s="151" t="s">
        <v>1013</v>
      </c>
      <c r="B882" s="151" t="s">
        <v>2059</v>
      </c>
      <c r="C882" s="151">
        <v>23.7</v>
      </c>
    </row>
    <row r="883" spans="1:3" ht="17.25" customHeight="1">
      <c r="A883" s="151" t="s">
        <v>1014</v>
      </c>
      <c r="B883" s="151" t="s">
        <v>2059</v>
      </c>
      <c r="C883" s="151">
        <v>13</v>
      </c>
    </row>
    <row r="884" spans="1:3" ht="17.25" customHeight="1">
      <c r="A884" s="151" t="s">
        <v>1015</v>
      </c>
      <c r="B884" s="151" t="s">
        <v>2059</v>
      </c>
      <c r="C884" s="151">
        <v>22.3</v>
      </c>
    </row>
    <row r="885" spans="1:3" ht="17.25" customHeight="1">
      <c r="A885" s="151" t="s">
        <v>1016</v>
      </c>
      <c r="B885" s="151" t="s">
        <v>2059</v>
      </c>
      <c r="C885" s="151">
        <v>10.4</v>
      </c>
    </row>
    <row r="886" spans="1:3" ht="17.25" customHeight="1">
      <c r="A886" s="151" t="s">
        <v>1017</v>
      </c>
      <c r="B886" s="151" t="s">
        <v>2059</v>
      </c>
      <c r="C886" s="151">
        <v>9.9</v>
      </c>
    </row>
    <row r="887" spans="1:3" ht="17.25" customHeight="1">
      <c r="A887" s="151" t="s">
        <v>1019</v>
      </c>
      <c r="B887" s="151" t="s">
        <v>2059</v>
      </c>
      <c r="C887" s="151">
        <v>15</v>
      </c>
    </row>
    <row r="888" spans="1:3" ht="17.25" customHeight="1">
      <c r="A888" s="151" t="s">
        <v>1018</v>
      </c>
      <c r="B888" s="151" t="s">
        <v>2128</v>
      </c>
      <c r="C888" s="151">
        <v>2.4</v>
      </c>
    </row>
    <row r="889" spans="1:3" ht="17.25" customHeight="1">
      <c r="A889" s="151" t="s">
        <v>1020</v>
      </c>
      <c r="B889" s="151" t="s">
        <v>2059</v>
      </c>
      <c r="C889" s="151">
        <v>12.5</v>
      </c>
    </row>
    <row r="890" spans="1:3" ht="17.25" customHeight="1">
      <c r="A890" s="151" t="s">
        <v>1021</v>
      </c>
      <c r="B890" s="151" t="s">
        <v>2059</v>
      </c>
      <c r="C890" s="151">
        <v>29.3</v>
      </c>
    </row>
    <row r="891" spans="1:3" ht="17.25" customHeight="1">
      <c r="A891" s="151" t="s">
        <v>1022</v>
      </c>
      <c r="B891" s="151" t="s">
        <v>2059</v>
      </c>
      <c r="C891" s="151">
        <v>16.8</v>
      </c>
    </row>
    <row r="892" spans="1:3" ht="17.25" customHeight="1">
      <c r="A892" s="151" t="s">
        <v>1023</v>
      </c>
      <c r="B892" s="151" t="s">
        <v>2059</v>
      </c>
      <c r="C892" s="151">
        <v>13.9</v>
      </c>
    </row>
    <row r="893" spans="1:3" ht="17.25" customHeight="1">
      <c r="A893" s="151" t="s">
        <v>1024</v>
      </c>
      <c r="B893" s="151" t="s">
        <v>2131</v>
      </c>
      <c r="C893" s="151">
        <v>9.4</v>
      </c>
    </row>
    <row r="894" spans="1:3" ht="17.25" customHeight="1">
      <c r="A894" s="151" t="s">
        <v>1025</v>
      </c>
      <c r="B894" s="151" t="s">
        <v>2059</v>
      </c>
      <c r="C894" s="151">
        <v>22.8</v>
      </c>
    </row>
    <row r="895" spans="1:3" ht="17.25" customHeight="1">
      <c r="A895" s="151" t="s">
        <v>1026</v>
      </c>
      <c r="B895" s="151" t="s">
        <v>2059</v>
      </c>
      <c r="C895" s="151">
        <v>12</v>
      </c>
    </row>
    <row r="896" spans="1:3" ht="17.25" customHeight="1">
      <c r="A896" s="151" t="s">
        <v>1027</v>
      </c>
      <c r="B896" s="151" t="s">
        <v>2059</v>
      </c>
      <c r="C896" s="151">
        <v>25.3</v>
      </c>
    </row>
    <row r="897" spans="1:4" ht="17.25" customHeight="1">
      <c r="A897" s="151" t="s">
        <v>1028</v>
      </c>
      <c r="B897" s="151" t="s">
        <v>2059</v>
      </c>
      <c r="C897" s="151">
        <v>15.1</v>
      </c>
    </row>
    <row r="898" spans="1:4" ht="17.25" customHeight="1">
      <c r="A898" s="151" t="s">
        <v>1029</v>
      </c>
      <c r="B898" s="151" t="s">
        <v>2059</v>
      </c>
      <c r="C898" s="151">
        <v>10.5</v>
      </c>
    </row>
    <row r="899" spans="1:4" ht="17.25" customHeight="1">
      <c r="A899" s="151" t="s">
        <v>1030</v>
      </c>
      <c r="B899" s="151" t="s">
        <v>2059</v>
      </c>
      <c r="C899" s="151">
        <v>29.7</v>
      </c>
    </row>
    <row r="900" spans="1:4" ht="17.25" customHeight="1">
      <c r="A900" s="151" t="s">
        <v>1031</v>
      </c>
      <c r="B900" s="151" t="s">
        <v>2059</v>
      </c>
      <c r="C900" s="151">
        <v>21</v>
      </c>
    </row>
    <row r="901" spans="1:4" ht="17.25" customHeight="1">
      <c r="A901" s="151" t="s">
        <v>1032</v>
      </c>
      <c r="B901" s="151" t="s">
        <v>2059</v>
      </c>
      <c r="C901" s="151">
        <v>10.199999999999999</v>
      </c>
    </row>
    <row r="902" spans="1:4" ht="17.25" customHeight="1">
      <c r="A902" s="151" t="s">
        <v>1033</v>
      </c>
      <c r="B902" s="151" t="s">
        <v>2059</v>
      </c>
      <c r="C902" s="151">
        <v>20.100000000000001</v>
      </c>
    </row>
    <row r="903" spans="1:4" ht="17.25" customHeight="1">
      <c r="A903" s="151" t="s">
        <v>1034</v>
      </c>
      <c r="B903" s="151" t="s">
        <v>2059</v>
      </c>
      <c r="C903" s="151">
        <v>12.2</v>
      </c>
    </row>
    <row r="904" spans="1:4" ht="17.25" customHeight="1">
      <c r="A904" s="151" t="s">
        <v>1035</v>
      </c>
      <c r="B904" s="151" t="s">
        <v>2059</v>
      </c>
      <c r="C904" s="151">
        <v>6.9</v>
      </c>
    </row>
    <row r="905" spans="1:4" ht="17.25" customHeight="1">
      <c r="A905" s="151" t="s">
        <v>1036</v>
      </c>
      <c r="B905" s="151" t="s">
        <v>2061</v>
      </c>
      <c r="C905" s="151">
        <v>18.600000000000001</v>
      </c>
    </row>
    <row r="906" spans="1:4" ht="17.25" customHeight="1">
      <c r="A906" s="151" t="s">
        <v>1037</v>
      </c>
      <c r="B906" s="151" t="s">
        <v>2059</v>
      </c>
      <c r="C906" s="151">
        <v>27.7</v>
      </c>
      <c r="D906" s="153" t="s">
        <v>2132</v>
      </c>
    </row>
    <row r="907" spans="1:4" ht="17.25" customHeight="1">
      <c r="A907" s="151" t="s">
        <v>1784</v>
      </c>
      <c r="B907" s="151" t="s">
        <v>2059</v>
      </c>
      <c r="C907" s="151">
        <v>28</v>
      </c>
    </row>
    <row r="908" spans="1:4" ht="17.25" customHeight="1">
      <c r="A908" s="151" t="s">
        <v>1038</v>
      </c>
      <c r="B908" s="151" t="s">
        <v>2059</v>
      </c>
      <c r="C908" s="151">
        <v>13.3</v>
      </c>
    </row>
    <row r="909" spans="1:4" ht="17.25" customHeight="1">
      <c r="A909" s="151" t="s">
        <v>1040</v>
      </c>
      <c r="B909" s="151" t="s">
        <v>2059</v>
      </c>
      <c r="C909" s="151">
        <v>18.600000000000001</v>
      </c>
    </row>
    <row r="910" spans="1:4" ht="17.25" customHeight="1">
      <c r="A910" s="151" t="s">
        <v>1041</v>
      </c>
      <c r="B910" s="151" t="s">
        <v>2059</v>
      </c>
      <c r="C910" s="151">
        <v>28.9</v>
      </c>
    </row>
    <row r="911" spans="1:4" ht="17.25" customHeight="1">
      <c r="A911" s="151" t="s">
        <v>1042</v>
      </c>
      <c r="B911" s="151" t="s">
        <v>2059</v>
      </c>
      <c r="C911" s="151">
        <v>5</v>
      </c>
    </row>
    <row r="912" spans="1:4" ht="17.25" customHeight="1">
      <c r="A912" s="151" t="s">
        <v>1043</v>
      </c>
      <c r="B912" s="151" t="s">
        <v>2059</v>
      </c>
      <c r="C912" s="151">
        <v>10.199999999999999</v>
      </c>
    </row>
    <row r="913" spans="1:3" ht="17.25" customHeight="1">
      <c r="A913" s="151" t="s">
        <v>1044</v>
      </c>
      <c r="B913" s="151" t="s">
        <v>2059</v>
      </c>
      <c r="C913" s="151">
        <v>12.1</v>
      </c>
    </row>
    <row r="914" spans="1:3" ht="17.25" customHeight="1">
      <c r="A914" s="151" t="s">
        <v>1045</v>
      </c>
      <c r="B914" s="151" t="s">
        <v>2059</v>
      </c>
      <c r="C914" s="151">
        <v>19.600000000000001</v>
      </c>
    </row>
    <row r="915" spans="1:3" ht="17.399999999999999" customHeight="1">
      <c r="A915" s="151" t="s">
        <v>1046</v>
      </c>
      <c r="B915" s="151" t="s">
        <v>2059</v>
      </c>
      <c r="C915" s="151">
        <v>10.199999999999999</v>
      </c>
    </row>
    <row r="916" spans="1:3" ht="17.25" customHeight="1">
      <c r="A916" s="151" t="s">
        <v>1047</v>
      </c>
      <c r="B916" s="151" t="s">
        <v>2059</v>
      </c>
      <c r="C916" s="151">
        <v>18.600000000000001</v>
      </c>
    </row>
    <row r="917" spans="1:3" ht="17.25" customHeight="1">
      <c r="A917" s="151" t="s">
        <v>1048</v>
      </c>
      <c r="B917" s="151" t="s">
        <v>2059</v>
      </c>
      <c r="C917" s="151">
        <v>15.8</v>
      </c>
    </row>
    <row r="918" spans="1:3" ht="17.25" customHeight="1">
      <c r="A918" s="151" t="s">
        <v>1049</v>
      </c>
      <c r="B918" s="151" t="s">
        <v>2059</v>
      </c>
      <c r="C918" s="151">
        <v>12</v>
      </c>
    </row>
    <row r="919" spans="1:3" ht="17.25" customHeight="1">
      <c r="A919" s="151" t="s">
        <v>1050</v>
      </c>
      <c r="B919" s="151" t="s">
        <v>2059</v>
      </c>
      <c r="C919" s="151">
        <v>30.4</v>
      </c>
    </row>
    <row r="920" spans="1:3" ht="17.25" customHeight="1">
      <c r="A920" s="151" t="s">
        <v>1051</v>
      </c>
      <c r="B920" s="151" t="s">
        <v>2059</v>
      </c>
      <c r="C920" s="151">
        <v>26.6</v>
      </c>
    </row>
    <row r="921" spans="1:3" ht="17.25" customHeight="1">
      <c r="A921" s="151" t="s">
        <v>1052</v>
      </c>
      <c r="B921" s="151" t="s">
        <v>2133</v>
      </c>
      <c r="C921" s="151">
        <v>17.100000000000001</v>
      </c>
    </row>
    <row r="922" spans="1:3" ht="17.25" customHeight="1">
      <c r="A922" s="151" t="s">
        <v>1054</v>
      </c>
      <c r="B922" s="151" t="s">
        <v>2059</v>
      </c>
      <c r="C922" s="151">
        <v>8</v>
      </c>
    </row>
    <row r="923" spans="1:3" ht="17.25" customHeight="1">
      <c r="A923" s="151" t="s">
        <v>1055</v>
      </c>
      <c r="B923" s="151" t="s">
        <v>2059</v>
      </c>
      <c r="C923" s="151">
        <v>4.8</v>
      </c>
    </row>
    <row r="924" spans="1:3" ht="17.25" customHeight="1">
      <c r="A924" s="151" t="s">
        <v>1056</v>
      </c>
      <c r="B924" s="151" t="s">
        <v>2059</v>
      </c>
      <c r="C924" s="151">
        <v>15.7</v>
      </c>
    </row>
    <row r="925" spans="1:3" ht="17.25" customHeight="1">
      <c r="A925" s="151" t="s">
        <v>1057</v>
      </c>
      <c r="B925" s="151" t="s">
        <v>2059</v>
      </c>
      <c r="C925" s="151">
        <v>20.2</v>
      </c>
    </row>
    <row r="926" spans="1:3" ht="17.25" customHeight="1">
      <c r="A926" s="151" t="s">
        <v>1058</v>
      </c>
      <c r="B926" s="151" t="s">
        <v>2059</v>
      </c>
      <c r="C926" s="151">
        <v>17.600000000000001</v>
      </c>
    </row>
    <row r="927" spans="1:3" ht="17.25" customHeight="1">
      <c r="A927" s="151" t="s">
        <v>1059</v>
      </c>
      <c r="B927" s="151" t="s">
        <v>2059</v>
      </c>
      <c r="C927" s="151">
        <v>13.9</v>
      </c>
    </row>
    <row r="928" spans="1:3" ht="17.25" customHeight="1">
      <c r="A928" s="151" t="s">
        <v>1060</v>
      </c>
      <c r="B928" s="151" t="s">
        <v>2059</v>
      </c>
      <c r="C928" s="151">
        <v>31.5</v>
      </c>
    </row>
    <row r="929" spans="1:3" ht="17.25" customHeight="1">
      <c r="A929" s="151" t="s">
        <v>1061</v>
      </c>
      <c r="B929" s="151" t="s">
        <v>2059</v>
      </c>
      <c r="C929" s="151">
        <v>11</v>
      </c>
    </row>
    <row r="930" spans="1:3" ht="17.25" customHeight="1">
      <c r="A930" s="151" t="s">
        <v>1062</v>
      </c>
      <c r="B930" s="151" t="s">
        <v>2059</v>
      </c>
      <c r="C930" s="151">
        <v>19.399999999999999</v>
      </c>
    </row>
    <row r="931" spans="1:3" ht="17.25" customHeight="1">
      <c r="A931" s="151" t="s">
        <v>1063</v>
      </c>
      <c r="B931" s="151" t="s">
        <v>2134</v>
      </c>
      <c r="C931" s="151">
        <v>33</v>
      </c>
    </row>
    <row r="932" spans="1:3" ht="17.25" customHeight="1">
      <c r="A932" s="151" t="s">
        <v>1065</v>
      </c>
      <c r="B932" s="151" t="s">
        <v>2059</v>
      </c>
      <c r="C932" s="151">
        <v>16.8</v>
      </c>
    </row>
    <row r="933" spans="1:3" ht="17.25" customHeight="1">
      <c r="A933" s="151" t="s">
        <v>1785</v>
      </c>
      <c r="B933" s="151" t="s">
        <v>2059</v>
      </c>
      <c r="C933" s="151">
        <v>28.1</v>
      </c>
    </row>
    <row r="934" spans="1:3" ht="17.25" customHeight="1">
      <c r="A934" s="151" t="s">
        <v>1066</v>
      </c>
      <c r="B934" s="151" t="s">
        <v>2059</v>
      </c>
      <c r="C934" s="151">
        <v>15.7</v>
      </c>
    </row>
    <row r="935" spans="1:3" ht="17.25" customHeight="1">
      <c r="A935" s="151" t="s">
        <v>1067</v>
      </c>
      <c r="B935" s="151" t="s">
        <v>2135</v>
      </c>
      <c r="C935" s="151">
        <v>6.8</v>
      </c>
    </row>
    <row r="936" spans="1:3" ht="17.25" customHeight="1">
      <c r="A936" s="151" t="s">
        <v>1068</v>
      </c>
      <c r="B936" s="151" t="s">
        <v>2059</v>
      </c>
      <c r="C936" s="151">
        <v>21.7</v>
      </c>
    </row>
    <row r="937" spans="1:3" ht="17.25" customHeight="1">
      <c r="A937" s="151" t="s">
        <v>1069</v>
      </c>
      <c r="B937" s="151" t="s">
        <v>2114</v>
      </c>
      <c r="C937" s="151">
        <v>1.7</v>
      </c>
    </row>
    <row r="938" spans="1:3" ht="17.25" customHeight="1">
      <c r="A938" s="151" t="s">
        <v>1070</v>
      </c>
      <c r="B938" s="151" t="s">
        <v>2059</v>
      </c>
      <c r="C938" s="151">
        <v>40</v>
      </c>
    </row>
    <row r="939" spans="1:3" ht="17.25" customHeight="1">
      <c r="A939" s="151" t="s">
        <v>1071</v>
      </c>
      <c r="B939" s="151" t="s">
        <v>2059</v>
      </c>
      <c r="C939" s="151">
        <v>14</v>
      </c>
    </row>
    <row r="940" spans="1:3" ht="17.25" customHeight="1">
      <c r="A940" s="151" t="s">
        <v>1072</v>
      </c>
      <c r="B940" s="151" t="s">
        <v>2059</v>
      </c>
      <c r="C940" s="151">
        <v>25.9</v>
      </c>
    </row>
    <row r="941" spans="1:3" ht="17.25" customHeight="1">
      <c r="A941" s="151" t="s">
        <v>1073</v>
      </c>
      <c r="B941" s="151" t="s">
        <v>2059</v>
      </c>
      <c r="C941" s="151">
        <v>10.199999999999999</v>
      </c>
    </row>
    <row r="942" spans="1:3" ht="17.25" customHeight="1">
      <c r="A942" s="151" t="s">
        <v>1074</v>
      </c>
      <c r="B942" s="151" t="s">
        <v>2059</v>
      </c>
      <c r="C942" s="151">
        <v>7</v>
      </c>
    </row>
    <row r="943" spans="1:3" ht="17.25" customHeight="1">
      <c r="A943" s="151" t="s">
        <v>1075</v>
      </c>
      <c r="B943" s="151" t="s">
        <v>2059</v>
      </c>
      <c r="C943" s="151">
        <v>19.399999999999999</v>
      </c>
    </row>
    <row r="944" spans="1:3" ht="17.25" customHeight="1">
      <c r="A944" s="151" t="s">
        <v>1076</v>
      </c>
      <c r="B944" s="151" t="s">
        <v>2059</v>
      </c>
      <c r="C944" s="151">
        <v>12.2</v>
      </c>
    </row>
    <row r="945" spans="1:3" ht="17.25" customHeight="1">
      <c r="A945" s="151" t="s">
        <v>1077</v>
      </c>
      <c r="B945" s="151" t="s">
        <v>2059</v>
      </c>
      <c r="C945" s="151">
        <v>22</v>
      </c>
    </row>
    <row r="946" spans="1:3" ht="17.25" customHeight="1">
      <c r="A946" s="151" t="s">
        <v>1786</v>
      </c>
      <c r="B946" s="151" t="s">
        <v>2059</v>
      </c>
      <c r="C946" s="151">
        <v>18.399999999999999</v>
      </c>
    </row>
    <row r="947" spans="1:3" ht="17.25" customHeight="1">
      <c r="A947" s="151" t="s">
        <v>1078</v>
      </c>
      <c r="B947" s="151" t="s">
        <v>2059</v>
      </c>
      <c r="C947" s="151">
        <v>20.9</v>
      </c>
    </row>
    <row r="948" spans="1:3" ht="17.25" customHeight="1">
      <c r="A948" s="151" t="s">
        <v>1079</v>
      </c>
      <c r="B948" s="151" t="s">
        <v>2059</v>
      </c>
      <c r="C948" s="151">
        <v>15.1</v>
      </c>
    </row>
    <row r="949" spans="1:3" ht="17.25" customHeight="1">
      <c r="A949" s="151" t="s">
        <v>1080</v>
      </c>
      <c r="B949" s="151" t="s">
        <v>2059</v>
      </c>
      <c r="C949" s="151">
        <v>21.9</v>
      </c>
    </row>
    <row r="950" spans="1:3" ht="17.25" customHeight="1">
      <c r="A950" s="151" t="s">
        <v>1081</v>
      </c>
      <c r="B950" s="151" t="s">
        <v>2086</v>
      </c>
      <c r="C950" s="151">
        <v>8.3000000000000007</v>
      </c>
    </row>
    <row r="951" spans="1:3" ht="17.25" customHeight="1">
      <c r="A951" s="151" t="s">
        <v>1082</v>
      </c>
      <c r="B951" s="151" t="s">
        <v>2059</v>
      </c>
      <c r="C951" s="151">
        <v>15.1</v>
      </c>
    </row>
    <row r="952" spans="1:3" ht="17.25" customHeight="1">
      <c r="A952" s="151" t="s">
        <v>1083</v>
      </c>
      <c r="B952" s="151" t="s">
        <v>2059</v>
      </c>
      <c r="C952" s="151">
        <v>9</v>
      </c>
    </row>
    <row r="953" spans="1:3" ht="17.25" customHeight="1">
      <c r="A953" s="151" t="s">
        <v>1084</v>
      </c>
      <c r="B953" s="151" t="s">
        <v>2059</v>
      </c>
      <c r="C953" s="151">
        <v>18.3</v>
      </c>
    </row>
    <row r="954" spans="1:3" ht="17.25" customHeight="1">
      <c r="A954" s="151" t="s">
        <v>1085</v>
      </c>
      <c r="B954" s="151" t="s">
        <v>2059</v>
      </c>
      <c r="C954" s="151">
        <v>22.8</v>
      </c>
    </row>
    <row r="955" spans="1:3" ht="17.25" customHeight="1">
      <c r="A955" s="151" t="s">
        <v>1086</v>
      </c>
      <c r="B955" s="151" t="s">
        <v>2059</v>
      </c>
      <c r="C955" s="151">
        <v>25.5</v>
      </c>
    </row>
    <row r="956" spans="1:3" ht="17.25" customHeight="1">
      <c r="A956" s="151" t="s">
        <v>1087</v>
      </c>
      <c r="B956" s="151" t="s">
        <v>2059</v>
      </c>
      <c r="C956" s="151">
        <v>3.2</v>
      </c>
    </row>
    <row r="957" spans="1:3" ht="17.25" customHeight="1">
      <c r="A957" s="151" t="s">
        <v>1787</v>
      </c>
      <c r="B957" s="151" t="s">
        <v>2059</v>
      </c>
      <c r="C957" s="151">
        <v>10.9</v>
      </c>
    </row>
    <row r="958" spans="1:3" ht="17.25" customHeight="1">
      <c r="A958" s="151" t="s">
        <v>1088</v>
      </c>
      <c r="B958" s="151" t="s">
        <v>2059</v>
      </c>
      <c r="C958" s="151">
        <v>18.8</v>
      </c>
    </row>
    <row r="959" spans="1:3" ht="17.25" customHeight="1">
      <c r="A959" s="151" t="s">
        <v>1089</v>
      </c>
      <c r="B959" s="151" t="s">
        <v>2059</v>
      </c>
      <c r="C959" s="151">
        <v>20.6</v>
      </c>
    </row>
    <row r="960" spans="1:3" ht="17.25" customHeight="1">
      <c r="A960" s="151" t="s">
        <v>1090</v>
      </c>
      <c r="B960" s="151" t="s">
        <v>2066</v>
      </c>
      <c r="C960" s="151">
        <v>10.1</v>
      </c>
    </row>
    <row r="961" spans="1:3" ht="17.25" customHeight="1">
      <c r="A961" s="151" t="s">
        <v>1091</v>
      </c>
      <c r="B961" s="151" t="s">
        <v>2059</v>
      </c>
      <c r="C961" s="151">
        <v>20.399999999999999</v>
      </c>
    </row>
    <row r="962" spans="1:3" ht="17.25" customHeight="1">
      <c r="A962" s="151" t="s">
        <v>1092</v>
      </c>
      <c r="B962" s="151" t="s">
        <v>2136</v>
      </c>
      <c r="C962" s="151">
        <v>8</v>
      </c>
    </row>
    <row r="963" spans="1:3" ht="17.25" customHeight="1">
      <c r="A963" s="151" t="s">
        <v>1094</v>
      </c>
      <c r="B963" s="151" t="s">
        <v>2059</v>
      </c>
      <c r="C963" s="151">
        <v>21.6</v>
      </c>
    </row>
    <row r="964" spans="1:3" ht="17.25" customHeight="1">
      <c r="A964" s="151" t="s">
        <v>1095</v>
      </c>
      <c r="B964" s="151" t="s">
        <v>2059</v>
      </c>
      <c r="C964" s="151">
        <v>23.2</v>
      </c>
    </row>
    <row r="965" spans="1:3" ht="17.25" customHeight="1">
      <c r="A965" s="151" t="s">
        <v>1096</v>
      </c>
      <c r="B965" s="151" t="s">
        <v>2059</v>
      </c>
      <c r="C965" s="151">
        <v>29.6</v>
      </c>
    </row>
    <row r="966" spans="1:3" ht="17.25" customHeight="1">
      <c r="A966" s="151" t="s">
        <v>1097</v>
      </c>
      <c r="B966" s="151" t="s">
        <v>2059</v>
      </c>
      <c r="C966" s="151">
        <v>12.6</v>
      </c>
    </row>
    <row r="967" spans="1:3" ht="17.25" customHeight="1">
      <c r="A967" s="151" t="s">
        <v>1098</v>
      </c>
      <c r="B967" s="151" t="s">
        <v>2059</v>
      </c>
      <c r="C967" s="151">
        <v>19.899999999999999</v>
      </c>
    </row>
    <row r="968" spans="1:3" ht="17.25" customHeight="1">
      <c r="A968" s="151" t="s">
        <v>1099</v>
      </c>
      <c r="B968" s="151" t="s">
        <v>2059</v>
      </c>
      <c r="C968" s="151">
        <v>9.9</v>
      </c>
    </row>
    <row r="969" spans="1:3" ht="17.25" customHeight="1">
      <c r="A969" s="151" t="s">
        <v>1100</v>
      </c>
      <c r="B969" s="151" t="s">
        <v>2059</v>
      </c>
      <c r="C969" s="151">
        <v>23.5</v>
      </c>
    </row>
    <row r="970" spans="1:3" ht="17.25" customHeight="1">
      <c r="A970" s="151" t="s">
        <v>1101</v>
      </c>
      <c r="B970" s="151" t="s">
        <v>2059</v>
      </c>
      <c r="C970" s="151">
        <v>15.4</v>
      </c>
    </row>
    <row r="971" spans="1:3" ht="17.25" customHeight="1">
      <c r="A971" s="151" t="s">
        <v>1102</v>
      </c>
      <c r="B971" s="151" t="s">
        <v>2059</v>
      </c>
      <c r="C971" s="151">
        <v>19.2</v>
      </c>
    </row>
    <row r="972" spans="1:3" ht="17.399999999999999" customHeight="1">
      <c r="A972" s="151" t="s">
        <v>1103</v>
      </c>
      <c r="B972" s="151" t="s">
        <v>2059</v>
      </c>
      <c r="C972" s="151">
        <v>23.8</v>
      </c>
    </row>
    <row r="973" spans="1:3" ht="17.25" customHeight="1">
      <c r="A973" s="151" t="s">
        <v>1104</v>
      </c>
      <c r="B973" s="151" t="s">
        <v>2059</v>
      </c>
      <c r="C973" s="151">
        <v>16.8</v>
      </c>
    </row>
    <row r="974" spans="1:3" ht="17.25" customHeight="1">
      <c r="A974" s="151" t="s">
        <v>1105</v>
      </c>
      <c r="B974" s="151" t="s">
        <v>2059</v>
      </c>
      <c r="C974" s="151">
        <v>18.3</v>
      </c>
    </row>
    <row r="975" spans="1:3" ht="17.25" customHeight="1">
      <c r="A975" s="151" t="s">
        <v>1106</v>
      </c>
      <c r="B975" s="151" t="s">
        <v>2059</v>
      </c>
      <c r="C975" s="151">
        <v>22.7</v>
      </c>
    </row>
    <row r="976" spans="1:3" ht="17.25" customHeight="1">
      <c r="A976" s="151" t="s">
        <v>1107</v>
      </c>
      <c r="B976" s="151" t="s">
        <v>2059</v>
      </c>
      <c r="C976" s="151">
        <v>13.7</v>
      </c>
    </row>
    <row r="977" spans="1:3" ht="17.25" customHeight="1">
      <c r="A977" s="151" t="s">
        <v>1108</v>
      </c>
      <c r="B977" s="151" t="s">
        <v>2059</v>
      </c>
      <c r="C977" s="151">
        <v>23.2</v>
      </c>
    </row>
    <row r="978" spans="1:3" ht="17.25" customHeight="1">
      <c r="A978" s="151" t="s">
        <v>1109</v>
      </c>
      <c r="B978" s="151" t="s">
        <v>2059</v>
      </c>
      <c r="C978" s="151">
        <v>20.2</v>
      </c>
    </row>
    <row r="979" spans="1:3" ht="17.25" customHeight="1">
      <c r="A979" s="151" t="s">
        <v>1110</v>
      </c>
      <c r="B979" s="151" t="s">
        <v>2059</v>
      </c>
      <c r="C979" s="151">
        <v>18.3</v>
      </c>
    </row>
    <row r="980" spans="1:3" ht="17.25" customHeight="1">
      <c r="A980" s="151" t="s">
        <v>1111</v>
      </c>
      <c r="B980" s="151" t="s">
        <v>2059</v>
      </c>
      <c r="C980" s="151">
        <v>8.6</v>
      </c>
    </row>
    <row r="981" spans="1:3" ht="17.25" customHeight="1">
      <c r="A981" s="151" t="s">
        <v>1112</v>
      </c>
      <c r="B981" s="151" t="s">
        <v>2059</v>
      </c>
      <c r="C981" s="151">
        <v>25.9</v>
      </c>
    </row>
    <row r="982" spans="1:3" ht="17.25" customHeight="1">
      <c r="A982" s="151" t="s">
        <v>1113</v>
      </c>
      <c r="B982" s="151" t="s">
        <v>2059</v>
      </c>
      <c r="C982" s="151">
        <v>10.6</v>
      </c>
    </row>
    <row r="983" spans="1:3" ht="17.25" customHeight="1">
      <c r="A983" s="151" t="s">
        <v>1114</v>
      </c>
      <c r="B983" s="151" t="s">
        <v>2059</v>
      </c>
      <c r="C983" s="151">
        <v>10.7</v>
      </c>
    </row>
    <row r="984" spans="1:3" ht="17.25" customHeight="1">
      <c r="A984" s="151" t="s">
        <v>1115</v>
      </c>
      <c r="B984" s="151" t="s">
        <v>2059</v>
      </c>
      <c r="C984" s="151">
        <v>30.1</v>
      </c>
    </row>
    <row r="985" spans="1:3" ht="17.25" customHeight="1">
      <c r="A985" s="151" t="s">
        <v>1116</v>
      </c>
      <c r="B985" s="151" t="s">
        <v>2059</v>
      </c>
      <c r="C985" s="151">
        <v>13</v>
      </c>
    </row>
    <row r="986" spans="1:3" ht="17.25" customHeight="1">
      <c r="A986" s="151" t="s">
        <v>1117</v>
      </c>
      <c r="B986" s="151" t="s">
        <v>2059</v>
      </c>
      <c r="C986" s="151">
        <v>17.600000000000001</v>
      </c>
    </row>
    <row r="987" spans="1:3" ht="17.25" customHeight="1">
      <c r="A987" s="151" t="s">
        <v>1118</v>
      </c>
      <c r="B987" s="151" t="s">
        <v>2059</v>
      </c>
      <c r="C987" s="151">
        <v>31.8</v>
      </c>
    </row>
    <row r="988" spans="1:3" ht="17.25" customHeight="1">
      <c r="A988" s="151" t="s">
        <v>1119</v>
      </c>
      <c r="B988" s="151" t="s">
        <v>2059</v>
      </c>
      <c r="C988" s="151">
        <v>24.8</v>
      </c>
    </row>
    <row r="989" spans="1:3" ht="17.25" customHeight="1">
      <c r="A989" s="151" t="s">
        <v>1120</v>
      </c>
      <c r="B989" s="151" t="s">
        <v>2059</v>
      </c>
      <c r="C989" s="151">
        <v>42.2</v>
      </c>
    </row>
    <row r="990" spans="1:3" ht="17.25" customHeight="1">
      <c r="A990" s="151" t="s">
        <v>1121</v>
      </c>
      <c r="B990" s="151" t="s">
        <v>2059</v>
      </c>
      <c r="C990" s="151">
        <v>23.2</v>
      </c>
    </row>
    <row r="991" spans="1:3" ht="17.25" customHeight="1">
      <c r="A991" s="151" t="s">
        <v>1122</v>
      </c>
      <c r="B991" s="151" t="s">
        <v>2059</v>
      </c>
      <c r="C991" s="151">
        <v>16.600000000000001</v>
      </c>
    </row>
    <row r="992" spans="1:3" ht="17.25" customHeight="1">
      <c r="A992" s="151" t="s">
        <v>1123</v>
      </c>
      <c r="B992" s="151" t="s">
        <v>2059</v>
      </c>
      <c r="C992" s="151">
        <v>13.9</v>
      </c>
    </row>
    <row r="993" spans="1:3" ht="17.25" customHeight="1">
      <c r="A993" s="151" t="s">
        <v>1124</v>
      </c>
      <c r="B993" s="151" t="s">
        <v>2059</v>
      </c>
      <c r="C993" s="151">
        <v>23.7</v>
      </c>
    </row>
    <row r="994" spans="1:3" ht="17.25" customHeight="1">
      <c r="A994" s="151" t="s">
        <v>1125</v>
      </c>
      <c r="B994" s="151" t="s">
        <v>2059</v>
      </c>
      <c r="C994" s="151">
        <v>14.6</v>
      </c>
    </row>
    <row r="995" spans="1:3" ht="17.25" customHeight="1">
      <c r="A995" s="151" t="s">
        <v>1126</v>
      </c>
      <c r="B995" s="151" t="s">
        <v>2059</v>
      </c>
      <c r="C995" s="151">
        <v>9.4</v>
      </c>
    </row>
    <row r="996" spans="1:3" ht="17.25" customHeight="1">
      <c r="A996" s="151" t="s">
        <v>1127</v>
      </c>
      <c r="B996" s="151" t="s">
        <v>2059</v>
      </c>
      <c r="C996" s="151">
        <v>10.1</v>
      </c>
    </row>
    <row r="997" spans="1:3" ht="17.25" customHeight="1">
      <c r="A997" s="151" t="s">
        <v>1128</v>
      </c>
      <c r="B997" s="151" t="s">
        <v>2059</v>
      </c>
      <c r="C997" s="151">
        <v>15.7</v>
      </c>
    </row>
    <row r="998" spans="1:3" ht="17.25" customHeight="1">
      <c r="A998" s="151" t="s">
        <v>1129</v>
      </c>
      <c r="B998" s="151" t="s">
        <v>2059</v>
      </c>
      <c r="C998" s="151">
        <v>13.9</v>
      </c>
    </row>
    <row r="999" spans="1:3" ht="17.25" customHeight="1">
      <c r="A999" s="151" t="s">
        <v>1130</v>
      </c>
      <c r="B999" s="151" t="s">
        <v>2059</v>
      </c>
      <c r="C999" s="151">
        <v>17.8</v>
      </c>
    </row>
    <row r="1000" spans="1:3" ht="17.25" customHeight="1">
      <c r="A1000" s="151" t="s">
        <v>1131</v>
      </c>
      <c r="B1000" s="151" t="s">
        <v>2059</v>
      </c>
      <c r="C1000" s="151">
        <v>9.1</v>
      </c>
    </row>
    <row r="1001" spans="1:3" ht="17.25" customHeight="1">
      <c r="A1001" s="151" t="s">
        <v>1132</v>
      </c>
      <c r="B1001" s="151" t="s">
        <v>2059</v>
      </c>
      <c r="C1001" s="151">
        <v>17.600000000000001</v>
      </c>
    </row>
    <row r="1002" spans="1:3" ht="17.25" customHeight="1">
      <c r="A1002" s="151" t="s">
        <v>1133</v>
      </c>
      <c r="B1002" s="151" t="s">
        <v>2059</v>
      </c>
      <c r="C1002" s="151">
        <v>25.4</v>
      </c>
    </row>
    <row r="1003" spans="1:3" ht="17.25" customHeight="1">
      <c r="A1003" s="151" t="s">
        <v>1134</v>
      </c>
      <c r="B1003" s="151" t="s">
        <v>2059</v>
      </c>
      <c r="C1003" s="151">
        <v>17.8</v>
      </c>
    </row>
    <row r="1004" spans="1:3" ht="17.25" customHeight="1">
      <c r="A1004" s="151" t="s">
        <v>1135</v>
      </c>
      <c r="B1004" s="151" t="s">
        <v>2059</v>
      </c>
      <c r="C1004" s="151">
        <v>1.1000000000000001</v>
      </c>
    </row>
    <row r="1005" spans="1:3" ht="17.25" customHeight="1">
      <c r="A1005" s="151" t="s">
        <v>1136</v>
      </c>
      <c r="B1005" s="151" t="s">
        <v>2059</v>
      </c>
      <c r="C1005" s="151">
        <v>27.6</v>
      </c>
    </row>
    <row r="1006" spans="1:3" ht="17.25" customHeight="1">
      <c r="A1006" s="151" t="s">
        <v>1137</v>
      </c>
      <c r="B1006" s="151" t="s">
        <v>2059</v>
      </c>
      <c r="C1006" s="151">
        <v>16.5</v>
      </c>
    </row>
    <row r="1007" spans="1:3" ht="17.25" customHeight="1">
      <c r="A1007" s="151" t="s">
        <v>1138</v>
      </c>
      <c r="B1007" s="151" t="s">
        <v>2059</v>
      </c>
      <c r="C1007" s="151">
        <v>15.5</v>
      </c>
    </row>
    <row r="1008" spans="1:3" ht="17.25" customHeight="1">
      <c r="A1008" s="151" t="s">
        <v>1139</v>
      </c>
      <c r="B1008" s="151" t="s">
        <v>2059</v>
      </c>
      <c r="C1008" s="151">
        <v>7.3</v>
      </c>
    </row>
    <row r="1009" spans="1:3" ht="17.25" customHeight="1">
      <c r="A1009" s="151" t="s">
        <v>1140</v>
      </c>
      <c r="B1009" s="151" t="s">
        <v>2059</v>
      </c>
      <c r="C1009" s="151">
        <v>23.1</v>
      </c>
    </row>
    <row r="1010" spans="1:3" ht="17.25" customHeight="1">
      <c r="A1010" s="151" t="s">
        <v>1141</v>
      </c>
      <c r="B1010" s="151" t="s">
        <v>2059</v>
      </c>
      <c r="C1010" s="151">
        <v>19.5</v>
      </c>
    </row>
    <row r="1011" spans="1:3" ht="17.25" customHeight="1">
      <c r="A1011" s="151" t="s">
        <v>1142</v>
      </c>
      <c r="B1011" s="151" t="s">
        <v>2059</v>
      </c>
      <c r="C1011" s="151">
        <v>30.5</v>
      </c>
    </row>
    <row r="1012" spans="1:3" ht="17.25" customHeight="1">
      <c r="A1012" s="151" t="s">
        <v>1143</v>
      </c>
      <c r="B1012" s="151" t="s">
        <v>2059</v>
      </c>
      <c r="C1012" s="151">
        <v>14.3</v>
      </c>
    </row>
    <row r="1013" spans="1:3" ht="17.25" customHeight="1">
      <c r="A1013" s="151" t="s">
        <v>1144</v>
      </c>
      <c r="B1013" s="151" t="s">
        <v>2059</v>
      </c>
      <c r="C1013" s="151">
        <v>17.600000000000001</v>
      </c>
    </row>
    <row r="1014" spans="1:3" ht="17.25" customHeight="1">
      <c r="A1014" s="151" t="s">
        <v>1145</v>
      </c>
      <c r="B1014" s="151" t="s">
        <v>2059</v>
      </c>
      <c r="C1014" s="151">
        <v>13.9</v>
      </c>
    </row>
    <row r="1015" spans="1:3" ht="17.25" customHeight="1">
      <c r="A1015" s="151" t="s">
        <v>1146</v>
      </c>
      <c r="B1015" s="151" t="s">
        <v>2059</v>
      </c>
      <c r="C1015" s="151">
        <v>16.399999999999999</v>
      </c>
    </row>
    <row r="1016" spans="1:3" ht="17.25" customHeight="1">
      <c r="A1016" s="151" t="s">
        <v>1147</v>
      </c>
      <c r="B1016" s="151" t="s">
        <v>2091</v>
      </c>
      <c r="C1016" s="151">
        <v>7.8</v>
      </c>
    </row>
    <row r="1017" spans="1:3" ht="17.25" customHeight="1">
      <c r="A1017" s="151" t="s">
        <v>1148</v>
      </c>
      <c r="B1017" s="151" t="s">
        <v>2059</v>
      </c>
      <c r="C1017" s="151">
        <v>19.899999999999999</v>
      </c>
    </row>
    <row r="1018" spans="1:3" ht="17.25" customHeight="1">
      <c r="A1018" s="151" t="s">
        <v>1149</v>
      </c>
      <c r="B1018" s="151" t="s">
        <v>2137</v>
      </c>
      <c r="C1018" s="151">
        <v>14.9</v>
      </c>
    </row>
    <row r="1019" spans="1:3" ht="17.25" customHeight="1">
      <c r="A1019" s="151" t="s">
        <v>1151</v>
      </c>
      <c r="B1019" s="151" t="s">
        <v>2059</v>
      </c>
      <c r="C1019" s="151">
        <v>25.2</v>
      </c>
    </row>
    <row r="1020" spans="1:3" ht="17.25" customHeight="1">
      <c r="A1020" s="151" t="s">
        <v>1152</v>
      </c>
      <c r="B1020" s="151" t="s">
        <v>2091</v>
      </c>
      <c r="C1020" s="151">
        <v>11.3</v>
      </c>
    </row>
    <row r="1021" spans="1:3" ht="17.25" customHeight="1">
      <c r="A1021" s="151" t="s">
        <v>1153</v>
      </c>
      <c r="B1021" s="151" t="s">
        <v>2059</v>
      </c>
      <c r="C1021" s="151">
        <v>11.7</v>
      </c>
    </row>
    <row r="1022" spans="1:3" ht="17.25" customHeight="1">
      <c r="A1022" s="151" t="s">
        <v>1154</v>
      </c>
      <c r="B1022" s="151" t="s">
        <v>2059</v>
      </c>
      <c r="C1022" s="151">
        <v>21.3</v>
      </c>
    </row>
    <row r="1023" spans="1:3" ht="17.25" customHeight="1">
      <c r="A1023" s="151" t="s">
        <v>1155</v>
      </c>
      <c r="B1023" s="151" t="s">
        <v>2059</v>
      </c>
      <c r="C1023" s="151">
        <v>14</v>
      </c>
    </row>
    <row r="1024" spans="1:3" ht="17.25" customHeight="1">
      <c r="A1024" s="151" t="s">
        <v>1156</v>
      </c>
      <c r="B1024" s="151" t="s">
        <v>2059</v>
      </c>
      <c r="C1024" s="151">
        <v>24.8</v>
      </c>
    </row>
    <row r="1025" spans="1:3" ht="17.25" customHeight="1">
      <c r="A1025" s="151" t="s">
        <v>1157</v>
      </c>
      <c r="B1025" s="151" t="s">
        <v>2059</v>
      </c>
      <c r="C1025" s="151">
        <v>34.200000000000003</v>
      </c>
    </row>
    <row r="1026" spans="1:3" ht="17.25" customHeight="1">
      <c r="A1026" s="151" t="s">
        <v>1158</v>
      </c>
      <c r="B1026" s="151" t="s">
        <v>2059</v>
      </c>
      <c r="C1026" s="151">
        <v>24.9</v>
      </c>
    </row>
    <row r="1027" spans="1:3" ht="17.25" customHeight="1">
      <c r="A1027" s="151" t="s">
        <v>1159</v>
      </c>
      <c r="B1027" s="151" t="s">
        <v>2059</v>
      </c>
      <c r="C1027" s="151">
        <v>8.6</v>
      </c>
    </row>
    <row r="1028" spans="1:3" ht="17.25" customHeight="1">
      <c r="A1028" s="151" t="s">
        <v>1160</v>
      </c>
      <c r="B1028" s="151" t="s">
        <v>2059</v>
      </c>
      <c r="C1028" s="151">
        <v>9.1</v>
      </c>
    </row>
    <row r="1029" spans="1:3" ht="17.399999999999999" customHeight="1">
      <c r="A1029" s="151" t="s">
        <v>1161</v>
      </c>
      <c r="B1029" s="151" t="s">
        <v>2059</v>
      </c>
      <c r="C1029" s="151">
        <v>22.5</v>
      </c>
    </row>
    <row r="1030" spans="1:3" ht="17.25" customHeight="1">
      <c r="A1030" s="151" t="s">
        <v>1162</v>
      </c>
      <c r="B1030" s="151" t="s">
        <v>2059</v>
      </c>
      <c r="C1030" s="151">
        <v>23.7</v>
      </c>
    </row>
    <row r="1031" spans="1:3" ht="17.25" customHeight="1">
      <c r="A1031" s="151" t="s">
        <v>1163</v>
      </c>
      <c r="B1031" s="151" t="s">
        <v>2059</v>
      </c>
      <c r="C1031" s="151">
        <v>9.1</v>
      </c>
    </row>
    <row r="1032" spans="1:3" ht="17.25" customHeight="1">
      <c r="A1032" s="151" t="s">
        <v>1164</v>
      </c>
      <c r="B1032" s="151" t="s">
        <v>2059</v>
      </c>
      <c r="C1032" s="151">
        <v>23.9</v>
      </c>
    </row>
    <row r="1033" spans="1:3" ht="17.25" customHeight="1">
      <c r="A1033" s="151" t="s">
        <v>1165</v>
      </c>
      <c r="B1033" s="151" t="s">
        <v>2059</v>
      </c>
      <c r="C1033" s="151">
        <v>26.1</v>
      </c>
    </row>
    <row r="1034" spans="1:3" ht="17.25" customHeight="1">
      <c r="A1034" s="151" t="s">
        <v>1166</v>
      </c>
      <c r="B1034" s="151" t="s">
        <v>2059</v>
      </c>
      <c r="C1034" s="151">
        <v>19.3</v>
      </c>
    </row>
    <row r="1035" spans="1:3" ht="17.25" customHeight="1">
      <c r="A1035" s="151" t="s">
        <v>1168</v>
      </c>
      <c r="B1035" s="151" t="s">
        <v>2059</v>
      </c>
      <c r="C1035" s="151">
        <v>21.6</v>
      </c>
    </row>
    <row r="1036" spans="1:3" ht="17.25" customHeight="1">
      <c r="A1036" s="151" t="s">
        <v>1169</v>
      </c>
      <c r="B1036" s="151" t="s">
        <v>2059</v>
      </c>
      <c r="C1036" s="151">
        <v>22.2</v>
      </c>
    </row>
    <row r="1037" spans="1:3" ht="17.25" customHeight="1">
      <c r="A1037" s="151" t="s">
        <v>1170</v>
      </c>
      <c r="B1037" s="151" t="s">
        <v>2059</v>
      </c>
      <c r="C1037" s="151">
        <v>24.3</v>
      </c>
    </row>
    <row r="1038" spans="1:3" ht="17.25" customHeight="1">
      <c r="A1038" s="151" t="s">
        <v>1171</v>
      </c>
      <c r="B1038" s="151" t="s">
        <v>2059</v>
      </c>
      <c r="C1038" s="151">
        <v>15.2</v>
      </c>
    </row>
    <row r="1039" spans="1:3" ht="17.25" customHeight="1">
      <c r="A1039" s="151" t="s">
        <v>1172</v>
      </c>
      <c r="B1039" s="151" t="s">
        <v>2059</v>
      </c>
      <c r="C1039" s="151">
        <v>16.600000000000001</v>
      </c>
    </row>
    <row r="1040" spans="1:3" ht="17.25" customHeight="1">
      <c r="A1040" s="151" t="s">
        <v>1173</v>
      </c>
      <c r="B1040" s="151" t="s">
        <v>2059</v>
      </c>
      <c r="C1040" s="151">
        <v>26.5</v>
      </c>
    </row>
    <row r="1041" spans="1:3" ht="17.25" customHeight="1">
      <c r="A1041" s="151" t="s">
        <v>1174</v>
      </c>
      <c r="B1041" s="151" t="s">
        <v>2059</v>
      </c>
      <c r="C1041" s="151">
        <v>14.5</v>
      </c>
    </row>
    <row r="1042" spans="1:3" ht="17.25" customHeight="1">
      <c r="A1042" s="151" t="s">
        <v>1175</v>
      </c>
      <c r="B1042" s="151" t="s">
        <v>2059</v>
      </c>
      <c r="C1042" s="151">
        <v>31.9</v>
      </c>
    </row>
    <row r="1043" spans="1:3" ht="17.25" customHeight="1">
      <c r="A1043" s="151" t="s">
        <v>1176</v>
      </c>
      <c r="B1043" s="151" t="s">
        <v>2059</v>
      </c>
      <c r="C1043" s="151">
        <v>16.7</v>
      </c>
    </row>
    <row r="1044" spans="1:3" ht="17.25" customHeight="1">
      <c r="A1044" s="151" t="s">
        <v>1177</v>
      </c>
      <c r="B1044" s="151" t="s">
        <v>2059</v>
      </c>
      <c r="C1044" s="151">
        <v>18.399999999999999</v>
      </c>
    </row>
    <row r="1045" spans="1:3" ht="17.25" customHeight="1">
      <c r="A1045" s="151" t="s">
        <v>1178</v>
      </c>
      <c r="B1045" s="151" t="s">
        <v>2059</v>
      </c>
      <c r="C1045" s="151">
        <v>18.100000000000001</v>
      </c>
    </row>
    <row r="1046" spans="1:3" ht="17.25" customHeight="1">
      <c r="A1046" s="151" t="s">
        <v>1179</v>
      </c>
      <c r="B1046" s="151" t="s">
        <v>2059</v>
      </c>
      <c r="C1046" s="151">
        <v>25.5</v>
      </c>
    </row>
    <row r="1047" spans="1:3" ht="17.25" customHeight="1">
      <c r="A1047" s="151" t="s">
        <v>1180</v>
      </c>
      <c r="B1047" s="151" t="s">
        <v>2059</v>
      </c>
      <c r="C1047" s="151">
        <v>13</v>
      </c>
    </row>
    <row r="1048" spans="1:3" ht="17.25" customHeight="1">
      <c r="A1048" s="151" t="s">
        <v>1181</v>
      </c>
      <c r="B1048" s="151" t="s">
        <v>2059</v>
      </c>
      <c r="C1048" s="151">
        <v>14.7</v>
      </c>
    </row>
    <row r="1049" spans="1:3" ht="17.25" customHeight="1">
      <c r="A1049" s="151" t="s">
        <v>1182</v>
      </c>
      <c r="B1049" s="151" t="s">
        <v>2059</v>
      </c>
      <c r="C1049" s="151">
        <v>13.1</v>
      </c>
    </row>
    <row r="1050" spans="1:3" ht="17.25" customHeight="1">
      <c r="A1050" s="151" t="s">
        <v>1183</v>
      </c>
      <c r="B1050" s="151" t="s">
        <v>2059</v>
      </c>
      <c r="C1050" s="151">
        <v>14.4</v>
      </c>
    </row>
    <row r="1051" spans="1:3" ht="17.25" customHeight="1">
      <c r="A1051" s="151" t="s">
        <v>1184</v>
      </c>
      <c r="B1051" s="151" t="s">
        <v>2059</v>
      </c>
      <c r="C1051" s="151">
        <v>17</v>
      </c>
    </row>
    <row r="1052" spans="1:3" ht="17.25" customHeight="1">
      <c r="A1052" s="151" t="s">
        <v>1185</v>
      </c>
      <c r="B1052" s="151" t="s">
        <v>2059</v>
      </c>
      <c r="C1052" s="151">
        <v>49.6</v>
      </c>
    </row>
    <row r="1053" spans="1:3" ht="17.25" customHeight="1">
      <c r="A1053" s="151" t="s">
        <v>1186</v>
      </c>
      <c r="B1053" s="151" t="s">
        <v>2059</v>
      </c>
      <c r="C1053" s="151">
        <v>18</v>
      </c>
    </row>
    <row r="1054" spans="1:3" ht="17.25" customHeight="1">
      <c r="A1054" s="151" t="s">
        <v>1187</v>
      </c>
      <c r="B1054" s="151" t="s">
        <v>2059</v>
      </c>
      <c r="C1054" s="151">
        <v>13.1</v>
      </c>
    </row>
    <row r="1055" spans="1:3" ht="17.25" customHeight="1">
      <c r="A1055" s="151" t="s">
        <v>1188</v>
      </c>
      <c r="B1055" s="151" t="s">
        <v>2059</v>
      </c>
      <c r="C1055" s="151">
        <v>12.8</v>
      </c>
    </row>
    <row r="1056" spans="1:3" ht="17.25" customHeight="1">
      <c r="A1056" s="151" t="s">
        <v>1189</v>
      </c>
      <c r="B1056" s="151" t="s">
        <v>2059</v>
      </c>
      <c r="C1056" s="151">
        <v>13.9</v>
      </c>
    </row>
    <row r="1057" spans="1:3" ht="17.25" customHeight="1">
      <c r="A1057" s="151" t="s">
        <v>1190</v>
      </c>
      <c r="B1057" s="151" t="s">
        <v>2059</v>
      </c>
      <c r="C1057" s="151">
        <v>37.1</v>
      </c>
    </row>
    <row r="1058" spans="1:3" ht="17.25" customHeight="1">
      <c r="A1058" s="151" t="s">
        <v>1191</v>
      </c>
      <c r="B1058" s="151" t="s">
        <v>2059</v>
      </c>
      <c r="C1058" s="151">
        <v>22</v>
      </c>
    </row>
    <row r="1059" spans="1:3" ht="17.25" customHeight="1">
      <c r="A1059" s="151" t="s">
        <v>1192</v>
      </c>
      <c r="B1059" s="151" t="s">
        <v>2059</v>
      </c>
      <c r="C1059" s="151">
        <v>8.3000000000000007</v>
      </c>
    </row>
    <row r="1060" spans="1:3" ht="17.25" customHeight="1">
      <c r="A1060" s="151" t="s">
        <v>1193</v>
      </c>
      <c r="B1060" s="151" t="s">
        <v>2059</v>
      </c>
      <c r="C1060" s="151">
        <v>15.4</v>
      </c>
    </row>
    <row r="1061" spans="1:3" ht="17.25" customHeight="1">
      <c r="A1061" s="151" t="s">
        <v>1194</v>
      </c>
      <c r="B1061" s="151" t="s">
        <v>2138</v>
      </c>
      <c r="C1061" s="151">
        <v>27.6</v>
      </c>
    </row>
    <row r="1062" spans="1:3" ht="17.25" customHeight="1">
      <c r="A1062" s="151" t="s">
        <v>1196</v>
      </c>
      <c r="B1062" s="151" t="s">
        <v>2066</v>
      </c>
      <c r="C1062" s="151">
        <v>8.1999999999999993</v>
      </c>
    </row>
    <row r="1063" spans="1:3" ht="17.25" customHeight="1">
      <c r="A1063" s="151" t="s">
        <v>1197</v>
      </c>
      <c r="B1063" s="151" t="s">
        <v>2059</v>
      </c>
      <c r="C1063" s="151">
        <v>8.9</v>
      </c>
    </row>
    <row r="1064" spans="1:3" ht="17.25" customHeight="1">
      <c r="A1064" s="151" t="s">
        <v>1198</v>
      </c>
      <c r="B1064" s="151" t="s">
        <v>2059</v>
      </c>
      <c r="C1064" s="151">
        <v>19.7</v>
      </c>
    </row>
    <row r="1065" spans="1:3" ht="17.25" customHeight="1">
      <c r="A1065" s="151" t="s">
        <v>1199</v>
      </c>
      <c r="B1065" s="151" t="s">
        <v>2059</v>
      </c>
      <c r="C1065" s="151">
        <v>12.9</v>
      </c>
    </row>
    <row r="1066" spans="1:3" ht="17.25" customHeight="1">
      <c r="A1066" s="151" t="s">
        <v>1200</v>
      </c>
      <c r="B1066" s="151" t="s">
        <v>2059</v>
      </c>
      <c r="C1066" s="151">
        <v>21.2</v>
      </c>
    </row>
    <row r="1067" spans="1:3" ht="17.25" customHeight="1">
      <c r="A1067" s="151" t="s">
        <v>1201</v>
      </c>
      <c r="B1067" s="151" t="s">
        <v>2059</v>
      </c>
      <c r="C1067" s="151">
        <v>26.5</v>
      </c>
    </row>
    <row r="1068" spans="1:3" ht="17.25" customHeight="1">
      <c r="A1068" s="151" t="s">
        <v>1202</v>
      </c>
      <c r="B1068" s="151" t="s">
        <v>2059</v>
      </c>
      <c r="C1068" s="151">
        <v>28.2</v>
      </c>
    </row>
    <row r="1069" spans="1:3" ht="17.25" customHeight="1">
      <c r="A1069" s="151" t="s">
        <v>1203</v>
      </c>
      <c r="B1069" s="151" t="s">
        <v>2059</v>
      </c>
      <c r="C1069" s="151">
        <v>13.9</v>
      </c>
    </row>
    <row r="1070" spans="1:3" ht="17.25" customHeight="1">
      <c r="A1070" s="151" t="s">
        <v>1204</v>
      </c>
      <c r="B1070" s="151" t="s">
        <v>2059</v>
      </c>
      <c r="C1070" s="151">
        <v>22.2</v>
      </c>
    </row>
    <row r="1071" spans="1:3" ht="17.25" customHeight="1">
      <c r="A1071" s="151" t="s">
        <v>1205</v>
      </c>
      <c r="B1071" s="151" t="s">
        <v>2059</v>
      </c>
      <c r="C1071" s="151">
        <v>21.9</v>
      </c>
    </row>
    <row r="1072" spans="1:3" ht="17.25" customHeight="1">
      <c r="A1072" s="151" t="s">
        <v>1206</v>
      </c>
      <c r="B1072" s="151" t="s">
        <v>2059</v>
      </c>
      <c r="C1072" s="151">
        <v>12.3</v>
      </c>
    </row>
    <row r="1073" spans="1:3" ht="17.25" customHeight="1">
      <c r="A1073" s="151" t="s">
        <v>1207</v>
      </c>
      <c r="B1073" s="151" t="s">
        <v>2059</v>
      </c>
      <c r="C1073" s="151">
        <v>17.8</v>
      </c>
    </row>
    <row r="1074" spans="1:3" ht="17.25" customHeight="1">
      <c r="A1074" s="151" t="s">
        <v>1208</v>
      </c>
      <c r="B1074" s="151" t="s">
        <v>2059</v>
      </c>
      <c r="C1074" s="151">
        <v>30.4</v>
      </c>
    </row>
    <row r="1075" spans="1:3" ht="17.25" customHeight="1">
      <c r="A1075" s="151" t="s">
        <v>1209</v>
      </c>
      <c r="B1075" s="151" t="s">
        <v>2059</v>
      </c>
      <c r="C1075" s="151">
        <v>17.7</v>
      </c>
    </row>
    <row r="1076" spans="1:3" ht="17.25" customHeight="1">
      <c r="A1076" s="151" t="s">
        <v>1210</v>
      </c>
      <c r="B1076" s="151" t="s">
        <v>2059</v>
      </c>
      <c r="C1076" s="151">
        <v>21.9</v>
      </c>
    </row>
    <row r="1077" spans="1:3" ht="17.25" customHeight="1">
      <c r="A1077" s="151" t="s">
        <v>1211</v>
      </c>
      <c r="B1077" s="151" t="s">
        <v>2059</v>
      </c>
      <c r="C1077" s="151">
        <v>18.7</v>
      </c>
    </row>
    <row r="1078" spans="1:3" ht="17.25" customHeight="1">
      <c r="A1078" s="151" t="s">
        <v>1212</v>
      </c>
      <c r="B1078" s="151" t="s">
        <v>2059</v>
      </c>
      <c r="C1078" s="151">
        <v>28.5</v>
      </c>
    </row>
    <row r="1079" spans="1:3" ht="17.25" customHeight="1">
      <c r="A1079" s="151" t="s">
        <v>1213</v>
      </c>
      <c r="B1079" s="151" t="s">
        <v>2059</v>
      </c>
      <c r="C1079" s="151">
        <v>30.3</v>
      </c>
    </row>
    <row r="1080" spans="1:3" ht="17.25" customHeight="1">
      <c r="A1080" s="151" t="s">
        <v>1214</v>
      </c>
      <c r="B1080" s="151" t="s">
        <v>2059</v>
      </c>
      <c r="C1080" s="151">
        <v>15.9</v>
      </c>
    </row>
    <row r="1081" spans="1:3" ht="17.25" customHeight="1">
      <c r="A1081" s="151" t="s">
        <v>1215</v>
      </c>
      <c r="B1081" s="151" t="s">
        <v>2059</v>
      </c>
      <c r="C1081" s="151">
        <v>16.7</v>
      </c>
    </row>
    <row r="1082" spans="1:3" ht="17.25" customHeight="1">
      <c r="A1082" s="151" t="s">
        <v>1216</v>
      </c>
      <c r="B1082" s="151" t="s">
        <v>2059</v>
      </c>
      <c r="C1082" s="151">
        <v>22.6</v>
      </c>
    </row>
    <row r="1083" spans="1:3" ht="17.25" customHeight="1">
      <c r="A1083" s="151" t="s">
        <v>1217</v>
      </c>
      <c r="B1083" s="151" t="s">
        <v>2059</v>
      </c>
      <c r="C1083" s="151">
        <v>17.5</v>
      </c>
    </row>
    <row r="1084" spans="1:3" ht="17.25" customHeight="1">
      <c r="A1084" s="151" t="s">
        <v>1218</v>
      </c>
      <c r="B1084" s="151" t="s">
        <v>2130</v>
      </c>
      <c r="C1084" s="151">
        <v>16.8</v>
      </c>
    </row>
    <row r="1085" spans="1:3" ht="17.25" customHeight="1">
      <c r="A1085" s="151" t="s">
        <v>1219</v>
      </c>
      <c r="B1085" s="151" t="s">
        <v>2059</v>
      </c>
      <c r="C1085" s="151">
        <v>10.7</v>
      </c>
    </row>
    <row r="1086" spans="1:3" ht="17.399999999999999" customHeight="1">
      <c r="A1086" s="151" t="s">
        <v>1220</v>
      </c>
      <c r="B1086" s="151" t="s">
        <v>2059</v>
      </c>
      <c r="C1086" s="151">
        <v>12.2</v>
      </c>
    </row>
    <row r="1087" spans="1:3" ht="17.25" customHeight="1">
      <c r="A1087" s="151" t="s">
        <v>1221</v>
      </c>
      <c r="B1087" s="151" t="s">
        <v>2059</v>
      </c>
      <c r="C1087" s="151">
        <v>8.4</v>
      </c>
    </row>
    <row r="1088" spans="1:3" ht="17.25" customHeight="1">
      <c r="A1088" s="151" t="s">
        <v>1222</v>
      </c>
      <c r="B1088" s="151" t="s">
        <v>2059</v>
      </c>
      <c r="C1088" s="151">
        <v>22.6</v>
      </c>
    </row>
    <row r="1089" spans="1:3" ht="17.25" customHeight="1">
      <c r="A1089" s="151" t="s">
        <v>1223</v>
      </c>
      <c r="B1089" s="151" t="s">
        <v>2059</v>
      </c>
      <c r="C1089" s="151">
        <v>11.2</v>
      </c>
    </row>
    <row r="1090" spans="1:3" ht="17.25" customHeight="1">
      <c r="A1090" s="151" t="s">
        <v>1224</v>
      </c>
      <c r="B1090" s="151" t="s">
        <v>2059</v>
      </c>
      <c r="C1090" s="151">
        <v>27.5</v>
      </c>
    </row>
    <row r="1091" spans="1:3" ht="17.25" customHeight="1">
      <c r="A1091" s="151" t="s">
        <v>1225</v>
      </c>
      <c r="B1091" s="151" t="s">
        <v>2059</v>
      </c>
      <c r="C1091" s="151">
        <v>23.7</v>
      </c>
    </row>
    <row r="1092" spans="1:3" ht="17.25" customHeight="1">
      <c r="A1092" s="151" t="s">
        <v>1226</v>
      </c>
      <c r="B1092" s="151" t="s">
        <v>2059</v>
      </c>
      <c r="C1092" s="151">
        <v>23.2</v>
      </c>
    </row>
    <row r="1093" spans="1:3" ht="17.25" customHeight="1">
      <c r="A1093" s="151" t="s">
        <v>1227</v>
      </c>
      <c r="B1093" s="151" t="s">
        <v>2059</v>
      </c>
      <c r="C1093" s="151">
        <v>8.1</v>
      </c>
    </row>
    <row r="1094" spans="1:3" ht="17.25" customHeight="1">
      <c r="A1094" s="151" t="s">
        <v>1228</v>
      </c>
      <c r="B1094" s="151" t="s">
        <v>2059</v>
      </c>
      <c r="C1094" s="151">
        <v>12.3</v>
      </c>
    </row>
    <row r="1095" spans="1:3" ht="17.25" customHeight="1">
      <c r="A1095" s="151" t="s">
        <v>1229</v>
      </c>
      <c r="B1095" s="151" t="s">
        <v>2059</v>
      </c>
      <c r="C1095" s="151">
        <v>28.4</v>
      </c>
    </row>
    <row r="1096" spans="1:3" ht="17.25" customHeight="1">
      <c r="A1096" s="151" t="s">
        <v>1230</v>
      </c>
      <c r="B1096" s="151" t="s">
        <v>2059</v>
      </c>
      <c r="C1096" s="151">
        <v>8.6999999999999993</v>
      </c>
    </row>
    <row r="1097" spans="1:3" ht="17.25" customHeight="1">
      <c r="A1097" s="151" t="s">
        <v>1231</v>
      </c>
      <c r="B1097" s="151" t="s">
        <v>2059</v>
      </c>
      <c r="C1097" s="151">
        <v>16.3</v>
      </c>
    </row>
    <row r="1098" spans="1:3" ht="17.25" customHeight="1">
      <c r="A1098" s="151" t="s">
        <v>1232</v>
      </c>
      <c r="B1098" s="151" t="s">
        <v>2059</v>
      </c>
      <c r="C1098" s="151">
        <v>13.8</v>
      </c>
    </row>
    <row r="1099" spans="1:3" ht="17.25" customHeight="1">
      <c r="A1099" s="151" t="s">
        <v>1233</v>
      </c>
      <c r="B1099" s="151" t="s">
        <v>2059</v>
      </c>
      <c r="C1099" s="151">
        <v>4.8</v>
      </c>
    </row>
    <row r="1100" spans="1:3" ht="17.25" customHeight="1">
      <c r="A1100" s="151" t="s">
        <v>1234</v>
      </c>
      <c r="B1100" s="151" t="s">
        <v>2059</v>
      </c>
      <c r="C1100" s="151">
        <v>6.9</v>
      </c>
    </row>
    <row r="1101" spans="1:3" ht="17.25" customHeight="1">
      <c r="A1101" s="151" t="s">
        <v>1235</v>
      </c>
      <c r="B1101" s="151" t="s">
        <v>2059</v>
      </c>
      <c r="C1101" s="151">
        <v>20.7</v>
      </c>
    </row>
    <row r="1102" spans="1:3" ht="17.25" customHeight="1">
      <c r="A1102" s="151" t="s">
        <v>1236</v>
      </c>
      <c r="B1102" s="151" t="s">
        <v>2059</v>
      </c>
      <c r="C1102" s="151">
        <v>13.5</v>
      </c>
    </row>
    <row r="1103" spans="1:3" ht="17.25" customHeight="1">
      <c r="A1103" s="151" t="s">
        <v>1237</v>
      </c>
      <c r="B1103" s="151" t="s">
        <v>2059</v>
      </c>
      <c r="C1103" s="151">
        <v>14.4</v>
      </c>
    </row>
    <row r="1104" spans="1:3" ht="17.25" customHeight="1">
      <c r="A1104" s="151" t="s">
        <v>1238</v>
      </c>
      <c r="B1104" s="151" t="s">
        <v>2059</v>
      </c>
      <c r="C1104" s="151">
        <v>34.299999999999997</v>
      </c>
    </row>
    <row r="1105" spans="1:3" ht="17.25" customHeight="1">
      <c r="A1105" s="151" t="s">
        <v>1239</v>
      </c>
      <c r="B1105" s="151" t="s">
        <v>2059</v>
      </c>
      <c r="C1105" s="151">
        <v>16.2</v>
      </c>
    </row>
    <row r="1106" spans="1:3" ht="17.25" customHeight="1">
      <c r="A1106" s="151" t="s">
        <v>1240</v>
      </c>
      <c r="B1106" s="151" t="s">
        <v>2059</v>
      </c>
      <c r="C1106" s="151">
        <v>8</v>
      </c>
    </row>
    <row r="1107" spans="1:3" ht="17.25" customHeight="1">
      <c r="A1107" s="151" t="s">
        <v>1241</v>
      </c>
      <c r="B1107" s="151" t="s">
        <v>2059</v>
      </c>
      <c r="C1107" s="151">
        <v>24.6</v>
      </c>
    </row>
    <row r="1108" spans="1:3" ht="17.25" customHeight="1">
      <c r="A1108" s="151" t="s">
        <v>1242</v>
      </c>
      <c r="B1108" s="151" t="s">
        <v>2139</v>
      </c>
      <c r="C1108" s="151">
        <v>13.4</v>
      </c>
    </row>
    <row r="1109" spans="1:3" ht="17.25" customHeight="1">
      <c r="A1109" s="151" t="s">
        <v>1244</v>
      </c>
      <c r="B1109" s="151" t="s">
        <v>2059</v>
      </c>
      <c r="C1109" s="151">
        <v>22.7</v>
      </c>
    </row>
    <row r="1110" spans="1:3" ht="17.25" customHeight="1">
      <c r="A1110" s="151" t="s">
        <v>1245</v>
      </c>
      <c r="B1110" s="151" t="s">
        <v>2140</v>
      </c>
      <c r="C1110" s="151">
        <v>8.8000000000000007</v>
      </c>
    </row>
    <row r="1111" spans="1:3" ht="17.25" customHeight="1">
      <c r="A1111" s="151" t="s">
        <v>1788</v>
      </c>
      <c r="B1111" s="151" t="s">
        <v>2059</v>
      </c>
      <c r="C1111" s="151">
        <v>18.899999999999999</v>
      </c>
    </row>
    <row r="1112" spans="1:3" ht="17.25" customHeight="1">
      <c r="A1112" s="151" t="s">
        <v>1247</v>
      </c>
      <c r="B1112" s="151" t="s">
        <v>2059</v>
      </c>
      <c r="C1112" s="151">
        <v>9.6</v>
      </c>
    </row>
    <row r="1113" spans="1:3" ht="17.25" customHeight="1">
      <c r="A1113" s="151" t="s">
        <v>1248</v>
      </c>
      <c r="B1113" s="151" t="s">
        <v>2059</v>
      </c>
      <c r="C1113" s="151">
        <v>13.7</v>
      </c>
    </row>
    <row r="1114" spans="1:3" ht="17.25" customHeight="1">
      <c r="A1114" s="151" t="s">
        <v>1249</v>
      </c>
      <c r="B1114" s="151" t="s">
        <v>2059</v>
      </c>
      <c r="C1114" s="151">
        <v>8.4</v>
      </c>
    </row>
    <row r="1115" spans="1:3" ht="17.25" customHeight="1">
      <c r="A1115" s="151" t="s">
        <v>1250</v>
      </c>
      <c r="B1115" s="151" t="s">
        <v>2059</v>
      </c>
      <c r="C1115" s="151">
        <v>27.8</v>
      </c>
    </row>
    <row r="1116" spans="1:3" ht="17.25" customHeight="1">
      <c r="A1116" s="151" t="s">
        <v>1251</v>
      </c>
      <c r="B1116" s="151" t="s">
        <v>2059</v>
      </c>
      <c r="C1116" s="151">
        <v>14.1</v>
      </c>
    </row>
    <row r="1117" spans="1:3" ht="17.25" customHeight="1">
      <c r="A1117" s="151" t="s">
        <v>1252</v>
      </c>
      <c r="B1117" s="151" t="s">
        <v>2059</v>
      </c>
      <c r="C1117" s="151">
        <v>10.3</v>
      </c>
    </row>
    <row r="1118" spans="1:3" ht="17.25" customHeight="1">
      <c r="A1118" s="151" t="s">
        <v>1253</v>
      </c>
      <c r="B1118" s="151" t="s">
        <v>2059</v>
      </c>
      <c r="C1118" s="151">
        <v>7.2</v>
      </c>
    </row>
    <row r="1119" spans="1:3" ht="17.25" customHeight="1">
      <c r="A1119" s="151" t="s">
        <v>1254</v>
      </c>
      <c r="B1119" s="151" t="s">
        <v>544</v>
      </c>
      <c r="C1119" s="151">
        <v>44.3</v>
      </c>
    </row>
    <row r="1120" spans="1:3" ht="17.25" customHeight="1">
      <c r="A1120" s="151" t="s">
        <v>1255</v>
      </c>
      <c r="B1120" s="151" t="s">
        <v>2059</v>
      </c>
      <c r="C1120" s="151">
        <v>13.4</v>
      </c>
    </row>
    <row r="1121" spans="1:3" ht="17.25" customHeight="1">
      <c r="A1121" s="151" t="s">
        <v>1256</v>
      </c>
      <c r="B1121" s="151" t="s">
        <v>2059</v>
      </c>
      <c r="C1121" s="151">
        <v>16.899999999999999</v>
      </c>
    </row>
    <row r="1122" spans="1:3" ht="17.25" customHeight="1">
      <c r="A1122" s="151" t="s">
        <v>1257</v>
      </c>
      <c r="B1122" s="151" t="s">
        <v>2059</v>
      </c>
      <c r="C1122" s="151">
        <v>11.6</v>
      </c>
    </row>
    <row r="1123" spans="1:3" ht="17.25" customHeight="1">
      <c r="A1123" s="151" t="s">
        <v>1258</v>
      </c>
      <c r="B1123" s="151" t="s">
        <v>2059</v>
      </c>
      <c r="C1123" s="151">
        <v>21.7</v>
      </c>
    </row>
    <row r="1124" spans="1:3" ht="17.25" customHeight="1">
      <c r="A1124" s="151" t="s">
        <v>1259</v>
      </c>
      <c r="B1124" s="151" t="s">
        <v>2059</v>
      </c>
      <c r="C1124" s="151">
        <v>14.2</v>
      </c>
    </row>
    <row r="1125" spans="1:3" ht="17.25" customHeight="1">
      <c r="A1125" s="151" t="s">
        <v>1260</v>
      </c>
      <c r="B1125" s="151" t="s">
        <v>2141</v>
      </c>
      <c r="C1125" s="151">
        <v>5.5</v>
      </c>
    </row>
    <row r="1126" spans="1:3" ht="17.25" customHeight="1">
      <c r="A1126" s="151" t="s">
        <v>1262</v>
      </c>
      <c r="B1126" s="151" t="s">
        <v>2059</v>
      </c>
      <c r="C1126" s="151">
        <v>12.9</v>
      </c>
    </row>
    <row r="1127" spans="1:3" ht="17.25" customHeight="1">
      <c r="A1127" s="151" t="s">
        <v>1263</v>
      </c>
      <c r="B1127" s="151" t="s">
        <v>2059</v>
      </c>
      <c r="C1127" s="151">
        <v>4.5999999999999996</v>
      </c>
    </row>
    <row r="1128" spans="1:3" ht="17.25" customHeight="1">
      <c r="A1128" s="151" t="s">
        <v>1264</v>
      </c>
      <c r="B1128" s="151" t="s">
        <v>2059</v>
      </c>
      <c r="C1128" s="151">
        <v>8.6999999999999993</v>
      </c>
    </row>
    <row r="1129" spans="1:3" ht="17.25" customHeight="1">
      <c r="A1129" s="151" t="s">
        <v>1265</v>
      </c>
      <c r="B1129" s="151" t="s">
        <v>2059</v>
      </c>
      <c r="C1129" s="151">
        <v>17.8</v>
      </c>
    </row>
    <row r="1130" spans="1:3" ht="17.25" customHeight="1">
      <c r="A1130" s="151" t="s">
        <v>1266</v>
      </c>
      <c r="B1130" s="151" t="s">
        <v>2059</v>
      </c>
      <c r="C1130" s="151">
        <v>11.3</v>
      </c>
    </row>
    <row r="1131" spans="1:3" ht="17.25" customHeight="1">
      <c r="A1131" s="151" t="s">
        <v>1267</v>
      </c>
      <c r="B1131" s="151" t="s">
        <v>2059</v>
      </c>
      <c r="C1131" s="151">
        <v>12.8</v>
      </c>
    </row>
    <row r="1132" spans="1:3" ht="17.25" customHeight="1">
      <c r="A1132" s="151" t="s">
        <v>1268</v>
      </c>
      <c r="B1132" s="151" t="s">
        <v>2059</v>
      </c>
      <c r="C1132" s="151">
        <v>23.1</v>
      </c>
    </row>
    <row r="1133" spans="1:3" ht="17.25" customHeight="1">
      <c r="A1133" s="151" t="s">
        <v>1269</v>
      </c>
      <c r="B1133" s="151" t="s">
        <v>2059</v>
      </c>
      <c r="C1133" s="151">
        <v>22</v>
      </c>
    </row>
    <row r="1134" spans="1:3" ht="17.25" customHeight="1">
      <c r="A1134" s="151" t="s">
        <v>1270</v>
      </c>
      <c r="B1134" s="151" t="s">
        <v>2059</v>
      </c>
      <c r="C1134" s="151">
        <v>25.9</v>
      </c>
    </row>
    <row r="1135" spans="1:3" ht="17.25" customHeight="1">
      <c r="A1135" s="151" t="s">
        <v>1271</v>
      </c>
      <c r="B1135" s="151" t="s">
        <v>2059</v>
      </c>
      <c r="C1135" s="151">
        <v>21.2</v>
      </c>
    </row>
    <row r="1136" spans="1:3" ht="17.25" customHeight="1">
      <c r="A1136" s="151" t="s">
        <v>1272</v>
      </c>
      <c r="B1136" s="151" t="s">
        <v>2059</v>
      </c>
      <c r="C1136" s="151">
        <v>36.9</v>
      </c>
    </row>
    <row r="1137" spans="1:3" ht="17.25" customHeight="1">
      <c r="A1137" s="151" t="s">
        <v>1273</v>
      </c>
      <c r="B1137" s="151" t="s">
        <v>2059</v>
      </c>
      <c r="C1137" s="151">
        <v>15.1</v>
      </c>
    </row>
    <row r="1138" spans="1:3" ht="17.25" customHeight="1">
      <c r="A1138" s="151" t="s">
        <v>1274</v>
      </c>
      <c r="B1138" s="151" t="s">
        <v>2059</v>
      </c>
      <c r="C1138" s="151">
        <v>9.8000000000000007</v>
      </c>
    </row>
    <row r="1139" spans="1:3" ht="17.25" customHeight="1">
      <c r="A1139" s="151" t="s">
        <v>1789</v>
      </c>
      <c r="B1139" s="151" t="s">
        <v>2059</v>
      </c>
      <c r="C1139" s="151">
        <v>14.8</v>
      </c>
    </row>
    <row r="1140" spans="1:3" ht="17.25" customHeight="1">
      <c r="A1140" s="151" t="s">
        <v>1275</v>
      </c>
      <c r="B1140" s="151" t="s">
        <v>2059</v>
      </c>
      <c r="C1140" s="151">
        <v>19.600000000000001</v>
      </c>
    </row>
    <row r="1141" spans="1:3" ht="17.25" customHeight="1">
      <c r="A1141" s="151" t="s">
        <v>1276</v>
      </c>
      <c r="B1141" s="151" t="s">
        <v>2059</v>
      </c>
      <c r="C1141" s="151">
        <v>13</v>
      </c>
    </row>
    <row r="1142" spans="1:3" ht="17.25" customHeight="1">
      <c r="A1142" s="151" t="s">
        <v>1277</v>
      </c>
      <c r="B1142" s="151" t="s">
        <v>2059</v>
      </c>
      <c r="C1142" s="151">
        <v>14.5</v>
      </c>
    </row>
    <row r="1143" spans="1:3" ht="17.399999999999999" customHeight="1">
      <c r="A1143" s="151" t="s">
        <v>1278</v>
      </c>
      <c r="B1143" s="151" t="s">
        <v>2059</v>
      </c>
      <c r="C1143" s="151">
        <v>18.600000000000001</v>
      </c>
    </row>
    <row r="1144" spans="1:3" ht="17.25" customHeight="1">
      <c r="A1144" s="151" t="s">
        <v>1279</v>
      </c>
      <c r="B1144" s="151" t="s">
        <v>2142</v>
      </c>
      <c r="C1144" s="151">
        <v>13.9</v>
      </c>
    </row>
    <row r="1145" spans="1:3" ht="17.25" customHeight="1">
      <c r="A1145" s="151" t="s">
        <v>1281</v>
      </c>
      <c r="B1145" s="151" t="s">
        <v>2059</v>
      </c>
      <c r="C1145" s="151">
        <v>25.1</v>
      </c>
    </row>
    <row r="1146" spans="1:3" ht="17.25" customHeight="1">
      <c r="A1146" s="151" t="s">
        <v>1282</v>
      </c>
      <c r="B1146" s="151" t="s">
        <v>2059</v>
      </c>
      <c r="C1146" s="151">
        <v>14.2</v>
      </c>
    </row>
    <row r="1147" spans="1:3" ht="17.25" customHeight="1">
      <c r="A1147" s="151" t="s">
        <v>1283</v>
      </c>
      <c r="B1147" s="151" t="s">
        <v>2059</v>
      </c>
      <c r="C1147" s="151">
        <v>19.2</v>
      </c>
    </row>
    <row r="1148" spans="1:3" ht="17.25" customHeight="1">
      <c r="A1148" s="151" t="s">
        <v>1284</v>
      </c>
      <c r="B1148" s="151" t="s">
        <v>2059</v>
      </c>
      <c r="C1148" s="151">
        <v>20.3</v>
      </c>
    </row>
    <row r="1149" spans="1:3" ht="17.25" customHeight="1">
      <c r="A1149" s="151" t="s">
        <v>1285</v>
      </c>
      <c r="B1149" s="151" t="s">
        <v>2059</v>
      </c>
      <c r="C1149" s="151">
        <v>21.3</v>
      </c>
    </row>
    <row r="1150" spans="1:3" ht="17.25" customHeight="1">
      <c r="A1150" s="151" t="s">
        <v>1790</v>
      </c>
      <c r="B1150" s="151" t="s">
        <v>2059</v>
      </c>
      <c r="C1150" s="151">
        <v>18.2</v>
      </c>
    </row>
    <row r="1151" spans="1:3" ht="17.25" customHeight="1">
      <c r="A1151" s="151" t="s">
        <v>1286</v>
      </c>
      <c r="B1151" s="151" t="s">
        <v>2059</v>
      </c>
      <c r="C1151" s="151">
        <v>21.6</v>
      </c>
    </row>
    <row r="1152" spans="1:3" ht="17.25" customHeight="1">
      <c r="A1152" s="151" t="s">
        <v>1287</v>
      </c>
      <c r="B1152" s="151" t="s">
        <v>2083</v>
      </c>
      <c r="C1152" s="151">
        <v>5.8</v>
      </c>
    </row>
    <row r="1153" spans="1:3" ht="17.25" customHeight="1">
      <c r="A1153" s="151" t="s">
        <v>1288</v>
      </c>
      <c r="B1153" s="151" t="s">
        <v>2066</v>
      </c>
      <c r="C1153" s="151">
        <v>5.9</v>
      </c>
    </row>
    <row r="1154" spans="1:3" ht="17.25" customHeight="1">
      <c r="A1154" s="151" t="s">
        <v>1289</v>
      </c>
      <c r="B1154" s="151" t="s">
        <v>2059</v>
      </c>
      <c r="C1154" s="151">
        <v>14.7</v>
      </c>
    </row>
    <row r="1155" spans="1:3" ht="17.25" customHeight="1">
      <c r="A1155" s="151" t="s">
        <v>1290</v>
      </c>
      <c r="B1155" s="151" t="s">
        <v>2059</v>
      </c>
      <c r="C1155" s="151">
        <v>22.2</v>
      </c>
    </row>
    <row r="1156" spans="1:3" ht="17.25" customHeight="1">
      <c r="A1156" s="151" t="s">
        <v>1291</v>
      </c>
      <c r="B1156" s="151" t="s">
        <v>2059</v>
      </c>
      <c r="C1156" s="151">
        <v>16.8</v>
      </c>
    </row>
    <row r="1157" spans="1:3" ht="17.25" customHeight="1">
      <c r="A1157" s="151" t="s">
        <v>1292</v>
      </c>
      <c r="B1157" s="151" t="s">
        <v>2059</v>
      </c>
      <c r="C1157" s="151">
        <v>7.7</v>
      </c>
    </row>
    <row r="1158" spans="1:3" ht="17.25" customHeight="1">
      <c r="A1158" s="151" t="s">
        <v>1293</v>
      </c>
      <c r="B1158" s="151" t="s">
        <v>2059</v>
      </c>
      <c r="C1158" s="151">
        <v>18.3</v>
      </c>
    </row>
    <row r="1159" spans="1:3" ht="17.25" customHeight="1">
      <c r="A1159" s="151" t="s">
        <v>1294</v>
      </c>
      <c r="B1159" s="151" t="s">
        <v>2059</v>
      </c>
      <c r="C1159" s="151">
        <v>27.8</v>
      </c>
    </row>
    <row r="1160" spans="1:3" ht="17.25" customHeight="1">
      <c r="A1160" s="151" t="s">
        <v>1295</v>
      </c>
      <c r="B1160" s="151" t="s">
        <v>2059</v>
      </c>
      <c r="C1160" s="151">
        <v>28</v>
      </c>
    </row>
    <row r="1161" spans="1:3" ht="17.25" customHeight="1">
      <c r="A1161" s="151" t="s">
        <v>1297</v>
      </c>
      <c r="B1161" s="151" t="s">
        <v>2073</v>
      </c>
      <c r="C1161" s="151">
        <v>10.6</v>
      </c>
    </row>
    <row r="1162" spans="1:3" ht="17.25" customHeight="1">
      <c r="A1162" s="151" t="s">
        <v>1298</v>
      </c>
      <c r="B1162" s="151" t="s">
        <v>2059</v>
      </c>
      <c r="C1162" s="151">
        <v>21.2</v>
      </c>
    </row>
    <row r="1163" spans="1:3" ht="17.25" customHeight="1">
      <c r="A1163" s="151" t="s">
        <v>1299</v>
      </c>
      <c r="B1163" s="151" t="s">
        <v>2059</v>
      </c>
      <c r="C1163" s="151">
        <v>27.9</v>
      </c>
    </row>
    <row r="1164" spans="1:3" ht="17.25" customHeight="1">
      <c r="A1164" s="151" t="s">
        <v>1300</v>
      </c>
      <c r="B1164" s="151" t="s">
        <v>2059</v>
      </c>
      <c r="C1164" s="151">
        <v>20.8</v>
      </c>
    </row>
    <row r="1165" spans="1:3" ht="17.25" customHeight="1">
      <c r="A1165" s="151" t="s">
        <v>1301</v>
      </c>
      <c r="B1165" s="151" t="s">
        <v>2059</v>
      </c>
      <c r="C1165" s="151">
        <v>13.4</v>
      </c>
    </row>
    <row r="1166" spans="1:3" ht="17.25" customHeight="1">
      <c r="A1166" s="151" t="s">
        <v>1302</v>
      </c>
      <c r="B1166" s="151" t="s">
        <v>2059</v>
      </c>
      <c r="C1166" s="151">
        <v>7</v>
      </c>
    </row>
    <row r="1167" spans="1:3" ht="17.25" customHeight="1">
      <c r="A1167" s="151" t="s">
        <v>1303</v>
      </c>
      <c r="B1167" s="151" t="s">
        <v>2059</v>
      </c>
      <c r="C1167" s="151">
        <v>8.4</v>
      </c>
    </row>
    <row r="1168" spans="1:3" ht="17.25" customHeight="1">
      <c r="A1168" s="151" t="s">
        <v>1304</v>
      </c>
      <c r="B1168" s="151" t="s">
        <v>2059</v>
      </c>
      <c r="C1168" s="151">
        <v>37.4</v>
      </c>
    </row>
    <row r="1169" spans="1:3" ht="17.25" customHeight="1">
      <c r="A1169" s="151" t="s">
        <v>1305</v>
      </c>
      <c r="B1169" s="151" t="s">
        <v>2059</v>
      </c>
      <c r="C1169" s="151">
        <v>8.9</v>
      </c>
    </row>
    <row r="1170" spans="1:3" ht="17.25" customHeight="1">
      <c r="A1170" s="151" t="s">
        <v>1306</v>
      </c>
      <c r="B1170" s="151" t="s">
        <v>2059</v>
      </c>
      <c r="C1170" s="151">
        <v>16.3</v>
      </c>
    </row>
    <row r="1171" spans="1:3" ht="17.25" customHeight="1">
      <c r="A1171" s="151" t="s">
        <v>1307</v>
      </c>
      <c r="B1171" s="151" t="s">
        <v>2059</v>
      </c>
      <c r="C1171" s="151">
        <v>7.9</v>
      </c>
    </row>
    <row r="1172" spans="1:3" ht="17.25" customHeight="1">
      <c r="A1172" s="151" t="s">
        <v>1308</v>
      </c>
      <c r="B1172" s="151" t="s">
        <v>2059</v>
      </c>
      <c r="C1172" s="151">
        <v>17</v>
      </c>
    </row>
    <row r="1173" spans="1:3" ht="17.25" customHeight="1">
      <c r="A1173" s="151" t="s">
        <v>1791</v>
      </c>
      <c r="B1173" s="151" t="s">
        <v>2059</v>
      </c>
      <c r="C1173" s="151">
        <v>34.5</v>
      </c>
    </row>
    <row r="1174" spans="1:3" ht="17.25" customHeight="1">
      <c r="A1174" s="151" t="s">
        <v>1309</v>
      </c>
      <c r="B1174" s="151" t="s">
        <v>2059</v>
      </c>
      <c r="C1174" s="151">
        <v>18.899999999999999</v>
      </c>
    </row>
    <row r="1175" spans="1:3" ht="17.25" customHeight="1">
      <c r="A1175" s="151" t="s">
        <v>1310</v>
      </c>
      <c r="B1175" s="151" t="s">
        <v>2059</v>
      </c>
      <c r="C1175" s="151">
        <v>20.8</v>
      </c>
    </row>
    <row r="1176" spans="1:3" ht="17.25" customHeight="1">
      <c r="A1176" s="151" t="s">
        <v>1311</v>
      </c>
      <c r="B1176" s="151" t="s">
        <v>2059</v>
      </c>
      <c r="C1176" s="151">
        <v>15</v>
      </c>
    </row>
    <row r="1177" spans="1:3" ht="17.25" customHeight="1">
      <c r="A1177" s="151" t="s">
        <v>1312</v>
      </c>
      <c r="B1177" s="151" t="s">
        <v>2059</v>
      </c>
      <c r="C1177" s="151">
        <v>16.8</v>
      </c>
    </row>
    <row r="1178" spans="1:3" ht="17.25" customHeight="1">
      <c r="A1178" s="151" t="s">
        <v>1313</v>
      </c>
      <c r="B1178" s="151" t="s">
        <v>2059</v>
      </c>
      <c r="C1178" s="151">
        <v>24.4</v>
      </c>
    </row>
    <row r="1179" spans="1:3" ht="17.25" customHeight="1">
      <c r="A1179" s="151" t="s">
        <v>1314</v>
      </c>
      <c r="B1179" s="151" t="s">
        <v>2059</v>
      </c>
      <c r="C1179" s="151">
        <v>14.3</v>
      </c>
    </row>
    <row r="1180" spans="1:3" ht="17.25" customHeight="1">
      <c r="A1180" s="151" t="s">
        <v>1315</v>
      </c>
      <c r="B1180" s="151" t="s">
        <v>2059</v>
      </c>
      <c r="C1180" s="151">
        <v>5.2</v>
      </c>
    </row>
    <row r="1181" spans="1:3" ht="17.25" customHeight="1">
      <c r="A1181" s="151" t="s">
        <v>1316</v>
      </c>
      <c r="B1181" s="151" t="s">
        <v>2059</v>
      </c>
      <c r="C1181" s="151">
        <v>14.3</v>
      </c>
    </row>
    <row r="1182" spans="1:3" ht="17.25" customHeight="1">
      <c r="A1182" s="151" t="s">
        <v>1317</v>
      </c>
      <c r="B1182" s="151" t="s">
        <v>2059</v>
      </c>
      <c r="C1182" s="151">
        <v>11.4</v>
      </c>
    </row>
    <row r="1183" spans="1:3" ht="17.25" customHeight="1">
      <c r="A1183" s="151" t="s">
        <v>1318</v>
      </c>
      <c r="B1183" s="151" t="s">
        <v>2059</v>
      </c>
      <c r="C1183" s="151">
        <v>16.899999999999999</v>
      </c>
    </row>
    <row r="1184" spans="1:3" ht="17.25" customHeight="1">
      <c r="A1184" s="151" t="s">
        <v>1319</v>
      </c>
      <c r="B1184" s="151" t="s">
        <v>2059</v>
      </c>
      <c r="C1184" s="151">
        <v>6.4</v>
      </c>
    </row>
    <row r="1185" spans="1:3" ht="17.25" customHeight="1">
      <c r="A1185" s="151" t="s">
        <v>1792</v>
      </c>
      <c r="B1185" s="151" t="s">
        <v>2059</v>
      </c>
      <c r="C1185" s="151">
        <v>10.7</v>
      </c>
    </row>
    <row r="1186" spans="1:3" ht="17.25" customHeight="1">
      <c r="A1186" s="151" t="s">
        <v>1320</v>
      </c>
      <c r="B1186" s="151" t="s">
        <v>2059</v>
      </c>
      <c r="C1186" s="151">
        <v>2.2000000000000002</v>
      </c>
    </row>
    <row r="1187" spans="1:3" ht="17.25" customHeight="1">
      <c r="A1187" s="151" t="s">
        <v>1321</v>
      </c>
      <c r="B1187" s="151" t="s">
        <v>2059</v>
      </c>
      <c r="C1187" s="151">
        <v>23.1</v>
      </c>
    </row>
    <row r="1188" spans="1:3" ht="17.25" customHeight="1">
      <c r="A1188" s="151" t="s">
        <v>1322</v>
      </c>
      <c r="B1188" s="151" t="s">
        <v>2059</v>
      </c>
      <c r="C1188" s="151">
        <v>16.899999999999999</v>
      </c>
    </row>
    <row r="1189" spans="1:3" ht="17.25" customHeight="1">
      <c r="A1189" s="151" t="s">
        <v>1323</v>
      </c>
      <c r="B1189" s="151" t="s">
        <v>2059</v>
      </c>
      <c r="C1189" s="151">
        <v>18.8</v>
      </c>
    </row>
    <row r="1190" spans="1:3" ht="17.25" customHeight="1">
      <c r="A1190" s="151" t="s">
        <v>1324</v>
      </c>
      <c r="B1190" s="151" t="s">
        <v>2059</v>
      </c>
      <c r="C1190" s="151">
        <v>19.100000000000001</v>
      </c>
    </row>
    <row r="1191" spans="1:3" ht="17.25" customHeight="1">
      <c r="A1191" s="151" t="s">
        <v>1325</v>
      </c>
      <c r="B1191" s="151" t="s">
        <v>2059</v>
      </c>
      <c r="C1191" s="151">
        <v>7.8</v>
      </c>
    </row>
    <row r="1192" spans="1:3" ht="17.25" customHeight="1">
      <c r="A1192" s="151" t="s">
        <v>1326</v>
      </c>
      <c r="B1192" s="151" t="s">
        <v>2059</v>
      </c>
      <c r="C1192" s="151">
        <v>23.8</v>
      </c>
    </row>
    <row r="1193" spans="1:3" ht="17.25" customHeight="1">
      <c r="A1193" s="151" t="s">
        <v>1327</v>
      </c>
      <c r="B1193" s="151" t="s">
        <v>2059</v>
      </c>
      <c r="C1193" s="151">
        <v>19.7</v>
      </c>
    </row>
    <row r="1194" spans="1:3" ht="17.25" customHeight="1">
      <c r="A1194" s="151" t="s">
        <v>1330</v>
      </c>
      <c r="B1194" s="151" t="s">
        <v>2059</v>
      </c>
      <c r="C1194" s="151">
        <v>17.7</v>
      </c>
    </row>
    <row r="1195" spans="1:3" ht="17.25" customHeight="1">
      <c r="A1195" s="151" t="s">
        <v>1331</v>
      </c>
      <c r="B1195" s="151" t="s">
        <v>2059</v>
      </c>
      <c r="C1195" s="151">
        <v>22.3</v>
      </c>
    </row>
    <row r="1196" spans="1:3" ht="17.25" customHeight="1">
      <c r="A1196" s="151" t="s">
        <v>1332</v>
      </c>
      <c r="B1196" s="151" t="s">
        <v>2059</v>
      </c>
      <c r="C1196" s="151">
        <v>20.6</v>
      </c>
    </row>
    <row r="1197" spans="1:3" ht="17.25" customHeight="1">
      <c r="A1197" s="151" t="s">
        <v>1333</v>
      </c>
      <c r="B1197" s="151" t="s">
        <v>2059</v>
      </c>
      <c r="C1197" s="151">
        <v>23.2</v>
      </c>
    </row>
    <row r="1198" spans="1:3" ht="17.25" customHeight="1">
      <c r="A1198" s="151" t="s">
        <v>1335</v>
      </c>
      <c r="B1198" s="151" t="s">
        <v>2059</v>
      </c>
      <c r="C1198" s="151">
        <v>19.8</v>
      </c>
    </row>
    <row r="1199" spans="1:3" ht="17.25" customHeight="1">
      <c r="A1199" s="151" t="s">
        <v>1336</v>
      </c>
      <c r="B1199" s="151" t="s">
        <v>2059</v>
      </c>
      <c r="C1199" s="151">
        <v>12.6</v>
      </c>
    </row>
    <row r="1200" spans="1:3" ht="17.399999999999999" customHeight="1">
      <c r="A1200" s="151" t="s">
        <v>1337</v>
      </c>
      <c r="B1200" s="151" t="s">
        <v>2059</v>
      </c>
      <c r="C1200" s="151">
        <v>19.8</v>
      </c>
    </row>
    <row r="1201" spans="1:3" ht="17.25" customHeight="1">
      <c r="A1201" s="151" t="s">
        <v>1338</v>
      </c>
      <c r="B1201" s="151" t="s">
        <v>2059</v>
      </c>
      <c r="C1201" s="151">
        <v>12.8</v>
      </c>
    </row>
    <row r="1202" spans="1:3" ht="17.25" customHeight="1">
      <c r="A1202" s="151" t="s">
        <v>1339</v>
      </c>
      <c r="B1202" s="151" t="s">
        <v>2059</v>
      </c>
      <c r="C1202" s="151">
        <v>6.1</v>
      </c>
    </row>
    <row r="1203" spans="1:3" ht="17.25" customHeight="1">
      <c r="A1203" s="151" t="s">
        <v>1340</v>
      </c>
      <c r="B1203" s="151" t="s">
        <v>2059</v>
      </c>
      <c r="C1203" s="151">
        <v>22</v>
      </c>
    </row>
    <row r="1204" spans="1:3" ht="17.25" customHeight="1">
      <c r="A1204" s="151" t="s">
        <v>1341</v>
      </c>
      <c r="B1204" s="151" t="s">
        <v>2059</v>
      </c>
      <c r="C1204" s="151">
        <v>21.4</v>
      </c>
    </row>
    <row r="1205" spans="1:3" ht="17.25" customHeight="1">
      <c r="A1205" s="151" t="s">
        <v>1342</v>
      </c>
      <c r="B1205" s="151" t="s">
        <v>2059</v>
      </c>
      <c r="C1205" s="151">
        <v>25.2</v>
      </c>
    </row>
    <row r="1206" spans="1:3" ht="17.25" customHeight="1">
      <c r="A1206" s="151" t="s">
        <v>1343</v>
      </c>
      <c r="B1206" s="151" t="s">
        <v>2106</v>
      </c>
      <c r="C1206" s="151">
        <v>14.3</v>
      </c>
    </row>
    <row r="1207" spans="1:3" ht="17.25" customHeight="1">
      <c r="A1207" s="151" t="s">
        <v>1344</v>
      </c>
      <c r="B1207" s="151" t="s">
        <v>2059</v>
      </c>
      <c r="C1207" s="151">
        <v>11.2</v>
      </c>
    </row>
    <row r="1208" spans="1:3" ht="17.25" customHeight="1">
      <c r="A1208" s="151" t="s">
        <v>1345</v>
      </c>
      <c r="B1208" s="151" t="s">
        <v>2086</v>
      </c>
      <c r="C1208" s="151">
        <v>12</v>
      </c>
    </row>
    <row r="1209" spans="1:3" ht="17.25" customHeight="1">
      <c r="A1209" s="151" t="s">
        <v>1346</v>
      </c>
      <c r="B1209" s="151" t="s">
        <v>2059</v>
      </c>
      <c r="C1209" s="151">
        <v>19.3</v>
      </c>
    </row>
    <row r="1210" spans="1:3" ht="17.25" customHeight="1">
      <c r="A1210" s="151" t="s">
        <v>1347</v>
      </c>
      <c r="B1210" s="151" t="s">
        <v>2143</v>
      </c>
      <c r="C1210" s="151">
        <v>11</v>
      </c>
    </row>
    <row r="1211" spans="1:3" ht="17.25" customHeight="1">
      <c r="A1211" s="151" t="s">
        <v>1349</v>
      </c>
      <c r="B1211" s="151" t="s">
        <v>2091</v>
      </c>
      <c r="C1211" s="151">
        <v>15.1</v>
      </c>
    </row>
    <row r="1212" spans="1:3" ht="17.25" customHeight="1">
      <c r="A1212" s="151" t="s">
        <v>1350</v>
      </c>
      <c r="B1212" s="151" t="s">
        <v>2059</v>
      </c>
      <c r="C1212" s="151">
        <v>15.3</v>
      </c>
    </row>
    <row r="1213" spans="1:3" ht="17.25" customHeight="1">
      <c r="A1213" s="151" t="s">
        <v>1351</v>
      </c>
      <c r="B1213" s="151" t="s">
        <v>2059</v>
      </c>
      <c r="C1213" s="151">
        <v>31.8</v>
      </c>
    </row>
    <row r="1214" spans="1:3" ht="17.25" customHeight="1">
      <c r="A1214" s="151" t="s">
        <v>1352</v>
      </c>
      <c r="B1214" s="151" t="s">
        <v>2059</v>
      </c>
      <c r="C1214" s="151">
        <v>2.1</v>
      </c>
    </row>
    <row r="1215" spans="1:3" ht="17.25" customHeight="1">
      <c r="A1215" s="151" t="s">
        <v>1353</v>
      </c>
      <c r="B1215" s="151" t="s">
        <v>2059</v>
      </c>
      <c r="C1215" s="151">
        <v>7.7</v>
      </c>
    </row>
    <row r="1216" spans="1:3" ht="17.25" customHeight="1">
      <c r="A1216" s="151" t="s">
        <v>1354</v>
      </c>
      <c r="B1216" s="151" t="s">
        <v>2071</v>
      </c>
      <c r="C1216" s="151">
        <v>6.4</v>
      </c>
    </row>
    <row r="1217" spans="1:3" ht="17.25" customHeight="1">
      <c r="A1217" s="151" t="s">
        <v>1355</v>
      </c>
      <c r="B1217" s="151" t="s">
        <v>2128</v>
      </c>
      <c r="C1217" s="151">
        <v>18.2</v>
      </c>
    </row>
    <row r="1218" spans="1:3" ht="17.25" customHeight="1">
      <c r="A1218" s="151" t="s">
        <v>1356</v>
      </c>
      <c r="B1218" s="151" t="s">
        <v>2144</v>
      </c>
      <c r="C1218" s="151">
        <v>9.8000000000000007</v>
      </c>
    </row>
    <row r="1219" spans="1:3" ht="17.25" customHeight="1">
      <c r="A1219" s="151" t="s">
        <v>1358</v>
      </c>
      <c r="B1219" s="151" t="s">
        <v>2059</v>
      </c>
      <c r="C1219" s="151">
        <v>12.7</v>
      </c>
    </row>
    <row r="1220" spans="1:3" ht="17.25" customHeight="1">
      <c r="A1220" s="151" t="s">
        <v>1359</v>
      </c>
      <c r="B1220" s="151" t="s">
        <v>2128</v>
      </c>
      <c r="C1220" s="151">
        <v>3.5</v>
      </c>
    </row>
    <row r="1221" spans="1:3" ht="17.25" customHeight="1">
      <c r="A1221" s="151" t="s">
        <v>1360</v>
      </c>
      <c r="B1221" s="151" t="s">
        <v>2059</v>
      </c>
      <c r="C1221" s="151">
        <v>26</v>
      </c>
    </row>
    <row r="1222" spans="1:3" ht="17.25" customHeight="1">
      <c r="A1222" s="151" t="s">
        <v>1361</v>
      </c>
      <c r="B1222" s="151" t="s">
        <v>2059</v>
      </c>
      <c r="C1222" s="151">
        <v>32.299999999999997</v>
      </c>
    </row>
    <row r="1223" spans="1:3" ht="17.25" customHeight="1">
      <c r="A1223" s="151" t="s">
        <v>1362</v>
      </c>
      <c r="B1223" s="151" t="s">
        <v>2059</v>
      </c>
      <c r="C1223" s="151">
        <v>23.3</v>
      </c>
    </row>
    <row r="1224" spans="1:3" ht="17.25" customHeight="1">
      <c r="A1224" s="151" t="s">
        <v>1363</v>
      </c>
      <c r="B1224" s="151" t="s">
        <v>2059</v>
      </c>
      <c r="C1224" s="151">
        <v>9.1999999999999993</v>
      </c>
    </row>
    <row r="1225" spans="1:3" ht="17.25" customHeight="1">
      <c r="A1225" s="151" t="s">
        <v>1364</v>
      </c>
      <c r="B1225" s="151" t="s">
        <v>2059</v>
      </c>
      <c r="C1225" s="151">
        <v>26.5</v>
      </c>
    </row>
    <row r="1226" spans="1:3" ht="17.25" customHeight="1">
      <c r="A1226" s="151" t="s">
        <v>1365</v>
      </c>
      <c r="B1226" s="151" t="s">
        <v>2059</v>
      </c>
      <c r="C1226" s="151">
        <v>19.3</v>
      </c>
    </row>
    <row r="1227" spans="1:3" ht="17.25" customHeight="1">
      <c r="A1227" s="151" t="s">
        <v>1366</v>
      </c>
      <c r="B1227" s="151" t="s">
        <v>2059</v>
      </c>
      <c r="C1227" s="151">
        <v>17.899999999999999</v>
      </c>
    </row>
    <row r="1228" spans="1:3" ht="17.25" customHeight="1">
      <c r="A1228" s="151" t="s">
        <v>1367</v>
      </c>
      <c r="B1228" s="151" t="s">
        <v>2059</v>
      </c>
      <c r="C1228" s="151">
        <v>16</v>
      </c>
    </row>
    <row r="1229" spans="1:3" ht="17.25" customHeight="1">
      <c r="A1229" s="151" t="s">
        <v>1368</v>
      </c>
      <c r="B1229" s="151" t="s">
        <v>2059</v>
      </c>
      <c r="C1229" s="151">
        <v>20.6</v>
      </c>
    </row>
    <row r="1230" spans="1:3" ht="17.25" customHeight="1">
      <c r="A1230" s="151" t="s">
        <v>1369</v>
      </c>
      <c r="B1230" s="151" t="s">
        <v>2059</v>
      </c>
      <c r="C1230" s="151">
        <v>41.8</v>
      </c>
    </row>
    <row r="1231" spans="1:3" ht="17.25" customHeight="1">
      <c r="A1231" s="151" t="s">
        <v>1370</v>
      </c>
      <c r="B1231" s="151" t="s">
        <v>2059</v>
      </c>
      <c r="C1231" s="151">
        <v>24.2</v>
      </c>
    </row>
    <row r="1232" spans="1:3" ht="17.25" customHeight="1">
      <c r="A1232" s="151" t="s">
        <v>1371</v>
      </c>
      <c r="B1232" s="151" t="s">
        <v>2059</v>
      </c>
      <c r="C1232" s="151">
        <v>6.5</v>
      </c>
    </row>
    <row r="1233" spans="1:3" ht="17.25" customHeight="1">
      <c r="A1233" s="151" t="s">
        <v>1372</v>
      </c>
      <c r="B1233" s="151" t="s">
        <v>2060</v>
      </c>
      <c r="C1233" s="151">
        <v>18.100000000000001</v>
      </c>
    </row>
    <row r="1234" spans="1:3" ht="17.25" customHeight="1">
      <c r="A1234" s="151" t="s">
        <v>1373</v>
      </c>
      <c r="B1234" s="151" t="s">
        <v>2059</v>
      </c>
      <c r="C1234" s="151">
        <v>28.4</v>
      </c>
    </row>
    <row r="1235" spans="1:3" ht="17.25" customHeight="1">
      <c r="A1235" s="151" t="s">
        <v>1374</v>
      </c>
      <c r="B1235" s="151" t="s">
        <v>2059</v>
      </c>
      <c r="C1235" s="151">
        <v>16</v>
      </c>
    </row>
    <row r="1236" spans="1:3" ht="17.25" customHeight="1">
      <c r="A1236" s="151" t="s">
        <v>1375</v>
      </c>
      <c r="B1236" s="151" t="s">
        <v>2059</v>
      </c>
      <c r="C1236" s="151">
        <v>8.8000000000000007</v>
      </c>
    </row>
    <row r="1237" spans="1:3" ht="17.25" customHeight="1">
      <c r="A1237" s="151" t="s">
        <v>1376</v>
      </c>
      <c r="B1237" s="151" t="s">
        <v>2112</v>
      </c>
      <c r="C1237" s="151">
        <v>14.1</v>
      </c>
    </row>
    <row r="1238" spans="1:3" ht="17.25" customHeight="1">
      <c r="A1238" s="151" t="s">
        <v>1377</v>
      </c>
      <c r="B1238" s="151" t="s">
        <v>2059</v>
      </c>
      <c r="C1238" s="151">
        <v>16.899999999999999</v>
      </c>
    </row>
    <row r="1239" spans="1:3" ht="17.25" customHeight="1">
      <c r="A1239" s="151" t="s">
        <v>1378</v>
      </c>
      <c r="B1239" s="151" t="s">
        <v>2059</v>
      </c>
      <c r="C1239" s="151">
        <v>14.6</v>
      </c>
    </row>
    <row r="1240" spans="1:3" ht="17.25" customHeight="1">
      <c r="A1240" s="151" t="s">
        <v>1380</v>
      </c>
      <c r="B1240" s="151" t="s">
        <v>2059</v>
      </c>
      <c r="C1240" s="151">
        <v>21.3</v>
      </c>
    </row>
    <row r="1241" spans="1:3" ht="17.25" customHeight="1">
      <c r="A1241" s="151" t="s">
        <v>1382</v>
      </c>
      <c r="B1241" s="151" t="s">
        <v>2059</v>
      </c>
      <c r="C1241" s="151">
        <v>21.7</v>
      </c>
    </row>
    <row r="1242" spans="1:3" ht="17.25" customHeight="1">
      <c r="A1242" s="151" t="s">
        <v>1383</v>
      </c>
      <c r="B1242" s="151" t="s">
        <v>2059</v>
      </c>
      <c r="C1242" s="151">
        <v>6.9</v>
      </c>
    </row>
    <row r="1243" spans="1:3" ht="17.25" customHeight="1">
      <c r="A1243" s="151" t="s">
        <v>1384</v>
      </c>
      <c r="B1243" s="151" t="s">
        <v>2059</v>
      </c>
      <c r="C1243" s="151">
        <v>28.9</v>
      </c>
    </row>
    <row r="1244" spans="1:3" ht="17.25" customHeight="1">
      <c r="A1244" s="151" t="s">
        <v>1385</v>
      </c>
      <c r="B1244" s="151" t="s">
        <v>2145</v>
      </c>
      <c r="C1244" s="151">
        <v>3.8</v>
      </c>
    </row>
    <row r="1245" spans="1:3" ht="17.25" customHeight="1">
      <c r="A1245" s="151" t="s">
        <v>1387</v>
      </c>
      <c r="B1245" s="151" t="s">
        <v>2059</v>
      </c>
      <c r="C1245" s="151">
        <v>3</v>
      </c>
    </row>
    <row r="1246" spans="1:3" ht="17.25" customHeight="1">
      <c r="A1246" s="151" t="s">
        <v>1388</v>
      </c>
      <c r="B1246" s="151" t="s">
        <v>2059</v>
      </c>
      <c r="C1246" s="151">
        <v>17.3</v>
      </c>
    </row>
    <row r="1247" spans="1:3" ht="17.25" customHeight="1">
      <c r="A1247" s="151" t="s">
        <v>1389</v>
      </c>
      <c r="B1247" s="151" t="s">
        <v>2059</v>
      </c>
      <c r="C1247" s="151">
        <v>26.4</v>
      </c>
    </row>
    <row r="1248" spans="1:3" ht="17.25" customHeight="1">
      <c r="A1248" s="151" t="s">
        <v>1390</v>
      </c>
      <c r="B1248" s="151" t="s">
        <v>2059</v>
      </c>
      <c r="C1248" s="151">
        <v>9.9</v>
      </c>
    </row>
    <row r="1249" spans="1:3" ht="17.25" customHeight="1">
      <c r="A1249" s="151" t="s">
        <v>1391</v>
      </c>
      <c r="B1249" s="151" t="s">
        <v>2059</v>
      </c>
      <c r="C1249" s="151">
        <v>15.4</v>
      </c>
    </row>
    <row r="1250" spans="1:3" ht="17.25" customHeight="1">
      <c r="A1250" s="151" t="s">
        <v>1392</v>
      </c>
      <c r="B1250" s="151" t="s">
        <v>2059</v>
      </c>
      <c r="C1250" s="151">
        <v>31.8</v>
      </c>
    </row>
    <row r="1251" spans="1:3" ht="17.25" customHeight="1">
      <c r="A1251" s="151" t="s">
        <v>1393</v>
      </c>
      <c r="B1251" s="151" t="s">
        <v>544</v>
      </c>
      <c r="C1251" s="151">
        <v>10.3</v>
      </c>
    </row>
    <row r="1252" spans="1:3" ht="17.25" customHeight="1">
      <c r="A1252" s="151" t="s">
        <v>1394</v>
      </c>
      <c r="B1252" s="151" t="s">
        <v>2059</v>
      </c>
      <c r="C1252" s="151">
        <v>14.4</v>
      </c>
    </row>
    <row r="1253" spans="1:3" ht="17.25" customHeight="1">
      <c r="A1253" s="151" t="s">
        <v>1395</v>
      </c>
      <c r="B1253" s="151" t="s">
        <v>2059</v>
      </c>
      <c r="C1253" s="151">
        <v>11.1</v>
      </c>
    </row>
    <row r="1254" spans="1:3" ht="17.25" customHeight="1">
      <c r="A1254" s="151" t="s">
        <v>1396</v>
      </c>
      <c r="B1254" s="151" t="s">
        <v>2059</v>
      </c>
      <c r="C1254" s="151">
        <v>14.9</v>
      </c>
    </row>
    <row r="1255" spans="1:3" ht="17.25" customHeight="1">
      <c r="A1255" s="151" t="s">
        <v>1397</v>
      </c>
      <c r="B1255" s="151" t="s">
        <v>2059</v>
      </c>
      <c r="C1255" s="151">
        <v>15.9</v>
      </c>
    </row>
    <row r="1256" spans="1:3" ht="17.25" customHeight="1">
      <c r="A1256" s="151" t="s">
        <v>1398</v>
      </c>
      <c r="B1256" s="151" t="s">
        <v>2146</v>
      </c>
      <c r="C1256" s="151">
        <v>23.4</v>
      </c>
    </row>
    <row r="1257" spans="1:3" ht="17.399999999999999" customHeight="1">
      <c r="A1257" s="151" t="s">
        <v>1400</v>
      </c>
      <c r="B1257" s="151" t="s">
        <v>2059</v>
      </c>
      <c r="C1257" s="151">
        <v>7.3</v>
      </c>
    </row>
    <row r="1258" spans="1:3" ht="17.25" customHeight="1">
      <c r="A1258" s="151" t="s">
        <v>1401</v>
      </c>
      <c r="B1258" s="151" t="s">
        <v>2059</v>
      </c>
      <c r="C1258" s="151">
        <v>10.9</v>
      </c>
    </row>
    <row r="1259" spans="1:3" ht="17.25" customHeight="1">
      <c r="A1259" s="151" t="s">
        <v>1402</v>
      </c>
      <c r="B1259" s="151" t="s">
        <v>2059</v>
      </c>
      <c r="C1259" s="151">
        <v>6.9</v>
      </c>
    </row>
    <row r="1260" spans="1:3" ht="17.25" customHeight="1">
      <c r="A1260" s="151" t="s">
        <v>1403</v>
      </c>
      <c r="B1260" s="151" t="s">
        <v>2059</v>
      </c>
      <c r="C1260" s="151">
        <v>18.600000000000001</v>
      </c>
    </row>
    <row r="1261" spans="1:3" ht="17.25" customHeight="1">
      <c r="A1261" s="151" t="s">
        <v>1404</v>
      </c>
      <c r="B1261" s="151" t="s">
        <v>2059</v>
      </c>
      <c r="C1261" s="151">
        <v>12.1</v>
      </c>
    </row>
    <row r="1262" spans="1:3" ht="17.25" customHeight="1">
      <c r="A1262" s="151" t="s">
        <v>1405</v>
      </c>
      <c r="B1262" s="151" t="s">
        <v>2059</v>
      </c>
      <c r="C1262" s="151">
        <v>16.8</v>
      </c>
    </row>
    <row r="1263" spans="1:3" ht="17.25" customHeight="1">
      <c r="A1263" s="151" t="s">
        <v>1406</v>
      </c>
      <c r="B1263" s="151" t="s">
        <v>2059</v>
      </c>
      <c r="C1263" s="151">
        <v>25.9</v>
      </c>
    </row>
    <row r="1264" spans="1:3" ht="17.25" customHeight="1">
      <c r="A1264" s="151" t="s">
        <v>1407</v>
      </c>
      <c r="B1264" s="151" t="s">
        <v>2071</v>
      </c>
      <c r="C1264" s="151">
        <v>7.6</v>
      </c>
    </row>
    <row r="1265" spans="1:3" ht="17.25" customHeight="1">
      <c r="A1265" s="151" t="s">
        <v>1408</v>
      </c>
      <c r="B1265" s="151" t="s">
        <v>2059</v>
      </c>
      <c r="C1265" s="151">
        <v>20.8</v>
      </c>
    </row>
    <row r="1266" spans="1:3" ht="17.25" customHeight="1">
      <c r="A1266" s="151" t="s">
        <v>1409</v>
      </c>
      <c r="B1266" s="151" t="s">
        <v>2059</v>
      </c>
      <c r="C1266" s="151">
        <v>30.4</v>
      </c>
    </row>
    <row r="1267" spans="1:3" ht="17.25" customHeight="1">
      <c r="A1267" s="151" t="s">
        <v>1410</v>
      </c>
      <c r="B1267" s="151" t="s">
        <v>2059</v>
      </c>
      <c r="C1267" s="151">
        <v>22.6</v>
      </c>
    </row>
    <row r="1268" spans="1:3" ht="17.25" customHeight="1">
      <c r="A1268" s="151" t="s">
        <v>1411</v>
      </c>
      <c r="B1268" s="151" t="s">
        <v>2059</v>
      </c>
      <c r="C1268" s="151">
        <v>36.299999999999997</v>
      </c>
    </row>
    <row r="1269" spans="1:3" ht="17.25" customHeight="1">
      <c r="A1269" s="151" t="s">
        <v>1413</v>
      </c>
      <c r="B1269" s="151" t="s">
        <v>2059</v>
      </c>
      <c r="C1269" s="151">
        <v>23.2</v>
      </c>
    </row>
    <row r="1270" spans="1:3" ht="17.25" customHeight="1">
      <c r="A1270" s="151" t="s">
        <v>1414</v>
      </c>
      <c r="B1270" s="151" t="s">
        <v>2086</v>
      </c>
      <c r="C1270" s="151">
        <v>4.5</v>
      </c>
    </row>
    <row r="1271" spans="1:3" ht="17.25" customHeight="1">
      <c r="A1271" s="151" t="s">
        <v>1415</v>
      </c>
      <c r="B1271" s="151" t="s">
        <v>2059</v>
      </c>
      <c r="C1271" s="151">
        <v>11.1</v>
      </c>
    </row>
    <row r="1272" spans="1:3" ht="17.25" customHeight="1">
      <c r="A1272" s="151" t="s">
        <v>1416</v>
      </c>
      <c r="B1272" s="151" t="s">
        <v>2059</v>
      </c>
      <c r="C1272" s="151">
        <v>45.6</v>
      </c>
    </row>
    <row r="1273" spans="1:3" ht="17.25" customHeight="1">
      <c r="A1273" s="151" t="s">
        <v>1417</v>
      </c>
      <c r="B1273" s="151" t="s">
        <v>2059</v>
      </c>
      <c r="C1273" s="151">
        <v>13.4</v>
      </c>
    </row>
    <row r="1274" spans="1:3" ht="17.25" customHeight="1">
      <c r="A1274" s="151" t="s">
        <v>1418</v>
      </c>
      <c r="B1274" s="151" t="s">
        <v>2059</v>
      </c>
      <c r="C1274" s="151">
        <v>38.700000000000003</v>
      </c>
    </row>
    <row r="1275" spans="1:3" ht="17.25" customHeight="1">
      <c r="A1275" s="151" t="s">
        <v>1419</v>
      </c>
      <c r="B1275" s="151" t="s">
        <v>2059</v>
      </c>
      <c r="C1275" s="151">
        <v>18.600000000000001</v>
      </c>
    </row>
    <row r="1276" spans="1:3" ht="17.25" customHeight="1">
      <c r="A1276" s="151" t="s">
        <v>1420</v>
      </c>
      <c r="B1276" s="151" t="s">
        <v>2059</v>
      </c>
      <c r="C1276" s="151">
        <v>54</v>
      </c>
    </row>
    <row r="1277" spans="1:3" ht="17.25" customHeight="1">
      <c r="A1277" s="151" t="s">
        <v>1421</v>
      </c>
      <c r="B1277" s="151" t="s">
        <v>2091</v>
      </c>
      <c r="C1277" s="151">
        <v>13.2</v>
      </c>
    </row>
    <row r="1278" spans="1:3" ht="17.25" customHeight="1">
      <c r="A1278" s="151" t="s">
        <v>1422</v>
      </c>
      <c r="B1278" s="151" t="s">
        <v>2059</v>
      </c>
      <c r="C1278" s="151">
        <v>7.1</v>
      </c>
    </row>
    <row r="1279" spans="1:3" ht="17.25" customHeight="1">
      <c r="A1279" s="151" t="s">
        <v>1423</v>
      </c>
      <c r="B1279" s="151" t="s">
        <v>2059</v>
      </c>
      <c r="C1279" s="151">
        <v>23.7</v>
      </c>
    </row>
    <row r="1280" spans="1:3" ht="17.25" customHeight="1">
      <c r="A1280" s="151" t="s">
        <v>1424</v>
      </c>
      <c r="B1280" s="151" t="s">
        <v>2064</v>
      </c>
      <c r="C1280" s="151">
        <v>19</v>
      </c>
    </row>
    <row r="1281" spans="1:3" ht="17.25" customHeight="1">
      <c r="A1281" s="151" t="s">
        <v>1425</v>
      </c>
      <c r="B1281" s="151" t="s">
        <v>2059</v>
      </c>
      <c r="C1281" s="151">
        <v>13.8</v>
      </c>
    </row>
    <row r="1282" spans="1:3" ht="17.25" customHeight="1">
      <c r="A1282" s="151" t="s">
        <v>1426</v>
      </c>
      <c r="B1282" s="151" t="s">
        <v>2059</v>
      </c>
      <c r="C1282" s="151">
        <v>21.2</v>
      </c>
    </row>
    <row r="1283" spans="1:3" ht="17.25" customHeight="1">
      <c r="A1283" s="151" t="s">
        <v>1427</v>
      </c>
      <c r="B1283" s="151" t="s">
        <v>2059</v>
      </c>
      <c r="C1283" s="151">
        <v>12.6</v>
      </c>
    </row>
    <row r="1284" spans="1:3" ht="17.25" customHeight="1">
      <c r="A1284" s="151" t="s">
        <v>1428</v>
      </c>
      <c r="B1284" s="151" t="s">
        <v>2059</v>
      </c>
      <c r="C1284" s="151">
        <v>19.3</v>
      </c>
    </row>
    <row r="1285" spans="1:3" ht="17.25" customHeight="1">
      <c r="A1285" s="151" t="s">
        <v>1429</v>
      </c>
      <c r="B1285" s="151" t="s">
        <v>2059</v>
      </c>
      <c r="C1285" s="151">
        <v>16.2</v>
      </c>
    </row>
    <row r="1286" spans="1:3" ht="17.25" customHeight="1">
      <c r="A1286" s="151" t="s">
        <v>1430</v>
      </c>
      <c r="B1286" s="151" t="s">
        <v>2059</v>
      </c>
      <c r="C1286" s="151">
        <v>7.2</v>
      </c>
    </row>
    <row r="1287" spans="1:3" ht="17.25" customHeight="1">
      <c r="A1287" s="151" t="s">
        <v>1431</v>
      </c>
      <c r="B1287" s="151" t="s">
        <v>2059</v>
      </c>
      <c r="C1287" s="151">
        <v>12.9</v>
      </c>
    </row>
    <row r="1288" spans="1:3" ht="17.25" customHeight="1">
      <c r="A1288" s="151" t="s">
        <v>1432</v>
      </c>
      <c r="B1288" s="151" t="s">
        <v>2059</v>
      </c>
      <c r="C1288" s="151">
        <v>33.299999999999997</v>
      </c>
    </row>
    <row r="1289" spans="1:3" ht="17.25" customHeight="1">
      <c r="A1289" s="151" t="s">
        <v>1433</v>
      </c>
      <c r="B1289" s="151" t="s">
        <v>2059</v>
      </c>
      <c r="C1289" s="151">
        <v>18.399999999999999</v>
      </c>
    </row>
    <row r="1290" spans="1:3" ht="17.25" customHeight="1">
      <c r="A1290" s="151" t="s">
        <v>1434</v>
      </c>
      <c r="B1290" s="151" t="s">
        <v>2059</v>
      </c>
      <c r="C1290" s="151">
        <v>19.899999999999999</v>
      </c>
    </row>
    <row r="1291" spans="1:3" ht="17.25" customHeight="1">
      <c r="A1291" s="151" t="s">
        <v>1435</v>
      </c>
      <c r="B1291" s="151" t="s">
        <v>2090</v>
      </c>
      <c r="C1291" s="151">
        <v>16</v>
      </c>
    </row>
    <row r="1292" spans="1:3" ht="17.25" customHeight="1">
      <c r="A1292" s="151" t="s">
        <v>1436</v>
      </c>
      <c r="B1292" s="151" t="s">
        <v>2059</v>
      </c>
      <c r="C1292" s="151">
        <v>19.3</v>
      </c>
    </row>
    <row r="1293" spans="1:3" ht="17.25" customHeight="1">
      <c r="A1293" s="151" t="s">
        <v>1437</v>
      </c>
      <c r="B1293" s="151" t="s">
        <v>2059</v>
      </c>
      <c r="C1293" s="151">
        <v>6.9</v>
      </c>
    </row>
    <row r="1294" spans="1:3" ht="17.25" customHeight="1">
      <c r="A1294" s="151" t="s">
        <v>1438</v>
      </c>
      <c r="B1294" s="151" t="s">
        <v>2059</v>
      </c>
      <c r="C1294" s="151">
        <v>16</v>
      </c>
    </row>
    <row r="1295" spans="1:3" ht="17.25" customHeight="1">
      <c r="A1295" s="151" t="s">
        <v>1439</v>
      </c>
      <c r="B1295" s="151" t="s">
        <v>2059</v>
      </c>
      <c r="C1295" s="151">
        <v>24.2</v>
      </c>
    </row>
    <row r="1296" spans="1:3" ht="17.25" customHeight="1">
      <c r="A1296" s="151" t="s">
        <v>1440</v>
      </c>
      <c r="B1296" s="151" t="s">
        <v>2147</v>
      </c>
      <c r="C1296" s="151">
        <v>16.3</v>
      </c>
    </row>
    <row r="1297" spans="1:3" ht="17.25" customHeight="1">
      <c r="A1297" s="151" t="s">
        <v>1442</v>
      </c>
      <c r="B1297" s="151" t="s">
        <v>2059</v>
      </c>
      <c r="C1297" s="151">
        <v>21.9</v>
      </c>
    </row>
    <row r="1298" spans="1:3" ht="17.25" customHeight="1">
      <c r="A1298" s="151" t="s">
        <v>1443</v>
      </c>
      <c r="B1298" s="151" t="s">
        <v>2059</v>
      </c>
      <c r="C1298" s="151">
        <v>16</v>
      </c>
    </row>
    <row r="1299" spans="1:3" ht="17.25" customHeight="1">
      <c r="A1299" s="151" t="s">
        <v>1444</v>
      </c>
      <c r="B1299" s="151" t="s">
        <v>2059</v>
      </c>
      <c r="C1299" s="151">
        <v>33.4</v>
      </c>
    </row>
    <row r="1300" spans="1:3" ht="17.25" customHeight="1">
      <c r="A1300" s="151" t="s">
        <v>1445</v>
      </c>
      <c r="B1300" s="151" t="s">
        <v>2059</v>
      </c>
      <c r="C1300" s="151">
        <v>18.7</v>
      </c>
    </row>
    <row r="1301" spans="1:3" ht="17.25" customHeight="1">
      <c r="A1301" s="151" t="s">
        <v>1446</v>
      </c>
      <c r="B1301" s="151" t="s">
        <v>2080</v>
      </c>
      <c r="C1301" s="151">
        <v>10.3</v>
      </c>
    </row>
    <row r="1302" spans="1:3" ht="17.25" customHeight="1">
      <c r="A1302" s="151" t="s">
        <v>1447</v>
      </c>
      <c r="B1302" s="151" t="s">
        <v>2059</v>
      </c>
      <c r="C1302" s="151">
        <v>9.6</v>
      </c>
    </row>
    <row r="1303" spans="1:3" ht="17.25" customHeight="1">
      <c r="A1303" s="151" t="s">
        <v>1448</v>
      </c>
      <c r="B1303" s="151" t="s">
        <v>2107</v>
      </c>
      <c r="C1303" s="151">
        <v>8</v>
      </c>
    </row>
    <row r="1304" spans="1:3" ht="17.25" customHeight="1">
      <c r="A1304" s="151" t="s">
        <v>1449</v>
      </c>
      <c r="B1304" s="151" t="s">
        <v>2059</v>
      </c>
      <c r="C1304" s="151">
        <v>25.3</v>
      </c>
    </row>
    <row r="1305" spans="1:3" ht="17.25" customHeight="1">
      <c r="A1305" s="151" t="s">
        <v>1450</v>
      </c>
      <c r="B1305" s="151" t="s">
        <v>2059</v>
      </c>
      <c r="C1305" s="151">
        <v>14.1</v>
      </c>
    </row>
    <row r="1306" spans="1:3" ht="17.25" customHeight="1">
      <c r="A1306" s="151" t="s">
        <v>1794</v>
      </c>
      <c r="B1306" s="151" t="s">
        <v>2107</v>
      </c>
      <c r="C1306" s="151">
        <v>15</v>
      </c>
    </row>
    <row r="1307" spans="1:3" ht="17.25" customHeight="1">
      <c r="A1307" s="151" t="s">
        <v>1451</v>
      </c>
      <c r="B1307" s="151" t="s">
        <v>2059</v>
      </c>
      <c r="C1307" s="151">
        <v>4.3</v>
      </c>
    </row>
    <row r="1308" spans="1:3" ht="17.25" customHeight="1">
      <c r="A1308" s="151" t="s">
        <v>1452</v>
      </c>
      <c r="B1308" s="151" t="s">
        <v>2061</v>
      </c>
      <c r="C1308" s="151">
        <v>13.4</v>
      </c>
    </row>
    <row r="1309" spans="1:3" ht="17.25" customHeight="1">
      <c r="A1309" s="151" t="s">
        <v>1453</v>
      </c>
      <c r="B1309" s="151" t="s">
        <v>2059</v>
      </c>
      <c r="C1309" s="151">
        <v>22</v>
      </c>
    </row>
    <row r="1310" spans="1:3" ht="17.25" customHeight="1">
      <c r="A1310" s="151" t="s">
        <v>1454</v>
      </c>
      <c r="B1310" s="151" t="s">
        <v>2059</v>
      </c>
      <c r="C1310" s="151">
        <v>29.5</v>
      </c>
    </row>
    <row r="1311" spans="1:3" ht="17.25" customHeight="1">
      <c r="A1311" s="151" t="s">
        <v>1455</v>
      </c>
      <c r="B1311" s="151" t="s">
        <v>2059</v>
      </c>
      <c r="C1311" s="151">
        <v>10.6</v>
      </c>
    </row>
    <row r="1312" spans="1:3" ht="17.25" customHeight="1">
      <c r="A1312" s="151" t="s">
        <v>1456</v>
      </c>
      <c r="B1312" s="151" t="s">
        <v>2059</v>
      </c>
      <c r="C1312" s="151">
        <v>21.7</v>
      </c>
    </row>
    <row r="1313" spans="1:3" ht="17.25" customHeight="1">
      <c r="A1313" s="151" t="s">
        <v>1457</v>
      </c>
      <c r="B1313" s="151" t="s">
        <v>2059</v>
      </c>
      <c r="C1313" s="151">
        <v>13.8</v>
      </c>
    </row>
    <row r="1314" spans="1:3" ht="17.399999999999999" customHeight="1">
      <c r="A1314" s="151" t="s">
        <v>1458</v>
      </c>
      <c r="B1314" s="151" t="s">
        <v>2059</v>
      </c>
      <c r="C1314" s="151">
        <v>17.100000000000001</v>
      </c>
    </row>
    <row r="1315" spans="1:3" ht="17.25" customHeight="1">
      <c r="A1315" s="151" t="s">
        <v>1795</v>
      </c>
      <c r="B1315" s="151" t="s">
        <v>2059</v>
      </c>
      <c r="C1315" s="151">
        <v>20.6</v>
      </c>
    </row>
    <row r="1316" spans="1:3" ht="17.25" customHeight="1">
      <c r="A1316" s="151" t="s">
        <v>1459</v>
      </c>
      <c r="B1316" s="151" t="s">
        <v>2059</v>
      </c>
      <c r="C1316" s="151">
        <v>8.5</v>
      </c>
    </row>
    <row r="1317" spans="1:3" ht="17.25" customHeight="1">
      <c r="A1317" s="151" t="s">
        <v>1460</v>
      </c>
      <c r="B1317" s="151" t="s">
        <v>2059</v>
      </c>
      <c r="C1317" s="151">
        <v>13.8</v>
      </c>
    </row>
    <row r="1318" spans="1:3" ht="17.25" customHeight="1">
      <c r="A1318" s="151" t="s">
        <v>1461</v>
      </c>
      <c r="B1318" s="151" t="s">
        <v>2059</v>
      </c>
      <c r="C1318" s="151">
        <v>17.3</v>
      </c>
    </row>
    <row r="1319" spans="1:3" ht="17.25" customHeight="1">
      <c r="A1319" s="151" t="s">
        <v>1462</v>
      </c>
      <c r="B1319" s="151" t="s">
        <v>2059</v>
      </c>
      <c r="C1319" s="151">
        <v>28.9</v>
      </c>
    </row>
    <row r="1320" spans="1:3" ht="17.25" customHeight="1">
      <c r="A1320" s="151" t="s">
        <v>1463</v>
      </c>
      <c r="B1320" s="151" t="s">
        <v>2059</v>
      </c>
      <c r="C1320" s="151">
        <v>11.5</v>
      </c>
    </row>
    <row r="1321" spans="1:3" ht="17.25" customHeight="1">
      <c r="A1321" s="151" t="s">
        <v>1464</v>
      </c>
      <c r="B1321" s="151" t="s">
        <v>2059</v>
      </c>
      <c r="C1321" s="151">
        <v>12.3</v>
      </c>
    </row>
    <row r="1322" spans="1:3" ht="17.25" customHeight="1">
      <c r="A1322" s="151" t="s">
        <v>1465</v>
      </c>
      <c r="B1322" s="151" t="s">
        <v>2059</v>
      </c>
      <c r="C1322" s="151">
        <v>12</v>
      </c>
    </row>
    <row r="1323" spans="1:3" ht="17.25" customHeight="1">
      <c r="A1323" s="151" t="s">
        <v>1466</v>
      </c>
      <c r="B1323" s="151" t="s">
        <v>2059</v>
      </c>
      <c r="C1323" s="151">
        <v>19.2</v>
      </c>
    </row>
    <row r="1324" spans="1:3" ht="17.25" customHeight="1">
      <c r="A1324" s="151" t="s">
        <v>1467</v>
      </c>
      <c r="B1324" s="151" t="s">
        <v>2059</v>
      </c>
      <c r="C1324" s="151">
        <v>14.8</v>
      </c>
    </row>
    <row r="1325" spans="1:3" ht="17.25" customHeight="1">
      <c r="A1325" s="151" t="s">
        <v>1468</v>
      </c>
      <c r="B1325" s="151" t="s">
        <v>2059</v>
      </c>
      <c r="C1325" s="151">
        <v>30</v>
      </c>
    </row>
    <row r="1326" spans="1:3" ht="17.25" customHeight="1">
      <c r="A1326" s="151" t="s">
        <v>1469</v>
      </c>
      <c r="B1326" s="151" t="s">
        <v>2059</v>
      </c>
      <c r="C1326" s="151">
        <v>22.3</v>
      </c>
    </row>
    <row r="1327" spans="1:3" ht="17.25" customHeight="1">
      <c r="A1327" s="151" t="s">
        <v>1470</v>
      </c>
      <c r="B1327" s="151" t="s">
        <v>2059</v>
      </c>
      <c r="C1327" s="151">
        <v>22.3</v>
      </c>
    </row>
    <row r="1328" spans="1:3" ht="17.25" customHeight="1">
      <c r="A1328" s="151" t="s">
        <v>1471</v>
      </c>
      <c r="B1328" s="151" t="s">
        <v>2059</v>
      </c>
      <c r="C1328" s="151">
        <v>19.3</v>
      </c>
    </row>
    <row r="1329" spans="1:3" ht="17.25" customHeight="1">
      <c r="A1329" s="151" t="s">
        <v>1472</v>
      </c>
      <c r="B1329" s="151" t="s">
        <v>2059</v>
      </c>
      <c r="C1329" s="151">
        <v>16.600000000000001</v>
      </c>
    </row>
    <row r="1330" spans="1:3" ht="17.25" customHeight="1">
      <c r="A1330" s="151" t="s">
        <v>1473</v>
      </c>
      <c r="B1330" s="151" t="s">
        <v>2098</v>
      </c>
      <c r="C1330" s="151">
        <v>2.2999999999999998</v>
      </c>
    </row>
    <row r="1331" spans="1:3" ht="17.25" customHeight="1">
      <c r="A1331" s="151" t="s">
        <v>1796</v>
      </c>
      <c r="B1331" s="151" t="s">
        <v>2059</v>
      </c>
      <c r="C1331" s="151">
        <v>46.2</v>
      </c>
    </row>
    <row r="1332" spans="1:3" ht="17.25" customHeight="1">
      <c r="A1332" s="151" t="s">
        <v>1474</v>
      </c>
      <c r="B1332" s="151" t="s">
        <v>2059</v>
      </c>
      <c r="C1332" s="151">
        <v>17.7</v>
      </c>
    </row>
    <row r="1333" spans="1:3" ht="17.25" customHeight="1">
      <c r="A1333" s="151" t="s">
        <v>1475</v>
      </c>
      <c r="B1333" s="151" t="s">
        <v>2059</v>
      </c>
      <c r="C1333" s="151">
        <v>8.9</v>
      </c>
    </row>
    <row r="1334" spans="1:3" ht="17.25" customHeight="1">
      <c r="A1334" s="151" t="s">
        <v>1476</v>
      </c>
      <c r="B1334" s="151" t="s">
        <v>2059</v>
      </c>
      <c r="C1334" s="151">
        <v>23.8</v>
      </c>
    </row>
    <row r="1335" spans="1:3" ht="17.25" customHeight="1">
      <c r="A1335" s="151" t="s">
        <v>1477</v>
      </c>
      <c r="B1335" s="151" t="s">
        <v>2059</v>
      </c>
      <c r="C1335" s="151">
        <v>13</v>
      </c>
    </row>
    <row r="1336" spans="1:3" ht="17.25" customHeight="1">
      <c r="A1336" s="151" t="s">
        <v>1478</v>
      </c>
      <c r="B1336" s="151" t="s">
        <v>2148</v>
      </c>
      <c r="C1336" s="151">
        <v>16.399999999999999</v>
      </c>
    </row>
    <row r="1337" spans="1:3" ht="17.25" customHeight="1">
      <c r="A1337" s="151" t="s">
        <v>1480</v>
      </c>
      <c r="B1337" s="151" t="s">
        <v>2059</v>
      </c>
      <c r="C1337" s="151">
        <v>19.600000000000001</v>
      </c>
    </row>
    <row r="1338" spans="1:3" ht="17.25" customHeight="1">
      <c r="A1338" s="151" t="s">
        <v>1481</v>
      </c>
      <c r="B1338" s="151" t="s">
        <v>2059</v>
      </c>
      <c r="C1338" s="151">
        <v>14.7</v>
      </c>
    </row>
    <row r="1339" spans="1:3" ht="17.25" customHeight="1">
      <c r="A1339" s="151" t="s">
        <v>1482</v>
      </c>
      <c r="B1339" s="151" t="s">
        <v>2059</v>
      </c>
      <c r="C1339" s="151">
        <v>15.4</v>
      </c>
    </row>
    <row r="1340" spans="1:3" ht="17.25" customHeight="1">
      <c r="A1340" s="151" t="s">
        <v>1483</v>
      </c>
      <c r="B1340" s="151" t="s">
        <v>2059</v>
      </c>
      <c r="C1340" s="151">
        <v>19.899999999999999</v>
      </c>
    </row>
    <row r="1341" spans="1:3" ht="17.25" customHeight="1">
      <c r="A1341" s="151" t="s">
        <v>1484</v>
      </c>
      <c r="B1341" s="151" t="s">
        <v>2059</v>
      </c>
      <c r="C1341" s="151">
        <v>27.8</v>
      </c>
    </row>
    <row r="1342" spans="1:3" ht="17.25" customHeight="1">
      <c r="A1342" s="151" t="s">
        <v>1485</v>
      </c>
      <c r="B1342" s="151" t="s">
        <v>2059</v>
      </c>
      <c r="C1342" s="151">
        <v>8.1</v>
      </c>
    </row>
    <row r="1343" spans="1:3" ht="17.25" customHeight="1">
      <c r="A1343" s="151" t="s">
        <v>1486</v>
      </c>
      <c r="B1343" s="151" t="s">
        <v>2059</v>
      </c>
      <c r="C1343" s="151">
        <v>2.2999999999999998</v>
      </c>
    </row>
    <row r="1344" spans="1:3" ht="17.25" customHeight="1">
      <c r="A1344" s="151" t="s">
        <v>1487</v>
      </c>
      <c r="B1344" s="151" t="s">
        <v>2059</v>
      </c>
      <c r="C1344" s="151">
        <v>31</v>
      </c>
    </row>
    <row r="1345" spans="1:3" ht="17.25" customHeight="1">
      <c r="A1345" s="151" t="s">
        <v>1489</v>
      </c>
      <c r="B1345" s="151" t="s">
        <v>2059</v>
      </c>
      <c r="C1345" s="151">
        <v>17</v>
      </c>
    </row>
    <row r="1346" spans="1:3" ht="17.25" customHeight="1">
      <c r="A1346" s="151" t="s">
        <v>1490</v>
      </c>
      <c r="B1346" s="151" t="s">
        <v>2059</v>
      </c>
      <c r="C1346" s="151">
        <v>10.6</v>
      </c>
    </row>
    <row r="1347" spans="1:3" ht="17.25" customHeight="1">
      <c r="A1347" s="151" t="s">
        <v>1491</v>
      </c>
      <c r="B1347" s="151" t="s">
        <v>2061</v>
      </c>
      <c r="C1347" s="151">
        <v>17</v>
      </c>
    </row>
    <row r="1348" spans="1:3" ht="17.25" customHeight="1">
      <c r="A1348" s="151" t="s">
        <v>1492</v>
      </c>
      <c r="B1348" s="151" t="s">
        <v>2059</v>
      </c>
      <c r="C1348" s="151">
        <v>35.700000000000003</v>
      </c>
    </row>
    <row r="1349" spans="1:3" ht="17.25" customHeight="1">
      <c r="A1349" s="151" t="s">
        <v>1493</v>
      </c>
      <c r="B1349" s="151" t="s">
        <v>2059</v>
      </c>
      <c r="C1349" s="151">
        <v>29.2</v>
      </c>
    </row>
    <row r="1350" spans="1:3" ht="17.25" customHeight="1">
      <c r="A1350" s="151" t="s">
        <v>1797</v>
      </c>
      <c r="B1350" s="151" t="s">
        <v>2059</v>
      </c>
      <c r="C1350" s="151">
        <v>16.7</v>
      </c>
    </row>
    <row r="1351" spans="1:3" ht="17.25" customHeight="1">
      <c r="A1351" s="151" t="s">
        <v>1798</v>
      </c>
      <c r="B1351" s="151" t="s">
        <v>2059</v>
      </c>
      <c r="C1351" s="151">
        <v>15.6</v>
      </c>
    </row>
    <row r="1352" spans="1:3" ht="17.25" customHeight="1">
      <c r="A1352" s="151" t="s">
        <v>1494</v>
      </c>
      <c r="B1352" s="151" t="s">
        <v>2059</v>
      </c>
      <c r="C1352" s="151">
        <v>14.3</v>
      </c>
    </row>
    <row r="1353" spans="1:3" ht="17.25" customHeight="1">
      <c r="A1353" s="151" t="s">
        <v>1495</v>
      </c>
      <c r="B1353" s="151" t="s">
        <v>2059</v>
      </c>
      <c r="C1353" s="151">
        <v>23</v>
      </c>
    </row>
    <row r="1354" spans="1:3" ht="17.25" customHeight="1">
      <c r="A1354" s="151" t="s">
        <v>1799</v>
      </c>
      <c r="B1354" s="151" t="s">
        <v>2059</v>
      </c>
      <c r="C1354" s="151">
        <v>35.5</v>
      </c>
    </row>
    <row r="1355" spans="1:3" ht="17.25" customHeight="1">
      <c r="A1355" s="151" t="s">
        <v>1496</v>
      </c>
      <c r="B1355" s="151" t="s">
        <v>2059</v>
      </c>
      <c r="C1355" s="151">
        <v>18.7</v>
      </c>
    </row>
    <row r="1356" spans="1:3" ht="17.25" customHeight="1">
      <c r="A1356" s="151" t="s">
        <v>1497</v>
      </c>
      <c r="B1356" s="151" t="s">
        <v>2059</v>
      </c>
      <c r="C1356" s="151">
        <v>16.399999999999999</v>
      </c>
    </row>
    <row r="1357" spans="1:3" ht="17.25" customHeight="1">
      <c r="A1357" s="151" t="s">
        <v>1498</v>
      </c>
      <c r="B1357" s="151" t="s">
        <v>2059</v>
      </c>
      <c r="C1357" s="151">
        <v>24.6</v>
      </c>
    </row>
    <row r="1358" spans="1:3" ht="17.25" customHeight="1">
      <c r="A1358" s="151" t="s">
        <v>1499</v>
      </c>
      <c r="B1358" s="151" t="s">
        <v>2059</v>
      </c>
      <c r="C1358" s="151">
        <v>34.799999999999997</v>
      </c>
    </row>
    <row r="1359" spans="1:3" ht="17.25" customHeight="1">
      <c r="A1359" s="151" t="s">
        <v>1500</v>
      </c>
      <c r="B1359" s="151" t="s">
        <v>2149</v>
      </c>
      <c r="C1359" s="151">
        <v>5.3</v>
      </c>
    </row>
    <row r="1360" spans="1:3" ht="17.25" customHeight="1">
      <c r="A1360" s="151" t="s">
        <v>1502</v>
      </c>
      <c r="B1360" s="151" t="s">
        <v>2059</v>
      </c>
      <c r="C1360" s="151">
        <v>24.9</v>
      </c>
    </row>
    <row r="1361" spans="1:3" ht="17.25" customHeight="1">
      <c r="A1361" s="151" t="s">
        <v>1503</v>
      </c>
      <c r="B1361" s="151" t="s">
        <v>2059</v>
      </c>
      <c r="C1361" s="151">
        <v>12.3</v>
      </c>
    </row>
    <row r="1362" spans="1:3" ht="17.25" customHeight="1">
      <c r="A1362" s="151" t="s">
        <v>1504</v>
      </c>
      <c r="B1362" s="151" t="s">
        <v>2059</v>
      </c>
      <c r="C1362" s="151">
        <v>16.5</v>
      </c>
    </row>
    <row r="1363" spans="1:3" ht="17.25" customHeight="1">
      <c r="A1363" s="151" t="s">
        <v>1505</v>
      </c>
      <c r="B1363" s="151" t="s">
        <v>2059</v>
      </c>
      <c r="C1363" s="151">
        <v>9.5</v>
      </c>
    </row>
    <row r="1364" spans="1:3" ht="17.25" customHeight="1">
      <c r="A1364" s="151" t="s">
        <v>1506</v>
      </c>
      <c r="B1364" s="151" t="s">
        <v>2066</v>
      </c>
      <c r="C1364" s="151">
        <v>4.0999999999999996</v>
      </c>
    </row>
    <row r="1365" spans="1:3" ht="17.25" customHeight="1">
      <c r="A1365" s="151" t="s">
        <v>1507</v>
      </c>
      <c r="B1365" s="151" t="s">
        <v>2059</v>
      </c>
      <c r="C1365" s="151">
        <v>14.7</v>
      </c>
    </row>
    <row r="1366" spans="1:3" ht="17.25" customHeight="1">
      <c r="A1366" s="151" t="s">
        <v>1508</v>
      </c>
      <c r="B1366" s="151" t="s">
        <v>2059</v>
      </c>
      <c r="C1366" s="151">
        <v>22.3</v>
      </c>
    </row>
    <row r="1367" spans="1:3" ht="17.25" customHeight="1">
      <c r="A1367" s="151" t="s">
        <v>1509</v>
      </c>
      <c r="B1367" s="151" t="s">
        <v>2059</v>
      </c>
      <c r="C1367" s="151">
        <v>21.1</v>
      </c>
    </row>
    <row r="1368" spans="1:3" ht="17.25" customHeight="1">
      <c r="A1368" s="151" t="s">
        <v>1510</v>
      </c>
      <c r="B1368" s="151" t="s">
        <v>2059</v>
      </c>
      <c r="C1368" s="151">
        <v>6.7</v>
      </c>
    </row>
    <row r="1369" spans="1:3" ht="17.25" customHeight="1">
      <c r="A1369" s="151" t="s">
        <v>1511</v>
      </c>
      <c r="B1369" s="151" t="s">
        <v>2069</v>
      </c>
      <c r="C1369" s="151">
        <v>14.8</v>
      </c>
    </row>
    <row r="1370" spans="1:3" ht="17.25" customHeight="1">
      <c r="A1370" s="151" t="s">
        <v>1512</v>
      </c>
      <c r="B1370" s="151" t="s">
        <v>2059</v>
      </c>
      <c r="C1370" s="151">
        <v>9.4</v>
      </c>
    </row>
    <row r="1371" spans="1:3" ht="17.399999999999999" customHeight="1">
      <c r="A1371" s="151" t="s">
        <v>1513</v>
      </c>
      <c r="B1371" s="151" t="s">
        <v>2059</v>
      </c>
      <c r="C1371" s="151">
        <v>23.7</v>
      </c>
    </row>
    <row r="1372" spans="1:3" ht="17.25" customHeight="1">
      <c r="A1372" s="151" t="s">
        <v>1514</v>
      </c>
      <c r="B1372" s="151" t="s">
        <v>2059</v>
      </c>
      <c r="C1372" s="151">
        <v>23.1</v>
      </c>
    </row>
    <row r="1373" spans="1:3" ht="17.25" customHeight="1">
      <c r="A1373" s="151" t="s">
        <v>1515</v>
      </c>
      <c r="B1373" s="151" t="s">
        <v>2059</v>
      </c>
      <c r="C1373" s="151">
        <v>19.600000000000001</v>
      </c>
    </row>
    <row r="1374" spans="1:3" ht="17.25" customHeight="1">
      <c r="A1374" s="151" t="s">
        <v>1516</v>
      </c>
      <c r="B1374" s="151" t="s">
        <v>2059</v>
      </c>
      <c r="C1374" s="151">
        <v>19</v>
      </c>
    </row>
    <row r="1375" spans="1:3" ht="17.25" customHeight="1">
      <c r="A1375" s="151" t="s">
        <v>1517</v>
      </c>
      <c r="B1375" s="151" t="s">
        <v>2059</v>
      </c>
      <c r="C1375" s="151">
        <v>13</v>
      </c>
    </row>
    <row r="1376" spans="1:3" ht="17.25" customHeight="1">
      <c r="A1376" s="151" t="s">
        <v>1518</v>
      </c>
      <c r="B1376" s="151" t="s">
        <v>2059</v>
      </c>
      <c r="C1376" s="151">
        <v>10.9</v>
      </c>
    </row>
    <row r="1377" spans="1:3" ht="17.25" customHeight="1">
      <c r="A1377" s="151" t="s">
        <v>1519</v>
      </c>
      <c r="B1377" s="151" t="s">
        <v>2059</v>
      </c>
      <c r="C1377" s="151">
        <v>33.1</v>
      </c>
    </row>
    <row r="1378" spans="1:3" ht="17.25" customHeight="1">
      <c r="A1378" s="151" t="s">
        <v>1520</v>
      </c>
      <c r="B1378" s="151" t="s">
        <v>2059</v>
      </c>
      <c r="C1378" s="151">
        <v>20.399999999999999</v>
      </c>
    </row>
    <row r="1379" spans="1:3" ht="17.25" customHeight="1">
      <c r="A1379" s="151" t="s">
        <v>1521</v>
      </c>
      <c r="B1379" s="151" t="s">
        <v>2059</v>
      </c>
      <c r="C1379" s="151">
        <v>19.399999999999999</v>
      </c>
    </row>
    <row r="1380" spans="1:3" ht="17.25" customHeight="1">
      <c r="A1380" s="151" t="s">
        <v>1522</v>
      </c>
      <c r="B1380" s="151" t="s">
        <v>2059</v>
      </c>
      <c r="C1380" s="151">
        <v>17.899999999999999</v>
      </c>
    </row>
    <row r="1381" spans="1:3" ht="17.25" customHeight="1">
      <c r="A1381" s="151" t="s">
        <v>1523</v>
      </c>
      <c r="B1381" s="151" t="s">
        <v>2059</v>
      </c>
      <c r="C1381" s="151">
        <v>24.2</v>
      </c>
    </row>
    <row r="1382" spans="1:3" ht="17.25" customHeight="1">
      <c r="A1382" s="151" t="s">
        <v>1524</v>
      </c>
      <c r="B1382" s="151" t="s">
        <v>2059</v>
      </c>
      <c r="C1382" s="151">
        <v>11.3</v>
      </c>
    </row>
    <row r="1383" spans="1:3" ht="17.25" customHeight="1">
      <c r="A1383" s="151" t="s">
        <v>1525</v>
      </c>
      <c r="B1383" s="151" t="s">
        <v>2059</v>
      </c>
      <c r="C1383" s="151">
        <v>20.5</v>
      </c>
    </row>
    <row r="1384" spans="1:3" ht="17.25" customHeight="1">
      <c r="A1384" s="151" t="s">
        <v>1526</v>
      </c>
      <c r="B1384" s="151" t="s">
        <v>2059</v>
      </c>
      <c r="C1384" s="151">
        <v>22.6</v>
      </c>
    </row>
    <row r="1385" spans="1:3" ht="17.25" customHeight="1">
      <c r="A1385" s="151" t="s">
        <v>1527</v>
      </c>
      <c r="B1385" s="151" t="s">
        <v>2059</v>
      </c>
      <c r="C1385" s="151">
        <v>20.6</v>
      </c>
    </row>
    <row r="1386" spans="1:3" ht="17.25" customHeight="1">
      <c r="A1386" s="151" t="s">
        <v>1528</v>
      </c>
      <c r="B1386" s="151" t="s">
        <v>2085</v>
      </c>
      <c r="C1386" s="151">
        <v>12.1</v>
      </c>
    </row>
    <row r="1387" spans="1:3" ht="17.25" customHeight="1">
      <c r="A1387" s="151" t="s">
        <v>1529</v>
      </c>
      <c r="B1387" s="151" t="s">
        <v>2059</v>
      </c>
      <c r="C1387" s="151">
        <v>13.4</v>
      </c>
    </row>
    <row r="1388" spans="1:3" ht="17.25" customHeight="1">
      <c r="A1388" s="151" t="s">
        <v>1530</v>
      </c>
      <c r="B1388" s="151" t="s">
        <v>2059</v>
      </c>
      <c r="C1388" s="151">
        <v>20.100000000000001</v>
      </c>
    </row>
    <row r="1389" spans="1:3" ht="17.25" customHeight="1">
      <c r="A1389" s="151" t="s">
        <v>1800</v>
      </c>
      <c r="B1389" s="151" t="s">
        <v>2059</v>
      </c>
      <c r="C1389" s="151">
        <v>22.1</v>
      </c>
    </row>
    <row r="1390" spans="1:3" ht="17.25" customHeight="1">
      <c r="A1390" s="151" t="s">
        <v>1531</v>
      </c>
      <c r="B1390" s="151" t="s">
        <v>2059</v>
      </c>
      <c r="C1390" s="151">
        <v>28.1</v>
      </c>
    </row>
    <row r="1391" spans="1:3" ht="17.25" customHeight="1">
      <c r="A1391" s="151" t="s">
        <v>1532</v>
      </c>
      <c r="B1391" s="151" t="s">
        <v>2099</v>
      </c>
      <c r="C1391" s="151">
        <v>13.7</v>
      </c>
    </row>
    <row r="1392" spans="1:3" ht="17.25" customHeight="1">
      <c r="A1392" s="151" t="s">
        <v>1533</v>
      </c>
      <c r="B1392" s="151" t="s">
        <v>2059</v>
      </c>
      <c r="C1392" s="151">
        <v>12.7</v>
      </c>
    </row>
    <row r="1393" spans="1:3" ht="17.25" customHeight="1">
      <c r="A1393" s="151" t="s">
        <v>1534</v>
      </c>
      <c r="B1393" s="151" t="s">
        <v>2059</v>
      </c>
      <c r="C1393" s="151">
        <v>23</v>
      </c>
    </row>
    <row r="1394" spans="1:3" ht="17.25" customHeight="1">
      <c r="A1394" s="151" t="s">
        <v>1535</v>
      </c>
      <c r="B1394" s="151" t="s">
        <v>2059</v>
      </c>
      <c r="C1394" s="151">
        <v>23</v>
      </c>
    </row>
    <row r="1395" spans="1:3" ht="17.25" customHeight="1">
      <c r="A1395" s="151" t="s">
        <v>1536</v>
      </c>
      <c r="B1395" s="151" t="s">
        <v>2059</v>
      </c>
      <c r="C1395" s="151">
        <v>29.2</v>
      </c>
    </row>
    <row r="1396" spans="1:3" ht="17.25" customHeight="1">
      <c r="A1396" s="151" t="s">
        <v>1537</v>
      </c>
      <c r="B1396" s="151" t="s">
        <v>2059</v>
      </c>
      <c r="C1396" s="151">
        <v>17.100000000000001</v>
      </c>
    </row>
    <row r="1397" spans="1:3" ht="17.25" customHeight="1">
      <c r="A1397" s="151" t="s">
        <v>1538</v>
      </c>
      <c r="B1397" s="151" t="s">
        <v>2059</v>
      </c>
      <c r="C1397" s="151">
        <v>13.1</v>
      </c>
    </row>
    <row r="1398" spans="1:3" ht="17.25" customHeight="1">
      <c r="A1398" s="151" t="s">
        <v>1539</v>
      </c>
      <c r="B1398" s="151" t="s">
        <v>2059</v>
      </c>
      <c r="C1398" s="151">
        <v>9.4</v>
      </c>
    </row>
    <row r="1399" spans="1:3" ht="17.25" customHeight="1">
      <c r="A1399" s="151" t="s">
        <v>1540</v>
      </c>
      <c r="B1399" s="151" t="s">
        <v>2068</v>
      </c>
      <c r="C1399" s="151">
        <v>23.2</v>
      </c>
    </row>
    <row r="1400" spans="1:3" ht="17.25" customHeight="1">
      <c r="A1400" s="151" t="s">
        <v>1541</v>
      </c>
      <c r="B1400" s="151" t="s">
        <v>2059</v>
      </c>
      <c r="C1400" s="151">
        <v>14.7</v>
      </c>
    </row>
    <row r="1401" spans="1:3" ht="17.25" customHeight="1">
      <c r="A1401" s="151" t="s">
        <v>1542</v>
      </c>
      <c r="B1401" s="151" t="s">
        <v>2059</v>
      </c>
      <c r="C1401" s="151">
        <v>18.2</v>
      </c>
    </row>
    <row r="1402" spans="1:3" ht="17.25" customHeight="1">
      <c r="A1402" s="151" t="s">
        <v>1543</v>
      </c>
      <c r="B1402" s="151" t="s">
        <v>2059</v>
      </c>
      <c r="C1402" s="151">
        <v>28</v>
      </c>
    </row>
    <row r="1403" spans="1:3" ht="17.25" customHeight="1">
      <c r="A1403" s="151" t="s">
        <v>1544</v>
      </c>
      <c r="B1403" s="151" t="s">
        <v>2059</v>
      </c>
      <c r="C1403" s="151">
        <v>19.899999999999999</v>
      </c>
    </row>
    <row r="1404" spans="1:3" ht="17.25" customHeight="1">
      <c r="A1404" s="151" t="s">
        <v>1545</v>
      </c>
      <c r="B1404" s="151" t="s">
        <v>2059</v>
      </c>
      <c r="C1404" s="151">
        <v>22.4</v>
      </c>
    </row>
    <row r="1405" spans="1:3" ht="17.25" customHeight="1">
      <c r="A1405" s="151" t="s">
        <v>1546</v>
      </c>
      <c r="B1405" s="151" t="s">
        <v>2059</v>
      </c>
      <c r="C1405" s="151">
        <v>19.3</v>
      </c>
    </row>
    <row r="1406" spans="1:3" ht="17.25" customHeight="1">
      <c r="A1406" s="151" t="s">
        <v>1547</v>
      </c>
      <c r="B1406" s="151" t="s">
        <v>2096</v>
      </c>
      <c r="C1406" s="151">
        <v>20.399999999999999</v>
      </c>
    </row>
    <row r="1407" spans="1:3" ht="17.25" customHeight="1">
      <c r="A1407" s="151" t="s">
        <v>1548</v>
      </c>
      <c r="B1407" s="151" t="s">
        <v>2059</v>
      </c>
      <c r="C1407" s="151">
        <v>22.1</v>
      </c>
    </row>
    <row r="1408" spans="1:3" ht="17.25" customHeight="1">
      <c r="A1408" s="151" t="s">
        <v>1549</v>
      </c>
      <c r="B1408" s="151" t="s">
        <v>2059</v>
      </c>
      <c r="C1408" s="151">
        <v>11.7</v>
      </c>
    </row>
    <row r="1409" spans="1:3" ht="17.25" customHeight="1">
      <c r="A1409" s="151" t="s">
        <v>1801</v>
      </c>
      <c r="B1409" s="151" t="s">
        <v>2059</v>
      </c>
      <c r="C1409" s="151">
        <v>18</v>
      </c>
    </row>
    <row r="1410" spans="1:3" ht="17.25" customHeight="1">
      <c r="A1410" s="151" t="s">
        <v>1550</v>
      </c>
      <c r="B1410" s="151" t="s">
        <v>2059</v>
      </c>
      <c r="C1410" s="151">
        <v>15.5</v>
      </c>
    </row>
    <row r="1411" spans="1:3" ht="17.25" customHeight="1">
      <c r="A1411" s="151" t="s">
        <v>1551</v>
      </c>
      <c r="B1411" s="151" t="s">
        <v>2059</v>
      </c>
      <c r="C1411" s="151">
        <v>20.100000000000001</v>
      </c>
    </row>
    <row r="1412" spans="1:3" ht="17.25" customHeight="1">
      <c r="A1412" s="151" t="s">
        <v>1552</v>
      </c>
      <c r="B1412" s="151" t="s">
        <v>2059</v>
      </c>
      <c r="C1412" s="151">
        <v>15.5</v>
      </c>
    </row>
    <row r="1413" spans="1:3" ht="17.25" customHeight="1">
      <c r="A1413" s="151" t="s">
        <v>1553</v>
      </c>
      <c r="B1413" s="151" t="s">
        <v>2059</v>
      </c>
      <c r="C1413" s="151">
        <v>11.6</v>
      </c>
    </row>
    <row r="1414" spans="1:3" ht="17.25" customHeight="1">
      <c r="A1414" s="151" t="s">
        <v>1554</v>
      </c>
      <c r="B1414" s="151" t="s">
        <v>2059</v>
      </c>
      <c r="C1414" s="151">
        <v>33.4</v>
      </c>
    </row>
    <row r="1415" spans="1:3" ht="17.25" customHeight="1">
      <c r="A1415" s="151" t="s">
        <v>1555</v>
      </c>
      <c r="B1415" s="151" t="s">
        <v>2059</v>
      </c>
      <c r="C1415" s="151">
        <v>27.4</v>
      </c>
    </row>
    <row r="1416" spans="1:3" ht="17.25" customHeight="1">
      <c r="A1416" s="151" t="s">
        <v>1556</v>
      </c>
      <c r="B1416" s="151" t="s">
        <v>2059</v>
      </c>
      <c r="C1416" s="151">
        <v>8.9</v>
      </c>
    </row>
    <row r="1417" spans="1:3" ht="17.25" customHeight="1">
      <c r="A1417" s="151" t="s">
        <v>1802</v>
      </c>
      <c r="B1417" s="151" t="s">
        <v>2059</v>
      </c>
      <c r="C1417" s="151">
        <v>18.899999999999999</v>
      </c>
    </row>
    <row r="1418" spans="1:3" ht="17.25" customHeight="1">
      <c r="A1418" s="151" t="s">
        <v>1557</v>
      </c>
      <c r="B1418" s="151" t="s">
        <v>2059</v>
      </c>
      <c r="C1418" s="151">
        <v>17.8</v>
      </c>
    </row>
    <row r="1419" spans="1:3" ht="17.25" customHeight="1">
      <c r="A1419" s="151" t="s">
        <v>1558</v>
      </c>
      <c r="B1419" s="151" t="s">
        <v>2059</v>
      </c>
      <c r="C1419" s="151">
        <v>36.5</v>
      </c>
    </row>
    <row r="1420" spans="1:3" ht="17.399999999999999" customHeight="1">
      <c r="A1420" s="151" t="s">
        <v>1559</v>
      </c>
      <c r="B1420" s="151" t="s">
        <v>2059</v>
      </c>
      <c r="C1420" s="151">
        <v>11</v>
      </c>
    </row>
    <row r="1421" spans="1:3">
      <c r="A1421" s="151" t="s">
        <v>1560</v>
      </c>
      <c r="B1421" s="151" t="s">
        <v>2059</v>
      </c>
      <c r="C1421" s="151">
        <v>14.2</v>
      </c>
    </row>
    <row r="1422" spans="1:3">
      <c r="A1422" s="151" t="s">
        <v>1561</v>
      </c>
      <c r="B1422" s="151" t="s">
        <v>2059</v>
      </c>
      <c r="C1422" s="151">
        <v>22.6</v>
      </c>
    </row>
    <row r="1423" spans="1:3">
      <c r="A1423" s="151" t="s">
        <v>1562</v>
      </c>
      <c r="B1423" s="151" t="s">
        <v>2059</v>
      </c>
      <c r="C1423" s="151">
        <v>19.3</v>
      </c>
    </row>
    <row r="1424" spans="1:3">
      <c r="A1424" s="151" t="s">
        <v>1563</v>
      </c>
      <c r="B1424" s="151" t="s">
        <v>2059</v>
      </c>
      <c r="C1424" s="151">
        <v>26</v>
      </c>
    </row>
    <row r="1425" spans="1:3">
      <c r="A1425" s="151" t="s">
        <v>1564</v>
      </c>
      <c r="B1425" s="151" t="s">
        <v>2059</v>
      </c>
      <c r="C1425" s="151">
        <v>33.299999999999997</v>
      </c>
    </row>
    <row r="1426" spans="1:3">
      <c r="A1426" s="151" t="s">
        <v>1565</v>
      </c>
      <c r="B1426" s="151" t="s">
        <v>2059</v>
      </c>
      <c r="C1426" s="151">
        <v>33</v>
      </c>
    </row>
    <row r="1427" spans="1:3">
      <c r="A1427" s="151" t="s">
        <v>1566</v>
      </c>
      <c r="B1427" s="151" t="s">
        <v>2150</v>
      </c>
      <c r="C1427" s="151">
        <v>24.3</v>
      </c>
    </row>
    <row r="1428" spans="1:3">
      <c r="A1428" s="151" t="s">
        <v>1568</v>
      </c>
      <c r="B1428" s="151" t="s">
        <v>2059</v>
      </c>
      <c r="C1428" s="151">
        <v>28.3</v>
      </c>
    </row>
    <row r="1429" spans="1:3">
      <c r="A1429" s="151" t="s">
        <v>1569</v>
      </c>
      <c r="B1429" s="151" t="s">
        <v>2059</v>
      </c>
      <c r="C1429" s="151">
        <v>17.100000000000001</v>
      </c>
    </row>
    <row r="1430" spans="1:3">
      <c r="A1430" s="151" t="s">
        <v>1570</v>
      </c>
      <c r="B1430" s="151" t="s">
        <v>2059</v>
      </c>
      <c r="C1430" s="151">
        <v>29.9</v>
      </c>
    </row>
    <row r="1431" spans="1:3">
      <c r="A1431" s="151" t="s">
        <v>1571</v>
      </c>
      <c r="B1431" s="151" t="s">
        <v>2059</v>
      </c>
      <c r="C1431" s="151">
        <v>24.8</v>
      </c>
    </row>
    <row r="1432" spans="1:3">
      <c r="A1432" s="151" t="s">
        <v>1572</v>
      </c>
      <c r="B1432" s="151" t="s">
        <v>2059</v>
      </c>
      <c r="C1432" s="151">
        <v>13.2</v>
      </c>
    </row>
    <row r="1433" spans="1:3">
      <c r="A1433" s="151" t="s">
        <v>1573</v>
      </c>
      <c r="B1433" s="151" t="s">
        <v>2059</v>
      </c>
      <c r="C1433" s="151">
        <v>32.200000000000003</v>
      </c>
    </row>
    <row r="1434" spans="1:3">
      <c r="A1434" s="151" t="s">
        <v>1574</v>
      </c>
      <c r="B1434" s="151" t="s">
        <v>2151</v>
      </c>
      <c r="C1434" s="151">
        <v>12.5</v>
      </c>
    </row>
    <row r="1435" spans="1:3">
      <c r="A1435" s="151" t="s">
        <v>1576</v>
      </c>
      <c r="B1435" s="151" t="s">
        <v>2059</v>
      </c>
      <c r="C1435" s="151">
        <v>12.5</v>
      </c>
    </row>
    <row r="1436" spans="1:3">
      <c r="A1436" s="151" t="s">
        <v>1577</v>
      </c>
      <c r="B1436" s="151" t="s">
        <v>2059</v>
      </c>
      <c r="C1436" s="151">
        <v>19</v>
      </c>
    </row>
    <row r="1437" spans="1:3">
      <c r="A1437" s="151" t="s">
        <v>1578</v>
      </c>
      <c r="B1437" s="151" t="s">
        <v>2059</v>
      </c>
      <c r="C1437" s="151">
        <v>29</v>
      </c>
    </row>
    <row r="1438" spans="1:3">
      <c r="A1438" s="151" t="s">
        <v>1579</v>
      </c>
      <c r="B1438" s="151" t="s">
        <v>2059</v>
      </c>
      <c r="C1438" s="151">
        <v>22.4</v>
      </c>
    </row>
    <row r="1439" spans="1:3">
      <c r="A1439" s="151" t="s">
        <v>1580</v>
      </c>
      <c r="B1439" s="151" t="s">
        <v>2059</v>
      </c>
      <c r="C1439" s="151">
        <v>26.7</v>
      </c>
    </row>
    <row r="1440" spans="1:3">
      <c r="A1440" s="151" t="s">
        <v>1581</v>
      </c>
      <c r="B1440" s="151" t="s">
        <v>2059</v>
      </c>
      <c r="C1440" s="151">
        <v>20.8</v>
      </c>
    </row>
    <row r="1441" spans="1:3">
      <c r="A1441" s="151" t="s">
        <v>1582</v>
      </c>
      <c r="B1441" s="151" t="s">
        <v>2059</v>
      </c>
      <c r="C1441" s="151">
        <v>41.4</v>
      </c>
    </row>
    <row r="1442" spans="1:3">
      <c r="A1442" s="151" t="s">
        <v>1583</v>
      </c>
      <c r="B1442" s="151" t="s">
        <v>2059</v>
      </c>
      <c r="C1442" s="151">
        <v>34.9</v>
      </c>
    </row>
    <row r="1443" spans="1:3">
      <c r="A1443" s="151" t="s">
        <v>1584</v>
      </c>
      <c r="B1443" s="151" t="s">
        <v>2059</v>
      </c>
      <c r="C1443" s="151">
        <v>17.3</v>
      </c>
    </row>
    <row r="1444" spans="1:3">
      <c r="A1444" s="151" t="s">
        <v>1585</v>
      </c>
      <c r="B1444" s="151" t="s">
        <v>2152</v>
      </c>
      <c r="C1444" s="151">
        <v>9.8000000000000007</v>
      </c>
    </row>
    <row r="1445" spans="1:3">
      <c r="A1445" s="151" t="s">
        <v>1803</v>
      </c>
      <c r="B1445" s="151" t="s">
        <v>2059</v>
      </c>
      <c r="C1445" s="151">
        <v>20.100000000000001</v>
      </c>
    </row>
    <row r="1446" spans="1:3">
      <c r="A1446" s="151" t="s">
        <v>1587</v>
      </c>
      <c r="B1446" s="151" t="s">
        <v>2059</v>
      </c>
      <c r="C1446" s="151">
        <v>17</v>
      </c>
    </row>
    <row r="1447" spans="1:3">
      <c r="A1447" s="151" t="s">
        <v>1588</v>
      </c>
      <c r="B1447" s="151" t="s">
        <v>2059</v>
      </c>
      <c r="C1447" s="151">
        <v>17.8</v>
      </c>
    </row>
    <row r="1448" spans="1:3">
      <c r="A1448" s="151" t="s">
        <v>1589</v>
      </c>
      <c r="B1448" s="151" t="s">
        <v>2059</v>
      </c>
      <c r="C1448" s="151">
        <v>30.6</v>
      </c>
    </row>
    <row r="1449" spans="1:3">
      <c r="A1449" s="151" t="s">
        <v>1590</v>
      </c>
      <c r="B1449" s="151" t="s">
        <v>2059</v>
      </c>
      <c r="C1449" s="151">
        <v>11.1</v>
      </c>
    </row>
    <row r="1450" spans="1:3">
      <c r="A1450" s="151" t="s">
        <v>1591</v>
      </c>
      <c r="B1450" s="151" t="s">
        <v>2059</v>
      </c>
      <c r="C1450" s="151">
        <v>29.7</v>
      </c>
    </row>
    <row r="1451" spans="1:3">
      <c r="A1451" s="151" t="s">
        <v>1592</v>
      </c>
      <c r="B1451" s="151" t="s">
        <v>2059</v>
      </c>
      <c r="C1451" s="151">
        <v>20.6</v>
      </c>
    </row>
    <row r="1452" spans="1:3">
      <c r="A1452" s="151" t="s">
        <v>1593</v>
      </c>
      <c r="B1452" s="151" t="s">
        <v>2059</v>
      </c>
      <c r="C1452" s="151">
        <v>9.4</v>
      </c>
    </row>
    <row r="1453" spans="1:3">
      <c r="A1453" s="151" t="s">
        <v>1594</v>
      </c>
      <c r="B1453" s="151" t="s">
        <v>2059</v>
      </c>
      <c r="C1453" s="151">
        <v>12.7</v>
      </c>
    </row>
    <row r="1454" spans="1:3">
      <c r="A1454" s="151" t="s">
        <v>1595</v>
      </c>
      <c r="B1454" s="151" t="s">
        <v>2059</v>
      </c>
      <c r="C1454" s="151">
        <v>20</v>
      </c>
    </row>
    <row r="1455" spans="1:3">
      <c r="A1455" s="151" t="s">
        <v>1596</v>
      </c>
      <c r="B1455" s="151" t="s">
        <v>2059</v>
      </c>
      <c r="C1455" s="151">
        <v>16.3</v>
      </c>
    </row>
    <row r="1456" spans="1:3">
      <c r="A1456" s="151" t="s">
        <v>1597</v>
      </c>
      <c r="B1456" s="151" t="s">
        <v>2059</v>
      </c>
      <c r="C1456" s="151">
        <v>16.2</v>
      </c>
    </row>
    <row r="1457" spans="1:3">
      <c r="A1457" s="151" t="s">
        <v>1599</v>
      </c>
      <c r="B1457" s="151" t="s">
        <v>2059</v>
      </c>
      <c r="C1457" s="151">
        <v>16.600000000000001</v>
      </c>
    </row>
    <row r="1458" spans="1:3">
      <c r="A1458" s="151" t="s">
        <v>1600</v>
      </c>
      <c r="B1458" s="151" t="s">
        <v>2059</v>
      </c>
      <c r="C1458" s="151">
        <v>23.7</v>
      </c>
    </row>
    <row r="1459" spans="1:3">
      <c r="A1459" s="151" t="s">
        <v>1601</v>
      </c>
      <c r="B1459" s="151" t="s">
        <v>2059</v>
      </c>
      <c r="C1459" s="151">
        <v>25.4</v>
      </c>
    </row>
    <row r="1460" spans="1:3">
      <c r="A1460" s="151" t="s">
        <v>1602</v>
      </c>
      <c r="B1460" s="151" t="s">
        <v>2059</v>
      </c>
      <c r="C1460" s="151">
        <v>27.7</v>
      </c>
    </row>
    <row r="1461" spans="1:3">
      <c r="A1461" s="151" t="s">
        <v>1603</v>
      </c>
      <c r="B1461" s="151" t="s">
        <v>2059</v>
      </c>
      <c r="C1461" s="151">
        <v>24.8</v>
      </c>
    </row>
    <row r="1462" spans="1:3">
      <c r="A1462" s="151" t="s">
        <v>1604</v>
      </c>
      <c r="B1462" s="151" t="s">
        <v>2059</v>
      </c>
      <c r="C1462" s="151">
        <v>23.1</v>
      </c>
    </row>
    <row r="1463" spans="1:3">
      <c r="A1463" s="151" t="s">
        <v>1605</v>
      </c>
      <c r="B1463" s="151" t="s">
        <v>2059</v>
      </c>
      <c r="C1463" s="151">
        <v>28.7</v>
      </c>
    </row>
    <row r="1464" spans="1:3">
      <c r="A1464" s="151" t="s">
        <v>1606</v>
      </c>
      <c r="B1464" s="151" t="s">
        <v>2059</v>
      </c>
      <c r="C1464" s="151">
        <v>19</v>
      </c>
    </row>
    <row r="1465" spans="1:3">
      <c r="A1465" s="151" t="s">
        <v>1607</v>
      </c>
      <c r="B1465" s="151" t="s">
        <v>2059</v>
      </c>
      <c r="C1465" s="151">
        <v>25.2</v>
      </c>
    </row>
    <row r="1466" spans="1:3">
      <c r="A1466" s="151" t="s">
        <v>1608</v>
      </c>
      <c r="B1466" s="151" t="s">
        <v>2059</v>
      </c>
      <c r="C1466" s="151">
        <v>17.2</v>
      </c>
    </row>
    <row r="1467" spans="1:3">
      <c r="A1467" s="151" t="s">
        <v>1609</v>
      </c>
      <c r="B1467" s="151" t="s">
        <v>2059</v>
      </c>
      <c r="C1467" s="151">
        <v>26</v>
      </c>
    </row>
    <row r="1468" spans="1:3">
      <c r="A1468" s="151" t="s">
        <v>1610</v>
      </c>
      <c r="B1468" s="151" t="s">
        <v>2059</v>
      </c>
      <c r="C1468" s="151">
        <v>26.6</v>
      </c>
    </row>
    <row r="1469" spans="1:3">
      <c r="A1469" s="151" t="s">
        <v>1611</v>
      </c>
      <c r="B1469" s="151" t="s">
        <v>2059</v>
      </c>
      <c r="C1469" s="151">
        <v>16.5</v>
      </c>
    </row>
    <row r="1470" spans="1:3">
      <c r="A1470" s="151" t="s">
        <v>1612</v>
      </c>
      <c r="B1470" s="151" t="s">
        <v>2059</v>
      </c>
      <c r="C1470" s="151">
        <v>24.8</v>
      </c>
    </row>
    <row r="1471" spans="1:3">
      <c r="A1471" s="151" t="s">
        <v>1613</v>
      </c>
      <c r="B1471" s="151" t="s">
        <v>2059</v>
      </c>
      <c r="C1471" s="151">
        <v>11.5</v>
      </c>
    </row>
    <row r="1472" spans="1:3">
      <c r="A1472" s="151" t="s">
        <v>1614</v>
      </c>
      <c r="B1472" s="151" t="s">
        <v>2059</v>
      </c>
      <c r="C1472" s="151">
        <v>24</v>
      </c>
    </row>
    <row r="1473" spans="1:3">
      <c r="A1473" s="151" t="s">
        <v>1615</v>
      </c>
      <c r="B1473" s="151" t="s">
        <v>2059</v>
      </c>
      <c r="C1473" s="151">
        <v>24.6</v>
      </c>
    </row>
    <row r="1474" spans="1:3">
      <c r="A1474" s="151" t="s">
        <v>1804</v>
      </c>
      <c r="B1474" s="151" t="s">
        <v>2059</v>
      </c>
      <c r="C1474" s="151">
        <v>29.2</v>
      </c>
    </row>
    <row r="1475" spans="1:3">
      <c r="A1475" s="151" t="s">
        <v>1616</v>
      </c>
      <c r="B1475" s="151" t="s">
        <v>2059</v>
      </c>
      <c r="C1475" s="151">
        <v>9.1999999999999993</v>
      </c>
    </row>
    <row r="1476" spans="1:3">
      <c r="A1476" s="151" t="s">
        <v>1617</v>
      </c>
      <c r="B1476" s="151" t="s">
        <v>2059</v>
      </c>
      <c r="C1476" s="151">
        <v>20.5</v>
      </c>
    </row>
    <row r="1477" spans="1:3">
      <c r="A1477" s="151" t="s">
        <v>1618</v>
      </c>
      <c r="B1477" s="151" t="s">
        <v>2094</v>
      </c>
      <c r="C1477" s="151">
        <v>54</v>
      </c>
    </row>
    <row r="1478" spans="1:3">
      <c r="A1478" s="151" t="s">
        <v>1619</v>
      </c>
      <c r="B1478" s="151" t="s">
        <v>2059</v>
      </c>
      <c r="C1478" s="151">
        <v>21.3</v>
      </c>
    </row>
    <row r="1479" spans="1:3">
      <c r="A1479" s="151" t="s">
        <v>1620</v>
      </c>
      <c r="B1479" s="151" t="s">
        <v>2059</v>
      </c>
      <c r="C1479" s="151">
        <v>23.6</v>
      </c>
    </row>
    <row r="1480" spans="1:3">
      <c r="A1480" s="151" t="s">
        <v>1621</v>
      </c>
      <c r="B1480" s="151" t="s">
        <v>2059</v>
      </c>
      <c r="C1480" s="151">
        <v>17.8</v>
      </c>
    </row>
    <row r="1481" spans="1:3">
      <c r="A1481" s="151" t="s">
        <v>1622</v>
      </c>
      <c r="B1481" s="151" t="s">
        <v>2059</v>
      </c>
      <c r="C1481" s="151">
        <v>24.3</v>
      </c>
    </row>
    <row r="1482" spans="1:3">
      <c r="A1482" s="151" t="s">
        <v>1623</v>
      </c>
      <c r="B1482" s="151" t="s">
        <v>2059</v>
      </c>
      <c r="C1482" s="151">
        <v>32.5</v>
      </c>
    </row>
    <row r="1483" spans="1:3">
      <c r="A1483" s="151" t="s">
        <v>1624</v>
      </c>
      <c r="B1483" s="151" t="s">
        <v>2059</v>
      </c>
      <c r="C1483" s="151">
        <v>23.6</v>
      </c>
    </row>
    <row r="1484" spans="1:3">
      <c r="A1484" s="151" t="s">
        <v>1625</v>
      </c>
      <c r="B1484" s="151" t="s">
        <v>2059</v>
      </c>
      <c r="C1484" s="151">
        <v>19.100000000000001</v>
      </c>
    </row>
    <row r="1485" spans="1:3">
      <c r="A1485" s="151" t="s">
        <v>1626</v>
      </c>
      <c r="B1485" s="151" t="s">
        <v>2059</v>
      </c>
      <c r="C1485" s="151">
        <v>32.200000000000003</v>
      </c>
    </row>
    <row r="1486" spans="1:3">
      <c r="A1486" s="151" t="s">
        <v>1627</v>
      </c>
      <c r="B1486" s="151" t="s">
        <v>2059</v>
      </c>
      <c r="C1486" s="151">
        <v>16.7</v>
      </c>
    </row>
    <row r="1487" spans="1:3">
      <c r="A1487" s="151" t="s">
        <v>1628</v>
      </c>
      <c r="B1487" s="151" t="s">
        <v>2059</v>
      </c>
      <c r="C1487" s="151">
        <v>15.1</v>
      </c>
    </row>
    <row r="1488" spans="1:3">
      <c r="A1488" s="151" t="s">
        <v>1629</v>
      </c>
      <c r="B1488" s="151" t="s">
        <v>2059</v>
      </c>
      <c r="C1488" s="151">
        <v>21</v>
      </c>
    </row>
    <row r="1489" spans="1:3">
      <c r="A1489" s="151" t="s">
        <v>1630</v>
      </c>
      <c r="B1489" s="151" t="s">
        <v>2059</v>
      </c>
      <c r="C1489" s="151">
        <v>13.8</v>
      </c>
    </row>
    <row r="1490" spans="1:3">
      <c r="A1490" s="151" t="s">
        <v>1632</v>
      </c>
      <c r="B1490" s="151" t="s">
        <v>2059</v>
      </c>
      <c r="C1490" s="151">
        <v>23.3</v>
      </c>
    </row>
    <row r="1491" spans="1:3">
      <c r="A1491" s="151" t="s">
        <v>1633</v>
      </c>
      <c r="B1491" s="151" t="s">
        <v>2059</v>
      </c>
      <c r="C1491" s="151">
        <v>32.299999999999997</v>
      </c>
    </row>
    <row r="1492" spans="1:3">
      <c r="A1492" s="151" t="s">
        <v>1634</v>
      </c>
      <c r="B1492" s="151" t="s">
        <v>2059</v>
      </c>
      <c r="C1492" s="151">
        <v>16.2</v>
      </c>
    </row>
    <row r="1493" spans="1:3">
      <c r="A1493" s="151" t="s">
        <v>1635</v>
      </c>
      <c r="B1493" s="151" t="s">
        <v>2059</v>
      </c>
      <c r="C1493" s="151">
        <v>25.3</v>
      </c>
    </row>
    <row r="1494" spans="1:3">
      <c r="A1494" s="151" t="s">
        <v>1636</v>
      </c>
      <c r="B1494" s="151" t="s">
        <v>2059</v>
      </c>
      <c r="C1494" s="151">
        <v>15.9</v>
      </c>
    </row>
    <row r="1495" spans="1:3">
      <c r="A1495" s="151" t="s">
        <v>1637</v>
      </c>
      <c r="B1495" s="151" t="s">
        <v>2059</v>
      </c>
      <c r="C1495" s="151">
        <v>27.2</v>
      </c>
    </row>
    <row r="1496" spans="1:3">
      <c r="A1496" s="151" t="s">
        <v>1638</v>
      </c>
      <c r="B1496" s="151" t="s">
        <v>2059</v>
      </c>
      <c r="C1496" s="151">
        <v>13.5</v>
      </c>
    </row>
    <row r="1497" spans="1:3">
      <c r="A1497" s="151" t="s">
        <v>1639</v>
      </c>
      <c r="B1497" s="151" t="s">
        <v>2059</v>
      </c>
      <c r="C1497" s="151">
        <v>27.1</v>
      </c>
    </row>
    <row r="1498" spans="1:3">
      <c r="A1498" s="151" t="s">
        <v>1640</v>
      </c>
      <c r="B1498" s="151" t="s">
        <v>2059</v>
      </c>
      <c r="C1498" s="151">
        <v>7.4</v>
      </c>
    </row>
    <row r="1499" spans="1:3">
      <c r="A1499" s="151" t="s">
        <v>1641</v>
      </c>
      <c r="B1499" s="151" t="s">
        <v>2153</v>
      </c>
      <c r="C1499" s="151">
        <v>20.6</v>
      </c>
    </row>
    <row r="1500" spans="1:3">
      <c r="A1500" s="151" t="s">
        <v>1805</v>
      </c>
      <c r="B1500" s="151" t="s">
        <v>2059</v>
      </c>
      <c r="C1500" s="151">
        <v>29.5</v>
      </c>
    </row>
    <row r="1501" spans="1:3">
      <c r="A1501" s="151" t="s">
        <v>1643</v>
      </c>
      <c r="B1501" s="151" t="s">
        <v>2059</v>
      </c>
      <c r="C1501" s="151">
        <v>10.8</v>
      </c>
    </row>
    <row r="1502" spans="1:3">
      <c r="A1502" s="151" t="s">
        <v>1644</v>
      </c>
      <c r="B1502" s="151" t="s">
        <v>2069</v>
      </c>
      <c r="C1502" s="151">
        <v>35.1</v>
      </c>
    </row>
    <row r="1503" spans="1:3">
      <c r="A1503" s="151" t="s">
        <v>1645</v>
      </c>
      <c r="B1503" s="151" t="s">
        <v>2059</v>
      </c>
      <c r="C1503" s="151">
        <v>27.9</v>
      </c>
    </row>
    <row r="1504" spans="1:3">
      <c r="A1504" s="151" t="s">
        <v>1646</v>
      </c>
      <c r="B1504" s="151" t="s">
        <v>2059</v>
      </c>
      <c r="C1504" s="151">
        <v>25.3</v>
      </c>
    </row>
    <row r="1505" spans="1:3">
      <c r="A1505" s="151" t="s">
        <v>1647</v>
      </c>
      <c r="B1505" s="151" t="s">
        <v>2059</v>
      </c>
      <c r="C1505" s="151">
        <v>14.5</v>
      </c>
    </row>
    <row r="1506" spans="1:3">
      <c r="A1506" s="151" t="s">
        <v>1648</v>
      </c>
      <c r="B1506" s="151" t="s">
        <v>2059</v>
      </c>
      <c r="C1506" s="151">
        <v>20.399999999999999</v>
      </c>
    </row>
    <row r="1507" spans="1:3">
      <c r="A1507" s="151" t="s">
        <v>1649</v>
      </c>
      <c r="B1507" s="151" t="s">
        <v>2059</v>
      </c>
      <c r="C1507" s="151">
        <v>17.100000000000001</v>
      </c>
    </row>
    <row r="1508" spans="1:3">
      <c r="A1508" s="151" t="s">
        <v>1650</v>
      </c>
      <c r="B1508" s="151" t="s">
        <v>2111</v>
      </c>
      <c r="C1508" s="151">
        <v>18.7</v>
      </c>
    </row>
    <row r="1509" spans="1:3">
      <c r="A1509" s="151" t="s">
        <v>1651</v>
      </c>
      <c r="B1509" s="151" t="s">
        <v>2059</v>
      </c>
      <c r="C1509" s="151">
        <v>19.5</v>
      </c>
    </row>
    <row r="1510" spans="1:3">
      <c r="A1510" s="151" t="s">
        <v>1652</v>
      </c>
      <c r="B1510" s="151" t="s">
        <v>2059</v>
      </c>
      <c r="C1510" s="151">
        <v>21.3</v>
      </c>
    </row>
    <row r="1511" spans="1:3">
      <c r="A1511" s="151" t="s">
        <v>1653</v>
      </c>
      <c r="B1511" s="151" t="s">
        <v>2059</v>
      </c>
      <c r="C1511" s="151">
        <v>28</v>
      </c>
    </row>
    <row r="1512" spans="1:3">
      <c r="A1512" s="151" t="s">
        <v>1652</v>
      </c>
      <c r="B1512" s="151" t="s">
        <v>2059</v>
      </c>
      <c r="C1512" s="151">
        <v>16.100000000000001</v>
      </c>
    </row>
    <row r="1513" spans="1:3">
      <c r="A1513" s="151" t="s">
        <v>1654</v>
      </c>
      <c r="B1513" s="151" t="s">
        <v>2059</v>
      </c>
      <c r="C1513" s="151">
        <v>14.5</v>
      </c>
    </row>
    <row r="1514" spans="1:3">
      <c r="A1514" s="151" t="s">
        <v>1655</v>
      </c>
      <c r="B1514" s="151" t="s">
        <v>2059</v>
      </c>
      <c r="C1514" s="151">
        <v>10.199999999999999</v>
      </c>
    </row>
    <row r="1515" spans="1:3">
      <c r="A1515" s="151" t="s">
        <v>1656</v>
      </c>
      <c r="B1515" s="151" t="s">
        <v>2059</v>
      </c>
      <c r="C1515" s="151">
        <v>9.9</v>
      </c>
    </row>
    <row r="1516" spans="1:3">
      <c r="A1516" s="151" t="s">
        <v>1657</v>
      </c>
      <c r="B1516" s="151" t="s">
        <v>2059</v>
      </c>
      <c r="C1516" s="151">
        <v>13.1</v>
      </c>
    </row>
    <row r="1517" spans="1:3">
      <c r="A1517" s="151" t="s">
        <v>1658</v>
      </c>
      <c r="B1517" s="151" t="s">
        <v>2066</v>
      </c>
      <c r="C1517" s="151">
        <v>26.5</v>
      </c>
    </row>
    <row r="1518" spans="1:3">
      <c r="A1518" s="151" t="s">
        <v>1659</v>
      </c>
      <c r="B1518" s="151" t="s">
        <v>2059</v>
      </c>
      <c r="C1518" s="151">
        <v>15</v>
      </c>
    </row>
    <row r="1519" spans="1:3">
      <c r="A1519" s="151" t="s">
        <v>1660</v>
      </c>
      <c r="B1519" s="151" t="s">
        <v>2059</v>
      </c>
      <c r="C1519" s="151">
        <v>14.2</v>
      </c>
    </row>
    <row r="1520" spans="1:3">
      <c r="A1520" s="151" t="s">
        <v>1661</v>
      </c>
      <c r="B1520" s="151" t="s">
        <v>2059</v>
      </c>
      <c r="C1520" s="151">
        <v>27.4</v>
      </c>
    </row>
    <row r="1521" spans="1:3">
      <c r="A1521" s="151" t="s">
        <v>1662</v>
      </c>
      <c r="B1521" s="151" t="s">
        <v>2059</v>
      </c>
      <c r="C1521" s="151">
        <v>24.4</v>
      </c>
    </row>
    <row r="1522" spans="1:3">
      <c r="A1522" s="151" t="s">
        <v>1663</v>
      </c>
      <c r="B1522" s="151" t="s">
        <v>2059</v>
      </c>
      <c r="C1522" s="151">
        <v>30.8</v>
      </c>
    </row>
    <row r="1523" spans="1:3">
      <c r="A1523" s="151" t="s">
        <v>1664</v>
      </c>
      <c r="B1523" s="151" t="s">
        <v>2059</v>
      </c>
      <c r="C1523" s="151">
        <v>26.2</v>
      </c>
    </row>
    <row r="1524" spans="1:3">
      <c r="A1524" s="151" t="s">
        <v>1665</v>
      </c>
      <c r="B1524" s="151" t="s">
        <v>2059</v>
      </c>
      <c r="C1524" s="151">
        <v>15</v>
      </c>
    </row>
    <row r="1525" spans="1:3">
      <c r="A1525" s="151" t="s">
        <v>1666</v>
      </c>
      <c r="B1525" s="151" t="s">
        <v>2059</v>
      </c>
      <c r="C1525" s="151">
        <v>14.6</v>
      </c>
    </row>
    <row r="1526" spans="1:3">
      <c r="A1526" s="151" t="s">
        <v>1668</v>
      </c>
      <c r="B1526" s="151" t="s">
        <v>2080</v>
      </c>
      <c r="C1526" s="151">
        <v>24.8</v>
      </c>
    </row>
    <row r="1527" spans="1:3">
      <c r="A1527" s="151" t="s">
        <v>1669</v>
      </c>
      <c r="B1527" s="151" t="s">
        <v>2059</v>
      </c>
      <c r="C1527" s="151">
        <v>28.1</v>
      </c>
    </row>
    <row r="1528" spans="1:3">
      <c r="A1528" s="151" t="s">
        <v>1806</v>
      </c>
      <c r="B1528" s="151" t="s">
        <v>2059</v>
      </c>
      <c r="C1528" s="151">
        <v>29.2</v>
      </c>
    </row>
    <row r="1529" spans="1:3">
      <c r="A1529" s="151" t="s">
        <v>1670</v>
      </c>
      <c r="B1529" s="151" t="s">
        <v>2059</v>
      </c>
      <c r="C1529" s="151">
        <v>24.2</v>
      </c>
    </row>
    <row r="1530" spans="1:3">
      <c r="A1530" s="151" t="s">
        <v>1671</v>
      </c>
      <c r="B1530" s="151" t="s">
        <v>2059</v>
      </c>
      <c r="C1530" s="151">
        <v>9.3000000000000007</v>
      </c>
    </row>
    <row r="1531" spans="1:3">
      <c r="A1531" s="151" t="s">
        <v>1672</v>
      </c>
      <c r="B1531" s="151" t="s">
        <v>2059</v>
      </c>
      <c r="C1531" s="151">
        <v>22.1</v>
      </c>
    </row>
    <row r="1532" spans="1:3">
      <c r="A1532" s="151" t="s">
        <v>1673</v>
      </c>
      <c r="B1532" s="151" t="s">
        <v>2059</v>
      </c>
      <c r="C1532" s="151">
        <v>23.8</v>
      </c>
    </row>
    <row r="1533" spans="1:3">
      <c r="A1533" s="151" t="s">
        <v>1675</v>
      </c>
      <c r="B1533" s="151" t="s">
        <v>2059</v>
      </c>
      <c r="C1533" s="151">
        <v>18.899999999999999</v>
      </c>
    </row>
    <row r="1534" spans="1:3">
      <c r="A1534" s="151" t="s">
        <v>1676</v>
      </c>
      <c r="B1534" s="151" t="s">
        <v>2059</v>
      </c>
      <c r="C1534" s="151">
        <v>25.7</v>
      </c>
    </row>
    <row r="1535" spans="1:3">
      <c r="A1535" s="151" t="s">
        <v>1677</v>
      </c>
      <c r="B1535" s="151" t="s">
        <v>2059</v>
      </c>
      <c r="C1535" s="151">
        <v>18</v>
      </c>
    </row>
    <row r="1536" spans="1:3">
      <c r="A1536" s="151" t="s">
        <v>1678</v>
      </c>
      <c r="B1536" s="151" t="s">
        <v>2059</v>
      </c>
      <c r="C1536" s="151">
        <v>24.4</v>
      </c>
    </row>
    <row r="1537" spans="1:3">
      <c r="A1537" s="151" t="s">
        <v>1807</v>
      </c>
      <c r="B1537" s="151" t="s">
        <v>2059</v>
      </c>
      <c r="C1537" s="151">
        <v>25.8</v>
      </c>
    </row>
    <row r="1538" spans="1:3">
      <c r="A1538" s="151" t="s">
        <v>1679</v>
      </c>
      <c r="B1538" s="151" t="s">
        <v>2059</v>
      </c>
      <c r="C1538" s="151">
        <v>11.2</v>
      </c>
    </row>
    <row r="1539" spans="1:3">
      <c r="A1539" s="151" t="s">
        <v>1680</v>
      </c>
      <c r="B1539" s="151" t="s">
        <v>2059</v>
      </c>
      <c r="C1539" s="151">
        <v>11.2</v>
      </c>
    </row>
    <row r="1540" spans="1:3">
      <c r="A1540" s="151" t="s">
        <v>1681</v>
      </c>
      <c r="B1540" s="151" t="s">
        <v>2059</v>
      </c>
      <c r="C1540" s="151">
        <v>25.3</v>
      </c>
    </row>
    <row r="1541" spans="1:3">
      <c r="A1541" s="151" t="s">
        <v>1682</v>
      </c>
      <c r="B1541" s="151" t="s">
        <v>2059</v>
      </c>
      <c r="C1541" s="151">
        <v>13.4</v>
      </c>
    </row>
    <row r="1542" spans="1:3">
      <c r="A1542" s="151" t="s">
        <v>1683</v>
      </c>
      <c r="B1542" s="151" t="s">
        <v>2059</v>
      </c>
      <c r="C1542" s="151">
        <v>22.1</v>
      </c>
    </row>
    <row r="1543" spans="1:3">
      <c r="A1543" s="151" t="s">
        <v>1684</v>
      </c>
      <c r="B1543" s="151" t="s">
        <v>2059</v>
      </c>
      <c r="C1543" s="151">
        <v>19.600000000000001</v>
      </c>
    </row>
    <row r="1544" spans="1:3">
      <c r="A1544" s="151" t="s">
        <v>1685</v>
      </c>
      <c r="B1544" s="151" t="s">
        <v>2059</v>
      </c>
      <c r="C1544" s="151">
        <v>24.4</v>
      </c>
    </row>
    <row r="1545" spans="1:3">
      <c r="A1545" s="151" t="s">
        <v>1686</v>
      </c>
      <c r="B1545" s="151" t="s">
        <v>2059</v>
      </c>
      <c r="C1545" s="151">
        <v>20.6</v>
      </c>
    </row>
    <row r="1546" spans="1:3">
      <c r="A1546" s="151" t="s">
        <v>1687</v>
      </c>
      <c r="B1546" s="151" t="s">
        <v>2154</v>
      </c>
      <c r="C1546" s="151">
        <v>9</v>
      </c>
    </row>
    <row r="1547" spans="1:3">
      <c r="A1547" s="151" t="s">
        <v>1689</v>
      </c>
      <c r="B1547" s="151" t="s">
        <v>2059</v>
      </c>
      <c r="C1547" s="151">
        <v>20</v>
      </c>
    </row>
    <row r="1548" spans="1:3">
      <c r="A1548" s="151" t="s">
        <v>1690</v>
      </c>
      <c r="B1548" s="151" t="s">
        <v>2059</v>
      </c>
      <c r="C1548" s="151">
        <v>15.8</v>
      </c>
    </row>
    <row r="1549" spans="1:3">
      <c r="A1549" s="151" t="s">
        <v>1691</v>
      </c>
      <c r="B1549" s="151" t="s">
        <v>2059</v>
      </c>
      <c r="C1549" s="151">
        <v>16.399999999999999</v>
      </c>
    </row>
    <row r="1550" spans="1:3">
      <c r="A1550" s="151" t="s">
        <v>1692</v>
      </c>
      <c r="B1550" s="151" t="s">
        <v>2059</v>
      </c>
      <c r="C1550" s="151">
        <v>36.6</v>
      </c>
    </row>
    <row r="1551" spans="1:3">
      <c r="A1551" s="151" t="s">
        <v>1693</v>
      </c>
      <c r="B1551" s="151" t="s">
        <v>2059</v>
      </c>
      <c r="C1551" s="151">
        <v>21.4</v>
      </c>
    </row>
    <row r="1552" spans="1:3">
      <c r="A1552" s="151" t="s">
        <v>1694</v>
      </c>
      <c r="B1552" s="151" t="s">
        <v>2059</v>
      </c>
      <c r="C1552" s="151">
        <v>9.1999999999999993</v>
      </c>
    </row>
    <row r="1553" spans="1:3">
      <c r="A1553" s="151" t="s">
        <v>1695</v>
      </c>
      <c r="B1553" s="151" t="s">
        <v>2059</v>
      </c>
      <c r="C1553" s="151">
        <v>37.9</v>
      </c>
    </row>
    <row r="1554" spans="1:3">
      <c r="A1554" s="151" t="s">
        <v>1696</v>
      </c>
      <c r="B1554" s="151" t="s">
        <v>2059</v>
      </c>
      <c r="C1554" s="151">
        <v>34.6</v>
      </c>
    </row>
    <row r="1555" spans="1:3">
      <c r="A1555" s="151" t="s">
        <v>1697</v>
      </c>
      <c r="B1555" s="151" t="s">
        <v>2059</v>
      </c>
      <c r="C1555" s="151">
        <v>30.6</v>
      </c>
    </row>
    <row r="1556" spans="1:3">
      <c r="A1556" s="151" t="s">
        <v>1698</v>
      </c>
      <c r="B1556" s="151" t="s">
        <v>2059</v>
      </c>
      <c r="C1556" s="151">
        <v>30.1</v>
      </c>
    </row>
    <row r="1557" spans="1:3">
      <c r="A1557" s="151" t="s">
        <v>1699</v>
      </c>
      <c r="B1557" s="151" t="s">
        <v>2059</v>
      </c>
      <c r="C1557" s="151">
        <v>5.7</v>
      </c>
    </row>
    <row r="1558" spans="1:3">
      <c r="A1558" s="151" t="s">
        <v>1700</v>
      </c>
      <c r="B1558" s="151" t="s">
        <v>2059</v>
      </c>
      <c r="C1558" s="151">
        <v>16.600000000000001</v>
      </c>
    </row>
    <row r="1559" spans="1:3">
      <c r="A1559" s="151" t="s">
        <v>1701</v>
      </c>
      <c r="B1559" s="151" t="s">
        <v>2059</v>
      </c>
      <c r="C1559" s="151">
        <v>26.5</v>
      </c>
    </row>
    <row r="1560" spans="1:3">
      <c r="A1560" s="151" t="s">
        <v>1702</v>
      </c>
      <c r="B1560" s="151" t="s">
        <v>2059</v>
      </c>
      <c r="C1560" s="151">
        <v>8.4</v>
      </c>
    </row>
    <row r="1561" spans="1:3">
      <c r="A1561" s="151" t="s">
        <v>1703</v>
      </c>
      <c r="B1561" s="151" t="s">
        <v>2059</v>
      </c>
      <c r="C1561" s="151">
        <v>33.4</v>
      </c>
    </row>
    <row r="1562" spans="1:3">
      <c r="A1562" s="151" t="s">
        <v>1704</v>
      </c>
      <c r="B1562" s="151" t="s">
        <v>2059</v>
      </c>
      <c r="C1562" s="151">
        <v>24.2</v>
      </c>
    </row>
    <row r="1563" spans="1:3">
      <c r="A1563" s="151" t="s">
        <v>1705</v>
      </c>
      <c r="B1563" s="151" t="s">
        <v>2059</v>
      </c>
      <c r="C1563" s="151">
        <v>19.399999999999999</v>
      </c>
    </row>
    <row r="1564" spans="1:3">
      <c r="A1564" s="151" t="s">
        <v>1706</v>
      </c>
      <c r="B1564" s="151" t="s">
        <v>2059</v>
      </c>
      <c r="C1564" s="151">
        <v>25.1</v>
      </c>
    </row>
    <row r="1565" spans="1:3">
      <c r="A1565" s="151" t="s">
        <v>1707</v>
      </c>
      <c r="B1565" s="151" t="s">
        <v>2059</v>
      </c>
      <c r="C1565" s="151">
        <v>14.3</v>
      </c>
    </row>
    <row r="1566" spans="1:3">
      <c r="A1566" s="151" t="s">
        <v>1708</v>
      </c>
      <c r="B1566" s="151" t="s">
        <v>2059</v>
      </c>
      <c r="C1566" s="151">
        <v>27.8</v>
      </c>
    </row>
    <row r="1567" spans="1:3">
      <c r="A1567" s="151" t="s">
        <v>1709</v>
      </c>
      <c r="B1567" s="151" t="s">
        <v>2059</v>
      </c>
      <c r="C1567" s="151">
        <v>21</v>
      </c>
    </row>
    <row r="1568" spans="1:3">
      <c r="A1568" s="151" t="s">
        <v>1710</v>
      </c>
      <c r="B1568" s="151" t="s">
        <v>2059</v>
      </c>
      <c r="C1568" s="151">
        <v>27.1</v>
      </c>
    </row>
    <row r="1569" spans="1:3">
      <c r="A1569" s="151" t="s">
        <v>1711</v>
      </c>
      <c r="B1569" s="151" t="s">
        <v>2155</v>
      </c>
      <c r="C1569" s="151">
        <v>7.1</v>
      </c>
    </row>
    <row r="1570" spans="1:3">
      <c r="A1570" s="151" t="s">
        <v>1713</v>
      </c>
      <c r="B1570" s="151" t="s">
        <v>2059</v>
      </c>
      <c r="C1570" s="151">
        <v>28.2</v>
      </c>
    </row>
    <row r="1571" spans="1:3">
      <c r="A1571" s="151" t="s">
        <v>1714</v>
      </c>
      <c r="B1571" s="151" t="s">
        <v>2059</v>
      </c>
      <c r="C1571" s="151">
        <v>24.7</v>
      </c>
    </row>
    <row r="1572" spans="1:3">
      <c r="A1572" s="151" t="s">
        <v>1715</v>
      </c>
      <c r="B1572" s="151" t="s">
        <v>2059</v>
      </c>
      <c r="C1572" s="151">
        <v>20.100000000000001</v>
      </c>
    </row>
    <row r="1573" spans="1:3">
      <c r="A1573" s="151" t="s">
        <v>1716</v>
      </c>
      <c r="B1573" s="151" t="s">
        <v>2059</v>
      </c>
      <c r="C1573" s="151">
        <v>21.9</v>
      </c>
    </row>
    <row r="1574" spans="1:3">
      <c r="A1574" s="151" t="s">
        <v>1717</v>
      </c>
      <c r="B1574" s="151" t="s">
        <v>2059</v>
      </c>
      <c r="C1574" s="151">
        <v>27.8</v>
      </c>
    </row>
    <row r="1575" spans="1:3">
      <c r="A1575" s="151" t="s">
        <v>1718</v>
      </c>
      <c r="B1575" s="151" t="s">
        <v>2059</v>
      </c>
      <c r="C1575" s="151">
        <v>21.1</v>
      </c>
    </row>
    <row r="1576" spans="1:3">
      <c r="A1576" s="151" t="s">
        <v>1719</v>
      </c>
      <c r="B1576" s="151" t="s">
        <v>2059</v>
      </c>
      <c r="C1576" s="151">
        <v>20.8</v>
      </c>
    </row>
    <row r="1577" spans="1:3">
      <c r="A1577" s="151" t="s">
        <v>1720</v>
      </c>
      <c r="B1577" s="151" t="s">
        <v>2059</v>
      </c>
      <c r="C1577" s="151">
        <v>26.7</v>
      </c>
    </row>
    <row r="1578" spans="1:3">
      <c r="A1578" s="151" t="s">
        <v>1721</v>
      </c>
      <c r="B1578" s="151" t="s">
        <v>2059</v>
      </c>
      <c r="C1578" s="151">
        <v>15.1</v>
      </c>
    </row>
    <row r="1579" spans="1:3">
      <c r="A1579" s="151" t="s">
        <v>1722</v>
      </c>
      <c r="B1579" s="151" t="s">
        <v>2059</v>
      </c>
      <c r="C1579" s="151">
        <v>7.9</v>
      </c>
    </row>
    <row r="1580" spans="1:3">
      <c r="A1580" s="151" t="s">
        <v>1723</v>
      </c>
      <c r="B1580" s="151" t="s">
        <v>2059</v>
      </c>
      <c r="C1580" s="151">
        <v>12.7</v>
      </c>
    </row>
    <row r="1581" spans="1:3">
      <c r="A1581" s="151" t="s">
        <v>1724</v>
      </c>
      <c r="B1581" s="151" t="s">
        <v>2059</v>
      </c>
      <c r="C1581" s="151">
        <v>19.8</v>
      </c>
    </row>
    <row r="1582" spans="1:3">
      <c r="A1582" s="151" t="s">
        <v>1725</v>
      </c>
      <c r="B1582" s="151" t="s">
        <v>2059</v>
      </c>
      <c r="C1582" s="151">
        <v>27</v>
      </c>
    </row>
    <row r="1583" spans="1:3">
      <c r="A1583" s="151" t="s">
        <v>1726</v>
      </c>
      <c r="B1583" s="151" t="s">
        <v>2059</v>
      </c>
      <c r="C1583" s="151">
        <v>16.3</v>
      </c>
    </row>
    <row r="1584" spans="1:3">
      <c r="A1584" s="151" t="s">
        <v>1727</v>
      </c>
      <c r="B1584" s="151" t="s">
        <v>2059</v>
      </c>
      <c r="C1584" s="151">
        <v>15.3</v>
      </c>
    </row>
    <row r="1585" spans="1:3">
      <c r="A1585" s="151" t="s">
        <v>1728</v>
      </c>
      <c r="B1585" s="151" t="s">
        <v>2059</v>
      </c>
      <c r="C1585" s="151">
        <v>23.9</v>
      </c>
    </row>
    <row r="1586" spans="1:3">
      <c r="A1586" s="151" t="s">
        <v>1729</v>
      </c>
      <c r="B1586" s="151" t="s">
        <v>2059</v>
      </c>
      <c r="C1586" s="151">
        <v>22.7</v>
      </c>
    </row>
    <row r="1587" spans="1:3">
      <c r="A1587" s="151" t="s">
        <v>1730</v>
      </c>
      <c r="B1587" s="151" t="s">
        <v>2059</v>
      </c>
      <c r="C1587" s="151">
        <v>8.3000000000000007</v>
      </c>
    </row>
    <row r="1588" spans="1:3">
      <c r="A1588" s="151" t="s">
        <v>1731</v>
      </c>
      <c r="B1588" s="151" t="s">
        <v>2059</v>
      </c>
      <c r="C1588" s="151">
        <v>28.7</v>
      </c>
    </row>
    <row r="1589" spans="1:3">
      <c r="A1589" s="151" t="s">
        <v>1732</v>
      </c>
      <c r="B1589" s="151" t="s">
        <v>2059</v>
      </c>
      <c r="C1589" s="151">
        <v>11.8</v>
      </c>
    </row>
    <row r="1590" spans="1:3">
      <c r="A1590" s="151" t="s">
        <v>1733</v>
      </c>
      <c r="B1590" s="151" t="s">
        <v>2059</v>
      </c>
      <c r="C1590" s="151">
        <v>25.2</v>
      </c>
    </row>
    <row r="1591" spans="1:3">
      <c r="A1591" s="151" t="s">
        <v>1734</v>
      </c>
      <c r="B1591" s="151" t="s">
        <v>2059</v>
      </c>
      <c r="C1591" s="151">
        <v>32.4</v>
      </c>
    </row>
    <row r="1592" spans="1:3">
      <c r="A1592" s="151" t="s">
        <v>1735</v>
      </c>
      <c r="B1592" s="151" t="s">
        <v>2090</v>
      </c>
      <c r="C1592" s="151">
        <v>16.7</v>
      </c>
    </row>
    <row r="1593" spans="1:3">
      <c r="A1593" s="151" t="s">
        <v>1736</v>
      </c>
      <c r="B1593" s="151" t="s">
        <v>2059</v>
      </c>
      <c r="C1593" s="151">
        <v>19.7</v>
      </c>
    </row>
    <row r="1594" spans="1:3">
      <c r="A1594" s="151" t="s">
        <v>1737</v>
      </c>
      <c r="B1594" s="151" t="s">
        <v>2059</v>
      </c>
      <c r="C1594" s="151">
        <v>21.1</v>
      </c>
    </row>
    <row r="1595" spans="1:3">
      <c r="A1595" s="151" t="s">
        <v>1738</v>
      </c>
      <c r="B1595" s="151" t="s">
        <v>2059</v>
      </c>
      <c r="C1595" s="151">
        <v>32.9</v>
      </c>
    </row>
    <row r="1596" spans="1:3">
      <c r="A1596" s="151" t="s">
        <v>1739</v>
      </c>
      <c r="B1596" s="151" t="s">
        <v>2059</v>
      </c>
      <c r="C1596" s="151">
        <v>16.600000000000001</v>
      </c>
    </row>
    <row r="1597" spans="1:3">
      <c r="A1597" s="151" t="s">
        <v>1740</v>
      </c>
      <c r="B1597" s="151" t="s">
        <v>2059</v>
      </c>
      <c r="C1597" s="151">
        <v>26.9</v>
      </c>
    </row>
    <row r="1598" spans="1:3">
      <c r="A1598" s="151" t="s">
        <v>1741</v>
      </c>
      <c r="B1598" s="151" t="s">
        <v>2059</v>
      </c>
      <c r="C1598" s="151">
        <v>19.399999999999999</v>
      </c>
    </row>
    <row r="1599" spans="1:3">
      <c r="A1599" s="151" t="s">
        <v>1742</v>
      </c>
      <c r="B1599" s="151" t="s">
        <v>2059</v>
      </c>
      <c r="C1599" s="151">
        <v>29.7</v>
      </c>
    </row>
    <row r="1600" spans="1:3">
      <c r="A1600" s="151" t="s">
        <v>1743</v>
      </c>
      <c r="B1600" s="151" t="s">
        <v>2059</v>
      </c>
      <c r="C1600" s="151">
        <v>18.2</v>
      </c>
    </row>
    <row r="1601" spans="1:3">
      <c r="A1601" s="151" t="s">
        <v>1744</v>
      </c>
      <c r="B1601" s="151" t="s">
        <v>2059</v>
      </c>
      <c r="C1601" s="151">
        <v>5.0999999999999996</v>
      </c>
    </row>
    <row r="1602" spans="1:3">
      <c r="A1602" s="151" t="s">
        <v>1808</v>
      </c>
      <c r="B1602" s="151" t="s">
        <v>2059</v>
      </c>
      <c r="C1602" s="151">
        <v>35.1</v>
      </c>
    </row>
    <row r="1603" spans="1:3">
      <c r="A1603" s="151" t="s">
        <v>1745</v>
      </c>
      <c r="B1603" s="151" t="s">
        <v>2059</v>
      </c>
      <c r="C1603" s="151">
        <v>26.7</v>
      </c>
    </row>
  </sheetData>
  <phoneticPr fontId="1"/>
  <pageMargins left="0.7" right="0.7" top="0.75" bottom="0.75" header="0.3" footer="0.3"/>
  <pageSetup paperSize="9" orientation="portrait" horizontalDpi="200" verticalDpi="20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3AAE4-A74E-4F8B-A135-7C2C014F30AD}">
  <dimension ref="A1:D1599"/>
  <sheetViews>
    <sheetView workbookViewId="0">
      <selection activeCell="B1" sqref="B1"/>
    </sheetView>
  </sheetViews>
  <sheetFormatPr defaultColWidth="8.69921875" defaultRowHeight="12.6"/>
  <cols>
    <col min="1" max="1" width="14.19921875" style="151" customWidth="1"/>
    <col min="2" max="2" width="18.5" style="151" customWidth="1"/>
    <col min="3" max="3" width="7.3984375" style="151" customWidth="1"/>
    <col min="4" max="16384" width="8.69921875" style="151"/>
  </cols>
  <sheetData>
    <row r="1" spans="1:3" ht="15.6" customHeight="1">
      <c r="A1" s="151" t="s">
        <v>2156</v>
      </c>
    </row>
    <row r="2" spans="1:3" ht="13.2" customHeight="1"/>
    <row r="3" spans="1:3">
      <c r="A3" s="151" t="s">
        <v>2157</v>
      </c>
      <c r="B3" s="151" t="s">
        <v>2158</v>
      </c>
      <c r="C3" s="151">
        <v>9.01</v>
      </c>
    </row>
    <row r="4" spans="1:3" ht="17.25" customHeight="1">
      <c r="A4" s="151" t="s">
        <v>73</v>
      </c>
      <c r="B4" s="151" t="s">
        <v>2059</v>
      </c>
      <c r="C4" s="151">
        <v>19.3</v>
      </c>
    </row>
    <row r="5" spans="1:3" ht="17.7" customHeight="1">
      <c r="A5" s="151" t="s">
        <v>75</v>
      </c>
      <c r="B5" s="151" t="s">
        <v>2059</v>
      </c>
      <c r="C5" s="151">
        <v>15.3</v>
      </c>
    </row>
    <row r="6" spans="1:3" ht="17.25" customHeight="1">
      <c r="A6" s="151" t="s">
        <v>76</v>
      </c>
      <c r="B6" s="151" t="s">
        <v>2059</v>
      </c>
      <c r="C6" s="151">
        <v>21.2</v>
      </c>
    </row>
    <row r="7" spans="1:3" ht="17.25" customHeight="1">
      <c r="A7" s="151" t="s">
        <v>77</v>
      </c>
      <c r="B7" s="151" t="s">
        <v>2059</v>
      </c>
      <c r="C7" s="151">
        <v>14.5</v>
      </c>
    </row>
    <row r="8" spans="1:3" ht="17.25" customHeight="1">
      <c r="A8" s="151" t="s">
        <v>78</v>
      </c>
      <c r="B8" s="151" t="s">
        <v>2059</v>
      </c>
      <c r="C8" s="151">
        <v>37.200000000000003</v>
      </c>
    </row>
    <row r="9" spans="1:3" ht="17.25" customHeight="1">
      <c r="A9" s="151" t="s">
        <v>79</v>
      </c>
      <c r="B9" s="151" t="s">
        <v>2059</v>
      </c>
      <c r="C9" s="151">
        <v>28.1</v>
      </c>
    </row>
    <row r="10" spans="1:3" ht="17.25" customHeight="1">
      <c r="A10" s="151" t="s">
        <v>80</v>
      </c>
      <c r="B10" s="151" t="s">
        <v>2060</v>
      </c>
      <c r="C10" s="151">
        <v>10.8</v>
      </c>
    </row>
    <row r="11" spans="1:3" ht="17.25" customHeight="1">
      <c r="A11" s="151" t="s">
        <v>80</v>
      </c>
      <c r="B11" s="151" t="s">
        <v>2059</v>
      </c>
      <c r="C11" s="151">
        <v>14.5</v>
      </c>
    </row>
    <row r="12" spans="1:3" ht="17.25" customHeight="1">
      <c r="A12" s="151" t="s">
        <v>82</v>
      </c>
      <c r="B12" s="151" t="s">
        <v>2059</v>
      </c>
      <c r="C12" s="151">
        <v>15.4</v>
      </c>
    </row>
    <row r="13" spans="1:3" ht="17.25" customHeight="1">
      <c r="A13" s="151" t="s">
        <v>83</v>
      </c>
      <c r="B13" s="151" t="s">
        <v>2059</v>
      </c>
      <c r="C13" s="151">
        <v>21</v>
      </c>
    </row>
    <row r="14" spans="1:3" ht="17.25" customHeight="1">
      <c r="A14" s="151" t="s">
        <v>84</v>
      </c>
      <c r="B14" s="151" t="s">
        <v>2061</v>
      </c>
      <c r="C14" s="151">
        <v>8.3000000000000007</v>
      </c>
    </row>
    <row r="15" spans="1:3" ht="17.25" customHeight="1">
      <c r="A15" s="151" t="s">
        <v>86</v>
      </c>
      <c r="B15" s="151" t="s">
        <v>2059</v>
      </c>
      <c r="C15" s="151">
        <v>24.5</v>
      </c>
    </row>
    <row r="16" spans="1:3" ht="17.25" customHeight="1">
      <c r="A16" s="151" t="s">
        <v>87</v>
      </c>
      <c r="B16" s="151" t="s">
        <v>2059</v>
      </c>
      <c r="C16" s="151">
        <v>11.1</v>
      </c>
    </row>
    <row r="17" spans="1:3" ht="17.25" customHeight="1">
      <c r="A17" s="151" t="s">
        <v>88</v>
      </c>
      <c r="B17" s="151" t="s">
        <v>2059</v>
      </c>
      <c r="C17" s="151">
        <v>12.3</v>
      </c>
    </row>
    <row r="18" spans="1:3" ht="17.25" customHeight="1">
      <c r="A18" s="151" t="s">
        <v>89</v>
      </c>
      <c r="B18" s="151" t="s">
        <v>2059</v>
      </c>
      <c r="C18" s="151">
        <v>17.3</v>
      </c>
    </row>
    <row r="19" spans="1:3" ht="17.25" customHeight="1">
      <c r="A19" s="151" t="s">
        <v>90</v>
      </c>
      <c r="B19" s="151" t="s">
        <v>2059</v>
      </c>
      <c r="C19" s="151">
        <v>10.8</v>
      </c>
    </row>
    <row r="20" spans="1:3" ht="17.25" customHeight="1">
      <c r="A20" s="151" t="s">
        <v>91</v>
      </c>
      <c r="B20" s="151" t="s">
        <v>2062</v>
      </c>
      <c r="C20" s="151">
        <v>3.9</v>
      </c>
    </row>
    <row r="21" spans="1:3" ht="17.25" customHeight="1">
      <c r="A21" s="151" t="s">
        <v>93</v>
      </c>
      <c r="B21" s="151" t="s">
        <v>2059</v>
      </c>
      <c r="C21" s="151">
        <v>16.3</v>
      </c>
    </row>
    <row r="22" spans="1:3" ht="17.25" customHeight="1">
      <c r="A22" s="151" t="s">
        <v>94</v>
      </c>
      <c r="B22" s="151" t="s">
        <v>2059</v>
      </c>
      <c r="C22" s="151">
        <v>15.7</v>
      </c>
    </row>
    <row r="23" spans="1:3" ht="17.25" customHeight="1">
      <c r="A23" s="151" t="s">
        <v>95</v>
      </c>
      <c r="B23" s="151" t="s">
        <v>2059</v>
      </c>
      <c r="C23" s="151">
        <v>27.2</v>
      </c>
    </row>
    <row r="24" spans="1:3" ht="17.25" customHeight="1">
      <c r="A24" s="151" t="s">
        <v>96</v>
      </c>
      <c r="B24" s="151" t="s">
        <v>2059</v>
      </c>
      <c r="C24" s="151">
        <v>19.899999999999999</v>
      </c>
    </row>
    <row r="25" spans="1:3" ht="17.25" customHeight="1">
      <c r="A25" s="151" t="s">
        <v>97</v>
      </c>
      <c r="B25" s="151" t="s">
        <v>2063</v>
      </c>
      <c r="C25" s="151">
        <v>2.5</v>
      </c>
    </row>
    <row r="26" spans="1:3" ht="17.25" customHeight="1">
      <c r="A26" s="151" t="s">
        <v>99</v>
      </c>
      <c r="B26" s="151" t="s">
        <v>2059</v>
      </c>
      <c r="C26" s="151">
        <v>28.5</v>
      </c>
    </row>
    <row r="27" spans="1:3" ht="17.25" customHeight="1">
      <c r="A27" s="151" t="s">
        <v>100</v>
      </c>
      <c r="B27" s="151" t="s">
        <v>2064</v>
      </c>
      <c r="C27" s="151">
        <v>10.6</v>
      </c>
    </row>
    <row r="28" spans="1:3" ht="17.25" customHeight="1">
      <c r="A28" s="151" t="s">
        <v>102</v>
      </c>
      <c r="B28" s="151" t="s">
        <v>2059</v>
      </c>
      <c r="C28" s="151">
        <v>19.2</v>
      </c>
    </row>
    <row r="29" spans="1:3" ht="17.25" customHeight="1">
      <c r="A29" s="151" t="s">
        <v>103</v>
      </c>
      <c r="B29" s="151" t="s">
        <v>2059</v>
      </c>
      <c r="C29" s="151">
        <v>9.8000000000000007</v>
      </c>
    </row>
    <row r="30" spans="1:3" ht="17.25" customHeight="1">
      <c r="A30" s="151" t="s">
        <v>104</v>
      </c>
      <c r="B30" s="151" t="s">
        <v>2059</v>
      </c>
      <c r="C30" s="151">
        <v>11.2</v>
      </c>
    </row>
    <row r="31" spans="1:3" ht="17.25" customHeight="1">
      <c r="A31" s="151" t="s">
        <v>105</v>
      </c>
      <c r="B31" s="151" t="s">
        <v>2059</v>
      </c>
      <c r="C31" s="151">
        <v>15.4</v>
      </c>
    </row>
    <row r="32" spans="1:3" ht="17.25" customHeight="1">
      <c r="A32" s="151" t="s">
        <v>106</v>
      </c>
      <c r="B32" s="151" t="s">
        <v>2059</v>
      </c>
      <c r="C32" s="151">
        <v>11.4</v>
      </c>
    </row>
    <row r="33" spans="1:3" ht="17.25" customHeight="1">
      <c r="A33" s="151" t="s">
        <v>1762</v>
      </c>
      <c r="B33" s="151" t="s">
        <v>2059</v>
      </c>
      <c r="C33" s="151">
        <v>24.3</v>
      </c>
    </row>
    <row r="34" spans="1:3" ht="17.25" customHeight="1">
      <c r="A34" s="151" t="s">
        <v>107</v>
      </c>
      <c r="B34" s="151" t="s">
        <v>2059</v>
      </c>
      <c r="C34" s="151">
        <v>11.4</v>
      </c>
    </row>
    <row r="35" spans="1:3" ht="17.25" customHeight="1">
      <c r="A35" s="151" t="s">
        <v>108</v>
      </c>
      <c r="B35" s="151" t="s">
        <v>2059</v>
      </c>
      <c r="C35" s="151">
        <v>15.3</v>
      </c>
    </row>
    <row r="36" spans="1:3" ht="17.25" customHeight="1">
      <c r="A36" s="151" t="s">
        <v>109</v>
      </c>
      <c r="B36" s="151" t="s">
        <v>2059</v>
      </c>
      <c r="C36" s="151">
        <v>38.9</v>
      </c>
    </row>
    <row r="37" spans="1:3" ht="17.25" customHeight="1">
      <c r="A37" s="151" t="s">
        <v>110</v>
      </c>
      <c r="B37" s="151" t="s">
        <v>2059</v>
      </c>
      <c r="C37" s="151">
        <v>20.3</v>
      </c>
    </row>
    <row r="38" spans="1:3" ht="17.25" customHeight="1">
      <c r="A38" s="151" t="s">
        <v>111</v>
      </c>
      <c r="B38" s="151" t="s">
        <v>2059</v>
      </c>
      <c r="C38" s="151">
        <v>17.100000000000001</v>
      </c>
    </row>
    <row r="39" spans="1:3" ht="17.25" customHeight="1">
      <c r="A39" s="151" t="s">
        <v>112</v>
      </c>
      <c r="B39" s="151" t="s">
        <v>2059</v>
      </c>
      <c r="C39" s="151">
        <v>17.3</v>
      </c>
    </row>
    <row r="40" spans="1:3" ht="17.25" customHeight="1">
      <c r="A40" s="151" t="s">
        <v>113</v>
      </c>
      <c r="B40" s="151" t="s">
        <v>2059</v>
      </c>
      <c r="C40" s="151">
        <v>10.3</v>
      </c>
    </row>
    <row r="41" spans="1:3" ht="17.25" customHeight="1">
      <c r="A41" s="151" t="s">
        <v>114</v>
      </c>
      <c r="B41" s="151" t="s">
        <v>2059</v>
      </c>
      <c r="C41" s="151">
        <v>13.4</v>
      </c>
    </row>
    <row r="42" spans="1:3" ht="17.25" customHeight="1">
      <c r="A42" s="151" t="s">
        <v>115</v>
      </c>
      <c r="B42" s="151" t="s">
        <v>2059</v>
      </c>
      <c r="C42" s="151">
        <v>22.1</v>
      </c>
    </row>
    <row r="43" spans="1:3" ht="17.25" customHeight="1">
      <c r="A43" s="151" t="s">
        <v>116</v>
      </c>
      <c r="B43" s="151" t="s">
        <v>2065</v>
      </c>
      <c r="C43" s="151">
        <v>3</v>
      </c>
    </row>
    <row r="44" spans="1:3" ht="17.25" customHeight="1">
      <c r="A44" s="151" t="s">
        <v>118</v>
      </c>
      <c r="B44" s="151" t="s">
        <v>2066</v>
      </c>
      <c r="C44" s="151">
        <v>34.200000000000003</v>
      </c>
    </row>
    <row r="45" spans="1:3" ht="17.25" customHeight="1">
      <c r="A45" s="151" t="s">
        <v>120</v>
      </c>
      <c r="B45" s="151" t="s">
        <v>2059</v>
      </c>
      <c r="C45" s="151">
        <v>18.3</v>
      </c>
    </row>
    <row r="46" spans="1:3" ht="17.25" customHeight="1">
      <c r="A46" s="151" t="s">
        <v>121</v>
      </c>
      <c r="B46" s="151" t="s">
        <v>2059</v>
      </c>
      <c r="C46" s="151">
        <v>28.5</v>
      </c>
    </row>
    <row r="47" spans="1:3" ht="17.25" customHeight="1">
      <c r="A47" s="151" t="s">
        <v>122</v>
      </c>
      <c r="B47" s="151" t="s">
        <v>2059</v>
      </c>
      <c r="C47" s="151">
        <v>11.2</v>
      </c>
    </row>
    <row r="48" spans="1:3" ht="17.25" customHeight="1">
      <c r="A48" s="151" t="s">
        <v>123</v>
      </c>
      <c r="B48" s="151" t="s">
        <v>2059</v>
      </c>
      <c r="C48" s="151">
        <v>21.6</v>
      </c>
    </row>
    <row r="49" spans="1:3" ht="17.25" customHeight="1">
      <c r="A49" s="151" t="s">
        <v>124</v>
      </c>
      <c r="B49" s="151" t="s">
        <v>2059</v>
      </c>
      <c r="C49" s="151">
        <v>14.9</v>
      </c>
    </row>
    <row r="50" spans="1:3" ht="17.25" customHeight="1">
      <c r="A50" s="151" t="s">
        <v>125</v>
      </c>
      <c r="B50" s="151" t="s">
        <v>2059</v>
      </c>
      <c r="C50" s="151">
        <v>7.2</v>
      </c>
    </row>
    <row r="51" spans="1:3" ht="17.25" customHeight="1">
      <c r="A51" s="151" t="s">
        <v>126</v>
      </c>
      <c r="B51" s="151" t="s">
        <v>2059</v>
      </c>
      <c r="C51" s="151">
        <v>15.2</v>
      </c>
    </row>
    <row r="52" spans="1:3" ht="17.25" customHeight="1">
      <c r="A52" s="151" t="s">
        <v>127</v>
      </c>
      <c r="B52" s="151" t="s">
        <v>2059</v>
      </c>
      <c r="C52" s="151">
        <v>9.4</v>
      </c>
    </row>
    <row r="53" spans="1:3" ht="17.25" customHeight="1">
      <c r="A53" s="151" t="s">
        <v>128</v>
      </c>
      <c r="B53" s="151" t="s">
        <v>2059</v>
      </c>
      <c r="C53" s="151">
        <v>15.6</v>
      </c>
    </row>
    <row r="54" spans="1:3" ht="17.25" customHeight="1">
      <c r="A54" s="151" t="s">
        <v>129</v>
      </c>
      <c r="B54" s="151" t="s">
        <v>2059</v>
      </c>
      <c r="C54" s="151">
        <v>23.4</v>
      </c>
    </row>
    <row r="55" spans="1:3" ht="17.25" customHeight="1">
      <c r="A55" s="151" t="s">
        <v>130</v>
      </c>
      <c r="B55" s="151" t="s">
        <v>2067</v>
      </c>
      <c r="C55" s="151">
        <v>13.1</v>
      </c>
    </row>
    <row r="56" spans="1:3" ht="17.25" customHeight="1">
      <c r="A56" s="151" t="s">
        <v>132</v>
      </c>
      <c r="B56" s="151" t="s">
        <v>2059</v>
      </c>
      <c r="C56" s="151">
        <v>17.100000000000001</v>
      </c>
    </row>
    <row r="57" spans="1:3" ht="17.25" customHeight="1">
      <c r="A57" s="151" t="s">
        <v>133</v>
      </c>
      <c r="B57" s="151" t="s">
        <v>2059</v>
      </c>
      <c r="C57" s="151">
        <v>19.899999999999999</v>
      </c>
    </row>
    <row r="58" spans="1:3" ht="17.25" customHeight="1">
      <c r="A58" s="151" t="s">
        <v>134</v>
      </c>
      <c r="B58" s="151" t="s">
        <v>2059</v>
      </c>
      <c r="C58" s="151">
        <v>16.8</v>
      </c>
    </row>
    <row r="59" spans="1:3" ht="17.399999999999999" customHeight="1">
      <c r="A59" s="151" t="s">
        <v>135</v>
      </c>
      <c r="B59" s="151" t="s">
        <v>2059</v>
      </c>
      <c r="C59" s="151">
        <v>7.4</v>
      </c>
    </row>
    <row r="60" spans="1:3" ht="17.25" customHeight="1">
      <c r="A60" s="151" t="s">
        <v>136</v>
      </c>
      <c r="B60" s="151" t="s">
        <v>2059</v>
      </c>
      <c r="C60" s="151">
        <v>11.1</v>
      </c>
    </row>
    <row r="61" spans="1:3" ht="17.25" customHeight="1">
      <c r="A61" s="151" t="s">
        <v>137</v>
      </c>
      <c r="B61" s="151" t="s">
        <v>2059</v>
      </c>
      <c r="C61" s="151">
        <v>14.3</v>
      </c>
    </row>
    <row r="62" spans="1:3" ht="17.25" customHeight="1">
      <c r="A62" s="151" t="s">
        <v>138</v>
      </c>
      <c r="B62" s="151" t="s">
        <v>2059</v>
      </c>
      <c r="C62" s="151">
        <v>18.399999999999999</v>
      </c>
    </row>
    <row r="63" spans="1:3" ht="17.25" customHeight="1">
      <c r="A63" s="151" t="s">
        <v>139</v>
      </c>
      <c r="B63" s="151" t="s">
        <v>2059</v>
      </c>
      <c r="C63" s="151">
        <v>16.399999999999999</v>
      </c>
    </row>
    <row r="64" spans="1:3" ht="17.25" customHeight="1">
      <c r="A64" s="151" t="s">
        <v>140</v>
      </c>
      <c r="B64" s="151" t="s">
        <v>2059</v>
      </c>
      <c r="C64" s="151">
        <v>17.899999999999999</v>
      </c>
    </row>
    <row r="65" spans="1:3" ht="17.25" customHeight="1">
      <c r="A65" s="151" t="s">
        <v>141</v>
      </c>
      <c r="B65" s="151" t="s">
        <v>2059</v>
      </c>
      <c r="C65" s="151">
        <v>11</v>
      </c>
    </row>
    <row r="66" spans="1:3" ht="17.25" customHeight="1">
      <c r="A66" s="151" t="s">
        <v>142</v>
      </c>
      <c r="B66" s="151" t="s">
        <v>2059</v>
      </c>
      <c r="C66" s="151">
        <v>11.1</v>
      </c>
    </row>
    <row r="67" spans="1:3" ht="17.25" customHeight="1">
      <c r="A67" s="151" t="s">
        <v>143</v>
      </c>
      <c r="B67" s="151" t="s">
        <v>2059</v>
      </c>
      <c r="C67" s="151">
        <v>21.3</v>
      </c>
    </row>
    <row r="68" spans="1:3" ht="17.25" customHeight="1">
      <c r="A68" s="151" t="s">
        <v>144</v>
      </c>
      <c r="B68" s="151" t="s">
        <v>2059</v>
      </c>
      <c r="C68" s="151">
        <v>8.8000000000000007</v>
      </c>
    </row>
    <row r="69" spans="1:3" ht="17.25" customHeight="1">
      <c r="A69" s="151" t="s">
        <v>145</v>
      </c>
      <c r="B69" s="151" t="s">
        <v>2068</v>
      </c>
      <c r="C69" s="151">
        <v>13.2</v>
      </c>
    </row>
    <row r="70" spans="1:3" ht="17.25" customHeight="1">
      <c r="A70" s="151" t="s">
        <v>147</v>
      </c>
      <c r="B70" s="151" t="s">
        <v>2059</v>
      </c>
      <c r="C70" s="151">
        <v>16.600000000000001</v>
      </c>
    </row>
    <row r="71" spans="1:3" ht="17.25" customHeight="1">
      <c r="A71" s="151" t="s">
        <v>148</v>
      </c>
      <c r="B71" s="151" t="s">
        <v>2059</v>
      </c>
      <c r="C71" s="151">
        <v>9.6999999999999993</v>
      </c>
    </row>
    <row r="72" spans="1:3" ht="17.25" customHeight="1">
      <c r="A72" s="151" t="s">
        <v>149</v>
      </c>
      <c r="B72" s="151" t="s">
        <v>2059</v>
      </c>
      <c r="C72" s="151">
        <v>12.6</v>
      </c>
    </row>
    <row r="73" spans="1:3" ht="17.25" customHeight="1">
      <c r="A73" s="151" t="s">
        <v>150</v>
      </c>
      <c r="B73" s="151" t="s">
        <v>2059</v>
      </c>
      <c r="C73" s="151">
        <v>16.5</v>
      </c>
    </row>
    <row r="74" spans="1:3" ht="17.25" customHeight="1">
      <c r="A74" s="151" t="s">
        <v>1809</v>
      </c>
      <c r="B74" s="151" t="s">
        <v>2059</v>
      </c>
      <c r="C74" s="151">
        <v>18.899999999999999</v>
      </c>
    </row>
    <row r="75" spans="1:3" ht="17.25" customHeight="1">
      <c r="A75" s="151" t="s">
        <v>151</v>
      </c>
      <c r="B75" s="151" t="s">
        <v>2059</v>
      </c>
      <c r="C75" s="151">
        <v>25.4</v>
      </c>
    </row>
    <row r="76" spans="1:3" ht="17.25" customHeight="1">
      <c r="A76" s="151" t="s">
        <v>152</v>
      </c>
      <c r="B76" s="151" t="s">
        <v>2059</v>
      </c>
      <c r="C76" s="151">
        <v>15.4</v>
      </c>
    </row>
    <row r="77" spans="1:3" ht="17.25" customHeight="1">
      <c r="A77" s="151" t="s">
        <v>153</v>
      </c>
      <c r="B77" s="151" t="s">
        <v>2069</v>
      </c>
      <c r="C77" s="151">
        <v>10.5</v>
      </c>
    </row>
    <row r="78" spans="1:3" ht="17.25" customHeight="1">
      <c r="A78" s="151" t="s">
        <v>155</v>
      </c>
      <c r="B78" s="151" t="s">
        <v>2066</v>
      </c>
      <c r="C78" s="151">
        <v>11.6</v>
      </c>
    </row>
    <row r="79" spans="1:3" ht="17.25" customHeight="1">
      <c r="A79" s="151" t="s">
        <v>156</v>
      </c>
      <c r="B79" s="151" t="s">
        <v>2059</v>
      </c>
      <c r="C79" s="151">
        <v>28</v>
      </c>
    </row>
    <row r="80" spans="1:3" ht="17.25" customHeight="1">
      <c r="A80" s="151" t="s">
        <v>157</v>
      </c>
      <c r="B80" s="151" t="s">
        <v>2059</v>
      </c>
      <c r="C80" s="151">
        <v>42.8</v>
      </c>
    </row>
    <row r="81" spans="1:3" ht="17.25" customHeight="1">
      <c r="A81" s="151" t="s">
        <v>158</v>
      </c>
      <c r="B81" s="151" t="s">
        <v>2059</v>
      </c>
      <c r="C81" s="151">
        <v>17.3</v>
      </c>
    </row>
    <row r="82" spans="1:3" ht="17.25" customHeight="1">
      <c r="A82" s="151" t="s">
        <v>159</v>
      </c>
      <c r="B82" s="151" t="s">
        <v>2059</v>
      </c>
      <c r="C82" s="151">
        <v>21.2</v>
      </c>
    </row>
    <row r="83" spans="1:3" ht="17.25" customHeight="1">
      <c r="A83" s="151" t="s">
        <v>160</v>
      </c>
      <c r="B83" s="151" t="s">
        <v>2059</v>
      </c>
      <c r="C83" s="151">
        <v>5.7</v>
      </c>
    </row>
    <row r="84" spans="1:3" ht="17.25" customHeight="1">
      <c r="A84" s="151" t="s">
        <v>161</v>
      </c>
      <c r="B84" s="151" t="s">
        <v>2059</v>
      </c>
      <c r="C84" s="151">
        <v>8.1</v>
      </c>
    </row>
    <row r="85" spans="1:3" ht="17.25" customHeight="1">
      <c r="A85" s="151" t="s">
        <v>162</v>
      </c>
      <c r="B85" s="151" t="s">
        <v>2059</v>
      </c>
      <c r="C85" s="151">
        <v>34</v>
      </c>
    </row>
    <row r="86" spans="1:3" ht="17.25" customHeight="1">
      <c r="A86" s="151" t="s">
        <v>163</v>
      </c>
      <c r="B86" s="151" t="s">
        <v>2059</v>
      </c>
      <c r="C86" s="151">
        <v>26.6</v>
      </c>
    </row>
    <row r="87" spans="1:3" ht="17.25" customHeight="1">
      <c r="A87" s="151" t="s">
        <v>164</v>
      </c>
      <c r="B87" s="151" t="s">
        <v>2059</v>
      </c>
      <c r="C87" s="151">
        <v>11.3</v>
      </c>
    </row>
    <row r="88" spans="1:3" ht="17.25" customHeight="1">
      <c r="A88" s="151" t="s">
        <v>165</v>
      </c>
      <c r="B88" s="151" t="s">
        <v>2059</v>
      </c>
      <c r="C88" s="151">
        <v>18.7</v>
      </c>
    </row>
    <row r="89" spans="1:3" ht="17.25" customHeight="1">
      <c r="A89" s="151" t="s">
        <v>166</v>
      </c>
      <c r="B89" s="151" t="s">
        <v>2059</v>
      </c>
      <c r="C89" s="151">
        <v>22.7</v>
      </c>
    </row>
    <row r="90" spans="1:3" ht="17.25" customHeight="1">
      <c r="A90" s="151" t="s">
        <v>167</v>
      </c>
      <c r="B90" s="151" t="s">
        <v>2059</v>
      </c>
      <c r="C90" s="151">
        <v>18.3</v>
      </c>
    </row>
    <row r="91" spans="1:3" ht="17.25" customHeight="1">
      <c r="A91" s="151" t="s">
        <v>168</v>
      </c>
      <c r="B91" s="151" t="s">
        <v>2059</v>
      </c>
      <c r="C91" s="151">
        <v>9.8000000000000007</v>
      </c>
    </row>
    <row r="92" spans="1:3" ht="17.25" customHeight="1">
      <c r="A92" s="151" t="s">
        <v>1810</v>
      </c>
      <c r="B92" s="151" t="s">
        <v>2059</v>
      </c>
      <c r="C92" s="151">
        <v>20.5</v>
      </c>
    </row>
    <row r="93" spans="1:3" ht="17.25" customHeight="1">
      <c r="A93" s="151" t="s">
        <v>169</v>
      </c>
      <c r="B93" s="151" t="s">
        <v>2059</v>
      </c>
      <c r="C93" s="151">
        <v>22.6</v>
      </c>
    </row>
    <row r="94" spans="1:3" ht="17.25" customHeight="1">
      <c r="A94" s="151" t="s">
        <v>170</v>
      </c>
      <c r="B94" s="151" t="s">
        <v>2059</v>
      </c>
      <c r="C94" s="151">
        <v>12.4</v>
      </c>
    </row>
    <row r="95" spans="1:3" ht="17.25" customHeight="1">
      <c r="A95" s="151" t="s">
        <v>171</v>
      </c>
      <c r="B95" s="151" t="s">
        <v>2059</v>
      </c>
      <c r="C95" s="151">
        <v>26.9</v>
      </c>
    </row>
    <row r="96" spans="1:3" ht="17.25" customHeight="1">
      <c r="A96" s="151" t="s">
        <v>172</v>
      </c>
      <c r="B96" s="151" t="s">
        <v>2059</v>
      </c>
      <c r="C96" s="151">
        <v>17.899999999999999</v>
      </c>
    </row>
    <row r="97" spans="1:3" ht="17.25" customHeight="1">
      <c r="A97" s="151" t="s">
        <v>173</v>
      </c>
      <c r="B97" s="151" t="s">
        <v>2059</v>
      </c>
      <c r="C97" s="151">
        <v>19.100000000000001</v>
      </c>
    </row>
    <row r="98" spans="1:3" ht="17.25" customHeight="1">
      <c r="A98" s="151" t="s">
        <v>174</v>
      </c>
      <c r="B98" s="151" t="s">
        <v>2059</v>
      </c>
      <c r="C98" s="151">
        <v>14</v>
      </c>
    </row>
    <row r="99" spans="1:3" ht="17.25" customHeight="1">
      <c r="A99" s="151" t="s">
        <v>175</v>
      </c>
      <c r="B99" s="151" t="s">
        <v>2059</v>
      </c>
      <c r="C99" s="151">
        <v>25.2</v>
      </c>
    </row>
    <row r="100" spans="1:3" ht="17.25" customHeight="1">
      <c r="A100" s="151" t="s">
        <v>176</v>
      </c>
      <c r="B100" s="151" t="s">
        <v>2059</v>
      </c>
      <c r="C100" s="151">
        <v>9.3000000000000007</v>
      </c>
    </row>
    <row r="101" spans="1:3" ht="17.25" customHeight="1">
      <c r="A101" s="151" t="s">
        <v>177</v>
      </c>
      <c r="B101" s="151" t="s">
        <v>2059</v>
      </c>
      <c r="C101" s="151">
        <v>19</v>
      </c>
    </row>
    <row r="102" spans="1:3" ht="17.25" customHeight="1">
      <c r="A102" s="151" t="s">
        <v>178</v>
      </c>
      <c r="B102" s="151" t="s">
        <v>2059</v>
      </c>
      <c r="C102" s="151">
        <v>23.6</v>
      </c>
    </row>
    <row r="103" spans="1:3" ht="17.25" customHeight="1">
      <c r="A103" s="151" t="s">
        <v>179</v>
      </c>
      <c r="B103" s="151" t="s">
        <v>2059</v>
      </c>
      <c r="C103" s="151">
        <v>21.7</v>
      </c>
    </row>
    <row r="104" spans="1:3" ht="17.25" customHeight="1">
      <c r="A104" s="151" t="s">
        <v>180</v>
      </c>
      <c r="B104" s="151" t="s">
        <v>2059</v>
      </c>
      <c r="C104" s="151">
        <v>22.4</v>
      </c>
    </row>
    <row r="105" spans="1:3" ht="17.25" customHeight="1">
      <c r="A105" s="151" t="s">
        <v>181</v>
      </c>
      <c r="B105" s="151" t="s">
        <v>2070</v>
      </c>
      <c r="C105" s="151">
        <v>11.1</v>
      </c>
    </row>
    <row r="106" spans="1:3" ht="17.25" customHeight="1">
      <c r="A106" s="151" t="s">
        <v>183</v>
      </c>
      <c r="B106" s="151" t="s">
        <v>2059</v>
      </c>
      <c r="C106" s="151">
        <v>37.299999999999997</v>
      </c>
    </row>
    <row r="107" spans="1:3" ht="17.25" customHeight="1">
      <c r="A107" s="151" t="s">
        <v>184</v>
      </c>
      <c r="B107" s="151" t="s">
        <v>2071</v>
      </c>
      <c r="C107" s="151">
        <v>35.700000000000003</v>
      </c>
    </row>
    <row r="108" spans="1:3" ht="17.25" customHeight="1">
      <c r="A108" s="151" t="s">
        <v>186</v>
      </c>
      <c r="B108" s="151" t="s">
        <v>2059</v>
      </c>
      <c r="C108" s="151">
        <v>23</v>
      </c>
    </row>
    <row r="109" spans="1:3" ht="17.25" customHeight="1">
      <c r="A109" s="151" t="s">
        <v>187</v>
      </c>
      <c r="B109" s="151" t="s">
        <v>2059</v>
      </c>
      <c r="C109" s="151">
        <v>18.2</v>
      </c>
    </row>
    <row r="110" spans="1:3" ht="17.25" customHeight="1">
      <c r="A110" s="151" t="s">
        <v>188</v>
      </c>
      <c r="B110" s="151" t="s">
        <v>2059</v>
      </c>
      <c r="C110" s="151">
        <v>17.5</v>
      </c>
    </row>
    <row r="111" spans="1:3" ht="17.25" customHeight="1">
      <c r="A111" s="151" t="s">
        <v>189</v>
      </c>
      <c r="B111" s="151" t="s">
        <v>2059</v>
      </c>
      <c r="C111" s="151">
        <v>12.1</v>
      </c>
    </row>
    <row r="112" spans="1:3" ht="17.25" customHeight="1">
      <c r="A112" s="151" t="s">
        <v>190</v>
      </c>
      <c r="B112" s="151" t="s">
        <v>2059</v>
      </c>
      <c r="C112" s="151">
        <v>19.8</v>
      </c>
    </row>
    <row r="113" spans="1:3" ht="17.25" customHeight="1">
      <c r="A113" s="151" t="s">
        <v>191</v>
      </c>
      <c r="B113" s="151" t="s">
        <v>2059</v>
      </c>
      <c r="C113" s="151">
        <v>28.3</v>
      </c>
    </row>
    <row r="114" spans="1:3" ht="17.25" customHeight="1">
      <c r="A114" s="151" t="s">
        <v>194</v>
      </c>
      <c r="B114" s="151" t="s">
        <v>2059</v>
      </c>
      <c r="C114" s="151">
        <v>7.9</v>
      </c>
    </row>
    <row r="115" spans="1:3" ht="17.399999999999999" customHeight="1">
      <c r="A115" s="151" t="s">
        <v>195</v>
      </c>
      <c r="B115" s="151" t="s">
        <v>2059</v>
      </c>
      <c r="C115" s="151">
        <v>14.3</v>
      </c>
    </row>
    <row r="116" spans="1:3" ht="17.25" customHeight="1">
      <c r="A116" s="151" t="s">
        <v>196</v>
      </c>
      <c r="B116" s="151" t="s">
        <v>2059</v>
      </c>
      <c r="C116" s="151">
        <v>12.2</v>
      </c>
    </row>
    <row r="117" spans="1:3" ht="17.25" customHeight="1">
      <c r="A117" s="151" t="s">
        <v>197</v>
      </c>
      <c r="B117" s="151" t="s">
        <v>2059</v>
      </c>
      <c r="C117" s="151">
        <v>9.6999999999999993</v>
      </c>
    </row>
    <row r="118" spans="1:3" ht="17.25" customHeight="1">
      <c r="A118" s="151" t="s">
        <v>198</v>
      </c>
      <c r="B118" s="151" t="s">
        <v>2059</v>
      </c>
      <c r="C118" s="151">
        <v>14.2</v>
      </c>
    </row>
    <row r="119" spans="1:3" ht="17.25" customHeight="1">
      <c r="A119" s="151" t="s">
        <v>199</v>
      </c>
      <c r="B119" s="151" t="s">
        <v>2060</v>
      </c>
      <c r="C119" s="151">
        <v>11.6</v>
      </c>
    </row>
    <row r="120" spans="1:3" ht="17.25" customHeight="1">
      <c r="A120" s="151" t="s">
        <v>200</v>
      </c>
      <c r="B120" s="151" t="s">
        <v>2059</v>
      </c>
      <c r="C120" s="151">
        <v>18.600000000000001</v>
      </c>
    </row>
    <row r="121" spans="1:3" ht="17.25" customHeight="1">
      <c r="A121" s="151" t="s">
        <v>201</v>
      </c>
      <c r="B121" s="151" t="s">
        <v>2059</v>
      </c>
      <c r="C121" s="151">
        <v>22.2</v>
      </c>
    </row>
    <row r="122" spans="1:3" ht="17.25" customHeight="1">
      <c r="A122" s="151" t="s">
        <v>202</v>
      </c>
      <c r="B122" s="151" t="s">
        <v>2059</v>
      </c>
      <c r="C122" s="151">
        <v>18.2</v>
      </c>
    </row>
    <row r="123" spans="1:3" ht="17.25" customHeight="1">
      <c r="A123" s="151" t="s">
        <v>1763</v>
      </c>
      <c r="B123" s="151" t="s">
        <v>2059</v>
      </c>
      <c r="C123" s="151">
        <v>13.2</v>
      </c>
    </row>
    <row r="124" spans="1:3" ht="17.25" customHeight="1">
      <c r="A124" s="151" t="s">
        <v>203</v>
      </c>
      <c r="B124" s="151" t="s">
        <v>2059</v>
      </c>
      <c r="C124" s="151">
        <v>30.8</v>
      </c>
    </row>
    <row r="125" spans="1:3" ht="17.25" customHeight="1">
      <c r="A125" s="151" t="s">
        <v>204</v>
      </c>
      <c r="B125" s="151" t="s">
        <v>2059</v>
      </c>
      <c r="C125" s="151">
        <v>21.7</v>
      </c>
    </row>
    <row r="126" spans="1:3" ht="17.25" customHeight="1">
      <c r="A126" s="151" t="s">
        <v>205</v>
      </c>
      <c r="B126" s="151" t="s">
        <v>2059</v>
      </c>
      <c r="C126" s="151">
        <v>7.1</v>
      </c>
    </row>
    <row r="127" spans="1:3" ht="17.25" customHeight="1">
      <c r="A127" s="151" t="s">
        <v>206</v>
      </c>
      <c r="B127" s="151" t="s">
        <v>2059</v>
      </c>
      <c r="C127" s="151">
        <v>16.7</v>
      </c>
    </row>
    <row r="128" spans="1:3" ht="17.25" customHeight="1">
      <c r="A128" s="151" t="s">
        <v>207</v>
      </c>
      <c r="B128" s="151" t="s">
        <v>2059</v>
      </c>
      <c r="C128" s="151">
        <v>16</v>
      </c>
    </row>
    <row r="129" spans="1:3" ht="17.25" customHeight="1">
      <c r="A129" s="151" t="s">
        <v>208</v>
      </c>
      <c r="B129" s="151" t="s">
        <v>2059</v>
      </c>
      <c r="C129" s="151">
        <v>22.3</v>
      </c>
    </row>
    <row r="130" spans="1:3" ht="17.25" customHeight="1">
      <c r="A130" s="151" t="s">
        <v>209</v>
      </c>
      <c r="B130" s="151" t="s">
        <v>2059</v>
      </c>
      <c r="C130" s="151">
        <v>15.1</v>
      </c>
    </row>
    <row r="131" spans="1:3" ht="17.25" customHeight="1">
      <c r="A131" s="151" t="s">
        <v>210</v>
      </c>
      <c r="B131" s="151" t="s">
        <v>2059</v>
      </c>
      <c r="C131" s="151">
        <v>20.399999999999999</v>
      </c>
    </row>
    <row r="132" spans="1:3" ht="17.25" customHeight="1">
      <c r="A132" s="151" t="s">
        <v>211</v>
      </c>
      <c r="B132" s="151" t="s">
        <v>2072</v>
      </c>
      <c r="C132" s="151">
        <v>16.100000000000001</v>
      </c>
    </row>
    <row r="133" spans="1:3" ht="17.25" customHeight="1">
      <c r="A133" s="151" t="s">
        <v>213</v>
      </c>
      <c r="B133" s="151" t="s">
        <v>2059</v>
      </c>
      <c r="C133" s="151">
        <v>11</v>
      </c>
    </row>
    <row r="134" spans="1:3" ht="17.25" customHeight="1">
      <c r="A134" s="151" t="s">
        <v>214</v>
      </c>
      <c r="B134" s="151" t="s">
        <v>2059</v>
      </c>
      <c r="C134" s="151">
        <v>9.3000000000000007</v>
      </c>
    </row>
    <row r="135" spans="1:3" ht="17.25" customHeight="1">
      <c r="A135" s="151" t="s">
        <v>215</v>
      </c>
      <c r="B135" s="151" t="s">
        <v>2059</v>
      </c>
      <c r="C135" s="151">
        <v>7.6</v>
      </c>
    </row>
    <row r="136" spans="1:3" ht="17.25" customHeight="1">
      <c r="A136" s="151" t="s">
        <v>216</v>
      </c>
      <c r="B136" s="151" t="s">
        <v>2059</v>
      </c>
      <c r="C136" s="151">
        <v>10.7</v>
      </c>
    </row>
    <row r="137" spans="1:3" ht="17.25" customHeight="1">
      <c r="A137" s="151" t="s">
        <v>217</v>
      </c>
      <c r="B137" s="151" t="s">
        <v>2059</v>
      </c>
      <c r="C137" s="151">
        <v>21</v>
      </c>
    </row>
    <row r="138" spans="1:3" ht="17.25" customHeight="1">
      <c r="A138" s="151" t="s">
        <v>218</v>
      </c>
      <c r="B138" s="151" t="s">
        <v>2059</v>
      </c>
      <c r="C138" s="151">
        <v>14.3</v>
      </c>
    </row>
    <row r="139" spans="1:3" ht="17.25" customHeight="1">
      <c r="A139" s="151" t="s">
        <v>219</v>
      </c>
      <c r="B139" s="151" t="s">
        <v>2059</v>
      </c>
      <c r="C139" s="151">
        <v>11.1</v>
      </c>
    </row>
    <row r="140" spans="1:3" ht="17.25" customHeight="1">
      <c r="A140" s="151" t="s">
        <v>220</v>
      </c>
      <c r="B140" s="151" t="s">
        <v>2059</v>
      </c>
      <c r="C140" s="151">
        <v>20.399999999999999</v>
      </c>
    </row>
    <row r="141" spans="1:3" ht="17.25" customHeight="1">
      <c r="A141" s="151" t="s">
        <v>221</v>
      </c>
      <c r="B141" s="151" t="s">
        <v>2073</v>
      </c>
      <c r="C141" s="151">
        <v>9.3000000000000007</v>
      </c>
    </row>
    <row r="142" spans="1:3" ht="17.25" customHeight="1">
      <c r="A142" s="151" t="s">
        <v>223</v>
      </c>
      <c r="B142" s="151" t="s">
        <v>2059</v>
      </c>
      <c r="C142" s="151">
        <v>22.1</v>
      </c>
    </row>
    <row r="143" spans="1:3" ht="17.25" customHeight="1">
      <c r="A143" s="151" t="s">
        <v>224</v>
      </c>
      <c r="B143" s="151" t="s">
        <v>2059</v>
      </c>
      <c r="C143" s="151">
        <v>41.9</v>
      </c>
    </row>
    <row r="144" spans="1:3" ht="17.25" customHeight="1">
      <c r="A144" s="151" t="s">
        <v>225</v>
      </c>
      <c r="B144" s="151" t="s">
        <v>2059</v>
      </c>
      <c r="C144" s="151">
        <v>34.4</v>
      </c>
    </row>
    <row r="145" spans="1:3" ht="17.25" customHeight="1">
      <c r="A145" s="151" t="s">
        <v>226</v>
      </c>
      <c r="B145" s="151" t="s">
        <v>2059</v>
      </c>
      <c r="C145" s="151">
        <v>15.2</v>
      </c>
    </row>
    <row r="146" spans="1:3" ht="17.25" customHeight="1">
      <c r="A146" s="151" t="s">
        <v>227</v>
      </c>
      <c r="B146" s="151" t="s">
        <v>2059</v>
      </c>
      <c r="C146" s="151">
        <v>32.5</v>
      </c>
    </row>
    <row r="147" spans="1:3" ht="17.25" customHeight="1">
      <c r="A147" s="151" t="s">
        <v>228</v>
      </c>
      <c r="B147" s="151" t="s">
        <v>2059</v>
      </c>
      <c r="C147" s="151">
        <v>17.600000000000001</v>
      </c>
    </row>
    <row r="148" spans="1:3" ht="17.25" customHeight="1">
      <c r="A148" s="151" t="s">
        <v>229</v>
      </c>
      <c r="B148" s="151" t="s">
        <v>2059</v>
      </c>
      <c r="C148" s="151">
        <v>15.7</v>
      </c>
    </row>
    <row r="149" spans="1:3" ht="17.25" customHeight="1">
      <c r="A149" s="151" t="s">
        <v>230</v>
      </c>
      <c r="B149" s="151" t="s">
        <v>2059</v>
      </c>
      <c r="C149" s="151">
        <v>13.4</v>
      </c>
    </row>
    <row r="150" spans="1:3" ht="17.25" customHeight="1">
      <c r="A150" s="151" t="s">
        <v>231</v>
      </c>
      <c r="B150" s="151" t="s">
        <v>2074</v>
      </c>
      <c r="C150" s="151">
        <v>20.8</v>
      </c>
    </row>
    <row r="151" spans="1:3" ht="17.25" customHeight="1">
      <c r="A151" s="151" t="s">
        <v>233</v>
      </c>
      <c r="B151" s="151" t="s">
        <v>2059</v>
      </c>
      <c r="C151" s="151">
        <v>11.6</v>
      </c>
    </row>
    <row r="152" spans="1:3" ht="17.25" customHeight="1">
      <c r="A152" s="151" t="s">
        <v>234</v>
      </c>
      <c r="B152" s="151" t="s">
        <v>2059</v>
      </c>
      <c r="C152" s="151">
        <v>20.8</v>
      </c>
    </row>
    <row r="153" spans="1:3" ht="17.25" customHeight="1">
      <c r="A153" s="151" t="s">
        <v>235</v>
      </c>
      <c r="B153" s="151" t="s">
        <v>2059</v>
      </c>
      <c r="C153" s="151">
        <v>21.9</v>
      </c>
    </row>
    <row r="154" spans="1:3" ht="17.25" customHeight="1">
      <c r="A154" s="151" t="s">
        <v>236</v>
      </c>
      <c r="B154" s="151" t="s">
        <v>2059</v>
      </c>
      <c r="C154" s="151">
        <v>10.9</v>
      </c>
    </row>
    <row r="155" spans="1:3" ht="17.25" customHeight="1">
      <c r="A155" s="151" t="s">
        <v>237</v>
      </c>
      <c r="B155" s="151" t="s">
        <v>2059</v>
      </c>
      <c r="C155" s="151">
        <v>23.5</v>
      </c>
    </row>
    <row r="156" spans="1:3" ht="17.25" customHeight="1">
      <c r="A156" s="151" t="s">
        <v>238</v>
      </c>
      <c r="B156" s="151" t="s">
        <v>2059</v>
      </c>
      <c r="C156" s="151">
        <v>24.2</v>
      </c>
    </row>
    <row r="157" spans="1:3" ht="17.25" customHeight="1">
      <c r="A157" s="151" t="s">
        <v>239</v>
      </c>
      <c r="B157" s="151" t="s">
        <v>2059</v>
      </c>
      <c r="C157" s="151">
        <v>14</v>
      </c>
    </row>
    <row r="158" spans="1:3" ht="17.25" customHeight="1">
      <c r="A158" s="151" t="s">
        <v>240</v>
      </c>
      <c r="B158" s="151" t="s">
        <v>2075</v>
      </c>
      <c r="C158" s="151">
        <v>18.7</v>
      </c>
    </row>
    <row r="159" spans="1:3" ht="17.25" customHeight="1">
      <c r="A159" s="151" t="s">
        <v>242</v>
      </c>
      <c r="B159" s="151" t="s">
        <v>2059</v>
      </c>
      <c r="C159" s="151">
        <v>22.7</v>
      </c>
    </row>
    <row r="160" spans="1:3" ht="17.25" customHeight="1">
      <c r="A160" s="151" t="s">
        <v>243</v>
      </c>
      <c r="B160" s="151" t="s">
        <v>2059</v>
      </c>
      <c r="C160" s="151">
        <v>16.3</v>
      </c>
    </row>
    <row r="161" spans="1:3" ht="17.25" customHeight="1">
      <c r="A161" s="151" t="s">
        <v>244</v>
      </c>
      <c r="B161" s="151" t="s">
        <v>2059</v>
      </c>
      <c r="C161" s="151">
        <v>5.5</v>
      </c>
    </row>
    <row r="162" spans="1:3" ht="17.25" customHeight="1">
      <c r="A162" s="151" t="s">
        <v>245</v>
      </c>
      <c r="B162" s="151" t="s">
        <v>2076</v>
      </c>
      <c r="C162" s="151">
        <v>24.6</v>
      </c>
    </row>
    <row r="163" spans="1:3" ht="17.25" customHeight="1">
      <c r="A163" s="151" t="s">
        <v>247</v>
      </c>
      <c r="B163" s="151" t="s">
        <v>2059</v>
      </c>
      <c r="C163" s="151">
        <v>17.5</v>
      </c>
    </row>
    <row r="164" spans="1:3" ht="17.25" customHeight="1">
      <c r="A164" s="151" t="s">
        <v>248</v>
      </c>
      <c r="B164" s="151" t="s">
        <v>2059</v>
      </c>
      <c r="C164" s="151">
        <v>18.3</v>
      </c>
    </row>
    <row r="165" spans="1:3" ht="17.25" customHeight="1">
      <c r="A165" s="151" t="s">
        <v>249</v>
      </c>
      <c r="B165" s="151" t="s">
        <v>2077</v>
      </c>
      <c r="C165" s="151">
        <v>16</v>
      </c>
    </row>
    <row r="166" spans="1:3" ht="17.25" customHeight="1">
      <c r="A166" s="151" t="s">
        <v>251</v>
      </c>
      <c r="B166" s="151" t="s">
        <v>2059</v>
      </c>
      <c r="C166" s="151">
        <v>8.5</v>
      </c>
    </row>
    <row r="167" spans="1:3" ht="17.25" customHeight="1">
      <c r="A167" s="151" t="s">
        <v>252</v>
      </c>
      <c r="B167" s="151" t="s">
        <v>2059</v>
      </c>
      <c r="C167" s="151">
        <v>7.2</v>
      </c>
    </row>
    <row r="168" spans="1:3" ht="17.25" customHeight="1">
      <c r="A168" s="151" t="s">
        <v>253</v>
      </c>
      <c r="B168" s="151" t="s">
        <v>2059</v>
      </c>
      <c r="C168" s="151">
        <v>5.4</v>
      </c>
    </row>
    <row r="169" spans="1:3" ht="17.25" customHeight="1">
      <c r="A169" s="151" t="s">
        <v>254</v>
      </c>
      <c r="B169" s="151" t="s">
        <v>2078</v>
      </c>
      <c r="C169" s="151">
        <v>20.5</v>
      </c>
    </row>
    <row r="170" spans="1:3" ht="17.25" customHeight="1">
      <c r="A170" s="151" t="s">
        <v>1764</v>
      </c>
      <c r="B170" s="151" t="s">
        <v>2059</v>
      </c>
      <c r="C170" s="151">
        <v>23.2</v>
      </c>
    </row>
    <row r="171" spans="1:3" ht="17.399999999999999" customHeight="1">
      <c r="A171" s="151" t="s">
        <v>256</v>
      </c>
      <c r="B171" s="151" t="s">
        <v>2059</v>
      </c>
      <c r="C171" s="151">
        <v>23.6</v>
      </c>
    </row>
    <row r="172" spans="1:3" ht="17.25" customHeight="1">
      <c r="A172" s="151" t="s">
        <v>257</v>
      </c>
      <c r="B172" s="151" t="s">
        <v>2079</v>
      </c>
      <c r="C172" s="151">
        <v>27.9</v>
      </c>
    </row>
    <row r="173" spans="1:3" ht="17.25" customHeight="1">
      <c r="A173" s="151" t="s">
        <v>259</v>
      </c>
      <c r="B173" s="151" t="s">
        <v>2059</v>
      </c>
      <c r="C173" s="151">
        <v>15.4</v>
      </c>
    </row>
    <row r="174" spans="1:3" ht="17.25" customHeight="1">
      <c r="A174" s="151" t="s">
        <v>260</v>
      </c>
      <c r="B174" s="151" t="s">
        <v>2059</v>
      </c>
      <c r="C174" s="151">
        <v>15.9</v>
      </c>
    </row>
    <row r="175" spans="1:3" ht="17.25" customHeight="1">
      <c r="A175" s="151" t="s">
        <v>261</v>
      </c>
      <c r="B175" s="151" t="s">
        <v>2059</v>
      </c>
      <c r="C175" s="151">
        <v>4.5</v>
      </c>
    </row>
    <row r="176" spans="1:3" ht="17.25" customHeight="1">
      <c r="A176" s="151" t="s">
        <v>262</v>
      </c>
      <c r="B176" s="151" t="s">
        <v>2059</v>
      </c>
      <c r="C176" s="151">
        <v>18.7</v>
      </c>
    </row>
    <row r="177" spans="1:3" ht="17.25" customHeight="1">
      <c r="A177" s="151" t="s">
        <v>263</v>
      </c>
      <c r="B177" s="151" t="s">
        <v>2059</v>
      </c>
      <c r="C177" s="151">
        <v>15.8</v>
      </c>
    </row>
    <row r="178" spans="1:3" ht="17.25" customHeight="1">
      <c r="A178" s="151" t="s">
        <v>264</v>
      </c>
      <c r="B178" s="151" t="s">
        <v>2059</v>
      </c>
      <c r="C178" s="151">
        <v>22</v>
      </c>
    </row>
    <row r="179" spans="1:3" ht="17.25" customHeight="1">
      <c r="A179" s="151" t="s">
        <v>265</v>
      </c>
      <c r="B179" s="151" t="s">
        <v>2059</v>
      </c>
      <c r="C179" s="151">
        <v>13.3</v>
      </c>
    </row>
    <row r="180" spans="1:3" ht="17.25" customHeight="1">
      <c r="A180" s="151" t="s">
        <v>266</v>
      </c>
      <c r="B180" s="151" t="s">
        <v>2059</v>
      </c>
      <c r="C180" s="151">
        <v>24.5</v>
      </c>
    </row>
    <row r="181" spans="1:3" ht="17.25" customHeight="1">
      <c r="A181" s="151" t="s">
        <v>267</v>
      </c>
      <c r="B181" s="151" t="s">
        <v>2059</v>
      </c>
      <c r="C181" s="151">
        <v>33.299999999999997</v>
      </c>
    </row>
    <row r="182" spans="1:3" ht="17.25" customHeight="1">
      <c r="A182" s="151" t="s">
        <v>268</v>
      </c>
      <c r="B182" s="151" t="s">
        <v>2059</v>
      </c>
      <c r="C182" s="151">
        <v>21.1</v>
      </c>
    </row>
    <row r="183" spans="1:3" ht="17.25" customHeight="1">
      <c r="A183" s="151" t="s">
        <v>269</v>
      </c>
      <c r="B183" s="151" t="s">
        <v>2059</v>
      </c>
      <c r="C183" s="151">
        <v>11.3</v>
      </c>
    </row>
    <row r="184" spans="1:3" ht="17.25" customHeight="1">
      <c r="A184" s="151" t="s">
        <v>1765</v>
      </c>
      <c r="B184" s="151" t="s">
        <v>2059</v>
      </c>
      <c r="C184" s="151">
        <v>8.5</v>
      </c>
    </row>
    <row r="185" spans="1:3" ht="17.25" customHeight="1">
      <c r="A185" s="151" t="s">
        <v>270</v>
      </c>
      <c r="B185" s="151" t="s">
        <v>2059</v>
      </c>
      <c r="C185" s="151">
        <v>14.8</v>
      </c>
    </row>
    <row r="186" spans="1:3" ht="17.25" customHeight="1">
      <c r="A186" s="151" t="s">
        <v>271</v>
      </c>
      <c r="B186" s="151" t="s">
        <v>2059</v>
      </c>
      <c r="C186" s="151">
        <v>16.899999999999999</v>
      </c>
    </row>
    <row r="187" spans="1:3" ht="17.25" customHeight="1">
      <c r="A187" s="151" t="s">
        <v>272</v>
      </c>
      <c r="B187" s="151" t="s">
        <v>2059</v>
      </c>
      <c r="C187" s="151">
        <v>19.5</v>
      </c>
    </row>
    <row r="188" spans="1:3" ht="17.25" customHeight="1">
      <c r="A188" s="151" t="s">
        <v>273</v>
      </c>
      <c r="B188" s="151" t="s">
        <v>2059</v>
      </c>
      <c r="C188" s="151">
        <v>15</v>
      </c>
    </row>
    <row r="189" spans="1:3" ht="17.25" customHeight="1">
      <c r="A189" s="151" t="s">
        <v>274</v>
      </c>
      <c r="B189" s="151" t="s">
        <v>2081</v>
      </c>
      <c r="C189" s="151">
        <v>3.4</v>
      </c>
    </row>
    <row r="190" spans="1:3" ht="17.25" customHeight="1">
      <c r="A190" s="151" t="s">
        <v>276</v>
      </c>
      <c r="B190" s="151" t="s">
        <v>2059</v>
      </c>
      <c r="C190" s="151">
        <v>22.2</v>
      </c>
    </row>
    <row r="191" spans="1:3" ht="17.25" customHeight="1">
      <c r="A191" s="151" t="s">
        <v>277</v>
      </c>
      <c r="B191" s="151" t="s">
        <v>2059</v>
      </c>
      <c r="C191" s="151">
        <v>15.5</v>
      </c>
    </row>
    <row r="192" spans="1:3" ht="17.25" customHeight="1">
      <c r="A192" s="151" t="s">
        <v>278</v>
      </c>
      <c r="B192" s="151" t="s">
        <v>2059</v>
      </c>
      <c r="C192" s="151">
        <v>10.1</v>
      </c>
    </row>
    <row r="193" spans="1:3" ht="17.25" customHeight="1">
      <c r="A193" s="151" t="s">
        <v>279</v>
      </c>
      <c r="B193" s="151" t="s">
        <v>2059</v>
      </c>
      <c r="C193" s="151">
        <v>26.1</v>
      </c>
    </row>
    <row r="194" spans="1:3" ht="17.25" customHeight="1">
      <c r="A194" s="151" t="s">
        <v>280</v>
      </c>
      <c r="B194" s="151" t="s">
        <v>2059</v>
      </c>
      <c r="C194" s="151">
        <v>25.7</v>
      </c>
    </row>
    <row r="195" spans="1:3" ht="17.25" customHeight="1">
      <c r="A195" s="151" t="s">
        <v>281</v>
      </c>
      <c r="B195" s="151" t="s">
        <v>2059</v>
      </c>
      <c r="C195" s="151">
        <v>14.7</v>
      </c>
    </row>
    <row r="196" spans="1:3" ht="17.25" customHeight="1">
      <c r="A196" s="151" t="s">
        <v>282</v>
      </c>
      <c r="B196" s="151" t="s">
        <v>2059</v>
      </c>
      <c r="C196" s="151">
        <v>11.6</v>
      </c>
    </row>
    <row r="197" spans="1:3" ht="17.25" customHeight="1">
      <c r="A197" s="151" t="s">
        <v>283</v>
      </c>
      <c r="B197" s="151" t="s">
        <v>2059</v>
      </c>
      <c r="C197" s="151">
        <v>16.100000000000001</v>
      </c>
    </row>
    <row r="198" spans="1:3" ht="17.25" customHeight="1">
      <c r="A198" s="151" t="s">
        <v>284</v>
      </c>
      <c r="B198" s="151" t="s">
        <v>2059</v>
      </c>
      <c r="C198" s="151">
        <v>22.7</v>
      </c>
    </row>
    <row r="199" spans="1:3" ht="17.25" customHeight="1">
      <c r="A199" s="151" t="s">
        <v>285</v>
      </c>
      <c r="B199" s="151" t="s">
        <v>2059</v>
      </c>
      <c r="C199" s="151">
        <v>16</v>
      </c>
    </row>
    <row r="200" spans="1:3" ht="17.25" customHeight="1">
      <c r="A200" s="151" t="s">
        <v>286</v>
      </c>
      <c r="B200" s="151" t="s">
        <v>2059</v>
      </c>
      <c r="C200" s="151">
        <v>14.3</v>
      </c>
    </row>
    <row r="201" spans="1:3" ht="17.25" customHeight="1">
      <c r="A201" s="151" t="s">
        <v>287</v>
      </c>
      <c r="B201" s="151" t="s">
        <v>2059</v>
      </c>
      <c r="C201" s="151">
        <v>15.9</v>
      </c>
    </row>
    <row r="202" spans="1:3" ht="17.25" customHeight="1">
      <c r="A202" s="151" t="s">
        <v>288</v>
      </c>
      <c r="B202" s="151" t="s">
        <v>2059</v>
      </c>
      <c r="C202" s="151">
        <v>20.9</v>
      </c>
    </row>
    <row r="203" spans="1:3" ht="17.25" customHeight="1">
      <c r="A203" s="151" t="s">
        <v>1766</v>
      </c>
      <c r="B203" s="151" t="s">
        <v>2059</v>
      </c>
      <c r="C203" s="151">
        <v>29.5</v>
      </c>
    </row>
    <row r="204" spans="1:3" ht="17.25" customHeight="1">
      <c r="A204" s="151" t="s">
        <v>289</v>
      </c>
      <c r="B204" s="151" t="s">
        <v>2059</v>
      </c>
      <c r="C204" s="151">
        <v>22.7</v>
      </c>
    </row>
    <row r="205" spans="1:3" ht="17.25" customHeight="1">
      <c r="A205" s="151" t="s">
        <v>290</v>
      </c>
      <c r="B205" s="151" t="s">
        <v>2059</v>
      </c>
      <c r="C205" s="151">
        <v>10.9</v>
      </c>
    </row>
    <row r="206" spans="1:3" ht="17.25" customHeight="1">
      <c r="A206" s="151" t="s">
        <v>291</v>
      </c>
      <c r="B206" s="151" t="s">
        <v>2059</v>
      </c>
      <c r="C206" s="151">
        <v>23.4</v>
      </c>
    </row>
    <row r="207" spans="1:3" ht="17.25" customHeight="1">
      <c r="A207" s="151" t="s">
        <v>292</v>
      </c>
      <c r="B207" s="151" t="s">
        <v>2059</v>
      </c>
      <c r="C207" s="151">
        <v>3.5</v>
      </c>
    </row>
    <row r="208" spans="1:3" ht="17.25" customHeight="1">
      <c r="A208" s="151" t="s">
        <v>293</v>
      </c>
      <c r="B208" s="151" t="s">
        <v>2059</v>
      </c>
      <c r="C208" s="151">
        <v>22.6</v>
      </c>
    </row>
    <row r="209" spans="1:3" ht="17.25" customHeight="1">
      <c r="A209" s="151" t="s">
        <v>294</v>
      </c>
      <c r="B209" s="151" t="s">
        <v>2076</v>
      </c>
      <c r="C209" s="151">
        <v>16.2</v>
      </c>
    </row>
    <row r="210" spans="1:3" ht="17.25" customHeight="1">
      <c r="A210" s="151" t="s">
        <v>295</v>
      </c>
      <c r="B210" s="151" t="s">
        <v>2059</v>
      </c>
      <c r="C210" s="151">
        <v>15</v>
      </c>
    </row>
    <row r="211" spans="1:3" ht="17.25" customHeight="1">
      <c r="A211" s="151" t="s">
        <v>297</v>
      </c>
      <c r="B211" s="151" t="s">
        <v>2059</v>
      </c>
      <c r="C211" s="151">
        <v>13.2</v>
      </c>
    </row>
    <row r="212" spans="1:3" ht="17.25" customHeight="1">
      <c r="A212" s="151" t="s">
        <v>296</v>
      </c>
      <c r="B212" s="151" t="s">
        <v>2059</v>
      </c>
      <c r="C212" s="151">
        <v>11.5</v>
      </c>
    </row>
    <row r="213" spans="1:3" ht="17.25" customHeight="1">
      <c r="A213" s="151" t="s">
        <v>298</v>
      </c>
      <c r="B213" s="151" t="s">
        <v>2059</v>
      </c>
      <c r="C213" s="151">
        <v>31.4</v>
      </c>
    </row>
    <row r="214" spans="1:3" ht="17.25" customHeight="1">
      <c r="A214" s="151" t="s">
        <v>299</v>
      </c>
      <c r="B214" s="151" t="s">
        <v>2059</v>
      </c>
      <c r="C214" s="151">
        <v>14.1</v>
      </c>
    </row>
    <row r="215" spans="1:3" ht="17.25" customHeight="1">
      <c r="A215" s="151" t="s">
        <v>300</v>
      </c>
      <c r="B215" s="151" t="s">
        <v>2059</v>
      </c>
      <c r="C215" s="151">
        <v>7.7</v>
      </c>
    </row>
    <row r="216" spans="1:3" ht="17.25" customHeight="1">
      <c r="A216" s="151" t="s">
        <v>301</v>
      </c>
      <c r="B216" s="151" t="s">
        <v>2059</v>
      </c>
      <c r="C216" s="151">
        <v>16.399999999999999</v>
      </c>
    </row>
    <row r="217" spans="1:3" ht="17.25" customHeight="1">
      <c r="A217" s="151" t="s">
        <v>302</v>
      </c>
      <c r="B217" s="151" t="s">
        <v>2059</v>
      </c>
      <c r="C217" s="151">
        <v>46.5</v>
      </c>
    </row>
    <row r="218" spans="1:3" ht="17.25" customHeight="1">
      <c r="A218" s="151" t="s">
        <v>303</v>
      </c>
      <c r="B218" s="151" t="s">
        <v>2059</v>
      </c>
      <c r="C218" s="151">
        <v>10.3</v>
      </c>
    </row>
    <row r="219" spans="1:3" ht="17.25" customHeight="1">
      <c r="A219" s="151" t="s">
        <v>304</v>
      </c>
      <c r="B219" s="151" t="s">
        <v>2059</v>
      </c>
      <c r="C219" s="151">
        <v>28.7</v>
      </c>
    </row>
    <row r="220" spans="1:3" ht="17.25" customHeight="1">
      <c r="A220" s="151" t="s">
        <v>305</v>
      </c>
      <c r="B220" s="151" t="s">
        <v>2059</v>
      </c>
      <c r="C220" s="151">
        <v>24.8</v>
      </c>
    </row>
    <row r="221" spans="1:3" ht="17.25" customHeight="1">
      <c r="A221" s="151" t="s">
        <v>306</v>
      </c>
      <c r="B221" s="151" t="s">
        <v>2059</v>
      </c>
      <c r="C221" s="151">
        <v>12.2</v>
      </c>
    </row>
    <row r="222" spans="1:3" ht="17.25" customHeight="1">
      <c r="A222" s="151" t="s">
        <v>307</v>
      </c>
      <c r="B222" s="151" t="s">
        <v>2059</v>
      </c>
      <c r="C222" s="151">
        <v>20.100000000000001</v>
      </c>
    </row>
    <row r="223" spans="1:3" ht="17.25" customHeight="1">
      <c r="A223" s="151" t="s">
        <v>308</v>
      </c>
      <c r="B223" s="151" t="s">
        <v>2059</v>
      </c>
      <c r="C223" s="151">
        <v>12.9</v>
      </c>
    </row>
    <row r="224" spans="1:3" ht="17.25" customHeight="1">
      <c r="A224" s="151" t="s">
        <v>1767</v>
      </c>
      <c r="B224" s="151" t="s">
        <v>2059</v>
      </c>
      <c r="C224" s="151">
        <v>14.5</v>
      </c>
    </row>
    <row r="225" spans="1:3" ht="17.25" customHeight="1">
      <c r="A225" s="151" t="s">
        <v>309</v>
      </c>
      <c r="B225" s="151" t="s">
        <v>2059</v>
      </c>
      <c r="C225" s="151">
        <v>9.1999999999999993</v>
      </c>
    </row>
    <row r="226" spans="1:3" ht="17.25" customHeight="1">
      <c r="A226" s="151" t="s">
        <v>310</v>
      </c>
      <c r="B226" s="151" t="s">
        <v>2059</v>
      </c>
      <c r="C226" s="151">
        <v>21.5</v>
      </c>
    </row>
    <row r="227" spans="1:3" ht="17.399999999999999" customHeight="1">
      <c r="A227" s="151" t="s">
        <v>311</v>
      </c>
      <c r="B227" s="151" t="s">
        <v>2059</v>
      </c>
      <c r="C227" s="151">
        <v>10.9</v>
      </c>
    </row>
    <row r="228" spans="1:3" ht="17.25" customHeight="1">
      <c r="A228" s="151" t="s">
        <v>312</v>
      </c>
      <c r="B228" s="151" t="s">
        <v>2059</v>
      </c>
      <c r="C228" s="151">
        <v>21.8</v>
      </c>
    </row>
    <row r="229" spans="1:3" ht="17.25" customHeight="1">
      <c r="A229" s="151" t="s">
        <v>313</v>
      </c>
      <c r="B229" s="151" t="s">
        <v>2059</v>
      </c>
      <c r="C229" s="151">
        <v>12.1</v>
      </c>
    </row>
    <row r="230" spans="1:3" ht="17.25" customHeight="1">
      <c r="A230" s="151" t="s">
        <v>314</v>
      </c>
      <c r="B230" s="151" t="s">
        <v>2059</v>
      </c>
      <c r="C230" s="151">
        <v>18.2</v>
      </c>
    </row>
    <row r="231" spans="1:3" ht="17.25" customHeight="1">
      <c r="A231" s="151" t="s">
        <v>315</v>
      </c>
      <c r="B231" s="151" t="s">
        <v>2059</v>
      </c>
      <c r="C231" s="151">
        <v>26.2</v>
      </c>
    </row>
    <row r="232" spans="1:3" ht="17.25" customHeight="1">
      <c r="A232" s="151" t="s">
        <v>316</v>
      </c>
      <c r="B232" s="151" t="s">
        <v>2059</v>
      </c>
      <c r="C232" s="151">
        <v>8.5</v>
      </c>
    </row>
    <row r="233" spans="1:3" ht="17.25" customHeight="1">
      <c r="A233" s="151" t="s">
        <v>317</v>
      </c>
      <c r="B233" s="151" t="s">
        <v>2059</v>
      </c>
      <c r="C233" s="151">
        <v>40.299999999999997</v>
      </c>
    </row>
    <row r="234" spans="1:3" ht="17.25" customHeight="1">
      <c r="A234" s="151" t="s">
        <v>318</v>
      </c>
      <c r="B234" s="151" t="s">
        <v>2059</v>
      </c>
      <c r="C234" s="151">
        <v>33.5</v>
      </c>
    </row>
    <row r="235" spans="1:3" ht="17.25" customHeight="1">
      <c r="A235" s="151" t="s">
        <v>319</v>
      </c>
      <c r="B235" s="151" t="s">
        <v>2059</v>
      </c>
      <c r="C235" s="151">
        <v>18.8</v>
      </c>
    </row>
    <row r="236" spans="1:3" ht="17.25" customHeight="1">
      <c r="A236" s="151" t="s">
        <v>320</v>
      </c>
      <c r="B236" s="151" t="s">
        <v>2059</v>
      </c>
      <c r="C236" s="151">
        <v>18.399999999999999</v>
      </c>
    </row>
    <row r="237" spans="1:3" ht="17.25" customHeight="1">
      <c r="A237" s="151" t="s">
        <v>321</v>
      </c>
      <c r="B237" s="151" t="s">
        <v>2059</v>
      </c>
      <c r="C237" s="151">
        <v>26.7</v>
      </c>
    </row>
    <row r="238" spans="1:3" ht="17.25" customHeight="1">
      <c r="A238" s="151" t="s">
        <v>322</v>
      </c>
      <c r="B238" s="151" t="s">
        <v>2059</v>
      </c>
      <c r="C238" s="151">
        <v>19.399999999999999</v>
      </c>
    </row>
    <row r="239" spans="1:3" ht="17.25" customHeight="1">
      <c r="A239" s="151" t="s">
        <v>323</v>
      </c>
      <c r="B239" s="151" t="s">
        <v>2059</v>
      </c>
      <c r="C239" s="151">
        <v>27</v>
      </c>
    </row>
    <row r="240" spans="1:3" ht="17.25" customHeight="1">
      <c r="A240" s="151" t="s">
        <v>324</v>
      </c>
      <c r="B240" s="151" t="s">
        <v>2059</v>
      </c>
      <c r="C240" s="151">
        <v>28.9</v>
      </c>
    </row>
    <row r="241" spans="1:3" ht="17.25" customHeight="1">
      <c r="A241" s="151" t="s">
        <v>325</v>
      </c>
      <c r="B241" s="151" t="s">
        <v>2059</v>
      </c>
      <c r="C241" s="151">
        <v>12.5</v>
      </c>
    </row>
    <row r="242" spans="1:3" ht="17.25" customHeight="1">
      <c r="A242" s="151" t="s">
        <v>326</v>
      </c>
      <c r="B242" s="151" t="s">
        <v>2059</v>
      </c>
      <c r="C242" s="151">
        <v>8.4</v>
      </c>
    </row>
    <row r="243" spans="1:3" ht="17.25" customHeight="1">
      <c r="A243" s="151" t="s">
        <v>327</v>
      </c>
      <c r="B243" s="151" t="s">
        <v>2059</v>
      </c>
      <c r="C243" s="151">
        <v>29.3</v>
      </c>
    </row>
    <row r="244" spans="1:3" ht="17.25" customHeight="1">
      <c r="A244" s="151" t="s">
        <v>328</v>
      </c>
      <c r="B244" s="151" t="s">
        <v>2083</v>
      </c>
      <c r="C244" s="151">
        <v>12.1</v>
      </c>
    </row>
    <row r="245" spans="1:3" ht="17.25" customHeight="1">
      <c r="A245" s="151" t="s">
        <v>330</v>
      </c>
      <c r="B245" s="151" t="s">
        <v>2059</v>
      </c>
      <c r="C245" s="151">
        <v>8.1</v>
      </c>
    </row>
    <row r="246" spans="1:3" ht="17.25" customHeight="1">
      <c r="A246" s="151" t="s">
        <v>331</v>
      </c>
      <c r="B246" s="151" t="s">
        <v>2059</v>
      </c>
      <c r="C246" s="151">
        <v>15</v>
      </c>
    </row>
    <row r="247" spans="1:3" ht="17.25" customHeight="1">
      <c r="A247" s="151" t="s">
        <v>332</v>
      </c>
      <c r="B247" s="151" t="s">
        <v>2059</v>
      </c>
      <c r="C247" s="151">
        <v>15.1</v>
      </c>
    </row>
    <row r="248" spans="1:3" ht="17.25" customHeight="1">
      <c r="A248" s="151" t="s">
        <v>333</v>
      </c>
      <c r="B248" s="151" t="s">
        <v>2061</v>
      </c>
      <c r="C248" s="151">
        <v>24.3</v>
      </c>
    </row>
    <row r="249" spans="1:3" ht="17.25" customHeight="1">
      <c r="A249" s="151" t="s">
        <v>334</v>
      </c>
      <c r="B249" s="151" t="s">
        <v>2059</v>
      </c>
      <c r="C249" s="151">
        <v>13.7</v>
      </c>
    </row>
    <row r="250" spans="1:3" ht="17.25" customHeight="1">
      <c r="A250" s="151" t="s">
        <v>335</v>
      </c>
      <c r="B250" s="151" t="s">
        <v>2059</v>
      </c>
      <c r="C250" s="151">
        <v>38.200000000000003</v>
      </c>
    </row>
    <row r="251" spans="1:3" ht="17.25" customHeight="1">
      <c r="A251" s="151" t="s">
        <v>336</v>
      </c>
      <c r="B251" s="151" t="s">
        <v>2059</v>
      </c>
      <c r="C251" s="151">
        <v>17.399999999999999</v>
      </c>
    </row>
    <row r="252" spans="1:3" ht="17.25" customHeight="1">
      <c r="A252" s="151" t="s">
        <v>337</v>
      </c>
      <c r="B252" s="151" t="s">
        <v>2059</v>
      </c>
      <c r="C252" s="151">
        <v>17.5</v>
      </c>
    </row>
    <row r="253" spans="1:3" ht="17.25" customHeight="1">
      <c r="A253" s="151" t="s">
        <v>338</v>
      </c>
      <c r="B253" s="151" t="s">
        <v>2059</v>
      </c>
      <c r="C253" s="151">
        <v>13.4</v>
      </c>
    </row>
    <row r="254" spans="1:3" ht="17.25" customHeight="1">
      <c r="A254" s="151" t="s">
        <v>339</v>
      </c>
      <c r="B254" s="151" t="s">
        <v>2059</v>
      </c>
      <c r="C254" s="151">
        <v>13.5</v>
      </c>
    </row>
    <row r="255" spans="1:3" ht="17.25" customHeight="1">
      <c r="A255" s="151" t="s">
        <v>340</v>
      </c>
      <c r="B255" s="151" t="s">
        <v>2059</v>
      </c>
      <c r="C255" s="151">
        <v>26.1</v>
      </c>
    </row>
    <row r="256" spans="1:3" ht="17.25" customHeight="1">
      <c r="A256" s="151" t="s">
        <v>341</v>
      </c>
      <c r="B256" s="151" t="s">
        <v>2059</v>
      </c>
      <c r="C256" s="151">
        <v>17.7</v>
      </c>
    </row>
    <row r="257" spans="1:3" ht="17.25" customHeight="1">
      <c r="A257" s="151" t="s">
        <v>342</v>
      </c>
      <c r="B257" s="151" t="s">
        <v>2084</v>
      </c>
      <c r="C257" s="151">
        <v>29.6</v>
      </c>
    </row>
    <row r="258" spans="1:3" ht="17.25" customHeight="1">
      <c r="A258" s="151" t="s">
        <v>344</v>
      </c>
      <c r="B258" s="151" t="s">
        <v>2059</v>
      </c>
      <c r="C258" s="151">
        <v>30.7</v>
      </c>
    </row>
    <row r="259" spans="1:3" ht="17.25" customHeight="1">
      <c r="A259" s="151" t="s">
        <v>345</v>
      </c>
      <c r="B259" s="151" t="s">
        <v>2085</v>
      </c>
      <c r="C259" s="151">
        <v>16.899999999999999</v>
      </c>
    </row>
    <row r="260" spans="1:3" ht="17.25" customHeight="1">
      <c r="A260" s="151" t="s">
        <v>347</v>
      </c>
      <c r="B260" s="151" t="s">
        <v>2059</v>
      </c>
      <c r="C260" s="151">
        <v>17.5</v>
      </c>
    </row>
    <row r="261" spans="1:3" ht="17.25" customHeight="1">
      <c r="A261" s="151" t="s">
        <v>348</v>
      </c>
      <c r="B261" s="151" t="s">
        <v>2059</v>
      </c>
      <c r="C261" s="151">
        <v>11.6</v>
      </c>
    </row>
    <row r="262" spans="1:3" ht="17.25" customHeight="1">
      <c r="A262" s="151" t="s">
        <v>349</v>
      </c>
      <c r="B262" s="151" t="s">
        <v>2086</v>
      </c>
      <c r="C262" s="151">
        <v>23.7</v>
      </c>
    </row>
    <row r="263" spans="1:3" ht="17.25" customHeight="1">
      <c r="A263" s="151" t="s">
        <v>351</v>
      </c>
      <c r="B263" s="151" t="s">
        <v>2059</v>
      </c>
      <c r="C263" s="151">
        <v>9</v>
      </c>
    </row>
    <row r="264" spans="1:3" ht="17.25" customHeight="1">
      <c r="A264" s="151" t="s">
        <v>352</v>
      </c>
      <c r="B264" s="151" t="s">
        <v>2059</v>
      </c>
      <c r="C264" s="151">
        <v>20.399999999999999</v>
      </c>
    </row>
    <row r="265" spans="1:3" ht="17.25" customHeight="1">
      <c r="A265" s="151" t="s">
        <v>353</v>
      </c>
      <c r="B265" s="151" t="s">
        <v>2059</v>
      </c>
      <c r="C265" s="151">
        <v>15.6</v>
      </c>
    </row>
    <row r="266" spans="1:3" ht="17.25" customHeight="1">
      <c r="A266" s="151" t="s">
        <v>354</v>
      </c>
      <c r="B266" s="151" t="s">
        <v>2059</v>
      </c>
      <c r="C266" s="151">
        <v>13.7</v>
      </c>
    </row>
    <row r="267" spans="1:3" ht="17.25" customHeight="1">
      <c r="A267" s="151" t="s">
        <v>355</v>
      </c>
      <c r="B267" s="151" t="s">
        <v>2059</v>
      </c>
      <c r="C267" s="151">
        <v>12.1</v>
      </c>
    </row>
    <row r="268" spans="1:3" ht="17.25" customHeight="1">
      <c r="A268" s="151" t="s">
        <v>356</v>
      </c>
      <c r="B268" s="151" t="s">
        <v>2059</v>
      </c>
      <c r="C268" s="151">
        <v>17.2</v>
      </c>
    </row>
    <row r="269" spans="1:3" ht="17.25" customHeight="1">
      <c r="A269" s="151" t="s">
        <v>357</v>
      </c>
      <c r="B269" s="151" t="s">
        <v>2059</v>
      </c>
      <c r="C269" s="151">
        <v>21.5</v>
      </c>
    </row>
    <row r="270" spans="1:3" ht="17.25" customHeight="1">
      <c r="A270" s="151" t="s">
        <v>359</v>
      </c>
      <c r="B270" s="151" t="s">
        <v>2059</v>
      </c>
      <c r="C270" s="151">
        <v>20.399999999999999</v>
      </c>
    </row>
    <row r="271" spans="1:3" ht="17.25" customHeight="1">
      <c r="A271" s="151" t="s">
        <v>360</v>
      </c>
      <c r="B271" s="151" t="s">
        <v>2059</v>
      </c>
      <c r="C271" s="151">
        <v>32.799999999999997</v>
      </c>
    </row>
    <row r="272" spans="1:3" ht="17.25" customHeight="1">
      <c r="A272" s="151" t="s">
        <v>361</v>
      </c>
      <c r="B272" s="151" t="s">
        <v>2059</v>
      </c>
      <c r="C272" s="151">
        <v>28.2</v>
      </c>
    </row>
    <row r="273" spans="1:4" ht="17.25" customHeight="1">
      <c r="A273" s="151" t="s">
        <v>362</v>
      </c>
      <c r="B273" s="151" t="s">
        <v>2059</v>
      </c>
      <c r="C273" s="151">
        <v>18.5</v>
      </c>
    </row>
    <row r="274" spans="1:4" ht="17.25" customHeight="1">
      <c r="A274" s="151" t="s">
        <v>363</v>
      </c>
      <c r="B274" s="151" t="s">
        <v>2059</v>
      </c>
      <c r="C274" s="151">
        <v>11.1</v>
      </c>
    </row>
    <row r="275" spans="1:4" ht="17.25" customHeight="1">
      <c r="A275" s="151" t="s">
        <v>364</v>
      </c>
      <c r="B275" s="151" t="s">
        <v>2059</v>
      </c>
      <c r="C275" s="151">
        <v>21.4</v>
      </c>
    </row>
    <row r="276" spans="1:4" ht="17.25" customHeight="1">
      <c r="A276" s="151" t="s">
        <v>365</v>
      </c>
      <c r="B276" s="151" t="s">
        <v>2059</v>
      </c>
      <c r="C276" s="151">
        <v>8.6</v>
      </c>
    </row>
    <row r="277" spans="1:4" ht="17.25" customHeight="1">
      <c r="A277" s="151" t="s">
        <v>366</v>
      </c>
      <c r="B277" s="151" t="s">
        <v>2059</v>
      </c>
      <c r="C277" s="151">
        <v>29.7</v>
      </c>
      <c r="D277" s="153" t="s">
        <v>1818</v>
      </c>
    </row>
    <row r="278" spans="1:4" ht="17.25" customHeight="1">
      <c r="A278" s="151" t="s">
        <v>367</v>
      </c>
      <c r="B278" s="151" t="s">
        <v>2059</v>
      </c>
      <c r="C278" s="151">
        <v>43.9</v>
      </c>
    </row>
    <row r="279" spans="1:4" ht="17.25" customHeight="1">
      <c r="A279" s="151" t="s">
        <v>368</v>
      </c>
      <c r="B279" s="151" t="s">
        <v>2059</v>
      </c>
      <c r="C279" s="151">
        <v>12.1</v>
      </c>
    </row>
    <row r="280" spans="1:4" ht="17.25" customHeight="1">
      <c r="A280" s="151" t="s">
        <v>369</v>
      </c>
      <c r="B280" s="151" t="s">
        <v>2059</v>
      </c>
      <c r="C280" s="151">
        <v>41</v>
      </c>
    </row>
    <row r="281" spans="1:4" ht="17.25" customHeight="1">
      <c r="A281" s="151" t="s">
        <v>370</v>
      </c>
      <c r="B281" s="151" t="s">
        <v>2059</v>
      </c>
      <c r="C281" s="151">
        <v>12</v>
      </c>
    </row>
    <row r="282" spans="1:4" ht="17.25" customHeight="1">
      <c r="A282" s="151" t="s">
        <v>371</v>
      </c>
      <c r="B282" s="151" t="s">
        <v>2059</v>
      </c>
      <c r="C282" s="151">
        <v>16.8</v>
      </c>
    </row>
    <row r="283" spans="1:4" ht="17.399999999999999" customHeight="1">
      <c r="A283" s="151" t="s">
        <v>372</v>
      </c>
      <c r="B283" s="151" t="s">
        <v>2059</v>
      </c>
      <c r="C283" s="151">
        <v>21.8</v>
      </c>
    </row>
    <row r="284" spans="1:4" ht="17.25" customHeight="1">
      <c r="A284" s="151" t="s">
        <v>373</v>
      </c>
      <c r="B284" s="151" t="s">
        <v>2059</v>
      </c>
      <c r="C284" s="151">
        <v>8.8000000000000007</v>
      </c>
    </row>
    <row r="285" spans="1:4" ht="17.25" customHeight="1">
      <c r="A285" s="151" t="s">
        <v>374</v>
      </c>
      <c r="B285" s="151" t="s">
        <v>2059</v>
      </c>
      <c r="C285" s="151">
        <v>14.7</v>
      </c>
    </row>
    <row r="286" spans="1:4" ht="17.25" customHeight="1">
      <c r="A286" s="151" t="s">
        <v>375</v>
      </c>
      <c r="B286" s="151" t="s">
        <v>2059</v>
      </c>
      <c r="C286" s="151">
        <v>34.700000000000003</v>
      </c>
    </row>
    <row r="287" spans="1:4" ht="17.25" customHeight="1">
      <c r="A287" s="151" t="s">
        <v>376</v>
      </c>
      <c r="B287" s="151" t="s">
        <v>2059</v>
      </c>
      <c r="C287" s="151">
        <v>17.7</v>
      </c>
    </row>
    <row r="288" spans="1:4" ht="17.25" customHeight="1">
      <c r="A288" s="151" t="s">
        <v>377</v>
      </c>
      <c r="B288" s="151" t="s">
        <v>2059</v>
      </c>
      <c r="C288" s="151">
        <v>21</v>
      </c>
      <c r="D288" s="153" t="s">
        <v>1819</v>
      </c>
    </row>
    <row r="289" spans="1:3" ht="17.25" customHeight="1">
      <c r="A289" s="151" t="s">
        <v>378</v>
      </c>
      <c r="B289" s="151" t="s">
        <v>2059</v>
      </c>
      <c r="C289" s="151">
        <v>32.6</v>
      </c>
    </row>
    <row r="290" spans="1:3" ht="17.25" customHeight="1">
      <c r="A290" s="151" t="s">
        <v>379</v>
      </c>
      <c r="B290" s="151" t="s">
        <v>2059</v>
      </c>
      <c r="C290" s="151">
        <v>16</v>
      </c>
    </row>
    <row r="291" spans="1:3" ht="17.25" customHeight="1">
      <c r="A291" s="151" t="s">
        <v>380</v>
      </c>
      <c r="B291" s="151" t="s">
        <v>2059</v>
      </c>
      <c r="C291" s="151">
        <v>20.100000000000001</v>
      </c>
    </row>
    <row r="292" spans="1:3" ht="17.25" customHeight="1">
      <c r="A292" s="151" t="s">
        <v>382</v>
      </c>
      <c r="B292" s="151" t="s">
        <v>2059</v>
      </c>
      <c r="C292" s="151">
        <v>15.5</v>
      </c>
    </row>
    <row r="293" spans="1:3" ht="17.25" customHeight="1">
      <c r="A293" s="151" t="s">
        <v>383</v>
      </c>
      <c r="B293" s="151" t="s">
        <v>2059</v>
      </c>
      <c r="C293" s="151">
        <v>20.399999999999999</v>
      </c>
    </row>
    <row r="294" spans="1:3" ht="17.25" customHeight="1">
      <c r="A294" s="151" t="s">
        <v>384</v>
      </c>
      <c r="B294" s="151" t="s">
        <v>2059</v>
      </c>
      <c r="C294" s="151">
        <v>24.4</v>
      </c>
    </row>
    <row r="295" spans="1:3" ht="17.25" customHeight="1">
      <c r="A295" s="151" t="s">
        <v>385</v>
      </c>
      <c r="B295" s="151" t="s">
        <v>2059</v>
      </c>
      <c r="C295" s="151">
        <v>7.4</v>
      </c>
    </row>
    <row r="296" spans="1:3" ht="17.25" customHeight="1">
      <c r="A296" s="151" t="s">
        <v>386</v>
      </c>
      <c r="B296" s="151" t="s">
        <v>2059</v>
      </c>
      <c r="C296" s="151">
        <v>16.5</v>
      </c>
    </row>
    <row r="297" spans="1:3" ht="17.25" customHeight="1">
      <c r="A297" s="151" t="s">
        <v>387</v>
      </c>
      <c r="B297" s="151" t="s">
        <v>2059</v>
      </c>
      <c r="C297" s="151">
        <v>12.9</v>
      </c>
    </row>
    <row r="298" spans="1:3" ht="17.25" customHeight="1">
      <c r="A298" s="151" t="s">
        <v>388</v>
      </c>
      <c r="B298" s="151" t="s">
        <v>2059</v>
      </c>
      <c r="C298" s="151">
        <v>12.7</v>
      </c>
    </row>
    <row r="299" spans="1:3" ht="17.25" customHeight="1">
      <c r="A299" s="151" t="s">
        <v>389</v>
      </c>
      <c r="B299" s="151" t="s">
        <v>2059</v>
      </c>
      <c r="C299" s="151">
        <v>15.8</v>
      </c>
    </row>
    <row r="300" spans="1:3" ht="17.25" customHeight="1">
      <c r="A300" s="151" t="s">
        <v>390</v>
      </c>
      <c r="B300" s="151" t="s">
        <v>2059</v>
      </c>
      <c r="C300" s="151">
        <v>14.8</v>
      </c>
    </row>
    <row r="301" spans="1:3" ht="17.25" customHeight="1">
      <c r="A301" s="151" t="s">
        <v>391</v>
      </c>
      <c r="B301" s="151" t="s">
        <v>2059</v>
      </c>
      <c r="C301" s="151">
        <v>13.3</v>
      </c>
    </row>
    <row r="302" spans="1:3" ht="17.25" customHeight="1">
      <c r="A302" s="151" t="s">
        <v>392</v>
      </c>
      <c r="B302" s="151" t="s">
        <v>2059</v>
      </c>
      <c r="C302" s="151">
        <v>27.5</v>
      </c>
    </row>
    <row r="303" spans="1:3" ht="17.25" customHeight="1">
      <c r="A303" s="151" t="s">
        <v>393</v>
      </c>
      <c r="B303" s="151" t="s">
        <v>2059</v>
      </c>
      <c r="C303" s="151">
        <v>17.399999999999999</v>
      </c>
    </row>
    <row r="304" spans="1:3" ht="17.25" customHeight="1">
      <c r="A304" s="151" t="s">
        <v>394</v>
      </c>
      <c r="B304" s="151" t="s">
        <v>2059</v>
      </c>
      <c r="C304" s="151">
        <v>17.399999999999999</v>
      </c>
    </row>
    <row r="305" spans="1:3" ht="17.25" customHeight="1">
      <c r="A305" s="151" t="s">
        <v>395</v>
      </c>
      <c r="B305" s="151" t="s">
        <v>2087</v>
      </c>
      <c r="C305" s="151">
        <v>10.9</v>
      </c>
    </row>
    <row r="306" spans="1:3" ht="17.25" customHeight="1">
      <c r="A306" s="151" t="s">
        <v>397</v>
      </c>
      <c r="B306" s="151" t="s">
        <v>2059</v>
      </c>
      <c r="C306" s="151">
        <v>27.4</v>
      </c>
    </row>
    <row r="307" spans="1:3" ht="17.25" customHeight="1">
      <c r="A307" s="151" t="s">
        <v>398</v>
      </c>
      <c r="B307" s="151" t="s">
        <v>2059</v>
      </c>
      <c r="C307" s="151">
        <v>9.6999999999999993</v>
      </c>
    </row>
    <row r="308" spans="1:3" ht="17.25" customHeight="1">
      <c r="A308" s="151" t="s">
        <v>399</v>
      </c>
      <c r="B308" s="151" t="s">
        <v>2059</v>
      </c>
      <c r="C308" s="151">
        <v>15.7</v>
      </c>
    </row>
    <row r="309" spans="1:3" ht="17.25" customHeight="1">
      <c r="A309" s="151" t="s">
        <v>400</v>
      </c>
      <c r="B309" s="151" t="s">
        <v>2059</v>
      </c>
      <c r="C309" s="151">
        <v>22.1</v>
      </c>
    </row>
    <row r="310" spans="1:3" ht="17.25" customHeight="1">
      <c r="A310" s="151" t="s">
        <v>1811</v>
      </c>
      <c r="B310" s="151" t="s">
        <v>2059</v>
      </c>
      <c r="C310" s="151">
        <v>20.5</v>
      </c>
    </row>
    <row r="311" spans="1:3" ht="17.25" customHeight="1">
      <c r="A311" s="151" t="s">
        <v>401</v>
      </c>
      <c r="B311" s="151" t="s">
        <v>2059</v>
      </c>
      <c r="C311" s="151">
        <v>23.3</v>
      </c>
    </row>
    <row r="312" spans="1:3" ht="17.25" customHeight="1">
      <c r="A312" s="151" t="s">
        <v>402</v>
      </c>
      <c r="B312" s="151" t="s">
        <v>2059</v>
      </c>
      <c r="C312" s="151">
        <v>11.9</v>
      </c>
    </row>
    <row r="313" spans="1:3" ht="17.25" customHeight="1">
      <c r="A313" s="151" t="s">
        <v>403</v>
      </c>
      <c r="B313" s="151" t="s">
        <v>2059</v>
      </c>
      <c r="C313" s="151">
        <v>27.3</v>
      </c>
    </row>
    <row r="314" spans="1:3" ht="17.25" customHeight="1">
      <c r="A314" s="151" t="s">
        <v>404</v>
      </c>
      <c r="B314" s="151" t="s">
        <v>2059</v>
      </c>
      <c r="C314" s="151">
        <v>12.1</v>
      </c>
    </row>
    <row r="315" spans="1:3" ht="17.25" customHeight="1">
      <c r="A315" s="151" t="s">
        <v>405</v>
      </c>
      <c r="B315" s="151" t="s">
        <v>2059</v>
      </c>
      <c r="C315" s="151">
        <v>15.4</v>
      </c>
    </row>
    <row r="316" spans="1:3" ht="17.25" customHeight="1">
      <c r="A316" s="151" t="s">
        <v>406</v>
      </c>
      <c r="B316" s="151" t="s">
        <v>2059</v>
      </c>
      <c r="C316" s="151">
        <v>18.2</v>
      </c>
    </row>
    <row r="317" spans="1:3" ht="17.25" customHeight="1">
      <c r="A317" s="151" t="s">
        <v>407</v>
      </c>
      <c r="B317" s="151" t="s">
        <v>2069</v>
      </c>
      <c r="C317" s="151">
        <v>16</v>
      </c>
    </row>
    <row r="318" spans="1:3" ht="17.25" customHeight="1">
      <c r="A318" s="151" t="s">
        <v>1812</v>
      </c>
      <c r="B318" s="151" t="s">
        <v>2059</v>
      </c>
      <c r="C318" s="151">
        <v>11.7</v>
      </c>
    </row>
    <row r="319" spans="1:3" ht="17.25" customHeight="1">
      <c r="A319" s="151" t="s">
        <v>408</v>
      </c>
      <c r="B319" s="151" t="s">
        <v>2059</v>
      </c>
      <c r="C319" s="151">
        <v>12.6</v>
      </c>
    </row>
    <row r="320" spans="1:3" ht="17.25" customHeight="1">
      <c r="A320" s="151" t="s">
        <v>409</v>
      </c>
      <c r="B320" s="151" t="s">
        <v>2059</v>
      </c>
      <c r="C320" s="151">
        <v>20.9</v>
      </c>
    </row>
    <row r="321" spans="1:3" ht="17.25" customHeight="1">
      <c r="A321" s="151" t="s">
        <v>410</v>
      </c>
      <c r="B321" s="151" t="s">
        <v>2059</v>
      </c>
      <c r="C321" s="151">
        <v>20.7</v>
      </c>
    </row>
    <row r="322" spans="1:3" ht="17.25" customHeight="1">
      <c r="A322" s="151" t="s">
        <v>411</v>
      </c>
      <c r="B322" s="151" t="s">
        <v>2059</v>
      </c>
      <c r="C322" s="151">
        <v>32.6</v>
      </c>
    </row>
    <row r="323" spans="1:3" ht="17.25" customHeight="1">
      <c r="A323" s="151" t="s">
        <v>412</v>
      </c>
      <c r="B323" s="151" t="s">
        <v>2059</v>
      </c>
      <c r="C323" s="151">
        <v>14.5</v>
      </c>
    </row>
    <row r="324" spans="1:3" ht="17.25" customHeight="1">
      <c r="A324" s="151" t="s">
        <v>1768</v>
      </c>
      <c r="B324" s="151" t="s">
        <v>2059</v>
      </c>
      <c r="C324" s="151">
        <v>7.8</v>
      </c>
    </row>
    <row r="325" spans="1:3" ht="17.25" customHeight="1">
      <c r="A325" s="151" t="s">
        <v>413</v>
      </c>
      <c r="B325" s="151" t="s">
        <v>2059</v>
      </c>
      <c r="C325" s="151">
        <v>10.8</v>
      </c>
    </row>
    <row r="326" spans="1:3" ht="17.25" customHeight="1">
      <c r="A326" s="151" t="s">
        <v>414</v>
      </c>
      <c r="B326" s="151" t="s">
        <v>2059</v>
      </c>
      <c r="C326" s="151">
        <v>25.3</v>
      </c>
    </row>
    <row r="327" spans="1:3" ht="17.25" customHeight="1">
      <c r="A327" s="151" t="s">
        <v>415</v>
      </c>
      <c r="B327" s="151" t="s">
        <v>2059</v>
      </c>
      <c r="C327" s="151">
        <v>13.7</v>
      </c>
    </row>
    <row r="328" spans="1:3" ht="17.25" customHeight="1">
      <c r="A328" s="151" t="s">
        <v>416</v>
      </c>
      <c r="B328" s="151" t="s">
        <v>2059</v>
      </c>
      <c r="C328" s="151">
        <v>15</v>
      </c>
    </row>
    <row r="329" spans="1:3" ht="17.25" customHeight="1">
      <c r="A329" s="151" t="s">
        <v>417</v>
      </c>
      <c r="B329" s="151" t="s">
        <v>2059</v>
      </c>
      <c r="C329" s="151">
        <v>23.3</v>
      </c>
    </row>
    <row r="330" spans="1:3" ht="17.25" customHeight="1">
      <c r="A330" s="151" t="s">
        <v>418</v>
      </c>
      <c r="B330" s="151" t="s">
        <v>2059</v>
      </c>
      <c r="C330" s="151">
        <v>27.3</v>
      </c>
    </row>
    <row r="331" spans="1:3" ht="17.25" customHeight="1">
      <c r="A331" s="151" t="s">
        <v>419</v>
      </c>
      <c r="B331" s="151" t="s">
        <v>2059</v>
      </c>
      <c r="C331" s="151">
        <v>8.9</v>
      </c>
    </row>
    <row r="332" spans="1:3" ht="17.25" customHeight="1">
      <c r="A332" s="151" t="s">
        <v>420</v>
      </c>
      <c r="B332" s="151" t="s">
        <v>2059</v>
      </c>
      <c r="C332" s="151">
        <v>18.100000000000001</v>
      </c>
    </row>
    <row r="333" spans="1:3" ht="17.25" customHeight="1">
      <c r="A333" s="151" t="s">
        <v>421</v>
      </c>
      <c r="B333" s="151" t="s">
        <v>2059</v>
      </c>
      <c r="C333" s="151">
        <v>27.4</v>
      </c>
    </row>
    <row r="334" spans="1:3" ht="17.25" customHeight="1">
      <c r="A334" s="151" t="s">
        <v>422</v>
      </c>
      <c r="B334" s="151" t="s">
        <v>2059</v>
      </c>
      <c r="C334" s="151">
        <v>15.5</v>
      </c>
    </row>
    <row r="335" spans="1:3" ht="17.25" customHeight="1">
      <c r="A335" s="151" t="s">
        <v>423</v>
      </c>
      <c r="B335" s="151" t="s">
        <v>2088</v>
      </c>
      <c r="C335" s="151">
        <v>23.8</v>
      </c>
    </row>
    <row r="336" spans="1:3" ht="17.25" customHeight="1">
      <c r="A336" s="151" t="s">
        <v>425</v>
      </c>
      <c r="B336" s="151" t="s">
        <v>2059</v>
      </c>
      <c r="C336" s="151">
        <v>16.2</v>
      </c>
    </row>
    <row r="337" spans="1:3" ht="17.25" customHeight="1">
      <c r="A337" s="151" t="s">
        <v>426</v>
      </c>
      <c r="B337" s="151" t="s">
        <v>2059</v>
      </c>
      <c r="C337" s="151">
        <v>12.6</v>
      </c>
    </row>
    <row r="338" spans="1:3" ht="17.25" customHeight="1">
      <c r="A338" s="151" t="s">
        <v>427</v>
      </c>
      <c r="B338" s="151" t="s">
        <v>2059</v>
      </c>
      <c r="C338" s="151">
        <v>15.4</v>
      </c>
    </row>
    <row r="339" spans="1:3" ht="17.399999999999999" customHeight="1">
      <c r="A339" s="151" t="s">
        <v>428</v>
      </c>
      <c r="B339" s="151" t="s">
        <v>2059</v>
      </c>
      <c r="C339" s="151">
        <v>26.8</v>
      </c>
    </row>
    <row r="340" spans="1:3" ht="17.25" customHeight="1">
      <c r="A340" s="151" t="s">
        <v>429</v>
      </c>
      <c r="B340" s="151" t="s">
        <v>2059</v>
      </c>
      <c r="C340" s="151">
        <v>25.4</v>
      </c>
    </row>
    <row r="341" spans="1:3" ht="17.25" customHeight="1">
      <c r="A341" s="151" t="s">
        <v>430</v>
      </c>
      <c r="B341" s="151" t="s">
        <v>2059</v>
      </c>
      <c r="C341" s="151">
        <v>16.600000000000001</v>
      </c>
    </row>
    <row r="342" spans="1:3" ht="17.25" customHeight="1">
      <c r="A342" s="151" t="s">
        <v>431</v>
      </c>
      <c r="B342" s="151" t="s">
        <v>2059</v>
      </c>
      <c r="C342" s="151">
        <v>17.399999999999999</v>
      </c>
    </row>
    <row r="343" spans="1:3" ht="17.25" customHeight="1">
      <c r="A343" s="151" t="s">
        <v>432</v>
      </c>
      <c r="B343" s="151" t="s">
        <v>2089</v>
      </c>
      <c r="C343" s="151">
        <v>8.1999999999999993</v>
      </c>
    </row>
    <row r="344" spans="1:3" ht="17.25" customHeight="1">
      <c r="A344" s="151" t="s">
        <v>434</v>
      </c>
      <c r="B344" s="151" t="s">
        <v>2059</v>
      </c>
      <c r="C344" s="151">
        <v>14.4</v>
      </c>
    </row>
    <row r="345" spans="1:3" ht="17.25" customHeight="1">
      <c r="A345" s="151" t="s">
        <v>435</v>
      </c>
      <c r="B345" s="151" t="s">
        <v>2090</v>
      </c>
      <c r="C345" s="151">
        <v>0.8</v>
      </c>
    </row>
    <row r="346" spans="1:3" ht="17.25" customHeight="1">
      <c r="A346" s="151" t="s">
        <v>437</v>
      </c>
      <c r="B346" s="151" t="s">
        <v>2059</v>
      </c>
      <c r="C346" s="151">
        <v>15.3</v>
      </c>
    </row>
    <row r="347" spans="1:3" ht="17.25" customHeight="1">
      <c r="A347" s="151" t="s">
        <v>438</v>
      </c>
      <c r="B347" s="151" t="s">
        <v>2091</v>
      </c>
      <c r="C347" s="151">
        <v>18</v>
      </c>
    </row>
    <row r="348" spans="1:3" ht="17.25" customHeight="1">
      <c r="A348" s="151" t="s">
        <v>441</v>
      </c>
      <c r="B348" s="151" t="s">
        <v>2059</v>
      </c>
      <c r="C348" s="151">
        <v>15.1</v>
      </c>
    </row>
    <row r="349" spans="1:3" ht="17.25" customHeight="1">
      <c r="A349" s="151" t="s">
        <v>442</v>
      </c>
      <c r="B349" s="151" t="s">
        <v>2059</v>
      </c>
      <c r="C349" s="151">
        <v>12.7</v>
      </c>
    </row>
    <row r="350" spans="1:3" ht="17.25" customHeight="1">
      <c r="A350" s="151" t="s">
        <v>443</v>
      </c>
      <c r="B350" s="151" t="s">
        <v>2066</v>
      </c>
      <c r="C350" s="151">
        <v>18.600000000000001</v>
      </c>
    </row>
    <row r="351" spans="1:3" ht="17.25" customHeight="1">
      <c r="A351" s="151" t="s">
        <v>1813</v>
      </c>
      <c r="B351" s="151" t="s">
        <v>2059</v>
      </c>
      <c r="C351" s="151">
        <v>16.600000000000001</v>
      </c>
    </row>
    <row r="352" spans="1:3" ht="17.25" customHeight="1">
      <c r="A352" s="151" t="s">
        <v>444</v>
      </c>
      <c r="B352" s="151" t="s">
        <v>2059</v>
      </c>
      <c r="C352" s="151">
        <v>7.6</v>
      </c>
    </row>
    <row r="353" spans="1:3" ht="17.25" customHeight="1">
      <c r="A353" s="151" t="s">
        <v>445</v>
      </c>
      <c r="B353" s="151" t="s">
        <v>2059</v>
      </c>
      <c r="C353" s="151">
        <v>31.3</v>
      </c>
    </row>
    <row r="354" spans="1:3" ht="17.25" customHeight="1">
      <c r="A354" s="151" t="s">
        <v>447</v>
      </c>
      <c r="B354" s="151" t="s">
        <v>2059</v>
      </c>
      <c r="C354" s="151">
        <v>32.6</v>
      </c>
    </row>
    <row r="355" spans="1:3" ht="17.25" customHeight="1">
      <c r="A355" s="151" t="s">
        <v>449</v>
      </c>
      <c r="B355" s="151" t="s">
        <v>2059</v>
      </c>
      <c r="C355" s="151">
        <v>10.7</v>
      </c>
    </row>
    <row r="356" spans="1:3" ht="17.25" customHeight="1">
      <c r="A356" s="151" t="s">
        <v>450</v>
      </c>
      <c r="B356" s="151" t="s">
        <v>2059</v>
      </c>
      <c r="C356" s="151">
        <v>26.1</v>
      </c>
    </row>
    <row r="357" spans="1:3" ht="17.25" customHeight="1">
      <c r="A357" s="151" t="s">
        <v>451</v>
      </c>
      <c r="B357" s="151" t="s">
        <v>2059</v>
      </c>
      <c r="C357" s="151">
        <v>16.7</v>
      </c>
    </row>
    <row r="358" spans="1:3" ht="17.25" customHeight="1">
      <c r="A358" s="151" t="s">
        <v>452</v>
      </c>
      <c r="B358" s="151" t="s">
        <v>2059</v>
      </c>
      <c r="C358" s="151">
        <v>15.7</v>
      </c>
    </row>
    <row r="359" spans="1:3" ht="17.25" customHeight="1">
      <c r="A359" s="151" t="s">
        <v>453</v>
      </c>
      <c r="B359" s="151" t="s">
        <v>2061</v>
      </c>
      <c r="C359" s="151">
        <v>19.7</v>
      </c>
    </row>
    <row r="360" spans="1:3" ht="17.25" customHeight="1">
      <c r="A360" s="151" t="s">
        <v>454</v>
      </c>
      <c r="B360" s="151" t="s">
        <v>2059</v>
      </c>
      <c r="C360" s="151">
        <v>16.7</v>
      </c>
    </row>
    <row r="361" spans="1:3" ht="17.25" customHeight="1">
      <c r="A361" s="151" t="s">
        <v>455</v>
      </c>
      <c r="B361" s="151" t="s">
        <v>2091</v>
      </c>
      <c r="C361" s="151">
        <v>10.3</v>
      </c>
    </row>
    <row r="362" spans="1:3" ht="17.25" customHeight="1">
      <c r="A362" s="151" t="s">
        <v>456</v>
      </c>
      <c r="B362" s="151" t="s">
        <v>2059</v>
      </c>
      <c r="C362" s="151">
        <v>26</v>
      </c>
    </row>
    <row r="363" spans="1:3" ht="17.25" customHeight="1">
      <c r="A363" s="151" t="s">
        <v>457</v>
      </c>
      <c r="B363" s="151" t="s">
        <v>2059</v>
      </c>
      <c r="C363" s="151">
        <v>20.100000000000001</v>
      </c>
    </row>
    <row r="364" spans="1:3" ht="17.25" customHeight="1">
      <c r="A364" s="151" t="s">
        <v>458</v>
      </c>
      <c r="B364" s="151" t="s">
        <v>2059</v>
      </c>
      <c r="C364" s="151">
        <v>13.6</v>
      </c>
    </row>
    <row r="365" spans="1:3" ht="17.25" customHeight="1">
      <c r="A365" s="151" t="s">
        <v>459</v>
      </c>
      <c r="B365" s="151" t="s">
        <v>2059</v>
      </c>
      <c r="C365" s="151">
        <v>16.2</v>
      </c>
    </row>
    <row r="366" spans="1:3" ht="17.25" customHeight="1">
      <c r="A366" s="151" t="s">
        <v>460</v>
      </c>
      <c r="B366" s="151" t="s">
        <v>2092</v>
      </c>
      <c r="C366" s="151">
        <v>18.2</v>
      </c>
    </row>
    <row r="367" spans="1:3" ht="17.25" customHeight="1">
      <c r="A367" s="151" t="s">
        <v>462</v>
      </c>
      <c r="B367" s="151" t="s">
        <v>2059</v>
      </c>
      <c r="C367" s="151">
        <v>21.5</v>
      </c>
    </row>
    <row r="368" spans="1:3" ht="17.25" customHeight="1">
      <c r="A368" s="151" t="s">
        <v>463</v>
      </c>
      <c r="B368" s="151" t="s">
        <v>2093</v>
      </c>
      <c r="C368" s="151">
        <v>19.899999999999999</v>
      </c>
    </row>
    <row r="369" spans="1:3" ht="17.25" customHeight="1">
      <c r="A369" s="151" t="s">
        <v>465</v>
      </c>
      <c r="B369" s="151" t="s">
        <v>2059</v>
      </c>
      <c r="C369" s="151">
        <v>29.4</v>
      </c>
    </row>
    <row r="370" spans="1:3" ht="17.25" customHeight="1">
      <c r="A370" s="151" t="s">
        <v>468</v>
      </c>
      <c r="B370" s="151" t="s">
        <v>2059</v>
      </c>
      <c r="C370" s="151">
        <v>14.8</v>
      </c>
    </row>
    <row r="371" spans="1:3" ht="17.25" customHeight="1">
      <c r="A371" s="151" t="s">
        <v>466</v>
      </c>
      <c r="B371" s="151" t="s">
        <v>2094</v>
      </c>
      <c r="C371" s="151">
        <v>26.3</v>
      </c>
    </row>
    <row r="372" spans="1:3" ht="17.25" customHeight="1">
      <c r="A372" s="151" t="s">
        <v>469</v>
      </c>
      <c r="B372" s="151" t="s">
        <v>2059</v>
      </c>
      <c r="C372" s="151">
        <v>20.100000000000001</v>
      </c>
    </row>
    <row r="373" spans="1:3" ht="17.25" customHeight="1">
      <c r="A373" s="151" t="s">
        <v>470</v>
      </c>
      <c r="B373" s="151" t="s">
        <v>2059</v>
      </c>
      <c r="C373" s="151">
        <v>15.6</v>
      </c>
    </row>
    <row r="374" spans="1:3" ht="17.25" customHeight="1">
      <c r="A374" s="151" t="s">
        <v>1769</v>
      </c>
      <c r="B374" s="151" t="s">
        <v>2059</v>
      </c>
      <c r="C374" s="151">
        <v>15.5</v>
      </c>
    </row>
    <row r="375" spans="1:3" ht="17.25" customHeight="1">
      <c r="A375" s="151" t="s">
        <v>471</v>
      </c>
      <c r="B375" s="151" t="s">
        <v>2059</v>
      </c>
      <c r="C375" s="151">
        <v>23.4</v>
      </c>
    </row>
    <row r="376" spans="1:3" ht="17.25" customHeight="1">
      <c r="A376" s="151" t="s">
        <v>472</v>
      </c>
      <c r="B376" s="151" t="s">
        <v>2059</v>
      </c>
      <c r="C376" s="151">
        <v>8.1</v>
      </c>
    </row>
    <row r="377" spans="1:3" ht="17.25" customHeight="1">
      <c r="A377" s="151" t="s">
        <v>473</v>
      </c>
      <c r="B377" s="151" t="s">
        <v>2059</v>
      </c>
      <c r="C377" s="151">
        <v>8.4</v>
      </c>
    </row>
    <row r="378" spans="1:3" ht="17.25" customHeight="1">
      <c r="A378" s="151" t="s">
        <v>474</v>
      </c>
      <c r="B378" s="151" t="s">
        <v>2059</v>
      </c>
      <c r="C378" s="151">
        <v>13.9</v>
      </c>
    </row>
    <row r="379" spans="1:3" ht="17.25" customHeight="1">
      <c r="A379" s="151" t="s">
        <v>475</v>
      </c>
      <c r="B379" s="151" t="s">
        <v>2059</v>
      </c>
      <c r="C379" s="151">
        <v>12.4</v>
      </c>
    </row>
    <row r="380" spans="1:3" ht="17.25" customHeight="1">
      <c r="A380" s="151" t="s">
        <v>476</v>
      </c>
      <c r="B380" s="151" t="s">
        <v>2059</v>
      </c>
      <c r="C380" s="151">
        <v>31.3</v>
      </c>
    </row>
    <row r="381" spans="1:3" ht="17.25" customHeight="1">
      <c r="A381" s="151" t="s">
        <v>477</v>
      </c>
      <c r="B381" s="151" t="s">
        <v>2059</v>
      </c>
      <c r="C381" s="151">
        <v>21</v>
      </c>
    </row>
    <row r="382" spans="1:3" ht="17.25" customHeight="1">
      <c r="A382" s="151" t="s">
        <v>478</v>
      </c>
      <c r="B382" s="151" t="s">
        <v>2095</v>
      </c>
      <c r="C382" s="151">
        <v>2.9</v>
      </c>
    </row>
    <row r="383" spans="1:3" ht="17.25" customHeight="1">
      <c r="A383" s="151" t="s">
        <v>479</v>
      </c>
      <c r="B383" s="151" t="s">
        <v>2059</v>
      </c>
      <c r="C383" s="151">
        <v>9.3000000000000007</v>
      </c>
    </row>
    <row r="384" spans="1:3" ht="17.25" customHeight="1">
      <c r="A384" s="151" t="s">
        <v>480</v>
      </c>
      <c r="B384" s="151" t="s">
        <v>2059</v>
      </c>
      <c r="C384" s="151">
        <v>14.4</v>
      </c>
    </row>
    <row r="385" spans="1:3" ht="17.25" customHeight="1">
      <c r="A385" s="151" t="s">
        <v>481</v>
      </c>
      <c r="B385" s="151" t="s">
        <v>2059</v>
      </c>
      <c r="C385" s="151">
        <v>9.6</v>
      </c>
    </row>
    <row r="386" spans="1:3" ht="17.25" customHeight="1">
      <c r="A386" s="151" t="s">
        <v>482</v>
      </c>
      <c r="B386" s="151" t="s">
        <v>2059</v>
      </c>
      <c r="C386" s="151">
        <v>12.4</v>
      </c>
    </row>
    <row r="387" spans="1:3" ht="17.25" customHeight="1">
      <c r="A387" s="151" t="s">
        <v>483</v>
      </c>
      <c r="B387" s="151" t="s">
        <v>2059</v>
      </c>
      <c r="C387" s="151">
        <v>24.2</v>
      </c>
    </row>
    <row r="388" spans="1:3" ht="17.25" customHeight="1">
      <c r="A388" s="151" t="s">
        <v>484</v>
      </c>
      <c r="B388" s="151" t="s">
        <v>2059</v>
      </c>
      <c r="C388" s="151">
        <v>15.4</v>
      </c>
    </row>
    <row r="389" spans="1:3" ht="17.25" customHeight="1">
      <c r="A389" s="151" t="s">
        <v>485</v>
      </c>
      <c r="B389" s="151" t="s">
        <v>2059</v>
      </c>
      <c r="C389" s="151">
        <v>25.7</v>
      </c>
    </row>
    <row r="390" spans="1:3" ht="17.25" customHeight="1">
      <c r="A390" s="151" t="s">
        <v>486</v>
      </c>
      <c r="B390" s="151" t="s">
        <v>2059</v>
      </c>
      <c r="C390" s="151">
        <v>6.3</v>
      </c>
    </row>
    <row r="391" spans="1:3" ht="17.25" customHeight="1">
      <c r="A391" s="151" t="s">
        <v>487</v>
      </c>
      <c r="B391" s="151" t="s">
        <v>2059</v>
      </c>
      <c r="C391" s="151">
        <v>20.3</v>
      </c>
    </row>
    <row r="392" spans="1:3" ht="17.25" customHeight="1">
      <c r="A392" s="151" t="s">
        <v>488</v>
      </c>
      <c r="B392" s="151" t="s">
        <v>2059</v>
      </c>
      <c r="C392" s="151">
        <v>12.2</v>
      </c>
    </row>
    <row r="393" spans="1:3" ht="17.25" customHeight="1">
      <c r="A393" s="151" t="s">
        <v>489</v>
      </c>
      <c r="B393" s="151" t="s">
        <v>2059</v>
      </c>
      <c r="C393" s="151">
        <v>19.100000000000001</v>
      </c>
    </row>
    <row r="394" spans="1:3" ht="17.25" customHeight="1">
      <c r="A394" s="151" t="s">
        <v>490</v>
      </c>
      <c r="B394" s="151" t="s">
        <v>2059</v>
      </c>
      <c r="C394" s="151">
        <v>11.8</v>
      </c>
    </row>
    <row r="395" spans="1:3" ht="17.399999999999999" customHeight="1">
      <c r="A395" s="151" t="s">
        <v>491</v>
      </c>
      <c r="B395" s="151" t="s">
        <v>2059</v>
      </c>
      <c r="C395" s="151">
        <v>16.5</v>
      </c>
    </row>
    <row r="396" spans="1:3" ht="17.25" customHeight="1">
      <c r="A396" s="151" t="s">
        <v>492</v>
      </c>
      <c r="B396" s="151" t="s">
        <v>2059</v>
      </c>
      <c r="C396" s="151">
        <v>27.2</v>
      </c>
    </row>
    <row r="397" spans="1:3" ht="17.25" customHeight="1">
      <c r="A397" s="151" t="s">
        <v>493</v>
      </c>
      <c r="B397" s="151" t="s">
        <v>2059</v>
      </c>
      <c r="C397" s="151">
        <v>27.4</v>
      </c>
    </row>
    <row r="398" spans="1:3" ht="17.25" customHeight="1">
      <c r="A398" s="151" t="s">
        <v>494</v>
      </c>
      <c r="B398" s="151" t="s">
        <v>2059</v>
      </c>
      <c r="C398" s="151">
        <v>17.5</v>
      </c>
    </row>
    <row r="399" spans="1:3" ht="17.25" customHeight="1">
      <c r="A399" s="151" t="s">
        <v>495</v>
      </c>
      <c r="B399" s="151" t="s">
        <v>2059</v>
      </c>
      <c r="C399" s="151">
        <v>19</v>
      </c>
    </row>
    <row r="400" spans="1:3" ht="17.25" customHeight="1">
      <c r="A400" s="151" t="s">
        <v>496</v>
      </c>
      <c r="B400" s="151" t="s">
        <v>2059</v>
      </c>
      <c r="C400" s="151">
        <v>26.6</v>
      </c>
    </row>
    <row r="401" spans="1:3" ht="17.25" customHeight="1">
      <c r="A401" s="151" t="s">
        <v>498</v>
      </c>
      <c r="B401" s="151" t="s">
        <v>2059</v>
      </c>
      <c r="C401" s="151">
        <v>12.9</v>
      </c>
    </row>
    <row r="402" spans="1:3" ht="17.25" customHeight="1">
      <c r="A402" s="151" t="s">
        <v>499</v>
      </c>
      <c r="B402" s="151" t="s">
        <v>2059</v>
      </c>
      <c r="C402" s="151">
        <v>34.1</v>
      </c>
    </row>
    <row r="403" spans="1:3" ht="17.25" customHeight="1">
      <c r="A403" s="151" t="s">
        <v>500</v>
      </c>
      <c r="B403" s="151" t="s">
        <v>2059</v>
      </c>
      <c r="C403" s="151">
        <v>21.3</v>
      </c>
    </row>
    <row r="404" spans="1:3" ht="17.25" customHeight="1">
      <c r="A404" s="151" t="s">
        <v>501</v>
      </c>
      <c r="B404" s="151" t="s">
        <v>2059</v>
      </c>
      <c r="C404" s="151">
        <v>14.6</v>
      </c>
    </row>
    <row r="405" spans="1:3" ht="17.25" customHeight="1">
      <c r="A405" s="151" t="s">
        <v>502</v>
      </c>
      <c r="B405" s="151" t="s">
        <v>2059</v>
      </c>
      <c r="C405" s="151">
        <v>21.8</v>
      </c>
    </row>
    <row r="406" spans="1:3" ht="17.25" customHeight="1">
      <c r="A406" s="151" t="s">
        <v>503</v>
      </c>
      <c r="B406" s="151" t="s">
        <v>2059</v>
      </c>
      <c r="C406" s="151">
        <v>23.1</v>
      </c>
    </row>
    <row r="407" spans="1:3" ht="17.25" customHeight="1">
      <c r="A407" s="151" t="s">
        <v>504</v>
      </c>
      <c r="B407" s="151" t="s">
        <v>2096</v>
      </c>
      <c r="C407" s="151">
        <v>18.8</v>
      </c>
    </row>
    <row r="408" spans="1:3" ht="17.25" customHeight="1">
      <c r="A408" s="151" t="s">
        <v>506</v>
      </c>
      <c r="B408" s="151" t="s">
        <v>2059</v>
      </c>
      <c r="C408" s="151">
        <v>20.100000000000001</v>
      </c>
    </row>
    <row r="409" spans="1:3" ht="17.25" customHeight="1">
      <c r="A409" s="151" t="s">
        <v>507</v>
      </c>
      <c r="B409" s="151" t="s">
        <v>2059</v>
      </c>
      <c r="C409" s="151">
        <v>15.4</v>
      </c>
    </row>
    <row r="410" spans="1:3" ht="17.25" customHeight="1">
      <c r="A410" s="151" t="s">
        <v>508</v>
      </c>
      <c r="B410" s="151" t="s">
        <v>2059</v>
      </c>
      <c r="C410" s="151">
        <v>30.4</v>
      </c>
    </row>
    <row r="411" spans="1:3" ht="17.25" customHeight="1">
      <c r="A411" s="151" t="s">
        <v>509</v>
      </c>
      <c r="B411" s="151" t="s">
        <v>2059</v>
      </c>
      <c r="C411" s="151">
        <v>16</v>
      </c>
    </row>
    <row r="412" spans="1:3" ht="17.25" customHeight="1">
      <c r="A412" s="151" t="s">
        <v>510</v>
      </c>
      <c r="B412" s="151" t="s">
        <v>2059</v>
      </c>
      <c r="C412" s="151">
        <v>14.9</v>
      </c>
    </row>
    <row r="413" spans="1:3" ht="17.25" customHeight="1">
      <c r="A413" s="151" t="s">
        <v>511</v>
      </c>
      <c r="B413" s="151" t="s">
        <v>2091</v>
      </c>
      <c r="C413" s="151">
        <v>16.2</v>
      </c>
    </row>
    <row r="414" spans="1:3" ht="17.25" customHeight="1">
      <c r="A414" s="151" t="s">
        <v>512</v>
      </c>
      <c r="B414" s="151" t="s">
        <v>2059</v>
      </c>
      <c r="C414" s="151">
        <v>10.3</v>
      </c>
    </row>
    <row r="415" spans="1:3" ht="17.25" customHeight="1">
      <c r="A415" s="151" t="s">
        <v>1770</v>
      </c>
      <c r="B415" s="151" t="s">
        <v>2059</v>
      </c>
      <c r="C415" s="151">
        <v>12.2</v>
      </c>
    </row>
    <row r="416" spans="1:3" ht="17.25" customHeight="1">
      <c r="A416" s="151" t="s">
        <v>513</v>
      </c>
      <c r="B416" s="151" t="s">
        <v>2059</v>
      </c>
      <c r="C416" s="151">
        <v>20.8</v>
      </c>
    </row>
    <row r="417" spans="1:3" ht="17.25" customHeight="1">
      <c r="A417" s="151" t="s">
        <v>514</v>
      </c>
      <c r="B417" s="151" t="s">
        <v>2059</v>
      </c>
      <c r="C417" s="151">
        <v>21.9</v>
      </c>
    </row>
    <row r="418" spans="1:3" ht="17.25" customHeight="1">
      <c r="A418" s="151" t="s">
        <v>515</v>
      </c>
      <c r="B418" s="151" t="s">
        <v>2059</v>
      </c>
      <c r="C418" s="151">
        <v>20.7</v>
      </c>
    </row>
    <row r="419" spans="1:3" ht="17.25" customHeight="1">
      <c r="A419" s="151" t="s">
        <v>516</v>
      </c>
      <c r="B419" s="151" t="s">
        <v>2059</v>
      </c>
      <c r="C419" s="151">
        <v>12.8</v>
      </c>
    </row>
    <row r="420" spans="1:3" ht="17.25" customHeight="1">
      <c r="A420" s="151" t="s">
        <v>517</v>
      </c>
      <c r="B420" s="151" t="s">
        <v>2059</v>
      </c>
      <c r="C420" s="151">
        <v>8.5</v>
      </c>
    </row>
    <row r="421" spans="1:3" ht="17.25" customHeight="1">
      <c r="A421" s="151" t="s">
        <v>518</v>
      </c>
      <c r="B421" s="151" t="s">
        <v>2059</v>
      </c>
      <c r="C421" s="151">
        <v>24</v>
      </c>
    </row>
    <row r="422" spans="1:3" ht="17.25" customHeight="1">
      <c r="A422" s="151" t="s">
        <v>519</v>
      </c>
      <c r="B422" s="151" t="s">
        <v>2059</v>
      </c>
      <c r="C422" s="151">
        <v>19.100000000000001</v>
      </c>
    </row>
    <row r="423" spans="1:3" ht="17.25" customHeight="1">
      <c r="A423" s="151" t="s">
        <v>520</v>
      </c>
      <c r="B423" s="151" t="s">
        <v>2059</v>
      </c>
      <c r="C423" s="151">
        <v>22.5</v>
      </c>
    </row>
    <row r="424" spans="1:3" ht="17.25" customHeight="1">
      <c r="A424" s="151" t="s">
        <v>521</v>
      </c>
      <c r="B424" s="151" t="s">
        <v>2059</v>
      </c>
      <c r="C424" s="151">
        <v>21.1</v>
      </c>
    </row>
    <row r="425" spans="1:3" ht="17.25" customHeight="1">
      <c r="A425" s="151" t="s">
        <v>522</v>
      </c>
      <c r="B425" s="151" t="s">
        <v>2059</v>
      </c>
      <c r="C425" s="151">
        <v>20.5</v>
      </c>
    </row>
    <row r="426" spans="1:3" ht="17.25" customHeight="1">
      <c r="A426" s="151" t="s">
        <v>523</v>
      </c>
      <c r="B426" s="151" t="s">
        <v>2059</v>
      </c>
      <c r="C426" s="151">
        <v>27.8</v>
      </c>
    </row>
    <row r="427" spans="1:3" ht="17.25" customHeight="1">
      <c r="A427" s="151" t="s">
        <v>524</v>
      </c>
      <c r="B427" s="151" t="s">
        <v>2059</v>
      </c>
      <c r="C427" s="151">
        <v>16.2</v>
      </c>
    </row>
    <row r="428" spans="1:3" ht="17.25" customHeight="1">
      <c r="A428" s="151" t="s">
        <v>525</v>
      </c>
      <c r="B428" s="151" t="s">
        <v>2095</v>
      </c>
      <c r="C428" s="151">
        <v>21.7</v>
      </c>
    </row>
    <row r="429" spans="1:3" ht="17.25" customHeight="1">
      <c r="A429" s="151" t="s">
        <v>1771</v>
      </c>
      <c r="B429" s="151" t="s">
        <v>2059</v>
      </c>
      <c r="C429" s="151">
        <v>18.3</v>
      </c>
    </row>
    <row r="430" spans="1:3" ht="17.25" customHeight="1">
      <c r="A430" s="151" t="s">
        <v>527</v>
      </c>
      <c r="B430" s="151" t="s">
        <v>2059</v>
      </c>
      <c r="C430" s="151">
        <v>24.2</v>
      </c>
    </row>
    <row r="431" spans="1:3" ht="17.25" customHeight="1">
      <c r="A431" s="151" t="s">
        <v>528</v>
      </c>
      <c r="B431" s="151" t="s">
        <v>2059</v>
      </c>
      <c r="C431" s="151">
        <v>19.399999999999999</v>
      </c>
    </row>
    <row r="432" spans="1:3" ht="17.25" customHeight="1">
      <c r="A432" s="151" t="s">
        <v>529</v>
      </c>
      <c r="B432" s="151" t="s">
        <v>2097</v>
      </c>
      <c r="C432" s="151">
        <v>17.399999999999999</v>
      </c>
    </row>
    <row r="433" spans="1:3" ht="17.25" customHeight="1">
      <c r="A433" s="151" t="s">
        <v>531</v>
      </c>
      <c r="B433" s="151" t="s">
        <v>2059</v>
      </c>
      <c r="C433" s="151">
        <v>18.3</v>
      </c>
    </row>
    <row r="434" spans="1:3" ht="17.25" customHeight="1">
      <c r="A434" s="151" t="s">
        <v>532</v>
      </c>
      <c r="B434" s="151" t="s">
        <v>2059</v>
      </c>
      <c r="C434" s="151">
        <v>20</v>
      </c>
    </row>
    <row r="435" spans="1:3" ht="17.25" customHeight="1">
      <c r="A435" s="151" t="s">
        <v>533</v>
      </c>
      <c r="B435" s="151" t="s">
        <v>2059</v>
      </c>
      <c r="C435" s="151">
        <v>35</v>
      </c>
    </row>
    <row r="436" spans="1:3" ht="17.25" customHeight="1">
      <c r="A436" s="151" t="s">
        <v>534</v>
      </c>
      <c r="B436" s="151" t="s">
        <v>2059</v>
      </c>
      <c r="C436" s="151">
        <v>8.8000000000000007</v>
      </c>
    </row>
    <row r="437" spans="1:3" ht="17.25" customHeight="1">
      <c r="A437" s="151" t="s">
        <v>535</v>
      </c>
      <c r="B437" s="151" t="s">
        <v>2059</v>
      </c>
      <c r="C437" s="151">
        <v>24.2</v>
      </c>
    </row>
    <row r="438" spans="1:3" ht="17.25" customHeight="1">
      <c r="A438" s="151" t="s">
        <v>536</v>
      </c>
      <c r="B438" s="151" t="s">
        <v>2059</v>
      </c>
      <c r="C438" s="151">
        <v>25.5</v>
      </c>
    </row>
    <row r="439" spans="1:3" ht="17.25" customHeight="1">
      <c r="A439" s="151" t="s">
        <v>537</v>
      </c>
      <c r="B439" s="151" t="s">
        <v>2059</v>
      </c>
      <c r="C439" s="151">
        <v>25.5</v>
      </c>
    </row>
    <row r="440" spans="1:3" ht="17.25" customHeight="1">
      <c r="A440" s="151" t="s">
        <v>539</v>
      </c>
      <c r="B440" s="151" t="s">
        <v>2059</v>
      </c>
      <c r="C440" s="151">
        <v>22.2</v>
      </c>
    </row>
    <row r="441" spans="1:3" ht="17.25" customHeight="1">
      <c r="A441" s="151" t="s">
        <v>540</v>
      </c>
      <c r="B441" s="151" t="s">
        <v>2059</v>
      </c>
      <c r="C441" s="151">
        <v>12.6</v>
      </c>
    </row>
    <row r="442" spans="1:3" ht="17.25" customHeight="1">
      <c r="A442" s="151" t="s">
        <v>541</v>
      </c>
      <c r="B442" s="151" t="s">
        <v>2059</v>
      </c>
      <c r="C442" s="151">
        <v>23.3</v>
      </c>
    </row>
    <row r="443" spans="1:3" ht="17.25" customHeight="1">
      <c r="A443" s="151" t="s">
        <v>542</v>
      </c>
      <c r="B443" s="151" t="s">
        <v>2059</v>
      </c>
      <c r="C443" s="151">
        <v>28.1</v>
      </c>
    </row>
    <row r="444" spans="1:3" ht="17.25" customHeight="1">
      <c r="A444" s="151" t="s">
        <v>543</v>
      </c>
      <c r="B444" s="151" t="s">
        <v>544</v>
      </c>
      <c r="C444" s="151">
        <v>23.1</v>
      </c>
    </row>
    <row r="445" spans="1:3" ht="17.25" customHeight="1">
      <c r="A445" s="151" t="s">
        <v>545</v>
      </c>
      <c r="B445" s="151" t="s">
        <v>2059</v>
      </c>
      <c r="C445" s="151">
        <v>17.5</v>
      </c>
    </row>
    <row r="446" spans="1:3" ht="17.25" customHeight="1">
      <c r="A446" s="151" t="s">
        <v>546</v>
      </c>
      <c r="B446" s="151" t="s">
        <v>2098</v>
      </c>
      <c r="C446" s="151">
        <v>11.3</v>
      </c>
    </row>
    <row r="447" spans="1:3" ht="17.25" customHeight="1">
      <c r="A447" s="151" t="s">
        <v>548</v>
      </c>
      <c r="B447" s="151" t="s">
        <v>2059</v>
      </c>
      <c r="C447" s="151">
        <v>14.7</v>
      </c>
    </row>
    <row r="448" spans="1:3" ht="17.25" customHeight="1">
      <c r="A448" s="151" t="s">
        <v>550</v>
      </c>
      <c r="B448" s="151" t="s">
        <v>2059</v>
      </c>
      <c r="C448" s="151">
        <v>15.3</v>
      </c>
    </row>
    <row r="449" spans="1:3" ht="17.25" customHeight="1">
      <c r="A449" s="151" t="s">
        <v>551</v>
      </c>
      <c r="B449" s="151" t="s">
        <v>2059</v>
      </c>
      <c r="C449" s="151">
        <v>8.5</v>
      </c>
    </row>
    <row r="450" spans="1:3" ht="17.25" customHeight="1">
      <c r="A450" s="151" t="s">
        <v>552</v>
      </c>
      <c r="B450" s="151" t="s">
        <v>2059</v>
      </c>
      <c r="C450" s="151">
        <v>3.5</v>
      </c>
    </row>
    <row r="451" spans="1:3" ht="17.399999999999999" customHeight="1">
      <c r="A451" s="151" t="s">
        <v>553</v>
      </c>
      <c r="B451" s="151" t="s">
        <v>2059</v>
      </c>
      <c r="C451" s="151">
        <v>34.200000000000003</v>
      </c>
    </row>
    <row r="452" spans="1:3" ht="17.25" customHeight="1">
      <c r="A452" s="151" t="s">
        <v>554</v>
      </c>
      <c r="B452" s="151" t="s">
        <v>2059</v>
      </c>
      <c r="C452" s="151">
        <v>22.7</v>
      </c>
    </row>
    <row r="453" spans="1:3" ht="17.25" customHeight="1">
      <c r="A453" s="151" t="s">
        <v>555</v>
      </c>
      <c r="B453" s="151" t="s">
        <v>2059</v>
      </c>
      <c r="C453" s="151">
        <v>6.1</v>
      </c>
    </row>
    <row r="454" spans="1:3" ht="17.25" customHeight="1">
      <c r="A454" s="151" t="s">
        <v>556</v>
      </c>
      <c r="B454" s="151" t="s">
        <v>2059</v>
      </c>
      <c r="C454" s="151">
        <v>29.2</v>
      </c>
    </row>
    <row r="455" spans="1:3" ht="17.25" customHeight="1">
      <c r="A455" s="151" t="s">
        <v>557</v>
      </c>
      <c r="B455" s="151" t="s">
        <v>2059</v>
      </c>
      <c r="C455" s="151">
        <v>8.3000000000000007</v>
      </c>
    </row>
    <row r="456" spans="1:3" ht="17.25" customHeight="1">
      <c r="A456" s="151" t="s">
        <v>558</v>
      </c>
      <c r="B456" s="151" t="s">
        <v>2059</v>
      </c>
      <c r="C456" s="151">
        <v>17.5</v>
      </c>
    </row>
    <row r="457" spans="1:3" ht="17.25" customHeight="1">
      <c r="A457" s="151" t="s">
        <v>559</v>
      </c>
      <c r="B457" s="151" t="s">
        <v>2059</v>
      </c>
      <c r="C457" s="151">
        <v>25.2</v>
      </c>
    </row>
    <row r="458" spans="1:3" ht="17.25" customHeight="1">
      <c r="A458" s="151" t="s">
        <v>560</v>
      </c>
      <c r="B458" s="151" t="s">
        <v>2059</v>
      </c>
      <c r="C458" s="151">
        <v>8.4</v>
      </c>
    </row>
    <row r="459" spans="1:3" ht="17.25" customHeight="1">
      <c r="A459" s="151" t="s">
        <v>561</v>
      </c>
      <c r="B459" s="151" t="s">
        <v>2059</v>
      </c>
      <c r="C459" s="151">
        <v>10.8</v>
      </c>
    </row>
    <row r="460" spans="1:3" ht="17.25" customHeight="1">
      <c r="A460" s="151" t="s">
        <v>562</v>
      </c>
      <c r="B460" s="151" t="s">
        <v>2059</v>
      </c>
      <c r="C460" s="151">
        <v>19</v>
      </c>
    </row>
    <row r="461" spans="1:3" ht="17.25" customHeight="1">
      <c r="A461" s="151" t="s">
        <v>563</v>
      </c>
      <c r="B461" s="151" t="s">
        <v>2059</v>
      </c>
      <c r="C461" s="151">
        <v>26.5</v>
      </c>
    </row>
    <row r="462" spans="1:3" ht="17.25" customHeight="1">
      <c r="A462" s="151" t="s">
        <v>564</v>
      </c>
      <c r="B462" s="151" t="s">
        <v>2059</v>
      </c>
      <c r="C462" s="151">
        <v>25.5</v>
      </c>
    </row>
    <row r="463" spans="1:3" ht="17.25" customHeight="1">
      <c r="A463" s="151" t="s">
        <v>565</v>
      </c>
      <c r="B463" s="151" t="s">
        <v>2059</v>
      </c>
      <c r="C463" s="151">
        <v>7.9</v>
      </c>
    </row>
    <row r="464" spans="1:3" ht="17.25" customHeight="1">
      <c r="A464" s="151" t="s">
        <v>566</v>
      </c>
      <c r="B464" s="151" t="s">
        <v>2059</v>
      </c>
      <c r="C464" s="151">
        <v>17.2</v>
      </c>
    </row>
    <row r="465" spans="1:3" ht="17.25" customHeight="1">
      <c r="A465" s="151" t="s">
        <v>567</v>
      </c>
      <c r="B465" s="151" t="s">
        <v>2065</v>
      </c>
      <c r="C465" s="151">
        <v>13.4</v>
      </c>
    </row>
    <row r="466" spans="1:3" ht="17.25" customHeight="1">
      <c r="A466" s="151" t="s">
        <v>568</v>
      </c>
      <c r="B466" s="151" t="s">
        <v>2059</v>
      </c>
      <c r="C466" s="151">
        <v>17.100000000000001</v>
      </c>
    </row>
    <row r="467" spans="1:3" ht="17.25" customHeight="1">
      <c r="A467" s="151" t="s">
        <v>569</v>
      </c>
      <c r="B467" s="151" t="s">
        <v>2059</v>
      </c>
      <c r="C467" s="151">
        <v>29.5</v>
      </c>
    </row>
    <row r="468" spans="1:3" ht="17.25" customHeight="1">
      <c r="A468" s="151" t="s">
        <v>570</v>
      </c>
      <c r="B468" s="151" t="s">
        <v>2059</v>
      </c>
      <c r="C468" s="151">
        <v>10.7</v>
      </c>
    </row>
    <row r="469" spans="1:3" ht="17.25" customHeight="1">
      <c r="A469" s="151" t="s">
        <v>571</v>
      </c>
      <c r="B469" s="151" t="s">
        <v>2059</v>
      </c>
      <c r="C469" s="151">
        <v>7.5</v>
      </c>
    </row>
    <row r="470" spans="1:3" ht="17.25" customHeight="1">
      <c r="A470" s="151" t="s">
        <v>572</v>
      </c>
      <c r="B470" s="151" t="s">
        <v>2059</v>
      </c>
      <c r="C470" s="151">
        <v>19.7</v>
      </c>
    </row>
    <row r="471" spans="1:3" ht="17.25" customHeight="1">
      <c r="A471" s="151" t="s">
        <v>573</v>
      </c>
      <c r="B471" s="151" t="s">
        <v>2099</v>
      </c>
      <c r="C471" s="151">
        <v>8.1999999999999993</v>
      </c>
    </row>
    <row r="472" spans="1:3" ht="17.25" customHeight="1">
      <c r="A472" s="151" t="s">
        <v>575</v>
      </c>
      <c r="B472" s="151" t="s">
        <v>2059</v>
      </c>
      <c r="C472" s="151">
        <v>14.4</v>
      </c>
    </row>
    <row r="473" spans="1:3" ht="17.25" customHeight="1">
      <c r="A473" s="151" t="s">
        <v>1814</v>
      </c>
      <c r="B473" s="151" t="s">
        <v>2059</v>
      </c>
      <c r="C473" s="151">
        <v>15.5</v>
      </c>
    </row>
    <row r="474" spans="1:3" ht="17.25" customHeight="1">
      <c r="A474" s="151" t="s">
        <v>576</v>
      </c>
      <c r="B474" s="151" t="s">
        <v>2059</v>
      </c>
      <c r="C474" s="151">
        <v>14.5</v>
      </c>
    </row>
    <row r="475" spans="1:3" ht="17.25" customHeight="1">
      <c r="A475" s="151" t="s">
        <v>577</v>
      </c>
      <c r="B475" s="151" t="s">
        <v>2091</v>
      </c>
      <c r="C475" s="151">
        <v>23.7</v>
      </c>
    </row>
    <row r="476" spans="1:3" ht="17.25" customHeight="1">
      <c r="A476" s="151" t="s">
        <v>578</v>
      </c>
      <c r="B476" s="151" t="s">
        <v>2059</v>
      </c>
      <c r="C476" s="151">
        <v>28.4</v>
      </c>
    </row>
    <row r="477" spans="1:3" ht="17.25" customHeight="1">
      <c r="A477" s="151" t="s">
        <v>579</v>
      </c>
      <c r="B477" s="151" t="s">
        <v>544</v>
      </c>
      <c r="C477" s="151">
        <v>11.6</v>
      </c>
    </row>
    <row r="478" spans="1:3" ht="17.25" customHeight="1">
      <c r="A478" s="151" t="s">
        <v>580</v>
      </c>
      <c r="B478" s="151" t="s">
        <v>2059</v>
      </c>
      <c r="C478" s="151">
        <v>16.899999999999999</v>
      </c>
    </row>
    <row r="479" spans="1:3" ht="17.25" customHeight="1">
      <c r="A479" s="151" t="s">
        <v>581</v>
      </c>
      <c r="B479" s="151" t="s">
        <v>2059</v>
      </c>
      <c r="C479" s="151">
        <v>13.4</v>
      </c>
    </row>
    <row r="480" spans="1:3" ht="17.25" customHeight="1">
      <c r="A480" s="151" t="s">
        <v>582</v>
      </c>
      <c r="B480" s="151" t="s">
        <v>2061</v>
      </c>
      <c r="C480" s="151">
        <v>14.6</v>
      </c>
    </row>
    <row r="481" spans="1:3" ht="17.25" customHeight="1">
      <c r="A481" s="151" t="s">
        <v>583</v>
      </c>
      <c r="B481" s="151" t="s">
        <v>2059</v>
      </c>
      <c r="C481" s="151">
        <v>11.5</v>
      </c>
    </row>
    <row r="482" spans="1:3" ht="17.25" customHeight="1">
      <c r="A482" s="151" t="s">
        <v>584</v>
      </c>
      <c r="B482" s="151" t="s">
        <v>2059</v>
      </c>
      <c r="C482" s="151">
        <v>12.5</v>
      </c>
    </row>
    <row r="483" spans="1:3" ht="17.25" customHeight="1">
      <c r="A483" s="151" t="s">
        <v>585</v>
      </c>
      <c r="B483" s="151" t="s">
        <v>2059</v>
      </c>
      <c r="C483" s="151">
        <v>13.4</v>
      </c>
    </row>
    <row r="484" spans="1:3" ht="17.25" customHeight="1">
      <c r="A484" s="151" t="s">
        <v>587</v>
      </c>
      <c r="B484" s="151" t="s">
        <v>2059</v>
      </c>
      <c r="C484" s="151">
        <v>27.9</v>
      </c>
    </row>
    <row r="485" spans="1:3" ht="17.25" customHeight="1">
      <c r="A485" s="151" t="s">
        <v>588</v>
      </c>
      <c r="B485" s="151" t="s">
        <v>2059</v>
      </c>
      <c r="C485" s="151">
        <v>16.3</v>
      </c>
    </row>
    <row r="486" spans="1:3" ht="17.25" customHeight="1">
      <c r="A486" s="151" t="s">
        <v>589</v>
      </c>
      <c r="B486" s="151" t="s">
        <v>2059</v>
      </c>
      <c r="C486" s="151">
        <v>17.399999999999999</v>
      </c>
    </row>
    <row r="487" spans="1:3" ht="17.25" customHeight="1">
      <c r="A487" s="151" t="s">
        <v>590</v>
      </c>
      <c r="B487" s="151" t="s">
        <v>2073</v>
      </c>
      <c r="C487" s="151">
        <v>9.4</v>
      </c>
    </row>
    <row r="488" spans="1:3" ht="17.25" customHeight="1">
      <c r="A488" s="151" t="s">
        <v>591</v>
      </c>
      <c r="B488" s="151" t="s">
        <v>2059</v>
      </c>
      <c r="C488" s="151">
        <v>10.6</v>
      </c>
    </row>
    <row r="489" spans="1:3" ht="17.25" customHeight="1">
      <c r="A489" s="151" t="s">
        <v>592</v>
      </c>
      <c r="B489" s="151" t="s">
        <v>2100</v>
      </c>
      <c r="C489" s="151">
        <v>5.0999999999999996</v>
      </c>
    </row>
    <row r="490" spans="1:3" ht="17.25" customHeight="1">
      <c r="A490" s="151" t="s">
        <v>594</v>
      </c>
      <c r="B490" s="151" t="s">
        <v>2059</v>
      </c>
      <c r="C490" s="151">
        <v>9.6999999999999993</v>
      </c>
    </row>
    <row r="491" spans="1:3" ht="17.25" customHeight="1">
      <c r="A491" s="151" t="s">
        <v>595</v>
      </c>
      <c r="B491" s="151" t="s">
        <v>2059</v>
      </c>
      <c r="C491" s="151">
        <v>12.1</v>
      </c>
    </row>
    <row r="492" spans="1:3" ht="17.25" customHeight="1">
      <c r="A492" s="151" t="s">
        <v>596</v>
      </c>
      <c r="B492" s="151" t="s">
        <v>2059</v>
      </c>
      <c r="C492" s="151">
        <v>15.3</v>
      </c>
    </row>
    <row r="493" spans="1:3" ht="17.25" customHeight="1">
      <c r="A493" s="151" t="s">
        <v>597</v>
      </c>
      <c r="B493" s="151" t="s">
        <v>2059</v>
      </c>
      <c r="C493" s="151">
        <v>23.7</v>
      </c>
    </row>
    <row r="494" spans="1:3" ht="17.25" customHeight="1">
      <c r="A494" s="151" t="s">
        <v>598</v>
      </c>
      <c r="B494" s="151" t="s">
        <v>2059</v>
      </c>
      <c r="C494" s="151">
        <v>14.6</v>
      </c>
    </row>
    <row r="495" spans="1:3" ht="17.25" customHeight="1">
      <c r="A495" s="151" t="s">
        <v>599</v>
      </c>
      <c r="B495" s="151" t="s">
        <v>2059</v>
      </c>
      <c r="C495" s="151">
        <v>16.600000000000001</v>
      </c>
    </row>
    <row r="496" spans="1:3" ht="17.25" customHeight="1">
      <c r="A496" s="151" t="s">
        <v>600</v>
      </c>
      <c r="B496" s="151" t="s">
        <v>2059</v>
      </c>
      <c r="C496" s="151">
        <v>20.3</v>
      </c>
    </row>
    <row r="497" spans="1:3" ht="17.25" customHeight="1">
      <c r="A497" s="151" t="s">
        <v>1772</v>
      </c>
      <c r="B497" s="151" t="s">
        <v>2059</v>
      </c>
      <c r="C497" s="151">
        <v>18</v>
      </c>
    </row>
    <row r="498" spans="1:3" ht="17.25" customHeight="1">
      <c r="A498" s="151" t="s">
        <v>601</v>
      </c>
      <c r="B498" s="151" t="s">
        <v>2059</v>
      </c>
      <c r="C498" s="151">
        <v>24.5</v>
      </c>
    </row>
    <row r="499" spans="1:3" ht="17.25" customHeight="1">
      <c r="A499" s="151" t="s">
        <v>602</v>
      </c>
      <c r="B499" s="151" t="s">
        <v>2101</v>
      </c>
      <c r="C499" s="151">
        <v>9.6</v>
      </c>
    </row>
    <row r="500" spans="1:3" ht="17.25" customHeight="1">
      <c r="A500" s="151" t="s">
        <v>604</v>
      </c>
      <c r="B500" s="151" t="s">
        <v>2102</v>
      </c>
      <c r="C500" s="151">
        <v>14.2</v>
      </c>
    </row>
    <row r="501" spans="1:3" ht="17.25" customHeight="1">
      <c r="A501" s="151" t="s">
        <v>605</v>
      </c>
      <c r="B501" s="151" t="s">
        <v>2059</v>
      </c>
      <c r="C501" s="151">
        <v>15.1</v>
      </c>
    </row>
    <row r="502" spans="1:3" ht="17.25" customHeight="1">
      <c r="A502" s="151" t="s">
        <v>606</v>
      </c>
      <c r="B502" s="151" t="s">
        <v>2059</v>
      </c>
      <c r="C502" s="151">
        <v>10.7</v>
      </c>
    </row>
    <row r="503" spans="1:3" ht="17.25" customHeight="1">
      <c r="A503" s="151" t="s">
        <v>607</v>
      </c>
      <c r="B503" s="151" t="s">
        <v>2059</v>
      </c>
      <c r="C503" s="151">
        <v>17.2</v>
      </c>
    </row>
    <row r="504" spans="1:3" ht="17.25" customHeight="1">
      <c r="A504" s="151" t="s">
        <v>608</v>
      </c>
      <c r="B504" s="151" t="s">
        <v>2059</v>
      </c>
      <c r="C504" s="151">
        <v>9.5</v>
      </c>
    </row>
    <row r="505" spans="1:3" ht="17.25" customHeight="1">
      <c r="A505" s="151" t="s">
        <v>609</v>
      </c>
      <c r="B505" s="151" t="s">
        <v>2059</v>
      </c>
      <c r="C505" s="151">
        <v>10.7</v>
      </c>
    </row>
    <row r="506" spans="1:3" ht="17.25" customHeight="1">
      <c r="A506" s="151" t="s">
        <v>610</v>
      </c>
      <c r="B506" s="151" t="s">
        <v>2059</v>
      </c>
      <c r="C506" s="151">
        <v>10.4</v>
      </c>
    </row>
    <row r="507" spans="1:3" ht="17.399999999999999" customHeight="1">
      <c r="A507" s="151" t="s">
        <v>611</v>
      </c>
      <c r="B507" s="151" t="s">
        <v>2059</v>
      </c>
      <c r="C507" s="151">
        <v>24.3</v>
      </c>
    </row>
    <row r="508" spans="1:3" ht="17.25" customHeight="1">
      <c r="A508" s="151" t="s">
        <v>612</v>
      </c>
      <c r="B508" s="151" t="s">
        <v>2059</v>
      </c>
      <c r="C508" s="151">
        <v>18.7</v>
      </c>
    </row>
    <row r="509" spans="1:3" ht="17.25" customHeight="1">
      <c r="A509" s="151" t="s">
        <v>613</v>
      </c>
      <c r="B509" s="151" t="s">
        <v>2059</v>
      </c>
      <c r="C509" s="151">
        <v>12.4</v>
      </c>
    </row>
    <row r="510" spans="1:3" ht="17.25" customHeight="1">
      <c r="A510" s="151" t="s">
        <v>614</v>
      </c>
      <c r="B510" s="151" t="s">
        <v>2059</v>
      </c>
      <c r="C510" s="151">
        <v>22</v>
      </c>
    </row>
    <row r="511" spans="1:3" ht="17.25" customHeight="1">
      <c r="A511" s="151" t="s">
        <v>615</v>
      </c>
      <c r="B511" s="151" t="s">
        <v>2059</v>
      </c>
      <c r="C511" s="151">
        <v>16.5</v>
      </c>
    </row>
    <row r="512" spans="1:3" ht="17.25" customHeight="1">
      <c r="A512" s="151" t="s">
        <v>616</v>
      </c>
      <c r="B512" s="151" t="s">
        <v>2103</v>
      </c>
      <c r="C512" s="151">
        <v>3.4</v>
      </c>
    </row>
    <row r="513" spans="1:3" ht="17.25" customHeight="1">
      <c r="A513" s="151" t="s">
        <v>618</v>
      </c>
      <c r="B513" s="151" t="s">
        <v>2059</v>
      </c>
      <c r="C513" s="151">
        <v>12.7</v>
      </c>
    </row>
    <row r="514" spans="1:3" ht="17.25" customHeight="1">
      <c r="A514" s="151" t="s">
        <v>619</v>
      </c>
      <c r="B514" s="151" t="s">
        <v>2100</v>
      </c>
      <c r="C514" s="151">
        <v>32.799999999999997</v>
      </c>
    </row>
    <row r="515" spans="1:3" ht="17.25" customHeight="1">
      <c r="A515" s="151" t="s">
        <v>620</v>
      </c>
      <c r="B515" s="151" t="s">
        <v>2059</v>
      </c>
      <c r="C515" s="151">
        <v>12.4</v>
      </c>
    </row>
    <row r="516" spans="1:3" ht="17.25" customHeight="1">
      <c r="A516" s="151" t="s">
        <v>622</v>
      </c>
      <c r="B516" s="151" t="s">
        <v>2104</v>
      </c>
      <c r="C516" s="151">
        <v>19.7</v>
      </c>
    </row>
    <row r="517" spans="1:3" ht="17.25" customHeight="1">
      <c r="A517" s="151" t="s">
        <v>624</v>
      </c>
      <c r="B517" s="151" t="s">
        <v>2059</v>
      </c>
      <c r="C517" s="151">
        <v>26.2</v>
      </c>
    </row>
    <row r="518" spans="1:3" ht="17.25" customHeight="1">
      <c r="A518" s="151" t="s">
        <v>625</v>
      </c>
      <c r="B518" s="151" t="s">
        <v>2059</v>
      </c>
      <c r="C518" s="151">
        <v>19</v>
      </c>
    </row>
    <row r="519" spans="1:3" ht="17.25" customHeight="1">
      <c r="A519" s="151" t="s">
        <v>626</v>
      </c>
      <c r="B519" s="151" t="s">
        <v>2059</v>
      </c>
      <c r="C519" s="151">
        <v>20.3</v>
      </c>
    </row>
    <row r="520" spans="1:3" ht="17.25" customHeight="1">
      <c r="A520" s="151" t="s">
        <v>627</v>
      </c>
      <c r="B520" s="151" t="s">
        <v>2059</v>
      </c>
      <c r="C520" s="151">
        <v>23.3</v>
      </c>
    </row>
    <row r="521" spans="1:3" ht="17.25" customHeight="1">
      <c r="A521" s="151" t="s">
        <v>629</v>
      </c>
      <c r="B521" s="151" t="s">
        <v>2059</v>
      </c>
      <c r="C521" s="151">
        <v>43.8</v>
      </c>
    </row>
    <row r="522" spans="1:3" ht="17.25" customHeight="1">
      <c r="A522" s="151" t="s">
        <v>628</v>
      </c>
      <c r="B522" s="151" t="s">
        <v>2059</v>
      </c>
      <c r="C522" s="151">
        <v>24.5</v>
      </c>
    </row>
    <row r="523" spans="1:3" ht="17.25" customHeight="1">
      <c r="A523" s="151" t="s">
        <v>630</v>
      </c>
      <c r="B523" s="151" t="s">
        <v>2059</v>
      </c>
      <c r="C523" s="151">
        <v>22</v>
      </c>
    </row>
    <row r="524" spans="1:3" ht="17.25" customHeight="1">
      <c r="A524" s="151" t="s">
        <v>631</v>
      </c>
      <c r="B524" s="151" t="s">
        <v>2095</v>
      </c>
      <c r="C524" s="151">
        <v>21.9</v>
      </c>
    </row>
    <row r="525" spans="1:3" ht="17.25" customHeight="1">
      <c r="A525" s="151" t="s">
        <v>632</v>
      </c>
      <c r="B525" s="151" t="s">
        <v>2105</v>
      </c>
      <c r="C525" s="151">
        <v>9.8000000000000007</v>
      </c>
    </row>
    <row r="526" spans="1:3" ht="17.25" customHeight="1">
      <c r="A526" s="151" t="s">
        <v>634</v>
      </c>
      <c r="B526" s="151" t="s">
        <v>2059</v>
      </c>
      <c r="C526" s="151">
        <v>34.4</v>
      </c>
    </row>
    <row r="527" spans="1:3" ht="17.25" customHeight="1">
      <c r="A527" s="151" t="s">
        <v>635</v>
      </c>
      <c r="B527" s="151" t="s">
        <v>2106</v>
      </c>
      <c r="C527" s="151">
        <v>13.1</v>
      </c>
    </row>
    <row r="528" spans="1:3" ht="17.25" customHeight="1">
      <c r="A528" s="151" t="s">
        <v>637</v>
      </c>
      <c r="B528" s="151" t="s">
        <v>2059</v>
      </c>
      <c r="C528" s="151">
        <v>15.2</v>
      </c>
    </row>
    <row r="529" spans="1:3" ht="17.25" customHeight="1">
      <c r="A529" s="151" t="s">
        <v>638</v>
      </c>
      <c r="B529" s="151" t="s">
        <v>2059</v>
      </c>
      <c r="C529" s="151">
        <v>11</v>
      </c>
    </row>
    <row r="530" spans="1:3" ht="17.25" customHeight="1">
      <c r="A530" s="151" t="s">
        <v>639</v>
      </c>
      <c r="B530" s="151" t="s">
        <v>2107</v>
      </c>
      <c r="C530" s="151">
        <v>15.6</v>
      </c>
    </row>
    <row r="531" spans="1:3" ht="17.25" customHeight="1">
      <c r="A531" s="151" t="s">
        <v>641</v>
      </c>
      <c r="B531" s="151" t="s">
        <v>2059</v>
      </c>
      <c r="C531" s="151">
        <v>15.5</v>
      </c>
    </row>
    <row r="532" spans="1:3" ht="17.25" customHeight="1">
      <c r="A532" s="151" t="s">
        <v>642</v>
      </c>
      <c r="B532" s="151" t="s">
        <v>2059</v>
      </c>
      <c r="C532" s="151">
        <v>11.9</v>
      </c>
    </row>
    <row r="533" spans="1:3" ht="17.25" customHeight="1">
      <c r="A533" s="151" t="s">
        <v>1773</v>
      </c>
      <c r="B533" s="151" t="s">
        <v>2059</v>
      </c>
      <c r="C533" s="151">
        <v>44.1</v>
      </c>
    </row>
    <row r="534" spans="1:3" ht="17.25" customHeight="1">
      <c r="A534" s="151" t="s">
        <v>643</v>
      </c>
      <c r="B534" s="151" t="s">
        <v>2059</v>
      </c>
      <c r="C534" s="151">
        <v>10.3</v>
      </c>
    </row>
    <row r="535" spans="1:3" ht="17.25" customHeight="1">
      <c r="A535" s="151" t="s">
        <v>644</v>
      </c>
      <c r="B535" s="151" t="s">
        <v>2059</v>
      </c>
      <c r="C535" s="151">
        <v>13.2</v>
      </c>
    </row>
    <row r="536" spans="1:3" ht="17.25" customHeight="1">
      <c r="A536" s="151" t="s">
        <v>645</v>
      </c>
      <c r="B536" s="151" t="s">
        <v>2059</v>
      </c>
      <c r="C536" s="151">
        <v>9.8000000000000007</v>
      </c>
    </row>
    <row r="537" spans="1:3" ht="17.25" customHeight="1">
      <c r="A537" s="151" t="s">
        <v>646</v>
      </c>
      <c r="B537" s="151" t="s">
        <v>2059</v>
      </c>
      <c r="C537" s="151">
        <v>18.600000000000001</v>
      </c>
    </row>
    <row r="538" spans="1:3" ht="17.25" customHeight="1">
      <c r="A538" s="151" t="s">
        <v>1774</v>
      </c>
      <c r="B538" s="151" t="s">
        <v>2059</v>
      </c>
      <c r="C538" s="151">
        <v>22.9</v>
      </c>
    </row>
    <row r="539" spans="1:3" ht="17.25" customHeight="1">
      <c r="A539" s="151" t="s">
        <v>647</v>
      </c>
      <c r="B539" s="151" t="s">
        <v>2059</v>
      </c>
      <c r="C539" s="151">
        <v>12.2</v>
      </c>
    </row>
    <row r="540" spans="1:3" ht="17.25" customHeight="1">
      <c r="A540" s="151" t="s">
        <v>648</v>
      </c>
      <c r="B540" s="151" t="s">
        <v>2059</v>
      </c>
      <c r="C540" s="151">
        <v>12.3</v>
      </c>
    </row>
    <row r="541" spans="1:3" ht="17.25" customHeight="1">
      <c r="A541" s="151" t="s">
        <v>649</v>
      </c>
      <c r="B541" s="151" t="s">
        <v>2059</v>
      </c>
      <c r="C541" s="151">
        <v>17.2</v>
      </c>
    </row>
    <row r="542" spans="1:3" ht="17.25" customHeight="1">
      <c r="A542" s="151" t="s">
        <v>650</v>
      </c>
      <c r="B542" s="151" t="s">
        <v>2108</v>
      </c>
      <c r="C542" s="151">
        <v>4.2</v>
      </c>
    </row>
    <row r="543" spans="1:3" ht="17.25" customHeight="1">
      <c r="A543" s="151" t="s">
        <v>652</v>
      </c>
      <c r="B543" s="151" t="s">
        <v>2086</v>
      </c>
      <c r="C543" s="151">
        <v>13.4</v>
      </c>
    </row>
    <row r="544" spans="1:3" ht="17.25" customHeight="1">
      <c r="A544" s="151" t="s">
        <v>653</v>
      </c>
      <c r="B544" s="151" t="s">
        <v>2059</v>
      </c>
      <c r="C544" s="151">
        <v>17.8</v>
      </c>
    </row>
    <row r="545" spans="1:3" ht="17.25" customHeight="1">
      <c r="A545" s="151" t="s">
        <v>654</v>
      </c>
      <c r="B545" s="151" t="s">
        <v>2059</v>
      </c>
      <c r="C545" s="151">
        <v>9.3000000000000007</v>
      </c>
    </row>
    <row r="546" spans="1:3" ht="17.25" customHeight="1">
      <c r="A546" s="151" t="s">
        <v>655</v>
      </c>
      <c r="B546" s="151" t="s">
        <v>2069</v>
      </c>
      <c r="C546" s="151">
        <v>12.7</v>
      </c>
    </row>
    <row r="547" spans="1:3" ht="17.25" customHeight="1">
      <c r="A547" s="151" t="s">
        <v>656</v>
      </c>
      <c r="B547" s="151" t="s">
        <v>2059</v>
      </c>
      <c r="C547" s="151">
        <v>3.4</v>
      </c>
    </row>
    <row r="548" spans="1:3" ht="17.25" customHeight="1">
      <c r="A548" s="151" t="s">
        <v>657</v>
      </c>
      <c r="B548" s="151" t="s">
        <v>2059</v>
      </c>
      <c r="C548" s="151">
        <v>18.7</v>
      </c>
    </row>
    <row r="549" spans="1:3" ht="17.25" customHeight="1">
      <c r="A549" s="151" t="s">
        <v>583</v>
      </c>
      <c r="B549" s="151" t="s">
        <v>2059</v>
      </c>
      <c r="C549" s="151">
        <v>7.3</v>
      </c>
    </row>
    <row r="550" spans="1:3" ht="17.25" customHeight="1">
      <c r="A550" s="151" t="s">
        <v>658</v>
      </c>
      <c r="B550" s="151" t="s">
        <v>2059</v>
      </c>
      <c r="C550" s="151">
        <v>18.8</v>
      </c>
    </row>
    <row r="551" spans="1:3" ht="17.25" customHeight="1">
      <c r="A551" s="151" t="s">
        <v>659</v>
      </c>
      <c r="B551" s="151" t="s">
        <v>2059</v>
      </c>
      <c r="C551" s="151">
        <v>19.8</v>
      </c>
    </row>
    <row r="552" spans="1:3" ht="17.25" customHeight="1">
      <c r="A552" s="151" t="s">
        <v>660</v>
      </c>
      <c r="B552" s="151" t="s">
        <v>2059</v>
      </c>
      <c r="C552" s="151">
        <v>38.700000000000003</v>
      </c>
    </row>
    <row r="553" spans="1:3" ht="17.25" customHeight="1">
      <c r="A553" s="151" t="s">
        <v>661</v>
      </c>
      <c r="B553" s="151" t="s">
        <v>2059</v>
      </c>
      <c r="C553" s="151">
        <v>9.5</v>
      </c>
    </row>
    <row r="554" spans="1:3" ht="17.25" customHeight="1">
      <c r="A554" s="151" t="s">
        <v>662</v>
      </c>
      <c r="B554" s="151" t="s">
        <v>2059</v>
      </c>
      <c r="C554" s="151">
        <v>12.8</v>
      </c>
    </row>
    <row r="555" spans="1:3" ht="17.25" customHeight="1">
      <c r="A555" s="151" t="s">
        <v>663</v>
      </c>
      <c r="B555" s="151" t="s">
        <v>2059</v>
      </c>
      <c r="C555" s="151">
        <v>13.4</v>
      </c>
    </row>
    <row r="556" spans="1:3" ht="17.25" customHeight="1">
      <c r="A556" s="151" t="s">
        <v>664</v>
      </c>
      <c r="B556" s="151" t="s">
        <v>2059</v>
      </c>
      <c r="C556" s="151">
        <v>9.4</v>
      </c>
    </row>
    <row r="557" spans="1:3" ht="17.25" customHeight="1">
      <c r="A557" s="151" t="s">
        <v>665</v>
      </c>
      <c r="B557" s="151" t="s">
        <v>2059</v>
      </c>
      <c r="C557" s="151">
        <v>10.4</v>
      </c>
    </row>
    <row r="558" spans="1:3" ht="17.25" customHeight="1">
      <c r="A558" s="151" t="s">
        <v>666</v>
      </c>
      <c r="B558" s="151" t="s">
        <v>2059</v>
      </c>
      <c r="C558" s="151">
        <v>15.3</v>
      </c>
    </row>
    <row r="559" spans="1:3" ht="17.25" customHeight="1">
      <c r="A559" s="151" t="s">
        <v>667</v>
      </c>
      <c r="B559" s="151" t="s">
        <v>2059</v>
      </c>
      <c r="C559" s="151">
        <v>23.7</v>
      </c>
    </row>
    <row r="560" spans="1:3" ht="17.25" customHeight="1">
      <c r="A560" s="151" t="s">
        <v>668</v>
      </c>
      <c r="B560" s="151" t="s">
        <v>2059</v>
      </c>
      <c r="C560" s="151">
        <v>33.1</v>
      </c>
    </row>
    <row r="561" spans="1:3" ht="17.25" customHeight="1">
      <c r="A561" s="151" t="s">
        <v>669</v>
      </c>
      <c r="B561" s="151" t="s">
        <v>2059</v>
      </c>
      <c r="C561" s="151">
        <v>28.6</v>
      </c>
    </row>
    <row r="562" spans="1:3" ht="17.25" customHeight="1">
      <c r="A562" s="151" t="s">
        <v>670</v>
      </c>
      <c r="B562" s="151" t="s">
        <v>2059</v>
      </c>
      <c r="C562" s="151">
        <v>13</v>
      </c>
    </row>
    <row r="563" spans="1:3" ht="17.399999999999999" customHeight="1">
      <c r="A563" s="151" t="s">
        <v>671</v>
      </c>
      <c r="B563" s="151" t="s">
        <v>2059</v>
      </c>
      <c r="C563" s="151">
        <v>21</v>
      </c>
    </row>
    <row r="564" spans="1:3" ht="17.25" customHeight="1">
      <c r="A564" s="151" t="s">
        <v>672</v>
      </c>
      <c r="B564" s="151" t="s">
        <v>2059</v>
      </c>
      <c r="C564" s="151">
        <v>18.100000000000001</v>
      </c>
    </row>
    <row r="565" spans="1:3" ht="17.25" customHeight="1">
      <c r="A565" s="151" t="s">
        <v>673</v>
      </c>
      <c r="B565" s="151" t="s">
        <v>2059</v>
      </c>
      <c r="C565" s="151">
        <v>14.4</v>
      </c>
    </row>
    <row r="566" spans="1:3" ht="17.25" customHeight="1">
      <c r="A566" s="151" t="s">
        <v>674</v>
      </c>
      <c r="B566" s="151" t="s">
        <v>2059</v>
      </c>
      <c r="C566" s="151">
        <v>26.3</v>
      </c>
    </row>
    <row r="567" spans="1:3" ht="17.25" customHeight="1">
      <c r="A567" s="151" t="s">
        <v>675</v>
      </c>
      <c r="B567" s="151" t="s">
        <v>2059</v>
      </c>
      <c r="C567" s="151">
        <v>17.600000000000001</v>
      </c>
    </row>
    <row r="568" spans="1:3" ht="17.25" customHeight="1">
      <c r="A568" s="151" t="s">
        <v>676</v>
      </c>
      <c r="B568" s="151" t="s">
        <v>2059</v>
      </c>
      <c r="C568" s="151">
        <v>12</v>
      </c>
    </row>
    <row r="569" spans="1:3" ht="17.25" customHeight="1">
      <c r="A569" s="151" t="s">
        <v>677</v>
      </c>
      <c r="B569" s="151" t="s">
        <v>2059</v>
      </c>
      <c r="C569" s="151">
        <v>24.9</v>
      </c>
    </row>
    <row r="570" spans="1:3" ht="17.25" customHeight="1">
      <c r="A570" s="151" t="s">
        <v>678</v>
      </c>
      <c r="B570" s="151" t="s">
        <v>2059</v>
      </c>
      <c r="C570" s="151">
        <v>8.4</v>
      </c>
    </row>
    <row r="571" spans="1:3" ht="17.25" customHeight="1">
      <c r="A571" s="151" t="s">
        <v>679</v>
      </c>
      <c r="B571" s="151" t="s">
        <v>2059</v>
      </c>
      <c r="C571" s="151">
        <v>17.100000000000001</v>
      </c>
    </row>
    <row r="572" spans="1:3" ht="17.25" customHeight="1">
      <c r="A572" s="151" t="s">
        <v>680</v>
      </c>
      <c r="B572" s="151" t="s">
        <v>2059</v>
      </c>
      <c r="C572" s="151">
        <v>12.5</v>
      </c>
    </row>
    <row r="573" spans="1:3" ht="17.25" customHeight="1">
      <c r="A573" s="151" t="s">
        <v>681</v>
      </c>
      <c r="B573" s="151" t="s">
        <v>2083</v>
      </c>
      <c r="C573" s="151">
        <v>19.899999999999999</v>
      </c>
    </row>
    <row r="574" spans="1:3" ht="17.25" customHeight="1">
      <c r="A574" s="151" t="s">
        <v>682</v>
      </c>
      <c r="B574" s="151" t="s">
        <v>2059</v>
      </c>
      <c r="C574" s="151">
        <v>17.8</v>
      </c>
    </row>
    <row r="575" spans="1:3" ht="17.25" customHeight="1">
      <c r="A575" s="151" t="s">
        <v>683</v>
      </c>
      <c r="B575" s="151" t="s">
        <v>2059</v>
      </c>
      <c r="C575" s="151">
        <v>13.8</v>
      </c>
    </row>
    <row r="576" spans="1:3" ht="17.25" customHeight="1">
      <c r="A576" s="151" t="s">
        <v>684</v>
      </c>
      <c r="B576" s="151" t="s">
        <v>2059</v>
      </c>
      <c r="C576" s="151">
        <v>35.6</v>
      </c>
    </row>
    <row r="577" spans="1:3" ht="17.25" customHeight="1">
      <c r="A577" s="151" t="s">
        <v>685</v>
      </c>
      <c r="B577" s="151" t="s">
        <v>2059</v>
      </c>
      <c r="C577" s="151">
        <v>13.8</v>
      </c>
    </row>
    <row r="578" spans="1:3" ht="17.25" customHeight="1">
      <c r="A578" s="151" t="s">
        <v>686</v>
      </c>
      <c r="B578" s="151" t="s">
        <v>2059</v>
      </c>
      <c r="C578" s="151">
        <v>3.6</v>
      </c>
    </row>
    <row r="579" spans="1:3" ht="17.25" customHeight="1">
      <c r="A579" s="151" t="s">
        <v>687</v>
      </c>
      <c r="B579" s="151" t="s">
        <v>2059</v>
      </c>
      <c r="C579" s="151">
        <v>27.9</v>
      </c>
    </row>
    <row r="580" spans="1:3" ht="17.25" customHeight="1">
      <c r="A580" s="151" t="s">
        <v>688</v>
      </c>
      <c r="B580" s="151" t="s">
        <v>2059</v>
      </c>
      <c r="C580" s="151">
        <v>29.1</v>
      </c>
    </row>
    <row r="581" spans="1:3" ht="17.25" customHeight="1">
      <c r="A581" s="151" t="s">
        <v>689</v>
      </c>
      <c r="B581" s="151" t="s">
        <v>2059</v>
      </c>
      <c r="C581" s="151">
        <v>21</v>
      </c>
    </row>
    <row r="582" spans="1:3" ht="17.25" customHeight="1">
      <c r="A582" s="151" t="s">
        <v>690</v>
      </c>
      <c r="B582" s="151" t="s">
        <v>2059</v>
      </c>
      <c r="C582" s="151">
        <v>7.6</v>
      </c>
    </row>
    <row r="583" spans="1:3" ht="17.25" customHeight="1">
      <c r="A583" s="151" t="s">
        <v>691</v>
      </c>
      <c r="B583" s="151" t="s">
        <v>2109</v>
      </c>
      <c r="C583" s="151">
        <v>15.7</v>
      </c>
    </row>
    <row r="584" spans="1:3" ht="17.25" customHeight="1">
      <c r="A584" s="151" t="s">
        <v>693</v>
      </c>
      <c r="B584" s="151" t="s">
        <v>2059</v>
      </c>
      <c r="C584" s="151">
        <v>22.6</v>
      </c>
    </row>
    <row r="585" spans="1:3" ht="17.25" customHeight="1">
      <c r="A585" s="151" t="s">
        <v>694</v>
      </c>
      <c r="B585" s="151" t="s">
        <v>2059</v>
      </c>
      <c r="C585" s="151">
        <v>8.5</v>
      </c>
    </row>
    <row r="586" spans="1:3" ht="17.25" customHeight="1">
      <c r="A586" s="151" t="s">
        <v>695</v>
      </c>
      <c r="B586" s="151" t="s">
        <v>2059</v>
      </c>
      <c r="C586" s="151">
        <v>8.4</v>
      </c>
    </row>
    <row r="587" spans="1:3" ht="17.25" customHeight="1">
      <c r="A587" s="151" t="s">
        <v>696</v>
      </c>
      <c r="B587" s="151" t="s">
        <v>2110</v>
      </c>
      <c r="C587" s="151">
        <v>12.1</v>
      </c>
    </row>
    <row r="588" spans="1:3" ht="17.25" customHeight="1">
      <c r="A588" s="151" t="s">
        <v>698</v>
      </c>
      <c r="B588" s="151" t="s">
        <v>2059</v>
      </c>
      <c r="C588" s="151">
        <v>30.7</v>
      </c>
    </row>
    <row r="589" spans="1:3" ht="17.25" customHeight="1">
      <c r="A589" s="151" t="s">
        <v>699</v>
      </c>
      <c r="B589" s="151" t="s">
        <v>2059</v>
      </c>
      <c r="C589" s="151">
        <v>12</v>
      </c>
    </row>
    <row r="590" spans="1:3" ht="17.25" customHeight="1">
      <c r="A590" s="151" t="s">
        <v>700</v>
      </c>
      <c r="B590" s="151" t="s">
        <v>2059</v>
      </c>
      <c r="C590" s="151">
        <v>6.2</v>
      </c>
    </row>
    <row r="591" spans="1:3" ht="17.25" customHeight="1">
      <c r="A591" s="151" t="s">
        <v>701</v>
      </c>
      <c r="B591" s="151" t="s">
        <v>2111</v>
      </c>
      <c r="C591" s="151">
        <v>17.8</v>
      </c>
    </row>
    <row r="592" spans="1:3" ht="17.25" customHeight="1">
      <c r="A592" s="151" t="s">
        <v>703</v>
      </c>
      <c r="B592" s="151" t="s">
        <v>2059</v>
      </c>
      <c r="C592" s="151">
        <v>19.899999999999999</v>
      </c>
    </row>
    <row r="593" spans="1:3" ht="17.25" customHeight="1">
      <c r="A593" s="151" t="s">
        <v>704</v>
      </c>
      <c r="B593" s="151" t="s">
        <v>2059</v>
      </c>
      <c r="C593" s="151">
        <v>16.100000000000001</v>
      </c>
    </row>
    <row r="594" spans="1:3" ht="17.25" customHeight="1">
      <c r="A594" s="151" t="s">
        <v>705</v>
      </c>
      <c r="B594" s="151" t="s">
        <v>2059</v>
      </c>
      <c r="C594" s="151">
        <v>13.7</v>
      </c>
    </row>
    <row r="595" spans="1:3" ht="17.25" customHeight="1">
      <c r="A595" s="151" t="s">
        <v>706</v>
      </c>
      <c r="B595" s="151" t="s">
        <v>2059</v>
      </c>
      <c r="C595" s="151">
        <v>28.5</v>
      </c>
    </row>
    <row r="596" spans="1:3" ht="17.25" customHeight="1">
      <c r="A596" s="151" t="s">
        <v>707</v>
      </c>
      <c r="B596" s="151" t="s">
        <v>2059</v>
      </c>
      <c r="C596" s="151">
        <v>15.2</v>
      </c>
    </row>
    <row r="597" spans="1:3" ht="17.25" customHeight="1">
      <c r="A597" s="151" t="s">
        <v>708</v>
      </c>
      <c r="B597" s="151" t="s">
        <v>2059</v>
      </c>
      <c r="C597" s="151">
        <v>18.600000000000001</v>
      </c>
    </row>
    <row r="598" spans="1:3" ht="17.25" customHeight="1">
      <c r="A598" s="151" t="s">
        <v>709</v>
      </c>
      <c r="B598" s="151" t="s">
        <v>2059</v>
      </c>
      <c r="C598" s="151">
        <v>17.3</v>
      </c>
    </row>
    <row r="599" spans="1:3" ht="17.25" customHeight="1">
      <c r="A599" s="151" t="s">
        <v>710</v>
      </c>
      <c r="B599" s="151" t="s">
        <v>2059</v>
      </c>
      <c r="C599" s="151">
        <v>25.7</v>
      </c>
    </row>
    <row r="600" spans="1:3" ht="17.25" customHeight="1">
      <c r="A600" s="151" t="s">
        <v>711</v>
      </c>
      <c r="B600" s="151" t="s">
        <v>2059</v>
      </c>
      <c r="C600" s="151">
        <v>4.8</v>
      </c>
    </row>
    <row r="601" spans="1:3" ht="17.25" customHeight="1">
      <c r="A601" s="151" t="s">
        <v>712</v>
      </c>
      <c r="B601" s="151" t="s">
        <v>2059</v>
      </c>
      <c r="C601" s="151">
        <v>21.2</v>
      </c>
    </row>
    <row r="602" spans="1:3" ht="17.25" customHeight="1">
      <c r="A602" s="151" t="s">
        <v>713</v>
      </c>
      <c r="B602" s="151" t="s">
        <v>2059</v>
      </c>
      <c r="C602" s="151">
        <v>21.2</v>
      </c>
    </row>
    <row r="603" spans="1:3" ht="17.25" customHeight="1">
      <c r="A603" s="151" t="s">
        <v>714</v>
      </c>
      <c r="B603" s="151" t="s">
        <v>2059</v>
      </c>
      <c r="C603" s="151">
        <v>16.3</v>
      </c>
    </row>
    <row r="604" spans="1:3" ht="17.25" customHeight="1">
      <c r="A604" s="151" t="s">
        <v>715</v>
      </c>
      <c r="B604" s="151" t="s">
        <v>2059</v>
      </c>
      <c r="C604" s="151">
        <v>31.4</v>
      </c>
    </row>
    <row r="605" spans="1:3" ht="17.25" customHeight="1">
      <c r="A605" s="151" t="s">
        <v>716</v>
      </c>
      <c r="B605" s="151" t="s">
        <v>2059</v>
      </c>
      <c r="C605" s="151">
        <v>24.8</v>
      </c>
    </row>
    <row r="606" spans="1:3" ht="17.25" customHeight="1">
      <c r="A606" s="151" t="s">
        <v>717</v>
      </c>
      <c r="B606" s="151" t="s">
        <v>2059</v>
      </c>
      <c r="C606" s="151">
        <v>21.2</v>
      </c>
    </row>
    <row r="607" spans="1:3" ht="17.25" customHeight="1">
      <c r="A607" s="151" t="s">
        <v>718</v>
      </c>
      <c r="B607" s="151" t="s">
        <v>2059</v>
      </c>
      <c r="C607" s="151">
        <v>5.8</v>
      </c>
    </row>
    <row r="608" spans="1:3" ht="17.25" customHeight="1">
      <c r="A608" s="151" t="s">
        <v>719</v>
      </c>
      <c r="B608" s="151" t="s">
        <v>2059</v>
      </c>
      <c r="C608" s="151">
        <v>15.8</v>
      </c>
    </row>
    <row r="609" spans="1:3" ht="17.25" customHeight="1">
      <c r="A609" s="151" t="s">
        <v>720</v>
      </c>
      <c r="B609" s="151" t="s">
        <v>2059</v>
      </c>
      <c r="C609" s="151">
        <v>14.4</v>
      </c>
    </row>
    <row r="610" spans="1:3" ht="17.25" customHeight="1">
      <c r="A610" s="151" t="s">
        <v>721</v>
      </c>
      <c r="B610" s="151" t="s">
        <v>2059</v>
      </c>
      <c r="C610" s="151">
        <v>10</v>
      </c>
    </row>
    <row r="611" spans="1:3" ht="17.25" customHeight="1">
      <c r="A611" s="151" t="s">
        <v>722</v>
      </c>
      <c r="B611" s="151" t="s">
        <v>2059</v>
      </c>
      <c r="C611" s="151">
        <v>25.2</v>
      </c>
    </row>
    <row r="612" spans="1:3" ht="17.25" customHeight="1">
      <c r="A612" s="151" t="s">
        <v>723</v>
      </c>
      <c r="B612" s="151" t="s">
        <v>2059</v>
      </c>
      <c r="C612" s="151">
        <v>7</v>
      </c>
    </row>
    <row r="613" spans="1:3" ht="17.25" customHeight="1">
      <c r="A613" s="151" t="s">
        <v>1775</v>
      </c>
      <c r="B613" s="151" t="s">
        <v>2059</v>
      </c>
      <c r="C613" s="151">
        <v>19.3</v>
      </c>
    </row>
    <row r="614" spans="1:3" ht="17.25" customHeight="1">
      <c r="A614" s="151" t="s">
        <v>724</v>
      </c>
      <c r="B614" s="151" t="s">
        <v>2059</v>
      </c>
      <c r="C614" s="151">
        <v>7.8</v>
      </c>
    </row>
    <row r="615" spans="1:3" ht="17.25" customHeight="1">
      <c r="A615" s="151" t="s">
        <v>725</v>
      </c>
      <c r="B615" s="151" t="s">
        <v>2059</v>
      </c>
      <c r="C615" s="151">
        <v>15.9</v>
      </c>
    </row>
    <row r="616" spans="1:3" ht="17.25" customHeight="1">
      <c r="A616" s="151" t="s">
        <v>726</v>
      </c>
      <c r="B616" s="151" t="s">
        <v>2059</v>
      </c>
      <c r="C616" s="151">
        <v>12</v>
      </c>
    </row>
    <row r="617" spans="1:3" ht="17.25" customHeight="1">
      <c r="A617" s="151" t="s">
        <v>727</v>
      </c>
      <c r="B617" s="151" t="s">
        <v>2059</v>
      </c>
      <c r="C617" s="151">
        <v>20.100000000000001</v>
      </c>
    </row>
    <row r="618" spans="1:3" ht="17.25" customHeight="1">
      <c r="A618" s="151" t="s">
        <v>728</v>
      </c>
      <c r="B618" s="151" t="s">
        <v>2059</v>
      </c>
      <c r="C618" s="151">
        <v>21.1</v>
      </c>
    </row>
    <row r="619" spans="1:3" ht="17.399999999999999" customHeight="1">
      <c r="A619" s="151" t="s">
        <v>729</v>
      </c>
      <c r="B619" s="151" t="s">
        <v>2059</v>
      </c>
      <c r="C619" s="151">
        <v>26.2</v>
      </c>
    </row>
    <row r="620" spans="1:3" ht="17.25" customHeight="1">
      <c r="A620" s="151" t="s">
        <v>730</v>
      </c>
      <c r="B620" s="151" t="s">
        <v>2059</v>
      </c>
      <c r="C620" s="151">
        <v>26.3</v>
      </c>
    </row>
    <row r="621" spans="1:3" ht="17.25" customHeight="1">
      <c r="A621" s="151" t="s">
        <v>731</v>
      </c>
      <c r="B621" s="151" t="s">
        <v>2059</v>
      </c>
      <c r="C621" s="151">
        <v>20.6</v>
      </c>
    </row>
    <row r="622" spans="1:3" ht="17.25" customHeight="1">
      <c r="A622" s="151" t="s">
        <v>732</v>
      </c>
      <c r="B622" s="151" t="s">
        <v>2059</v>
      </c>
      <c r="C622" s="151">
        <v>21.8</v>
      </c>
    </row>
    <row r="623" spans="1:3" ht="17.25" customHeight="1">
      <c r="A623" s="151" t="s">
        <v>733</v>
      </c>
      <c r="B623" s="151" t="s">
        <v>2059</v>
      </c>
      <c r="C623" s="151">
        <v>25.2</v>
      </c>
    </row>
    <row r="624" spans="1:3" ht="17.25" customHeight="1">
      <c r="A624" s="151" t="s">
        <v>734</v>
      </c>
      <c r="B624" s="151" t="s">
        <v>2059</v>
      </c>
      <c r="C624" s="151">
        <v>7.8</v>
      </c>
    </row>
    <row r="625" spans="1:3" ht="17.25" customHeight="1">
      <c r="A625" s="151" t="s">
        <v>735</v>
      </c>
      <c r="B625" s="151" t="s">
        <v>2059</v>
      </c>
      <c r="C625" s="151">
        <v>12.9</v>
      </c>
    </row>
    <row r="626" spans="1:3" ht="17.25" customHeight="1">
      <c r="A626" s="151" t="s">
        <v>736</v>
      </c>
      <c r="B626" s="151" t="s">
        <v>2059</v>
      </c>
      <c r="C626" s="151">
        <v>24</v>
      </c>
    </row>
    <row r="627" spans="1:3" ht="17.25" customHeight="1">
      <c r="A627" s="151" t="s">
        <v>737</v>
      </c>
      <c r="B627" s="151" t="s">
        <v>2059</v>
      </c>
      <c r="C627" s="151">
        <v>12.3</v>
      </c>
    </row>
    <row r="628" spans="1:3" ht="17.25" customHeight="1">
      <c r="A628" s="151" t="s">
        <v>738</v>
      </c>
      <c r="B628" s="151" t="s">
        <v>2066</v>
      </c>
      <c r="C628" s="151">
        <v>34.6</v>
      </c>
    </row>
    <row r="629" spans="1:3" ht="17.25" customHeight="1">
      <c r="A629" s="151" t="s">
        <v>739</v>
      </c>
      <c r="B629" s="151" t="s">
        <v>2059</v>
      </c>
      <c r="C629" s="151">
        <v>17.8</v>
      </c>
    </row>
    <row r="630" spans="1:3" ht="17.25" customHeight="1">
      <c r="A630" s="151" t="s">
        <v>740</v>
      </c>
      <c r="B630" s="151" t="s">
        <v>2059</v>
      </c>
      <c r="C630" s="151">
        <v>16.100000000000001</v>
      </c>
    </row>
    <row r="631" spans="1:3" ht="17.25" customHeight="1">
      <c r="A631" s="151" t="s">
        <v>741</v>
      </c>
      <c r="B631" s="151" t="s">
        <v>2059</v>
      </c>
      <c r="C631" s="151">
        <v>19.8</v>
      </c>
    </row>
    <row r="632" spans="1:3" ht="17.25" customHeight="1">
      <c r="A632" s="151" t="s">
        <v>742</v>
      </c>
      <c r="B632" s="151" t="s">
        <v>2059</v>
      </c>
      <c r="C632" s="151">
        <v>21.7</v>
      </c>
    </row>
    <row r="633" spans="1:3" ht="17.25" customHeight="1">
      <c r="A633" s="151" t="s">
        <v>743</v>
      </c>
      <c r="B633" s="151" t="s">
        <v>2059</v>
      </c>
      <c r="C633" s="151">
        <v>21.5</v>
      </c>
    </row>
    <row r="634" spans="1:3" ht="17.25" customHeight="1">
      <c r="A634" s="151" t="s">
        <v>744</v>
      </c>
      <c r="B634" s="151" t="s">
        <v>2059</v>
      </c>
      <c r="C634" s="151">
        <v>12.8</v>
      </c>
    </row>
    <row r="635" spans="1:3" ht="17.25" customHeight="1">
      <c r="A635" s="151" t="s">
        <v>745</v>
      </c>
      <c r="B635" s="151" t="s">
        <v>2059</v>
      </c>
      <c r="C635" s="151">
        <v>22.4</v>
      </c>
    </row>
    <row r="636" spans="1:3" ht="17.25" customHeight="1">
      <c r="A636" s="151" t="s">
        <v>746</v>
      </c>
      <c r="B636" s="151" t="s">
        <v>2059</v>
      </c>
      <c r="C636" s="151">
        <v>27.1</v>
      </c>
    </row>
    <row r="637" spans="1:3" ht="17.25" customHeight="1">
      <c r="A637" s="151" t="s">
        <v>747</v>
      </c>
      <c r="B637" s="151" t="s">
        <v>2059</v>
      </c>
      <c r="C637" s="151">
        <v>23.5</v>
      </c>
    </row>
    <row r="638" spans="1:3" ht="17.25" customHeight="1">
      <c r="A638" s="151" t="s">
        <v>748</v>
      </c>
      <c r="B638" s="151" t="s">
        <v>2059</v>
      </c>
      <c r="C638" s="151">
        <v>10.6</v>
      </c>
    </row>
    <row r="639" spans="1:3" ht="17.25" customHeight="1">
      <c r="A639" s="151" t="s">
        <v>749</v>
      </c>
      <c r="B639" s="151" t="s">
        <v>2059</v>
      </c>
      <c r="C639" s="151">
        <v>14.3</v>
      </c>
    </row>
    <row r="640" spans="1:3" ht="17.25" customHeight="1">
      <c r="A640" s="151" t="s">
        <v>750</v>
      </c>
      <c r="B640" s="151" t="s">
        <v>2059</v>
      </c>
      <c r="C640" s="151">
        <v>22</v>
      </c>
    </row>
    <row r="641" spans="1:3" ht="17.25" customHeight="1">
      <c r="A641" s="151" t="s">
        <v>751</v>
      </c>
      <c r="B641" s="151" t="s">
        <v>2069</v>
      </c>
      <c r="C641" s="151">
        <v>14.6</v>
      </c>
    </row>
    <row r="642" spans="1:3" ht="17.25" customHeight="1">
      <c r="A642" s="151" t="s">
        <v>752</v>
      </c>
      <c r="B642" s="151" t="s">
        <v>2112</v>
      </c>
      <c r="C642" s="151">
        <v>17.899999999999999</v>
      </c>
    </row>
    <row r="643" spans="1:3" ht="17.25" customHeight="1">
      <c r="A643" s="151" t="s">
        <v>754</v>
      </c>
      <c r="B643" s="151" t="s">
        <v>2059</v>
      </c>
      <c r="C643" s="151">
        <v>31.6</v>
      </c>
    </row>
    <row r="644" spans="1:3" ht="17.25" customHeight="1">
      <c r="A644" s="151" t="s">
        <v>755</v>
      </c>
      <c r="B644" s="151" t="s">
        <v>2059</v>
      </c>
      <c r="C644" s="151">
        <v>17.899999999999999</v>
      </c>
    </row>
    <row r="645" spans="1:3" ht="17.25" customHeight="1">
      <c r="A645" s="151" t="s">
        <v>756</v>
      </c>
      <c r="B645" s="151" t="s">
        <v>2113</v>
      </c>
      <c r="C645" s="151">
        <v>4.7</v>
      </c>
    </row>
    <row r="646" spans="1:3" ht="17.25" customHeight="1">
      <c r="A646" s="151" t="s">
        <v>758</v>
      </c>
      <c r="B646" s="151" t="s">
        <v>2159</v>
      </c>
      <c r="C646" s="151">
        <v>37.4</v>
      </c>
    </row>
    <row r="647" spans="1:3" ht="17.25" customHeight="1">
      <c r="A647" s="151" t="s">
        <v>759</v>
      </c>
      <c r="B647" s="151" t="s">
        <v>2109</v>
      </c>
      <c r="C647" s="151">
        <v>14.3</v>
      </c>
    </row>
    <row r="648" spans="1:3" ht="17.25" customHeight="1">
      <c r="A648" s="151" t="s">
        <v>760</v>
      </c>
      <c r="B648" s="151" t="s">
        <v>2059</v>
      </c>
      <c r="C648" s="151">
        <v>20.100000000000001</v>
      </c>
    </row>
    <row r="649" spans="1:3" ht="17.25" customHeight="1">
      <c r="A649" s="151" t="s">
        <v>761</v>
      </c>
      <c r="B649" s="151" t="s">
        <v>2109</v>
      </c>
      <c r="C649" s="151">
        <v>7.8</v>
      </c>
    </row>
    <row r="650" spans="1:3" ht="17.25" customHeight="1">
      <c r="A650" s="151" t="s">
        <v>762</v>
      </c>
      <c r="B650" s="151" t="s">
        <v>2059</v>
      </c>
      <c r="C650" s="151">
        <v>15.6</v>
      </c>
    </row>
    <row r="651" spans="1:3" ht="17.25" customHeight="1">
      <c r="A651" s="151" t="s">
        <v>763</v>
      </c>
      <c r="B651" s="151" t="s">
        <v>2059</v>
      </c>
      <c r="C651" s="151">
        <v>14.2</v>
      </c>
    </row>
    <row r="652" spans="1:3" ht="17.25" customHeight="1">
      <c r="A652" s="151" t="s">
        <v>764</v>
      </c>
      <c r="B652" s="151" t="s">
        <v>2059</v>
      </c>
      <c r="C652" s="151">
        <v>15.6</v>
      </c>
    </row>
    <row r="653" spans="1:3" ht="17.25" customHeight="1">
      <c r="A653" s="151" t="s">
        <v>765</v>
      </c>
      <c r="B653" s="151" t="s">
        <v>2059</v>
      </c>
      <c r="C653" s="151">
        <v>22</v>
      </c>
    </row>
    <row r="654" spans="1:3" ht="17.25" customHeight="1">
      <c r="A654" s="151" t="s">
        <v>766</v>
      </c>
      <c r="B654" s="151" t="s">
        <v>2059</v>
      </c>
      <c r="C654" s="151">
        <v>17.8</v>
      </c>
    </row>
    <row r="655" spans="1:3" ht="17.25" customHeight="1">
      <c r="A655" s="151" t="s">
        <v>767</v>
      </c>
      <c r="B655" s="151" t="s">
        <v>2059</v>
      </c>
      <c r="C655" s="151">
        <v>30.9</v>
      </c>
    </row>
    <row r="656" spans="1:3" ht="17.25" customHeight="1">
      <c r="A656" s="151" t="s">
        <v>770</v>
      </c>
      <c r="B656" s="151" t="s">
        <v>2059</v>
      </c>
      <c r="C656" s="151">
        <v>10.9</v>
      </c>
    </row>
    <row r="657" spans="1:3" ht="17.25" customHeight="1">
      <c r="A657" s="151" t="s">
        <v>771</v>
      </c>
      <c r="B657" s="151" t="s">
        <v>2059</v>
      </c>
      <c r="C657" s="151">
        <v>23.4</v>
      </c>
    </row>
    <row r="658" spans="1:3" ht="17.25" customHeight="1">
      <c r="A658" s="151" t="s">
        <v>772</v>
      </c>
      <c r="B658" s="151" t="s">
        <v>2059</v>
      </c>
      <c r="C658" s="151">
        <v>17.2</v>
      </c>
    </row>
    <row r="659" spans="1:3" ht="17.25" customHeight="1">
      <c r="A659" s="151" t="s">
        <v>773</v>
      </c>
      <c r="B659" s="151" t="s">
        <v>2059</v>
      </c>
      <c r="C659" s="151">
        <v>10.6</v>
      </c>
    </row>
    <row r="660" spans="1:3" ht="17.25" customHeight="1">
      <c r="A660" s="151" t="s">
        <v>774</v>
      </c>
      <c r="B660" s="151" t="s">
        <v>2059</v>
      </c>
      <c r="C660" s="151">
        <v>15</v>
      </c>
    </row>
    <row r="661" spans="1:3" ht="17.25" customHeight="1">
      <c r="A661" s="151" t="s">
        <v>775</v>
      </c>
      <c r="B661" s="151" t="s">
        <v>2059</v>
      </c>
      <c r="C661" s="151">
        <v>10.199999999999999</v>
      </c>
    </row>
    <row r="662" spans="1:3" ht="17.25" customHeight="1">
      <c r="A662" s="151" t="s">
        <v>776</v>
      </c>
      <c r="B662" s="151" t="s">
        <v>2059</v>
      </c>
      <c r="C662" s="151">
        <v>20.2</v>
      </c>
    </row>
    <row r="663" spans="1:3" ht="17.25" customHeight="1">
      <c r="A663" s="151" t="s">
        <v>777</v>
      </c>
      <c r="B663" s="151" t="s">
        <v>2059</v>
      </c>
      <c r="C663" s="151">
        <v>25.6</v>
      </c>
    </row>
    <row r="664" spans="1:3" ht="17.25" customHeight="1">
      <c r="A664" s="151" t="s">
        <v>778</v>
      </c>
      <c r="B664" s="151" t="s">
        <v>2059</v>
      </c>
      <c r="C664" s="151">
        <v>11.1</v>
      </c>
    </row>
    <row r="665" spans="1:3" ht="17.25" customHeight="1">
      <c r="A665" s="151" t="s">
        <v>779</v>
      </c>
      <c r="B665" s="151" t="s">
        <v>2059</v>
      </c>
      <c r="C665" s="151">
        <v>16.2</v>
      </c>
    </row>
    <row r="666" spans="1:3" ht="17.25" customHeight="1">
      <c r="A666" s="151" t="s">
        <v>780</v>
      </c>
      <c r="B666" s="151" t="s">
        <v>2059</v>
      </c>
      <c r="C666" s="151">
        <v>30.1</v>
      </c>
    </row>
    <row r="667" spans="1:3" ht="17.25" customHeight="1">
      <c r="A667" s="151" t="s">
        <v>781</v>
      </c>
      <c r="B667" s="151" t="s">
        <v>2059</v>
      </c>
      <c r="C667" s="151">
        <v>23.3</v>
      </c>
    </row>
    <row r="668" spans="1:3" ht="17.25" customHeight="1">
      <c r="A668" s="151" t="s">
        <v>782</v>
      </c>
      <c r="B668" s="151" t="s">
        <v>2087</v>
      </c>
      <c r="C668" s="151">
        <v>18.3</v>
      </c>
    </row>
    <row r="669" spans="1:3" ht="17.25" customHeight="1">
      <c r="A669" s="151" t="s">
        <v>783</v>
      </c>
      <c r="B669" s="151" t="s">
        <v>2059</v>
      </c>
      <c r="C669" s="151">
        <v>11</v>
      </c>
    </row>
    <row r="670" spans="1:3" ht="17.25" customHeight="1">
      <c r="A670" s="151" t="s">
        <v>784</v>
      </c>
      <c r="B670" s="151" t="s">
        <v>2114</v>
      </c>
      <c r="C670" s="151">
        <v>9.6</v>
      </c>
    </row>
    <row r="671" spans="1:3" ht="17.25" customHeight="1">
      <c r="A671" s="151" t="s">
        <v>786</v>
      </c>
      <c r="B671" s="151" t="s">
        <v>2059</v>
      </c>
      <c r="C671" s="151">
        <v>29.2</v>
      </c>
    </row>
    <row r="672" spans="1:3" ht="17.25" customHeight="1">
      <c r="A672" s="151" t="s">
        <v>787</v>
      </c>
      <c r="B672" s="151" t="s">
        <v>2059</v>
      </c>
      <c r="C672" s="151">
        <v>12.4</v>
      </c>
    </row>
    <row r="673" spans="1:3" ht="17.25" customHeight="1">
      <c r="A673" s="151" t="s">
        <v>788</v>
      </c>
      <c r="B673" s="151" t="s">
        <v>2059</v>
      </c>
      <c r="C673" s="151">
        <v>12.2</v>
      </c>
    </row>
    <row r="674" spans="1:3" ht="17.25" customHeight="1">
      <c r="A674" s="151" t="s">
        <v>789</v>
      </c>
      <c r="B674" s="151" t="s">
        <v>2059</v>
      </c>
      <c r="C674" s="151">
        <v>10.1</v>
      </c>
    </row>
    <row r="675" spans="1:3" ht="17.399999999999999" customHeight="1">
      <c r="A675" s="151" t="s">
        <v>790</v>
      </c>
      <c r="B675" s="151" t="s">
        <v>2114</v>
      </c>
      <c r="C675" s="151">
        <v>8.6</v>
      </c>
    </row>
    <row r="676" spans="1:3" ht="17.25" customHeight="1">
      <c r="A676" s="151" t="s">
        <v>791</v>
      </c>
      <c r="B676" s="151" t="s">
        <v>2059</v>
      </c>
      <c r="C676" s="151">
        <v>37.700000000000003</v>
      </c>
    </row>
    <row r="677" spans="1:3" ht="17.25" customHeight="1">
      <c r="A677" s="151" t="s">
        <v>792</v>
      </c>
      <c r="B677" s="151" t="s">
        <v>2059</v>
      </c>
      <c r="C677" s="151">
        <v>24.7</v>
      </c>
    </row>
    <row r="678" spans="1:3" ht="17.25" customHeight="1">
      <c r="A678" s="151" t="s">
        <v>793</v>
      </c>
      <c r="B678" s="151" t="s">
        <v>2059</v>
      </c>
      <c r="C678" s="151">
        <v>3.5</v>
      </c>
    </row>
    <row r="679" spans="1:3" ht="17.25" customHeight="1">
      <c r="A679" s="151" t="s">
        <v>794</v>
      </c>
      <c r="B679" s="151" t="s">
        <v>2059</v>
      </c>
      <c r="C679" s="151">
        <v>21.5</v>
      </c>
    </row>
    <row r="680" spans="1:3" ht="17.25" customHeight="1">
      <c r="A680" s="151" t="s">
        <v>795</v>
      </c>
      <c r="B680" s="151" t="s">
        <v>544</v>
      </c>
      <c r="C680" s="151">
        <v>20.7</v>
      </c>
    </row>
    <row r="681" spans="1:3" ht="17.25" customHeight="1">
      <c r="A681" s="151" t="s">
        <v>796</v>
      </c>
      <c r="B681" s="151" t="s">
        <v>2059</v>
      </c>
      <c r="C681" s="151">
        <v>27.3</v>
      </c>
    </row>
    <row r="682" spans="1:3" ht="17.25" customHeight="1">
      <c r="A682" s="151" t="s">
        <v>797</v>
      </c>
      <c r="B682" s="151" t="s">
        <v>2059</v>
      </c>
      <c r="C682" s="151">
        <v>38</v>
      </c>
    </row>
    <row r="683" spans="1:3" ht="17.25" customHeight="1">
      <c r="A683" s="151" t="s">
        <v>798</v>
      </c>
      <c r="B683" s="151" t="s">
        <v>2115</v>
      </c>
      <c r="C683" s="151">
        <v>8.8000000000000007</v>
      </c>
    </row>
    <row r="684" spans="1:3" ht="17.25" customHeight="1">
      <c r="A684" s="151" t="s">
        <v>800</v>
      </c>
      <c r="B684" s="151" t="s">
        <v>2059</v>
      </c>
      <c r="C684" s="151">
        <v>15.9</v>
      </c>
    </row>
    <row r="685" spans="1:3" ht="17.25" customHeight="1">
      <c r="A685" s="151" t="s">
        <v>801</v>
      </c>
      <c r="B685" s="151" t="s">
        <v>2059</v>
      </c>
      <c r="C685" s="151">
        <v>10.199999999999999</v>
      </c>
    </row>
    <row r="686" spans="1:3" ht="17.25" customHeight="1">
      <c r="A686" s="151" t="s">
        <v>802</v>
      </c>
      <c r="B686" s="151" t="s">
        <v>2059</v>
      </c>
      <c r="C686" s="151">
        <v>9.5</v>
      </c>
    </row>
    <row r="687" spans="1:3" ht="17.25" customHeight="1">
      <c r="A687" s="151" t="s">
        <v>803</v>
      </c>
      <c r="B687" s="151" t="s">
        <v>2059</v>
      </c>
      <c r="C687" s="151">
        <v>14.1</v>
      </c>
    </row>
    <row r="688" spans="1:3" ht="17.25" customHeight="1">
      <c r="A688" s="151" t="s">
        <v>1776</v>
      </c>
      <c r="B688" s="151" t="s">
        <v>2116</v>
      </c>
      <c r="C688" s="151">
        <v>5.3</v>
      </c>
    </row>
    <row r="689" spans="1:3" ht="17.25" customHeight="1">
      <c r="A689" s="151" t="s">
        <v>805</v>
      </c>
      <c r="B689" s="151" t="s">
        <v>2059</v>
      </c>
      <c r="C689" s="151">
        <v>26</v>
      </c>
    </row>
    <row r="690" spans="1:3" ht="17.25" customHeight="1">
      <c r="A690" s="151" t="s">
        <v>806</v>
      </c>
      <c r="B690" s="151" t="s">
        <v>2059</v>
      </c>
      <c r="C690" s="151">
        <v>16.8</v>
      </c>
    </row>
    <row r="691" spans="1:3" ht="17.25" customHeight="1">
      <c r="A691" s="151" t="s">
        <v>807</v>
      </c>
      <c r="B691" s="151" t="s">
        <v>2059</v>
      </c>
      <c r="C691" s="151">
        <v>29</v>
      </c>
    </row>
    <row r="692" spans="1:3" ht="17.25" customHeight="1">
      <c r="A692" s="151" t="s">
        <v>808</v>
      </c>
      <c r="B692" s="151" t="s">
        <v>2059</v>
      </c>
      <c r="C692" s="151">
        <v>18.899999999999999</v>
      </c>
    </row>
    <row r="693" spans="1:3" ht="17.25" customHeight="1">
      <c r="A693" s="151" t="s">
        <v>809</v>
      </c>
      <c r="B693" s="151" t="s">
        <v>2059</v>
      </c>
      <c r="C693" s="151">
        <v>21.9</v>
      </c>
    </row>
    <row r="694" spans="1:3" ht="17.25" customHeight="1">
      <c r="A694" s="151" t="s">
        <v>810</v>
      </c>
      <c r="B694" s="151" t="s">
        <v>2059</v>
      </c>
      <c r="C694" s="151">
        <v>24.2</v>
      </c>
    </row>
    <row r="695" spans="1:3" ht="17.25" customHeight="1">
      <c r="A695" s="151" t="s">
        <v>811</v>
      </c>
      <c r="B695" s="151" t="s">
        <v>2117</v>
      </c>
      <c r="C695" s="151">
        <v>22.4</v>
      </c>
    </row>
    <row r="696" spans="1:3" ht="17.25" customHeight="1">
      <c r="A696" s="151" t="s">
        <v>813</v>
      </c>
      <c r="B696" s="151" t="s">
        <v>2059</v>
      </c>
      <c r="C696" s="151">
        <v>34.200000000000003</v>
      </c>
    </row>
    <row r="697" spans="1:3" ht="17.25" customHeight="1">
      <c r="A697" s="151" t="s">
        <v>814</v>
      </c>
      <c r="B697" s="151" t="s">
        <v>2059</v>
      </c>
      <c r="C697" s="151">
        <v>11.5</v>
      </c>
    </row>
    <row r="698" spans="1:3" ht="17.25" customHeight="1">
      <c r="A698" s="151" t="s">
        <v>815</v>
      </c>
      <c r="B698" s="151" t="s">
        <v>2059</v>
      </c>
      <c r="C698" s="151">
        <v>22.9</v>
      </c>
    </row>
    <row r="699" spans="1:3" ht="17.25" customHeight="1">
      <c r="A699" s="151" t="s">
        <v>816</v>
      </c>
      <c r="B699" s="151" t="s">
        <v>2059</v>
      </c>
      <c r="C699" s="151">
        <v>22.1</v>
      </c>
    </row>
    <row r="700" spans="1:3" ht="17.25" customHeight="1">
      <c r="A700" s="151" t="s">
        <v>817</v>
      </c>
      <c r="B700" s="151" t="s">
        <v>2059</v>
      </c>
      <c r="C700" s="151">
        <v>25.4</v>
      </c>
    </row>
    <row r="701" spans="1:3" ht="17.25" customHeight="1">
      <c r="A701" s="151" t="s">
        <v>818</v>
      </c>
      <c r="B701" s="151" t="s">
        <v>2059</v>
      </c>
      <c r="C701" s="151">
        <v>22.1</v>
      </c>
    </row>
    <row r="702" spans="1:3" ht="17.25" customHeight="1">
      <c r="A702" s="151" t="s">
        <v>819</v>
      </c>
      <c r="B702" s="151" t="s">
        <v>2059</v>
      </c>
      <c r="C702" s="151">
        <v>26.5</v>
      </c>
    </row>
    <row r="703" spans="1:3" ht="17.25" customHeight="1">
      <c r="A703" s="151" t="s">
        <v>820</v>
      </c>
      <c r="B703" s="151" t="s">
        <v>2059</v>
      </c>
      <c r="C703" s="151">
        <v>29</v>
      </c>
    </row>
    <row r="704" spans="1:3" ht="17.25" customHeight="1">
      <c r="A704" s="151" t="s">
        <v>821</v>
      </c>
      <c r="B704" s="151" t="s">
        <v>2118</v>
      </c>
      <c r="C704" s="151">
        <v>10</v>
      </c>
    </row>
    <row r="705" spans="1:3" ht="17.25" customHeight="1">
      <c r="A705" s="151" t="s">
        <v>823</v>
      </c>
      <c r="B705" s="151" t="s">
        <v>2059</v>
      </c>
      <c r="C705" s="151">
        <v>23.4</v>
      </c>
    </row>
    <row r="706" spans="1:3" ht="17.25" customHeight="1">
      <c r="A706" s="151" t="s">
        <v>824</v>
      </c>
      <c r="B706" s="151" t="s">
        <v>2119</v>
      </c>
      <c r="C706" s="151">
        <v>4.3</v>
      </c>
    </row>
    <row r="707" spans="1:3" ht="17.25" customHeight="1">
      <c r="A707" s="151" t="s">
        <v>826</v>
      </c>
      <c r="B707" s="151" t="s">
        <v>2059</v>
      </c>
      <c r="C707" s="151">
        <v>19.7</v>
      </c>
    </row>
    <row r="708" spans="1:3" ht="17.25" customHeight="1">
      <c r="A708" s="151" t="s">
        <v>827</v>
      </c>
      <c r="B708" s="151" t="s">
        <v>2059</v>
      </c>
      <c r="C708" s="151">
        <v>16.7</v>
      </c>
    </row>
    <row r="709" spans="1:3" ht="17.25" customHeight="1">
      <c r="A709" s="151" t="s">
        <v>828</v>
      </c>
      <c r="B709" s="151" t="s">
        <v>2059</v>
      </c>
      <c r="C709" s="151">
        <v>16</v>
      </c>
    </row>
    <row r="710" spans="1:3" ht="17.25" customHeight="1">
      <c r="A710" s="151" t="s">
        <v>829</v>
      </c>
      <c r="B710" s="151" t="s">
        <v>2059</v>
      </c>
      <c r="C710" s="151">
        <v>27</v>
      </c>
    </row>
    <row r="711" spans="1:3" ht="17.25" customHeight="1">
      <c r="A711" s="151" t="s">
        <v>830</v>
      </c>
      <c r="B711" s="151" t="s">
        <v>2059</v>
      </c>
      <c r="C711" s="151">
        <v>22.3</v>
      </c>
    </row>
    <row r="712" spans="1:3" ht="17.25" customHeight="1">
      <c r="A712" s="151" t="s">
        <v>831</v>
      </c>
      <c r="B712" s="151" t="s">
        <v>2059</v>
      </c>
      <c r="C712" s="151">
        <v>19</v>
      </c>
    </row>
    <row r="713" spans="1:3" ht="17.25" customHeight="1">
      <c r="A713" s="151" t="s">
        <v>832</v>
      </c>
      <c r="B713" s="151" t="s">
        <v>2059</v>
      </c>
      <c r="C713" s="151">
        <v>12.6</v>
      </c>
    </row>
    <row r="714" spans="1:3" ht="17.25" customHeight="1">
      <c r="A714" s="151" t="s">
        <v>833</v>
      </c>
      <c r="B714" s="151" t="s">
        <v>2059</v>
      </c>
      <c r="C714" s="151">
        <v>19.100000000000001</v>
      </c>
    </row>
    <row r="715" spans="1:3" ht="17.25" customHeight="1">
      <c r="A715" s="151" t="s">
        <v>834</v>
      </c>
      <c r="B715" s="151" t="s">
        <v>2059</v>
      </c>
      <c r="C715" s="151">
        <v>18.5</v>
      </c>
    </row>
    <row r="716" spans="1:3" ht="17.25" customHeight="1">
      <c r="A716" s="151" t="s">
        <v>835</v>
      </c>
      <c r="B716" s="151" t="s">
        <v>2059</v>
      </c>
      <c r="C716" s="151">
        <v>34.799999999999997</v>
      </c>
    </row>
    <row r="717" spans="1:3" ht="17.25" customHeight="1">
      <c r="A717" s="151" t="s">
        <v>836</v>
      </c>
      <c r="B717" s="151" t="s">
        <v>2116</v>
      </c>
      <c r="C717" s="151">
        <v>14.5</v>
      </c>
    </row>
    <row r="718" spans="1:3" ht="17.25" customHeight="1">
      <c r="A718" s="151" t="s">
        <v>838</v>
      </c>
      <c r="B718" s="151" t="s">
        <v>2059</v>
      </c>
      <c r="C718" s="151">
        <v>28.1</v>
      </c>
    </row>
    <row r="719" spans="1:3" ht="17.25" customHeight="1">
      <c r="A719" s="151" t="s">
        <v>839</v>
      </c>
      <c r="B719" s="151" t="s">
        <v>2059</v>
      </c>
      <c r="C719" s="151">
        <v>8.5</v>
      </c>
    </row>
    <row r="720" spans="1:3" ht="17.25" customHeight="1">
      <c r="A720" s="151" t="s">
        <v>842</v>
      </c>
      <c r="B720" s="151" t="s">
        <v>2059</v>
      </c>
      <c r="C720" s="151">
        <v>13.2</v>
      </c>
    </row>
    <row r="721" spans="1:3" ht="17.25" customHeight="1">
      <c r="A721" s="151" t="s">
        <v>843</v>
      </c>
      <c r="B721" s="151" t="s">
        <v>2059</v>
      </c>
      <c r="C721" s="151">
        <v>13</v>
      </c>
    </row>
    <row r="722" spans="1:3" ht="17.25" customHeight="1">
      <c r="A722" s="151" t="s">
        <v>844</v>
      </c>
      <c r="B722" s="151" t="s">
        <v>2059</v>
      </c>
      <c r="C722" s="151">
        <v>17.2</v>
      </c>
    </row>
    <row r="723" spans="1:3" ht="17.25" customHeight="1">
      <c r="A723" s="151" t="s">
        <v>1777</v>
      </c>
      <c r="B723" s="151" t="s">
        <v>2059</v>
      </c>
      <c r="C723" s="151">
        <v>18.2</v>
      </c>
    </row>
    <row r="724" spans="1:3" ht="17.25" customHeight="1">
      <c r="A724" s="151" t="s">
        <v>845</v>
      </c>
      <c r="B724" s="151" t="s">
        <v>2059</v>
      </c>
      <c r="C724" s="151">
        <v>18.600000000000001</v>
      </c>
    </row>
    <row r="725" spans="1:3" ht="17.25" customHeight="1">
      <c r="A725" s="151" t="s">
        <v>846</v>
      </c>
      <c r="B725" s="151" t="s">
        <v>2121</v>
      </c>
      <c r="C725" s="151">
        <v>25.5</v>
      </c>
    </row>
    <row r="726" spans="1:3" ht="17.25" customHeight="1">
      <c r="A726" s="151" t="s">
        <v>848</v>
      </c>
      <c r="B726" s="151" t="s">
        <v>2059</v>
      </c>
      <c r="C726" s="151">
        <v>19.399999999999999</v>
      </c>
    </row>
    <row r="727" spans="1:3" ht="17.25" customHeight="1">
      <c r="A727" s="151" t="s">
        <v>849</v>
      </c>
      <c r="B727" s="151" t="s">
        <v>2059</v>
      </c>
      <c r="C727" s="151">
        <v>17.600000000000001</v>
      </c>
    </row>
    <row r="728" spans="1:3" ht="17.25" customHeight="1">
      <c r="A728" s="151" t="s">
        <v>850</v>
      </c>
      <c r="B728" s="151" t="s">
        <v>2059</v>
      </c>
      <c r="C728" s="151">
        <v>6.2</v>
      </c>
    </row>
    <row r="729" spans="1:3" ht="17.25" customHeight="1">
      <c r="A729" s="151" t="s">
        <v>851</v>
      </c>
      <c r="B729" s="151" t="s">
        <v>2080</v>
      </c>
      <c r="C729" s="151">
        <v>15.1</v>
      </c>
    </row>
    <row r="730" spans="1:3" ht="17.25" customHeight="1">
      <c r="A730" s="151" t="s">
        <v>853</v>
      </c>
      <c r="B730" s="151" t="s">
        <v>2122</v>
      </c>
      <c r="C730" s="151">
        <v>26.9</v>
      </c>
    </row>
    <row r="731" spans="1:3" ht="17.399999999999999" customHeight="1">
      <c r="A731" s="151" t="s">
        <v>855</v>
      </c>
      <c r="B731" s="151" t="s">
        <v>2059</v>
      </c>
      <c r="C731" s="151">
        <v>12.6</v>
      </c>
    </row>
    <row r="732" spans="1:3" ht="17.25" customHeight="1">
      <c r="A732" s="151" t="s">
        <v>856</v>
      </c>
      <c r="B732" s="151" t="s">
        <v>2059</v>
      </c>
      <c r="C732" s="151">
        <v>11.7</v>
      </c>
    </row>
    <row r="733" spans="1:3" ht="17.25" customHeight="1">
      <c r="A733" s="151" t="s">
        <v>857</v>
      </c>
      <c r="B733" s="151" t="s">
        <v>2059</v>
      </c>
      <c r="C733" s="151">
        <v>12.1</v>
      </c>
    </row>
    <row r="734" spans="1:3" ht="17.25" customHeight="1">
      <c r="A734" s="151" t="s">
        <v>858</v>
      </c>
      <c r="B734" s="151" t="s">
        <v>2059</v>
      </c>
      <c r="C734" s="151">
        <v>18.2</v>
      </c>
    </row>
    <row r="735" spans="1:3" ht="17.25" customHeight="1">
      <c r="A735" s="151" t="s">
        <v>859</v>
      </c>
      <c r="B735" s="151" t="s">
        <v>2059</v>
      </c>
      <c r="C735" s="151">
        <v>16.100000000000001</v>
      </c>
    </row>
    <row r="736" spans="1:3" ht="17.25" customHeight="1">
      <c r="A736" s="151" t="s">
        <v>860</v>
      </c>
      <c r="B736" s="151" t="s">
        <v>2059</v>
      </c>
      <c r="C736" s="151">
        <v>16.399999999999999</v>
      </c>
    </row>
    <row r="737" spans="1:3" ht="17.25" customHeight="1">
      <c r="A737" s="151" t="s">
        <v>861</v>
      </c>
      <c r="B737" s="151" t="s">
        <v>2059</v>
      </c>
      <c r="C737" s="151">
        <v>9.4</v>
      </c>
    </row>
    <row r="738" spans="1:3" ht="17.25" customHeight="1">
      <c r="A738" s="151" t="s">
        <v>862</v>
      </c>
      <c r="B738" s="151" t="s">
        <v>2059</v>
      </c>
      <c r="C738" s="151">
        <v>13.5</v>
      </c>
    </row>
    <row r="739" spans="1:3" ht="17.25" customHeight="1">
      <c r="A739" s="151" t="s">
        <v>863</v>
      </c>
      <c r="B739" s="151" t="s">
        <v>2059</v>
      </c>
      <c r="C739" s="151">
        <v>16.7</v>
      </c>
    </row>
    <row r="740" spans="1:3" ht="17.25" customHeight="1">
      <c r="A740" s="151" t="s">
        <v>864</v>
      </c>
      <c r="B740" s="151" t="s">
        <v>2059</v>
      </c>
      <c r="C740" s="151">
        <v>26.4</v>
      </c>
    </row>
    <row r="741" spans="1:3" ht="17.25" customHeight="1">
      <c r="A741" s="151" t="s">
        <v>865</v>
      </c>
      <c r="B741" s="151" t="s">
        <v>2059</v>
      </c>
      <c r="C741" s="151">
        <v>17.100000000000001</v>
      </c>
    </row>
    <row r="742" spans="1:3" ht="17.25" customHeight="1">
      <c r="A742" s="151" t="s">
        <v>866</v>
      </c>
      <c r="B742" s="151" t="s">
        <v>2059</v>
      </c>
      <c r="C742" s="151">
        <v>24.5</v>
      </c>
    </row>
    <row r="743" spans="1:3" ht="17.25" customHeight="1">
      <c r="A743" s="151" t="s">
        <v>867</v>
      </c>
      <c r="B743" s="151" t="s">
        <v>2059</v>
      </c>
      <c r="C743" s="151">
        <v>23.3</v>
      </c>
    </row>
    <row r="744" spans="1:3" ht="17.25" customHeight="1">
      <c r="A744" s="151" t="s">
        <v>868</v>
      </c>
      <c r="B744" s="151" t="s">
        <v>2059</v>
      </c>
      <c r="C744" s="151">
        <v>10.9</v>
      </c>
    </row>
    <row r="745" spans="1:3" ht="17.25" customHeight="1">
      <c r="A745" s="151" t="s">
        <v>869</v>
      </c>
      <c r="B745" s="151" t="s">
        <v>2059</v>
      </c>
      <c r="C745" s="151">
        <v>26.3</v>
      </c>
    </row>
    <row r="746" spans="1:3" ht="17.25" customHeight="1">
      <c r="A746" s="151" t="s">
        <v>870</v>
      </c>
      <c r="B746" s="151" t="s">
        <v>2059</v>
      </c>
      <c r="C746" s="151">
        <v>12.5</v>
      </c>
    </row>
    <row r="747" spans="1:3" ht="17.25" customHeight="1">
      <c r="A747" s="151" t="s">
        <v>871</v>
      </c>
      <c r="B747" s="151" t="s">
        <v>2059</v>
      </c>
      <c r="C747" s="151">
        <v>18.399999999999999</v>
      </c>
    </row>
    <row r="748" spans="1:3" ht="17.25" customHeight="1">
      <c r="A748" s="151" t="s">
        <v>873</v>
      </c>
      <c r="B748" s="151" t="s">
        <v>2059</v>
      </c>
      <c r="C748" s="151">
        <v>24.4</v>
      </c>
    </row>
    <row r="749" spans="1:3" ht="17.25" customHeight="1">
      <c r="A749" s="151" t="s">
        <v>874</v>
      </c>
      <c r="B749" s="151" t="s">
        <v>2059</v>
      </c>
      <c r="C749" s="151">
        <v>29.8</v>
      </c>
    </row>
    <row r="750" spans="1:3" ht="17.25" customHeight="1">
      <c r="A750" s="151" t="s">
        <v>875</v>
      </c>
      <c r="B750" s="151" t="s">
        <v>2059</v>
      </c>
      <c r="C750" s="151">
        <v>18.8</v>
      </c>
    </row>
    <row r="751" spans="1:3" ht="17.25" customHeight="1">
      <c r="A751" s="151" t="s">
        <v>876</v>
      </c>
      <c r="B751" s="151" t="s">
        <v>2059</v>
      </c>
      <c r="C751" s="151">
        <v>22.1</v>
      </c>
    </row>
    <row r="752" spans="1:3" ht="17.25" customHeight="1">
      <c r="A752" s="151" t="s">
        <v>877</v>
      </c>
      <c r="B752" s="151" t="s">
        <v>2059</v>
      </c>
      <c r="C752" s="151">
        <v>22.2</v>
      </c>
    </row>
    <row r="753" spans="1:3" ht="17.25" customHeight="1">
      <c r="A753" s="151" t="s">
        <v>878</v>
      </c>
      <c r="B753" s="151" t="s">
        <v>2059</v>
      </c>
      <c r="C753" s="151">
        <v>18.600000000000001</v>
      </c>
    </row>
    <row r="754" spans="1:3" ht="17.25" customHeight="1">
      <c r="A754" s="151" t="s">
        <v>879</v>
      </c>
      <c r="B754" s="151" t="s">
        <v>2059</v>
      </c>
      <c r="C754" s="151">
        <v>11.3</v>
      </c>
    </row>
    <row r="755" spans="1:3" ht="17.25" customHeight="1">
      <c r="A755" s="151" t="s">
        <v>880</v>
      </c>
      <c r="B755" s="151" t="s">
        <v>2059</v>
      </c>
      <c r="C755" s="151">
        <v>37.1</v>
      </c>
    </row>
    <row r="756" spans="1:3" ht="17.25" customHeight="1">
      <c r="A756" s="151" t="s">
        <v>881</v>
      </c>
      <c r="B756" s="151" t="s">
        <v>2059</v>
      </c>
      <c r="C756" s="151">
        <v>19.7</v>
      </c>
    </row>
    <row r="757" spans="1:3" ht="17.25" customHeight="1">
      <c r="A757" s="151" t="s">
        <v>882</v>
      </c>
      <c r="B757" s="151" t="s">
        <v>2059</v>
      </c>
      <c r="C757" s="151">
        <v>25.2</v>
      </c>
    </row>
    <row r="758" spans="1:3" ht="17.25" customHeight="1">
      <c r="A758" s="151" t="s">
        <v>883</v>
      </c>
      <c r="B758" s="151" t="s">
        <v>2123</v>
      </c>
      <c r="C758" s="151">
        <v>2.9</v>
      </c>
    </row>
    <row r="759" spans="1:3" ht="17.25" customHeight="1">
      <c r="A759" s="151" t="s">
        <v>885</v>
      </c>
      <c r="B759" s="151" t="s">
        <v>2059</v>
      </c>
      <c r="C759" s="151">
        <v>20.6</v>
      </c>
    </row>
    <row r="760" spans="1:3" ht="17.25" customHeight="1">
      <c r="A760" s="151" t="s">
        <v>886</v>
      </c>
      <c r="B760" s="151" t="s">
        <v>2059</v>
      </c>
      <c r="C760" s="151">
        <v>22.4</v>
      </c>
    </row>
    <row r="761" spans="1:3" ht="17.25" customHeight="1">
      <c r="A761" s="151" t="s">
        <v>887</v>
      </c>
      <c r="B761" s="151" t="s">
        <v>2059</v>
      </c>
      <c r="C761" s="151">
        <v>17.7</v>
      </c>
    </row>
    <row r="762" spans="1:3" ht="17.25" customHeight="1">
      <c r="A762" s="151" t="s">
        <v>888</v>
      </c>
      <c r="B762" s="151" t="s">
        <v>2124</v>
      </c>
      <c r="C762" s="151">
        <v>5.3</v>
      </c>
    </row>
    <row r="763" spans="1:3" ht="17.25" customHeight="1">
      <c r="A763" s="151" t="s">
        <v>890</v>
      </c>
      <c r="B763" s="151" t="s">
        <v>2125</v>
      </c>
      <c r="C763" s="151">
        <v>17.7</v>
      </c>
    </row>
    <row r="764" spans="1:3" ht="17.25" customHeight="1">
      <c r="A764" s="151" t="s">
        <v>1778</v>
      </c>
      <c r="B764" s="151" t="s">
        <v>2059</v>
      </c>
      <c r="C764" s="151">
        <v>36.5</v>
      </c>
    </row>
    <row r="765" spans="1:3" ht="17.25" customHeight="1">
      <c r="A765" s="151" t="s">
        <v>892</v>
      </c>
      <c r="B765" s="151" t="s">
        <v>2059</v>
      </c>
      <c r="C765" s="151">
        <v>18.3</v>
      </c>
    </row>
    <row r="766" spans="1:3" ht="17.25" customHeight="1">
      <c r="A766" s="151" t="s">
        <v>893</v>
      </c>
      <c r="B766" s="151" t="s">
        <v>2059</v>
      </c>
      <c r="C766" s="151">
        <v>15</v>
      </c>
    </row>
    <row r="767" spans="1:3" ht="17.25" customHeight="1">
      <c r="A767" s="151" t="s">
        <v>894</v>
      </c>
      <c r="B767" s="151" t="s">
        <v>2059</v>
      </c>
      <c r="C767" s="151">
        <v>14.6</v>
      </c>
    </row>
    <row r="768" spans="1:3" ht="17.25" customHeight="1">
      <c r="A768" s="151" t="s">
        <v>895</v>
      </c>
      <c r="B768" s="151" t="s">
        <v>2091</v>
      </c>
      <c r="C768" s="151">
        <v>14.1</v>
      </c>
    </row>
    <row r="769" spans="1:3" ht="17.25" customHeight="1">
      <c r="A769" s="151" t="s">
        <v>896</v>
      </c>
      <c r="B769" s="151" t="s">
        <v>2059</v>
      </c>
      <c r="C769" s="151">
        <v>13.6</v>
      </c>
    </row>
    <row r="770" spans="1:3" ht="17.25" customHeight="1">
      <c r="A770" s="151" t="s">
        <v>897</v>
      </c>
      <c r="B770" s="151" t="s">
        <v>2059</v>
      </c>
      <c r="C770" s="151">
        <v>8.3000000000000007</v>
      </c>
    </row>
    <row r="771" spans="1:3" ht="17.25" customHeight="1">
      <c r="A771" s="151" t="s">
        <v>898</v>
      </c>
      <c r="B771" s="151" t="s">
        <v>2059</v>
      </c>
      <c r="C771" s="151">
        <v>15.3</v>
      </c>
    </row>
    <row r="772" spans="1:3" ht="17.25" customHeight="1">
      <c r="A772" s="151" t="s">
        <v>899</v>
      </c>
      <c r="B772" s="151" t="s">
        <v>2094</v>
      </c>
      <c r="C772" s="151">
        <v>23.9</v>
      </c>
    </row>
    <row r="773" spans="1:3" ht="17.25" customHeight="1">
      <c r="A773" s="151" t="s">
        <v>900</v>
      </c>
      <c r="B773" s="151" t="s">
        <v>2059</v>
      </c>
      <c r="C773" s="151">
        <v>28.8</v>
      </c>
    </row>
    <row r="774" spans="1:3" ht="17.25" customHeight="1">
      <c r="A774" s="151" t="s">
        <v>901</v>
      </c>
      <c r="B774" s="151" t="s">
        <v>2059</v>
      </c>
      <c r="C774" s="151">
        <v>18</v>
      </c>
    </row>
    <row r="775" spans="1:3" ht="17.25" customHeight="1">
      <c r="A775" s="151" t="s">
        <v>902</v>
      </c>
      <c r="B775" s="151" t="s">
        <v>2059</v>
      </c>
      <c r="C775" s="151">
        <v>11.1</v>
      </c>
    </row>
    <row r="776" spans="1:3" ht="17.25" customHeight="1">
      <c r="A776" s="151" t="s">
        <v>903</v>
      </c>
      <c r="B776" s="151" t="s">
        <v>2126</v>
      </c>
      <c r="C776" s="151">
        <v>14.5</v>
      </c>
    </row>
    <row r="777" spans="1:3" ht="17.25" customHeight="1">
      <c r="A777" s="151" t="s">
        <v>905</v>
      </c>
      <c r="B777" s="151" t="s">
        <v>2059</v>
      </c>
      <c r="C777" s="151">
        <v>19.3</v>
      </c>
    </row>
    <row r="778" spans="1:3" ht="17.25" customHeight="1">
      <c r="A778" s="151" t="s">
        <v>906</v>
      </c>
      <c r="B778" s="151" t="s">
        <v>2059</v>
      </c>
      <c r="C778" s="151">
        <v>15.4</v>
      </c>
    </row>
    <row r="779" spans="1:3" ht="17.25" customHeight="1">
      <c r="A779" s="151" t="s">
        <v>907</v>
      </c>
      <c r="B779" s="151" t="s">
        <v>2059</v>
      </c>
      <c r="C779" s="151">
        <v>45.5</v>
      </c>
    </row>
    <row r="780" spans="1:3" ht="17.25" customHeight="1">
      <c r="A780" s="151" t="s">
        <v>908</v>
      </c>
      <c r="B780" s="151" t="s">
        <v>2059</v>
      </c>
      <c r="C780" s="151">
        <v>11.6</v>
      </c>
    </row>
    <row r="781" spans="1:3" ht="17.25" customHeight="1">
      <c r="A781" s="151" t="s">
        <v>910</v>
      </c>
      <c r="B781" s="151" t="s">
        <v>2059</v>
      </c>
      <c r="C781" s="151">
        <v>13.5</v>
      </c>
    </row>
    <row r="782" spans="1:3" ht="17.25" customHeight="1">
      <c r="A782" s="151" t="s">
        <v>911</v>
      </c>
      <c r="B782" s="151" t="s">
        <v>2059</v>
      </c>
      <c r="C782" s="151">
        <v>11.8</v>
      </c>
    </row>
    <row r="783" spans="1:3" ht="17.25" customHeight="1">
      <c r="A783" s="151" t="s">
        <v>912</v>
      </c>
      <c r="B783" s="151" t="s">
        <v>2059</v>
      </c>
      <c r="C783" s="151">
        <v>12.6</v>
      </c>
    </row>
    <row r="784" spans="1:3" ht="17.25" customHeight="1">
      <c r="A784" s="151" t="s">
        <v>914</v>
      </c>
      <c r="B784" s="151" t="s">
        <v>2059</v>
      </c>
      <c r="C784" s="151">
        <v>23.5</v>
      </c>
    </row>
    <row r="785" spans="1:3" ht="17.25" customHeight="1">
      <c r="A785" s="151" t="s">
        <v>913</v>
      </c>
      <c r="B785" s="151" t="s">
        <v>2091</v>
      </c>
      <c r="C785" s="151">
        <v>13.1</v>
      </c>
    </row>
    <row r="786" spans="1:3" ht="17.25" customHeight="1">
      <c r="A786" s="151" t="s">
        <v>915</v>
      </c>
      <c r="B786" s="151" t="s">
        <v>2059</v>
      </c>
      <c r="C786" s="151">
        <v>15.6</v>
      </c>
    </row>
    <row r="787" spans="1:3" ht="17.399999999999999" customHeight="1">
      <c r="A787" s="151" t="s">
        <v>916</v>
      </c>
      <c r="B787" s="151" t="s">
        <v>2059</v>
      </c>
      <c r="C787" s="151">
        <v>20.6</v>
      </c>
    </row>
    <row r="788" spans="1:3" ht="17.25" customHeight="1">
      <c r="A788" s="151" t="s">
        <v>917</v>
      </c>
      <c r="B788" s="151" t="s">
        <v>2059</v>
      </c>
      <c r="C788" s="151">
        <v>8</v>
      </c>
    </row>
    <row r="789" spans="1:3" ht="17.25" customHeight="1">
      <c r="A789" s="151" t="s">
        <v>918</v>
      </c>
      <c r="B789" s="151" t="s">
        <v>2059</v>
      </c>
      <c r="C789" s="151">
        <v>31.2</v>
      </c>
    </row>
    <row r="790" spans="1:3" ht="17.25" customHeight="1">
      <c r="A790" s="151" t="s">
        <v>919</v>
      </c>
      <c r="B790" s="151" t="s">
        <v>2059</v>
      </c>
      <c r="C790" s="151">
        <v>8.6999999999999993</v>
      </c>
    </row>
    <row r="791" spans="1:3" ht="17.25" customHeight="1">
      <c r="A791" s="151" t="s">
        <v>920</v>
      </c>
      <c r="B791" s="151" t="s">
        <v>2059</v>
      </c>
      <c r="C791" s="151">
        <v>20.399999999999999</v>
      </c>
    </row>
    <row r="792" spans="1:3" ht="17.25" customHeight="1">
      <c r="A792" s="151" t="s">
        <v>921</v>
      </c>
      <c r="B792" s="151" t="s">
        <v>2059</v>
      </c>
      <c r="C792" s="151">
        <v>12.5</v>
      </c>
    </row>
    <row r="793" spans="1:3" ht="17.25" customHeight="1">
      <c r="A793" s="151" t="s">
        <v>922</v>
      </c>
      <c r="B793" s="151" t="s">
        <v>2059</v>
      </c>
      <c r="C793" s="151">
        <v>12.2</v>
      </c>
    </row>
    <row r="794" spans="1:3" ht="17.25" customHeight="1">
      <c r="A794" s="151" t="s">
        <v>923</v>
      </c>
      <c r="B794" s="151" t="s">
        <v>2059</v>
      </c>
      <c r="C794" s="151">
        <v>18.5</v>
      </c>
    </row>
    <row r="795" spans="1:3" ht="17.25" customHeight="1">
      <c r="A795" s="151" t="s">
        <v>924</v>
      </c>
      <c r="B795" s="151" t="s">
        <v>2059</v>
      </c>
      <c r="C795" s="151">
        <v>22.9</v>
      </c>
    </row>
    <row r="796" spans="1:3" ht="17.25" customHeight="1">
      <c r="A796" s="151" t="s">
        <v>925</v>
      </c>
      <c r="B796" s="151" t="s">
        <v>2059</v>
      </c>
      <c r="C796" s="151">
        <v>7.9</v>
      </c>
    </row>
    <row r="797" spans="1:3" ht="17.25" customHeight="1">
      <c r="A797" s="151" t="s">
        <v>926</v>
      </c>
      <c r="B797" s="151" t="s">
        <v>2059</v>
      </c>
      <c r="C797" s="151">
        <v>19.600000000000001</v>
      </c>
    </row>
    <row r="798" spans="1:3" ht="17.25" customHeight="1">
      <c r="A798" s="151" t="s">
        <v>927</v>
      </c>
      <c r="B798" s="151" t="s">
        <v>2127</v>
      </c>
      <c r="C798" s="151">
        <v>34.5</v>
      </c>
    </row>
    <row r="799" spans="1:3" ht="17.25" customHeight="1">
      <c r="A799" s="151" t="s">
        <v>929</v>
      </c>
      <c r="B799" s="151" t="s">
        <v>2059</v>
      </c>
      <c r="C799" s="151">
        <v>28.1</v>
      </c>
    </row>
    <row r="800" spans="1:3" ht="17.25" customHeight="1">
      <c r="A800" s="151" t="s">
        <v>930</v>
      </c>
      <c r="B800" s="151" t="s">
        <v>2059</v>
      </c>
      <c r="C800" s="151">
        <v>16.399999999999999</v>
      </c>
    </row>
    <row r="801" spans="1:3" ht="17.25" customHeight="1">
      <c r="A801" s="151" t="s">
        <v>931</v>
      </c>
      <c r="B801" s="151" t="s">
        <v>2059</v>
      </c>
      <c r="C801" s="151">
        <v>14.2</v>
      </c>
    </row>
    <row r="802" spans="1:3" ht="17.25" customHeight="1">
      <c r="A802" s="151" t="s">
        <v>932</v>
      </c>
      <c r="B802" s="151" t="s">
        <v>2059</v>
      </c>
      <c r="C802" s="151">
        <v>31.3</v>
      </c>
    </row>
    <row r="803" spans="1:3" ht="17.25" customHeight="1">
      <c r="A803" s="151" t="s">
        <v>933</v>
      </c>
      <c r="B803" s="151" t="s">
        <v>2059</v>
      </c>
      <c r="C803" s="151">
        <v>21.1</v>
      </c>
    </row>
    <row r="804" spans="1:3" ht="17.25" customHeight="1">
      <c r="A804" s="151" t="s">
        <v>934</v>
      </c>
      <c r="B804" s="151" t="s">
        <v>2059</v>
      </c>
      <c r="C804" s="151">
        <v>13.2</v>
      </c>
    </row>
    <row r="805" spans="1:3" ht="17.25" customHeight="1">
      <c r="A805" s="151" t="s">
        <v>935</v>
      </c>
      <c r="B805" s="151" t="s">
        <v>2059</v>
      </c>
      <c r="C805" s="151">
        <v>27.7</v>
      </c>
    </row>
    <row r="806" spans="1:3" ht="17.25" customHeight="1">
      <c r="A806" s="151" t="s">
        <v>1779</v>
      </c>
      <c r="B806" s="151" t="s">
        <v>2059</v>
      </c>
      <c r="C806" s="151">
        <v>26</v>
      </c>
    </row>
    <row r="807" spans="1:3" ht="17.25" customHeight="1">
      <c r="A807" s="151" t="s">
        <v>936</v>
      </c>
      <c r="B807" s="151" t="s">
        <v>2059</v>
      </c>
      <c r="C807" s="151">
        <v>13.6</v>
      </c>
    </row>
    <row r="808" spans="1:3" ht="17.25" customHeight="1">
      <c r="A808" s="151" t="s">
        <v>937</v>
      </c>
      <c r="B808" s="151" t="s">
        <v>2059</v>
      </c>
      <c r="C808" s="151">
        <v>12.2</v>
      </c>
    </row>
    <row r="809" spans="1:3" ht="17.25" customHeight="1">
      <c r="A809" s="151" t="s">
        <v>938</v>
      </c>
      <c r="B809" s="151" t="s">
        <v>2059</v>
      </c>
      <c r="C809" s="151">
        <v>17.2</v>
      </c>
    </row>
    <row r="810" spans="1:3" ht="17.25" customHeight="1">
      <c r="A810" s="151" t="s">
        <v>939</v>
      </c>
      <c r="B810" s="151" t="s">
        <v>2059</v>
      </c>
      <c r="C810" s="151">
        <v>24.8</v>
      </c>
    </row>
    <row r="811" spans="1:3" ht="17.25" customHeight="1">
      <c r="A811" s="151" t="s">
        <v>940</v>
      </c>
      <c r="B811" s="151" t="s">
        <v>2059</v>
      </c>
      <c r="C811" s="151">
        <v>20.399999999999999</v>
      </c>
    </row>
    <row r="812" spans="1:3" ht="17.25" customHeight="1">
      <c r="A812" s="151" t="s">
        <v>941</v>
      </c>
      <c r="B812" s="151" t="s">
        <v>2059</v>
      </c>
      <c r="C812" s="151">
        <v>29.2</v>
      </c>
    </row>
    <row r="813" spans="1:3" ht="17.25" customHeight="1">
      <c r="A813" s="151" t="s">
        <v>942</v>
      </c>
      <c r="B813" s="151" t="s">
        <v>2059</v>
      </c>
      <c r="C813" s="151">
        <v>24.7</v>
      </c>
    </row>
    <row r="814" spans="1:3" ht="17.25" customHeight="1">
      <c r="A814" s="151" t="s">
        <v>943</v>
      </c>
      <c r="B814" s="151" t="s">
        <v>2059</v>
      </c>
      <c r="C814" s="151">
        <v>23.4</v>
      </c>
    </row>
    <row r="815" spans="1:3" ht="17.25" customHeight="1">
      <c r="A815" s="151" t="s">
        <v>944</v>
      </c>
      <c r="B815" s="151" t="s">
        <v>2059</v>
      </c>
      <c r="C815" s="151">
        <v>14.9</v>
      </c>
    </row>
    <row r="816" spans="1:3" ht="17.25" customHeight="1">
      <c r="A816" s="151" t="s">
        <v>945</v>
      </c>
      <c r="B816" s="151" t="s">
        <v>2059</v>
      </c>
      <c r="C816" s="151">
        <v>15.5</v>
      </c>
    </row>
    <row r="817" spans="1:3" ht="17.25" customHeight="1">
      <c r="A817" s="151" t="s">
        <v>946</v>
      </c>
      <c r="B817" s="151" t="s">
        <v>2059</v>
      </c>
      <c r="C817" s="151">
        <v>15.7</v>
      </c>
    </row>
    <row r="818" spans="1:3" ht="17.25" customHeight="1">
      <c r="A818" s="151" t="s">
        <v>947</v>
      </c>
      <c r="B818" s="151" t="s">
        <v>2059</v>
      </c>
      <c r="C818" s="151">
        <v>12.9</v>
      </c>
    </row>
    <row r="819" spans="1:3" ht="17.25" customHeight="1">
      <c r="A819" s="151" t="s">
        <v>948</v>
      </c>
      <c r="B819" s="151" t="s">
        <v>2059</v>
      </c>
      <c r="C819" s="151">
        <v>9.4</v>
      </c>
    </row>
    <row r="820" spans="1:3" ht="17.25" customHeight="1">
      <c r="A820" s="151" t="s">
        <v>949</v>
      </c>
      <c r="B820" s="151" t="s">
        <v>2059</v>
      </c>
      <c r="C820" s="151">
        <v>7.4</v>
      </c>
    </row>
    <row r="821" spans="1:3" ht="17.25" customHeight="1">
      <c r="A821" s="151" t="s">
        <v>950</v>
      </c>
      <c r="B821" s="151" t="s">
        <v>2059</v>
      </c>
      <c r="C821" s="151">
        <v>14.6</v>
      </c>
    </row>
    <row r="822" spans="1:3" ht="17.25" customHeight="1">
      <c r="A822" s="151" t="s">
        <v>951</v>
      </c>
      <c r="B822" s="151" t="s">
        <v>2128</v>
      </c>
      <c r="C822" s="151">
        <v>7.8</v>
      </c>
    </row>
    <row r="823" spans="1:3" ht="17.25" customHeight="1">
      <c r="A823" s="151" t="s">
        <v>953</v>
      </c>
      <c r="B823" s="151" t="s">
        <v>2065</v>
      </c>
      <c r="C823" s="151">
        <v>9.3000000000000007</v>
      </c>
    </row>
    <row r="824" spans="1:3" ht="17.25" customHeight="1">
      <c r="A824" s="151" t="s">
        <v>954</v>
      </c>
      <c r="B824" s="151" t="s">
        <v>2059</v>
      </c>
      <c r="C824" s="151">
        <v>16.8</v>
      </c>
    </row>
    <row r="825" spans="1:3" ht="17.25" customHeight="1">
      <c r="A825" s="151" t="s">
        <v>955</v>
      </c>
      <c r="B825" s="151" t="s">
        <v>2059</v>
      </c>
      <c r="C825" s="151">
        <v>26.5</v>
      </c>
    </row>
    <row r="826" spans="1:3" ht="17.25" customHeight="1">
      <c r="A826" s="151" t="s">
        <v>956</v>
      </c>
      <c r="B826" s="151" t="s">
        <v>2059</v>
      </c>
      <c r="C826" s="151">
        <v>7.7</v>
      </c>
    </row>
    <row r="827" spans="1:3" ht="17.25" customHeight="1">
      <c r="A827" s="151" t="s">
        <v>957</v>
      </c>
      <c r="B827" s="151" t="s">
        <v>2059</v>
      </c>
      <c r="C827" s="151">
        <v>22.6</v>
      </c>
    </row>
    <row r="828" spans="1:3" ht="17.25" customHeight="1">
      <c r="A828" s="151" t="s">
        <v>958</v>
      </c>
      <c r="B828" s="151" t="s">
        <v>2059</v>
      </c>
      <c r="C828" s="151">
        <v>28.7</v>
      </c>
    </row>
    <row r="829" spans="1:3" ht="17.25" customHeight="1">
      <c r="A829" s="151" t="s">
        <v>959</v>
      </c>
      <c r="B829" s="151" t="s">
        <v>2059</v>
      </c>
      <c r="C829" s="151">
        <v>27.1</v>
      </c>
    </row>
    <row r="830" spans="1:3" ht="17.25" customHeight="1">
      <c r="A830" s="151" t="s">
        <v>960</v>
      </c>
      <c r="B830" s="151" t="s">
        <v>2059</v>
      </c>
      <c r="C830" s="151">
        <v>16.600000000000001</v>
      </c>
    </row>
    <row r="831" spans="1:3" ht="17.25" customHeight="1">
      <c r="A831" s="151" t="s">
        <v>961</v>
      </c>
      <c r="B831" s="151" t="s">
        <v>2059</v>
      </c>
      <c r="C831" s="151">
        <v>15.2</v>
      </c>
    </row>
    <row r="832" spans="1:3" ht="17.25" customHeight="1">
      <c r="A832" s="151" t="s">
        <v>962</v>
      </c>
      <c r="B832" s="151" t="s">
        <v>2059</v>
      </c>
      <c r="C832" s="151">
        <v>18.899999999999999</v>
      </c>
    </row>
    <row r="833" spans="1:3" ht="17.25" customHeight="1">
      <c r="A833" s="151" t="s">
        <v>963</v>
      </c>
      <c r="B833" s="151" t="s">
        <v>2059</v>
      </c>
      <c r="C833" s="151">
        <v>6.3</v>
      </c>
    </row>
    <row r="834" spans="1:3" ht="17.25" customHeight="1">
      <c r="A834" s="151" t="s">
        <v>1780</v>
      </c>
      <c r="B834" s="151" t="s">
        <v>2059</v>
      </c>
      <c r="C834" s="151">
        <v>21.5</v>
      </c>
    </row>
    <row r="835" spans="1:3" ht="17.25" customHeight="1">
      <c r="A835" s="151" t="s">
        <v>964</v>
      </c>
      <c r="B835" s="151" t="s">
        <v>2059</v>
      </c>
      <c r="C835" s="151">
        <v>12.6</v>
      </c>
    </row>
    <row r="836" spans="1:3" ht="17.25" customHeight="1">
      <c r="A836" s="151" t="s">
        <v>1781</v>
      </c>
      <c r="B836" s="151" t="s">
        <v>2129</v>
      </c>
      <c r="C836" s="151">
        <v>26.4</v>
      </c>
    </row>
    <row r="837" spans="1:3" ht="17.25" customHeight="1">
      <c r="A837" s="151" t="s">
        <v>965</v>
      </c>
      <c r="B837" s="151" t="s">
        <v>2059</v>
      </c>
      <c r="C837" s="151">
        <v>28.3</v>
      </c>
    </row>
    <row r="838" spans="1:3" ht="17.25" customHeight="1">
      <c r="A838" s="151" t="s">
        <v>966</v>
      </c>
      <c r="B838" s="151" t="s">
        <v>2059</v>
      </c>
      <c r="C838" s="151">
        <v>31.2</v>
      </c>
    </row>
    <row r="839" spans="1:3" ht="17.25" customHeight="1">
      <c r="A839" s="151" t="s">
        <v>967</v>
      </c>
      <c r="B839" s="151" t="s">
        <v>2091</v>
      </c>
      <c r="C839" s="151">
        <v>20.8</v>
      </c>
    </row>
    <row r="840" spans="1:3" ht="17.25" customHeight="1">
      <c r="A840" s="151" t="s">
        <v>968</v>
      </c>
      <c r="B840" s="151" t="s">
        <v>2059</v>
      </c>
      <c r="C840" s="151">
        <v>25</v>
      </c>
    </row>
    <row r="841" spans="1:3" ht="17.25" customHeight="1">
      <c r="A841" s="151" t="s">
        <v>969</v>
      </c>
      <c r="B841" s="151" t="s">
        <v>2059</v>
      </c>
      <c r="C841" s="151">
        <v>13.1</v>
      </c>
    </row>
    <row r="842" spans="1:3" ht="17.25" customHeight="1">
      <c r="A842" s="151" t="s">
        <v>970</v>
      </c>
      <c r="B842" s="151" t="s">
        <v>2130</v>
      </c>
      <c r="C842" s="151">
        <v>11.2</v>
      </c>
    </row>
    <row r="843" spans="1:3" ht="17.399999999999999" customHeight="1">
      <c r="A843" s="151" t="s">
        <v>972</v>
      </c>
      <c r="B843" s="151" t="s">
        <v>2059</v>
      </c>
      <c r="C843" s="151">
        <v>23.9</v>
      </c>
    </row>
    <row r="844" spans="1:3" ht="17.25" customHeight="1">
      <c r="A844" s="151" t="s">
        <v>973</v>
      </c>
      <c r="B844" s="151" t="s">
        <v>2059</v>
      </c>
      <c r="C844" s="151">
        <v>24.4</v>
      </c>
    </row>
    <row r="845" spans="1:3" ht="17.25" customHeight="1">
      <c r="A845" s="151" t="s">
        <v>974</v>
      </c>
      <c r="B845" s="151" t="s">
        <v>2059</v>
      </c>
      <c r="C845" s="151">
        <v>9.9</v>
      </c>
    </row>
    <row r="846" spans="1:3" ht="17.25" customHeight="1">
      <c r="A846" s="151" t="s">
        <v>975</v>
      </c>
      <c r="B846" s="151" t="s">
        <v>2059</v>
      </c>
      <c r="C846" s="151">
        <v>17.5</v>
      </c>
    </row>
    <row r="847" spans="1:3" ht="17.25" customHeight="1">
      <c r="A847" s="151" t="s">
        <v>976</v>
      </c>
      <c r="B847" s="151" t="s">
        <v>2059</v>
      </c>
      <c r="C847" s="151">
        <v>15.3</v>
      </c>
    </row>
    <row r="848" spans="1:3" ht="17.25" customHeight="1">
      <c r="A848" s="151" t="s">
        <v>977</v>
      </c>
      <c r="B848" s="151" t="s">
        <v>2059</v>
      </c>
      <c r="C848" s="151">
        <v>11.2</v>
      </c>
    </row>
    <row r="849" spans="1:3" ht="17.25" customHeight="1">
      <c r="A849" s="151" t="s">
        <v>978</v>
      </c>
      <c r="B849" s="151" t="s">
        <v>2059</v>
      </c>
      <c r="C849" s="151">
        <v>7.3</v>
      </c>
    </row>
    <row r="850" spans="1:3" ht="17.25" customHeight="1">
      <c r="A850" s="151" t="s">
        <v>979</v>
      </c>
      <c r="B850" s="151" t="s">
        <v>2059</v>
      </c>
      <c r="C850" s="151">
        <v>14.1</v>
      </c>
    </row>
    <row r="851" spans="1:3" ht="17.25" customHeight="1">
      <c r="A851" s="151" t="s">
        <v>980</v>
      </c>
      <c r="B851" s="151" t="s">
        <v>2059</v>
      </c>
      <c r="C851" s="151">
        <v>7.3</v>
      </c>
    </row>
    <row r="852" spans="1:3" ht="17.25" customHeight="1">
      <c r="A852" s="151" t="s">
        <v>981</v>
      </c>
      <c r="B852" s="151" t="s">
        <v>2059</v>
      </c>
      <c r="C852" s="151">
        <v>17.8</v>
      </c>
    </row>
    <row r="853" spans="1:3" ht="17.25" customHeight="1">
      <c r="A853" s="151" t="s">
        <v>982</v>
      </c>
      <c r="B853" s="151" t="s">
        <v>2059</v>
      </c>
      <c r="C853" s="151">
        <v>15.3</v>
      </c>
    </row>
    <row r="854" spans="1:3" ht="17.25" customHeight="1">
      <c r="A854" s="151" t="s">
        <v>983</v>
      </c>
      <c r="B854" s="151" t="s">
        <v>2059</v>
      </c>
      <c r="C854" s="151">
        <v>11.7</v>
      </c>
    </row>
    <row r="855" spans="1:3" ht="17.25" customHeight="1">
      <c r="A855" s="151" t="s">
        <v>984</v>
      </c>
      <c r="B855" s="151" t="s">
        <v>2059</v>
      </c>
      <c r="C855" s="151">
        <v>2.8</v>
      </c>
    </row>
    <row r="856" spans="1:3" ht="17.25" customHeight="1">
      <c r="A856" s="151" t="s">
        <v>985</v>
      </c>
      <c r="B856" s="151" t="s">
        <v>2059</v>
      </c>
      <c r="C856" s="151">
        <v>8.9</v>
      </c>
    </row>
    <row r="857" spans="1:3" ht="17.25" customHeight="1">
      <c r="A857" s="151" t="s">
        <v>986</v>
      </c>
      <c r="B857" s="151" t="s">
        <v>2059</v>
      </c>
      <c r="C857" s="151">
        <v>22.5</v>
      </c>
    </row>
    <row r="858" spans="1:3" ht="17.25" customHeight="1">
      <c r="A858" s="151" t="s">
        <v>987</v>
      </c>
      <c r="B858" s="151" t="s">
        <v>2059</v>
      </c>
      <c r="C858" s="151">
        <v>14.8</v>
      </c>
    </row>
    <row r="859" spans="1:3" ht="17.25" customHeight="1">
      <c r="A859" s="151" t="s">
        <v>988</v>
      </c>
      <c r="B859" s="151" t="s">
        <v>2059</v>
      </c>
      <c r="C859" s="151">
        <v>6.7</v>
      </c>
    </row>
    <row r="860" spans="1:3" ht="17.25" customHeight="1">
      <c r="A860" s="151" t="s">
        <v>989</v>
      </c>
      <c r="B860" s="151" t="s">
        <v>2059</v>
      </c>
      <c r="C860" s="151">
        <v>16.100000000000001</v>
      </c>
    </row>
    <row r="861" spans="1:3" ht="17.25" customHeight="1">
      <c r="A861" s="151" t="s">
        <v>990</v>
      </c>
      <c r="B861" s="151" t="s">
        <v>2059</v>
      </c>
      <c r="C861" s="151">
        <v>13</v>
      </c>
    </row>
    <row r="862" spans="1:3" ht="17.25" customHeight="1">
      <c r="A862" s="151" t="s">
        <v>991</v>
      </c>
      <c r="B862" s="151" t="s">
        <v>2059</v>
      </c>
      <c r="C862" s="151">
        <v>15</v>
      </c>
    </row>
    <row r="863" spans="1:3" ht="17.25" customHeight="1">
      <c r="A863" s="151" t="s">
        <v>992</v>
      </c>
      <c r="B863" s="151" t="s">
        <v>2059</v>
      </c>
      <c r="C863" s="151">
        <v>13.4</v>
      </c>
    </row>
    <row r="864" spans="1:3" ht="17.25" customHeight="1">
      <c r="A864" s="151" t="s">
        <v>994</v>
      </c>
      <c r="B864" s="151" t="s">
        <v>2059</v>
      </c>
      <c r="C864" s="151">
        <v>14.5</v>
      </c>
    </row>
    <row r="865" spans="1:3" ht="17.25" customHeight="1">
      <c r="A865" s="151" t="s">
        <v>995</v>
      </c>
      <c r="B865" s="151" t="s">
        <v>2059</v>
      </c>
      <c r="C865" s="151">
        <v>25.2</v>
      </c>
    </row>
    <row r="866" spans="1:3" ht="17.25" customHeight="1">
      <c r="A866" s="151" t="s">
        <v>996</v>
      </c>
      <c r="B866" s="151" t="s">
        <v>2059</v>
      </c>
      <c r="C866" s="151">
        <v>18.3</v>
      </c>
    </row>
    <row r="867" spans="1:3" ht="17.25" customHeight="1">
      <c r="A867" s="151" t="s">
        <v>997</v>
      </c>
      <c r="B867" s="151" t="s">
        <v>2059</v>
      </c>
      <c r="C867" s="151">
        <v>29.4</v>
      </c>
    </row>
    <row r="868" spans="1:3" ht="17.25" customHeight="1">
      <c r="A868" s="151" t="s">
        <v>998</v>
      </c>
      <c r="B868" s="151" t="s">
        <v>2059</v>
      </c>
      <c r="C868" s="151">
        <v>15.7</v>
      </c>
    </row>
    <row r="869" spans="1:3" ht="17.25" customHeight="1">
      <c r="A869" s="151" t="s">
        <v>999</v>
      </c>
      <c r="B869" s="151" t="s">
        <v>2059</v>
      </c>
      <c r="C869" s="151">
        <v>15.4</v>
      </c>
    </row>
    <row r="870" spans="1:3" ht="17.25" customHeight="1">
      <c r="A870" s="151" t="s">
        <v>1000</v>
      </c>
      <c r="B870" s="151" t="s">
        <v>2059</v>
      </c>
      <c r="C870" s="151">
        <v>22.3</v>
      </c>
    </row>
    <row r="871" spans="1:3" ht="17.25" customHeight="1">
      <c r="A871" s="151" t="s">
        <v>1001</v>
      </c>
      <c r="B871" s="151" t="s">
        <v>2059</v>
      </c>
      <c r="C871" s="151">
        <v>37.299999999999997</v>
      </c>
    </row>
    <row r="872" spans="1:3" ht="17.25" customHeight="1">
      <c r="A872" s="151" t="s">
        <v>1002</v>
      </c>
      <c r="B872" s="151" t="s">
        <v>2059</v>
      </c>
      <c r="C872" s="151">
        <v>11.3</v>
      </c>
    </row>
    <row r="873" spans="1:3" ht="17.25" customHeight="1">
      <c r="A873" s="151" t="s">
        <v>1003</v>
      </c>
      <c r="B873" s="151" t="s">
        <v>2059</v>
      </c>
      <c r="C873" s="151">
        <v>29.1</v>
      </c>
    </row>
    <row r="874" spans="1:3" ht="17.25" customHeight="1">
      <c r="A874" s="151" t="s">
        <v>1004</v>
      </c>
      <c r="B874" s="151" t="s">
        <v>2059</v>
      </c>
      <c r="C874" s="151">
        <v>35.700000000000003</v>
      </c>
    </row>
    <row r="875" spans="1:3" ht="17.25" customHeight="1">
      <c r="A875" s="151" t="s">
        <v>1005</v>
      </c>
      <c r="B875" s="151" t="s">
        <v>2086</v>
      </c>
      <c r="C875" s="151">
        <v>25.9</v>
      </c>
    </row>
    <row r="876" spans="1:3" ht="17.25" customHeight="1">
      <c r="A876" s="151" t="s">
        <v>1006</v>
      </c>
      <c r="B876" s="151" t="s">
        <v>2059</v>
      </c>
      <c r="C876" s="151">
        <v>14.4</v>
      </c>
    </row>
    <row r="877" spans="1:3" ht="17.25" customHeight="1">
      <c r="A877" s="151" t="s">
        <v>1007</v>
      </c>
      <c r="B877" s="151" t="s">
        <v>2091</v>
      </c>
      <c r="C877" s="151">
        <v>12.4</v>
      </c>
    </row>
    <row r="878" spans="1:3" ht="17.25" customHeight="1">
      <c r="A878" s="151" t="s">
        <v>1008</v>
      </c>
      <c r="B878" s="151" t="s">
        <v>2059</v>
      </c>
      <c r="C878" s="151">
        <v>10.1</v>
      </c>
    </row>
    <row r="879" spans="1:3" ht="17.25" customHeight="1">
      <c r="A879" s="151" t="s">
        <v>1009</v>
      </c>
      <c r="B879" s="151" t="s">
        <v>2059</v>
      </c>
      <c r="C879" s="151">
        <v>11.9</v>
      </c>
    </row>
    <row r="880" spans="1:3" ht="17.25" customHeight="1">
      <c r="A880" s="151" t="s">
        <v>1010</v>
      </c>
      <c r="B880" s="151" t="s">
        <v>2059</v>
      </c>
      <c r="C880" s="151">
        <v>21.6</v>
      </c>
    </row>
    <row r="881" spans="1:3" ht="17.25" customHeight="1">
      <c r="A881" s="151" t="s">
        <v>1011</v>
      </c>
      <c r="B881" s="151" t="s">
        <v>2061</v>
      </c>
      <c r="C881" s="151">
        <v>28.8</v>
      </c>
    </row>
    <row r="882" spans="1:3" ht="17.25" customHeight="1">
      <c r="A882" s="151" t="s">
        <v>1012</v>
      </c>
      <c r="B882" s="151" t="s">
        <v>2059</v>
      </c>
      <c r="C882" s="151">
        <v>15.1</v>
      </c>
    </row>
    <row r="883" spans="1:3" ht="17.25" customHeight="1">
      <c r="A883" s="151" t="s">
        <v>1013</v>
      </c>
      <c r="B883" s="151" t="s">
        <v>2059</v>
      </c>
      <c r="C883" s="151">
        <v>23.6</v>
      </c>
    </row>
    <row r="884" spans="1:3" ht="17.25" customHeight="1">
      <c r="A884" s="151" t="s">
        <v>1014</v>
      </c>
      <c r="B884" s="151" t="s">
        <v>2059</v>
      </c>
      <c r="C884" s="151">
        <v>13</v>
      </c>
    </row>
    <row r="885" spans="1:3" ht="17.25" customHeight="1">
      <c r="A885" s="151" t="s">
        <v>1015</v>
      </c>
      <c r="B885" s="151" t="s">
        <v>2059</v>
      </c>
      <c r="C885" s="151">
        <v>22</v>
      </c>
    </row>
    <row r="886" spans="1:3" ht="17.25" customHeight="1">
      <c r="A886" s="151" t="s">
        <v>1016</v>
      </c>
      <c r="B886" s="151" t="s">
        <v>2059</v>
      </c>
      <c r="C886" s="151">
        <v>10.4</v>
      </c>
    </row>
    <row r="887" spans="1:3" ht="17.25" customHeight="1">
      <c r="A887" s="151" t="s">
        <v>1017</v>
      </c>
      <c r="B887" s="151" t="s">
        <v>2059</v>
      </c>
      <c r="C887" s="151">
        <v>9.9</v>
      </c>
    </row>
    <row r="888" spans="1:3" ht="17.25" customHeight="1">
      <c r="A888" s="151" t="s">
        <v>1018</v>
      </c>
      <c r="B888" s="151" t="s">
        <v>2128</v>
      </c>
      <c r="C888" s="151">
        <v>5.7</v>
      </c>
    </row>
    <row r="889" spans="1:3" ht="17.25" customHeight="1">
      <c r="A889" s="151" t="s">
        <v>1019</v>
      </c>
      <c r="B889" s="151" t="s">
        <v>2059</v>
      </c>
      <c r="C889" s="151">
        <v>14.5</v>
      </c>
    </row>
    <row r="890" spans="1:3" ht="17.25" customHeight="1">
      <c r="A890" s="151" t="s">
        <v>1020</v>
      </c>
      <c r="B890" s="151" t="s">
        <v>2059</v>
      </c>
      <c r="C890" s="151">
        <v>12.5</v>
      </c>
    </row>
    <row r="891" spans="1:3" ht="17.25" customHeight="1">
      <c r="A891" s="151" t="s">
        <v>1021</v>
      </c>
      <c r="B891" s="151" t="s">
        <v>2059</v>
      </c>
      <c r="C891" s="151">
        <v>29.3</v>
      </c>
    </row>
    <row r="892" spans="1:3" ht="17.25" customHeight="1">
      <c r="A892" s="151" t="s">
        <v>1022</v>
      </c>
      <c r="B892" s="151" t="s">
        <v>2059</v>
      </c>
      <c r="C892" s="151">
        <v>16.8</v>
      </c>
    </row>
    <row r="893" spans="1:3" ht="17.25" customHeight="1">
      <c r="A893" s="151" t="s">
        <v>1023</v>
      </c>
      <c r="B893" s="151" t="s">
        <v>2059</v>
      </c>
      <c r="C893" s="151">
        <v>14.1</v>
      </c>
    </row>
    <row r="894" spans="1:3" ht="17.25" customHeight="1">
      <c r="A894" s="151" t="s">
        <v>1024</v>
      </c>
      <c r="B894" s="151" t="s">
        <v>2131</v>
      </c>
      <c r="C894" s="151">
        <v>9.4</v>
      </c>
    </row>
    <row r="895" spans="1:3" ht="17.25" customHeight="1">
      <c r="A895" s="151" t="s">
        <v>1025</v>
      </c>
      <c r="B895" s="151" t="s">
        <v>2059</v>
      </c>
      <c r="C895" s="151">
        <v>22.8</v>
      </c>
    </row>
    <row r="896" spans="1:3" ht="17.25" customHeight="1">
      <c r="A896" s="151" t="s">
        <v>1026</v>
      </c>
      <c r="B896" s="151" t="s">
        <v>2059</v>
      </c>
      <c r="C896" s="151">
        <v>11.6</v>
      </c>
    </row>
    <row r="897" spans="1:3" ht="17.25" customHeight="1">
      <c r="A897" s="151" t="s">
        <v>1027</v>
      </c>
      <c r="B897" s="151" t="s">
        <v>2059</v>
      </c>
      <c r="C897" s="151">
        <v>25.3</v>
      </c>
    </row>
    <row r="898" spans="1:3" ht="17.25" customHeight="1">
      <c r="A898" s="151" t="s">
        <v>1028</v>
      </c>
      <c r="B898" s="151" t="s">
        <v>2059</v>
      </c>
      <c r="C898" s="151">
        <v>15.1</v>
      </c>
    </row>
    <row r="899" spans="1:3" ht="17.399999999999999" customHeight="1">
      <c r="A899" s="151" t="s">
        <v>1029</v>
      </c>
      <c r="B899" s="151" t="s">
        <v>2059</v>
      </c>
      <c r="C899" s="151">
        <v>10.5</v>
      </c>
    </row>
    <row r="900" spans="1:3" ht="17.25" customHeight="1">
      <c r="A900" s="151" t="s">
        <v>1030</v>
      </c>
      <c r="B900" s="151" t="s">
        <v>2059</v>
      </c>
      <c r="C900" s="151">
        <v>29.7</v>
      </c>
    </row>
    <row r="901" spans="1:3" ht="17.25" customHeight="1">
      <c r="A901" s="151" t="s">
        <v>1031</v>
      </c>
      <c r="B901" s="151" t="s">
        <v>2059</v>
      </c>
      <c r="C901" s="151">
        <v>21</v>
      </c>
    </row>
    <row r="902" spans="1:3" ht="17.25" customHeight="1">
      <c r="A902" s="151" t="s">
        <v>1032</v>
      </c>
      <c r="B902" s="151" t="s">
        <v>2059</v>
      </c>
      <c r="C902" s="151">
        <v>10.199999999999999</v>
      </c>
    </row>
    <row r="903" spans="1:3" ht="17.25" customHeight="1">
      <c r="A903" s="151" t="s">
        <v>1033</v>
      </c>
      <c r="B903" s="151" t="s">
        <v>2059</v>
      </c>
      <c r="C903" s="151">
        <v>20.100000000000001</v>
      </c>
    </row>
    <row r="904" spans="1:3" ht="17.25" customHeight="1">
      <c r="A904" s="151" t="s">
        <v>1034</v>
      </c>
      <c r="B904" s="151" t="s">
        <v>2059</v>
      </c>
      <c r="C904" s="151">
        <v>12.2</v>
      </c>
    </row>
    <row r="905" spans="1:3" ht="17.25" customHeight="1">
      <c r="A905" s="151" t="s">
        <v>1035</v>
      </c>
      <c r="B905" s="151" t="s">
        <v>2059</v>
      </c>
      <c r="C905" s="151">
        <v>7.3</v>
      </c>
    </row>
    <row r="906" spans="1:3" ht="17.25" customHeight="1">
      <c r="A906" s="151" t="s">
        <v>1036</v>
      </c>
      <c r="B906" s="151" t="s">
        <v>2061</v>
      </c>
      <c r="C906" s="151">
        <v>17.600000000000001</v>
      </c>
    </row>
    <row r="907" spans="1:3" ht="17.25" customHeight="1">
      <c r="A907" s="151" t="s">
        <v>1037</v>
      </c>
      <c r="B907" s="151" t="s">
        <v>2059</v>
      </c>
      <c r="C907" s="151">
        <v>27.3</v>
      </c>
    </row>
    <row r="908" spans="1:3" ht="17.25" customHeight="1">
      <c r="A908" s="151" t="s">
        <v>1784</v>
      </c>
      <c r="B908" s="151" t="s">
        <v>2059</v>
      </c>
      <c r="C908" s="151">
        <v>28</v>
      </c>
    </row>
    <row r="909" spans="1:3" ht="17.25" customHeight="1">
      <c r="A909" s="151" t="s">
        <v>1038</v>
      </c>
      <c r="B909" s="151" t="s">
        <v>2059</v>
      </c>
      <c r="C909" s="151">
        <v>14.1</v>
      </c>
    </row>
    <row r="910" spans="1:3" ht="17.25" customHeight="1">
      <c r="A910" s="151" t="s">
        <v>1040</v>
      </c>
      <c r="B910" s="151" t="s">
        <v>2059</v>
      </c>
      <c r="C910" s="151">
        <v>18.7</v>
      </c>
    </row>
    <row r="911" spans="1:3" ht="17.25" customHeight="1">
      <c r="A911" s="151" t="s">
        <v>1041</v>
      </c>
      <c r="B911" s="151" t="s">
        <v>2059</v>
      </c>
      <c r="C911" s="151">
        <v>28.9</v>
      </c>
    </row>
    <row r="912" spans="1:3" ht="17.25" customHeight="1">
      <c r="A912" s="151" t="s">
        <v>1042</v>
      </c>
      <c r="B912" s="151" t="s">
        <v>2059</v>
      </c>
      <c r="C912" s="151">
        <v>5</v>
      </c>
    </row>
    <row r="913" spans="1:3" ht="17.25" customHeight="1">
      <c r="A913" s="151" t="s">
        <v>1043</v>
      </c>
      <c r="B913" s="151" t="s">
        <v>2059</v>
      </c>
      <c r="C913" s="151">
        <v>10.8</v>
      </c>
    </row>
    <row r="914" spans="1:3" ht="17.25" customHeight="1">
      <c r="A914" s="151" t="s">
        <v>1044</v>
      </c>
      <c r="B914" s="151" t="s">
        <v>2059</v>
      </c>
      <c r="C914" s="151">
        <v>12.1</v>
      </c>
    </row>
    <row r="915" spans="1:3" ht="17.25" customHeight="1">
      <c r="A915" s="151" t="s">
        <v>1045</v>
      </c>
      <c r="B915" s="151" t="s">
        <v>2059</v>
      </c>
      <c r="C915" s="151">
        <v>19.399999999999999</v>
      </c>
    </row>
    <row r="916" spans="1:3" ht="17.25" customHeight="1">
      <c r="A916" s="151" t="s">
        <v>1046</v>
      </c>
      <c r="B916" s="151" t="s">
        <v>2059</v>
      </c>
      <c r="C916" s="151">
        <v>10.199999999999999</v>
      </c>
    </row>
    <row r="917" spans="1:3" ht="17.25" customHeight="1">
      <c r="A917" s="151" t="s">
        <v>1047</v>
      </c>
      <c r="B917" s="151" t="s">
        <v>2059</v>
      </c>
      <c r="C917" s="151">
        <v>18.600000000000001</v>
      </c>
    </row>
    <row r="918" spans="1:3" ht="17.25" customHeight="1">
      <c r="A918" s="151" t="s">
        <v>1048</v>
      </c>
      <c r="B918" s="151" t="s">
        <v>2059</v>
      </c>
      <c r="C918" s="151">
        <v>15.8</v>
      </c>
    </row>
    <row r="919" spans="1:3" ht="17.25" customHeight="1">
      <c r="A919" s="151" t="s">
        <v>1049</v>
      </c>
      <c r="B919" s="151" t="s">
        <v>2059</v>
      </c>
      <c r="C919" s="151">
        <v>11.7</v>
      </c>
    </row>
    <row r="920" spans="1:3" ht="17.25" customHeight="1">
      <c r="A920" s="151" t="s">
        <v>1050</v>
      </c>
      <c r="B920" s="151" t="s">
        <v>2059</v>
      </c>
      <c r="C920" s="151">
        <v>30.4</v>
      </c>
    </row>
    <row r="921" spans="1:3" ht="17.25" customHeight="1">
      <c r="A921" s="151" t="s">
        <v>1051</v>
      </c>
      <c r="B921" s="151" t="s">
        <v>2059</v>
      </c>
      <c r="C921" s="151">
        <v>26.6</v>
      </c>
    </row>
    <row r="922" spans="1:3" ht="17.25" customHeight="1">
      <c r="A922" s="151" t="s">
        <v>1052</v>
      </c>
      <c r="B922" s="151" t="s">
        <v>2133</v>
      </c>
      <c r="C922" s="151">
        <v>17.100000000000001</v>
      </c>
    </row>
    <row r="923" spans="1:3" ht="17.25" customHeight="1">
      <c r="A923" s="151" t="s">
        <v>1054</v>
      </c>
      <c r="B923" s="151" t="s">
        <v>2059</v>
      </c>
      <c r="C923" s="151">
        <v>8</v>
      </c>
    </row>
    <row r="924" spans="1:3" ht="17.25" customHeight="1">
      <c r="A924" s="151" t="s">
        <v>1055</v>
      </c>
      <c r="B924" s="151" t="s">
        <v>2059</v>
      </c>
      <c r="C924" s="151">
        <v>4.8</v>
      </c>
    </row>
    <row r="925" spans="1:3" ht="17.25" customHeight="1">
      <c r="A925" s="151" t="s">
        <v>1056</v>
      </c>
      <c r="B925" s="151" t="s">
        <v>2059</v>
      </c>
      <c r="C925" s="151">
        <v>15.7</v>
      </c>
    </row>
    <row r="926" spans="1:3" ht="17.25" customHeight="1">
      <c r="A926" s="151" t="s">
        <v>1057</v>
      </c>
      <c r="B926" s="151" t="s">
        <v>2059</v>
      </c>
      <c r="C926" s="151">
        <v>20.2</v>
      </c>
    </row>
    <row r="927" spans="1:3" ht="17.25" customHeight="1">
      <c r="A927" s="151" t="s">
        <v>1058</v>
      </c>
      <c r="B927" s="151" t="s">
        <v>2059</v>
      </c>
      <c r="C927" s="151">
        <v>17.600000000000001</v>
      </c>
    </row>
    <row r="928" spans="1:3" ht="17.25" customHeight="1">
      <c r="A928" s="151" t="s">
        <v>1059</v>
      </c>
      <c r="B928" s="151" t="s">
        <v>2059</v>
      </c>
      <c r="C928" s="151">
        <v>13.9</v>
      </c>
    </row>
    <row r="929" spans="1:3" ht="17.25" customHeight="1">
      <c r="A929" s="151" t="s">
        <v>1060</v>
      </c>
      <c r="B929" s="151" t="s">
        <v>2059</v>
      </c>
      <c r="C929" s="151">
        <v>31.5</v>
      </c>
    </row>
    <row r="930" spans="1:3" ht="17.25" customHeight="1">
      <c r="A930" s="151" t="s">
        <v>1061</v>
      </c>
      <c r="B930" s="151" t="s">
        <v>2059</v>
      </c>
      <c r="C930" s="151">
        <v>11</v>
      </c>
    </row>
    <row r="931" spans="1:3" ht="17.25" customHeight="1">
      <c r="A931" s="151" t="s">
        <v>1062</v>
      </c>
      <c r="B931" s="151" t="s">
        <v>2059</v>
      </c>
      <c r="C931" s="151">
        <v>19.2</v>
      </c>
    </row>
    <row r="932" spans="1:3" ht="17.25" customHeight="1">
      <c r="A932" s="151" t="s">
        <v>1063</v>
      </c>
      <c r="B932" s="151" t="s">
        <v>2134</v>
      </c>
      <c r="C932" s="151">
        <v>33</v>
      </c>
    </row>
    <row r="933" spans="1:3" ht="17.25" customHeight="1">
      <c r="A933" s="151" t="s">
        <v>1065</v>
      </c>
      <c r="B933" s="151" t="s">
        <v>2059</v>
      </c>
      <c r="C933" s="151">
        <v>16.8</v>
      </c>
    </row>
    <row r="934" spans="1:3" ht="17.25" customHeight="1">
      <c r="A934" s="151" t="s">
        <v>1785</v>
      </c>
      <c r="B934" s="151" t="s">
        <v>2059</v>
      </c>
      <c r="C934" s="151">
        <v>28.1</v>
      </c>
    </row>
    <row r="935" spans="1:3" ht="17.25" customHeight="1">
      <c r="A935" s="151" t="s">
        <v>1066</v>
      </c>
      <c r="B935" s="151" t="s">
        <v>2059</v>
      </c>
      <c r="C935" s="151">
        <v>15.7</v>
      </c>
    </row>
    <row r="936" spans="1:3" ht="17.25" customHeight="1">
      <c r="A936" s="151" t="s">
        <v>1067</v>
      </c>
      <c r="B936" s="151" t="s">
        <v>2059</v>
      </c>
      <c r="C936" s="151">
        <v>6.7</v>
      </c>
    </row>
    <row r="937" spans="1:3" ht="17.25" customHeight="1">
      <c r="A937" s="151" t="s">
        <v>1068</v>
      </c>
      <c r="B937" s="151" t="s">
        <v>2059</v>
      </c>
      <c r="C937" s="151">
        <v>21.4</v>
      </c>
    </row>
    <row r="938" spans="1:3" ht="17.25" customHeight="1">
      <c r="A938" s="151" t="s">
        <v>1069</v>
      </c>
      <c r="B938" s="151" t="s">
        <v>2114</v>
      </c>
      <c r="C938" s="151">
        <v>1.6</v>
      </c>
    </row>
    <row r="939" spans="1:3" ht="17.25" customHeight="1">
      <c r="A939" s="151" t="s">
        <v>1070</v>
      </c>
      <c r="B939" s="151" t="s">
        <v>2059</v>
      </c>
      <c r="C939" s="151">
        <v>40</v>
      </c>
    </row>
    <row r="940" spans="1:3" ht="17.25" customHeight="1">
      <c r="A940" s="151" t="s">
        <v>1071</v>
      </c>
      <c r="B940" s="151" t="s">
        <v>2059</v>
      </c>
      <c r="C940" s="151">
        <v>14</v>
      </c>
    </row>
    <row r="941" spans="1:3" ht="17.25" customHeight="1">
      <c r="A941" s="151" t="s">
        <v>1072</v>
      </c>
      <c r="B941" s="151" t="s">
        <v>2059</v>
      </c>
      <c r="C941" s="151">
        <v>25.9</v>
      </c>
    </row>
    <row r="942" spans="1:3" ht="17.25" customHeight="1">
      <c r="A942" s="151" t="s">
        <v>1073</v>
      </c>
      <c r="B942" s="151" t="s">
        <v>2059</v>
      </c>
      <c r="C942" s="151">
        <v>10.199999999999999</v>
      </c>
    </row>
    <row r="943" spans="1:3" ht="17.25" customHeight="1">
      <c r="A943" s="151" t="s">
        <v>1074</v>
      </c>
      <c r="B943" s="151" t="s">
        <v>2059</v>
      </c>
      <c r="C943" s="151">
        <v>7</v>
      </c>
    </row>
    <row r="944" spans="1:3" ht="17.25" customHeight="1">
      <c r="A944" s="151" t="s">
        <v>1075</v>
      </c>
      <c r="B944" s="151" t="s">
        <v>2059</v>
      </c>
      <c r="C944" s="151">
        <v>19.5</v>
      </c>
    </row>
    <row r="945" spans="1:3" ht="17.25" customHeight="1">
      <c r="A945" s="151" t="s">
        <v>1076</v>
      </c>
      <c r="B945" s="151" t="s">
        <v>2059</v>
      </c>
      <c r="C945" s="151">
        <v>12.2</v>
      </c>
    </row>
    <row r="946" spans="1:3" ht="17.25" customHeight="1">
      <c r="A946" s="151" t="s">
        <v>1077</v>
      </c>
      <c r="B946" s="151" t="s">
        <v>2059</v>
      </c>
      <c r="C946" s="151">
        <v>22</v>
      </c>
    </row>
    <row r="947" spans="1:3" ht="17.25" customHeight="1">
      <c r="A947" s="151" t="s">
        <v>1786</v>
      </c>
      <c r="B947" s="151" t="s">
        <v>2059</v>
      </c>
      <c r="C947" s="151">
        <v>18.399999999999999</v>
      </c>
    </row>
    <row r="948" spans="1:3" ht="17.25" customHeight="1">
      <c r="A948" s="151" t="s">
        <v>1078</v>
      </c>
      <c r="B948" s="151" t="s">
        <v>2059</v>
      </c>
      <c r="C948" s="151">
        <v>21.3</v>
      </c>
    </row>
    <row r="949" spans="1:3" ht="17.25" customHeight="1">
      <c r="A949" s="151" t="s">
        <v>1079</v>
      </c>
      <c r="B949" s="151" t="s">
        <v>2059</v>
      </c>
      <c r="C949" s="151">
        <v>15.1</v>
      </c>
    </row>
    <row r="950" spans="1:3" ht="17.25" customHeight="1">
      <c r="A950" s="151" t="s">
        <v>1080</v>
      </c>
      <c r="B950" s="151" t="s">
        <v>2059</v>
      </c>
      <c r="C950" s="151">
        <v>21.9</v>
      </c>
    </row>
    <row r="951" spans="1:3" ht="17.25" customHeight="1">
      <c r="A951" s="151" t="s">
        <v>1081</v>
      </c>
      <c r="B951" s="151" t="s">
        <v>2086</v>
      </c>
      <c r="C951" s="151">
        <v>8.4</v>
      </c>
    </row>
    <row r="952" spans="1:3" ht="17.25" customHeight="1">
      <c r="A952" s="151" t="s">
        <v>1082</v>
      </c>
      <c r="B952" s="151" t="s">
        <v>2059</v>
      </c>
      <c r="C952" s="151">
        <v>15.1</v>
      </c>
    </row>
    <row r="953" spans="1:3" ht="17.25" customHeight="1">
      <c r="A953" s="151" t="s">
        <v>1083</v>
      </c>
      <c r="B953" s="151" t="s">
        <v>2059</v>
      </c>
      <c r="C953" s="151">
        <v>9</v>
      </c>
    </row>
    <row r="954" spans="1:3" ht="17.25" customHeight="1">
      <c r="A954" s="151" t="s">
        <v>1084</v>
      </c>
      <c r="B954" s="151" t="s">
        <v>2059</v>
      </c>
      <c r="C954" s="151">
        <v>18.600000000000001</v>
      </c>
    </row>
    <row r="955" spans="1:3" ht="17.399999999999999" customHeight="1">
      <c r="A955" s="151" t="s">
        <v>1085</v>
      </c>
      <c r="B955" s="151" t="s">
        <v>2059</v>
      </c>
      <c r="C955" s="151">
        <v>22.8</v>
      </c>
    </row>
    <row r="956" spans="1:3" ht="17.25" customHeight="1">
      <c r="A956" s="151" t="s">
        <v>1086</v>
      </c>
      <c r="B956" s="151" t="s">
        <v>2059</v>
      </c>
      <c r="C956" s="151">
        <v>25.5</v>
      </c>
    </row>
    <row r="957" spans="1:3" ht="17.25" customHeight="1">
      <c r="A957" s="151" t="s">
        <v>1087</v>
      </c>
      <c r="B957" s="151" t="s">
        <v>2059</v>
      </c>
      <c r="C957" s="151">
        <v>3.2</v>
      </c>
    </row>
    <row r="958" spans="1:3" ht="17.25" customHeight="1">
      <c r="A958" s="151" t="s">
        <v>1787</v>
      </c>
      <c r="B958" s="151" t="s">
        <v>2059</v>
      </c>
      <c r="C958" s="151">
        <v>10.9</v>
      </c>
    </row>
    <row r="959" spans="1:3" ht="17.25" customHeight="1">
      <c r="A959" s="151" t="s">
        <v>1088</v>
      </c>
      <c r="B959" s="151" t="s">
        <v>2059</v>
      </c>
      <c r="C959" s="151">
        <v>18.8</v>
      </c>
    </row>
    <row r="960" spans="1:3" ht="17.25" customHeight="1">
      <c r="A960" s="151" t="s">
        <v>1089</v>
      </c>
      <c r="B960" s="151" t="s">
        <v>2059</v>
      </c>
      <c r="C960" s="151">
        <v>20.6</v>
      </c>
    </row>
    <row r="961" spans="1:3" ht="17.25" customHeight="1">
      <c r="A961" s="151" t="s">
        <v>1090</v>
      </c>
      <c r="B961" s="151" t="s">
        <v>2066</v>
      </c>
      <c r="C961" s="151">
        <v>10.3</v>
      </c>
    </row>
    <row r="962" spans="1:3" ht="17.25" customHeight="1">
      <c r="A962" s="151" t="s">
        <v>1091</v>
      </c>
      <c r="B962" s="151" t="s">
        <v>2059</v>
      </c>
      <c r="C962" s="151">
        <v>20.399999999999999</v>
      </c>
    </row>
    <row r="963" spans="1:3" ht="17.25" customHeight="1">
      <c r="A963" s="151" t="s">
        <v>1092</v>
      </c>
      <c r="B963" s="151" t="s">
        <v>2136</v>
      </c>
      <c r="C963" s="151">
        <v>8</v>
      </c>
    </row>
    <row r="964" spans="1:3" ht="17.25" customHeight="1">
      <c r="A964" s="151" t="s">
        <v>1094</v>
      </c>
      <c r="B964" s="151" t="s">
        <v>2059</v>
      </c>
      <c r="C964" s="151">
        <v>21.6</v>
      </c>
    </row>
    <row r="965" spans="1:3" ht="17.25" customHeight="1">
      <c r="A965" s="151" t="s">
        <v>1095</v>
      </c>
      <c r="B965" s="151" t="s">
        <v>2059</v>
      </c>
      <c r="C965" s="151">
        <v>23.2</v>
      </c>
    </row>
    <row r="966" spans="1:3" ht="17.25" customHeight="1">
      <c r="A966" s="151" t="s">
        <v>1096</v>
      </c>
      <c r="B966" s="151" t="s">
        <v>2059</v>
      </c>
      <c r="C966" s="151">
        <v>29.6</v>
      </c>
    </row>
    <row r="967" spans="1:3" ht="17.25" customHeight="1">
      <c r="A967" s="151" t="s">
        <v>1097</v>
      </c>
      <c r="B967" s="151" t="s">
        <v>2059</v>
      </c>
      <c r="C967" s="151">
        <v>12.2</v>
      </c>
    </row>
    <row r="968" spans="1:3" ht="17.25" customHeight="1">
      <c r="A968" s="151" t="s">
        <v>1098</v>
      </c>
      <c r="B968" s="151" t="s">
        <v>2059</v>
      </c>
      <c r="C968" s="151">
        <v>19.899999999999999</v>
      </c>
    </row>
    <row r="969" spans="1:3" ht="17.25" customHeight="1">
      <c r="A969" s="151" t="s">
        <v>1099</v>
      </c>
      <c r="B969" s="151" t="s">
        <v>2059</v>
      </c>
      <c r="C969" s="151">
        <v>9.9</v>
      </c>
    </row>
    <row r="970" spans="1:3" ht="17.25" customHeight="1">
      <c r="A970" s="151" t="s">
        <v>1100</v>
      </c>
      <c r="B970" s="151" t="s">
        <v>2059</v>
      </c>
      <c r="C970" s="151">
        <v>23.5</v>
      </c>
    </row>
    <row r="971" spans="1:3" ht="17.25" customHeight="1">
      <c r="A971" s="151" t="s">
        <v>1101</v>
      </c>
      <c r="B971" s="151" t="s">
        <v>2059</v>
      </c>
      <c r="C971" s="151">
        <v>14.6</v>
      </c>
    </row>
    <row r="972" spans="1:3" ht="17.25" customHeight="1">
      <c r="A972" s="151" t="s">
        <v>1102</v>
      </c>
      <c r="B972" s="151" t="s">
        <v>2059</v>
      </c>
      <c r="C972" s="151">
        <v>19.2</v>
      </c>
    </row>
    <row r="973" spans="1:3" ht="17.25" customHeight="1">
      <c r="A973" s="151" t="s">
        <v>1103</v>
      </c>
      <c r="B973" s="151" t="s">
        <v>2059</v>
      </c>
      <c r="C973" s="151">
        <v>23.7</v>
      </c>
    </row>
    <row r="974" spans="1:3" ht="17.25" customHeight="1">
      <c r="A974" s="151" t="s">
        <v>1104</v>
      </c>
      <c r="B974" s="151" t="s">
        <v>2059</v>
      </c>
      <c r="C974" s="151">
        <v>16.8</v>
      </c>
    </row>
    <row r="975" spans="1:3" ht="17.25" customHeight="1">
      <c r="A975" s="151" t="s">
        <v>1105</v>
      </c>
      <c r="B975" s="151" t="s">
        <v>2059</v>
      </c>
      <c r="C975" s="151">
        <v>19.3</v>
      </c>
    </row>
    <row r="976" spans="1:3" ht="17.25" customHeight="1">
      <c r="A976" s="151" t="s">
        <v>1106</v>
      </c>
      <c r="B976" s="151" t="s">
        <v>2059</v>
      </c>
      <c r="C976" s="151">
        <v>22.7</v>
      </c>
    </row>
    <row r="977" spans="1:3" ht="17.25" customHeight="1">
      <c r="A977" s="151" t="s">
        <v>1107</v>
      </c>
      <c r="B977" s="151" t="s">
        <v>2059</v>
      </c>
      <c r="C977" s="151">
        <v>13.6</v>
      </c>
    </row>
    <row r="978" spans="1:3" ht="17.25" customHeight="1">
      <c r="A978" s="151" t="s">
        <v>1108</v>
      </c>
      <c r="B978" s="151" t="s">
        <v>2059</v>
      </c>
      <c r="C978" s="151">
        <v>23.2</v>
      </c>
    </row>
    <row r="979" spans="1:3" ht="17.25" customHeight="1">
      <c r="A979" s="151" t="s">
        <v>1109</v>
      </c>
      <c r="B979" s="151" t="s">
        <v>2059</v>
      </c>
      <c r="C979" s="151">
        <v>20.2</v>
      </c>
    </row>
    <row r="980" spans="1:3" ht="17.25" customHeight="1">
      <c r="A980" s="151" t="s">
        <v>1110</v>
      </c>
      <c r="B980" s="151" t="s">
        <v>2059</v>
      </c>
      <c r="C980" s="151">
        <v>18.3</v>
      </c>
    </row>
    <row r="981" spans="1:3" ht="17.25" customHeight="1">
      <c r="A981" s="151" t="s">
        <v>1111</v>
      </c>
      <c r="B981" s="151" t="s">
        <v>2059</v>
      </c>
      <c r="C981" s="151">
        <v>8.6</v>
      </c>
    </row>
    <row r="982" spans="1:3" ht="17.25" customHeight="1">
      <c r="A982" s="151" t="s">
        <v>1112</v>
      </c>
      <c r="B982" s="151" t="s">
        <v>2059</v>
      </c>
      <c r="C982" s="151">
        <v>25.9</v>
      </c>
    </row>
    <row r="983" spans="1:3" ht="17.25" customHeight="1">
      <c r="A983" s="151" t="s">
        <v>1113</v>
      </c>
      <c r="B983" s="151" t="s">
        <v>2059</v>
      </c>
      <c r="C983" s="151">
        <v>10.6</v>
      </c>
    </row>
    <row r="984" spans="1:3" ht="17.25" customHeight="1">
      <c r="A984" s="151" t="s">
        <v>1115</v>
      </c>
      <c r="B984" s="151" t="s">
        <v>2059</v>
      </c>
      <c r="C984" s="151">
        <v>29.7</v>
      </c>
    </row>
    <row r="985" spans="1:3" ht="17.25" customHeight="1">
      <c r="A985" s="151" t="s">
        <v>1116</v>
      </c>
      <c r="B985" s="151" t="s">
        <v>2059</v>
      </c>
      <c r="C985" s="151">
        <v>12.3</v>
      </c>
    </row>
    <row r="986" spans="1:3" ht="17.25" customHeight="1">
      <c r="A986" s="151" t="s">
        <v>1117</v>
      </c>
      <c r="B986" s="151" t="s">
        <v>2059</v>
      </c>
      <c r="C986" s="151">
        <v>17.600000000000001</v>
      </c>
    </row>
    <row r="987" spans="1:3" ht="17.25" customHeight="1">
      <c r="A987" s="151" t="s">
        <v>1118</v>
      </c>
      <c r="B987" s="151" t="s">
        <v>2059</v>
      </c>
      <c r="C987" s="151">
        <v>32</v>
      </c>
    </row>
    <row r="988" spans="1:3" ht="17.25" customHeight="1">
      <c r="A988" s="151" t="s">
        <v>1119</v>
      </c>
      <c r="B988" s="151" t="s">
        <v>2059</v>
      </c>
      <c r="C988" s="151">
        <v>24.8</v>
      </c>
    </row>
    <row r="989" spans="1:3" ht="17.25" customHeight="1">
      <c r="A989" s="151" t="s">
        <v>1120</v>
      </c>
      <c r="B989" s="151" t="s">
        <v>2059</v>
      </c>
      <c r="C989" s="151">
        <v>42.2</v>
      </c>
    </row>
    <row r="990" spans="1:3" ht="17.25" customHeight="1">
      <c r="A990" s="151" t="s">
        <v>1121</v>
      </c>
      <c r="B990" s="151" t="s">
        <v>2059</v>
      </c>
      <c r="C990" s="151">
        <v>23.2</v>
      </c>
    </row>
    <row r="991" spans="1:3" ht="17.25" customHeight="1">
      <c r="A991" s="151" t="s">
        <v>1122</v>
      </c>
      <c r="B991" s="151" t="s">
        <v>2059</v>
      </c>
      <c r="C991" s="151">
        <v>16.600000000000001</v>
      </c>
    </row>
    <row r="992" spans="1:3" ht="17.25" customHeight="1">
      <c r="A992" s="151" t="s">
        <v>1123</v>
      </c>
      <c r="B992" s="151" t="s">
        <v>2059</v>
      </c>
      <c r="C992" s="151">
        <v>13.9</v>
      </c>
    </row>
    <row r="993" spans="1:3" ht="17.25" customHeight="1">
      <c r="A993" s="151" t="s">
        <v>1124</v>
      </c>
      <c r="B993" s="151" t="s">
        <v>2059</v>
      </c>
      <c r="C993" s="151">
        <v>23.6</v>
      </c>
    </row>
    <row r="994" spans="1:3" ht="17.25" customHeight="1">
      <c r="A994" s="151" t="s">
        <v>1125</v>
      </c>
      <c r="B994" s="151" t="s">
        <v>2059</v>
      </c>
      <c r="C994" s="151">
        <v>14.6</v>
      </c>
    </row>
    <row r="995" spans="1:3" ht="17.25" customHeight="1">
      <c r="A995" s="151" t="s">
        <v>1126</v>
      </c>
      <c r="B995" s="151" t="s">
        <v>2059</v>
      </c>
      <c r="C995" s="151">
        <v>9.4</v>
      </c>
    </row>
    <row r="996" spans="1:3" ht="17.25" customHeight="1">
      <c r="A996" s="151" t="s">
        <v>1127</v>
      </c>
      <c r="B996" s="151" t="s">
        <v>2059</v>
      </c>
      <c r="C996" s="151">
        <v>10.1</v>
      </c>
    </row>
    <row r="997" spans="1:3" ht="17.25" customHeight="1">
      <c r="A997" s="151" t="s">
        <v>1128</v>
      </c>
      <c r="B997" s="151" t="s">
        <v>2059</v>
      </c>
      <c r="C997" s="151">
        <v>15.7</v>
      </c>
    </row>
    <row r="998" spans="1:3" ht="17.25" customHeight="1">
      <c r="A998" s="151" t="s">
        <v>1129</v>
      </c>
      <c r="B998" s="151" t="s">
        <v>2059</v>
      </c>
      <c r="C998" s="151">
        <v>13.9</v>
      </c>
    </row>
    <row r="999" spans="1:3" ht="17.25" customHeight="1">
      <c r="A999" s="151" t="s">
        <v>1130</v>
      </c>
      <c r="B999" s="151" t="s">
        <v>2059</v>
      </c>
      <c r="C999" s="151">
        <v>17.8</v>
      </c>
    </row>
    <row r="1000" spans="1:3" ht="17.25" customHeight="1">
      <c r="A1000" s="151" t="s">
        <v>1131</v>
      </c>
      <c r="B1000" s="151" t="s">
        <v>2059</v>
      </c>
      <c r="C1000" s="151">
        <v>9.1</v>
      </c>
    </row>
    <row r="1001" spans="1:3" ht="17.25" customHeight="1">
      <c r="A1001" s="151" t="s">
        <v>1133</v>
      </c>
      <c r="B1001" s="151" t="s">
        <v>2059</v>
      </c>
      <c r="C1001" s="151">
        <v>25.4</v>
      </c>
    </row>
    <row r="1002" spans="1:3" ht="17.25" customHeight="1">
      <c r="A1002" s="151" t="s">
        <v>1134</v>
      </c>
      <c r="B1002" s="151" t="s">
        <v>2059</v>
      </c>
      <c r="C1002" s="151">
        <v>17.8</v>
      </c>
    </row>
    <row r="1003" spans="1:3" ht="17.25" customHeight="1">
      <c r="A1003" s="151" t="s">
        <v>1135</v>
      </c>
      <c r="B1003" s="151" t="s">
        <v>2059</v>
      </c>
      <c r="C1003" s="151">
        <v>2</v>
      </c>
    </row>
    <row r="1004" spans="1:3" ht="17.25" customHeight="1">
      <c r="A1004" s="151" t="s">
        <v>1136</v>
      </c>
      <c r="B1004" s="151" t="s">
        <v>2059</v>
      </c>
      <c r="C1004" s="151">
        <v>27.6</v>
      </c>
    </row>
    <row r="1005" spans="1:3" ht="17.25" customHeight="1">
      <c r="A1005" s="151" t="s">
        <v>1137</v>
      </c>
      <c r="B1005" s="151" t="s">
        <v>2059</v>
      </c>
      <c r="C1005" s="151">
        <v>16.5</v>
      </c>
    </row>
    <row r="1006" spans="1:3" ht="17.25" customHeight="1">
      <c r="A1006" s="151" t="s">
        <v>1138</v>
      </c>
      <c r="B1006" s="151" t="s">
        <v>2059</v>
      </c>
      <c r="C1006" s="151">
        <v>15.5</v>
      </c>
    </row>
    <row r="1007" spans="1:3" ht="17.25" customHeight="1">
      <c r="A1007" s="151" t="s">
        <v>1139</v>
      </c>
      <c r="B1007" s="151" t="s">
        <v>2059</v>
      </c>
      <c r="C1007" s="151">
        <v>7.3</v>
      </c>
    </row>
    <row r="1008" spans="1:3" ht="17.25" customHeight="1">
      <c r="A1008" s="151" t="s">
        <v>1140</v>
      </c>
      <c r="B1008" s="151" t="s">
        <v>2059</v>
      </c>
      <c r="C1008" s="151">
        <v>23.1</v>
      </c>
    </row>
    <row r="1009" spans="1:3" ht="17.25" customHeight="1">
      <c r="A1009" s="151" t="s">
        <v>1141</v>
      </c>
      <c r="B1009" s="151" t="s">
        <v>2059</v>
      </c>
      <c r="C1009" s="151">
        <v>18.7</v>
      </c>
    </row>
    <row r="1010" spans="1:3" ht="17.25" customHeight="1">
      <c r="A1010" s="151" t="s">
        <v>1142</v>
      </c>
      <c r="B1010" s="151" t="s">
        <v>2059</v>
      </c>
      <c r="C1010" s="151">
        <v>30.5</v>
      </c>
    </row>
    <row r="1011" spans="1:3" ht="17.399999999999999" customHeight="1">
      <c r="A1011" s="151" t="s">
        <v>1143</v>
      </c>
      <c r="B1011" s="151" t="s">
        <v>2059</v>
      </c>
      <c r="C1011" s="151">
        <v>14.3</v>
      </c>
    </row>
    <row r="1012" spans="1:3" ht="17.25" customHeight="1">
      <c r="A1012" s="151" t="s">
        <v>1144</v>
      </c>
      <c r="B1012" s="151" t="s">
        <v>2059</v>
      </c>
      <c r="C1012" s="151">
        <v>17.600000000000001</v>
      </c>
    </row>
    <row r="1013" spans="1:3" ht="17.25" customHeight="1">
      <c r="A1013" s="151" t="s">
        <v>1145</v>
      </c>
      <c r="B1013" s="151" t="s">
        <v>2059</v>
      </c>
      <c r="C1013" s="151">
        <v>14.9</v>
      </c>
    </row>
    <row r="1014" spans="1:3" ht="17.25" customHeight="1">
      <c r="A1014" s="151" t="s">
        <v>1146</v>
      </c>
      <c r="B1014" s="151" t="s">
        <v>2059</v>
      </c>
      <c r="C1014" s="151">
        <v>16.399999999999999</v>
      </c>
    </row>
    <row r="1015" spans="1:3" ht="17.25" customHeight="1">
      <c r="A1015" s="151" t="s">
        <v>1147</v>
      </c>
      <c r="B1015" s="151" t="s">
        <v>2091</v>
      </c>
      <c r="C1015" s="151">
        <v>8</v>
      </c>
    </row>
    <row r="1016" spans="1:3" ht="17.25" customHeight="1">
      <c r="A1016" s="151" t="s">
        <v>1148</v>
      </c>
      <c r="B1016" s="151" t="s">
        <v>2059</v>
      </c>
      <c r="C1016" s="151">
        <v>19.899999999999999</v>
      </c>
    </row>
    <row r="1017" spans="1:3" ht="17.25" customHeight="1">
      <c r="A1017" s="151" t="s">
        <v>1149</v>
      </c>
      <c r="B1017" s="151" t="s">
        <v>2137</v>
      </c>
      <c r="C1017" s="151">
        <v>14.9</v>
      </c>
    </row>
    <row r="1018" spans="1:3" ht="17.25" customHeight="1">
      <c r="A1018" s="151" t="s">
        <v>1151</v>
      </c>
      <c r="B1018" s="151" t="s">
        <v>2059</v>
      </c>
      <c r="C1018" s="151">
        <v>25.2</v>
      </c>
    </row>
    <row r="1019" spans="1:3" ht="17.25" customHeight="1">
      <c r="A1019" s="151" t="s">
        <v>1152</v>
      </c>
      <c r="B1019" s="151" t="s">
        <v>2091</v>
      </c>
      <c r="C1019" s="151">
        <v>11.9</v>
      </c>
    </row>
    <row r="1020" spans="1:3" ht="17.25" customHeight="1">
      <c r="A1020" s="151" t="s">
        <v>1153</v>
      </c>
      <c r="B1020" s="151" t="s">
        <v>2059</v>
      </c>
      <c r="C1020" s="151">
        <v>11.7</v>
      </c>
    </row>
    <row r="1021" spans="1:3" ht="17.25" customHeight="1">
      <c r="A1021" s="151" t="s">
        <v>1154</v>
      </c>
      <c r="B1021" s="151" t="s">
        <v>2059</v>
      </c>
      <c r="C1021" s="151">
        <v>21.3</v>
      </c>
    </row>
    <row r="1022" spans="1:3" ht="17.25" customHeight="1">
      <c r="A1022" s="151" t="s">
        <v>1155</v>
      </c>
      <c r="B1022" s="151" t="s">
        <v>2059</v>
      </c>
      <c r="C1022" s="151">
        <v>14</v>
      </c>
    </row>
    <row r="1023" spans="1:3" ht="17.25" customHeight="1">
      <c r="A1023" s="151" t="s">
        <v>1156</v>
      </c>
      <c r="B1023" s="151" t="s">
        <v>2059</v>
      </c>
      <c r="C1023" s="151">
        <v>24.8</v>
      </c>
    </row>
    <row r="1024" spans="1:3" ht="17.25" customHeight="1">
      <c r="A1024" s="151" t="s">
        <v>1157</v>
      </c>
      <c r="B1024" s="151" t="s">
        <v>2059</v>
      </c>
      <c r="C1024" s="151">
        <v>34.200000000000003</v>
      </c>
    </row>
    <row r="1025" spans="1:3" ht="17.25" customHeight="1">
      <c r="A1025" s="151" t="s">
        <v>1158</v>
      </c>
      <c r="B1025" s="151" t="s">
        <v>2059</v>
      </c>
      <c r="C1025" s="151">
        <v>24.9</v>
      </c>
    </row>
    <row r="1026" spans="1:3" ht="17.25" customHeight="1">
      <c r="A1026" s="151" t="s">
        <v>1159</v>
      </c>
      <c r="B1026" s="151" t="s">
        <v>2059</v>
      </c>
      <c r="C1026" s="151">
        <v>8.6</v>
      </c>
    </row>
    <row r="1027" spans="1:3" ht="17.25" customHeight="1">
      <c r="A1027" s="151" t="s">
        <v>1160</v>
      </c>
      <c r="B1027" s="151" t="s">
        <v>2059</v>
      </c>
      <c r="C1027" s="151">
        <v>9.1</v>
      </c>
    </row>
    <row r="1028" spans="1:3" ht="17.25" customHeight="1">
      <c r="A1028" s="151" t="s">
        <v>1161</v>
      </c>
      <c r="B1028" s="151" t="s">
        <v>2059</v>
      </c>
      <c r="C1028" s="151">
        <v>22.5</v>
      </c>
    </row>
    <row r="1029" spans="1:3" ht="17.25" customHeight="1">
      <c r="A1029" s="151" t="s">
        <v>1162</v>
      </c>
      <c r="B1029" s="151" t="s">
        <v>2059</v>
      </c>
      <c r="C1029" s="151">
        <v>23.7</v>
      </c>
    </row>
    <row r="1030" spans="1:3" ht="17.25" customHeight="1">
      <c r="A1030" s="151" t="s">
        <v>1163</v>
      </c>
      <c r="B1030" s="151" t="s">
        <v>2059</v>
      </c>
      <c r="C1030" s="151">
        <v>9.1</v>
      </c>
    </row>
    <row r="1031" spans="1:3" ht="17.25" customHeight="1">
      <c r="A1031" s="151" t="s">
        <v>1164</v>
      </c>
      <c r="B1031" s="151" t="s">
        <v>2059</v>
      </c>
      <c r="C1031" s="151">
        <v>23.9</v>
      </c>
    </row>
    <row r="1032" spans="1:3" ht="17.25" customHeight="1">
      <c r="A1032" s="151" t="s">
        <v>1165</v>
      </c>
      <c r="B1032" s="151" t="s">
        <v>2059</v>
      </c>
      <c r="C1032" s="151">
        <v>26.1</v>
      </c>
    </row>
    <row r="1033" spans="1:3" ht="17.25" customHeight="1">
      <c r="A1033" s="151" t="s">
        <v>1166</v>
      </c>
      <c r="B1033" s="151" t="s">
        <v>2059</v>
      </c>
      <c r="C1033" s="151">
        <v>19.3</v>
      </c>
    </row>
    <row r="1034" spans="1:3" ht="17.25" customHeight="1">
      <c r="A1034" s="151" t="s">
        <v>1168</v>
      </c>
      <c r="B1034" s="151" t="s">
        <v>2059</v>
      </c>
      <c r="C1034" s="151">
        <v>21.6</v>
      </c>
    </row>
    <row r="1035" spans="1:3" ht="17.25" customHeight="1">
      <c r="A1035" s="151" t="s">
        <v>1169</v>
      </c>
      <c r="B1035" s="151" t="s">
        <v>2059</v>
      </c>
      <c r="C1035" s="151">
        <v>22.2</v>
      </c>
    </row>
    <row r="1036" spans="1:3" ht="17.25" customHeight="1">
      <c r="A1036" s="151" t="s">
        <v>1170</v>
      </c>
      <c r="B1036" s="151" t="s">
        <v>2059</v>
      </c>
      <c r="C1036" s="151">
        <v>24.3</v>
      </c>
    </row>
    <row r="1037" spans="1:3" ht="17.25" customHeight="1">
      <c r="A1037" s="151" t="s">
        <v>1171</v>
      </c>
      <c r="B1037" s="151" t="s">
        <v>2059</v>
      </c>
      <c r="C1037" s="151">
        <v>15.2</v>
      </c>
    </row>
    <row r="1038" spans="1:3" ht="17.25" customHeight="1">
      <c r="A1038" s="151" t="s">
        <v>1172</v>
      </c>
      <c r="B1038" s="151" t="s">
        <v>2059</v>
      </c>
      <c r="C1038" s="151">
        <v>15.9</v>
      </c>
    </row>
    <row r="1039" spans="1:3" ht="17.25" customHeight="1">
      <c r="A1039" s="151" t="s">
        <v>1173</v>
      </c>
      <c r="B1039" s="151" t="s">
        <v>2059</v>
      </c>
      <c r="C1039" s="151">
        <v>26.5</v>
      </c>
    </row>
    <row r="1040" spans="1:3" ht="17.25" customHeight="1">
      <c r="A1040" s="151" t="s">
        <v>1174</v>
      </c>
      <c r="B1040" s="151" t="s">
        <v>2059</v>
      </c>
      <c r="C1040" s="151">
        <v>14.5</v>
      </c>
    </row>
    <row r="1041" spans="1:3" ht="17.25" customHeight="1">
      <c r="A1041" s="151" t="s">
        <v>1175</v>
      </c>
      <c r="B1041" s="151" t="s">
        <v>2059</v>
      </c>
      <c r="C1041" s="151">
        <v>32.200000000000003</v>
      </c>
    </row>
    <row r="1042" spans="1:3" ht="17.25" customHeight="1">
      <c r="A1042" s="151" t="s">
        <v>1176</v>
      </c>
      <c r="B1042" s="151" t="s">
        <v>2059</v>
      </c>
      <c r="C1042" s="151">
        <v>16.7</v>
      </c>
    </row>
    <row r="1043" spans="1:3" ht="17.25" customHeight="1">
      <c r="A1043" s="151" t="s">
        <v>1177</v>
      </c>
      <c r="B1043" s="151" t="s">
        <v>2059</v>
      </c>
      <c r="C1043" s="151">
        <v>18.399999999999999</v>
      </c>
    </row>
    <row r="1044" spans="1:3" ht="17.25" customHeight="1">
      <c r="A1044" s="151" t="s">
        <v>1178</v>
      </c>
      <c r="B1044" s="151" t="s">
        <v>2059</v>
      </c>
      <c r="C1044" s="151">
        <v>18.100000000000001</v>
      </c>
    </row>
    <row r="1045" spans="1:3" ht="17.25" customHeight="1">
      <c r="A1045" s="151" t="s">
        <v>1179</v>
      </c>
      <c r="B1045" s="151" t="s">
        <v>2059</v>
      </c>
      <c r="C1045" s="151">
        <v>25.4</v>
      </c>
    </row>
    <row r="1046" spans="1:3" ht="17.25" customHeight="1">
      <c r="A1046" s="151" t="s">
        <v>1180</v>
      </c>
      <c r="B1046" s="151" t="s">
        <v>2059</v>
      </c>
      <c r="C1046" s="151">
        <v>12.1</v>
      </c>
    </row>
    <row r="1047" spans="1:3" ht="17.25" customHeight="1">
      <c r="A1047" s="151" t="s">
        <v>1181</v>
      </c>
      <c r="B1047" s="151" t="s">
        <v>2059</v>
      </c>
      <c r="C1047" s="151">
        <v>14.7</v>
      </c>
    </row>
    <row r="1048" spans="1:3" ht="17.25" customHeight="1">
      <c r="A1048" s="151" t="s">
        <v>1182</v>
      </c>
      <c r="B1048" s="151" t="s">
        <v>2059</v>
      </c>
      <c r="C1048" s="151">
        <v>13.1</v>
      </c>
    </row>
    <row r="1049" spans="1:3" ht="17.25" customHeight="1">
      <c r="A1049" s="151" t="s">
        <v>1183</v>
      </c>
      <c r="B1049" s="151" t="s">
        <v>2059</v>
      </c>
      <c r="C1049" s="151">
        <v>14.4</v>
      </c>
    </row>
    <row r="1050" spans="1:3" ht="17.25" customHeight="1">
      <c r="A1050" s="151" t="s">
        <v>1184</v>
      </c>
      <c r="B1050" s="151" t="s">
        <v>2059</v>
      </c>
      <c r="C1050" s="151">
        <v>17</v>
      </c>
    </row>
    <row r="1051" spans="1:3" ht="17.25" customHeight="1">
      <c r="A1051" s="151" t="s">
        <v>1185</v>
      </c>
      <c r="B1051" s="151" t="s">
        <v>2059</v>
      </c>
      <c r="C1051" s="151">
        <v>49.6</v>
      </c>
    </row>
    <row r="1052" spans="1:3" ht="17.25" customHeight="1">
      <c r="A1052" s="151" t="s">
        <v>1186</v>
      </c>
      <c r="B1052" s="151" t="s">
        <v>2059</v>
      </c>
      <c r="C1052" s="151">
        <v>18</v>
      </c>
    </row>
    <row r="1053" spans="1:3" ht="17.25" customHeight="1">
      <c r="A1053" s="151" t="s">
        <v>1187</v>
      </c>
      <c r="B1053" s="151" t="s">
        <v>2059</v>
      </c>
      <c r="C1053" s="151">
        <v>13.1</v>
      </c>
    </row>
    <row r="1054" spans="1:3" ht="17.25" customHeight="1">
      <c r="A1054" s="151" t="s">
        <v>1188</v>
      </c>
      <c r="B1054" s="151" t="s">
        <v>2059</v>
      </c>
      <c r="C1054" s="151">
        <v>13</v>
      </c>
    </row>
    <row r="1055" spans="1:3" ht="17.25" customHeight="1">
      <c r="A1055" s="151" t="s">
        <v>1189</v>
      </c>
      <c r="B1055" s="151" t="s">
        <v>2059</v>
      </c>
      <c r="C1055" s="151">
        <v>13.9</v>
      </c>
    </row>
    <row r="1056" spans="1:3" ht="17.25" customHeight="1">
      <c r="A1056" s="151" t="s">
        <v>1190</v>
      </c>
      <c r="B1056" s="151" t="s">
        <v>2059</v>
      </c>
      <c r="C1056" s="151">
        <v>37.1</v>
      </c>
    </row>
    <row r="1057" spans="1:3" ht="17.25" customHeight="1">
      <c r="A1057" s="151" t="s">
        <v>1191</v>
      </c>
      <c r="B1057" s="151" t="s">
        <v>2059</v>
      </c>
      <c r="C1057" s="151">
        <v>22</v>
      </c>
    </row>
    <row r="1058" spans="1:3" ht="17.25" customHeight="1">
      <c r="A1058" s="151" t="s">
        <v>1192</v>
      </c>
      <c r="B1058" s="151" t="s">
        <v>2059</v>
      </c>
      <c r="C1058" s="151">
        <v>8.3000000000000007</v>
      </c>
    </row>
    <row r="1059" spans="1:3" ht="17.25" customHeight="1">
      <c r="A1059" s="151" t="s">
        <v>1193</v>
      </c>
      <c r="B1059" s="151" t="s">
        <v>2059</v>
      </c>
      <c r="C1059" s="151">
        <v>15.4</v>
      </c>
    </row>
    <row r="1060" spans="1:3" ht="17.25" customHeight="1">
      <c r="A1060" s="151" t="s">
        <v>1194</v>
      </c>
      <c r="B1060" s="151" t="s">
        <v>2138</v>
      </c>
      <c r="C1060" s="151">
        <v>27.6</v>
      </c>
    </row>
    <row r="1061" spans="1:3" ht="17.25" customHeight="1">
      <c r="A1061" s="151" t="s">
        <v>1196</v>
      </c>
      <c r="B1061" s="151" t="s">
        <v>2066</v>
      </c>
      <c r="C1061" s="151">
        <v>8.1</v>
      </c>
    </row>
    <row r="1062" spans="1:3" ht="17.25" customHeight="1">
      <c r="A1062" s="151" t="s">
        <v>1197</v>
      </c>
      <c r="B1062" s="151" t="s">
        <v>2059</v>
      </c>
      <c r="C1062" s="151">
        <v>8.9</v>
      </c>
    </row>
    <row r="1063" spans="1:3" ht="17.25" customHeight="1">
      <c r="A1063" s="151" t="s">
        <v>1198</v>
      </c>
      <c r="B1063" s="151" t="s">
        <v>2059</v>
      </c>
      <c r="C1063" s="151">
        <v>19.7</v>
      </c>
    </row>
    <row r="1064" spans="1:3" ht="17.25" customHeight="1">
      <c r="A1064" s="151" t="s">
        <v>1199</v>
      </c>
      <c r="B1064" s="151" t="s">
        <v>2059</v>
      </c>
      <c r="C1064" s="151">
        <v>12.9</v>
      </c>
    </row>
    <row r="1065" spans="1:3" ht="17.25" customHeight="1">
      <c r="A1065" s="151" t="s">
        <v>1200</v>
      </c>
      <c r="B1065" s="151" t="s">
        <v>2059</v>
      </c>
      <c r="C1065" s="151">
        <v>21.2</v>
      </c>
    </row>
    <row r="1066" spans="1:3" ht="17.25" customHeight="1">
      <c r="A1066" s="151" t="s">
        <v>1201</v>
      </c>
      <c r="B1066" s="151" t="s">
        <v>2059</v>
      </c>
      <c r="C1066" s="151">
        <v>26.5</v>
      </c>
    </row>
    <row r="1067" spans="1:3" ht="17.399999999999999" customHeight="1">
      <c r="A1067" s="151" t="s">
        <v>1202</v>
      </c>
      <c r="B1067" s="151" t="s">
        <v>2059</v>
      </c>
      <c r="C1067" s="151">
        <v>28.2</v>
      </c>
    </row>
    <row r="1068" spans="1:3" ht="17.25" customHeight="1">
      <c r="A1068" s="151" t="s">
        <v>1203</v>
      </c>
      <c r="B1068" s="151" t="s">
        <v>2059</v>
      </c>
      <c r="C1068" s="151">
        <v>13.9</v>
      </c>
    </row>
    <row r="1069" spans="1:3" ht="17.25" customHeight="1">
      <c r="A1069" s="151" t="s">
        <v>1204</v>
      </c>
      <c r="B1069" s="151" t="s">
        <v>2059</v>
      </c>
      <c r="C1069" s="151">
        <v>22.2</v>
      </c>
    </row>
    <row r="1070" spans="1:3" ht="17.25" customHeight="1">
      <c r="A1070" s="151" t="s">
        <v>1205</v>
      </c>
      <c r="B1070" s="151" t="s">
        <v>2059</v>
      </c>
      <c r="C1070" s="151">
        <v>21.9</v>
      </c>
    </row>
    <row r="1071" spans="1:3" ht="17.25" customHeight="1">
      <c r="A1071" s="151" t="s">
        <v>1206</v>
      </c>
      <c r="B1071" s="151" t="s">
        <v>2059</v>
      </c>
      <c r="C1071" s="151">
        <v>12.3</v>
      </c>
    </row>
    <row r="1072" spans="1:3" ht="17.25" customHeight="1">
      <c r="A1072" s="151" t="s">
        <v>1207</v>
      </c>
      <c r="B1072" s="151" t="s">
        <v>2059</v>
      </c>
      <c r="C1072" s="151">
        <v>17.8</v>
      </c>
    </row>
    <row r="1073" spans="1:3" ht="17.25" customHeight="1">
      <c r="A1073" s="151" t="s">
        <v>1208</v>
      </c>
      <c r="B1073" s="151" t="s">
        <v>2059</v>
      </c>
      <c r="C1073" s="151">
        <v>30.4</v>
      </c>
    </row>
    <row r="1074" spans="1:3" ht="17.25" customHeight="1">
      <c r="A1074" s="151" t="s">
        <v>1209</v>
      </c>
      <c r="B1074" s="151" t="s">
        <v>2059</v>
      </c>
      <c r="C1074" s="151">
        <v>17.7</v>
      </c>
    </row>
    <row r="1075" spans="1:3" ht="17.25" customHeight="1">
      <c r="A1075" s="151" t="s">
        <v>1210</v>
      </c>
      <c r="B1075" s="151" t="s">
        <v>2059</v>
      </c>
      <c r="C1075" s="151">
        <v>21.9</v>
      </c>
    </row>
    <row r="1076" spans="1:3" ht="17.25" customHeight="1">
      <c r="A1076" s="151" t="s">
        <v>1211</v>
      </c>
      <c r="B1076" s="151" t="s">
        <v>2059</v>
      </c>
      <c r="C1076" s="151">
        <v>18.899999999999999</v>
      </c>
    </row>
    <row r="1077" spans="1:3" ht="17.25" customHeight="1">
      <c r="A1077" s="151" t="s">
        <v>1212</v>
      </c>
      <c r="B1077" s="151" t="s">
        <v>2059</v>
      </c>
      <c r="C1077" s="151">
        <v>28.5</v>
      </c>
    </row>
    <row r="1078" spans="1:3" ht="17.25" customHeight="1">
      <c r="A1078" s="151" t="s">
        <v>1213</v>
      </c>
      <c r="B1078" s="151" t="s">
        <v>2059</v>
      </c>
      <c r="C1078" s="151">
        <v>30.3</v>
      </c>
    </row>
    <row r="1079" spans="1:3" ht="17.25" customHeight="1">
      <c r="A1079" s="151" t="s">
        <v>1214</v>
      </c>
      <c r="B1079" s="151" t="s">
        <v>2059</v>
      </c>
      <c r="C1079" s="151">
        <v>15.8</v>
      </c>
    </row>
    <row r="1080" spans="1:3" ht="17.25" customHeight="1">
      <c r="A1080" s="151" t="s">
        <v>1215</v>
      </c>
      <c r="B1080" s="151" t="s">
        <v>2059</v>
      </c>
      <c r="C1080" s="151">
        <v>16.7</v>
      </c>
    </row>
    <row r="1081" spans="1:3" ht="17.25" customHeight="1">
      <c r="A1081" s="151" t="s">
        <v>1216</v>
      </c>
      <c r="B1081" s="151" t="s">
        <v>2059</v>
      </c>
      <c r="C1081" s="151">
        <v>22.6</v>
      </c>
    </row>
    <row r="1082" spans="1:3" ht="17.25" customHeight="1">
      <c r="A1082" s="151" t="s">
        <v>1217</v>
      </c>
      <c r="B1082" s="151" t="s">
        <v>2059</v>
      </c>
      <c r="C1082" s="151">
        <v>17.5</v>
      </c>
    </row>
    <row r="1083" spans="1:3" ht="17.25" customHeight="1">
      <c r="A1083" s="151" t="s">
        <v>1218</v>
      </c>
      <c r="B1083" s="151" t="s">
        <v>2130</v>
      </c>
      <c r="C1083" s="151">
        <v>16.8</v>
      </c>
    </row>
    <row r="1084" spans="1:3" ht="17.25" customHeight="1">
      <c r="A1084" s="151" t="s">
        <v>1219</v>
      </c>
      <c r="B1084" s="151" t="s">
        <v>2059</v>
      </c>
      <c r="C1084" s="151">
        <v>10.7</v>
      </c>
    </row>
    <row r="1085" spans="1:3" ht="17.25" customHeight="1">
      <c r="A1085" s="151" t="s">
        <v>1220</v>
      </c>
      <c r="B1085" s="151" t="s">
        <v>2059</v>
      </c>
      <c r="C1085" s="151">
        <v>12.2</v>
      </c>
    </row>
    <row r="1086" spans="1:3" ht="17.25" customHeight="1">
      <c r="A1086" s="151" t="s">
        <v>1221</v>
      </c>
      <c r="B1086" s="151" t="s">
        <v>2059</v>
      </c>
      <c r="C1086" s="151">
        <v>8.5</v>
      </c>
    </row>
    <row r="1087" spans="1:3" ht="17.25" customHeight="1">
      <c r="A1087" s="151" t="s">
        <v>1222</v>
      </c>
      <c r="B1087" s="151" t="s">
        <v>2059</v>
      </c>
      <c r="C1087" s="151">
        <v>21.1</v>
      </c>
    </row>
    <row r="1088" spans="1:3" ht="17.25" customHeight="1">
      <c r="A1088" s="151" t="s">
        <v>1223</v>
      </c>
      <c r="B1088" s="151" t="s">
        <v>2059</v>
      </c>
      <c r="C1088" s="151">
        <v>11.3</v>
      </c>
    </row>
    <row r="1089" spans="1:3" ht="17.25" customHeight="1">
      <c r="A1089" s="151" t="s">
        <v>1224</v>
      </c>
      <c r="B1089" s="151" t="s">
        <v>2059</v>
      </c>
      <c r="C1089" s="151">
        <v>27.5</v>
      </c>
    </row>
    <row r="1090" spans="1:3" ht="17.25" customHeight="1">
      <c r="A1090" s="151" t="s">
        <v>1225</v>
      </c>
      <c r="B1090" s="151" t="s">
        <v>2059</v>
      </c>
      <c r="C1090" s="151">
        <v>23.7</v>
      </c>
    </row>
    <row r="1091" spans="1:3" ht="17.25" customHeight="1">
      <c r="A1091" s="151" t="s">
        <v>1226</v>
      </c>
      <c r="B1091" s="151" t="s">
        <v>2059</v>
      </c>
      <c r="C1091" s="151">
        <v>23.2</v>
      </c>
    </row>
    <row r="1092" spans="1:3" ht="17.25" customHeight="1">
      <c r="A1092" s="151" t="s">
        <v>1227</v>
      </c>
      <c r="B1092" s="151" t="s">
        <v>2059</v>
      </c>
      <c r="C1092" s="151">
        <v>8.1</v>
      </c>
    </row>
    <row r="1093" spans="1:3" ht="17.25" customHeight="1">
      <c r="A1093" s="151" t="s">
        <v>1228</v>
      </c>
      <c r="B1093" s="151" t="s">
        <v>2059</v>
      </c>
      <c r="C1093" s="151">
        <v>12.3</v>
      </c>
    </row>
    <row r="1094" spans="1:3" ht="17.25" customHeight="1">
      <c r="A1094" s="151" t="s">
        <v>1229</v>
      </c>
      <c r="B1094" s="151" t="s">
        <v>2059</v>
      </c>
      <c r="C1094" s="151">
        <v>28.1</v>
      </c>
    </row>
    <row r="1095" spans="1:3" ht="17.25" customHeight="1">
      <c r="A1095" s="151" t="s">
        <v>1230</v>
      </c>
      <c r="B1095" s="151" t="s">
        <v>2059</v>
      </c>
      <c r="C1095" s="151">
        <v>8.6999999999999993</v>
      </c>
    </row>
    <row r="1096" spans="1:3" ht="17.25" customHeight="1">
      <c r="A1096" s="151" t="s">
        <v>1231</v>
      </c>
      <c r="B1096" s="151" t="s">
        <v>2059</v>
      </c>
      <c r="C1096" s="151">
        <v>16.3</v>
      </c>
    </row>
    <row r="1097" spans="1:3" ht="17.25" customHeight="1">
      <c r="A1097" s="151" t="s">
        <v>1232</v>
      </c>
      <c r="B1097" s="151" t="s">
        <v>2059</v>
      </c>
      <c r="C1097" s="151">
        <v>13.8</v>
      </c>
    </row>
    <row r="1098" spans="1:3" ht="17.25" customHeight="1">
      <c r="A1098" s="151" t="s">
        <v>1233</v>
      </c>
      <c r="B1098" s="151" t="s">
        <v>2059</v>
      </c>
      <c r="C1098" s="151">
        <v>4.8</v>
      </c>
    </row>
    <row r="1099" spans="1:3" ht="17.25" customHeight="1">
      <c r="A1099" s="151" t="s">
        <v>1234</v>
      </c>
      <c r="B1099" s="151" t="s">
        <v>2059</v>
      </c>
      <c r="C1099" s="151">
        <v>6.9</v>
      </c>
    </row>
    <row r="1100" spans="1:3" ht="17.25" customHeight="1">
      <c r="A1100" s="151" t="s">
        <v>1235</v>
      </c>
      <c r="B1100" s="151" t="s">
        <v>2059</v>
      </c>
      <c r="C1100" s="151">
        <v>23.8</v>
      </c>
    </row>
    <row r="1101" spans="1:3" ht="17.25" customHeight="1">
      <c r="A1101" s="151" t="s">
        <v>1236</v>
      </c>
      <c r="B1101" s="151" t="s">
        <v>2059</v>
      </c>
      <c r="C1101" s="151">
        <v>13.5</v>
      </c>
    </row>
    <row r="1102" spans="1:3" ht="17.25" customHeight="1">
      <c r="A1102" s="151" t="s">
        <v>1237</v>
      </c>
      <c r="B1102" s="151" t="s">
        <v>2059</v>
      </c>
      <c r="C1102" s="151">
        <v>14.4</v>
      </c>
    </row>
    <row r="1103" spans="1:3" ht="17.25" customHeight="1">
      <c r="A1103" s="151" t="s">
        <v>1238</v>
      </c>
      <c r="B1103" s="151" t="s">
        <v>2059</v>
      </c>
      <c r="C1103" s="151">
        <v>34.299999999999997</v>
      </c>
    </row>
    <row r="1104" spans="1:3" ht="17.25" customHeight="1">
      <c r="A1104" s="151" t="s">
        <v>1239</v>
      </c>
      <c r="B1104" s="151" t="s">
        <v>2059</v>
      </c>
      <c r="C1104" s="151">
        <v>16.2</v>
      </c>
    </row>
    <row r="1105" spans="1:3" ht="17.25" customHeight="1">
      <c r="A1105" s="151" t="s">
        <v>1240</v>
      </c>
      <c r="B1105" s="151" t="s">
        <v>2059</v>
      </c>
      <c r="C1105" s="151">
        <v>8</v>
      </c>
    </row>
    <row r="1106" spans="1:3" ht="17.25" customHeight="1">
      <c r="A1106" s="151" t="s">
        <v>1241</v>
      </c>
      <c r="B1106" s="151" t="s">
        <v>2059</v>
      </c>
      <c r="C1106" s="151">
        <v>24.6</v>
      </c>
    </row>
    <row r="1107" spans="1:3" ht="17.25" customHeight="1">
      <c r="A1107" s="151" t="s">
        <v>1242</v>
      </c>
      <c r="B1107" s="151" t="s">
        <v>2139</v>
      </c>
      <c r="C1107" s="151">
        <v>13.4</v>
      </c>
    </row>
    <row r="1108" spans="1:3" ht="17.25" customHeight="1">
      <c r="A1108" s="151" t="s">
        <v>1244</v>
      </c>
      <c r="B1108" s="151" t="s">
        <v>2059</v>
      </c>
      <c r="C1108" s="151">
        <v>22.7</v>
      </c>
    </row>
    <row r="1109" spans="1:3" ht="17.25" customHeight="1">
      <c r="A1109" s="151" t="s">
        <v>1245</v>
      </c>
      <c r="B1109" s="151" t="s">
        <v>2140</v>
      </c>
      <c r="C1109" s="151">
        <v>8.8000000000000007</v>
      </c>
    </row>
    <row r="1110" spans="1:3" ht="17.25" customHeight="1">
      <c r="A1110" s="151" t="s">
        <v>1788</v>
      </c>
      <c r="B1110" s="151" t="s">
        <v>2059</v>
      </c>
      <c r="C1110" s="151">
        <v>18.899999999999999</v>
      </c>
    </row>
    <row r="1111" spans="1:3" ht="17.25" customHeight="1">
      <c r="A1111" s="151" t="s">
        <v>1247</v>
      </c>
      <c r="B1111" s="151" t="s">
        <v>2059</v>
      </c>
      <c r="C1111" s="151">
        <v>9.6</v>
      </c>
    </row>
    <row r="1112" spans="1:3" ht="17.25" customHeight="1">
      <c r="A1112" s="151" t="s">
        <v>1248</v>
      </c>
      <c r="B1112" s="151" t="s">
        <v>2059</v>
      </c>
      <c r="C1112" s="151">
        <v>13.7</v>
      </c>
    </row>
    <row r="1113" spans="1:3" ht="17.25" customHeight="1">
      <c r="A1113" s="151" t="s">
        <v>1249</v>
      </c>
      <c r="B1113" s="151" t="s">
        <v>2059</v>
      </c>
      <c r="C1113" s="151">
        <v>7.4</v>
      </c>
    </row>
    <row r="1114" spans="1:3" ht="17.25" customHeight="1">
      <c r="A1114" s="151" t="s">
        <v>1250</v>
      </c>
      <c r="B1114" s="151" t="s">
        <v>2059</v>
      </c>
      <c r="C1114" s="151">
        <v>27.8</v>
      </c>
    </row>
    <row r="1115" spans="1:3" ht="17.25" customHeight="1">
      <c r="A1115" s="151" t="s">
        <v>1251</v>
      </c>
      <c r="B1115" s="151" t="s">
        <v>2059</v>
      </c>
      <c r="C1115" s="151">
        <v>14.1</v>
      </c>
    </row>
    <row r="1116" spans="1:3" ht="17.25" customHeight="1">
      <c r="A1116" s="151" t="s">
        <v>1252</v>
      </c>
      <c r="B1116" s="151" t="s">
        <v>2059</v>
      </c>
      <c r="C1116" s="151">
        <v>10.3</v>
      </c>
    </row>
    <row r="1117" spans="1:3" ht="17.25" customHeight="1">
      <c r="A1117" s="151" t="s">
        <v>1253</v>
      </c>
      <c r="B1117" s="151" t="s">
        <v>2059</v>
      </c>
      <c r="C1117" s="151">
        <v>7</v>
      </c>
    </row>
    <row r="1118" spans="1:3" ht="17.25" customHeight="1">
      <c r="A1118" s="151" t="s">
        <v>1254</v>
      </c>
      <c r="B1118" s="151" t="s">
        <v>544</v>
      </c>
      <c r="C1118" s="151">
        <v>44.3</v>
      </c>
    </row>
    <row r="1119" spans="1:3" ht="17.25" customHeight="1">
      <c r="A1119" s="151" t="s">
        <v>1255</v>
      </c>
      <c r="B1119" s="151" t="s">
        <v>2059</v>
      </c>
      <c r="C1119" s="151">
        <v>13.4</v>
      </c>
    </row>
    <row r="1120" spans="1:3" ht="17.25" customHeight="1">
      <c r="A1120" s="151" t="s">
        <v>1256</v>
      </c>
      <c r="B1120" s="151" t="s">
        <v>2059</v>
      </c>
      <c r="C1120" s="151">
        <v>16.899999999999999</v>
      </c>
    </row>
    <row r="1121" spans="1:3" ht="17.25" customHeight="1">
      <c r="A1121" s="151" t="s">
        <v>1257</v>
      </c>
      <c r="B1121" s="151" t="s">
        <v>2059</v>
      </c>
      <c r="C1121" s="151">
        <v>11.7</v>
      </c>
    </row>
    <row r="1122" spans="1:3" ht="17.25" customHeight="1">
      <c r="A1122" s="151" t="s">
        <v>1258</v>
      </c>
      <c r="B1122" s="151" t="s">
        <v>2059</v>
      </c>
      <c r="C1122" s="151">
        <v>21.7</v>
      </c>
    </row>
    <row r="1123" spans="1:3" ht="17.399999999999999" customHeight="1">
      <c r="A1123" s="151" t="s">
        <v>1259</v>
      </c>
      <c r="B1123" s="151" t="s">
        <v>2059</v>
      </c>
      <c r="C1123" s="151">
        <v>14.6</v>
      </c>
    </row>
    <row r="1124" spans="1:3" ht="17.25" customHeight="1">
      <c r="A1124" s="151" t="s">
        <v>1260</v>
      </c>
      <c r="B1124" s="151" t="s">
        <v>2141</v>
      </c>
      <c r="C1124" s="151">
        <v>5.7</v>
      </c>
    </row>
    <row r="1125" spans="1:3" ht="17.25" customHeight="1">
      <c r="A1125" s="151" t="s">
        <v>1262</v>
      </c>
      <c r="B1125" s="151" t="s">
        <v>2059</v>
      </c>
      <c r="C1125" s="151">
        <v>12.9</v>
      </c>
    </row>
    <row r="1126" spans="1:3" ht="17.25" customHeight="1">
      <c r="A1126" s="151" t="s">
        <v>1263</v>
      </c>
      <c r="B1126" s="151" t="s">
        <v>2059</v>
      </c>
      <c r="C1126" s="151">
        <v>4.5999999999999996</v>
      </c>
    </row>
    <row r="1127" spans="1:3" ht="17.25" customHeight="1">
      <c r="A1127" s="151" t="s">
        <v>1264</v>
      </c>
      <c r="B1127" s="151" t="s">
        <v>2059</v>
      </c>
      <c r="C1127" s="151">
        <v>8.6999999999999993</v>
      </c>
    </row>
    <row r="1128" spans="1:3" ht="17.25" customHeight="1">
      <c r="A1128" s="151" t="s">
        <v>1265</v>
      </c>
      <c r="B1128" s="151" t="s">
        <v>2059</v>
      </c>
      <c r="C1128" s="151">
        <v>17.8</v>
      </c>
    </row>
    <row r="1129" spans="1:3" ht="17.25" customHeight="1">
      <c r="A1129" s="151" t="s">
        <v>1266</v>
      </c>
      <c r="B1129" s="151" t="s">
        <v>2059</v>
      </c>
      <c r="C1129" s="151">
        <v>11.3</v>
      </c>
    </row>
    <row r="1130" spans="1:3" ht="17.25" customHeight="1">
      <c r="A1130" s="151" t="s">
        <v>1267</v>
      </c>
      <c r="B1130" s="151" t="s">
        <v>2059</v>
      </c>
      <c r="C1130" s="151">
        <v>12.4</v>
      </c>
    </row>
    <row r="1131" spans="1:3" ht="17.25" customHeight="1">
      <c r="A1131" s="151" t="s">
        <v>1268</v>
      </c>
      <c r="B1131" s="151" t="s">
        <v>2059</v>
      </c>
      <c r="C1131" s="151">
        <v>23.1</v>
      </c>
    </row>
    <row r="1132" spans="1:3" ht="17.25" customHeight="1">
      <c r="A1132" s="151" t="s">
        <v>1269</v>
      </c>
      <c r="B1132" s="151" t="s">
        <v>2059</v>
      </c>
      <c r="C1132" s="151">
        <v>22</v>
      </c>
    </row>
    <row r="1133" spans="1:3" ht="17.25" customHeight="1">
      <c r="A1133" s="151" t="s">
        <v>1270</v>
      </c>
      <c r="B1133" s="151" t="s">
        <v>2059</v>
      </c>
      <c r="C1133" s="151">
        <v>25.9</v>
      </c>
    </row>
    <row r="1134" spans="1:3" ht="17.25" customHeight="1">
      <c r="A1134" s="151" t="s">
        <v>1271</v>
      </c>
      <c r="B1134" s="151" t="s">
        <v>2059</v>
      </c>
      <c r="C1134" s="151">
        <v>21.2</v>
      </c>
    </row>
    <row r="1135" spans="1:3" ht="17.25" customHeight="1">
      <c r="A1135" s="151" t="s">
        <v>1272</v>
      </c>
      <c r="B1135" s="151" t="s">
        <v>2059</v>
      </c>
      <c r="C1135" s="151">
        <v>36.9</v>
      </c>
    </row>
    <row r="1136" spans="1:3" ht="17.25" customHeight="1">
      <c r="A1136" s="151" t="s">
        <v>1273</v>
      </c>
      <c r="B1136" s="151" t="s">
        <v>2059</v>
      </c>
      <c r="C1136" s="151">
        <v>15.1</v>
      </c>
    </row>
    <row r="1137" spans="1:3" ht="17.25" customHeight="1">
      <c r="A1137" s="151" t="s">
        <v>1274</v>
      </c>
      <c r="B1137" s="151" t="s">
        <v>2059</v>
      </c>
      <c r="C1137" s="151">
        <v>9.9</v>
      </c>
    </row>
    <row r="1138" spans="1:3" ht="17.25" customHeight="1">
      <c r="A1138" s="151" t="s">
        <v>1789</v>
      </c>
      <c r="B1138" s="151" t="s">
        <v>2059</v>
      </c>
      <c r="C1138" s="151">
        <v>14.8</v>
      </c>
    </row>
    <row r="1139" spans="1:3" ht="17.25" customHeight="1">
      <c r="A1139" s="151" t="s">
        <v>1275</v>
      </c>
      <c r="B1139" s="151" t="s">
        <v>2059</v>
      </c>
      <c r="C1139" s="151">
        <v>19.100000000000001</v>
      </c>
    </row>
    <row r="1140" spans="1:3" ht="17.25" customHeight="1">
      <c r="A1140" s="151" t="s">
        <v>1276</v>
      </c>
      <c r="B1140" s="151" t="s">
        <v>2059</v>
      </c>
      <c r="C1140" s="151">
        <v>13</v>
      </c>
    </row>
    <row r="1141" spans="1:3" ht="17.25" customHeight="1">
      <c r="A1141" s="151" t="s">
        <v>1277</v>
      </c>
      <c r="B1141" s="151" t="s">
        <v>2059</v>
      </c>
      <c r="C1141" s="151">
        <v>14.5</v>
      </c>
    </row>
    <row r="1142" spans="1:3" ht="17.25" customHeight="1">
      <c r="A1142" s="151" t="s">
        <v>1278</v>
      </c>
      <c r="B1142" s="151" t="s">
        <v>2059</v>
      </c>
      <c r="C1142" s="151">
        <v>18.600000000000001</v>
      </c>
    </row>
    <row r="1143" spans="1:3" ht="17.25" customHeight="1">
      <c r="A1143" s="151" t="s">
        <v>1279</v>
      </c>
      <c r="B1143" s="151" t="s">
        <v>2142</v>
      </c>
      <c r="C1143" s="151">
        <v>13.9</v>
      </c>
    </row>
    <row r="1144" spans="1:3" ht="17.25" customHeight="1">
      <c r="A1144" s="151" t="s">
        <v>1281</v>
      </c>
      <c r="B1144" s="151" t="s">
        <v>2059</v>
      </c>
      <c r="C1144" s="151">
        <v>25.1</v>
      </c>
    </row>
    <row r="1145" spans="1:3" ht="17.25" customHeight="1">
      <c r="A1145" s="151" t="s">
        <v>1282</v>
      </c>
      <c r="B1145" s="151" t="s">
        <v>2059</v>
      </c>
      <c r="C1145" s="151">
        <v>14.2</v>
      </c>
    </row>
    <row r="1146" spans="1:3" ht="17.25" customHeight="1">
      <c r="A1146" s="151" t="s">
        <v>1283</v>
      </c>
      <c r="B1146" s="151" t="s">
        <v>2059</v>
      </c>
      <c r="C1146" s="151">
        <v>19.2</v>
      </c>
    </row>
    <row r="1147" spans="1:3" ht="17.25" customHeight="1">
      <c r="A1147" s="151" t="s">
        <v>1284</v>
      </c>
      <c r="B1147" s="151" t="s">
        <v>2059</v>
      </c>
      <c r="C1147" s="151">
        <v>19.3</v>
      </c>
    </row>
    <row r="1148" spans="1:3" ht="17.25" customHeight="1">
      <c r="A1148" s="151" t="s">
        <v>1285</v>
      </c>
      <c r="B1148" s="151" t="s">
        <v>2059</v>
      </c>
      <c r="C1148" s="151">
        <v>21.3</v>
      </c>
    </row>
    <row r="1149" spans="1:3" ht="17.25" customHeight="1">
      <c r="A1149" s="151" t="s">
        <v>1790</v>
      </c>
      <c r="B1149" s="151" t="s">
        <v>2059</v>
      </c>
      <c r="C1149" s="151">
        <v>18.2</v>
      </c>
    </row>
    <row r="1150" spans="1:3" ht="17.25" customHeight="1">
      <c r="A1150" s="151" t="s">
        <v>1286</v>
      </c>
      <c r="B1150" s="151" t="s">
        <v>2059</v>
      </c>
      <c r="C1150" s="151">
        <v>21.4</v>
      </c>
    </row>
    <row r="1151" spans="1:3" ht="17.25" customHeight="1">
      <c r="A1151" s="151" t="s">
        <v>1287</v>
      </c>
      <c r="B1151" s="151" t="s">
        <v>2083</v>
      </c>
      <c r="C1151" s="151">
        <v>5.7</v>
      </c>
    </row>
    <row r="1152" spans="1:3" ht="17.25" customHeight="1">
      <c r="A1152" s="151" t="s">
        <v>1288</v>
      </c>
      <c r="B1152" s="151" t="s">
        <v>2066</v>
      </c>
      <c r="C1152" s="151">
        <v>7.1</v>
      </c>
    </row>
    <row r="1153" spans="1:3" ht="17.25" customHeight="1">
      <c r="A1153" s="151" t="s">
        <v>1289</v>
      </c>
      <c r="B1153" s="151" t="s">
        <v>2059</v>
      </c>
      <c r="C1153" s="151">
        <v>14.7</v>
      </c>
    </row>
    <row r="1154" spans="1:3" ht="17.25" customHeight="1">
      <c r="A1154" s="151" t="s">
        <v>1290</v>
      </c>
      <c r="B1154" s="151" t="s">
        <v>2059</v>
      </c>
      <c r="C1154" s="151">
        <v>22.2</v>
      </c>
    </row>
    <row r="1155" spans="1:3" ht="17.25" customHeight="1">
      <c r="A1155" s="151" t="s">
        <v>1291</v>
      </c>
      <c r="B1155" s="151" t="s">
        <v>2059</v>
      </c>
      <c r="C1155" s="151">
        <v>16.8</v>
      </c>
    </row>
    <row r="1156" spans="1:3" ht="17.25" customHeight="1">
      <c r="A1156" s="151" t="s">
        <v>1292</v>
      </c>
      <c r="B1156" s="151" t="s">
        <v>2059</v>
      </c>
      <c r="C1156" s="151">
        <v>7.2</v>
      </c>
    </row>
    <row r="1157" spans="1:3" ht="17.25" customHeight="1">
      <c r="A1157" s="151" t="s">
        <v>1293</v>
      </c>
      <c r="B1157" s="151" t="s">
        <v>2059</v>
      </c>
      <c r="C1157" s="151">
        <v>18.3</v>
      </c>
    </row>
    <row r="1158" spans="1:3" ht="17.25" customHeight="1">
      <c r="A1158" s="151" t="s">
        <v>1294</v>
      </c>
      <c r="B1158" s="151" t="s">
        <v>2059</v>
      </c>
      <c r="C1158" s="151">
        <v>27.8</v>
      </c>
    </row>
    <row r="1159" spans="1:3" ht="17.25" customHeight="1">
      <c r="A1159" s="151" t="s">
        <v>1295</v>
      </c>
      <c r="B1159" s="151" t="s">
        <v>2059</v>
      </c>
      <c r="C1159" s="151">
        <v>28</v>
      </c>
    </row>
    <row r="1160" spans="1:3" ht="17.25" customHeight="1">
      <c r="A1160" s="151" t="s">
        <v>1297</v>
      </c>
      <c r="B1160" s="151" t="s">
        <v>2073</v>
      </c>
      <c r="C1160" s="151">
        <v>10.9</v>
      </c>
    </row>
    <row r="1161" spans="1:3" ht="17.25" customHeight="1">
      <c r="A1161" s="151" t="s">
        <v>1298</v>
      </c>
      <c r="B1161" s="151" t="s">
        <v>2059</v>
      </c>
      <c r="C1161" s="151">
        <v>21.2</v>
      </c>
    </row>
    <row r="1162" spans="1:3" ht="17.25" customHeight="1">
      <c r="A1162" s="151" t="s">
        <v>1299</v>
      </c>
      <c r="B1162" s="151" t="s">
        <v>2059</v>
      </c>
      <c r="C1162" s="151">
        <v>27.9</v>
      </c>
    </row>
    <row r="1163" spans="1:3" ht="17.25" customHeight="1">
      <c r="A1163" s="151" t="s">
        <v>1300</v>
      </c>
      <c r="B1163" s="151" t="s">
        <v>2059</v>
      </c>
      <c r="C1163" s="151">
        <v>20.8</v>
      </c>
    </row>
    <row r="1164" spans="1:3" ht="17.25" customHeight="1">
      <c r="A1164" s="151" t="s">
        <v>1301</v>
      </c>
      <c r="B1164" s="151" t="s">
        <v>2059</v>
      </c>
      <c r="C1164" s="151">
        <v>13.4</v>
      </c>
    </row>
    <row r="1165" spans="1:3" ht="17.25" customHeight="1">
      <c r="A1165" s="151" t="s">
        <v>1302</v>
      </c>
      <c r="B1165" s="151" t="s">
        <v>2059</v>
      </c>
      <c r="C1165" s="151">
        <v>7.2</v>
      </c>
    </row>
    <row r="1166" spans="1:3" ht="17.25" customHeight="1">
      <c r="A1166" s="151" t="s">
        <v>1303</v>
      </c>
      <c r="B1166" s="151" t="s">
        <v>2059</v>
      </c>
      <c r="C1166" s="151">
        <v>8.4</v>
      </c>
    </row>
    <row r="1167" spans="1:3" ht="17.25" customHeight="1">
      <c r="A1167" s="151" t="s">
        <v>1304</v>
      </c>
      <c r="B1167" s="151" t="s">
        <v>2059</v>
      </c>
      <c r="C1167" s="151">
        <v>37.200000000000003</v>
      </c>
    </row>
    <row r="1168" spans="1:3" ht="17.25" customHeight="1">
      <c r="A1168" s="151" t="s">
        <v>1305</v>
      </c>
      <c r="B1168" s="151" t="s">
        <v>2059</v>
      </c>
      <c r="C1168" s="151">
        <v>8.9</v>
      </c>
    </row>
    <row r="1169" spans="1:3" ht="17.25" customHeight="1">
      <c r="A1169" s="151" t="s">
        <v>1306</v>
      </c>
      <c r="B1169" s="151" t="s">
        <v>2059</v>
      </c>
      <c r="C1169" s="151">
        <v>16.3</v>
      </c>
    </row>
    <row r="1170" spans="1:3" ht="17.25" customHeight="1">
      <c r="A1170" s="151" t="s">
        <v>1307</v>
      </c>
      <c r="B1170" s="151" t="s">
        <v>2059</v>
      </c>
      <c r="C1170" s="151">
        <v>7.5</v>
      </c>
    </row>
    <row r="1171" spans="1:3" ht="17.25" customHeight="1">
      <c r="A1171" s="151" t="s">
        <v>1308</v>
      </c>
      <c r="B1171" s="151" t="s">
        <v>2059</v>
      </c>
      <c r="C1171" s="151">
        <v>17</v>
      </c>
    </row>
    <row r="1172" spans="1:3" ht="17.25" customHeight="1">
      <c r="A1172" s="151" t="s">
        <v>1791</v>
      </c>
      <c r="B1172" s="151" t="s">
        <v>2059</v>
      </c>
      <c r="C1172" s="151">
        <v>34.5</v>
      </c>
    </row>
    <row r="1173" spans="1:3" ht="17.25" customHeight="1">
      <c r="A1173" s="151" t="s">
        <v>1309</v>
      </c>
      <c r="B1173" s="151" t="s">
        <v>2059</v>
      </c>
      <c r="C1173" s="151">
        <v>18.899999999999999</v>
      </c>
    </row>
    <row r="1174" spans="1:3" ht="17.25" customHeight="1">
      <c r="A1174" s="151" t="s">
        <v>1310</v>
      </c>
      <c r="B1174" s="151" t="s">
        <v>2059</v>
      </c>
      <c r="C1174" s="151">
        <v>18.399999999999999</v>
      </c>
    </row>
    <row r="1175" spans="1:3" ht="17.25" customHeight="1">
      <c r="A1175" s="151" t="s">
        <v>1311</v>
      </c>
      <c r="B1175" s="151" t="s">
        <v>2059</v>
      </c>
      <c r="C1175" s="151">
        <v>15</v>
      </c>
    </row>
    <row r="1176" spans="1:3" ht="17.25" customHeight="1">
      <c r="A1176" s="151" t="s">
        <v>1312</v>
      </c>
      <c r="B1176" s="151" t="s">
        <v>2059</v>
      </c>
      <c r="C1176" s="151">
        <v>16.8</v>
      </c>
    </row>
    <row r="1177" spans="1:3" ht="17.25" customHeight="1">
      <c r="A1177" s="151" t="s">
        <v>1313</v>
      </c>
      <c r="B1177" s="151" t="s">
        <v>2059</v>
      </c>
      <c r="C1177" s="151">
        <v>24.4</v>
      </c>
    </row>
    <row r="1178" spans="1:3" ht="17.25" customHeight="1">
      <c r="A1178" s="151" t="s">
        <v>1314</v>
      </c>
      <c r="B1178" s="151" t="s">
        <v>2059</v>
      </c>
      <c r="C1178" s="151">
        <v>14.7</v>
      </c>
    </row>
    <row r="1179" spans="1:3" ht="17.399999999999999" customHeight="1">
      <c r="A1179" s="151" t="s">
        <v>1315</v>
      </c>
      <c r="B1179" s="151" t="s">
        <v>2059</v>
      </c>
      <c r="C1179" s="151">
        <v>5.2</v>
      </c>
    </row>
    <row r="1180" spans="1:3" ht="17.25" customHeight="1">
      <c r="A1180" s="151" t="s">
        <v>1316</v>
      </c>
      <c r="B1180" s="151" t="s">
        <v>2059</v>
      </c>
      <c r="C1180" s="151">
        <v>14.3</v>
      </c>
    </row>
    <row r="1181" spans="1:3" ht="17.25" customHeight="1">
      <c r="A1181" s="151" t="s">
        <v>1317</v>
      </c>
      <c r="B1181" s="151" t="s">
        <v>2059</v>
      </c>
      <c r="C1181" s="151">
        <v>11.8</v>
      </c>
    </row>
    <row r="1182" spans="1:3" ht="17.25" customHeight="1">
      <c r="A1182" s="151" t="s">
        <v>1318</v>
      </c>
      <c r="B1182" s="151" t="s">
        <v>2059</v>
      </c>
      <c r="C1182" s="151">
        <v>16.899999999999999</v>
      </c>
    </row>
    <row r="1183" spans="1:3" ht="17.25" customHeight="1">
      <c r="A1183" s="151" t="s">
        <v>1319</v>
      </c>
      <c r="B1183" s="151" t="s">
        <v>2059</v>
      </c>
      <c r="C1183" s="151">
        <v>6.9</v>
      </c>
    </row>
    <row r="1184" spans="1:3" ht="17.25" customHeight="1">
      <c r="A1184" s="151" t="s">
        <v>1792</v>
      </c>
      <c r="B1184" s="151" t="s">
        <v>2059</v>
      </c>
      <c r="C1184" s="151">
        <v>10.7</v>
      </c>
    </row>
    <row r="1185" spans="1:3" ht="17.25" customHeight="1">
      <c r="A1185" s="151" t="s">
        <v>1320</v>
      </c>
      <c r="B1185" s="151" t="s">
        <v>2059</v>
      </c>
      <c r="C1185" s="151">
        <v>2.2000000000000002</v>
      </c>
    </row>
    <row r="1186" spans="1:3" ht="17.25" customHeight="1">
      <c r="A1186" s="151" t="s">
        <v>1321</v>
      </c>
      <c r="B1186" s="151" t="s">
        <v>2059</v>
      </c>
      <c r="C1186" s="151">
        <v>23.1</v>
      </c>
    </row>
    <row r="1187" spans="1:3" ht="17.25" customHeight="1">
      <c r="A1187" s="151" t="s">
        <v>1322</v>
      </c>
      <c r="B1187" s="151" t="s">
        <v>2059</v>
      </c>
      <c r="C1187" s="151">
        <v>16.2</v>
      </c>
    </row>
    <row r="1188" spans="1:3" ht="17.25" customHeight="1">
      <c r="A1188" s="151" t="s">
        <v>1323</v>
      </c>
      <c r="B1188" s="151" t="s">
        <v>2059</v>
      </c>
      <c r="C1188" s="151">
        <v>18.8</v>
      </c>
    </row>
    <row r="1189" spans="1:3" ht="17.25" customHeight="1">
      <c r="A1189" s="151" t="s">
        <v>1324</v>
      </c>
      <c r="B1189" s="151" t="s">
        <v>2059</v>
      </c>
      <c r="C1189" s="151">
        <v>19.100000000000001</v>
      </c>
    </row>
    <row r="1190" spans="1:3" ht="17.25" customHeight="1">
      <c r="A1190" s="151" t="s">
        <v>1325</v>
      </c>
      <c r="B1190" s="151" t="s">
        <v>2059</v>
      </c>
      <c r="C1190" s="151">
        <v>7.8</v>
      </c>
    </row>
    <row r="1191" spans="1:3" ht="17.25" customHeight="1">
      <c r="A1191" s="151" t="s">
        <v>1326</v>
      </c>
      <c r="B1191" s="151" t="s">
        <v>2059</v>
      </c>
      <c r="C1191" s="151">
        <v>23.8</v>
      </c>
    </row>
    <row r="1192" spans="1:3" ht="17.25" customHeight="1">
      <c r="A1192" s="151" t="s">
        <v>1327</v>
      </c>
      <c r="B1192" s="151" t="s">
        <v>2059</v>
      </c>
      <c r="C1192" s="151">
        <v>19.7</v>
      </c>
    </row>
    <row r="1193" spans="1:3" ht="17.25" customHeight="1">
      <c r="A1193" s="151" t="s">
        <v>1330</v>
      </c>
      <c r="B1193" s="151" t="s">
        <v>2059</v>
      </c>
      <c r="C1193" s="151">
        <v>17.7</v>
      </c>
    </row>
    <row r="1194" spans="1:3" ht="17.25" customHeight="1">
      <c r="A1194" s="151" t="s">
        <v>1331</v>
      </c>
      <c r="B1194" s="151" t="s">
        <v>2059</v>
      </c>
      <c r="C1194" s="151">
        <v>22.3</v>
      </c>
    </row>
    <row r="1195" spans="1:3" ht="17.25" customHeight="1">
      <c r="A1195" s="151" t="s">
        <v>1332</v>
      </c>
      <c r="B1195" s="151" t="s">
        <v>2059</v>
      </c>
      <c r="C1195" s="151">
        <v>20.6</v>
      </c>
    </row>
    <row r="1196" spans="1:3" ht="17.25" customHeight="1">
      <c r="A1196" s="151" t="s">
        <v>1333</v>
      </c>
      <c r="B1196" s="151" t="s">
        <v>2059</v>
      </c>
      <c r="C1196" s="151">
        <v>22.7</v>
      </c>
    </row>
    <row r="1197" spans="1:3" ht="17.25" customHeight="1">
      <c r="A1197" s="151" t="s">
        <v>1335</v>
      </c>
      <c r="B1197" s="151" t="s">
        <v>2059</v>
      </c>
      <c r="C1197" s="151">
        <v>19.8</v>
      </c>
    </row>
    <row r="1198" spans="1:3" ht="17.25" customHeight="1">
      <c r="A1198" s="151" t="s">
        <v>1336</v>
      </c>
      <c r="B1198" s="151" t="s">
        <v>2059</v>
      </c>
      <c r="C1198" s="151">
        <v>12.6</v>
      </c>
    </row>
    <row r="1199" spans="1:3" ht="17.25" customHeight="1">
      <c r="A1199" s="151" t="s">
        <v>1337</v>
      </c>
      <c r="B1199" s="151" t="s">
        <v>2059</v>
      </c>
      <c r="C1199" s="151">
        <v>20</v>
      </c>
    </row>
    <row r="1200" spans="1:3" ht="17.25" customHeight="1">
      <c r="A1200" s="151" t="s">
        <v>1338</v>
      </c>
      <c r="B1200" s="151" t="s">
        <v>2059</v>
      </c>
      <c r="C1200" s="151">
        <v>12.8</v>
      </c>
    </row>
    <row r="1201" spans="1:3" ht="17.25" customHeight="1">
      <c r="A1201" s="151" t="s">
        <v>1339</v>
      </c>
      <c r="B1201" s="151" t="s">
        <v>2059</v>
      </c>
      <c r="C1201" s="151">
        <v>6.1</v>
      </c>
    </row>
    <row r="1202" spans="1:3" ht="17.25" customHeight="1">
      <c r="A1202" s="151" t="s">
        <v>1340</v>
      </c>
      <c r="B1202" s="151" t="s">
        <v>2059</v>
      </c>
      <c r="C1202" s="151">
        <v>22</v>
      </c>
    </row>
    <row r="1203" spans="1:3" ht="17.25" customHeight="1">
      <c r="A1203" s="151" t="s">
        <v>1341</v>
      </c>
      <c r="B1203" s="151" t="s">
        <v>2059</v>
      </c>
      <c r="C1203" s="151">
        <v>19.899999999999999</v>
      </c>
    </row>
    <row r="1204" spans="1:3" ht="17.25" customHeight="1">
      <c r="A1204" s="151" t="s">
        <v>1342</v>
      </c>
      <c r="B1204" s="151" t="s">
        <v>2059</v>
      </c>
      <c r="C1204" s="151">
        <v>25.2</v>
      </c>
    </row>
    <row r="1205" spans="1:3" ht="17.25" customHeight="1">
      <c r="A1205" s="151" t="s">
        <v>1343</v>
      </c>
      <c r="B1205" s="151" t="s">
        <v>2106</v>
      </c>
      <c r="C1205" s="151">
        <v>14.3</v>
      </c>
    </row>
    <row r="1206" spans="1:3" ht="17.25" customHeight="1">
      <c r="A1206" s="151" t="s">
        <v>1344</v>
      </c>
      <c r="B1206" s="151" t="s">
        <v>2059</v>
      </c>
      <c r="C1206" s="151">
        <v>11.2</v>
      </c>
    </row>
    <row r="1207" spans="1:3" ht="17.25" customHeight="1">
      <c r="A1207" s="151" t="s">
        <v>1345</v>
      </c>
      <c r="B1207" s="151" t="s">
        <v>2086</v>
      </c>
      <c r="C1207" s="151">
        <v>11.9</v>
      </c>
    </row>
    <row r="1208" spans="1:3" ht="17.25" customHeight="1">
      <c r="A1208" s="151" t="s">
        <v>1346</v>
      </c>
      <c r="B1208" s="151" t="s">
        <v>2059</v>
      </c>
      <c r="C1208" s="151">
        <v>19.3</v>
      </c>
    </row>
    <row r="1209" spans="1:3" ht="17.25" customHeight="1">
      <c r="A1209" s="151" t="s">
        <v>1347</v>
      </c>
      <c r="B1209" s="151" t="s">
        <v>2143</v>
      </c>
      <c r="C1209" s="151">
        <v>11</v>
      </c>
    </row>
    <row r="1210" spans="1:3" ht="17.25" customHeight="1">
      <c r="A1210" s="151" t="s">
        <v>1349</v>
      </c>
      <c r="B1210" s="151" t="s">
        <v>2091</v>
      </c>
      <c r="C1210" s="151">
        <v>14.8</v>
      </c>
    </row>
    <row r="1211" spans="1:3" ht="17.25" customHeight="1">
      <c r="A1211" s="151" t="s">
        <v>1350</v>
      </c>
      <c r="B1211" s="151" t="s">
        <v>2059</v>
      </c>
      <c r="C1211" s="151">
        <v>15.3</v>
      </c>
    </row>
    <row r="1212" spans="1:3" ht="17.25" customHeight="1">
      <c r="A1212" s="151" t="s">
        <v>1351</v>
      </c>
      <c r="B1212" s="151" t="s">
        <v>2059</v>
      </c>
      <c r="C1212" s="151">
        <v>31.8</v>
      </c>
    </row>
    <row r="1213" spans="1:3" ht="17.25" customHeight="1">
      <c r="A1213" s="151" t="s">
        <v>1352</v>
      </c>
      <c r="B1213" s="151" t="s">
        <v>2059</v>
      </c>
      <c r="C1213" s="151">
        <v>2.6</v>
      </c>
    </row>
    <row r="1214" spans="1:3" ht="17.25" customHeight="1">
      <c r="A1214" s="151" t="s">
        <v>1353</v>
      </c>
      <c r="B1214" s="151" t="s">
        <v>2059</v>
      </c>
      <c r="C1214" s="151">
        <v>7.3</v>
      </c>
    </row>
    <row r="1215" spans="1:3" ht="17.25" customHeight="1">
      <c r="A1215" s="151" t="s">
        <v>1354</v>
      </c>
      <c r="B1215" s="151" t="s">
        <v>2071</v>
      </c>
      <c r="C1215" s="151">
        <v>6.4</v>
      </c>
    </row>
    <row r="1216" spans="1:3" ht="17.25" customHeight="1">
      <c r="A1216" s="151" t="s">
        <v>1355</v>
      </c>
      <c r="B1216" s="151" t="s">
        <v>2128</v>
      </c>
      <c r="C1216" s="151">
        <v>18.2</v>
      </c>
    </row>
    <row r="1217" spans="1:3" ht="17.25" customHeight="1">
      <c r="A1217" s="151" t="s">
        <v>1356</v>
      </c>
      <c r="B1217" s="151" t="s">
        <v>2144</v>
      </c>
      <c r="C1217" s="151">
        <v>10</v>
      </c>
    </row>
    <row r="1218" spans="1:3" ht="17.25" customHeight="1">
      <c r="A1218" s="151" t="s">
        <v>1358</v>
      </c>
      <c r="B1218" s="151" t="s">
        <v>2059</v>
      </c>
      <c r="C1218" s="151">
        <v>12.7</v>
      </c>
    </row>
    <row r="1219" spans="1:3" ht="17.25" customHeight="1">
      <c r="A1219" s="151" t="s">
        <v>1359</v>
      </c>
      <c r="B1219" s="151" t="s">
        <v>2128</v>
      </c>
      <c r="C1219" s="151">
        <v>3.5</v>
      </c>
    </row>
    <row r="1220" spans="1:3" ht="17.25" customHeight="1">
      <c r="A1220" s="151" t="s">
        <v>1360</v>
      </c>
      <c r="B1220" s="151" t="s">
        <v>2059</v>
      </c>
      <c r="C1220" s="151">
        <v>26</v>
      </c>
    </row>
    <row r="1221" spans="1:3" ht="17.25" customHeight="1">
      <c r="A1221" s="151" t="s">
        <v>1361</v>
      </c>
      <c r="B1221" s="151" t="s">
        <v>2059</v>
      </c>
      <c r="C1221" s="151">
        <v>32.299999999999997</v>
      </c>
    </row>
    <row r="1222" spans="1:3" ht="17.25" customHeight="1">
      <c r="A1222" s="151" t="s">
        <v>1362</v>
      </c>
      <c r="B1222" s="151" t="s">
        <v>2059</v>
      </c>
      <c r="C1222" s="151">
        <v>23.3</v>
      </c>
    </row>
    <row r="1223" spans="1:3" ht="17.25" customHeight="1">
      <c r="A1223" s="151" t="s">
        <v>1363</v>
      </c>
      <c r="B1223" s="151" t="s">
        <v>2059</v>
      </c>
      <c r="C1223" s="151">
        <v>9.1999999999999993</v>
      </c>
    </row>
    <row r="1224" spans="1:3" ht="17.25" customHeight="1">
      <c r="A1224" s="151" t="s">
        <v>1364</v>
      </c>
      <c r="B1224" s="151" t="s">
        <v>2059</v>
      </c>
      <c r="C1224" s="151">
        <v>29</v>
      </c>
    </row>
    <row r="1225" spans="1:3" ht="17.25" customHeight="1">
      <c r="A1225" s="151" t="s">
        <v>1365</v>
      </c>
      <c r="B1225" s="151" t="s">
        <v>2059</v>
      </c>
      <c r="C1225" s="151">
        <v>19.3</v>
      </c>
    </row>
    <row r="1226" spans="1:3" ht="17.25" customHeight="1">
      <c r="A1226" s="151" t="s">
        <v>1366</v>
      </c>
      <c r="B1226" s="151" t="s">
        <v>2059</v>
      </c>
      <c r="C1226" s="151">
        <v>17.899999999999999</v>
      </c>
    </row>
    <row r="1227" spans="1:3" ht="17.25" customHeight="1">
      <c r="A1227" s="151" t="s">
        <v>1367</v>
      </c>
      <c r="B1227" s="151" t="s">
        <v>2059</v>
      </c>
      <c r="C1227" s="151">
        <v>16.399999999999999</v>
      </c>
    </row>
    <row r="1228" spans="1:3" ht="17.25" customHeight="1">
      <c r="A1228" s="151" t="s">
        <v>1368</v>
      </c>
      <c r="B1228" s="151" t="s">
        <v>2059</v>
      </c>
      <c r="C1228" s="151">
        <v>20.399999999999999</v>
      </c>
    </row>
    <row r="1229" spans="1:3" ht="17.25" customHeight="1">
      <c r="A1229" s="151" t="s">
        <v>1369</v>
      </c>
      <c r="B1229" s="151" t="s">
        <v>2059</v>
      </c>
      <c r="C1229" s="151">
        <v>41.8</v>
      </c>
    </row>
    <row r="1230" spans="1:3" ht="17.25" customHeight="1">
      <c r="A1230" s="151" t="s">
        <v>1370</v>
      </c>
      <c r="B1230" s="151" t="s">
        <v>2059</v>
      </c>
      <c r="C1230" s="151">
        <v>24.2</v>
      </c>
    </row>
    <row r="1231" spans="1:3" ht="17.25" customHeight="1">
      <c r="A1231" s="151" t="s">
        <v>1371</v>
      </c>
      <c r="B1231" s="151" t="s">
        <v>2059</v>
      </c>
      <c r="C1231" s="151">
        <v>6.5</v>
      </c>
    </row>
    <row r="1232" spans="1:3" ht="17.25" customHeight="1">
      <c r="A1232" s="151" t="s">
        <v>1372</v>
      </c>
      <c r="B1232" s="151" t="s">
        <v>2060</v>
      </c>
      <c r="C1232" s="151">
        <v>18.100000000000001</v>
      </c>
    </row>
    <row r="1233" spans="1:3" ht="17.25" customHeight="1">
      <c r="A1233" s="151" t="s">
        <v>1373</v>
      </c>
      <c r="B1233" s="151" t="s">
        <v>2059</v>
      </c>
      <c r="C1233" s="151">
        <v>28.4</v>
      </c>
    </row>
    <row r="1234" spans="1:3" ht="17.25" customHeight="1">
      <c r="A1234" s="151" t="s">
        <v>1374</v>
      </c>
      <c r="B1234" s="151" t="s">
        <v>2059</v>
      </c>
      <c r="C1234" s="151">
        <v>16.2</v>
      </c>
    </row>
    <row r="1235" spans="1:3" ht="17.399999999999999" customHeight="1">
      <c r="A1235" s="151" t="s">
        <v>1375</v>
      </c>
      <c r="B1235" s="151" t="s">
        <v>2059</v>
      </c>
      <c r="C1235" s="151">
        <v>8.8000000000000007</v>
      </c>
    </row>
    <row r="1236" spans="1:3" ht="17.25" customHeight="1">
      <c r="A1236" s="151" t="s">
        <v>1376</v>
      </c>
      <c r="B1236" s="151" t="s">
        <v>2112</v>
      </c>
      <c r="C1236" s="151">
        <v>14.1</v>
      </c>
    </row>
    <row r="1237" spans="1:3" ht="17.25" customHeight="1">
      <c r="A1237" s="151" t="s">
        <v>1377</v>
      </c>
      <c r="B1237" s="151" t="s">
        <v>2059</v>
      </c>
      <c r="C1237" s="151">
        <v>15.6</v>
      </c>
    </row>
    <row r="1238" spans="1:3" ht="17.25" customHeight="1">
      <c r="A1238" s="151" t="s">
        <v>1378</v>
      </c>
      <c r="B1238" s="151" t="s">
        <v>2059</v>
      </c>
      <c r="C1238" s="151">
        <v>14.6</v>
      </c>
    </row>
    <row r="1239" spans="1:3" ht="17.25" customHeight="1">
      <c r="A1239" s="151" t="s">
        <v>1380</v>
      </c>
      <c r="B1239" s="151" t="s">
        <v>2059</v>
      </c>
      <c r="C1239" s="151">
        <v>21.3</v>
      </c>
    </row>
    <row r="1240" spans="1:3" ht="17.25" customHeight="1">
      <c r="A1240" s="151" t="s">
        <v>1382</v>
      </c>
      <c r="B1240" s="151" t="s">
        <v>2059</v>
      </c>
      <c r="C1240" s="151">
        <v>21.4</v>
      </c>
    </row>
    <row r="1241" spans="1:3" ht="17.25" customHeight="1">
      <c r="A1241" s="151" t="s">
        <v>1383</v>
      </c>
      <c r="B1241" s="151" t="s">
        <v>2059</v>
      </c>
      <c r="C1241" s="151">
        <v>6.9</v>
      </c>
    </row>
    <row r="1242" spans="1:3" ht="17.25" customHeight="1">
      <c r="A1242" s="151" t="s">
        <v>1384</v>
      </c>
      <c r="B1242" s="151" t="s">
        <v>2059</v>
      </c>
      <c r="C1242" s="151">
        <v>28.9</v>
      </c>
    </row>
    <row r="1243" spans="1:3" ht="17.25" customHeight="1">
      <c r="A1243" s="151" t="s">
        <v>1385</v>
      </c>
      <c r="B1243" s="151" t="s">
        <v>2145</v>
      </c>
      <c r="C1243" s="151">
        <v>3.8</v>
      </c>
    </row>
    <row r="1244" spans="1:3" ht="17.25" customHeight="1">
      <c r="A1244" s="151" t="s">
        <v>1387</v>
      </c>
      <c r="B1244" s="151" t="s">
        <v>2059</v>
      </c>
      <c r="C1244" s="151">
        <v>3.9</v>
      </c>
    </row>
    <row r="1245" spans="1:3" ht="17.25" customHeight="1">
      <c r="A1245" s="151" t="s">
        <v>1388</v>
      </c>
      <c r="B1245" s="151" t="s">
        <v>2059</v>
      </c>
      <c r="C1245" s="151">
        <v>17.2</v>
      </c>
    </row>
    <row r="1246" spans="1:3" ht="17.25" customHeight="1">
      <c r="A1246" s="151" t="s">
        <v>1389</v>
      </c>
      <c r="B1246" s="151" t="s">
        <v>2059</v>
      </c>
      <c r="C1246" s="151">
        <v>26.4</v>
      </c>
    </row>
    <row r="1247" spans="1:3" ht="17.25" customHeight="1">
      <c r="A1247" s="151" t="s">
        <v>1390</v>
      </c>
      <c r="B1247" s="151" t="s">
        <v>2059</v>
      </c>
      <c r="C1247" s="151">
        <v>9.9</v>
      </c>
    </row>
    <row r="1248" spans="1:3" ht="17.25" customHeight="1">
      <c r="A1248" s="151" t="s">
        <v>1391</v>
      </c>
      <c r="B1248" s="151" t="s">
        <v>2059</v>
      </c>
      <c r="C1248" s="151">
        <v>15.4</v>
      </c>
    </row>
    <row r="1249" spans="1:3" ht="17.25" customHeight="1">
      <c r="A1249" s="151" t="s">
        <v>1392</v>
      </c>
      <c r="B1249" s="151" t="s">
        <v>2059</v>
      </c>
      <c r="C1249" s="151">
        <v>31.8</v>
      </c>
    </row>
    <row r="1250" spans="1:3" ht="17.25" customHeight="1">
      <c r="A1250" s="151" t="s">
        <v>1393</v>
      </c>
      <c r="B1250" s="151" t="s">
        <v>544</v>
      </c>
      <c r="C1250" s="151">
        <v>10.3</v>
      </c>
    </row>
    <row r="1251" spans="1:3" ht="17.25" customHeight="1">
      <c r="A1251" s="151" t="s">
        <v>1395</v>
      </c>
      <c r="B1251" s="151" t="s">
        <v>2059</v>
      </c>
      <c r="C1251" s="151">
        <v>11.5</v>
      </c>
    </row>
    <row r="1252" spans="1:3" ht="17.25" customHeight="1">
      <c r="A1252" s="151" t="s">
        <v>1396</v>
      </c>
      <c r="B1252" s="151" t="s">
        <v>2059</v>
      </c>
      <c r="C1252" s="151">
        <v>14.9</v>
      </c>
    </row>
    <row r="1253" spans="1:3" ht="17.25" customHeight="1">
      <c r="A1253" s="151" t="s">
        <v>1397</v>
      </c>
      <c r="B1253" s="151" t="s">
        <v>2059</v>
      </c>
      <c r="C1253" s="151">
        <v>15.9</v>
      </c>
    </row>
    <row r="1254" spans="1:3" ht="17.25" customHeight="1">
      <c r="A1254" s="151" t="s">
        <v>1398</v>
      </c>
      <c r="B1254" s="151" t="s">
        <v>2146</v>
      </c>
      <c r="C1254" s="151">
        <v>23.3</v>
      </c>
    </row>
    <row r="1255" spans="1:3" ht="17.25" customHeight="1">
      <c r="A1255" s="151" t="s">
        <v>1400</v>
      </c>
      <c r="B1255" s="151" t="s">
        <v>2059</v>
      </c>
      <c r="C1255" s="151">
        <v>7.8</v>
      </c>
    </row>
    <row r="1256" spans="1:3" ht="17.25" customHeight="1">
      <c r="A1256" s="151" t="s">
        <v>1401</v>
      </c>
      <c r="B1256" s="151" t="s">
        <v>2059</v>
      </c>
      <c r="C1256" s="151">
        <v>10.9</v>
      </c>
    </row>
    <row r="1257" spans="1:3" ht="17.25" customHeight="1">
      <c r="A1257" s="151" t="s">
        <v>1402</v>
      </c>
      <c r="B1257" s="151" t="s">
        <v>2059</v>
      </c>
      <c r="C1257" s="151">
        <v>7</v>
      </c>
    </row>
    <row r="1258" spans="1:3" ht="17.25" customHeight="1">
      <c r="A1258" s="151" t="s">
        <v>1403</v>
      </c>
      <c r="B1258" s="151" t="s">
        <v>2059</v>
      </c>
      <c r="C1258" s="151">
        <v>18.600000000000001</v>
      </c>
    </row>
    <row r="1259" spans="1:3" ht="17.25" customHeight="1">
      <c r="A1259" s="151" t="s">
        <v>1404</v>
      </c>
      <c r="B1259" s="151" t="s">
        <v>2059</v>
      </c>
      <c r="C1259" s="151">
        <v>12.1</v>
      </c>
    </row>
    <row r="1260" spans="1:3" ht="17.25" customHeight="1">
      <c r="A1260" s="151" t="s">
        <v>1405</v>
      </c>
      <c r="B1260" s="151" t="s">
        <v>2059</v>
      </c>
      <c r="C1260" s="151">
        <v>16.7</v>
      </c>
    </row>
    <row r="1261" spans="1:3" ht="17.25" customHeight="1">
      <c r="A1261" s="151" t="s">
        <v>1406</v>
      </c>
      <c r="B1261" s="151" t="s">
        <v>2059</v>
      </c>
      <c r="C1261" s="151">
        <v>25.9</v>
      </c>
    </row>
    <row r="1262" spans="1:3" ht="17.25" customHeight="1">
      <c r="A1262" s="151" t="s">
        <v>1407</v>
      </c>
      <c r="B1262" s="151" t="s">
        <v>2071</v>
      </c>
      <c r="C1262" s="151">
        <v>7.9</v>
      </c>
    </row>
    <row r="1263" spans="1:3" ht="17.25" customHeight="1">
      <c r="A1263" s="151" t="s">
        <v>1408</v>
      </c>
      <c r="B1263" s="151" t="s">
        <v>2059</v>
      </c>
      <c r="C1263" s="151">
        <v>20.8</v>
      </c>
    </row>
    <row r="1264" spans="1:3" ht="17.25" customHeight="1">
      <c r="A1264" s="151" t="s">
        <v>1409</v>
      </c>
      <c r="B1264" s="151" t="s">
        <v>2059</v>
      </c>
      <c r="C1264" s="151">
        <v>30.4</v>
      </c>
    </row>
    <row r="1265" spans="1:3" ht="17.25" customHeight="1">
      <c r="A1265" s="151" t="s">
        <v>1410</v>
      </c>
      <c r="B1265" s="151" t="s">
        <v>2059</v>
      </c>
      <c r="C1265" s="151">
        <v>22.6</v>
      </c>
    </row>
    <row r="1266" spans="1:3" ht="17.25" customHeight="1">
      <c r="A1266" s="151" t="s">
        <v>1411</v>
      </c>
      <c r="B1266" s="151" t="s">
        <v>2059</v>
      </c>
      <c r="C1266" s="151">
        <v>36.299999999999997</v>
      </c>
    </row>
    <row r="1267" spans="1:3" ht="17.25" customHeight="1">
      <c r="A1267" s="151" t="s">
        <v>1413</v>
      </c>
      <c r="B1267" s="151" t="s">
        <v>2059</v>
      </c>
      <c r="C1267" s="151">
        <v>22.6</v>
      </c>
    </row>
    <row r="1268" spans="1:3" ht="17.25" customHeight="1">
      <c r="A1268" s="151" t="s">
        <v>1414</v>
      </c>
      <c r="B1268" s="151" t="s">
        <v>2086</v>
      </c>
      <c r="C1268" s="151">
        <v>4.5</v>
      </c>
    </row>
    <row r="1269" spans="1:3" ht="17.25" customHeight="1">
      <c r="A1269" s="151" t="s">
        <v>1415</v>
      </c>
      <c r="B1269" s="151" t="s">
        <v>2059</v>
      </c>
      <c r="C1269" s="151">
        <v>11.1</v>
      </c>
    </row>
    <row r="1270" spans="1:3" ht="17.25" customHeight="1">
      <c r="A1270" s="151" t="s">
        <v>1416</v>
      </c>
      <c r="B1270" s="151" t="s">
        <v>2059</v>
      </c>
      <c r="C1270" s="151">
        <v>45.6</v>
      </c>
    </row>
    <row r="1271" spans="1:3" ht="17.25" customHeight="1">
      <c r="A1271" s="151" t="s">
        <v>1417</v>
      </c>
      <c r="B1271" s="151" t="s">
        <v>2059</v>
      </c>
      <c r="C1271" s="151">
        <v>13.4</v>
      </c>
    </row>
    <row r="1272" spans="1:3" ht="17.25" customHeight="1">
      <c r="A1272" s="151" t="s">
        <v>1418</v>
      </c>
      <c r="B1272" s="151" t="s">
        <v>2059</v>
      </c>
      <c r="C1272" s="151">
        <v>38.700000000000003</v>
      </c>
    </row>
    <row r="1273" spans="1:3" ht="17.25" customHeight="1">
      <c r="A1273" s="151" t="s">
        <v>1419</v>
      </c>
      <c r="B1273" s="151" t="s">
        <v>2059</v>
      </c>
      <c r="C1273" s="151">
        <v>18.600000000000001</v>
      </c>
    </row>
    <row r="1274" spans="1:3" ht="17.25" customHeight="1">
      <c r="A1274" s="151" t="s">
        <v>1420</v>
      </c>
      <c r="B1274" s="151" t="s">
        <v>2059</v>
      </c>
      <c r="C1274" s="151">
        <v>54</v>
      </c>
    </row>
    <row r="1275" spans="1:3" ht="17.25" customHeight="1">
      <c r="A1275" s="151" t="s">
        <v>1421</v>
      </c>
      <c r="B1275" s="151" t="s">
        <v>2091</v>
      </c>
      <c r="C1275" s="151">
        <v>13.6</v>
      </c>
    </row>
    <row r="1276" spans="1:3" ht="17.25" customHeight="1">
      <c r="A1276" s="151" t="s">
        <v>1422</v>
      </c>
      <c r="B1276" s="151" t="s">
        <v>2059</v>
      </c>
      <c r="C1276" s="151">
        <v>7.1</v>
      </c>
    </row>
    <row r="1277" spans="1:3" ht="17.25" customHeight="1">
      <c r="A1277" s="151" t="s">
        <v>1423</v>
      </c>
      <c r="B1277" s="151" t="s">
        <v>2059</v>
      </c>
      <c r="C1277" s="151">
        <v>23.7</v>
      </c>
    </row>
    <row r="1278" spans="1:3" ht="17.25" customHeight="1">
      <c r="A1278" s="151" t="s">
        <v>1424</v>
      </c>
      <c r="B1278" s="151" t="s">
        <v>2064</v>
      </c>
      <c r="C1278" s="151">
        <v>19</v>
      </c>
    </row>
    <row r="1279" spans="1:3" ht="17.25" customHeight="1">
      <c r="A1279" s="151" t="s">
        <v>1425</v>
      </c>
      <c r="B1279" s="151" t="s">
        <v>2059</v>
      </c>
      <c r="C1279" s="151">
        <v>13.8</v>
      </c>
    </row>
    <row r="1280" spans="1:3" ht="17.25" customHeight="1">
      <c r="A1280" s="151" t="s">
        <v>1426</v>
      </c>
      <c r="B1280" s="151" t="s">
        <v>2059</v>
      </c>
      <c r="C1280" s="151">
        <v>21.2</v>
      </c>
    </row>
    <row r="1281" spans="1:3" ht="17.25" customHeight="1">
      <c r="A1281" s="151" t="s">
        <v>1427</v>
      </c>
      <c r="B1281" s="151" t="s">
        <v>2059</v>
      </c>
      <c r="C1281" s="151">
        <v>12.6</v>
      </c>
    </row>
    <row r="1282" spans="1:3" ht="17.25" customHeight="1">
      <c r="A1282" s="151" t="s">
        <v>1428</v>
      </c>
      <c r="B1282" s="151" t="s">
        <v>2059</v>
      </c>
      <c r="C1282" s="151">
        <v>19.3</v>
      </c>
    </row>
    <row r="1283" spans="1:3" ht="17.25" customHeight="1">
      <c r="A1283" s="151" t="s">
        <v>1429</v>
      </c>
      <c r="B1283" s="151" t="s">
        <v>2059</v>
      </c>
      <c r="C1283" s="151">
        <v>16.3</v>
      </c>
    </row>
    <row r="1284" spans="1:3" ht="17.25" customHeight="1">
      <c r="A1284" s="151" t="s">
        <v>1430</v>
      </c>
      <c r="B1284" s="151" t="s">
        <v>2059</v>
      </c>
      <c r="C1284" s="151">
        <v>7.2</v>
      </c>
    </row>
    <row r="1285" spans="1:3" ht="17.25" customHeight="1">
      <c r="A1285" s="151" t="s">
        <v>1431</v>
      </c>
      <c r="B1285" s="151" t="s">
        <v>2059</v>
      </c>
      <c r="C1285" s="151">
        <v>13</v>
      </c>
    </row>
    <row r="1286" spans="1:3" ht="17.25" customHeight="1">
      <c r="A1286" s="151" t="s">
        <v>1432</v>
      </c>
      <c r="B1286" s="151" t="s">
        <v>2059</v>
      </c>
      <c r="C1286" s="151">
        <v>33.299999999999997</v>
      </c>
    </row>
    <row r="1287" spans="1:3" ht="17.25" customHeight="1">
      <c r="A1287" s="151" t="s">
        <v>1433</v>
      </c>
      <c r="B1287" s="151" t="s">
        <v>2059</v>
      </c>
      <c r="C1287" s="151">
        <v>18.3</v>
      </c>
    </row>
    <row r="1288" spans="1:3" ht="17.25" customHeight="1">
      <c r="A1288" s="151" t="s">
        <v>1434</v>
      </c>
      <c r="B1288" s="151" t="s">
        <v>2059</v>
      </c>
      <c r="C1288" s="151">
        <v>19.899999999999999</v>
      </c>
    </row>
    <row r="1289" spans="1:3" ht="17.25" customHeight="1">
      <c r="A1289" s="151" t="s">
        <v>1435</v>
      </c>
      <c r="B1289" s="151" t="s">
        <v>2090</v>
      </c>
      <c r="C1289" s="151">
        <v>15.5</v>
      </c>
    </row>
    <row r="1290" spans="1:3" ht="17.25" customHeight="1">
      <c r="A1290" s="151" t="s">
        <v>1436</v>
      </c>
      <c r="B1290" s="151" t="s">
        <v>2059</v>
      </c>
      <c r="C1290" s="151">
        <v>19.600000000000001</v>
      </c>
    </row>
    <row r="1291" spans="1:3" ht="17.399999999999999" customHeight="1">
      <c r="A1291" s="151" t="s">
        <v>1437</v>
      </c>
      <c r="B1291" s="151" t="s">
        <v>2059</v>
      </c>
      <c r="C1291" s="151">
        <v>6.9</v>
      </c>
    </row>
    <row r="1292" spans="1:3" ht="17.25" customHeight="1">
      <c r="A1292" s="151" t="s">
        <v>1438</v>
      </c>
      <c r="B1292" s="151" t="s">
        <v>2059</v>
      </c>
      <c r="C1292" s="151">
        <v>16</v>
      </c>
    </row>
    <row r="1293" spans="1:3" ht="17.25" customHeight="1">
      <c r="A1293" s="151" t="s">
        <v>1439</v>
      </c>
      <c r="B1293" s="151" t="s">
        <v>2059</v>
      </c>
      <c r="C1293" s="151">
        <v>24.2</v>
      </c>
    </row>
    <row r="1294" spans="1:3" ht="17.25" customHeight="1">
      <c r="A1294" s="151" t="s">
        <v>1440</v>
      </c>
      <c r="B1294" s="151" t="s">
        <v>2147</v>
      </c>
      <c r="C1294" s="151">
        <v>16.3</v>
      </c>
    </row>
    <row r="1295" spans="1:3" ht="17.25" customHeight="1">
      <c r="A1295" s="151" t="s">
        <v>1442</v>
      </c>
      <c r="B1295" s="151" t="s">
        <v>2059</v>
      </c>
      <c r="C1295" s="151">
        <v>21.9</v>
      </c>
    </row>
    <row r="1296" spans="1:3" ht="17.25" customHeight="1">
      <c r="A1296" s="151" t="s">
        <v>1443</v>
      </c>
      <c r="B1296" s="151" t="s">
        <v>2059</v>
      </c>
      <c r="C1296" s="151">
        <v>16</v>
      </c>
    </row>
    <row r="1297" spans="1:3" ht="17.25" customHeight="1">
      <c r="A1297" s="151" t="s">
        <v>1444</v>
      </c>
      <c r="B1297" s="151" t="s">
        <v>2059</v>
      </c>
      <c r="C1297" s="151">
        <v>33.299999999999997</v>
      </c>
    </row>
    <row r="1298" spans="1:3" ht="17.25" customHeight="1">
      <c r="A1298" s="151" t="s">
        <v>1445</v>
      </c>
      <c r="B1298" s="151" t="s">
        <v>2059</v>
      </c>
      <c r="C1298" s="151">
        <v>18.7</v>
      </c>
    </row>
    <row r="1299" spans="1:3" ht="17.25" customHeight="1">
      <c r="A1299" s="151" t="s">
        <v>1446</v>
      </c>
      <c r="B1299" s="151" t="s">
        <v>2080</v>
      </c>
      <c r="C1299" s="151">
        <v>10.3</v>
      </c>
    </row>
    <row r="1300" spans="1:3" ht="17.25" customHeight="1">
      <c r="A1300" s="151" t="s">
        <v>1447</v>
      </c>
      <c r="B1300" s="151" t="s">
        <v>2059</v>
      </c>
      <c r="C1300" s="151">
        <v>9.4</v>
      </c>
    </row>
    <row r="1301" spans="1:3" ht="17.25" customHeight="1">
      <c r="A1301" s="151" t="s">
        <v>1448</v>
      </c>
      <c r="B1301" s="151" t="s">
        <v>2107</v>
      </c>
      <c r="C1301" s="151">
        <v>8.3000000000000007</v>
      </c>
    </row>
    <row r="1302" spans="1:3" ht="17.25" customHeight="1">
      <c r="A1302" s="151" t="s">
        <v>1449</v>
      </c>
      <c r="B1302" s="151" t="s">
        <v>2059</v>
      </c>
      <c r="C1302" s="151">
        <v>25.3</v>
      </c>
    </row>
    <row r="1303" spans="1:3" ht="17.25" customHeight="1">
      <c r="A1303" s="151" t="s">
        <v>1450</v>
      </c>
      <c r="B1303" s="151" t="s">
        <v>2059</v>
      </c>
      <c r="C1303" s="151">
        <v>14.1</v>
      </c>
    </row>
    <row r="1304" spans="1:3" ht="17.25" customHeight="1">
      <c r="A1304" s="151" t="s">
        <v>1794</v>
      </c>
      <c r="B1304" s="151" t="s">
        <v>2107</v>
      </c>
      <c r="C1304" s="151">
        <v>14.7</v>
      </c>
    </row>
    <row r="1305" spans="1:3" ht="17.25" customHeight="1">
      <c r="A1305" s="151" t="s">
        <v>1451</v>
      </c>
      <c r="B1305" s="151" t="s">
        <v>2059</v>
      </c>
      <c r="C1305" s="151">
        <v>4.3</v>
      </c>
    </row>
    <row r="1306" spans="1:3" ht="17.25" customHeight="1">
      <c r="A1306" s="151" t="s">
        <v>1452</v>
      </c>
      <c r="B1306" s="151" t="s">
        <v>2061</v>
      </c>
      <c r="C1306" s="151">
        <v>13.3</v>
      </c>
    </row>
    <row r="1307" spans="1:3" ht="17.25" customHeight="1">
      <c r="A1307" s="151" t="s">
        <v>1453</v>
      </c>
      <c r="B1307" s="151" t="s">
        <v>2059</v>
      </c>
      <c r="C1307" s="151">
        <v>22</v>
      </c>
    </row>
    <row r="1308" spans="1:3" ht="17.25" customHeight="1">
      <c r="A1308" s="151" t="s">
        <v>1454</v>
      </c>
      <c r="B1308" s="151" t="s">
        <v>2059</v>
      </c>
      <c r="C1308" s="151">
        <v>29.5</v>
      </c>
    </row>
    <row r="1309" spans="1:3" ht="17.25" customHeight="1">
      <c r="A1309" s="151" t="s">
        <v>1455</v>
      </c>
      <c r="B1309" s="151" t="s">
        <v>2059</v>
      </c>
      <c r="C1309" s="151">
        <v>10.6</v>
      </c>
    </row>
    <row r="1310" spans="1:3" ht="17.25" customHeight="1">
      <c r="A1310" s="151" t="s">
        <v>1456</v>
      </c>
      <c r="B1310" s="151" t="s">
        <v>2059</v>
      </c>
      <c r="C1310" s="151">
        <v>21.7</v>
      </c>
    </row>
    <row r="1311" spans="1:3" ht="17.25" customHeight="1">
      <c r="A1311" s="151" t="s">
        <v>1457</v>
      </c>
      <c r="B1311" s="151" t="s">
        <v>2059</v>
      </c>
      <c r="C1311" s="151">
        <v>14.5</v>
      </c>
    </row>
    <row r="1312" spans="1:3" ht="17.25" customHeight="1">
      <c r="A1312" s="151" t="s">
        <v>1458</v>
      </c>
      <c r="B1312" s="151" t="s">
        <v>2059</v>
      </c>
      <c r="C1312" s="151">
        <v>17.100000000000001</v>
      </c>
    </row>
    <row r="1313" spans="1:3" ht="17.25" customHeight="1">
      <c r="A1313" s="151" t="s">
        <v>1795</v>
      </c>
      <c r="B1313" s="151" t="s">
        <v>2059</v>
      </c>
      <c r="C1313" s="151">
        <v>20.6</v>
      </c>
    </row>
    <row r="1314" spans="1:3" ht="17.25" customHeight="1">
      <c r="A1314" s="151" t="s">
        <v>1459</v>
      </c>
      <c r="B1314" s="151" t="s">
        <v>2059</v>
      </c>
      <c r="C1314" s="151">
        <v>8.5</v>
      </c>
    </row>
    <row r="1315" spans="1:3" ht="17.25" customHeight="1">
      <c r="A1315" s="151" t="s">
        <v>1460</v>
      </c>
      <c r="B1315" s="151" t="s">
        <v>2059</v>
      </c>
      <c r="C1315" s="151">
        <v>13.8</v>
      </c>
    </row>
    <row r="1316" spans="1:3" ht="17.25" customHeight="1">
      <c r="A1316" s="151" t="s">
        <v>1461</v>
      </c>
      <c r="B1316" s="151" t="s">
        <v>2059</v>
      </c>
      <c r="C1316" s="151">
        <v>17.3</v>
      </c>
    </row>
    <row r="1317" spans="1:3" ht="17.25" customHeight="1">
      <c r="A1317" s="151" t="s">
        <v>1462</v>
      </c>
      <c r="B1317" s="151" t="s">
        <v>2059</v>
      </c>
      <c r="C1317" s="151">
        <v>28.9</v>
      </c>
    </row>
    <row r="1318" spans="1:3" ht="17.25" customHeight="1">
      <c r="A1318" s="151" t="s">
        <v>1463</v>
      </c>
      <c r="B1318" s="151" t="s">
        <v>2059</v>
      </c>
      <c r="C1318" s="151">
        <v>11.5</v>
      </c>
    </row>
    <row r="1319" spans="1:3" ht="17.25" customHeight="1">
      <c r="A1319" s="151" t="s">
        <v>1464</v>
      </c>
      <c r="B1319" s="151" t="s">
        <v>2059</v>
      </c>
      <c r="C1319" s="151">
        <v>12.3</v>
      </c>
    </row>
    <row r="1320" spans="1:3" ht="17.25" customHeight="1">
      <c r="A1320" s="151" t="s">
        <v>1465</v>
      </c>
      <c r="B1320" s="151" t="s">
        <v>2059</v>
      </c>
      <c r="C1320" s="151">
        <v>12</v>
      </c>
    </row>
    <row r="1321" spans="1:3" ht="17.25" customHeight="1">
      <c r="A1321" s="151" t="s">
        <v>1466</v>
      </c>
      <c r="B1321" s="151" t="s">
        <v>2059</v>
      </c>
      <c r="C1321" s="151">
        <v>19.2</v>
      </c>
    </row>
    <row r="1322" spans="1:3" ht="17.25" customHeight="1">
      <c r="A1322" s="151" t="s">
        <v>1467</v>
      </c>
      <c r="B1322" s="151" t="s">
        <v>2059</v>
      </c>
      <c r="C1322" s="151">
        <v>15.1</v>
      </c>
    </row>
    <row r="1323" spans="1:3" ht="17.25" customHeight="1">
      <c r="A1323" s="151" t="s">
        <v>1468</v>
      </c>
      <c r="B1323" s="151" t="s">
        <v>2059</v>
      </c>
      <c r="C1323" s="151">
        <v>30</v>
      </c>
    </row>
    <row r="1324" spans="1:3" ht="17.25" customHeight="1">
      <c r="A1324" s="151" t="s">
        <v>1469</v>
      </c>
      <c r="B1324" s="151" t="s">
        <v>2059</v>
      </c>
      <c r="C1324" s="151">
        <v>22.5</v>
      </c>
    </row>
    <row r="1325" spans="1:3" ht="17.25" customHeight="1">
      <c r="A1325" s="151" t="s">
        <v>1470</v>
      </c>
      <c r="B1325" s="151" t="s">
        <v>2059</v>
      </c>
      <c r="C1325" s="151">
        <v>22.4</v>
      </c>
    </row>
    <row r="1326" spans="1:3" ht="17.25" customHeight="1">
      <c r="A1326" s="151" t="s">
        <v>1471</v>
      </c>
      <c r="B1326" s="151" t="s">
        <v>2059</v>
      </c>
      <c r="C1326" s="151">
        <v>19.3</v>
      </c>
    </row>
    <row r="1327" spans="1:3" ht="17.25" customHeight="1">
      <c r="A1327" s="151" t="s">
        <v>1472</v>
      </c>
      <c r="B1327" s="151" t="s">
        <v>2059</v>
      </c>
      <c r="C1327" s="151">
        <v>16.600000000000001</v>
      </c>
    </row>
    <row r="1328" spans="1:3" ht="17.25" customHeight="1">
      <c r="A1328" s="151" t="s">
        <v>1473</v>
      </c>
      <c r="B1328" s="151" t="s">
        <v>2098</v>
      </c>
      <c r="C1328" s="151">
        <v>2</v>
      </c>
    </row>
    <row r="1329" spans="1:3" ht="17.25" customHeight="1">
      <c r="A1329" s="151" t="s">
        <v>1796</v>
      </c>
      <c r="B1329" s="151" t="s">
        <v>2059</v>
      </c>
      <c r="C1329" s="151">
        <v>46.2</v>
      </c>
    </row>
    <row r="1330" spans="1:3" ht="17.25" customHeight="1">
      <c r="A1330" s="151" t="s">
        <v>1474</v>
      </c>
      <c r="B1330" s="151" t="s">
        <v>2059</v>
      </c>
      <c r="C1330" s="151">
        <v>17.7</v>
      </c>
    </row>
    <row r="1331" spans="1:3" ht="17.25" customHeight="1">
      <c r="A1331" s="151" t="s">
        <v>1475</v>
      </c>
      <c r="B1331" s="151" t="s">
        <v>2059</v>
      </c>
      <c r="C1331" s="151">
        <v>8.9</v>
      </c>
    </row>
    <row r="1332" spans="1:3" ht="17.25" customHeight="1">
      <c r="A1332" s="151" t="s">
        <v>1476</v>
      </c>
      <c r="B1332" s="151" t="s">
        <v>2059</v>
      </c>
      <c r="C1332" s="151">
        <v>23.8</v>
      </c>
    </row>
    <row r="1333" spans="1:3" ht="17.25" customHeight="1">
      <c r="A1333" s="151" t="s">
        <v>1477</v>
      </c>
      <c r="B1333" s="151" t="s">
        <v>2059</v>
      </c>
      <c r="C1333" s="151">
        <v>12.5</v>
      </c>
    </row>
    <row r="1334" spans="1:3" ht="17.25" customHeight="1">
      <c r="A1334" s="151" t="s">
        <v>1478</v>
      </c>
      <c r="B1334" s="151" t="s">
        <v>2148</v>
      </c>
      <c r="C1334" s="151">
        <v>16.399999999999999</v>
      </c>
    </row>
    <row r="1335" spans="1:3" ht="17.25" customHeight="1">
      <c r="A1335" s="151" t="s">
        <v>1480</v>
      </c>
      <c r="B1335" s="151" t="s">
        <v>2059</v>
      </c>
      <c r="C1335" s="151">
        <v>19.600000000000001</v>
      </c>
    </row>
    <row r="1336" spans="1:3" ht="17.25" customHeight="1">
      <c r="A1336" s="151" t="s">
        <v>1481</v>
      </c>
      <c r="B1336" s="151" t="s">
        <v>2059</v>
      </c>
      <c r="C1336" s="151">
        <v>14.7</v>
      </c>
    </row>
    <row r="1337" spans="1:3" ht="17.25" customHeight="1">
      <c r="A1337" s="151" t="s">
        <v>1482</v>
      </c>
      <c r="B1337" s="151" t="s">
        <v>2059</v>
      </c>
      <c r="C1337" s="151">
        <v>14.6</v>
      </c>
    </row>
    <row r="1338" spans="1:3" ht="17.25" customHeight="1">
      <c r="A1338" s="151" t="s">
        <v>1483</v>
      </c>
      <c r="B1338" s="151" t="s">
        <v>2059</v>
      </c>
      <c r="C1338" s="151">
        <v>20</v>
      </c>
    </row>
    <row r="1339" spans="1:3" ht="17.25" customHeight="1">
      <c r="A1339" s="151" t="s">
        <v>1484</v>
      </c>
      <c r="B1339" s="151" t="s">
        <v>2059</v>
      </c>
      <c r="C1339" s="151">
        <v>27.8</v>
      </c>
    </row>
    <row r="1340" spans="1:3" ht="17.25" customHeight="1">
      <c r="A1340" s="151" t="s">
        <v>1485</v>
      </c>
      <c r="B1340" s="151" t="s">
        <v>2059</v>
      </c>
      <c r="C1340" s="151">
        <v>8.1</v>
      </c>
    </row>
    <row r="1341" spans="1:3" ht="17.25" customHeight="1">
      <c r="A1341" s="151" t="s">
        <v>1486</v>
      </c>
      <c r="B1341" s="151" t="s">
        <v>2059</v>
      </c>
      <c r="C1341" s="151">
        <v>1.9</v>
      </c>
    </row>
    <row r="1342" spans="1:3" ht="17.25" customHeight="1">
      <c r="A1342" s="151" t="s">
        <v>1487</v>
      </c>
      <c r="B1342" s="151" t="s">
        <v>2059</v>
      </c>
      <c r="C1342" s="151">
        <v>31</v>
      </c>
    </row>
    <row r="1343" spans="1:3" ht="17.25" customHeight="1">
      <c r="A1343" s="151" t="s">
        <v>1489</v>
      </c>
      <c r="B1343" s="151" t="s">
        <v>2059</v>
      </c>
      <c r="C1343" s="151">
        <v>17.600000000000001</v>
      </c>
    </row>
    <row r="1344" spans="1:3" ht="17.25" customHeight="1">
      <c r="A1344" s="151" t="s">
        <v>1491</v>
      </c>
      <c r="B1344" s="151" t="s">
        <v>2061</v>
      </c>
      <c r="C1344" s="151">
        <v>17</v>
      </c>
    </row>
    <row r="1345" spans="1:3" ht="17.25" customHeight="1">
      <c r="A1345" s="151" t="s">
        <v>1492</v>
      </c>
      <c r="B1345" s="151" t="s">
        <v>2059</v>
      </c>
      <c r="C1345" s="151">
        <v>35.700000000000003</v>
      </c>
    </row>
    <row r="1346" spans="1:3" ht="17.25" customHeight="1">
      <c r="A1346" s="151" t="s">
        <v>1493</v>
      </c>
      <c r="B1346" s="151" t="s">
        <v>2059</v>
      </c>
      <c r="C1346" s="151">
        <v>29.2</v>
      </c>
    </row>
    <row r="1347" spans="1:3" ht="17.399999999999999" customHeight="1">
      <c r="A1347" s="151" t="s">
        <v>1797</v>
      </c>
      <c r="B1347" s="151" t="s">
        <v>2059</v>
      </c>
      <c r="C1347" s="151">
        <v>16.7</v>
      </c>
    </row>
    <row r="1348" spans="1:3" ht="17.25" customHeight="1">
      <c r="A1348" s="151" t="s">
        <v>1798</v>
      </c>
      <c r="B1348" s="151" t="s">
        <v>2059</v>
      </c>
      <c r="C1348" s="151">
        <v>15.6</v>
      </c>
    </row>
    <row r="1349" spans="1:3" ht="17.25" customHeight="1">
      <c r="A1349" s="151" t="s">
        <v>1494</v>
      </c>
      <c r="B1349" s="151" t="s">
        <v>2059</v>
      </c>
      <c r="C1349" s="151">
        <v>14.3</v>
      </c>
    </row>
    <row r="1350" spans="1:3" ht="17.25" customHeight="1">
      <c r="A1350" s="151" t="s">
        <v>1495</v>
      </c>
      <c r="B1350" s="151" t="s">
        <v>2059</v>
      </c>
      <c r="C1350" s="151">
        <v>23</v>
      </c>
    </row>
    <row r="1351" spans="1:3" ht="17.25" customHeight="1">
      <c r="A1351" s="151" t="s">
        <v>1799</v>
      </c>
      <c r="B1351" s="151" t="s">
        <v>2059</v>
      </c>
      <c r="C1351" s="151">
        <v>35.5</v>
      </c>
    </row>
    <row r="1352" spans="1:3" ht="17.25" customHeight="1">
      <c r="A1352" s="151" t="s">
        <v>1496</v>
      </c>
      <c r="B1352" s="151" t="s">
        <v>2059</v>
      </c>
      <c r="C1352" s="151">
        <v>18.7</v>
      </c>
    </row>
    <row r="1353" spans="1:3" ht="17.25" customHeight="1">
      <c r="A1353" s="151" t="s">
        <v>1497</v>
      </c>
      <c r="B1353" s="151" t="s">
        <v>2059</v>
      </c>
      <c r="C1353" s="151">
        <v>16.399999999999999</v>
      </c>
    </row>
    <row r="1354" spans="1:3" ht="17.25" customHeight="1">
      <c r="A1354" s="151" t="s">
        <v>1498</v>
      </c>
      <c r="B1354" s="151" t="s">
        <v>2059</v>
      </c>
      <c r="C1354" s="151">
        <v>24.6</v>
      </c>
    </row>
    <row r="1355" spans="1:3" ht="17.25" customHeight="1">
      <c r="A1355" s="151" t="s">
        <v>1499</v>
      </c>
      <c r="B1355" s="151" t="s">
        <v>2059</v>
      </c>
      <c r="C1355" s="151">
        <v>35.4</v>
      </c>
    </row>
    <row r="1356" spans="1:3" ht="17.25" customHeight="1">
      <c r="A1356" s="151" t="s">
        <v>1500</v>
      </c>
      <c r="B1356" s="151" t="s">
        <v>2149</v>
      </c>
      <c r="C1356" s="151">
        <v>5.3</v>
      </c>
    </row>
    <row r="1357" spans="1:3" ht="17.25" customHeight="1">
      <c r="A1357" s="151" t="s">
        <v>1502</v>
      </c>
      <c r="B1357" s="151" t="s">
        <v>2059</v>
      </c>
      <c r="C1357" s="151">
        <v>24.9</v>
      </c>
    </row>
    <row r="1358" spans="1:3" ht="17.25" customHeight="1">
      <c r="A1358" s="151" t="s">
        <v>1503</v>
      </c>
      <c r="B1358" s="151" t="s">
        <v>2059</v>
      </c>
      <c r="C1358" s="151">
        <v>12.3</v>
      </c>
    </row>
    <row r="1359" spans="1:3" ht="17.25" customHeight="1">
      <c r="A1359" s="151" t="s">
        <v>1504</v>
      </c>
      <c r="B1359" s="151" t="s">
        <v>2059</v>
      </c>
      <c r="C1359" s="151">
        <v>16.5</v>
      </c>
    </row>
    <row r="1360" spans="1:3" ht="17.25" customHeight="1">
      <c r="A1360" s="151" t="s">
        <v>1505</v>
      </c>
      <c r="B1360" s="151" t="s">
        <v>2059</v>
      </c>
      <c r="C1360" s="151">
        <v>9.5</v>
      </c>
    </row>
    <row r="1361" spans="1:3" ht="17.25" customHeight="1">
      <c r="A1361" s="151" t="s">
        <v>1506</v>
      </c>
      <c r="B1361" s="151" t="s">
        <v>2066</v>
      </c>
      <c r="C1361" s="151">
        <v>4.2</v>
      </c>
    </row>
    <row r="1362" spans="1:3" ht="17.25" customHeight="1">
      <c r="A1362" s="151" t="s">
        <v>1507</v>
      </c>
      <c r="B1362" s="151" t="s">
        <v>2059</v>
      </c>
      <c r="C1362" s="151">
        <v>14.7</v>
      </c>
    </row>
    <row r="1363" spans="1:3" ht="17.25" customHeight="1">
      <c r="A1363" s="151" t="s">
        <v>1509</v>
      </c>
      <c r="B1363" s="151" t="s">
        <v>2059</v>
      </c>
      <c r="C1363" s="151">
        <v>21.1</v>
      </c>
    </row>
    <row r="1364" spans="1:3" ht="17.25" customHeight="1">
      <c r="A1364" s="151" t="s">
        <v>1510</v>
      </c>
      <c r="B1364" s="151" t="s">
        <v>2059</v>
      </c>
      <c r="C1364" s="151">
        <v>6.7</v>
      </c>
    </row>
    <row r="1365" spans="1:3" ht="17.25" customHeight="1">
      <c r="A1365" s="151" t="s">
        <v>1511</v>
      </c>
      <c r="B1365" s="151" t="s">
        <v>2069</v>
      </c>
      <c r="C1365" s="151">
        <v>14.8</v>
      </c>
    </row>
    <row r="1366" spans="1:3" ht="17.25" customHeight="1">
      <c r="A1366" s="151" t="s">
        <v>1512</v>
      </c>
      <c r="B1366" s="151" t="s">
        <v>2059</v>
      </c>
      <c r="C1366" s="151">
        <v>9.6999999999999993</v>
      </c>
    </row>
    <row r="1367" spans="1:3" ht="17.25" customHeight="1">
      <c r="A1367" s="151" t="s">
        <v>1513</v>
      </c>
      <c r="B1367" s="151" t="s">
        <v>2059</v>
      </c>
      <c r="C1367" s="151">
        <v>23.7</v>
      </c>
    </row>
    <row r="1368" spans="1:3" ht="17.25" customHeight="1">
      <c r="A1368" s="151" t="s">
        <v>1514</v>
      </c>
      <c r="B1368" s="151" t="s">
        <v>2059</v>
      </c>
      <c r="C1368" s="151">
        <v>23.1</v>
      </c>
    </row>
    <row r="1369" spans="1:3" ht="17.25" customHeight="1">
      <c r="A1369" s="151" t="s">
        <v>1515</v>
      </c>
      <c r="B1369" s="151" t="s">
        <v>2059</v>
      </c>
      <c r="C1369" s="151">
        <v>21.5</v>
      </c>
    </row>
    <row r="1370" spans="1:3" ht="17.25" customHeight="1">
      <c r="A1370" s="151" t="s">
        <v>1516</v>
      </c>
      <c r="B1370" s="151" t="s">
        <v>2059</v>
      </c>
      <c r="C1370" s="151">
        <v>18.899999999999999</v>
      </c>
    </row>
    <row r="1371" spans="1:3" ht="17.25" customHeight="1">
      <c r="A1371" s="151" t="s">
        <v>1517</v>
      </c>
      <c r="B1371" s="151" t="s">
        <v>2059</v>
      </c>
      <c r="C1371" s="151">
        <v>13</v>
      </c>
    </row>
    <row r="1372" spans="1:3" ht="17.25" customHeight="1">
      <c r="A1372" s="151" t="s">
        <v>1518</v>
      </c>
      <c r="B1372" s="151" t="s">
        <v>2059</v>
      </c>
      <c r="C1372" s="151">
        <v>10.9</v>
      </c>
    </row>
    <row r="1373" spans="1:3" ht="17.25" customHeight="1">
      <c r="A1373" s="151" t="s">
        <v>1519</v>
      </c>
      <c r="B1373" s="151" t="s">
        <v>2059</v>
      </c>
      <c r="C1373" s="151">
        <v>33.1</v>
      </c>
    </row>
    <row r="1374" spans="1:3" ht="17.25" customHeight="1">
      <c r="A1374" s="151" t="s">
        <v>1520</v>
      </c>
      <c r="B1374" s="151" t="s">
        <v>2059</v>
      </c>
      <c r="C1374" s="151">
        <v>20.399999999999999</v>
      </c>
    </row>
    <row r="1375" spans="1:3" ht="17.25" customHeight="1">
      <c r="A1375" s="151" t="s">
        <v>1521</v>
      </c>
      <c r="B1375" s="151" t="s">
        <v>2059</v>
      </c>
      <c r="C1375" s="151">
        <v>19.399999999999999</v>
      </c>
    </row>
    <row r="1376" spans="1:3" ht="17.25" customHeight="1">
      <c r="A1376" s="151" t="s">
        <v>1522</v>
      </c>
      <c r="B1376" s="151" t="s">
        <v>2059</v>
      </c>
      <c r="C1376" s="151">
        <v>19.5</v>
      </c>
    </row>
    <row r="1377" spans="1:3" ht="17.25" customHeight="1">
      <c r="A1377" s="151" t="s">
        <v>1523</v>
      </c>
      <c r="B1377" s="151" t="s">
        <v>2059</v>
      </c>
      <c r="C1377" s="151">
        <v>24.2</v>
      </c>
    </row>
    <row r="1378" spans="1:3" ht="17.25" customHeight="1">
      <c r="A1378" s="151" t="s">
        <v>1524</v>
      </c>
      <c r="B1378" s="151" t="s">
        <v>2059</v>
      </c>
      <c r="C1378" s="151">
        <v>11.3</v>
      </c>
    </row>
    <row r="1379" spans="1:3" ht="17.25" customHeight="1">
      <c r="A1379" s="151" t="s">
        <v>1525</v>
      </c>
      <c r="B1379" s="151" t="s">
        <v>2059</v>
      </c>
      <c r="C1379" s="151">
        <v>20.5</v>
      </c>
    </row>
    <row r="1380" spans="1:3" ht="17.25" customHeight="1">
      <c r="A1380" s="151" t="s">
        <v>1526</v>
      </c>
      <c r="B1380" s="151" t="s">
        <v>2059</v>
      </c>
      <c r="C1380" s="151">
        <v>22.6</v>
      </c>
    </row>
    <row r="1381" spans="1:3" ht="17.25" customHeight="1">
      <c r="A1381" s="151" t="s">
        <v>1527</v>
      </c>
      <c r="B1381" s="151" t="s">
        <v>2059</v>
      </c>
      <c r="C1381" s="151">
        <v>20.6</v>
      </c>
    </row>
    <row r="1382" spans="1:3" ht="17.25" customHeight="1">
      <c r="A1382" s="151" t="s">
        <v>1528</v>
      </c>
      <c r="B1382" s="151" t="s">
        <v>2085</v>
      </c>
      <c r="C1382" s="151">
        <v>12.1</v>
      </c>
    </row>
    <row r="1383" spans="1:3" ht="17.25" customHeight="1">
      <c r="A1383" s="151" t="s">
        <v>1529</v>
      </c>
      <c r="B1383" s="151" t="s">
        <v>2059</v>
      </c>
      <c r="C1383" s="151">
        <v>13.4</v>
      </c>
    </row>
    <row r="1384" spans="1:3" ht="17.25" customHeight="1">
      <c r="A1384" s="151" t="s">
        <v>1530</v>
      </c>
      <c r="B1384" s="151" t="s">
        <v>2059</v>
      </c>
      <c r="C1384" s="151">
        <v>20.100000000000001</v>
      </c>
    </row>
    <row r="1385" spans="1:3" ht="17.25" customHeight="1">
      <c r="A1385" s="151" t="s">
        <v>1800</v>
      </c>
      <c r="B1385" s="151" t="s">
        <v>2059</v>
      </c>
      <c r="C1385" s="151">
        <v>22.1</v>
      </c>
    </row>
    <row r="1386" spans="1:3" ht="17.25" customHeight="1">
      <c r="A1386" s="151" t="s">
        <v>1531</v>
      </c>
      <c r="B1386" s="151" t="s">
        <v>2059</v>
      </c>
      <c r="C1386" s="151">
        <v>27.8</v>
      </c>
    </row>
    <row r="1387" spans="1:3" ht="17.25" customHeight="1">
      <c r="A1387" s="151" t="s">
        <v>1532</v>
      </c>
      <c r="B1387" s="151" t="s">
        <v>2099</v>
      </c>
      <c r="C1387" s="151">
        <v>13.7</v>
      </c>
    </row>
    <row r="1388" spans="1:3" ht="17.25" customHeight="1">
      <c r="A1388" s="151" t="s">
        <v>1533</v>
      </c>
      <c r="B1388" s="151" t="s">
        <v>2059</v>
      </c>
      <c r="C1388" s="151">
        <v>12.7</v>
      </c>
    </row>
    <row r="1389" spans="1:3" ht="17.25" customHeight="1">
      <c r="A1389" s="151" t="s">
        <v>1534</v>
      </c>
      <c r="B1389" s="151" t="s">
        <v>2059</v>
      </c>
      <c r="C1389" s="151">
        <v>23</v>
      </c>
    </row>
    <row r="1390" spans="1:3" ht="17.25" customHeight="1">
      <c r="A1390" s="151" t="s">
        <v>1535</v>
      </c>
      <c r="B1390" s="151" t="s">
        <v>2059</v>
      </c>
      <c r="C1390" s="151">
        <v>23</v>
      </c>
    </row>
    <row r="1391" spans="1:3" ht="17.25" customHeight="1">
      <c r="A1391" s="151" t="s">
        <v>1536</v>
      </c>
      <c r="B1391" s="151" t="s">
        <v>2059</v>
      </c>
      <c r="C1391" s="151">
        <v>29.2</v>
      </c>
    </row>
    <row r="1392" spans="1:3" ht="17.25" customHeight="1">
      <c r="A1392" s="151" t="s">
        <v>1537</v>
      </c>
      <c r="B1392" s="151" t="s">
        <v>2059</v>
      </c>
      <c r="C1392" s="151">
        <v>17.899999999999999</v>
      </c>
    </row>
    <row r="1393" spans="1:3" ht="17.25" customHeight="1">
      <c r="A1393" s="151" t="s">
        <v>1538</v>
      </c>
      <c r="B1393" s="151" t="s">
        <v>2059</v>
      </c>
      <c r="C1393" s="151">
        <v>13.3</v>
      </c>
    </row>
    <row r="1394" spans="1:3" ht="17.25" customHeight="1">
      <c r="A1394" s="151" t="s">
        <v>1539</v>
      </c>
      <c r="B1394" s="151" t="s">
        <v>2059</v>
      </c>
      <c r="C1394" s="151">
        <v>9.6</v>
      </c>
    </row>
    <row r="1395" spans="1:3" ht="17.25" customHeight="1">
      <c r="A1395" s="151" t="s">
        <v>1540</v>
      </c>
      <c r="B1395" s="151" t="s">
        <v>2068</v>
      </c>
      <c r="C1395" s="151">
        <v>23.2</v>
      </c>
    </row>
    <row r="1396" spans="1:3" ht="17.25" customHeight="1">
      <c r="A1396" s="151" t="s">
        <v>1541</v>
      </c>
      <c r="B1396" s="151" t="s">
        <v>2059</v>
      </c>
      <c r="C1396" s="151">
        <v>14.7</v>
      </c>
    </row>
    <row r="1397" spans="1:3" ht="17.25" customHeight="1">
      <c r="A1397" s="151" t="s">
        <v>1542</v>
      </c>
      <c r="B1397" s="151" t="s">
        <v>2059</v>
      </c>
      <c r="C1397" s="151">
        <v>18.2</v>
      </c>
    </row>
    <row r="1398" spans="1:3" ht="17.25" customHeight="1">
      <c r="A1398" s="151" t="s">
        <v>1543</v>
      </c>
      <c r="B1398" s="151" t="s">
        <v>2059</v>
      </c>
      <c r="C1398" s="151">
        <v>28</v>
      </c>
    </row>
    <row r="1399" spans="1:3" ht="17.25" customHeight="1">
      <c r="A1399" s="151" t="s">
        <v>1544</v>
      </c>
      <c r="B1399" s="151" t="s">
        <v>2059</v>
      </c>
      <c r="C1399" s="151">
        <v>19.899999999999999</v>
      </c>
    </row>
    <row r="1400" spans="1:3" ht="17.25" customHeight="1">
      <c r="A1400" s="151" t="s">
        <v>1545</v>
      </c>
      <c r="B1400" s="151" t="s">
        <v>2059</v>
      </c>
      <c r="C1400" s="151">
        <v>22.4</v>
      </c>
    </row>
    <row r="1401" spans="1:3" ht="17.25" customHeight="1">
      <c r="A1401" s="151" t="s">
        <v>1546</v>
      </c>
      <c r="B1401" s="151" t="s">
        <v>2059</v>
      </c>
      <c r="C1401" s="151">
        <v>19.3</v>
      </c>
    </row>
    <row r="1402" spans="1:3" ht="17.25" customHeight="1">
      <c r="A1402" s="151" t="s">
        <v>1547</v>
      </c>
      <c r="B1402" s="151" t="s">
        <v>2096</v>
      </c>
      <c r="C1402" s="151">
        <v>20.2</v>
      </c>
    </row>
    <row r="1403" spans="1:3" ht="17.399999999999999" customHeight="1">
      <c r="A1403" s="151" t="s">
        <v>1548</v>
      </c>
      <c r="B1403" s="151" t="s">
        <v>2059</v>
      </c>
      <c r="C1403" s="151">
        <v>22.2</v>
      </c>
    </row>
    <row r="1404" spans="1:3" ht="17.25" customHeight="1">
      <c r="A1404" s="151" t="s">
        <v>1549</v>
      </c>
      <c r="B1404" s="151" t="s">
        <v>2059</v>
      </c>
      <c r="C1404" s="151">
        <v>11.7</v>
      </c>
    </row>
    <row r="1405" spans="1:3" ht="17.25" customHeight="1">
      <c r="A1405" s="151" t="s">
        <v>1801</v>
      </c>
      <c r="B1405" s="151" t="s">
        <v>2059</v>
      </c>
      <c r="C1405" s="151">
        <v>18</v>
      </c>
    </row>
    <row r="1406" spans="1:3" ht="17.25" customHeight="1">
      <c r="A1406" s="151" t="s">
        <v>1550</v>
      </c>
      <c r="B1406" s="151" t="s">
        <v>2059</v>
      </c>
      <c r="C1406" s="151">
        <v>15.5</v>
      </c>
    </row>
    <row r="1407" spans="1:3" ht="17.25" customHeight="1">
      <c r="A1407" s="151" t="s">
        <v>1551</v>
      </c>
      <c r="B1407" s="151" t="s">
        <v>2059</v>
      </c>
      <c r="C1407" s="151">
        <v>20.100000000000001</v>
      </c>
    </row>
    <row r="1408" spans="1:3" ht="17.25" customHeight="1">
      <c r="A1408" s="151" t="s">
        <v>1552</v>
      </c>
      <c r="B1408" s="151" t="s">
        <v>2059</v>
      </c>
      <c r="C1408" s="151">
        <v>15.5</v>
      </c>
    </row>
    <row r="1409" spans="1:3" ht="17.25" customHeight="1">
      <c r="A1409" s="151" t="s">
        <v>1553</v>
      </c>
      <c r="B1409" s="151" t="s">
        <v>2059</v>
      </c>
      <c r="C1409" s="151">
        <v>11.6</v>
      </c>
    </row>
    <row r="1410" spans="1:3" ht="17.25" customHeight="1">
      <c r="A1410" s="151" t="s">
        <v>1554</v>
      </c>
      <c r="B1410" s="151" t="s">
        <v>2059</v>
      </c>
      <c r="C1410" s="151">
        <v>33.4</v>
      </c>
    </row>
    <row r="1411" spans="1:3" ht="17.25" customHeight="1">
      <c r="A1411" s="151" t="s">
        <v>1555</v>
      </c>
      <c r="B1411" s="151" t="s">
        <v>2059</v>
      </c>
      <c r="C1411" s="151">
        <v>27.4</v>
      </c>
    </row>
    <row r="1412" spans="1:3" ht="17.25" customHeight="1">
      <c r="A1412" s="151" t="s">
        <v>1556</v>
      </c>
      <c r="B1412" s="151" t="s">
        <v>2059</v>
      </c>
      <c r="C1412" s="151">
        <v>8.9</v>
      </c>
    </row>
    <row r="1413" spans="1:3" ht="17.25" customHeight="1">
      <c r="A1413" s="151" t="s">
        <v>1802</v>
      </c>
      <c r="B1413" s="151" t="s">
        <v>2059</v>
      </c>
      <c r="C1413" s="151">
        <v>18.899999999999999</v>
      </c>
    </row>
    <row r="1414" spans="1:3" ht="17.25" customHeight="1">
      <c r="A1414" s="151" t="s">
        <v>1557</v>
      </c>
      <c r="B1414" s="151" t="s">
        <v>2059</v>
      </c>
      <c r="C1414" s="151">
        <v>17.8</v>
      </c>
    </row>
    <row r="1415" spans="1:3" ht="17.25" customHeight="1">
      <c r="A1415" s="151" t="s">
        <v>1558</v>
      </c>
      <c r="B1415" s="151" t="s">
        <v>2059</v>
      </c>
      <c r="C1415" s="151">
        <v>36.5</v>
      </c>
    </row>
    <row r="1416" spans="1:3" ht="17.399999999999999" customHeight="1">
      <c r="A1416" s="151" t="s">
        <v>1559</v>
      </c>
      <c r="B1416" s="151" t="s">
        <v>2059</v>
      </c>
      <c r="C1416" s="151">
        <v>11</v>
      </c>
    </row>
    <row r="1417" spans="1:3">
      <c r="A1417" s="151" t="s">
        <v>1560</v>
      </c>
      <c r="B1417" s="151" t="s">
        <v>2059</v>
      </c>
      <c r="C1417" s="151">
        <v>14.2</v>
      </c>
    </row>
    <row r="1418" spans="1:3">
      <c r="A1418" s="151" t="s">
        <v>1561</v>
      </c>
      <c r="B1418" s="151" t="s">
        <v>2059</v>
      </c>
      <c r="C1418" s="151">
        <v>22.6</v>
      </c>
    </row>
    <row r="1419" spans="1:3">
      <c r="A1419" s="151" t="s">
        <v>1562</v>
      </c>
      <c r="B1419" s="151" t="s">
        <v>2059</v>
      </c>
      <c r="C1419" s="151">
        <v>19.399999999999999</v>
      </c>
    </row>
    <row r="1420" spans="1:3">
      <c r="A1420" s="151" t="s">
        <v>1563</v>
      </c>
      <c r="B1420" s="151" t="s">
        <v>2059</v>
      </c>
      <c r="C1420" s="151">
        <v>26</v>
      </c>
    </row>
    <row r="1421" spans="1:3">
      <c r="A1421" s="151" t="s">
        <v>1564</v>
      </c>
      <c r="B1421" s="151" t="s">
        <v>2059</v>
      </c>
      <c r="C1421" s="151">
        <v>33.700000000000003</v>
      </c>
    </row>
    <row r="1422" spans="1:3">
      <c r="A1422" s="151" t="s">
        <v>1565</v>
      </c>
      <c r="B1422" s="151" t="s">
        <v>2059</v>
      </c>
      <c r="C1422" s="151">
        <v>32.6</v>
      </c>
    </row>
    <row r="1423" spans="1:3">
      <c r="A1423" s="151" t="s">
        <v>1566</v>
      </c>
      <c r="B1423" s="151" t="s">
        <v>2150</v>
      </c>
      <c r="C1423" s="151">
        <v>24.3</v>
      </c>
    </row>
    <row r="1424" spans="1:3">
      <c r="A1424" s="151" t="s">
        <v>1568</v>
      </c>
      <c r="B1424" s="151" t="s">
        <v>2059</v>
      </c>
      <c r="C1424" s="151">
        <v>28.3</v>
      </c>
    </row>
    <row r="1425" spans="1:3">
      <c r="A1425" s="151" t="s">
        <v>1569</v>
      </c>
      <c r="B1425" s="151" t="s">
        <v>2059</v>
      </c>
      <c r="C1425" s="151">
        <v>17.100000000000001</v>
      </c>
    </row>
    <row r="1426" spans="1:3">
      <c r="A1426" s="151" t="s">
        <v>1817</v>
      </c>
      <c r="B1426" s="151" t="s">
        <v>2059</v>
      </c>
      <c r="C1426" s="151">
        <v>31.2</v>
      </c>
    </row>
    <row r="1427" spans="1:3">
      <c r="A1427" s="151" t="s">
        <v>1570</v>
      </c>
      <c r="B1427" s="151" t="s">
        <v>2059</v>
      </c>
      <c r="C1427" s="151">
        <v>28.8</v>
      </c>
    </row>
    <row r="1428" spans="1:3">
      <c r="A1428" s="151" t="s">
        <v>1571</v>
      </c>
      <c r="B1428" s="151" t="s">
        <v>2059</v>
      </c>
      <c r="C1428" s="151">
        <v>24.8</v>
      </c>
    </row>
    <row r="1429" spans="1:3">
      <c r="A1429" s="151" t="s">
        <v>1572</v>
      </c>
      <c r="B1429" s="151" t="s">
        <v>2059</v>
      </c>
      <c r="C1429" s="151">
        <v>13</v>
      </c>
    </row>
    <row r="1430" spans="1:3">
      <c r="A1430" s="151" t="s">
        <v>1573</v>
      </c>
      <c r="B1430" s="151" t="s">
        <v>2059</v>
      </c>
      <c r="C1430" s="151">
        <v>32.200000000000003</v>
      </c>
    </row>
    <row r="1431" spans="1:3">
      <c r="A1431" s="151" t="s">
        <v>1574</v>
      </c>
      <c r="B1431" s="151" t="s">
        <v>2151</v>
      </c>
      <c r="C1431" s="151">
        <v>12.5</v>
      </c>
    </row>
    <row r="1432" spans="1:3">
      <c r="A1432" s="151" t="s">
        <v>1576</v>
      </c>
      <c r="B1432" s="151" t="s">
        <v>2059</v>
      </c>
      <c r="C1432" s="151">
        <v>12.5</v>
      </c>
    </row>
    <row r="1433" spans="1:3">
      <c r="A1433" s="151" t="s">
        <v>1577</v>
      </c>
      <c r="B1433" s="151" t="s">
        <v>2059</v>
      </c>
      <c r="C1433" s="151">
        <v>20</v>
      </c>
    </row>
    <row r="1434" spans="1:3">
      <c r="A1434" s="151" t="s">
        <v>1578</v>
      </c>
      <c r="B1434" s="151" t="s">
        <v>2059</v>
      </c>
      <c r="C1434" s="151">
        <v>29</v>
      </c>
    </row>
    <row r="1435" spans="1:3">
      <c r="A1435" s="151" t="s">
        <v>1579</v>
      </c>
      <c r="B1435" s="151" t="s">
        <v>2059</v>
      </c>
      <c r="C1435" s="151">
        <v>22.4</v>
      </c>
    </row>
    <row r="1436" spans="1:3">
      <c r="A1436" s="151" t="s">
        <v>1580</v>
      </c>
      <c r="B1436" s="151" t="s">
        <v>2059</v>
      </c>
      <c r="C1436" s="151">
        <v>26.7</v>
      </c>
    </row>
    <row r="1437" spans="1:3">
      <c r="A1437" s="151" t="s">
        <v>1581</v>
      </c>
      <c r="B1437" s="151" t="s">
        <v>2059</v>
      </c>
      <c r="C1437" s="151">
        <v>20.8</v>
      </c>
    </row>
    <row r="1438" spans="1:3">
      <c r="A1438" s="151" t="s">
        <v>1582</v>
      </c>
      <c r="B1438" s="151" t="s">
        <v>2059</v>
      </c>
      <c r="C1438" s="151">
        <v>41.4</v>
      </c>
    </row>
    <row r="1439" spans="1:3">
      <c r="A1439" s="151" t="s">
        <v>1583</v>
      </c>
      <c r="B1439" s="151" t="s">
        <v>2059</v>
      </c>
      <c r="C1439" s="151">
        <v>34.9</v>
      </c>
    </row>
    <row r="1440" spans="1:3">
      <c r="A1440" s="151" t="s">
        <v>1584</v>
      </c>
      <c r="B1440" s="151" t="s">
        <v>2059</v>
      </c>
      <c r="C1440" s="151">
        <v>16.7</v>
      </c>
    </row>
    <row r="1441" spans="1:3">
      <c r="A1441" s="151" t="s">
        <v>1585</v>
      </c>
      <c r="B1441" s="151" t="s">
        <v>2152</v>
      </c>
      <c r="C1441" s="151">
        <v>10</v>
      </c>
    </row>
    <row r="1442" spans="1:3">
      <c r="A1442" s="151" t="s">
        <v>1803</v>
      </c>
      <c r="B1442" s="151" t="s">
        <v>2059</v>
      </c>
      <c r="C1442" s="151">
        <v>20.100000000000001</v>
      </c>
    </row>
    <row r="1443" spans="1:3">
      <c r="A1443" s="151" t="s">
        <v>1587</v>
      </c>
      <c r="B1443" s="151" t="s">
        <v>2059</v>
      </c>
      <c r="C1443" s="151">
        <v>17</v>
      </c>
    </row>
    <row r="1444" spans="1:3">
      <c r="A1444" s="151" t="s">
        <v>1588</v>
      </c>
      <c r="B1444" s="151" t="s">
        <v>2059</v>
      </c>
      <c r="C1444" s="151">
        <v>17.8</v>
      </c>
    </row>
    <row r="1445" spans="1:3">
      <c r="A1445" s="151" t="s">
        <v>1589</v>
      </c>
      <c r="B1445" s="151" t="s">
        <v>2059</v>
      </c>
      <c r="C1445" s="151">
        <v>30.6</v>
      </c>
    </row>
    <row r="1446" spans="1:3">
      <c r="A1446" s="151" t="s">
        <v>1590</v>
      </c>
      <c r="B1446" s="151" t="s">
        <v>2059</v>
      </c>
      <c r="C1446" s="151">
        <v>11.9</v>
      </c>
    </row>
    <row r="1447" spans="1:3">
      <c r="A1447" s="151" t="s">
        <v>1591</v>
      </c>
      <c r="B1447" s="151" t="s">
        <v>2059</v>
      </c>
      <c r="C1447" s="151">
        <v>30.1</v>
      </c>
    </row>
    <row r="1448" spans="1:3">
      <c r="A1448" s="151" t="s">
        <v>1592</v>
      </c>
      <c r="B1448" s="151" t="s">
        <v>2059</v>
      </c>
      <c r="C1448" s="151">
        <v>20.6</v>
      </c>
    </row>
    <row r="1449" spans="1:3">
      <c r="A1449" s="151" t="s">
        <v>1593</v>
      </c>
      <c r="B1449" s="151" t="s">
        <v>2059</v>
      </c>
      <c r="C1449" s="151">
        <v>9.5</v>
      </c>
    </row>
    <row r="1450" spans="1:3">
      <c r="A1450" s="151" t="s">
        <v>1594</v>
      </c>
      <c r="B1450" s="151" t="s">
        <v>2059</v>
      </c>
      <c r="C1450" s="151">
        <v>12.7</v>
      </c>
    </row>
    <row r="1451" spans="1:3">
      <c r="A1451" s="151" t="s">
        <v>1595</v>
      </c>
      <c r="B1451" s="151" t="s">
        <v>2059</v>
      </c>
      <c r="C1451" s="151">
        <v>20</v>
      </c>
    </row>
    <row r="1452" spans="1:3">
      <c r="A1452" s="151" t="s">
        <v>1596</v>
      </c>
      <c r="B1452" s="151" t="s">
        <v>2059</v>
      </c>
      <c r="C1452" s="151">
        <v>16.3</v>
      </c>
    </row>
    <row r="1453" spans="1:3">
      <c r="A1453" s="151" t="s">
        <v>1597</v>
      </c>
      <c r="B1453" s="151" t="s">
        <v>2059</v>
      </c>
      <c r="C1453" s="151">
        <v>15.8</v>
      </c>
    </row>
    <row r="1454" spans="1:3">
      <c r="A1454" s="151" t="s">
        <v>1599</v>
      </c>
      <c r="B1454" s="151" t="s">
        <v>2059</v>
      </c>
      <c r="C1454" s="151">
        <v>16.600000000000001</v>
      </c>
    </row>
    <row r="1455" spans="1:3">
      <c r="A1455" s="151" t="s">
        <v>1600</v>
      </c>
      <c r="B1455" s="151" t="s">
        <v>2059</v>
      </c>
      <c r="C1455" s="151">
        <v>23.7</v>
      </c>
    </row>
    <row r="1456" spans="1:3">
      <c r="A1456" s="151" t="s">
        <v>1601</v>
      </c>
      <c r="B1456" s="151" t="s">
        <v>2059</v>
      </c>
      <c r="C1456" s="151">
        <v>25.4</v>
      </c>
    </row>
    <row r="1457" spans="1:3">
      <c r="A1457" s="151" t="s">
        <v>1602</v>
      </c>
      <c r="B1457" s="151" t="s">
        <v>2059</v>
      </c>
      <c r="C1457" s="151">
        <v>27.7</v>
      </c>
    </row>
    <row r="1458" spans="1:3">
      <c r="A1458" s="151" t="s">
        <v>1603</v>
      </c>
      <c r="B1458" s="151" t="s">
        <v>2059</v>
      </c>
      <c r="C1458" s="151">
        <v>24.8</v>
      </c>
    </row>
    <row r="1459" spans="1:3">
      <c r="A1459" s="151" t="s">
        <v>1604</v>
      </c>
      <c r="B1459" s="151" t="s">
        <v>2059</v>
      </c>
      <c r="C1459" s="151">
        <v>23.1</v>
      </c>
    </row>
    <row r="1460" spans="1:3">
      <c r="A1460" s="151" t="s">
        <v>1605</v>
      </c>
      <c r="B1460" s="151" t="s">
        <v>2059</v>
      </c>
      <c r="C1460" s="151">
        <v>28.7</v>
      </c>
    </row>
    <row r="1461" spans="1:3">
      <c r="A1461" s="151" t="s">
        <v>1606</v>
      </c>
      <c r="B1461" s="151" t="s">
        <v>2059</v>
      </c>
      <c r="C1461" s="151">
        <v>19</v>
      </c>
    </row>
    <row r="1462" spans="1:3">
      <c r="A1462" s="151" t="s">
        <v>1607</v>
      </c>
      <c r="B1462" s="151" t="s">
        <v>2059</v>
      </c>
      <c r="C1462" s="151">
        <v>25.2</v>
      </c>
    </row>
    <row r="1463" spans="1:3">
      <c r="A1463" s="151" t="s">
        <v>1608</v>
      </c>
      <c r="B1463" s="151" t="s">
        <v>2059</v>
      </c>
      <c r="C1463" s="151">
        <v>17.2</v>
      </c>
    </row>
    <row r="1464" spans="1:3">
      <c r="A1464" s="151" t="s">
        <v>1609</v>
      </c>
      <c r="B1464" s="151" t="s">
        <v>2059</v>
      </c>
      <c r="C1464" s="151">
        <v>26</v>
      </c>
    </row>
    <row r="1465" spans="1:3">
      <c r="A1465" s="151" t="s">
        <v>1610</v>
      </c>
      <c r="B1465" s="151" t="s">
        <v>2059</v>
      </c>
      <c r="C1465" s="151">
        <v>26.6</v>
      </c>
    </row>
    <row r="1466" spans="1:3">
      <c r="A1466" s="151" t="s">
        <v>1611</v>
      </c>
      <c r="B1466" s="151" t="s">
        <v>2059</v>
      </c>
      <c r="C1466" s="151">
        <v>16.5</v>
      </c>
    </row>
    <row r="1467" spans="1:3">
      <c r="A1467" s="151" t="s">
        <v>1612</v>
      </c>
      <c r="B1467" s="151" t="s">
        <v>2059</v>
      </c>
      <c r="C1467" s="151">
        <v>24.9</v>
      </c>
    </row>
    <row r="1468" spans="1:3">
      <c r="A1468" s="151" t="s">
        <v>1613</v>
      </c>
      <c r="B1468" s="151" t="s">
        <v>2059</v>
      </c>
      <c r="C1468" s="151">
        <v>11.5</v>
      </c>
    </row>
    <row r="1469" spans="1:3">
      <c r="A1469" s="151" t="s">
        <v>1614</v>
      </c>
      <c r="B1469" s="151" t="s">
        <v>2059</v>
      </c>
      <c r="C1469" s="151">
        <v>24</v>
      </c>
    </row>
    <row r="1470" spans="1:3">
      <c r="A1470" s="151" t="s">
        <v>1615</v>
      </c>
      <c r="B1470" s="151" t="s">
        <v>2059</v>
      </c>
      <c r="C1470" s="151">
        <v>24.6</v>
      </c>
    </row>
    <row r="1471" spans="1:3">
      <c r="A1471" s="151" t="s">
        <v>1804</v>
      </c>
      <c r="B1471" s="151" t="s">
        <v>2059</v>
      </c>
      <c r="C1471" s="151">
        <v>29.2</v>
      </c>
    </row>
    <row r="1472" spans="1:3">
      <c r="A1472" s="151" t="s">
        <v>1616</v>
      </c>
      <c r="B1472" s="151" t="s">
        <v>2059</v>
      </c>
      <c r="C1472" s="151">
        <v>9.1999999999999993</v>
      </c>
    </row>
    <row r="1473" spans="1:3">
      <c r="A1473" s="151" t="s">
        <v>1617</v>
      </c>
      <c r="B1473" s="151" t="s">
        <v>2059</v>
      </c>
      <c r="C1473" s="151">
        <v>20.8</v>
      </c>
    </row>
    <row r="1474" spans="1:3">
      <c r="A1474" s="151" t="s">
        <v>1618</v>
      </c>
      <c r="B1474" s="151" t="s">
        <v>2094</v>
      </c>
      <c r="C1474" s="151">
        <v>54</v>
      </c>
    </row>
    <row r="1475" spans="1:3">
      <c r="A1475" s="151" t="s">
        <v>1619</v>
      </c>
      <c r="B1475" s="151" t="s">
        <v>2059</v>
      </c>
      <c r="C1475" s="151">
        <v>21.3</v>
      </c>
    </row>
    <row r="1476" spans="1:3">
      <c r="A1476" s="151" t="s">
        <v>1620</v>
      </c>
      <c r="B1476" s="151" t="s">
        <v>2059</v>
      </c>
      <c r="C1476" s="151">
        <v>23.6</v>
      </c>
    </row>
    <row r="1477" spans="1:3">
      <c r="A1477" s="151" t="s">
        <v>1621</v>
      </c>
      <c r="B1477" s="151" t="s">
        <v>2059</v>
      </c>
      <c r="C1477" s="151">
        <v>17.8</v>
      </c>
    </row>
    <row r="1478" spans="1:3">
      <c r="A1478" s="151" t="s">
        <v>1622</v>
      </c>
      <c r="B1478" s="151" t="s">
        <v>2059</v>
      </c>
      <c r="C1478" s="151">
        <v>24</v>
      </c>
    </row>
    <row r="1479" spans="1:3">
      <c r="A1479" s="151" t="s">
        <v>1623</v>
      </c>
      <c r="B1479" s="151" t="s">
        <v>2059</v>
      </c>
      <c r="C1479" s="151">
        <v>32.5</v>
      </c>
    </row>
    <row r="1480" spans="1:3">
      <c r="A1480" s="151" t="s">
        <v>1624</v>
      </c>
      <c r="B1480" s="151" t="s">
        <v>2059</v>
      </c>
      <c r="C1480" s="151">
        <v>23.6</v>
      </c>
    </row>
    <row r="1481" spans="1:3">
      <c r="A1481" s="151" t="s">
        <v>1625</v>
      </c>
      <c r="B1481" s="151" t="s">
        <v>2059</v>
      </c>
      <c r="C1481" s="151">
        <v>19.100000000000001</v>
      </c>
    </row>
    <row r="1482" spans="1:3">
      <c r="A1482" s="151" t="s">
        <v>1626</v>
      </c>
      <c r="B1482" s="151" t="s">
        <v>2059</v>
      </c>
      <c r="C1482" s="151">
        <v>31.8</v>
      </c>
    </row>
    <row r="1483" spans="1:3">
      <c r="A1483" s="151" t="s">
        <v>1627</v>
      </c>
      <c r="B1483" s="151" t="s">
        <v>2059</v>
      </c>
      <c r="C1483" s="151">
        <v>16.7</v>
      </c>
    </row>
    <row r="1484" spans="1:3">
      <c r="A1484" s="151" t="s">
        <v>1628</v>
      </c>
      <c r="B1484" s="151" t="s">
        <v>2059</v>
      </c>
      <c r="C1484" s="151">
        <v>15.4</v>
      </c>
    </row>
    <row r="1485" spans="1:3">
      <c r="A1485" s="151" t="s">
        <v>1629</v>
      </c>
      <c r="B1485" s="151" t="s">
        <v>2059</v>
      </c>
      <c r="C1485" s="151">
        <v>21</v>
      </c>
    </row>
    <row r="1486" spans="1:3">
      <c r="A1486" s="151" t="s">
        <v>1630</v>
      </c>
      <c r="B1486" s="151" t="s">
        <v>2059</v>
      </c>
      <c r="C1486" s="151">
        <v>13.8</v>
      </c>
    </row>
    <row r="1487" spans="1:3">
      <c r="A1487" s="151" t="s">
        <v>1632</v>
      </c>
      <c r="B1487" s="151" t="s">
        <v>2059</v>
      </c>
      <c r="C1487" s="151">
        <v>23.3</v>
      </c>
    </row>
    <row r="1488" spans="1:3">
      <c r="A1488" s="151" t="s">
        <v>1633</v>
      </c>
      <c r="B1488" s="151" t="s">
        <v>2059</v>
      </c>
      <c r="C1488" s="151">
        <v>32.299999999999997</v>
      </c>
    </row>
    <row r="1489" spans="1:3">
      <c r="A1489" s="151" t="s">
        <v>1634</v>
      </c>
      <c r="B1489" s="151" t="s">
        <v>2059</v>
      </c>
      <c r="C1489" s="151">
        <v>16.2</v>
      </c>
    </row>
    <row r="1490" spans="1:3">
      <c r="A1490" s="151" t="s">
        <v>1635</v>
      </c>
      <c r="B1490" s="151" t="s">
        <v>2059</v>
      </c>
      <c r="C1490" s="151">
        <v>25.3</v>
      </c>
    </row>
    <row r="1491" spans="1:3">
      <c r="A1491" s="151" t="s">
        <v>1636</v>
      </c>
      <c r="B1491" s="151" t="s">
        <v>2059</v>
      </c>
      <c r="C1491" s="151">
        <v>15.9</v>
      </c>
    </row>
    <row r="1492" spans="1:3">
      <c r="A1492" s="151" t="s">
        <v>1637</v>
      </c>
      <c r="B1492" s="151" t="s">
        <v>2059</v>
      </c>
      <c r="C1492" s="151">
        <v>26.9</v>
      </c>
    </row>
    <row r="1493" spans="1:3">
      <c r="A1493" s="151" t="s">
        <v>1638</v>
      </c>
      <c r="B1493" s="151" t="s">
        <v>2059</v>
      </c>
      <c r="C1493" s="151">
        <v>13.5</v>
      </c>
    </row>
    <row r="1494" spans="1:3">
      <c r="A1494" s="151" t="s">
        <v>1639</v>
      </c>
      <c r="B1494" s="151" t="s">
        <v>2059</v>
      </c>
      <c r="C1494" s="151">
        <v>26.5</v>
      </c>
    </row>
    <row r="1495" spans="1:3">
      <c r="A1495" s="151" t="s">
        <v>1640</v>
      </c>
      <c r="B1495" s="151" t="s">
        <v>2059</v>
      </c>
      <c r="C1495" s="151">
        <v>7.4</v>
      </c>
    </row>
    <row r="1496" spans="1:3">
      <c r="A1496" s="151" t="s">
        <v>1641</v>
      </c>
      <c r="B1496" s="151" t="s">
        <v>2153</v>
      </c>
      <c r="C1496" s="151">
        <v>19.5</v>
      </c>
    </row>
    <row r="1497" spans="1:3">
      <c r="A1497" s="151" t="s">
        <v>1805</v>
      </c>
      <c r="B1497" s="151" t="s">
        <v>2059</v>
      </c>
      <c r="C1497" s="151">
        <v>29.5</v>
      </c>
    </row>
    <row r="1498" spans="1:3">
      <c r="A1498" s="151" t="s">
        <v>1643</v>
      </c>
      <c r="B1498" s="151" t="s">
        <v>2059</v>
      </c>
      <c r="C1498" s="151">
        <v>11.9</v>
      </c>
    </row>
    <row r="1499" spans="1:3">
      <c r="A1499" s="151" t="s">
        <v>1644</v>
      </c>
      <c r="B1499" s="151" t="s">
        <v>2069</v>
      </c>
      <c r="C1499" s="151">
        <v>35.1</v>
      </c>
    </row>
    <row r="1500" spans="1:3">
      <c r="A1500" s="151" t="s">
        <v>1645</v>
      </c>
      <c r="B1500" s="151" t="s">
        <v>2059</v>
      </c>
      <c r="C1500" s="151">
        <v>27.7</v>
      </c>
    </row>
    <row r="1501" spans="1:3">
      <c r="A1501" s="151" t="s">
        <v>1646</v>
      </c>
      <c r="B1501" s="151" t="s">
        <v>2059</v>
      </c>
      <c r="C1501" s="151">
        <v>25.3</v>
      </c>
    </row>
    <row r="1502" spans="1:3">
      <c r="A1502" s="151" t="s">
        <v>1647</v>
      </c>
      <c r="B1502" s="151" t="s">
        <v>2059</v>
      </c>
      <c r="C1502" s="151">
        <v>14.5</v>
      </c>
    </row>
    <row r="1503" spans="1:3">
      <c r="A1503" s="151" t="s">
        <v>1648</v>
      </c>
      <c r="B1503" s="151" t="s">
        <v>2059</v>
      </c>
      <c r="C1503" s="151">
        <v>20.399999999999999</v>
      </c>
    </row>
    <row r="1504" spans="1:3">
      <c r="A1504" s="151" t="s">
        <v>1649</v>
      </c>
      <c r="B1504" s="151" t="s">
        <v>2059</v>
      </c>
      <c r="C1504" s="151">
        <v>16.899999999999999</v>
      </c>
    </row>
    <row r="1505" spans="1:3">
      <c r="A1505" s="151" t="s">
        <v>1650</v>
      </c>
      <c r="B1505" s="151" t="s">
        <v>2111</v>
      </c>
      <c r="C1505" s="151">
        <v>18.7</v>
      </c>
    </row>
    <row r="1506" spans="1:3">
      <c r="A1506" s="151" t="s">
        <v>1651</v>
      </c>
      <c r="B1506" s="151" t="s">
        <v>2059</v>
      </c>
      <c r="C1506" s="151">
        <v>19.5</v>
      </c>
    </row>
    <row r="1507" spans="1:3">
      <c r="A1507" s="151" t="s">
        <v>1652</v>
      </c>
      <c r="B1507" s="151" t="s">
        <v>2059</v>
      </c>
      <c r="C1507" s="151">
        <v>21.3</v>
      </c>
    </row>
    <row r="1508" spans="1:3">
      <c r="A1508" s="151" t="s">
        <v>1653</v>
      </c>
      <c r="B1508" s="151" t="s">
        <v>2059</v>
      </c>
      <c r="C1508" s="151">
        <v>28</v>
      </c>
    </row>
    <row r="1509" spans="1:3">
      <c r="A1509" s="151" t="s">
        <v>1652</v>
      </c>
      <c r="B1509" s="151" t="s">
        <v>2059</v>
      </c>
      <c r="C1509" s="151">
        <v>16.100000000000001</v>
      </c>
    </row>
    <row r="1510" spans="1:3">
      <c r="A1510" s="151" t="s">
        <v>1654</v>
      </c>
      <c r="B1510" s="151" t="s">
        <v>2059</v>
      </c>
      <c r="C1510" s="151">
        <v>14.5</v>
      </c>
    </row>
    <row r="1511" spans="1:3">
      <c r="A1511" s="151" t="s">
        <v>1655</v>
      </c>
      <c r="B1511" s="151" t="s">
        <v>2059</v>
      </c>
      <c r="C1511" s="151">
        <v>10.4</v>
      </c>
    </row>
    <row r="1512" spans="1:3">
      <c r="A1512" s="151" t="s">
        <v>1656</v>
      </c>
      <c r="B1512" s="151" t="s">
        <v>2059</v>
      </c>
      <c r="C1512" s="151">
        <v>9.9</v>
      </c>
    </row>
    <row r="1513" spans="1:3">
      <c r="A1513" s="151" t="s">
        <v>1657</v>
      </c>
      <c r="B1513" s="151" t="s">
        <v>2059</v>
      </c>
      <c r="C1513" s="151">
        <v>12.9</v>
      </c>
    </row>
    <row r="1514" spans="1:3">
      <c r="A1514" s="151" t="s">
        <v>1658</v>
      </c>
      <c r="B1514" s="151" t="s">
        <v>2066</v>
      </c>
      <c r="C1514" s="151">
        <v>26.5</v>
      </c>
    </row>
    <row r="1515" spans="1:3">
      <c r="A1515" s="151" t="s">
        <v>1659</v>
      </c>
      <c r="B1515" s="151" t="s">
        <v>2059</v>
      </c>
      <c r="C1515" s="151">
        <v>14.2</v>
      </c>
    </row>
    <row r="1516" spans="1:3">
      <c r="A1516" s="151" t="s">
        <v>1660</v>
      </c>
      <c r="B1516" s="151" t="s">
        <v>2059</v>
      </c>
      <c r="C1516" s="151">
        <v>14.5</v>
      </c>
    </row>
    <row r="1517" spans="1:3">
      <c r="A1517" s="151" t="s">
        <v>1661</v>
      </c>
      <c r="B1517" s="151" t="s">
        <v>2059</v>
      </c>
      <c r="C1517" s="151">
        <v>27.4</v>
      </c>
    </row>
    <row r="1518" spans="1:3">
      <c r="A1518" s="151" t="s">
        <v>1662</v>
      </c>
      <c r="B1518" s="151" t="s">
        <v>2059</v>
      </c>
      <c r="C1518" s="151">
        <v>24.4</v>
      </c>
    </row>
    <row r="1519" spans="1:3">
      <c r="A1519" s="151" t="s">
        <v>1663</v>
      </c>
      <c r="B1519" s="151" t="s">
        <v>2059</v>
      </c>
      <c r="C1519" s="151">
        <v>30.8</v>
      </c>
    </row>
    <row r="1520" spans="1:3">
      <c r="A1520" s="151" t="s">
        <v>1664</v>
      </c>
      <c r="B1520" s="151" t="s">
        <v>2059</v>
      </c>
      <c r="C1520" s="151">
        <v>26.2</v>
      </c>
    </row>
    <row r="1521" spans="1:3">
      <c r="A1521" s="151" t="s">
        <v>1665</v>
      </c>
      <c r="B1521" s="151" t="s">
        <v>2059</v>
      </c>
      <c r="C1521" s="151">
        <v>14.8</v>
      </c>
    </row>
    <row r="1522" spans="1:3">
      <c r="A1522" s="151" t="s">
        <v>1666</v>
      </c>
      <c r="B1522" s="151" t="s">
        <v>2059</v>
      </c>
      <c r="C1522" s="151">
        <v>14.6</v>
      </c>
    </row>
    <row r="1523" spans="1:3">
      <c r="A1523" s="151" t="s">
        <v>1668</v>
      </c>
      <c r="B1523" s="151" t="s">
        <v>2080</v>
      </c>
      <c r="C1523" s="151">
        <v>24.8</v>
      </c>
    </row>
    <row r="1524" spans="1:3">
      <c r="A1524" s="151" t="s">
        <v>1669</v>
      </c>
      <c r="B1524" s="151" t="s">
        <v>2059</v>
      </c>
      <c r="C1524" s="151">
        <v>28.1</v>
      </c>
    </row>
    <row r="1525" spans="1:3">
      <c r="A1525" s="151" t="s">
        <v>1806</v>
      </c>
      <c r="B1525" s="151" t="s">
        <v>2059</v>
      </c>
      <c r="C1525" s="151">
        <v>29.2</v>
      </c>
    </row>
    <row r="1526" spans="1:3">
      <c r="A1526" s="151" t="s">
        <v>1670</v>
      </c>
      <c r="B1526" s="151" t="s">
        <v>2059</v>
      </c>
      <c r="C1526" s="151">
        <v>23.6</v>
      </c>
    </row>
    <row r="1527" spans="1:3">
      <c r="A1527" s="151" t="s">
        <v>1671</v>
      </c>
      <c r="B1527" s="151" t="s">
        <v>2059</v>
      </c>
      <c r="C1527" s="151">
        <v>9.1999999999999993</v>
      </c>
    </row>
    <row r="1528" spans="1:3">
      <c r="A1528" s="151" t="s">
        <v>1672</v>
      </c>
      <c r="B1528" s="151" t="s">
        <v>2059</v>
      </c>
      <c r="C1528" s="151">
        <v>22.1</v>
      </c>
    </row>
    <row r="1529" spans="1:3">
      <c r="A1529" s="151" t="s">
        <v>1673</v>
      </c>
      <c r="B1529" s="151" t="s">
        <v>2059</v>
      </c>
      <c r="C1529" s="151">
        <v>23.4</v>
      </c>
    </row>
    <row r="1530" spans="1:3">
      <c r="A1530" s="151" t="s">
        <v>1675</v>
      </c>
      <c r="B1530" s="151" t="s">
        <v>2059</v>
      </c>
      <c r="C1530" s="151">
        <v>18.899999999999999</v>
      </c>
    </row>
    <row r="1531" spans="1:3">
      <c r="A1531" s="151" t="s">
        <v>1676</v>
      </c>
      <c r="B1531" s="151" t="s">
        <v>2059</v>
      </c>
      <c r="C1531" s="151">
        <v>25.7</v>
      </c>
    </row>
    <row r="1532" spans="1:3">
      <c r="A1532" s="151" t="s">
        <v>1677</v>
      </c>
      <c r="B1532" s="151" t="s">
        <v>2059</v>
      </c>
      <c r="C1532" s="151">
        <v>18</v>
      </c>
    </row>
    <row r="1533" spans="1:3">
      <c r="A1533" s="151" t="s">
        <v>1678</v>
      </c>
      <c r="B1533" s="151" t="s">
        <v>2059</v>
      </c>
      <c r="C1533" s="151">
        <v>24.4</v>
      </c>
    </row>
    <row r="1534" spans="1:3">
      <c r="A1534" s="151" t="s">
        <v>1807</v>
      </c>
      <c r="B1534" s="151" t="s">
        <v>2059</v>
      </c>
      <c r="C1534" s="151">
        <v>25.8</v>
      </c>
    </row>
    <row r="1535" spans="1:3">
      <c r="A1535" s="151" t="s">
        <v>1680</v>
      </c>
      <c r="B1535" s="151" t="s">
        <v>2059</v>
      </c>
      <c r="C1535" s="151">
        <v>11.1</v>
      </c>
    </row>
    <row r="1536" spans="1:3">
      <c r="A1536" s="151" t="s">
        <v>1681</v>
      </c>
      <c r="B1536" s="151" t="s">
        <v>2059</v>
      </c>
      <c r="C1536" s="151">
        <v>25.2</v>
      </c>
    </row>
    <row r="1537" spans="1:3">
      <c r="A1537" s="151" t="s">
        <v>1682</v>
      </c>
      <c r="B1537" s="151" t="s">
        <v>2059</v>
      </c>
      <c r="C1537" s="151">
        <v>13.4</v>
      </c>
    </row>
    <row r="1538" spans="1:3">
      <c r="A1538" s="151" t="s">
        <v>1683</v>
      </c>
      <c r="B1538" s="151" t="s">
        <v>2059</v>
      </c>
      <c r="C1538" s="151">
        <v>22.1</v>
      </c>
    </row>
    <row r="1539" spans="1:3">
      <c r="A1539" s="151" t="s">
        <v>1684</v>
      </c>
      <c r="B1539" s="151" t="s">
        <v>2059</v>
      </c>
      <c r="C1539" s="151">
        <v>19.600000000000001</v>
      </c>
    </row>
    <row r="1540" spans="1:3">
      <c r="A1540" s="151" t="s">
        <v>1685</v>
      </c>
      <c r="B1540" s="151" t="s">
        <v>2059</v>
      </c>
      <c r="C1540" s="151">
        <v>24.4</v>
      </c>
    </row>
    <row r="1541" spans="1:3">
      <c r="A1541" s="151" t="s">
        <v>1686</v>
      </c>
      <c r="B1541" s="151" t="s">
        <v>2059</v>
      </c>
      <c r="C1541" s="151">
        <v>20.6</v>
      </c>
    </row>
    <row r="1542" spans="1:3">
      <c r="A1542" s="151" t="s">
        <v>1687</v>
      </c>
      <c r="B1542" s="151" t="s">
        <v>2154</v>
      </c>
      <c r="C1542" s="151">
        <v>9.1999999999999993</v>
      </c>
    </row>
    <row r="1543" spans="1:3">
      <c r="A1543" s="151" t="s">
        <v>1689</v>
      </c>
      <c r="B1543" s="151" t="s">
        <v>2059</v>
      </c>
      <c r="C1543" s="151">
        <v>20.8</v>
      </c>
    </row>
    <row r="1544" spans="1:3">
      <c r="A1544" s="151" t="s">
        <v>1690</v>
      </c>
      <c r="B1544" s="151" t="s">
        <v>2059</v>
      </c>
      <c r="C1544" s="151">
        <v>15.8</v>
      </c>
    </row>
    <row r="1545" spans="1:3">
      <c r="A1545" s="151" t="s">
        <v>1691</v>
      </c>
      <c r="B1545" s="151" t="s">
        <v>2059</v>
      </c>
      <c r="C1545" s="151">
        <v>16.399999999999999</v>
      </c>
    </row>
    <row r="1546" spans="1:3">
      <c r="A1546" s="151" t="s">
        <v>1692</v>
      </c>
      <c r="B1546" s="151" t="s">
        <v>2059</v>
      </c>
      <c r="C1546" s="151">
        <v>36.6</v>
      </c>
    </row>
    <row r="1547" spans="1:3">
      <c r="A1547" s="151" t="s">
        <v>1693</v>
      </c>
      <c r="B1547" s="151" t="s">
        <v>2059</v>
      </c>
      <c r="C1547" s="151">
        <v>21.4</v>
      </c>
    </row>
    <row r="1548" spans="1:3">
      <c r="A1548" s="151" t="s">
        <v>1694</v>
      </c>
      <c r="B1548" s="151" t="s">
        <v>2059</v>
      </c>
      <c r="C1548" s="151">
        <v>9.8000000000000007</v>
      </c>
    </row>
    <row r="1549" spans="1:3">
      <c r="A1549" s="151" t="s">
        <v>1695</v>
      </c>
      <c r="B1549" s="151" t="s">
        <v>2059</v>
      </c>
      <c r="C1549" s="151">
        <v>37.9</v>
      </c>
    </row>
    <row r="1550" spans="1:3">
      <c r="A1550" s="151" t="s">
        <v>1696</v>
      </c>
      <c r="B1550" s="151" t="s">
        <v>2059</v>
      </c>
      <c r="C1550" s="151">
        <v>33.799999999999997</v>
      </c>
    </row>
    <row r="1551" spans="1:3">
      <c r="A1551" s="151" t="s">
        <v>1697</v>
      </c>
      <c r="B1551" s="151" t="s">
        <v>2059</v>
      </c>
      <c r="C1551" s="151">
        <v>30.6</v>
      </c>
    </row>
    <row r="1552" spans="1:3">
      <c r="A1552" s="151" t="s">
        <v>1698</v>
      </c>
      <c r="B1552" s="151" t="s">
        <v>2059</v>
      </c>
      <c r="C1552" s="151">
        <v>30.1</v>
      </c>
    </row>
    <row r="1553" spans="1:3">
      <c r="A1553" s="151" t="s">
        <v>1699</v>
      </c>
      <c r="B1553" s="151" t="s">
        <v>2059</v>
      </c>
      <c r="C1553" s="151">
        <v>5.8</v>
      </c>
    </row>
    <row r="1554" spans="1:3">
      <c r="A1554" s="151" t="s">
        <v>1700</v>
      </c>
      <c r="B1554" s="151" t="s">
        <v>2059</v>
      </c>
      <c r="C1554" s="151">
        <v>16.600000000000001</v>
      </c>
    </row>
    <row r="1555" spans="1:3">
      <c r="A1555" s="151" t="s">
        <v>1701</v>
      </c>
      <c r="B1555" s="151" t="s">
        <v>2059</v>
      </c>
      <c r="C1555" s="151">
        <v>26.5</v>
      </c>
    </row>
    <row r="1556" spans="1:3">
      <c r="A1556" s="151" t="s">
        <v>1702</v>
      </c>
      <c r="B1556" s="151" t="s">
        <v>2059</v>
      </c>
      <c r="C1556" s="151">
        <v>8.4</v>
      </c>
    </row>
    <row r="1557" spans="1:3">
      <c r="A1557" s="151" t="s">
        <v>1703</v>
      </c>
      <c r="B1557" s="151" t="s">
        <v>2059</v>
      </c>
      <c r="C1557" s="151">
        <v>33.4</v>
      </c>
    </row>
    <row r="1558" spans="1:3">
      <c r="A1558" s="151" t="s">
        <v>1704</v>
      </c>
      <c r="B1558" s="151" t="s">
        <v>2059</v>
      </c>
      <c r="C1558" s="151">
        <v>24.2</v>
      </c>
    </row>
    <row r="1559" spans="1:3">
      <c r="A1559" s="151" t="s">
        <v>1705</v>
      </c>
      <c r="B1559" s="151" t="s">
        <v>2059</v>
      </c>
      <c r="C1559" s="151">
        <v>19.399999999999999</v>
      </c>
    </row>
    <row r="1560" spans="1:3">
      <c r="A1560" s="151" t="s">
        <v>1706</v>
      </c>
      <c r="B1560" s="151" t="s">
        <v>2059</v>
      </c>
      <c r="C1560" s="151">
        <v>25.1</v>
      </c>
    </row>
    <row r="1561" spans="1:3">
      <c r="A1561" s="151" t="s">
        <v>1707</v>
      </c>
      <c r="B1561" s="151" t="s">
        <v>2059</v>
      </c>
      <c r="C1561" s="151">
        <v>14.3</v>
      </c>
    </row>
    <row r="1562" spans="1:3">
      <c r="A1562" s="151" t="s">
        <v>1708</v>
      </c>
      <c r="B1562" s="151" t="s">
        <v>2059</v>
      </c>
      <c r="C1562" s="151">
        <v>28.6</v>
      </c>
    </row>
    <row r="1563" spans="1:3">
      <c r="A1563" s="151" t="s">
        <v>1709</v>
      </c>
      <c r="B1563" s="151" t="s">
        <v>2059</v>
      </c>
      <c r="C1563" s="151">
        <v>21</v>
      </c>
    </row>
    <row r="1564" spans="1:3">
      <c r="A1564" s="151" t="s">
        <v>1710</v>
      </c>
      <c r="B1564" s="151" t="s">
        <v>2059</v>
      </c>
      <c r="C1564" s="151">
        <v>27.1</v>
      </c>
    </row>
    <row r="1565" spans="1:3">
      <c r="A1565" s="151" t="s">
        <v>1711</v>
      </c>
      <c r="B1565" s="151" t="s">
        <v>2155</v>
      </c>
      <c r="C1565" s="151">
        <v>7.5</v>
      </c>
    </row>
    <row r="1566" spans="1:3">
      <c r="A1566" s="151" t="s">
        <v>1713</v>
      </c>
      <c r="B1566" s="151" t="s">
        <v>2059</v>
      </c>
      <c r="C1566" s="151">
        <v>28.2</v>
      </c>
    </row>
    <row r="1567" spans="1:3">
      <c r="A1567" s="151" t="s">
        <v>1714</v>
      </c>
      <c r="B1567" s="151" t="s">
        <v>2059</v>
      </c>
      <c r="C1567" s="151">
        <v>24.7</v>
      </c>
    </row>
    <row r="1568" spans="1:3">
      <c r="A1568" s="151" t="s">
        <v>1715</v>
      </c>
      <c r="B1568" s="151" t="s">
        <v>2059</v>
      </c>
      <c r="C1568" s="151">
        <v>20.100000000000001</v>
      </c>
    </row>
    <row r="1569" spans="1:3">
      <c r="A1569" s="151" t="s">
        <v>1716</v>
      </c>
      <c r="B1569" s="151" t="s">
        <v>2059</v>
      </c>
      <c r="C1569" s="151">
        <v>21.9</v>
      </c>
    </row>
    <row r="1570" spans="1:3">
      <c r="A1570" s="151" t="s">
        <v>1717</v>
      </c>
      <c r="B1570" s="151" t="s">
        <v>2059</v>
      </c>
      <c r="C1570" s="151">
        <v>27.8</v>
      </c>
    </row>
    <row r="1571" spans="1:3">
      <c r="A1571" s="151" t="s">
        <v>1718</v>
      </c>
      <c r="B1571" s="151" t="s">
        <v>2059</v>
      </c>
      <c r="C1571" s="151">
        <v>21.6</v>
      </c>
    </row>
    <row r="1572" spans="1:3">
      <c r="A1572" s="151" t="s">
        <v>1719</v>
      </c>
      <c r="B1572" s="151" t="s">
        <v>2059</v>
      </c>
      <c r="C1572" s="151">
        <v>20.8</v>
      </c>
    </row>
    <row r="1573" spans="1:3">
      <c r="A1573" s="151" t="s">
        <v>1720</v>
      </c>
      <c r="B1573" s="151" t="s">
        <v>2059</v>
      </c>
      <c r="C1573" s="151">
        <v>26.7</v>
      </c>
    </row>
    <row r="1574" spans="1:3">
      <c r="A1574" s="151" t="s">
        <v>1721</v>
      </c>
      <c r="B1574" s="151" t="s">
        <v>2059</v>
      </c>
      <c r="C1574" s="151">
        <v>15.1</v>
      </c>
    </row>
    <row r="1575" spans="1:3">
      <c r="A1575" s="151" t="s">
        <v>1722</v>
      </c>
      <c r="B1575" s="151" t="s">
        <v>2059</v>
      </c>
      <c r="C1575" s="151">
        <v>7.9</v>
      </c>
    </row>
    <row r="1576" spans="1:3">
      <c r="A1576" s="151" t="s">
        <v>1723</v>
      </c>
      <c r="B1576" s="151" t="s">
        <v>2059</v>
      </c>
      <c r="C1576" s="151">
        <v>12.7</v>
      </c>
    </row>
    <row r="1577" spans="1:3">
      <c r="A1577" s="151" t="s">
        <v>1724</v>
      </c>
      <c r="B1577" s="151" t="s">
        <v>2059</v>
      </c>
      <c r="C1577" s="151">
        <v>19.8</v>
      </c>
    </row>
    <row r="1578" spans="1:3">
      <c r="A1578" s="151" t="s">
        <v>1725</v>
      </c>
      <c r="B1578" s="151" t="s">
        <v>2059</v>
      </c>
      <c r="C1578" s="151">
        <v>27</v>
      </c>
    </row>
    <row r="1579" spans="1:3">
      <c r="A1579" s="151" t="s">
        <v>1726</v>
      </c>
      <c r="B1579" s="151" t="s">
        <v>2059</v>
      </c>
      <c r="C1579" s="151">
        <v>16.3</v>
      </c>
    </row>
    <row r="1580" spans="1:3">
      <c r="A1580" s="151" t="s">
        <v>1727</v>
      </c>
      <c r="B1580" s="151" t="s">
        <v>2059</v>
      </c>
      <c r="C1580" s="151">
        <v>15.3</v>
      </c>
    </row>
    <row r="1581" spans="1:3">
      <c r="A1581" s="151" t="s">
        <v>1728</v>
      </c>
      <c r="B1581" s="151" t="s">
        <v>2059</v>
      </c>
      <c r="C1581" s="151">
        <v>23.5</v>
      </c>
    </row>
    <row r="1582" spans="1:3">
      <c r="A1582" s="151" t="s">
        <v>1729</v>
      </c>
      <c r="B1582" s="151" t="s">
        <v>2059</v>
      </c>
      <c r="C1582" s="151">
        <v>22.7</v>
      </c>
    </row>
    <row r="1583" spans="1:3">
      <c r="A1583" s="151" t="s">
        <v>1730</v>
      </c>
      <c r="B1583" s="151" t="s">
        <v>2059</v>
      </c>
      <c r="C1583" s="151">
        <v>8.3000000000000007</v>
      </c>
    </row>
    <row r="1584" spans="1:3">
      <c r="A1584" s="151" t="s">
        <v>1731</v>
      </c>
      <c r="B1584" s="151" t="s">
        <v>2059</v>
      </c>
      <c r="C1584" s="151">
        <v>28.7</v>
      </c>
    </row>
    <row r="1585" spans="1:3">
      <c r="A1585" s="151" t="s">
        <v>1732</v>
      </c>
      <c r="B1585" s="151" t="s">
        <v>2059</v>
      </c>
      <c r="C1585" s="151">
        <v>11.8</v>
      </c>
    </row>
    <row r="1586" spans="1:3">
      <c r="A1586" s="151" t="s">
        <v>1733</v>
      </c>
      <c r="B1586" s="151" t="s">
        <v>2059</v>
      </c>
      <c r="C1586" s="151">
        <v>25.2</v>
      </c>
    </row>
    <row r="1587" spans="1:3">
      <c r="A1587" s="151" t="s">
        <v>1734</v>
      </c>
      <c r="B1587" s="151" t="s">
        <v>2059</v>
      </c>
      <c r="C1587" s="151">
        <v>32.4</v>
      </c>
    </row>
    <row r="1588" spans="1:3">
      <c r="A1588" s="151" t="s">
        <v>1735</v>
      </c>
      <c r="B1588" s="151" t="s">
        <v>2090</v>
      </c>
      <c r="C1588" s="151">
        <v>16.7</v>
      </c>
    </row>
    <row r="1589" spans="1:3">
      <c r="A1589" s="151" t="s">
        <v>1736</v>
      </c>
      <c r="B1589" s="151" t="s">
        <v>2059</v>
      </c>
      <c r="C1589" s="151">
        <v>19.7</v>
      </c>
    </row>
    <row r="1590" spans="1:3">
      <c r="A1590" s="151" t="s">
        <v>1737</v>
      </c>
      <c r="B1590" s="151" t="s">
        <v>2059</v>
      </c>
      <c r="C1590" s="151">
        <v>21.1</v>
      </c>
    </row>
    <row r="1591" spans="1:3">
      <c r="A1591" s="151" t="s">
        <v>1738</v>
      </c>
      <c r="B1591" s="151" t="s">
        <v>2059</v>
      </c>
      <c r="C1591" s="151">
        <v>32.9</v>
      </c>
    </row>
    <row r="1592" spans="1:3">
      <c r="A1592" s="151" t="s">
        <v>1739</v>
      </c>
      <c r="B1592" s="151" t="s">
        <v>2059</v>
      </c>
      <c r="C1592" s="151">
        <v>16.600000000000001</v>
      </c>
    </row>
    <row r="1593" spans="1:3">
      <c r="A1593" s="151" t="s">
        <v>1740</v>
      </c>
      <c r="B1593" s="151" t="s">
        <v>2059</v>
      </c>
      <c r="C1593" s="151">
        <v>26.9</v>
      </c>
    </row>
    <row r="1594" spans="1:3">
      <c r="A1594" s="151" t="s">
        <v>1741</v>
      </c>
      <c r="B1594" s="151" t="s">
        <v>2059</v>
      </c>
      <c r="C1594" s="151">
        <v>19.399999999999999</v>
      </c>
    </row>
    <row r="1595" spans="1:3">
      <c r="A1595" s="151" t="s">
        <v>1742</v>
      </c>
      <c r="B1595" s="151" t="s">
        <v>2059</v>
      </c>
      <c r="C1595" s="151">
        <v>29.7</v>
      </c>
    </row>
    <row r="1596" spans="1:3">
      <c r="A1596" s="151" t="s">
        <v>1743</v>
      </c>
      <c r="B1596" s="151" t="s">
        <v>2059</v>
      </c>
      <c r="C1596" s="151">
        <v>18.2</v>
      </c>
    </row>
    <row r="1597" spans="1:3">
      <c r="A1597" s="151" t="s">
        <v>1744</v>
      </c>
      <c r="B1597" s="151" t="s">
        <v>2059</v>
      </c>
      <c r="C1597" s="151">
        <v>5.0999999999999996</v>
      </c>
    </row>
    <row r="1598" spans="1:3">
      <c r="A1598" s="151" t="s">
        <v>1808</v>
      </c>
      <c r="B1598" s="151" t="s">
        <v>2059</v>
      </c>
      <c r="C1598" s="151">
        <v>35.1</v>
      </c>
    </row>
    <row r="1599" spans="1:3">
      <c r="A1599" s="151" t="s">
        <v>1745</v>
      </c>
      <c r="B1599" s="151" t="s">
        <v>2059</v>
      </c>
      <c r="C1599" s="151">
        <v>26.7</v>
      </c>
    </row>
  </sheetData>
  <phoneticPr fontId="1"/>
  <pageMargins left="0.7" right="0.7" top="0.75" bottom="0.75" header="0.3" footer="0.3"/>
  <pageSetup paperSize="9" orientation="portrait" horizontalDpi="200" verticalDpi="20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BB3A5-2621-4EDD-B3F6-A06FE17C658D}">
  <dimension ref="A3:D1607"/>
  <sheetViews>
    <sheetView topLeftCell="A1183" workbookViewId="0">
      <selection activeCell="B1" sqref="B1"/>
    </sheetView>
  </sheetViews>
  <sheetFormatPr defaultColWidth="9" defaultRowHeight="18"/>
  <cols>
    <col min="1" max="1" width="12.09765625" customWidth="1"/>
  </cols>
  <sheetData>
    <row r="3" spans="1:3">
      <c r="A3" t="s">
        <v>1746</v>
      </c>
      <c r="B3" t="s">
        <v>1747</v>
      </c>
      <c r="C3">
        <v>11.01</v>
      </c>
    </row>
    <row r="4" spans="1:3">
      <c r="A4" t="s">
        <v>1135</v>
      </c>
      <c r="B4" t="s">
        <v>74</v>
      </c>
      <c r="C4">
        <v>0.9</v>
      </c>
    </row>
    <row r="5" spans="1:3">
      <c r="A5" t="s">
        <v>435</v>
      </c>
      <c r="B5" t="s">
        <v>436</v>
      </c>
      <c r="C5">
        <v>1.5</v>
      </c>
    </row>
    <row r="6" spans="1:3">
      <c r="A6" t="s">
        <v>1069</v>
      </c>
      <c r="B6" t="s">
        <v>785</v>
      </c>
      <c r="C6">
        <v>1.7</v>
      </c>
    </row>
    <row r="7" spans="1:3">
      <c r="A7" t="s">
        <v>97</v>
      </c>
      <c r="B7" t="s">
        <v>98</v>
      </c>
      <c r="C7">
        <v>2.1</v>
      </c>
    </row>
    <row r="8" spans="1:3">
      <c r="A8" t="s">
        <v>1473</v>
      </c>
      <c r="B8" t="s">
        <v>547</v>
      </c>
      <c r="C8">
        <v>2.2999999999999998</v>
      </c>
    </row>
    <row r="9" spans="1:3">
      <c r="A9" t="s">
        <v>1486</v>
      </c>
      <c r="B9" t="s">
        <v>74</v>
      </c>
      <c r="C9">
        <v>2.2999999999999998</v>
      </c>
    </row>
    <row r="10" spans="1:3">
      <c r="A10" t="s">
        <v>616</v>
      </c>
      <c r="B10" t="s">
        <v>617</v>
      </c>
      <c r="C10">
        <v>2.5</v>
      </c>
    </row>
    <row r="11" spans="1:3">
      <c r="A11" t="s">
        <v>1320</v>
      </c>
      <c r="B11" t="s">
        <v>74</v>
      </c>
      <c r="C11">
        <v>2.6</v>
      </c>
    </row>
    <row r="12" spans="1:3">
      <c r="A12" t="s">
        <v>883</v>
      </c>
      <c r="B12" t="s">
        <v>884</v>
      </c>
      <c r="C12">
        <v>2.7</v>
      </c>
    </row>
    <row r="13" spans="1:3">
      <c r="A13" t="s">
        <v>1387</v>
      </c>
      <c r="B13" t="s">
        <v>74</v>
      </c>
      <c r="C13">
        <v>2.8</v>
      </c>
    </row>
    <row r="14" spans="1:3">
      <c r="A14" t="s">
        <v>984</v>
      </c>
      <c r="B14" t="s">
        <v>74</v>
      </c>
      <c r="C14">
        <v>2.8</v>
      </c>
    </row>
    <row r="15" spans="1:3">
      <c r="A15" t="s">
        <v>478</v>
      </c>
      <c r="B15" t="s">
        <v>526</v>
      </c>
      <c r="C15">
        <v>2.9</v>
      </c>
    </row>
    <row r="16" spans="1:3">
      <c r="A16" t="s">
        <v>116</v>
      </c>
      <c r="B16" t="s">
        <v>117</v>
      </c>
      <c r="C16">
        <v>3.1</v>
      </c>
    </row>
    <row r="17" spans="1:3">
      <c r="A17" t="s">
        <v>1087</v>
      </c>
      <c r="B17" t="s">
        <v>74</v>
      </c>
      <c r="C17">
        <v>3.2</v>
      </c>
    </row>
    <row r="18" spans="1:3">
      <c r="A18" t="s">
        <v>656</v>
      </c>
      <c r="B18" t="s">
        <v>74</v>
      </c>
      <c r="C18">
        <v>3.4</v>
      </c>
    </row>
    <row r="19" spans="1:3">
      <c r="A19" t="s">
        <v>274</v>
      </c>
      <c r="B19" t="s">
        <v>275</v>
      </c>
      <c r="C19">
        <v>3.4</v>
      </c>
    </row>
    <row r="20" spans="1:3">
      <c r="A20" t="s">
        <v>552</v>
      </c>
      <c r="B20" t="s">
        <v>74</v>
      </c>
      <c r="C20">
        <v>3.5</v>
      </c>
    </row>
    <row r="21" spans="1:3">
      <c r="A21" t="s">
        <v>1359</v>
      </c>
      <c r="B21" t="s">
        <v>952</v>
      </c>
      <c r="C21">
        <v>3.5</v>
      </c>
    </row>
    <row r="22" spans="1:3">
      <c r="A22" t="s">
        <v>686</v>
      </c>
      <c r="B22" t="s">
        <v>74</v>
      </c>
      <c r="C22">
        <v>3.6</v>
      </c>
    </row>
    <row r="23" spans="1:3">
      <c r="A23" t="s">
        <v>1506</v>
      </c>
      <c r="B23" t="s">
        <v>119</v>
      </c>
      <c r="C23">
        <v>3.8</v>
      </c>
    </row>
    <row r="24" spans="1:3">
      <c r="A24" t="s">
        <v>1385</v>
      </c>
      <c r="B24" t="s">
        <v>1386</v>
      </c>
      <c r="C24">
        <v>3.8</v>
      </c>
    </row>
    <row r="25" spans="1:3">
      <c r="A25" t="s">
        <v>91</v>
      </c>
      <c r="B25" t="s">
        <v>92</v>
      </c>
      <c r="C25">
        <v>3.9</v>
      </c>
    </row>
    <row r="26" spans="1:3">
      <c r="A26" t="s">
        <v>650</v>
      </c>
      <c r="B26" t="s">
        <v>651</v>
      </c>
      <c r="C26">
        <v>4.0999999999999996</v>
      </c>
    </row>
    <row r="27" spans="1:3">
      <c r="A27" t="s">
        <v>1414</v>
      </c>
      <c r="B27" t="s">
        <v>350</v>
      </c>
      <c r="C27">
        <v>4.2</v>
      </c>
    </row>
    <row r="28" spans="1:3">
      <c r="A28" t="s">
        <v>711</v>
      </c>
      <c r="B28" t="s">
        <v>74</v>
      </c>
      <c r="C28">
        <v>4.3</v>
      </c>
    </row>
    <row r="29" spans="1:3">
      <c r="A29" t="s">
        <v>1451</v>
      </c>
      <c r="B29" t="s">
        <v>74</v>
      </c>
      <c r="C29">
        <v>4.3</v>
      </c>
    </row>
    <row r="30" spans="1:3">
      <c r="A30" t="s">
        <v>756</v>
      </c>
      <c r="B30" t="s">
        <v>757</v>
      </c>
      <c r="C30">
        <v>4.3</v>
      </c>
    </row>
    <row r="31" spans="1:3">
      <c r="A31" t="s">
        <v>292</v>
      </c>
      <c r="B31" t="s">
        <v>74</v>
      </c>
      <c r="C31">
        <v>4.4000000000000004</v>
      </c>
    </row>
    <row r="32" spans="1:3">
      <c r="A32" t="s">
        <v>1263</v>
      </c>
      <c r="B32" t="s">
        <v>74</v>
      </c>
      <c r="C32">
        <v>4.5</v>
      </c>
    </row>
    <row r="33" spans="1:3">
      <c r="A33" t="s">
        <v>261</v>
      </c>
      <c r="B33" t="s">
        <v>74</v>
      </c>
      <c r="C33">
        <v>4.5</v>
      </c>
    </row>
    <row r="34" spans="1:3">
      <c r="A34" t="s">
        <v>1352</v>
      </c>
      <c r="B34" t="s">
        <v>74</v>
      </c>
      <c r="C34">
        <v>4.5999999999999996</v>
      </c>
    </row>
    <row r="35" spans="1:3">
      <c r="A35" t="s">
        <v>1055</v>
      </c>
      <c r="B35" t="s">
        <v>74</v>
      </c>
      <c r="C35">
        <v>4.8</v>
      </c>
    </row>
    <row r="36" spans="1:3">
      <c r="A36" t="s">
        <v>1233</v>
      </c>
      <c r="B36" t="s">
        <v>74</v>
      </c>
      <c r="C36">
        <v>4.8</v>
      </c>
    </row>
    <row r="37" spans="1:3">
      <c r="A37" t="s">
        <v>793</v>
      </c>
      <c r="B37" t="s">
        <v>74</v>
      </c>
      <c r="C37">
        <v>4.8</v>
      </c>
    </row>
    <row r="38" spans="1:3">
      <c r="A38" t="s">
        <v>244</v>
      </c>
      <c r="B38" t="s">
        <v>74</v>
      </c>
      <c r="C38">
        <v>4.9000000000000004</v>
      </c>
    </row>
    <row r="39" spans="1:3">
      <c r="A39" t="s">
        <v>824</v>
      </c>
      <c r="B39" t="s">
        <v>825</v>
      </c>
      <c r="C39">
        <v>5</v>
      </c>
    </row>
    <row r="40" spans="1:3">
      <c r="A40" t="s">
        <v>1315</v>
      </c>
      <c r="B40" t="s">
        <v>74</v>
      </c>
      <c r="C40">
        <v>5.2</v>
      </c>
    </row>
    <row r="41" spans="1:3">
      <c r="A41" t="s">
        <v>160</v>
      </c>
      <c r="B41" t="s">
        <v>74</v>
      </c>
      <c r="C41">
        <v>5.2</v>
      </c>
    </row>
    <row r="42" spans="1:3">
      <c r="A42" t="s">
        <v>888</v>
      </c>
      <c r="B42" t="s">
        <v>889</v>
      </c>
      <c r="C42">
        <v>5.3</v>
      </c>
    </row>
    <row r="43" spans="1:3">
      <c r="A43" t="s">
        <v>1500</v>
      </c>
      <c r="B43" t="s">
        <v>1501</v>
      </c>
      <c r="C43">
        <v>5.3</v>
      </c>
    </row>
    <row r="44" spans="1:3">
      <c r="A44" t="s">
        <v>761</v>
      </c>
      <c r="B44" t="s">
        <v>692</v>
      </c>
      <c r="C44">
        <v>5.3</v>
      </c>
    </row>
    <row r="45" spans="1:3">
      <c r="A45" t="s">
        <v>253</v>
      </c>
      <c r="B45" t="s">
        <v>74</v>
      </c>
      <c r="C45">
        <v>5.4</v>
      </c>
    </row>
    <row r="46" spans="1:3">
      <c r="A46" t="s">
        <v>1776</v>
      </c>
      <c r="B46" t="s">
        <v>837</v>
      </c>
      <c r="C46">
        <v>5.4</v>
      </c>
    </row>
    <row r="47" spans="1:3">
      <c r="A47" t="s">
        <v>1260</v>
      </c>
      <c r="B47" t="s">
        <v>1261</v>
      </c>
      <c r="C47">
        <v>5.5</v>
      </c>
    </row>
    <row r="48" spans="1:3">
      <c r="A48" t="s">
        <v>1018</v>
      </c>
      <c r="B48" t="s">
        <v>952</v>
      </c>
      <c r="C48">
        <v>5.6</v>
      </c>
    </row>
    <row r="49" spans="1:3">
      <c r="A49" t="s">
        <v>840</v>
      </c>
      <c r="B49" t="s">
        <v>841</v>
      </c>
      <c r="C49">
        <v>5.8</v>
      </c>
    </row>
    <row r="50" spans="1:3">
      <c r="A50" t="s">
        <v>718</v>
      </c>
      <c r="B50" t="s">
        <v>74</v>
      </c>
      <c r="C50">
        <v>5.8</v>
      </c>
    </row>
    <row r="51" spans="1:3">
      <c r="A51" t="s">
        <v>1319</v>
      </c>
      <c r="B51" t="s">
        <v>74</v>
      </c>
      <c r="C51">
        <v>5.9</v>
      </c>
    </row>
    <row r="52" spans="1:3">
      <c r="A52" t="s">
        <v>1042</v>
      </c>
      <c r="B52" t="s">
        <v>74</v>
      </c>
      <c r="C52">
        <v>5.9</v>
      </c>
    </row>
    <row r="53" spans="1:3">
      <c r="A53" t="s">
        <v>592</v>
      </c>
      <c r="B53" t="s">
        <v>593</v>
      </c>
      <c r="C53">
        <v>6</v>
      </c>
    </row>
    <row r="54" spans="1:3">
      <c r="A54" t="s">
        <v>1339</v>
      </c>
      <c r="B54" t="s">
        <v>74</v>
      </c>
      <c r="C54">
        <v>6.1</v>
      </c>
    </row>
    <row r="55" spans="1:3">
      <c r="A55" t="s">
        <v>700</v>
      </c>
      <c r="B55" t="s">
        <v>74</v>
      </c>
      <c r="C55">
        <v>6.2</v>
      </c>
    </row>
    <row r="56" spans="1:3">
      <c r="A56" t="s">
        <v>850</v>
      </c>
      <c r="B56" t="s">
        <v>74</v>
      </c>
      <c r="C56">
        <v>6.3</v>
      </c>
    </row>
    <row r="57" spans="1:3">
      <c r="A57" t="s">
        <v>925</v>
      </c>
      <c r="B57" t="s">
        <v>74</v>
      </c>
      <c r="C57">
        <v>6.4</v>
      </c>
    </row>
    <row r="58" spans="1:3">
      <c r="A58" t="s">
        <v>1354</v>
      </c>
      <c r="B58" t="s">
        <v>185</v>
      </c>
      <c r="C58">
        <v>6.4</v>
      </c>
    </row>
    <row r="59" spans="1:3">
      <c r="A59" t="s">
        <v>1067</v>
      </c>
      <c r="B59" t="s">
        <v>74</v>
      </c>
      <c r="C59">
        <v>6.5</v>
      </c>
    </row>
    <row r="60" spans="1:3">
      <c r="A60" t="s">
        <v>1371</v>
      </c>
      <c r="B60" t="s">
        <v>74</v>
      </c>
      <c r="C60">
        <v>6.5</v>
      </c>
    </row>
    <row r="61" spans="1:3">
      <c r="A61" t="s">
        <v>486</v>
      </c>
      <c r="B61" t="s">
        <v>74</v>
      </c>
      <c r="C61">
        <v>6.5</v>
      </c>
    </row>
    <row r="62" spans="1:3">
      <c r="A62" t="s">
        <v>1287</v>
      </c>
      <c r="B62" t="s">
        <v>329</v>
      </c>
      <c r="C62">
        <v>6.5</v>
      </c>
    </row>
    <row r="63" spans="1:3">
      <c r="A63" t="s">
        <v>215</v>
      </c>
      <c r="B63" t="s">
        <v>74</v>
      </c>
      <c r="C63">
        <v>6.6</v>
      </c>
    </row>
    <row r="64" spans="1:3">
      <c r="A64" t="s">
        <v>555</v>
      </c>
      <c r="B64" t="s">
        <v>74</v>
      </c>
      <c r="C64">
        <v>6.6</v>
      </c>
    </row>
    <row r="65" spans="1:3">
      <c r="A65" t="s">
        <v>1510</v>
      </c>
      <c r="B65" t="s">
        <v>74</v>
      </c>
      <c r="C65">
        <v>6.7</v>
      </c>
    </row>
    <row r="66" spans="1:3">
      <c r="A66" t="s">
        <v>988</v>
      </c>
      <c r="B66" t="s">
        <v>74</v>
      </c>
      <c r="C66">
        <v>6.7</v>
      </c>
    </row>
    <row r="67" spans="1:3">
      <c r="A67" t="s">
        <v>571</v>
      </c>
      <c r="B67" t="s">
        <v>74</v>
      </c>
      <c r="C67">
        <v>6.8</v>
      </c>
    </row>
    <row r="68" spans="1:3">
      <c r="A68" t="s">
        <v>1402</v>
      </c>
      <c r="B68" t="s">
        <v>74</v>
      </c>
      <c r="C68">
        <v>6.9</v>
      </c>
    </row>
    <row r="69" spans="1:3">
      <c r="A69" t="s">
        <v>1303</v>
      </c>
      <c r="B69" t="s">
        <v>74</v>
      </c>
      <c r="C69">
        <v>6.9</v>
      </c>
    </row>
    <row r="70" spans="1:3">
      <c r="A70" t="s">
        <v>1437</v>
      </c>
      <c r="B70" t="s">
        <v>74</v>
      </c>
      <c r="C70">
        <v>6.9</v>
      </c>
    </row>
    <row r="71" spans="1:3">
      <c r="A71" t="s">
        <v>897</v>
      </c>
      <c r="B71" t="s">
        <v>74</v>
      </c>
      <c r="C71">
        <v>6.9</v>
      </c>
    </row>
    <row r="72" spans="1:3">
      <c r="A72" t="s">
        <v>1234</v>
      </c>
      <c r="B72" t="s">
        <v>74</v>
      </c>
      <c r="C72">
        <v>6.9</v>
      </c>
    </row>
    <row r="73" spans="1:3">
      <c r="A73" t="s">
        <v>1383</v>
      </c>
      <c r="B73" t="s">
        <v>74</v>
      </c>
      <c r="C73">
        <v>6.9</v>
      </c>
    </row>
    <row r="74" spans="1:3">
      <c r="A74" t="s">
        <v>1765</v>
      </c>
      <c r="B74" t="s">
        <v>852</v>
      </c>
      <c r="C74">
        <v>6.9</v>
      </c>
    </row>
    <row r="75" spans="1:3">
      <c r="A75" t="s">
        <v>1292</v>
      </c>
      <c r="B75" t="s">
        <v>74</v>
      </c>
      <c r="C75">
        <v>6.9</v>
      </c>
    </row>
    <row r="76" spans="1:3">
      <c r="A76" t="s">
        <v>963</v>
      </c>
      <c r="B76" t="s">
        <v>74</v>
      </c>
      <c r="C76">
        <v>6.9</v>
      </c>
    </row>
    <row r="77" spans="1:3">
      <c r="A77" t="s">
        <v>1035</v>
      </c>
      <c r="B77" t="s">
        <v>74</v>
      </c>
      <c r="C77">
        <v>6.9</v>
      </c>
    </row>
    <row r="78" spans="1:3">
      <c r="A78" t="s">
        <v>1302</v>
      </c>
      <c r="B78" t="s">
        <v>74</v>
      </c>
      <c r="C78">
        <v>7</v>
      </c>
    </row>
    <row r="79" spans="1:3">
      <c r="A79" t="s">
        <v>690</v>
      </c>
      <c r="B79" t="s">
        <v>74</v>
      </c>
      <c r="C79">
        <v>7</v>
      </c>
    </row>
    <row r="80" spans="1:3">
      <c r="A80" t="s">
        <v>1074</v>
      </c>
      <c r="B80" t="s">
        <v>74</v>
      </c>
      <c r="C80">
        <v>7</v>
      </c>
    </row>
    <row r="81" spans="1:3">
      <c r="A81" t="s">
        <v>205</v>
      </c>
      <c r="B81" t="s">
        <v>74</v>
      </c>
      <c r="C81">
        <v>7.1</v>
      </c>
    </row>
    <row r="82" spans="1:3">
      <c r="A82" t="s">
        <v>724</v>
      </c>
      <c r="B82" t="s">
        <v>74</v>
      </c>
      <c r="C82">
        <v>7.1</v>
      </c>
    </row>
    <row r="83" spans="1:3">
      <c r="A83" t="s">
        <v>723</v>
      </c>
      <c r="B83" t="s">
        <v>74</v>
      </c>
      <c r="C83">
        <v>7.1</v>
      </c>
    </row>
    <row r="84" spans="1:3">
      <c r="A84" t="s">
        <v>252</v>
      </c>
      <c r="B84" t="s">
        <v>74</v>
      </c>
      <c r="C84">
        <v>7.2</v>
      </c>
    </row>
    <row r="85" spans="1:3">
      <c r="A85" t="s">
        <v>1288</v>
      </c>
      <c r="B85" t="s">
        <v>119</v>
      </c>
      <c r="C85">
        <v>7.2</v>
      </c>
    </row>
    <row r="86" spans="1:3">
      <c r="A86" t="s">
        <v>1400</v>
      </c>
      <c r="B86" t="s">
        <v>74</v>
      </c>
      <c r="C86">
        <v>7.2</v>
      </c>
    </row>
    <row r="87" spans="1:3">
      <c r="A87" t="s">
        <v>1430</v>
      </c>
      <c r="B87" t="s">
        <v>74</v>
      </c>
      <c r="C87">
        <v>7.2</v>
      </c>
    </row>
    <row r="88" spans="1:3">
      <c r="A88" t="s">
        <v>1422</v>
      </c>
      <c r="B88" t="s">
        <v>74</v>
      </c>
      <c r="C88">
        <v>7.3</v>
      </c>
    </row>
    <row r="89" spans="1:3">
      <c r="A89" t="s">
        <v>978</v>
      </c>
      <c r="B89" t="s">
        <v>74</v>
      </c>
      <c r="C89">
        <v>7.3</v>
      </c>
    </row>
    <row r="90" spans="1:3">
      <c r="A90" t="s">
        <v>980</v>
      </c>
      <c r="B90" t="s">
        <v>74</v>
      </c>
      <c r="C90">
        <v>7.3</v>
      </c>
    </row>
    <row r="91" spans="1:3">
      <c r="A91" t="s">
        <v>1407</v>
      </c>
      <c r="B91" t="s">
        <v>185</v>
      </c>
      <c r="C91">
        <v>7.3</v>
      </c>
    </row>
    <row r="92" spans="1:3">
      <c r="A92" t="s">
        <v>1139</v>
      </c>
      <c r="B92" t="s">
        <v>74</v>
      </c>
      <c r="C92">
        <v>7.3</v>
      </c>
    </row>
    <row r="93" spans="1:3">
      <c r="A93" t="s">
        <v>734</v>
      </c>
      <c r="B93" t="s">
        <v>74</v>
      </c>
      <c r="C93">
        <v>7.3</v>
      </c>
    </row>
    <row r="94" spans="1:3">
      <c r="A94" t="s">
        <v>125</v>
      </c>
      <c r="B94" t="s">
        <v>74</v>
      </c>
      <c r="C94">
        <v>7.3</v>
      </c>
    </row>
    <row r="95" spans="1:3">
      <c r="A95" t="s">
        <v>135</v>
      </c>
      <c r="B95" t="s">
        <v>74</v>
      </c>
      <c r="C95">
        <v>7.4</v>
      </c>
    </row>
    <row r="96" spans="1:3">
      <c r="A96" t="s">
        <v>444</v>
      </c>
      <c r="B96" t="s">
        <v>74</v>
      </c>
      <c r="C96">
        <v>7.6</v>
      </c>
    </row>
    <row r="97" spans="1:3">
      <c r="A97" t="s">
        <v>949</v>
      </c>
      <c r="B97" t="s">
        <v>74</v>
      </c>
      <c r="C97">
        <v>7.6</v>
      </c>
    </row>
    <row r="98" spans="1:3">
      <c r="A98" t="s">
        <v>1353</v>
      </c>
      <c r="B98" t="s">
        <v>74</v>
      </c>
      <c r="C98">
        <v>7.6</v>
      </c>
    </row>
    <row r="99" spans="1:3">
      <c r="A99" t="s">
        <v>1307</v>
      </c>
      <c r="B99" t="s">
        <v>74</v>
      </c>
      <c r="C99">
        <v>7.7</v>
      </c>
    </row>
    <row r="100" spans="1:3">
      <c r="A100" t="s">
        <v>300</v>
      </c>
      <c r="B100" t="s">
        <v>74</v>
      </c>
      <c r="C100">
        <v>7.7</v>
      </c>
    </row>
    <row r="101" spans="1:3">
      <c r="A101" t="s">
        <v>956</v>
      </c>
      <c r="B101" t="s">
        <v>74</v>
      </c>
      <c r="C101">
        <v>7.7</v>
      </c>
    </row>
    <row r="102" spans="1:3">
      <c r="A102" t="s">
        <v>1147</v>
      </c>
      <c r="B102" t="s">
        <v>439</v>
      </c>
      <c r="C102">
        <v>7.8</v>
      </c>
    </row>
    <row r="103" spans="1:3">
      <c r="A103" t="s">
        <v>1768</v>
      </c>
      <c r="B103" t="s">
        <v>74</v>
      </c>
      <c r="C103">
        <v>7.8</v>
      </c>
    </row>
    <row r="104" spans="1:3">
      <c r="A104" t="s">
        <v>1325</v>
      </c>
      <c r="B104" t="s">
        <v>74</v>
      </c>
      <c r="C104">
        <v>7.8</v>
      </c>
    </row>
    <row r="105" spans="1:3">
      <c r="A105" t="s">
        <v>951</v>
      </c>
      <c r="B105" t="s">
        <v>952</v>
      </c>
      <c r="C105">
        <v>7.8</v>
      </c>
    </row>
    <row r="106" spans="1:3">
      <c r="A106" t="s">
        <v>1253</v>
      </c>
      <c r="B106" t="s">
        <v>74</v>
      </c>
      <c r="C106">
        <v>7.8</v>
      </c>
    </row>
    <row r="107" spans="1:3">
      <c r="A107" t="s">
        <v>194</v>
      </c>
      <c r="B107" t="s">
        <v>74</v>
      </c>
      <c r="C107">
        <v>7.9</v>
      </c>
    </row>
    <row r="108" spans="1:3">
      <c r="A108" t="s">
        <v>573</v>
      </c>
      <c r="B108" t="s">
        <v>574</v>
      </c>
      <c r="C108">
        <v>7.9</v>
      </c>
    </row>
    <row r="109" spans="1:3">
      <c r="A109" t="s">
        <v>565</v>
      </c>
      <c r="B109" t="s">
        <v>74</v>
      </c>
      <c r="C109">
        <v>7.9</v>
      </c>
    </row>
    <row r="110" spans="1:3">
      <c r="A110" t="s">
        <v>1240</v>
      </c>
      <c r="B110" t="s">
        <v>74</v>
      </c>
      <c r="C110">
        <v>8</v>
      </c>
    </row>
    <row r="111" spans="1:3">
      <c r="A111" t="s">
        <v>1448</v>
      </c>
      <c r="B111" t="s">
        <v>640</v>
      </c>
      <c r="C111">
        <v>8</v>
      </c>
    </row>
    <row r="112" spans="1:3">
      <c r="A112" t="s">
        <v>917</v>
      </c>
      <c r="B112" t="s">
        <v>74</v>
      </c>
      <c r="C112">
        <v>8</v>
      </c>
    </row>
    <row r="113" spans="1:3">
      <c r="A113" t="s">
        <v>1092</v>
      </c>
      <c r="B113" t="s">
        <v>1093</v>
      </c>
      <c r="C113">
        <v>8</v>
      </c>
    </row>
    <row r="114" spans="1:3">
      <c r="A114" t="s">
        <v>385</v>
      </c>
      <c r="B114" t="s">
        <v>74</v>
      </c>
      <c r="C114">
        <v>8</v>
      </c>
    </row>
    <row r="115" spans="1:3">
      <c r="A115" t="s">
        <v>1054</v>
      </c>
      <c r="B115" t="s">
        <v>74</v>
      </c>
      <c r="C115">
        <v>8</v>
      </c>
    </row>
    <row r="116" spans="1:3">
      <c r="A116" t="s">
        <v>1227</v>
      </c>
      <c r="B116" t="s">
        <v>74</v>
      </c>
      <c r="C116">
        <v>8.1</v>
      </c>
    </row>
    <row r="117" spans="1:3">
      <c r="A117" t="s">
        <v>472</v>
      </c>
      <c r="B117" t="s">
        <v>74</v>
      </c>
      <c r="C117">
        <v>8.1</v>
      </c>
    </row>
    <row r="118" spans="1:3">
      <c r="A118" t="s">
        <v>330</v>
      </c>
      <c r="B118" t="s">
        <v>74</v>
      </c>
      <c r="C118">
        <v>8.1</v>
      </c>
    </row>
    <row r="119" spans="1:3">
      <c r="A119" t="s">
        <v>1485</v>
      </c>
      <c r="B119" t="s">
        <v>74</v>
      </c>
      <c r="C119">
        <v>8.1</v>
      </c>
    </row>
    <row r="120" spans="1:3">
      <c r="A120" t="s">
        <v>985</v>
      </c>
      <c r="B120" t="s">
        <v>74</v>
      </c>
      <c r="C120">
        <v>8.1</v>
      </c>
    </row>
    <row r="121" spans="1:3">
      <c r="A121" t="s">
        <v>161</v>
      </c>
      <c r="B121" t="s">
        <v>74</v>
      </c>
      <c r="C121">
        <v>8.1</v>
      </c>
    </row>
    <row r="122" spans="1:3">
      <c r="A122" t="s">
        <v>432</v>
      </c>
      <c r="B122" t="s">
        <v>433</v>
      </c>
      <c r="C122">
        <v>8.1999999999999993</v>
      </c>
    </row>
    <row r="123" spans="1:3">
      <c r="A123" t="s">
        <v>1249</v>
      </c>
      <c r="B123" t="s">
        <v>74</v>
      </c>
      <c r="C123">
        <v>8.1999999999999993</v>
      </c>
    </row>
    <row r="124" spans="1:3">
      <c r="A124" t="s">
        <v>583</v>
      </c>
      <c r="B124" t="s">
        <v>74</v>
      </c>
      <c r="C124">
        <v>8.3000000000000007</v>
      </c>
    </row>
    <row r="125" spans="1:3">
      <c r="A125" t="s">
        <v>1447</v>
      </c>
      <c r="B125" t="s">
        <v>74</v>
      </c>
      <c r="C125">
        <v>8.3000000000000007</v>
      </c>
    </row>
    <row r="126" spans="1:3">
      <c r="A126" t="s">
        <v>557</v>
      </c>
      <c r="B126" t="s">
        <v>74</v>
      </c>
      <c r="C126">
        <v>8.3000000000000007</v>
      </c>
    </row>
    <row r="127" spans="1:3">
      <c r="A127" t="s">
        <v>1081</v>
      </c>
      <c r="B127" t="s">
        <v>350</v>
      </c>
      <c r="C127">
        <v>8.3000000000000007</v>
      </c>
    </row>
    <row r="128" spans="1:3">
      <c r="A128" t="s">
        <v>84</v>
      </c>
      <c r="B128" t="s">
        <v>85</v>
      </c>
      <c r="C128">
        <v>8.3000000000000007</v>
      </c>
    </row>
    <row r="129" spans="1:3">
      <c r="A129" t="s">
        <v>790</v>
      </c>
      <c r="B129" t="s">
        <v>785</v>
      </c>
      <c r="C129">
        <v>8.4</v>
      </c>
    </row>
    <row r="130" spans="1:3">
      <c r="A130" t="s">
        <v>1196</v>
      </c>
      <c r="B130" t="s">
        <v>119</v>
      </c>
      <c r="C130">
        <v>8.4</v>
      </c>
    </row>
    <row r="131" spans="1:3">
      <c r="A131" t="s">
        <v>326</v>
      </c>
      <c r="B131" t="s">
        <v>74</v>
      </c>
      <c r="C131">
        <v>8.4</v>
      </c>
    </row>
    <row r="132" spans="1:3">
      <c r="A132" t="s">
        <v>678</v>
      </c>
      <c r="B132" t="s">
        <v>74</v>
      </c>
      <c r="C132">
        <v>8.4</v>
      </c>
    </row>
    <row r="133" spans="1:3">
      <c r="A133" t="s">
        <v>1221</v>
      </c>
      <c r="B133" t="s">
        <v>74</v>
      </c>
      <c r="C133">
        <v>8.4</v>
      </c>
    </row>
    <row r="134" spans="1:3">
      <c r="A134" t="s">
        <v>560</v>
      </c>
      <c r="B134" t="s">
        <v>74</v>
      </c>
      <c r="C134">
        <v>8.4</v>
      </c>
    </row>
    <row r="135" spans="1:3">
      <c r="A135" t="s">
        <v>1192</v>
      </c>
      <c r="B135" t="s">
        <v>74</v>
      </c>
      <c r="C135">
        <v>8.4</v>
      </c>
    </row>
    <row r="136" spans="1:3">
      <c r="A136" t="s">
        <v>695</v>
      </c>
      <c r="B136" t="s">
        <v>74</v>
      </c>
      <c r="C136">
        <v>8.4</v>
      </c>
    </row>
    <row r="137" spans="1:3">
      <c r="A137" t="s">
        <v>473</v>
      </c>
      <c r="B137" t="s">
        <v>74</v>
      </c>
      <c r="C137">
        <v>8.5</v>
      </c>
    </row>
    <row r="138" spans="1:3">
      <c r="A138" t="s">
        <v>694</v>
      </c>
      <c r="B138" t="s">
        <v>74</v>
      </c>
      <c r="C138">
        <v>8.5</v>
      </c>
    </row>
    <row r="139" spans="1:3">
      <c r="A139" t="s">
        <v>1459</v>
      </c>
      <c r="B139" t="s">
        <v>74</v>
      </c>
      <c r="C139">
        <v>8.5</v>
      </c>
    </row>
    <row r="140" spans="1:3">
      <c r="A140" t="s">
        <v>251</v>
      </c>
      <c r="B140" t="s">
        <v>74</v>
      </c>
      <c r="C140">
        <v>8.5</v>
      </c>
    </row>
    <row r="141" spans="1:3">
      <c r="A141" t="s">
        <v>517</v>
      </c>
      <c r="B141" t="s">
        <v>74</v>
      </c>
      <c r="C141">
        <v>8.5</v>
      </c>
    </row>
    <row r="142" spans="1:3">
      <c r="A142" t="s">
        <v>373</v>
      </c>
      <c r="B142" t="s">
        <v>74</v>
      </c>
      <c r="C142">
        <v>8.5</v>
      </c>
    </row>
    <row r="143" spans="1:3">
      <c r="A143" t="s">
        <v>654</v>
      </c>
      <c r="B143" t="s">
        <v>74</v>
      </c>
      <c r="C143">
        <v>8.6</v>
      </c>
    </row>
    <row r="144" spans="1:3">
      <c r="A144" t="s">
        <v>1111</v>
      </c>
      <c r="B144" t="s">
        <v>74</v>
      </c>
      <c r="C144">
        <v>8.6</v>
      </c>
    </row>
    <row r="145" spans="1:3">
      <c r="A145" t="s">
        <v>1159</v>
      </c>
      <c r="B145" t="s">
        <v>74</v>
      </c>
      <c r="C145">
        <v>8.6</v>
      </c>
    </row>
    <row r="146" spans="1:3">
      <c r="A146" t="s">
        <v>365</v>
      </c>
      <c r="B146" t="s">
        <v>74</v>
      </c>
      <c r="C146">
        <v>8.6</v>
      </c>
    </row>
    <row r="147" spans="1:3">
      <c r="A147" t="s">
        <v>1264</v>
      </c>
      <c r="B147" t="s">
        <v>74</v>
      </c>
      <c r="C147">
        <v>8.6999999999999993</v>
      </c>
    </row>
    <row r="148" spans="1:3">
      <c r="A148" t="s">
        <v>551</v>
      </c>
      <c r="B148" t="s">
        <v>74</v>
      </c>
      <c r="C148">
        <v>8.6999999999999993</v>
      </c>
    </row>
    <row r="149" spans="1:3">
      <c r="A149" t="s">
        <v>1230</v>
      </c>
      <c r="B149" t="s">
        <v>74</v>
      </c>
      <c r="C149">
        <v>8.6999999999999993</v>
      </c>
    </row>
    <row r="150" spans="1:3">
      <c r="A150" t="s">
        <v>839</v>
      </c>
      <c r="B150" t="s">
        <v>74</v>
      </c>
      <c r="C150">
        <v>8.6999999999999993</v>
      </c>
    </row>
    <row r="151" spans="1:3">
      <c r="A151" t="s">
        <v>798</v>
      </c>
      <c r="B151" t="s">
        <v>799</v>
      </c>
      <c r="C151">
        <v>8.8000000000000007</v>
      </c>
    </row>
    <row r="152" spans="1:3">
      <c r="A152" t="s">
        <v>316</v>
      </c>
      <c r="B152" t="s">
        <v>74</v>
      </c>
      <c r="C152">
        <v>8.8000000000000007</v>
      </c>
    </row>
    <row r="153" spans="1:3">
      <c r="A153" t="s">
        <v>1375</v>
      </c>
      <c r="B153" t="s">
        <v>74</v>
      </c>
      <c r="C153">
        <v>8.8000000000000007</v>
      </c>
    </row>
    <row r="154" spans="1:3">
      <c r="A154" t="s">
        <v>534</v>
      </c>
      <c r="B154" t="s">
        <v>74</v>
      </c>
      <c r="C154">
        <v>8.8000000000000007</v>
      </c>
    </row>
    <row r="155" spans="1:3">
      <c r="A155" t="s">
        <v>1245</v>
      </c>
      <c r="B155" t="s">
        <v>1246</v>
      </c>
      <c r="C155">
        <v>8.8000000000000007</v>
      </c>
    </row>
    <row r="156" spans="1:3">
      <c r="A156" t="s">
        <v>919</v>
      </c>
      <c r="B156" t="s">
        <v>74</v>
      </c>
      <c r="C156">
        <v>8.8000000000000007</v>
      </c>
    </row>
    <row r="157" spans="1:3">
      <c r="A157" t="s">
        <v>1475</v>
      </c>
      <c r="B157" t="s">
        <v>74</v>
      </c>
      <c r="C157">
        <v>8.9</v>
      </c>
    </row>
    <row r="158" spans="1:3">
      <c r="A158" t="s">
        <v>1556</v>
      </c>
      <c r="B158" t="s">
        <v>74</v>
      </c>
      <c r="C158">
        <v>8.9</v>
      </c>
    </row>
    <row r="159" spans="1:3">
      <c r="A159" t="s">
        <v>1197</v>
      </c>
      <c r="B159" t="s">
        <v>74</v>
      </c>
      <c r="C159">
        <v>8.9</v>
      </c>
    </row>
    <row r="160" spans="1:3">
      <c r="A160" t="s">
        <v>1305</v>
      </c>
      <c r="B160" t="s">
        <v>74</v>
      </c>
      <c r="C160">
        <v>8.9</v>
      </c>
    </row>
    <row r="161" spans="1:3">
      <c r="A161" t="s">
        <v>1083</v>
      </c>
      <c r="B161" t="s">
        <v>74</v>
      </c>
      <c r="C161">
        <v>9</v>
      </c>
    </row>
    <row r="162" spans="1:3">
      <c r="A162" t="s">
        <v>497</v>
      </c>
      <c r="B162" t="s">
        <v>74</v>
      </c>
      <c r="C162">
        <v>9</v>
      </c>
    </row>
    <row r="163" spans="1:3">
      <c r="A163" t="s">
        <v>351</v>
      </c>
      <c r="B163" t="s">
        <v>74</v>
      </c>
      <c r="C163">
        <v>9</v>
      </c>
    </row>
    <row r="164" spans="1:3">
      <c r="A164" t="s">
        <v>590</v>
      </c>
      <c r="B164" t="s">
        <v>222</v>
      </c>
      <c r="C164">
        <v>9.1</v>
      </c>
    </row>
    <row r="165" spans="1:3">
      <c r="A165" t="s">
        <v>309</v>
      </c>
      <c r="B165" t="s">
        <v>74</v>
      </c>
      <c r="C165">
        <v>9.1</v>
      </c>
    </row>
    <row r="166" spans="1:3">
      <c r="A166" t="s">
        <v>144</v>
      </c>
      <c r="B166" t="s">
        <v>74</v>
      </c>
      <c r="C166">
        <v>9.1</v>
      </c>
    </row>
    <row r="167" spans="1:3">
      <c r="A167" t="s">
        <v>1131</v>
      </c>
      <c r="B167" t="s">
        <v>74</v>
      </c>
      <c r="C167">
        <v>9.1</v>
      </c>
    </row>
    <row r="168" spans="1:3">
      <c r="A168" t="s">
        <v>419</v>
      </c>
      <c r="B168" t="s">
        <v>74</v>
      </c>
      <c r="C168">
        <v>9.1</v>
      </c>
    </row>
    <row r="169" spans="1:3">
      <c r="A169" t="s">
        <v>1163</v>
      </c>
      <c r="B169" t="s">
        <v>74</v>
      </c>
      <c r="C169">
        <v>9.1</v>
      </c>
    </row>
    <row r="170" spans="1:3">
      <c r="A170" t="s">
        <v>1363</v>
      </c>
      <c r="B170" t="s">
        <v>74</v>
      </c>
      <c r="C170">
        <v>9.1999999999999993</v>
      </c>
    </row>
    <row r="171" spans="1:3">
      <c r="A171" t="s">
        <v>1160</v>
      </c>
      <c r="B171" t="s">
        <v>74</v>
      </c>
      <c r="C171">
        <v>9.1999999999999993</v>
      </c>
    </row>
    <row r="172" spans="1:3">
      <c r="A172" t="s">
        <v>479</v>
      </c>
      <c r="B172" t="s">
        <v>74</v>
      </c>
      <c r="C172">
        <v>9.3000000000000007</v>
      </c>
    </row>
    <row r="173" spans="1:3">
      <c r="A173" t="s">
        <v>784</v>
      </c>
      <c r="B173" t="s">
        <v>785</v>
      </c>
      <c r="C173">
        <v>9.3000000000000007</v>
      </c>
    </row>
    <row r="174" spans="1:3">
      <c r="A174" t="s">
        <v>594</v>
      </c>
      <c r="B174" t="s">
        <v>74</v>
      </c>
      <c r="C174">
        <v>9.3000000000000007</v>
      </c>
    </row>
    <row r="175" spans="1:3">
      <c r="A175" t="s">
        <v>398</v>
      </c>
      <c r="B175" t="s">
        <v>74</v>
      </c>
      <c r="C175">
        <v>9.3000000000000007</v>
      </c>
    </row>
    <row r="176" spans="1:3">
      <c r="A176" t="s">
        <v>1539</v>
      </c>
      <c r="B176" t="s">
        <v>74</v>
      </c>
      <c r="C176">
        <v>9.3000000000000007</v>
      </c>
    </row>
    <row r="177" spans="1:3">
      <c r="A177" t="s">
        <v>176</v>
      </c>
      <c r="B177" t="s">
        <v>74</v>
      </c>
      <c r="C177">
        <v>9.3000000000000007</v>
      </c>
    </row>
    <row r="178" spans="1:3">
      <c r="A178" t="s">
        <v>127</v>
      </c>
      <c r="B178" t="s">
        <v>74</v>
      </c>
      <c r="C178">
        <v>9.4</v>
      </c>
    </row>
    <row r="179" spans="1:3">
      <c r="A179" t="s">
        <v>664</v>
      </c>
      <c r="B179" t="s">
        <v>74</v>
      </c>
      <c r="C179">
        <v>9.4</v>
      </c>
    </row>
    <row r="180" spans="1:3">
      <c r="A180" t="s">
        <v>1024</v>
      </c>
      <c r="B180" t="s">
        <v>1783</v>
      </c>
      <c r="C180">
        <v>9.4</v>
      </c>
    </row>
    <row r="181" spans="1:3">
      <c r="A181" t="s">
        <v>948</v>
      </c>
      <c r="B181" t="s">
        <v>74</v>
      </c>
      <c r="C181">
        <v>9.4</v>
      </c>
    </row>
    <row r="182" spans="1:3">
      <c r="A182" t="s">
        <v>1126</v>
      </c>
      <c r="B182" t="s">
        <v>74</v>
      </c>
      <c r="C182">
        <v>9.4</v>
      </c>
    </row>
    <row r="183" spans="1:3">
      <c r="A183" t="s">
        <v>861</v>
      </c>
      <c r="B183" t="s">
        <v>74</v>
      </c>
      <c r="C183">
        <v>9.4</v>
      </c>
    </row>
    <row r="184" spans="1:3">
      <c r="A184" t="s">
        <v>802</v>
      </c>
      <c r="B184" t="s">
        <v>74</v>
      </c>
      <c r="C184">
        <v>9.5</v>
      </c>
    </row>
    <row r="185" spans="1:3">
      <c r="A185" t="s">
        <v>610</v>
      </c>
      <c r="B185" t="s">
        <v>74</v>
      </c>
      <c r="C185">
        <v>9.5</v>
      </c>
    </row>
    <row r="186" spans="1:3">
      <c r="A186" t="s">
        <v>608</v>
      </c>
      <c r="B186" t="s">
        <v>74</v>
      </c>
      <c r="C186">
        <v>9.5</v>
      </c>
    </row>
    <row r="187" spans="1:3">
      <c r="A187" t="s">
        <v>661</v>
      </c>
      <c r="B187" t="s">
        <v>74</v>
      </c>
      <c r="C187">
        <v>9.5</v>
      </c>
    </row>
    <row r="188" spans="1:3">
      <c r="A188" t="s">
        <v>1505</v>
      </c>
      <c r="B188" t="s">
        <v>74</v>
      </c>
      <c r="C188">
        <v>9.5</v>
      </c>
    </row>
    <row r="189" spans="1:3">
      <c r="A189" t="s">
        <v>481</v>
      </c>
      <c r="B189" t="s">
        <v>74</v>
      </c>
      <c r="C189">
        <v>9.6</v>
      </c>
    </row>
    <row r="190" spans="1:3">
      <c r="A190" t="s">
        <v>953</v>
      </c>
      <c r="B190" t="s">
        <v>117</v>
      </c>
      <c r="C190">
        <v>9.6</v>
      </c>
    </row>
    <row r="191" spans="1:3">
      <c r="A191" t="s">
        <v>1247</v>
      </c>
      <c r="B191" t="s">
        <v>74</v>
      </c>
      <c r="C191">
        <v>9.6</v>
      </c>
    </row>
    <row r="192" spans="1:3">
      <c r="A192" t="s">
        <v>602</v>
      </c>
      <c r="B192" t="s">
        <v>603</v>
      </c>
      <c r="C192">
        <v>9.6</v>
      </c>
    </row>
    <row r="193" spans="1:3">
      <c r="A193" t="s">
        <v>148</v>
      </c>
      <c r="B193" t="s">
        <v>74</v>
      </c>
      <c r="C193">
        <v>9.6999999999999993</v>
      </c>
    </row>
    <row r="194" spans="1:3">
      <c r="A194" t="s">
        <v>214</v>
      </c>
      <c r="B194" t="s">
        <v>74</v>
      </c>
      <c r="C194">
        <v>9.6999999999999993</v>
      </c>
    </row>
    <row r="195" spans="1:3">
      <c r="A195" t="s">
        <v>1512</v>
      </c>
      <c r="B195" t="s">
        <v>74</v>
      </c>
      <c r="C195">
        <v>9.6999999999999993</v>
      </c>
    </row>
    <row r="196" spans="1:3">
      <c r="A196" t="s">
        <v>821</v>
      </c>
      <c r="B196" t="s">
        <v>822</v>
      </c>
      <c r="C196">
        <v>9.6999999999999993</v>
      </c>
    </row>
    <row r="197" spans="1:3">
      <c r="A197" t="s">
        <v>665</v>
      </c>
      <c r="B197" t="s">
        <v>74</v>
      </c>
      <c r="C197">
        <v>9.6999999999999993</v>
      </c>
    </row>
    <row r="198" spans="1:3">
      <c r="A198" t="s">
        <v>168</v>
      </c>
      <c r="B198" t="s">
        <v>74</v>
      </c>
      <c r="C198">
        <v>9.8000000000000007</v>
      </c>
    </row>
    <row r="199" spans="1:3">
      <c r="A199" t="s">
        <v>1008</v>
      </c>
      <c r="B199" t="s">
        <v>74</v>
      </c>
      <c r="C199">
        <v>9.8000000000000007</v>
      </c>
    </row>
    <row r="200" spans="1:3">
      <c r="A200" t="s">
        <v>632</v>
      </c>
      <c r="B200" t="s">
        <v>633</v>
      </c>
      <c r="C200">
        <v>9.8000000000000007</v>
      </c>
    </row>
    <row r="201" spans="1:3">
      <c r="A201" t="s">
        <v>645</v>
      </c>
      <c r="B201" t="s">
        <v>74</v>
      </c>
      <c r="C201">
        <v>9.8000000000000007</v>
      </c>
    </row>
    <row r="202" spans="1:3">
      <c r="A202" t="s">
        <v>970</v>
      </c>
      <c r="B202" t="s">
        <v>971</v>
      </c>
      <c r="C202">
        <v>9.8000000000000007</v>
      </c>
    </row>
    <row r="203" spans="1:3">
      <c r="A203" t="s">
        <v>1114</v>
      </c>
      <c r="B203" t="s">
        <v>74</v>
      </c>
      <c r="C203">
        <v>9.8000000000000007</v>
      </c>
    </row>
    <row r="204" spans="1:3">
      <c r="A204" t="s">
        <v>221</v>
      </c>
      <c r="B204" t="s">
        <v>222</v>
      </c>
      <c r="C204">
        <v>9.9</v>
      </c>
    </row>
    <row r="205" spans="1:3">
      <c r="A205" t="s">
        <v>1274</v>
      </c>
      <c r="B205" t="s">
        <v>74</v>
      </c>
      <c r="C205">
        <v>9.9</v>
      </c>
    </row>
    <row r="206" spans="1:3">
      <c r="A206" t="s">
        <v>1017</v>
      </c>
      <c r="B206" t="s">
        <v>74</v>
      </c>
      <c r="C206">
        <v>9.9</v>
      </c>
    </row>
    <row r="207" spans="1:3">
      <c r="A207" t="s">
        <v>197</v>
      </c>
      <c r="B207" t="s">
        <v>74</v>
      </c>
      <c r="C207">
        <v>9.9</v>
      </c>
    </row>
    <row r="208" spans="1:3">
      <c r="A208" t="s">
        <v>974</v>
      </c>
      <c r="B208" t="s">
        <v>74</v>
      </c>
      <c r="C208">
        <v>9.9</v>
      </c>
    </row>
    <row r="209" spans="1:3">
      <c r="A209" t="s">
        <v>1390</v>
      </c>
      <c r="B209" t="s">
        <v>74</v>
      </c>
      <c r="C209">
        <v>9.9</v>
      </c>
    </row>
    <row r="210" spans="1:3">
      <c r="A210" t="s">
        <v>1099</v>
      </c>
      <c r="B210" t="s">
        <v>74</v>
      </c>
      <c r="C210">
        <v>9.9</v>
      </c>
    </row>
    <row r="211" spans="1:3">
      <c r="A211" t="s">
        <v>1356</v>
      </c>
      <c r="B211" t="s">
        <v>1357</v>
      </c>
      <c r="C211">
        <v>10</v>
      </c>
    </row>
    <row r="212" spans="1:3">
      <c r="A212" t="s">
        <v>103</v>
      </c>
      <c r="B212" t="s">
        <v>74</v>
      </c>
      <c r="C212">
        <v>10</v>
      </c>
    </row>
    <row r="213" spans="1:3">
      <c r="A213" t="s">
        <v>1152</v>
      </c>
      <c r="B213" t="s">
        <v>439</v>
      </c>
      <c r="C213">
        <v>10</v>
      </c>
    </row>
    <row r="214" spans="1:3">
      <c r="A214" t="s">
        <v>1043</v>
      </c>
      <c r="B214" t="s">
        <v>74</v>
      </c>
      <c r="C214">
        <v>10</v>
      </c>
    </row>
    <row r="215" spans="1:3">
      <c r="A215" t="s">
        <v>561</v>
      </c>
      <c r="B215" t="s">
        <v>74</v>
      </c>
      <c r="C215">
        <v>10</v>
      </c>
    </row>
    <row r="216" spans="1:3">
      <c r="A216" t="s">
        <v>789</v>
      </c>
      <c r="B216" t="s">
        <v>74</v>
      </c>
      <c r="C216">
        <v>10</v>
      </c>
    </row>
    <row r="217" spans="1:3">
      <c r="A217" t="s">
        <v>278</v>
      </c>
      <c r="B217" t="s">
        <v>74</v>
      </c>
      <c r="C217">
        <v>10.1</v>
      </c>
    </row>
    <row r="218" spans="1:3">
      <c r="A218" t="s">
        <v>1127</v>
      </c>
      <c r="B218" t="s">
        <v>74</v>
      </c>
      <c r="C218">
        <v>10.1</v>
      </c>
    </row>
    <row r="219" spans="1:3">
      <c r="A219" t="s">
        <v>902</v>
      </c>
      <c r="B219" t="s">
        <v>74</v>
      </c>
      <c r="C219">
        <v>10.1</v>
      </c>
    </row>
    <row r="220" spans="1:3">
      <c r="A220" t="s">
        <v>937</v>
      </c>
      <c r="B220" t="s">
        <v>692</v>
      </c>
      <c r="C220">
        <v>10.1</v>
      </c>
    </row>
    <row r="221" spans="1:3">
      <c r="A221" t="s">
        <v>1046</v>
      </c>
      <c r="B221" t="s">
        <v>74</v>
      </c>
      <c r="C221">
        <v>10.199999999999999</v>
      </c>
    </row>
    <row r="222" spans="1:3">
      <c r="A222" t="s">
        <v>1073</v>
      </c>
      <c r="B222" t="s">
        <v>74</v>
      </c>
      <c r="C222">
        <v>10.199999999999999</v>
      </c>
    </row>
    <row r="223" spans="1:3">
      <c r="A223" t="s">
        <v>1090</v>
      </c>
      <c r="B223" t="s">
        <v>119</v>
      </c>
      <c r="C223">
        <v>10.199999999999999</v>
      </c>
    </row>
    <row r="224" spans="1:3">
      <c r="A224" t="s">
        <v>216</v>
      </c>
      <c r="B224" t="s">
        <v>74</v>
      </c>
      <c r="C224">
        <v>10.199999999999999</v>
      </c>
    </row>
    <row r="225" spans="1:3">
      <c r="A225" t="s">
        <v>1032</v>
      </c>
      <c r="B225" t="s">
        <v>74</v>
      </c>
      <c r="C225">
        <v>10.199999999999999</v>
      </c>
    </row>
    <row r="226" spans="1:3">
      <c r="A226" t="s">
        <v>775</v>
      </c>
      <c r="B226" t="s">
        <v>74</v>
      </c>
      <c r="C226">
        <v>10.199999999999999</v>
      </c>
    </row>
    <row r="227" spans="1:3">
      <c r="A227" t="s">
        <v>113</v>
      </c>
      <c r="B227" t="s">
        <v>74</v>
      </c>
      <c r="C227">
        <v>10.199999999999999</v>
      </c>
    </row>
    <row r="228" spans="1:3">
      <c r="A228" t="s">
        <v>1393</v>
      </c>
      <c r="B228" t="s">
        <v>544</v>
      </c>
      <c r="C228">
        <v>10.3</v>
      </c>
    </row>
    <row r="229" spans="1:3">
      <c r="A229" t="s">
        <v>512</v>
      </c>
      <c r="B229" t="s">
        <v>74</v>
      </c>
      <c r="C229">
        <v>10.3</v>
      </c>
    </row>
    <row r="230" spans="1:3">
      <c r="A230" t="s">
        <v>1446</v>
      </c>
      <c r="B230" t="s">
        <v>852</v>
      </c>
      <c r="C230">
        <v>10.3</v>
      </c>
    </row>
    <row r="231" spans="1:3">
      <c r="A231" t="s">
        <v>1252</v>
      </c>
      <c r="B231" t="s">
        <v>74</v>
      </c>
      <c r="C231">
        <v>10.3</v>
      </c>
    </row>
    <row r="232" spans="1:3">
      <c r="A232" t="s">
        <v>303</v>
      </c>
      <c r="B232" t="s">
        <v>74</v>
      </c>
      <c r="C232">
        <v>10.3</v>
      </c>
    </row>
    <row r="233" spans="1:3">
      <c r="A233" t="s">
        <v>455</v>
      </c>
      <c r="B233" t="s">
        <v>439</v>
      </c>
      <c r="C233">
        <v>10.3</v>
      </c>
    </row>
    <row r="234" spans="1:3">
      <c r="A234" t="s">
        <v>1009</v>
      </c>
      <c r="B234" t="s">
        <v>74</v>
      </c>
      <c r="C234">
        <v>10.4</v>
      </c>
    </row>
    <row r="235" spans="1:3">
      <c r="A235" t="s">
        <v>1016</v>
      </c>
      <c r="B235" t="s">
        <v>74</v>
      </c>
      <c r="C235">
        <v>10.4</v>
      </c>
    </row>
    <row r="236" spans="1:3">
      <c r="A236" t="s">
        <v>721</v>
      </c>
      <c r="B236" t="s">
        <v>74</v>
      </c>
      <c r="C236">
        <v>10.4</v>
      </c>
    </row>
    <row r="237" spans="1:3">
      <c r="A237" t="s">
        <v>80</v>
      </c>
      <c r="B237" t="s">
        <v>81</v>
      </c>
      <c r="C237">
        <v>10.4</v>
      </c>
    </row>
    <row r="238" spans="1:3">
      <c r="A238" t="s">
        <v>801</v>
      </c>
      <c r="B238" t="s">
        <v>74</v>
      </c>
      <c r="C238">
        <v>10.4</v>
      </c>
    </row>
    <row r="239" spans="1:3">
      <c r="A239" t="s">
        <v>638</v>
      </c>
      <c r="B239" t="s">
        <v>74</v>
      </c>
      <c r="C239">
        <v>10.5</v>
      </c>
    </row>
    <row r="240" spans="1:3">
      <c r="A240" t="s">
        <v>153</v>
      </c>
      <c r="B240" t="s">
        <v>154</v>
      </c>
      <c r="C240">
        <v>10.5</v>
      </c>
    </row>
    <row r="241" spans="1:3">
      <c r="A241" t="s">
        <v>219</v>
      </c>
      <c r="B241" t="s">
        <v>74</v>
      </c>
      <c r="C241">
        <v>10.5</v>
      </c>
    </row>
    <row r="242" spans="1:3">
      <c r="A242" t="s">
        <v>395</v>
      </c>
      <c r="B242" t="s">
        <v>396</v>
      </c>
      <c r="C242">
        <v>10.5</v>
      </c>
    </row>
    <row r="243" spans="1:3">
      <c r="A243" t="s">
        <v>181</v>
      </c>
      <c r="B243" t="s">
        <v>182</v>
      </c>
      <c r="C243">
        <v>10.5</v>
      </c>
    </row>
    <row r="244" spans="1:3">
      <c r="A244" t="s">
        <v>773</v>
      </c>
      <c r="B244" t="s">
        <v>74</v>
      </c>
      <c r="C244">
        <v>10.6</v>
      </c>
    </row>
    <row r="245" spans="1:3">
      <c r="A245" t="s">
        <v>1455</v>
      </c>
      <c r="B245" t="s">
        <v>74</v>
      </c>
      <c r="C245">
        <v>10.6</v>
      </c>
    </row>
    <row r="246" spans="1:3">
      <c r="A246" t="s">
        <v>591</v>
      </c>
      <c r="B246" t="s">
        <v>74</v>
      </c>
      <c r="C246">
        <v>10.6</v>
      </c>
    </row>
    <row r="247" spans="1:3">
      <c r="A247" t="s">
        <v>100</v>
      </c>
      <c r="B247" t="s">
        <v>101</v>
      </c>
      <c r="C247">
        <v>10.6</v>
      </c>
    </row>
    <row r="248" spans="1:3">
      <c r="A248" t="s">
        <v>1297</v>
      </c>
      <c r="B248" t="s">
        <v>222</v>
      </c>
      <c r="C248">
        <v>10.6</v>
      </c>
    </row>
    <row r="249" spans="1:3">
      <c r="A249" t="s">
        <v>1490</v>
      </c>
      <c r="B249" t="s">
        <v>74</v>
      </c>
      <c r="C249">
        <v>10.6</v>
      </c>
    </row>
    <row r="250" spans="1:3">
      <c r="A250" t="s">
        <v>1113</v>
      </c>
      <c r="B250" t="s">
        <v>74</v>
      </c>
      <c r="C250">
        <v>10.6</v>
      </c>
    </row>
    <row r="251" spans="1:3">
      <c r="A251" t="s">
        <v>236</v>
      </c>
      <c r="B251" t="s">
        <v>74</v>
      </c>
      <c r="C251">
        <v>10.7</v>
      </c>
    </row>
    <row r="252" spans="1:3">
      <c r="A252" t="s">
        <v>1792</v>
      </c>
      <c r="B252" t="s">
        <v>74</v>
      </c>
      <c r="C252">
        <v>10.7</v>
      </c>
    </row>
    <row r="253" spans="1:3">
      <c r="A253" t="s">
        <v>1219</v>
      </c>
      <c r="B253" t="s">
        <v>74</v>
      </c>
      <c r="C253">
        <v>10.7</v>
      </c>
    </row>
    <row r="254" spans="1:3">
      <c r="A254" t="s">
        <v>579</v>
      </c>
      <c r="B254" t="s">
        <v>544</v>
      </c>
      <c r="C254">
        <v>10.7</v>
      </c>
    </row>
    <row r="255" spans="1:3">
      <c r="A255" t="s">
        <v>449</v>
      </c>
      <c r="B255" t="s">
        <v>74</v>
      </c>
      <c r="C255">
        <v>10.7</v>
      </c>
    </row>
    <row r="256" spans="1:3">
      <c r="A256" t="s">
        <v>570</v>
      </c>
      <c r="B256" t="s">
        <v>74</v>
      </c>
      <c r="C256">
        <v>10.7</v>
      </c>
    </row>
    <row r="257" spans="1:3">
      <c r="A257" t="s">
        <v>609</v>
      </c>
      <c r="B257" t="s">
        <v>74</v>
      </c>
      <c r="C257">
        <v>10.7</v>
      </c>
    </row>
    <row r="258" spans="1:3">
      <c r="A258" t="s">
        <v>90</v>
      </c>
      <c r="B258" t="s">
        <v>74</v>
      </c>
      <c r="C258">
        <v>10.8</v>
      </c>
    </row>
    <row r="259" spans="1:3">
      <c r="A259" t="s">
        <v>783</v>
      </c>
      <c r="B259" t="s">
        <v>74</v>
      </c>
      <c r="C259">
        <v>10.8</v>
      </c>
    </row>
    <row r="260" spans="1:3">
      <c r="A260" t="s">
        <v>1344</v>
      </c>
      <c r="B260" t="s">
        <v>74</v>
      </c>
      <c r="C260">
        <v>10.8</v>
      </c>
    </row>
    <row r="261" spans="1:3">
      <c r="A261" t="s">
        <v>748</v>
      </c>
      <c r="B261" t="s">
        <v>74</v>
      </c>
      <c r="C261">
        <v>10.8</v>
      </c>
    </row>
    <row r="262" spans="1:3">
      <c r="A262" t="s">
        <v>606</v>
      </c>
      <c r="B262" t="s">
        <v>74</v>
      </c>
      <c r="C262">
        <v>10.8</v>
      </c>
    </row>
    <row r="263" spans="1:3">
      <c r="A263" t="s">
        <v>635</v>
      </c>
      <c r="B263" t="s">
        <v>636</v>
      </c>
      <c r="C263">
        <v>10.8</v>
      </c>
    </row>
    <row r="264" spans="1:3">
      <c r="A264" t="s">
        <v>1029</v>
      </c>
      <c r="B264" t="s">
        <v>74</v>
      </c>
      <c r="C264">
        <v>10.8</v>
      </c>
    </row>
    <row r="265" spans="1:3">
      <c r="A265" t="s">
        <v>413</v>
      </c>
      <c r="B265" t="s">
        <v>74</v>
      </c>
      <c r="C265">
        <v>10.8</v>
      </c>
    </row>
    <row r="266" spans="1:3">
      <c r="A266" t="s">
        <v>1787</v>
      </c>
      <c r="B266" t="s">
        <v>74</v>
      </c>
      <c r="C266">
        <v>10.9</v>
      </c>
    </row>
    <row r="267" spans="1:3">
      <c r="A267" t="s">
        <v>311</v>
      </c>
      <c r="B267" t="s">
        <v>74</v>
      </c>
      <c r="C267">
        <v>10.9</v>
      </c>
    </row>
    <row r="268" spans="1:3">
      <c r="A268" t="s">
        <v>1518</v>
      </c>
      <c r="B268" t="s">
        <v>74</v>
      </c>
      <c r="C268">
        <v>10.9</v>
      </c>
    </row>
    <row r="269" spans="1:3">
      <c r="A269" t="s">
        <v>87</v>
      </c>
      <c r="B269" t="s">
        <v>74</v>
      </c>
      <c r="C269">
        <v>10.9</v>
      </c>
    </row>
    <row r="270" spans="1:3">
      <c r="A270" t="s">
        <v>1401</v>
      </c>
      <c r="B270" t="s">
        <v>74</v>
      </c>
      <c r="C270">
        <v>10.9</v>
      </c>
    </row>
    <row r="271" spans="1:3">
      <c r="A271" t="s">
        <v>868</v>
      </c>
      <c r="B271" t="s">
        <v>74</v>
      </c>
      <c r="C271">
        <v>10.9</v>
      </c>
    </row>
    <row r="272" spans="1:3">
      <c r="A272" t="s">
        <v>1559</v>
      </c>
      <c r="B272" t="s">
        <v>74</v>
      </c>
      <c r="C272">
        <v>11</v>
      </c>
    </row>
    <row r="273" spans="1:3">
      <c r="A273" t="s">
        <v>141</v>
      </c>
      <c r="B273" t="s">
        <v>74</v>
      </c>
      <c r="C273">
        <v>11</v>
      </c>
    </row>
    <row r="274" spans="1:3">
      <c r="A274" t="s">
        <v>583</v>
      </c>
      <c r="B274" t="s">
        <v>74</v>
      </c>
      <c r="C274">
        <v>11</v>
      </c>
    </row>
    <row r="275" spans="1:3">
      <c r="A275" t="s">
        <v>213</v>
      </c>
      <c r="B275" t="s">
        <v>74</v>
      </c>
      <c r="C275">
        <v>11</v>
      </c>
    </row>
    <row r="276" spans="1:3">
      <c r="A276" t="s">
        <v>1347</v>
      </c>
      <c r="B276" t="s">
        <v>1348</v>
      </c>
      <c r="C276">
        <v>11</v>
      </c>
    </row>
    <row r="277" spans="1:3">
      <c r="A277" t="s">
        <v>1061</v>
      </c>
      <c r="B277" t="s">
        <v>74</v>
      </c>
      <c r="C277">
        <v>11</v>
      </c>
    </row>
    <row r="278" spans="1:3">
      <c r="A278" t="s">
        <v>778</v>
      </c>
      <c r="B278" t="s">
        <v>74</v>
      </c>
      <c r="C278">
        <v>11.1</v>
      </c>
    </row>
    <row r="279" spans="1:3">
      <c r="A279" t="s">
        <v>1415</v>
      </c>
      <c r="B279" t="s">
        <v>74</v>
      </c>
      <c r="C279">
        <v>11.1</v>
      </c>
    </row>
    <row r="280" spans="1:3">
      <c r="A280" t="s">
        <v>363</v>
      </c>
      <c r="B280" t="s">
        <v>74</v>
      </c>
      <c r="C280">
        <v>11.1</v>
      </c>
    </row>
    <row r="281" spans="1:3">
      <c r="A281" t="s">
        <v>136</v>
      </c>
      <c r="B281" t="s">
        <v>74</v>
      </c>
      <c r="C281">
        <v>11.1</v>
      </c>
    </row>
    <row r="282" spans="1:3">
      <c r="A282" t="s">
        <v>142</v>
      </c>
      <c r="B282" t="s">
        <v>74</v>
      </c>
      <c r="C282">
        <v>11.1</v>
      </c>
    </row>
    <row r="283" spans="1:3">
      <c r="A283" t="s">
        <v>104</v>
      </c>
      <c r="B283" t="s">
        <v>74</v>
      </c>
      <c r="C283">
        <v>11.2</v>
      </c>
    </row>
    <row r="284" spans="1:3">
      <c r="A284" t="s">
        <v>1223</v>
      </c>
      <c r="B284" t="s">
        <v>74</v>
      </c>
      <c r="C284">
        <v>11.2</v>
      </c>
    </row>
    <row r="285" spans="1:3">
      <c r="A285" t="s">
        <v>122</v>
      </c>
      <c r="B285" t="s">
        <v>74</v>
      </c>
      <c r="C285">
        <v>11.2</v>
      </c>
    </row>
    <row r="286" spans="1:3">
      <c r="A286" t="s">
        <v>977</v>
      </c>
      <c r="B286" t="s">
        <v>74</v>
      </c>
      <c r="C286">
        <v>11.2</v>
      </c>
    </row>
    <row r="287" spans="1:3">
      <c r="A287" t="s">
        <v>164</v>
      </c>
      <c r="B287" t="s">
        <v>74</v>
      </c>
      <c r="C287">
        <v>11.3</v>
      </c>
    </row>
    <row r="288" spans="1:3">
      <c r="A288" t="s">
        <v>1524</v>
      </c>
      <c r="B288" t="s">
        <v>74</v>
      </c>
      <c r="C288">
        <v>11.3</v>
      </c>
    </row>
    <row r="289" spans="1:3">
      <c r="A289" t="s">
        <v>879</v>
      </c>
      <c r="B289" t="s">
        <v>74</v>
      </c>
      <c r="C289">
        <v>11.3</v>
      </c>
    </row>
    <row r="290" spans="1:3">
      <c r="A290" t="s">
        <v>643</v>
      </c>
      <c r="B290" t="s">
        <v>74</v>
      </c>
      <c r="C290">
        <v>11.3</v>
      </c>
    </row>
    <row r="291" spans="1:3">
      <c r="A291" t="s">
        <v>1266</v>
      </c>
      <c r="B291" t="s">
        <v>74</v>
      </c>
      <c r="C291">
        <v>11.3</v>
      </c>
    </row>
    <row r="292" spans="1:3">
      <c r="A292" t="s">
        <v>770</v>
      </c>
      <c r="B292" t="s">
        <v>74</v>
      </c>
      <c r="C292">
        <v>11.3</v>
      </c>
    </row>
    <row r="293" spans="1:3">
      <c r="A293" t="s">
        <v>269</v>
      </c>
      <c r="B293" t="s">
        <v>74</v>
      </c>
      <c r="C293">
        <v>11.3</v>
      </c>
    </row>
    <row r="294" spans="1:3">
      <c r="A294" t="s">
        <v>107</v>
      </c>
      <c r="B294" t="s">
        <v>74</v>
      </c>
      <c r="C294">
        <v>11.4</v>
      </c>
    </row>
    <row r="295" spans="1:3">
      <c r="A295" t="s">
        <v>1317</v>
      </c>
      <c r="B295" t="s">
        <v>74</v>
      </c>
      <c r="C295">
        <v>11.4</v>
      </c>
    </row>
    <row r="296" spans="1:3">
      <c r="A296" t="s">
        <v>370</v>
      </c>
      <c r="B296" t="s">
        <v>74</v>
      </c>
      <c r="C296">
        <v>11.4</v>
      </c>
    </row>
    <row r="297" spans="1:3">
      <c r="A297" t="s">
        <v>856</v>
      </c>
      <c r="B297" t="s">
        <v>74</v>
      </c>
      <c r="C297">
        <v>11.4</v>
      </c>
    </row>
    <row r="298" spans="1:3">
      <c r="A298" t="s">
        <v>546</v>
      </c>
      <c r="B298" t="s">
        <v>547</v>
      </c>
      <c r="C298">
        <v>11.4</v>
      </c>
    </row>
    <row r="299" spans="1:3">
      <c r="A299" t="s">
        <v>642</v>
      </c>
      <c r="B299" t="s">
        <v>74</v>
      </c>
      <c r="C299">
        <v>11.5</v>
      </c>
    </row>
    <row r="300" spans="1:3">
      <c r="A300" t="s">
        <v>814</v>
      </c>
      <c r="B300" t="s">
        <v>74</v>
      </c>
      <c r="C300">
        <v>11.5</v>
      </c>
    </row>
    <row r="301" spans="1:3">
      <c r="A301" t="s">
        <v>1463</v>
      </c>
      <c r="B301" t="s">
        <v>74</v>
      </c>
      <c r="C301">
        <v>11.5</v>
      </c>
    </row>
    <row r="302" spans="1:3">
      <c r="A302" t="s">
        <v>922</v>
      </c>
      <c r="B302" t="s">
        <v>74</v>
      </c>
      <c r="C302">
        <v>11.5</v>
      </c>
    </row>
    <row r="303" spans="1:3">
      <c r="A303" t="s">
        <v>296</v>
      </c>
      <c r="B303" t="s">
        <v>74</v>
      </c>
      <c r="C303">
        <v>11.5</v>
      </c>
    </row>
    <row r="304" spans="1:3">
      <c r="A304" t="s">
        <v>348</v>
      </c>
      <c r="B304" t="s">
        <v>74</v>
      </c>
      <c r="C304">
        <v>11.6</v>
      </c>
    </row>
    <row r="305" spans="1:3">
      <c r="A305" t="s">
        <v>282</v>
      </c>
      <c r="B305" t="s">
        <v>74</v>
      </c>
      <c r="C305">
        <v>11.6</v>
      </c>
    </row>
    <row r="306" spans="1:3">
      <c r="A306" t="s">
        <v>1553</v>
      </c>
      <c r="B306" t="s">
        <v>74</v>
      </c>
      <c r="C306">
        <v>11.6</v>
      </c>
    </row>
    <row r="307" spans="1:3">
      <c r="A307" t="s">
        <v>908</v>
      </c>
      <c r="B307" t="s">
        <v>74</v>
      </c>
      <c r="C307">
        <v>11.6</v>
      </c>
    </row>
    <row r="308" spans="1:3">
      <c r="A308" t="s">
        <v>199</v>
      </c>
      <c r="B308" t="s">
        <v>81</v>
      </c>
      <c r="C308">
        <v>11.6</v>
      </c>
    </row>
    <row r="309" spans="1:3">
      <c r="A309" t="s">
        <v>233</v>
      </c>
      <c r="B309" t="s">
        <v>74</v>
      </c>
      <c r="C309">
        <v>11.6</v>
      </c>
    </row>
    <row r="310" spans="1:3">
      <c r="A310" t="s">
        <v>1549</v>
      </c>
      <c r="B310" t="s">
        <v>74</v>
      </c>
      <c r="C310">
        <v>11.7</v>
      </c>
    </row>
    <row r="311" spans="1:3">
      <c r="A311" t="s">
        <v>290</v>
      </c>
      <c r="B311" t="s">
        <v>74</v>
      </c>
      <c r="C311">
        <v>11.7</v>
      </c>
    </row>
    <row r="312" spans="1:3">
      <c r="A312" t="s">
        <v>983</v>
      </c>
      <c r="B312" t="s">
        <v>74</v>
      </c>
      <c r="C312">
        <v>11.7</v>
      </c>
    </row>
    <row r="313" spans="1:3">
      <c r="A313" t="s">
        <v>1153</v>
      </c>
      <c r="B313" t="s">
        <v>74</v>
      </c>
      <c r="C313">
        <v>11.7</v>
      </c>
    </row>
    <row r="314" spans="1:3">
      <c r="A314" t="s">
        <v>490</v>
      </c>
      <c r="B314" t="s">
        <v>74</v>
      </c>
      <c r="C314">
        <v>11.8</v>
      </c>
    </row>
    <row r="315" spans="1:3">
      <c r="A315" t="s">
        <v>699</v>
      </c>
      <c r="B315" t="s">
        <v>74</v>
      </c>
      <c r="C315">
        <v>11.8</v>
      </c>
    </row>
    <row r="316" spans="1:3">
      <c r="A316" t="s">
        <v>155</v>
      </c>
      <c r="B316" t="s">
        <v>119</v>
      </c>
      <c r="C316">
        <v>11.8</v>
      </c>
    </row>
    <row r="317" spans="1:3">
      <c r="A317" t="s">
        <v>788</v>
      </c>
      <c r="B317" t="s">
        <v>74</v>
      </c>
      <c r="C317">
        <v>11.8</v>
      </c>
    </row>
    <row r="318" spans="1:3">
      <c r="A318" t="s">
        <v>911</v>
      </c>
      <c r="B318" t="s">
        <v>74</v>
      </c>
      <c r="C318">
        <v>11.8</v>
      </c>
    </row>
    <row r="319" spans="1:3">
      <c r="A319" t="s">
        <v>1026</v>
      </c>
      <c r="B319" t="s">
        <v>74</v>
      </c>
      <c r="C319">
        <v>11.9</v>
      </c>
    </row>
    <row r="320" spans="1:3">
      <c r="A320" t="s">
        <v>1002</v>
      </c>
      <c r="B320" t="s">
        <v>74</v>
      </c>
      <c r="C320">
        <v>11.9</v>
      </c>
    </row>
    <row r="321" spans="1:3">
      <c r="A321" t="s">
        <v>106</v>
      </c>
      <c r="B321" t="s">
        <v>74</v>
      </c>
      <c r="C321">
        <v>11.9</v>
      </c>
    </row>
    <row r="322" spans="1:3">
      <c r="A322" t="s">
        <v>402</v>
      </c>
      <c r="B322" t="s">
        <v>74</v>
      </c>
      <c r="C322">
        <v>11.9</v>
      </c>
    </row>
    <row r="323" spans="1:3">
      <c r="A323" t="s">
        <v>676</v>
      </c>
      <c r="B323" t="s">
        <v>74</v>
      </c>
      <c r="C323">
        <v>12</v>
      </c>
    </row>
    <row r="324" spans="1:3">
      <c r="A324" t="s">
        <v>647</v>
      </c>
      <c r="B324" t="s">
        <v>74</v>
      </c>
      <c r="C324">
        <v>12</v>
      </c>
    </row>
    <row r="325" spans="1:3">
      <c r="A325" t="s">
        <v>1049</v>
      </c>
      <c r="B325" t="s">
        <v>74</v>
      </c>
      <c r="C325">
        <v>12</v>
      </c>
    </row>
    <row r="326" spans="1:3">
      <c r="A326" t="s">
        <v>1262</v>
      </c>
      <c r="B326" t="s">
        <v>74</v>
      </c>
      <c r="C326">
        <v>12</v>
      </c>
    </row>
    <row r="327" spans="1:3">
      <c r="A327" t="s">
        <v>488</v>
      </c>
      <c r="B327" t="s">
        <v>74</v>
      </c>
      <c r="C327">
        <v>12</v>
      </c>
    </row>
    <row r="328" spans="1:3">
      <c r="A328" t="s">
        <v>426</v>
      </c>
      <c r="B328" t="s">
        <v>74</v>
      </c>
      <c r="C328">
        <v>12</v>
      </c>
    </row>
    <row r="329" spans="1:3">
      <c r="A329" t="s">
        <v>1345</v>
      </c>
      <c r="B329" t="s">
        <v>350</v>
      </c>
      <c r="C329">
        <v>12</v>
      </c>
    </row>
    <row r="330" spans="1:3">
      <c r="A330" t="s">
        <v>1465</v>
      </c>
      <c r="B330" t="s">
        <v>74</v>
      </c>
      <c r="C330">
        <v>12</v>
      </c>
    </row>
    <row r="331" spans="1:3">
      <c r="A331" t="s">
        <v>726</v>
      </c>
      <c r="B331" t="s">
        <v>74</v>
      </c>
      <c r="C331">
        <v>12</v>
      </c>
    </row>
    <row r="332" spans="1:3">
      <c r="A332" t="s">
        <v>368</v>
      </c>
      <c r="B332" t="s">
        <v>74</v>
      </c>
      <c r="C332">
        <v>12</v>
      </c>
    </row>
    <row r="333" spans="1:3">
      <c r="A333" t="s">
        <v>404</v>
      </c>
      <c r="B333" t="s">
        <v>74</v>
      </c>
      <c r="C333">
        <v>12.1</v>
      </c>
    </row>
    <row r="334" spans="1:3">
      <c r="A334" t="s">
        <v>189</v>
      </c>
      <c r="B334" t="s">
        <v>74</v>
      </c>
      <c r="C334">
        <v>12.1</v>
      </c>
    </row>
    <row r="335" spans="1:3">
      <c r="A335" t="s">
        <v>328</v>
      </c>
      <c r="B335" t="s">
        <v>329</v>
      </c>
      <c r="C335">
        <v>12.1</v>
      </c>
    </row>
    <row r="336" spans="1:3">
      <c r="A336" t="s">
        <v>1528</v>
      </c>
      <c r="B336" t="s">
        <v>346</v>
      </c>
      <c r="C336">
        <v>12.1</v>
      </c>
    </row>
    <row r="337" spans="1:3">
      <c r="A337" t="s">
        <v>355</v>
      </c>
      <c r="B337" t="s">
        <v>74</v>
      </c>
      <c r="C337">
        <v>12.1</v>
      </c>
    </row>
    <row r="338" spans="1:3">
      <c r="A338" t="s">
        <v>857</v>
      </c>
      <c r="B338" t="s">
        <v>74</v>
      </c>
      <c r="C338">
        <v>12.1</v>
      </c>
    </row>
    <row r="339" spans="1:3">
      <c r="A339" t="s">
        <v>595</v>
      </c>
      <c r="B339" t="s">
        <v>74</v>
      </c>
      <c r="C339">
        <v>12.1</v>
      </c>
    </row>
    <row r="340" spans="1:3">
      <c r="A340" t="s">
        <v>696</v>
      </c>
      <c r="B340" t="s">
        <v>697</v>
      </c>
      <c r="C340">
        <v>12.1</v>
      </c>
    </row>
    <row r="341" spans="1:3">
      <c r="A341" t="s">
        <v>540</v>
      </c>
      <c r="B341" t="s">
        <v>74</v>
      </c>
      <c r="C341">
        <v>12.2</v>
      </c>
    </row>
    <row r="342" spans="1:3">
      <c r="A342" t="s">
        <v>1220</v>
      </c>
      <c r="B342" t="s">
        <v>74</v>
      </c>
      <c r="C342">
        <v>12.2</v>
      </c>
    </row>
    <row r="343" spans="1:3">
      <c r="A343" t="s">
        <v>1770</v>
      </c>
      <c r="B343" t="s">
        <v>74</v>
      </c>
      <c r="C343">
        <v>12.2</v>
      </c>
    </row>
    <row r="344" spans="1:3">
      <c r="A344" t="s">
        <v>196</v>
      </c>
      <c r="B344" t="s">
        <v>74</v>
      </c>
      <c r="C344">
        <v>12.2</v>
      </c>
    </row>
    <row r="345" spans="1:3">
      <c r="A345" t="s">
        <v>1076</v>
      </c>
      <c r="B345" t="s">
        <v>74</v>
      </c>
      <c r="C345">
        <v>12.2</v>
      </c>
    </row>
    <row r="346" spans="1:3">
      <c r="A346" t="s">
        <v>1034</v>
      </c>
      <c r="B346" t="s">
        <v>74</v>
      </c>
      <c r="C346">
        <v>12.2</v>
      </c>
    </row>
    <row r="347" spans="1:3">
      <c r="A347" t="s">
        <v>306</v>
      </c>
      <c r="B347" t="s">
        <v>74</v>
      </c>
      <c r="C347">
        <v>12.2</v>
      </c>
    </row>
    <row r="348" spans="1:3">
      <c r="A348" t="s">
        <v>737</v>
      </c>
      <c r="B348" t="s">
        <v>74</v>
      </c>
      <c r="C348">
        <v>12.3</v>
      </c>
    </row>
    <row r="349" spans="1:3">
      <c r="A349" t="s">
        <v>1206</v>
      </c>
      <c r="B349" t="s">
        <v>74</v>
      </c>
      <c r="C349">
        <v>12.3</v>
      </c>
    </row>
    <row r="350" spans="1:3">
      <c r="A350" t="s">
        <v>648</v>
      </c>
      <c r="B350" t="s">
        <v>74</v>
      </c>
      <c r="C350">
        <v>12.3</v>
      </c>
    </row>
    <row r="351" spans="1:3">
      <c r="A351" t="s">
        <v>88</v>
      </c>
      <c r="B351" t="s">
        <v>74</v>
      </c>
      <c r="C351">
        <v>12.3</v>
      </c>
    </row>
    <row r="352" spans="1:3">
      <c r="A352" t="s">
        <v>1503</v>
      </c>
      <c r="B352" t="s">
        <v>74</v>
      </c>
      <c r="C352">
        <v>12.3</v>
      </c>
    </row>
    <row r="353" spans="1:3">
      <c r="A353" t="s">
        <v>1464</v>
      </c>
      <c r="B353" t="s">
        <v>74</v>
      </c>
      <c r="C353">
        <v>12.3</v>
      </c>
    </row>
    <row r="354" spans="1:3">
      <c r="A354" t="s">
        <v>1228</v>
      </c>
      <c r="B354" t="s">
        <v>74</v>
      </c>
      <c r="C354">
        <v>12.3</v>
      </c>
    </row>
    <row r="355" spans="1:3">
      <c r="A355" t="s">
        <v>1257</v>
      </c>
      <c r="B355" t="s">
        <v>74</v>
      </c>
      <c r="C355">
        <v>12.3</v>
      </c>
    </row>
    <row r="356" spans="1:3">
      <c r="A356" t="s">
        <v>482</v>
      </c>
      <c r="B356" t="s">
        <v>74</v>
      </c>
      <c r="C356">
        <v>12.4</v>
      </c>
    </row>
    <row r="357" spans="1:3">
      <c r="A357" t="s">
        <v>620</v>
      </c>
      <c r="B357" t="s">
        <v>74</v>
      </c>
      <c r="C357">
        <v>12.4</v>
      </c>
    </row>
    <row r="358" spans="1:3">
      <c r="A358" t="s">
        <v>613</v>
      </c>
      <c r="B358" t="s">
        <v>74</v>
      </c>
      <c r="C358">
        <v>12.4</v>
      </c>
    </row>
    <row r="359" spans="1:3">
      <c r="A359" t="s">
        <v>170</v>
      </c>
      <c r="B359" t="s">
        <v>74</v>
      </c>
      <c r="C359">
        <v>12.4</v>
      </c>
    </row>
    <row r="360" spans="1:3">
      <c r="A360" t="s">
        <v>313</v>
      </c>
      <c r="B360" t="s">
        <v>74</v>
      </c>
      <c r="C360">
        <v>12.4</v>
      </c>
    </row>
    <row r="361" spans="1:3">
      <c r="A361" t="s">
        <v>475</v>
      </c>
      <c r="B361" t="s">
        <v>74</v>
      </c>
      <c r="C361">
        <v>12.4</v>
      </c>
    </row>
    <row r="362" spans="1:3">
      <c r="A362" t="s">
        <v>1538</v>
      </c>
      <c r="B362" t="s">
        <v>74</v>
      </c>
      <c r="C362">
        <v>12.4</v>
      </c>
    </row>
    <row r="363" spans="1:3">
      <c r="A363" t="s">
        <v>1020</v>
      </c>
      <c r="B363" t="s">
        <v>74</v>
      </c>
      <c r="C363">
        <v>12.5</v>
      </c>
    </row>
    <row r="364" spans="1:3">
      <c r="A364" t="s">
        <v>870</v>
      </c>
      <c r="B364" t="s">
        <v>74</v>
      </c>
      <c r="C364">
        <v>12.5</v>
      </c>
    </row>
    <row r="365" spans="1:3">
      <c r="A365" t="s">
        <v>325</v>
      </c>
      <c r="B365" t="s">
        <v>74</v>
      </c>
      <c r="C365">
        <v>12.5</v>
      </c>
    </row>
    <row r="366" spans="1:3">
      <c r="A366" t="s">
        <v>1395</v>
      </c>
      <c r="B366" t="s">
        <v>74</v>
      </c>
      <c r="C366">
        <v>12.5</v>
      </c>
    </row>
    <row r="367" spans="1:3">
      <c r="A367" t="s">
        <v>921</v>
      </c>
      <c r="B367" t="s">
        <v>74</v>
      </c>
      <c r="C367">
        <v>12.5</v>
      </c>
    </row>
    <row r="368" spans="1:3">
      <c r="A368" t="s">
        <v>584</v>
      </c>
      <c r="B368" t="s">
        <v>74</v>
      </c>
      <c r="C368">
        <v>12.5</v>
      </c>
    </row>
    <row r="369" spans="1:3">
      <c r="A369" t="s">
        <v>1097</v>
      </c>
      <c r="B369" t="s">
        <v>74</v>
      </c>
      <c r="C369">
        <v>12.5</v>
      </c>
    </row>
    <row r="370" spans="1:3">
      <c r="A370" t="s">
        <v>680</v>
      </c>
      <c r="B370" t="s">
        <v>74</v>
      </c>
      <c r="C370">
        <v>12.5</v>
      </c>
    </row>
    <row r="371" spans="1:3">
      <c r="A371" t="s">
        <v>912</v>
      </c>
      <c r="B371" t="s">
        <v>74</v>
      </c>
      <c r="C371">
        <v>12.6</v>
      </c>
    </row>
    <row r="372" spans="1:3">
      <c r="A372" t="s">
        <v>1427</v>
      </c>
      <c r="B372" t="s">
        <v>74</v>
      </c>
      <c r="C372">
        <v>12.6</v>
      </c>
    </row>
    <row r="373" spans="1:3">
      <c r="A373" t="s">
        <v>149</v>
      </c>
      <c r="B373" t="s">
        <v>74</v>
      </c>
      <c r="C373">
        <v>12.6</v>
      </c>
    </row>
    <row r="374" spans="1:3">
      <c r="A374" t="s">
        <v>964</v>
      </c>
      <c r="B374" t="s">
        <v>74</v>
      </c>
      <c r="C374">
        <v>12.6</v>
      </c>
    </row>
    <row r="375" spans="1:3">
      <c r="A375" t="s">
        <v>1007</v>
      </c>
      <c r="B375" t="s">
        <v>439</v>
      </c>
      <c r="C375">
        <v>12.6</v>
      </c>
    </row>
    <row r="376" spans="1:3">
      <c r="A376" t="s">
        <v>832</v>
      </c>
      <c r="B376" t="s">
        <v>74</v>
      </c>
      <c r="C376">
        <v>12.6</v>
      </c>
    </row>
    <row r="377" spans="1:3">
      <c r="A377" t="s">
        <v>855</v>
      </c>
      <c r="B377" t="s">
        <v>74</v>
      </c>
      <c r="C377">
        <v>12.6</v>
      </c>
    </row>
    <row r="378" spans="1:3">
      <c r="A378" t="s">
        <v>1336</v>
      </c>
      <c r="B378" t="s">
        <v>74</v>
      </c>
      <c r="C378">
        <v>12.6</v>
      </c>
    </row>
    <row r="379" spans="1:3">
      <c r="A379" t="s">
        <v>408</v>
      </c>
      <c r="B379" t="s">
        <v>74</v>
      </c>
      <c r="C379">
        <v>12.6</v>
      </c>
    </row>
    <row r="380" spans="1:3">
      <c r="A380" t="s">
        <v>1044</v>
      </c>
      <c r="B380" t="s">
        <v>74</v>
      </c>
      <c r="C380">
        <v>12.6</v>
      </c>
    </row>
    <row r="381" spans="1:3">
      <c r="A381" t="s">
        <v>655</v>
      </c>
      <c r="B381" t="s">
        <v>154</v>
      </c>
      <c r="C381">
        <v>12.7</v>
      </c>
    </row>
    <row r="382" spans="1:3">
      <c r="A382" t="s">
        <v>308</v>
      </c>
      <c r="B382" t="s">
        <v>74</v>
      </c>
      <c r="C382">
        <v>12.7</v>
      </c>
    </row>
    <row r="383" spans="1:3">
      <c r="A383" t="s">
        <v>1533</v>
      </c>
      <c r="B383" t="s">
        <v>74</v>
      </c>
      <c r="C383">
        <v>12.7</v>
      </c>
    </row>
    <row r="384" spans="1:3">
      <c r="A384" t="s">
        <v>1358</v>
      </c>
      <c r="B384" t="s">
        <v>74</v>
      </c>
      <c r="C384">
        <v>12.7</v>
      </c>
    </row>
    <row r="385" spans="1:3">
      <c r="A385" t="s">
        <v>1338</v>
      </c>
      <c r="B385" t="s">
        <v>74</v>
      </c>
      <c r="C385">
        <v>12.7</v>
      </c>
    </row>
    <row r="386" spans="1:3">
      <c r="A386" t="s">
        <v>442</v>
      </c>
      <c r="B386" t="s">
        <v>74</v>
      </c>
      <c r="C386">
        <v>12.7</v>
      </c>
    </row>
    <row r="387" spans="1:3">
      <c r="A387" t="s">
        <v>618</v>
      </c>
      <c r="B387" t="s">
        <v>74</v>
      </c>
      <c r="C387">
        <v>12.7</v>
      </c>
    </row>
    <row r="388" spans="1:3">
      <c r="A388" t="s">
        <v>744</v>
      </c>
      <c r="B388" t="s">
        <v>74</v>
      </c>
      <c r="C388">
        <v>12.8</v>
      </c>
    </row>
    <row r="389" spans="1:3">
      <c r="A389" t="s">
        <v>662</v>
      </c>
      <c r="B389" t="s">
        <v>74</v>
      </c>
      <c r="C389">
        <v>12.8</v>
      </c>
    </row>
    <row r="390" spans="1:3">
      <c r="A390" t="s">
        <v>516</v>
      </c>
      <c r="B390" t="s">
        <v>74</v>
      </c>
      <c r="C390">
        <v>12.8</v>
      </c>
    </row>
    <row r="391" spans="1:3">
      <c r="A391" t="s">
        <v>1188</v>
      </c>
      <c r="B391" t="s">
        <v>74</v>
      </c>
      <c r="C391">
        <v>12.8</v>
      </c>
    </row>
    <row r="392" spans="1:3">
      <c r="A392" t="s">
        <v>705</v>
      </c>
      <c r="B392" t="s">
        <v>74</v>
      </c>
      <c r="C392">
        <v>12.8</v>
      </c>
    </row>
    <row r="393" spans="1:3">
      <c r="A393" t="s">
        <v>1267</v>
      </c>
      <c r="B393" t="s">
        <v>74</v>
      </c>
      <c r="C393">
        <v>12.8</v>
      </c>
    </row>
    <row r="394" spans="1:3">
      <c r="A394" t="s">
        <v>145</v>
      </c>
      <c r="B394" t="s">
        <v>146</v>
      </c>
      <c r="C394">
        <v>12.8</v>
      </c>
    </row>
    <row r="395" spans="1:3">
      <c r="A395" t="s">
        <v>387</v>
      </c>
      <c r="B395" t="s">
        <v>74</v>
      </c>
      <c r="C395">
        <v>12.9</v>
      </c>
    </row>
    <row r="396" spans="1:3">
      <c r="A396" t="s">
        <v>82</v>
      </c>
      <c r="B396" t="s">
        <v>74</v>
      </c>
      <c r="C396">
        <v>12.9</v>
      </c>
    </row>
    <row r="397" spans="1:3">
      <c r="A397" t="s">
        <v>498</v>
      </c>
      <c r="B397" t="s">
        <v>74</v>
      </c>
      <c r="C397">
        <v>12.9</v>
      </c>
    </row>
    <row r="398" spans="1:3">
      <c r="A398" t="s">
        <v>1199</v>
      </c>
      <c r="B398" t="s">
        <v>74</v>
      </c>
      <c r="C398">
        <v>12.9</v>
      </c>
    </row>
    <row r="399" spans="1:3">
      <c r="A399" t="s">
        <v>354</v>
      </c>
      <c r="B399" t="s">
        <v>74</v>
      </c>
      <c r="C399">
        <v>12.9</v>
      </c>
    </row>
    <row r="400" spans="1:3">
      <c r="A400" t="s">
        <v>735</v>
      </c>
      <c r="B400" t="s">
        <v>74</v>
      </c>
      <c r="C400">
        <v>12.9</v>
      </c>
    </row>
    <row r="401" spans="1:3">
      <c r="A401" t="s">
        <v>947</v>
      </c>
      <c r="B401" t="s">
        <v>74</v>
      </c>
      <c r="C401">
        <v>12.9</v>
      </c>
    </row>
    <row r="402" spans="1:3">
      <c r="A402" t="s">
        <v>843</v>
      </c>
      <c r="B402" t="s">
        <v>74</v>
      </c>
      <c r="C402">
        <v>13</v>
      </c>
    </row>
    <row r="403" spans="1:3">
      <c r="A403" t="s">
        <v>990</v>
      </c>
      <c r="B403" t="s">
        <v>74</v>
      </c>
      <c r="C403">
        <v>13</v>
      </c>
    </row>
    <row r="404" spans="1:3">
      <c r="A404" t="s">
        <v>670</v>
      </c>
      <c r="B404" t="s">
        <v>74</v>
      </c>
      <c r="C404">
        <v>13</v>
      </c>
    </row>
    <row r="405" spans="1:3">
      <c r="A405" t="s">
        <v>1431</v>
      </c>
      <c r="B405" t="s">
        <v>74</v>
      </c>
      <c r="C405">
        <v>13</v>
      </c>
    </row>
    <row r="406" spans="1:3">
      <c r="A406" t="s">
        <v>1477</v>
      </c>
      <c r="B406" t="s">
        <v>74</v>
      </c>
      <c r="C406">
        <v>13</v>
      </c>
    </row>
    <row r="407" spans="1:3">
      <c r="A407" t="s">
        <v>1014</v>
      </c>
      <c r="B407" t="s">
        <v>74</v>
      </c>
      <c r="C407">
        <v>13</v>
      </c>
    </row>
    <row r="408" spans="1:3">
      <c r="A408" t="s">
        <v>1006</v>
      </c>
      <c r="B408" t="s">
        <v>74</v>
      </c>
      <c r="C408">
        <v>13</v>
      </c>
    </row>
    <row r="409" spans="1:3">
      <c r="A409" t="s">
        <v>1276</v>
      </c>
      <c r="B409" t="s">
        <v>74</v>
      </c>
      <c r="C409">
        <v>13</v>
      </c>
    </row>
    <row r="410" spans="1:3">
      <c r="A410" t="s">
        <v>130</v>
      </c>
      <c r="B410" t="s">
        <v>131</v>
      </c>
      <c r="C410">
        <v>13.1</v>
      </c>
    </row>
    <row r="411" spans="1:3">
      <c r="A411" t="s">
        <v>1182</v>
      </c>
      <c r="B411" t="s">
        <v>74</v>
      </c>
      <c r="C411">
        <v>13.1</v>
      </c>
    </row>
    <row r="412" spans="1:3">
      <c r="A412" t="s">
        <v>969</v>
      </c>
      <c r="B412" t="s">
        <v>74</v>
      </c>
      <c r="C412">
        <v>13.1</v>
      </c>
    </row>
    <row r="413" spans="1:3">
      <c r="A413" t="s">
        <v>114</v>
      </c>
      <c r="B413" t="s">
        <v>74</v>
      </c>
      <c r="C413">
        <v>13.1</v>
      </c>
    </row>
    <row r="414" spans="1:3">
      <c r="A414" t="s">
        <v>862</v>
      </c>
      <c r="B414" t="s">
        <v>74</v>
      </c>
      <c r="C414">
        <v>13.1</v>
      </c>
    </row>
    <row r="415" spans="1:3">
      <c r="A415" t="s">
        <v>1187</v>
      </c>
      <c r="B415" t="s">
        <v>74</v>
      </c>
      <c r="C415">
        <v>13.1</v>
      </c>
    </row>
    <row r="416" spans="1:3">
      <c r="A416" t="s">
        <v>1404</v>
      </c>
      <c r="B416" t="s">
        <v>74</v>
      </c>
      <c r="C416">
        <v>13.1</v>
      </c>
    </row>
    <row r="417" spans="1:3">
      <c r="A417" t="s">
        <v>644</v>
      </c>
      <c r="B417" t="s">
        <v>74</v>
      </c>
      <c r="C417">
        <v>13.2</v>
      </c>
    </row>
    <row r="418" spans="1:3">
      <c r="A418" t="s">
        <v>297</v>
      </c>
      <c r="B418" t="s">
        <v>74</v>
      </c>
      <c r="C418">
        <v>13.2</v>
      </c>
    </row>
    <row r="419" spans="1:3">
      <c r="A419" t="s">
        <v>934</v>
      </c>
      <c r="B419" t="s">
        <v>74</v>
      </c>
      <c r="C419">
        <v>13.2</v>
      </c>
    </row>
    <row r="420" spans="1:3">
      <c r="A420" t="s">
        <v>1763</v>
      </c>
      <c r="B420" t="s">
        <v>74</v>
      </c>
      <c r="C420">
        <v>13.2</v>
      </c>
    </row>
    <row r="421" spans="1:3">
      <c r="A421" t="s">
        <v>174</v>
      </c>
      <c r="B421" t="s">
        <v>74</v>
      </c>
      <c r="C421">
        <v>13.3</v>
      </c>
    </row>
    <row r="422" spans="1:3">
      <c r="A422" t="s">
        <v>652</v>
      </c>
      <c r="B422" t="s">
        <v>350</v>
      </c>
      <c r="C422">
        <v>13.3</v>
      </c>
    </row>
    <row r="423" spans="1:3">
      <c r="A423" t="s">
        <v>1255</v>
      </c>
      <c r="B423" t="s">
        <v>74</v>
      </c>
      <c r="C423">
        <v>13.3</v>
      </c>
    </row>
    <row r="424" spans="1:3">
      <c r="A424" t="s">
        <v>391</v>
      </c>
      <c r="B424" t="s">
        <v>74</v>
      </c>
      <c r="C424">
        <v>13.3</v>
      </c>
    </row>
    <row r="425" spans="1:3">
      <c r="A425" t="s">
        <v>1517</v>
      </c>
      <c r="B425" t="s">
        <v>74</v>
      </c>
      <c r="C425">
        <v>13.3</v>
      </c>
    </row>
    <row r="426" spans="1:3">
      <c r="A426" t="s">
        <v>265</v>
      </c>
      <c r="B426" t="s">
        <v>74</v>
      </c>
      <c r="C426">
        <v>13.3</v>
      </c>
    </row>
    <row r="427" spans="1:3">
      <c r="A427" t="s">
        <v>1417</v>
      </c>
      <c r="B427" t="s">
        <v>74</v>
      </c>
      <c r="C427">
        <v>13.4</v>
      </c>
    </row>
    <row r="428" spans="1:3">
      <c r="A428" t="s">
        <v>663</v>
      </c>
      <c r="B428" t="s">
        <v>74</v>
      </c>
      <c r="C428">
        <v>13.4</v>
      </c>
    </row>
    <row r="429" spans="1:3">
      <c r="A429" t="s">
        <v>1529</v>
      </c>
      <c r="B429" t="s">
        <v>74</v>
      </c>
      <c r="C429">
        <v>13.4</v>
      </c>
    </row>
    <row r="430" spans="1:3">
      <c r="A430" t="s">
        <v>585</v>
      </c>
      <c r="B430" t="s">
        <v>74</v>
      </c>
      <c r="C430">
        <v>13.4</v>
      </c>
    </row>
    <row r="431" spans="1:3">
      <c r="A431" t="s">
        <v>1180</v>
      </c>
      <c r="B431" t="s">
        <v>74</v>
      </c>
      <c r="C431">
        <v>13.4</v>
      </c>
    </row>
    <row r="432" spans="1:3">
      <c r="A432" t="s">
        <v>581</v>
      </c>
      <c r="B432" t="s">
        <v>74</v>
      </c>
      <c r="C432">
        <v>13.4</v>
      </c>
    </row>
    <row r="433" spans="1:3">
      <c r="A433" t="s">
        <v>1301</v>
      </c>
      <c r="B433" t="s">
        <v>74</v>
      </c>
      <c r="C433">
        <v>13.4</v>
      </c>
    </row>
    <row r="434" spans="1:3">
      <c r="A434" t="s">
        <v>230</v>
      </c>
      <c r="B434" t="s">
        <v>74</v>
      </c>
      <c r="C434">
        <v>13.4</v>
      </c>
    </row>
    <row r="435" spans="1:3">
      <c r="A435" t="s">
        <v>1242</v>
      </c>
      <c r="B435" t="s">
        <v>1243</v>
      </c>
      <c r="C435">
        <v>13.4</v>
      </c>
    </row>
    <row r="436" spans="1:3">
      <c r="A436" t="s">
        <v>1172</v>
      </c>
      <c r="B436" t="s">
        <v>74</v>
      </c>
      <c r="C436">
        <v>13.4</v>
      </c>
    </row>
    <row r="437" spans="1:3">
      <c r="A437" t="s">
        <v>339</v>
      </c>
      <c r="B437" t="s">
        <v>74</v>
      </c>
      <c r="C437">
        <v>13.4</v>
      </c>
    </row>
    <row r="438" spans="1:3">
      <c r="A438" t="s">
        <v>338</v>
      </c>
      <c r="B438" t="s">
        <v>74</v>
      </c>
      <c r="C438">
        <v>13.4</v>
      </c>
    </row>
    <row r="439" spans="1:3">
      <c r="A439" t="s">
        <v>334</v>
      </c>
      <c r="B439" t="s">
        <v>74</v>
      </c>
      <c r="C439">
        <v>13.5</v>
      </c>
    </row>
    <row r="440" spans="1:3">
      <c r="A440" t="s">
        <v>1116</v>
      </c>
      <c r="B440" t="s">
        <v>74</v>
      </c>
      <c r="C440">
        <v>13.5</v>
      </c>
    </row>
    <row r="441" spans="1:3">
      <c r="A441" t="s">
        <v>1236</v>
      </c>
      <c r="B441" t="s">
        <v>74</v>
      </c>
      <c r="C441">
        <v>13.5</v>
      </c>
    </row>
    <row r="442" spans="1:3">
      <c r="A442" t="s">
        <v>1071</v>
      </c>
      <c r="B442" t="s">
        <v>74</v>
      </c>
      <c r="C442">
        <v>13.5</v>
      </c>
    </row>
    <row r="443" spans="1:3">
      <c r="A443" t="s">
        <v>299</v>
      </c>
      <c r="B443" t="s">
        <v>74</v>
      </c>
      <c r="C443">
        <v>13.5</v>
      </c>
    </row>
    <row r="444" spans="1:3">
      <c r="A444" t="s">
        <v>910</v>
      </c>
      <c r="B444" t="s">
        <v>74</v>
      </c>
      <c r="C444">
        <v>13.5</v>
      </c>
    </row>
    <row r="445" spans="1:3">
      <c r="A445" t="s">
        <v>936</v>
      </c>
      <c r="B445" t="s">
        <v>74</v>
      </c>
      <c r="C445">
        <v>13.6</v>
      </c>
    </row>
    <row r="446" spans="1:3">
      <c r="A446" t="s">
        <v>896</v>
      </c>
      <c r="B446" t="s">
        <v>74</v>
      </c>
      <c r="C446">
        <v>13.6</v>
      </c>
    </row>
    <row r="447" spans="1:3">
      <c r="A447" t="s">
        <v>787</v>
      </c>
      <c r="B447" t="s">
        <v>74</v>
      </c>
      <c r="C447">
        <v>13.6</v>
      </c>
    </row>
    <row r="448" spans="1:3">
      <c r="A448" t="s">
        <v>1203</v>
      </c>
      <c r="B448" t="s">
        <v>74</v>
      </c>
      <c r="C448">
        <v>13.6</v>
      </c>
    </row>
    <row r="449" spans="1:3">
      <c r="A449" t="s">
        <v>576</v>
      </c>
      <c r="B449" t="s">
        <v>74</v>
      </c>
      <c r="C449">
        <v>13.6</v>
      </c>
    </row>
    <row r="450" spans="1:3">
      <c r="A450" t="s">
        <v>458</v>
      </c>
      <c r="B450" t="s">
        <v>74</v>
      </c>
      <c r="C450">
        <v>13.6</v>
      </c>
    </row>
    <row r="451" spans="1:3">
      <c r="A451" t="s">
        <v>1038</v>
      </c>
      <c r="B451" t="s">
        <v>74</v>
      </c>
      <c r="C451">
        <v>13.6</v>
      </c>
    </row>
    <row r="452" spans="1:3">
      <c r="A452" t="s">
        <v>913</v>
      </c>
      <c r="B452" t="s">
        <v>439</v>
      </c>
      <c r="C452">
        <v>13.6</v>
      </c>
    </row>
    <row r="453" spans="1:3">
      <c r="A453" t="s">
        <v>1532</v>
      </c>
      <c r="B453" t="s">
        <v>574</v>
      </c>
      <c r="C453">
        <v>13.7</v>
      </c>
    </row>
    <row r="454" spans="1:3">
      <c r="A454" t="s">
        <v>1248</v>
      </c>
      <c r="B454" t="s">
        <v>74</v>
      </c>
      <c r="C454">
        <v>13.7</v>
      </c>
    </row>
    <row r="455" spans="1:3">
      <c r="A455" t="s">
        <v>1457</v>
      </c>
      <c r="B455" t="s">
        <v>74</v>
      </c>
      <c r="C455">
        <v>13.7</v>
      </c>
    </row>
    <row r="456" spans="1:3">
      <c r="A456" t="s">
        <v>1107</v>
      </c>
      <c r="B456" t="s">
        <v>74</v>
      </c>
      <c r="C456">
        <v>13.7</v>
      </c>
    </row>
    <row r="457" spans="1:3">
      <c r="A457" t="s">
        <v>567</v>
      </c>
      <c r="B457" t="s">
        <v>117</v>
      </c>
      <c r="C457">
        <v>13.8</v>
      </c>
    </row>
    <row r="458" spans="1:3">
      <c r="A458" t="s">
        <v>1425</v>
      </c>
      <c r="B458" t="s">
        <v>74</v>
      </c>
      <c r="C458">
        <v>13.8</v>
      </c>
    </row>
    <row r="459" spans="1:3">
      <c r="A459" t="s">
        <v>685</v>
      </c>
      <c r="B459" t="s">
        <v>74</v>
      </c>
      <c r="C459">
        <v>13.8</v>
      </c>
    </row>
    <row r="460" spans="1:3">
      <c r="A460" t="s">
        <v>683</v>
      </c>
      <c r="B460" t="s">
        <v>74</v>
      </c>
      <c r="C460">
        <v>13.8</v>
      </c>
    </row>
    <row r="461" spans="1:3">
      <c r="A461" t="s">
        <v>1452</v>
      </c>
      <c r="B461" t="s">
        <v>85</v>
      </c>
      <c r="C461">
        <v>13.8</v>
      </c>
    </row>
    <row r="462" spans="1:3">
      <c r="A462" t="s">
        <v>1460</v>
      </c>
      <c r="B462" t="s">
        <v>74</v>
      </c>
      <c r="C462">
        <v>13.8</v>
      </c>
    </row>
    <row r="463" spans="1:3">
      <c r="A463" t="s">
        <v>198</v>
      </c>
      <c r="B463" t="s">
        <v>74</v>
      </c>
      <c r="C463">
        <v>13.8</v>
      </c>
    </row>
    <row r="464" spans="1:3">
      <c r="A464" t="s">
        <v>124</v>
      </c>
      <c r="B464" t="s">
        <v>74</v>
      </c>
      <c r="C464">
        <v>13.8</v>
      </c>
    </row>
    <row r="465" spans="1:3">
      <c r="A465" t="s">
        <v>992</v>
      </c>
      <c r="B465" t="s">
        <v>74</v>
      </c>
      <c r="C465">
        <v>13.8</v>
      </c>
    </row>
    <row r="466" spans="1:3">
      <c r="A466" t="s">
        <v>1232</v>
      </c>
      <c r="B466" t="s">
        <v>74</v>
      </c>
      <c r="C466">
        <v>13.9</v>
      </c>
    </row>
    <row r="467" spans="1:3">
      <c r="A467" t="s">
        <v>1129</v>
      </c>
      <c r="B467" t="s">
        <v>74</v>
      </c>
      <c r="C467">
        <v>13.9</v>
      </c>
    </row>
    <row r="468" spans="1:3">
      <c r="A468" t="s">
        <v>1189</v>
      </c>
      <c r="B468" t="s">
        <v>74</v>
      </c>
      <c r="C468">
        <v>13.9</v>
      </c>
    </row>
    <row r="469" spans="1:3">
      <c r="A469" t="s">
        <v>1145</v>
      </c>
      <c r="B469" t="s">
        <v>74</v>
      </c>
      <c r="C469">
        <v>13.9</v>
      </c>
    </row>
    <row r="470" spans="1:3">
      <c r="A470" t="s">
        <v>1279</v>
      </c>
      <c r="B470" t="s">
        <v>1280</v>
      </c>
      <c r="C470">
        <v>13.9</v>
      </c>
    </row>
    <row r="471" spans="1:3">
      <c r="A471" t="s">
        <v>415</v>
      </c>
      <c r="B471" t="s">
        <v>74</v>
      </c>
      <c r="C471">
        <v>13.9</v>
      </c>
    </row>
    <row r="472" spans="1:3">
      <c r="A472" t="s">
        <v>474</v>
      </c>
      <c r="B472" t="s">
        <v>74</v>
      </c>
      <c r="C472">
        <v>13.9</v>
      </c>
    </row>
    <row r="473" spans="1:3">
      <c r="A473" t="s">
        <v>1059</v>
      </c>
      <c r="B473" t="s">
        <v>74</v>
      </c>
      <c r="C473">
        <v>13.9</v>
      </c>
    </row>
    <row r="474" spans="1:3">
      <c r="A474" t="s">
        <v>1023</v>
      </c>
      <c r="B474" t="s">
        <v>74</v>
      </c>
      <c r="C474">
        <v>13.9</v>
      </c>
    </row>
    <row r="475" spans="1:3">
      <c r="A475" t="s">
        <v>286</v>
      </c>
      <c r="B475" t="s">
        <v>74</v>
      </c>
      <c r="C475">
        <v>14</v>
      </c>
    </row>
    <row r="476" spans="1:3">
      <c r="A476" t="s">
        <v>1155</v>
      </c>
      <c r="B476" t="s">
        <v>74</v>
      </c>
      <c r="C476">
        <v>14</v>
      </c>
    </row>
    <row r="477" spans="1:3">
      <c r="A477" t="s">
        <v>381</v>
      </c>
      <c r="B477" t="s">
        <v>74</v>
      </c>
      <c r="C477">
        <v>14</v>
      </c>
    </row>
    <row r="478" spans="1:3">
      <c r="A478" t="s">
        <v>836</v>
      </c>
      <c r="B478" t="s">
        <v>837</v>
      </c>
      <c r="C478">
        <v>14</v>
      </c>
    </row>
    <row r="479" spans="1:3">
      <c r="A479" t="s">
        <v>1259</v>
      </c>
      <c r="B479" t="s">
        <v>74</v>
      </c>
      <c r="C479">
        <v>14</v>
      </c>
    </row>
    <row r="480" spans="1:3">
      <c r="A480" t="s">
        <v>239</v>
      </c>
      <c r="B480" t="s">
        <v>74</v>
      </c>
      <c r="C480">
        <v>14</v>
      </c>
    </row>
    <row r="481" spans="1:3">
      <c r="A481" t="s">
        <v>388</v>
      </c>
      <c r="B481" t="s">
        <v>74</v>
      </c>
      <c r="C481">
        <v>14</v>
      </c>
    </row>
    <row r="482" spans="1:3">
      <c r="A482" t="s">
        <v>1123</v>
      </c>
      <c r="B482" t="s">
        <v>74</v>
      </c>
      <c r="C482">
        <v>14.1</v>
      </c>
    </row>
    <row r="483" spans="1:3">
      <c r="A483" t="s">
        <v>1251</v>
      </c>
      <c r="B483" t="s">
        <v>74</v>
      </c>
      <c r="C483">
        <v>14.1</v>
      </c>
    </row>
    <row r="484" spans="1:3">
      <c r="A484" t="s">
        <v>987</v>
      </c>
      <c r="B484" t="s">
        <v>74</v>
      </c>
      <c r="C484">
        <v>14.1</v>
      </c>
    </row>
    <row r="485" spans="1:3">
      <c r="A485" t="s">
        <v>1450</v>
      </c>
      <c r="B485" t="s">
        <v>74</v>
      </c>
      <c r="C485">
        <v>14.1</v>
      </c>
    </row>
    <row r="486" spans="1:3">
      <c r="A486" t="s">
        <v>768</v>
      </c>
      <c r="B486" t="s">
        <v>74</v>
      </c>
      <c r="C486">
        <v>14.1</v>
      </c>
    </row>
    <row r="487" spans="1:3">
      <c r="A487" t="s">
        <v>895</v>
      </c>
      <c r="B487" t="s">
        <v>439</v>
      </c>
      <c r="C487">
        <v>14.1</v>
      </c>
    </row>
    <row r="488" spans="1:3">
      <c r="A488" t="s">
        <v>1421</v>
      </c>
      <c r="B488" t="s">
        <v>439</v>
      </c>
      <c r="C488">
        <v>14.1</v>
      </c>
    </row>
    <row r="489" spans="1:3">
      <c r="A489" t="s">
        <v>1376</v>
      </c>
      <c r="B489" t="s">
        <v>753</v>
      </c>
      <c r="C489">
        <v>14.1</v>
      </c>
    </row>
    <row r="490" spans="1:3">
      <c r="A490" t="s">
        <v>720</v>
      </c>
      <c r="B490" t="s">
        <v>74</v>
      </c>
      <c r="C490">
        <v>14.2</v>
      </c>
    </row>
    <row r="491" spans="1:3">
      <c r="A491" t="s">
        <v>1282</v>
      </c>
      <c r="B491" t="s">
        <v>74</v>
      </c>
      <c r="C491">
        <v>14.2</v>
      </c>
    </row>
    <row r="492" spans="1:3">
      <c r="A492" t="s">
        <v>931</v>
      </c>
      <c r="B492" t="s">
        <v>74</v>
      </c>
      <c r="C492">
        <v>14.2</v>
      </c>
    </row>
    <row r="493" spans="1:3">
      <c r="A493" t="s">
        <v>604</v>
      </c>
      <c r="B493" t="s">
        <v>193</v>
      </c>
      <c r="C493">
        <v>14.2</v>
      </c>
    </row>
    <row r="494" spans="1:3">
      <c r="A494" t="s">
        <v>1794</v>
      </c>
      <c r="B494" t="s">
        <v>640</v>
      </c>
      <c r="C494">
        <v>14.2</v>
      </c>
    </row>
    <row r="495" spans="1:3">
      <c r="A495" t="s">
        <v>763</v>
      </c>
      <c r="B495" t="s">
        <v>74</v>
      </c>
      <c r="C495">
        <v>14.2</v>
      </c>
    </row>
    <row r="496" spans="1:3">
      <c r="A496" t="s">
        <v>751</v>
      </c>
      <c r="B496" t="s">
        <v>154</v>
      </c>
      <c r="C496">
        <v>14.2</v>
      </c>
    </row>
    <row r="497" spans="1:3">
      <c r="A497" t="s">
        <v>903</v>
      </c>
      <c r="B497" t="s">
        <v>904</v>
      </c>
      <c r="C497">
        <v>14.2</v>
      </c>
    </row>
    <row r="498" spans="1:3">
      <c r="A498" t="s">
        <v>1343</v>
      </c>
      <c r="B498" t="s">
        <v>636</v>
      </c>
      <c r="C498">
        <v>14.3</v>
      </c>
    </row>
    <row r="499" spans="1:3">
      <c r="A499" t="s">
        <v>137</v>
      </c>
      <c r="B499" t="s">
        <v>74</v>
      </c>
      <c r="C499">
        <v>14.3</v>
      </c>
    </row>
    <row r="500" spans="1:3">
      <c r="A500" t="s">
        <v>759</v>
      </c>
      <c r="B500" t="s">
        <v>692</v>
      </c>
      <c r="C500">
        <v>14.3</v>
      </c>
    </row>
    <row r="501" spans="1:3">
      <c r="A501" t="s">
        <v>1378</v>
      </c>
      <c r="B501" t="s">
        <v>74</v>
      </c>
      <c r="C501">
        <v>14.3</v>
      </c>
    </row>
    <row r="502" spans="1:3">
      <c r="A502" t="s">
        <v>1494</v>
      </c>
      <c r="B502" t="s">
        <v>74</v>
      </c>
      <c r="C502">
        <v>14.3</v>
      </c>
    </row>
    <row r="503" spans="1:3">
      <c r="A503" t="s">
        <v>195</v>
      </c>
      <c r="B503" t="s">
        <v>74</v>
      </c>
      <c r="C503">
        <v>14.3</v>
      </c>
    </row>
    <row r="504" spans="1:3">
      <c r="A504" t="s">
        <v>218</v>
      </c>
      <c r="B504" t="s">
        <v>74</v>
      </c>
      <c r="C504">
        <v>14.3</v>
      </c>
    </row>
    <row r="505" spans="1:3">
      <c r="A505" t="s">
        <v>615</v>
      </c>
      <c r="B505" t="s">
        <v>74</v>
      </c>
      <c r="C505">
        <v>14.3</v>
      </c>
    </row>
    <row r="506" spans="1:3">
      <c r="A506" t="s">
        <v>1316</v>
      </c>
      <c r="B506" t="s">
        <v>74</v>
      </c>
      <c r="C506">
        <v>14.3</v>
      </c>
    </row>
    <row r="507" spans="1:3">
      <c r="A507" t="s">
        <v>1143</v>
      </c>
      <c r="B507" t="s">
        <v>74</v>
      </c>
      <c r="C507">
        <v>14.3</v>
      </c>
    </row>
    <row r="508" spans="1:3">
      <c r="A508" t="s">
        <v>1314</v>
      </c>
      <c r="B508" t="s">
        <v>74</v>
      </c>
      <c r="C508">
        <v>14.3</v>
      </c>
    </row>
    <row r="509" spans="1:3">
      <c r="A509" t="s">
        <v>749</v>
      </c>
      <c r="B509" t="s">
        <v>74</v>
      </c>
      <c r="C509">
        <v>14.3</v>
      </c>
    </row>
    <row r="510" spans="1:3">
      <c r="A510" t="s">
        <v>434</v>
      </c>
      <c r="B510" t="s">
        <v>74</v>
      </c>
      <c r="C510">
        <v>14.4</v>
      </c>
    </row>
    <row r="511" spans="1:3">
      <c r="A511" t="s">
        <v>1183</v>
      </c>
      <c r="B511" t="s">
        <v>74</v>
      </c>
      <c r="C511">
        <v>14.4</v>
      </c>
    </row>
    <row r="512" spans="1:3">
      <c r="A512" t="s">
        <v>842</v>
      </c>
      <c r="B512" t="s">
        <v>74</v>
      </c>
      <c r="C512">
        <v>14.4</v>
      </c>
    </row>
    <row r="513" spans="1:3">
      <c r="A513" t="s">
        <v>480</v>
      </c>
      <c r="B513" t="s">
        <v>74</v>
      </c>
      <c r="C513">
        <v>14.4</v>
      </c>
    </row>
    <row r="514" spans="1:3">
      <c r="A514" t="s">
        <v>1237</v>
      </c>
      <c r="B514" t="s">
        <v>74</v>
      </c>
      <c r="C514">
        <v>14.4</v>
      </c>
    </row>
    <row r="515" spans="1:3">
      <c r="A515" t="s">
        <v>80</v>
      </c>
      <c r="B515" t="s">
        <v>74</v>
      </c>
      <c r="C515">
        <v>14.5</v>
      </c>
    </row>
    <row r="516" spans="1:3">
      <c r="A516" t="s">
        <v>673</v>
      </c>
      <c r="B516" t="s">
        <v>74</v>
      </c>
      <c r="C516">
        <v>14.5</v>
      </c>
    </row>
    <row r="517" spans="1:3">
      <c r="A517" t="s">
        <v>126</v>
      </c>
      <c r="B517" t="s">
        <v>74</v>
      </c>
      <c r="C517">
        <v>14.5</v>
      </c>
    </row>
    <row r="518" spans="1:3">
      <c r="A518" t="s">
        <v>1767</v>
      </c>
      <c r="B518" t="s">
        <v>74</v>
      </c>
      <c r="C518">
        <v>14.5</v>
      </c>
    </row>
    <row r="519" spans="1:3">
      <c r="A519" t="s">
        <v>510</v>
      </c>
      <c r="B519" t="s">
        <v>74</v>
      </c>
      <c r="C519">
        <v>14.5</v>
      </c>
    </row>
    <row r="520" spans="1:3">
      <c r="A520" t="s">
        <v>412</v>
      </c>
      <c r="B520" t="s">
        <v>74</v>
      </c>
      <c r="C520">
        <v>14.5</v>
      </c>
    </row>
    <row r="521" spans="1:3">
      <c r="A521" t="s">
        <v>994</v>
      </c>
      <c r="B521" t="s">
        <v>74</v>
      </c>
      <c r="C521">
        <v>14.5</v>
      </c>
    </row>
    <row r="522" spans="1:3">
      <c r="A522" t="s">
        <v>1174</v>
      </c>
      <c r="B522" t="s">
        <v>74</v>
      </c>
      <c r="C522">
        <v>14.5</v>
      </c>
    </row>
    <row r="523" spans="1:3">
      <c r="A523" t="s">
        <v>77</v>
      </c>
      <c r="B523" t="s">
        <v>74</v>
      </c>
      <c r="C523">
        <v>14.5</v>
      </c>
    </row>
    <row r="524" spans="1:3">
      <c r="A524" t="s">
        <v>1277</v>
      </c>
      <c r="B524" t="s">
        <v>74</v>
      </c>
      <c r="C524">
        <v>14.5</v>
      </c>
    </row>
    <row r="525" spans="1:3">
      <c r="A525" t="s">
        <v>598</v>
      </c>
      <c r="B525" t="s">
        <v>74</v>
      </c>
      <c r="C525">
        <v>14.6</v>
      </c>
    </row>
    <row r="526" spans="1:3">
      <c r="A526" t="s">
        <v>501</v>
      </c>
      <c r="B526" t="s">
        <v>74</v>
      </c>
      <c r="C526">
        <v>14.6</v>
      </c>
    </row>
    <row r="527" spans="1:3">
      <c r="A527" t="s">
        <v>575</v>
      </c>
      <c r="B527" t="s">
        <v>74</v>
      </c>
      <c r="C527">
        <v>14.6</v>
      </c>
    </row>
    <row r="528" spans="1:3">
      <c r="A528" t="s">
        <v>1125</v>
      </c>
      <c r="B528" t="s">
        <v>74</v>
      </c>
      <c r="C528">
        <v>14.6</v>
      </c>
    </row>
    <row r="529" spans="1:3">
      <c r="A529" t="s">
        <v>894</v>
      </c>
      <c r="B529" t="s">
        <v>74</v>
      </c>
      <c r="C529">
        <v>14.6</v>
      </c>
    </row>
    <row r="530" spans="1:3">
      <c r="A530" t="s">
        <v>950</v>
      </c>
      <c r="B530" t="s">
        <v>74</v>
      </c>
      <c r="C530">
        <v>14.6</v>
      </c>
    </row>
    <row r="531" spans="1:3">
      <c r="A531" t="s">
        <v>979</v>
      </c>
      <c r="B531" t="s">
        <v>74</v>
      </c>
      <c r="C531">
        <v>14.6</v>
      </c>
    </row>
    <row r="532" spans="1:3">
      <c r="A532" t="s">
        <v>1541</v>
      </c>
      <c r="B532" t="s">
        <v>74</v>
      </c>
      <c r="C532">
        <v>14.7</v>
      </c>
    </row>
    <row r="533" spans="1:3">
      <c r="A533" t="s">
        <v>1481</v>
      </c>
      <c r="B533" t="s">
        <v>74</v>
      </c>
      <c r="C533">
        <v>14.7</v>
      </c>
    </row>
    <row r="534" spans="1:3">
      <c r="A534" t="s">
        <v>1181</v>
      </c>
      <c r="B534" t="s">
        <v>74</v>
      </c>
      <c r="C534">
        <v>14.7</v>
      </c>
    </row>
    <row r="535" spans="1:3">
      <c r="A535" t="s">
        <v>374</v>
      </c>
      <c r="B535" t="s">
        <v>74</v>
      </c>
      <c r="C535">
        <v>14.7</v>
      </c>
    </row>
    <row r="536" spans="1:3">
      <c r="A536" t="s">
        <v>281</v>
      </c>
      <c r="B536" t="s">
        <v>74</v>
      </c>
      <c r="C536">
        <v>14.7</v>
      </c>
    </row>
    <row r="537" spans="1:3">
      <c r="A537" t="s">
        <v>1507</v>
      </c>
      <c r="B537" t="s">
        <v>74</v>
      </c>
      <c r="C537">
        <v>14.7</v>
      </c>
    </row>
    <row r="538" spans="1:3">
      <c r="A538" t="s">
        <v>1289</v>
      </c>
      <c r="B538" t="s">
        <v>74</v>
      </c>
      <c r="C538">
        <v>14.7</v>
      </c>
    </row>
    <row r="539" spans="1:3">
      <c r="A539" t="s">
        <v>548</v>
      </c>
      <c r="B539" t="s">
        <v>74</v>
      </c>
      <c r="C539">
        <v>14.7</v>
      </c>
    </row>
    <row r="540" spans="1:3">
      <c r="A540" t="s">
        <v>1482</v>
      </c>
      <c r="B540" t="s">
        <v>74</v>
      </c>
      <c r="C540">
        <v>14.7</v>
      </c>
    </row>
    <row r="541" spans="1:3">
      <c r="A541" t="s">
        <v>468</v>
      </c>
      <c r="B541" t="s">
        <v>74</v>
      </c>
      <c r="C541">
        <v>14.8</v>
      </c>
    </row>
    <row r="542" spans="1:3">
      <c r="A542" t="s">
        <v>1789</v>
      </c>
      <c r="B542" t="s">
        <v>74</v>
      </c>
      <c r="C542">
        <v>14.8</v>
      </c>
    </row>
    <row r="543" spans="1:3">
      <c r="A543" t="s">
        <v>1467</v>
      </c>
      <c r="B543" t="s">
        <v>74</v>
      </c>
      <c r="C543">
        <v>14.8</v>
      </c>
    </row>
    <row r="544" spans="1:3">
      <c r="A544" t="s">
        <v>582</v>
      </c>
      <c r="B544" t="s">
        <v>85</v>
      </c>
      <c r="C544">
        <v>14.8</v>
      </c>
    </row>
    <row r="545" spans="1:3">
      <c r="A545" t="s">
        <v>1511</v>
      </c>
      <c r="B545" t="s">
        <v>154</v>
      </c>
      <c r="C545">
        <v>14.8</v>
      </c>
    </row>
    <row r="546" spans="1:3">
      <c r="A546" t="s">
        <v>1396</v>
      </c>
      <c r="B546" t="s">
        <v>74</v>
      </c>
      <c r="C546">
        <v>14.9</v>
      </c>
    </row>
    <row r="547" spans="1:3">
      <c r="A547" t="s">
        <v>944</v>
      </c>
      <c r="B547" t="s">
        <v>74</v>
      </c>
      <c r="C547">
        <v>14.9</v>
      </c>
    </row>
    <row r="548" spans="1:3">
      <c r="A548" t="s">
        <v>1149</v>
      </c>
      <c r="B548" t="s">
        <v>1150</v>
      </c>
      <c r="C548">
        <v>14.9</v>
      </c>
    </row>
    <row r="549" spans="1:3">
      <c r="A549" t="s">
        <v>295</v>
      </c>
      <c r="B549" t="s">
        <v>74</v>
      </c>
      <c r="C549">
        <v>15</v>
      </c>
    </row>
    <row r="550" spans="1:3">
      <c r="A550" t="s">
        <v>390</v>
      </c>
      <c r="B550" t="s">
        <v>74</v>
      </c>
      <c r="C550">
        <v>15</v>
      </c>
    </row>
    <row r="551" spans="1:3">
      <c r="A551" t="s">
        <v>774</v>
      </c>
      <c r="B551" t="s">
        <v>74</v>
      </c>
      <c r="C551">
        <v>15</v>
      </c>
    </row>
    <row r="552" spans="1:3">
      <c r="A552" t="s">
        <v>1311</v>
      </c>
      <c r="B552" t="s">
        <v>74</v>
      </c>
      <c r="C552">
        <v>15</v>
      </c>
    </row>
    <row r="553" spans="1:3">
      <c r="A553" t="s">
        <v>427</v>
      </c>
      <c r="B553" t="s">
        <v>74</v>
      </c>
      <c r="C553">
        <v>15</v>
      </c>
    </row>
    <row r="554" spans="1:3">
      <c r="A554" t="s">
        <v>416</v>
      </c>
      <c r="B554" t="s">
        <v>74</v>
      </c>
      <c r="C554">
        <v>15</v>
      </c>
    </row>
    <row r="555" spans="1:3">
      <c r="A555" t="s">
        <v>273</v>
      </c>
      <c r="B555" t="s">
        <v>74</v>
      </c>
      <c r="C555">
        <v>15</v>
      </c>
    </row>
    <row r="556" spans="1:3">
      <c r="A556" t="s">
        <v>991</v>
      </c>
      <c r="B556" t="s">
        <v>74</v>
      </c>
      <c r="C556">
        <v>15</v>
      </c>
    </row>
    <row r="557" spans="1:3">
      <c r="A557" t="s">
        <v>893</v>
      </c>
      <c r="B557" t="s">
        <v>74</v>
      </c>
      <c r="C557">
        <v>15</v>
      </c>
    </row>
    <row r="558" spans="1:3">
      <c r="A558" t="s">
        <v>331</v>
      </c>
      <c r="B558" t="s">
        <v>74</v>
      </c>
      <c r="C558">
        <v>15</v>
      </c>
    </row>
    <row r="559" spans="1:3">
      <c r="A559" t="s">
        <v>441</v>
      </c>
      <c r="B559" t="s">
        <v>74</v>
      </c>
      <c r="C559">
        <v>15.1</v>
      </c>
    </row>
    <row r="560" spans="1:3">
      <c r="A560" t="s">
        <v>209</v>
      </c>
      <c r="B560" t="s">
        <v>74</v>
      </c>
      <c r="C560">
        <v>15.1</v>
      </c>
    </row>
    <row r="561" spans="1:3">
      <c r="A561" t="s">
        <v>1349</v>
      </c>
      <c r="B561" t="s">
        <v>439</v>
      </c>
      <c r="C561">
        <v>15.1</v>
      </c>
    </row>
    <row r="562" spans="1:3">
      <c r="A562" t="s">
        <v>332</v>
      </c>
      <c r="B562" t="s">
        <v>74</v>
      </c>
      <c r="C562">
        <v>15.1</v>
      </c>
    </row>
    <row r="563" spans="1:3">
      <c r="A563" t="s">
        <v>1082</v>
      </c>
      <c r="B563" t="s">
        <v>74</v>
      </c>
      <c r="C563">
        <v>15.1</v>
      </c>
    </row>
    <row r="564" spans="1:3">
      <c r="A564" t="s">
        <v>831</v>
      </c>
      <c r="B564" t="s">
        <v>74</v>
      </c>
      <c r="C564">
        <v>15.1</v>
      </c>
    </row>
    <row r="565" spans="1:3">
      <c r="A565" t="s">
        <v>605</v>
      </c>
      <c r="B565" t="s">
        <v>74</v>
      </c>
      <c r="C565">
        <v>15.1</v>
      </c>
    </row>
    <row r="566" spans="1:3">
      <c r="A566" t="s">
        <v>550</v>
      </c>
      <c r="B566" t="s">
        <v>74</v>
      </c>
      <c r="C566">
        <v>15.1</v>
      </c>
    </row>
    <row r="567" spans="1:3">
      <c r="A567" t="s">
        <v>1019</v>
      </c>
      <c r="B567" t="s">
        <v>74</v>
      </c>
      <c r="C567">
        <v>15.1</v>
      </c>
    </row>
    <row r="568" spans="1:3">
      <c r="A568" t="s">
        <v>1012</v>
      </c>
      <c r="B568" t="s">
        <v>74</v>
      </c>
      <c r="C568">
        <v>15.1</v>
      </c>
    </row>
    <row r="569" spans="1:3">
      <c r="A569" t="s">
        <v>851</v>
      </c>
      <c r="B569" t="s">
        <v>852</v>
      </c>
      <c r="C569">
        <v>15.1</v>
      </c>
    </row>
    <row r="570" spans="1:3">
      <c r="A570" t="s">
        <v>1028</v>
      </c>
      <c r="B570" t="s">
        <v>74</v>
      </c>
      <c r="C570">
        <v>15.1</v>
      </c>
    </row>
    <row r="571" spans="1:3">
      <c r="A571" t="s">
        <v>1273</v>
      </c>
      <c r="B571" t="s">
        <v>74</v>
      </c>
      <c r="C571">
        <v>15.1</v>
      </c>
    </row>
    <row r="572" spans="1:3">
      <c r="A572" t="s">
        <v>803</v>
      </c>
      <c r="B572" t="s">
        <v>74</v>
      </c>
      <c r="C572">
        <v>15.1</v>
      </c>
    </row>
    <row r="573" spans="1:3">
      <c r="A573" t="s">
        <v>906</v>
      </c>
      <c r="B573" t="s">
        <v>74</v>
      </c>
      <c r="C573">
        <v>15.2</v>
      </c>
    </row>
    <row r="574" spans="1:3">
      <c r="A574" t="s">
        <v>637</v>
      </c>
      <c r="B574" t="s">
        <v>74</v>
      </c>
      <c r="C574">
        <v>15.2</v>
      </c>
    </row>
    <row r="575" spans="1:3">
      <c r="A575" t="s">
        <v>1171</v>
      </c>
      <c r="B575" t="s">
        <v>74</v>
      </c>
      <c r="C575">
        <v>15.2</v>
      </c>
    </row>
    <row r="576" spans="1:3">
      <c r="A576" t="s">
        <v>1079</v>
      </c>
      <c r="B576" t="s">
        <v>74</v>
      </c>
      <c r="C576">
        <v>15.2</v>
      </c>
    </row>
    <row r="577" spans="1:3">
      <c r="A577" t="s">
        <v>226</v>
      </c>
      <c r="B577" t="s">
        <v>74</v>
      </c>
      <c r="C577">
        <v>15.2</v>
      </c>
    </row>
    <row r="578" spans="1:3">
      <c r="A578" t="s">
        <v>128</v>
      </c>
      <c r="B578" t="s">
        <v>74</v>
      </c>
      <c r="C578">
        <v>15.2</v>
      </c>
    </row>
    <row r="579" spans="1:3">
      <c r="A579" t="s">
        <v>961</v>
      </c>
      <c r="B579" t="s">
        <v>74</v>
      </c>
      <c r="C579">
        <v>15.2</v>
      </c>
    </row>
    <row r="580" spans="1:3">
      <c r="A580" t="s">
        <v>707</v>
      </c>
      <c r="B580" t="s">
        <v>74</v>
      </c>
      <c r="C580">
        <v>15.2</v>
      </c>
    </row>
    <row r="581" spans="1:3">
      <c r="A581" t="s">
        <v>982</v>
      </c>
      <c r="B581" t="s">
        <v>74</v>
      </c>
      <c r="C581">
        <v>15.3</v>
      </c>
    </row>
    <row r="582" spans="1:3">
      <c r="A582" t="s">
        <v>345</v>
      </c>
      <c r="B582" t="s">
        <v>346</v>
      </c>
      <c r="C582">
        <v>15.3</v>
      </c>
    </row>
    <row r="583" spans="1:3">
      <c r="A583" t="s">
        <v>596</v>
      </c>
      <c r="B583" t="s">
        <v>74</v>
      </c>
      <c r="C583">
        <v>15.3</v>
      </c>
    </row>
    <row r="584" spans="1:3">
      <c r="A584" t="s">
        <v>666</v>
      </c>
      <c r="B584" t="s">
        <v>74</v>
      </c>
      <c r="C584">
        <v>15.3</v>
      </c>
    </row>
    <row r="585" spans="1:3">
      <c r="A585" t="s">
        <v>229</v>
      </c>
      <c r="B585" t="s">
        <v>74</v>
      </c>
      <c r="C585">
        <v>15.3</v>
      </c>
    </row>
    <row r="586" spans="1:3">
      <c r="A586" t="s">
        <v>108</v>
      </c>
      <c r="B586" t="s">
        <v>74</v>
      </c>
      <c r="C586">
        <v>15.3</v>
      </c>
    </row>
    <row r="587" spans="1:3">
      <c r="A587" t="s">
        <v>898</v>
      </c>
      <c r="B587" t="s">
        <v>74</v>
      </c>
      <c r="C587">
        <v>15.3</v>
      </c>
    </row>
    <row r="588" spans="1:3">
      <c r="A588" t="s">
        <v>1350</v>
      </c>
      <c r="B588" t="s">
        <v>74</v>
      </c>
      <c r="C588">
        <v>15.3</v>
      </c>
    </row>
    <row r="589" spans="1:3">
      <c r="A589" t="s">
        <v>976</v>
      </c>
      <c r="B589" t="s">
        <v>74</v>
      </c>
      <c r="C589">
        <v>15.3</v>
      </c>
    </row>
    <row r="590" spans="1:3">
      <c r="A590" t="s">
        <v>437</v>
      </c>
      <c r="B590" t="s">
        <v>74</v>
      </c>
      <c r="C590">
        <v>15.3</v>
      </c>
    </row>
    <row r="591" spans="1:3">
      <c r="A591" t="s">
        <v>679</v>
      </c>
      <c r="B591" t="s">
        <v>74</v>
      </c>
      <c r="C591">
        <v>15.4</v>
      </c>
    </row>
    <row r="592" spans="1:3">
      <c r="A592" t="s">
        <v>105</v>
      </c>
      <c r="B592" t="s">
        <v>74</v>
      </c>
      <c r="C592">
        <v>15.4</v>
      </c>
    </row>
    <row r="593" spans="1:3">
      <c r="A593" t="s">
        <v>1394</v>
      </c>
      <c r="B593" t="s">
        <v>74</v>
      </c>
      <c r="C593">
        <v>15.4</v>
      </c>
    </row>
    <row r="594" spans="1:3">
      <c r="A594" t="s">
        <v>270</v>
      </c>
      <c r="B594" t="s">
        <v>74</v>
      </c>
      <c r="C594">
        <v>15.4</v>
      </c>
    </row>
    <row r="595" spans="1:3">
      <c r="A595" t="s">
        <v>484</v>
      </c>
      <c r="B595" t="s">
        <v>74</v>
      </c>
      <c r="C595">
        <v>15.4</v>
      </c>
    </row>
    <row r="596" spans="1:3">
      <c r="A596" t="s">
        <v>405</v>
      </c>
      <c r="B596" t="s">
        <v>74</v>
      </c>
      <c r="C596">
        <v>15.4</v>
      </c>
    </row>
    <row r="597" spans="1:3">
      <c r="A597" t="s">
        <v>1101</v>
      </c>
      <c r="B597" t="s">
        <v>74</v>
      </c>
      <c r="C597">
        <v>15.4</v>
      </c>
    </row>
    <row r="598" spans="1:3">
      <c r="A598" t="s">
        <v>507</v>
      </c>
      <c r="B598" t="s">
        <v>74</v>
      </c>
      <c r="C598">
        <v>15.4</v>
      </c>
    </row>
    <row r="599" spans="1:3">
      <c r="A599" t="s">
        <v>588</v>
      </c>
      <c r="B599" t="s">
        <v>74</v>
      </c>
      <c r="C599">
        <v>15.4</v>
      </c>
    </row>
    <row r="600" spans="1:3">
      <c r="A600" t="s">
        <v>259</v>
      </c>
      <c r="B600" t="s">
        <v>74</v>
      </c>
      <c r="C600">
        <v>15.4</v>
      </c>
    </row>
    <row r="601" spans="1:3">
      <c r="A601" t="s">
        <v>1066</v>
      </c>
      <c r="B601" t="s">
        <v>74</v>
      </c>
      <c r="C601">
        <v>15.4</v>
      </c>
    </row>
    <row r="602" spans="1:3">
      <c r="A602" t="s">
        <v>999</v>
      </c>
      <c r="B602" t="s">
        <v>74</v>
      </c>
      <c r="C602">
        <v>15.4</v>
      </c>
    </row>
    <row r="603" spans="1:3">
      <c r="A603" t="s">
        <v>132</v>
      </c>
      <c r="B603" t="s">
        <v>74</v>
      </c>
      <c r="C603">
        <v>15.4</v>
      </c>
    </row>
    <row r="604" spans="1:3">
      <c r="A604" t="s">
        <v>1193</v>
      </c>
      <c r="B604" t="s">
        <v>74</v>
      </c>
      <c r="C604">
        <v>15.4</v>
      </c>
    </row>
    <row r="605" spans="1:3">
      <c r="A605" t="s">
        <v>1552</v>
      </c>
      <c r="B605" t="s">
        <v>74</v>
      </c>
      <c r="C605">
        <v>15.5</v>
      </c>
    </row>
    <row r="606" spans="1:3">
      <c r="A606" t="s">
        <v>382</v>
      </c>
      <c r="B606" t="s">
        <v>74</v>
      </c>
      <c r="C606">
        <v>15.5</v>
      </c>
    </row>
    <row r="607" spans="1:3">
      <c r="A607" t="s">
        <v>152</v>
      </c>
      <c r="B607" t="s">
        <v>74</v>
      </c>
      <c r="C607">
        <v>15.5</v>
      </c>
    </row>
    <row r="608" spans="1:3">
      <c r="A608" t="s">
        <v>1550</v>
      </c>
      <c r="B608" t="s">
        <v>74</v>
      </c>
      <c r="C608">
        <v>15.5</v>
      </c>
    </row>
    <row r="609" spans="1:3">
      <c r="A609" t="s">
        <v>945</v>
      </c>
      <c r="B609" t="s">
        <v>74</v>
      </c>
      <c r="C609">
        <v>15.5</v>
      </c>
    </row>
    <row r="610" spans="1:3">
      <c r="A610" t="s">
        <v>1138</v>
      </c>
      <c r="B610" t="s">
        <v>74</v>
      </c>
      <c r="C610">
        <v>15.5</v>
      </c>
    </row>
    <row r="611" spans="1:3">
      <c r="A611" t="s">
        <v>1769</v>
      </c>
      <c r="B611" t="s">
        <v>74</v>
      </c>
      <c r="C611">
        <v>15.5</v>
      </c>
    </row>
    <row r="612" spans="1:3">
      <c r="A612" t="s">
        <v>641</v>
      </c>
      <c r="B612" t="s">
        <v>74</v>
      </c>
      <c r="C612">
        <v>15.5</v>
      </c>
    </row>
    <row r="613" spans="1:3">
      <c r="A613" t="s">
        <v>277</v>
      </c>
      <c r="B613" t="s">
        <v>74</v>
      </c>
      <c r="C613">
        <v>15.5</v>
      </c>
    </row>
    <row r="614" spans="1:3">
      <c r="A614" t="s">
        <v>762</v>
      </c>
      <c r="B614" t="s">
        <v>74</v>
      </c>
      <c r="C614">
        <v>15.6</v>
      </c>
    </row>
    <row r="615" spans="1:3">
      <c r="A615" t="s">
        <v>470</v>
      </c>
      <c r="B615" t="s">
        <v>74</v>
      </c>
      <c r="C615">
        <v>15.6</v>
      </c>
    </row>
    <row r="616" spans="1:3">
      <c r="A616" t="s">
        <v>764</v>
      </c>
      <c r="B616" t="s">
        <v>74</v>
      </c>
      <c r="C616">
        <v>15.6</v>
      </c>
    </row>
    <row r="617" spans="1:3">
      <c r="A617" t="s">
        <v>549</v>
      </c>
      <c r="B617" t="s">
        <v>74</v>
      </c>
      <c r="C617">
        <v>15.6</v>
      </c>
    </row>
    <row r="618" spans="1:3">
      <c r="A618" t="s">
        <v>915</v>
      </c>
      <c r="B618" t="s">
        <v>74</v>
      </c>
      <c r="C618">
        <v>15.6</v>
      </c>
    </row>
    <row r="619" spans="1:3">
      <c r="A619" t="s">
        <v>399</v>
      </c>
      <c r="B619" t="s">
        <v>74</v>
      </c>
      <c r="C619">
        <v>15.6</v>
      </c>
    </row>
    <row r="620" spans="1:3">
      <c r="A620" t="s">
        <v>1798</v>
      </c>
      <c r="B620" t="s">
        <v>74</v>
      </c>
      <c r="C620">
        <v>15.6</v>
      </c>
    </row>
    <row r="621" spans="1:3">
      <c r="A621" t="s">
        <v>353</v>
      </c>
      <c r="B621" t="s">
        <v>74</v>
      </c>
      <c r="C621">
        <v>15.6</v>
      </c>
    </row>
    <row r="622" spans="1:3">
      <c r="A622" t="s">
        <v>1056</v>
      </c>
      <c r="B622" t="s">
        <v>74</v>
      </c>
      <c r="C622">
        <v>15.7</v>
      </c>
    </row>
    <row r="623" spans="1:3">
      <c r="A623" t="s">
        <v>639</v>
      </c>
      <c r="B623" t="s">
        <v>640</v>
      </c>
      <c r="C623">
        <v>15.7</v>
      </c>
    </row>
    <row r="624" spans="1:3">
      <c r="A624" t="s">
        <v>946</v>
      </c>
      <c r="B624" t="s">
        <v>74</v>
      </c>
      <c r="C624">
        <v>15.7</v>
      </c>
    </row>
    <row r="625" spans="1:3">
      <c r="A625" t="s">
        <v>691</v>
      </c>
      <c r="B625" t="s">
        <v>692</v>
      </c>
      <c r="C625">
        <v>15.7</v>
      </c>
    </row>
    <row r="626" spans="1:3">
      <c r="A626" t="s">
        <v>94</v>
      </c>
      <c r="B626" t="s">
        <v>74</v>
      </c>
      <c r="C626">
        <v>15.7</v>
      </c>
    </row>
    <row r="627" spans="1:3">
      <c r="A627" t="s">
        <v>998</v>
      </c>
      <c r="B627" t="s">
        <v>74</v>
      </c>
      <c r="C627">
        <v>15.7</v>
      </c>
    </row>
    <row r="628" spans="1:3">
      <c r="A628" t="s">
        <v>1128</v>
      </c>
      <c r="B628" t="s">
        <v>74</v>
      </c>
      <c r="C628">
        <v>15.7</v>
      </c>
    </row>
    <row r="629" spans="1:3">
      <c r="A629" t="s">
        <v>452</v>
      </c>
      <c r="B629" t="s">
        <v>74</v>
      </c>
      <c r="C629">
        <v>15.7</v>
      </c>
    </row>
    <row r="630" spans="1:3">
      <c r="A630" t="s">
        <v>75</v>
      </c>
      <c r="B630" t="s">
        <v>74</v>
      </c>
      <c r="C630">
        <v>15.7</v>
      </c>
    </row>
    <row r="631" spans="1:3">
      <c r="A631" t="s">
        <v>271</v>
      </c>
      <c r="B631" t="s">
        <v>74</v>
      </c>
      <c r="C631">
        <v>15.7</v>
      </c>
    </row>
    <row r="632" spans="1:3">
      <c r="A632" t="s">
        <v>263</v>
      </c>
      <c r="B632" t="s">
        <v>74</v>
      </c>
      <c r="C632">
        <v>15.8</v>
      </c>
    </row>
    <row r="633" spans="1:3">
      <c r="A633" t="s">
        <v>1048</v>
      </c>
      <c r="B633" t="s">
        <v>74</v>
      </c>
      <c r="C633">
        <v>15.8</v>
      </c>
    </row>
    <row r="634" spans="1:3">
      <c r="A634" t="s">
        <v>719</v>
      </c>
      <c r="B634" t="s">
        <v>74</v>
      </c>
      <c r="C634">
        <v>15.8</v>
      </c>
    </row>
    <row r="635" spans="1:3">
      <c r="A635" t="s">
        <v>1391</v>
      </c>
      <c r="B635" t="s">
        <v>74</v>
      </c>
      <c r="C635">
        <v>15.8</v>
      </c>
    </row>
    <row r="636" spans="1:3">
      <c r="A636" t="s">
        <v>407</v>
      </c>
      <c r="B636" t="s">
        <v>154</v>
      </c>
      <c r="C636">
        <v>15.8</v>
      </c>
    </row>
    <row r="637" spans="1:3">
      <c r="A637" t="s">
        <v>1214</v>
      </c>
      <c r="B637" t="s">
        <v>74</v>
      </c>
      <c r="C637">
        <v>15.8</v>
      </c>
    </row>
    <row r="638" spans="1:3">
      <c r="A638" t="s">
        <v>287</v>
      </c>
      <c r="B638" t="s">
        <v>74</v>
      </c>
      <c r="C638">
        <v>15.8</v>
      </c>
    </row>
    <row r="639" spans="1:3">
      <c r="A639" t="s">
        <v>717</v>
      </c>
      <c r="B639" t="s">
        <v>74</v>
      </c>
      <c r="C639">
        <v>15.9</v>
      </c>
    </row>
    <row r="640" spans="1:3">
      <c r="A640" t="s">
        <v>1397</v>
      </c>
      <c r="B640" t="s">
        <v>74</v>
      </c>
      <c r="C640">
        <v>15.9</v>
      </c>
    </row>
    <row r="641" spans="1:3">
      <c r="A641" t="s">
        <v>260</v>
      </c>
      <c r="B641" t="s">
        <v>74</v>
      </c>
      <c r="C641">
        <v>15.9</v>
      </c>
    </row>
    <row r="642" spans="1:3">
      <c r="A642" t="s">
        <v>511</v>
      </c>
      <c r="B642" t="s">
        <v>439</v>
      </c>
      <c r="C642">
        <v>15.9</v>
      </c>
    </row>
    <row r="643" spans="1:3">
      <c r="A643" t="s">
        <v>800</v>
      </c>
      <c r="B643" t="s">
        <v>74</v>
      </c>
      <c r="C643">
        <v>15.9</v>
      </c>
    </row>
    <row r="644" spans="1:3">
      <c r="A644" t="s">
        <v>509</v>
      </c>
      <c r="B644" t="s">
        <v>74</v>
      </c>
      <c r="C644">
        <v>16</v>
      </c>
    </row>
    <row r="645" spans="1:3">
      <c r="A645" t="s">
        <v>1367</v>
      </c>
      <c r="B645" t="s">
        <v>74</v>
      </c>
      <c r="C645">
        <v>16</v>
      </c>
    </row>
    <row r="646" spans="1:3">
      <c r="A646" t="s">
        <v>379</v>
      </c>
      <c r="B646" t="s">
        <v>74</v>
      </c>
      <c r="C646">
        <v>16</v>
      </c>
    </row>
    <row r="647" spans="1:3">
      <c r="A647" t="s">
        <v>249</v>
      </c>
      <c r="B647" t="s">
        <v>250</v>
      </c>
      <c r="C647">
        <v>16</v>
      </c>
    </row>
    <row r="648" spans="1:3">
      <c r="A648" t="s">
        <v>859</v>
      </c>
      <c r="B648" t="s">
        <v>74</v>
      </c>
      <c r="C648">
        <v>16</v>
      </c>
    </row>
    <row r="649" spans="1:3">
      <c r="A649" t="s">
        <v>1443</v>
      </c>
      <c r="B649" t="s">
        <v>74</v>
      </c>
      <c r="C649">
        <v>16</v>
      </c>
    </row>
    <row r="650" spans="1:3">
      <c r="A650" t="s">
        <v>285</v>
      </c>
      <c r="B650" t="s">
        <v>74</v>
      </c>
      <c r="C650">
        <v>16</v>
      </c>
    </row>
    <row r="651" spans="1:3">
      <c r="A651" t="s">
        <v>1438</v>
      </c>
      <c r="B651" t="s">
        <v>74</v>
      </c>
      <c r="C651">
        <v>16</v>
      </c>
    </row>
    <row r="652" spans="1:3">
      <c r="A652" t="s">
        <v>828</v>
      </c>
      <c r="B652" t="s">
        <v>74</v>
      </c>
      <c r="C652">
        <v>16</v>
      </c>
    </row>
    <row r="653" spans="1:3">
      <c r="A653" t="s">
        <v>725</v>
      </c>
      <c r="B653" t="s">
        <v>74</v>
      </c>
      <c r="C653">
        <v>16.100000000000001</v>
      </c>
    </row>
    <row r="654" spans="1:3">
      <c r="A654" t="s">
        <v>740</v>
      </c>
      <c r="B654" t="s">
        <v>74</v>
      </c>
      <c r="C654">
        <v>16.100000000000001</v>
      </c>
    </row>
    <row r="655" spans="1:3">
      <c r="A655" t="s">
        <v>989</v>
      </c>
      <c r="B655" t="s">
        <v>74</v>
      </c>
      <c r="C655">
        <v>16.100000000000001</v>
      </c>
    </row>
    <row r="656" spans="1:3">
      <c r="A656" t="s">
        <v>704</v>
      </c>
      <c r="B656" t="s">
        <v>74</v>
      </c>
      <c r="C656">
        <v>16.100000000000001</v>
      </c>
    </row>
    <row r="657" spans="1:3">
      <c r="A657" t="s">
        <v>1435</v>
      </c>
      <c r="B657" t="s">
        <v>436</v>
      </c>
      <c r="C657">
        <v>16.100000000000001</v>
      </c>
    </row>
    <row r="658" spans="1:3">
      <c r="A658" t="s">
        <v>211</v>
      </c>
      <c r="B658" t="s">
        <v>212</v>
      </c>
      <c r="C658">
        <v>16.100000000000001</v>
      </c>
    </row>
    <row r="659" spans="1:3">
      <c r="A659" t="s">
        <v>459</v>
      </c>
      <c r="B659" t="s">
        <v>74</v>
      </c>
      <c r="C659">
        <v>16.2</v>
      </c>
    </row>
    <row r="660" spans="1:3">
      <c r="A660" t="s">
        <v>1239</v>
      </c>
      <c r="B660" t="s">
        <v>74</v>
      </c>
      <c r="C660">
        <v>16.2</v>
      </c>
    </row>
    <row r="661" spans="1:3">
      <c r="A661" t="s">
        <v>779</v>
      </c>
      <c r="B661" t="s">
        <v>74</v>
      </c>
      <c r="C661">
        <v>16.2</v>
      </c>
    </row>
    <row r="662" spans="1:3">
      <c r="A662" t="s">
        <v>422</v>
      </c>
      <c r="B662" t="s">
        <v>74</v>
      </c>
      <c r="C662">
        <v>16.2</v>
      </c>
    </row>
    <row r="663" spans="1:3">
      <c r="A663" t="s">
        <v>524</v>
      </c>
      <c r="B663" t="s">
        <v>74</v>
      </c>
      <c r="C663">
        <v>16.2</v>
      </c>
    </row>
    <row r="664" spans="1:3">
      <c r="A664" t="s">
        <v>389</v>
      </c>
      <c r="B664" t="s">
        <v>74</v>
      </c>
      <c r="C664">
        <v>16.3</v>
      </c>
    </row>
    <row r="665" spans="1:3">
      <c r="A665" t="s">
        <v>1231</v>
      </c>
      <c r="B665" t="s">
        <v>74</v>
      </c>
      <c r="C665">
        <v>16.3</v>
      </c>
    </row>
    <row r="666" spans="1:3">
      <c r="A666" t="s">
        <v>207</v>
      </c>
      <c r="B666" t="s">
        <v>74</v>
      </c>
      <c r="C666">
        <v>16.3</v>
      </c>
    </row>
    <row r="667" spans="1:3">
      <c r="A667" t="s">
        <v>1440</v>
      </c>
      <c r="B667" t="s">
        <v>1441</v>
      </c>
      <c r="C667">
        <v>16.3</v>
      </c>
    </row>
    <row r="668" spans="1:3">
      <c r="A668" t="s">
        <v>1306</v>
      </c>
      <c r="B668" t="s">
        <v>74</v>
      </c>
      <c r="C668">
        <v>16.3</v>
      </c>
    </row>
    <row r="669" spans="1:3">
      <c r="A669" t="s">
        <v>283</v>
      </c>
      <c r="B669" t="s">
        <v>74</v>
      </c>
      <c r="C669">
        <v>16.3</v>
      </c>
    </row>
    <row r="670" spans="1:3">
      <c r="A670" t="s">
        <v>1218</v>
      </c>
      <c r="B670" t="s">
        <v>971</v>
      </c>
      <c r="C670">
        <v>16.3</v>
      </c>
    </row>
    <row r="671" spans="1:3">
      <c r="A671" t="s">
        <v>93</v>
      </c>
      <c r="B671" t="s">
        <v>74</v>
      </c>
      <c r="C671">
        <v>16.3</v>
      </c>
    </row>
    <row r="672" spans="1:3">
      <c r="A672" t="s">
        <v>772</v>
      </c>
      <c r="B672" t="s">
        <v>74</v>
      </c>
      <c r="C672">
        <v>16.3</v>
      </c>
    </row>
    <row r="673" spans="1:3">
      <c r="A673" t="s">
        <v>139</v>
      </c>
      <c r="B673" t="s">
        <v>74</v>
      </c>
      <c r="C673">
        <v>16.399999999999999</v>
      </c>
    </row>
    <row r="674" spans="1:3">
      <c r="A674" t="s">
        <v>301</v>
      </c>
      <c r="B674" t="s">
        <v>74</v>
      </c>
      <c r="C674">
        <v>16.399999999999999</v>
      </c>
    </row>
    <row r="675" spans="1:3">
      <c r="A675" t="s">
        <v>1374</v>
      </c>
      <c r="B675" t="s">
        <v>74</v>
      </c>
      <c r="C675">
        <v>16.399999999999999</v>
      </c>
    </row>
    <row r="676" spans="1:3">
      <c r="A676" t="s">
        <v>1146</v>
      </c>
      <c r="B676" t="s">
        <v>74</v>
      </c>
      <c r="C676">
        <v>16.399999999999999</v>
      </c>
    </row>
    <row r="677" spans="1:3">
      <c r="A677" t="s">
        <v>1497</v>
      </c>
      <c r="B677" t="s">
        <v>74</v>
      </c>
      <c r="C677">
        <v>16.399999999999999</v>
      </c>
    </row>
    <row r="678" spans="1:3">
      <c r="A678" t="s">
        <v>243</v>
      </c>
      <c r="B678" t="s">
        <v>74</v>
      </c>
      <c r="C678">
        <v>16.399999999999999</v>
      </c>
    </row>
    <row r="679" spans="1:3">
      <c r="A679" t="s">
        <v>930</v>
      </c>
      <c r="B679" t="s">
        <v>74</v>
      </c>
      <c r="C679">
        <v>16.399999999999999</v>
      </c>
    </row>
    <row r="680" spans="1:3">
      <c r="A680" t="s">
        <v>860</v>
      </c>
      <c r="B680" t="s">
        <v>74</v>
      </c>
      <c r="C680">
        <v>16.399999999999999</v>
      </c>
    </row>
    <row r="681" spans="1:3">
      <c r="A681" t="s">
        <v>1478</v>
      </c>
      <c r="B681" t="s">
        <v>1479</v>
      </c>
      <c r="C681">
        <v>16.399999999999999</v>
      </c>
    </row>
    <row r="682" spans="1:3">
      <c r="A682" t="s">
        <v>425</v>
      </c>
      <c r="B682" t="s">
        <v>74</v>
      </c>
      <c r="C682">
        <v>16.5</v>
      </c>
    </row>
    <row r="683" spans="1:3">
      <c r="A683" t="s">
        <v>1137</v>
      </c>
      <c r="B683" t="s">
        <v>74</v>
      </c>
      <c r="C683">
        <v>16.5</v>
      </c>
    </row>
    <row r="684" spans="1:3">
      <c r="A684" t="s">
        <v>1504</v>
      </c>
      <c r="B684" t="s">
        <v>74</v>
      </c>
      <c r="C684">
        <v>16.5</v>
      </c>
    </row>
    <row r="685" spans="1:3">
      <c r="A685" t="s">
        <v>294</v>
      </c>
      <c r="B685" t="s">
        <v>246</v>
      </c>
      <c r="C685">
        <v>16.5</v>
      </c>
    </row>
    <row r="686" spans="1:3">
      <c r="A686" t="s">
        <v>150</v>
      </c>
      <c r="B686" t="s">
        <v>74</v>
      </c>
      <c r="C686">
        <v>16.5</v>
      </c>
    </row>
    <row r="687" spans="1:3">
      <c r="A687" t="s">
        <v>580</v>
      </c>
      <c r="B687" t="s">
        <v>74</v>
      </c>
      <c r="C687">
        <v>16.5</v>
      </c>
    </row>
    <row r="688" spans="1:3">
      <c r="A688" t="s">
        <v>1429</v>
      </c>
      <c r="B688" t="s">
        <v>74</v>
      </c>
      <c r="C688">
        <v>16.600000000000001</v>
      </c>
    </row>
    <row r="689" spans="1:3">
      <c r="A689" t="s">
        <v>1122</v>
      </c>
      <c r="B689" t="s">
        <v>74</v>
      </c>
      <c r="C689">
        <v>16.600000000000001</v>
      </c>
    </row>
    <row r="690" spans="1:3">
      <c r="A690" t="s">
        <v>599</v>
      </c>
      <c r="B690" t="s">
        <v>74</v>
      </c>
      <c r="C690">
        <v>16.600000000000001</v>
      </c>
    </row>
    <row r="691" spans="1:3">
      <c r="A691" t="s">
        <v>960</v>
      </c>
      <c r="B691" t="s">
        <v>74</v>
      </c>
      <c r="C691">
        <v>16.600000000000001</v>
      </c>
    </row>
    <row r="692" spans="1:3">
      <c r="A692" t="s">
        <v>1405</v>
      </c>
      <c r="B692" t="s">
        <v>74</v>
      </c>
      <c r="C692">
        <v>16.600000000000001</v>
      </c>
    </row>
    <row r="693" spans="1:3">
      <c r="A693" t="s">
        <v>1472</v>
      </c>
      <c r="B693" t="s">
        <v>74</v>
      </c>
      <c r="C693">
        <v>16.600000000000001</v>
      </c>
    </row>
    <row r="694" spans="1:3">
      <c r="A694" t="s">
        <v>430</v>
      </c>
      <c r="B694" t="s">
        <v>74</v>
      </c>
      <c r="C694">
        <v>16.600000000000001</v>
      </c>
    </row>
    <row r="695" spans="1:3">
      <c r="A695" t="s">
        <v>1797</v>
      </c>
      <c r="B695" t="s">
        <v>74</v>
      </c>
      <c r="C695">
        <v>16.7</v>
      </c>
    </row>
    <row r="696" spans="1:3">
      <c r="A696" t="s">
        <v>863</v>
      </c>
      <c r="B696" t="s">
        <v>74</v>
      </c>
      <c r="C696">
        <v>16.7</v>
      </c>
    </row>
    <row r="697" spans="1:3">
      <c r="A697" t="s">
        <v>451</v>
      </c>
      <c r="B697" t="s">
        <v>74</v>
      </c>
      <c r="C697">
        <v>16.7</v>
      </c>
    </row>
    <row r="698" spans="1:3">
      <c r="A698" t="s">
        <v>1322</v>
      </c>
      <c r="B698" t="s">
        <v>74</v>
      </c>
      <c r="C698">
        <v>16.7</v>
      </c>
    </row>
    <row r="699" spans="1:3">
      <c r="A699" t="s">
        <v>431</v>
      </c>
      <c r="B699" t="s">
        <v>74</v>
      </c>
      <c r="C699">
        <v>16.7</v>
      </c>
    </row>
    <row r="700" spans="1:3">
      <c r="A700" t="s">
        <v>454</v>
      </c>
      <c r="B700" t="s">
        <v>74</v>
      </c>
      <c r="C700">
        <v>16.7</v>
      </c>
    </row>
    <row r="701" spans="1:3">
      <c r="A701" t="s">
        <v>1215</v>
      </c>
      <c r="B701" t="s">
        <v>74</v>
      </c>
      <c r="C701">
        <v>16.7</v>
      </c>
    </row>
    <row r="702" spans="1:3">
      <c r="A702" t="s">
        <v>827</v>
      </c>
      <c r="B702" t="s">
        <v>74</v>
      </c>
      <c r="C702">
        <v>16.7</v>
      </c>
    </row>
    <row r="703" spans="1:3">
      <c r="A703" t="s">
        <v>1104</v>
      </c>
      <c r="B703" t="s">
        <v>74</v>
      </c>
      <c r="C703">
        <v>16.8</v>
      </c>
    </row>
    <row r="704" spans="1:3">
      <c r="A704" t="s">
        <v>1065</v>
      </c>
      <c r="B704" t="s">
        <v>74</v>
      </c>
      <c r="C704">
        <v>16.8</v>
      </c>
    </row>
    <row r="705" spans="1:3">
      <c r="A705" t="s">
        <v>371</v>
      </c>
      <c r="B705" t="s">
        <v>74</v>
      </c>
      <c r="C705">
        <v>16.8</v>
      </c>
    </row>
    <row r="706" spans="1:3">
      <c r="A706" t="s">
        <v>1022</v>
      </c>
      <c r="B706" t="s">
        <v>74</v>
      </c>
      <c r="C706">
        <v>16.8</v>
      </c>
    </row>
    <row r="707" spans="1:3">
      <c r="A707" t="s">
        <v>1312</v>
      </c>
      <c r="B707" t="s">
        <v>74</v>
      </c>
      <c r="C707">
        <v>16.8</v>
      </c>
    </row>
    <row r="708" spans="1:3">
      <c r="A708" t="s">
        <v>1291</v>
      </c>
      <c r="B708" t="s">
        <v>74</v>
      </c>
      <c r="C708">
        <v>16.8</v>
      </c>
    </row>
    <row r="709" spans="1:3">
      <c r="A709" t="s">
        <v>134</v>
      </c>
      <c r="B709" t="s">
        <v>74</v>
      </c>
      <c r="C709">
        <v>16.8</v>
      </c>
    </row>
    <row r="710" spans="1:3">
      <c r="A710" t="s">
        <v>386</v>
      </c>
      <c r="B710" t="s">
        <v>74</v>
      </c>
      <c r="C710">
        <v>16.8</v>
      </c>
    </row>
    <row r="711" spans="1:3">
      <c r="A711" t="s">
        <v>1176</v>
      </c>
      <c r="B711" t="s">
        <v>74</v>
      </c>
      <c r="C711">
        <v>16.8</v>
      </c>
    </row>
    <row r="712" spans="1:3">
      <c r="A712" t="s">
        <v>1134</v>
      </c>
      <c r="B712" t="s">
        <v>74</v>
      </c>
      <c r="C712">
        <v>16.8</v>
      </c>
    </row>
    <row r="713" spans="1:3">
      <c r="A713" t="s">
        <v>806</v>
      </c>
      <c r="B713" t="s">
        <v>74</v>
      </c>
      <c r="C713">
        <v>16.8</v>
      </c>
    </row>
    <row r="714" spans="1:3">
      <c r="A714" t="s">
        <v>1256</v>
      </c>
      <c r="B714" t="s">
        <v>74</v>
      </c>
      <c r="C714">
        <v>16.899999999999999</v>
      </c>
    </row>
    <row r="715" spans="1:3">
      <c r="A715" t="s">
        <v>494</v>
      </c>
      <c r="B715" t="s">
        <v>74</v>
      </c>
      <c r="C715">
        <v>16.899999999999999</v>
      </c>
    </row>
    <row r="716" spans="1:3">
      <c r="A716" t="s">
        <v>1377</v>
      </c>
      <c r="B716" t="s">
        <v>74</v>
      </c>
      <c r="C716">
        <v>16.899999999999999</v>
      </c>
    </row>
    <row r="717" spans="1:3">
      <c r="A717" t="s">
        <v>1318</v>
      </c>
      <c r="B717" t="s">
        <v>74</v>
      </c>
      <c r="C717">
        <v>16.899999999999999</v>
      </c>
    </row>
    <row r="718" spans="1:3">
      <c r="A718" t="s">
        <v>147</v>
      </c>
      <c r="B718" t="s">
        <v>74</v>
      </c>
      <c r="C718">
        <v>16.899999999999999</v>
      </c>
    </row>
    <row r="719" spans="1:3">
      <c r="A719" t="s">
        <v>1308</v>
      </c>
      <c r="B719" t="s">
        <v>74</v>
      </c>
      <c r="C719">
        <v>17</v>
      </c>
    </row>
    <row r="720" spans="1:3">
      <c r="A720" t="s">
        <v>1184</v>
      </c>
      <c r="B720" t="s">
        <v>74</v>
      </c>
      <c r="C720">
        <v>17</v>
      </c>
    </row>
    <row r="721" spans="1:3">
      <c r="A721" t="s">
        <v>1489</v>
      </c>
      <c r="B721" t="s">
        <v>74</v>
      </c>
      <c r="C721">
        <v>17</v>
      </c>
    </row>
    <row r="722" spans="1:3">
      <c r="A722" t="s">
        <v>1491</v>
      </c>
      <c r="B722" t="s">
        <v>85</v>
      </c>
      <c r="C722">
        <v>17.100000000000001</v>
      </c>
    </row>
    <row r="723" spans="1:3">
      <c r="A723" t="s">
        <v>1458</v>
      </c>
      <c r="B723" t="s">
        <v>74</v>
      </c>
      <c r="C723">
        <v>17.100000000000001</v>
      </c>
    </row>
    <row r="724" spans="1:3">
      <c r="A724" t="s">
        <v>111</v>
      </c>
      <c r="B724" t="s">
        <v>74</v>
      </c>
      <c r="C724">
        <v>17.100000000000001</v>
      </c>
    </row>
    <row r="725" spans="1:3">
      <c r="A725" t="s">
        <v>491</v>
      </c>
      <c r="B725" t="s">
        <v>74</v>
      </c>
      <c r="C725">
        <v>17.100000000000001</v>
      </c>
    </row>
    <row r="726" spans="1:3">
      <c r="A726" t="s">
        <v>1537</v>
      </c>
      <c r="B726" t="s">
        <v>74</v>
      </c>
      <c r="C726">
        <v>17.100000000000001</v>
      </c>
    </row>
    <row r="727" spans="1:3">
      <c r="A727" t="s">
        <v>865</v>
      </c>
      <c r="B727" t="s">
        <v>74</v>
      </c>
      <c r="C727">
        <v>17.100000000000001</v>
      </c>
    </row>
    <row r="728" spans="1:3">
      <c r="A728" t="s">
        <v>1052</v>
      </c>
      <c r="B728" t="s">
        <v>1053</v>
      </c>
      <c r="C728">
        <v>17.100000000000001</v>
      </c>
    </row>
    <row r="729" spans="1:3">
      <c r="A729" t="s">
        <v>356</v>
      </c>
      <c r="B729" t="s">
        <v>74</v>
      </c>
      <c r="C729">
        <v>17.2</v>
      </c>
    </row>
    <row r="730" spans="1:3">
      <c r="A730" t="s">
        <v>568</v>
      </c>
      <c r="B730" t="s">
        <v>74</v>
      </c>
      <c r="C730">
        <v>17.2</v>
      </c>
    </row>
    <row r="731" spans="1:3">
      <c r="A731" t="s">
        <v>938</v>
      </c>
      <c r="B731" t="s">
        <v>74</v>
      </c>
      <c r="C731">
        <v>17.2</v>
      </c>
    </row>
    <row r="732" spans="1:3">
      <c r="A732" t="s">
        <v>649</v>
      </c>
      <c r="B732" t="s">
        <v>74</v>
      </c>
      <c r="C732">
        <v>17.2</v>
      </c>
    </row>
    <row r="733" spans="1:3">
      <c r="A733" t="s">
        <v>607</v>
      </c>
      <c r="B733" t="s">
        <v>74</v>
      </c>
      <c r="C733">
        <v>17.2</v>
      </c>
    </row>
    <row r="734" spans="1:3">
      <c r="A734" t="s">
        <v>566</v>
      </c>
      <c r="B734" t="s">
        <v>74</v>
      </c>
      <c r="C734">
        <v>17.2</v>
      </c>
    </row>
    <row r="735" spans="1:3">
      <c r="A735" t="s">
        <v>954</v>
      </c>
      <c r="B735" t="s">
        <v>74</v>
      </c>
      <c r="C735">
        <v>17.2</v>
      </c>
    </row>
    <row r="736" spans="1:3">
      <c r="A736" t="s">
        <v>844</v>
      </c>
      <c r="B736" t="s">
        <v>74</v>
      </c>
      <c r="C736">
        <v>17.2</v>
      </c>
    </row>
    <row r="737" spans="1:3">
      <c r="A737" t="s">
        <v>89</v>
      </c>
      <c r="B737" t="s">
        <v>74</v>
      </c>
      <c r="C737">
        <v>17.3</v>
      </c>
    </row>
    <row r="738" spans="1:3">
      <c r="A738" t="s">
        <v>1461</v>
      </c>
      <c r="B738" t="s">
        <v>74</v>
      </c>
      <c r="C738">
        <v>17.3</v>
      </c>
    </row>
    <row r="739" spans="1:3">
      <c r="A739" t="s">
        <v>709</v>
      </c>
      <c r="B739" t="s">
        <v>74</v>
      </c>
      <c r="C739">
        <v>17.3</v>
      </c>
    </row>
    <row r="740" spans="1:3">
      <c r="A740" t="s">
        <v>158</v>
      </c>
      <c r="B740" t="s">
        <v>74</v>
      </c>
      <c r="C740">
        <v>17.3</v>
      </c>
    </row>
    <row r="741" spans="1:3">
      <c r="A741" t="s">
        <v>112</v>
      </c>
      <c r="B741" t="s">
        <v>74</v>
      </c>
      <c r="C741">
        <v>17.3</v>
      </c>
    </row>
    <row r="742" spans="1:3">
      <c r="A742" t="s">
        <v>1388</v>
      </c>
      <c r="B742" t="s">
        <v>74</v>
      </c>
      <c r="C742">
        <v>17.3</v>
      </c>
    </row>
    <row r="743" spans="1:3">
      <c r="A743" t="s">
        <v>766</v>
      </c>
      <c r="B743" t="s">
        <v>74</v>
      </c>
      <c r="C743">
        <v>17.399999999999999</v>
      </c>
    </row>
    <row r="744" spans="1:3">
      <c r="A744" t="s">
        <v>394</v>
      </c>
      <c r="B744" t="s">
        <v>74</v>
      </c>
      <c r="C744">
        <v>17.399999999999999</v>
      </c>
    </row>
    <row r="745" spans="1:3">
      <c r="A745" t="s">
        <v>529</v>
      </c>
      <c r="B745" t="s">
        <v>530</v>
      </c>
      <c r="C745">
        <v>17.399999999999999</v>
      </c>
    </row>
    <row r="746" spans="1:3">
      <c r="A746" t="s">
        <v>653</v>
      </c>
      <c r="B746" t="s">
        <v>74</v>
      </c>
      <c r="C746">
        <v>17.399999999999999</v>
      </c>
    </row>
    <row r="747" spans="1:3">
      <c r="A747" t="s">
        <v>393</v>
      </c>
      <c r="B747" t="s">
        <v>74</v>
      </c>
      <c r="C747">
        <v>17.399999999999999</v>
      </c>
    </row>
    <row r="748" spans="1:3">
      <c r="A748" t="s">
        <v>675</v>
      </c>
      <c r="B748" t="s">
        <v>74</v>
      </c>
      <c r="C748">
        <v>17.5</v>
      </c>
    </row>
    <row r="749" spans="1:3">
      <c r="A749" t="s">
        <v>228</v>
      </c>
      <c r="B749" t="s">
        <v>74</v>
      </c>
      <c r="C749">
        <v>17.5</v>
      </c>
    </row>
    <row r="750" spans="1:3">
      <c r="A750" t="s">
        <v>337</v>
      </c>
      <c r="B750" t="s">
        <v>74</v>
      </c>
      <c r="C750">
        <v>17.5</v>
      </c>
    </row>
    <row r="751" spans="1:3">
      <c r="A751" t="s">
        <v>336</v>
      </c>
      <c r="B751" t="s">
        <v>74</v>
      </c>
      <c r="C751">
        <v>17.5</v>
      </c>
    </row>
    <row r="752" spans="1:3">
      <c r="A752" t="s">
        <v>188</v>
      </c>
      <c r="B752" t="s">
        <v>74</v>
      </c>
      <c r="C752">
        <v>17.5</v>
      </c>
    </row>
    <row r="753" spans="1:3">
      <c r="A753" t="s">
        <v>545</v>
      </c>
      <c r="B753" t="s">
        <v>74</v>
      </c>
      <c r="C753">
        <v>17.5</v>
      </c>
    </row>
    <row r="754" spans="1:3">
      <c r="A754" t="s">
        <v>206</v>
      </c>
      <c r="B754" t="s">
        <v>74</v>
      </c>
      <c r="C754">
        <v>17.5</v>
      </c>
    </row>
    <row r="755" spans="1:3">
      <c r="A755" t="s">
        <v>996</v>
      </c>
      <c r="B755" t="s">
        <v>74</v>
      </c>
      <c r="C755">
        <v>17.5</v>
      </c>
    </row>
    <row r="756" spans="1:3">
      <c r="A756" t="s">
        <v>1217</v>
      </c>
      <c r="B756" t="s">
        <v>74</v>
      </c>
      <c r="C756">
        <v>17.5</v>
      </c>
    </row>
    <row r="757" spans="1:3">
      <c r="A757" t="s">
        <v>247</v>
      </c>
      <c r="B757" t="s">
        <v>74</v>
      </c>
      <c r="C757">
        <v>17.5</v>
      </c>
    </row>
    <row r="758" spans="1:3">
      <c r="A758" t="s">
        <v>1132</v>
      </c>
      <c r="B758" t="s">
        <v>74</v>
      </c>
      <c r="C758">
        <v>17.600000000000001</v>
      </c>
    </row>
    <row r="759" spans="1:3">
      <c r="A759" t="s">
        <v>1330</v>
      </c>
      <c r="B759" t="s">
        <v>74</v>
      </c>
      <c r="C759">
        <v>17.600000000000001</v>
      </c>
    </row>
    <row r="760" spans="1:3">
      <c r="A760" t="s">
        <v>849</v>
      </c>
      <c r="B760" t="s">
        <v>74</v>
      </c>
      <c r="C760">
        <v>17.600000000000001</v>
      </c>
    </row>
    <row r="761" spans="1:3">
      <c r="A761" t="s">
        <v>558</v>
      </c>
      <c r="B761" t="s">
        <v>74</v>
      </c>
      <c r="C761">
        <v>17.600000000000001</v>
      </c>
    </row>
    <row r="762" spans="1:3">
      <c r="A762" t="s">
        <v>1117</v>
      </c>
      <c r="B762" t="s">
        <v>74</v>
      </c>
      <c r="C762">
        <v>17.600000000000001</v>
      </c>
    </row>
    <row r="763" spans="1:3">
      <c r="A763" t="s">
        <v>1058</v>
      </c>
      <c r="B763" t="s">
        <v>74</v>
      </c>
      <c r="C763">
        <v>17.600000000000001</v>
      </c>
    </row>
    <row r="764" spans="1:3">
      <c r="A764" t="s">
        <v>1144</v>
      </c>
      <c r="B764" t="s">
        <v>74</v>
      </c>
      <c r="C764">
        <v>17.600000000000001</v>
      </c>
    </row>
    <row r="765" spans="1:3">
      <c r="A765" t="s">
        <v>341</v>
      </c>
      <c r="B765" t="s">
        <v>74</v>
      </c>
      <c r="C765">
        <v>17.7</v>
      </c>
    </row>
    <row r="766" spans="1:3">
      <c r="A766" t="s">
        <v>1474</v>
      </c>
      <c r="B766" t="s">
        <v>74</v>
      </c>
      <c r="C766">
        <v>17.7</v>
      </c>
    </row>
    <row r="767" spans="1:3">
      <c r="A767" t="s">
        <v>589</v>
      </c>
      <c r="B767" t="s">
        <v>74</v>
      </c>
      <c r="C767">
        <v>17.7</v>
      </c>
    </row>
    <row r="768" spans="1:3">
      <c r="A768" t="s">
        <v>376</v>
      </c>
      <c r="B768" t="s">
        <v>74</v>
      </c>
      <c r="C768">
        <v>17.7</v>
      </c>
    </row>
    <row r="769" spans="1:3">
      <c r="A769" t="s">
        <v>1209</v>
      </c>
      <c r="B769" t="s">
        <v>74</v>
      </c>
      <c r="C769">
        <v>17.7</v>
      </c>
    </row>
    <row r="770" spans="1:3">
      <c r="A770" t="s">
        <v>701</v>
      </c>
      <c r="B770" t="s">
        <v>702</v>
      </c>
      <c r="C770">
        <v>17.8</v>
      </c>
    </row>
    <row r="771" spans="1:3">
      <c r="A771" t="s">
        <v>739</v>
      </c>
      <c r="B771" t="s">
        <v>74</v>
      </c>
      <c r="C771">
        <v>17.8</v>
      </c>
    </row>
    <row r="772" spans="1:3">
      <c r="A772" t="s">
        <v>1557</v>
      </c>
      <c r="B772" t="s">
        <v>74</v>
      </c>
      <c r="C772">
        <v>17.8</v>
      </c>
    </row>
    <row r="773" spans="1:3">
      <c r="A773" t="s">
        <v>1265</v>
      </c>
      <c r="B773" t="s">
        <v>74</v>
      </c>
      <c r="C773">
        <v>17.8</v>
      </c>
    </row>
    <row r="774" spans="1:3">
      <c r="A774" t="s">
        <v>1130</v>
      </c>
      <c r="B774" t="s">
        <v>74</v>
      </c>
      <c r="C774">
        <v>17.8</v>
      </c>
    </row>
    <row r="775" spans="1:3">
      <c r="A775" t="s">
        <v>1207</v>
      </c>
      <c r="B775" t="s">
        <v>74</v>
      </c>
      <c r="C775">
        <v>17.8</v>
      </c>
    </row>
    <row r="776" spans="1:3">
      <c r="A776" t="s">
        <v>981</v>
      </c>
      <c r="B776" t="s">
        <v>74</v>
      </c>
      <c r="C776">
        <v>17.8</v>
      </c>
    </row>
    <row r="777" spans="1:3">
      <c r="A777" t="s">
        <v>320</v>
      </c>
      <c r="B777" t="s">
        <v>74</v>
      </c>
      <c r="C777">
        <v>17.8</v>
      </c>
    </row>
    <row r="778" spans="1:3">
      <c r="A778" t="s">
        <v>714</v>
      </c>
      <c r="B778" t="s">
        <v>74</v>
      </c>
      <c r="C778">
        <v>17.8</v>
      </c>
    </row>
    <row r="779" spans="1:3">
      <c r="A779" t="s">
        <v>1366</v>
      </c>
      <c r="B779" t="s">
        <v>74</v>
      </c>
      <c r="C779">
        <v>17.899999999999999</v>
      </c>
    </row>
    <row r="780" spans="1:3">
      <c r="A780" t="s">
        <v>755</v>
      </c>
      <c r="B780" t="s">
        <v>74</v>
      </c>
      <c r="C780">
        <v>17.899999999999999</v>
      </c>
    </row>
    <row r="781" spans="1:3">
      <c r="A781" t="s">
        <v>1522</v>
      </c>
      <c r="B781" t="s">
        <v>74</v>
      </c>
      <c r="C781">
        <v>17.899999999999999</v>
      </c>
    </row>
    <row r="782" spans="1:3">
      <c r="A782" t="s">
        <v>140</v>
      </c>
      <c r="B782" t="s">
        <v>74</v>
      </c>
      <c r="C782">
        <v>17.899999999999999</v>
      </c>
    </row>
    <row r="783" spans="1:3">
      <c r="A783" t="s">
        <v>752</v>
      </c>
      <c r="B783" t="s">
        <v>753</v>
      </c>
      <c r="C783">
        <v>17.899999999999999</v>
      </c>
    </row>
    <row r="784" spans="1:3">
      <c r="A784" t="s">
        <v>167</v>
      </c>
      <c r="B784" t="s">
        <v>74</v>
      </c>
      <c r="C784">
        <v>17.899999999999999</v>
      </c>
    </row>
    <row r="785" spans="1:3">
      <c r="A785" t="s">
        <v>172</v>
      </c>
      <c r="B785" t="s">
        <v>74</v>
      </c>
      <c r="C785">
        <v>17.899999999999999</v>
      </c>
    </row>
    <row r="786" spans="1:3">
      <c r="A786" t="s">
        <v>347</v>
      </c>
      <c r="B786" t="s">
        <v>74</v>
      </c>
      <c r="C786">
        <v>17.899999999999999</v>
      </c>
    </row>
    <row r="787" spans="1:3">
      <c r="A787" t="s">
        <v>1793</v>
      </c>
      <c r="B787" t="s">
        <v>74</v>
      </c>
      <c r="C787">
        <v>17.899999999999999</v>
      </c>
    </row>
    <row r="788" spans="1:3">
      <c r="A788" t="s">
        <v>887</v>
      </c>
      <c r="B788" t="s">
        <v>74</v>
      </c>
      <c r="C788">
        <v>17.899999999999999</v>
      </c>
    </row>
    <row r="789" spans="1:3">
      <c r="A789" t="s">
        <v>901</v>
      </c>
      <c r="B789" t="s">
        <v>74</v>
      </c>
      <c r="C789">
        <v>18</v>
      </c>
    </row>
    <row r="790" spans="1:3">
      <c r="A790" t="s">
        <v>682</v>
      </c>
      <c r="B790" t="s">
        <v>74</v>
      </c>
      <c r="C790">
        <v>18</v>
      </c>
    </row>
    <row r="791" spans="1:3">
      <c r="A791" t="s">
        <v>177</v>
      </c>
      <c r="B791" t="s">
        <v>74</v>
      </c>
      <c r="C791">
        <v>18</v>
      </c>
    </row>
    <row r="792" spans="1:3">
      <c r="A792" t="s">
        <v>1772</v>
      </c>
      <c r="B792" t="s">
        <v>74</v>
      </c>
      <c r="C792">
        <v>18</v>
      </c>
    </row>
    <row r="793" spans="1:3">
      <c r="A793" t="s">
        <v>120</v>
      </c>
      <c r="B793" t="s">
        <v>74</v>
      </c>
      <c r="C793">
        <v>18</v>
      </c>
    </row>
    <row r="794" spans="1:3">
      <c r="A794" t="s">
        <v>1186</v>
      </c>
      <c r="B794" t="s">
        <v>74</v>
      </c>
      <c r="C794">
        <v>18</v>
      </c>
    </row>
    <row r="795" spans="1:3">
      <c r="A795" t="s">
        <v>962</v>
      </c>
      <c r="B795" t="s">
        <v>74</v>
      </c>
      <c r="C795">
        <v>18</v>
      </c>
    </row>
    <row r="796" spans="1:3">
      <c r="A796" t="s">
        <v>438</v>
      </c>
      <c r="B796" t="s">
        <v>439</v>
      </c>
      <c r="C796">
        <v>18</v>
      </c>
    </row>
    <row r="797" spans="1:3">
      <c r="A797" t="s">
        <v>1801</v>
      </c>
      <c r="B797" t="s">
        <v>74</v>
      </c>
      <c r="C797">
        <v>18</v>
      </c>
    </row>
    <row r="798" spans="1:3">
      <c r="A798" t="s">
        <v>871</v>
      </c>
      <c r="B798" t="s">
        <v>74</v>
      </c>
      <c r="C798">
        <v>18.100000000000001</v>
      </c>
    </row>
    <row r="799" spans="1:3">
      <c r="A799" t="s">
        <v>165</v>
      </c>
      <c r="B799" t="s">
        <v>74</v>
      </c>
      <c r="C799">
        <v>18.100000000000001</v>
      </c>
    </row>
    <row r="800" spans="1:3">
      <c r="A800" t="s">
        <v>1372</v>
      </c>
      <c r="B800" t="s">
        <v>81</v>
      </c>
      <c r="C800">
        <v>18.100000000000001</v>
      </c>
    </row>
    <row r="801" spans="1:3">
      <c r="A801" t="s">
        <v>672</v>
      </c>
      <c r="B801" t="s">
        <v>74</v>
      </c>
      <c r="C801">
        <v>18.100000000000001</v>
      </c>
    </row>
    <row r="802" spans="1:3">
      <c r="A802" t="s">
        <v>1178</v>
      </c>
      <c r="B802" t="s">
        <v>74</v>
      </c>
      <c r="C802">
        <v>18.100000000000001</v>
      </c>
    </row>
    <row r="803" spans="1:3">
      <c r="A803" t="s">
        <v>202</v>
      </c>
      <c r="B803" t="s">
        <v>74</v>
      </c>
      <c r="C803">
        <v>18.2</v>
      </c>
    </row>
    <row r="804" spans="1:3">
      <c r="A804" t="s">
        <v>1790</v>
      </c>
      <c r="B804" t="s">
        <v>74</v>
      </c>
      <c r="C804">
        <v>18.2</v>
      </c>
    </row>
    <row r="805" spans="1:3">
      <c r="A805" t="s">
        <v>1542</v>
      </c>
      <c r="B805" t="s">
        <v>74</v>
      </c>
      <c r="C805">
        <v>18.2</v>
      </c>
    </row>
    <row r="806" spans="1:3">
      <c r="A806" t="s">
        <v>858</v>
      </c>
      <c r="B806" t="s">
        <v>74</v>
      </c>
      <c r="C806">
        <v>18.2</v>
      </c>
    </row>
    <row r="807" spans="1:3">
      <c r="A807" t="s">
        <v>890</v>
      </c>
      <c r="B807" t="s">
        <v>891</v>
      </c>
      <c r="C807">
        <v>18.2</v>
      </c>
    </row>
    <row r="808" spans="1:3">
      <c r="A808" t="s">
        <v>187</v>
      </c>
      <c r="B808" t="s">
        <v>74</v>
      </c>
      <c r="C808">
        <v>18.2</v>
      </c>
    </row>
    <row r="809" spans="1:3">
      <c r="A809" t="s">
        <v>1355</v>
      </c>
      <c r="B809" t="s">
        <v>952</v>
      </c>
      <c r="C809">
        <v>18.2</v>
      </c>
    </row>
    <row r="810" spans="1:3">
      <c r="A810" t="s">
        <v>406</v>
      </c>
      <c r="B810" t="s">
        <v>74</v>
      </c>
      <c r="C810">
        <v>18.2</v>
      </c>
    </row>
    <row r="811" spans="1:3">
      <c r="A811" t="s">
        <v>138</v>
      </c>
      <c r="B811" t="s">
        <v>74</v>
      </c>
      <c r="C811">
        <v>18.2</v>
      </c>
    </row>
    <row r="812" spans="1:3">
      <c r="A812" t="s">
        <v>1777</v>
      </c>
      <c r="B812" t="s">
        <v>74</v>
      </c>
      <c r="C812">
        <v>18.2</v>
      </c>
    </row>
    <row r="813" spans="1:3">
      <c r="A813" t="s">
        <v>1084</v>
      </c>
      <c r="B813" t="s">
        <v>74</v>
      </c>
      <c r="C813">
        <v>18.3</v>
      </c>
    </row>
    <row r="814" spans="1:3">
      <c r="A814" t="s">
        <v>248</v>
      </c>
      <c r="B814" t="s">
        <v>74</v>
      </c>
      <c r="C814">
        <v>18.3</v>
      </c>
    </row>
    <row r="815" spans="1:3">
      <c r="A815" t="s">
        <v>1293</v>
      </c>
      <c r="B815" t="s">
        <v>74</v>
      </c>
      <c r="C815">
        <v>18.3</v>
      </c>
    </row>
    <row r="816" spans="1:3">
      <c r="A816" t="s">
        <v>657</v>
      </c>
      <c r="B816" t="s">
        <v>74</v>
      </c>
      <c r="C816">
        <v>18.3</v>
      </c>
    </row>
    <row r="817" spans="1:3">
      <c r="A817" t="s">
        <v>1433</v>
      </c>
      <c r="B817" t="s">
        <v>74</v>
      </c>
      <c r="C817">
        <v>18.3</v>
      </c>
    </row>
    <row r="818" spans="1:3">
      <c r="A818" t="s">
        <v>1110</v>
      </c>
      <c r="B818" t="s">
        <v>74</v>
      </c>
      <c r="C818">
        <v>18.3</v>
      </c>
    </row>
    <row r="819" spans="1:3">
      <c r="A819" t="s">
        <v>531</v>
      </c>
      <c r="B819" t="s">
        <v>74</v>
      </c>
      <c r="C819">
        <v>18.3</v>
      </c>
    </row>
    <row r="820" spans="1:3">
      <c r="A820" t="s">
        <v>1771</v>
      </c>
      <c r="B820" t="s">
        <v>74</v>
      </c>
      <c r="C820">
        <v>18.3</v>
      </c>
    </row>
    <row r="821" spans="1:3">
      <c r="A821" t="s">
        <v>892</v>
      </c>
      <c r="B821" t="s">
        <v>74</v>
      </c>
      <c r="C821">
        <v>18.3</v>
      </c>
    </row>
    <row r="822" spans="1:3">
      <c r="A822" t="s">
        <v>1786</v>
      </c>
      <c r="B822" t="s">
        <v>74</v>
      </c>
      <c r="C822">
        <v>18.399999999999999</v>
      </c>
    </row>
    <row r="823" spans="1:3">
      <c r="A823" t="s">
        <v>1177</v>
      </c>
      <c r="B823" t="s">
        <v>74</v>
      </c>
      <c r="C823">
        <v>18.399999999999999</v>
      </c>
    </row>
    <row r="824" spans="1:3">
      <c r="A824" t="s">
        <v>782</v>
      </c>
      <c r="B824" t="s">
        <v>396</v>
      </c>
      <c r="C824">
        <v>18.5</v>
      </c>
    </row>
    <row r="825" spans="1:3">
      <c r="A825" t="s">
        <v>923</v>
      </c>
      <c r="B825" t="s">
        <v>74</v>
      </c>
      <c r="C825">
        <v>18.5</v>
      </c>
    </row>
    <row r="826" spans="1:3">
      <c r="A826" t="s">
        <v>362</v>
      </c>
      <c r="B826" t="s">
        <v>74</v>
      </c>
      <c r="C826">
        <v>18.5</v>
      </c>
    </row>
    <row r="827" spans="1:3">
      <c r="A827" t="s">
        <v>975</v>
      </c>
      <c r="B827" t="s">
        <v>74</v>
      </c>
      <c r="C827">
        <v>18.5</v>
      </c>
    </row>
    <row r="828" spans="1:3">
      <c r="A828" t="s">
        <v>878</v>
      </c>
      <c r="B828" t="s">
        <v>74</v>
      </c>
      <c r="C828">
        <v>18.600000000000001</v>
      </c>
    </row>
    <row r="829" spans="1:3">
      <c r="A829" t="s">
        <v>1419</v>
      </c>
      <c r="B829" t="s">
        <v>74</v>
      </c>
      <c r="C829">
        <v>18.600000000000001</v>
      </c>
    </row>
    <row r="830" spans="1:3">
      <c r="A830" t="s">
        <v>200</v>
      </c>
      <c r="B830" t="s">
        <v>74</v>
      </c>
      <c r="C830">
        <v>18.600000000000001</v>
      </c>
    </row>
    <row r="831" spans="1:3">
      <c r="A831" t="s">
        <v>319</v>
      </c>
      <c r="B831" t="s">
        <v>74</v>
      </c>
      <c r="C831">
        <v>18.600000000000001</v>
      </c>
    </row>
    <row r="832" spans="1:3">
      <c r="A832" t="s">
        <v>443</v>
      </c>
      <c r="B832" t="s">
        <v>119</v>
      </c>
      <c r="C832">
        <v>18.600000000000001</v>
      </c>
    </row>
    <row r="833" spans="1:3">
      <c r="A833" t="s">
        <v>646</v>
      </c>
      <c r="B833" t="s">
        <v>74</v>
      </c>
      <c r="C833">
        <v>18.600000000000001</v>
      </c>
    </row>
    <row r="834" spans="1:3">
      <c r="A834" t="s">
        <v>708</v>
      </c>
      <c r="B834" t="s">
        <v>74</v>
      </c>
      <c r="C834">
        <v>18.600000000000001</v>
      </c>
    </row>
    <row r="835" spans="1:3">
      <c r="A835" t="s">
        <v>845</v>
      </c>
      <c r="B835" t="s">
        <v>74</v>
      </c>
      <c r="C835">
        <v>18.600000000000001</v>
      </c>
    </row>
    <row r="836" spans="1:3">
      <c r="A836" t="s">
        <v>1544</v>
      </c>
      <c r="B836" t="s">
        <v>74</v>
      </c>
      <c r="C836">
        <v>18.600000000000001</v>
      </c>
    </row>
    <row r="837" spans="1:3">
      <c r="A837" t="s">
        <v>314</v>
      </c>
      <c r="B837" t="s">
        <v>74</v>
      </c>
      <c r="C837">
        <v>18.600000000000001</v>
      </c>
    </row>
    <row r="838" spans="1:3">
      <c r="A838" t="s">
        <v>1278</v>
      </c>
      <c r="B838" t="s">
        <v>74</v>
      </c>
      <c r="C838">
        <v>18.600000000000001</v>
      </c>
    </row>
    <row r="839" spans="1:3">
      <c r="A839" t="s">
        <v>1047</v>
      </c>
      <c r="B839" t="s">
        <v>74</v>
      </c>
      <c r="C839">
        <v>18.600000000000001</v>
      </c>
    </row>
    <row r="840" spans="1:3">
      <c r="A840" t="s">
        <v>1403</v>
      </c>
      <c r="B840" t="s">
        <v>74</v>
      </c>
      <c r="C840">
        <v>18.600000000000001</v>
      </c>
    </row>
    <row r="841" spans="1:3">
      <c r="A841" t="s">
        <v>612</v>
      </c>
      <c r="B841" t="s">
        <v>74</v>
      </c>
      <c r="C841">
        <v>18.7</v>
      </c>
    </row>
    <row r="842" spans="1:3">
      <c r="A842" t="s">
        <v>240</v>
      </c>
      <c r="B842" t="s">
        <v>241</v>
      </c>
      <c r="C842">
        <v>18.7</v>
      </c>
    </row>
    <row r="843" spans="1:3">
      <c r="A843" t="s">
        <v>1496</v>
      </c>
      <c r="B843" t="s">
        <v>74</v>
      </c>
      <c r="C843">
        <v>18.7</v>
      </c>
    </row>
    <row r="844" spans="1:3">
      <c r="A844" t="s">
        <v>909</v>
      </c>
      <c r="B844" t="s">
        <v>74</v>
      </c>
      <c r="C844">
        <v>18.7</v>
      </c>
    </row>
    <row r="845" spans="1:3">
      <c r="A845" t="s">
        <v>1515</v>
      </c>
      <c r="B845" t="s">
        <v>74</v>
      </c>
      <c r="C845">
        <v>18.7</v>
      </c>
    </row>
    <row r="846" spans="1:3">
      <c r="A846" t="s">
        <v>1328</v>
      </c>
      <c r="B846" t="s">
        <v>1329</v>
      </c>
      <c r="C846">
        <v>18.7</v>
      </c>
    </row>
    <row r="847" spans="1:3">
      <c r="A847" t="s">
        <v>377</v>
      </c>
      <c r="B847" t="s">
        <v>74</v>
      </c>
      <c r="C847">
        <v>18.7</v>
      </c>
    </row>
    <row r="848" spans="1:3">
      <c r="A848" t="s">
        <v>1088</v>
      </c>
      <c r="B848" t="s">
        <v>74</v>
      </c>
      <c r="C848">
        <v>18.8</v>
      </c>
    </row>
    <row r="849" spans="1:3">
      <c r="A849" t="s">
        <v>1105</v>
      </c>
      <c r="B849" t="s">
        <v>74</v>
      </c>
      <c r="C849">
        <v>18.8</v>
      </c>
    </row>
    <row r="850" spans="1:3">
      <c r="A850" t="s">
        <v>875</v>
      </c>
      <c r="B850" t="s">
        <v>74</v>
      </c>
      <c r="C850">
        <v>18.8</v>
      </c>
    </row>
    <row r="851" spans="1:3">
      <c r="A851" t="s">
        <v>460</v>
      </c>
      <c r="B851" t="s">
        <v>461</v>
      </c>
      <c r="C851">
        <v>18.8</v>
      </c>
    </row>
    <row r="852" spans="1:3">
      <c r="A852" t="s">
        <v>658</v>
      </c>
      <c r="B852" t="s">
        <v>74</v>
      </c>
      <c r="C852">
        <v>18.8</v>
      </c>
    </row>
    <row r="853" spans="1:3">
      <c r="A853" t="s">
        <v>504</v>
      </c>
      <c r="B853" t="s">
        <v>505</v>
      </c>
      <c r="C853">
        <v>18.8</v>
      </c>
    </row>
    <row r="854" spans="1:3">
      <c r="A854" t="s">
        <v>1323</v>
      </c>
      <c r="B854" t="s">
        <v>74</v>
      </c>
      <c r="C854">
        <v>18.8</v>
      </c>
    </row>
    <row r="855" spans="1:3">
      <c r="A855" t="s">
        <v>262</v>
      </c>
      <c r="B855" t="s">
        <v>74</v>
      </c>
      <c r="C855">
        <v>18.8</v>
      </c>
    </row>
    <row r="856" spans="1:3">
      <c r="A856" t="s">
        <v>1141</v>
      </c>
      <c r="B856" t="s">
        <v>74</v>
      </c>
      <c r="C856">
        <v>18.899999999999999</v>
      </c>
    </row>
    <row r="857" spans="1:3">
      <c r="A857" t="s">
        <v>1802</v>
      </c>
      <c r="B857" t="s">
        <v>74</v>
      </c>
      <c r="C857">
        <v>18.899999999999999</v>
      </c>
    </row>
    <row r="858" spans="1:3">
      <c r="A858" t="s">
        <v>741</v>
      </c>
      <c r="B858" t="s">
        <v>74</v>
      </c>
      <c r="C858">
        <v>18.899999999999999</v>
      </c>
    </row>
    <row r="859" spans="1:3">
      <c r="A859" t="s">
        <v>1788</v>
      </c>
      <c r="B859" t="s">
        <v>74</v>
      </c>
      <c r="C859">
        <v>18.899999999999999</v>
      </c>
    </row>
    <row r="860" spans="1:3">
      <c r="A860" t="s">
        <v>1309</v>
      </c>
      <c r="B860" t="s">
        <v>74</v>
      </c>
      <c r="C860">
        <v>18.899999999999999</v>
      </c>
    </row>
    <row r="861" spans="1:3">
      <c r="A861" t="s">
        <v>834</v>
      </c>
      <c r="B861" t="s">
        <v>74</v>
      </c>
      <c r="C861">
        <v>18.899999999999999</v>
      </c>
    </row>
    <row r="862" spans="1:3">
      <c r="A862" t="s">
        <v>1445</v>
      </c>
      <c r="B862" t="s">
        <v>74</v>
      </c>
      <c r="C862">
        <v>18.899999999999999</v>
      </c>
    </row>
    <row r="863" spans="1:3">
      <c r="A863" t="s">
        <v>1424</v>
      </c>
      <c r="B863" t="s">
        <v>101</v>
      </c>
      <c r="C863">
        <v>19</v>
      </c>
    </row>
    <row r="864" spans="1:3">
      <c r="A864" t="s">
        <v>1211</v>
      </c>
      <c r="B864" t="s">
        <v>74</v>
      </c>
      <c r="C864">
        <v>19</v>
      </c>
    </row>
    <row r="865" spans="1:3">
      <c r="A865" t="s">
        <v>1516</v>
      </c>
      <c r="B865" t="s">
        <v>74</v>
      </c>
      <c r="C865">
        <v>19</v>
      </c>
    </row>
    <row r="866" spans="1:3">
      <c r="A866" t="s">
        <v>625</v>
      </c>
      <c r="B866" t="s">
        <v>74</v>
      </c>
      <c r="C866">
        <v>19</v>
      </c>
    </row>
    <row r="867" spans="1:3">
      <c r="A867" t="s">
        <v>562</v>
      </c>
      <c r="B867" t="s">
        <v>74</v>
      </c>
      <c r="C867">
        <v>19</v>
      </c>
    </row>
    <row r="868" spans="1:3">
      <c r="A868" t="s">
        <v>833</v>
      </c>
      <c r="B868" t="s">
        <v>74</v>
      </c>
      <c r="C868">
        <v>19.100000000000001</v>
      </c>
    </row>
    <row r="869" spans="1:3">
      <c r="A869" t="s">
        <v>173</v>
      </c>
      <c r="B869" t="s">
        <v>74</v>
      </c>
      <c r="C869">
        <v>19.100000000000001</v>
      </c>
    </row>
    <row r="870" spans="1:3">
      <c r="A870" t="s">
        <v>808</v>
      </c>
      <c r="B870" t="s">
        <v>74</v>
      </c>
      <c r="C870">
        <v>19.100000000000001</v>
      </c>
    </row>
    <row r="871" spans="1:3">
      <c r="A871" t="s">
        <v>487</v>
      </c>
      <c r="B871" t="s">
        <v>74</v>
      </c>
      <c r="C871">
        <v>19.100000000000001</v>
      </c>
    </row>
    <row r="872" spans="1:3">
      <c r="A872" t="s">
        <v>489</v>
      </c>
      <c r="B872" t="s">
        <v>74</v>
      </c>
      <c r="C872">
        <v>19.100000000000001</v>
      </c>
    </row>
    <row r="873" spans="1:3">
      <c r="A873" t="s">
        <v>1466</v>
      </c>
      <c r="B873" t="s">
        <v>74</v>
      </c>
      <c r="C873">
        <v>19.100000000000001</v>
      </c>
    </row>
    <row r="874" spans="1:3">
      <c r="A874" t="s">
        <v>190</v>
      </c>
      <c r="B874" t="s">
        <v>74</v>
      </c>
      <c r="C874">
        <v>19.100000000000001</v>
      </c>
    </row>
    <row r="875" spans="1:3">
      <c r="A875" t="s">
        <v>102</v>
      </c>
      <c r="B875" t="s">
        <v>74</v>
      </c>
      <c r="C875">
        <v>19.2</v>
      </c>
    </row>
    <row r="876" spans="1:3">
      <c r="A876" t="s">
        <v>1283</v>
      </c>
      <c r="B876" t="s">
        <v>74</v>
      </c>
      <c r="C876">
        <v>19.2</v>
      </c>
    </row>
    <row r="877" spans="1:3">
      <c r="A877" t="s">
        <v>1324</v>
      </c>
      <c r="B877" t="s">
        <v>74</v>
      </c>
      <c r="C877">
        <v>19.2</v>
      </c>
    </row>
    <row r="878" spans="1:3">
      <c r="A878" t="s">
        <v>1436</v>
      </c>
      <c r="B878" t="s">
        <v>74</v>
      </c>
      <c r="C878">
        <v>19.2</v>
      </c>
    </row>
    <row r="879" spans="1:3">
      <c r="A879" t="s">
        <v>848</v>
      </c>
      <c r="B879" t="s">
        <v>74</v>
      </c>
      <c r="C879">
        <v>19.2</v>
      </c>
    </row>
    <row r="880" spans="1:3">
      <c r="A880" t="s">
        <v>1275</v>
      </c>
      <c r="B880" t="s">
        <v>74</v>
      </c>
      <c r="C880">
        <v>19.2</v>
      </c>
    </row>
    <row r="881" spans="1:3">
      <c r="A881" t="s">
        <v>519</v>
      </c>
      <c r="B881" t="s">
        <v>74</v>
      </c>
      <c r="C881">
        <v>19.2</v>
      </c>
    </row>
    <row r="882" spans="1:3">
      <c r="A882" t="s">
        <v>1075</v>
      </c>
      <c r="B882" t="s">
        <v>74</v>
      </c>
      <c r="C882">
        <v>19.2</v>
      </c>
    </row>
    <row r="883" spans="1:3">
      <c r="A883" t="s">
        <v>1040</v>
      </c>
      <c r="B883" t="s">
        <v>74</v>
      </c>
      <c r="C883">
        <v>19.2</v>
      </c>
    </row>
    <row r="884" spans="1:3">
      <c r="A884" t="s">
        <v>1102</v>
      </c>
      <c r="B884" t="s">
        <v>74</v>
      </c>
      <c r="C884">
        <v>19.2</v>
      </c>
    </row>
    <row r="885" spans="1:3">
      <c r="A885" t="s">
        <v>420</v>
      </c>
      <c r="B885" t="s">
        <v>74</v>
      </c>
      <c r="C885">
        <v>19.3</v>
      </c>
    </row>
    <row r="886" spans="1:3">
      <c r="A886" t="s">
        <v>1166</v>
      </c>
      <c r="B886" t="s">
        <v>74</v>
      </c>
      <c r="C886">
        <v>19.3</v>
      </c>
    </row>
    <row r="887" spans="1:3">
      <c r="A887" t="s">
        <v>1365</v>
      </c>
      <c r="B887" t="s">
        <v>74</v>
      </c>
      <c r="C887">
        <v>19.3</v>
      </c>
    </row>
    <row r="888" spans="1:3">
      <c r="A888" t="s">
        <v>659</v>
      </c>
      <c r="B888" t="s">
        <v>74</v>
      </c>
      <c r="C888">
        <v>19.3</v>
      </c>
    </row>
    <row r="889" spans="1:3">
      <c r="A889" t="s">
        <v>1346</v>
      </c>
      <c r="B889" t="s">
        <v>74</v>
      </c>
      <c r="C889">
        <v>19.3</v>
      </c>
    </row>
    <row r="890" spans="1:3">
      <c r="A890" t="s">
        <v>73</v>
      </c>
      <c r="B890" t="s">
        <v>74</v>
      </c>
      <c r="C890">
        <v>19.3</v>
      </c>
    </row>
    <row r="891" spans="1:3">
      <c r="A891" t="s">
        <v>1546</v>
      </c>
      <c r="B891" t="s">
        <v>74</v>
      </c>
      <c r="C891">
        <v>19.3</v>
      </c>
    </row>
    <row r="892" spans="1:3">
      <c r="A892" t="s">
        <v>920</v>
      </c>
      <c r="B892" t="s">
        <v>74</v>
      </c>
      <c r="C892">
        <v>19.3</v>
      </c>
    </row>
    <row r="893" spans="1:3">
      <c r="A893" t="s">
        <v>532</v>
      </c>
      <c r="B893" t="s">
        <v>74</v>
      </c>
      <c r="C893">
        <v>19.3</v>
      </c>
    </row>
    <row r="894" spans="1:3">
      <c r="A894" t="s">
        <v>1471</v>
      </c>
      <c r="B894" t="s">
        <v>74</v>
      </c>
      <c r="C894">
        <v>19.3</v>
      </c>
    </row>
    <row r="895" spans="1:3">
      <c r="A895" t="s">
        <v>1775</v>
      </c>
      <c r="B895" t="s">
        <v>74</v>
      </c>
      <c r="C895">
        <v>19.3</v>
      </c>
    </row>
    <row r="896" spans="1:3">
      <c r="A896" t="s">
        <v>1428</v>
      </c>
      <c r="B896" t="s">
        <v>74</v>
      </c>
      <c r="C896">
        <v>19.3</v>
      </c>
    </row>
    <row r="897" spans="1:3">
      <c r="A897" t="s">
        <v>1521</v>
      </c>
      <c r="B897" t="s">
        <v>74</v>
      </c>
      <c r="C897">
        <v>19.399999999999999</v>
      </c>
    </row>
    <row r="898" spans="1:3">
      <c r="A898" t="s">
        <v>235</v>
      </c>
      <c r="B898" t="s">
        <v>74</v>
      </c>
      <c r="C898">
        <v>19.399999999999999</v>
      </c>
    </row>
    <row r="899" spans="1:3">
      <c r="A899" t="s">
        <v>322</v>
      </c>
      <c r="B899" t="s">
        <v>74</v>
      </c>
      <c r="C899">
        <v>19.399999999999999</v>
      </c>
    </row>
    <row r="900" spans="1:3">
      <c r="A900" t="s">
        <v>528</v>
      </c>
      <c r="B900" t="s">
        <v>74</v>
      </c>
      <c r="C900">
        <v>19.399999999999999</v>
      </c>
    </row>
    <row r="901" spans="1:3">
      <c r="A901" t="s">
        <v>1062</v>
      </c>
      <c r="B901" t="s">
        <v>74</v>
      </c>
      <c r="C901">
        <v>19.399999999999999</v>
      </c>
    </row>
    <row r="902" spans="1:3">
      <c r="A902" t="s">
        <v>622</v>
      </c>
      <c r="B902" t="s">
        <v>623</v>
      </c>
      <c r="C902">
        <v>19.5</v>
      </c>
    </row>
    <row r="903" spans="1:3">
      <c r="A903" t="s">
        <v>272</v>
      </c>
      <c r="B903" t="s">
        <v>74</v>
      </c>
      <c r="C903">
        <v>19.5</v>
      </c>
    </row>
    <row r="904" spans="1:3">
      <c r="A904" t="s">
        <v>1434</v>
      </c>
      <c r="B904" t="s">
        <v>74</v>
      </c>
      <c r="C904">
        <v>19.600000000000001</v>
      </c>
    </row>
    <row r="905" spans="1:3">
      <c r="A905" t="s">
        <v>1480</v>
      </c>
      <c r="B905" t="s">
        <v>74</v>
      </c>
      <c r="C905">
        <v>19.600000000000001</v>
      </c>
    </row>
    <row r="906" spans="1:3">
      <c r="A906" t="s">
        <v>881</v>
      </c>
      <c r="B906" t="s">
        <v>74</v>
      </c>
      <c r="C906">
        <v>19.600000000000001</v>
      </c>
    </row>
    <row r="907" spans="1:3">
      <c r="A907" t="s">
        <v>1045</v>
      </c>
      <c r="B907" t="s">
        <v>74</v>
      </c>
      <c r="C907">
        <v>19.600000000000001</v>
      </c>
    </row>
    <row r="908" spans="1:3">
      <c r="A908" t="s">
        <v>1198</v>
      </c>
      <c r="B908" t="s">
        <v>74</v>
      </c>
      <c r="C908">
        <v>19.7</v>
      </c>
    </row>
    <row r="909" spans="1:3">
      <c r="A909" t="s">
        <v>133</v>
      </c>
      <c r="B909" t="s">
        <v>74</v>
      </c>
      <c r="C909">
        <v>19.7</v>
      </c>
    </row>
    <row r="910" spans="1:3">
      <c r="A910" t="s">
        <v>826</v>
      </c>
      <c r="B910" t="s">
        <v>74</v>
      </c>
      <c r="C910">
        <v>19.7</v>
      </c>
    </row>
    <row r="911" spans="1:3">
      <c r="A911" t="s">
        <v>1327</v>
      </c>
      <c r="B911" t="s">
        <v>74</v>
      </c>
      <c r="C911">
        <v>19.7</v>
      </c>
    </row>
    <row r="912" spans="1:3">
      <c r="A912" t="s">
        <v>572</v>
      </c>
      <c r="B912" t="s">
        <v>74</v>
      </c>
      <c r="C912">
        <v>19.8</v>
      </c>
    </row>
    <row r="913" spans="1:3">
      <c r="A913" t="s">
        <v>1335</v>
      </c>
      <c r="B913" t="s">
        <v>74</v>
      </c>
      <c r="C913">
        <v>19.8</v>
      </c>
    </row>
    <row r="914" spans="1:3">
      <c r="A914" t="s">
        <v>600</v>
      </c>
      <c r="B914" t="s">
        <v>74</v>
      </c>
      <c r="C914">
        <v>19.8</v>
      </c>
    </row>
    <row r="915" spans="1:3">
      <c r="A915" t="s">
        <v>731</v>
      </c>
      <c r="B915" t="s">
        <v>74</v>
      </c>
      <c r="C915">
        <v>19.8</v>
      </c>
    </row>
    <row r="916" spans="1:3">
      <c r="A916" t="s">
        <v>703</v>
      </c>
      <c r="B916" t="s">
        <v>74</v>
      </c>
      <c r="C916">
        <v>19.899999999999999</v>
      </c>
    </row>
    <row r="917" spans="1:3">
      <c r="A917" t="s">
        <v>1148</v>
      </c>
      <c r="B917" t="s">
        <v>74</v>
      </c>
      <c r="C917">
        <v>19.899999999999999</v>
      </c>
    </row>
    <row r="918" spans="1:3">
      <c r="A918" t="s">
        <v>1098</v>
      </c>
      <c r="B918" t="s">
        <v>74</v>
      </c>
      <c r="C918">
        <v>19.899999999999999</v>
      </c>
    </row>
    <row r="919" spans="1:3">
      <c r="A919" t="s">
        <v>1036</v>
      </c>
      <c r="B919" t="s">
        <v>85</v>
      </c>
      <c r="C919">
        <v>19.899999999999999</v>
      </c>
    </row>
    <row r="920" spans="1:3">
      <c r="A920" t="s">
        <v>776</v>
      </c>
      <c r="B920" t="s">
        <v>74</v>
      </c>
      <c r="C920">
        <v>20</v>
      </c>
    </row>
    <row r="921" spans="1:3">
      <c r="A921" t="s">
        <v>359</v>
      </c>
      <c r="B921" t="s">
        <v>74</v>
      </c>
      <c r="C921">
        <v>20</v>
      </c>
    </row>
    <row r="922" spans="1:3">
      <c r="A922" t="s">
        <v>307</v>
      </c>
      <c r="B922" t="s">
        <v>74</v>
      </c>
      <c r="C922">
        <v>20.100000000000001</v>
      </c>
    </row>
    <row r="923" spans="1:3">
      <c r="A923" t="s">
        <v>506</v>
      </c>
      <c r="B923" t="s">
        <v>74</v>
      </c>
      <c r="C923">
        <v>20.100000000000001</v>
      </c>
    </row>
    <row r="924" spans="1:3">
      <c r="A924" t="s">
        <v>1033</v>
      </c>
      <c r="B924" t="s">
        <v>74</v>
      </c>
      <c r="C924">
        <v>20.100000000000001</v>
      </c>
    </row>
    <row r="925" spans="1:3">
      <c r="A925" t="s">
        <v>380</v>
      </c>
      <c r="B925" t="s">
        <v>74</v>
      </c>
      <c r="C925">
        <v>20.100000000000001</v>
      </c>
    </row>
    <row r="926" spans="1:3">
      <c r="A926" t="s">
        <v>760</v>
      </c>
      <c r="B926" t="s">
        <v>74</v>
      </c>
      <c r="C926">
        <v>20.100000000000001</v>
      </c>
    </row>
    <row r="927" spans="1:3">
      <c r="A927" t="s">
        <v>457</v>
      </c>
      <c r="B927" t="s">
        <v>74</v>
      </c>
      <c r="C927">
        <v>20.100000000000001</v>
      </c>
    </row>
    <row r="928" spans="1:3">
      <c r="A928" t="s">
        <v>1551</v>
      </c>
      <c r="B928" t="s">
        <v>74</v>
      </c>
      <c r="C928">
        <v>20.100000000000001</v>
      </c>
    </row>
    <row r="929" spans="1:3">
      <c r="A929" t="s">
        <v>463</v>
      </c>
      <c r="B929" t="s">
        <v>464</v>
      </c>
      <c r="C929">
        <v>20.100000000000001</v>
      </c>
    </row>
    <row r="930" spans="1:3">
      <c r="A930" t="s">
        <v>1337</v>
      </c>
      <c r="B930" t="s">
        <v>74</v>
      </c>
      <c r="C930">
        <v>20.100000000000001</v>
      </c>
    </row>
    <row r="931" spans="1:3">
      <c r="A931" t="s">
        <v>795</v>
      </c>
      <c r="B931" t="s">
        <v>544</v>
      </c>
      <c r="C931">
        <v>20.100000000000001</v>
      </c>
    </row>
    <row r="932" spans="1:3">
      <c r="A932" t="s">
        <v>1109</v>
      </c>
      <c r="B932" t="s">
        <v>74</v>
      </c>
      <c r="C932">
        <v>20.2</v>
      </c>
    </row>
    <row r="933" spans="1:3">
      <c r="A933" t="s">
        <v>1057</v>
      </c>
      <c r="B933" t="s">
        <v>74</v>
      </c>
      <c r="C933">
        <v>20.2</v>
      </c>
    </row>
    <row r="934" spans="1:3">
      <c r="A934" t="s">
        <v>453</v>
      </c>
      <c r="B934" t="s">
        <v>85</v>
      </c>
      <c r="C934">
        <v>20.2</v>
      </c>
    </row>
    <row r="935" spans="1:3">
      <c r="A935" t="s">
        <v>681</v>
      </c>
      <c r="B935" t="s">
        <v>329</v>
      </c>
      <c r="C935">
        <v>20.3</v>
      </c>
    </row>
    <row r="936" spans="1:3">
      <c r="A936" t="s">
        <v>110</v>
      </c>
      <c r="B936" t="s">
        <v>74</v>
      </c>
      <c r="C936">
        <v>20.3</v>
      </c>
    </row>
    <row r="937" spans="1:3">
      <c r="A937" t="s">
        <v>1284</v>
      </c>
      <c r="B937" t="s">
        <v>74</v>
      </c>
      <c r="C937">
        <v>20.3</v>
      </c>
    </row>
    <row r="938" spans="1:3">
      <c r="A938" t="s">
        <v>1091</v>
      </c>
      <c r="B938" t="s">
        <v>74</v>
      </c>
      <c r="C938">
        <v>20.399999999999999</v>
      </c>
    </row>
    <row r="939" spans="1:3">
      <c r="A939" t="s">
        <v>220</v>
      </c>
      <c r="B939" t="s">
        <v>74</v>
      </c>
      <c r="C939">
        <v>20.399999999999999</v>
      </c>
    </row>
    <row r="940" spans="1:3">
      <c r="A940" t="s">
        <v>210</v>
      </c>
      <c r="B940" t="s">
        <v>74</v>
      </c>
      <c r="C940">
        <v>20.399999999999999</v>
      </c>
    </row>
    <row r="941" spans="1:3">
      <c r="A941" t="s">
        <v>352</v>
      </c>
      <c r="B941" t="s">
        <v>74</v>
      </c>
      <c r="C941">
        <v>20.399999999999999</v>
      </c>
    </row>
    <row r="942" spans="1:3">
      <c r="A942" t="s">
        <v>940</v>
      </c>
      <c r="B942" t="s">
        <v>74</v>
      </c>
      <c r="C942">
        <v>20.399999999999999</v>
      </c>
    </row>
    <row r="943" spans="1:3">
      <c r="A943" t="s">
        <v>1520</v>
      </c>
      <c r="B943" t="s">
        <v>74</v>
      </c>
      <c r="C943">
        <v>20.399999999999999</v>
      </c>
    </row>
    <row r="944" spans="1:3">
      <c r="A944" t="s">
        <v>383</v>
      </c>
      <c r="B944" t="s">
        <v>74</v>
      </c>
      <c r="C944">
        <v>20.399999999999999</v>
      </c>
    </row>
    <row r="945" spans="1:3">
      <c r="A945" t="s">
        <v>522</v>
      </c>
      <c r="B945" t="s">
        <v>74</v>
      </c>
      <c r="C945">
        <v>20.5</v>
      </c>
    </row>
    <row r="946" spans="1:3">
      <c r="A946" t="s">
        <v>254</v>
      </c>
      <c r="B946" t="s">
        <v>255</v>
      </c>
      <c r="C946">
        <v>20.5</v>
      </c>
    </row>
    <row r="947" spans="1:3">
      <c r="A947" t="s">
        <v>1525</v>
      </c>
      <c r="B947" t="s">
        <v>74</v>
      </c>
      <c r="C947">
        <v>20.5</v>
      </c>
    </row>
    <row r="948" spans="1:3">
      <c r="A948" t="s">
        <v>926</v>
      </c>
      <c r="B948" t="s">
        <v>74</v>
      </c>
      <c r="C948">
        <v>20.5</v>
      </c>
    </row>
    <row r="949" spans="1:3">
      <c r="A949" t="s">
        <v>1530</v>
      </c>
      <c r="B949" t="s">
        <v>74</v>
      </c>
      <c r="C949">
        <v>20.5</v>
      </c>
    </row>
    <row r="950" spans="1:3">
      <c r="A950" t="s">
        <v>967</v>
      </c>
      <c r="B950" t="s">
        <v>439</v>
      </c>
      <c r="C950">
        <v>20.5</v>
      </c>
    </row>
    <row r="951" spans="1:3">
      <c r="A951" t="s">
        <v>1368</v>
      </c>
      <c r="B951" t="s">
        <v>74</v>
      </c>
      <c r="C951">
        <v>20.6</v>
      </c>
    </row>
    <row r="952" spans="1:3">
      <c r="A952" t="s">
        <v>1089</v>
      </c>
      <c r="B952" t="s">
        <v>74</v>
      </c>
      <c r="C952">
        <v>20.6</v>
      </c>
    </row>
    <row r="953" spans="1:3">
      <c r="A953" t="s">
        <v>1483</v>
      </c>
      <c r="B953" t="s">
        <v>74</v>
      </c>
      <c r="C953">
        <v>20.6</v>
      </c>
    </row>
    <row r="954" spans="1:3">
      <c r="A954" t="s">
        <v>1795</v>
      </c>
      <c r="B954" t="s">
        <v>74</v>
      </c>
      <c r="C954">
        <v>20.6</v>
      </c>
    </row>
    <row r="955" spans="1:3">
      <c r="A955" t="s">
        <v>1547</v>
      </c>
      <c r="B955" t="s">
        <v>505</v>
      </c>
      <c r="C955">
        <v>20.6</v>
      </c>
    </row>
    <row r="956" spans="1:3">
      <c r="A956" t="s">
        <v>916</v>
      </c>
      <c r="B956" t="s">
        <v>74</v>
      </c>
      <c r="C956">
        <v>20.6</v>
      </c>
    </row>
    <row r="957" spans="1:3">
      <c r="A957" t="s">
        <v>469</v>
      </c>
      <c r="B957" t="s">
        <v>74</v>
      </c>
      <c r="C957">
        <v>20.6</v>
      </c>
    </row>
    <row r="958" spans="1:3">
      <c r="A958" t="s">
        <v>885</v>
      </c>
      <c r="B958" t="s">
        <v>74</v>
      </c>
      <c r="C958">
        <v>20.6</v>
      </c>
    </row>
    <row r="959" spans="1:3">
      <c r="A959" t="s">
        <v>1527</v>
      </c>
      <c r="B959" t="s">
        <v>74</v>
      </c>
      <c r="C959">
        <v>20.6</v>
      </c>
    </row>
    <row r="960" spans="1:3">
      <c r="A960" t="s">
        <v>495</v>
      </c>
      <c r="B960" t="s">
        <v>74</v>
      </c>
      <c r="C960">
        <v>20.6</v>
      </c>
    </row>
    <row r="961" spans="1:3">
      <c r="A961" t="s">
        <v>515</v>
      </c>
      <c r="B961" t="s">
        <v>74</v>
      </c>
      <c r="C961">
        <v>20.7</v>
      </c>
    </row>
    <row r="962" spans="1:3">
      <c r="A962" t="s">
        <v>410</v>
      </c>
      <c r="B962" t="s">
        <v>74</v>
      </c>
      <c r="C962">
        <v>20.7</v>
      </c>
    </row>
    <row r="963" spans="1:3">
      <c r="A963" t="s">
        <v>905</v>
      </c>
      <c r="B963" t="s">
        <v>74</v>
      </c>
      <c r="C963">
        <v>20.7</v>
      </c>
    </row>
    <row r="964" spans="1:3">
      <c r="A964" t="s">
        <v>1000</v>
      </c>
      <c r="B964" t="s">
        <v>74</v>
      </c>
      <c r="C964">
        <v>20.8</v>
      </c>
    </row>
    <row r="965" spans="1:3">
      <c r="A965" t="s">
        <v>234</v>
      </c>
      <c r="B965" t="s">
        <v>74</v>
      </c>
      <c r="C965">
        <v>20.8</v>
      </c>
    </row>
    <row r="966" spans="1:3">
      <c r="A966" t="s">
        <v>1408</v>
      </c>
      <c r="B966" t="s">
        <v>74</v>
      </c>
      <c r="C966">
        <v>20.8</v>
      </c>
    </row>
    <row r="967" spans="1:3">
      <c r="A967" t="s">
        <v>513</v>
      </c>
      <c r="B967" t="s">
        <v>74</v>
      </c>
      <c r="C967">
        <v>20.8</v>
      </c>
    </row>
    <row r="968" spans="1:3">
      <c r="A968" t="s">
        <v>1300</v>
      </c>
      <c r="B968" t="s">
        <v>74</v>
      </c>
      <c r="C968">
        <v>20.8</v>
      </c>
    </row>
    <row r="969" spans="1:3">
      <c r="A969" t="s">
        <v>1310</v>
      </c>
      <c r="B969" t="s">
        <v>74</v>
      </c>
      <c r="C969">
        <v>20.8</v>
      </c>
    </row>
    <row r="970" spans="1:3">
      <c r="A970" t="s">
        <v>1078</v>
      </c>
      <c r="B970" t="s">
        <v>74</v>
      </c>
      <c r="C970">
        <v>20.9</v>
      </c>
    </row>
    <row r="971" spans="1:3">
      <c r="A971" t="s">
        <v>409</v>
      </c>
      <c r="B971" t="s">
        <v>74</v>
      </c>
      <c r="C971">
        <v>20.9</v>
      </c>
    </row>
    <row r="972" spans="1:3">
      <c r="A972" t="s">
        <v>727</v>
      </c>
      <c r="B972" t="s">
        <v>74</v>
      </c>
      <c r="C972">
        <v>20.9</v>
      </c>
    </row>
    <row r="973" spans="1:3">
      <c r="A973" t="s">
        <v>231</v>
      </c>
      <c r="B973" t="s">
        <v>232</v>
      </c>
      <c r="C973">
        <v>20.9</v>
      </c>
    </row>
    <row r="974" spans="1:3">
      <c r="A974" t="s">
        <v>1031</v>
      </c>
      <c r="B974" t="s">
        <v>74</v>
      </c>
      <c r="C974">
        <v>21</v>
      </c>
    </row>
    <row r="975" spans="1:3">
      <c r="A975" t="s">
        <v>477</v>
      </c>
      <c r="B975" t="s">
        <v>74</v>
      </c>
      <c r="C975">
        <v>21</v>
      </c>
    </row>
    <row r="976" spans="1:3">
      <c r="A976" t="s">
        <v>357</v>
      </c>
      <c r="B976" t="s">
        <v>74</v>
      </c>
      <c r="C976">
        <v>21</v>
      </c>
    </row>
    <row r="977" spans="1:3">
      <c r="A977" t="s">
        <v>689</v>
      </c>
      <c r="B977" t="s">
        <v>74</v>
      </c>
      <c r="C977">
        <v>21</v>
      </c>
    </row>
    <row r="978" spans="1:3">
      <c r="A978" t="s">
        <v>1340</v>
      </c>
      <c r="B978" t="s">
        <v>74</v>
      </c>
      <c r="C978">
        <v>21</v>
      </c>
    </row>
    <row r="979" spans="1:3">
      <c r="A979" t="s">
        <v>76</v>
      </c>
      <c r="B979" t="s">
        <v>74</v>
      </c>
      <c r="C979">
        <v>21</v>
      </c>
    </row>
    <row r="980" spans="1:3">
      <c r="A980" t="s">
        <v>626</v>
      </c>
      <c r="B980" t="s">
        <v>74</v>
      </c>
      <c r="C980">
        <v>21</v>
      </c>
    </row>
    <row r="981" spans="1:3">
      <c r="A981" t="s">
        <v>83</v>
      </c>
      <c r="B981" t="s">
        <v>74</v>
      </c>
      <c r="C981">
        <v>21</v>
      </c>
    </row>
    <row r="982" spans="1:3">
      <c r="A982" t="s">
        <v>268</v>
      </c>
      <c r="B982" t="s">
        <v>74</v>
      </c>
      <c r="C982">
        <v>21.1</v>
      </c>
    </row>
    <row r="983" spans="1:3">
      <c r="A983" t="s">
        <v>728</v>
      </c>
      <c r="B983" t="s">
        <v>74</v>
      </c>
      <c r="C983">
        <v>21.1</v>
      </c>
    </row>
    <row r="984" spans="1:3">
      <c r="A984" t="s">
        <v>671</v>
      </c>
      <c r="B984" t="s">
        <v>74</v>
      </c>
      <c r="C984">
        <v>21.1</v>
      </c>
    </row>
    <row r="985" spans="1:3">
      <c r="A985" t="s">
        <v>1332</v>
      </c>
      <c r="B985" t="s">
        <v>74</v>
      </c>
      <c r="C985">
        <v>21.1</v>
      </c>
    </row>
    <row r="986" spans="1:3">
      <c r="A986" t="s">
        <v>521</v>
      </c>
      <c r="B986" t="s">
        <v>74</v>
      </c>
      <c r="C986">
        <v>21.1</v>
      </c>
    </row>
    <row r="987" spans="1:3">
      <c r="A987" t="s">
        <v>1509</v>
      </c>
      <c r="B987" t="s">
        <v>74</v>
      </c>
      <c r="C987">
        <v>21.1</v>
      </c>
    </row>
    <row r="988" spans="1:3">
      <c r="A988" t="s">
        <v>713</v>
      </c>
      <c r="B988" t="s">
        <v>74</v>
      </c>
      <c r="C988">
        <v>21.2</v>
      </c>
    </row>
    <row r="989" spans="1:3">
      <c r="A989" t="s">
        <v>712</v>
      </c>
      <c r="B989" t="s">
        <v>74</v>
      </c>
      <c r="C989">
        <v>21.2</v>
      </c>
    </row>
    <row r="990" spans="1:3">
      <c r="A990" t="s">
        <v>1271</v>
      </c>
      <c r="B990" t="s">
        <v>74</v>
      </c>
      <c r="C990">
        <v>21.2</v>
      </c>
    </row>
    <row r="991" spans="1:3">
      <c r="A991" t="s">
        <v>693</v>
      </c>
      <c r="B991" t="s">
        <v>74</v>
      </c>
      <c r="C991">
        <v>21.2</v>
      </c>
    </row>
    <row r="992" spans="1:3">
      <c r="A992" t="s">
        <v>1200</v>
      </c>
      <c r="B992" t="s">
        <v>74</v>
      </c>
      <c r="C992">
        <v>21.2</v>
      </c>
    </row>
    <row r="993" spans="1:3">
      <c r="A993" t="s">
        <v>1426</v>
      </c>
      <c r="B993" t="s">
        <v>74</v>
      </c>
      <c r="C993">
        <v>21.2</v>
      </c>
    </row>
    <row r="994" spans="1:3">
      <c r="A994" t="s">
        <v>159</v>
      </c>
      <c r="B994" t="s">
        <v>74</v>
      </c>
      <c r="C994">
        <v>21.2</v>
      </c>
    </row>
    <row r="995" spans="1:3">
      <c r="A995" t="s">
        <v>312</v>
      </c>
      <c r="B995" t="s">
        <v>74</v>
      </c>
      <c r="C995">
        <v>21.2</v>
      </c>
    </row>
    <row r="996" spans="1:3">
      <c r="A996" t="s">
        <v>1298</v>
      </c>
      <c r="B996" t="s">
        <v>74</v>
      </c>
      <c r="C996">
        <v>21.2</v>
      </c>
    </row>
    <row r="997" spans="1:3">
      <c r="A997" t="s">
        <v>143</v>
      </c>
      <c r="B997" t="s">
        <v>74</v>
      </c>
      <c r="C997">
        <v>21.3</v>
      </c>
    </row>
    <row r="998" spans="1:3">
      <c r="A998" t="s">
        <v>288</v>
      </c>
      <c r="B998" t="s">
        <v>74</v>
      </c>
      <c r="C998">
        <v>21.3</v>
      </c>
    </row>
    <row r="999" spans="1:3">
      <c r="A999" t="s">
        <v>1154</v>
      </c>
      <c r="B999" t="s">
        <v>74</v>
      </c>
      <c r="C999">
        <v>21.3</v>
      </c>
    </row>
    <row r="1000" spans="1:3">
      <c r="A1000" t="s">
        <v>1285</v>
      </c>
      <c r="B1000" t="s">
        <v>74</v>
      </c>
      <c r="C1000">
        <v>21.3</v>
      </c>
    </row>
    <row r="1001" spans="1:3">
      <c r="A1001" t="s">
        <v>500</v>
      </c>
      <c r="B1001" t="s">
        <v>74</v>
      </c>
      <c r="C1001">
        <v>21.3</v>
      </c>
    </row>
    <row r="1002" spans="1:3">
      <c r="A1002" t="s">
        <v>1380</v>
      </c>
      <c r="B1002" t="s">
        <v>74</v>
      </c>
      <c r="C1002">
        <v>21.3</v>
      </c>
    </row>
    <row r="1003" spans="1:3">
      <c r="A1003" t="s">
        <v>811</v>
      </c>
      <c r="B1003" t="s">
        <v>812</v>
      </c>
      <c r="C1003">
        <v>21.3</v>
      </c>
    </row>
    <row r="1004" spans="1:3">
      <c r="A1004" t="s">
        <v>1341</v>
      </c>
      <c r="B1004" t="s">
        <v>74</v>
      </c>
      <c r="C1004">
        <v>21.4</v>
      </c>
    </row>
    <row r="1005" spans="1:3">
      <c r="A1005" t="s">
        <v>364</v>
      </c>
      <c r="B1005" t="s">
        <v>74</v>
      </c>
      <c r="C1005">
        <v>21.4</v>
      </c>
    </row>
    <row r="1006" spans="1:3">
      <c r="A1006" t="s">
        <v>310</v>
      </c>
      <c r="B1006" t="s">
        <v>74</v>
      </c>
      <c r="C1006">
        <v>21.5</v>
      </c>
    </row>
    <row r="1007" spans="1:3">
      <c r="A1007" t="s">
        <v>818</v>
      </c>
      <c r="B1007" t="s">
        <v>74</v>
      </c>
      <c r="C1007">
        <v>21.5</v>
      </c>
    </row>
    <row r="1008" spans="1:3">
      <c r="A1008" t="s">
        <v>1235</v>
      </c>
      <c r="B1008" t="s">
        <v>74</v>
      </c>
      <c r="C1008">
        <v>21.5</v>
      </c>
    </row>
    <row r="1009" spans="1:3">
      <c r="A1009" t="s">
        <v>462</v>
      </c>
      <c r="B1009" t="s">
        <v>74</v>
      </c>
      <c r="C1009">
        <v>21.5</v>
      </c>
    </row>
    <row r="1010" spans="1:3">
      <c r="A1010" t="s">
        <v>1780</v>
      </c>
      <c r="B1010" t="s">
        <v>74</v>
      </c>
      <c r="C1010">
        <v>21.5</v>
      </c>
    </row>
    <row r="1011" spans="1:3">
      <c r="A1011" t="s">
        <v>743</v>
      </c>
      <c r="B1011" t="s">
        <v>74</v>
      </c>
      <c r="C1011">
        <v>21.5</v>
      </c>
    </row>
    <row r="1012" spans="1:3">
      <c r="A1012" t="s">
        <v>794</v>
      </c>
      <c r="B1012" t="s">
        <v>74</v>
      </c>
      <c r="C1012">
        <v>21.5</v>
      </c>
    </row>
    <row r="1013" spans="1:3">
      <c r="A1013" t="s">
        <v>1548</v>
      </c>
      <c r="B1013" t="s">
        <v>74</v>
      </c>
      <c r="C1013">
        <v>21.6</v>
      </c>
    </row>
    <row r="1014" spans="1:3">
      <c r="A1014" t="s">
        <v>1094</v>
      </c>
      <c r="B1014" t="s">
        <v>74</v>
      </c>
      <c r="C1014">
        <v>21.6</v>
      </c>
    </row>
    <row r="1015" spans="1:3">
      <c r="A1015" t="s">
        <v>123</v>
      </c>
      <c r="B1015" t="s">
        <v>74</v>
      </c>
      <c r="C1015">
        <v>21.6</v>
      </c>
    </row>
    <row r="1016" spans="1:3">
      <c r="A1016" t="s">
        <v>1168</v>
      </c>
      <c r="B1016" t="s">
        <v>74</v>
      </c>
      <c r="C1016">
        <v>21.6</v>
      </c>
    </row>
    <row r="1017" spans="1:3">
      <c r="A1017" t="s">
        <v>1010</v>
      </c>
      <c r="B1017" t="s">
        <v>74</v>
      </c>
      <c r="C1017">
        <v>21.6</v>
      </c>
    </row>
    <row r="1018" spans="1:3">
      <c r="A1018" t="s">
        <v>742</v>
      </c>
      <c r="B1018" t="s">
        <v>74</v>
      </c>
      <c r="C1018">
        <v>21.7</v>
      </c>
    </row>
    <row r="1019" spans="1:3">
      <c r="A1019" t="s">
        <v>1456</v>
      </c>
      <c r="B1019" t="s">
        <v>74</v>
      </c>
      <c r="C1019">
        <v>21.7</v>
      </c>
    </row>
    <row r="1020" spans="1:3">
      <c r="A1020" t="s">
        <v>96</v>
      </c>
      <c r="B1020" t="s">
        <v>74</v>
      </c>
      <c r="C1020">
        <v>21.7</v>
      </c>
    </row>
    <row r="1021" spans="1:3">
      <c r="A1021" t="s">
        <v>179</v>
      </c>
      <c r="B1021" t="s">
        <v>74</v>
      </c>
      <c r="C1021">
        <v>21.7</v>
      </c>
    </row>
    <row r="1022" spans="1:3">
      <c r="A1022" t="s">
        <v>1258</v>
      </c>
      <c r="B1022" t="s">
        <v>74</v>
      </c>
      <c r="C1022">
        <v>21.7</v>
      </c>
    </row>
    <row r="1023" spans="1:3">
      <c r="A1023" t="s">
        <v>204</v>
      </c>
      <c r="B1023" t="s">
        <v>74</v>
      </c>
      <c r="C1023">
        <v>21.7</v>
      </c>
    </row>
    <row r="1024" spans="1:3">
      <c r="A1024" t="s">
        <v>502</v>
      </c>
      <c r="B1024" t="s">
        <v>74</v>
      </c>
      <c r="C1024">
        <v>21.8</v>
      </c>
    </row>
    <row r="1025" spans="1:3">
      <c r="A1025" t="s">
        <v>217</v>
      </c>
      <c r="B1025" t="s">
        <v>74</v>
      </c>
      <c r="C1025">
        <v>21.8</v>
      </c>
    </row>
    <row r="1026" spans="1:3">
      <c r="A1026" t="s">
        <v>372</v>
      </c>
      <c r="B1026" t="s">
        <v>74</v>
      </c>
      <c r="C1026">
        <v>21.8</v>
      </c>
    </row>
    <row r="1027" spans="1:3">
      <c r="A1027" t="s">
        <v>201</v>
      </c>
      <c r="B1027" t="s">
        <v>74</v>
      </c>
      <c r="C1027">
        <v>21.8</v>
      </c>
    </row>
    <row r="1028" spans="1:3">
      <c r="A1028" t="s">
        <v>732</v>
      </c>
      <c r="B1028" t="s">
        <v>74</v>
      </c>
      <c r="C1028">
        <v>21.8</v>
      </c>
    </row>
    <row r="1029" spans="1:3">
      <c r="A1029" t="s">
        <v>1080</v>
      </c>
      <c r="B1029" t="s">
        <v>74</v>
      </c>
      <c r="C1029">
        <v>21.9</v>
      </c>
    </row>
    <row r="1030" spans="1:3">
      <c r="A1030" t="s">
        <v>809</v>
      </c>
      <c r="B1030" t="s">
        <v>74</v>
      </c>
      <c r="C1030">
        <v>21.9</v>
      </c>
    </row>
    <row r="1031" spans="1:3">
      <c r="A1031" t="s">
        <v>276</v>
      </c>
      <c r="B1031" t="s">
        <v>74</v>
      </c>
      <c r="C1031">
        <v>21.9</v>
      </c>
    </row>
    <row r="1032" spans="1:3">
      <c r="A1032" t="s">
        <v>1205</v>
      </c>
      <c r="B1032" t="s">
        <v>74</v>
      </c>
      <c r="C1032">
        <v>21.9</v>
      </c>
    </row>
    <row r="1033" spans="1:3">
      <c r="A1033" t="s">
        <v>514</v>
      </c>
      <c r="B1033" t="s">
        <v>74</v>
      </c>
      <c r="C1033">
        <v>21.9</v>
      </c>
    </row>
    <row r="1034" spans="1:3">
      <c r="A1034" t="s">
        <v>1442</v>
      </c>
      <c r="B1034" t="s">
        <v>74</v>
      </c>
      <c r="C1034">
        <v>21.9</v>
      </c>
    </row>
    <row r="1035" spans="1:3">
      <c r="A1035" t="s">
        <v>750</v>
      </c>
      <c r="B1035" t="s">
        <v>74</v>
      </c>
      <c r="C1035">
        <v>22</v>
      </c>
    </row>
    <row r="1036" spans="1:3">
      <c r="A1036" t="s">
        <v>765</v>
      </c>
      <c r="B1036" t="s">
        <v>74</v>
      </c>
      <c r="C1036">
        <v>22</v>
      </c>
    </row>
    <row r="1037" spans="1:3">
      <c r="A1037" t="s">
        <v>614</v>
      </c>
      <c r="B1037" t="s">
        <v>74</v>
      </c>
      <c r="C1037">
        <v>22</v>
      </c>
    </row>
    <row r="1038" spans="1:3">
      <c r="A1038" t="s">
        <v>1382</v>
      </c>
      <c r="B1038" t="s">
        <v>74</v>
      </c>
      <c r="C1038">
        <v>22</v>
      </c>
    </row>
    <row r="1039" spans="1:3">
      <c r="A1039" t="s">
        <v>1077</v>
      </c>
      <c r="B1039" t="s">
        <v>74</v>
      </c>
      <c r="C1039">
        <v>22</v>
      </c>
    </row>
    <row r="1040" spans="1:3">
      <c r="A1040" t="s">
        <v>1269</v>
      </c>
      <c r="B1040" t="s">
        <v>74</v>
      </c>
      <c r="C1040">
        <v>22</v>
      </c>
    </row>
    <row r="1041" spans="1:3">
      <c r="A1041" t="s">
        <v>1068</v>
      </c>
      <c r="B1041" t="s">
        <v>74</v>
      </c>
      <c r="C1041">
        <v>22</v>
      </c>
    </row>
    <row r="1042" spans="1:3">
      <c r="A1042" t="s">
        <v>1191</v>
      </c>
      <c r="B1042" t="s">
        <v>74</v>
      </c>
      <c r="C1042">
        <v>22</v>
      </c>
    </row>
    <row r="1043" spans="1:3">
      <c r="A1043" t="s">
        <v>264</v>
      </c>
      <c r="B1043" t="s">
        <v>74</v>
      </c>
      <c r="C1043">
        <v>22</v>
      </c>
    </row>
    <row r="1044" spans="1:3">
      <c r="A1044" t="s">
        <v>631</v>
      </c>
      <c r="B1044" t="s">
        <v>526</v>
      </c>
      <c r="C1044">
        <v>22</v>
      </c>
    </row>
    <row r="1045" spans="1:3">
      <c r="A1045" t="s">
        <v>1453</v>
      </c>
      <c r="B1045" t="s">
        <v>74</v>
      </c>
      <c r="C1045">
        <v>22</v>
      </c>
    </row>
    <row r="1046" spans="1:3">
      <c r="A1046" t="s">
        <v>630</v>
      </c>
      <c r="B1046" t="s">
        <v>74</v>
      </c>
      <c r="C1046">
        <v>22</v>
      </c>
    </row>
    <row r="1047" spans="1:3">
      <c r="A1047" t="s">
        <v>933</v>
      </c>
      <c r="B1047" t="s">
        <v>74</v>
      </c>
      <c r="C1047">
        <v>22.1</v>
      </c>
    </row>
    <row r="1048" spans="1:3">
      <c r="A1048" t="s">
        <v>223</v>
      </c>
      <c r="B1048" t="s">
        <v>74</v>
      </c>
      <c r="C1048">
        <v>22.1</v>
      </c>
    </row>
    <row r="1049" spans="1:3">
      <c r="A1049" t="s">
        <v>876</v>
      </c>
      <c r="B1049" t="s">
        <v>74</v>
      </c>
      <c r="C1049">
        <v>22.1</v>
      </c>
    </row>
    <row r="1050" spans="1:3">
      <c r="A1050" t="s">
        <v>1800</v>
      </c>
      <c r="B1050" t="s">
        <v>74</v>
      </c>
      <c r="C1050">
        <v>22.1</v>
      </c>
    </row>
    <row r="1051" spans="1:3">
      <c r="A1051" t="s">
        <v>1210</v>
      </c>
      <c r="B1051" t="s">
        <v>74</v>
      </c>
      <c r="C1051">
        <v>22.1</v>
      </c>
    </row>
    <row r="1052" spans="1:3">
      <c r="A1052" t="s">
        <v>400</v>
      </c>
      <c r="B1052" t="s">
        <v>74</v>
      </c>
      <c r="C1052">
        <v>22.1</v>
      </c>
    </row>
    <row r="1053" spans="1:3">
      <c r="A1053" t="s">
        <v>877</v>
      </c>
      <c r="B1053" t="s">
        <v>74</v>
      </c>
      <c r="C1053">
        <v>22.2</v>
      </c>
    </row>
    <row r="1054" spans="1:3">
      <c r="A1054" t="s">
        <v>1169</v>
      </c>
      <c r="B1054" t="s">
        <v>74</v>
      </c>
      <c r="C1054">
        <v>22.2</v>
      </c>
    </row>
    <row r="1055" spans="1:3">
      <c r="A1055" t="s">
        <v>1204</v>
      </c>
      <c r="B1055" t="s">
        <v>74</v>
      </c>
      <c r="C1055">
        <v>22.2</v>
      </c>
    </row>
    <row r="1056" spans="1:3">
      <c r="A1056" t="s">
        <v>1290</v>
      </c>
      <c r="B1056" t="s">
        <v>74</v>
      </c>
      <c r="C1056">
        <v>22.2</v>
      </c>
    </row>
    <row r="1057" spans="1:3">
      <c r="A1057" t="s">
        <v>816</v>
      </c>
      <c r="B1057" t="s">
        <v>74</v>
      </c>
      <c r="C1057">
        <v>22.2</v>
      </c>
    </row>
    <row r="1058" spans="1:3">
      <c r="A1058" t="s">
        <v>539</v>
      </c>
      <c r="B1058" t="s">
        <v>74</v>
      </c>
      <c r="C1058">
        <v>22.2</v>
      </c>
    </row>
    <row r="1059" spans="1:3">
      <c r="A1059" t="s">
        <v>1286</v>
      </c>
      <c r="B1059" t="s">
        <v>74</v>
      </c>
      <c r="C1059">
        <v>22.3</v>
      </c>
    </row>
    <row r="1060" spans="1:3">
      <c r="A1060" t="s">
        <v>1469</v>
      </c>
      <c r="B1060" t="s">
        <v>74</v>
      </c>
      <c r="C1060">
        <v>22.3</v>
      </c>
    </row>
    <row r="1061" spans="1:3">
      <c r="A1061" t="s">
        <v>1015</v>
      </c>
      <c r="B1061" t="s">
        <v>74</v>
      </c>
      <c r="C1061">
        <v>22.3</v>
      </c>
    </row>
    <row r="1062" spans="1:3">
      <c r="A1062" t="s">
        <v>1508</v>
      </c>
      <c r="B1062" t="s">
        <v>74</v>
      </c>
      <c r="C1062">
        <v>22.3</v>
      </c>
    </row>
    <row r="1063" spans="1:3">
      <c r="A1063" t="s">
        <v>1470</v>
      </c>
      <c r="B1063" t="s">
        <v>74</v>
      </c>
      <c r="C1063">
        <v>22.3</v>
      </c>
    </row>
    <row r="1064" spans="1:3">
      <c r="A1064" t="s">
        <v>830</v>
      </c>
      <c r="B1064" t="s">
        <v>74</v>
      </c>
      <c r="C1064">
        <v>22.3</v>
      </c>
    </row>
    <row r="1065" spans="1:3">
      <c r="A1065" t="s">
        <v>1331</v>
      </c>
      <c r="B1065" t="s">
        <v>74</v>
      </c>
      <c r="C1065">
        <v>22.3</v>
      </c>
    </row>
    <row r="1066" spans="1:3">
      <c r="A1066" t="s">
        <v>745</v>
      </c>
      <c r="B1066" t="s">
        <v>74</v>
      </c>
      <c r="C1066">
        <v>22.4</v>
      </c>
    </row>
    <row r="1067" spans="1:3">
      <c r="A1067" t="s">
        <v>886</v>
      </c>
      <c r="B1067" t="s">
        <v>74</v>
      </c>
      <c r="C1067">
        <v>22.4</v>
      </c>
    </row>
    <row r="1068" spans="1:3">
      <c r="A1068" t="s">
        <v>180</v>
      </c>
      <c r="B1068" t="s">
        <v>74</v>
      </c>
      <c r="C1068">
        <v>22.4</v>
      </c>
    </row>
    <row r="1069" spans="1:3">
      <c r="A1069" t="s">
        <v>1545</v>
      </c>
      <c r="B1069" t="s">
        <v>74</v>
      </c>
      <c r="C1069">
        <v>22.5</v>
      </c>
    </row>
    <row r="1070" spans="1:3">
      <c r="A1070" t="s">
        <v>986</v>
      </c>
      <c r="B1070" t="s">
        <v>74</v>
      </c>
      <c r="C1070">
        <v>22.5</v>
      </c>
    </row>
    <row r="1071" spans="1:3">
      <c r="A1071" t="s">
        <v>520</v>
      </c>
      <c r="B1071" t="s">
        <v>74</v>
      </c>
      <c r="C1071">
        <v>22.5</v>
      </c>
    </row>
    <row r="1072" spans="1:3">
      <c r="A1072" t="s">
        <v>1161</v>
      </c>
      <c r="B1072" t="s">
        <v>74</v>
      </c>
      <c r="C1072">
        <v>22.5</v>
      </c>
    </row>
    <row r="1073" spans="1:3">
      <c r="A1073" t="s">
        <v>957</v>
      </c>
      <c r="B1073" t="s">
        <v>74</v>
      </c>
      <c r="C1073">
        <v>22.6</v>
      </c>
    </row>
    <row r="1074" spans="1:3">
      <c r="A1074" t="s">
        <v>1410</v>
      </c>
      <c r="B1074" t="s">
        <v>74</v>
      </c>
      <c r="C1074">
        <v>22.6</v>
      </c>
    </row>
    <row r="1075" spans="1:3">
      <c r="A1075" t="s">
        <v>1222</v>
      </c>
      <c r="B1075" t="s">
        <v>74</v>
      </c>
      <c r="C1075">
        <v>22.6</v>
      </c>
    </row>
    <row r="1076" spans="1:3">
      <c r="A1076" t="s">
        <v>1216</v>
      </c>
      <c r="B1076" t="s">
        <v>74</v>
      </c>
      <c r="C1076">
        <v>22.6</v>
      </c>
    </row>
    <row r="1077" spans="1:3">
      <c r="A1077" t="s">
        <v>1526</v>
      </c>
      <c r="B1077" t="s">
        <v>74</v>
      </c>
      <c r="C1077">
        <v>22.6</v>
      </c>
    </row>
    <row r="1078" spans="1:3">
      <c r="A1078" t="s">
        <v>293</v>
      </c>
      <c r="B1078" t="s">
        <v>74</v>
      </c>
      <c r="C1078">
        <v>22.6</v>
      </c>
    </row>
    <row r="1079" spans="1:3">
      <c r="A1079" t="s">
        <v>169</v>
      </c>
      <c r="B1079" t="s">
        <v>74</v>
      </c>
      <c r="C1079">
        <v>22.6</v>
      </c>
    </row>
    <row r="1080" spans="1:3">
      <c r="A1080" t="s">
        <v>554</v>
      </c>
      <c r="B1080" t="s">
        <v>74</v>
      </c>
      <c r="C1080">
        <v>22.7</v>
      </c>
    </row>
    <row r="1081" spans="1:3">
      <c r="A1081" t="s">
        <v>166</v>
      </c>
      <c r="B1081" t="s">
        <v>74</v>
      </c>
      <c r="C1081">
        <v>22.7</v>
      </c>
    </row>
    <row r="1082" spans="1:3">
      <c r="A1082" t="s">
        <v>242</v>
      </c>
      <c r="B1082" t="s">
        <v>74</v>
      </c>
      <c r="C1082">
        <v>22.7</v>
      </c>
    </row>
    <row r="1083" spans="1:3">
      <c r="A1083" t="s">
        <v>525</v>
      </c>
      <c r="B1083" t="s">
        <v>526</v>
      </c>
      <c r="C1083">
        <v>22.7</v>
      </c>
    </row>
    <row r="1084" spans="1:3">
      <c r="A1084" t="s">
        <v>1244</v>
      </c>
      <c r="B1084" t="s">
        <v>74</v>
      </c>
      <c r="C1084">
        <v>22.7</v>
      </c>
    </row>
    <row r="1085" spans="1:3">
      <c r="A1085" t="s">
        <v>284</v>
      </c>
      <c r="B1085" t="s">
        <v>74</v>
      </c>
      <c r="C1085">
        <v>22.7</v>
      </c>
    </row>
    <row r="1086" spans="1:3">
      <c r="A1086" t="s">
        <v>1085</v>
      </c>
      <c r="B1086" t="s">
        <v>74</v>
      </c>
      <c r="C1086">
        <v>22.8</v>
      </c>
    </row>
    <row r="1087" spans="1:3">
      <c r="A1087" t="s">
        <v>115</v>
      </c>
      <c r="B1087" t="s">
        <v>74</v>
      </c>
      <c r="C1087">
        <v>22.8</v>
      </c>
    </row>
    <row r="1088" spans="1:3">
      <c r="A1088" t="s">
        <v>1321</v>
      </c>
      <c r="B1088" t="s">
        <v>74</v>
      </c>
      <c r="C1088">
        <v>22.9</v>
      </c>
    </row>
    <row r="1089" spans="1:3">
      <c r="A1089" t="s">
        <v>1774</v>
      </c>
      <c r="B1089" t="s">
        <v>74</v>
      </c>
      <c r="C1089">
        <v>22.9</v>
      </c>
    </row>
    <row r="1090" spans="1:3">
      <c r="A1090" t="s">
        <v>1025</v>
      </c>
      <c r="B1090" t="s">
        <v>74</v>
      </c>
      <c r="C1090">
        <v>22.9</v>
      </c>
    </row>
    <row r="1091" spans="1:3">
      <c r="A1091" t="s">
        <v>924</v>
      </c>
      <c r="B1091" t="s">
        <v>74</v>
      </c>
      <c r="C1091">
        <v>22.9</v>
      </c>
    </row>
    <row r="1092" spans="1:3">
      <c r="A1092" t="s">
        <v>815</v>
      </c>
      <c r="B1092" t="s">
        <v>74</v>
      </c>
      <c r="C1092">
        <v>22.9</v>
      </c>
    </row>
    <row r="1093" spans="1:3">
      <c r="A1093" t="s">
        <v>1140</v>
      </c>
      <c r="B1093" t="s">
        <v>74</v>
      </c>
      <c r="C1093">
        <v>22.9</v>
      </c>
    </row>
    <row r="1094" spans="1:3">
      <c r="A1094" t="s">
        <v>1534</v>
      </c>
      <c r="B1094" t="s">
        <v>74</v>
      </c>
      <c r="C1094">
        <v>23</v>
      </c>
    </row>
    <row r="1095" spans="1:3">
      <c r="A1095" t="s">
        <v>1535</v>
      </c>
      <c r="B1095" t="s">
        <v>74</v>
      </c>
      <c r="C1095">
        <v>23</v>
      </c>
    </row>
    <row r="1096" spans="1:3">
      <c r="A1096" t="s">
        <v>1495</v>
      </c>
      <c r="B1096" t="s">
        <v>74</v>
      </c>
      <c r="C1096">
        <v>23</v>
      </c>
    </row>
    <row r="1097" spans="1:3">
      <c r="A1097" t="s">
        <v>208</v>
      </c>
      <c r="B1097" t="s">
        <v>74</v>
      </c>
      <c r="C1097">
        <v>23</v>
      </c>
    </row>
    <row r="1098" spans="1:3">
      <c r="A1098" t="s">
        <v>1362</v>
      </c>
      <c r="B1098" t="s">
        <v>74</v>
      </c>
      <c r="C1098">
        <v>23</v>
      </c>
    </row>
    <row r="1099" spans="1:3">
      <c r="A1099" t="s">
        <v>186</v>
      </c>
      <c r="B1099" t="s">
        <v>74</v>
      </c>
      <c r="C1099">
        <v>23</v>
      </c>
    </row>
    <row r="1100" spans="1:3">
      <c r="A1100" t="s">
        <v>1514</v>
      </c>
      <c r="B1100" t="s">
        <v>74</v>
      </c>
      <c r="C1100">
        <v>23.1</v>
      </c>
    </row>
    <row r="1101" spans="1:3">
      <c r="A1101" t="s">
        <v>1268</v>
      </c>
      <c r="B1101" t="s">
        <v>74</v>
      </c>
      <c r="C1101">
        <v>23.1</v>
      </c>
    </row>
    <row r="1102" spans="1:3">
      <c r="A1102" t="s">
        <v>771</v>
      </c>
      <c r="B1102" t="s">
        <v>74</v>
      </c>
      <c r="C1102">
        <v>23.1</v>
      </c>
    </row>
    <row r="1103" spans="1:3">
      <c r="A1103" t="s">
        <v>1106</v>
      </c>
      <c r="B1103" t="s">
        <v>74</v>
      </c>
      <c r="C1103">
        <v>23.1</v>
      </c>
    </row>
    <row r="1104" spans="1:3">
      <c r="A1104" t="s">
        <v>543</v>
      </c>
      <c r="B1104" t="s">
        <v>544</v>
      </c>
      <c r="C1104">
        <v>23.1</v>
      </c>
    </row>
    <row r="1105" spans="1:3">
      <c r="A1105" t="s">
        <v>1095</v>
      </c>
      <c r="B1105" t="s">
        <v>74</v>
      </c>
      <c r="C1105">
        <v>23.2</v>
      </c>
    </row>
    <row r="1106" spans="1:3">
      <c r="A1106" t="s">
        <v>1540</v>
      </c>
      <c r="B1106" t="s">
        <v>146</v>
      </c>
      <c r="C1106">
        <v>23.2</v>
      </c>
    </row>
    <row r="1107" spans="1:3">
      <c r="A1107" t="s">
        <v>1108</v>
      </c>
      <c r="B1107" t="s">
        <v>74</v>
      </c>
      <c r="C1107">
        <v>23.2</v>
      </c>
    </row>
    <row r="1108" spans="1:3">
      <c r="A1108" t="s">
        <v>1413</v>
      </c>
      <c r="B1108" t="s">
        <v>74</v>
      </c>
      <c r="C1108">
        <v>23.2</v>
      </c>
    </row>
    <row r="1109" spans="1:3">
      <c r="A1109" t="s">
        <v>1121</v>
      </c>
      <c r="B1109" t="s">
        <v>74</v>
      </c>
      <c r="C1109">
        <v>23.2</v>
      </c>
    </row>
    <row r="1110" spans="1:3">
      <c r="A1110" t="s">
        <v>1764</v>
      </c>
      <c r="B1110" t="s">
        <v>74</v>
      </c>
      <c r="C1110">
        <v>23.2</v>
      </c>
    </row>
    <row r="1111" spans="1:3">
      <c r="A1111" t="s">
        <v>503</v>
      </c>
      <c r="B1111" t="s">
        <v>74</v>
      </c>
      <c r="C1111">
        <v>23.2</v>
      </c>
    </row>
    <row r="1112" spans="1:3">
      <c r="A1112" t="s">
        <v>417</v>
      </c>
      <c r="B1112" t="s">
        <v>74</v>
      </c>
      <c r="C1112">
        <v>23.3</v>
      </c>
    </row>
    <row r="1113" spans="1:3">
      <c r="A1113" t="s">
        <v>627</v>
      </c>
      <c r="B1113" t="s">
        <v>74</v>
      </c>
      <c r="C1113">
        <v>23.3</v>
      </c>
    </row>
    <row r="1114" spans="1:3">
      <c r="A1114" t="s">
        <v>401</v>
      </c>
      <c r="B1114" t="s">
        <v>74</v>
      </c>
      <c r="C1114">
        <v>23.3</v>
      </c>
    </row>
    <row r="1115" spans="1:3">
      <c r="A1115" t="s">
        <v>237</v>
      </c>
      <c r="B1115" t="s">
        <v>74</v>
      </c>
      <c r="C1115">
        <v>23.3</v>
      </c>
    </row>
    <row r="1116" spans="1:3">
      <c r="A1116" t="s">
        <v>781</v>
      </c>
      <c r="B1116" t="s">
        <v>74</v>
      </c>
      <c r="C1116">
        <v>23.3</v>
      </c>
    </row>
    <row r="1117" spans="1:3">
      <c r="A1117" t="s">
        <v>867</v>
      </c>
      <c r="B1117" t="s">
        <v>74</v>
      </c>
      <c r="C1117">
        <v>23.3</v>
      </c>
    </row>
    <row r="1118" spans="1:3">
      <c r="A1118" t="s">
        <v>541</v>
      </c>
      <c r="B1118" t="s">
        <v>74</v>
      </c>
      <c r="C1118">
        <v>23.3</v>
      </c>
    </row>
    <row r="1119" spans="1:3">
      <c r="A1119" t="s">
        <v>943</v>
      </c>
      <c r="B1119" t="s">
        <v>74</v>
      </c>
      <c r="C1119">
        <v>23.4</v>
      </c>
    </row>
    <row r="1120" spans="1:3">
      <c r="A1120" t="s">
        <v>823</v>
      </c>
      <c r="B1120" t="s">
        <v>74</v>
      </c>
      <c r="C1120">
        <v>23.4</v>
      </c>
    </row>
    <row r="1121" spans="1:3">
      <c r="A1121" t="s">
        <v>291</v>
      </c>
      <c r="B1121" t="s">
        <v>74</v>
      </c>
      <c r="C1121">
        <v>23.4</v>
      </c>
    </row>
    <row r="1122" spans="1:3">
      <c r="A1122" t="s">
        <v>577</v>
      </c>
      <c r="B1122" t="s">
        <v>439</v>
      </c>
      <c r="C1122">
        <v>23.5</v>
      </c>
    </row>
    <row r="1123" spans="1:3">
      <c r="A1123" t="s">
        <v>914</v>
      </c>
      <c r="B1123" t="s">
        <v>74</v>
      </c>
      <c r="C1123">
        <v>23.5</v>
      </c>
    </row>
    <row r="1124" spans="1:3">
      <c r="A1124" t="s">
        <v>747</v>
      </c>
      <c r="B1124" t="s">
        <v>74</v>
      </c>
      <c r="C1124">
        <v>23.5</v>
      </c>
    </row>
    <row r="1125" spans="1:3">
      <c r="A1125" t="s">
        <v>1100</v>
      </c>
      <c r="B1125" t="s">
        <v>74</v>
      </c>
      <c r="C1125">
        <v>23.5</v>
      </c>
    </row>
    <row r="1126" spans="1:3">
      <c r="A1126" t="s">
        <v>289</v>
      </c>
      <c r="B1126" t="s">
        <v>74</v>
      </c>
      <c r="C1126">
        <v>23.6</v>
      </c>
    </row>
    <row r="1127" spans="1:3">
      <c r="A1127" t="s">
        <v>471</v>
      </c>
      <c r="B1127" t="s">
        <v>74</v>
      </c>
      <c r="C1127">
        <v>23.6</v>
      </c>
    </row>
    <row r="1128" spans="1:3">
      <c r="A1128" t="s">
        <v>178</v>
      </c>
      <c r="B1128" t="s">
        <v>74</v>
      </c>
      <c r="C1128">
        <v>23.6</v>
      </c>
    </row>
    <row r="1129" spans="1:3">
      <c r="A1129" t="s">
        <v>1013</v>
      </c>
      <c r="B1129" t="s">
        <v>74</v>
      </c>
      <c r="C1129">
        <v>23.7</v>
      </c>
    </row>
    <row r="1130" spans="1:3">
      <c r="A1130" t="s">
        <v>597</v>
      </c>
      <c r="B1130" t="s">
        <v>74</v>
      </c>
      <c r="C1130">
        <v>23.7</v>
      </c>
    </row>
    <row r="1131" spans="1:3">
      <c r="A1131" t="s">
        <v>129</v>
      </c>
      <c r="B1131" t="s">
        <v>74</v>
      </c>
      <c r="C1131">
        <v>23.7</v>
      </c>
    </row>
    <row r="1132" spans="1:3">
      <c r="A1132" t="s">
        <v>349</v>
      </c>
      <c r="B1132" t="s">
        <v>350</v>
      </c>
      <c r="C1132">
        <v>23.7</v>
      </c>
    </row>
    <row r="1133" spans="1:3">
      <c r="A1133" t="s">
        <v>667</v>
      </c>
      <c r="B1133" t="s">
        <v>74</v>
      </c>
      <c r="C1133">
        <v>23.7</v>
      </c>
    </row>
    <row r="1134" spans="1:3">
      <c r="A1134" t="s">
        <v>1513</v>
      </c>
      <c r="B1134" t="s">
        <v>74</v>
      </c>
      <c r="C1134">
        <v>23.7</v>
      </c>
    </row>
    <row r="1135" spans="1:3">
      <c r="A1135" t="s">
        <v>1103</v>
      </c>
      <c r="B1135" t="s">
        <v>74</v>
      </c>
      <c r="C1135">
        <v>23.7</v>
      </c>
    </row>
    <row r="1136" spans="1:3">
      <c r="A1136" t="s">
        <v>1124</v>
      </c>
      <c r="B1136" t="s">
        <v>74</v>
      </c>
      <c r="C1136">
        <v>23.7</v>
      </c>
    </row>
    <row r="1137" spans="1:3">
      <c r="A1137" t="s">
        <v>1423</v>
      </c>
      <c r="B1137" t="s">
        <v>74</v>
      </c>
      <c r="C1137">
        <v>23.7</v>
      </c>
    </row>
    <row r="1138" spans="1:3">
      <c r="A1138" t="s">
        <v>1225</v>
      </c>
      <c r="B1138" t="s">
        <v>74</v>
      </c>
      <c r="C1138">
        <v>23.7</v>
      </c>
    </row>
    <row r="1139" spans="1:3">
      <c r="A1139" t="s">
        <v>1162</v>
      </c>
      <c r="B1139" t="s">
        <v>74</v>
      </c>
      <c r="C1139">
        <v>23.7</v>
      </c>
    </row>
    <row r="1140" spans="1:3">
      <c r="A1140" t="s">
        <v>1326</v>
      </c>
      <c r="B1140" t="s">
        <v>74</v>
      </c>
      <c r="C1140">
        <v>23.8</v>
      </c>
    </row>
    <row r="1141" spans="1:3">
      <c r="A1141" t="s">
        <v>1226</v>
      </c>
      <c r="B1141" t="s">
        <v>74</v>
      </c>
      <c r="C1141">
        <v>23.8</v>
      </c>
    </row>
    <row r="1142" spans="1:3">
      <c r="A1142" t="s">
        <v>1333</v>
      </c>
      <c r="B1142" t="s">
        <v>74</v>
      </c>
      <c r="C1142">
        <v>23.8</v>
      </c>
    </row>
    <row r="1143" spans="1:3">
      <c r="A1143" t="s">
        <v>1476</v>
      </c>
      <c r="B1143" t="s">
        <v>74</v>
      </c>
      <c r="C1143">
        <v>23.8</v>
      </c>
    </row>
    <row r="1144" spans="1:3">
      <c r="A1144" t="s">
        <v>256</v>
      </c>
      <c r="B1144" t="s">
        <v>74</v>
      </c>
      <c r="C1144">
        <v>23.9</v>
      </c>
    </row>
    <row r="1145" spans="1:3">
      <c r="A1145" t="s">
        <v>899</v>
      </c>
      <c r="B1145" t="s">
        <v>467</v>
      </c>
      <c r="C1145">
        <v>23.9</v>
      </c>
    </row>
    <row r="1146" spans="1:3">
      <c r="A1146" t="s">
        <v>1164</v>
      </c>
      <c r="B1146" t="s">
        <v>74</v>
      </c>
      <c r="C1146">
        <v>23.9</v>
      </c>
    </row>
    <row r="1147" spans="1:3">
      <c r="A1147" t="s">
        <v>736</v>
      </c>
      <c r="B1147" t="s">
        <v>74</v>
      </c>
      <c r="C1147">
        <v>24</v>
      </c>
    </row>
    <row r="1148" spans="1:3">
      <c r="A1148" t="s">
        <v>518</v>
      </c>
      <c r="B1148" t="s">
        <v>74</v>
      </c>
      <c r="C1148">
        <v>24.1</v>
      </c>
    </row>
    <row r="1149" spans="1:3">
      <c r="A1149" t="s">
        <v>873</v>
      </c>
      <c r="B1149" t="s">
        <v>74</v>
      </c>
      <c r="C1149">
        <v>24.1</v>
      </c>
    </row>
    <row r="1150" spans="1:3">
      <c r="A1150" t="s">
        <v>483</v>
      </c>
      <c r="B1150" t="s">
        <v>74</v>
      </c>
      <c r="C1150">
        <v>24.2</v>
      </c>
    </row>
    <row r="1151" spans="1:3">
      <c r="A1151" t="s">
        <v>1439</v>
      </c>
      <c r="B1151" t="s">
        <v>74</v>
      </c>
      <c r="C1151">
        <v>24.2</v>
      </c>
    </row>
    <row r="1152" spans="1:3">
      <c r="A1152" t="s">
        <v>1370</v>
      </c>
      <c r="B1152" t="s">
        <v>74</v>
      </c>
      <c r="C1152">
        <v>24.2</v>
      </c>
    </row>
    <row r="1153" spans="1:3">
      <c r="A1153" t="s">
        <v>810</v>
      </c>
      <c r="B1153" t="s">
        <v>74</v>
      </c>
      <c r="C1153">
        <v>24.2</v>
      </c>
    </row>
    <row r="1154" spans="1:3">
      <c r="A1154" t="s">
        <v>238</v>
      </c>
      <c r="B1154" t="s">
        <v>74</v>
      </c>
      <c r="C1154">
        <v>24.2</v>
      </c>
    </row>
    <row r="1155" spans="1:3">
      <c r="A1155" t="s">
        <v>1523</v>
      </c>
      <c r="B1155" t="s">
        <v>74</v>
      </c>
      <c r="C1155">
        <v>24.2</v>
      </c>
    </row>
    <row r="1156" spans="1:3">
      <c r="A1156" t="s">
        <v>527</v>
      </c>
      <c r="B1156" t="s">
        <v>74</v>
      </c>
      <c r="C1156">
        <v>24.2</v>
      </c>
    </row>
    <row r="1157" spans="1:3">
      <c r="A1157" t="s">
        <v>972</v>
      </c>
      <c r="B1157" t="s">
        <v>74</v>
      </c>
      <c r="C1157">
        <v>24.2</v>
      </c>
    </row>
    <row r="1158" spans="1:3">
      <c r="A1158" t="s">
        <v>535</v>
      </c>
      <c r="B1158" t="s">
        <v>74</v>
      </c>
      <c r="C1158">
        <v>24.2</v>
      </c>
    </row>
    <row r="1159" spans="1:3">
      <c r="A1159" t="s">
        <v>792</v>
      </c>
      <c r="B1159" t="s">
        <v>74</v>
      </c>
      <c r="C1159">
        <v>24.3</v>
      </c>
    </row>
    <row r="1160" spans="1:3">
      <c r="A1160" t="s">
        <v>1170</v>
      </c>
      <c r="B1160" t="s">
        <v>74</v>
      </c>
      <c r="C1160">
        <v>24.3</v>
      </c>
    </row>
    <row r="1161" spans="1:3">
      <c r="A1161" t="s">
        <v>611</v>
      </c>
      <c r="B1161" t="s">
        <v>74</v>
      </c>
      <c r="C1161">
        <v>24.3</v>
      </c>
    </row>
    <row r="1162" spans="1:3">
      <c r="A1162" t="s">
        <v>1762</v>
      </c>
      <c r="B1162" t="s">
        <v>74</v>
      </c>
      <c r="C1162">
        <v>24.3</v>
      </c>
    </row>
    <row r="1163" spans="1:3">
      <c r="A1163" t="s">
        <v>1398</v>
      </c>
      <c r="B1163" t="s">
        <v>1399</v>
      </c>
      <c r="C1163">
        <v>24.4</v>
      </c>
    </row>
    <row r="1164" spans="1:3">
      <c r="A1164" t="s">
        <v>384</v>
      </c>
      <c r="B1164" t="s">
        <v>74</v>
      </c>
      <c r="C1164">
        <v>24.4</v>
      </c>
    </row>
    <row r="1165" spans="1:3">
      <c r="A1165" t="s">
        <v>1179</v>
      </c>
      <c r="B1165" t="s">
        <v>74</v>
      </c>
      <c r="C1165">
        <v>24.4</v>
      </c>
    </row>
    <row r="1166" spans="1:3">
      <c r="A1166" t="s">
        <v>1313</v>
      </c>
      <c r="B1166" t="s">
        <v>74</v>
      </c>
      <c r="C1166">
        <v>24.4</v>
      </c>
    </row>
    <row r="1167" spans="1:3">
      <c r="A1167" t="s">
        <v>333</v>
      </c>
      <c r="B1167" t="s">
        <v>85</v>
      </c>
      <c r="C1167">
        <v>24.4</v>
      </c>
    </row>
    <row r="1168" spans="1:3">
      <c r="A1168" t="s">
        <v>601</v>
      </c>
      <c r="B1168" t="s">
        <v>74</v>
      </c>
      <c r="C1168">
        <v>24.5</v>
      </c>
    </row>
    <row r="1169" spans="1:3">
      <c r="A1169" t="s">
        <v>266</v>
      </c>
      <c r="B1169" t="s">
        <v>74</v>
      </c>
      <c r="C1169">
        <v>24.5</v>
      </c>
    </row>
    <row r="1170" spans="1:3">
      <c r="A1170" t="s">
        <v>866</v>
      </c>
      <c r="B1170" t="s">
        <v>74</v>
      </c>
      <c r="C1170">
        <v>24.5</v>
      </c>
    </row>
    <row r="1171" spans="1:3">
      <c r="A1171" t="s">
        <v>628</v>
      </c>
      <c r="B1171" t="s">
        <v>74</v>
      </c>
      <c r="C1171">
        <v>24.5</v>
      </c>
    </row>
    <row r="1172" spans="1:3">
      <c r="A1172" t="s">
        <v>1241</v>
      </c>
      <c r="B1172" t="s">
        <v>74</v>
      </c>
      <c r="C1172">
        <v>24.6</v>
      </c>
    </row>
    <row r="1173" spans="1:3">
      <c r="A1173" t="s">
        <v>1498</v>
      </c>
      <c r="B1173" t="s">
        <v>74</v>
      </c>
      <c r="C1173">
        <v>24.6</v>
      </c>
    </row>
    <row r="1174" spans="1:3">
      <c r="A1174" t="s">
        <v>245</v>
      </c>
      <c r="B1174" t="s">
        <v>246</v>
      </c>
      <c r="C1174">
        <v>24.6</v>
      </c>
    </row>
    <row r="1175" spans="1:3">
      <c r="A1175" t="s">
        <v>942</v>
      </c>
      <c r="B1175" t="s">
        <v>74</v>
      </c>
      <c r="C1175">
        <v>24.7</v>
      </c>
    </row>
    <row r="1176" spans="1:3">
      <c r="A1176" t="s">
        <v>305</v>
      </c>
      <c r="B1176" t="s">
        <v>74</v>
      </c>
      <c r="C1176">
        <v>24.8</v>
      </c>
    </row>
    <row r="1177" spans="1:3">
      <c r="A1177" t="s">
        <v>423</v>
      </c>
      <c r="B1177" t="s">
        <v>424</v>
      </c>
      <c r="C1177">
        <v>24.8</v>
      </c>
    </row>
    <row r="1178" spans="1:3">
      <c r="A1178" t="s">
        <v>1158</v>
      </c>
      <c r="B1178" t="s">
        <v>74</v>
      </c>
      <c r="C1178">
        <v>24.8</v>
      </c>
    </row>
    <row r="1179" spans="1:3">
      <c r="A1179" t="s">
        <v>716</v>
      </c>
      <c r="B1179" t="s">
        <v>74</v>
      </c>
      <c r="C1179">
        <v>24.8</v>
      </c>
    </row>
    <row r="1180" spans="1:3">
      <c r="A1180" t="s">
        <v>86</v>
      </c>
      <c r="B1180" t="s">
        <v>74</v>
      </c>
      <c r="C1180">
        <v>24.8</v>
      </c>
    </row>
    <row r="1181" spans="1:3">
      <c r="A1181" t="s">
        <v>939</v>
      </c>
      <c r="B1181" t="s">
        <v>74</v>
      </c>
      <c r="C1181">
        <v>24.8</v>
      </c>
    </row>
    <row r="1182" spans="1:3">
      <c r="A1182" t="s">
        <v>1156</v>
      </c>
      <c r="B1182" t="s">
        <v>74</v>
      </c>
      <c r="C1182">
        <v>24.8</v>
      </c>
    </row>
    <row r="1183" spans="1:3">
      <c r="A1183" t="s">
        <v>1119</v>
      </c>
      <c r="B1183" t="s">
        <v>74</v>
      </c>
      <c r="C1183">
        <v>24.8</v>
      </c>
    </row>
    <row r="1184" spans="1:3">
      <c r="A1184" t="s">
        <v>677</v>
      </c>
      <c r="B1184" t="s">
        <v>74</v>
      </c>
      <c r="C1184">
        <v>24.9</v>
      </c>
    </row>
    <row r="1185" spans="1:3">
      <c r="A1185" t="s">
        <v>429</v>
      </c>
      <c r="B1185" t="s">
        <v>74</v>
      </c>
      <c r="C1185">
        <v>24.9</v>
      </c>
    </row>
    <row r="1186" spans="1:3">
      <c r="A1186" t="s">
        <v>1502</v>
      </c>
      <c r="B1186" t="s">
        <v>74</v>
      </c>
      <c r="C1186">
        <v>24.9</v>
      </c>
    </row>
    <row r="1187" spans="1:3">
      <c r="A1187" t="s">
        <v>968</v>
      </c>
      <c r="B1187" t="s">
        <v>74</v>
      </c>
      <c r="C1187">
        <v>25</v>
      </c>
    </row>
    <row r="1188" spans="1:3">
      <c r="A1188" t="s">
        <v>1281</v>
      </c>
      <c r="B1188" t="s">
        <v>74</v>
      </c>
      <c r="C1188">
        <v>25.1</v>
      </c>
    </row>
    <row r="1189" spans="1:3">
      <c r="A1189" t="s">
        <v>536</v>
      </c>
      <c r="B1189" t="s">
        <v>74</v>
      </c>
      <c r="C1189">
        <v>25.1</v>
      </c>
    </row>
    <row r="1190" spans="1:3">
      <c r="A1190" t="s">
        <v>722</v>
      </c>
      <c r="B1190" t="s">
        <v>74</v>
      </c>
      <c r="C1190">
        <v>25.2</v>
      </c>
    </row>
    <row r="1191" spans="1:3">
      <c r="A1191" t="s">
        <v>995</v>
      </c>
      <c r="B1191" t="s">
        <v>74</v>
      </c>
      <c r="C1191">
        <v>25.2</v>
      </c>
    </row>
    <row r="1192" spans="1:3">
      <c r="A1192" t="s">
        <v>559</v>
      </c>
      <c r="B1192" t="s">
        <v>74</v>
      </c>
      <c r="C1192">
        <v>25.2</v>
      </c>
    </row>
    <row r="1193" spans="1:3">
      <c r="A1193" t="s">
        <v>882</v>
      </c>
      <c r="B1193" t="s">
        <v>74</v>
      </c>
      <c r="C1193">
        <v>25.2</v>
      </c>
    </row>
    <row r="1194" spans="1:3">
      <c r="A1194" t="s">
        <v>175</v>
      </c>
      <c r="B1194" t="s">
        <v>74</v>
      </c>
      <c r="C1194">
        <v>25.2</v>
      </c>
    </row>
    <row r="1195" spans="1:3">
      <c r="A1195" t="s">
        <v>1342</v>
      </c>
      <c r="B1195" t="s">
        <v>74</v>
      </c>
      <c r="C1195">
        <v>25.2</v>
      </c>
    </row>
    <row r="1196" spans="1:3">
      <c r="A1196" t="s">
        <v>1449</v>
      </c>
      <c r="B1196" t="s">
        <v>74</v>
      </c>
      <c r="C1196">
        <v>25.3</v>
      </c>
    </row>
    <row r="1197" spans="1:3">
      <c r="A1197" t="s">
        <v>414</v>
      </c>
      <c r="B1197" t="s">
        <v>74</v>
      </c>
      <c r="C1197">
        <v>25.3</v>
      </c>
    </row>
    <row r="1198" spans="1:3">
      <c r="A1198" t="s">
        <v>1027</v>
      </c>
      <c r="B1198" t="s">
        <v>74</v>
      </c>
      <c r="C1198">
        <v>25.3</v>
      </c>
    </row>
    <row r="1199" spans="1:3">
      <c r="A1199" t="s">
        <v>151</v>
      </c>
      <c r="B1199" t="s">
        <v>74</v>
      </c>
      <c r="C1199">
        <v>25.4</v>
      </c>
    </row>
    <row r="1200" spans="1:3">
      <c r="A1200" t="s">
        <v>1133</v>
      </c>
      <c r="B1200" t="s">
        <v>74</v>
      </c>
      <c r="C1200">
        <v>25.4</v>
      </c>
    </row>
    <row r="1201" spans="1:3">
      <c r="A1201" t="s">
        <v>973</v>
      </c>
      <c r="B1201" t="s">
        <v>74</v>
      </c>
      <c r="C1201">
        <v>25.4</v>
      </c>
    </row>
    <row r="1202" spans="1:3">
      <c r="A1202" t="s">
        <v>817</v>
      </c>
      <c r="B1202" t="s">
        <v>74</v>
      </c>
      <c r="C1202">
        <v>25.4</v>
      </c>
    </row>
    <row r="1203" spans="1:3">
      <c r="A1203" t="s">
        <v>564</v>
      </c>
      <c r="B1203" t="s">
        <v>74</v>
      </c>
      <c r="C1203">
        <v>25.5</v>
      </c>
    </row>
    <row r="1204" spans="1:3">
      <c r="A1204" t="s">
        <v>456</v>
      </c>
      <c r="B1204" t="s">
        <v>74</v>
      </c>
      <c r="C1204">
        <v>25.5</v>
      </c>
    </row>
    <row r="1205" spans="1:3">
      <c r="A1205" t="s">
        <v>1086</v>
      </c>
      <c r="B1205" t="s">
        <v>74</v>
      </c>
      <c r="C1205">
        <v>25.5</v>
      </c>
    </row>
    <row r="1206" spans="1:3">
      <c r="A1206" t="s">
        <v>846</v>
      </c>
      <c r="B1206" t="s">
        <v>847</v>
      </c>
      <c r="C1206">
        <v>25.5</v>
      </c>
    </row>
    <row r="1207" spans="1:3">
      <c r="A1207" t="s">
        <v>537</v>
      </c>
      <c r="B1207" t="s">
        <v>74</v>
      </c>
      <c r="C1207">
        <v>25.5</v>
      </c>
    </row>
    <row r="1208" spans="1:3">
      <c r="A1208" t="s">
        <v>777</v>
      </c>
      <c r="B1208" t="s">
        <v>74</v>
      </c>
      <c r="C1208">
        <v>25.6</v>
      </c>
    </row>
    <row r="1209" spans="1:3">
      <c r="A1209" t="s">
        <v>1072</v>
      </c>
      <c r="B1209" t="s">
        <v>74</v>
      </c>
      <c r="C1209">
        <v>25.7</v>
      </c>
    </row>
    <row r="1210" spans="1:3">
      <c r="A1210" t="s">
        <v>710</v>
      </c>
      <c r="B1210" t="s">
        <v>74</v>
      </c>
      <c r="C1210">
        <v>25.7</v>
      </c>
    </row>
    <row r="1211" spans="1:3">
      <c r="A1211" t="s">
        <v>485</v>
      </c>
      <c r="B1211" t="s">
        <v>74</v>
      </c>
      <c r="C1211">
        <v>25.7</v>
      </c>
    </row>
    <row r="1212" spans="1:3">
      <c r="A1212" t="s">
        <v>733</v>
      </c>
      <c r="B1212" t="s">
        <v>74</v>
      </c>
      <c r="C1212">
        <v>25.8</v>
      </c>
    </row>
    <row r="1213" spans="1:3">
      <c r="A1213" t="s">
        <v>1270</v>
      </c>
      <c r="B1213" t="s">
        <v>74</v>
      </c>
      <c r="C1213">
        <v>25.9</v>
      </c>
    </row>
    <row r="1214" spans="1:3">
      <c r="A1214" t="s">
        <v>1005</v>
      </c>
      <c r="B1214" t="s">
        <v>350</v>
      </c>
      <c r="C1214">
        <v>25.9</v>
      </c>
    </row>
    <row r="1215" spans="1:3">
      <c r="A1215" t="s">
        <v>1406</v>
      </c>
      <c r="B1215" t="s">
        <v>74</v>
      </c>
      <c r="C1215">
        <v>25.9</v>
      </c>
    </row>
    <row r="1216" spans="1:3">
      <c r="A1216" t="s">
        <v>1360</v>
      </c>
      <c r="B1216" t="s">
        <v>74</v>
      </c>
      <c r="C1216">
        <v>26</v>
      </c>
    </row>
    <row r="1217" spans="1:4">
      <c r="A1217" t="s">
        <v>805</v>
      </c>
      <c r="B1217" t="s">
        <v>74</v>
      </c>
      <c r="C1217">
        <v>26</v>
      </c>
    </row>
    <row r="1218" spans="1:4">
      <c r="A1218" t="s">
        <v>1779</v>
      </c>
      <c r="B1218" t="s">
        <v>74</v>
      </c>
      <c r="C1218">
        <v>26</v>
      </c>
    </row>
    <row r="1219" spans="1:4">
      <c r="A1219" t="s">
        <v>280</v>
      </c>
      <c r="B1219" t="s">
        <v>74</v>
      </c>
      <c r="C1219">
        <v>26</v>
      </c>
      <c r="D1219" t="s">
        <v>2160</v>
      </c>
    </row>
    <row r="1220" spans="1:4">
      <c r="A1220" t="s">
        <v>1165</v>
      </c>
      <c r="B1220" t="s">
        <v>74</v>
      </c>
      <c r="C1220">
        <v>26.1</v>
      </c>
    </row>
    <row r="1221" spans="1:4">
      <c r="A1221" t="s">
        <v>450</v>
      </c>
      <c r="B1221" t="s">
        <v>74</v>
      </c>
      <c r="C1221">
        <v>26.1</v>
      </c>
    </row>
    <row r="1222" spans="1:4">
      <c r="A1222" t="s">
        <v>340</v>
      </c>
      <c r="B1222" t="s">
        <v>74</v>
      </c>
      <c r="C1222">
        <v>26.1</v>
      </c>
    </row>
    <row r="1223" spans="1:4">
      <c r="A1223" t="s">
        <v>315</v>
      </c>
      <c r="B1223" t="s">
        <v>74</v>
      </c>
      <c r="C1223">
        <v>26.2</v>
      </c>
    </row>
    <row r="1224" spans="1:4">
      <c r="A1224" t="s">
        <v>624</v>
      </c>
      <c r="B1224" t="s">
        <v>74</v>
      </c>
      <c r="C1224">
        <v>26.2</v>
      </c>
    </row>
    <row r="1225" spans="1:4">
      <c r="A1225" t="s">
        <v>729</v>
      </c>
      <c r="B1225" t="s">
        <v>74</v>
      </c>
      <c r="C1225">
        <v>26.2</v>
      </c>
    </row>
    <row r="1226" spans="1:4">
      <c r="A1226" t="s">
        <v>674</v>
      </c>
      <c r="B1226" t="s">
        <v>74</v>
      </c>
      <c r="C1226">
        <v>26.3</v>
      </c>
    </row>
    <row r="1227" spans="1:4">
      <c r="A1227" t="s">
        <v>466</v>
      </c>
      <c r="B1227" t="s">
        <v>467</v>
      </c>
      <c r="C1227">
        <v>26.3</v>
      </c>
    </row>
    <row r="1228" spans="1:4">
      <c r="A1228" t="s">
        <v>730</v>
      </c>
      <c r="B1228" t="s">
        <v>74</v>
      </c>
      <c r="C1228">
        <v>26.3</v>
      </c>
    </row>
    <row r="1229" spans="1:4">
      <c r="A1229" t="s">
        <v>869</v>
      </c>
      <c r="B1229" t="s">
        <v>74</v>
      </c>
      <c r="C1229">
        <v>26.3</v>
      </c>
    </row>
    <row r="1230" spans="1:4">
      <c r="A1230" t="s">
        <v>1781</v>
      </c>
      <c r="B1230" t="s">
        <v>1782</v>
      </c>
      <c r="C1230">
        <v>26.4</v>
      </c>
    </row>
    <row r="1231" spans="1:4">
      <c r="A1231" t="s">
        <v>1389</v>
      </c>
      <c r="B1231" t="s">
        <v>74</v>
      </c>
      <c r="C1231">
        <v>26.4</v>
      </c>
    </row>
    <row r="1232" spans="1:4">
      <c r="A1232" t="s">
        <v>1201</v>
      </c>
      <c r="B1232" t="s">
        <v>74</v>
      </c>
      <c r="C1232">
        <v>26.5</v>
      </c>
    </row>
    <row r="1233" spans="1:3">
      <c r="A1233" t="s">
        <v>1112</v>
      </c>
      <c r="B1233" t="s">
        <v>74</v>
      </c>
      <c r="C1233">
        <v>26.5</v>
      </c>
    </row>
    <row r="1234" spans="1:3">
      <c r="A1234" t="s">
        <v>1173</v>
      </c>
      <c r="B1234" t="s">
        <v>74</v>
      </c>
      <c r="C1234">
        <v>26.5</v>
      </c>
    </row>
    <row r="1235" spans="1:3">
      <c r="A1235" t="s">
        <v>279</v>
      </c>
      <c r="B1235" t="s">
        <v>74</v>
      </c>
      <c r="C1235">
        <v>26.5</v>
      </c>
    </row>
    <row r="1236" spans="1:3">
      <c r="A1236" t="s">
        <v>563</v>
      </c>
      <c r="B1236" t="s">
        <v>74</v>
      </c>
      <c r="C1236">
        <v>26.5</v>
      </c>
    </row>
    <row r="1237" spans="1:3">
      <c r="A1237" t="s">
        <v>955</v>
      </c>
      <c r="B1237" t="s">
        <v>74</v>
      </c>
      <c r="C1237">
        <v>26.5</v>
      </c>
    </row>
    <row r="1238" spans="1:3">
      <c r="A1238" t="s">
        <v>1364</v>
      </c>
      <c r="B1238" t="s">
        <v>74</v>
      </c>
      <c r="C1238">
        <v>26.5</v>
      </c>
    </row>
    <row r="1239" spans="1:3">
      <c r="A1239" t="s">
        <v>819</v>
      </c>
      <c r="B1239" t="s">
        <v>74</v>
      </c>
      <c r="C1239">
        <v>26.5</v>
      </c>
    </row>
    <row r="1240" spans="1:3">
      <c r="A1240" t="s">
        <v>163</v>
      </c>
      <c r="B1240" t="s">
        <v>74</v>
      </c>
      <c r="C1240">
        <v>26.6</v>
      </c>
    </row>
    <row r="1241" spans="1:3">
      <c r="A1241" t="s">
        <v>397</v>
      </c>
      <c r="B1241" t="s">
        <v>74</v>
      </c>
      <c r="C1241">
        <v>26.7</v>
      </c>
    </row>
    <row r="1242" spans="1:3">
      <c r="A1242" t="s">
        <v>1151</v>
      </c>
      <c r="B1242" t="s">
        <v>74</v>
      </c>
      <c r="C1242">
        <v>26.7</v>
      </c>
    </row>
    <row r="1243" spans="1:3">
      <c r="A1243" t="s">
        <v>496</v>
      </c>
      <c r="B1243" t="s">
        <v>74</v>
      </c>
      <c r="C1243">
        <v>26.8</v>
      </c>
    </row>
    <row r="1244" spans="1:3">
      <c r="A1244" t="s">
        <v>864</v>
      </c>
      <c r="B1244" t="s">
        <v>74</v>
      </c>
      <c r="C1244">
        <v>26.8</v>
      </c>
    </row>
    <row r="1245" spans="1:3">
      <c r="A1245" t="s">
        <v>428</v>
      </c>
      <c r="B1245" t="s">
        <v>74</v>
      </c>
      <c r="C1245">
        <v>26.8</v>
      </c>
    </row>
    <row r="1246" spans="1:3">
      <c r="A1246" t="s">
        <v>1051</v>
      </c>
      <c r="B1246" t="s">
        <v>74</v>
      </c>
      <c r="C1246">
        <v>26.8</v>
      </c>
    </row>
    <row r="1247" spans="1:3">
      <c r="A1247" t="s">
        <v>321</v>
      </c>
      <c r="B1247" t="s">
        <v>74</v>
      </c>
      <c r="C1247">
        <v>26.9</v>
      </c>
    </row>
    <row r="1248" spans="1:3">
      <c r="A1248" t="s">
        <v>171</v>
      </c>
      <c r="B1248" t="s">
        <v>74</v>
      </c>
      <c r="C1248">
        <v>26.9</v>
      </c>
    </row>
    <row r="1249" spans="1:4">
      <c r="A1249" t="s">
        <v>323</v>
      </c>
      <c r="B1249" t="s">
        <v>74</v>
      </c>
      <c r="C1249">
        <v>27</v>
      </c>
    </row>
    <row r="1250" spans="1:4">
      <c r="A1250" t="s">
        <v>796</v>
      </c>
      <c r="B1250" t="s">
        <v>74</v>
      </c>
      <c r="C1250">
        <v>27</v>
      </c>
    </row>
    <row r="1251" spans="1:4">
      <c r="A1251" t="s">
        <v>959</v>
      </c>
      <c r="B1251" t="s">
        <v>74</v>
      </c>
      <c r="C1251">
        <v>27.1</v>
      </c>
    </row>
    <row r="1252" spans="1:4">
      <c r="A1252" t="s">
        <v>746</v>
      </c>
      <c r="B1252" t="s">
        <v>74</v>
      </c>
      <c r="C1252">
        <v>27.1</v>
      </c>
    </row>
    <row r="1253" spans="1:4">
      <c r="A1253" t="s">
        <v>829</v>
      </c>
      <c r="B1253" t="s">
        <v>74</v>
      </c>
      <c r="C1253">
        <v>27.1</v>
      </c>
    </row>
    <row r="1254" spans="1:4">
      <c r="A1254" t="s">
        <v>493</v>
      </c>
      <c r="B1254" t="s">
        <v>74</v>
      </c>
      <c r="C1254">
        <v>27.2</v>
      </c>
    </row>
    <row r="1255" spans="1:4">
      <c r="A1255" t="s">
        <v>95</v>
      </c>
      <c r="B1255" t="s">
        <v>74</v>
      </c>
      <c r="C1255">
        <v>27.2</v>
      </c>
    </row>
    <row r="1256" spans="1:4">
      <c r="A1256" t="s">
        <v>403</v>
      </c>
      <c r="B1256" t="s">
        <v>74</v>
      </c>
      <c r="C1256">
        <v>27.3</v>
      </c>
    </row>
    <row r="1257" spans="1:4">
      <c r="A1257" t="s">
        <v>1037</v>
      </c>
      <c r="B1257" t="s">
        <v>74</v>
      </c>
      <c r="C1257">
        <v>27.4</v>
      </c>
      <c r="D1257" t="s">
        <v>2161</v>
      </c>
    </row>
    <row r="1258" spans="1:4">
      <c r="A1258" t="s">
        <v>492</v>
      </c>
      <c r="B1258" t="s">
        <v>74</v>
      </c>
      <c r="C1258">
        <v>27.4</v>
      </c>
    </row>
    <row r="1259" spans="1:4">
      <c r="A1259" t="s">
        <v>421</v>
      </c>
      <c r="B1259" t="s">
        <v>74</v>
      </c>
      <c r="C1259">
        <v>27.4</v>
      </c>
    </row>
    <row r="1260" spans="1:4">
      <c r="A1260" t="s">
        <v>1555</v>
      </c>
      <c r="B1260" t="s">
        <v>74</v>
      </c>
      <c r="C1260">
        <v>27.4</v>
      </c>
    </row>
    <row r="1261" spans="1:4">
      <c r="A1261" t="s">
        <v>1229</v>
      </c>
      <c r="B1261" t="s">
        <v>74</v>
      </c>
      <c r="C1261">
        <v>27.4</v>
      </c>
    </row>
    <row r="1262" spans="1:4">
      <c r="A1262" t="s">
        <v>418</v>
      </c>
      <c r="B1262" t="s">
        <v>74</v>
      </c>
      <c r="C1262">
        <v>27.4</v>
      </c>
    </row>
    <row r="1263" spans="1:4">
      <c r="A1263" t="s">
        <v>392</v>
      </c>
      <c r="B1263" t="s">
        <v>74</v>
      </c>
      <c r="C1263">
        <v>27.5</v>
      </c>
    </row>
    <row r="1264" spans="1:4">
      <c r="A1264" t="s">
        <v>929</v>
      </c>
      <c r="B1264" t="s">
        <v>74</v>
      </c>
      <c r="C1264">
        <v>27.5</v>
      </c>
    </row>
    <row r="1265" spans="1:3">
      <c r="A1265" t="s">
        <v>1224</v>
      </c>
      <c r="B1265" t="s">
        <v>74</v>
      </c>
      <c r="C1265">
        <v>27.5</v>
      </c>
    </row>
    <row r="1266" spans="1:3">
      <c r="A1266" t="s">
        <v>1194</v>
      </c>
      <c r="B1266" t="s">
        <v>1195</v>
      </c>
      <c r="C1266">
        <v>27.6</v>
      </c>
    </row>
    <row r="1267" spans="1:3">
      <c r="A1267" t="s">
        <v>1136</v>
      </c>
      <c r="B1267" t="s">
        <v>74</v>
      </c>
      <c r="C1267">
        <v>27.6</v>
      </c>
    </row>
    <row r="1268" spans="1:3">
      <c r="A1268" t="s">
        <v>523</v>
      </c>
      <c r="B1268" t="s">
        <v>74</v>
      </c>
      <c r="C1268">
        <v>27.8</v>
      </c>
    </row>
    <row r="1269" spans="1:3">
      <c r="A1269" t="s">
        <v>542</v>
      </c>
      <c r="B1269" t="s">
        <v>74</v>
      </c>
      <c r="C1269">
        <v>27.8</v>
      </c>
    </row>
    <row r="1270" spans="1:3">
      <c r="A1270" t="s">
        <v>1484</v>
      </c>
      <c r="B1270" t="s">
        <v>74</v>
      </c>
      <c r="C1270">
        <v>27.8</v>
      </c>
    </row>
    <row r="1271" spans="1:3">
      <c r="A1271" t="s">
        <v>1294</v>
      </c>
      <c r="B1271" t="s">
        <v>74</v>
      </c>
      <c r="C1271">
        <v>27.8</v>
      </c>
    </row>
    <row r="1272" spans="1:3">
      <c r="A1272" t="s">
        <v>1250</v>
      </c>
      <c r="B1272" t="s">
        <v>74</v>
      </c>
      <c r="C1272">
        <v>27.8</v>
      </c>
    </row>
    <row r="1273" spans="1:3">
      <c r="A1273" t="s">
        <v>587</v>
      </c>
      <c r="B1273" t="s">
        <v>74</v>
      </c>
      <c r="C1273">
        <v>27.9</v>
      </c>
    </row>
    <row r="1274" spans="1:3">
      <c r="A1274" t="s">
        <v>935</v>
      </c>
      <c r="B1274" t="s">
        <v>74</v>
      </c>
      <c r="C1274">
        <v>27.9</v>
      </c>
    </row>
    <row r="1275" spans="1:3">
      <c r="A1275" t="s">
        <v>257</v>
      </c>
      <c r="B1275" t="s">
        <v>258</v>
      </c>
      <c r="C1275">
        <v>27.9</v>
      </c>
    </row>
    <row r="1276" spans="1:3">
      <c r="A1276" t="s">
        <v>853</v>
      </c>
      <c r="B1276" t="s">
        <v>854</v>
      </c>
      <c r="C1276">
        <v>27.9</v>
      </c>
    </row>
    <row r="1277" spans="1:3">
      <c r="A1277" t="s">
        <v>687</v>
      </c>
      <c r="B1277" t="s">
        <v>74</v>
      </c>
      <c r="C1277">
        <v>27.9</v>
      </c>
    </row>
    <row r="1278" spans="1:3">
      <c r="A1278" t="s">
        <v>1299</v>
      </c>
      <c r="B1278" t="s">
        <v>74</v>
      </c>
      <c r="C1278">
        <v>27.9</v>
      </c>
    </row>
    <row r="1279" spans="1:3">
      <c r="A1279" t="s">
        <v>1543</v>
      </c>
      <c r="B1279" t="s">
        <v>74</v>
      </c>
      <c r="C1279">
        <v>28</v>
      </c>
    </row>
    <row r="1280" spans="1:3">
      <c r="A1280" t="s">
        <v>1784</v>
      </c>
      <c r="B1280" t="s">
        <v>74</v>
      </c>
      <c r="C1280">
        <v>28</v>
      </c>
    </row>
    <row r="1281" spans="1:3">
      <c r="A1281" t="s">
        <v>1295</v>
      </c>
      <c r="B1281" t="s">
        <v>74</v>
      </c>
      <c r="C1281">
        <v>28</v>
      </c>
    </row>
    <row r="1282" spans="1:3">
      <c r="A1282" t="s">
        <v>1785</v>
      </c>
      <c r="B1282" t="s">
        <v>74</v>
      </c>
      <c r="C1282">
        <v>28.1</v>
      </c>
    </row>
    <row r="1283" spans="1:3">
      <c r="A1283" t="s">
        <v>838</v>
      </c>
      <c r="B1283" t="s">
        <v>74</v>
      </c>
      <c r="C1283">
        <v>28.1</v>
      </c>
    </row>
    <row r="1284" spans="1:3">
      <c r="A1284" t="s">
        <v>1531</v>
      </c>
      <c r="B1284" t="s">
        <v>74</v>
      </c>
      <c r="C1284">
        <v>28.1</v>
      </c>
    </row>
    <row r="1285" spans="1:3">
      <c r="A1285" t="s">
        <v>156</v>
      </c>
      <c r="B1285" t="s">
        <v>74</v>
      </c>
      <c r="C1285">
        <v>28.2</v>
      </c>
    </row>
    <row r="1286" spans="1:3">
      <c r="A1286" t="s">
        <v>361</v>
      </c>
      <c r="B1286" t="s">
        <v>74</v>
      </c>
      <c r="C1286">
        <v>28.2</v>
      </c>
    </row>
    <row r="1287" spans="1:3">
      <c r="A1287" t="s">
        <v>1202</v>
      </c>
      <c r="B1287" t="s">
        <v>74</v>
      </c>
      <c r="C1287">
        <v>28.2</v>
      </c>
    </row>
    <row r="1288" spans="1:3">
      <c r="A1288" t="s">
        <v>79</v>
      </c>
      <c r="B1288" t="s">
        <v>74</v>
      </c>
      <c r="C1288">
        <v>28.2</v>
      </c>
    </row>
    <row r="1289" spans="1:3">
      <c r="A1289" t="s">
        <v>191</v>
      </c>
      <c r="B1289" t="s">
        <v>74</v>
      </c>
      <c r="C1289">
        <v>28.3</v>
      </c>
    </row>
    <row r="1290" spans="1:3">
      <c r="A1290" t="s">
        <v>965</v>
      </c>
      <c r="B1290" t="s">
        <v>74</v>
      </c>
      <c r="C1290">
        <v>28.3</v>
      </c>
    </row>
    <row r="1291" spans="1:3">
      <c r="A1291" t="s">
        <v>1373</v>
      </c>
      <c r="B1291" t="s">
        <v>74</v>
      </c>
      <c r="C1291">
        <v>28.4</v>
      </c>
    </row>
    <row r="1292" spans="1:3">
      <c r="A1292" t="s">
        <v>578</v>
      </c>
      <c r="B1292" t="s">
        <v>74</v>
      </c>
      <c r="C1292">
        <v>28.4</v>
      </c>
    </row>
    <row r="1293" spans="1:3">
      <c r="A1293" t="s">
        <v>1212</v>
      </c>
      <c r="B1293" t="s">
        <v>74</v>
      </c>
      <c r="C1293">
        <v>28.5</v>
      </c>
    </row>
    <row r="1294" spans="1:3">
      <c r="A1294" t="s">
        <v>99</v>
      </c>
      <c r="B1294" t="s">
        <v>74</v>
      </c>
      <c r="C1294">
        <v>28.5</v>
      </c>
    </row>
    <row r="1295" spans="1:3">
      <c r="A1295" t="s">
        <v>669</v>
      </c>
      <c r="B1295" t="s">
        <v>74</v>
      </c>
      <c r="C1295">
        <v>28.6</v>
      </c>
    </row>
    <row r="1296" spans="1:3">
      <c r="A1296" t="s">
        <v>1011</v>
      </c>
      <c r="B1296" t="s">
        <v>85</v>
      </c>
      <c r="C1296">
        <v>28.7</v>
      </c>
    </row>
    <row r="1297" spans="1:3">
      <c r="A1297" t="s">
        <v>121</v>
      </c>
      <c r="B1297" t="s">
        <v>74</v>
      </c>
      <c r="C1297">
        <v>28.7</v>
      </c>
    </row>
    <row r="1298" spans="1:3">
      <c r="A1298" t="s">
        <v>304</v>
      </c>
      <c r="B1298" t="s">
        <v>74</v>
      </c>
      <c r="C1298">
        <v>28.7</v>
      </c>
    </row>
    <row r="1299" spans="1:3">
      <c r="A1299" t="s">
        <v>958</v>
      </c>
      <c r="B1299" t="s">
        <v>74</v>
      </c>
      <c r="C1299">
        <v>28.7</v>
      </c>
    </row>
    <row r="1300" spans="1:3">
      <c r="A1300" t="s">
        <v>1384</v>
      </c>
      <c r="B1300" t="s">
        <v>74</v>
      </c>
      <c r="C1300">
        <v>28.9</v>
      </c>
    </row>
    <row r="1301" spans="1:3">
      <c r="A1301" t="s">
        <v>1462</v>
      </c>
      <c r="B1301" t="s">
        <v>74</v>
      </c>
      <c r="C1301">
        <v>28.9</v>
      </c>
    </row>
    <row r="1302" spans="1:3">
      <c r="A1302" t="s">
        <v>1041</v>
      </c>
      <c r="B1302" t="s">
        <v>74</v>
      </c>
      <c r="C1302">
        <v>28.9</v>
      </c>
    </row>
    <row r="1303" spans="1:3">
      <c r="A1303" t="s">
        <v>324</v>
      </c>
      <c r="B1303" t="s">
        <v>74</v>
      </c>
      <c r="C1303">
        <v>28.9</v>
      </c>
    </row>
    <row r="1304" spans="1:3">
      <c r="A1304" t="s">
        <v>706</v>
      </c>
      <c r="B1304" t="s">
        <v>74</v>
      </c>
      <c r="C1304">
        <v>29</v>
      </c>
    </row>
    <row r="1305" spans="1:3">
      <c r="A1305" t="s">
        <v>1003</v>
      </c>
      <c r="B1305" t="s">
        <v>74</v>
      </c>
      <c r="C1305">
        <v>29.1</v>
      </c>
    </row>
    <row r="1306" spans="1:3">
      <c r="A1306" t="s">
        <v>900</v>
      </c>
      <c r="B1306" t="s">
        <v>74</v>
      </c>
      <c r="C1306">
        <v>29.1</v>
      </c>
    </row>
    <row r="1307" spans="1:3">
      <c r="A1307" t="s">
        <v>688</v>
      </c>
      <c r="B1307" t="s">
        <v>74</v>
      </c>
      <c r="C1307">
        <v>29.1</v>
      </c>
    </row>
    <row r="1308" spans="1:3">
      <c r="A1308" t="s">
        <v>556</v>
      </c>
      <c r="B1308" t="s">
        <v>74</v>
      </c>
      <c r="C1308">
        <v>29.2</v>
      </c>
    </row>
    <row r="1309" spans="1:3">
      <c r="A1309" t="s">
        <v>1536</v>
      </c>
      <c r="B1309" t="s">
        <v>74</v>
      </c>
      <c r="C1309">
        <v>29.2</v>
      </c>
    </row>
    <row r="1310" spans="1:3">
      <c r="A1310" t="s">
        <v>941</v>
      </c>
      <c r="B1310" t="s">
        <v>74</v>
      </c>
      <c r="C1310">
        <v>29.2</v>
      </c>
    </row>
    <row r="1311" spans="1:3">
      <c r="A1311" t="s">
        <v>786</v>
      </c>
      <c r="B1311" t="s">
        <v>74</v>
      </c>
      <c r="C1311">
        <v>29.2</v>
      </c>
    </row>
    <row r="1312" spans="1:3">
      <c r="A1312" t="s">
        <v>1493</v>
      </c>
      <c r="B1312" t="s">
        <v>74</v>
      </c>
      <c r="C1312">
        <v>29.2</v>
      </c>
    </row>
    <row r="1313" spans="1:3">
      <c r="A1313" t="s">
        <v>807</v>
      </c>
      <c r="B1313" t="s">
        <v>74</v>
      </c>
      <c r="C1313">
        <v>29.3</v>
      </c>
    </row>
    <row r="1314" spans="1:3">
      <c r="A1314" t="s">
        <v>1021</v>
      </c>
      <c r="B1314" t="s">
        <v>74</v>
      </c>
      <c r="C1314">
        <v>29.3</v>
      </c>
    </row>
    <row r="1315" spans="1:3">
      <c r="A1315" t="s">
        <v>997</v>
      </c>
      <c r="B1315" t="s">
        <v>74</v>
      </c>
      <c r="C1315">
        <v>29.4</v>
      </c>
    </row>
    <row r="1316" spans="1:3">
      <c r="A1316" t="s">
        <v>465</v>
      </c>
      <c r="B1316" t="s">
        <v>74</v>
      </c>
      <c r="C1316">
        <v>29.4</v>
      </c>
    </row>
    <row r="1317" spans="1:3">
      <c r="A1317" t="s">
        <v>1454</v>
      </c>
      <c r="B1317" t="s">
        <v>74</v>
      </c>
      <c r="C1317">
        <v>29.5</v>
      </c>
    </row>
    <row r="1318" spans="1:3">
      <c r="A1318" t="s">
        <v>569</v>
      </c>
      <c r="B1318" t="s">
        <v>74</v>
      </c>
      <c r="C1318">
        <v>29.5</v>
      </c>
    </row>
    <row r="1319" spans="1:3">
      <c r="A1319" t="s">
        <v>1766</v>
      </c>
      <c r="B1319" t="s">
        <v>74</v>
      </c>
      <c r="C1319">
        <v>29.5</v>
      </c>
    </row>
    <row r="1320" spans="1:3">
      <c r="A1320" t="s">
        <v>342</v>
      </c>
      <c r="B1320" t="s">
        <v>343</v>
      </c>
      <c r="C1320">
        <v>29.6</v>
      </c>
    </row>
    <row r="1321" spans="1:3">
      <c r="A1321" t="s">
        <v>1096</v>
      </c>
      <c r="B1321" t="s">
        <v>74</v>
      </c>
      <c r="C1321">
        <v>29.6</v>
      </c>
    </row>
    <row r="1322" spans="1:3">
      <c r="A1322" t="s">
        <v>1030</v>
      </c>
      <c r="B1322" t="s">
        <v>74</v>
      </c>
      <c r="C1322">
        <v>29.7</v>
      </c>
    </row>
    <row r="1323" spans="1:3">
      <c r="A1323" t="s">
        <v>874</v>
      </c>
      <c r="B1323" t="s">
        <v>74</v>
      </c>
      <c r="C1323">
        <v>29.8</v>
      </c>
    </row>
    <row r="1324" spans="1:3">
      <c r="A1324" t="s">
        <v>820</v>
      </c>
      <c r="B1324" t="s">
        <v>74</v>
      </c>
      <c r="C1324">
        <v>29.9</v>
      </c>
    </row>
    <row r="1325" spans="1:3">
      <c r="A1325" t="s">
        <v>1468</v>
      </c>
      <c r="B1325" t="s">
        <v>74</v>
      </c>
      <c r="C1325">
        <v>30</v>
      </c>
    </row>
    <row r="1326" spans="1:3">
      <c r="A1326" t="s">
        <v>366</v>
      </c>
      <c r="B1326" t="s">
        <v>74</v>
      </c>
      <c r="C1326">
        <v>30</v>
      </c>
    </row>
    <row r="1327" spans="1:3">
      <c r="A1327" t="s">
        <v>327</v>
      </c>
      <c r="B1327" t="s">
        <v>74</v>
      </c>
      <c r="C1327">
        <v>30.3</v>
      </c>
    </row>
    <row r="1328" spans="1:3">
      <c r="A1328" t="s">
        <v>1208</v>
      </c>
      <c r="B1328" t="s">
        <v>74</v>
      </c>
      <c r="C1328">
        <v>30.4</v>
      </c>
    </row>
    <row r="1329" spans="1:3">
      <c r="A1329" t="s">
        <v>1409</v>
      </c>
      <c r="B1329" t="s">
        <v>74</v>
      </c>
      <c r="C1329">
        <v>30.4</v>
      </c>
    </row>
    <row r="1330" spans="1:3">
      <c r="A1330" t="s">
        <v>1050</v>
      </c>
      <c r="B1330" t="s">
        <v>74</v>
      </c>
      <c r="C1330">
        <v>30.4</v>
      </c>
    </row>
    <row r="1331" spans="1:3">
      <c r="A1331" t="s">
        <v>508</v>
      </c>
      <c r="B1331" t="s">
        <v>74</v>
      </c>
      <c r="C1331">
        <v>30.4</v>
      </c>
    </row>
    <row r="1332" spans="1:3">
      <c r="A1332" t="s">
        <v>1142</v>
      </c>
      <c r="B1332" t="s">
        <v>74</v>
      </c>
      <c r="C1332">
        <v>30.5</v>
      </c>
    </row>
    <row r="1333" spans="1:3">
      <c r="A1333" t="s">
        <v>698</v>
      </c>
      <c r="B1333" t="s">
        <v>74</v>
      </c>
      <c r="C1333">
        <v>30.7</v>
      </c>
    </row>
    <row r="1334" spans="1:3">
      <c r="A1334" t="s">
        <v>344</v>
      </c>
      <c r="B1334" t="s">
        <v>74</v>
      </c>
      <c r="C1334">
        <v>30.7</v>
      </c>
    </row>
    <row r="1335" spans="1:3">
      <c r="A1335" t="s">
        <v>203</v>
      </c>
      <c r="B1335" t="s">
        <v>74</v>
      </c>
      <c r="C1335">
        <v>30.8</v>
      </c>
    </row>
    <row r="1336" spans="1:3">
      <c r="A1336" t="s">
        <v>767</v>
      </c>
      <c r="B1336" t="s">
        <v>74</v>
      </c>
      <c r="C1336">
        <v>30.9</v>
      </c>
    </row>
    <row r="1337" spans="1:3">
      <c r="A1337" t="s">
        <v>1115</v>
      </c>
      <c r="B1337" t="s">
        <v>74</v>
      </c>
      <c r="C1337">
        <v>30.9</v>
      </c>
    </row>
    <row r="1338" spans="1:3">
      <c r="A1338" t="s">
        <v>780</v>
      </c>
      <c r="B1338" t="s">
        <v>74</v>
      </c>
      <c r="C1338">
        <v>30.9</v>
      </c>
    </row>
    <row r="1339" spans="1:3">
      <c r="A1339" t="s">
        <v>1487</v>
      </c>
      <c r="B1339" t="s">
        <v>74</v>
      </c>
      <c r="C1339">
        <v>31</v>
      </c>
    </row>
    <row r="1340" spans="1:3">
      <c r="A1340" t="s">
        <v>1213</v>
      </c>
      <c r="B1340" t="s">
        <v>74</v>
      </c>
      <c r="C1340">
        <v>31.1</v>
      </c>
    </row>
    <row r="1341" spans="1:3">
      <c r="A1341" t="s">
        <v>966</v>
      </c>
      <c r="B1341" t="s">
        <v>74</v>
      </c>
      <c r="C1341">
        <v>31.2</v>
      </c>
    </row>
    <row r="1342" spans="1:3">
      <c r="A1342" t="s">
        <v>476</v>
      </c>
      <c r="B1342" t="s">
        <v>74</v>
      </c>
      <c r="C1342">
        <v>31.3</v>
      </c>
    </row>
    <row r="1343" spans="1:3">
      <c r="A1343" t="s">
        <v>445</v>
      </c>
      <c r="B1343" t="s">
        <v>74</v>
      </c>
      <c r="C1343">
        <v>31.3</v>
      </c>
    </row>
    <row r="1344" spans="1:3">
      <c r="A1344" t="s">
        <v>932</v>
      </c>
      <c r="B1344" t="s">
        <v>74</v>
      </c>
      <c r="C1344">
        <v>31.3</v>
      </c>
    </row>
    <row r="1345" spans="1:3">
      <c r="A1345" t="s">
        <v>298</v>
      </c>
      <c r="B1345" t="s">
        <v>74</v>
      </c>
      <c r="C1345">
        <v>31.4</v>
      </c>
    </row>
    <row r="1346" spans="1:3">
      <c r="A1346" t="s">
        <v>715</v>
      </c>
      <c r="B1346" t="s">
        <v>74</v>
      </c>
      <c r="C1346">
        <v>31.4</v>
      </c>
    </row>
    <row r="1347" spans="1:3">
      <c r="A1347" t="s">
        <v>1060</v>
      </c>
      <c r="B1347" t="s">
        <v>74</v>
      </c>
      <c r="C1347">
        <v>31.5</v>
      </c>
    </row>
    <row r="1348" spans="1:3">
      <c r="A1348" t="s">
        <v>1175</v>
      </c>
      <c r="B1348" t="s">
        <v>74</v>
      </c>
      <c r="C1348">
        <v>31.5</v>
      </c>
    </row>
    <row r="1349" spans="1:3">
      <c r="A1349" t="s">
        <v>918</v>
      </c>
      <c r="B1349" t="s">
        <v>74</v>
      </c>
      <c r="C1349">
        <v>31.6</v>
      </c>
    </row>
    <row r="1350" spans="1:3">
      <c r="A1350" t="s">
        <v>754</v>
      </c>
      <c r="B1350" t="s">
        <v>74</v>
      </c>
      <c r="C1350">
        <v>31.6</v>
      </c>
    </row>
    <row r="1351" spans="1:3">
      <c r="A1351" t="s">
        <v>1118</v>
      </c>
      <c r="B1351" t="s">
        <v>74</v>
      </c>
      <c r="C1351">
        <v>31.6</v>
      </c>
    </row>
    <row r="1352" spans="1:3">
      <c r="A1352" t="s">
        <v>1392</v>
      </c>
      <c r="B1352" t="s">
        <v>74</v>
      </c>
      <c r="C1352">
        <v>31.8</v>
      </c>
    </row>
    <row r="1353" spans="1:3">
      <c r="A1353" t="s">
        <v>1351</v>
      </c>
      <c r="B1353" t="s">
        <v>74</v>
      </c>
      <c r="C1353">
        <v>31.8</v>
      </c>
    </row>
    <row r="1354" spans="1:3">
      <c r="A1354" t="s">
        <v>1361</v>
      </c>
      <c r="B1354" t="s">
        <v>74</v>
      </c>
      <c r="C1354">
        <v>32.299999999999997</v>
      </c>
    </row>
    <row r="1355" spans="1:3">
      <c r="A1355" t="s">
        <v>227</v>
      </c>
      <c r="B1355" t="s">
        <v>74</v>
      </c>
      <c r="C1355">
        <v>32.5</v>
      </c>
    </row>
    <row r="1356" spans="1:3">
      <c r="A1356" t="s">
        <v>378</v>
      </c>
      <c r="B1356" t="s">
        <v>74</v>
      </c>
      <c r="C1356">
        <v>32.6</v>
      </c>
    </row>
    <row r="1357" spans="1:3">
      <c r="A1357" t="s">
        <v>447</v>
      </c>
      <c r="B1357" t="s">
        <v>74</v>
      </c>
      <c r="C1357">
        <v>32.6</v>
      </c>
    </row>
    <row r="1358" spans="1:3">
      <c r="A1358" t="s">
        <v>619</v>
      </c>
      <c r="B1358" t="s">
        <v>593</v>
      </c>
      <c r="C1358">
        <v>32.9</v>
      </c>
    </row>
    <row r="1359" spans="1:3">
      <c r="A1359" t="s">
        <v>1063</v>
      </c>
      <c r="B1359" t="s">
        <v>1064</v>
      </c>
      <c r="C1359">
        <v>33</v>
      </c>
    </row>
    <row r="1360" spans="1:3">
      <c r="A1360" t="s">
        <v>360</v>
      </c>
      <c r="B1360" t="s">
        <v>74</v>
      </c>
      <c r="C1360">
        <v>33</v>
      </c>
    </row>
    <row r="1361" spans="1:3">
      <c r="A1361" t="s">
        <v>1432</v>
      </c>
      <c r="B1361" t="s">
        <v>74</v>
      </c>
      <c r="C1361">
        <v>33.299999999999997</v>
      </c>
    </row>
    <row r="1362" spans="1:3">
      <c r="A1362" t="s">
        <v>267</v>
      </c>
      <c r="B1362" t="s">
        <v>74</v>
      </c>
      <c r="C1362">
        <v>33.299999999999997</v>
      </c>
    </row>
    <row r="1363" spans="1:3">
      <c r="A1363" t="s">
        <v>1554</v>
      </c>
      <c r="B1363" t="s">
        <v>74</v>
      </c>
      <c r="C1363">
        <v>33.4</v>
      </c>
    </row>
    <row r="1364" spans="1:3">
      <c r="A1364" t="s">
        <v>411</v>
      </c>
      <c r="B1364" t="s">
        <v>74</v>
      </c>
      <c r="C1364">
        <v>33.5</v>
      </c>
    </row>
    <row r="1365" spans="1:3">
      <c r="A1365" t="s">
        <v>1444</v>
      </c>
      <c r="B1365" t="s">
        <v>74</v>
      </c>
      <c r="C1365">
        <v>33.9</v>
      </c>
    </row>
    <row r="1366" spans="1:3">
      <c r="A1366" t="s">
        <v>813</v>
      </c>
      <c r="B1366" t="s">
        <v>74</v>
      </c>
      <c r="C1366">
        <v>33.9</v>
      </c>
    </row>
    <row r="1367" spans="1:3">
      <c r="A1367" t="s">
        <v>162</v>
      </c>
      <c r="B1367" t="s">
        <v>74</v>
      </c>
      <c r="C1367">
        <v>34</v>
      </c>
    </row>
    <row r="1368" spans="1:3">
      <c r="A1368" t="s">
        <v>499</v>
      </c>
      <c r="B1368" t="s">
        <v>74</v>
      </c>
      <c r="C1368">
        <v>34.1</v>
      </c>
    </row>
    <row r="1369" spans="1:3">
      <c r="A1369" t="s">
        <v>318</v>
      </c>
      <c r="B1369" t="s">
        <v>74</v>
      </c>
      <c r="C1369">
        <v>34.200000000000003</v>
      </c>
    </row>
    <row r="1370" spans="1:3">
      <c r="A1370" t="s">
        <v>118</v>
      </c>
      <c r="B1370" t="s">
        <v>119</v>
      </c>
      <c r="C1370">
        <v>34.200000000000003</v>
      </c>
    </row>
    <row r="1371" spans="1:3">
      <c r="A1371" t="s">
        <v>1157</v>
      </c>
      <c r="B1371" t="s">
        <v>74</v>
      </c>
      <c r="C1371">
        <v>34.200000000000003</v>
      </c>
    </row>
    <row r="1372" spans="1:3">
      <c r="A1372" t="s">
        <v>1238</v>
      </c>
      <c r="B1372" t="s">
        <v>74</v>
      </c>
      <c r="C1372">
        <v>34.299999999999997</v>
      </c>
    </row>
    <row r="1373" spans="1:3">
      <c r="A1373" t="s">
        <v>225</v>
      </c>
      <c r="B1373" t="s">
        <v>74</v>
      </c>
      <c r="C1373">
        <v>34.4</v>
      </c>
    </row>
    <row r="1374" spans="1:3">
      <c r="A1374" t="s">
        <v>1791</v>
      </c>
      <c r="B1374" t="s">
        <v>74</v>
      </c>
      <c r="C1374">
        <v>34.5</v>
      </c>
    </row>
    <row r="1375" spans="1:3">
      <c r="A1375" t="s">
        <v>634</v>
      </c>
      <c r="B1375" t="s">
        <v>74</v>
      </c>
      <c r="C1375">
        <v>34.5</v>
      </c>
    </row>
    <row r="1376" spans="1:3">
      <c r="A1376" t="s">
        <v>927</v>
      </c>
      <c r="B1376" t="s">
        <v>928</v>
      </c>
      <c r="C1376">
        <v>34.5</v>
      </c>
    </row>
    <row r="1377" spans="1:3">
      <c r="A1377" t="s">
        <v>738</v>
      </c>
      <c r="B1377" t="s">
        <v>119</v>
      </c>
      <c r="C1377">
        <v>34.6</v>
      </c>
    </row>
    <row r="1378" spans="1:3">
      <c r="A1378" t="s">
        <v>375</v>
      </c>
      <c r="B1378" t="s">
        <v>74</v>
      </c>
      <c r="C1378">
        <v>34.700000000000003</v>
      </c>
    </row>
    <row r="1379" spans="1:3">
      <c r="A1379" t="s">
        <v>835</v>
      </c>
      <c r="B1379" t="s">
        <v>74</v>
      </c>
      <c r="C1379">
        <v>34.799999999999997</v>
      </c>
    </row>
    <row r="1380" spans="1:3">
      <c r="A1380" t="s">
        <v>533</v>
      </c>
      <c r="B1380" t="s">
        <v>74</v>
      </c>
      <c r="C1380">
        <v>35</v>
      </c>
    </row>
    <row r="1381" spans="1:3">
      <c r="A1381" t="s">
        <v>1499</v>
      </c>
      <c r="B1381" t="s">
        <v>74</v>
      </c>
      <c r="C1381">
        <v>35.200000000000003</v>
      </c>
    </row>
    <row r="1382" spans="1:3">
      <c r="A1382" t="s">
        <v>553</v>
      </c>
      <c r="B1382" t="s">
        <v>74</v>
      </c>
      <c r="C1382">
        <v>35.4</v>
      </c>
    </row>
    <row r="1383" spans="1:3">
      <c r="A1383" t="s">
        <v>1799</v>
      </c>
      <c r="B1383" t="s">
        <v>74</v>
      </c>
      <c r="C1383">
        <v>35.5</v>
      </c>
    </row>
    <row r="1384" spans="1:3">
      <c r="A1384" t="s">
        <v>1519</v>
      </c>
      <c r="B1384" t="s">
        <v>74</v>
      </c>
      <c r="C1384">
        <v>35.5</v>
      </c>
    </row>
    <row r="1385" spans="1:3">
      <c r="A1385" t="s">
        <v>668</v>
      </c>
      <c r="B1385" t="s">
        <v>74</v>
      </c>
      <c r="C1385">
        <v>35.6</v>
      </c>
    </row>
    <row r="1386" spans="1:3">
      <c r="A1386" t="s">
        <v>684</v>
      </c>
      <c r="B1386" t="s">
        <v>74</v>
      </c>
      <c r="C1386">
        <v>35.6</v>
      </c>
    </row>
    <row r="1387" spans="1:3">
      <c r="A1387" t="s">
        <v>184</v>
      </c>
      <c r="B1387" t="s">
        <v>185</v>
      </c>
      <c r="C1387">
        <v>35.700000000000003</v>
      </c>
    </row>
    <row r="1388" spans="1:3">
      <c r="A1388" t="s">
        <v>440</v>
      </c>
      <c r="B1388" t="s">
        <v>74</v>
      </c>
      <c r="C1388">
        <v>35.700000000000003</v>
      </c>
    </row>
    <row r="1389" spans="1:3">
      <c r="A1389" t="s">
        <v>1492</v>
      </c>
      <c r="B1389" t="s">
        <v>74</v>
      </c>
      <c r="C1389">
        <v>35.700000000000003</v>
      </c>
    </row>
    <row r="1390" spans="1:3">
      <c r="A1390" t="s">
        <v>1004</v>
      </c>
      <c r="B1390" t="s">
        <v>74</v>
      </c>
      <c r="C1390">
        <v>35.700000000000003</v>
      </c>
    </row>
    <row r="1391" spans="1:3">
      <c r="A1391" t="s">
        <v>1558</v>
      </c>
      <c r="B1391" t="s">
        <v>74</v>
      </c>
      <c r="C1391">
        <v>36.5</v>
      </c>
    </row>
    <row r="1392" spans="1:3">
      <c r="A1392" t="s">
        <v>1778</v>
      </c>
      <c r="B1392" t="s">
        <v>74</v>
      </c>
      <c r="C1392">
        <v>36.5</v>
      </c>
    </row>
    <row r="1393" spans="1:3">
      <c r="A1393" t="s">
        <v>1272</v>
      </c>
      <c r="B1393" t="s">
        <v>74</v>
      </c>
      <c r="C1393">
        <v>36.9</v>
      </c>
    </row>
    <row r="1394" spans="1:3">
      <c r="A1394" t="s">
        <v>1190</v>
      </c>
      <c r="B1394" t="s">
        <v>74</v>
      </c>
      <c r="C1394">
        <v>37.1</v>
      </c>
    </row>
    <row r="1395" spans="1:3">
      <c r="A1395" t="s">
        <v>880</v>
      </c>
      <c r="B1395" t="s">
        <v>74</v>
      </c>
      <c r="C1395">
        <v>37.1</v>
      </c>
    </row>
    <row r="1396" spans="1:3">
      <c r="A1396" t="s">
        <v>78</v>
      </c>
      <c r="B1396" t="s">
        <v>74</v>
      </c>
      <c r="C1396">
        <v>37.200000000000003</v>
      </c>
    </row>
    <row r="1397" spans="1:3">
      <c r="A1397" t="s">
        <v>1001</v>
      </c>
      <c r="B1397" t="s">
        <v>74</v>
      </c>
      <c r="C1397">
        <v>37.299999999999997</v>
      </c>
    </row>
    <row r="1398" spans="1:3">
      <c r="A1398" t="s">
        <v>183</v>
      </c>
      <c r="B1398" t="s">
        <v>74</v>
      </c>
      <c r="C1398">
        <v>37.299999999999997</v>
      </c>
    </row>
    <row r="1399" spans="1:3">
      <c r="A1399" t="s">
        <v>1411</v>
      </c>
      <c r="B1399" t="s">
        <v>74</v>
      </c>
      <c r="C1399">
        <v>37.4</v>
      </c>
    </row>
    <row r="1400" spans="1:3">
      <c r="A1400" t="s">
        <v>758</v>
      </c>
      <c r="B1400" t="s">
        <v>74</v>
      </c>
      <c r="C1400">
        <v>37.4</v>
      </c>
    </row>
    <row r="1401" spans="1:3">
      <c r="A1401" t="s">
        <v>1304</v>
      </c>
      <c r="B1401" t="s">
        <v>74</v>
      </c>
      <c r="C1401">
        <v>37.5</v>
      </c>
    </row>
    <row r="1402" spans="1:3">
      <c r="A1402" t="s">
        <v>335</v>
      </c>
      <c r="B1402" t="s">
        <v>74</v>
      </c>
      <c r="C1402">
        <v>38.200000000000003</v>
      </c>
    </row>
    <row r="1403" spans="1:3">
      <c r="A1403" t="s">
        <v>791</v>
      </c>
      <c r="B1403" t="s">
        <v>74</v>
      </c>
      <c r="C1403">
        <v>38.200000000000003</v>
      </c>
    </row>
    <row r="1404" spans="1:3">
      <c r="A1404" t="s">
        <v>797</v>
      </c>
      <c r="B1404" t="s">
        <v>74</v>
      </c>
      <c r="C1404">
        <v>38.4</v>
      </c>
    </row>
    <row r="1405" spans="1:3">
      <c r="A1405" t="s">
        <v>660</v>
      </c>
      <c r="B1405" t="s">
        <v>74</v>
      </c>
      <c r="C1405">
        <v>38.700000000000003</v>
      </c>
    </row>
    <row r="1406" spans="1:3">
      <c r="A1406" t="s">
        <v>1418</v>
      </c>
      <c r="B1406" t="s">
        <v>74</v>
      </c>
      <c r="C1406">
        <v>38.700000000000003</v>
      </c>
    </row>
    <row r="1407" spans="1:3">
      <c r="A1407" t="s">
        <v>109</v>
      </c>
      <c r="B1407" t="s">
        <v>74</v>
      </c>
      <c r="C1407">
        <v>38.9</v>
      </c>
    </row>
    <row r="1408" spans="1:3">
      <c r="A1408" t="s">
        <v>1070</v>
      </c>
      <c r="B1408" t="s">
        <v>74</v>
      </c>
      <c r="C1408">
        <v>40</v>
      </c>
    </row>
    <row r="1409" spans="1:3">
      <c r="A1409" t="s">
        <v>317</v>
      </c>
      <c r="B1409" t="s">
        <v>74</v>
      </c>
      <c r="C1409">
        <v>40.299999999999997</v>
      </c>
    </row>
    <row r="1410" spans="1:3">
      <c r="A1410" t="s">
        <v>369</v>
      </c>
      <c r="B1410" t="s">
        <v>74</v>
      </c>
      <c r="C1410">
        <v>41</v>
      </c>
    </row>
    <row r="1411" spans="1:3">
      <c r="A1411" t="s">
        <v>1369</v>
      </c>
      <c r="B1411" t="s">
        <v>74</v>
      </c>
      <c r="C1411">
        <v>41.8</v>
      </c>
    </row>
    <row r="1412" spans="1:3">
      <c r="A1412" t="s">
        <v>224</v>
      </c>
      <c r="B1412" t="s">
        <v>74</v>
      </c>
      <c r="C1412">
        <v>41.9</v>
      </c>
    </row>
    <row r="1413" spans="1:3">
      <c r="A1413" t="s">
        <v>1120</v>
      </c>
      <c r="B1413" t="s">
        <v>74</v>
      </c>
      <c r="C1413">
        <v>42.2</v>
      </c>
    </row>
    <row r="1414" spans="1:3">
      <c r="A1414" t="s">
        <v>157</v>
      </c>
      <c r="B1414" t="s">
        <v>74</v>
      </c>
      <c r="C1414">
        <v>42.8</v>
      </c>
    </row>
    <row r="1415" spans="1:3">
      <c r="A1415" t="s">
        <v>629</v>
      </c>
      <c r="B1415" t="s">
        <v>74</v>
      </c>
      <c r="C1415">
        <v>43.8</v>
      </c>
    </row>
    <row r="1416" spans="1:3">
      <c r="A1416" t="s">
        <v>367</v>
      </c>
      <c r="B1416" t="s">
        <v>74</v>
      </c>
      <c r="C1416">
        <v>43.9</v>
      </c>
    </row>
    <row r="1417" spans="1:3">
      <c r="A1417" t="s">
        <v>1773</v>
      </c>
      <c r="B1417" t="s">
        <v>74</v>
      </c>
      <c r="C1417">
        <v>44.1</v>
      </c>
    </row>
    <row r="1418" spans="1:3">
      <c r="A1418" t="s">
        <v>1254</v>
      </c>
      <c r="B1418" t="s">
        <v>544</v>
      </c>
      <c r="C1418">
        <v>44.3</v>
      </c>
    </row>
    <row r="1419" spans="1:3">
      <c r="A1419" t="s">
        <v>907</v>
      </c>
      <c r="B1419" t="s">
        <v>74</v>
      </c>
      <c r="C1419">
        <v>45.5</v>
      </c>
    </row>
    <row r="1420" spans="1:3">
      <c r="A1420" t="s">
        <v>1416</v>
      </c>
      <c r="B1420" t="s">
        <v>74</v>
      </c>
      <c r="C1420">
        <v>45.6</v>
      </c>
    </row>
    <row r="1421" spans="1:3">
      <c r="A1421" t="s">
        <v>1796</v>
      </c>
      <c r="B1421" t="s">
        <v>74</v>
      </c>
      <c r="C1421">
        <v>46.2</v>
      </c>
    </row>
    <row r="1422" spans="1:3">
      <c r="A1422" t="s">
        <v>302</v>
      </c>
      <c r="B1422" t="s">
        <v>74</v>
      </c>
      <c r="C1422">
        <v>46.5</v>
      </c>
    </row>
    <row r="1423" spans="1:3">
      <c r="A1423" t="s">
        <v>1185</v>
      </c>
      <c r="B1423" t="s">
        <v>74</v>
      </c>
      <c r="C1423">
        <v>49.6</v>
      </c>
    </row>
    <row r="1424" spans="1:3">
      <c r="A1424" t="s">
        <v>1420</v>
      </c>
      <c r="B1424" t="s">
        <v>74</v>
      </c>
      <c r="C1424">
        <v>54</v>
      </c>
    </row>
    <row r="1425" spans="1:3">
      <c r="A1425" t="s">
        <v>1560</v>
      </c>
      <c r="B1425" t="s">
        <v>74</v>
      </c>
      <c r="C1425">
        <v>14.6</v>
      </c>
    </row>
    <row r="1426" spans="1:3">
      <c r="A1426" t="s">
        <v>1561</v>
      </c>
      <c r="B1426" t="s">
        <v>74</v>
      </c>
      <c r="C1426">
        <v>22.8</v>
      </c>
    </row>
    <row r="1427" spans="1:3">
      <c r="A1427" t="s">
        <v>1562</v>
      </c>
      <c r="B1427" t="s">
        <v>74</v>
      </c>
      <c r="C1427">
        <v>19.3</v>
      </c>
    </row>
    <row r="1428" spans="1:3">
      <c r="A1428" t="s">
        <v>1563</v>
      </c>
      <c r="B1428" t="s">
        <v>74</v>
      </c>
      <c r="C1428">
        <v>27.4</v>
      </c>
    </row>
    <row r="1429" spans="1:3">
      <c r="A1429" t="s">
        <v>1564</v>
      </c>
      <c r="B1429" t="s">
        <v>74</v>
      </c>
      <c r="C1429">
        <v>33.299999999999997</v>
      </c>
    </row>
    <row r="1430" spans="1:3">
      <c r="A1430" t="s">
        <v>1565</v>
      </c>
      <c r="B1430" t="s">
        <v>74</v>
      </c>
      <c r="C1430">
        <v>33.9</v>
      </c>
    </row>
    <row r="1431" spans="1:3">
      <c r="A1431" t="s">
        <v>1566</v>
      </c>
      <c r="B1431" t="s">
        <v>1567</v>
      </c>
      <c r="C1431">
        <v>24.3</v>
      </c>
    </row>
    <row r="1432" spans="1:3">
      <c r="A1432" t="s">
        <v>1568</v>
      </c>
      <c r="B1432" t="s">
        <v>74</v>
      </c>
      <c r="C1432">
        <v>28.3</v>
      </c>
    </row>
    <row r="1433" spans="1:3">
      <c r="A1433" t="s">
        <v>1569</v>
      </c>
      <c r="B1433" t="s">
        <v>74</v>
      </c>
      <c r="C1433">
        <v>17.100000000000001</v>
      </c>
    </row>
    <row r="1434" spans="1:3">
      <c r="A1434" t="s">
        <v>1570</v>
      </c>
      <c r="B1434" t="s">
        <v>74</v>
      </c>
      <c r="C1434">
        <v>29.9</v>
      </c>
    </row>
    <row r="1435" spans="1:3">
      <c r="A1435" t="s">
        <v>1571</v>
      </c>
      <c r="B1435" t="s">
        <v>74</v>
      </c>
      <c r="C1435">
        <v>24.8</v>
      </c>
    </row>
    <row r="1436" spans="1:3">
      <c r="A1436" t="s">
        <v>1572</v>
      </c>
      <c r="B1436" t="s">
        <v>74</v>
      </c>
      <c r="C1436">
        <v>13.8</v>
      </c>
    </row>
    <row r="1437" spans="1:3">
      <c r="A1437" t="s">
        <v>1573</v>
      </c>
      <c r="B1437" t="s">
        <v>74</v>
      </c>
      <c r="C1437">
        <v>32.200000000000003</v>
      </c>
    </row>
    <row r="1438" spans="1:3">
      <c r="A1438" t="s">
        <v>1574</v>
      </c>
      <c r="B1438" t="s">
        <v>1575</v>
      </c>
      <c r="C1438">
        <v>12.5</v>
      </c>
    </row>
    <row r="1439" spans="1:3">
      <c r="A1439" t="s">
        <v>1576</v>
      </c>
      <c r="B1439" t="s">
        <v>74</v>
      </c>
      <c r="C1439">
        <v>12.5</v>
      </c>
    </row>
    <row r="1440" spans="1:3">
      <c r="A1440" t="s">
        <v>1577</v>
      </c>
      <c r="B1440" t="s">
        <v>74</v>
      </c>
      <c r="C1440">
        <v>19</v>
      </c>
    </row>
    <row r="1441" spans="1:3">
      <c r="A1441" t="s">
        <v>1578</v>
      </c>
      <c r="B1441" t="s">
        <v>74</v>
      </c>
      <c r="C1441">
        <v>29</v>
      </c>
    </row>
    <row r="1442" spans="1:3">
      <c r="A1442" t="s">
        <v>1579</v>
      </c>
      <c r="B1442" t="s">
        <v>74</v>
      </c>
      <c r="C1442">
        <v>22.4</v>
      </c>
    </row>
    <row r="1443" spans="1:3">
      <c r="A1443" t="s">
        <v>1580</v>
      </c>
      <c r="B1443" t="s">
        <v>74</v>
      </c>
      <c r="C1443">
        <v>26.7</v>
      </c>
    </row>
    <row r="1444" spans="1:3">
      <c r="A1444" t="s">
        <v>1581</v>
      </c>
      <c r="B1444" t="s">
        <v>74</v>
      </c>
      <c r="C1444">
        <v>20.8</v>
      </c>
    </row>
    <row r="1445" spans="1:3">
      <c r="A1445" t="s">
        <v>1582</v>
      </c>
      <c r="B1445" t="s">
        <v>74</v>
      </c>
      <c r="C1445">
        <v>41.4</v>
      </c>
    </row>
    <row r="1446" spans="1:3">
      <c r="A1446" t="s">
        <v>1583</v>
      </c>
      <c r="B1446" t="s">
        <v>74</v>
      </c>
      <c r="C1446">
        <v>34.9</v>
      </c>
    </row>
    <row r="1447" spans="1:3">
      <c r="A1447" t="s">
        <v>1584</v>
      </c>
      <c r="B1447" t="s">
        <v>74</v>
      </c>
      <c r="C1447">
        <v>17.2</v>
      </c>
    </row>
    <row r="1448" spans="1:3">
      <c r="A1448" t="s">
        <v>1585</v>
      </c>
      <c r="B1448" t="s">
        <v>1586</v>
      </c>
      <c r="C1448">
        <v>9.8000000000000007</v>
      </c>
    </row>
    <row r="1449" spans="1:3">
      <c r="A1449" t="s">
        <v>1803</v>
      </c>
      <c r="B1449" t="s">
        <v>74</v>
      </c>
      <c r="C1449">
        <v>20.100000000000001</v>
      </c>
    </row>
    <row r="1450" spans="1:3">
      <c r="A1450" t="s">
        <v>1587</v>
      </c>
      <c r="B1450" t="s">
        <v>74</v>
      </c>
      <c r="C1450">
        <v>17</v>
      </c>
    </row>
    <row r="1451" spans="1:3">
      <c r="A1451" t="s">
        <v>1588</v>
      </c>
      <c r="B1451" t="s">
        <v>74</v>
      </c>
      <c r="C1451">
        <v>17.8</v>
      </c>
    </row>
    <row r="1452" spans="1:3">
      <c r="A1452" t="s">
        <v>1589</v>
      </c>
      <c r="B1452" t="s">
        <v>74</v>
      </c>
      <c r="C1452">
        <v>30.6</v>
      </c>
    </row>
    <row r="1453" spans="1:3">
      <c r="A1453" t="s">
        <v>1590</v>
      </c>
      <c r="B1453" t="s">
        <v>74</v>
      </c>
      <c r="C1453">
        <v>11</v>
      </c>
    </row>
    <row r="1454" spans="1:3">
      <c r="A1454" t="s">
        <v>1591</v>
      </c>
      <c r="B1454" t="s">
        <v>74</v>
      </c>
      <c r="C1454">
        <v>29.7</v>
      </c>
    </row>
    <row r="1455" spans="1:3">
      <c r="A1455" t="s">
        <v>1592</v>
      </c>
      <c r="B1455" t="s">
        <v>74</v>
      </c>
      <c r="C1455">
        <v>20.6</v>
      </c>
    </row>
    <row r="1456" spans="1:3">
      <c r="A1456" t="s">
        <v>1593</v>
      </c>
      <c r="B1456" t="s">
        <v>74</v>
      </c>
      <c r="C1456">
        <v>9.3000000000000007</v>
      </c>
    </row>
    <row r="1457" spans="1:3">
      <c r="A1457" t="s">
        <v>1594</v>
      </c>
      <c r="B1457" t="s">
        <v>74</v>
      </c>
      <c r="C1457">
        <v>12.7</v>
      </c>
    </row>
    <row r="1458" spans="1:3">
      <c r="A1458" t="s">
        <v>1595</v>
      </c>
      <c r="B1458" t="s">
        <v>74</v>
      </c>
      <c r="C1458">
        <v>20.100000000000001</v>
      </c>
    </row>
    <row r="1459" spans="1:3">
      <c r="A1459" t="s">
        <v>1596</v>
      </c>
      <c r="B1459" t="s">
        <v>74</v>
      </c>
      <c r="C1459">
        <v>16.3</v>
      </c>
    </row>
    <row r="1460" spans="1:3">
      <c r="A1460" t="s">
        <v>1597</v>
      </c>
      <c r="B1460" t="s">
        <v>74</v>
      </c>
      <c r="C1460">
        <v>17.100000000000001</v>
      </c>
    </row>
    <row r="1461" spans="1:3">
      <c r="A1461" t="s">
        <v>1599</v>
      </c>
      <c r="B1461" t="s">
        <v>74</v>
      </c>
      <c r="C1461">
        <v>16.600000000000001</v>
      </c>
    </row>
    <row r="1462" spans="1:3">
      <c r="A1462" t="s">
        <v>1600</v>
      </c>
      <c r="B1462" t="s">
        <v>74</v>
      </c>
      <c r="C1462">
        <v>23.7</v>
      </c>
    </row>
    <row r="1463" spans="1:3">
      <c r="A1463" t="s">
        <v>1601</v>
      </c>
      <c r="B1463" t="s">
        <v>74</v>
      </c>
      <c r="C1463">
        <v>25.4</v>
      </c>
    </row>
    <row r="1464" spans="1:3">
      <c r="A1464" t="s">
        <v>1602</v>
      </c>
      <c r="B1464" t="s">
        <v>74</v>
      </c>
      <c r="C1464">
        <v>27.7</v>
      </c>
    </row>
    <row r="1465" spans="1:3">
      <c r="A1465" t="s">
        <v>1603</v>
      </c>
      <c r="B1465" t="s">
        <v>74</v>
      </c>
      <c r="C1465">
        <v>25.4</v>
      </c>
    </row>
    <row r="1466" spans="1:3">
      <c r="A1466" t="s">
        <v>1604</v>
      </c>
      <c r="B1466" t="s">
        <v>74</v>
      </c>
      <c r="C1466">
        <v>23.1</v>
      </c>
    </row>
    <row r="1467" spans="1:3">
      <c r="A1467" t="s">
        <v>1605</v>
      </c>
      <c r="B1467" t="s">
        <v>74</v>
      </c>
      <c r="C1467">
        <v>28.7</v>
      </c>
    </row>
    <row r="1468" spans="1:3">
      <c r="A1468" t="s">
        <v>1606</v>
      </c>
      <c r="B1468" t="s">
        <v>74</v>
      </c>
      <c r="C1468">
        <v>19</v>
      </c>
    </row>
    <row r="1469" spans="1:3">
      <c r="A1469" t="s">
        <v>1607</v>
      </c>
      <c r="B1469" t="s">
        <v>74</v>
      </c>
      <c r="C1469">
        <v>25.2</v>
      </c>
    </row>
    <row r="1470" spans="1:3">
      <c r="A1470" t="s">
        <v>1608</v>
      </c>
      <c r="B1470" t="s">
        <v>74</v>
      </c>
      <c r="C1470">
        <v>17.2</v>
      </c>
    </row>
    <row r="1471" spans="1:3">
      <c r="A1471" t="s">
        <v>1609</v>
      </c>
      <c r="B1471" t="s">
        <v>74</v>
      </c>
      <c r="C1471">
        <v>26</v>
      </c>
    </row>
    <row r="1472" spans="1:3">
      <c r="A1472" t="s">
        <v>1610</v>
      </c>
      <c r="B1472" t="s">
        <v>74</v>
      </c>
      <c r="C1472">
        <v>26.6</v>
      </c>
    </row>
    <row r="1473" spans="1:3">
      <c r="A1473" t="s">
        <v>1611</v>
      </c>
      <c r="B1473" t="s">
        <v>74</v>
      </c>
      <c r="C1473">
        <v>16.5</v>
      </c>
    </row>
    <row r="1474" spans="1:3">
      <c r="A1474" t="s">
        <v>1612</v>
      </c>
      <c r="B1474" t="s">
        <v>74</v>
      </c>
      <c r="C1474">
        <v>24.8</v>
      </c>
    </row>
    <row r="1475" spans="1:3">
      <c r="A1475" t="s">
        <v>1613</v>
      </c>
      <c r="B1475" t="s">
        <v>74</v>
      </c>
      <c r="C1475">
        <v>11.5</v>
      </c>
    </row>
    <row r="1476" spans="1:3">
      <c r="A1476" t="s">
        <v>1614</v>
      </c>
      <c r="B1476" t="s">
        <v>74</v>
      </c>
      <c r="C1476">
        <v>24</v>
      </c>
    </row>
    <row r="1477" spans="1:3">
      <c r="A1477" t="s">
        <v>1615</v>
      </c>
      <c r="B1477" t="s">
        <v>74</v>
      </c>
      <c r="C1477">
        <v>24.6</v>
      </c>
    </row>
    <row r="1478" spans="1:3">
      <c r="A1478" t="s">
        <v>1804</v>
      </c>
      <c r="B1478" t="s">
        <v>74</v>
      </c>
      <c r="C1478">
        <v>29.2</v>
      </c>
    </row>
    <row r="1479" spans="1:3">
      <c r="A1479" t="s">
        <v>1616</v>
      </c>
      <c r="B1479" t="s">
        <v>74</v>
      </c>
      <c r="C1479">
        <v>9.1999999999999993</v>
      </c>
    </row>
    <row r="1480" spans="1:3">
      <c r="A1480" t="s">
        <v>1617</v>
      </c>
      <c r="B1480" t="s">
        <v>74</v>
      </c>
      <c r="C1480">
        <v>20.5</v>
      </c>
    </row>
    <row r="1481" spans="1:3">
      <c r="A1481" t="s">
        <v>1618</v>
      </c>
      <c r="B1481" t="s">
        <v>467</v>
      </c>
      <c r="C1481">
        <v>54</v>
      </c>
    </row>
    <row r="1482" spans="1:3">
      <c r="A1482" t="s">
        <v>1619</v>
      </c>
      <c r="B1482" t="s">
        <v>74</v>
      </c>
      <c r="C1482">
        <v>22.4</v>
      </c>
    </row>
    <row r="1483" spans="1:3">
      <c r="A1483" t="s">
        <v>1620</v>
      </c>
      <c r="B1483" t="s">
        <v>74</v>
      </c>
      <c r="C1483">
        <v>23.6</v>
      </c>
    </row>
    <row r="1484" spans="1:3">
      <c r="A1484" t="s">
        <v>1621</v>
      </c>
      <c r="B1484" t="s">
        <v>74</v>
      </c>
      <c r="C1484">
        <v>17.8</v>
      </c>
    </row>
    <row r="1485" spans="1:3">
      <c r="A1485" t="s">
        <v>1622</v>
      </c>
      <c r="B1485" t="s">
        <v>74</v>
      </c>
      <c r="C1485">
        <v>24.9</v>
      </c>
    </row>
    <row r="1486" spans="1:3">
      <c r="A1486" t="s">
        <v>1623</v>
      </c>
      <c r="B1486" t="s">
        <v>74</v>
      </c>
      <c r="C1486">
        <v>32.5</v>
      </c>
    </row>
    <row r="1487" spans="1:3">
      <c r="A1487" t="s">
        <v>1624</v>
      </c>
      <c r="B1487" t="s">
        <v>74</v>
      </c>
      <c r="C1487">
        <v>23.6</v>
      </c>
    </row>
    <row r="1488" spans="1:3">
      <c r="A1488" t="s">
        <v>1625</v>
      </c>
      <c r="B1488" t="s">
        <v>74</v>
      </c>
      <c r="C1488">
        <v>19.100000000000001</v>
      </c>
    </row>
    <row r="1489" spans="1:3">
      <c r="A1489" t="s">
        <v>1626</v>
      </c>
      <c r="B1489" t="s">
        <v>74</v>
      </c>
      <c r="C1489">
        <v>32.200000000000003</v>
      </c>
    </row>
    <row r="1490" spans="1:3">
      <c r="A1490" t="s">
        <v>1627</v>
      </c>
      <c r="B1490" t="s">
        <v>74</v>
      </c>
      <c r="C1490">
        <v>16.7</v>
      </c>
    </row>
    <row r="1491" spans="1:3">
      <c r="A1491" t="s">
        <v>1628</v>
      </c>
      <c r="B1491" t="s">
        <v>74</v>
      </c>
      <c r="C1491">
        <v>15.1</v>
      </c>
    </row>
    <row r="1492" spans="1:3">
      <c r="A1492" t="s">
        <v>1629</v>
      </c>
      <c r="B1492" t="s">
        <v>74</v>
      </c>
      <c r="C1492">
        <v>21.2</v>
      </c>
    </row>
    <row r="1493" spans="1:3">
      <c r="A1493" t="s">
        <v>1630</v>
      </c>
      <c r="B1493" t="s">
        <v>74</v>
      </c>
      <c r="C1493">
        <v>13.3</v>
      </c>
    </row>
    <row r="1494" spans="1:3">
      <c r="A1494" t="s">
        <v>1632</v>
      </c>
      <c r="B1494" t="s">
        <v>74</v>
      </c>
      <c r="C1494">
        <v>23.3</v>
      </c>
    </row>
    <row r="1495" spans="1:3">
      <c r="A1495" t="s">
        <v>1633</v>
      </c>
      <c r="B1495" t="s">
        <v>74</v>
      </c>
      <c r="C1495">
        <v>32.299999999999997</v>
      </c>
    </row>
    <row r="1496" spans="1:3">
      <c r="A1496" t="s">
        <v>1634</v>
      </c>
      <c r="B1496" t="s">
        <v>74</v>
      </c>
      <c r="C1496">
        <v>16.2</v>
      </c>
    </row>
    <row r="1497" spans="1:3">
      <c r="A1497" t="s">
        <v>1635</v>
      </c>
      <c r="B1497" t="s">
        <v>74</v>
      </c>
      <c r="C1497">
        <v>25.3</v>
      </c>
    </row>
    <row r="1498" spans="1:3">
      <c r="A1498" t="s">
        <v>1636</v>
      </c>
      <c r="B1498" t="s">
        <v>74</v>
      </c>
      <c r="C1498">
        <v>15.9</v>
      </c>
    </row>
    <row r="1499" spans="1:3">
      <c r="A1499" t="s">
        <v>1637</v>
      </c>
      <c r="B1499" t="s">
        <v>74</v>
      </c>
      <c r="C1499">
        <v>27.2</v>
      </c>
    </row>
    <row r="1500" spans="1:3">
      <c r="A1500" t="s">
        <v>1638</v>
      </c>
      <c r="B1500" t="s">
        <v>74</v>
      </c>
      <c r="C1500">
        <v>13.5</v>
      </c>
    </row>
    <row r="1501" spans="1:3">
      <c r="A1501" t="s">
        <v>1639</v>
      </c>
      <c r="B1501" t="s">
        <v>74</v>
      </c>
      <c r="C1501">
        <v>27.1</v>
      </c>
    </row>
    <row r="1502" spans="1:3">
      <c r="A1502" t="s">
        <v>1640</v>
      </c>
      <c r="B1502" t="s">
        <v>74</v>
      </c>
      <c r="C1502">
        <v>7.4</v>
      </c>
    </row>
    <row r="1503" spans="1:3">
      <c r="A1503" t="s">
        <v>1641</v>
      </c>
      <c r="B1503" t="s">
        <v>1642</v>
      </c>
      <c r="C1503">
        <v>18</v>
      </c>
    </row>
    <row r="1504" spans="1:3">
      <c r="A1504" t="s">
        <v>1805</v>
      </c>
      <c r="B1504" t="s">
        <v>74</v>
      </c>
      <c r="C1504">
        <v>29.5</v>
      </c>
    </row>
    <row r="1505" spans="1:3">
      <c r="A1505" t="s">
        <v>1643</v>
      </c>
      <c r="B1505" t="s">
        <v>74</v>
      </c>
      <c r="C1505">
        <v>10.8</v>
      </c>
    </row>
    <row r="1506" spans="1:3">
      <c r="A1506" t="s">
        <v>1644</v>
      </c>
      <c r="B1506" t="s">
        <v>154</v>
      </c>
      <c r="C1506">
        <v>35.1</v>
      </c>
    </row>
    <row r="1507" spans="1:3">
      <c r="A1507" t="s">
        <v>1645</v>
      </c>
      <c r="B1507" t="s">
        <v>74</v>
      </c>
      <c r="C1507">
        <v>27.9</v>
      </c>
    </row>
    <row r="1508" spans="1:3">
      <c r="A1508" t="s">
        <v>1646</v>
      </c>
      <c r="B1508" t="s">
        <v>74</v>
      </c>
      <c r="C1508">
        <v>25.3</v>
      </c>
    </row>
    <row r="1509" spans="1:3">
      <c r="A1509" t="s">
        <v>1647</v>
      </c>
      <c r="B1509" t="s">
        <v>74</v>
      </c>
      <c r="C1509">
        <v>14.5</v>
      </c>
    </row>
    <row r="1510" spans="1:3">
      <c r="A1510" t="s">
        <v>1648</v>
      </c>
      <c r="B1510" t="s">
        <v>74</v>
      </c>
      <c r="C1510">
        <v>20.399999999999999</v>
      </c>
    </row>
    <row r="1511" spans="1:3">
      <c r="A1511" t="s">
        <v>1649</v>
      </c>
      <c r="B1511" t="s">
        <v>74</v>
      </c>
      <c r="C1511">
        <v>17.399999999999999</v>
      </c>
    </row>
    <row r="1512" spans="1:3">
      <c r="A1512" t="s">
        <v>1650</v>
      </c>
      <c r="B1512" t="s">
        <v>702</v>
      </c>
      <c r="C1512">
        <v>18.7</v>
      </c>
    </row>
    <row r="1513" spans="1:3">
      <c r="A1513" t="s">
        <v>1651</v>
      </c>
      <c r="B1513" t="s">
        <v>74</v>
      </c>
      <c r="C1513">
        <v>19.5</v>
      </c>
    </row>
    <row r="1514" spans="1:3">
      <c r="A1514" t="s">
        <v>1652</v>
      </c>
      <c r="B1514" t="s">
        <v>74</v>
      </c>
      <c r="C1514">
        <v>21.3</v>
      </c>
    </row>
    <row r="1515" spans="1:3">
      <c r="A1515" t="s">
        <v>1653</v>
      </c>
      <c r="B1515" t="s">
        <v>74</v>
      </c>
      <c r="C1515">
        <v>28</v>
      </c>
    </row>
    <row r="1516" spans="1:3">
      <c r="A1516" t="s">
        <v>1652</v>
      </c>
      <c r="B1516" t="s">
        <v>74</v>
      </c>
      <c r="C1516">
        <v>16.100000000000001</v>
      </c>
    </row>
    <row r="1517" spans="1:3">
      <c r="A1517" t="s">
        <v>1654</v>
      </c>
      <c r="B1517" t="s">
        <v>74</v>
      </c>
      <c r="C1517">
        <v>14.5</v>
      </c>
    </row>
    <row r="1518" spans="1:3">
      <c r="A1518" t="s">
        <v>1655</v>
      </c>
      <c r="B1518" t="s">
        <v>74</v>
      </c>
      <c r="C1518">
        <v>10.199999999999999</v>
      </c>
    </row>
    <row r="1519" spans="1:3">
      <c r="A1519" t="s">
        <v>1656</v>
      </c>
      <c r="B1519" t="s">
        <v>74</v>
      </c>
      <c r="C1519">
        <v>9.9</v>
      </c>
    </row>
    <row r="1520" spans="1:3">
      <c r="A1520" t="s">
        <v>1657</v>
      </c>
      <c r="B1520" t="s">
        <v>74</v>
      </c>
      <c r="C1520">
        <v>13.7</v>
      </c>
    </row>
    <row r="1521" spans="1:3">
      <c r="A1521" t="s">
        <v>1658</v>
      </c>
      <c r="B1521" t="s">
        <v>119</v>
      </c>
      <c r="C1521">
        <v>26.5</v>
      </c>
    </row>
    <row r="1522" spans="1:3">
      <c r="A1522" t="s">
        <v>1659</v>
      </c>
      <c r="B1522" t="s">
        <v>74</v>
      </c>
      <c r="C1522">
        <v>15</v>
      </c>
    </row>
    <row r="1523" spans="1:3">
      <c r="A1523" t="s">
        <v>1660</v>
      </c>
      <c r="B1523" t="s">
        <v>74</v>
      </c>
      <c r="C1523">
        <v>14.2</v>
      </c>
    </row>
    <row r="1524" spans="1:3">
      <c r="A1524" t="s">
        <v>1661</v>
      </c>
      <c r="B1524" t="s">
        <v>74</v>
      </c>
      <c r="C1524">
        <v>27.4</v>
      </c>
    </row>
    <row r="1525" spans="1:3">
      <c r="A1525" t="s">
        <v>1662</v>
      </c>
      <c r="B1525" t="s">
        <v>74</v>
      </c>
      <c r="C1525">
        <v>24.4</v>
      </c>
    </row>
    <row r="1526" spans="1:3">
      <c r="A1526" t="s">
        <v>1663</v>
      </c>
      <c r="B1526" t="s">
        <v>74</v>
      </c>
      <c r="C1526">
        <v>30.8</v>
      </c>
    </row>
    <row r="1527" spans="1:3">
      <c r="A1527" t="s">
        <v>1664</v>
      </c>
      <c r="B1527" t="s">
        <v>74</v>
      </c>
      <c r="C1527">
        <v>26.2</v>
      </c>
    </row>
    <row r="1528" spans="1:3">
      <c r="A1528" t="s">
        <v>1665</v>
      </c>
      <c r="B1528" t="s">
        <v>74</v>
      </c>
      <c r="C1528">
        <v>14.6</v>
      </c>
    </row>
    <row r="1529" spans="1:3">
      <c r="A1529" t="s">
        <v>1666</v>
      </c>
      <c r="B1529" t="s">
        <v>74</v>
      </c>
      <c r="C1529">
        <v>14.8</v>
      </c>
    </row>
    <row r="1530" spans="1:3">
      <c r="A1530" t="s">
        <v>1668</v>
      </c>
      <c r="B1530" t="s">
        <v>852</v>
      </c>
      <c r="C1530">
        <v>24.8</v>
      </c>
    </row>
    <row r="1531" spans="1:3">
      <c r="A1531" t="s">
        <v>1669</v>
      </c>
      <c r="B1531" t="s">
        <v>74</v>
      </c>
      <c r="C1531">
        <v>28.1</v>
      </c>
    </row>
    <row r="1532" spans="1:3">
      <c r="A1532" t="s">
        <v>1806</v>
      </c>
      <c r="B1532" t="s">
        <v>74</v>
      </c>
      <c r="C1532">
        <v>29.2</v>
      </c>
    </row>
    <row r="1533" spans="1:3">
      <c r="A1533" t="s">
        <v>1670</v>
      </c>
      <c r="B1533" t="s">
        <v>74</v>
      </c>
      <c r="C1533">
        <v>24.7</v>
      </c>
    </row>
    <row r="1534" spans="1:3">
      <c r="A1534" t="s">
        <v>1671</v>
      </c>
      <c r="B1534" t="s">
        <v>74</v>
      </c>
      <c r="C1534">
        <v>9.4</v>
      </c>
    </row>
    <row r="1535" spans="1:3">
      <c r="A1535" t="s">
        <v>1672</v>
      </c>
      <c r="B1535" t="s">
        <v>74</v>
      </c>
      <c r="C1535">
        <v>22.2</v>
      </c>
    </row>
    <row r="1536" spans="1:3">
      <c r="A1536" t="s">
        <v>1673</v>
      </c>
      <c r="B1536" t="s">
        <v>74</v>
      </c>
      <c r="C1536">
        <v>23.8</v>
      </c>
    </row>
    <row r="1537" spans="1:3">
      <c r="A1537" t="s">
        <v>1675</v>
      </c>
      <c r="B1537" t="s">
        <v>74</v>
      </c>
      <c r="C1537">
        <v>18.899999999999999</v>
      </c>
    </row>
    <row r="1538" spans="1:3">
      <c r="A1538" t="s">
        <v>1676</v>
      </c>
      <c r="B1538" t="s">
        <v>74</v>
      </c>
      <c r="C1538">
        <v>25.7</v>
      </c>
    </row>
    <row r="1539" spans="1:3">
      <c r="A1539" t="s">
        <v>1677</v>
      </c>
      <c r="B1539" t="s">
        <v>74</v>
      </c>
      <c r="C1539">
        <v>18</v>
      </c>
    </row>
    <row r="1540" spans="1:3">
      <c r="A1540" t="s">
        <v>1678</v>
      </c>
      <c r="B1540" t="s">
        <v>74</v>
      </c>
      <c r="C1540">
        <v>24.4</v>
      </c>
    </row>
    <row r="1541" spans="1:3">
      <c r="A1541" t="s">
        <v>1807</v>
      </c>
      <c r="B1541" t="s">
        <v>74</v>
      </c>
      <c r="C1541">
        <v>25.8</v>
      </c>
    </row>
    <row r="1542" spans="1:3">
      <c r="A1542" t="s">
        <v>1679</v>
      </c>
      <c r="B1542" t="s">
        <v>74</v>
      </c>
      <c r="C1542">
        <v>11.2</v>
      </c>
    </row>
    <row r="1543" spans="1:3">
      <c r="A1543" t="s">
        <v>1680</v>
      </c>
      <c r="B1543" t="s">
        <v>74</v>
      </c>
      <c r="C1543">
        <v>11.9</v>
      </c>
    </row>
    <row r="1544" spans="1:3">
      <c r="A1544" t="s">
        <v>1681</v>
      </c>
      <c r="B1544" t="s">
        <v>74</v>
      </c>
      <c r="C1544">
        <v>25.3</v>
      </c>
    </row>
    <row r="1545" spans="1:3">
      <c r="A1545" t="s">
        <v>1682</v>
      </c>
      <c r="B1545" t="s">
        <v>74</v>
      </c>
      <c r="C1545">
        <v>13.4</v>
      </c>
    </row>
    <row r="1546" spans="1:3">
      <c r="A1546" t="s">
        <v>1683</v>
      </c>
      <c r="B1546" t="s">
        <v>74</v>
      </c>
      <c r="C1546">
        <v>22.1</v>
      </c>
    </row>
    <row r="1547" spans="1:3">
      <c r="A1547" t="s">
        <v>1684</v>
      </c>
      <c r="B1547" t="s">
        <v>74</v>
      </c>
      <c r="C1547">
        <v>21.7</v>
      </c>
    </row>
    <row r="1548" spans="1:3">
      <c r="A1548" t="s">
        <v>1685</v>
      </c>
      <c r="B1548" t="s">
        <v>74</v>
      </c>
      <c r="C1548">
        <v>24.4</v>
      </c>
    </row>
    <row r="1549" spans="1:3">
      <c r="A1549" t="s">
        <v>1686</v>
      </c>
      <c r="B1549" t="s">
        <v>74</v>
      </c>
      <c r="C1549">
        <v>20.6</v>
      </c>
    </row>
    <row r="1550" spans="1:3">
      <c r="A1550" t="s">
        <v>1687</v>
      </c>
      <c r="B1550" t="s">
        <v>1688</v>
      </c>
      <c r="C1550">
        <v>9</v>
      </c>
    </row>
    <row r="1551" spans="1:3">
      <c r="A1551" t="s">
        <v>1689</v>
      </c>
      <c r="B1551" t="s">
        <v>74</v>
      </c>
      <c r="C1551">
        <v>20</v>
      </c>
    </row>
    <row r="1552" spans="1:3">
      <c r="A1552" t="s">
        <v>1690</v>
      </c>
      <c r="B1552" t="s">
        <v>74</v>
      </c>
      <c r="C1552">
        <v>15.8</v>
      </c>
    </row>
    <row r="1553" spans="1:3">
      <c r="A1553" t="s">
        <v>1691</v>
      </c>
      <c r="B1553" t="s">
        <v>74</v>
      </c>
      <c r="C1553">
        <v>16.399999999999999</v>
      </c>
    </row>
    <row r="1554" spans="1:3">
      <c r="A1554" t="s">
        <v>1692</v>
      </c>
      <c r="B1554" t="s">
        <v>74</v>
      </c>
      <c r="C1554">
        <v>36.6</v>
      </c>
    </row>
    <row r="1555" spans="1:3">
      <c r="A1555" t="s">
        <v>1693</v>
      </c>
      <c r="B1555" t="s">
        <v>74</v>
      </c>
      <c r="C1555">
        <v>20</v>
      </c>
    </row>
    <row r="1556" spans="1:3">
      <c r="A1556" t="s">
        <v>1694</v>
      </c>
      <c r="B1556" t="s">
        <v>74</v>
      </c>
      <c r="C1556">
        <v>9.4</v>
      </c>
    </row>
    <row r="1557" spans="1:3">
      <c r="A1557" t="s">
        <v>1695</v>
      </c>
      <c r="B1557" t="s">
        <v>74</v>
      </c>
      <c r="C1557">
        <v>37.9</v>
      </c>
    </row>
    <row r="1558" spans="1:3">
      <c r="A1558" t="s">
        <v>1696</v>
      </c>
      <c r="B1558" t="s">
        <v>74</v>
      </c>
      <c r="C1558">
        <v>34.5</v>
      </c>
    </row>
    <row r="1559" spans="1:3">
      <c r="A1559" t="s">
        <v>1697</v>
      </c>
      <c r="B1559" t="s">
        <v>74</v>
      </c>
      <c r="C1559">
        <v>30.6</v>
      </c>
    </row>
    <row r="1560" spans="1:3">
      <c r="A1560" t="s">
        <v>1698</v>
      </c>
      <c r="B1560" t="s">
        <v>74</v>
      </c>
      <c r="C1560">
        <v>30.1</v>
      </c>
    </row>
    <row r="1561" spans="1:3">
      <c r="A1561" t="s">
        <v>1699</v>
      </c>
      <c r="B1561" t="s">
        <v>74</v>
      </c>
      <c r="C1561">
        <v>6.1</v>
      </c>
    </row>
    <row r="1562" spans="1:3">
      <c r="A1562" t="s">
        <v>1700</v>
      </c>
      <c r="B1562" t="s">
        <v>74</v>
      </c>
      <c r="C1562">
        <v>16.600000000000001</v>
      </c>
    </row>
    <row r="1563" spans="1:3">
      <c r="A1563" t="s">
        <v>1701</v>
      </c>
      <c r="B1563" t="s">
        <v>74</v>
      </c>
      <c r="C1563">
        <v>26.5</v>
      </c>
    </row>
    <row r="1564" spans="1:3">
      <c r="A1564" t="s">
        <v>1702</v>
      </c>
      <c r="B1564" t="s">
        <v>74</v>
      </c>
      <c r="C1564">
        <v>8.4</v>
      </c>
    </row>
    <row r="1565" spans="1:3">
      <c r="A1565" t="s">
        <v>1703</v>
      </c>
      <c r="B1565" t="s">
        <v>74</v>
      </c>
      <c r="C1565">
        <v>33.4</v>
      </c>
    </row>
    <row r="1566" spans="1:3">
      <c r="A1566" t="s">
        <v>1704</v>
      </c>
      <c r="B1566" t="s">
        <v>74</v>
      </c>
      <c r="C1566">
        <v>24.2</v>
      </c>
    </row>
    <row r="1567" spans="1:3">
      <c r="A1567" t="s">
        <v>1705</v>
      </c>
      <c r="B1567" t="s">
        <v>74</v>
      </c>
      <c r="C1567">
        <v>19.5</v>
      </c>
    </row>
    <row r="1568" spans="1:3">
      <c r="A1568" t="s">
        <v>1706</v>
      </c>
      <c r="B1568" t="s">
        <v>74</v>
      </c>
      <c r="C1568">
        <v>25.1</v>
      </c>
    </row>
    <row r="1569" spans="1:3">
      <c r="A1569" t="s">
        <v>1707</v>
      </c>
      <c r="B1569" t="s">
        <v>74</v>
      </c>
      <c r="C1569">
        <v>14.3</v>
      </c>
    </row>
    <row r="1570" spans="1:3">
      <c r="A1570" t="s">
        <v>1708</v>
      </c>
      <c r="B1570" t="s">
        <v>74</v>
      </c>
      <c r="C1570">
        <v>27.1</v>
      </c>
    </row>
    <row r="1571" spans="1:3">
      <c r="A1571" t="s">
        <v>1709</v>
      </c>
      <c r="B1571" t="s">
        <v>74</v>
      </c>
      <c r="C1571">
        <v>21</v>
      </c>
    </row>
    <row r="1572" spans="1:3">
      <c r="A1572" t="s">
        <v>1710</v>
      </c>
      <c r="B1572" t="s">
        <v>74</v>
      </c>
      <c r="C1572">
        <v>27.1</v>
      </c>
    </row>
    <row r="1573" spans="1:3">
      <c r="A1573" t="s">
        <v>1711</v>
      </c>
      <c r="B1573" t="s">
        <v>1712</v>
      </c>
      <c r="C1573">
        <v>7.2</v>
      </c>
    </row>
    <row r="1574" spans="1:3">
      <c r="A1574" t="s">
        <v>1713</v>
      </c>
      <c r="B1574" t="s">
        <v>74</v>
      </c>
      <c r="C1574">
        <v>28.2</v>
      </c>
    </row>
    <row r="1575" spans="1:3">
      <c r="A1575" t="s">
        <v>1714</v>
      </c>
      <c r="B1575" t="s">
        <v>74</v>
      </c>
      <c r="C1575">
        <v>24.7</v>
      </c>
    </row>
    <row r="1576" spans="1:3">
      <c r="A1576" t="s">
        <v>1715</v>
      </c>
      <c r="B1576" t="s">
        <v>74</v>
      </c>
      <c r="C1576">
        <v>20.100000000000001</v>
      </c>
    </row>
    <row r="1577" spans="1:3">
      <c r="A1577" t="s">
        <v>1716</v>
      </c>
      <c r="B1577" t="s">
        <v>74</v>
      </c>
      <c r="C1577">
        <v>21.9</v>
      </c>
    </row>
    <row r="1578" spans="1:3">
      <c r="A1578" t="s">
        <v>1717</v>
      </c>
      <c r="B1578" t="s">
        <v>74</v>
      </c>
      <c r="C1578">
        <v>27.8</v>
      </c>
    </row>
    <row r="1579" spans="1:3">
      <c r="A1579" t="s">
        <v>1718</v>
      </c>
      <c r="B1579" t="s">
        <v>74</v>
      </c>
      <c r="C1579">
        <v>21.1</v>
      </c>
    </row>
    <row r="1580" spans="1:3">
      <c r="A1580" t="s">
        <v>1719</v>
      </c>
      <c r="B1580" t="s">
        <v>74</v>
      </c>
      <c r="C1580">
        <v>20.8</v>
      </c>
    </row>
    <row r="1581" spans="1:3">
      <c r="A1581" t="s">
        <v>1720</v>
      </c>
      <c r="B1581" t="s">
        <v>74</v>
      </c>
      <c r="C1581">
        <v>26.7</v>
      </c>
    </row>
    <row r="1582" spans="1:3">
      <c r="A1582" t="s">
        <v>1721</v>
      </c>
      <c r="B1582" t="s">
        <v>74</v>
      </c>
      <c r="C1582">
        <v>15.1</v>
      </c>
    </row>
    <row r="1583" spans="1:3">
      <c r="A1583" t="s">
        <v>1722</v>
      </c>
      <c r="B1583" t="s">
        <v>74</v>
      </c>
      <c r="C1583">
        <v>7.9</v>
      </c>
    </row>
    <row r="1584" spans="1:3">
      <c r="A1584" t="s">
        <v>1723</v>
      </c>
      <c r="B1584" t="s">
        <v>74</v>
      </c>
      <c r="C1584">
        <v>12.7</v>
      </c>
    </row>
    <row r="1585" spans="1:3">
      <c r="A1585" t="s">
        <v>1724</v>
      </c>
      <c r="B1585" t="s">
        <v>74</v>
      </c>
      <c r="C1585">
        <v>19.8</v>
      </c>
    </row>
    <row r="1586" spans="1:3">
      <c r="A1586" t="s">
        <v>1725</v>
      </c>
      <c r="B1586" t="s">
        <v>74</v>
      </c>
      <c r="C1586">
        <v>27</v>
      </c>
    </row>
    <row r="1587" spans="1:3">
      <c r="A1587" t="s">
        <v>1726</v>
      </c>
      <c r="B1587" t="s">
        <v>74</v>
      </c>
      <c r="C1587">
        <v>16.399999999999999</v>
      </c>
    </row>
    <row r="1588" spans="1:3">
      <c r="A1588" t="s">
        <v>1727</v>
      </c>
      <c r="B1588" t="s">
        <v>74</v>
      </c>
      <c r="C1588">
        <v>15.3</v>
      </c>
    </row>
    <row r="1589" spans="1:3">
      <c r="A1589" t="s">
        <v>1728</v>
      </c>
      <c r="B1589" t="s">
        <v>74</v>
      </c>
      <c r="C1589">
        <v>23.5</v>
      </c>
    </row>
    <row r="1590" spans="1:3">
      <c r="A1590" t="s">
        <v>1729</v>
      </c>
      <c r="B1590" t="s">
        <v>74</v>
      </c>
      <c r="C1590">
        <v>22.7</v>
      </c>
    </row>
    <row r="1591" spans="1:3">
      <c r="A1591" t="s">
        <v>1730</v>
      </c>
      <c r="B1591" t="s">
        <v>74</v>
      </c>
      <c r="C1591">
        <v>8.3000000000000007</v>
      </c>
    </row>
    <row r="1592" spans="1:3">
      <c r="A1592" t="s">
        <v>1731</v>
      </c>
      <c r="B1592" t="s">
        <v>74</v>
      </c>
      <c r="C1592">
        <v>28.7</v>
      </c>
    </row>
    <row r="1593" spans="1:3">
      <c r="A1593" t="s">
        <v>1732</v>
      </c>
      <c r="B1593" t="s">
        <v>74</v>
      </c>
      <c r="C1593">
        <v>11.8</v>
      </c>
    </row>
    <row r="1594" spans="1:3">
      <c r="A1594" t="s">
        <v>1733</v>
      </c>
      <c r="B1594" t="s">
        <v>74</v>
      </c>
      <c r="C1594">
        <v>26.1</v>
      </c>
    </row>
    <row r="1595" spans="1:3">
      <c r="A1595" t="s">
        <v>1734</v>
      </c>
      <c r="B1595" t="s">
        <v>74</v>
      </c>
      <c r="C1595">
        <v>33.1</v>
      </c>
    </row>
    <row r="1596" spans="1:3">
      <c r="A1596" t="s">
        <v>1735</v>
      </c>
      <c r="B1596" t="s">
        <v>436</v>
      </c>
      <c r="C1596">
        <v>16.7</v>
      </c>
    </row>
    <row r="1597" spans="1:3">
      <c r="A1597" t="s">
        <v>1736</v>
      </c>
      <c r="B1597" t="s">
        <v>74</v>
      </c>
      <c r="C1597">
        <v>19.7</v>
      </c>
    </row>
    <row r="1598" spans="1:3">
      <c r="A1598" t="s">
        <v>1737</v>
      </c>
      <c r="B1598" t="s">
        <v>74</v>
      </c>
      <c r="C1598">
        <v>21.1</v>
      </c>
    </row>
    <row r="1599" spans="1:3">
      <c r="A1599" t="s">
        <v>1738</v>
      </c>
      <c r="B1599" t="s">
        <v>74</v>
      </c>
      <c r="C1599">
        <v>32.4</v>
      </c>
    </row>
    <row r="1600" spans="1:3">
      <c r="A1600" t="s">
        <v>1739</v>
      </c>
      <c r="B1600" t="s">
        <v>74</v>
      </c>
      <c r="C1600">
        <v>16.600000000000001</v>
      </c>
    </row>
    <row r="1601" spans="1:3">
      <c r="A1601" t="s">
        <v>1740</v>
      </c>
      <c r="B1601" t="s">
        <v>74</v>
      </c>
      <c r="C1601">
        <v>26.9</v>
      </c>
    </row>
    <row r="1602" spans="1:3">
      <c r="A1602" t="s">
        <v>1741</v>
      </c>
      <c r="B1602" t="s">
        <v>74</v>
      </c>
      <c r="C1602">
        <v>19.399999999999999</v>
      </c>
    </row>
    <row r="1603" spans="1:3">
      <c r="A1603" t="s">
        <v>1742</v>
      </c>
      <c r="B1603" t="s">
        <v>74</v>
      </c>
      <c r="C1603">
        <v>29.7</v>
      </c>
    </row>
    <row r="1604" spans="1:3">
      <c r="A1604" t="s">
        <v>1743</v>
      </c>
      <c r="B1604" t="s">
        <v>74</v>
      </c>
      <c r="C1604">
        <v>18.7</v>
      </c>
    </row>
    <row r="1605" spans="1:3">
      <c r="A1605" t="s">
        <v>1744</v>
      </c>
      <c r="B1605" t="s">
        <v>74</v>
      </c>
      <c r="C1605">
        <v>5.0999999999999996</v>
      </c>
    </row>
    <row r="1606" spans="1:3">
      <c r="A1606" t="s">
        <v>1808</v>
      </c>
      <c r="B1606" t="s">
        <v>74</v>
      </c>
      <c r="C1606">
        <v>35.1</v>
      </c>
    </row>
    <row r="1607" spans="1:3">
      <c r="A1607" t="s">
        <v>1745</v>
      </c>
      <c r="B1607" t="s">
        <v>74</v>
      </c>
      <c r="C1607">
        <v>26.7</v>
      </c>
    </row>
  </sheetData>
  <phoneticPr fontId="1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FC02D9-3060-4970-BE1E-F8D4EBEF19BB}">
  <dimension ref="B1:L36"/>
  <sheetViews>
    <sheetView showGridLines="0" showRowColHeaders="0" showZeros="0" workbookViewId="0">
      <selection activeCell="C3" sqref="C3:E3"/>
    </sheetView>
  </sheetViews>
  <sheetFormatPr defaultRowHeight="18"/>
  <cols>
    <col min="1" max="1" width="4" customWidth="1"/>
    <col min="2" max="2" width="11.8984375" customWidth="1"/>
    <col min="3" max="3" width="16.3984375" customWidth="1"/>
    <col min="4" max="4" width="6.8984375" customWidth="1"/>
    <col min="5" max="5" width="6" customWidth="1"/>
    <col min="6" max="6" width="5.59765625" customWidth="1"/>
    <col min="7" max="7" width="4.8984375" hidden="1" customWidth="1"/>
    <col min="8" max="8" width="5.5" hidden="1" customWidth="1"/>
    <col min="9" max="9" width="6.8984375" hidden="1" customWidth="1"/>
    <col min="10" max="10" width="10.09765625" customWidth="1"/>
    <col min="11" max="11" width="22.09765625" customWidth="1"/>
    <col min="13" max="15" width="8.69921875"/>
  </cols>
  <sheetData>
    <row r="1" spans="2:12">
      <c r="B1" s="286" t="s">
        <v>2162</v>
      </c>
      <c r="C1" s="286"/>
      <c r="D1" s="35"/>
      <c r="E1" s="22"/>
      <c r="F1" s="2"/>
      <c r="G1" s="2"/>
      <c r="H1" s="2"/>
      <c r="I1" s="2"/>
      <c r="J1" s="2"/>
      <c r="K1" s="2"/>
    </row>
    <row r="2" spans="2:12">
      <c r="B2" s="35"/>
      <c r="C2" s="2"/>
      <c r="D2" s="2"/>
      <c r="E2" s="29" t="str" cm="1">
        <f t="array" aca="1" ref="E2" ca="1">"名簿情報は"&amp;INDIRECT($J$2&amp;"!$g$1")</f>
        <v>名簿情報は令和6年12月31日現在</v>
      </c>
      <c r="F2" s="2"/>
      <c r="G2" s="2"/>
      <c r="H2" s="2"/>
      <c r="I2" s="2"/>
      <c r="J2" s="36" t="s">
        <v>10459</v>
      </c>
      <c r="K2" s="32" t="s">
        <v>2163</v>
      </c>
      <c r="L2" s="37"/>
    </row>
    <row r="3" spans="2:12">
      <c r="B3" s="23" t="s">
        <v>2164</v>
      </c>
      <c r="C3" s="277"/>
      <c r="D3" s="278"/>
      <c r="E3" s="279"/>
      <c r="F3" s="2"/>
      <c r="G3" s="2"/>
      <c r="H3" s="2"/>
      <c r="I3" s="2"/>
      <c r="J3" s="2"/>
      <c r="K3" s="2"/>
    </row>
    <row r="4" spans="2:12">
      <c r="B4" s="23" t="str">
        <f>IF(C3="","","氏名(カナ)")</f>
        <v/>
      </c>
      <c r="C4" s="280" t="str">
        <f ca="1">IFERROR(IF($C$3="","",DBCS(VLOOKUP(SUBSTITUTE(SUBSTITUTE($C$3," ",""),"　",""),INDIRECT($J$2&amp;"!$a$1:$J$10000"),2,FALSE))),"　該当ありません")</f>
        <v/>
      </c>
      <c r="D4" s="281"/>
      <c r="E4" s="282"/>
      <c r="F4" s="2"/>
      <c r="G4" s="2"/>
      <c r="H4" s="2"/>
      <c r="I4" s="2"/>
      <c r="J4" s="208" t="s">
        <v>2165</v>
      </c>
      <c r="K4" s="208"/>
    </row>
    <row r="5" spans="2:12">
      <c r="B5" s="23" t="str">
        <f>IF(C3="","","会員種別")</f>
        <v/>
      </c>
      <c r="C5" s="280" t="str">
        <f ca="1">IFERROR(IF($C$3="","",VLOOKUP(SUBSTITUTE(SUBSTITUTE($C$3," ",""),"　",""),INDIRECT($J$2&amp;"!$a$1:$J$10000"),7,FALSE)),"")</f>
        <v/>
      </c>
      <c r="D5" s="281"/>
      <c r="E5" s="282"/>
      <c r="F5" s="2"/>
      <c r="G5" s="2"/>
      <c r="H5" s="2"/>
      <c r="I5" s="2"/>
      <c r="J5" s="2"/>
      <c r="K5" s="2"/>
    </row>
    <row r="6" spans="2:12">
      <c r="B6" s="23" t="str">
        <f>IF(C3="","","自宅")</f>
        <v/>
      </c>
      <c r="C6" s="280" t="str">
        <f ca="1">IFERROR(IF($C$3="","",VLOOKUP(SUBSTITUTE(SUBSTITUTE($C$3," ",""),"　",""),INDIRECT($J$2&amp;"!$a$1:$J$10000"),3,FALSE)),"")</f>
        <v/>
      </c>
      <c r="D6" s="281"/>
      <c r="E6" s="282"/>
      <c r="F6" s="2"/>
      <c r="G6" s="2"/>
      <c r="H6" s="2"/>
      <c r="I6" s="2"/>
      <c r="J6" s="273" t="s">
        <v>2166</v>
      </c>
      <c r="K6" s="273"/>
    </row>
    <row r="7" spans="2:12">
      <c r="B7" s="23" t="str">
        <f>IF(C3="","","勤務先")</f>
        <v/>
      </c>
      <c r="C7" s="280" t="str">
        <f ca="1">IFERROR(IF($C$3="","",VLOOKUP(SUBSTITUTE(SUBSTITUTE($C$3," ",""),"　",""),INDIRECT($J$2&amp;"!$a$1:$J$10000"),4,FALSE)),"")</f>
        <v/>
      </c>
      <c r="D7" s="281"/>
      <c r="E7" s="282"/>
      <c r="F7" s="2"/>
      <c r="G7" s="2"/>
      <c r="H7" s="2"/>
      <c r="I7" s="2"/>
      <c r="J7" s="273" t="s">
        <v>12</v>
      </c>
      <c r="K7" s="273"/>
    </row>
    <row r="8" spans="2:12">
      <c r="B8" s="23" t="str">
        <f>IF(C3="","","所在地")</f>
        <v/>
      </c>
      <c r="C8" s="280" t="str">
        <f ca="1">IFERROR(IF($C$3="","",VLOOKUP(SUBSTITUTE(SUBSTITUTE($C$3," ",""),"　",""),INDIRECT($J$2&amp;"!$a$1:$J$10000"),5,FALSE)),"")</f>
        <v/>
      </c>
      <c r="D8" s="281"/>
      <c r="E8" s="282"/>
      <c r="F8" s="2"/>
      <c r="G8" s="2"/>
      <c r="H8" s="2"/>
      <c r="I8" s="2"/>
    </row>
    <row r="9" spans="2:12">
      <c r="B9" s="23" t="str">
        <f>IF(C3="","","電話")</f>
        <v/>
      </c>
      <c r="C9" s="280" t="str">
        <f ca="1">IFERROR(IF($C$3="","",VLOOKUP(SUBSTITUTE(SUBSTITUTE($C$3," ",""),"　",""),INDIRECT($J$2&amp;"!$a$1:$J$10000"),6,FALSE)),"")</f>
        <v/>
      </c>
      <c r="D9" s="281"/>
      <c r="E9" s="282"/>
      <c r="F9" s="2"/>
      <c r="G9" s="2"/>
      <c r="H9" s="2"/>
      <c r="I9" s="2"/>
    </row>
    <row r="10" spans="2:12">
      <c r="B10" s="24" t="str">
        <f>IF(C3="","",'Par90'!$H$1&amp;"月競技HD")</f>
        <v/>
      </c>
      <c r="C10" s="25" t="str">
        <f ca="1">IFERROR(IF(C3="","",VLOOKUP(SUBSTITUTE(SUBSTITUTE($C$3," ",""),"　",""),INDIRECT('Par90'!S8&amp;"!$a$1:$H$5000"),3,FALSE)),"")</f>
        <v/>
      </c>
      <c r="D10" s="26" t="str">
        <f ca="1">IF(E10="","",IF(E10=E11,"",IF(E10&gt;E11,"Down","Up!")))</f>
        <v/>
      </c>
      <c r="E10" s="27" t="str">
        <f ca="1">IF(C10="","",IF($C$3="","",IF(C10&lt;'Par90'!$S$6,"S",IF(C10&gt;='Par90'!$T$6,"B","A"))))</f>
        <v/>
      </c>
      <c r="F10" s="2"/>
      <c r="G10" s="2"/>
      <c r="H10" s="2"/>
      <c r="I10" s="2"/>
    </row>
    <row r="11" spans="2:12">
      <c r="B11" s="24" t="str">
        <f>IF(C3="","",IF('Par90'!$H$1=1,12&amp;"月競技HD",'Par90'!$H$1-1&amp;"月競技HD"))</f>
        <v/>
      </c>
      <c r="C11" s="25" t="str">
        <f ca="1">IFERROR(IF(C3="","",VLOOKUP(SUBSTITUTE(SUBSTITUTE($C$3," ",""),"　",""),INDIRECT('Par90'!S9&amp;"!$a$1:$H$5000"),3,FALSE)),"")</f>
        <v/>
      </c>
      <c r="D11" s="26" t="str">
        <f ca="1">IF(E11="","",IF(E11=E12,"",IF(E11&gt;E12,"Down","Up!")))</f>
        <v/>
      </c>
      <c r="E11" s="27" t="str">
        <f ca="1">IF(C11="","",IF($C$3="","",IF(C11&lt;'Par90'!$S$6,"S",IF(C11&gt;='Par90'!$T$6,"B","A"))))</f>
        <v/>
      </c>
      <c r="F11" s="2"/>
      <c r="G11" s="2"/>
      <c r="H11" s="2"/>
      <c r="I11" s="2"/>
      <c r="J11" s="2"/>
      <c r="K11" s="2"/>
    </row>
    <row r="12" spans="2:12">
      <c r="B12" s="24" t="str">
        <f>IF(C3="","",IF('Par90'!$H$1&lt;3,'Par90'!H1+10&amp;"月競技HD",'Par90'!$H$1-2&amp;"月競技HD"))</f>
        <v/>
      </c>
      <c r="C12" s="25" t="str">
        <f ca="1">IFERROR(IF(C3="","",VLOOKUP(SUBSTITUTE(SUBSTITUTE($C$3," ",""),"　",""),INDIRECT('Par90'!S10&amp;"!$a$1:$H$5000"),3,FALSE)),"")</f>
        <v/>
      </c>
      <c r="D12" s="26" t="str">
        <f ca="1">IF(E12="","",IF(E12=I12,"",IF(C12&gt;H12,"Down","Up!")))</f>
        <v/>
      </c>
      <c r="E12" s="27" t="str">
        <f ca="1">IF(C12="","",IF($C$3="","",IF(C12&lt;'Par90'!$S$6,"S",IF(C12&gt;='Par90'!$T$6,"B","A"))))</f>
        <v/>
      </c>
      <c r="F12" s="2"/>
      <c r="G12" s="24" t="str">
        <f>IF('Par90'!$H$1&lt;4,'Par90'!H1+10&amp;"月",'Par90'!$H$1-3&amp;"月")</f>
        <v>2月</v>
      </c>
      <c r="H12" s="25" t="str">
        <f ca="1">IFERROR(IF(C3="","",VLOOKUP(SUBSTITUTE(SUBSTITUTE($C$3," ",""),"　",""),INDIRECT('Par90'!$S$11&amp;"!$a$1:$H$5000"),3,FALSE)),"")</f>
        <v/>
      </c>
      <c r="I12" s="27" t="str">
        <f ca="1">IF(H12="","",IF($C$3="","",IF(H12&lt;'Par90'!$S$6,"S",IF(H12&gt;='Par90'!$T$6,"B","A"))))</f>
        <v/>
      </c>
      <c r="J12" s="2"/>
      <c r="K12" s="2"/>
    </row>
    <row r="13" spans="2:12">
      <c r="B13" s="72" t="str">
        <f>IF(C3="","","JGAﾎｰﾑｺｰｽ")</f>
        <v/>
      </c>
      <c r="C13" s="283" t="str">
        <f ca="1">IFERROR(IF(C3="","",VLOOKUP(SUBSTITUTE(SUBSTITUTE(C3," ",""),"　",""),INDIRECT('Par90'!$S$8&amp;"!$a$1:$e$5000"),2,FALSE)),"")</f>
        <v/>
      </c>
      <c r="D13" s="284"/>
      <c r="E13" s="285"/>
      <c r="F13" s="2"/>
      <c r="G13" s="2"/>
      <c r="H13" s="2"/>
      <c r="I13" s="2"/>
      <c r="J13" s="2"/>
      <c r="K13" s="2"/>
    </row>
    <row r="14" spans="2:12">
      <c r="B14" s="2"/>
      <c r="C14" s="2"/>
      <c r="D14" s="2"/>
      <c r="E14" s="2"/>
      <c r="F14" s="2"/>
      <c r="G14" s="2"/>
      <c r="H14" s="2"/>
      <c r="I14" s="2"/>
      <c r="J14" s="2"/>
      <c r="K14" s="2"/>
    </row>
    <row r="15" spans="2:12">
      <c r="B15" s="23" t="s">
        <v>2167</v>
      </c>
      <c r="C15" s="277"/>
      <c r="D15" s="278"/>
      <c r="E15" s="279"/>
      <c r="F15" s="2"/>
      <c r="G15" s="2"/>
      <c r="H15" s="2"/>
      <c r="I15" s="2"/>
      <c r="J15" s="2"/>
      <c r="K15" s="2"/>
    </row>
    <row r="16" spans="2:12">
      <c r="B16" s="23" t="str">
        <f>IF(C15="","","氏名(漢字)")</f>
        <v/>
      </c>
      <c r="C16" s="280" t="str">
        <f ca="1">IFERROR(IF($C$15="","",VLOOKUP(ASC(SUBSTITUTE(SUBSTITUTE($C$15," ",""),"　","")),INDIRECT($J$2&amp;"!$b$1:$j$10000"),7,FALSE)),"　該当ありません")</f>
        <v/>
      </c>
      <c r="D16" s="281"/>
      <c r="E16" s="282"/>
      <c r="F16" s="2"/>
      <c r="G16" s="2"/>
      <c r="H16" s="2"/>
      <c r="I16" s="2"/>
      <c r="J16" s="2"/>
      <c r="K16" s="2"/>
    </row>
    <row r="17" spans="2:11">
      <c r="B17" s="23" t="str">
        <f>IF(C15="","","会員種別")</f>
        <v/>
      </c>
      <c r="C17" s="280" t="str">
        <f ca="1">IFERROR(IF($C$15="","",VLOOKUP(ASC(SUBSTITUTE(SUBSTITUTE($C$15," ",""),"　","")),INDIRECT($J$2&amp;"!$b$1:$j$10000"),6,FALSE)),"")</f>
        <v/>
      </c>
      <c r="D17" s="281"/>
      <c r="E17" s="282"/>
      <c r="F17" s="2"/>
      <c r="G17" s="2"/>
      <c r="H17" s="2"/>
      <c r="I17" s="2"/>
      <c r="J17" s="2"/>
      <c r="K17" s="2"/>
    </row>
    <row r="18" spans="2:11">
      <c r="B18" s="23" t="str">
        <f>IF(C15="","","自宅")</f>
        <v/>
      </c>
      <c r="C18" s="280" t="str">
        <f ca="1">IFERROR(IF($C$15="","",VLOOKUP(ASC(SUBSTITUTE(SUBSTITUTE($C$15," ",""),"　","")),INDIRECT($J$2&amp;"!$b$1:$j$10000"),2,FALSE)),"")</f>
        <v/>
      </c>
      <c r="D18" s="281"/>
      <c r="E18" s="282"/>
      <c r="F18" s="2"/>
      <c r="G18" s="2"/>
      <c r="H18" s="2"/>
      <c r="I18" s="2"/>
      <c r="J18" s="2"/>
      <c r="K18" s="2"/>
    </row>
    <row r="19" spans="2:11">
      <c r="B19" s="23" t="str">
        <f>IF(C15="","","勤務先")</f>
        <v/>
      </c>
      <c r="C19" s="280" t="str">
        <f ca="1">IFERROR(IF($C$15="","",VLOOKUP(ASC(SUBSTITUTE(SUBSTITUTE($C$15," ",""),"　","")),INDIRECT($J$2&amp;"!$b$1:$j$10000"),3,FALSE)),"")</f>
        <v/>
      </c>
      <c r="D19" s="281"/>
      <c r="E19" s="282"/>
      <c r="F19" s="2"/>
      <c r="G19" s="2"/>
      <c r="H19" s="2"/>
      <c r="I19" s="2"/>
      <c r="J19" s="2"/>
      <c r="K19" s="2"/>
    </row>
    <row r="20" spans="2:11">
      <c r="B20" s="23" t="str">
        <f>IF(C15="","","所在地")</f>
        <v/>
      </c>
      <c r="C20" s="280" t="str">
        <f ca="1">IFERROR(IF($C$15="","",VLOOKUP(ASC(SUBSTITUTE(SUBSTITUTE($C$15," ",""),"　","")),INDIRECT($J$2&amp;"!$b$1:$j$10000"),4,FALSE)),"")</f>
        <v/>
      </c>
      <c r="D20" s="281"/>
      <c r="E20" s="282"/>
      <c r="F20" s="2"/>
      <c r="G20" s="2"/>
      <c r="H20" s="2"/>
      <c r="I20" s="2"/>
      <c r="J20" s="2"/>
      <c r="K20" s="2"/>
    </row>
    <row r="21" spans="2:11">
      <c r="B21" s="23" t="str">
        <f>IF(C15="","","電話")</f>
        <v/>
      </c>
      <c r="C21" s="280" t="str">
        <f ca="1">IFERROR(IF($C$15="","",VLOOKUP(ASC(SUBSTITUTE(SUBSTITUTE($C$15," ",""),"　","")),INDIRECT($J$2&amp;"!$b$1:$j$10000"),5,FALSE)),"")</f>
        <v/>
      </c>
      <c r="D21" s="281"/>
      <c r="E21" s="282"/>
      <c r="F21" s="2"/>
      <c r="G21" s="2"/>
      <c r="H21" s="2"/>
      <c r="I21" s="2"/>
      <c r="J21" s="2"/>
      <c r="K21" s="2"/>
    </row>
    <row r="22" spans="2:11">
      <c r="B22" s="24" t="str">
        <f>IF(C15="","",'Par90'!$H$1&amp;"月競技HD")</f>
        <v/>
      </c>
      <c r="C22" s="25" t="str">
        <f ca="1">IFERROR(IF(C15="","",VLOOKUP(SUBSTITUTE(SUBSTITUTE($C$16," ",""),"　",""),INDIRECT('Par90'!S8&amp;"!$a$1:$H$5000"),3,FALSE)),"")</f>
        <v/>
      </c>
      <c r="D22" s="26" t="str">
        <f ca="1">IF(E22="","",IF(E22=E23,"",IF(E22&gt;E23,"Down","Up!")))</f>
        <v/>
      </c>
      <c r="E22" s="27" t="str">
        <f ca="1">IF(C22="","",IF($C$15="","",IF(C22&lt;'Par90'!$S$6,"S",IF(C22&gt;='Par90'!$T$6,"B","A"))))</f>
        <v/>
      </c>
      <c r="F22" s="2"/>
      <c r="G22" s="2"/>
      <c r="H22" s="2"/>
      <c r="I22" s="2"/>
      <c r="J22" s="2"/>
      <c r="K22" s="2"/>
    </row>
    <row r="23" spans="2:11">
      <c r="B23" s="24" t="str">
        <f>IF(C15="","",IF('Par90'!$H$1=1,12&amp;"月競技HD",'Par90'!$H$1-1&amp;"月競技HD"))</f>
        <v/>
      </c>
      <c r="C23" s="25" t="str">
        <f ca="1">IFERROR(IF(C15="","",VLOOKUP(SUBSTITUTE(SUBSTITUTE($C$16," ",""),"　",""),INDIRECT('Par90'!S9&amp;"!$a$1:$H$5000"),3,FALSE)),"")</f>
        <v/>
      </c>
      <c r="D23" s="26" t="str">
        <f ca="1">IF(E23="","",IF(E23=E24,"",IF(E23&gt;E24,"Down","Up!")))</f>
        <v/>
      </c>
      <c r="E23" s="27" t="str">
        <f ca="1">IF(C23="","",IF($C$15="","",IF(C23&lt;'Par90'!$S$6,"S",IF(C23&gt;='Par90'!$T$6,"B","A"))))</f>
        <v/>
      </c>
      <c r="F23" s="2"/>
      <c r="G23" s="2"/>
      <c r="H23" s="2"/>
      <c r="I23" s="2"/>
      <c r="J23" s="2"/>
      <c r="K23" s="2"/>
    </row>
    <row r="24" spans="2:11">
      <c r="B24" s="24" t="str">
        <f>IF(C15="","",IF('Par90'!$H$1&lt;3,'Par90'!H1+10&amp;"月競技HD",'Par90'!$H$1-2&amp;"月競技HD"))</f>
        <v/>
      </c>
      <c r="C24" s="25" t="str">
        <f ca="1">IFERROR(IF(C15="","",VLOOKUP(SUBSTITUTE(SUBSTITUTE($C$16," ",""),"　",""),INDIRECT('Par90'!S10&amp;"!$a$1:$H$5000"),3,FALSE)),"")</f>
        <v/>
      </c>
      <c r="D24" s="26" t="str">
        <f ca="1">IF(E24="","",IF(E24=I24,"",IF(C24&gt;H24,"Down","Up!")))</f>
        <v/>
      </c>
      <c r="E24" s="27" t="str">
        <f ca="1">IF(C24="","",IF($C$15="","",IF(C24&lt;'Par90'!$S$6,"S",IF(C24&gt;='Par90'!$T$6,"B","A"))))</f>
        <v/>
      </c>
      <c r="F24" s="2"/>
      <c r="G24" s="24" t="str">
        <f>IF(C15="","",IF('Par90'!$H$1&lt;4,'Par90'!H12+10&amp;"月",'Par90'!$H$1-3&amp;"月"))</f>
        <v/>
      </c>
      <c r="H24" s="25" t="str">
        <f ca="1">IFERROR(IF(C15="","",VLOOKUP(SUBSTITUTE(SUBSTITUTE($C$16," ",""),"　",""),INDIRECT('Par90'!$S$11&amp;"!$a$1:$H$5000"),3,FALSE)),"")</f>
        <v/>
      </c>
      <c r="I24" s="27" t="str">
        <f ca="1">IF(H24="","",IF($C$15="","",IF(H24&lt;'Par90'!$S$6,"S",IF(H24&gt;='Par90'!$T$6,"B","A"))))</f>
        <v/>
      </c>
      <c r="J24" s="2"/>
      <c r="K24" s="2"/>
    </row>
    <row r="25" spans="2:11">
      <c r="B25" s="72" t="str">
        <f>IF(C15="","","JGAﾎｰﾑｺｰｽ")</f>
        <v/>
      </c>
      <c r="C25" s="283" t="str">
        <f ca="1">IFERROR(IF(C16="","",VLOOKUP(SUBSTITUTE(SUBSTITUTE(C16," ",""),"　",""),INDIRECT('Par90'!$S$8&amp;"!$a$1:$e$5000"),2,FALSE)),"")</f>
        <v/>
      </c>
      <c r="D25" s="284"/>
      <c r="E25" s="285"/>
      <c r="F25" s="2"/>
      <c r="G25" s="35"/>
      <c r="H25" s="71"/>
      <c r="I25" s="71"/>
      <c r="J25" s="2"/>
      <c r="K25" s="2"/>
    </row>
    <row r="26" spans="2:11">
      <c r="B26" s="287"/>
      <c r="C26" s="287"/>
      <c r="D26" s="28"/>
      <c r="E26" s="2"/>
      <c r="F26" s="2"/>
      <c r="G26" s="2"/>
      <c r="H26" s="2"/>
      <c r="I26" s="2"/>
      <c r="J26" s="2"/>
      <c r="K26" s="2"/>
    </row>
    <row r="27" spans="2:11">
      <c r="B27" s="2" t="s">
        <v>2168</v>
      </c>
      <c r="C27" s="2"/>
      <c r="D27" s="2"/>
      <c r="E27" s="2"/>
      <c r="F27" s="2"/>
      <c r="G27" s="2"/>
      <c r="H27" s="2"/>
      <c r="I27" s="2"/>
      <c r="J27" s="2"/>
      <c r="K27" s="2"/>
    </row>
    <row r="28" spans="2:11">
      <c r="B28" s="2" t="s">
        <v>2169</v>
      </c>
      <c r="C28" s="2"/>
      <c r="D28" s="2"/>
      <c r="E28" s="2"/>
      <c r="F28" s="2"/>
      <c r="G28" s="2"/>
      <c r="H28" s="2"/>
      <c r="I28" s="2"/>
      <c r="J28" s="2"/>
      <c r="K28" s="2"/>
    </row>
    <row r="29" spans="2:11" ht="6" customHeight="1">
      <c r="B29" s="2"/>
      <c r="C29" s="2"/>
      <c r="D29" s="2"/>
      <c r="E29" s="2"/>
      <c r="F29" s="2"/>
      <c r="G29" s="2"/>
      <c r="H29" s="2"/>
      <c r="I29" s="2"/>
      <c r="J29" s="2"/>
      <c r="K29" s="2"/>
    </row>
    <row r="30" spans="2:11" ht="15" customHeight="1">
      <c r="B30" s="274" t="s">
        <v>2170</v>
      </c>
      <c r="C30" s="274"/>
      <c r="D30" s="274"/>
      <c r="E30" s="274"/>
      <c r="F30" s="2"/>
      <c r="G30" s="2"/>
      <c r="H30" s="2"/>
      <c r="I30" s="2"/>
      <c r="J30" s="2"/>
      <c r="K30" s="2"/>
    </row>
    <row r="31" spans="2:11" ht="15" customHeight="1">
      <c r="B31" s="274" t="s">
        <v>2171</v>
      </c>
      <c r="C31" s="274"/>
      <c r="D31" s="274"/>
      <c r="E31" s="274"/>
      <c r="F31" s="2"/>
      <c r="G31" s="2"/>
      <c r="H31" s="2"/>
      <c r="I31" s="2"/>
      <c r="J31" s="2"/>
      <c r="K31" s="2"/>
    </row>
    <row r="32" spans="2:11" ht="6" customHeight="1">
      <c r="B32" s="2"/>
      <c r="C32" s="2"/>
      <c r="D32" s="2"/>
      <c r="E32" s="2"/>
      <c r="F32" s="2"/>
      <c r="G32" s="2"/>
      <c r="H32" s="2"/>
      <c r="I32" s="2"/>
      <c r="J32" s="2"/>
      <c r="K32" s="2"/>
    </row>
    <row r="33" spans="2:11" ht="3.6" customHeight="1">
      <c r="B33" s="2"/>
      <c r="C33" s="2"/>
      <c r="D33" s="2"/>
      <c r="E33" s="2"/>
      <c r="F33" s="2"/>
      <c r="G33" s="2"/>
      <c r="H33" s="2"/>
      <c r="I33" s="2"/>
      <c r="J33" s="2"/>
      <c r="K33" s="2"/>
    </row>
    <row r="34" spans="2:11" ht="15" customHeight="1">
      <c r="B34" s="274" t="s">
        <v>2172</v>
      </c>
      <c r="C34" s="274"/>
      <c r="D34" s="274"/>
      <c r="E34" s="274"/>
      <c r="F34" s="2"/>
      <c r="G34" s="2"/>
      <c r="H34" s="2"/>
      <c r="I34" s="2"/>
      <c r="J34" s="2"/>
      <c r="K34" s="2"/>
    </row>
    <row r="35" spans="2:11" ht="15" customHeight="1">
      <c r="B35" s="274" t="s">
        <v>2173</v>
      </c>
      <c r="C35" s="274"/>
      <c r="D35" s="274"/>
      <c r="E35" s="274"/>
      <c r="F35" s="2"/>
      <c r="G35" s="2"/>
      <c r="H35" s="2"/>
      <c r="I35" s="2"/>
      <c r="J35" s="2"/>
      <c r="K35" s="2"/>
    </row>
    <row r="36" spans="2:11" ht="16.2" customHeight="1">
      <c r="B36" s="275" t="s">
        <v>2174</v>
      </c>
      <c r="C36" s="276"/>
      <c r="D36" s="276"/>
      <c r="E36" s="276"/>
      <c r="F36" s="2"/>
      <c r="G36" s="2"/>
      <c r="H36" s="2"/>
      <c r="I36" s="2"/>
      <c r="J36" s="2"/>
      <c r="K36" s="2"/>
    </row>
  </sheetData>
  <sheetProtection algorithmName="SHA-512" hashValue="0lDLU8n9s939D0xdS+CgjQyVPQlW5MdGewnKHaDKPDmf3NdNZsrgOeGoqesCOjfKeWFUE2T3gQiqjYhLAegU5A==" saltValue="e0SLrrgdYGdNUDI+MX0LiA==" spinCount="100000" sheet="1" insertHyperlinks="0"/>
  <mergeCells count="26">
    <mergeCell ref="J4:K4"/>
    <mergeCell ref="B1:C1"/>
    <mergeCell ref="B26:C26"/>
    <mergeCell ref="C3:E3"/>
    <mergeCell ref="C4:E4"/>
    <mergeCell ref="C5:E5"/>
    <mergeCell ref="C6:E6"/>
    <mergeCell ref="C7:E7"/>
    <mergeCell ref="C8:E8"/>
    <mergeCell ref="C9:E9"/>
    <mergeCell ref="C17:E17"/>
    <mergeCell ref="C18:E18"/>
    <mergeCell ref="C19:E19"/>
    <mergeCell ref="C20:E20"/>
    <mergeCell ref="C21:E21"/>
    <mergeCell ref="J6:K6"/>
    <mergeCell ref="J7:K7"/>
    <mergeCell ref="B35:E35"/>
    <mergeCell ref="B36:E36"/>
    <mergeCell ref="C15:E15"/>
    <mergeCell ref="C16:E16"/>
    <mergeCell ref="B30:E30"/>
    <mergeCell ref="B31:E31"/>
    <mergeCell ref="B34:E34"/>
    <mergeCell ref="C13:E13"/>
    <mergeCell ref="C25:E25"/>
  </mergeCells>
  <phoneticPr fontId="1"/>
  <dataValidations count="1">
    <dataValidation type="list" allowBlank="1" showInputMessage="1" showErrorMessage="1" sqref="J2" xr:uid="{6F460A38-BF58-4197-96F0-BB9074CF6DAF}">
      <formula1>"'2024年12月,'2024年6月,2023年10月,'2023年6月,'2023年4月,'2022年8月,'2022年6月,'2021年12月"</formula1>
    </dataValidation>
  </dataValidations>
  <hyperlinks>
    <hyperlink ref="J4" r:id="rId1" xr:uid="{57791B98-2303-435E-9FAF-EA6AA7826FE9}"/>
    <hyperlink ref="J6:K6" location="'Par90'!A1" display="Par90メンバー ハンデ表へ" xr:uid="{01EC775D-59C2-4DBB-B1A7-7589078E00B8}"/>
    <hyperlink ref="J7:K7" location="萩友会!A1" display="萩友会メンバー ハンデ表へ" xr:uid="{3E22FD89-F323-45B6-AAD0-D00442691ADD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B3FEC-29EB-4D40-8858-6A9D10205AD8}">
  <dimension ref="A1:H2177"/>
  <sheetViews>
    <sheetView workbookViewId="0">
      <selection activeCell="G1" sqref="G1"/>
    </sheetView>
  </sheetViews>
  <sheetFormatPr defaultRowHeight="18"/>
  <cols>
    <col min="1" max="8" width="9.09765625" customWidth="1"/>
  </cols>
  <sheetData>
    <row r="1" spans="1:8">
      <c r="G1" t="s">
        <v>10083</v>
      </c>
    </row>
    <row r="3" spans="1:8">
      <c r="A3" t="s">
        <v>2216</v>
      </c>
      <c r="H3" t="s">
        <v>2216</v>
      </c>
    </row>
    <row r="4" spans="1:8">
      <c r="A4" t="s">
        <v>10084</v>
      </c>
      <c r="H4" t="s">
        <v>10084</v>
      </c>
    </row>
    <row r="6" spans="1:8">
      <c r="A6" t="s">
        <v>1746</v>
      </c>
      <c r="B6" t="s">
        <v>7203</v>
      </c>
      <c r="C6" t="s">
        <v>7204</v>
      </c>
      <c r="D6" t="s">
        <v>7205</v>
      </c>
      <c r="E6" t="s">
        <v>7206</v>
      </c>
      <c r="F6" t="s">
        <v>9992</v>
      </c>
      <c r="G6" t="s">
        <v>7208</v>
      </c>
      <c r="H6" t="s">
        <v>1746</v>
      </c>
    </row>
    <row r="7" spans="1:8">
      <c r="A7" t="s">
        <v>2218</v>
      </c>
      <c r="B7" t="s">
        <v>2219</v>
      </c>
      <c r="C7" t="s">
        <v>2220</v>
      </c>
      <c r="D7" t="s">
        <v>2221</v>
      </c>
      <c r="E7" t="s">
        <v>2220</v>
      </c>
      <c r="F7" t="s">
        <v>2222</v>
      </c>
      <c r="G7" t="s">
        <v>7209</v>
      </c>
      <c r="H7" t="s">
        <v>2218</v>
      </c>
    </row>
    <row r="8" spans="1:8">
      <c r="A8" t="s">
        <v>76</v>
      </c>
      <c r="B8" t="s">
        <v>2224</v>
      </c>
      <c r="C8" t="s">
        <v>2225</v>
      </c>
      <c r="D8" t="s">
        <v>2226</v>
      </c>
      <c r="E8" t="s">
        <v>2227</v>
      </c>
      <c r="G8" t="s">
        <v>2228</v>
      </c>
      <c r="H8" t="s">
        <v>76</v>
      </c>
    </row>
    <row r="9" spans="1:8">
      <c r="A9" t="s">
        <v>77</v>
      </c>
      <c r="B9" t="s">
        <v>2229</v>
      </c>
      <c r="C9" t="s">
        <v>2230</v>
      </c>
      <c r="D9" t="s">
        <v>2231</v>
      </c>
      <c r="E9" t="s">
        <v>2232</v>
      </c>
      <c r="F9" t="s">
        <v>2233</v>
      </c>
      <c r="G9" t="s">
        <v>2234</v>
      </c>
      <c r="H9" t="s">
        <v>77</v>
      </c>
    </row>
    <row r="10" spans="1:8">
      <c r="A10" t="s">
        <v>73</v>
      </c>
      <c r="B10" t="s">
        <v>2235</v>
      </c>
      <c r="C10" t="s">
        <v>2230</v>
      </c>
      <c r="D10" t="s">
        <v>2236</v>
      </c>
      <c r="E10" t="s">
        <v>2227</v>
      </c>
      <c r="G10" t="s">
        <v>2237</v>
      </c>
      <c r="H10" t="s">
        <v>73</v>
      </c>
    </row>
    <row r="11" spans="1:8">
      <c r="A11" t="s">
        <v>2018</v>
      </c>
      <c r="B11" t="s">
        <v>10085</v>
      </c>
      <c r="C11" t="s">
        <v>2334</v>
      </c>
      <c r="D11" t="s">
        <v>9993</v>
      </c>
      <c r="E11" t="s">
        <v>2334</v>
      </c>
      <c r="G11" t="s">
        <v>2237</v>
      </c>
      <c r="H11" t="s">
        <v>2018</v>
      </c>
    </row>
    <row r="12" spans="1:8">
      <c r="A12" t="s">
        <v>75</v>
      </c>
      <c r="B12" t="s">
        <v>2238</v>
      </c>
      <c r="C12" t="s">
        <v>2230</v>
      </c>
      <c r="D12" t="s">
        <v>2239</v>
      </c>
      <c r="E12" t="s">
        <v>2230</v>
      </c>
      <c r="G12" t="s">
        <v>2237</v>
      </c>
      <c r="H12" t="s">
        <v>75</v>
      </c>
    </row>
    <row r="13" spans="1:8">
      <c r="A13" t="s">
        <v>2240</v>
      </c>
      <c r="B13" t="s">
        <v>2241</v>
      </c>
      <c r="C13" t="s">
        <v>2242</v>
      </c>
      <c r="D13" t="s">
        <v>2243</v>
      </c>
      <c r="E13" t="s">
        <v>2244</v>
      </c>
      <c r="G13" t="s">
        <v>2237</v>
      </c>
      <c r="H13" t="s">
        <v>2240</v>
      </c>
    </row>
    <row r="14" spans="1:8">
      <c r="A14" t="s">
        <v>78</v>
      </c>
      <c r="B14" t="s">
        <v>2245</v>
      </c>
      <c r="C14" t="s">
        <v>2246</v>
      </c>
      <c r="G14" t="s">
        <v>2237</v>
      </c>
      <c r="H14" t="s">
        <v>78</v>
      </c>
    </row>
    <row r="15" spans="1:8">
      <c r="A15" t="s">
        <v>79</v>
      </c>
      <c r="B15" t="s">
        <v>2247</v>
      </c>
      <c r="C15" t="s">
        <v>2248</v>
      </c>
      <c r="D15" t="s">
        <v>2249</v>
      </c>
      <c r="E15" t="s">
        <v>2250</v>
      </c>
      <c r="G15" t="s">
        <v>2228</v>
      </c>
      <c r="H15" t="s">
        <v>79</v>
      </c>
    </row>
    <row r="16" spans="1:8">
      <c r="A16" t="s">
        <v>80</v>
      </c>
      <c r="B16" t="s">
        <v>2251</v>
      </c>
      <c r="C16" t="s">
        <v>2252</v>
      </c>
      <c r="D16" t="s">
        <v>2253</v>
      </c>
      <c r="E16" t="s">
        <v>2250</v>
      </c>
      <c r="G16" t="s">
        <v>2237</v>
      </c>
      <c r="H16" t="s">
        <v>80</v>
      </c>
    </row>
    <row r="17" spans="1:8">
      <c r="A17" t="s">
        <v>80</v>
      </c>
      <c r="B17" t="s">
        <v>2251</v>
      </c>
      <c r="C17" t="s">
        <v>2254</v>
      </c>
      <c r="D17" t="s">
        <v>2255</v>
      </c>
      <c r="E17" t="s">
        <v>2254</v>
      </c>
      <c r="F17" t="s">
        <v>2256</v>
      </c>
      <c r="G17" t="s">
        <v>2234</v>
      </c>
      <c r="H17" t="s">
        <v>80</v>
      </c>
    </row>
    <row r="18" spans="1:8">
      <c r="A18" t="s">
        <v>2257</v>
      </c>
      <c r="B18" t="s">
        <v>2258</v>
      </c>
      <c r="C18" t="s">
        <v>2259</v>
      </c>
      <c r="D18" t="s">
        <v>2260</v>
      </c>
      <c r="E18" t="s">
        <v>2259</v>
      </c>
      <c r="G18" t="s">
        <v>2237</v>
      </c>
      <c r="H18" t="s">
        <v>2257</v>
      </c>
    </row>
    <row r="19" spans="1:8">
      <c r="A19" t="s">
        <v>82</v>
      </c>
      <c r="B19" t="s">
        <v>2261</v>
      </c>
      <c r="C19" t="s">
        <v>2262</v>
      </c>
      <c r="D19" t="s">
        <v>7210</v>
      </c>
      <c r="E19" t="s">
        <v>2232</v>
      </c>
      <c r="F19" t="s">
        <v>7211</v>
      </c>
      <c r="G19" t="s">
        <v>2234</v>
      </c>
      <c r="H19" t="s">
        <v>82</v>
      </c>
    </row>
    <row r="20" spans="1:8">
      <c r="A20" t="s">
        <v>83</v>
      </c>
      <c r="B20" t="s">
        <v>2265</v>
      </c>
      <c r="C20" t="s">
        <v>2266</v>
      </c>
      <c r="D20" t="s">
        <v>2267</v>
      </c>
      <c r="E20" t="s">
        <v>2232</v>
      </c>
      <c r="G20" t="s">
        <v>2237</v>
      </c>
      <c r="H20" t="s">
        <v>83</v>
      </c>
    </row>
    <row r="21" spans="1:8">
      <c r="A21" t="s">
        <v>2268</v>
      </c>
      <c r="B21" t="s">
        <v>2269</v>
      </c>
      <c r="C21" t="s">
        <v>2270</v>
      </c>
      <c r="G21" t="s">
        <v>2228</v>
      </c>
      <c r="H21" t="s">
        <v>2268</v>
      </c>
    </row>
    <row r="22" spans="1:8">
      <c r="A22" t="s">
        <v>84</v>
      </c>
      <c r="B22" t="s">
        <v>2271</v>
      </c>
      <c r="C22" t="s">
        <v>2272</v>
      </c>
      <c r="D22" t="s">
        <v>2273</v>
      </c>
      <c r="E22" t="s">
        <v>2272</v>
      </c>
      <c r="F22" t="s">
        <v>2274</v>
      </c>
      <c r="G22" t="s">
        <v>2234</v>
      </c>
      <c r="H22" t="s">
        <v>84</v>
      </c>
    </row>
    <row r="23" spans="1:8">
      <c r="A23" t="s">
        <v>86</v>
      </c>
      <c r="B23" t="s">
        <v>2275</v>
      </c>
      <c r="C23" t="s">
        <v>2276</v>
      </c>
      <c r="G23" t="s">
        <v>2237</v>
      </c>
      <c r="H23" t="s">
        <v>86</v>
      </c>
    </row>
    <row r="24" spans="1:8">
      <c r="A24" t="s">
        <v>10086</v>
      </c>
      <c r="B24" t="s">
        <v>10087</v>
      </c>
      <c r="C24" t="s">
        <v>2830</v>
      </c>
      <c r="D24" t="s">
        <v>9994</v>
      </c>
      <c r="E24" t="s">
        <v>2321</v>
      </c>
      <c r="F24" t="s">
        <v>9995</v>
      </c>
      <c r="G24" t="s">
        <v>2234</v>
      </c>
      <c r="H24" t="s">
        <v>10086</v>
      </c>
    </row>
    <row r="25" spans="1:8">
      <c r="A25" t="s">
        <v>2281</v>
      </c>
      <c r="B25" t="s">
        <v>2282</v>
      </c>
      <c r="C25" t="s">
        <v>2250</v>
      </c>
      <c r="D25" t="s">
        <v>2279</v>
      </c>
      <c r="E25" t="s">
        <v>2250</v>
      </c>
      <c r="F25" t="s">
        <v>2280</v>
      </c>
      <c r="G25" t="s">
        <v>2234</v>
      </c>
      <c r="H25" t="s">
        <v>2281</v>
      </c>
    </row>
    <row r="26" spans="1:8">
      <c r="A26" t="s">
        <v>87</v>
      </c>
      <c r="B26" t="s">
        <v>2283</v>
      </c>
      <c r="C26" t="s">
        <v>2230</v>
      </c>
      <c r="D26" t="s">
        <v>2284</v>
      </c>
      <c r="E26" t="s">
        <v>2242</v>
      </c>
      <c r="G26" t="s">
        <v>2237</v>
      </c>
      <c r="H26" t="s">
        <v>87</v>
      </c>
    </row>
    <row r="27" spans="1:8">
      <c r="A27" t="s">
        <v>88</v>
      </c>
      <c r="B27" t="s">
        <v>2285</v>
      </c>
      <c r="C27" t="s">
        <v>2286</v>
      </c>
      <c r="D27" t="s">
        <v>2287</v>
      </c>
      <c r="E27" t="s">
        <v>2288</v>
      </c>
      <c r="F27" t="s">
        <v>2289</v>
      </c>
      <c r="G27" t="s">
        <v>2234</v>
      </c>
      <c r="H27" t="s">
        <v>88</v>
      </c>
    </row>
    <row r="28" spans="1:8">
      <c r="A28" t="s">
        <v>2296</v>
      </c>
      <c r="B28" t="s">
        <v>2297</v>
      </c>
      <c r="C28" t="s">
        <v>2298</v>
      </c>
      <c r="D28" t="s">
        <v>2299</v>
      </c>
      <c r="E28" t="s">
        <v>2298</v>
      </c>
      <c r="G28" t="s">
        <v>2237</v>
      </c>
      <c r="H28" t="s">
        <v>2296</v>
      </c>
    </row>
    <row r="29" spans="1:8">
      <c r="A29" t="s">
        <v>2300</v>
      </c>
      <c r="B29" t="s">
        <v>2301</v>
      </c>
      <c r="C29" t="s">
        <v>2230</v>
      </c>
      <c r="D29" t="s">
        <v>2302</v>
      </c>
      <c r="E29" t="s">
        <v>2227</v>
      </c>
      <c r="G29" t="s">
        <v>2237</v>
      </c>
      <c r="H29" t="s">
        <v>2300</v>
      </c>
    </row>
    <row r="30" spans="1:8">
      <c r="A30" t="s">
        <v>1560</v>
      </c>
      <c r="B30" t="s">
        <v>2303</v>
      </c>
      <c r="C30" t="s">
        <v>2230</v>
      </c>
      <c r="G30" t="s">
        <v>2304</v>
      </c>
      <c r="H30" t="s">
        <v>1560</v>
      </c>
    </row>
    <row r="31" spans="1:8">
      <c r="A31" t="s">
        <v>2305</v>
      </c>
      <c r="B31" t="s">
        <v>2306</v>
      </c>
      <c r="C31" t="s">
        <v>2230</v>
      </c>
      <c r="G31" t="s">
        <v>2237</v>
      </c>
      <c r="H31" t="s">
        <v>2305</v>
      </c>
    </row>
    <row r="32" spans="1:8">
      <c r="A32" t="s">
        <v>2307</v>
      </c>
      <c r="B32" t="s">
        <v>2308</v>
      </c>
      <c r="C32" t="s">
        <v>2262</v>
      </c>
      <c r="D32" t="s">
        <v>2309</v>
      </c>
      <c r="E32" t="s">
        <v>2232</v>
      </c>
      <c r="F32" t="s">
        <v>2310</v>
      </c>
      <c r="G32" t="s">
        <v>2234</v>
      </c>
      <c r="H32" t="s">
        <v>2307</v>
      </c>
    </row>
    <row r="33" spans="1:8">
      <c r="A33" t="s">
        <v>2311</v>
      </c>
      <c r="B33" t="s">
        <v>2312</v>
      </c>
      <c r="C33" t="s">
        <v>2294</v>
      </c>
      <c r="D33" t="s">
        <v>2313</v>
      </c>
      <c r="E33" t="s">
        <v>2292</v>
      </c>
      <c r="G33" t="s">
        <v>7209</v>
      </c>
      <c r="H33" t="s">
        <v>2311</v>
      </c>
    </row>
    <row r="34" spans="1:8">
      <c r="A34" t="s">
        <v>1561</v>
      </c>
      <c r="B34" t="s">
        <v>2315</v>
      </c>
      <c r="C34" t="s">
        <v>2246</v>
      </c>
      <c r="G34" t="s">
        <v>2237</v>
      </c>
      <c r="H34" t="s">
        <v>1561</v>
      </c>
    </row>
    <row r="35" spans="1:8">
      <c r="A35" t="s">
        <v>90</v>
      </c>
      <c r="B35" t="s">
        <v>2316</v>
      </c>
      <c r="C35" t="s">
        <v>2259</v>
      </c>
      <c r="D35" t="s">
        <v>2317</v>
      </c>
      <c r="E35" t="s">
        <v>2254</v>
      </c>
      <c r="G35" t="s">
        <v>2237</v>
      </c>
      <c r="H35" t="s">
        <v>90</v>
      </c>
    </row>
    <row r="36" spans="1:8">
      <c r="A36" t="s">
        <v>91</v>
      </c>
      <c r="B36" t="s">
        <v>2318</v>
      </c>
      <c r="C36" t="s">
        <v>2319</v>
      </c>
      <c r="D36" t="s">
        <v>7212</v>
      </c>
      <c r="E36" t="s">
        <v>7213</v>
      </c>
      <c r="G36" t="s">
        <v>2237</v>
      </c>
      <c r="H36" t="s">
        <v>91</v>
      </c>
    </row>
    <row r="37" spans="1:8">
      <c r="A37" t="s">
        <v>2322</v>
      </c>
      <c r="B37" t="s">
        <v>2323</v>
      </c>
      <c r="C37" t="s">
        <v>2324</v>
      </c>
      <c r="D37" t="s">
        <v>2325</v>
      </c>
      <c r="E37" t="s">
        <v>2227</v>
      </c>
      <c r="F37" t="s">
        <v>2326</v>
      </c>
      <c r="G37" t="s">
        <v>2234</v>
      </c>
      <c r="H37" t="s">
        <v>2322</v>
      </c>
    </row>
    <row r="38" spans="1:8">
      <c r="A38" t="s">
        <v>93</v>
      </c>
      <c r="B38" t="s">
        <v>2327</v>
      </c>
      <c r="C38" t="s">
        <v>2328</v>
      </c>
      <c r="D38" t="s">
        <v>2329</v>
      </c>
      <c r="E38" t="s">
        <v>2250</v>
      </c>
      <c r="G38" t="s">
        <v>2228</v>
      </c>
      <c r="H38" t="s">
        <v>93</v>
      </c>
    </row>
    <row r="39" spans="1:8">
      <c r="A39" t="s">
        <v>94</v>
      </c>
      <c r="B39" t="s">
        <v>2330</v>
      </c>
      <c r="C39" t="s">
        <v>2248</v>
      </c>
      <c r="D39" t="s">
        <v>2331</v>
      </c>
      <c r="E39" t="s">
        <v>2321</v>
      </c>
      <c r="F39" t="s">
        <v>2332</v>
      </c>
      <c r="G39" t="s">
        <v>2234</v>
      </c>
      <c r="H39" t="s">
        <v>94</v>
      </c>
    </row>
    <row r="40" spans="1:8">
      <c r="A40" t="s">
        <v>99</v>
      </c>
      <c r="B40" t="s">
        <v>2333</v>
      </c>
      <c r="C40" t="s">
        <v>2334</v>
      </c>
      <c r="D40" t="s">
        <v>2335</v>
      </c>
      <c r="E40" t="s">
        <v>2232</v>
      </c>
      <c r="F40" t="s">
        <v>7214</v>
      </c>
      <c r="G40" t="s">
        <v>2234</v>
      </c>
      <c r="H40" t="s">
        <v>99</v>
      </c>
    </row>
    <row r="41" spans="1:8">
      <c r="A41" t="s">
        <v>96</v>
      </c>
      <c r="B41" t="s">
        <v>2337</v>
      </c>
      <c r="C41" t="s">
        <v>2225</v>
      </c>
      <c r="D41" t="s">
        <v>2338</v>
      </c>
      <c r="E41" t="s">
        <v>2321</v>
      </c>
      <c r="G41" t="s">
        <v>2237</v>
      </c>
      <c r="H41" t="s">
        <v>96</v>
      </c>
    </row>
    <row r="42" spans="1:8">
      <c r="A42" t="s">
        <v>95</v>
      </c>
      <c r="B42" t="s">
        <v>2339</v>
      </c>
      <c r="C42" t="s">
        <v>2340</v>
      </c>
      <c r="D42" t="s">
        <v>2341</v>
      </c>
      <c r="E42" t="s">
        <v>2340</v>
      </c>
      <c r="G42" t="s">
        <v>2237</v>
      </c>
      <c r="H42" t="s">
        <v>95</v>
      </c>
    </row>
    <row r="43" spans="1:8">
      <c r="A43" t="s">
        <v>97</v>
      </c>
      <c r="B43" t="s">
        <v>2342</v>
      </c>
      <c r="C43" t="s">
        <v>2266</v>
      </c>
      <c r="D43" t="s">
        <v>2343</v>
      </c>
      <c r="E43" t="s">
        <v>2344</v>
      </c>
      <c r="F43" t="s">
        <v>2345</v>
      </c>
      <c r="G43" t="s">
        <v>2234</v>
      </c>
      <c r="H43" t="s">
        <v>97</v>
      </c>
    </row>
    <row r="44" spans="1:8">
      <c r="A44" t="s">
        <v>1562</v>
      </c>
      <c r="B44" t="s">
        <v>2346</v>
      </c>
      <c r="C44" t="s">
        <v>2248</v>
      </c>
      <c r="D44" t="s">
        <v>2347</v>
      </c>
      <c r="E44" t="s">
        <v>2276</v>
      </c>
      <c r="G44" t="s">
        <v>2237</v>
      </c>
      <c r="H44" t="s">
        <v>1562</v>
      </c>
    </row>
    <row r="45" spans="1:8">
      <c r="A45" t="s">
        <v>2348</v>
      </c>
      <c r="B45" t="s">
        <v>2349</v>
      </c>
      <c r="C45" t="s">
        <v>2350</v>
      </c>
      <c r="D45" t="s">
        <v>2351</v>
      </c>
      <c r="E45" t="s">
        <v>2340</v>
      </c>
      <c r="F45" t="s">
        <v>2352</v>
      </c>
      <c r="G45" t="s">
        <v>2234</v>
      </c>
      <c r="H45" t="s">
        <v>2348</v>
      </c>
    </row>
    <row r="46" spans="1:8">
      <c r="A46" t="s">
        <v>100</v>
      </c>
      <c r="B46" t="s">
        <v>2353</v>
      </c>
      <c r="C46" t="s">
        <v>2354</v>
      </c>
      <c r="D46" t="s">
        <v>2355</v>
      </c>
      <c r="G46" t="s">
        <v>2228</v>
      </c>
      <c r="H46" t="s">
        <v>100</v>
      </c>
    </row>
    <row r="47" spans="1:8">
      <c r="A47" t="s">
        <v>7215</v>
      </c>
      <c r="B47" t="s">
        <v>7216</v>
      </c>
      <c r="C47" t="s">
        <v>2298</v>
      </c>
      <c r="D47" t="s">
        <v>7217</v>
      </c>
      <c r="E47" t="s">
        <v>2298</v>
      </c>
      <c r="G47" t="s">
        <v>2228</v>
      </c>
      <c r="H47" t="s">
        <v>7215</v>
      </c>
    </row>
    <row r="48" spans="1:8">
      <c r="A48" t="s">
        <v>102</v>
      </c>
      <c r="B48" t="s">
        <v>2356</v>
      </c>
      <c r="C48" t="s">
        <v>2225</v>
      </c>
      <c r="D48" t="s">
        <v>2357</v>
      </c>
      <c r="E48" t="s">
        <v>2230</v>
      </c>
      <c r="F48" t="s">
        <v>2358</v>
      </c>
      <c r="G48" t="s">
        <v>2234</v>
      </c>
      <c r="H48" t="s">
        <v>102</v>
      </c>
    </row>
    <row r="49" spans="1:8">
      <c r="A49" t="s">
        <v>2359</v>
      </c>
      <c r="B49" t="s">
        <v>2360</v>
      </c>
      <c r="C49" t="s">
        <v>2250</v>
      </c>
      <c r="D49" t="s">
        <v>2361</v>
      </c>
      <c r="E49" t="s">
        <v>2362</v>
      </c>
      <c r="G49" t="s">
        <v>2228</v>
      </c>
      <c r="H49" t="s">
        <v>2359</v>
      </c>
    </row>
    <row r="50" spans="1:8">
      <c r="A50" t="s">
        <v>103</v>
      </c>
      <c r="B50" t="s">
        <v>2363</v>
      </c>
      <c r="C50" t="s">
        <v>2364</v>
      </c>
      <c r="D50" t="s">
        <v>2365</v>
      </c>
      <c r="E50" t="s">
        <v>2366</v>
      </c>
      <c r="G50" t="s">
        <v>2237</v>
      </c>
      <c r="H50" t="s">
        <v>103</v>
      </c>
    </row>
    <row r="51" spans="1:8">
      <c r="A51" t="s">
        <v>7218</v>
      </c>
      <c r="B51" t="s">
        <v>7219</v>
      </c>
      <c r="C51" t="s">
        <v>2375</v>
      </c>
      <c r="D51" t="s">
        <v>7220</v>
      </c>
      <c r="E51" t="s">
        <v>2232</v>
      </c>
      <c r="F51" t="s">
        <v>7221</v>
      </c>
      <c r="G51" t="s">
        <v>7209</v>
      </c>
      <c r="H51" t="s">
        <v>7218</v>
      </c>
    </row>
    <row r="52" spans="1:8">
      <c r="A52" t="s">
        <v>1563</v>
      </c>
      <c r="B52" t="s">
        <v>2367</v>
      </c>
      <c r="C52" t="s">
        <v>2368</v>
      </c>
      <c r="D52" t="s">
        <v>2369</v>
      </c>
      <c r="E52" t="s">
        <v>2368</v>
      </c>
      <c r="F52" t="s">
        <v>2370</v>
      </c>
      <c r="G52" t="s">
        <v>2234</v>
      </c>
      <c r="H52" t="s">
        <v>1563</v>
      </c>
    </row>
    <row r="53" spans="1:8">
      <c r="A53" t="s">
        <v>104</v>
      </c>
      <c r="B53" t="s">
        <v>2371</v>
      </c>
      <c r="C53" t="s">
        <v>2242</v>
      </c>
      <c r="D53" t="s">
        <v>2372</v>
      </c>
      <c r="E53" t="s">
        <v>2227</v>
      </c>
      <c r="G53" t="s">
        <v>2228</v>
      </c>
      <c r="H53" t="s">
        <v>104</v>
      </c>
    </row>
    <row r="54" spans="1:8">
      <c r="A54" t="s">
        <v>105</v>
      </c>
      <c r="B54" t="s">
        <v>2373</v>
      </c>
      <c r="C54" t="s">
        <v>2246</v>
      </c>
      <c r="G54" t="s">
        <v>2237</v>
      </c>
      <c r="H54" t="s">
        <v>105</v>
      </c>
    </row>
    <row r="55" spans="1:8">
      <c r="A55" t="s">
        <v>106</v>
      </c>
      <c r="B55" t="s">
        <v>2374</v>
      </c>
      <c r="C55" t="s">
        <v>2375</v>
      </c>
      <c r="D55" t="s">
        <v>2376</v>
      </c>
      <c r="E55" t="s">
        <v>2377</v>
      </c>
      <c r="G55" t="s">
        <v>2237</v>
      </c>
      <c r="H55" t="s">
        <v>106</v>
      </c>
    </row>
    <row r="56" spans="1:8">
      <c r="A56" t="s">
        <v>107</v>
      </c>
      <c r="B56" t="s">
        <v>2381</v>
      </c>
      <c r="C56" t="s">
        <v>2382</v>
      </c>
      <c r="D56" t="s">
        <v>2383</v>
      </c>
      <c r="E56" t="s">
        <v>2382</v>
      </c>
      <c r="G56" t="s">
        <v>2237</v>
      </c>
      <c r="H56" t="s">
        <v>107</v>
      </c>
    </row>
    <row r="57" spans="1:8">
      <c r="A57" t="s">
        <v>2384</v>
      </c>
      <c r="B57" t="s">
        <v>2385</v>
      </c>
      <c r="C57" t="s">
        <v>2242</v>
      </c>
      <c r="G57" t="s">
        <v>2228</v>
      </c>
      <c r="H57" t="s">
        <v>2384</v>
      </c>
    </row>
    <row r="58" spans="1:8">
      <c r="A58" t="s">
        <v>2386</v>
      </c>
      <c r="B58" t="s">
        <v>2387</v>
      </c>
      <c r="C58" t="s">
        <v>2242</v>
      </c>
      <c r="D58" t="s">
        <v>2388</v>
      </c>
      <c r="E58" t="s">
        <v>9996</v>
      </c>
      <c r="G58" t="s">
        <v>2237</v>
      </c>
      <c r="H58" t="s">
        <v>2386</v>
      </c>
    </row>
    <row r="59" spans="1:8">
      <c r="A59" t="s">
        <v>108</v>
      </c>
      <c r="B59" t="s">
        <v>2390</v>
      </c>
      <c r="C59" t="s">
        <v>2319</v>
      </c>
      <c r="D59" t="s">
        <v>2391</v>
      </c>
      <c r="E59" t="s">
        <v>2319</v>
      </c>
      <c r="G59" t="s">
        <v>2228</v>
      </c>
      <c r="H59" t="s">
        <v>108</v>
      </c>
    </row>
    <row r="60" spans="1:8">
      <c r="A60" t="s">
        <v>1564</v>
      </c>
      <c r="B60" t="s">
        <v>2392</v>
      </c>
      <c r="C60" t="s">
        <v>2248</v>
      </c>
      <c r="G60" t="s">
        <v>2237</v>
      </c>
      <c r="H60" t="s">
        <v>1564</v>
      </c>
    </row>
    <row r="61" spans="1:8">
      <c r="A61" t="s">
        <v>109</v>
      </c>
      <c r="B61" t="s">
        <v>2394</v>
      </c>
      <c r="C61" t="s">
        <v>2246</v>
      </c>
      <c r="G61" t="s">
        <v>2237</v>
      </c>
      <c r="H61" t="s">
        <v>109</v>
      </c>
    </row>
    <row r="62" spans="1:8">
      <c r="A62" t="s">
        <v>110</v>
      </c>
      <c r="B62" t="s">
        <v>2395</v>
      </c>
      <c r="C62" t="s">
        <v>2225</v>
      </c>
      <c r="D62" t="s">
        <v>2396</v>
      </c>
      <c r="E62" t="s">
        <v>2225</v>
      </c>
      <c r="G62" t="s">
        <v>2237</v>
      </c>
      <c r="H62" t="s">
        <v>110</v>
      </c>
    </row>
    <row r="63" spans="1:8">
      <c r="A63" t="s">
        <v>2397</v>
      </c>
      <c r="B63" t="s">
        <v>2398</v>
      </c>
      <c r="C63" t="s">
        <v>2399</v>
      </c>
      <c r="G63" t="s">
        <v>2237</v>
      </c>
      <c r="H63" t="s">
        <v>2397</v>
      </c>
    </row>
    <row r="64" spans="1:8">
      <c r="A64" t="s">
        <v>1748</v>
      </c>
      <c r="B64" t="s">
        <v>10088</v>
      </c>
      <c r="C64" t="s">
        <v>2227</v>
      </c>
      <c r="D64" t="s">
        <v>9997</v>
      </c>
      <c r="E64" t="s">
        <v>2227</v>
      </c>
      <c r="F64" t="s">
        <v>2402</v>
      </c>
      <c r="G64" t="s">
        <v>2234</v>
      </c>
      <c r="H64" t="s">
        <v>1748</v>
      </c>
    </row>
    <row r="65" spans="1:8">
      <c r="A65" t="s">
        <v>2403</v>
      </c>
      <c r="B65" t="s">
        <v>2404</v>
      </c>
      <c r="C65" t="s">
        <v>2405</v>
      </c>
      <c r="D65" t="s">
        <v>2406</v>
      </c>
      <c r="E65" t="s">
        <v>2407</v>
      </c>
      <c r="G65" t="s">
        <v>2237</v>
      </c>
      <c r="H65" t="s">
        <v>2403</v>
      </c>
    </row>
    <row r="66" spans="1:8">
      <c r="A66" t="s">
        <v>113</v>
      </c>
      <c r="B66" t="s">
        <v>2408</v>
      </c>
      <c r="C66" t="s">
        <v>2246</v>
      </c>
      <c r="D66" t="s">
        <v>2409</v>
      </c>
      <c r="E66" t="s">
        <v>2410</v>
      </c>
      <c r="G66" t="s">
        <v>2228</v>
      </c>
      <c r="H66" t="s">
        <v>113</v>
      </c>
    </row>
    <row r="67" spans="1:8">
      <c r="A67" t="s">
        <v>2411</v>
      </c>
      <c r="B67" t="s">
        <v>2412</v>
      </c>
      <c r="C67" t="s">
        <v>2413</v>
      </c>
      <c r="D67" t="s">
        <v>2414</v>
      </c>
      <c r="E67" t="s">
        <v>2321</v>
      </c>
      <c r="G67" t="s">
        <v>2228</v>
      </c>
      <c r="H67" t="s">
        <v>2411</v>
      </c>
    </row>
    <row r="68" spans="1:8">
      <c r="A68" t="s">
        <v>2420</v>
      </c>
      <c r="B68" t="s">
        <v>2421</v>
      </c>
      <c r="C68" t="s">
        <v>2324</v>
      </c>
      <c r="D68" t="s">
        <v>2422</v>
      </c>
      <c r="E68" t="s">
        <v>2232</v>
      </c>
      <c r="F68" t="s">
        <v>7222</v>
      </c>
      <c r="G68" t="s">
        <v>7209</v>
      </c>
      <c r="H68" t="s">
        <v>2420</v>
      </c>
    </row>
    <row r="69" spans="1:8">
      <c r="A69" t="s">
        <v>114</v>
      </c>
      <c r="B69" t="s">
        <v>2424</v>
      </c>
      <c r="C69" t="s">
        <v>2425</v>
      </c>
      <c r="D69" t="s">
        <v>2426</v>
      </c>
      <c r="E69" t="s">
        <v>2425</v>
      </c>
      <c r="G69" t="s">
        <v>2237</v>
      </c>
      <c r="H69" t="s">
        <v>114</v>
      </c>
    </row>
    <row r="70" spans="1:8">
      <c r="A70" t="s">
        <v>115</v>
      </c>
      <c r="B70" t="s">
        <v>2427</v>
      </c>
      <c r="C70" t="s">
        <v>2428</v>
      </c>
      <c r="D70" t="s">
        <v>2429</v>
      </c>
      <c r="E70" t="s">
        <v>2377</v>
      </c>
      <c r="G70" t="s">
        <v>2237</v>
      </c>
      <c r="H70" t="s">
        <v>115</v>
      </c>
    </row>
    <row r="71" spans="1:8">
      <c r="A71" t="s">
        <v>116</v>
      </c>
      <c r="B71" t="s">
        <v>2430</v>
      </c>
      <c r="C71" t="s">
        <v>2248</v>
      </c>
      <c r="D71" t="s">
        <v>2431</v>
      </c>
      <c r="E71" t="s">
        <v>2407</v>
      </c>
      <c r="G71" t="s">
        <v>2237</v>
      </c>
      <c r="H71" t="s">
        <v>116</v>
      </c>
    </row>
    <row r="72" spans="1:8">
      <c r="A72" t="s">
        <v>118</v>
      </c>
      <c r="B72" t="s">
        <v>2432</v>
      </c>
      <c r="C72" t="s">
        <v>2250</v>
      </c>
      <c r="G72" t="s">
        <v>2228</v>
      </c>
      <c r="H72" t="s">
        <v>118</v>
      </c>
    </row>
    <row r="73" spans="1:8">
      <c r="A73" t="s">
        <v>1565</v>
      </c>
      <c r="B73" t="s">
        <v>2433</v>
      </c>
      <c r="C73" t="s">
        <v>2340</v>
      </c>
      <c r="D73" t="s">
        <v>2434</v>
      </c>
      <c r="E73" t="s">
        <v>2340</v>
      </c>
      <c r="G73" t="s">
        <v>2237</v>
      </c>
      <c r="H73" t="s">
        <v>1565</v>
      </c>
    </row>
    <row r="74" spans="1:8">
      <c r="A74" t="s">
        <v>2435</v>
      </c>
      <c r="B74" t="s">
        <v>2436</v>
      </c>
      <c r="C74" t="s">
        <v>2286</v>
      </c>
      <c r="D74" t="s">
        <v>2437</v>
      </c>
      <c r="E74" t="s">
        <v>2340</v>
      </c>
      <c r="G74" t="s">
        <v>2237</v>
      </c>
      <c r="H74" t="s">
        <v>2435</v>
      </c>
    </row>
    <row r="75" spans="1:8">
      <c r="A75" t="s">
        <v>120</v>
      </c>
      <c r="B75" t="s">
        <v>2438</v>
      </c>
      <c r="C75" t="s">
        <v>2225</v>
      </c>
      <c r="G75" t="s">
        <v>2228</v>
      </c>
      <c r="H75" t="s">
        <v>120</v>
      </c>
    </row>
    <row r="76" spans="1:8">
      <c r="A76" t="s">
        <v>2439</v>
      </c>
      <c r="B76" t="s">
        <v>2440</v>
      </c>
      <c r="C76" t="s">
        <v>2225</v>
      </c>
      <c r="G76" t="s">
        <v>2237</v>
      </c>
      <c r="H76" t="s">
        <v>2439</v>
      </c>
    </row>
    <row r="77" spans="1:8">
      <c r="A77" t="s">
        <v>2442</v>
      </c>
      <c r="B77" t="s">
        <v>2443</v>
      </c>
      <c r="C77" t="s">
        <v>2276</v>
      </c>
      <c r="D77" t="s">
        <v>2444</v>
      </c>
      <c r="E77" t="s">
        <v>2407</v>
      </c>
      <c r="F77" t="s">
        <v>7223</v>
      </c>
      <c r="G77" t="s">
        <v>2234</v>
      </c>
      <c r="H77" t="s">
        <v>2442</v>
      </c>
    </row>
    <row r="78" spans="1:8">
      <c r="A78" t="s">
        <v>121</v>
      </c>
      <c r="B78" t="s">
        <v>2446</v>
      </c>
      <c r="C78" t="s">
        <v>2340</v>
      </c>
      <c r="D78" t="s">
        <v>2447</v>
      </c>
      <c r="E78" t="s">
        <v>2340</v>
      </c>
      <c r="G78" t="s">
        <v>2237</v>
      </c>
      <c r="H78" t="s">
        <v>121</v>
      </c>
    </row>
    <row r="79" spans="1:8">
      <c r="A79" t="s">
        <v>1566</v>
      </c>
      <c r="B79" t="s">
        <v>2448</v>
      </c>
      <c r="C79" t="s">
        <v>2230</v>
      </c>
      <c r="D79" t="s">
        <v>2449</v>
      </c>
      <c r="E79" t="s">
        <v>2321</v>
      </c>
      <c r="G79" t="s">
        <v>2237</v>
      </c>
      <c r="H79" t="s">
        <v>1566</v>
      </c>
    </row>
    <row r="80" spans="1:8">
      <c r="A80" t="s">
        <v>10089</v>
      </c>
      <c r="B80" t="s">
        <v>10090</v>
      </c>
      <c r="C80" t="s">
        <v>2242</v>
      </c>
      <c r="D80" t="s">
        <v>9998</v>
      </c>
      <c r="E80" t="s">
        <v>2321</v>
      </c>
      <c r="G80" t="s">
        <v>2237</v>
      </c>
      <c r="H80" t="s">
        <v>10089</v>
      </c>
    </row>
    <row r="81" spans="1:8">
      <c r="A81" t="s">
        <v>122</v>
      </c>
      <c r="B81" t="s">
        <v>2450</v>
      </c>
      <c r="C81" t="s">
        <v>2242</v>
      </c>
      <c r="D81" t="s">
        <v>2451</v>
      </c>
      <c r="E81" t="s">
        <v>2242</v>
      </c>
      <c r="G81" t="s">
        <v>2228</v>
      </c>
      <c r="H81" t="s">
        <v>122</v>
      </c>
    </row>
    <row r="82" spans="1:8">
      <c r="A82" t="s">
        <v>2452</v>
      </c>
      <c r="B82" t="s">
        <v>2453</v>
      </c>
      <c r="C82" t="s">
        <v>2454</v>
      </c>
      <c r="D82" t="s">
        <v>2455</v>
      </c>
      <c r="E82" t="s">
        <v>2454</v>
      </c>
      <c r="F82" t="s">
        <v>2456</v>
      </c>
      <c r="G82" t="s">
        <v>2234</v>
      </c>
      <c r="H82" t="s">
        <v>2452</v>
      </c>
    </row>
    <row r="83" spans="1:8">
      <c r="A83" t="s">
        <v>123</v>
      </c>
      <c r="B83" t="s">
        <v>2457</v>
      </c>
      <c r="C83" t="s">
        <v>2248</v>
      </c>
      <c r="D83" t="s">
        <v>2458</v>
      </c>
      <c r="E83" t="s">
        <v>2250</v>
      </c>
      <c r="G83" t="s">
        <v>2237</v>
      </c>
      <c r="H83" t="s">
        <v>123</v>
      </c>
    </row>
    <row r="84" spans="1:8">
      <c r="A84" t="s">
        <v>2459</v>
      </c>
      <c r="B84" t="s">
        <v>2460</v>
      </c>
      <c r="C84" t="s">
        <v>2461</v>
      </c>
      <c r="G84" t="s">
        <v>2228</v>
      </c>
      <c r="H84" t="s">
        <v>2459</v>
      </c>
    </row>
    <row r="85" spans="1:8">
      <c r="A85" t="s">
        <v>2462</v>
      </c>
      <c r="B85" t="s">
        <v>2463</v>
      </c>
      <c r="C85" t="s">
        <v>2340</v>
      </c>
      <c r="G85" t="s">
        <v>2304</v>
      </c>
      <c r="H85" t="s">
        <v>2462</v>
      </c>
    </row>
    <row r="86" spans="1:8">
      <c r="A86" t="s">
        <v>124</v>
      </c>
      <c r="B86" t="s">
        <v>2464</v>
      </c>
      <c r="C86" t="s">
        <v>2340</v>
      </c>
      <c r="D86" t="s">
        <v>2465</v>
      </c>
      <c r="E86" t="s">
        <v>2232</v>
      </c>
      <c r="G86" t="s">
        <v>2237</v>
      </c>
      <c r="H86" t="s">
        <v>124</v>
      </c>
    </row>
    <row r="87" spans="1:8">
      <c r="A87" t="s">
        <v>125</v>
      </c>
      <c r="B87" t="s">
        <v>2466</v>
      </c>
      <c r="C87" t="s">
        <v>2262</v>
      </c>
      <c r="D87" t="s">
        <v>2467</v>
      </c>
      <c r="E87" t="s">
        <v>2230</v>
      </c>
      <c r="G87" t="s">
        <v>2237</v>
      </c>
      <c r="H87" t="s">
        <v>125</v>
      </c>
    </row>
    <row r="88" spans="1:8">
      <c r="A88" t="s">
        <v>126</v>
      </c>
      <c r="B88" t="s">
        <v>2468</v>
      </c>
      <c r="C88" t="s">
        <v>2469</v>
      </c>
      <c r="D88" t="s">
        <v>2470</v>
      </c>
      <c r="E88" t="s">
        <v>2232</v>
      </c>
      <c r="G88" t="s">
        <v>2237</v>
      </c>
      <c r="H88" t="s">
        <v>126</v>
      </c>
    </row>
    <row r="89" spans="1:8">
      <c r="A89" t="s">
        <v>2471</v>
      </c>
      <c r="B89" t="s">
        <v>2472</v>
      </c>
      <c r="C89" t="s">
        <v>2248</v>
      </c>
      <c r="D89" t="s">
        <v>2473</v>
      </c>
      <c r="E89" t="s">
        <v>2248</v>
      </c>
      <c r="G89" t="s">
        <v>2237</v>
      </c>
      <c r="H89" t="s">
        <v>2471</v>
      </c>
    </row>
    <row r="90" spans="1:8">
      <c r="A90" t="s">
        <v>2474</v>
      </c>
      <c r="B90" t="s">
        <v>2475</v>
      </c>
      <c r="C90" t="s">
        <v>2476</v>
      </c>
      <c r="G90" t="s">
        <v>2228</v>
      </c>
      <c r="H90" t="s">
        <v>2474</v>
      </c>
    </row>
    <row r="91" spans="1:8">
      <c r="A91" t="s">
        <v>127</v>
      </c>
      <c r="B91" t="s">
        <v>2477</v>
      </c>
      <c r="C91" t="s">
        <v>2286</v>
      </c>
      <c r="D91" t="s">
        <v>2478</v>
      </c>
      <c r="E91" t="s">
        <v>2286</v>
      </c>
      <c r="G91" t="s">
        <v>2237</v>
      </c>
      <c r="H91" t="s">
        <v>127</v>
      </c>
    </row>
    <row r="92" spans="1:8">
      <c r="A92" t="s">
        <v>2479</v>
      </c>
      <c r="B92" t="s">
        <v>2480</v>
      </c>
      <c r="C92" t="s">
        <v>2250</v>
      </c>
      <c r="D92" t="s">
        <v>2481</v>
      </c>
      <c r="E92" t="s">
        <v>2250</v>
      </c>
      <c r="G92" t="s">
        <v>2237</v>
      </c>
      <c r="H92" t="s">
        <v>2479</v>
      </c>
    </row>
    <row r="93" spans="1:8">
      <c r="A93" t="s">
        <v>128</v>
      </c>
      <c r="B93" t="s">
        <v>2482</v>
      </c>
      <c r="C93" t="s">
        <v>2483</v>
      </c>
      <c r="D93" t="s">
        <v>2484</v>
      </c>
      <c r="E93" t="s">
        <v>2321</v>
      </c>
      <c r="G93" t="s">
        <v>2237</v>
      </c>
      <c r="H93" t="s">
        <v>128</v>
      </c>
    </row>
    <row r="94" spans="1:8">
      <c r="A94" t="s">
        <v>129</v>
      </c>
      <c r="B94" t="s">
        <v>2485</v>
      </c>
      <c r="C94" t="s">
        <v>2362</v>
      </c>
      <c r="D94" t="s">
        <v>2486</v>
      </c>
      <c r="E94" t="s">
        <v>2321</v>
      </c>
      <c r="G94" t="s">
        <v>2237</v>
      </c>
      <c r="H94" t="s">
        <v>129</v>
      </c>
    </row>
    <row r="95" spans="1:8">
      <c r="A95" t="s">
        <v>2487</v>
      </c>
      <c r="B95" t="s">
        <v>2488</v>
      </c>
      <c r="C95" t="s">
        <v>2244</v>
      </c>
      <c r="G95" t="s">
        <v>2237</v>
      </c>
      <c r="H95" t="s">
        <v>2487</v>
      </c>
    </row>
    <row r="96" spans="1:8">
      <c r="A96" t="s">
        <v>130</v>
      </c>
      <c r="B96" t="s">
        <v>2489</v>
      </c>
      <c r="C96" t="s">
        <v>2490</v>
      </c>
      <c r="D96" t="s">
        <v>2491</v>
      </c>
      <c r="E96" t="s">
        <v>2490</v>
      </c>
      <c r="G96" t="s">
        <v>2228</v>
      </c>
      <c r="H96" t="s">
        <v>130</v>
      </c>
    </row>
    <row r="97" spans="1:8">
      <c r="A97" t="s">
        <v>132</v>
      </c>
      <c r="B97" t="s">
        <v>2492</v>
      </c>
      <c r="C97" t="s">
        <v>2230</v>
      </c>
      <c r="G97" t="s">
        <v>2237</v>
      </c>
      <c r="H97" t="s">
        <v>132</v>
      </c>
    </row>
    <row r="98" spans="1:8">
      <c r="A98" t="s">
        <v>133</v>
      </c>
      <c r="B98" t="s">
        <v>2493</v>
      </c>
      <c r="C98" t="s">
        <v>2298</v>
      </c>
      <c r="D98" t="s">
        <v>2494</v>
      </c>
      <c r="E98" t="s">
        <v>2250</v>
      </c>
      <c r="G98" t="s">
        <v>2237</v>
      </c>
      <c r="H98" t="s">
        <v>133</v>
      </c>
    </row>
    <row r="99" spans="1:8">
      <c r="A99" t="s">
        <v>134</v>
      </c>
      <c r="B99" t="s">
        <v>2495</v>
      </c>
      <c r="C99" t="s">
        <v>2225</v>
      </c>
      <c r="D99" t="s">
        <v>2496</v>
      </c>
      <c r="E99" t="s">
        <v>2294</v>
      </c>
      <c r="G99" t="s">
        <v>2237</v>
      </c>
      <c r="H99" t="s">
        <v>134</v>
      </c>
    </row>
    <row r="100" spans="1:8">
      <c r="A100" t="s">
        <v>1749</v>
      </c>
      <c r="B100" t="s">
        <v>10091</v>
      </c>
      <c r="C100" t="s">
        <v>2340</v>
      </c>
      <c r="D100" t="s">
        <v>10092</v>
      </c>
      <c r="E100" t="s">
        <v>2321</v>
      </c>
      <c r="G100" t="s">
        <v>2237</v>
      </c>
      <c r="H100" t="s">
        <v>1749</v>
      </c>
    </row>
    <row r="101" spans="1:8">
      <c r="A101" t="s">
        <v>135</v>
      </c>
      <c r="B101" t="s">
        <v>2500</v>
      </c>
      <c r="C101" t="s">
        <v>2461</v>
      </c>
      <c r="D101" t="s">
        <v>2501</v>
      </c>
      <c r="E101" t="s">
        <v>2461</v>
      </c>
      <c r="G101" t="s">
        <v>2237</v>
      </c>
      <c r="H101" t="s">
        <v>135</v>
      </c>
    </row>
    <row r="102" spans="1:8">
      <c r="A102" t="s">
        <v>136</v>
      </c>
      <c r="B102" t="s">
        <v>2502</v>
      </c>
      <c r="C102" t="s">
        <v>2248</v>
      </c>
      <c r="D102" t="s">
        <v>2503</v>
      </c>
      <c r="E102" t="s">
        <v>2248</v>
      </c>
      <c r="G102" t="s">
        <v>2237</v>
      </c>
      <c r="H102" t="s">
        <v>136</v>
      </c>
    </row>
    <row r="103" spans="1:8">
      <c r="A103" t="s">
        <v>137</v>
      </c>
      <c r="B103" t="s">
        <v>2504</v>
      </c>
      <c r="C103" t="s">
        <v>2242</v>
      </c>
      <c r="G103" t="s">
        <v>2237</v>
      </c>
      <c r="H103" t="s">
        <v>137</v>
      </c>
    </row>
    <row r="104" spans="1:8">
      <c r="A104" t="s">
        <v>2505</v>
      </c>
      <c r="B104" t="s">
        <v>2506</v>
      </c>
      <c r="C104" t="s">
        <v>2298</v>
      </c>
      <c r="D104" t="s">
        <v>2507</v>
      </c>
      <c r="E104" t="s">
        <v>2220</v>
      </c>
      <c r="G104" t="s">
        <v>2237</v>
      </c>
      <c r="H104" t="s">
        <v>2505</v>
      </c>
    </row>
    <row r="105" spans="1:8">
      <c r="A105" t="s">
        <v>2508</v>
      </c>
      <c r="B105" t="s">
        <v>2509</v>
      </c>
      <c r="C105" t="s">
        <v>2382</v>
      </c>
      <c r="D105" t="s">
        <v>2510</v>
      </c>
      <c r="E105" t="s">
        <v>2382</v>
      </c>
      <c r="G105" t="s">
        <v>2237</v>
      </c>
      <c r="H105" t="s">
        <v>2508</v>
      </c>
    </row>
    <row r="106" spans="1:8">
      <c r="A106" t="s">
        <v>2511</v>
      </c>
      <c r="B106" t="s">
        <v>2512</v>
      </c>
      <c r="C106" t="s">
        <v>2513</v>
      </c>
      <c r="D106" t="s">
        <v>2514</v>
      </c>
      <c r="E106" t="s">
        <v>2321</v>
      </c>
      <c r="F106" t="s">
        <v>2515</v>
      </c>
      <c r="G106" t="s">
        <v>2234</v>
      </c>
      <c r="H106" t="s">
        <v>2511</v>
      </c>
    </row>
    <row r="107" spans="1:8">
      <c r="A107" t="s">
        <v>2516</v>
      </c>
      <c r="B107" t="s">
        <v>2517</v>
      </c>
      <c r="C107" t="s">
        <v>2225</v>
      </c>
      <c r="D107" t="s">
        <v>2518</v>
      </c>
      <c r="E107" t="s">
        <v>2230</v>
      </c>
      <c r="G107" t="s">
        <v>2237</v>
      </c>
      <c r="H107" t="s">
        <v>2516</v>
      </c>
    </row>
    <row r="108" spans="1:8">
      <c r="A108" t="s">
        <v>2519</v>
      </c>
      <c r="B108" t="s">
        <v>2520</v>
      </c>
      <c r="C108" t="s">
        <v>2340</v>
      </c>
      <c r="D108" t="s">
        <v>2521</v>
      </c>
      <c r="E108" t="s">
        <v>2340</v>
      </c>
      <c r="F108" t="s">
        <v>2522</v>
      </c>
      <c r="G108" t="s">
        <v>2234</v>
      </c>
      <c r="H108" t="s">
        <v>2519</v>
      </c>
    </row>
    <row r="109" spans="1:8">
      <c r="A109" t="s">
        <v>138</v>
      </c>
      <c r="B109" t="s">
        <v>7224</v>
      </c>
      <c r="C109" t="s">
        <v>2248</v>
      </c>
      <c r="D109" t="s">
        <v>7225</v>
      </c>
      <c r="E109" t="s">
        <v>2227</v>
      </c>
      <c r="G109" t="s">
        <v>2237</v>
      </c>
      <c r="H109" t="s">
        <v>138</v>
      </c>
    </row>
    <row r="110" spans="1:8">
      <c r="A110" t="s">
        <v>1568</v>
      </c>
      <c r="B110" t="s">
        <v>2523</v>
      </c>
      <c r="C110" t="s">
        <v>2425</v>
      </c>
      <c r="G110" t="s">
        <v>2304</v>
      </c>
      <c r="H110" t="s">
        <v>1568</v>
      </c>
    </row>
    <row r="111" spans="1:8">
      <c r="A111" t="s">
        <v>139</v>
      </c>
      <c r="B111" t="s">
        <v>2524</v>
      </c>
      <c r="C111" t="s">
        <v>2425</v>
      </c>
      <c r="D111" t="s">
        <v>2525</v>
      </c>
      <c r="E111" t="s">
        <v>2227</v>
      </c>
      <c r="G111" t="s">
        <v>2237</v>
      </c>
      <c r="H111" t="s">
        <v>139</v>
      </c>
    </row>
    <row r="112" spans="1:8">
      <c r="A112" t="s">
        <v>140</v>
      </c>
      <c r="B112" t="s">
        <v>2531</v>
      </c>
      <c r="C112" t="s">
        <v>2230</v>
      </c>
      <c r="D112" t="s">
        <v>2532</v>
      </c>
      <c r="E112" t="s">
        <v>2232</v>
      </c>
      <c r="G112" t="s">
        <v>2237</v>
      </c>
      <c r="H112" t="s">
        <v>140</v>
      </c>
    </row>
    <row r="113" spans="1:8">
      <c r="A113" t="s">
        <v>1569</v>
      </c>
      <c r="B113" t="s">
        <v>2533</v>
      </c>
      <c r="C113" t="s">
        <v>2220</v>
      </c>
      <c r="D113" t="s">
        <v>2534</v>
      </c>
      <c r="E113" t="s">
        <v>2220</v>
      </c>
      <c r="G113" t="s">
        <v>2237</v>
      </c>
      <c r="H113" t="s">
        <v>1569</v>
      </c>
    </row>
    <row r="114" spans="1:8">
      <c r="A114" t="s">
        <v>2535</v>
      </c>
      <c r="B114" t="s">
        <v>2536</v>
      </c>
      <c r="C114" t="s">
        <v>2232</v>
      </c>
      <c r="D114" t="s">
        <v>2537</v>
      </c>
      <c r="E114" t="s">
        <v>2321</v>
      </c>
      <c r="G114" t="s">
        <v>2237</v>
      </c>
      <c r="H114" t="s">
        <v>2535</v>
      </c>
    </row>
    <row r="115" spans="1:8">
      <c r="A115" t="s">
        <v>141</v>
      </c>
      <c r="B115" t="s">
        <v>2538</v>
      </c>
      <c r="C115" t="s">
        <v>2220</v>
      </c>
      <c r="D115" t="s">
        <v>2539</v>
      </c>
      <c r="E115" t="s">
        <v>2220</v>
      </c>
      <c r="F115" t="s">
        <v>2540</v>
      </c>
      <c r="G115" t="s">
        <v>2234</v>
      </c>
      <c r="H115" t="s">
        <v>141</v>
      </c>
    </row>
    <row r="116" spans="1:8">
      <c r="A116" t="s">
        <v>142</v>
      </c>
      <c r="B116" t="s">
        <v>2542</v>
      </c>
      <c r="C116" t="s">
        <v>2543</v>
      </c>
      <c r="D116" t="s">
        <v>2544</v>
      </c>
      <c r="E116" t="s">
        <v>2545</v>
      </c>
      <c r="F116" t="s">
        <v>7226</v>
      </c>
      <c r="G116" t="s">
        <v>2234</v>
      </c>
      <c r="H116" t="s">
        <v>142</v>
      </c>
    </row>
    <row r="117" spans="1:8">
      <c r="A117" t="s">
        <v>2546</v>
      </c>
      <c r="B117" t="s">
        <v>2547</v>
      </c>
      <c r="C117" t="s">
        <v>2548</v>
      </c>
      <c r="D117" t="s">
        <v>2549</v>
      </c>
      <c r="E117" t="s">
        <v>2294</v>
      </c>
      <c r="F117" t="s">
        <v>2550</v>
      </c>
      <c r="G117" t="s">
        <v>2234</v>
      </c>
      <c r="H117" t="s">
        <v>2546</v>
      </c>
    </row>
    <row r="118" spans="1:8">
      <c r="A118" t="s">
        <v>143</v>
      </c>
      <c r="B118" t="s">
        <v>2551</v>
      </c>
      <c r="C118" t="s">
        <v>2246</v>
      </c>
      <c r="D118" t="s">
        <v>2552</v>
      </c>
      <c r="E118" t="s">
        <v>2246</v>
      </c>
      <c r="G118" t="s">
        <v>2237</v>
      </c>
      <c r="H118" t="s">
        <v>143</v>
      </c>
    </row>
    <row r="119" spans="1:8">
      <c r="A119" t="s">
        <v>144</v>
      </c>
      <c r="B119" t="s">
        <v>2553</v>
      </c>
      <c r="C119" t="s">
        <v>2242</v>
      </c>
      <c r="D119" t="s">
        <v>2554</v>
      </c>
      <c r="E119" t="s">
        <v>2242</v>
      </c>
      <c r="G119" t="s">
        <v>2237</v>
      </c>
      <c r="H119" t="s">
        <v>144</v>
      </c>
    </row>
    <row r="120" spans="1:8">
      <c r="A120" t="s">
        <v>145</v>
      </c>
      <c r="B120" t="s">
        <v>2555</v>
      </c>
      <c r="C120" t="s">
        <v>2225</v>
      </c>
      <c r="D120" t="s">
        <v>2556</v>
      </c>
      <c r="E120" t="s">
        <v>2375</v>
      </c>
      <c r="G120" t="s">
        <v>2237</v>
      </c>
      <c r="H120" t="s">
        <v>145</v>
      </c>
    </row>
    <row r="121" spans="1:8">
      <c r="A121" t="s">
        <v>147</v>
      </c>
      <c r="B121" t="s">
        <v>2561</v>
      </c>
      <c r="C121" t="s">
        <v>2382</v>
      </c>
      <c r="D121" t="s">
        <v>2562</v>
      </c>
      <c r="E121" t="s">
        <v>2425</v>
      </c>
      <c r="G121" t="s">
        <v>2237</v>
      </c>
      <c r="H121" t="s">
        <v>147</v>
      </c>
    </row>
    <row r="122" spans="1:8">
      <c r="A122" t="s">
        <v>10093</v>
      </c>
      <c r="B122" t="s">
        <v>10094</v>
      </c>
      <c r="C122" t="s">
        <v>2266</v>
      </c>
      <c r="D122" t="s">
        <v>9999</v>
      </c>
      <c r="E122" t="s">
        <v>2227</v>
      </c>
      <c r="G122" t="s">
        <v>2228</v>
      </c>
      <c r="H122" t="s">
        <v>10093</v>
      </c>
    </row>
    <row r="123" spans="1:8">
      <c r="A123" t="s">
        <v>149</v>
      </c>
      <c r="B123" t="s">
        <v>2566</v>
      </c>
      <c r="C123" t="s">
        <v>2248</v>
      </c>
      <c r="D123" t="s">
        <v>2567</v>
      </c>
      <c r="E123" t="s">
        <v>2248</v>
      </c>
      <c r="G123" t="s">
        <v>2237</v>
      </c>
      <c r="H123" t="s">
        <v>149</v>
      </c>
    </row>
    <row r="124" spans="1:8">
      <c r="A124" t="s">
        <v>150</v>
      </c>
      <c r="B124" t="s">
        <v>2568</v>
      </c>
      <c r="C124" t="s">
        <v>2244</v>
      </c>
      <c r="G124" t="s">
        <v>2237</v>
      </c>
      <c r="H124" t="s">
        <v>150</v>
      </c>
    </row>
    <row r="125" spans="1:8">
      <c r="A125" t="s">
        <v>2569</v>
      </c>
      <c r="B125" t="s">
        <v>2570</v>
      </c>
      <c r="C125" t="s">
        <v>2571</v>
      </c>
      <c r="D125" t="s">
        <v>2572</v>
      </c>
      <c r="E125" t="s">
        <v>2294</v>
      </c>
      <c r="F125" t="s">
        <v>7227</v>
      </c>
      <c r="G125" t="s">
        <v>2234</v>
      </c>
      <c r="H125" t="s">
        <v>2569</v>
      </c>
    </row>
    <row r="126" spans="1:8">
      <c r="A126" t="s">
        <v>2574</v>
      </c>
      <c r="B126" t="s">
        <v>2575</v>
      </c>
      <c r="C126" t="s">
        <v>2298</v>
      </c>
      <c r="D126" t="s">
        <v>2576</v>
      </c>
      <c r="E126" t="s">
        <v>2298</v>
      </c>
      <c r="G126" t="s">
        <v>2237</v>
      </c>
      <c r="H126" t="s">
        <v>2574</v>
      </c>
    </row>
    <row r="127" spans="1:8">
      <c r="A127" t="s">
        <v>148</v>
      </c>
      <c r="B127" t="s">
        <v>2577</v>
      </c>
      <c r="C127" t="s">
        <v>2399</v>
      </c>
      <c r="D127" t="s">
        <v>2578</v>
      </c>
      <c r="E127" t="s">
        <v>2399</v>
      </c>
      <c r="G127" t="s">
        <v>2237</v>
      </c>
      <c r="H127" t="s">
        <v>148</v>
      </c>
    </row>
    <row r="128" spans="1:8">
      <c r="A128" t="s">
        <v>151</v>
      </c>
      <c r="B128" t="s">
        <v>2581</v>
      </c>
      <c r="C128" t="s">
        <v>2242</v>
      </c>
      <c r="D128" t="s">
        <v>2582</v>
      </c>
      <c r="E128" t="s">
        <v>2242</v>
      </c>
      <c r="G128" t="s">
        <v>2237</v>
      </c>
      <c r="H128" t="s">
        <v>151</v>
      </c>
    </row>
    <row r="129" spans="1:8">
      <c r="A129" t="s">
        <v>152</v>
      </c>
      <c r="B129" t="s">
        <v>2583</v>
      </c>
      <c r="C129" t="s">
        <v>2246</v>
      </c>
      <c r="G129" t="s">
        <v>2228</v>
      </c>
      <c r="H129" t="s">
        <v>152</v>
      </c>
    </row>
    <row r="130" spans="1:8">
      <c r="A130" t="s">
        <v>2584</v>
      </c>
      <c r="B130" t="s">
        <v>2585</v>
      </c>
      <c r="C130" t="s">
        <v>2230</v>
      </c>
      <c r="D130" t="s">
        <v>2586</v>
      </c>
      <c r="E130" t="s">
        <v>2230</v>
      </c>
      <c r="G130" t="s">
        <v>2228</v>
      </c>
      <c r="H130" t="s">
        <v>2584</v>
      </c>
    </row>
    <row r="131" spans="1:8">
      <c r="A131" t="s">
        <v>2587</v>
      </c>
      <c r="B131" t="s">
        <v>2588</v>
      </c>
      <c r="C131" t="s">
        <v>2230</v>
      </c>
      <c r="G131" t="s">
        <v>2304</v>
      </c>
      <c r="H131" t="s">
        <v>2587</v>
      </c>
    </row>
    <row r="132" spans="1:8">
      <c r="A132" t="s">
        <v>2589</v>
      </c>
      <c r="B132" t="s">
        <v>2590</v>
      </c>
      <c r="C132" t="s">
        <v>2230</v>
      </c>
      <c r="D132" t="s">
        <v>2591</v>
      </c>
      <c r="E132" t="s">
        <v>2230</v>
      </c>
      <c r="F132" t="s">
        <v>2592</v>
      </c>
      <c r="G132" t="s">
        <v>7209</v>
      </c>
      <c r="H132" t="s">
        <v>2589</v>
      </c>
    </row>
    <row r="133" spans="1:8">
      <c r="A133" t="s">
        <v>7228</v>
      </c>
      <c r="B133" t="s">
        <v>7229</v>
      </c>
      <c r="C133" t="s">
        <v>2407</v>
      </c>
      <c r="D133" t="s">
        <v>7230</v>
      </c>
      <c r="E133" t="s">
        <v>2407</v>
      </c>
      <c r="G133" t="s">
        <v>2237</v>
      </c>
      <c r="H133" t="s">
        <v>7228</v>
      </c>
    </row>
    <row r="134" spans="1:8">
      <c r="A134" t="s">
        <v>153</v>
      </c>
      <c r="B134" t="s">
        <v>2593</v>
      </c>
      <c r="C134" t="s">
        <v>2242</v>
      </c>
      <c r="D134" t="s">
        <v>2372</v>
      </c>
      <c r="E134" t="s">
        <v>2227</v>
      </c>
      <c r="G134" t="s">
        <v>2237</v>
      </c>
      <c r="H134" t="s">
        <v>153</v>
      </c>
    </row>
    <row r="135" spans="1:8">
      <c r="A135" t="s">
        <v>2594</v>
      </c>
      <c r="B135" t="s">
        <v>2595</v>
      </c>
      <c r="C135" t="s">
        <v>2559</v>
      </c>
      <c r="G135" t="s">
        <v>2228</v>
      </c>
      <c r="H135" t="s">
        <v>2594</v>
      </c>
    </row>
    <row r="136" spans="1:8">
      <c r="A136" t="s">
        <v>2596</v>
      </c>
      <c r="B136" t="s">
        <v>2597</v>
      </c>
      <c r="C136" t="s">
        <v>2227</v>
      </c>
      <c r="D136" t="s">
        <v>2598</v>
      </c>
      <c r="E136" t="s">
        <v>2321</v>
      </c>
      <c r="G136" t="s">
        <v>2228</v>
      </c>
      <c r="H136" t="s">
        <v>2596</v>
      </c>
    </row>
    <row r="137" spans="1:8">
      <c r="A137" t="s">
        <v>2599</v>
      </c>
      <c r="B137" t="s">
        <v>2600</v>
      </c>
      <c r="C137" t="s">
        <v>2248</v>
      </c>
      <c r="G137" t="s">
        <v>2237</v>
      </c>
      <c r="H137" t="s">
        <v>2599</v>
      </c>
    </row>
    <row r="138" spans="1:8">
      <c r="A138" t="s">
        <v>155</v>
      </c>
      <c r="B138" t="s">
        <v>2601</v>
      </c>
      <c r="C138" t="s">
        <v>2242</v>
      </c>
      <c r="D138" t="s">
        <v>2602</v>
      </c>
      <c r="E138" t="s">
        <v>2232</v>
      </c>
      <c r="G138" t="s">
        <v>2237</v>
      </c>
      <c r="H138" t="s">
        <v>155</v>
      </c>
    </row>
    <row r="139" spans="1:8">
      <c r="A139" t="s">
        <v>10095</v>
      </c>
      <c r="B139" t="s">
        <v>10096</v>
      </c>
      <c r="C139" t="s">
        <v>2344</v>
      </c>
      <c r="D139" t="s">
        <v>10000</v>
      </c>
      <c r="E139" t="s">
        <v>2543</v>
      </c>
      <c r="G139" t="s">
        <v>2228</v>
      </c>
      <c r="H139" t="s">
        <v>10095</v>
      </c>
    </row>
    <row r="140" spans="1:8">
      <c r="A140" t="s">
        <v>156</v>
      </c>
      <c r="B140" t="s">
        <v>2603</v>
      </c>
      <c r="C140" t="s">
        <v>2230</v>
      </c>
      <c r="D140" t="s">
        <v>2604</v>
      </c>
      <c r="E140" t="s">
        <v>2377</v>
      </c>
      <c r="F140" t="s">
        <v>2605</v>
      </c>
      <c r="G140" t="s">
        <v>2234</v>
      </c>
      <c r="H140" t="s">
        <v>156</v>
      </c>
    </row>
    <row r="141" spans="1:8">
      <c r="A141" t="s">
        <v>157</v>
      </c>
      <c r="B141" t="s">
        <v>2606</v>
      </c>
      <c r="C141" t="s">
        <v>2230</v>
      </c>
      <c r="G141" t="s">
        <v>2237</v>
      </c>
      <c r="H141" t="s">
        <v>157</v>
      </c>
    </row>
    <row r="142" spans="1:8">
      <c r="A142" t="s">
        <v>158</v>
      </c>
      <c r="B142" t="s">
        <v>2613</v>
      </c>
      <c r="C142" t="s">
        <v>2428</v>
      </c>
      <c r="G142" t="s">
        <v>2228</v>
      </c>
      <c r="H142" t="s">
        <v>158</v>
      </c>
    </row>
    <row r="143" spans="1:8">
      <c r="A143" t="s">
        <v>2614</v>
      </c>
      <c r="B143" t="s">
        <v>2615</v>
      </c>
      <c r="C143" t="s">
        <v>2340</v>
      </c>
      <c r="D143" t="s">
        <v>2616</v>
      </c>
      <c r="E143" t="s">
        <v>2340</v>
      </c>
      <c r="G143" t="s">
        <v>2228</v>
      </c>
      <c r="H143" t="s">
        <v>2614</v>
      </c>
    </row>
    <row r="144" spans="1:8">
      <c r="A144" t="s">
        <v>159</v>
      </c>
      <c r="B144" t="s">
        <v>2617</v>
      </c>
      <c r="C144" t="s">
        <v>2324</v>
      </c>
      <c r="D144" t="s">
        <v>7231</v>
      </c>
      <c r="E144" t="s">
        <v>2250</v>
      </c>
      <c r="F144" t="s">
        <v>2619</v>
      </c>
      <c r="G144" t="s">
        <v>2234</v>
      </c>
      <c r="H144" t="s">
        <v>159</v>
      </c>
    </row>
    <row r="145" spans="1:8">
      <c r="A145" t="s">
        <v>160</v>
      </c>
      <c r="B145" t="s">
        <v>2620</v>
      </c>
      <c r="C145" t="s">
        <v>2262</v>
      </c>
      <c r="D145" t="s">
        <v>2621</v>
      </c>
      <c r="E145" t="s">
        <v>2227</v>
      </c>
      <c r="G145" t="s">
        <v>2237</v>
      </c>
      <c r="H145" t="s">
        <v>160</v>
      </c>
    </row>
    <row r="146" spans="1:8">
      <c r="A146" t="s">
        <v>161</v>
      </c>
      <c r="B146" t="s">
        <v>2622</v>
      </c>
      <c r="C146" t="s">
        <v>2623</v>
      </c>
      <c r="D146" t="s">
        <v>2624</v>
      </c>
      <c r="E146" t="s">
        <v>2623</v>
      </c>
      <c r="G146" t="s">
        <v>2237</v>
      </c>
      <c r="H146" t="s">
        <v>161</v>
      </c>
    </row>
    <row r="147" spans="1:8">
      <c r="A147" t="s">
        <v>1570</v>
      </c>
      <c r="B147" t="s">
        <v>2625</v>
      </c>
      <c r="C147" t="s">
        <v>2230</v>
      </c>
      <c r="G147" t="s">
        <v>2304</v>
      </c>
      <c r="H147" t="s">
        <v>1570</v>
      </c>
    </row>
    <row r="148" spans="1:8">
      <c r="A148" t="s">
        <v>162</v>
      </c>
      <c r="B148" t="s">
        <v>2626</v>
      </c>
      <c r="C148" t="s">
        <v>2428</v>
      </c>
      <c r="G148" t="s">
        <v>2237</v>
      </c>
      <c r="H148" t="s">
        <v>162</v>
      </c>
    </row>
    <row r="149" spans="1:8">
      <c r="A149" t="s">
        <v>168</v>
      </c>
      <c r="B149" t="s">
        <v>2627</v>
      </c>
      <c r="C149" t="s">
        <v>2350</v>
      </c>
      <c r="D149" t="s">
        <v>2628</v>
      </c>
      <c r="E149" t="s">
        <v>2350</v>
      </c>
      <c r="F149" t="s">
        <v>2629</v>
      </c>
      <c r="G149" t="s">
        <v>2234</v>
      </c>
      <c r="H149" t="s">
        <v>168</v>
      </c>
    </row>
    <row r="150" spans="1:8">
      <c r="A150" t="s">
        <v>163</v>
      </c>
      <c r="B150" t="s">
        <v>2630</v>
      </c>
      <c r="C150" t="s">
        <v>2225</v>
      </c>
      <c r="D150" t="s">
        <v>2631</v>
      </c>
      <c r="E150" t="s">
        <v>2407</v>
      </c>
      <c r="G150" t="s">
        <v>2237</v>
      </c>
      <c r="H150" t="s">
        <v>163</v>
      </c>
    </row>
    <row r="151" spans="1:8">
      <c r="A151" t="s">
        <v>164</v>
      </c>
      <c r="B151" t="s">
        <v>2632</v>
      </c>
      <c r="C151" t="s">
        <v>2254</v>
      </c>
      <c r="D151" t="s">
        <v>2633</v>
      </c>
      <c r="E151" t="s">
        <v>2254</v>
      </c>
      <c r="G151" t="s">
        <v>2237</v>
      </c>
      <c r="H151" t="s">
        <v>164</v>
      </c>
    </row>
    <row r="152" spans="1:8">
      <c r="A152" t="s">
        <v>165</v>
      </c>
      <c r="B152" t="s">
        <v>2634</v>
      </c>
      <c r="C152" t="s">
        <v>2248</v>
      </c>
      <c r="D152" t="s">
        <v>2635</v>
      </c>
      <c r="E152" t="s">
        <v>2321</v>
      </c>
      <c r="G152" t="s">
        <v>2228</v>
      </c>
      <c r="H152" t="s">
        <v>165</v>
      </c>
    </row>
    <row r="153" spans="1:8">
      <c r="A153" t="s">
        <v>166</v>
      </c>
      <c r="B153" t="s">
        <v>2636</v>
      </c>
      <c r="C153" t="s">
        <v>2270</v>
      </c>
      <c r="D153" t="s">
        <v>2637</v>
      </c>
      <c r="E153" t="s">
        <v>2270</v>
      </c>
      <c r="G153" t="s">
        <v>2237</v>
      </c>
      <c r="H153" t="s">
        <v>166</v>
      </c>
    </row>
    <row r="154" spans="1:8">
      <c r="A154" t="s">
        <v>9967</v>
      </c>
      <c r="B154" t="s">
        <v>10097</v>
      </c>
      <c r="C154" t="s">
        <v>2270</v>
      </c>
      <c r="D154" t="s">
        <v>10001</v>
      </c>
      <c r="E154" t="s">
        <v>2246</v>
      </c>
      <c r="G154" t="s">
        <v>2228</v>
      </c>
      <c r="H154" t="s">
        <v>9967</v>
      </c>
    </row>
    <row r="155" spans="1:8">
      <c r="A155" t="s">
        <v>167</v>
      </c>
      <c r="B155" t="s">
        <v>2638</v>
      </c>
      <c r="C155" t="s">
        <v>2377</v>
      </c>
      <c r="D155" t="s">
        <v>2639</v>
      </c>
      <c r="E155" t="s">
        <v>2227</v>
      </c>
      <c r="G155" t="s">
        <v>2237</v>
      </c>
      <c r="H155" t="s">
        <v>167</v>
      </c>
    </row>
    <row r="156" spans="1:8">
      <c r="A156" t="s">
        <v>2640</v>
      </c>
      <c r="B156" t="s">
        <v>2641</v>
      </c>
      <c r="C156" t="s">
        <v>2375</v>
      </c>
      <c r="D156" t="s">
        <v>2642</v>
      </c>
      <c r="E156" t="s">
        <v>2232</v>
      </c>
      <c r="G156" t="s">
        <v>2237</v>
      </c>
      <c r="H156" t="s">
        <v>2640</v>
      </c>
    </row>
    <row r="157" spans="1:8">
      <c r="A157" t="s">
        <v>170</v>
      </c>
      <c r="B157" t="s">
        <v>2643</v>
      </c>
      <c r="C157" t="s">
        <v>2428</v>
      </c>
      <c r="D157" t="s">
        <v>2644</v>
      </c>
      <c r="E157" t="s">
        <v>2645</v>
      </c>
      <c r="F157" t="s">
        <v>2646</v>
      </c>
      <c r="G157" t="s">
        <v>2234</v>
      </c>
      <c r="H157" t="s">
        <v>170</v>
      </c>
    </row>
    <row r="158" spans="1:8">
      <c r="A158" t="s">
        <v>2647</v>
      </c>
      <c r="B158" t="s">
        <v>2648</v>
      </c>
      <c r="C158" t="s">
        <v>2559</v>
      </c>
      <c r="G158" t="s">
        <v>2649</v>
      </c>
      <c r="H158" t="s">
        <v>2647</v>
      </c>
    </row>
    <row r="159" spans="1:8">
      <c r="A159" t="s">
        <v>171</v>
      </c>
      <c r="B159" t="s">
        <v>2650</v>
      </c>
      <c r="C159" t="s">
        <v>2225</v>
      </c>
      <c r="G159" t="s">
        <v>2228</v>
      </c>
      <c r="H159" t="s">
        <v>171</v>
      </c>
    </row>
    <row r="160" spans="1:8">
      <c r="A160" t="s">
        <v>172</v>
      </c>
      <c r="B160" t="s">
        <v>2651</v>
      </c>
      <c r="C160" t="s">
        <v>2270</v>
      </c>
      <c r="G160" t="s">
        <v>2228</v>
      </c>
      <c r="H160" t="s">
        <v>172</v>
      </c>
    </row>
    <row r="161" spans="1:8">
      <c r="A161" t="s">
        <v>173</v>
      </c>
      <c r="B161" t="s">
        <v>2652</v>
      </c>
      <c r="C161" t="s">
        <v>2559</v>
      </c>
      <c r="D161" t="s">
        <v>2653</v>
      </c>
      <c r="E161" t="s">
        <v>2559</v>
      </c>
      <c r="G161" t="s">
        <v>2237</v>
      </c>
      <c r="H161" t="s">
        <v>173</v>
      </c>
    </row>
    <row r="162" spans="1:8">
      <c r="A162" t="s">
        <v>174</v>
      </c>
      <c r="B162" t="s">
        <v>2654</v>
      </c>
      <c r="C162" t="s">
        <v>2242</v>
      </c>
      <c r="D162" t="s">
        <v>2655</v>
      </c>
      <c r="E162" t="s">
        <v>2244</v>
      </c>
      <c r="F162" t="s">
        <v>2656</v>
      </c>
      <c r="G162" t="s">
        <v>2234</v>
      </c>
      <c r="H162" t="s">
        <v>174</v>
      </c>
    </row>
    <row r="163" spans="1:8">
      <c r="A163" t="s">
        <v>1571</v>
      </c>
      <c r="B163" t="s">
        <v>2657</v>
      </c>
      <c r="C163" t="s">
        <v>2225</v>
      </c>
      <c r="G163" t="s">
        <v>2228</v>
      </c>
      <c r="H163" t="s">
        <v>1571</v>
      </c>
    </row>
    <row r="164" spans="1:8">
      <c r="A164" t="s">
        <v>175</v>
      </c>
      <c r="B164" t="s">
        <v>2658</v>
      </c>
      <c r="C164" t="s">
        <v>2368</v>
      </c>
      <c r="D164" t="s">
        <v>2659</v>
      </c>
      <c r="E164" t="s">
        <v>2660</v>
      </c>
      <c r="F164" t="s">
        <v>2661</v>
      </c>
      <c r="G164" t="s">
        <v>2234</v>
      </c>
      <c r="H164" t="s">
        <v>175</v>
      </c>
    </row>
    <row r="165" spans="1:8">
      <c r="A165" t="s">
        <v>176</v>
      </c>
      <c r="B165" t="s">
        <v>2662</v>
      </c>
      <c r="C165" t="s">
        <v>2298</v>
      </c>
      <c r="G165" t="s">
        <v>2228</v>
      </c>
      <c r="H165" t="s">
        <v>176</v>
      </c>
    </row>
    <row r="166" spans="1:8">
      <c r="A166" t="s">
        <v>169</v>
      </c>
      <c r="B166" t="s">
        <v>2663</v>
      </c>
      <c r="C166" t="s">
        <v>2340</v>
      </c>
      <c r="D166" t="s">
        <v>2664</v>
      </c>
      <c r="E166" t="s">
        <v>2276</v>
      </c>
      <c r="F166" t="s">
        <v>2665</v>
      </c>
      <c r="G166" t="s">
        <v>2234</v>
      </c>
      <c r="H166" t="s">
        <v>169</v>
      </c>
    </row>
    <row r="167" spans="1:8">
      <c r="A167" t="s">
        <v>177</v>
      </c>
      <c r="B167" t="s">
        <v>2666</v>
      </c>
      <c r="C167" t="s">
        <v>2242</v>
      </c>
      <c r="D167" t="s">
        <v>2667</v>
      </c>
      <c r="E167" t="s">
        <v>2668</v>
      </c>
      <c r="G167" t="s">
        <v>2237</v>
      </c>
      <c r="H167" t="s">
        <v>177</v>
      </c>
    </row>
    <row r="168" spans="1:8">
      <c r="A168" t="s">
        <v>2669</v>
      </c>
      <c r="B168" t="s">
        <v>2670</v>
      </c>
      <c r="C168" t="s">
        <v>2671</v>
      </c>
      <c r="D168" t="s">
        <v>2672</v>
      </c>
      <c r="E168" t="s">
        <v>2232</v>
      </c>
      <c r="F168" t="s">
        <v>2673</v>
      </c>
      <c r="G168" t="s">
        <v>2234</v>
      </c>
      <c r="H168" t="s">
        <v>2669</v>
      </c>
    </row>
    <row r="169" spans="1:8">
      <c r="A169" t="s">
        <v>178</v>
      </c>
      <c r="B169" t="s">
        <v>2674</v>
      </c>
      <c r="C169" t="s">
        <v>2675</v>
      </c>
      <c r="D169" t="s">
        <v>2676</v>
      </c>
      <c r="E169" t="s">
        <v>2321</v>
      </c>
      <c r="F169" t="s">
        <v>2677</v>
      </c>
      <c r="G169" t="s">
        <v>2234</v>
      </c>
      <c r="H169" t="s">
        <v>178</v>
      </c>
    </row>
    <row r="170" spans="1:8">
      <c r="A170" t="s">
        <v>1572</v>
      </c>
      <c r="B170" t="s">
        <v>2678</v>
      </c>
      <c r="C170" t="s">
        <v>2679</v>
      </c>
      <c r="D170" t="s">
        <v>2680</v>
      </c>
      <c r="E170" t="s">
        <v>2250</v>
      </c>
      <c r="G170" t="s">
        <v>2237</v>
      </c>
      <c r="H170" t="s">
        <v>1572</v>
      </c>
    </row>
    <row r="171" spans="1:8">
      <c r="A171" t="s">
        <v>1573</v>
      </c>
      <c r="B171" t="s">
        <v>2693</v>
      </c>
      <c r="C171" t="s">
        <v>2246</v>
      </c>
      <c r="G171" t="s">
        <v>2228</v>
      </c>
      <c r="H171" t="s">
        <v>1573</v>
      </c>
    </row>
    <row r="172" spans="1:8">
      <c r="A172" t="s">
        <v>9968</v>
      </c>
      <c r="B172" t="s">
        <v>10098</v>
      </c>
      <c r="C172" t="s">
        <v>2248</v>
      </c>
      <c r="D172" t="s">
        <v>10002</v>
      </c>
      <c r="E172" t="s">
        <v>2321</v>
      </c>
      <c r="F172" t="s">
        <v>10003</v>
      </c>
      <c r="G172" t="s">
        <v>2234</v>
      </c>
      <c r="H172" t="s">
        <v>9968</v>
      </c>
    </row>
    <row r="173" spans="1:8">
      <c r="A173" t="s">
        <v>179</v>
      </c>
      <c r="B173" t="s">
        <v>2694</v>
      </c>
      <c r="C173" t="s">
        <v>2611</v>
      </c>
      <c r="D173" t="s">
        <v>2695</v>
      </c>
      <c r="E173" t="s">
        <v>2321</v>
      </c>
      <c r="G173" t="s">
        <v>2228</v>
      </c>
      <c r="H173" t="s">
        <v>179</v>
      </c>
    </row>
    <row r="174" spans="1:8">
      <c r="A174" t="s">
        <v>180</v>
      </c>
      <c r="B174" t="s">
        <v>2696</v>
      </c>
      <c r="C174" t="s">
        <v>2350</v>
      </c>
      <c r="G174" t="s">
        <v>2237</v>
      </c>
      <c r="H174" t="s">
        <v>180</v>
      </c>
    </row>
    <row r="175" spans="1:8">
      <c r="A175" t="s">
        <v>181</v>
      </c>
      <c r="B175" t="s">
        <v>2697</v>
      </c>
      <c r="C175" t="s">
        <v>2246</v>
      </c>
      <c r="D175" t="s">
        <v>2698</v>
      </c>
      <c r="E175" t="s">
        <v>2246</v>
      </c>
      <c r="G175" t="s">
        <v>2237</v>
      </c>
      <c r="H175" t="s">
        <v>181</v>
      </c>
    </row>
    <row r="176" spans="1:8">
      <c r="A176" t="s">
        <v>183</v>
      </c>
      <c r="B176" t="s">
        <v>2699</v>
      </c>
      <c r="C176" t="s">
        <v>2700</v>
      </c>
      <c r="G176" t="s">
        <v>2701</v>
      </c>
      <c r="H176" t="s">
        <v>183</v>
      </c>
    </row>
    <row r="177" spans="1:8">
      <c r="A177" t="s">
        <v>184</v>
      </c>
      <c r="B177" t="s">
        <v>2702</v>
      </c>
      <c r="C177" t="s">
        <v>2528</v>
      </c>
      <c r="D177" t="s">
        <v>2703</v>
      </c>
      <c r="E177" t="s">
        <v>2321</v>
      </c>
      <c r="G177" t="s">
        <v>2228</v>
      </c>
      <c r="H177" t="s">
        <v>184</v>
      </c>
    </row>
    <row r="178" spans="1:8">
      <c r="A178" t="s">
        <v>2704</v>
      </c>
      <c r="B178" t="s">
        <v>2705</v>
      </c>
      <c r="C178" t="s">
        <v>2230</v>
      </c>
      <c r="D178" t="s">
        <v>2706</v>
      </c>
      <c r="E178" t="s">
        <v>2321</v>
      </c>
      <c r="G178" t="s">
        <v>2228</v>
      </c>
      <c r="H178" t="s">
        <v>2704</v>
      </c>
    </row>
    <row r="179" spans="1:8">
      <c r="A179" t="s">
        <v>188</v>
      </c>
      <c r="B179" t="s">
        <v>2707</v>
      </c>
      <c r="C179" t="s">
        <v>2225</v>
      </c>
      <c r="G179" t="s">
        <v>2228</v>
      </c>
      <c r="H179" t="s">
        <v>188</v>
      </c>
    </row>
    <row r="180" spans="1:8">
      <c r="A180" t="s">
        <v>189</v>
      </c>
      <c r="B180" t="s">
        <v>2708</v>
      </c>
      <c r="C180" t="s">
        <v>2709</v>
      </c>
      <c r="D180" t="s">
        <v>2710</v>
      </c>
      <c r="E180" t="s">
        <v>2709</v>
      </c>
      <c r="F180" t="s">
        <v>2711</v>
      </c>
      <c r="G180" t="s">
        <v>7209</v>
      </c>
      <c r="H180" t="s">
        <v>189</v>
      </c>
    </row>
    <row r="181" spans="1:8">
      <c r="A181" t="s">
        <v>190</v>
      </c>
      <c r="B181" t="s">
        <v>2712</v>
      </c>
      <c r="C181" t="s">
        <v>2225</v>
      </c>
      <c r="D181" t="s">
        <v>2713</v>
      </c>
      <c r="E181" t="s">
        <v>2225</v>
      </c>
      <c r="F181" t="s">
        <v>2714</v>
      </c>
      <c r="G181" t="s">
        <v>2234</v>
      </c>
      <c r="H181" t="s">
        <v>190</v>
      </c>
    </row>
    <row r="182" spans="1:8">
      <c r="A182" t="s">
        <v>2720</v>
      </c>
      <c r="B182" t="s">
        <v>2721</v>
      </c>
      <c r="C182" t="s">
        <v>2246</v>
      </c>
      <c r="D182" t="s">
        <v>2722</v>
      </c>
      <c r="E182" t="s">
        <v>2321</v>
      </c>
      <c r="G182" t="s">
        <v>2237</v>
      </c>
      <c r="H182" t="s">
        <v>2720</v>
      </c>
    </row>
    <row r="183" spans="1:8">
      <c r="A183" t="s">
        <v>2723</v>
      </c>
      <c r="B183" t="s">
        <v>2724</v>
      </c>
      <c r="C183" t="s">
        <v>2328</v>
      </c>
      <c r="D183" t="s">
        <v>2725</v>
      </c>
      <c r="E183" t="s">
        <v>2227</v>
      </c>
      <c r="F183" t="s">
        <v>2726</v>
      </c>
      <c r="G183" t="s">
        <v>2234</v>
      </c>
      <c r="H183" t="s">
        <v>2723</v>
      </c>
    </row>
    <row r="184" spans="1:8">
      <c r="A184" t="s">
        <v>2727</v>
      </c>
      <c r="B184" t="s">
        <v>2728</v>
      </c>
      <c r="C184" t="s">
        <v>2246</v>
      </c>
      <c r="D184" t="s">
        <v>2729</v>
      </c>
      <c r="E184" t="s">
        <v>2246</v>
      </c>
      <c r="G184" t="s">
        <v>2237</v>
      </c>
      <c r="H184" t="s">
        <v>2727</v>
      </c>
    </row>
    <row r="185" spans="1:8">
      <c r="A185" t="s">
        <v>1574</v>
      </c>
      <c r="B185" t="s">
        <v>2730</v>
      </c>
      <c r="C185" t="s">
        <v>2248</v>
      </c>
      <c r="G185" t="s">
        <v>2228</v>
      </c>
      <c r="H185" t="s">
        <v>1574</v>
      </c>
    </row>
    <row r="186" spans="1:8">
      <c r="A186" t="s">
        <v>191</v>
      </c>
      <c r="B186" t="s">
        <v>2735</v>
      </c>
      <c r="C186" t="s">
        <v>2350</v>
      </c>
      <c r="D186" t="s">
        <v>2736</v>
      </c>
      <c r="E186" t="s">
        <v>2227</v>
      </c>
      <c r="G186" t="s">
        <v>2237</v>
      </c>
      <c r="H186" t="s">
        <v>191</v>
      </c>
    </row>
    <row r="187" spans="1:8">
      <c r="A187" t="s">
        <v>192</v>
      </c>
      <c r="B187" t="s">
        <v>10099</v>
      </c>
      <c r="C187" t="s">
        <v>2611</v>
      </c>
      <c r="D187" t="s">
        <v>10004</v>
      </c>
      <c r="E187" t="s">
        <v>2611</v>
      </c>
      <c r="F187" t="s">
        <v>10005</v>
      </c>
      <c r="G187" t="s">
        <v>7209</v>
      </c>
      <c r="H187" t="s">
        <v>192</v>
      </c>
    </row>
    <row r="188" spans="1:8">
      <c r="A188" t="s">
        <v>1576</v>
      </c>
      <c r="B188" t="s">
        <v>2737</v>
      </c>
      <c r="C188" t="s">
        <v>2272</v>
      </c>
      <c r="G188" t="s">
        <v>2237</v>
      </c>
      <c r="H188" t="s">
        <v>1576</v>
      </c>
    </row>
    <row r="189" spans="1:8">
      <c r="A189" t="s">
        <v>194</v>
      </c>
      <c r="B189" t="s">
        <v>2738</v>
      </c>
      <c r="C189" t="s">
        <v>2246</v>
      </c>
      <c r="G189" t="s">
        <v>2237</v>
      </c>
      <c r="H189" t="s">
        <v>194</v>
      </c>
    </row>
    <row r="190" spans="1:8">
      <c r="A190" t="s">
        <v>195</v>
      </c>
      <c r="B190" t="s">
        <v>2739</v>
      </c>
      <c r="C190" t="s">
        <v>2230</v>
      </c>
      <c r="D190" t="s">
        <v>2740</v>
      </c>
      <c r="E190" t="s">
        <v>2230</v>
      </c>
      <c r="G190" t="s">
        <v>2237</v>
      </c>
      <c r="H190" t="s">
        <v>195</v>
      </c>
    </row>
    <row r="191" spans="1:8">
      <c r="A191" t="s">
        <v>196</v>
      </c>
      <c r="B191" t="s">
        <v>2741</v>
      </c>
      <c r="C191" t="s">
        <v>2242</v>
      </c>
      <c r="D191" t="s">
        <v>2742</v>
      </c>
      <c r="E191" t="s">
        <v>2679</v>
      </c>
      <c r="G191" t="s">
        <v>2237</v>
      </c>
      <c r="H191" t="s">
        <v>196</v>
      </c>
    </row>
    <row r="192" spans="1:8">
      <c r="A192" t="s">
        <v>2743</v>
      </c>
      <c r="B192" t="s">
        <v>2744</v>
      </c>
      <c r="C192" t="s">
        <v>2248</v>
      </c>
      <c r="G192" t="s">
        <v>2237</v>
      </c>
      <c r="H192" t="s">
        <v>2743</v>
      </c>
    </row>
    <row r="193" spans="1:8">
      <c r="A193" t="s">
        <v>197</v>
      </c>
      <c r="B193" t="s">
        <v>2745</v>
      </c>
      <c r="C193" t="s">
        <v>2746</v>
      </c>
      <c r="D193" t="s">
        <v>2747</v>
      </c>
      <c r="E193" t="s">
        <v>2746</v>
      </c>
      <c r="F193" t="s">
        <v>2748</v>
      </c>
      <c r="G193" t="s">
        <v>2234</v>
      </c>
      <c r="H193" t="s">
        <v>197</v>
      </c>
    </row>
    <row r="194" spans="1:8">
      <c r="A194" t="s">
        <v>198</v>
      </c>
      <c r="B194" t="s">
        <v>2749</v>
      </c>
      <c r="C194" t="s">
        <v>2750</v>
      </c>
      <c r="G194" t="s">
        <v>2228</v>
      </c>
      <c r="H194" t="s">
        <v>198</v>
      </c>
    </row>
    <row r="195" spans="1:8">
      <c r="A195" t="s">
        <v>2751</v>
      </c>
      <c r="B195" t="s">
        <v>2752</v>
      </c>
      <c r="C195" t="s">
        <v>2230</v>
      </c>
      <c r="D195" t="s">
        <v>2753</v>
      </c>
      <c r="E195" t="s">
        <v>2321</v>
      </c>
      <c r="G195" t="s">
        <v>2228</v>
      </c>
      <c r="H195" t="s">
        <v>2751</v>
      </c>
    </row>
    <row r="196" spans="1:8">
      <c r="A196" t="s">
        <v>199</v>
      </c>
      <c r="B196" t="s">
        <v>2754</v>
      </c>
      <c r="C196" t="s">
        <v>2248</v>
      </c>
      <c r="D196" t="s">
        <v>2755</v>
      </c>
      <c r="E196" t="s">
        <v>2227</v>
      </c>
      <c r="G196" t="s">
        <v>2228</v>
      </c>
      <c r="H196" t="s">
        <v>199</v>
      </c>
    </row>
    <row r="197" spans="1:8">
      <c r="A197" t="s">
        <v>2756</v>
      </c>
      <c r="B197" t="s">
        <v>2757</v>
      </c>
      <c r="C197" t="s">
        <v>2407</v>
      </c>
      <c r="D197" t="s">
        <v>2758</v>
      </c>
      <c r="E197" t="s">
        <v>2248</v>
      </c>
      <c r="G197" t="s">
        <v>2304</v>
      </c>
      <c r="H197" t="s">
        <v>2756</v>
      </c>
    </row>
    <row r="198" spans="1:8">
      <c r="A198" t="s">
        <v>201</v>
      </c>
      <c r="B198" t="s">
        <v>2761</v>
      </c>
      <c r="C198" t="s">
        <v>2246</v>
      </c>
      <c r="G198" t="s">
        <v>2237</v>
      </c>
      <c r="H198" t="s">
        <v>201</v>
      </c>
    </row>
    <row r="199" spans="1:8">
      <c r="A199" t="s">
        <v>1577</v>
      </c>
      <c r="B199" t="s">
        <v>2762</v>
      </c>
      <c r="C199" t="s">
        <v>2227</v>
      </c>
      <c r="G199" t="s">
        <v>2237</v>
      </c>
      <c r="H199" t="s">
        <v>1577</v>
      </c>
    </row>
    <row r="200" spans="1:8">
      <c r="A200" t="s">
        <v>202</v>
      </c>
      <c r="B200" t="s">
        <v>2763</v>
      </c>
      <c r="C200" t="s">
        <v>2344</v>
      </c>
      <c r="D200" t="s">
        <v>2764</v>
      </c>
      <c r="E200" t="s">
        <v>2321</v>
      </c>
      <c r="G200" t="s">
        <v>2237</v>
      </c>
      <c r="H200" t="s">
        <v>202</v>
      </c>
    </row>
    <row r="201" spans="1:8">
      <c r="A201" t="s">
        <v>2765</v>
      </c>
      <c r="B201" t="s">
        <v>2766</v>
      </c>
      <c r="C201" t="s">
        <v>2340</v>
      </c>
      <c r="D201" t="s">
        <v>2767</v>
      </c>
      <c r="E201" t="s">
        <v>2768</v>
      </c>
      <c r="F201" t="s">
        <v>2769</v>
      </c>
      <c r="G201" t="s">
        <v>7209</v>
      </c>
      <c r="H201" t="s">
        <v>2765</v>
      </c>
    </row>
    <row r="202" spans="1:8">
      <c r="A202" t="s">
        <v>1578</v>
      </c>
      <c r="B202" t="s">
        <v>2772</v>
      </c>
      <c r="C202" t="s">
        <v>2428</v>
      </c>
      <c r="G202" t="s">
        <v>2649</v>
      </c>
      <c r="H202" t="s">
        <v>1578</v>
      </c>
    </row>
    <row r="203" spans="1:8">
      <c r="A203" t="s">
        <v>1579</v>
      </c>
      <c r="B203" t="s">
        <v>2773</v>
      </c>
      <c r="C203" t="s">
        <v>2750</v>
      </c>
      <c r="G203" t="s">
        <v>2304</v>
      </c>
      <c r="H203" t="s">
        <v>1579</v>
      </c>
    </row>
    <row r="204" spans="1:8">
      <c r="A204" t="s">
        <v>203</v>
      </c>
      <c r="B204" t="s">
        <v>2774</v>
      </c>
      <c r="C204" t="s">
        <v>2407</v>
      </c>
      <c r="D204" t="s">
        <v>2758</v>
      </c>
      <c r="E204" t="s">
        <v>2775</v>
      </c>
      <c r="G204" t="s">
        <v>2237</v>
      </c>
      <c r="H204" t="s">
        <v>203</v>
      </c>
    </row>
    <row r="205" spans="1:8">
      <c r="A205" t="s">
        <v>204</v>
      </c>
      <c r="B205" t="s">
        <v>2776</v>
      </c>
      <c r="C205" t="s">
        <v>2225</v>
      </c>
      <c r="D205" t="s">
        <v>2777</v>
      </c>
      <c r="E205" t="s">
        <v>2248</v>
      </c>
      <c r="G205" t="s">
        <v>2237</v>
      </c>
      <c r="H205" t="s">
        <v>204</v>
      </c>
    </row>
    <row r="206" spans="1:8">
      <c r="A206" t="s">
        <v>205</v>
      </c>
      <c r="B206" t="s">
        <v>2778</v>
      </c>
      <c r="C206" t="s">
        <v>2252</v>
      </c>
      <c r="D206" t="s">
        <v>2779</v>
      </c>
      <c r="E206" t="s">
        <v>2252</v>
      </c>
      <c r="F206" t="s">
        <v>2780</v>
      </c>
      <c r="G206" t="s">
        <v>2234</v>
      </c>
      <c r="H206" t="s">
        <v>205</v>
      </c>
    </row>
    <row r="207" spans="1:8">
      <c r="A207" t="s">
        <v>10100</v>
      </c>
      <c r="B207" t="s">
        <v>10101</v>
      </c>
      <c r="C207" t="s">
        <v>2340</v>
      </c>
      <c r="D207" t="s">
        <v>10006</v>
      </c>
      <c r="E207" t="s">
        <v>2340</v>
      </c>
      <c r="G207" t="s">
        <v>2237</v>
      </c>
      <c r="H207" t="s">
        <v>10100</v>
      </c>
    </row>
    <row r="208" spans="1:8">
      <c r="A208" t="s">
        <v>206</v>
      </c>
      <c r="B208" t="s">
        <v>2781</v>
      </c>
      <c r="C208" t="s">
        <v>2242</v>
      </c>
      <c r="D208" t="s">
        <v>2782</v>
      </c>
      <c r="E208" t="s">
        <v>2227</v>
      </c>
      <c r="F208" t="s">
        <v>2783</v>
      </c>
      <c r="G208" t="s">
        <v>2234</v>
      </c>
      <c r="H208" t="s">
        <v>206</v>
      </c>
    </row>
    <row r="209" spans="1:8">
      <c r="A209" t="s">
        <v>2784</v>
      </c>
      <c r="B209" t="s">
        <v>2785</v>
      </c>
      <c r="C209" t="s">
        <v>2248</v>
      </c>
      <c r="D209" t="s">
        <v>2786</v>
      </c>
      <c r="E209" t="s">
        <v>2321</v>
      </c>
      <c r="F209" t="s">
        <v>2787</v>
      </c>
      <c r="G209" t="s">
        <v>2234</v>
      </c>
      <c r="H209" t="s">
        <v>2784</v>
      </c>
    </row>
    <row r="210" spans="1:8">
      <c r="A210" t="s">
        <v>2788</v>
      </c>
      <c r="B210" t="s">
        <v>2789</v>
      </c>
      <c r="C210" t="s">
        <v>2270</v>
      </c>
      <c r="D210" t="s">
        <v>2790</v>
      </c>
      <c r="E210" t="s">
        <v>2270</v>
      </c>
      <c r="G210" t="s">
        <v>2237</v>
      </c>
      <c r="H210" t="s">
        <v>2788</v>
      </c>
    </row>
    <row r="211" spans="1:8">
      <c r="A211" t="s">
        <v>208</v>
      </c>
      <c r="B211" t="s">
        <v>2791</v>
      </c>
      <c r="C211" t="s">
        <v>2700</v>
      </c>
      <c r="D211" t="s">
        <v>2792</v>
      </c>
      <c r="E211" t="s">
        <v>2700</v>
      </c>
      <c r="G211" t="s">
        <v>2228</v>
      </c>
      <c r="H211" t="s">
        <v>208</v>
      </c>
    </row>
    <row r="212" spans="1:8">
      <c r="A212" t="s">
        <v>209</v>
      </c>
      <c r="B212" t="s">
        <v>2793</v>
      </c>
      <c r="C212" t="s">
        <v>2428</v>
      </c>
      <c r="G212" t="s">
        <v>2237</v>
      </c>
      <c r="H212" t="s">
        <v>209</v>
      </c>
    </row>
    <row r="213" spans="1:8">
      <c r="A213" t="s">
        <v>210</v>
      </c>
      <c r="B213" t="s">
        <v>2795</v>
      </c>
      <c r="C213" t="s">
        <v>2750</v>
      </c>
      <c r="D213" t="s">
        <v>2796</v>
      </c>
      <c r="E213" t="s">
        <v>2797</v>
      </c>
      <c r="G213" t="s">
        <v>2237</v>
      </c>
      <c r="H213" t="s">
        <v>210</v>
      </c>
    </row>
    <row r="214" spans="1:8">
      <c r="A214" t="s">
        <v>211</v>
      </c>
      <c r="B214" t="s">
        <v>2798</v>
      </c>
      <c r="C214" t="s">
        <v>2227</v>
      </c>
      <c r="D214" t="s">
        <v>2799</v>
      </c>
      <c r="E214" t="s">
        <v>2344</v>
      </c>
      <c r="G214" t="s">
        <v>2237</v>
      </c>
      <c r="H214" t="s">
        <v>211</v>
      </c>
    </row>
    <row r="215" spans="1:8">
      <c r="A215" t="s">
        <v>2800</v>
      </c>
      <c r="B215" t="s">
        <v>2801</v>
      </c>
      <c r="C215" t="s">
        <v>2425</v>
      </c>
      <c r="D215" t="s">
        <v>2802</v>
      </c>
      <c r="E215" t="s">
        <v>10007</v>
      </c>
      <c r="F215" t="s">
        <v>2804</v>
      </c>
      <c r="G215" t="s">
        <v>2234</v>
      </c>
      <c r="H215" t="s">
        <v>2800</v>
      </c>
    </row>
    <row r="216" spans="1:8">
      <c r="A216" t="s">
        <v>213</v>
      </c>
      <c r="B216" t="s">
        <v>2805</v>
      </c>
      <c r="C216" t="s">
        <v>2340</v>
      </c>
      <c r="D216" t="s">
        <v>2806</v>
      </c>
      <c r="E216" t="s">
        <v>2250</v>
      </c>
      <c r="G216" t="s">
        <v>2228</v>
      </c>
      <c r="H216" t="s">
        <v>213</v>
      </c>
    </row>
    <row r="217" spans="1:8">
      <c r="A217" t="s">
        <v>214</v>
      </c>
      <c r="B217" t="s">
        <v>2807</v>
      </c>
      <c r="C217" t="s">
        <v>2230</v>
      </c>
      <c r="D217" t="s">
        <v>2808</v>
      </c>
      <c r="E217" t="s">
        <v>2407</v>
      </c>
      <c r="G217" t="s">
        <v>2237</v>
      </c>
      <c r="H217" t="s">
        <v>214</v>
      </c>
    </row>
    <row r="218" spans="1:8">
      <c r="A218" t="s">
        <v>215</v>
      </c>
      <c r="B218" t="s">
        <v>2809</v>
      </c>
      <c r="C218" t="s">
        <v>2248</v>
      </c>
      <c r="D218" t="s">
        <v>2810</v>
      </c>
      <c r="E218" t="s">
        <v>2248</v>
      </c>
      <c r="G218" t="s">
        <v>2237</v>
      </c>
      <c r="H218" t="s">
        <v>215</v>
      </c>
    </row>
    <row r="219" spans="1:8">
      <c r="A219" t="s">
        <v>216</v>
      </c>
      <c r="B219" t="s">
        <v>2811</v>
      </c>
      <c r="C219" t="s">
        <v>2700</v>
      </c>
      <c r="D219" t="s">
        <v>2812</v>
      </c>
      <c r="E219" t="s">
        <v>2700</v>
      </c>
      <c r="G219" t="s">
        <v>2237</v>
      </c>
      <c r="H219" t="s">
        <v>216</v>
      </c>
    </row>
    <row r="220" spans="1:8">
      <c r="A220" t="s">
        <v>217</v>
      </c>
      <c r="B220" t="s">
        <v>2813</v>
      </c>
      <c r="C220" t="s">
        <v>2700</v>
      </c>
      <c r="D220" t="s">
        <v>2812</v>
      </c>
      <c r="E220" t="s">
        <v>2700</v>
      </c>
      <c r="G220" t="s">
        <v>2649</v>
      </c>
      <c r="H220" t="s">
        <v>217</v>
      </c>
    </row>
    <row r="221" spans="1:8">
      <c r="A221" t="s">
        <v>1580</v>
      </c>
      <c r="B221" t="s">
        <v>2814</v>
      </c>
      <c r="C221" t="s">
        <v>2227</v>
      </c>
      <c r="D221" t="s">
        <v>2815</v>
      </c>
      <c r="E221" t="s">
        <v>2375</v>
      </c>
      <c r="F221" t="s">
        <v>2816</v>
      </c>
      <c r="G221" t="s">
        <v>2234</v>
      </c>
      <c r="H221" t="s">
        <v>1580</v>
      </c>
    </row>
    <row r="222" spans="1:8">
      <c r="A222" t="s">
        <v>218</v>
      </c>
      <c r="B222" t="s">
        <v>2817</v>
      </c>
      <c r="C222" t="s">
        <v>2230</v>
      </c>
      <c r="D222" t="s">
        <v>2755</v>
      </c>
      <c r="E222" t="s">
        <v>2227</v>
      </c>
      <c r="G222" t="s">
        <v>2237</v>
      </c>
      <c r="H222" t="s">
        <v>218</v>
      </c>
    </row>
    <row r="223" spans="1:8">
      <c r="A223" t="s">
        <v>2818</v>
      </c>
      <c r="B223" t="s">
        <v>2819</v>
      </c>
      <c r="C223" t="s">
        <v>2399</v>
      </c>
      <c r="D223" t="s">
        <v>2820</v>
      </c>
      <c r="E223" t="s">
        <v>2362</v>
      </c>
      <c r="G223" t="s">
        <v>2237</v>
      </c>
      <c r="H223" t="s">
        <v>2818</v>
      </c>
    </row>
    <row r="224" spans="1:8">
      <c r="A224" t="s">
        <v>2821</v>
      </c>
      <c r="B224" t="s">
        <v>2822</v>
      </c>
      <c r="C224" t="s">
        <v>2248</v>
      </c>
      <c r="G224" t="s">
        <v>2304</v>
      </c>
      <c r="H224" t="s">
        <v>2821</v>
      </c>
    </row>
    <row r="225" spans="1:8">
      <c r="A225" t="s">
        <v>219</v>
      </c>
      <c r="B225" t="s">
        <v>2823</v>
      </c>
      <c r="C225" t="s">
        <v>2375</v>
      </c>
      <c r="D225" t="s">
        <v>2824</v>
      </c>
      <c r="E225" t="s">
        <v>2232</v>
      </c>
      <c r="G225" t="s">
        <v>2228</v>
      </c>
      <c r="H225" t="s">
        <v>219</v>
      </c>
    </row>
    <row r="226" spans="1:8">
      <c r="A226" t="s">
        <v>1581</v>
      </c>
      <c r="B226" t="s">
        <v>2825</v>
      </c>
      <c r="C226" t="s">
        <v>2340</v>
      </c>
      <c r="G226" t="s">
        <v>2237</v>
      </c>
      <c r="H226" t="s">
        <v>1581</v>
      </c>
    </row>
    <row r="227" spans="1:8">
      <c r="A227" t="s">
        <v>220</v>
      </c>
      <c r="B227" t="s">
        <v>2828</v>
      </c>
      <c r="C227" t="s">
        <v>2340</v>
      </c>
      <c r="D227" t="s">
        <v>2829</v>
      </c>
      <c r="E227" t="s">
        <v>2830</v>
      </c>
      <c r="G227" t="s">
        <v>2237</v>
      </c>
      <c r="H227" t="s">
        <v>220</v>
      </c>
    </row>
    <row r="228" spans="1:8">
      <c r="A228" t="s">
        <v>221</v>
      </c>
      <c r="B228" t="s">
        <v>2831</v>
      </c>
      <c r="C228" t="s">
        <v>2286</v>
      </c>
      <c r="D228" t="s">
        <v>2832</v>
      </c>
      <c r="E228" t="s">
        <v>2476</v>
      </c>
      <c r="G228" t="s">
        <v>2228</v>
      </c>
      <c r="H228" t="s">
        <v>221</v>
      </c>
    </row>
    <row r="229" spans="1:8">
      <c r="A229" t="s">
        <v>223</v>
      </c>
      <c r="B229" t="s">
        <v>2833</v>
      </c>
      <c r="C229" t="s">
        <v>2230</v>
      </c>
      <c r="D229" t="s">
        <v>2834</v>
      </c>
      <c r="E229" t="s">
        <v>2230</v>
      </c>
      <c r="F229" t="s">
        <v>2835</v>
      </c>
      <c r="G229" t="s">
        <v>2234</v>
      </c>
      <c r="H229" t="s">
        <v>223</v>
      </c>
    </row>
    <row r="230" spans="1:8">
      <c r="A230" t="s">
        <v>2836</v>
      </c>
      <c r="B230" t="s">
        <v>2837</v>
      </c>
      <c r="C230" t="s">
        <v>2230</v>
      </c>
      <c r="D230" t="s">
        <v>2834</v>
      </c>
      <c r="E230" t="s">
        <v>2230</v>
      </c>
      <c r="F230" t="s">
        <v>2835</v>
      </c>
      <c r="G230" t="s">
        <v>2234</v>
      </c>
      <c r="H230" t="s">
        <v>2836</v>
      </c>
    </row>
    <row r="231" spans="1:8">
      <c r="A231" t="s">
        <v>2838</v>
      </c>
      <c r="B231" t="s">
        <v>2839</v>
      </c>
      <c r="C231" t="s">
        <v>2840</v>
      </c>
      <c r="D231" t="s">
        <v>2841</v>
      </c>
      <c r="E231" t="s">
        <v>2232</v>
      </c>
      <c r="F231" t="s">
        <v>2842</v>
      </c>
      <c r="G231" t="s">
        <v>2234</v>
      </c>
      <c r="H231" t="s">
        <v>2838</v>
      </c>
    </row>
    <row r="232" spans="1:8">
      <c r="A232" t="s">
        <v>224</v>
      </c>
      <c r="B232" t="s">
        <v>2843</v>
      </c>
      <c r="C232" t="s">
        <v>2242</v>
      </c>
      <c r="D232" t="s">
        <v>2844</v>
      </c>
      <c r="E232" t="s">
        <v>2454</v>
      </c>
      <c r="G232" t="s">
        <v>2237</v>
      </c>
      <c r="H232" t="s">
        <v>224</v>
      </c>
    </row>
    <row r="233" spans="1:8">
      <c r="A233" t="s">
        <v>2845</v>
      </c>
      <c r="B233" t="s">
        <v>2846</v>
      </c>
      <c r="C233" t="s">
        <v>2377</v>
      </c>
      <c r="D233" t="s">
        <v>2847</v>
      </c>
      <c r="E233" t="s">
        <v>2375</v>
      </c>
      <c r="F233" t="s">
        <v>2848</v>
      </c>
      <c r="G233" t="s">
        <v>2234</v>
      </c>
      <c r="H233" t="s">
        <v>2845</v>
      </c>
    </row>
    <row r="234" spans="1:8">
      <c r="A234" t="s">
        <v>225</v>
      </c>
      <c r="B234" t="s">
        <v>2849</v>
      </c>
      <c r="C234" t="s">
        <v>2230</v>
      </c>
      <c r="D234" t="s">
        <v>2850</v>
      </c>
      <c r="E234" t="s">
        <v>2248</v>
      </c>
      <c r="G234" t="s">
        <v>2237</v>
      </c>
      <c r="H234" t="s">
        <v>225</v>
      </c>
    </row>
    <row r="235" spans="1:8">
      <c r="A235" t="s">
        <v>226</v>
      </c>
      <c r="B235" t="s">
        <v>2851</v>
      </c>
      <c r="C235" t="s">
        <v>2852</v>
      </c>
      <c r="G235" t="s">
        <v>2237</v>
      </c>
      <c r="H235" t="s">
        <v>226</v>
      </c>
    </row>
    <row r="236" spans="1:8">
      <c r="A236" t="s">
        <v>2853</v>
      </c>
      <c r="B236" t="s">
        <v>2854</v>
      </c>
      <c r="C236" t="s">
        <v>2375</v>
      </c>
      <c r="D236" t="s">
        <v>2855</v>
      </c>
      <c r="E236" t="s">
        <v>2232</v>
      </c>
      <c r="F236" t="s">
        <v>2857</v>
      </c>
      <c r="G236" t="s">
        <v>2234</v>
      </c>
      <c r="H236" t="s">
        <v>2853</v>
      </c>
    </row>
    <row r="237" spans="1:8">
      <c r="A237" t="s">
        <v>227</v>
      </c>
      <c r="B237" t="s">
        <v>2858</v>
      </c>
      <c r="C237" t="s">
        <v>2230</v>
      </c>
      <c r="D237" t="s">
        <v>2859</v>
      </c>
      <c r="E237" t="s">
        <v>2244</v>
      </c>
      <c r="G237" t="s">
        <v>2237</v>
      </c>
      <c r="H237" t="s">
        <v>227</v>
      </c>
    </row>
    <row r="238" spans="1:8">
      <c r="A238" t="s">
        <v>228</v>
      </c>
      <c r="B238" t="s">
        <v>2860</v>
      </c>
      <c r="C238" t="s">
        <v>2230</v>
      </c>
      <c r="G238" t="s">
        <v>2237</v>
      </c>
      <c r="H238" t="s">
        <v>228</v>
      </c>
    </row>
    <row r="239" spans="1:8">
      <c r="A239" t="s">
        <v>229</v>
      </c>
      <c r="B239" t="s">
        <v>2861</v>
      </c>
      <c r="C239" t="s">
        <v>2559</v>
      </c>
      <c r="D239" t="s">
        <v>2862</v>
      </c>
      <c r="E239" t="s">
        <v>2461</v>
      </c>
      <c r="G239" t="s">
        <v>2237</v>
      </c>
      <c r="H239" t="s">
        <v>229</v>
      </c>
    </row>
    <row r="240" spans="1:8">
      <c r="A240" t="s">
        <v>2863</v>
      </c>
      <c r="B240" t="s">
        <v>2864</v>
      </c>
      <c r="C240" t="s">
        <v>2865</v>
      </c>
      <c r="D240" t="s">
        <v>2866</v>
      </c>
      <c r="E240" t="s">
        <v>2232</v>
      </c>
      <c r="G240" t="s">
        <v>2228</v>
      </c>
      <c r="H240" t="s">
        <v>2863</v>
      </c>
    </row>
    <row r="241" spans="1:8">
      <c r="A241" t="s">
        <v>230</v>
      </c>
      <c r="B241" t="s">
        <v>2867</v>
      </c>
      <c r="C241" t="s">
        <v>2220</v>
      </c>
      <c r="D241" t="s">
        <v>2868</v>
      </c>
      <c r="E241" t="s">
        <v>2410</v>
      </c>
      <c r="G241" t="s">
        <v>2237</v>
      </c>
      <c r="H241" t="s">
        <v>230</v>
      </c>
    </row>
    <row r="242" spans="1:8">
      <c r="A242" t="s">
        <v>231</v>
      </c>
      <c r="B242" t="s">
        <v>2869</v>
      </c>
      <c r="C242" t="s">
        <v>2248</v>
      </c>
      <c r="G242" t="s">
        <v>2228</v>
      </c>
      <c r="H242" t="s">
        <v>231</v>
      </c>
    </row>
    <row r="243" spans="1:8">
      <c r="A243" t="s">
        <v>7232</v>
      </c>
      <c r="B243" t="s">
        <v>7233</v>
      </c>
      <c r="C243" t="s">
        <v>7234</v>
      </c>
      <c r="D243" t="s">
        <v>7235</v>
      </c>
      <c r="E243" t="s">
        <v>2321</v>
      </c>
      <c r="F243" t="s">
        <v>2688</v>
      </c>
      <c r="G243" t="s">
        <v>2234</v>
      </c>
      <c r="H243" t="s">
        <v>7232</v>
      </c>
    </row>
    <row r="244" spans="1:8">
      <c r="A244" t="s">
        <v>2870</v>
      </c>
      <c r="B244" t="s">
        <v>2871</v>
      </c>
      <c r="C244" t="s">
        <v>2225</v>
      </c>
      <c r="G244" t="s">
        <v>2304</v>
      </c>
      <c r="H244" t="s">
        <v>2870</v>
      </c>
    </row>
    <row r="245" spans="1:8">
      <c r="A245" t="s">
        <v>2872</v>
      </c>
      <c r="B245" t="s">
        <v>2873</v>
      </c>
      <c r="C245" t="s">
        <v>2377</v>
      </c>
      <c r="D245" t="s">
        <v>2874</v>
      </c>
      <c r="E245" t="s">
        <v>2377</v>
      </c>
      <c r="F245" t="s">
        <v>2875</v>
      </c>
      <c r="G245" t="s">
        <v>7209</v>
      </c>
      <c r="H245" t="s">
        <v>2872</v>
      </c>
    </row>
    <row r="246" spans="1:8">
      <c r="A246" t="s">
        <v>233</v>
      </c>
      <c r="B246" t="s">
        <v>2876</v>
      </c>
      <c r="C246" t="s">
        <v>2248</v>
      </c>
      <c r="D246" t="s">
        <v>2877</v>
      </c>
      <c r="E246" t="s">
        <v>2227</v>
      </c>
      <c r="G246" t="s">
        <v>2237</v>
      </c>
      <c r="H246" t="s">
        <v>233</v>
      </c>
    </row>
    <row r="247" spans="1:8">
      <c r="A247" t="s">
        <v>234</v>
      </c>
      <c r="B247" t="s">
        <v>2878</v>
      </c>
      <c r="C247" t="s">
        <v>2225</v>
      </c>
      <c r="G247" t="s">
        <v>2228</v>
      </c>
      <c r="H247" t="s">
        <v>234</v>
      </c>
    </row>
    <row r="248" spans="1:8">
      <c r="A248" t="s">
        <v>9976</v>
      </c>
      <c r="B248" t="s">
        <v>10102</v>
      </c>
      <c r="C248" t="s">
        <v>3178</v>
      </c>
      <c r="D248" t="s">
        <v>10008</v>
      </c>
      <c r="E248" t="s">
        <v>2407</v>
      </c>
      <c r="G248" t="s">
        <v>2228</v>
      </c>
      <c r="H248" t="s">
        <v>9976</v>
      </c>
    </row>
    <row r="249" spans="1:8">
      <c r="A249" t="s">
        <v>235</v>
      </c>
      <c r="B249" t="s">
        <v>2879</v>
      </c>
      <c r="C249" t="s">
        <v>2230</v>
      </c>
      <c r="D249" t="s">
        <v>2880</v>
      </c>
      <c r="E249" t="s">
        <v>2294</v>
      </c>
      <c r="G249" t="s">
        <v>2237</v>
      </c>
      <c r="H249" t="s">
        <v>235</v>
      </c>
    </row>
    <row r="250" spans="1:8">
      <c r="A250" t="s">
        <v>236</v>
      </c>
      <c r="B250" t="s">
        <v>2881</v>
      </c>
      <c r="C250" t="s">
        <v>2882</v>
      </c>
      <c r="D250" t="s">
        <v>2883</v>
      </c>
      <c r="E250" t="s">
        <v>2286</v>
      </c>
      <c r="G250" t="s">
        <v>2237</v>
      </c>
      <c r="H250" t="s">
        <v>236</v>
      </c>
    </row>
    <row r="251" spans="1:8">
      <c r="A251" t="s">
        <v>1750</v>
      </c>
      <c r="B251" t="s">
        <v>2881</v>
      </c>
      <c r="C251" t="s">
        <v>2350</v>
      </c>
      <c r="D251" t="s">
        <v>10009</v>
      </c>
      <c r="E251" t="s">
        <v>2232</v>
      </c>
      <c r="G251" t="s">
        <v>2237</v>
      </c>
      <c r="H251" t="s">
        <v>1750</v>
      </c>
    </row>
    <row r="252" spans="1:8">
      <c r="A252" t="s">
        <v>2884</v>
      </c>
      <c r="B252" t="s">
        <v>2885</v>
      </c>
      <c r="C252" t="s">
        <v>2227</v>
      </c>
      <c r="D252" t="s">
        <v>2886</v>
      </c>
      <c r="E252" t="s">
        <v>2887</v>
      </c>
      <c r="G252" t="s">
        <v>2237</v>
      </c>
      <c r="H252" t="s">
        <v>2884</v>
      </c>
    </row>
    <row r="253" spans="1:8">
      <c r="A253" t="s">
        <v>237</v>
      </c>
      <c r="B253" t="s">
        <v>2888</v>
      </c>
      <c r="C253" t="s">
        <v>2250</v>
      </c>
      <c r="D253" t="s">
        <v>2889</v>
      </c>
      <c r="E253" t="s">
        <v>2232</v>
      </c>
      <c r="F253" t="s">
        <v>7236</v>
      </c>
      <c r="G253" t="s">
        <v>2234</v>
      </c>
      <c r="H253" t="s">
        <v>237</v>
      </c>
    </row>
    <row r="254" spans="1:8">
      <c r="A254" t="s">
        <v>238</v>
      </c>
      <c r="B254" t="s">
        <v>2891</v>
      </c>
      <c r="C254" t="s">
        <v>2377</v>
      </c>
      <c r="D254" t="s">
        <v>2892</v>
      </c>
      <c r="E254" t="s">
        <v>2375</v>
      </c>
      <c r="F254" t="s">
        <v>2893</v>
      </c>
      <c r="G254" t="s">
        <v>2234</v>
      </c>
      <c r="H254" t="s">
        <v>238</v>
      </c>
    </row>
    <row r="255" spans="1:8">
      <c r="A255" t="s">
        <v>7237</v>
      </c>
      <c r="B255" t="s">
        <v>2895</v>
      </c>
      <c r="C255" t="s">
        <v>2377</v>
      </c>
      <c r="G255" t="s">
        <v>2228</v>
      </c>
      <c r="H255" t="s">
        <v>7237</v>
      </c>
    </row>
    <row r="256" spans="1:8">
      <c r="A256" t="s">
        <v>239</v>
      </c>
      <c r="B256" t="s">
        <v>2896</v>
      </c>
      <c r="C256" t="s">
        <v>2559</v>
      </c>
      <c r="G256" t="s">
        <v>2649</v>
      </c>
      <c r="H256" t="s">
        <v>239</v>
      </c>
    </row>
    <row r="257" spans="1:8">
      <c r="A257" t="s">
        <v>1582</v>
      </c>
      <c r="B257" t="s">
        <v>2897</v>
      </c>
      <c r="C257" t="s">
        <v>2559</v>
      </c>
      <c r="G257" t="s">
        <v>2237</v>
      </c>
      <c r="H257" t="s">
        <v>1582</v>
      </c>
    </row>
    <row r="258" spans="1:8">
      <c r="A258" t="s">
        <v>240</v>
      </c>
      <c r="B258" t="s">
        <v>2898</v>
      </c>
      <c r="C258" t="s">
        <v>2227</v>
      </c>
      <c r="D258" t="s">
        <v>2899</v>
      </c>
      <c r="E258" t="s">
        <v>2900</v>
      </c>
      <c r="F258" t="s">
        <v>2901</v>
      </c>
      <c r="G258" t="s">
        <v>7209</v>
      </c>
      <c r="H258" t="s">
        <v>240</v>
      </c>
    </row>
    <row r="259" spans="1:8">
      <c r="A259" t="s">
        <v>242</v>
      </c>
      <c r="B259" t="s">
        <v>2902</v>
      </c>
      <c r="C259" t="s">
        <v>2225</v>
      </c>
      <c r="G259" t="s">
        <v>2228</v>
      </c>
      <c r="H259" t="s">
        <v>242</v>
      </c>
    </row>
    <row r="260" spans="1:8">
      <c r="A260" t="s">
        <v>2903</v>
      </c>
      <c r="B260" t="s">
        <v>2904</v>
      </c>
      <c r="C260" t="s">
        <v>2321</v>
      </c>
      <c r="D260" t="s">
        <v>2905</v>
      </c>
      <c r="E260" t="s">
        <v>2321</v>
      </c>
      <c r="F260" t="s">
        <v>10010</v>
      </c>
      <c r="G260" t="s">
        <v>2234</v>
      </c>
      <c r="H260" t="s">
        <v>2903</v>
      </c>
    </row>
    <row r="261" spans="1:8">
      <c r="A261" t="s">
        <v>10103</v>
      </c>
      <c r="B261" t="s">
        <v>10104</v>
      </c>
      <c r="C261" t="s">
        <v>2377</v>
      </c>
      <c r="D261" t="s">
        <v>4218</v>
      </c>
      <c r="E261" t="s">
        <v>2232</v>
      </c>
      <c r="F261" t="s">
        <v>4219</v>
      </c>
      <c r="G261" t="s">
        <v>2234</v>
      </c>
      <c r="H261" t="s">
        <v>10103</v>
      </c>
    </row>
    <row r="262" spans="1:8">
      <c r="A262" t="s">
        <v>243</v>
      </c>
      <c r="B262" t="s">
        <v>2907</v>
      </c>
      <c r="C262" t="s">
        <v>2399</v>
      </c>
      <c r="D262" t="s">
        <v>2908</v>
      </c>
      <c r="E262" t="s">
        <v>2227</v>
      </c>
      <c r="G262" t="s">
        <v>2237</v>
      </c>
      <c r="H262" t="s">
        <v>243</v>
      </c>
    </row>
    <row r="263" spans="1:8">
      <c r="A263" t="s">
        <v>244</v>
      </c>
      <c r="B263" t="s">
        <v>2909</v>
      </c>
      <c r="C263" t="s">
        <v>2700</v>
      </c>
      <c r="D263" t="s">
        <v>2910</v>
      </c>
      <c r="E263" t="s">
        <v>2242</v>
      </c>
      <c r="G263" t="s">
        <v>2237</v>
      </c>
      <c r="H263" t="s">
        <v>244</v>
      </c>
    </row>
    <row r="264" spans="1:8">
      <c r="A264" t="s">
        <v>245</v>
      </c>
      <c r="B264" t="s">
        <v>2911</v>
      </c>
      <c r="C264" t="s">
        <v>2675</v>
      </c>
      <c r="G264" t="s">
        <v>2649</v>
      </c>
      <c r="H264" t="s">
        <v>245</v>
      </c>
    </row>
    <row r="265" spans="1:8">
      <c r="A265" t="s">
        <v>247</v>
      </c>
      <c r="B265" t="s">
        <v>2912</v>
      </c>
      <c r="C265" t="s">
        <v>2675</v>
      </c>
      <c r="D265" t="s">
        <v>2913</v>
      </c>
      <c r="E265" t="s">
        <v>2428</v>
      </c>
      <c r="G265" t="s">
        <v>2237</v>
      </c>
      <c r="H265" t="s">
        <v>247</v>
      </c>
    </row>
    <row r="266" spans="1:8">
      <c r="A266" t="s">
        <v>2916</v>
      </c>
      <c r="B266" t="s">
        <v>2917</v>
      </c>
      <c r="C266" t="s">
        <v>2375</v>
      </c>
      <c r="D266" t="s">
        <v>2915</v>
      </c>
      <c r="E266" t="s">
        <v>2375</v>
      </c>
      <c r="F266" t="s">
        <v>2918</v>
      </c>
      <c r="G266" t="s">
        <v>2234</v>
      </c>
      <c r="H266" t="s">
        <v>2916</v>
      </c>
    </row>
    <row r="267" spans="1:8">
      <c r="A267" t="s">
        <v>248</v>
      </c>
      <c r="B267" t="s">
        <v>2919</v>
      </c>
      <c r="C267" t="s">
        <v>2230</v>
      </c>
      <c r="D267" t="s">
        <v>2920</v>
      </c>
      <c r="E267" t="s">
        <v>2700</v>
      </c>
      <c r="G267" t="s">
        <v>2237</v>
      </c>
      <c r="H267" t="s">
        <v>248</v>
      </c>
    </row>
    <row r="268" spans="1:8">
      <c r="A268" t="s">
        <v>249</v>
      </c>
      <c r="B268" t="s">
        <v>2921</v>
      </c>
      <c r="C268" t="s">
        <v>2559</v>
      </c>
      <c r="D268" t="s">
        <v>2922</v>
      </c>
      <c r="E268" t="s">
        <v>2232</v>
      </c>
      <c r="G268" t="s">
        <v>2237</v>
      </c>
      <c r="H268" t="s">
        <v>249</v>
      </c>
    </row>
    <row r="269" spans="1:8">
      <c r="A269" t="s">
        <v>1584</v>
      </c>
      <c r="B269" t="s">
        <v>2923</v>
      </c>
      <c r="C269" t="s">
        <v>2559</v>
      </c>
      <c r="G269" t="s">
        <v>2237</v>
      </c>
      <c r="H269" t="s">
        <v>1584</v>
      </c>
    </row>
    <row r="270" spans="1:8">
      <c r="A270" t="s">
        <v>251</v>
      </c>
      <c r="B270" t="s">
        <v>2924</v>
      </c>
      <c r="C270" t="s">
        <v>2242</v>
      </c>
      <c r="D270" t="s">
        <v>2925</v>
      </c>
      <c r="E270" t="s">
        <v>2232</v>
      </c>
      <c r="G270" t="s">
        <v>2237</v>
      </c>
      <c r="H270" t="s">
        <v>251</v>
      </c>
    </row>
    <row r="271" spans="1:8">
      <c r="A271" t="s">
        <v>252</v>
      </c>
      <c r="B271" t="s">
        <v>2926</v>
      </c>
      <c r="C271" t="s">
        <v>2248</v>
      </c>
      <c r="D271" t="s">
        <v>2927</v>
      </c>
      <c r="E271" t="s">
        <v>2232</v>
      </c>
      <c r="G271" t="s">
        <v>2237</v>
      </c>
      <c r="H271" t="s">
        <v>252</v>
      </c>
    </row>
    <row r="272" spans="1:8">
      <c r="A272" t="s">
        <v>253</v>
      </c>
      <c r="B272" t="s">
        <v>2928</v>
      </c>
      <c r="C272" t="s">
        <v>2407</v>
      </c>
      <c r="D272" t="s">
        <v>2929</v>
      </c>
      <c r="E272" t="s">
        <v>2250</v>
      </c>
      <c r="G272" t="s">
        <v>2237</v>
      </c>
      <c r="H272" t="s">
        <v>253</v>
      </c>
    </row>
    <row r="273" spans="1:8">
      <c r="A273" t="s">
        <v>254</v>
      </c>
      <c r="B273" t="s">
        <v>2930</v>
      </c>
      <c r="C273" t="s">
        <v>2225</v>
      </c>
      <c r="D273" t="s">
        <v>2931</v>
      </c>
      <c r="E273" t="s">
        <v>2321</v>
      </c>
      <c r="G273" t="s">
        <v>2228</v>
      </c>
      <c r="H273" t="s">
        <v>254</v>
      </c>
    </row>
    <row r="274" spans="1:8">
      <c r="A274" t="s">
        <v>256</v>
      </c>
      <c r="B274" t="s">
        <v>2932</v>
      </c>
      <c r="C274" t="s">
        <v>2399</v>
      </c>
      <c r="D274" t="s">
        <v>2933</v>
      </c>
      <c r="E274" t="s">
        <v>2232</v>
      </c>
      <c r="F274" t="s">
        <v>2934</v>
      </c>
      <c r="G274" t="s">
        <v>2234</v>
      </c>
      <c r="H274" t="s">
        <v>256</v>
      </c>
    </row>
    <row r="275" spans="1:8">
      <c r="A275" t="s">
        <v>257</v>
      </c>
      <c r="B275" t="s">
        <v>2935</v>
      </c>
      <c r="C275" t="s">
        <v>2328</v>
      </c>
      <c r="D275" t="s">
        <v>2936</v>
      </c>
      <c r="E275" t="s">
        <v>2321</v>
      </c>
      <c r="G275" t="s">
        <v>2237</v>
      </c>
      <c r="H275" t="s">
        <v>257</v>
      </c>
    </row>
    <row r="276" spans="1:8">
      <c r="A276" t="s">
        <v>259</v>
      </c>
      <c r="B276" t="s">
        <v>2937</v>
      </c>
      <c r="C276" t="s">
        <v>2270</v>
      </c>
      <c r="D276" t="s">
        <v>2938</v>
      </c>
      <c r="E276" t="s">
        <v>2270</v>
      </c>
      <c r="F276" t="s">
        <v>2939</v>
      </c>
      <c r="G276" t="s">
        <v>2234</v>
      </c>
      <c r="H276" t="s">
        <v>259</v>
      </c>
    </row>
    <row r="277" spans="1:8">
      <c r="A277" t="s">
        <v>260</v>
      </c>
      <c r="B277" t="s">
        <v>2940</v>
      </c>
      <c r="C277" t="s">
        <v>2254</v>
      </c>
      <c r="D277" t="s">
        <v>2941</v>
      </c>
      <c r="E277" t="s">
        <v>2942</v>
      </c>
      <c r="G277" t="s">
        <v>2228</v>
      </c>
      <c r="H277" t="s">
        <v>260</v>
      </c>
    </row>
    <row r="278" spans="1:8">
      <c r="A278" t="s">
        <v>261</v>
      </c>
      <c r="B278" t="s">
        <v>2943</v>
      </c>
      <c r="C278" t="s">
        <v>2944</v>
      </c>
      <c r="D278" t="s">
        <v>2945</v>
      </c>
      <c r="E278" t="s">
        <v>2227</v>
      </c>
      <c r="G278" t="s">
        <v>2228</v>
      </c>
      <c r="H278" t="s">
        <v>261</v>
      </c>
    </row>
    <row r="279" spans="1:8">
      <c r="A279" t="s">
        <v>2946</v>
      </c>
      <c r="B279" t="s">
        <v>2947</v>
      </c>
      <c r="C279" t="s">
        <v>2242</v>
      </c>
      <c r="D279" t="s">
        <v>2948</v>
      </c>
      <c r="E279" t="s">
        <v>2242</v>
      </c>
      <c r="G279" t="s">
        <v>2237</v>
      </c>
      <c r="H279" t="s">
        <v>2946</v>
      </c>
    </row>
    <row r="280" spans="1:8">
      <c r="A280" t="s">
        <v>2949</v>
      </c>
      <c r="B280" t="s">
        <v>2950</v>
      </c>
      <c r="C280" t="s">
        <v>2375</v>
      </c>
      <c r="D280" t="s">
        <v>2951</v>
      </c>
      <c r="E280" t="s">
        <v>2321</v>
      </c>
      <c r="G280" t="s">
        <v>2228</v>
      </c>
      <c r="H280" t="s">
        <v>2949</v>
      </c>
    </row>
    <row r="281" spans="1:8">
      <c r="A281" t="s">
        <v>2952</v>
      </c>
      <c r="B281" t="s">
        <v>2953</v>
      </c>
      <c r="C281" t="s">
        <v>2334</v>
      </c>
      <c r="D281" t="s">
        <v>2954</v>
      </c>
      <c r="E281" t="s">
        <v>2286</v>
      </c>
      <c r="G281" t="s">
        <v>2228</v>
      </c>
      <c r="H281" t="s">
        <v>2952</v>
      </c>
    </row>
    <row r="282" spans="1:8">
      <c r="A282" t="s">
        <v>264</v>
      </c>
      <c r="B282" t="s">
        <v>2955</v>
      </c>
      <c r="C282" t="s">
        <v>2956</v>
      </c>
      <c r="G282" t="s">
        <v>2237</v>
      </c>
      <c r="H282" t="s">
        <v>264</v>
      </c>
    </row>
    <row r="283" spans="1:8">
      <c r="A283" t="s">
        <v>265</v>
      </c>
      <c r="B283" t="s">
        <v>2957</v>
      </c>
      <c r="C283" t="s">
        <v>2270</v>
      </c>
      <c r="D283" t="s">
        <v>2958</v>
      </c>
      <c r="E283" t="s">
        <v>2382</v>
      </c>
      <c r="G283" t="s">
        <v>2237</v>
      </c>
      <c r="H283" t="s">
        <v>265</v>
      </c>
    </row>
    <row r="284" spans="1:8">
      <c r="A284" t="s">
        <v>266</v>
      </c>
      <c r="B284" t="s">
        <v>2959</v>
      </c>
      <c r="C284" t="s">
        <v>2230</v>
      </c>
      <c r="G284" t="s">
        <v>2237</v>
      </c>
      <c r="H284" t="s">
        <v>266</v>
      </c>
    </row>
    <row r="285" spans="1:8">
      <c r="A285" t="s">
        <v>2960</v>
      </c>
      <c r="B285" t="s">
        <v>2961</v>
      </c>
      <c r="C285" t="s">
        <v>2340</v>
      </c>
      <c r="D285" t="s">
        <v>2962</v>
      </c>
      <c r="E285" t="s">
        <v>2340</v>
      </c>
      <c r="G285" t="s">
        <v>2237</v>
      </c>
      <c r="H285" t="s">
        <v>2960</v>
      </c>
    </row>
    <row r="286" spans="1:8">
      <c r="A286" t="s">
        <v>2963</v>
      </c>
      <c r="B286" t="s">
        <v>2964</v>
      </c>
      <c r="C286" t="s">
        <v>2270</v>
      </c>
      <c r="D286" t="s">
        <v>2965</v>
      </c>
      <c r="E286" t="s">
        <v>2270</v>
      </c>
      <c r="G286" t="s">
        <v>2237</v>
      </c>
      <c r="H286" t="s">
        <v>2963</v>
      </c>
    </row>
    <row r="287" spans="1:8">
      <c r="A287" t="s">
        <v>1585</v>
      </c>
      <c r="B287" t="s">
        <v>2966</v>
      </c>
      <c r="C287" t="s">
        <v>2750</v>
      </c>
      <c r="D287" t="s">
        <v>2967</v>
      </c>
      <c r="E287" t="s">
        <v>2750</v>
      </c>
      <c r="F287" t="s">
        <v>2968</v>
      </c>
      <c r="G287" t="s">
        <v>2234</v>
      </c>
      <c r="H287" t="s">
        <v>1585</v>
      </c>
    </row>
    <row r="288" spans="1:8">
      <c r="A288" t="s">
        <v>268</v>
      </c>
      <c r="B288" t="s">
        <v>2969</v>
      </c>
      <c r="C288" t="s">
        <v>2700</v>
      </c>
      <c r="D288" t="s">
        <v>2970</v>
      </c>
      <c r="E288" t="s">
        <v>2410</v>
      </c>
      <c r="G288" t="s">
        <v>2237</v>
      </c>
      <c r="H288" t="s">
        <v>268</v>
      </c>
    </row>
    <row r="289" spans="1:8">
      <c r="A289" t="s">
        <v>270</v>
      </c>
      <c r="B289" t="s">
        <v>2976</v>
      </c>
      <c r="C289" t="s">
        <v>2259</v>
      </c>
      <c r="D289" t="s">
        <v>2977</v>
      </c>
      <c r="E289" t="s">
        <v>2344</v>
      </c>
      <c r="G289" t="s">
        <v>2228</v>
      </c>
      <c r="H289" t="s">
        <v>270</v>
      </c>
    </row>
    <row r="290" spans="1:8">
      <c r="A290" t="s">
        <v>2978</v>
      </c>
      <c r="B290" t="s">
        <v>2979</v>
      </c>
      <c r="C290" t="s">
        <v>2407</v>
      </c>
      <c r="D290" t="s">
        <v>2980</v>
      </c>
      <c r="E290" t="s">
        <v>2321</v>
      </c>
      <c r="F290" t="s">
        <v>2981</v>
      </c>
      <c r="G290" t="s">
        <v>2234</v>
      </c>
      <c r="H290" t="s">
        <v>2978</v>
      </c>
    </row>
    <row r="291" spans="1:8">
      <c r="A291" t="s">
        <v>2982</v>
      </c>
      <c r="B291" t="s">
        <v>2983</v>
      </c>
      <c r="C291" t="s">
        <v>2425</v>
      </c>
      <c r="D291" t="s">
        <v>2984</v>
      </c>
      <c r="E291" t="s">
        <v>2321</v>
      </c>
      <c r="G291" t="s">
        <v>2228</v>
      </c>
      <c r="H291" t="s">
        <v>2982</v>
      </c>
    </row>
    <row r="292" spans="1:8">
      <c r="A292" t="s">
        <v>271</v>
      </c>
      <c r="B292" t="s">
        <v>2985</v>
      </c>
      <c r="C292" t="s">
        <v>2350</v>
      </c>
      <c r="G292" t="s">
        <v>2237</v>
      </c>
      <c r="H292" t="s">
        <v>271</v>
      </c>
    </row>
    <row r="293" spans="1:8">
      <c r="A293" t="s">
        <v>2986</v>
      </c>
      <c r="B293" t="s">
        <v>2987</v>
      </c>
      <c r="C293" t="s">
        <v>2750</v>
      </c>
      <c r="D293" t="s">
        <v>2988</v>
      </c>
      <c r="E293" t="s">
        <v>2227</v>
      </c>
      <c r="F293" t="s">
        <v>7239</v>
      </c>
      <c r="G293" t="s">
        <v>2234</v>
      </c>
      <c r="H293" t="s">
        <v>2986</v>
      </c>
    </row>
    <row r="294" spans="1:8">
      <c r="A294" t="s">
        <v>272</v>
      </c>
      <c r="B294" t="s">
        <v>2990</v>
      </c>
      <c r="C294" t="s">
        <v>2250</v>
      </c>
      <c r="D294" t="s">
        <v>2991</v>
      </c>
      <c r="E294" t="s">
        <v>2407</v>
      </c>
      <c r="F294" t="s">
        <v>2992</v>
      </c>
      <c r="G294" t="s">
        <v>2234</v>
      </c>
      <c r="H294" t="s">
        <v>272</v>
      </c>
    </row>
    <row r="295" spans="1:8">
      <c r="A295" t="s">
        <v>1587</v>
      </c>
      <c r="B295" t="s">
        <v>2993</v>
      </c>
      <c r="C295" t="s">
        <v>2242</v>
      </c>
      <c r="G295" t="s">
        <v>2237</v>
      </c>
      <c r="H295" t="s">
        <v>1587</v>
      </c>
    </row>
    <row r="296" spans="1:8">
      <c r="A296" t="s">
        <v>1588</v>
      </c>
      <c r="B296" t="s">
        <v>2994</v>
      </c>
      <c r="C296" t="s">
        <v>2413</v>
      </c>
      <c r="G296" t="s">
        <v>2237</v>
      </c>
      <c r="H296" t="s">
        <v>1588</v>
      </c>
    </row>
    <row r="297" spans="1:8">
      <c r="A297" t="s">
        <v>273</v>
      </c>
      <c r="B297" t="s">
        <v>2995</v>
      </c>
      <c r="C297" t="s">
        <v>2225</v>
      </c>
      <c r="G297" t="s">
        <v>2237</v>
      </c>
      <c r="H297" t="s">
        <v>273</v>
      </c>
    </row>
    <row r="298" spans="1:8">
      <c r="A298" t="s">
        <v>2019</v>
      </c>
      <c r="B298" t="s">
        <v>2996</v>
      </c>
      <c r="C298" t="s">
        <v>2513</v>
      </c>
      <c r="D298" t="s">
        <v>2997</v>
      </c>
      <c r="E298" t="s">
        <v>2513</v>
      </c>
      <c r="G298" t="s">
        <v>2237</v>
      </c>
      <c r="H298" t="s">
        <v>2019</v>
      </c>
    </row>
    <row r="299" spans="1:8">
      <c r="A299" t="s">
        <v>274</v>
      </c>
      <c r="B299" t="s">
        <v>2998</v>
      </c>
      <c r="C299" t="s">
        <v>2250</v>
      </c>
      <c r="G299" t="s">
        <v>2237</v>
      </c>
      <c r="H299" t="s">
        <v>274</v>
      </c>
    </row>
    <row r="300" spans="1:8">
      <c r="A300" t="s">
        <v>2999</v>
      </c>
      <c r="B300" t="s">
        <v>3000</v>
      </c>
      <c r="C300" t="s">
        <v>2250</v>
      </c>
      <c r="D300" t="s">
        <v>3001</v>
      </c>
      <c r="E300" t="s">
        <v>2250</v>
      </c>
      <c r="G300" t="s">
        <v>2304</v>
      </c>
      <c r="H300" t="s">
        <v>2999</v>
      </c>
    </row>
    <row r="301" spans="1:8">
      <c r="A301" t="s">
        <v>3002</v>
      </c>
      <c r="B301" t="s">
        <v>3003</v>
      </c>
      <c r="C301" t="s">
        <v>2250</v>
      </c>
      <c r="D301" t="s">
        <v>3001</v>
      </c>
      <c r="E301" t="s">
        <v>2250</v>
      </c>
      <c r="F301" t="s">
        <v>3004</v>
      </c>
      <c r="G301" t="s">
        <v>2234</v>
      </c>
      <c r="H301" t="s">
        <v>3002</v>
      </c>
    </row>
    <row r="302" spans="1:8">
      <c r="A302" t="s">
        <v>3005</v>
      </c>
      <c r="B302" t="s">
        <v>3006</v>
      </c>
      <c r="C302" t="s">
        <v>2750</v>
      </c>
      <c r="D302" t="s">
        <v>3007</v>
      </c>
      <c r="E302" t="s">
        <v>2750</v>
      </c>
      <c r="F302" t="s">
        <v>3008</v>
      </c>
      <c r="G302" t="s">
        <v>2234</v>
      </c>
      <c r="H302" t="s">
        <v>3005</v>
      </c>
    </row>
    <row r="303" spans="1:8">
      <c r="A303" t="s">
        <v>9978</v>
      </c>
      <c r="B303" t="s">
        <v>10105</v>
      </c>
      <c r="C303" t="s">
        <v>2559</v>
      </c>
      <c r="G303" t="s">
        <v>2237</v>
      </c>
      <c r="H303" t="s">
        <v>9978</v>
      </c>
    </row>
    <row r="304" spans="1:8">
      <c r="A304" t="s">
        <v>276</v>
      </c>
      <c r="B304" t="s">
        <v>3009</v>
      </c>
      <c r="C304" t="s">
        <v>2248</v>
      </c>
      <c r="D304" t="s">
        <v>3010</v>
      </c>
      <c r="E304" t="s">
        <v>2244</v>
      </c>
      <c r="G304" t="s">
        <v>2237</v>
      </c>
      <c r="H304" t="s">
        <v>276</v>
      </c>
    </row>
    <row r="305" spans="1:8">
      <c r="A305" t="s">
        <v>277</v>
      </c>
      <c r="B305" t="s">
        <v>3011</v>
      </c>
      <c r="C305" t="s">
        <v>2244</v>
      </c>
      <c r="D305" t="s">
        <v>3012</v>
      </c>
      <c r="E305" t="s">
        <v>2232</v>
      </c>
      <c r="F305" t="s">
        <v>3013</v>
      </c>
      <c r="G305" t="s">
        <v>2234</v>
      </c>
      <c r="H305" t="s">
        <v>277</v>
      </c>
    </row>
    <row r="306" spans="1:8">
      <c r="A306" t="s">
        <v>279</v>
      </c>
      <c r="B306" t="s">
        <v>3016</v>
      </c>
      <c r="C306" t="s">
        <v>2225</v>
      </c>
      <c r="D306" t="s">
        <v>3017</v>
      </c>
      <c r="E306" t="s">
        <v>2244</v>
      </c>
      <c r="G306" t="s">
        <v>2228</v>
      </c>
      <c r="H306" t="s">
        <v>279</v>
      </c>
    </row>
    <row r="307" spans="1:8">
      <c r="A307" t="s">
        <v>280</v>
      </c>
      <c r="B307" t="s">
        <v>3018</v>
      </c>
      <c r="C307" t="s">
        <v>2230</v>
      </c>
      <c r="D307" t="s">
        <v>3019</v>
      </c>
      <c r="E307" t="s">
        <v>2230</v>
      </c>
      <c r="F307" t="s">
        <v>3020</v>
      </c>
      <c r="G307" t="s">
        <v>2234</v>
      </c>
      <c r="H307" t="s">
        <v>280</v>
      </c>
    </row>
    <row r="308" spans="1:8">
      <c r="A308" t="s">
        <v>281</v>
      </c>
      <c r="B308" t="s">
        <v>3021</v>
      </c>
      <c r="C308" t="s">
        <v>2246</v>
      </c>
      <c r="D308" t="s">
        <v>3022</v>
      </c>
      <c r="E308" t="s">
        <v>2246</v>
      </c>
      <c r="G308" t="s">
        <v>2237</v>
      </c>
      <c r="H308" t="s">
        <v>281</v>
      </c>
    </row>
    <row r="309" spans="1:8">
      <c r="A309" t="s">
        <v>1589</v>
      </c>
      <c r="B309" t="s">
        <v>3023</v>
      </c>
      <c r="C309" t="s">
        <v>2344</v>
      </c>
      <c r="D309" t="s">
        <v>3024</v>
      </c>
      <c r="E309" t="s">
        <v>2344</v>
      </c>
      <c r="G309" t="s">
        <v>2237</v>
      </c>
      <c r="H309" t="s">
        <v>1589</v>
      </c>
    </row>
    <row r="310" spans="1:8">
      <c r="A310" t="s">
        <v>282</v>
      </c>
      <c r="B310" t="s">
        <v>3025</v>
      </c>
      <c r="C310" t="s">
        <v>2246</v>
      </c>
      <c r="D310" t="s">
        <v>3022</v>
      </c>
      <c r="E310" t="s">
        <v>2246</v>
      </c>
      <c r="F310" t="s">
        <v>3026</v>
      </c>
      <c r="G310" t="s">
        <v>2234</v>
      </c>
      <c r="H310" t="s">
        <v>282</v>
      </c>
    </row>
    <row r="311" spans="1:8">
      <c r="A311" t="s">
        <v>283</v>
      </c>
      <c r="B311" t="s">
        <v>3027</v>
      </c>
      <c r="C311" t="s">
        <v>2248</v>
      </c>
      <c r="D311" t="s">
        <v>3028</v>
      </c>
      <c r="E311" t="s">
        <v>2321</v>
      </c>
      <c r="G311" t="s">
        <v>2237</v>
      </c>
      <c r="H311" t="s">
        <v>283</v>
      </c>
    </row>
    <row r="312" spans="1:8">
      <c r="A312" t="s">
        <v>284</v>
      </c>
      <c r="B312" t="s">
        <v>3029</v>
      </c>
      <c r="C312" t="s">
        <v>2344</v>
      </c>
      <c r="D312" t="s">
        <v>3030</v>
      </c>
      <c r="E312" t="s">
        <v>2220</v>
      </c>
      <c r="G312" t="s">
        <v>2237</v>
      </c>
      <c r="H312" t="s">
        <v>284</v>
      </c>
    </row>
    <row r="313" spans="1:8">
      <c r="A313" t="s">
        <v>1590</v>
      </c>
      <c r="B313" t="s">
        <v>3031</v>
      </c>
      <c r="C313" t="s">
        <v>2375</v>
      </c>
      <c r="D313" t="s">
        <v>3032</v>
      </c>
      <c r="E313" t="s">
        <v>2407</v>
      </c>
      <c r="G313" t="s">
        <v>2237</v>
      </c>
      <c r="H313" t="s">
        <v>1590</v>
      </c>
    </row>
    <row r="314" spans="1:8">
      <c r="A314" t="s">
        <v>285</v>
      </c>
      <c r="B314" t="s">
        <v>3033</v>
      </c>
      <c r="C314" t="s">
        <v>2225</v>
      </c>
      <c r="D314" t="s">
        <v>3034</v>
      </c>
      <c r="E314" t="s">
        <v>2389</v>
      </c>
      <c r="G314" t="s">
        <v>2237</v>
      </c>
      <c r="H314" t="s">
        <v>285</v>
      </c>
    </row>
    <row r="315" spans="1:8">
      <c r="A315" t="s">
        <v>1591</v>
      </c>
      <c r="B315" t="s">
        <v>3035</v>
      </c>
      <c r="C315" t="s">
        <v>2230</v>
      </c>
      <c r="D315" t="s">
        <v>3036</v>
      </c>
      <c r="E315" t="s">
        <v>2377</v>
      </c>
      <c r="G315" t="s">
        <v>2237</v>
      </c>
      <c r="H315" t="s">
        <v>1591</v>
      </c>
    </row>
    <row r="316" spans="1:8">
      <c r="A316" t="s">
        <v>286</v>
      </c>
      <c r="B316" t="s">
        <v>3037</v>
      </c>
      <c r="C316" t="s">
        <v>2230</v>
      </c>
      <c r="D316" t="s">
        <v>3038</v>
      </c>
      <c r="E316" t="s">
        <v>2377</v>
      </c>
      <c r="G316" t="s">
        <v>2237</v>
      </c>
      <c r="H316" t="s">
        <v>286</v>
      </c>
    </row>
    <row r="317" spans="1:8">
      <c r="A317" t="s">
        <v>3039</v>
      </c>
      <c r="B317" t="s">
        <v>3040</v>
      </c>
      <c r="C317" t="s">
        <v>2230</v>
      </c>
      <c r="G317" t="s">
        <v>2649</v>
      </c>
      <c r="H317" t="s">
        <v>3039</v>
      </c>
    </row>
    <row r="318" spans="1:8">
      <c r="A318" t="s">
        <v>287</v>
      </c>
      <c r="B318" t="s">
        <v>3041</v>
      </c>
      <c r="C318" t="s">
        <v>2350</v>
      </c>
      <c r="G318" t="s">
        <v>2237</v>
      </c>
      <c r="H318" t="s">
        <v>287</v>
      </c>
    </row>
    <row r="319" spans="1:8">
      <c r="A319" t="s">
        <v>3042</v>
      </c>
      <c r="B319" t="s">
        <v>3043</v>
      </c>
      <c r="C319" t="s">
        <v>2230</v>
      </c>
      <c r="G319" t="s">
        <v>2649</v>
      </c>
      <c r="H319" t="s">
        <v>3042</v>
      </c>
    </row>
    <row r="320" spans="1:8">
      <c r="A320" t="s">
        <v>3044</v>
      </c>
      <c r="B320" t="s">
        <v>3045</v>
      </c>
      <c r="C320" t="s">
        <v>2227</v>
      </c>
      <c r="D320" t="s">
        <v>3046</v>
      </c>
      <c r="E320" t="s">
        <v>3047</v>
      </c>
      <c r="G320" t="s">
        <v>2237</v>
      </c>
      <c r="H320" t="s">
        <v>3044</v>
      </c>
    </row>
    <row r="321" spans="1:8">
      <c r="A321" t="s">
        <v>3048</v>
      </c>
      <c r="B321" t="s">
        <v>3049</v>
      </c>
      <c r="C321" t="s">
        <v>2230</v>
      </c>
      <c r="D321" t="s">
        <v>3050</v>
      </c>
      <c r="E321" t="s">
        <v>2543</v>
      </c>
      <c r="G321" t="s">
        <v>2228</v>
      </c>
      <c r="H321" t="s">
        <v>3048</v>
      </c>
    </row>
    <row r="322" spans="1:8">
      <c r="A322" t="s">
        <v>288</v>
      </c>
      <c r="B322" t="s">
        <v>3051</v>
      </c>
      <c r="C322" t="s">
        <v>2276</v>
      </c>
      <c r="D322" t="s">
        <v>3052</v>
      </c>
      <c r="E322" t="s">
        <v>2250</v>
      </c>
      <c r="F322" t="s">
        <v>3053</v>
      </c>
      <c r="G322" t="s">
        <v>7209</v>
      </c>
      <c r="H322" t="s">
        <v>288</v>
      </c>
    </row>
    <row r="323" spans="1:8">
      <c r="A323" t="s">
        <v>3054</v>
      </c>
      <c r="B323" t="s">
        <v>3055</v>
      </c>
      <c r="C323" t="s">
        <v>2225</v>
      </c>
      <c r="D323" t="s">
        <v>10011</v>
      </c>
      <c r="E323" t="s">
        <v>2227</v>
      </c>
      <c r="G323" t="s">
        <v>2228</v>
      </c>
      <c r="H323" t="s">
        <v>3054</v>
      </c>
    </row>
    <row r="324" spans="1:8">
      <c r="A324" t="s">
        <v>3057</v>
      </c>
      <c r="B324" t="s">
        <v>3058</v>
      </c>
      <c r="C324" t="s">
        <v>2225</v>
      </c>
      <c r="G324" t="s">
        <v>2304</v>
      </c>
      <c r="H324" t="s">
        <v>3057</v>
      </c>
    </row>
    <row r="325" spans="1:8">
      <c r="A325" t="s">
        <v>289</v>
      </c>
      <c r="B325" t="s">
        <v>3059</v>
      </c>
      <c r="C325" t="s">
        <v>2230</v>
      </c>
      <c r="D325" t="s">
        <v>3060</v>
      </c>
      <c r="E325" t="s">
        <v>2344</v>
      </c>
      <c r="G325" t="s">
        <v>2237</v>
      </c>
      <c r="H325" t="s">
        <v>289</v>
      </c>
    </row>
    <row r="326" spans="1:8">
      <c r="A326" t="s">
        <v>290</v>
      </c>
      <c r="B326" t="s">
        <v>3061</v>
      </c>
      <c r="C326" t="s">
        <v>2225</v>
      </c>
      <c r="D326" t="s">
        <v>3062</v>
      </c>
      <c r="E326" t="s">
        <v>2242</v>
      </c>
      <c r="G326" t="s">
        <v>2237</v>
      </c>
      <c r="H326" t="s">
        <v>290</v>
      </c>
    </row>
    <row r="327" spans="1:8">
      <c r="A327" t="s">
        <v>3063</v>
      </c>
      <c r="B327" t="s">
        <v>3064</v>
      </c>
      <c r="C327" t="s">
        <v>2340</v>
      </c>
      <c r="G327" t="s">
        <v>2237</v>
      </c>
      <c r="H327" t="s">
        <v>3063</v>
      </c>
    </row>
    <row r="328" spans="1:8">
      <c r="A328" t="s">
        <v>291</v>
      </c>
      <c r="B328" t="s">
        <v>3065</v>
      </c>
      <c r="C328" t="s">
        <v>2230</v>
      </c>
      <c r="G328" t="s">
        <v>2237</v>
      </c>
      <c r="H328" t="s">
        <v>291</v>
      </c>
    </row>
    <row r="329" spans="1:8">
      <c r="A329" t="s">
        <v>292</v>
      </c>
      <c r="B329" t="s">
        <v>3066</v>
      </c>
      <c r="C329" t="s">
        <v>3067</v>
      </c>
      <c r="D329" t="s">
        <v>3068</v>
      </c>
      <c r="E329" t="s">
        <v>2490</v>
      </c>
      <c r="F329" t="s">
        <v>3069</v>
      </c>
      <c r="G329" t="s">
        <v>2234</v>
      </c>
      <c r="H329" t="s">
        <v>292</v>
      </c>
    </row>
    <row r="330" spans="1:8">
      <c r="A330" t="s">
        <v>3070</v>
      </c>
      <c r="B330" t="s">
        <v>3071</v>
      </c>
      <c r="C330" t="s">
        <v>3067</v>
      </c>
      <c r="G330" t="s">
        <v>2304</v>
      </c>
      <c r="H330" t="s">
        <v>3070</v>
      </c>
    </row>
    <row r="331" spans="1:8">
      <c r="A331" t="s">
        <v>3072</v>
      </c>
      <c r="B331" t="s">
        <v>3073</v>
      </c>
      <c r="C331" t="s">
        <v>3067</v>
      </c>
      <c r="G331" t="s">
        <v>2237</v>
      </c>
      <c r="H331" t="s">
        <v>3072</v>
      </c>
    </row>
    <row r="332" spans="1:8">
      <c r="A332" t="s">
        <v>3074</v>
      </c>
      <c r="B332" t="s">
        <v>3075</v>
      </c>
      <c r="C332" t="s">
        <v>3067</v>
      </c>
      <c r="D332" t="s">
        <v>3076</v>
      </c>
      <c r="E332" t="s">
        <v>2490</v>
      </c>
      <c r="F332" t="s">
        <v>3069</v>
      </c>
      <c r="G332" t="s">
        <v>2234</v>
      </c>
      <c r="H332" t="s">
        <v>3074</v>
      </c>
    </row>
    <row r="333" spans="1:8">
      <c r="A333" t="s">
        <v>3077</v>
      </c>
      <c r="B333" t="s">
        <v>3078</v>
      </c>
      <c r="C333" t="s">
        <v>3067</v>
      </c>
      <c r="D333" t="s">
        <v>3068</v>
      </c>
      <c r="E333" t="s">
        <v>2490</v>
      </c>
      <c r="F333" t="s">
        <v>3069</v>
      </c>
      <c r="G333" t="s">
        <v>2234</v>
      </c>
      <c r="H333" t="s">
        <v>3077</v>
      </c>
    </row>
    <row r="334" spans="1:8">
      <c r="A334" t="s">
        <v>293</v>
      </c>
      <c r="B334" t="s">
        <v>3079</v>
      </c>
      <c r="C334" t="s">
        <v>2242</v>
      </c>
      <c r="D334" t="s">
        <v>3080</v>
      </c>
      <c r="E334" t="s">
        <v>2232</v>
      </c>
      <c r="G334" t="s">
        <v>2237</v>
      </c>
      <c r="H334" t="s">
        <v>293</v>
      </c>
    </row>
    <row r="335" spans="1:8">
      <c r="A335" t="s">
        <v>294</v>
      </c>
      <c r="B335" t="s">
        <v>3081</v>
      </c>
      <c r="C335" t="s">
        <v>2225</v>
      </c>
      <c r="D335" t="s">
        <v>3082</v>
      </c>
      <c r="E335" t="s">
        <v>2250</v>
      </c>
      <c r="G335" t="s">
        <v>2237</v>
      </c>
      <c r="H335" t="s">
        <v>294</v>
      </c>
    </row>
    <row r="336" spans="1:8">
      <c r="A336" t="s">
        <v>1592</v>
      </c>
      <c r="B336" t="s">
        <v>3083</v>
      </c>
      <c r="C336" t="s">
        <v>2250</v>
      </c>
      <c r="D336" t="s">
        <v>3084</v>
      </c>
      <c r="E336" t="s">
        <v>2377</v>
      </c>
      <c r="G336" t="s">
        <v>2228</v>
      </c>
      <c r="H336" t="s">
        <v>1592</v>
      </c>
    </row>
    <row r="337" spans="1:8">
      <c r="A337" t="s">
        <v>3087</v>
      </c>
      <c r="B337" t="s">
        <v>3088</v>
      </c>
      <c r="C337" t="s">
        <v>2750</v>
      </c>
      <c r="D337" t="s">
        <v>3089</v>
      </c>
      <c r="E337" t="s">
        <v>2750</v>
      </c>
      <c r="G337" t="s">
        <v>2237</v>
      </c>
      <c r="H337" t="s">
        <v>3087</v>
      </c>
    </row>
    <row r="338" spans="1:8">
      <c r="A338" t="s">
        <v>296</v>
      </c>
      <c r="B338" t="s">
        <v>3090</v>
      </c>
      <c r="C338" t="s">
        <v>2399</v>
      </c>
      <c r="D338" t="s">
        <v>3091</v>
      </c>
      <c r="E338" t="s">
        <v>2399</v>
      </c>
      <c r="G338" t="s">
        <v>2237</v>
      </c>
      <c r="H338" t="s">
        <v>296</v>
      </c>
    </row>
    <row r="339" spans="1:8">
      <c r="A339" t="s">
        <v>297</v>
      </c>
      <c r="B339" t="s">
        <v>3090</v>
      </c>
      <c r="C339" t="s">
        <v>2230</v>
      </c>
      <c r="D339" t="s">
        <v>3092</v>
      </c>
      <c r="E339" t="s">
        <v>2230</v>
      </c>
      <c r="G339" t="s">
        <v>2237</v>
      </c>
      <c r="H339" t="s">
        <v>297</v>
      </c>
    </row>
    <row r="340" spans="1:8">
      <c r="A340" t="s">
        <v>298</v>
      </c>
      <c r="B340" t="s">
        <v>3093</v>
      </c>
      <c r="C340" t="s">
        <v>2340</v>
      </c>
      <c r="G340" t="s">
        <v>2228</v>
      </c>
      <c r="H340" t="s">
        <v>298</v>
      </c>
    </row>
    <row r="341" spans="1:8">
      <c r="A341" t="s">
        <v>299</v>
      </c>
      <c r="B341" t="s">
        <v>3094</v>
      </c>
      <c r="C341" t="s">
        <v>2230</v>
      </c>
      <c r="D341" t="s">
        <v>3095</v>
      </c>
      <c r="E341" t="s">
        <v>2321</v>
      </c>
      <c r="G341" t="s">
        <v>2237</v>
      </c>
      <c r="H341" t="s">
        <v>299</v>
      </c>
    </row>
    <row r="342" spans="1:8">
      <c r="A342" t="s">
        <v>300</v>
      </c>
      <c r="B342" t="s">
        <v>3096</v>
      </c>
      <c r="C342" t="s">
        <v>3097</v>
      </c>
      <c r="D342" t="s">
        <v>3098</v>
      </c>
      <c r="E342" t="s">
        <v>3097</v>
      </c>
      <c r="F342" t="s">
        <v>3099</v>
      </c>
      <c r="G342" t="s">
        <v>2234</v>
      </c>
      <c r="H342" t="s">
        <v>300</v>
      </c>
    </row>
    <row r="343" spans="1:8">
      <c r="A343" t="s">
        <v>301</v>
      </c>
      <c r="B343" t="s">
        <v>3100</v>
      </c>
      <c r="C343" t="s">
        <v>2375</v>
      </c>
      <c r="G343" t="s">
        <v>2237</v>
      </c>
      <c r="H343" t="s">
        <v>301</v>
      </c>
    </row>
    <row r="344" spans="1:8">
      <c r="A344" t="s">
        <v>301</v>
      </c>
      <c r="B344" t="s">
        <v>3100</v>
      </c>
      <c r="C344" t="s">
        <v>2225</v>
      </c>
      <c r="D344" t="s">
        <v>3101</v>
      </c>
      <c r="E344" t="s">
        <v>2227</v>
      </c>
      <c r="G344" t="s">
        <v>2237</v>
      </c>
      <c r="H344" t="s">
        <v>301</v>
      </c>
    </row>
    <row r="345" spans="1:8">
      <c r="A345" t="s">
        <v>303</v>
      </c>
      <c r="B345" t="s">
        <v>3103</v>
      </c>
      <c r="C345" t="s">
        <v>2254</v>
      </c>
      <c r="D345" t="s">
        <v>3104</v>
      </c>
      <c r="E345" t="s">
        <v>2254</v>
      </c>
      <c r="G345" t="s">
        <v>2237</v>
      </c>
      <c r="H345" t="s">
        <v>303</v>
      </c>
    </row>
    <row r="346" spans="1:8">
      <c r="A346" t="s">
        <v>3105</v>
      </c>
      <c r="B346" t="s">
        <v>3106</v>
      </c>
      <c r="C346" t="s">
        <v>2368</v>
      </c>
      <c r="D346" t="s">
        <v>3107</v>
      </c>
      <c r="E346" t="s">
        <v>2321</v>
      </c>
      <c r="F346" t="s">
        <v>3108</v>
      </c>
      <c r="G346" t="s">
        <v>2234</v>
      </c>
      <c r="H346" t="s">
        <v>3105</v>
      </c>
    </row>
    <row r="347" spans="1:8">
      <c r="A347" t="s">
        <v>304</v>
      </c>
      <c r="B347" t="s">
        <v>3109</v>
      </c>
      <c r="C347" t="s">
        <v>2254</v>
      </c>
      <c r="D347" t="s">
        <v>3110</v>
      </c>
      <c r="E347" t="s">
        <v>2227</v>
      </c>
      <c r="G347" t="s">
        <v>2237</v>
      </c>
      <c r="H347" t="s">
        <v>304</v>
      </c>
    </row>
    <row r="348" spans="1:8">
      <c r="A348" t="s">
        <v>305</v>
      </c>
      <c r="B348" t="s">
        <v>3111</v>
      </c>
      <c r="C348" t="s">
        <v>2413</v>
      </c>
      <c r="D348" t="s">
        <v>3112</v>
      </c>
      <c r="E348" t="s">
        <v>2413</v>
      </c>
      <c r="G348" t="s">
        <v>2237</v>
      </c>
      <c r="H348" t="s">
        <v>305</v>
      </c>
    </row>
    <row r="349" spans="1:8">
      <c r="A349" t="s">
        <v>10106</v>
      </c>
      <c r="B349" t="s">
        <v>10107</v>
      </c>
      <c r="C349" t="s">
        <v>2700</v>
      </c>
      <c r="D349" t="s">
        <v>10012</v>
      </c>
      <c r="E349" t="s">
        <v>2225</v>
      </c>
      <c r="G349" t="s">
        <v>2228</v>
      </c>
      <c r="H349" t="s">
        <v>10106</v>
      </c>
    </row>
    <row r="350" spans="1:8">
      <c r="A350" t="s">
        <v>3113</v>
      </c>
      <c r="B350" t="s">
        <v>3114</v>
      </c>
      <c r="C350" t="s">
        <v>2250</v>
      </c>
      <c r="D350" t="s">
        <v>3115</v>
      </c>
      <c r="E350" t="s">
        <v>2321</v>
      </c>
      <c r="F350" t="s">
        <v>3116</v>
      </c>
      <c r="G350" t="s">
        <v>2234</v>
      </c>
      <c r="H350" t="s">
        <v>3113</v>
      </c>
    </row>
    <row r="351" spans="1:8">
      <c r="A351" t="s">
        <v>306</v>
      </c>
      <c r="B351" t="s">
        <v>3117</v>
      </c>
      <c r="C351" t="s">
        <v>2483</v>
      </c>
      <c r="D351" t="s">
        <v>3118</v>
      </c>
      <c r="E351" t="s">
        <v>3119</v>
      </c>
      <c r="G351" t="s">
        <v>2237</v>
      </c>
      <c r="H351" t="s">
        <v>306</v>
      </c>
    </row>
    <row r="352" spans="1:8">
      <c r="A352" t="s">
        <v>3120</v>
      </c>
      <c r="B352" t="s">
        <v>3121</v>
      </c>
      <c r="C352" t="s">
        <v>2319</v>
      </c>
      <c r="D352" t="s">
        <v>3122</v>
      </c>
      <c r="E352" t="s">
        <v>3123</v>
      </c>
      <c r="G352" t="s">
        <v>2228</v>
      </c>
      <c r="H352" t="s">
        <v>3120</v>
      </c>
    </row>
    <row r="353" spans="1:8">
      <c r="A353" t="s">
        <v>307</v>
      </c>
      <c r="B353" t="s">
        <v>3124</v>
      </c>
      <c r="C353" t="s">
        <v>2227</v>
      </c>
      <c r="D353" t="s">
        <v>3125</v>
      </c>
      <c r="E353" t="s">
        <v>2227</v>
      </c>
      <c r="G353" t="s">
        <v>2237</v>
      </c>
      <c r="H353" t="s">
        <v>307</v>
      </c>
    </row>
    <row r="354" spans="1:8">
      <c r="A354" t="s">
        <v>3126</v>
      </c>
      <c r="B354" t="s">
        <v>3127</v>
      </c>
      <c r="C354" t="s">
        <v>2407</v>
      </c>
      <c r="D354" t="s">
        <v>3128</v>
      </c>
      <c r="E354" t="s">
        <v>2407</v>
      </c>
      <c r="G354" t="s">
        <v>2237</v>
      </c>
      <c r="H354" t="s">
        <v>3126</v>
      </c>
    </row>
    <row r="355" spans="1:8">
      <c r="A355" t="s">
        <v>308</v>
      </c>
      <c r="B355" t="s">
        <v>3129</v>
      </c>
      <c r="C355" t="s">
        <v>2246</v>
      </c>
      <c r="D355" t="s">
        <v>3130</v>
      </c>
      <c r="E355" t="s">
        <v>2244</v>
      </c>
      <c r="F355" t="s">
        <v>3131</v>
      </c>
      <c r="G355" t="s">
        <v>2234</v>
      </c>
      <c r="H355" t="s">
        <v>308</v>
      </c>
    </row>
    <row r="356" spans="1:8">
      <c r="A356" t="s">
        <v>1593</v>
      </c>
      <c r="B356" t="s">
        <v>3134</v>
      </c>
      <c r="C356" t="s">
        <v>2230</v>
      </c>
      <c r="G356" t="s">
        <v>2237</v>
      </c>
      <c r="H356" t="s">
        <v>1593</v>
      </c>
    </row>
    <row r="357" spans="1:8">
      <c r="A357" t="s">
        <v>309</v>
      </c>
      <c r="B357" t="s">
        <v>3135</v>
      </c>
      <c r="C357" t="s">
        <v>2362</v>
      </c>
      <c r="D357" t="s">
        <v>3136</v>
      </c>
      <c r="E357" t="s">
        <v>2321</v>
      </c>
      <c r="F357" t="s">
        <v>3137</v>
      </c>
      <c r="G357" t="s">
        <v>2234</v>
      </c>
      <c r="H357" t="s">
        <v>309</v>
      </c>
    </row>
    <row r="358" spans="1:8">
      <c r="A358" t="s">
        <v>3138</v>
      </c>
      <c r="B358" t="s">
        <v>3139</v>
      </c>
      <c r="C358" t="s">
        <v>2230</v>
      </c>
      <c r="D358" t="s">
        <v>3140</v>
      </c>
      <c r="E358" t="s">
        <v>2227</v>
      </c>
      <c r="F358" t="s">
        <v>3141</v>
      </c>
      <c r="G358" t="s">
        <v>2234</v>
      </c>
      <c r="H358" t="s">
        <v>3138</v>
      </c>
    </row>
    <row r="359" spans="1:8">
      <c r="A359" t="s">
        <v>310</v>
      </c>
      <c r="B359" t="s">
        <v>3142</v>
      </c>
      <c r="C359" t="s">
        <v>2230</v>
      </c>
      <c r="G359" t="s">
        <v>2228</v>
      </c>
      <c r="H359" t="s">
        <v>310</v>
      </c>
    </row>
    <row r="360" spans="1:8">
      <c r="A360" t="s">
        <v>311</v>
      </c>
      <c r="B360" t="s">
        <v>3143</v>
      </c>
      <c r="C360" t="s">
        <v>2259</v>
      </c>
      <c r="D360" t="s">
        <v>3144</v>
      </c>
      <c r="E360" t="s">
        <v>2232</v>
      </c>
      <c r="G360" t="s">
        <v>2237</v>
      </c>
      <c r="H360" t="s">
        <v>311</v>
      </c>
    </row>
    <row r="361" spans="1:8">
      <c r="A361" t="s">
        <v>312</v>
      </c>
      <c r="B361" t="s">
        <v>3145</v>
      </c>
      <c r="C361" t="s">
        <v>2350</v>
      </c>
      <c r="G361" t="s">
        <v>2237</v>
      </c>
      <c r="H361" t="s">
        <v>312</v>
      </c>
    </row>
    <row r="362" spans="1:8">
      <c r="A362" t="s">
        <v>3146</v>
      </c>
      <c r="B362" t="s">
        <v>3147</v>
      </c>
      <c r="C362" t="s">
        <v>2250</v>
      </c>
      <c r="D362" t="s">
        <v>3148</v>
      </c>
      <c r="E362" t="s">
        <v>2407</v>
      </c>
      <c r="F362" t="s">
        <v>3149</v>
      </c>
      <c r="G362" t="s">
        <v>7209</v>
      </c>
      <c r="H362" t="s">
        <v>3146</v>
      </c>
    </row>
    <row r="363" spans="1:8">
      <c r="A363" t="s">
        <v>313</v>
      </c>
      <c r="B363" t="s">
        <v>3155</v>
      </c>
      <c r="C363" t="s">
        <v>2242</v>
      </c>
      <c r="D363" t="s">
        <v>3156</v>
      </c>
      <c r="E363" t="s">
        <v>2250</v>
      </c>
      <c r="F363" t="s">
        <v>3157</v>
      </c>
      <c r="G363" t="s">
        <v>2234</v>
      </c>
      <c r="H363" t="s">
        <v>313</v>
      </c>
    </row>
    <row r="364" spans="1:8">
      <c r="A364" t="s">
        <v>314</v>
      </c>
      <c r="B364" t="s">
        <v>3158</v>
      </c>
      <c r="C364" t="s">
        <v>2321</v>
      </c>
      <c r="D364" t="s">
        <v>3159</v>
      </c>
      <c r="E364" t="s">
        <v>2321</v>
      </c>
      <c r="G364" t="s">
        <v>2228</v>
      </c>
      <c r="H364" t="s">
        <v>314</v>
      </c>
    </row>
    <row r="365" spans="1:8">
      <c r="A365" t="s">
        <v>3160</v>
      </c>
      <c r="B365" t="s">
        <v>3161</v>
      </c>
      <c r="C365" t="s">
        <v>3067</v>
      </c>
      <c r="D365" t="s">
        <v>3162</v>
      </c>
      <c r="E365" t="s">
        <v>3067</v>
      </c>
      <c r="F365" t="s">
        <v>3163</v>
      </c>
      <c r="G365" t="s">
        <v>7209</v>
      </c>
      <c r="H365" t="s">
        <v>3160</v>
      </c>
    </row>
    <row r="366" spans="1:8">
      <c r="A366" t="s">
        <v>315</v>
      </c>
      <c r="B366" t="s">
        <v>3164</v>
      </c>
      <c r="C366" t="s">
        <v>2230</v>
      </c>
      <c r="G366" t="s">
        <v>2237</v>
      </c>
      <c r="H366" t="s">
        <v>315</v>
      </c>
    </row>
    <row r="367" spans="1:8">
      <c r="A367" t="s">
        <v>3165</v>
      </c>
      <c r="B367" t="s">
        <v>3166</v>
      </c>
      <c r="C367" t="s">
        <v>2362</v>
      </c>
      <c r="D367" t="s">
        <v>3167</v>
      </c>
      <c r="E367" t="s">
        <v>2362</v>
      </c>
      <c r="F367" t="s">
        <v>3168</v>
      </c>
      <c r="G367" t="s">
        <v>2234</v>
      </c>
      <c r="H367" t="s">
        <v>3165</v>
      </c>
    </row>
    <row r="368" spans="1:8">
      <c r="A368" t="s">
        <v>317</v>
      </c>
      <c r="B368" t="s">
        <v>3169</v>
      </c>
      <c r="C368" t="s">
        <v>2375</v>
      </c>
      <c r="D368" t="s">
        <v>3170</v>
      </c>
      <c r="E368" t="s">
        <v>2375</v>
      </c>
      <c r="F368" t="s">
        <v>3171</v>
      </c>
      <c r="G368" t="s">
        <v>2234</v>
      </c>
      <c r="H368" t="s">
        <v>317</v>
      </c>
    </row>
    <row r="369" spans="1:8">
      <c r="A369" t="s">
        <v>1594</v>
      </c>
      <c r="B369" t="s">
        <v>3172</v>
      </c>
      <c r="C369" t="s">
        <v>3173</v>
      </c>
      <c r="G369" t="s">
        <v>2237</v>
      </c>
      <c r="H369" t="s">
        <v>1594</v>
      </c>
    </row>
    <row r="370" spans="1:8">
      <c r="A370" t="s">
        <v>318</v>
      </c>
      <c r="B370" t="s">
        <v>3174</v>
      </c>
      <c r="C370" t="s">
        <v>2230</v>
      </c>
      <c r="G370" t="s">
        <v>2228</v>
      </c>
      <c r="H370" t="s">
        <v>318</v>
      </c>
    </row>
    <row r="371" spans="1:8">
      <c r="A371" t="s">
        <v>319</v>
      </c>
      <c r="B371" t="s">
        <v>3175</v>
      </c>
      <c r="C371" t="s">
        <v>2242</v>
      </c>
      <c r="D371" t="s">
        <v>3176</v>
      </c>
      <c r="E371" t="s">
        <v>2344</v>
      </c>
      <c r="G371" t="s">
        <v>2228</v>
      </c>
      <c r="H371" t="s">
        <v>319</v>
      </c>
    </row>
    <row r="372" spans="1:8">
      <c r="A372" t="s">
        <v>320</v>
      </c>
      <c r="B372" t="s">
        <v>3177</v>
      </c>
      <c r="C372" t="s">
        <v>3178</v>
      </c>
      <c r="D372" t="s">
        <v>3179</v>
      </c>
      <c r="E372" t="s">
        <v>2232</v>
      </c>
      <c r="F372" t="s">
        <v>3180</v>
      </c>
      <c r="G372" t="s">
        <v>2234</v>
      </c>
      <c r="H372" t="s">
        <v>320</v>
      </c>
    </row>
    <row r="373" spans="1:8">
      <c r="A373" t="s">
        <v>3185</v>
      </c>
      <c r="B373" t="s">
        <v>3186</v>
      </c>
      <c r="C373" t="s">
        <v>2227</v>
      </c>
      <c r="G373" t="s">
        <v>2228</v>
      </c>
      <c r="H373" t="s">
        <v>3185</v>
      </c>
    </row>
    <row r="374" spans="1:8">
      <c r="A374" t="s">
        <v>321</v>
      </c>
      <c r="B374" t="s">
        <v>3187</v>
      </c>
      <c r="C374" t="s">
        <v>2230</v>
      </c>
      <c r="D374" t="s">
        <v>3188</v>
      </c>
      <c r="E374" t="s">
        <v>2227</v>
      </c>
      <c r="G374" t="s">
        <v>2237</v>
      </c>
      <c r="H374" t="s">
        <v>321</v>
      </c>
    </row>
    <row r="375" spans="1:8">
      <c r="A375" t="s">
        <v>322</v>
      </c>
      <c r="B375" t="s">
        <v>3189</v>
      </c>
      <c r="C375" t="s">
        <v>2413</v>
      </c>
      <c r="D375" t="s">
        <v>3190</v>
      </c>
      <c r="E375" t="s">
        <v>2232</v>
      </c>
      <c r="G375" t="s">
        <v>2237</v>
      </c>
      <c r="H375" t="s">
        <v>322</v>
      </c>
    </row>
    <row r="376" spans="1:8">
      <c r="A376" t="s">
        <v>1595</v>
      </c>
      <c r="B376" t="s">
        <v>3191</v>
      </c>
      <c r="C376" t="s">
        <v>2413</v>
      </c>
      <c r="D376" t="s">
        <v>3192</v>
      </c>
      <c r="E376" t="s">
        <v>2250</v>
      </c>
      <c r="G376" t="s">
        <v>2237</v>
      </c>
      <c r="H376" t="s">
        <v>1595</v>
      </c>
    </row>
    <row r="377" spans="1:8">
      <c r="A377" t="s">
        <v>327</v>
      </c>
      <c r="B377" t="s">
        <v>3193</v>
      </c>
      <c r="C377" t="s">
        <v>2225</v>
      </c>
      <c r="G377" t="s">
        <v>2237</v>
      </c>
      <c r="H377" t="s">
        <v>327</v>
      </c>
    </row>
    <row r="378" spans="1:8">
      <c r="A378" t="s">
        <v>3194</v>
      </c>
      <c r="B378" t="s">
        <v>3195</v>
      </c>
      <c r="C378" t="s">
        <v>2242</v>
      </c>
      <c r="G378" t="s">
        <v>2237</v>
      </c>
      <c r="H378" t="s">
        <v>3194</v>
      </c>
    </row>
    <row r="379" spans="1:8">
      <c r="A379" t="s">
        <v>323</v>
      </c>
      <c r="B379" t="s">
        <v>3196</v>
      </c>
      <c r="C379" t="s">
        <v>2225</v>
      </c>
      <c r="G379" t="s">
        <v>2228</v>
      </c>
      <c r="H379" t="s">
        <v>323</v>
      </c>
    </row>
    <row r="380" spans="1:8">
      <c r="A380" t="s">
        <v>324</v>
      </c>
      <c r="B380" t="s">
        <v>3197</v>
      </c>
      <c r="C380" t="s">
        <v>2294</v>
      </c>
      <c r="D380" t="s">
        <v>3198</v>
      </c>
      <c r="E380" t="s">
        <v>2375</v>
      </c>
      <c r="G380" t="s">
        <v>2237</v>
      </c>
      <c r="H380" t="s">
        <v>324</v>
      </c>
    </row>
    <row r="381" spans="1:8">
      <c r="A381" t="s">
        <v>325</v>
      </c>
      <c r="B381" t="s">
        <v>3199</v>
      </c>
      <c r="C381" t="s">
        <v>2220</v>
      </c>
      <c r="D381" t="s">
        <v>2794</v>
      </c>
      <c r="E381" t="s">
        <v>2220</v>
      </c>
      <c r="G381" t="s">
        <v>2237</v>
      </c>
      <c r="H381" t="s">
        <v>325</v>
      </c>
    </row>
    <row r="382" spans="1:8">
      <c r="A382" t="s">
        <v>1596</v>
      </c>
      <c r="B382" t="s">
        <v>3200</v>
      </c>
      <c r="C382" t="s">
        <v>2220</v>
      </c>
      <c r="G382" t="s">
        <v>2237</v>
      </c>
      <c r="H382" t="s">
        <v>1596</v>
      </c>
    </row>
    <row r="383" spans="1:8">
      <c r="A383" t="s">
        <v>326</v>
      </c>
      <c r="B383" t="s">
        <v>3201</v>
      </c>
      <c r="C383" t="s">
        <v>2220</v>
      </c>
      <c r="G383" t="s">
        <v>2237</v>
      </c>
      <c r="H383" t="s">
        <v>326</v>
      </c>
    </row>
    <row r="384" spans="1:8">
      <c r="A384" t="s">
        <v>328</v>
      </c>
      <c r="B384" t="s">
        <v>3202</v>
      </c>
      <c r="C384" t="s">
        <v>2298</v>
      </c>
      <c r="D384" t="s">
        <v>3203</v>
      </c>
      <c r="E384" t="s">
        <v>2232</v>
      </c>
      <c r="G384" t="s">
        <v>2237</v>
      </c>
      <c r="H384" t="s">
        <v>328</v>
      </c>
    </row>
    <row r="385" spans="1:8">
      <c r="A385" t="s">
        <v>3204</v>
      </c>
      <c r="B385" t="s">
        <v>3205</v>
      </c>
      <c r="C385" t="s">
        <v>2944</v>
      </c>
      <c r="D385" t="s">
        <v>3206</v>
      </c>
      <c r="E385" t="s">
        <v>2230</v>
      </c>
      <c r="F385" t="s">
        <v>3207</v>
      </c>
      <c r="G385" t="s">
        <v>2234</v>
      </c>
      <c r="H385" t="s">
        <v>3204</v>
      </c>
    </row>
    <row r="386" spans="1:8">
      <c r="A386" t="s">
        <v>330</v>
      </c>
      <c r="B386" t="s">
        <v>3208</v>
      </c>
      <c r="C386" t="s">
        <v>2675</v>
      </c>
      <c r="G386" t="s">
        <v>2237</v>
      </c>
      <c r="H386" t="s">
        <v>330</v>
      </c>
    </row>
    <row r="387" spans="1:8">
      <c r="A387" t="s">
        <v>3209</v>
      </c>
      <c r="B387" t="s">
        <v>3210</v>
      </c>
      <c r="C387" t="s">
        <v>2675</v>
      </c>
      <c r="D387" t="s">
        <v>3211</v>
      </c>
      <c r="E387" t="s">
        <v>2675</v>
      </c>
      <c r="G387" t="s">
        <v>2228</v>
      </c>
      <c r="H387" t="s">
        <v>3209</v>
      </c>
    </row>
    <row r="388" spans="1:8">
      <c r="A388" t="s">
        <v>1597</v>
      </c>
      <c r="B388" t="s">
        <v>3214</v>
      </c>
      <c r="C388" t="s">
        <v>2230</v>
      </c>
      <c r="G388" t="s">
        <v>2237</v>
      </c>
      <c r="H388" t="s">
        <v>1597</v>
      </c>
    </row>
    <row r="389" spans="1:8">
      <c r="A389" t="s">
        <v>332</v>
      </c>
      <c r="B389" t="s">
        <v>3215</v>
      </c>
      <c r="C389" t="s">
        <v>2230</v>
      </c>
      <c r="G389" t="s">
        <v>2237</v>
      </c>
      <c r="H389" t="s">
        <v>332</v>
      </c>
    </row>
    <row r="390" spans="1:8">
      <c r="A390" t="s">
        <v>3216</v>
      </c>
      <c r="B390" t="s">
        <v>3217</v>
      </c>
      <c r="C390" t="s">
        <v>2750</v>
      </c>
      <c r="D390" t="s">
        <v>3218</v>
      </c>
      <c r="E390" t="s">
        <v>2750</v>
      </c>
      <c r="G390" t="s">
        <v>2237</v>
      </c>
      <c r="H390" t="s">
        <v>3216</v>
      </c>
    </row>
    <row r="391" spans="1:8">
      <c r="A391" t="s">
        <v>7243</v>
      </c>
      <c r="B391" t="s">
        <v>7244</v>
      </c>
      <c r="C391" t="s">
        <v>2750</v>
      </c>
      <c r="D391" t="s">
        <v>7245</v>
      </c>
      <c r="E391" t="s">
        <v>2750</v>
      </c>
      <c r="G391" t="s">
        <v>2228</v>
      </c>
      <c r="H391" t="s">
        <v>7243</v>
      </c>
    </row>
    <row r="392" spans="1:8">
      <c r="A392" t="s">
        <v>3219</v>
      </c>
      <c r="B392" t="s">
        <v>3220</v>
      </c>
      <c r="C392" t="s">
        <v>2230</v>
      </c>
      <c r="D392" t="s">
        <v>3221</v>
      </c>
      <c r="E392" t="s">
        <v>2856</v>
      </c>
      <c r="G392" t="s">
        <v>2237</v>
      </c>
      <c r="H392" t="s">
        <v>3219</v>
      </c>
    </row>
    <row r="393" spans="1:8">
      <c r="A393" t="s">
        <v>333</v>
      </c>
      <c r="B393" t="s">
        <v>3222</v>
      </c>
      <c r="C393" t="s">
        <v>2856</v>
      </c>
      <c r="D393" t="s">
        <v>3223</v>
      </c>
      <c r="E393" t="s">
        <v>2244</v>
      </c>
      <c r="G393" t="s">
        <v>2237</v>
      </c>
      <c r="H393" t="s">
        <v>333</v>
      </c>
    </row>
    <row r="394" spans="1:8">
      <c r="A394" t="s">
        <v>334</v>
      </c>
      <c r="B394" t="s">
        <v>3224</v>
      </c>
      <c r="C394" t="s">
        <v>2428</v>
      </c>
      <c r="D394" t="s">
        <v>3225</v>
      </c>
      <c r="E394" t="s">
        <v>2700</v>
      </c>
      <c r="G394" t="s">
        <v>2228</v>
      </c>
      <c r="H394" t="s">
        <v>334</v>
      </c>
    </row>
    <row r="395" spans="1:8">
      <c r="A395" t="s">
        <v>335</v>
      </c>
      <c r="B395" t="s">
        <v>3226</v>
      </c>
      <c r="C395" t="s">
        <v>2242</v>
      </c>
      <c r="D395" t="s">
        <v>3227</v>
      </c>
      <c r="E395" t="s">
        <v>2242</v>
      </c>
      <c r="F395" t="s">
        <v>7246</v>
      </c>
      <c r="G395" t="s">
        <v>2234</v>
      </c>
      <c r="H395" t="s">
        <v>335</v>
      </c>
    </row>
    <row r="396" spans="1:8">
      <c r="A396" t="s">
        <v>336</v>
      </c>
      <c r="B396" t="s">
        <v>3229</v>
      </c>
      <c r="C396" t="s">
        <v>3230</v>
      </c>
      <c r="D396" t="s">
        <v>3231</v>
      </c>
      <c r="E396" t="s">
        <v>2227</v>
      </c>
      <c r="G396" t="s">
        <v>2237</v>
      </c>
      <c r="H396" t="s">
        <v>336</v>
      </c>
    </row>
    <row r="397" spans="1:8">
      <c r="A397" t="s">
        <v>337</v>
      </c>
      <c r="B397" t="s">
        <v>3229</v>
      </c>
      <c r="C397" t="s">
        <v>2750</v>
      </c>
      <c r="D397" t="s">
        <v>3232</v>
      </c>
      <c r="E397" t="s">
        <v>2232</v>
      </c>
      <c r="F397" t="s">
        <v>7247</v>
      </c>
      <c r="G397" t="s">
        <v>2234</v>
      </c>
      <c r="H397" t="s">
        <v>337</v>
      </c>
    </row>
    <row r="398" spans="1:8">
      <c r="A398" t="s">
        <v>338</v>
      </c>
      <c r="B398" t="s">
        <v>3234</v>
      </c>
      <c r="C398" t="s">
        <v>2377</v>
      </c>
      <c r="D398" t="s">
        <v>3235</v>
      </c>
      <c r="E398" t="s">
        <v>2232</v>
      </c>
      <c r="G398" t="s">
        <v>2237</v>
      </c>
      <c r="H398" t="s">
        <v>338</v>
      </c>
    </row>
    <row r="399" spans="1:8">
      <c r="A399" t="s">
        <v>3236</v>
      </c>
      <c r="B399" t="s">
        <v>3237</v>
      </c>
      <c r="C399" t="s">
        <v>2225</v>
      </c>
      <c r="D399" t="s">
        <v>3238</v>
      </c>
      <c r="E399" t="s">
        <v>2225</v>
      </c>
      <c r="G399" t="s">
        <v>2701</v>
      </c>
      <c r="H399" t="s">
        <v>3236</v>
      </c>
    </row>
    <row r="400" spans="1:8">
      <c r="A400" t="s">
        <v>339</v>
      </c>
      <c r="B400" t="s">
        <v>3239</v>
      </c>
      <c r="C400" t="s">
        <v>2882</v>
      </c>
      <c r="D400" t="s">
        <v>3240</v>
      </c>
      <c r="E400" t="s">
        <v>2679</v>
      </c>
      <c r="G400" t="s">
        <v>2237</v>
      </c>
      <c r="H400" t="s">
        <v>339</v>
      </c>
    </row>
    <row r="401" spans="1:8">
      <c r="A401" t="s">
        <v>3241</v>
      </c>
      <c r="B401" t="s">
        <v>3242</v>
      </c>
      <c r="C401" t="s">
        <v>2225</v>
      </c>
      <c r="D401" t="s">
        <v>3243</v>
      </c>
      <c r="E401" t="s">
        <v>2232</v>
      </c>
      <c r="G401" t="s">
        <v>2228</v>
      </c>
      <c r="H401" t="s">
        <v>3241</v>
      </c>
    </row>
    <row r="402" spans="1:8">
      <c r="A402" t="s">
        <v>340</v>
      </c>
      <c r="B402" t="s">
        <v>3244</v>
      </c>
      <c r="C402" t="s">
        <v>2230</v>
      </c>
      <c r="D402" t="s">
        <v>3245</v>
      </c>
      <c r="E402" t="s">
        <v>2232</v>
      </c>
      <c r="G402" t="s">
        <v>2237</v>
      </c>
      <c r="H402" t="s">
        <v>340</v>
      </c>
    </row>
    <row r="403" spans="1:8">
      <c r="A403" t="s">
        <v>10108</v>
      </c>
      <c r="B403" t="s">
        <v>10109</v>
      </c>
      <c r="C403" t="s">
        <v>2321</v>
      </c>
      <c r="D403" t="s">
        <v>10013</v>
      </c>
      <c r="E403" t="s">
        <v>2232</v>
      </c>
      <c r="F403" t="s">
        <v>10014</v>
      </c>
      <c r="G403" t="s">
        <v>7209</v>
      </c>
      <c r="H403" t="s">
        <v>10108</v>
      </c>
    </row>
    <row r="404" spans="1:8">
      <c r="A404" t="s">
        <v>341</v>
      </c>
      <c r="B404" t="s">
        <v>3246</v>
      </c>
      <c r="C404" t="s">
        <v>2399</v>
      </c>
      <c r="D404" t="s">
        <v>3247</v>
      </c>
      <c r="E404" t="s">
        <v>2399</v>
      </c>
      <c r="F404" t="s">
        <v>3248</v>
      </c>
      <c r="G404" t="s">
        <v>2234</v>
      </c>
      <c r="H404" t="s">
        <v>341</v>
      </c>
    </row>
    <row r="405" spans="1:8">
      <c r="A405" t="s">
        <v>3251</v>
      </c>
      <c r="B405" t="s">
        <v>3252</v>
      </c>
      <c r="C405" t="s">
        <v>2340</v>
      </c>
      <c r="D405" t="s">
        <v>3253</v>
      </c>
      <c r="E405" t="s">
        <v>2270</v>
      </c>
      <c r="F405" t="s">
        <v>3254</v>
      </c>
      <c r="G405" t="s">
        <v>2234</v>
      </c>
      <c r="H405" t="s">
        <v>3251</v>
      </c>
    </row>
    <row r="406" spans="1:8">
      <c r="A406" t="s">
        <v>3255</v>
      </c>
      <c r="B406" t="s">
        <v>3256</v>
      </c>
      <c r="C406" t="s">
        <v>2254</v>
      </c>
      <c r="D406" t="s">
        <v>3257</v>
      </c>
      <c r="E406" t="s">
        <v>2254</v>
      </c>
      <c r="G406" t="s">
        <v>2237</v>
      </c>
      <c r="H406" t="s">
        <v>3255</v>
      </c>
    </row>
    <row r="407" spans="1:8">
      <c r="A407" t="s">
        <v>342</v>
      </c>
      <c r="B407" t="s">
        <v>3258</v>
      </c>
      <c r="C407" t="s">
        <v>3259</v>
      </c>
      <c r="D407" t="s">
        <v>3260</v>
      </c>
      <c r="E407" t="s">
        <v>2266</v>
      </c>
      <c r="F407" t="s">
        <v>3261</v>
      </c>
      <c r="G407" t="s">
        <v>2234</v>
      </c>
      <c r="H407" t="s">
        <v>342</v>
      </c>
    </row>
    <row r="408" spans="1:8">
      <c r="A408" t="s">
        <v>3265</v>
      </c>
      <c r="B408" t="s">
        <v>3266</v>
      </c>
      <c r="C408" t="s">
        <v>2700</v>
      </c>
      <c r="G408" t="s">
        <v>2237</v>
      </c>
      <c r="H408" t="s">
        <v>3265</v>
      </c>
    </row>
    <row r="409" spans="1:8">
      <c r="A409" t="s">
        <v>9980</v>
      </c>
      <c r="B409" t="s">
        <v>10110</v>
      </c>
      <c r="C409" t="s">
        <v>2270</v>
      </c>
      <c r="D409" t="s">
        <v>10015</v>
      </c>
      <c r="E409" t="s">
        <v>2559</v>
      </c>
      <c r="G409" t="s">
        <v>2237</v>
      </c>
      <c r="H409" t="s">
        <v>9980</v>
      </c>
    </row>
    <row r="410" spans="1:8">
      <c r="A410" t="s">
        <v>345</v>
      </c>
      <c r="B410" t="s">
        <v>3267</v>
      </c>
      <c r="C410" t="s">
        <v>2700</v>
      </c>
      <c r="D410" t="s">
        <v>3268</v>
      </c>
      <c r="E410" t="s">
        <v>2227</v>
      </c>
      <c r="G410" t="s">
        <v>2237</v>
      </c>
      <c r="H410" t="s">
        <v>345</v>
      </c>
    </row>
    <row r="411" spans="1:8">
      <c r="A411" t="s">
        <v>1598</v>
      </c>
      <c r="B411" t="s">
        <v>3269</v>
      </c>
      <c r="C411" t="s">
        <v>2399</v>
      </c>
      <c r="D411" t="s">
        <v>3247</v>
      </c>
      <c r="E411" t="s">
        <v>2399</v>
      </c>
      <c r="G411" t="s">
        <v>2304</v>
      </c>
      <c r="H411" t="s">
        <v>1598</v>
      </c>
    </row>
    <row r="412" spans="1:8">
      <c r="A412" t="s">
        <v>347</v>
      </c>
      <c r="B412" t="s">
        <v>3270</v>
      </c>
      <c r="C412" t="s">
        <v>3153</v>
      </c>
      <c r="G412" t="s">
        <v>2228</v>
      </c>
      <c r="H412" t="s">
        <v>347</v>
      </c>
    </row>
    <row r="413" spans="1:8">
      <c r="A413" t="s">
        <v>348</v>
      </c>
      <c r="B413" t="s">
        <v>3271</v>
      </c>
      <c r="C413" t="s">
        <v>2248</v>
      </c>
      <c r="D413" t="s">
        <v>3272</v>
      </c>
      <c r="E413" t="s">
        <v>2321</v>
      </c>
      <c r="G413" t="s">
        <v>2237</v>
      </c>
      <c r="H413" t="s">
        <v>348</v>
      </c>
    </row>
    <row r="414" spans="1:8">
      <c r="A414" t="s">
        <v>349</v>
      </c>
      <c r="B414" t="s">
        <v>3273</v>
      </c>
      <c r="C414" t="s">
        <v>2259</v>
      </c>
      <c r="D414" t="s">
        <v>3274</v>
      </c>
      <c r="E414" t="s">
        <v>2321</v>
      </c>
      <c r="G414" t="s">
        <v>2237</v>
      </c>
      <c r="H414" t="s">
        <v>349</v>
      </c>
    </row>
    <row r="415" spans="1:8">
      <c r="A415" t="s">
        <v>1599</v>
      </c>
      <c r="B415" t="s">
        <v>3275</v>
      </c>
      <c r="C415" t="s">
        <v>2270</v>
      </c>
      <c r="D415" t="s">
        <v>3276</v>
      </c>
      <c r="E415" t="s">
        <v>2559</v>
      </c>
      <c r="G415" t="s">
        <v>2228</v>
      </c>
      <c r="H415" t="s">
        <v>1599</v>
      </c>
    </row>
    <row r="416" spans="1:8">
      <c r="A416" t="s">
        <v>351</v>
      </c>
      <c r="B416" t="s">
        <v>3277</v>
      </c>
      <c r="C416" t="s">
        <v>2246</v>
      </c>
      <c r="D416" t="s">
        <v>3278</v>
      </c>
      <c r="G416" t="s">
        <v>2237</v>
      </c>
      <c r="H416" t="s">
        <v>351</v>
      </c>
    </row>
    <row r="417" spans="1:8">
      <c r="A417" t="s">
        <v>3279</v>
      </c>
      <c r="B417" t="s">
        <v>3280</v>
      </c>
      <c r="C417" t="s">
        <v>2675</v>
      </c>
      <c r="D417" t="s">
        <v>3281</v>
      </c>
      <c r="E417" t="s">
        <v>2254</v>
      </c>
      <c r="G417" t="s">
        <v>2228</v>
      </c>
      <c r="H417" t="s">
        <v>3279</v>
      </c>
    </row>
    <row r="418" spans="1:8">
      <c r="A418" t="s">
        <v>352</v>
      </c>
      <c r="B418" t="s">
        <v>3282</v>
      </c>
      <c r="C418" t="s">
        <v>2227</v>
      </c>
      <c r="D418" t="s">
        <v>3283</v>
      </c>
      <c r="E418" t="s">
        <v>2227</v>
      </c>
      <c r="F418" t="s">
        <v>3284</v>
      </c>
      <c r="G418" t="s">
        <v>2234</v>
      </c>
      <c r="H418" t="s">
        <v>352</v>
      </c>
    </row>
    <row r="419" spans="1:8">
      <c r="A419" t="s">
        <v>353</v>
      </c>
      <c r="B419" t="s">
        <v>3285</v>
      </c>
      <c r="C419" t="s">
        <v>3230</v>
      </c>
      <c r="D419" t="s">
        <v>3286</v>
      </c>
      <c r="E419" t="s">
        <v>2700</v>
      </c>
      <c r="G419" t="s">
        <v>2237</v>
      </c>
      <c r="H419" t="s">
        <v>353</v>
      </c>
    </row>
    <row r="420" spans="1:8">
      <c r="A420" t="s">
        <v>3287</v>
      </c>
      <c r="B420" t="s">
        <v>3288</v>
      </c>
      <c r="C420" t="s">
        <v>2230</v>
      </c>
      <c r="D420" t="s">
        <v>2388</v>
      </c>
      <c r="E420" t="s">
        <v>2377</v>
      </c>
      <c r="G420" t="s">
        <v>2237</v>
      </c>
      <c r="H420" t="s">
        <v>3287</v>
      </c>
    </row>
    <row r="421" spans="1:8">
      <c r="A421" t="s">
        <v>3289</v>
      </c>
      <c r="B421" t="s">
        <v>3290</v>
      </c>
      <c r="C421" t="s">
        <v>2246</v>
      </c>
      <c r="G421" t="s">
        <v>2237</v>
      </c>
      <c r="H421" t="s">
        <v>3289</v>
      </c>
    </row>
    <row r="422" spans="1:8">
      <c r="A422" t="s">
        <v>357</v>
      </c>
      <c r="B422" t="s">
        <v>3291</v>
      </c>
      <c r="C422" t="s">
        <v>2246</v>
      </c>
      <c r="G422" t="s">
        <v>2237</v>
      </c>
      <c r="H422" t="s">
        <v>357</v>
      </c>
    </row>
    <row r="423" spans="1:8">
      <c r="A423" t="s">
        <v>354</v>
      </c>
      <c r="B423" t="s">
        <v>3292</v>
      </c>
      <c r="C423" t="s">
        <v>2246</v>
      </c>
      <c r="D423" t="s">
        <v>3293</v>
      </c>
      <c r="E423" t="s">
        <v>2250</v>
      </c>
      <c r="G423" t="s">
        <v>2237</v>
      </c>
      <c r="H423" t="s">
        <v>354</v>
      </c>
    </row>
    <row r="424" spans="1:8">
      <c r="A424" t="s">
        <v>355</v>
      </c>
      <c r="B424" t="s">
        <v>3294</v>
      </c>
      <c r="C424" t="s">
        <v>2865</v>
      </c>
      <c r="D424" t="s">
        <v>3295</v>
      </c>
      <c r="E424" t="s">
        <v>2321</v>
      </c>
      <c r="G424" t="s">
        <v>2228</v>
      </c>
      <c r="H424" t="s">
        <v>355</v>
      </c>
    </row>
    <row r="425" spans="1:8">
      <c r="A425" t="s">
        <v>10111</v>
      </c>
      <c r="B425" t="s">
        <v>10112</v>
      </c>
      <c r="C425" t="s">
        <v>2270</v>
      </c>
      <c r="D425" t="s">
        <v>4893</v>
      </c>
      <c r="E425" t="s">
        <v>2340</v>
      </c>
      <c r="F425" t="s">
        <v>4894</v>
      </c>
      <c r="G425" t="s">
        <v>2234</v>
      </c>
      <c r="H425" t="s">
        <v>10111</v>
      </c>
    </row>
    <row r="426" spans="1:8">
      <c r="A426" t="s">
        <v>3296</v>
      </c>
      <c r="B426" t="s">
        <v>3297</v>
      </c>
      <c r="C426" t="s">
        <v>2375</v>
      </c>
      <c r="D426" t="s">
        <v>3298</v>
      </c>
      <c r="E426" t="s">
        <v>2344</v>
      </c>
      <c r="G426" t="s">
        <v>2237</v>
      </c>
      <c r="H426" t="s">
        <v>3296</v>
      </c>
    </row>
    <row r="427" spans="1:8">
      <c r="A427" t="s">
        <v>358</v>
      </c>
      <c r="B427" t="s">
        <v>10113</v>
      </c>
      <c r="C427" t="s">
        <v>2242</v>
      </c>
      <c r="D427" t="s">
        <v>10016</v>
      </c>
      <c r="E427" t="s">
        <v>2321</v>
      </c>
      <c r="G427" t="s">
        <v>2237</v>
      </c>
      <c r="H427" t="s">
        <v>358</v>
      </c>
    </row>
    <row r="428" spans="1:8">
      <c r="A428" t="s">
        <v>359</v>
      </c>
      <c r="B428" t="s">
        <v>3299</v>
      </c>
      <c r="C428" t="s">
        <v>2340</v>
      </c>
      <c r="D428" t="s">
        <v>3300</v>
      </c>
      <c r="E428" t="s">
        <v>2375</v>
      </c>
      <c r="G428" t="s">
        <v>2237</v>
      </c>
      <c r="H428" t="s">
        <v>359</v>
      </c>
    </row>
    <row r="429" spans="1:8">
      <c r="A429" t="s">
        <v>360</v>
      </c>
      <c r="B429" t="s">
        <v>3301</v>
      </c>
      <c r="C429" t="s">
        <v>2675</v>
      </c>
      <c r="G429" t="s">
        <v>2237</v>
      </c>
      <c r="H429" t="s">
        <v>360</v>
      </c>
    </row>
    <row r="430" spans="1:8">
      <c r="A430" t="s">
        <v>10114</v>
      </c>
      <c r="B430" t="s">
        <v>10115</v>
      </c>
      <c r="C430" t="s">
        <v>2382</v>
      </c>
      <c r="D430" t="s">
        <v>4622</v>
      </c>
      <c r="E430" t="s">
        <v>2368</v>
      </c>
      <c r="F430" t="s">
        <v>4623</v>
      </c>
      <c r="G430" t="s">
        <v>2234</v>
      </c>
      <c r="H430" t="s">
        <v>10114</v>
      </c>
    </row>
    <row r="431" spans="1:8">
      <c r="A431" t="s">
        <v>361</v>
      </c>
      <c r="B431" t="s">
        <v>3302</v>
      </c>
      <c r="C431" t="s">
        <v>2225</v>
      </c>
      <c r="D431" t="s">
        <v>3303</v>
      </c>
      <c r="E431" t="s">
        <v>2321</v>
      </c>
      <c r="G431" t="s">
        <v>2237</v>
      </c>
      <c r="H431" t="s">
        <v>361</v>
      </c>
    </row>
    <row r="432" spans="1:8">
      <c r="A432" t="s">
        <v>3304</v>
      </c>
      <c r="B432" t="s">
        <v>3305</v>
      </c>
      <c r="C432" t="s">
        <v>2675</v>
      </c>
      <c r="G432" t="s">
        <v>2228</v>
      </c>
      <c r="H432" t="s">
        <v>3304</v>
      </c>
    </row>
    <row r="433" spans="1:8">
      <c r="A433" t="s">
        <v>3306</v>
      </c>
      <c r="B433" t="s">
        <v>3307</v>
      </c>
      <c r="C433" t="s">
        <v>2340</v>
      </c>
      <c r="D433" t="s">
        <v>3308</v>
      </c>
      <c r="E433" t="s">
        <v>2340</v>
      </c>
      <c r="F433" t="s">
        <v>3309</v>
      </c>
      <c r="G433" t="s">
        <v>2234</v>
      </c>
      <c r="H433" t="s">
        <v>3306</v>
      </c>
    </row>
    <row r="434" spans="1:8">
      <c r="A434" t="s">
        <v>362</v>
      </c>
      <c r="B434" t="s">
        <v>3310</v>
      </c>
      <c r="C434" t="s">
        <v>2225</v>
      </c>
      <c r="D434" t="s">
        <v>3311</v>
      </c>
      <c r="E434" t="s">
        <v>2225</v>
      </c>
      <c r="G434" t="s">
        <v>2237</v>
      </c>
      <c r="H434" t="s">
        <v>362</v>
      </c>
    </row>
    <row r="435" spans="1:8">
      <c r="A435" t="s">
        <v>363</v>
      </c>
      <c r="B435" t="s">
        <v>3314</v>
      </c>
      <c r="C435" t="s">
        <v>2270</v>
      </c>
      <c r="G435" t="s">
        <v>2237</v>
      </c>
      <c r="H435" t="s">
        <v>363</v>
      </c>
    </row>
    <row r="436" spans="1:8">
      <c r="A436" t="s">
        <v>364</v>
      </c>
      <c r="B436" t="s">
        <v>3315</v>
      </c>
      <c r="C436" t="s">
        <v>2377</v>
      </c>
      <c r="D436" t="s">
        <v>3316</v>
      </c>
      <c r="E436" t="s">
        <v>2321</v>
      </c>
      <c r="G436" t="s">
        <v>2237</v>
      </c>
      <c r="H436" t="s">
        <v>364</v>
      </c>
    </row>
    <row r="437" spans="1:8">
      <c r="A437" t="s">
        <v>3317</v>
      </c>
      <c r="B437" t="s">
        <v>3318</v>
      </c>
      <c r="C437" t="s">
        <v>2272</v>
      </c>
      <c r="D437" t="s">
        <v>3319</v>
      </c>
      <c r="E437" t="s">
        <v>2250</v>
      </c>
      <c r="F437" t="s">
        <v>3320</v>
      </c>
      <c r="G437" t="s">
        <v>2234</v>
      </c>
      <c r="H437" t="s">
        <v>3317</v>
      </c>
    </row>
    <row r="438" spans="1:8">
      <c r="A438" t="s">
        <v>3321</v>
      </c>
      <c r="B438" t="s">
        <v>3322</v>
      </c>
      <c r="C438" t="s">
        <v>2242</v>
      </c>
      <c r="G438" t="s">
        <v>2237</v>
      </c>
      <c r="H438" t="s">
        <v>3321</v>
      </c>
    </row>
    <row r="439" spans="1:8">
      <c r="A439" t="s">
        <v>1751</v>
      </c>
      <c r="B439" t="s">
        <v>10116</v>
      </c>
      <c r="C439" t="s">
        <v>2956</v>
      </c>
      <c r="D439" t="s">
        <v>10017</v>
      </c>
      <c r="E439" t="s">
        <v>2321</v>
      </c>
      <c r="G439" t="s">
        <v>2237</v>
      </c>
      <c r="H439" t="s">
        <v>1751</v>
      </c>
    </row>
    <row r="440" spans="1:8">
      <c r="A440" t="s">
        <v>3326</v>
      </c>
      <c r="B440" t="s">
        <v>3327</v>
      </c>
      <c r="C440" t="s">
        <v>2242</v>
      </c>
      <c r="D440" t="s">
        <v>3328</v>
      </c>
      <c r="E440" t="s">
        <v>2232</v>
      </c>
      <c r="F440" t="s">
        <v>3329</v>
      </c>
      <c r="G440" t="s">
        <v>7209</v>
      </c>
      <c r="H440" t="s">
        <v>3326</v>
      </c>
    </row>
    <row r="441" spans="1:8">
      <c r="A441" t="s">
        <v>1600</v>
      </c>
      <c r="B441" t="s">
        <v>3330</v>
      </c>
      <c r="C441" t="s">
        <v>2230</v>
      </c>
      <c r="G441" t="s">
        <v>2228</v>
      </c>
      <c r="H441" t="s">
        <v>1600</v>
      </c>
    </row>
    <row r="442" spans="1:8">
      <c r="A442" t="s">
        <v>366</v>
      </c>
      <c r="B442" t="s">
        <v>3331</v>
      </c>
      <c r="C442" t="s">
        <v>2270</v>
      </c>
      <c r="D442" t="s">
        <v>3332</v>
      </c>
      <c r="E442" t="s">
        <v>3333</v>
      </c>
      <c r="G442" t="s">
        <v>2237</v>
      </c>
      <c r="H442" t="s">
        <v>366</v>
      </c>
    </row>
    <row r="443" spans="1:8">
      <c r="A443" t="s">
        <v>367</v>
      </c>
      <c r="B443" t="s">
        <v>3334</v>
      </c>
      <c r="C443" t="s">
        <v>2242</v>
      </c>
      <c r="G443" t="s">
        <v>2237</v>
      </c>
      <c r="H443" t="s">
        <v>367</v>
      </c>
    </row>
    <row r="444" spans="1:8">
      <c r="A444" t="s">
        <v>368</v>
      </c>
      <c r="B444" t="s">
        <v>3335</v>
      </c>
      <c r="C444" t="s">
        <v>2413</v>
      </c>
      <c r="D444" t="s">
        <v>2722</v>
      </c>
      <c r="E444" t="s">
        <v>2840</v>
      </c>
      <c r="G444" t="s">
        <v>2237</v>
      </c>
      <c r="H444" t="s">
        <v>368</v>
      </c>
    </row>
    <row r="445" spans="1:8">
      <c r="A445" t="s">
        <v>369</v>
      </c>
      <c r="B445" t="s">
        <v>3336</v>
      </c>
      <c r="C445" t="s">
        <v>2276</v>
      </c>
      <c r="G445" t="s">
        <v>2228</v>
      </c>
      <c r="H445" t="s">
        <v>369</v>
      </c>
    </row>
    <row r="446" spans="1:8">
      <c r="A446" t="s">
        <v>370</v>
      </c>
      <c r="B446" t="s">
        <v>3337</v>
      </c>
      <c r="C446" t="s">
        <v>2230</v>
      </c>
      <c r="D446" t="s">
        <v>3338</v>
      </c>
      <c r="E446" t="s">
        <v>2230</v>
      </c>
      <c r="G446" t="s">
        <v>2237</v>
      </c>
      <c r="H446" t="s">
        <v>370</v>
      </c>
    </row>
    <row r="447" spans="1:8">
      <c r="A447" t="s">
        <v>371</v>
      </c>
      <c r="B447" t="s">
        <v>3339</v>
      </c>
      <c r="C447" t="s">
        <v>2230</v>
      </c>
      <c r="G447" t="s">
        <v>2237</v>
      </c>
      <c r="H447" t="s">
        <v>371</v>
      </c>
    </row>
    <row r="448" spans="1:8">
      <c r="A448" t="s">
        <v>372</v>
      </c>
      <c r="B448" t="s">
        <v>3340</v>
      </c>
      <c r="C448" t="s">
        <v>2230</v>
      </c>
      <c r="D448" t="s">
        <v>3338</v>
      </c>
      <c r="E448" t="s">
        <v>2230</v>
      </c>
      <c r="G448" t="s">
        <v>2649</v>
      </c>
      <c r="H448" t="s">
        <v>372</v>
      </c>
    </row>
    <row r="449" spans="1:8">
      <c r="A449" t="s">
        <v>1601</v>
      </c>
      <c r="B449" t="s">
        <v>3341</v>
      </c>
      <c r="C449" t="s">
        <v>2230</v>
      </c>
      <c r="D449" t="s">
        <v>3338</v>
      </c>
      <c r="E449" t="s">
        <v>2230</v>
      </c>
      <c r="G449" t="s">
        <v>2649</v>
      </c>
      <c r="H449" t="s">
        <v>1601</v>
      </c>
    </row>
    <row r="450" spans="1:8">
      <c r="A450" t="s">
        <v>1602</v>
      </c>
      <c r="B450" t="s">
        <v>3342</v>
      </c>
      <c r="C450" t="s">
        <v>2246</v>
      </c>
      <c r="G450" t="s">
        <v>2237</v>
      </c>
      <c r="H450" t="s">
        <v>1602</v>
      </c>
    </row>
    <row r="451" spans="1:8">
      <c r="A451" t="s">
        <v>373</v>
      </c>
      <c r="B451" t="s">
        <v>3343</v>
      </c>
      <c r="C451" t="s">
        <v>3178</v>
      </c>
      <c r="D451" t="s">
        <v>3344</v>
      </c>
      <c r="E451" t="s">
        <v>2513</v>
      </c>
      <c r="G451" t="s">
        <v>2237</v>
      </c>
      <c r="H451" t="s">
        <v>373</v>
      </c>
    </row>
    <row r="452" spans="1:8">
      <c r="A452" t="s">
        <v>374</v>
      </c>
      <c r="B452" t="s">
        <v>3345</v>
      </c>
      <c r="C452" t="s">
        <v>2490</v>
      </c>
      <c r="D452" t="s">
        <v>3346</v>
      </c>
      <c r="E452" t="s">
        <v>2490</v>
      </c>
      <c r="G452" t="s">
        <v>2237</v>
      </c>
      <c r="H452" t="s">
        <v>374</v>
      </c>
    </row>
    <row r="453" spans="1:8">
      <c r="A453" t="s">
        <v>375</v>
      </c>
      <c r="B453" t="s">
        <v>3347</v>
      </c>
      <c r="C453" t="s">
        <v>2246</v>
      </c>
      <c r="D453" t="s">
        <v>3348</v>
      </c>
      <c r="E453" t="s">
        <v>2294</v>
      </c>
      <c r="F453" t="s">
        <v>3349</v>
      </c>
      <c r="G453" t="s">
        <v>2234</v>
      </c>
      <c r="H453" t="s">
        <v>375</v>
      </c>
    </row>
    <row r="454" spans="1:8">
      <c r="A454" t="s">
        <v>3350</v>
      </c>
      <c r="B454" t="s">
        <v>3351</v>
      </c>
      <c r="C454" t="s">
        <v>2490</v>
      </c>
      <c r="D454" t="s">
        <v>3352</v>
      </c>
      <c r="E454" t="s">
        <v>2956</v>
      </c>
      <c r="F454" t="s">
        <v>3353</v>
      </c>
      <c r="G454" t="s">
        <v>7209</v>
      </c>
      <c r="H454" t="s">
        <v>3350</v>
      </c>
    </row>
    <row r="455" spans="1:8">
      <c r="A455" t="s">
        <v>389</v>
      </c>
      <c r="B455" t="s">
        <v>3354</v>
      </c>
      <c r="C455" t="s">
        <v>2230</v>
      </c>
      <c r="G455" t="s">
        <v>2237</v>
      </c>
      <c r="H455" t="s">
        <v>389</v>
      </c>
    </row>
    <row r="456" spans="1:8">
      <c r="A456" t="s">
        <v>1603</v>
      </c>
      <c r="B456" t="s">
        <v>3355</v>
      </c>
      <c r="C456" t="s">
        <v>2230</v>
      </c>
      <c r="D456" t="s">
        <v>3356</v>
      </c>
      <c r="E456" t="s">
        <v>2230</v>
      </c>
      <c r="G456" t="s">
        <v>2237</v>
      </c>
      <c r="H456" t="s">
        <v>1603</v>
      </c>
    </row>
    <row r="457" spans="1:8">
      <c r="A457" t="s">
        <v>377</v>
      </c>
      <c r="B457" t="s">
        <v>3357</v>
      </c>
      <c r="C457" t="s">
        <v>2254</v>
      </c>
      <c r="G457" t="s">
        <v>2237</v>
      </c>
      <c r="H457" t="s">
        <v>377</v>
      </c>
    </row>
    <row r="458" spans="1:8">
      <c r="A458" t="s">
        <v>3358</v>
      </c>
      <c r="B458" t="s">
        <v>3359</v>
      </c>
      <c r="C458" t="s">
        <v>2830</v>
      </c>
      <c r="D458" t="s">
        <v>3360</v>
      </c>
      <c r="E458" t="s">
        <v>2746</v>
      </c>
      <c r="G458" t="s">
        <v>2237</v>
      </c>
      <c r="H458" t="s">
        <v>3358</v>
      </c>
    </row>
    <row r="459" spans="1:8">
      <c r="A459" t="s">
        <v>378</v>
      </c>
      <c r="B459" t="s">
        <v>3361</v>
      </c>
      <c r="C459" t="s">
        <v>2254</v>
      </c>
      <c r="D459" t="s">
        <v>3362</v>
      </c>
      <c r="E459" t="s">
        <v>2321</v>
      </c>
      <c r="G459" t="s">
        <v>2228</v>
      </c>
      <c r="H459" t="s">
        <v>378</v>
      </c>
    </row>
    <row r="460" spans="1:8">
      <c r="A460" t="s">
        <v>3363</v>
      </c>
      <c r="B460" t="s">
        <v>3364</v>
      </c>
      <c r="C460" t="s">
        <v>2321</v>
      </c>
      <c r="D460" t="s">
        <v>3365</v>
      </c>
      <c r="E460" t="s">
        <v>2230</v>
      </c>
      <c r="F460" t="s">
        <v>3366</v>
      </c>
      <c r="G460" t="s">
        <v>2234</v>
      </c>
      <c r="H460" t="s">
        <v>3363</v>
      </c>
    </row>
    <row r="461" spans="1:8">
      <c r="A461" t="s">
        <v>379</v>
      </c>
      <c r="B461" t="s">
        <v>3367</v>
      </c>
      <c r="C461" t="s">
        <v>2364</v>
      </c>
      <c r="D461" t="s">
        <v>3368</v>
      </c>
      <c r="E461" t="s">
        <v>2364</v>
      </c>
      <c r="F461" t="s">
        <v>3369</v>
      </c>
      <c r="G461" t="s">
        <v>2234</v>
      </c>
      <c r="H461" t="s">
        <v>379</v>
      </c>
    </row>
    <row r="462" spans="1:8">
      <c r="A462" t="s">
        <v>380</v>
      </c>
      <c r="B462" t="s">
        <v>3370</v>
      </c>
      <c r="C462" t="s">
        <v>2230</v>
      </c>
      <c r="D462" t="s">
        <v>3365</v>
      </c>
      <c r="E462" t="s">
        <v>2230</v>
      </c>
      <c r="F462" t="s">
        <v>3366</v>
      </c>
      <c r="G462" t="s">
        <v>2234</v>
      </c>
      <c r="H462" t="s">
        <v>380</v>
      </c>
    </row>
    <row r="463" spans="1:8">
      <c r="A463" t="s">
        <v>381</v>
      </c>
      <c r="B463" t="s">
        <v>3371</v>
      </c>
      <c r="C463" t="s">
        <v>2230</v>
      </c>
      <c r="D463" t="s">
        <v>3372</v>
      </c>
      <c r="E463" t="s">
        <v>2750</v>
      </c>
      <c r="F463" t="s">
        <v>3373</v>
      </c>
      <c r="G463" t="s">
        <v>2234</v>
      </c>
      <c r="H463" t="s">
        <v>381</v>
      </c>
    </row>
    <row r="464" spans="1:8">
      <c r="A464" t="s">
        <v>382</v>
      </c>
      <c r="B464" t="s">
        <v>3374</v>
      </c>
      <c r="C464" t="s">
        <v>2242</v>
      </c>
      <c r="D464" t="s">
        <v>3375</v>
      </c>
      <c r="E464" t="s">
        <v>2375</v>
      </c>
      <c r="G464" t="s">
        <v>2237</v>
      </c>
      <c r="H464" t="s">
        <v>382</v>
      </c>
    </row>
    <row r="465" spans="1:8">
      <c r="A465" t="s">
        <v>383</v>
      </c>
      <c r="B465" t="s">
        <v>3376</v>
      </c>
      <c r="C465" t="s">
        <v>2340</v>
      </c>
      <c r="D465" t="s">
        <v>3377</v>
      </c>
      <c r="E465" t="s">
        <v>2340</v>
      </c>
      <c r="G465" t="s">
        <v>2237</v>
      </c>
      <c r="H465" t="s">
        <v>383</v>
      </c>
    </row>
    <row r="466" spans="1:8">
      <c r="A466" t="s">
        <v>384</v>
      </c>
      <c r="B466" t="s">
        <v>3378</v>
      </c>
      <c r="C466" t="s">
        <v>2225</v>
      </c>
      <c r="D466" t="s">
        <v>3379</v>
      </c>
      <c r="E466" t="s">
        <v>2232</v>
      </c>
      <c r="F466" t="s">
        <v>3380</v>
      </c>
      <c r="G466" t="s">
        <v>2234</v>
      </c>
      <c r="H466" t="s">
        <v>384</v>
      </c>
    </row>
    <row r="467" spans="1:8">
      <c r="A467" t="s">
        <v>385</v>
      </c>
      <c r="B467" t="s">
        <v>3381</v>
      </c>
      <c r="C467" t="s">
        <v>2270</v>
      </c>
      <c r="D467" t="s">
        <v>3382</v>
      </c>
      <c r="E467" t="s">
        <v>2407</v>
      </c>
      <c r="G467" t="s">
        <v>2237</v>
      </c>
      <c r="H467" t="s">
        <v>385</v>
      </c>
    </row>
    <row r="468" spans="1:8">
      <c r="A468" t="s">
        <v>386</v>
      </c>
      <c r="B468" t="s">
        <v>3383</v>
      </c>
      <c r="C468" t="s">
        <v>2944</v>
      </c>
      <c r="D468" t="s">
        <v>3384</v>
      </c>
      <c r="E468" t="s">
        <v>2944</v>
      </c>
      <c r="G468" t="s">
        <v>2228</v>
      </c>
      <c r="H468" t="s">
        <v>386</v>
      </c>
    </row>
    <row r="469" spans="1:8">
      <c r="A469" t="s">
        <v>387</v>
      </c>
      <c r="B469" t="s">
        <v>3389</v>
      </c>
      <c r="C469" t="s">
        <v>2270</v>
      </c>
      <c r="G469" t="s">
        <v>2228</v>
      </c>
      <c r="H469" t="s">
        <v>387</v>
      </c>
    </row>
    <row r="470" spans="1:8">
      <c r="A470" t="s">
        <v>388</v>
      </c>
      <c r="B470" t="s">
        <v>7248</v>
      </c>
      <c r="C470" t="s">
        <v>2700</v>
      </c>
      <c r="D470" t="s">
        <v>7249</v>
      </c>
      <c r="E470" t="s">
        <v>2250</v>
      </c>
      <c r="G470" t="s">
        <v>2237</v>
      </c>
      <c r="H470" t="s">
        <v>388</v>
      </c>
    </row>
    <row r="471" spans="1:8">
      <c r="A471" t="s">
        <v>390</v>
      </c>
      <c r="B471" t="s">
        <v>3390</v>
      </c>
      <c r="C471" t="s">
        <v>2483</v>
      </c>
      <c r="D471" t="s">
        <v>3391</v>
      </c>
      <c r="E471" t="s">
        <v>3133</v>
      </c>
      <c r="F471" t="s">
        <v>3392</v>
      </c>
      <c r="G471" t="s">
        <v>2234</v>
      </c>
      <c r="H471" t="s">
        <v>390</v>
      </c>
    </row>
    <row r="472" spans="1:8">
      <c r="A472" t="s">
        <v>391</v>
      </c>
      <c r="B472" t="s">
        <v>3393</v>
      </c>
      <c r="C472" t="s">
        <v>2286</v>
      </c>
      <c r="D472" t="s">
        <v>3394</v>
      </c>
      <c r="E472" t="s">
        <v>2286</v>
      </c>
      <c r="G472" t="s">
        <v>2237</v>
      </c>
      <c r="H472" t="s">
        <v>391</v>
      </c>
    </row>
    <row r="473" spans="1:8">
      <c r="A473" t="s">
        <v>3395</v>
      </c>
      <c r="B473" t="s">
        <v>3396</v>
      </c>
      <c r="C473" t="s">
        <v>2399</v>
      </c>
      <c r="D473" t="s">
        <v>3397</v>
      </c>
      <c r="E473" t="s">
        <v>2232</v>
      </c>
      <c r="F473" t="s">
        <v>7250</v>
      </c>
      <c r="G473" t="s">
        <v>2234</v>
      </c>
      <c r="H473" t="s">
        <v>3395</v>
      </c>
    </row>
    <row r="474" spans="1:8">
      <c r="A474" t="s">
        <v>3399</v>
      </c>
      <c r="B474" t="s">
        <v>3400</v>
      </c>
      <c r="C474" t="s">
        <v>2428</v>
      </c>
      <c r="G474" t="s">
        <v>2701</v>
      </c>
      <c r="H474" t="s">
        <v>3399</v>
      </c>
    </row>
    <row r="475" spans="1:8">
      <c r="A475" t="s">
        <v>393</v>
      </c>
      <c r="B475" t="s">
        <v>3401</v>
      </c>
      <c r="C475" t="s">
        <v>2428</v>
      </c>
      <c r="D475" t="s">
        <v>3402</v>
      </c>
      <c r="E475" t="s">
        <v>2227</v>
      </c>
      <c r="G475" t="s">
        <v>2237</v>
      </c>
      <c r="H475" t="s">
        <v>393</v>
      </c>
    </row>
    <row r="476" spans="1:8">
      <c r="A476" t="s">
        <v>394</v>
      </c>
      <c r="B476" t="s">
        <v>3403</v>
      </c>
      <c r="C476" t="s">
        <v>2225</v>
      </c>
      <c r="D476" t="s">
        <v>3404</v>
      </c>
      <c r="E476" t="s">
        <v>2321</v>
      </c>
      <c r="F476" t="s">
        <v>3405</v>
      </c>
      <c r="G476" t="s">
        <v>2234</v>
      </c>
      <c r="H476" t="s">
        <v>394</v>
      </c>
    </row>
    <row r="477" spans="1:8">
      <c r="A477" t="s">
        <v>395</v>
      </c>
      <c r="B477" t="s">
        <v>3406</v>
      </c>
      <c r="C477" t="s">
        <v>2286</v>
      </c>
      <c r="D477" t="s">
        <v>3407</v>
      </c>
      <c r="E477" t="s">
        <v>2476</v>
      </c>
      <c r="G477" t="s">
        <v>2237</v>
      </c>
      <c r="H477" t="s">
        <v>395</v>
      </c>
    </row>
    <row r="478" spans="1:8">
      <c r="A478" t="s">
        <v>3408</v>
      </c>
      <c r="B478" t="s">
        <v>3409</v>
      </c>
      <c r="C478" t="s">
        <v>2428</v>
      </c>
      <c r="D478" t="s">
        <v>3410</v>
      </c>
      <c r="E478" t="s">
        <v>2321</v>
      </c>
      <c r="G478" t="s">
        <v>2228</v>
      </c>
      <c r="H478" t="s">
        <v>3408</v>
      </c>
    </row>
    <row r="479" spans="1:8">
      <c r="A479" t="s">
        <v>3411</v>
      </c>
      <c r="B479" t="s">
        <v>3412</v>
      </c>
      <c r="C479" t="s">
        <v>2270</v>
      </c>
      <c r="G479" t="s">
        <v>2237</v>
      </c>
      <c r="H479" t="s">
        <v>3411</v>
      </c>
    </row>
    <row r="480" spans="1:8">
      <c r="A480" t="s">
        <v>397</v>
      </c>
      <c r="B480" t="s">
        <v>3413</v>
      </c>
      <c r="C480" t="s">
        <v>2242</v>
      </c>
      <c r="D480" t="s">
        <v>3414</v>
      </c>
      <c r="E480" t="s">
        <v>2543</v>
      </c>
      <c r="G480" t="s">
        <v>2237</v>
      </c>
      <c r="H480" t="s">
        <v>397</v>
      </c>
    </row>
    <row r="481" spans="1:8">
      <c r="A481" t="s">
        <v>398</v>
      </c>
      <c r="B481" t="s">
        <v>3415</v>
      </c>
      <c r="C481" t="s">
        <v>2230</v>
      </c>
      <c r="D481" t="s">
        <v>3416</v>
      </c>
      <c r="E481" t="s">
        <v>2227</v>
      </c>
      <c r="F481" t="s">
        <v>3417</v>
      </c>
      <c r="G481" t="s">
        <v>2234</v>
      </c>
      <c r="H481" t="s">
        <v>398</v>
      </c>
    </row>
    <row r="482" spans="1:8">
      <c r="A482" t="s">
        <v>399</v>
      </c>
      <c r="B482" t="s">
        <v>3418</v>
      </c>
      <c r="C482" t="s">
        <v>2887</v>
      </c>
      <c r="D482" t="s">
        <v>3419</v>
      </c>
      <c r="E482" t="s">
        <v>2266</v>
      </c>
      <c r="G482" t="s">
        <v>2228</v>
      </c>
      <c r="H482" t="s">
        <v>399</v>
      </c>
    </row>
    <row r="483" spans="1:8">
      <c r="A483" t="s">
        <v>1604</v>
      </c>
      <c r="B483" t="s">
        <v>3420</v>
      </c>
      <c r="C483" t="s">
        <v>2319</v>
      </c>
      <c r="D483" t="s">
        <v>3421</v>
      </c>
      <c r="E483" t="s">
        <v>2242</v>
      </c>
      <c r="G483" t="s">
        <v>2237</v>
      </c>
      <c r="H483" t="s">
        <v>1604</v>
      </c>
    </row>
    <row r="484" spans="1:8">
      <c r="A484" t="s">
        <v>3422</v>
      </c>
      <c r="B484" t="s">
        <v>3423</v>
      </c>
      <c r="C484" t="s">
        <v>2242</v>
      </c>
      <c r="G484" t="s">
        <v>2304</v>
      </c>
      <c r="H484" t="s">
        <v>3422</v>
      </c>
    </row>
    <row r="485" spans="1:8">
      <c r="A485" t="s">
        <v>400</v>
      </c>
      <c r="B485" t="s">
        <v>3424</v>
      </c>
      <c r="C485" t="s">
        <v>2242</v>
      </c>
      <c r="D485" t="s">
        <v>3425</v>
      </c>
      <c r="E485" t="s">
        <v>2232</v>
      </c>
      <c r="G485" t="s">
        <v>2237</v>
      </c>
      <c r="H485" t="s">
        <v>400</v>
      </c>
    </row>
    <row r="486" spans="1:8">
      <c r="A486" t="s">
        <v>401</v>
      </c>
      <c r="B486" t="s">
        <v>3426</v>
      </c>
      <c r="C486" t="s">
        <v>2262</v>
      </c>
      <c r="D486" t="s">
        <v>3427</v>
      </c>
      <c r="E486" t="s">
        <v>2250</v>
      </c>
      <c r="G486" t="s">
        <v>2237</v>
      </c>
      <c r="H486" t="s">
        <v>401</v>
      </c>
    </row>
    <row r="487" spans="1:8">
      <c r="A487" t="s">
        <v>402</v>
      </c>
      <c r="B487" t="s">
        <v>3428</v>
      </c>
      <c r="C487" t="s">
        <v>2220</v>
      </c>
      <c r="D487" t="s">
        <v>3429</v>
      </c>
      <c r="E487" t="s">
        <v>2220</v>
      </c>
      <c r="F487" t="s">
        <v>3430</v>
      </c>
      <c r="G487" t="s">
        <v>2234</v>
      </c>
      <c r="H487" t="s">
        <v>402</v>
      </c>
    </row>
    <row r="488" spans="1:8">
      <c r="A488" t="s">
        <v>403</v>
      </c>
      <c r="B488" t="s">
        <v>3431</v>
      </c>
      <c r="C488" t="s">
        <v>2399</v>
      </c>
      <c r="D488" t="s">
        <v>3432</v>
      </c>
      <c r="E488" t="s">
        <v>2244</v>
      </c>
      <c r="G488" t="s">
        <v>2228</v>
      </c>
      <c r="H488" t="s">
        <v>403</v>
      </c>
    </row>
    <row r="489" spans="1:8">
      <c r="A489" t="s">
        <v>3433</v>
      </c>
      <c r="B489" t="s">
        <v>3434</v>
      </c>
      <c r="C489" t="s">
        <v>2559</v>
      </c>
      <c r="D489" t="s">
        <v>3435</v>
      </c>
      <c r="E489" t="s">
        <v>2559</v>
      </c>
      <c r="F489" t="s">
        <v>3436</v>
      </c>
      <c r="G489" t="s">
        <v>2234</v>
      </c>
      <c r="H489" t="s">
        <v>3433</v>
      </c>
    </row>
    <row r="490" spans="1:8">
      <c r="A490" t="s">
        <v>404</v>
      </c>
      <c r="B490" t="s">
        <v>3437</v>
      </c>
      <c r="C490" t="s">
        <v>2750</v>
      </c>
      <c r="G490" t="s">
        <v>2237</v>
      </c>
      <c r="H490" t="s">
        <v>404</v>
      </c>
    </row>
    <row r="491" spans="1:8">
      <c r="A491" t="s">
        <v>405</v>
      </c>
      <c r="B491" t="s">
        <v>3438</v>
      </c>
      <c r="C491" t="s">
        <v>2220</v>
      </c>
      <c r="D491" t="s">
        <v>3439</v>
      </c>
      <c r="E491" t="s">
        <v>2286</v>
      </c>
      <c r="G491" t="s">
        <v>2237</v>
      </c>
      <c r="H491" t="s">
        <v>405</v>
      </c>
    </row>
    <row r="492" spans="1:8">
      <c r="A492" t="s">
        <v>406</v>
      </c>
      <c r="B492" t="s">
        <v>3440</v>
      </c>
      <c r="C492" t="s">
        <v>2230</v>
      </c>
      <c r="D492" t="s">
        <v>3441</v>
      </c>
      <c r="E492" t="s">
        <v>2321</v>
      </c>
      <c r="G492" t="s">
        <v>2228</v>
      </c>
      <c r="H492" t="s">
        <v>406</v>
      </c>
    </row>
    <row r="493" spans="1:8">
      <c r="A493" t="s">
        <v>407</v>
      </c>
      <c r="B493" t="s">
        <v>3442</v>
      </c>
      <c r="C493" t="s">
        <v>2377</v>
      </c>
      <c r="D493" t="s">
        <v>3443</v>
      </c>
      <c r="E493" t="s">
        <v>2377</v>
      </c>
      <c r="F493" t="s">
        <v>3444</v>
      </c>
      <c r="G493" t="s">
        <v>2234</v>
      </c>
      <c r="H493" t="s">
        <v>407</v>
      </c>
    </row>
    <row r="494" spans="1:8">
      <c r="A494" t="s">
        <v>3445</v>
      </c>
      <c r="B494" t="s">
        <v>3446</v>
      </c>
      <c r="C494" t="s">
        <v>2270</v>
      </c>
      <c r="D494" t="s">
        <v>3447</v>
      </c>
      <c r="E494" t="s">
        <v>2270</v>
      </c>
      <c r="F494" t="s">
        <v>3448</v>
      </c>
      <c r="G494" t="s">
        <v>2234</v>
      </c>
      <c r="H494" t="s">
        <v>3445</v>
      </c>
    </row>
    <row r="495" spans="1:8">
      <c r="A495" t="s">
        <v>408</v>
      </c>
      <c r="B495" t="s">
        <v>3449</v>
      </c>
      <c r="C495" t="s">
        <v>2225</v>
      </c>
      <c r="D495" t="s">
        <v>3450</v>
      </c>
      <c r="E495" t="s">
        <v>2227</v>
      </c>
      <c r="G495" t="s">
        <v>2237</v>
      </c>
      <c r="H495" t="s">
        <v>408</v>
      </c>
    </row>
    <row r="496" spans="1:8">
      <c r="A496" t="s">
        <v>3451</v>
      </c>
      <c r="B496" t="s">
        <v>3452</v>
      </c>
      <c r="C496" t="s">
        <v>2246</v>
      </c>
      <c r="D496" t="s">
        <v>3453</v>
      </c>
      <c r="E496" t="s">
        <v>2232</v>
      </c>
      <c r="F496" t="s">
        <v>3454</v>
      </c>
      <c r="G496" t="s">
        <v>7209</v>
      </c>
      <c r="H496" t="s">
        <v>3451</v>
      </c>
    </row>
    <row r="497" spans="1:8">
      <c r="A497" t="s">
        <v>1606</v>
      </c>
      <c r="B497" t="s">
        <v>3455</v>
      </c>
      <c r="C497" t="s">
        <v>2865</v>
      </c>
      <c r="G497" t="s">
        <v>2228</v>
      </c>
      <c r="H497" t="s">
        <v>1606</v>
      </c>
    </row>
    <row r="498" spans="1:8">
      <c r="A498" t="s">
        <v>3456</v>
      </c>
      <c r="B498" t="s">
        <v>3457</v>
      </c>
      <c r="C498" t="s">
        <v>2298</v>
      </c>
      <c r="D498" t="s">
        <v>3458</v>
      </c>
      <c r="E498" t="s">
        <v>2298</v>
      </c>
      <c r="F498" t="s">
        <v>3459</v>
      </c>
      <c r="G498" t="s">
        <v>2234</v>
      </c>
      <c r="H498" t="s">
        <v>3456</v>
      </c>
    </row>
    <row r="499" spans="1:8">
      <c r="A499" t="s">
        <v>3460</v>
      </c>
      <c r="B499" t="s">
        <v>3461</v>
      </c>
      <c r="C499" t="s">
        <v>3462</v>
      </c>
      <c r="D499" t="s">
        <v>3463</v>
      </c>
      <c r="E499" t="s">
        <v>2559</v>
      </c>
      <c r="G499" t="s">
        <v>2237</v>
      </c>
      <c r="H499" t="s">
        <v>3460</v>
      </c>
    </row>
    <row r="500" spans="1:8">
      <c r="A500" t="s">
        <v>3464</v>
      </c>
      <c r="B500" t="s">
        <v>3465</v>
      </c>
      <c r="C500" t="s">
        <v>2230</v>
      </c>
      <c r="D500" t="s">
        <v>3466</v>
      </c>
      <c r="E500" t="s">
        <v>2230</v>
      </c>
      <c r="G500" t="s">
        <v>2237</v>
      </c>
      <c r="H500" t="s">
        <v>3464</v>
      </c>
    </row>
    <row r="501" spans="1:8">
      <c r="A501" t="s">
        <v>3467</v>
      </c>
      <c r="B501" t="s">
        <v>3468</v>
      </c>
      <c r="C501" t="s">
        <v>2242</v>
      </c>
      <c r="G501" t="s">
        <v>2649</v>
      </c>
      <c r="H501" t="s">
        <v>3467</v>
      </c>
    </row>
    <row r="502" spans="1:8">
      <c r="A502" t="s">
        <v>1608</v>
      </c>
      <c r="B502" t="s">
        <v>3469</v>
      </c>
      <c r="C502" t="s">
        <v>2242</v>
      </c>
      <c r="D502" t="s">
        <v>3470</v>
      </c>
      <c r="E502" t="s">
        <v>2242</v>
      </c>
      <c r="G502" t="s">
        <v>2228</v>
      </c>
      <c r="H502" t="s">
        <v>1608</v>
      </c>
    </row>
    <row r="503" spans="1:8">
      <c r="A503" t="s">
        <v>1605</v>
      </c>
      <c r="B503" t="s">
        <v>3471</v>
      </c>
      <c r="C503" t="s">
        <v>2375</v>
      </c>
      <c r="G503" t="s">
        <v>2237</v>
      </c>
      <c r="H503" t="s">
        <v>1605</v>
      </c>
    </row>
    <row r="504" spans="1:8">
      <c r="A504" t="s">
        <v>409</v>
      </c>
      <c r="B504" t="s">
        <v>3472</v>
      </c>
      <c r="C504" t="s">
        <v>2375</v>
      </c>
      <c r="G504" t="s">
        <v>2237</v>
      </c>
      <c r="H504" t="s">
        <v>409</v>
      </c>
    </row>
    <row r="505" spans="1:8">
      <c r="A505" t="s">
        <v>412</v>
      </c>
      <c r="B505" t="s">
        <v>3473</v>
      </c>
      <c r="C505" t="s">
        <v>2246</v>
      </c>
      <c r="G505" t="s">
        <v>2228</v>
      </c>
      <c r="H505" t="s">
        <v>412</v>
      </c>
    </row>
    <row r="506" spans="1:8">
      <c r="A506" t="s">
        <v>3476</v>
      </c>
      <c r="B506" t="s">
        <v>3477</v>
      </c>
      <c r="C506" t="s">
        <v>2259</v>
      </c>
      <c r="D506" t="s">
        <v>3478</v>
      </c>
      <c r="E506" t="s">
        <v>2242</v>
      </c>
      <c r="G506" t="s">
        <v>2237</v>
      </c>
      <c r="H506" t="s">
        <v>3476</v>
      </c>
    </row>
    <row r="507" spans="1:8">
      <c r="A507" t="s">
        <v>413</v>
      </c>
      <c r="B507" t="s">
        <v>3479</v>
      </c>
      <c r="C507" t="s">
        <v>2750</v>
      </c>
      <c r="D507" t="s">
        <v>3480</v>
      </c>
      <c r="E507" t="s">
        <v>2242</v>
      </c>
      <c r="G507" t="s">
        <v>2237</v>
      </c>
      <c r="H507" t="s">
        <v>413</v>
      </c>
    </row>
    <row r="508" spans="1:8">
      <c r="A508" t="s">
        <v>10117</v>
      </c>
      <c r="B508" t="s">
        <v>10118</v>
      </c>
      <c r="C508" t="s">
        <v>2225</v>
      </c>
      <c r="D508" t="s">
        <v>3482</v>
      </c>
      <c r="E508" t="s">
        <v>2225</v>
      </c>
      <c r="G508" t="s">
        <v>2304</v>
      </c>
      <c r="H508" t="s">
        <v>10117</v>
      </c>
    </row>
    <row r="509" spans="1:8">
      <c r="A509" t="s">
        <v>1609</v>
      </c>
      <c r="B509" t="s">
        <v>3481</v>
      </c>
      <c r="C509" t="s">
        <v>2225</v>
      </c>
      <c r="D509" t="s">
        <v>3482</v>
      </c>
      <c r="E509" t="s">
        <v>2225</v>
      </c>
      <c r="G509" t="s">
        <v>2237</v>
      </c>
      <c r="H509" t="s">
        <v>1609</v>
      </c>
    </row>
    <row r="510" spans="1:8">
      <c r="A510" t="s">
        <v>1610</v>
      </c>
      <c r="B510" t="s">
        <v>3483</v>
      </c>
      <c r="C510" t="s">
        <v>2250</v>
      </c>
      <c r="G510" t="s">
        <v>2228</v>
      </c>
      <c r="H510" t="s">
        <v>1610</v>
      </c>
    </row>
    <row r="511" spans="1:8">
      <c r="A511" t="s">
        <v>414</v>
      </c>
      <c r="B511" t="s">
        <v>3488</v>
      </c>
      <c r="C511" t="s">
        <v>2250</v>
      </c>
      <c r="D511" t="s">
        <v>3486</v>
      </c>
      <c r="E511" t="s">
        <v>2321</v>
      </c>
      <c r="G511" t="s">
        <v>2228</v>
      </c>
      <c r="H511" t="s">
        <v>414</v>
      </c>
    </row>
    <row r="512" spans="1:8">
      <c r="A512" t="s">
        <v>3489</v>
      </c>
      <c r="B512" t="s">
        <v>3490</v>
      </c>
      <c r="C512" t="s">
        <v>2340</v>
      </c>
      <c r="D512" t="s">
        <v>3491</v>
      </c>
      <c r="E512" t="s">
        <v>2340</v>
      </c>
      <c r="G512" t="s">
        <v>2228</v>
      </c>
      <c r="H512" t="s">
        <v>3489</v>
      </c>
    </row>
    <row r="513" spans="1:8">
      <c r="A513" t="s">
        <v>3492</v>
      </c>
      <c r="B513" t="s">
        <v>3493</v>
      </c>
      <c r="C513" t="s">
        <v>3494</v>
      </c>
      <c r="D513" t="s">
        <v>3495</v>
      </c>
      <c r="E513" t="s">
        <v>3886</v>
      </c>
      <c r="F513" t="s">
        <v>7251</v>
      </c>
      <c r="G513" t="s">
        <v>2234</v>
      </c>
      <c r="H513" t="s">
        <v>3492</v>
      </c>
    </row>
    <row r="514" spans="1:8">
      <c r="A514" t="s">
        <v>415</v>
      </c>
      <c r="B514" t="s">
        <v>3497</v>
      </c>
      <c r="C514" t="s">
        <v>2350</v>
      </c>
      <c r="D514" t="s">
        <v>3498</v>
      </c>
      <c r="E514" t="s">
        <v>2350</v>
      </c>
      <c r="G514" t="s">
        <v>2237</v>
      </c>
      <c r="H514" t="s">
        <v>415</v>
      </c>
    </row>
    <row r="515" spans="1:8">
      <c r="A515" t="s">
        <v>1611</v>
      </c>
      <c r="B515" t="s">
        <v>3499</v>
      </c>
      <c r="C515" t="s">
        <v>2350</v>
      </c>
      <c r="D515" t="s">
        <v>3498</v>
      </c>
      <c r="E515" t="s">
        <v>2350</v>
      </c>
      <c r="G515" t="s">
        <v>2237</v>
      </c>
      <c r="H515" t="s">
        <v>1611</v>
      </c>
    </row>
    <row r="516" spans="1:8">
      <c r="A516" t="s">
        <v>416</v>
      </c>
      <c r="B516" t="s">
        <v>3500</v>
      </c>
      <c r="C516" t="s">
        <v>2340</v>
      </c>
      <c r="D516" t="s">
        <v>3501</v>
      </c>
      <c r="E516" t="s">
        <v>2340</v>
      </c>
      <c r="G516" t="s">
        <v>2237</v>
      </c>
      <c r="H516" t="s">
        <v>416</v>
      </c>
    </row>
    <row r="517" spans="1:8">
      <c r="A517" t="s">
        <v>3502</v>
      </c>
      <c r="B517" t="s">
        <v>3503</v>
      </c>
      <c r="C517" t="s">
        <v>2244</v>
      </c>
      <c r="D517" t="s">
        <v>3504</v>
      </c>
      <c r="E517" t="s">
        <v>2321</v>
      </c>
      <c r="G517" t="s">
        <v>2237</v>
      </c>
      <c r="H517" t="s">
        <v>3502</v>
      </c>
    </row>
    <row r="518" spans="1:8">
      <c r="A518" t="s">
        <v>417</v>
      </c>
      <c r="B518" t="s">
        <v>3505</v>
      </c>
      <c r="C518" t="s">
        <v>2225</v>
      </c>
      <c r="D518" t="s">
        <v>3506</v>
      </c>
      <c r="E518" t="s">
        <v>2250</v>
      </c>
      <c r="G518" t="s">
        <v>2237</v>
      </c>
      <c r="H518" t="s">
        <v>417</v>
      </c>
    </row>
    <row r="519" spans="1:8">
      <c r="A519" t="s">
        <v>418</v>
      </c>
      <c r="B519" t="s">
        <v>3507</v>
      </c>
      <c r="C519" t="s">
        <v>2248</v>
      </c>
      <c r="D519" t="s">
        <v>3508</v>
      </c>
      <c r="E519" t="s">
        <v>2856</v>
      </c>
      <c r="G519" t="s">
        <v>2237</v>
      </c>
      <c r="H519" t="s">
        <v>418</v>
      </c>
    </row>
    <row r="520" spans="1:8">
      <c r="A520" t="s">
        <v>419</v>
      </c>
      <c r="B520" t="s">
        <v>3509</v>
      </c>
      <c r="C520" t="s">
        <v>2399</v>
      </c>
      <c r="D520" t="s">
        <v>3510</v>
      </c>
      <c r="E520" t="s">
        <v>2513</v>
      </c>
      <c r="G520" t="s">
        <v>2237</v>
      </c>
      <c r="H520" t="s">
        <v>419</v>
      </c>
    </row>
    <row r="521" spans="1:8">
      <c r="A521" t="s">
        <v>420</v>
      </c>
      <c r="B521" t="s">
        <v>3511</v>
      </c>
      <c r="C521" t="s">
        <v>2242</v>
      </c>
      <c r="D521" t="s">
        <v>3512</v>
      </c>
      <c r="E521" t="s">
        <v>2248</v>
      </c>
      <c r="G521" t="s">
        <v>2237</v>
      </c>
      <c r="H521" t="s">
        <v>420</v>
      </c>
    </row>
    <row r="522" spans="1:8">
      <c r="A522" t="s">
        <v>421</v>
      </c>
      <c r="B522" t="s">
        <v>3513</v>
      </c>
      <c r="C522" t="s">
        <v>2254</v>
      </c>
      <c r="D522" t="s">
        <v>3514</v>
      </c>
      <c r="E522" t="s">
        <v>2321</v>
      </c>
      <c r="G522" t="s">
        <v>2237</v>
      </c>
      <c r="H522" t="s">
        <v>421</v>
      </c>
    </row>
    <row r="523" spans="1:8">
      <c r="A523" t="s">
        <v>3515</v>
      </c>
      <c r="B523" t="s">
        <v>3516</v>
      </c>
      <c r="C523" t="s">
        <v>3517</v>
      </c>
      <c r="G523" t="s">
        <v>2649</v>
      </c>
      <c r="H523" t="s">
        <v>3515</v>
      </c>
    </row>
    <row r="524" spans="1:8">
      <c r="A524" t="s">
        <v>422</v>
      </c>
      <c r="B524" t="s">
        <v>3518</v>
      </c>
      <c r="C524" t="s">
        <v>2250</v>
      </c>
      <c r="D524" t="s">
        <v>3519</v>
      </c>
      <c r="E524" t="s">
        <v>2321</v>
      </c>
      <c r="G524" t="s">
        <v>2237</v>
      </c>
      <c r="H524" t="s">
        <v>422</v>
      </c>
    </row>
    <row r="525" spans="1:8">
      <c r="A525" t="s">
        <v>423</v>
      </c>
      <c r="B525" t="s">
        <v>3520</v>
      </c>
      <c r="C525" t="s">
        <v>2230</v>
      </c>
      <c r="D525" t="s">
        <v>3521</v>
      </c>
      <c r="E525" t="s">
        <v>2321</v>
      </c>
      <c r="G525" t="s">
        <v>2228</v>
      </c>
      <c r="H525" t="s">
        <v>423</v>
      </c>
    </row>
    <row r="526" spans="1:8">
      <c r="A526" t="s">
        <v>425</v>
      </c>
      <c r="B526" t="s">
        <v>3522</v>
      </c>
      <c r="C526" t="s">
        <v>2242</v>
      </c>
      <c r="G526" t="s">
        <v>2237</v>
      </c>
      <c r="H526" t="s">
        <v>425</v>
      </c>
    </row>
    <row r="527" spans="1:8">
      <c r="A527" t="s">
        <v>426</v>
      </c>
      <c r="B527" t="s">
        <v>3523</v>
      </c>
      <c r="C527" t="s">
        <v>2242</v>
      </c>
      <c r="D527" t="s">
        <v>3524</v>
      </c>
      <c r="E527" t="s">
        <v>2407</v>
      </c>
      <c r="G527" t="s">
        <v>2237</v>
      </c>
      <c r="H527" t="s">
        <v>426</v>
      </c>
    </row>
    <row r="528" spans="1:8">
      <c r="A528" t="s">
        <v>1612</v>
      </c>
      <c r="B528" t="s">
        <v>3525</v>
      </c>
      <c r="C528" t="s">
        <v>2242</v>
      </c>
      <c r="D528" t="s">
        <v>3524</v>
      </c>
      <c r="E528" t="s">
        <v>2407</v>
      </c>
      <c r="G528" t="s">
        <v>2304</v>
      </c>
      <c r="H528" t="s">
        <v>1612</v>
      </c>
    </row>
    <row r="529" spans="1:8">
      <c r="A529" t="s">
        <v>3529</v>
      </c>
      <c r="B529" t="s">
        <v>3530</v>
      </c>
      <c r="C529" t="s">
        <v>2225</v>
      </c>
      <c r="D529" t="s">
        <v>3531</v>
      </c>
      <c r="E529" t="s">
        <v>2232</v>
      </c>
      <c r="G529" t="s">
        <v>2237</v>
      </c>
      <c r="H529" t="s">
        <v>3529</v>
      </c>
    </row>
    <row r="530" spans="1:8">
      <c r="A530" t="s">
        <v>427</v>
      </c>
      <c r="B530" t="s">
        <v>3532</v>
      </c>
      <c r="C530" t="s">
        <v>2246</v>
      </c>
      <c r="G530" t="s">
        <v>2237</v>
      </c>
      <c r="H530" t="s">
        <v>427</v>
      </c>
    </row>
    <row r="531" spans="1:8">
      <c r="A531" t="s">
        <v>428</v>
      </c>
      <c r="B531" t="s">
        <v>3533</v>
      </c>
      <c r="C531" t="s">
        <v>2270</v>
      </c>
      <c r="G531" t="s">
        <v>2228</v>
      </c>
      <c r="H531" t="s">
        <v>428</v>
      </c>
    </row>
    <row r="532" spans="1:8">
      <c r="A532" t="s">
        <v>429</v>
      </c>
      <c r="B532" t="s">
        <v>3534</v>
      </c>
      <c r="C532" t="s">
        <v>2270</v>
      </c>
      <c r="D532" t="s">
        <v>3535</v>
      </c>
      <c r="E532" t="s">
        <v>2270</v>
      </c>
      <c r="G532" t="s">
        <v>2237</v>
      </c>
      <c r="H532" t="s">
        <v>429</v>
      </c>
    </row>
    <row r="533" spans="1:8">
      <c r="A533" t="s">
        <v>430</v>
      </c>
      <c r="B533" t="s">
        <v>3536</v>
      </c>
      <c r="C533" t="s">
        <v>2254</v>
      </c>
      <c r="D533" t="s">
        <v>3537</v>
      </c>
      <c r="E533" t="s">
        <v>2232</v>
      </c>
      <c r="G533" t="s">
        <v>2237</v>
      </c>
      <c r="H533" t="s">
        <v>430</v>
      </c>
    </row>
    <row r="534" spans="1:8">
      <c r="A534" t="s">
        <v>431</v>
      </c>
      <c r="B534" t="s">
        <v>3538</v>
      </c>
      <c r="C534" t="s">
        <v>2230</v>
      </c>
      <c r="D534" t="s">
        <v>3539</v>
      </c>
      <c r="E534" t="s">
        <v>3178</v>
      </c>
      <c r="G534" t="s">
        <v>2237</v>
      </c>
      <c r="H534" t="s">
        <v>431</v>
      </c>
    </row>
    <row r="535" spans="1:8">
      <c r="A535" t="s">
        <v>10119</v>
      </c>
      <c r="B535" t="s">
        <v>10120</v>
      </c>
      <c r="C535" t="s">
        <v>2319</v>
      </c>
      <c r="D535" t="s">
        <v>10018</v>
      </c>
      <c r="E535" t="s">
        <v>2319</v>
      </c>
      <c r="G535" t="s">
        <v>2228</v>
      </c>
      <c r="H535" t="s">
        <v>10119</v>
      </c>
    </row>
    <row r="536" spans="1:8">
      <c r="A536" t="s">
        <v>432</v>
      </c>
      <c r="B536" t="s">
        <v>3540</v>
      </c>
      <c r="C536" t="s">
        <v>2382</v>
      </c>
      <c r="D536" t="s">
        <v>3541</v>
      </c>
      <c r="E536" t="s">
        <v>2382</v>
      </c>
      <c r="G536" t="s">
        <v>2237</v>
      </c>
      <c r="H536" t="s">
        <v>432</v>
      </c>
    </row>
    <row r="537" spans="1:8">
      <c r="A537" t="s">
        <v>434</v>
      </c>
      <c r="B537" t="s">
        <v>3542</v>
      </c>
      <c r="C537" t="s">
        <v>2232</v>
      </c>
      <c r="D537" t="s">
        <v>10121</v>
      </c>
      <c r="E537" t="s">
        <v>2232</v>
      </c>
      <c r="F537" t="s">
        <v>10019</v>
      </c>
      <c r="G537" t="s">
        <v>2234</v>
      </c>
      <c r="H537" t="s">
        <v>434</v>
      </c>
    </row>
    <row r="538" spans="1:8">
      <c r="A538" t="s">
        <v>435</v>
      </c>
      <c r="B538" t="s">
        <v>3545</v>
      </c>
      <c r="C538" t="s">
        <v>2230</v>
      </c>
      <c r="D538" t="s">
        <v>3546</v>
      </c>
      <c r="E538" t="s">
        <v>2230</v>
      </c>
      <c r="F538" t="s">
        <v>3547</v>
      </c>
      <c r="G538" t="s">
        <v>2234</v>
      </c>
      <c r="H538" t="s">
        <v>435</v>
      </c>
    </row>
    <row r="539" spans="1:8">
      <c r="A539" t="s">
        <v>3548</v>
      </c>
      <c r="B539" t="s">
        <v>3549</v>
      </c>
      <c r="C539" t="s">
        <v>2242</v>
      </c>
      <c r="D539" t="s">
        <v>3550</v>
      </c>
      <c r="E539" t="s">
        <v>2242</v>
      </c>
      <c r="F539" t="s">
        <v>3551</v>
      </c>
      <c r="G539" t="s">
        <v>7209</v>
      </c>
      <c r="H539" t="s">
        <v>3548</v>
      </c>
    </row>
    <row r="540" spans="1:8">
      <c r="A540" t="s">
        <v>3552</v>
      </c>
      <c r="B540" t="s">
        <v>3553</v>
      </c>
      <c r="C540" t="s">
        <v>2750</v>
      </c>
      <c r="D540" t="s">
        <v>3554</v>
      </c>
      <c r="E540" t="s">
        <v>2750</v>
      </c>
      <c r="G540" t="s">
        <v>2228</v>
      </c>
      <c r="H540" t="s">
        <v>3552</v>
      </c>
    </row>
    <row r="541" spans="1:8">
      <c r="A541" t="s">
        <v>437</v>
      </c>
      <c r="B541" t="s">
        <v>3555</v>
      </c>
      <c r="C541" t="s">
        <v>2242</v>
      </c>
      <c r="D541" t="s">
        <v>3556</v>
      </c>
      <c r="E541" t="s">
        <v>2942</v>
      </c>
      <c r="G541" t="s">
        <v>2228</v>
      </c>
      <c r="H541" t="s">
        <v>437</v>
      </c>
    </row>
    <row r="542" spans="1:8">
      <c r="A542" t="s">
        <v>438</v>
      </c>
      <c r="B542" t="s">
        <v>3557</v>
      </c>
      <c r="C542" t="s">
        <v>2250</v>
      </c>
      <c r="D542" t="s">
        <v>3558</v>
      </c>
      <c r="E542" t="s">
        <v>2321</v>
      </c>
      <c r="G542" t="s">
        <v>2237</v>
      </c>
      <c r="H542" t="s">
        <v>438</v>
      </c>
    </row>
    <row r="543" spans="1:8">
      <c r="A543" t="s">
        <v>1613</v>
      </c>
      <c r="B543" t="s">
        <v>3559</v>
      </c>
      <c r="C543" t="s">
        <v>2250</v>
      </c>
      <c r="D543" t="s">
        <v>3558</v>
      </c>
      <c r="E543" t="s">
        <v>2321</v>
      </c>
      <c r="G543" t="s">
        <v>2237</v>
      </c>
      <c r="H543" t="s">
        <v>1613</v>
      </c>
    </row>
    <row r="544" spans="1:8">
      <c r="A544" t="s">
        <v>3560</v>
      </c>
      <c r="B544" t="s">
        <v>3561</v>
      </c>
      <c r="C544" t="s">
        <v>2382</v>
      </c>
      <c r="D544" t="s">
        <v>3562</v>
      </c>
      <c r="E544" t="s">
        <v>2700</v>
      </c>
      <c r="G544" t="s">
        <v>2228</v>
      </c>
      <c r="H544" t="s">
        <v>3560</v>
      </c>
    </row>
    <row r="545" spans="1:8">
      <c r="A545" t="s">
        <v>441</v>
      </c>
      <c r="B545" t="s">
        <v>3563</v>
      </c>
      <c r="C545" t="s">
        <v>2242</v>
      </c>
      <c r="D545" t="s">
        <v>3564</v>
      </c>
      <c r="E545" t="s">
        <v>2700</v>
      </c>
      <c r="F545" t="s">
        <v>3565</v>
      </c>
      <c r="G545" t="s">
        <v>2234</v>
      </c>
      <c r="H545" t="s">
        <v>441</v>
      </c>
    </row>
    <row r="546" spans="1:8">
      <c r="A546" t="s">
        <v>440</v>
      </c>
      <c r="B546" t="s">
        <v>7252</v>
      </c>
      <c r="C546" t="s">
        <v>2375</v>
      </c>
      <c r="D546" t="s">
        <v>5210</v>
      </c>
      <c r="E546" t="s">
        <v>2244</v>
      </c>
      <c r="G546" t="s">
        <v>2237</v>
      </c>
      <c r="H546" t="s">
        <v>440</v>
      </c>
    </row>
    <row r="547" spans="1:8">
      <c r="A547" t="s">
        <v>3566</v>
      </c>
      <c r="B547" t="s">
        <v>3567</v>
      </c>
      <c r="C547" t="s">
        <v>2227</v>
      </c>
      <c r="G547" t="s">
        <v>2237</v>
      </c>
      <c r="H547" t="s">
        <v>3566</v>
      </c>
    </row>
    <row r="548" spans="1:8">
      <c r="A548" t="s">
        <v>442</v>
      </c>
      <c r="B548" t="s">
        <v>3568</v>
      </c>
      <c r="C548" t="s">
        <v>2270</v>
      </c>
      <c r="D548" t="s">
        <v>3569</v>
      </c>
      <c r="E548" t="s">
        <v>2321</v>
      </c>
      <c r="G548" t="s">
        <v>2237</v>
      </c>
      <c r="H548" t="s">
        <v>442</v>
      </c>
    </row>
    <row r="549" spans="1:8">
      <c r="A549" t="s">
        <v>443</v>
      </c>
      <c r="B549" t="s">
        <v>3574</v>
      </c>
      <c r="C549" t="s">
        <v>2340</v>
      </c>
      <c r="D549" t="s">
        <v>3575</v>
      </c>
      <c r="E549" t="s">
        <v>2340</v>
      </c>
      <c r="F549" t="s">
        <v>3576</v>
      </c>
      <c r="G549" t="s">
        <v>2234</v>
      </c>
      <c r="H549" t="s">
        <v>443</v>
      </c>
    </row>
    <row r="550" spans="1:8">
      <c r="A550" t="s">
        <v>444</v>
      </c>
      <c r="B550" t="s">
        <v>3577</v>
      </c>
      <c r="C550" t="s">
        <v>2425</v>
      </c>
      <c r="D550" t="s">
        <v>3578</v>
      </c>
      <c r="E550" t="s">
        <v>3517</v>
      </c>
      <c r="F550" t="s">
        <v>3579</v>
      </c>
      <c r="G550" t="s">
        <v>2234</v>
      </c>
      <c r="H550" t="s">
        <v>444</v>
      </c>
    </row>
    <row r="551" spans="1:8">
      <c r="A551" t="s">
        <v>10122</v>
      </c>
      <c r="B551" t="s">
        <v>10123</v>
      </c>
      <c r="C551" t="s">
        <v>2230</v>
      </c>
      <c r="G551" t="s">
        <v>2228</v>
      </c>
      <c r="H551" t="s">
        <v>10122</v>
      </c>
    </row>
    <row r="552" spans="1:8">
      <c r="A552" t="s">
        <v>449</v>
      </c>
      <c r="B552" t="s">
        <v>3581</v>
      </c>
      <c r="C552" t="s">
        <v>2272</v>
      </c>
      <c r="D552" t="s">
        <v>3582</v>
      </c>
      <c r="E552" t="s">
        <v>2272</v>
      </c>
      <c r="F552" t="s">
        <v>3583</v>
      </c>
      <c r="G552" t="s">
        <v>2234</v>
      </c>
      <c r="H552" t="s">
        <v>449</v>
      </c>
    </row>
    <row r="553" spans="1:8">
      <c r="A553" t="s">
        <v>450</v>
      </c>
      <c r="B553" t="s">
        <v>3584</v>
      </c>
      <c r="C553" t="s">
        <v>2220</v>
      </c>
      <c r="D553" t="s">
        <v>3585</v>
      </c>
      <c r="E553" t="s">
        <v>2340</v>
      </c>
      <c r="G553" t="s">
        <v>2228</v>
      </c>
      <c r="H553" t="s">
        <v>450</v>
      </c>
    </row>
    <row r="554" spans="1:8">
      <c r="A554" t="s">
        <v>451</v>
      </c>
      <c r="B554" t="s">
        <v>3586</v>
      </c>
      <c r="C554" t="s">
        <v>2230</v>
      </c>
      <c r="G554" t="s">
        <v>2237</v>
      </c>
      <c r="H554" t="s">
        <v>451</v>
      </c>
    </row>
    <row r="555" spans="1:8">
      <c r="A555" t="s">
        <v>452</v>
      </c>
      <c r="B555" t="s">
        <v>3587</v>
      </c>
      <c r="C555" t="s">
        <v>2246</v>
      </c>
      <c r="D555" t="s">
        <v>3588</v>
      </c>
      <c r="E555" t="s">
        <v>2254</v>
      </c>
      <c r="G555" t="s">
        <v>2237</v>
      </c>
      <c r="H555" t="s">
        <v>452</v>
      </c>
    </row>
    <row r="556" spans="1:8">
      <c r="A556" t="s">
        <v>446</v>
      </c>
      <c r="B556" t="s">
        <v>3589</v>
      </c>
      <c r="C556" t="s">
        <v>2232</v>
      </c>
      <c r="G556" t="s">
        <v>2237</v>
      </c>
      <c r="H556" t="s">
        <v>446</v>
      </c>
    </row>
    <row r="557" spans="1:8">
      <c r="A557" t="s">
        <v>453</v>
      </c>
      <c r="B557" t="s">
        <v>3590</v>
      </c>
      <c r="C557" t="s">
        <v>3153</v>
      </c>
      <c r="D557" t="s">
        <v>3591</v>
      </c>
      <c r="E557" t="s">
        <v>3592</v>
      </c>
      <c r="G557" t="s">
        <v>2237</v>
      </c>
      <c r="H557" t="s">
        <v>453</v>
      </c>
    </row>
    <row r="558" spans="1:8">
      <c r="A558" t="s">
        <v>454</v>
      </c>
      <c r="B558" t="s">
        <v>3593</v>
      </c>
      <c r="C558" t="s">
        <v>2246</v>
      </c>
      <c r="D558" t="s">
        <v>3594</v>
      </c>
      <c r="E558" t="s">
        <v>2246</v>
      </c>
      <c r="G558" t="s">
        <v>2237</v>
      </c>
      <c r="H558" t="s">
        <v>454</v>
      </c>
    </row>
    <row r="559" spans="1:8">
      <c r="A559" t="s">
        <v>9969</v>
      </c>
      <c r="B559" t="s">
        <v>10124</v>
      </c>
      <c r="C559" t="s">
        <v>2882</v>
      </c>
      <c r="D559" t="s">
        <v>10020</v>
      </c>
      <c r="E559" t="s">
        <v>2321</v>
      </c>
      <c r="G559" t="s">
        <v>2237</v>
      </c>
      <c r="H559" t="s">
        <v>9969</v>
      </c>
    </row>
    <row r="560" spans="1:8">
      <c r="A560" t="s">
        <v>1614</v>
      </c>
      <c r="B560" t="s">
        <v>3595</v>
      </c>
      <c r="C560" t="s">
        <v>2248</v>
      </c>
      <c r="G560" t="s">
        <v>2304</v>
      </c>
      <c r="H560" t="s">
        <v>1614</v>
      </c>
    </row>
    <row r="561" spans="1:8">
      <c r="A561" t="s">
        <v>447</v>
      </c>
      <c r="B561" t="s">
        <v>3596</v>
      </c>
      <c r="C561" t="s">
        <v>2248</v>
      </c>
      <c r="G561" t="s">
        <v>2237</v>
      </c>
      <c r="H561" t="s">
        <v>447</v>
      </c>
    </row>
    <row r="562" spans="1:8">
      <c r="A562" t="s">
        <v>1615</v>
      </c>
      <c r="B562" t="s">
        <v>3597</v>
      </c>
      <c r="C562" t="s">
        <v>2364</v>
      </c>
      <c r="D562" t="s">
        <v>3598</v>
      </c>
      <c r="E562" t="s">
        <v>2364</v>
      </c>
      <c r="F562" t="s">
        <v>3599</v>
      </c>
      <c r="G562" t="s">
        <v>2234</v>
      </c>
      <c r="H562" t="s">
        <v>1615</v>
      </c>
    </row>
    <row r="563" spans="1:8">
      <c r="A563" t="s">
        <v>455</v>
      </c>
      <c r="B563" t="s">
        <v>3600</v>
      </c>
      <c r="C563" t="s">
        <v>3601</v>
      </c>
      <c r="D563" t="s">
        <v>3602</v>
      </c>
      <c r="E563" t="s">
        <v>3601</v>
      </c>
      <c r="F563" t="s">
        <v>3603</v>
      </c>
      <c r="G563" t="s">
        <v>2234</v>
      </c>
      <c r="H563" t="s">
        <v>455</v>
      </c>
    </row>
    <row r="564" spans="1:8">
      <c r="A564" t="s">
        <v>458</v>
      </c>
      <c r="B564" t="s">
        <v>3604</v>
      </c>
      <c r="C564" t="s">
        <v>2340</v>
      </c>
      <c r="D564" t="s">
        <v>3605</v>
      </c>
      <c r="E564" t="s">
        <v>2340</v>
      </c>
      <c r="F564" t="s">
        <v>3606</v>
      </c>
      <c r="G564" t="s">
        <v>2234</v>
      </c>
      <c r="H564" t="s">
        <v>458</v>
      </c>
    </row>
    <row r="565" spans="1:8">
      <c r="A565" t="s">
        <v>456</v>
      </c>
      <c r="B565" t="s">
        <v>3607</v>
      </c>
      <c r="C565" t="s">
        <v>2270</v>
      </c>
      <c r="D565" t="s">
        <v>3608</v>
      </c>
      <c r="E565" t="s">
        <v>2270</v>
      </c>
      <c r="G565" t="s">
        <v>2237</v>
      </c>
      <c r="H565" t="s">
        <v>456</v>
      </c>
    </row>
    <row r="566" spans="1:8">
      <c r="A566" t="s">
        <v>457</v>
      </c>
      <c r="B566" t="s">
        <v>3609</v>
      </c>
      <c r="C566" t="s">
        <v>2246</v>
      </c>
      <c r="D566" t="s">
        <v>3610</v>
      </c>
      <c r="E566" t="s">
        <v>2246</v>
      </c>
      <c r="F566" t="s">
        <v>3611</v>
      </c>
      <c r="G566" t="s">
        <v>7209</v>
      </c>
      <c r="H566" t="s">
        <v>457</v>
      </c>
    </row>
    <row r="567" spans="1:8">
      <c r="A567" t="s">
        <v>459</v>
      </c>
      <c r="B567" t="s">
        <v>3613</v>
      </c>
      <c r="C567" t="s">
        <v>2248</v>
      </c>
      <c r="D567" t="s">
        <v>3614</v>
      </c>
      <c r="E567" t="s">
        <v>2294</v>
      </c>
      <c r="G567" t="s">
        <v>2237</v>
      </c>
      <c r="H567" t="s">
        <v>459</v>
      </c>
    </row>
    <row r="568" spans="1:8">
      <c r="A568" t="s">
        <v>3615</v>
      </c>
      <c r="B568" t="s">
        <v>3616</v>
      </c>
      <c r="C568" t="s">
        <v>2248</v>
      </c>
      <c r="G568" t="s">
        <v>2304</v>
      </c>
      <c r="H568" t="s">
        <v>3615</v>
      </c>
    </row>
    <row r="569" spans="1:8">
      <c r="A569" t="s">
        <v>460</v>
      </c>
      <c r="B569" t="s">
        <v>3617</v>
      </c>
      <c r="C569" t="s">
        <v>2775</v>
      </c>
      <c r="D569" t="s">
        <v>3618</v>
      </c>
      <c r="E569" t="s">
        <v>2344</v>
      </c>
      <c r="G569" t="s">
        <v>2228</v>
      </c>
      <c r="H569" t="s">
        <v>460</v>
      </c>
    </row>
    <row r="570" spans="1:8">
      <c r="A570" t="s">
        <v>462</v>
      </c>
      <c r="B570" t="s">
        <v>3619</v>
      </c>
      <c r="C570" t="s">
        <v>2276</v>
      </c>
      <c r="D570" t="s">
        <v>3620</v>
      </c>
      <c r="E570" t="s">
        <v>2276</v>
      </c>
      <c r="G570" t="s">
        <v>2237</v>
      </c>
      <c r="H570" t="s">
        <v>462</v>
      </c>
    </row>
    <row r="571" spans="1:8">
      <c r="A571" t="s">
        <v>1616</v>
      </c>
      <c r="B571" t="s">
        <v>3621</v>
      </c>
      <c r="C571" t="s">
        <v>2250</v>
      </c>
      <c r="G571" t="s">
        <v>2237</v>
      </c>
      <c r="H571" t="s">
        <v>1616</v>
      </c>
    </row>
    <row r="572" spans="1:8">
      <c r="A572" t="s">
        <v>463</v>
      </c>
      <c r="B572" t="s">
        <v>3622</v>
      </c>
      <c r="C572" t="s">
        <v>3153</v>
      </c>
      <c r="D572" t="s">
        <v>3623</v>
      </c>
      <c r="E572" t="s">
        <v>2227</v>
      </c>
      <c r="G572" t="s">
        <v>2228</v>
      </c>
      <c r="H572" t="s">
        <v>463</v>
      </c>
    </row>
    <row r="573" spans="1:8">
      <c r="A573" t="s">
        <v>10125</v>
      </c>
      <c r="B573" t="s">
        <v>10126</v>
      </c>
      <c r="C573" t="s">
        <v>3646</v>
      </c>
      <c r="D573" t="s">
        <v>10021</v>
      </c>
      <c r="E573" t="s">
        <v>3646</v>
      </c>
      <c r="F573" t="s">
        <v>10022</v>
      </c>
      <c r="G573" t="s">
        <v>7209</v>
      </c>
      <c r="H573" t="s">
        <v>10125</v>
      </c>
    </row>
    <row r="574" spans="1:8">
      <c r="A574" t="s">
        <v>465</v>
      </c>
      <c r="B574" t="s">
        <v>3624</v>
      </c>
      <c r="C574" t="s">
        <v>2319</v>
      </c>
      <c r="D574" t="s">
        <v>3625</v>
      </c>
      <c r="E574" t="s">
        <v>2671</v>
      </c>
      <c r="G574" t="s">
        <v>2237</v>
      </c>
      <c r="H574" t="s">
        <v>465</v>
      </c>
    </row>
    <row r="575" spans="1:8">
      <c r="A575" t="s">
        <v>3631</v>
      </c>
      <c r="B575" t="s">
        <v>3632</v>
      </c>
      <c r="C575" t="s">
        <v>2227</v>
      </c>
      <c r="D575" t="s">
        <v>3633</v>
      </c>
      <c r="E575" t="s">
        <v>2321</v>
      </c>
      <c r="F575" t="s">
        <v>3634</v>
      </c>
      <c r="G575" t="s">
        <v>7209</v>
      </c>
      <c r="H575" t="s">
        <v>3631</v>
      </c>
    </row>
    <row r="576" spans="1:8">
      <c r="A576" t="s">
        <v>468</v>
      </c>
      <c r="B576" t="s">
        <v>3635</v>
      </c>
      <c r="C576" t="s">
        <v>2230</v>
      </c>
      <c r="D576" t="s">
        <v>3637</v>
      </c>
      <c r="E576" t="s">
        <v>2230</v>
      </c>
      <c r="G576" t="s">
        <v>2237</v>
      </c>
      <c r="H576" t="s">
        <v>468</v>
      </c>
    </row>
    <row r="577" spans="1:8">
      <c r="A577" t="s">
        <v>466</v>
      </c>
      <c r="B577" t="s">
        <v>3635</v>
      </c>
      <c r="C577" t="s">
        <v>2244</v>
      </c>
      <c r="D577" t="s">
        <v>3636</v>
      </c>
      <c r="E577" t="s">
        <v>2321</v>
      </c>
      <c r="G577" t="s">
        <v>2237</v>
      </c>
      <c r="H577" t="s">
        <v>466</v>
      </c>
    </row>
    <row r="578" spans="1:8">
      <c r="A578" t="s">
        <v>469</v>
      </c>
      <c r="B578" t="s">
        <v>3638</v>
      </c>
      <c r="C578" t="s">
        <v>2242</v>
      </c>
      <c r="D578" t="s">
        <v>3639</v>
      </c>
      <c r="E578" t="s">
        <v>2294</v>
      </c>
      <c r="G578" t="s">
        <v>2237</v>
      </c>
      <c r="H578" t="s">
        <v>469</v>
      </c>
    </row>
    <row r="579" spans="1:8">
      <c r="A579" t="s">
        <v>470</v>
      </c>
      <c r="B579" t="s">
        <v>3640</v>
      </c>
      <c r="C579" t="s">
        <v>2700</v>
      </c>
      <c r="D579" t="s">
        <v>3641</v>
      </c>
      <c r="E579" t="s">
        <v>2244</v>
      </c>
      <c r="G579" t="s">
        <v>2237</v>
      </c>
      <c r="H579" t="s">
        <v>470</v>
      </c>
    </row>
    <row r="580" spans="1:8">
      <c r="A580" t="s">
        <v>471</v>
      </c>
      <c r="B580" t="s">
        <v>3645</v>
      </c>
      <c r="C580" t="s">
        <v>3646</v>
      </c>
      <c r="D580" t="s">
        <v>3647</v>
      </c>
      <c r="E580" t="s">
        <v>2454</v>
      </c>
      <c r="F580" t="s">
        <v>3648</v>
      </c>
      <c r="G580" t="s">
        <v>2234</v>
      </c>
      <c r="H580" t="s">
        <v>471</v>
      </c>
    </row>
    <row r="581" spans="1:8">
      <c r="A581" t="s">
        <v>472</v>
      </c>
      <c r="B581" t="s">
        <v>3649</v>
      </c>
      <c r="C581" t="s">
        <v>2232</v>
      </c>
      <c r="D581" t="s">
        <v>3650</v>
      </c>
      <c r="E581" t="s">
        <v>2321</v>
      </c>
      <c r="G581" t="s">
        <v>2237</v>
      </c>
      <c r="H581" t="s">
        <v>472</v>
      </c>
    </row>
    <row r="582" spans="1:8">
      <c r="A582" t="s">
        <v>3651</v>
      </c>
      <c r="B582" t="s">
        <v>3652</v>
      </c>
      <c r="C582" t="s">
        <v>2340</v>
      </c>
      <c r="D582" t="s">
        <v>3653</v>
      </c>
      <c r="E582" t="s">
        <v>2340</v>
      </c>
      <c r="G582" t="s">
        <v>2228</v>
      </c>
      <c r="H582" t="s">
        <v>3651</v>
      </c>
    </row>
    <row r="583" spans="1:8">
      <c r="A583" t="s">
        <v>473</v>
      </c>
      <c r="B583" t="s">
        <v>3654</v>
      </c>
      <c r="C583" t="s">
        <v>2700</v>
      </c>
      <c r="D583" t="s">
        <v>3655</v>
      </c>
      <c r="E583" t="s">
        <v>2344</v>
      </c>
      <c r="G583" t="s">
        <v>2237</v>
      </c>
      <c r="H583" t="s">
        <v>473</v>
      </c>
    </row>
    <row r="584" spans="1:8">
      <c r="A584" t="s">
        <v>474</v>
      </c>
      <c r="B584" t="s">
        <v>3656</v>
      </c>
      <c r="C584" t="s">
        <v>2230</v>
      </c>
      <c r="D584" t="s">
        <v>3657</v>
      </c>
      <c r="E584" t="s">
        <v>2230</v>
      </c>
      <c r="G584" t="s">
        <v>2237</v>
      </c>
      <c r="H584" t="s">
        <v>474</v>
      </c>
    </row>
    <row r="585" spans="1:8">
      <c r="A585" t="s">
        <v>1617</v>
      </c>
      <c r="B585" t="s">
        <v>3658</v>
      </c>
      <c r="C585" t="s">
        <v>2230</v>
      </c>
      <c r="G585" t="s">
        <v>2304</v>
      </c>
      <c r="H585" t="s">
        <v>1617</v>
      </c>
    </row>
    <row r="586" spans="1:8">
      <c r="A586" t="s">
        <v>3659</v>
      </c>
      <c r="B586" t="s">
        <v>3660</v>
      </c>
      <c r="C586" t="s">
        <v>2413</v>
      </c>
      <c r="G586" t="s">
        <v>2237</v>
      </c>
      <c r="H586" t="s">
        <v>3659</v>
      </c>
    </row>
    <row r="587" spans="1:8">
      <c r="A587" t="s">
        <v>3661</v>
      </c>
      <c r="B587" t="s">
        <v>3662</v>
      </c>
      <c r="C587" t="s">
        <v>2230</v>
      </c>
      <c r="D587" t="s">
        <v>3663</v>
      </c>
      <c r="E587" t="s">
        <v>2321</v>
      </c>
      <c r="F587" t="s">
        <v>3664</v>
      </c>
      <c r="G587" t="s">
        <v>2234</v>
      </c>
      <c r="H587" t="s">
        <v>3661</v>
      </c>
    </row>
    <row r="588" spans="1:8">
      <c r="A588" t="s">
        <v>475</v>
      </c>
      <c r="B588" t="s">
        <v>3665</v>
      </c>
      <c r="C588" t="s">
        <v>2700</v>
      </c>
      <c r="D588" t="s">
        <v>3666</v>
      </c>
      <c r="E588" t="s">
        <v>2321</v>
      </c>
      <c r="F588" t="s">
        <v>3667</v>
      </c>
      <c r="G588" t="s">
        <v>2234</v>
      </c>
      <c r="H588" t="s">
        <v>475</v>
      </c>
    </row>
    <row r="589" spans="1:8">
      <c r="A589" t="s">
        <v>476</v>
      </c>
      <c r="B589" t="s">
        <v>3668</v>
      </c>
      <c r="C589" t="s">
        <v>2350</v>
      </c>
      <c r="G589" t="s">
        <v>2237</v>
      </c>
      <c r="H589" t="s">
        <v>476</v>
      </c>
    </row>
    <row r="590" spans="1:8">
      <c r="A590" t="s">
        <v>477</v>
      </c>
      <c r="B590" t="s">
        <v>3669</v>
      </c>
      <c r="C590" t="s">
        <v>2270</v>
      </c>
      <c r="D590" t="s">
        <v>3670</v>
      </c>
      <c r="E590" t="s">
        <v>2270</v>
      </c>
      <c r="G590" t="s">
        <v>2237</v>
      </c>
      <c r="H590" t="s">
        <v>477</v>
      </c>
    </row>
    <row r="591" spans="1:8">
      <c r="A591" t="s">
        <v>7253</v>
      </c>
      <c r="B591" t="s">
        <v>7254</v>
      </c>
      <c r="C591" t="s">
        <v>2750</v>
      </c>
      <c r="D591" t="s">
        <v>7255</v>
      </c>
      <c r="E591" t="s">
        <v>2750</v>
      </c>
      <c r="F591" t="s">
        <v>7256</v>
      </c>
      <c r="G591" t="s">
        <v>7209</v>
      </c>
      <c r="H591" t="s">
        <v>7253</v>
      </c>
    </row>
    <row r="592" spans="1:8">
      <c r="A592" t="s">
        <v>2020</v>
      </c>
      <c r="B592" t="s">
        <v>10127</v>
      </c>
      <c r="C592" t="s">
        <v>2248</v>
      </c>
      <c r="G592" t="s">
        <v>2237</v>
      </c>
      <c r="H592" t="s">
        <v>2020</v>
      </c>
    </row>
    <row r="593" spans="1:8">
      <c r="A593" t="s">
        <v>1618</v>
      </c>
      <c r="B593" t="s">
        <v>3671</v>
      </c>
      <c r="C593" t="s">
        <v>2244</v>
      </c>
      <c r="D593" t="s">
        <v>3672</v>
      </c>
      <c r="E593" t="s">
        <v>2321</v>
      </c>
      <c r="G593" t="s">
        <v>2237</v>
      </c>
      <c r="H593" t="s">
        <v>1618</v>
      </c>
    </row>
    <row r="594" spans="1:8">
      <c r="A594" t="s">
        <v>478</v>
      </c>
      <c r="B594" t="s">
        <v>3673</v>
      </c>
      <c r="C594" t="s">
        <v>2225</v>
      </c>
      <c r="D594" t="s">
        <v>3674</v>
      </c>
      <c r="E594" t="s">
        <v>2232</v>
      </c>
      <c r="G594" t="s">
        <v>2237</v>
      </c>
      <c r="H594" t="s">
        <v>478</v>
      </c>
    </row>
    <row r="595" spans="1:8">
      <c r="A595" t="s">
        <v>3675</v>
      </c>
      <c r="B595" t="s">
        <v>3676</v>
      </c>
      <c r="C595" t="s">
        <v>3677</v>
      </c>
      <c r="G595" t="s">
        <v>2237</v>
      </c>
      <c r="H595" t="s">
        <v>3675</v>
      </c>
    </row>
    <row r="596" spans="1:8">
      <c r="A596" t="s">
        <v>479</v>
      </c>
      <c r="B596" t="s">
        <v>3678</v>
      </c>
      <c r="C596" t="s">
        <v>2375</v>
      </c>
      <c r="D596" t="s">
        <v>3679</v>
      </c>
      <c r="E596" t="s">
        <v>2232</v>
      </c>
      <c r="G596" t="s">
        <v>2228</v>
      </c>
      <c r="H596" t="s">
        <v>479</v>
      </c>
    </row>
    <row r="597" spans="1:8">
      <c r="A597" t="s">
        <v>480</v>
      </c>
      <c r="B597" t="s">
        <v>3680</v>
      </c>
      <c r="C597" t="s">
        <v>3681</v>
      </c>
      <c r="G597" t="s">
        <v>2237</v>
      </c>
      <c r="H597" t="s">
        <v>480</v>
      </c>
    </row>
    <row r="598" spans="1:8">
      <c r="A598" t="s">
        <v>481</v>
      </c>
      <c r="B598" t="s">
        <v>3682</v>
      </c>
      <c r="C598" t="s">
        <v>2679</v>
      </c>
      <c r="G598" t="s">
        <v>2237</v>
      </c>
      <c r="H598" t="s">
        <v>481</v>
      </c>
    </row>
    <row r="599" spans="1:8">
      <c r="A599" t="s">
        <v>3683</v>
      </c>
      <c r="B599" t="s">
        <v>3684</v>
      </c>
      <c r="C599" t="s">
        <v>2248</v>
      </c>
      <c r="D599" t="s">
        <v>3685</v>
      </c>
      <c r="E599" t="s">
        <v>2513</v>
      </c>
      <c r="F599" t="s">
        <v>3686</v>
      </c>
      <c r="G599" t="s">
        <v>2234</v>
      </c>
      <c r="H599" t="s">
        <v>3683</v>
      </c>
    </row>
    <row r="600" spans="1:8">
      <c r="A600" t="s">
        <v>3687</v>
      </c>
      <c r="B600" t="s">
        <v>3688</v>
      </c>
      <c r="C600" t="s">
        <v>2559</v>
      </c>
      <c r="D600" t="s">
        <v>3689</v>
      </c>
      <c r="E600" t="s">
        <v>2321</v>
      </c>
      <c r="G600" t="s">
        <v>2228</v>
      </c>
      <c r="H600" t="s">
        <v>3687</v>
      </c>
    </row>
    <row r="601" spans="1:8">
      <c r="A601" t="s">
        <v>1619</v>
      </c>
      <c r="B601" t="s">
        <v>3690</v>
      </c>
      <c r="C601" t="s">
        <v>2248</v>
      </c>
      <c r="G601" t="s">
        <v>2228</v>
      </c>
      <c r="H601" t="s">
        <v>1619</v>
      </c>
    </row>
    <row r="602" spans="1:8">
      <c r="A602" t="s">
        <v>3691</v>
      </c>
      <c r="B602" t="s">
        <v>3692</v>
      </c>
      <c r="C602" t="s">
        <v>2413</v>
      </c>
      <c r="D602" t="s">
        <v>3278</v>
      </c>
      <c r="G602" t="s">
        <v>2237</v>
      </c>
      <c r="H602" t="s">
        <v>3691</v>
      </c>
    </row>
    <row r="603" spans="1:8">
      <c r="A603" t="s">
        <v>482</v>
      </c>
      <c r="B603" t="s">
        <v>3693</v>
      </c>
      <c r="C603" t="s">
        <v>2242</v>
      </c>
      <c r="D603" t="s">
        <v>3694</v>
      </c>
      <c r="E603" t="s">
        <v>2623</v>
      </c>
      <c r="G603" t="s">
        <v>2237</v>
      </c>
      <c r="H603" t="s">
        <v>482</v>
      </c>
    </row>
    <row r="604" spans="1:8">
      <c r="A604" t="s">
        <v>483</v>
      </c>
      <c r="B604" t="s">
        <v>3695</v>
      </c>
      <c r="C604" t="s">
        <v>2340</v>
      </c>
      <c r="D604" t="s">
        <v>3696</v>
      </c>
      <c r="E604" t="s">
        <v>2250</v>
      </c>
      <c r="G604" t="s">
        <v>2237</v>
      </c>
      <c r="H604" t="s">
        <v>483</v>
      </c>
    </row>
    <row r="605" spans="1:8">
      <c r="A605" t="s">
        <v>484</v>
      </c>
      <c r="B605" t="s">
        <v>3701</v>
      </c>
      <c r="C605" t="s">
        <v>2230</v>
      </c>
      <c r="G605" t="s">
        <v>2237</v>
      </c>
      <c r="H605" t="s">
        <v>484</v>
      </c>
    </row>
    <row r="606" spans="1:8">
      <c r="A606" t="s">
        <v>485</v>
      </c>
      <c r="B606" t="s">
        <v>3702</v>
      </c>
      <c r="C606" t="s">
        <v>2746</v>
      </c>
      <c r="G606" t="s">
        <v>2228</v>
      </c>
      <c r="H606" t="s">
        <v>485</v>
      </c>
    </row>
    <row r="607" spans="1:8">
      <c r="A607" t="s">
        <v>1620</v>
      </c>
      <c r="B607" t="s">
        <v>3703</v>
      </c>
      <c r="C607" t="s">
        <v>2746</v>
      </c>
      <c r="G607" t="s">
        <v>2228</v>
      </c>
      <c r="H607" t="s">
        <v>1620</v>
      </c>
    </row>
    <row r="608" spans="1:8">
      <c r="A608" t="s">
        <v>1621</v>
      </c>
      <c r="B608" t="s">
        <v>3704</v>
      </c>
      <c r="C608" t="s">
        <v>2220</v>
      </c>
      <c r="D608" t="s">
        <v>3705</v>
      </c>
      <c r="E608" t="s">
        <v>2220</v>
      </c>
      <c r="G608" t="s">
        <v>2237</v>
      </c>
      <c r="H608" t="s">
        <v>1621</v>
      </c>
    </row>
    <row r="609" spans="1:8">
      <c r="A609" t="s">
        <v>3706</v>
      </c>
      <c r="B609" t="s">
        <v>3707</v>
      </c>
      <c r="C609" t="s">
        <v>2248</v>
      </c>
      <c r="D609" t="s">
        <v>3708</v>
      </c>
      <c r="E609" t="s">
        <v>2232</v>
      </c>
      <c r="G609" t="s">
        <v>2237</v>
      </c>
      <c r="H609" t="s">
        <v>3706</v>
      </c>
    </row>
    <row r="610" spans="1:8">
      <c r="A610" t="s">
        <v>486</v>
      </c>
      <c r="B610" t="s">
        <v>3709</v>
      </c>
      <c r="C610" t="s">
        <v>2220</v>
      </c>
      <c r="D610" t="s">
        <v>3705</v>
      </c>
      <c r="E610" t="s">
        <v>2220</v>
      </c>
      <c r="F610" t="s">
        <v>3710</v>
      </c>
      <c r="G610" t="s">
        <v>2234</v>
      </c>
      <c r="H610" t="s">
        <v>486</v>
      </c>
    </row>
    <row r="611" spans="1:8">
      <c r="A611" t="s">
        <v>487</v>
      </c>
      <c r="B611" t="s">
        <v>3711</v>
      </c>
      <c r="C611" t="s">
        <v>2746</v>
      </c>
      <c r="D611" t="s">
        <v>3712</v>
      </c>
      <c r="E611" t="s">
        <v>2746</v>
      </c>
      <c r="F611" t="s">
        <v>3713</v>
      </c>
      <c r="G611" t="s">
        <v>2234</v>
      </c>
      <c r="H611" t="s">
        <v>487</v>
      </c>
    </row>
    <row r="612" spans="1:8">
      <c r="A612" t="s">
        <v>488</v>
      </c>
      <c r="B612" t="s">
        <v>3714</v>
      </c>
      <c r="C612" t="s">
        <v>2286</v>
      </c>
      <c r="D612" t="s">
        <v>3715</v>
      </c>
      <c r="E612" t="s">
        <v>2286</v>
      </c>
      <c r="G612" t="s">
        <v>2237</v>
      </c>
      <c r="H612" t="s">
        <v>488</v>
      </c>
    </row>
    <row r="613" spans="1:8">
      <c r="A613" t="s">
        <v>489</v>
      </c>
      <c r="B613" t="s">
        <v>3716</v>
      </c>
      <c r="C613" t="s">
        <v>2230</v>
      </c>
      <c r="D613" t="s">
        <v>3717</v>
      </c>
      <c r="E613" t="s">
        <v>2227</v>
      </c>
      <c r="G613" t="s">
        <v>2228</v>
      </c>
      <c r="H613" t="s">
        <v>489</v>
      </c>
    </row>
    <row r="614" spans="1:8">
      <c r="A614" t="s">
        <v>3718</v>
      </c>
      <c r="B614" t="s">
        <v>3719</v>
      </c>
      <c r="C614" t="s">
        <v>2425</v>
      </c>
      <c r="D614" t="s">
        <v>3720</v>
      </c>
      <c r="E614" t="s">
        <v>2425</v>
      </c>
      <c r="F614" t="s">
        <v>3721</v>
      </c>
      <c r="G614" t="s">
        <v>2234</v>
      </c>
      <c r="H614" t="s">
        <v>3718</v>
      </c>
    </row>
    <row r="615" spans="1:8">
      <c r="A615" t="s">
        <v>3722</v>
      </c>
      <c r="B615" t="s">
        <v>3723</v>
      </c>
      <c r="C615" t="s">
        <v>2242</v>
      </c>
      <c r="G615" t="s">
        <v>2237</v>
      </c>
      <c r="H615" t="s">
        <v>3722</v>
      </c>
    </row>
    <row r="616" spans="1:8">
      <c r="A616" t="s">
        <v>3724</v>
      </c>
      <c r="B616" t="s">
        <v>3725</v>
      </c>
      <c r="C616" t="s">
        <v>2225</v>
      </c>
      <c r="D616" t="s">
        <v>3726</v>
      </c>
      <c r="E616" t="s">
        <v>2250</v>
      </c>
      <c r="F616" t="s">
        <v>3727</v>
      </c>
      <c r="G616" t="s">
        <v>2234</v>
      </c>
      <c r="H616" t="s">
        <v>3724</v>
      </c>
    </row>
    <row r="617" spans="1:8">
      <c r="A617" t="s">
        <v>490</v>
      </c>
      <c r="B617" t="s">
        <v>3728</v>
      </c>
      <c r="C617" t="s">
        <v>2454</v>
      </c>
      <c r="D617" t="s">
        <v>3729</v>
      </c>
      <c r="E617" t="s">
        <v>3462</v>
      </c>
      <c r="G617" t="s">
        <v>2237</v>
      </c>
      <c r="H617" t="s">
        <v>490</v>
      </c>
    </row>
    <row r="618" spans="1:8">
      <c r="A618" t="s">
        <v>491</v>
      </c>
      <c r="B618" t="s">
        <v>3734</v>
      </c>
      <c r="C618" t="s">
        <v>2246</v>
      </c>
      <c r="D618" t="s">
        <v>3735</v>
      </c>
      <c r="E618" t="s">
        <v>2246</v>
      </c>
      <c r="G618" t="s">
        <v>2237</v>
      </c>
      <c r="H618" t="s">
        <v>491</v>
      </c>
    </row>
    <row r="619" spans="1:8">
      <c r="A619" t="s">
        <v>3736</v>
      </c>
      <c r="B619" t="s">
        <v>3737</v>
      </c>
      <c r="C619" t="s">
        <v>2225</v>
      </c>
      <c r="D619" t="s">
        <v>3738</v>
      </c>
      <c r="E619" t="s">
        <v>2856</v>
      </c>
      <c r="F619" t="s">
        <v>3739</v>
      </c>
      <c r="G619" t="s">
        <v>2234</v>
      </c>
      <c r="H619" t="s">
        <v>3736</v>
      </c>
    </row>
    <row r="620" spans="1:8">
      <c r="A620" t="s">
        <v>3740</v>
      </c>
      <c r="B620" t="s">
        <v>3741</v>
      </c>
      <c r="C620" t="s">
        <v>2856</v>
      </c>
      <c r="D620" t="s">
        <v>3738</v>
      </c>
      <c r="E620" t="s">
        <v>2856</v>
      </c>
      <c r="F620" t="s">
        <v>3739</v>
      </c>
      <c r="G620" t="s">
        <v>2234</v>
      </c>
      <c r="H620" t="s">
        <v>3740</v>
      </c>
    </row>
    <row r="621" spans="1:8">
      <c r="A621" t="s">
        <v>492</v>
      </c>
      <c r="B621" t="s">
        <v>3745</v>
      </c>
      <c r="C621" t="s">
        <v>2887</v>
      </c>
      <c r="G621" t="s">
        <v>2228</v>
      </c>
      <c r="H621" t="s">
        <v>492</v>
      </c>
    </row>
    <row r="622" spans="1:8">
      <c r="A622" t="s">
        <v>3746</v>
      </c>
      <c r="B622" t="s">
        <v>3747</v>
      </c>
      <c r="C622" t="s">
        <v>3748</v>
      </c>
      <c r="G622" t="s">
        <v>2237</v>
      </c>
      <c r="H622" t="s">
        <v>3746</v>
      </c>
    </row>
    <row r="623" spans="1:8">
      <c r="A623" t="s">
        <v>3749</v>
      </c>
      <c r="B623" t="s">
        <v>3750</v>
      </c>
      <c r="C623" t="s">
        <v>3751</v>
      </c>
      <c r="D623" t="s">
        <v>3752</v>
      </c>
      <c r="E623" t="s">
        <v>2942</v>
      </c>
      <c r="F623" t="s">
        <v>3753</v>
      </c>
      <c r="G623" t="s">
        <v>2234</v>
      </c>
      <c r="H623" t="s">
        <v>3749</v>
      </c>
    </row>
    <row r="624" spans="1:8">
      <c r="A624" t="s">
        <v>1622</v>
      </c>
      <c r="B624" t="s">
        <v>3754</v>
      </c>
      <c r="C624" t="s">
        <v>2428</v>
      </c>
      <c r="G624" t="s">
        <v>2237</v>
      </c>
      <c r="H624" t="s">
        <v>1622</v>
      </c>
    </row>
    <row r="625" spans="1:8">
      <c r="A625" t="s">
        <v>493</v>
      </c>
      <c r="B625" t="s">
        <v>3755</v>
      </c>
      <c r="C625" t="s">
        <v>2428</v>
      </c>
      <c r="G625" t="s">
        <v>2237</v>
      </c>
      <c r="H625" t="s">
        <v>493</v>
      </c>
    </row>
    <row r="626" spans="1:8">
      <c r="A626" t="s">
        <v>2021</v>
      </c>
      <c r="B626" t="s">
        <v>10128</v>
      </c>
      <c r="C626" t="s">
        <v>2230</v>
      </c>
      <c r="D626" t="s">
        <v>10023</v>
      </c>
      <c r="E626" t="s">
        <v>2227</v>
      </c>
      <c r="G626" t="s">
        <v>2237</v>
      </c>
      <c r="H626" t="s">
        <v>2021</v>
      </c>
    </row>
    <row r="627" spans="1:8">
      <c r="A627" t="s">
        <v>3756</v>
      </c>
      <c r="B627" t="s">
        <v>3757</v>
      </c>
      <c r="C627" t="s">
        <v>2250</v>
      </c>
      <c r="D627" t="s">
        <v>3758</v>
      </c>
      <c r="E627" t="s">
        <v>2368</v>
      </c>
      <c r="F627" t="s">
        <v>3759</v>
      </c>
      <c r="G627" t="s">
        <v>2234</v>
      </c>
      <c r="H627" t="s">
        <v>3756</v>
      </c>
    </row>
    <row r="628" spans="1:8">
      <c r="A628" t="s">
        <v>3760</v>
      </c>
      <c r="B628" t="s">
        <v>3761</v>
      </c>
      <c r="C628" t="s">
        <v>2220</v>
      </c>
      <c r="D628" t="s">
        <v>3762</v>
      </c>
      <c r="E628" t="s">
        <v>2270</v>
      </c>
      <c r="G628" t="s">
        <v>2228</v>
      </c>
      <c r="H628" t="s">
        <v>3760</v>
      </c>
    </row>
    <row r="629" spans="1:8">
      <c r="A629" t="s">
        <v>494</v>
      </c>
      <c r="B629" t="s">
        <v>3763</v>
      </c>
      <c r="C629" t="s">
        <v>2476</v>
      </c>
      <c r="D629" t="s">
        <v>3764</v>
      </c>
      <c r="E629" t="s">
        <v>2476</v>
      </c>
      <c r="F629" t="s">
        <v>3765</v>
      </c>
      <c r="G629" t="s">
        <v>2234</v>
      </c>
      <c r="H629" t="s">
        <v>494</v>
      </c>
    </row>
    <row r="630" spans="1:8">
      <c r="A630" t="s">
        <v>495</v>
      </c>
      <c r="B630" t="s">
        <v>3766</v>
      </c>
      <c r="C630" t="s">
        <v>2230</v>
      </c>
      <c r="D630" t="s">
        <v>3767</v>
      </c>
      <c r="E630" t="s">
        <v>2248</v>
      </c>
      <c r="G630" t="s">
        <v>2237</v>
      </c>
      <c r="H630" t="s">
        <v>495</v>
      </c>
    </row>
    <row r="631" spans="1:8">
      <c r="A631" t="s">
        <v>3768</v>
      </c>
      <c r="B631" t="s">
        <v>3769</v>
      </c>
      <c r="C631" t="s">
        <v>2230</v>
      </c>
      <c r="G631" t="s">
        <v>2228</v>
      </c>
      <c r="H631" t="s">
        <v>3768</v>
      </c>
    </row>
    <row r="632" spans="1:8">
      <c r="A632" t="s">
        <v>1623</v>
      </c>
      <c r="B632" t="s">
        <v>3770</v>
      </c>
      <c r="C632" t="s">
        <v>2250</v>
      </c>
      <c r="G632" t="s">
        <v>2649</v>
      </c>
      <c r="H632" t="s">
        <v>1623</v>
      </c>
    </row>
    <row r="633" spans="1:8">
      <c r="A633" t="s">
        <v>3771</v>
      </c>
      <c r="B633" t="s">
        <v>3772</v>
      </c>
      <c r="C633" t="s">
        <v>2270</v>
      </c>
      <c r="D633" t="s">
        <v>3773</v>
      </c>
      <c r="E633" t="s">
        <v>2270</v>
      </c>
      <c r="G633" t="s">
        <v>2237</v>
      </c>
      <c r="H633" t="s">
        <v>3771</v>
      </c>
    </row>
    <row r="634" spans="1:8">
      <c r="A634" t="s">
        <v>496</v>
      </c>
      <c r="B634" t="s">
        <v>3774</v>
      </c>
      <c r="C634" t="s">
        <v>2230</v>
      </c>
      <c r="D634" t="s">
        <v>3775</v>
      </c>
      <c r="E634" t="s">
        <v>2321</v>
      </c>
      <c r="G634" t="s">
        <v>2237</v>
      </c>
      <c r="H634" t="s">
        <v>496</v>
      </c>
    </row>
    <row r="635" spans="1:8">
      <c r="A635" t="s">
        <v>497</v>
      </c>
      <c r="B635" t="s">
        <v>7257</v>
      </c>
      <c r="C635" t="s">
        <v>2230</v>
      </c>
      <c r="D635" t="s">
        <v>7258</v>
      </c>
      <c r="E635" t="s">
        <v>2230</v>
      </c>
      <c r="G635" t="s">
        <v>2237</v>
      </c>
      <c r="H635" t="s">
        <v>497</v>
      </c>
    </row>
    <row r="636" spans="1:8">
      <c r="A636" t="s">
        <v>3776</v>
      </c>
      <c r="B636" t="s">
        <v>3777</v>
      </c>
      <c r="C636" t="s">
        <v>3778</v>
      </c>
      <c r="D636" t="s">
        <v>3779</v>
      </c>
      <c r="E636" t="s">
        <v>3778</v>
      </c>
      <c r="G636" t="s">
        <v>2228</v>
      </c>
      <c r="H636" t="s">
        <v>3776</v>
      </c>
    </row>
    <row r="637" spans="1:8">
      <c r="A637" t="s">
        <v>3780</v>
      </c>
      <c r="B637" t="s">
        <v>3781</v>
      </c>
      <c r="C637" t="s">
        <v>2248</v>
      </c>
      <c r="D637" t="s">
        <v>3782</v>
      </c>
      <c r="E637" t="s">
        <v>2483</v>
      </c>
      <c r="F637" t="s">
        <v>3783</v>
      </c>
      <c r="G637" t="s">
        <v>2234</v>
      </c>
      <c r="H637" t="s">
        <v>3780</v>
      </c>
    </row>
    <row r="638" spans="1:8">
      <c r="A638" t="s">
        <v>498</v>
      </c>
      <c r="B638" t="s">
        <v>3784</v>
      </c>
      <c r="C638" t="s">
        <v>3494</v>
      </c>
      <c r="D638" t="s">
        <v>3785</v>
      </c>
      <c r="E638" t="s">
        <v>3786</v>
      </c>
      <c r="G638" t="s">
        <v>2237</v>
      </c>
      <c r="H638" t="s">
        <v>498</v>
      </c>
    </row>
    <row r="639" spans="1:8">
      <c r="A639" t="s">
        <v>499</v>
      </c>
      <c r="B639" t="s">
        <v>3787</v>
      </c>
      <c r="C639" t="s">
        <v>2428</v>
      </c>
      <c r="G639" t="s">
        <v>2237</v>
      </c>
      <c r="H639" t="s">
        <v>499</v>
      </c>
    </row>
    <row r="640" spans="1:8">
      <c r="A640" t="s">
        <v>500</v>
      </c>
      <c r="B640" t="s">
        <v>3788</v>
      </c>
      <c r="C640" t="s">
        <v>2340</v>
      </c>
      <c r="D640" t="s">
        <v>3789</v>
      </c>
      <c r="E640" t="s">
        <v>2286</v>
      </c>
      <c r="G640" t="s">
        <v>2237</v>
      </c>
      <c r="H640" t="s">
        <v>500</v>
      </c>
    </row>
    <row r="641" spans="1:8">
      <c r="A641" t="s">
        <v>501</v>
      </c>
      <c r="B641" t="s">
        <v>3790</v>
      </c>
      <c r="C641" t="s">
        <v>2340</v>
      </c>
      <c r="D641" t="s">
        <v>3791</v>
      </c>
      <c r="E641" t="s">
        <v>2340</v>
      </c>
      <c r="G641" t="s">
        <v>2228</v>
      </c>
      <c r="H641" t="s">
        <v>501</v>
      </c>
    </row>
    <row r="642" spans="1:8">
      <c r="A642" t="s">
        <v>502</v>
      </c>
      <c r="B642" t="s">
        <v>3792</v>
      </c>
      <c r="C642" t="s">
        <v>2675</v>
      </c>
      <c r="G642" t="s">
        <v>2237</v>
      </c>
      <c r="H642" t="s">
        <v>502</v>
      </c>
    </row>
    <row r="643" spans="1:8">
      <c r="A643" t="s">
        <v>3793</v>
      </c>
      <c r="B643" t="s">
        <v>3794</v>
      </c>
      <c r="C643" t="s">
        <v>2250</v>
      </c>
      <c r="D643" t="s">
        <v>3795</v>
      </c>
      <c r="E643" t="s">
        <v>2856</v>
      </c>
      <c r="F643" t="s">
        <v>3796</v>
      </c>
      <c r="G643" t="s">
        <v>7209</v>
      </c>
      <c r="H643" t="s">
        <v>3793</v>
      </c>
    </row>
    <row r="644" spans="1:8">
      <c r="A644" t="s">
        <v>503</v>
      </c>
      <c r="B644" t="s">
        <v>3797</v>
      </c>
      <c r="C644" t="s">
        <v>2242</v>
      </c>
      <c r="D644" t="s">
        <v>3798</v>
      </c>
      <c r="E644" t="s">
        <v>2242</v>
      </c>
      <c r="G644" t="s">
        <v>2228</v>
      </c>
      <c r="H644" t="s">
        <v>503</v>
      </c>
    </row>
    <row r="645" spans="1:8">
      <c r="A645" t="s">
        <v>1624</v>
      </c>
      <c r="B645" t="s">
        <v>3799</v>
      </c>
      <c r="C645" t="s">
        <v>2242</v>
      </c>
      <c r="G645" t="s">
        <v>2228</v>
      </c>
      <c r="H645" t="s">
        <v>1624</v>
      </c>
    </row>
    <row r="646" spans="1:8">
      <c r="A646" t="s">
        <v>3800</v>
      </c>
      <c r="B646" t="s">
        <v>3801</v>
      </c>
      <c r="C646" t="s">
        <v>2407</v>
      </c>
      <c r="D646" t="s">
        <v>3802</v>
      </c>
      <c r="E646" t="s">
        <v>2543</v>
      </c>
      <c r="F646" t="s">
        <v>3803</v>
      </c>
      <c r="G646" t="s">
        <v>2234</v>
      </c>
      <c r="H646" t="s">
        <v>3800</v>
      </c>
    </row>
    <row r="647" spans="1:8">
      <c r="A647" t="s">
        <v>9981</v>
      </c>
      <c r="B647" t="s">
        <v>10129</v>
      </c>
      <c r="C647" t="s">
        <v>2413</v>
      </c>
      <c r="D647" t="s">
        <v>10024</v>
      </c>
      <c r="E647" t="s">
        <v>4048</v>
      </c>
      <c r="G647" t="s">
        <v>2237</v>
      </c>
      <c r="H647" t="s">
        <v>9981</v>
      </c>
    </row>
    <row r="648" spans="1:8">
      <c r="A648" t="s">
        <v>3804</v>
      </c>
      <c r="B648" t="s">
        <v>3805</v>
      </c>
      <c r="C648" t="s">
        <v>2528</v>
      </c>
      <c r="D648" t="s">
        <v>3806</v>
      </c>
      <c r="E648" t="s">
        <v>2321</v>
      </c>
      <c r="G648" t="s">
        <v>2237</v>
      </c>
      <c r="H648" t="s">
        <v>3804</v>
      </c>
    </row>
    <row r="649" spans="1:8">
      <c r="A649" t="s">
        <v>504</v>
      </c>
      <c r="B649" t="s">
        <v>3807</v>
      </c>
      <c r="C649" t="s">
        <v>3808</v>
      </c>
      <c r="D649" t="s">
        <v>3809</v>
      </c>
      <c r="E649" t="s">
        <v>3810</v>
      </c>
      <c r="F649" t="s">
        <v>7259</v>
      </c>
      <c r="G649" t="s">
        <v>2234</v>
      </c>
      <c r="H649" t="s">
        <v>504</v>
      </c>
    </row>
    <row r="650" spans="1:8">
      <c r="A650" t="s">
        <v>3812</v>
      </c>
      <c r="B650" t="s">
        <v>3813</v>
      </c>
      <c r="C650" t="s">
        <v>2750</v>
      </c>
      <c r="G650" t="s">
        <v>2237</v>
      </c>
      <c r="H650" t="s">
        <v>3812</v>
      </c>
    </row>
    <row r="651" spans="1:8">
      <c r="A651" t="s">
        <v>506</v>
      </c>
      <c r="B651" t="s">
        <v>3814</v>
      </c>
      <c r="C651" t="s">
        <v>2230</v>
      </c>
      <c r="D651" t="s">
        <v>3815</v>
      </c>
      <c r="E651" t="s">
        <v>2375</v>
      </c>
      <c r="G651" t="s">
        <v>2237</v>
      </c>
      <c r="H651" t="s">
        <v>506</v>
      </c>
    </row>
    <row r="652" spans="1:8">
      <c r="A652" t="s">
        <v>3816</v>
      </c>
      <c r="B652" t="s">
        <v>3817</v>
      </c>
      <c r="C652" t="s">
        <v>2407</v>
      </c>
      <c r="G652" t="s">
        <v>2228</v>
      </c>
      <c r="H652" t="s">
        <v>3816</v>
      </c>
    </row>
    <row r="653" spans="1:8">
      <c r="A653" t="s">
        <v>3818</v>
      </c>
      <c r="B653" t="s">
        <v>3819</v>
      </c>
      <c r="C653" t="s">
        <v>2340</v>
      </c>
      <c r="D653" t="s">
        <v>3820</v>
      </c>
      <c r="E653" t="s">
        <v>2227</v>
      </c>
      <c r="F653" t="s">
        <v>10025</v>
      </c>
      <c r="G653" t="s">
        <v>2234</v>
      </c>
      <c r="H653" t="s">
        <v>3818</v>
      </c>
    </row>
    <row r="654" spans="1:8">
      <c r="A654" t="s">
        <v>507</v>
      </c>
      <c r="B654" t="s">
        <v>3822</v>
      </c>
      <c r="C654" t="s">
        <v>2428</v>
      </c>
      <c r="D654" t="s">
        <v>3823</v>
      </c>
      <c r="E654" t="s">
        <v>2232</v>
      </c>
      <c r="G654" t="s">
        <v>2228</v>
      </c>
      <c r="H654" t="s">
        <v>507</v>
      </c>
    </row>
    <row r="655" spans="1:8">
      <c r="A655" t="s">
        <v>508</v>
      </c>
      <c r="B655" t="s">
        <v>3824</v>
      </c>
      <c r="C655" t="s">
        <v>3825</v>
      </c>
      <c r="D655" t="s">
        <v>3826</v>
      </c>
      <c r="E655" t="s">
        <v>3825</v>
      </c>
      <c r="G655" t="s">
        <v>2237</v>
      </c>
      <c r="H655" t="s">
        <v>508</v>
      </c>
    </row>
    <row r="656" spans="1:8">
      <c r="A656" t="s">
        <v>509</v>
      </c>
      <c r="B656" t="s">
        <v>3827</v>
      </c>
      <c r="C656" t="s">
        <v>2559</v>
      </c>
      <c r="D656" t="s">
        <v>3828</v>
      </c>
      <c r="E656" t="s">
        <v>2750</v>
      </c>
      <c r="G656" t="s">
        <v>2237</v>
      </c>
      <c r="H656" t="s">
        <v>509</v>
      </c>
    </row>
    <row r="657" spans="1:8">
      <c r="A657" t="s">
        <v>510</v>
      </c>
      <c r="B657" t="s">
        <v>3829</v>
      </c>
      <c r="C657" t="s">
        <v>2490</v>
      </c>
      <c r="D657" t="s">
        <v>3830</v>
      </c>
      <c r="E657" t="s">
        <v>2490</v>
      </c>
      <c r="F657" t="s">
        <v>3831</v>
      </c>
      <c r="G657" t="s">
        <v>2234</v>
      </c>
      <c r="H657" t="s">
        <v>510</v>
      </c>
    </row>
    <row r="658" spans="1:8">
      <c r="A658" t="s">
        <v>511</v>
      </c>
      <c r="B658" t="s">
        <v>3832</v>
      </c>
      <c r="C658" t="s">
        <v>2700</v>
      </c>
      <c r="G658" t="s">
        <v>2237</v>
      </c>
      <c r="H658" t="s">
        <v>511</v>
      </c>
    </row>
    <row r="659" spans="1:8">
      <c r="A659" t="s">
        <v>512</v>
      </c>
      <c r="B659" t="s">
        <v>3833</v>
      </c>
      <c r="C659" t="s">
        <v>2246</v>
      </c>
      <c r="D659" t="s">
        <v>2396</v>
      </c>
      <c r="E659" t="s">
        <v>2250</v>
      </c>
      <c r="G659" t="s">
        <v>2228</v>
      </c>
      <c r="H659" t="s">
        <v>512</v>
      </c>
    </row>
    <row r="660" spans="1:8">
      <c r="A660" t="s">
        <v>3834</v>
      </c>
      <c r="B660" t="s">
        <v>3835</v>
      </c>
      <c r="C660" t="s">
        <v>2276</v>
      </c>
      <c r="G660" t="s">
        <v>2228</v>
      </c>
      <c r="H660" t="s">
        <v>3834</v>
      </c>
    </row>
    <row r="661" spans="1:8">
      <c r="A661" t="s">
        <v>3836</v>
      </c>
      <c r="B661" t="s">
        <v>3837</v>
      </c>
      <c r="C661" t="s">
        <v>2377</v>
      </c>
      <c r="D661" t="s">
        <v>3838</v>
      </c>
      <c r="E661" t="s">
        <v>2377</v>
      </c>
      <c r="G661" t="s">
        <v>2237</v>
      </c>
      <c r="H661" t="s">
        <v>3836</v>
      </c>
    </row>
    <row r="662" spans="1:8">
      <c r="A662" t="s">
        <v>3839</v>
      </c>
      <c r="B662" t="s">
        <v>3840</v>
      </c>
      <c r="C662" t="s">
        <v>2225</v>
      </c>
      <c r="D662" t="s">
        <v>3841</v>
      </c>
      <c r="E662" t="s">
        <v>2225</v>
      </c>
      <c r="F662" t="s">
        <v>3842</v>
      </c>
      <c r="G662" t="s">
        <v>7209</v>
      </c>
      <c r="H662" t="s">
        <v>3839</v>
      </c>
    </row>
    <row r="663" spans="1:8">
      <c r="A663" t="s">
        <v>3843</v>
      </c>
      <c r="B663" t="s">
        <v>3844</v>
      </c>
      <c r="C663" t="s">
        <v>2225</v>
      </c>
      <c r="D663" t="s">
        <v>3845</v>
      </c>
      <c r="E663" t="s">
        <v>2225</v>
      </c>
      <c r="F663" t="s">
        <v>3842</v>
      </c>
      <c r="G663" t="s">
        <v>2234</v>
      </c>
      <c r="H663" t="s">
        <v>3843</v>
      </c>
    </row>
    <row r="664" spans="1:8">
      <c r="A664" t="s">
        <v>3851</v>
      </c>
      <c r="B664" t="s">
        <v>3852</v>
      </c>
      <c r="C664" t="s">
        <v>2246</v>
      </c>
      <c r="D664" t="s">
        <v>3853</v>
      </c>
      <c r="E664" t="s">
        <v>2246</v>
      </c>
      <c r="F664" t="s">
        <v>3854</v>
      </c>
      <c r="G664" t="s">
        <v>7209</v>
      </c>
      <c r="H664" t="s">
        <v>3851</v>
      </c>
    </row>
    <row r="665" spans="1:8">
      <c r="A665" t="s">
        <v>514</v>
      </c>
      <c r="B665" t="s">
        <v>3855</v>
      </c>
      <c r="C665" t="s">
        <v>2230</v>
      </c>
      <c r="G665" t="s">
        <v>2228</v>
      </c>
      <c r="H665" t="s">
        <v>514</v>
      </c>
    </row>
    <row r="666" spans="1:8">
      <c r="A666" t="s">
        <v>515</v>
      </c>
      <c r="B666" t="s">
        <v>3856</v>
      </c>
      <c r="C666" t="s">
        <v>2700</v>
      </c>
      <c r="D666" t="s">
        <v>3857</v>
      </c>
      <c r="E666" t="s">
        <v>2321</v>
      </c>
      <c r="G666" t="s">
        <v>2237</v>
      </c>
      <c r="H666" t="s">
        <v>515</v>
      </c>
    </row>
    <row r="667" spans="1:8">
      <c r="A667" t="s">
        <v>3858</v>
      </c>
      <c r="B667" t="s">
        <v>3859</v>
      </c>
      <c r="C667" t="s">
        <v>2413</v>
      </c>
      <c r="D667" t="s">
        <v>3860</v>
      </c>
      <c r="E667" t="s">
        <v>2413</v>
      </c>
      <c r="F667" t="s">
        <v>3861</v>
      </c>
      <c r="G667" t="s">
        <v>2234</v>
      </c>
      <c r="H667" t="s">
        <v>3858</v>
      </c>
    </row>
    <row r="668" spans="1:8">
      <c r="A668" t="s">
        <v>516</v>
      </c>
      <c r="B668" t="s">
        <v>3862</v>
      </c>
      <c r="C668" t="s">
        <v>2230</v>
      </c>
      <c r="D668" t="s">
        <v>3863</v>
      </c>
      <c r="E668" t="s">
        <v>2230</v>
      </c>
      <c r="F668" t="s">
        <v>3864</v>
      </c>
      <c r="G668" t="s">
        <v>7209</v>
      </c>
      <c r="H668" t="s">
        <v>516</v>
      </c>
    </row>
    <row r="669" spans="1:8">
      <c r="A669" t="s">
        <v>3865</v>
      </c>
      <c r="B669" t="s">
        <v>3866</v>
      </c>
      <c r="C669" t="s">
        <v>2232</v>
      </c>
      <c r="D669" t="s">
        <v>3867</v>
      </c>
      <c r="E669" t="s">
        <v>2232</v>
      </c>
      <c r="F669" t="s">
        <v>3868</v>
      </c>
      <c r="G669" t="s">
        <v>2234</v>
      </c>
      <c r="H669" t="s">
        <v>3865</v>
      </c>
    </row>
    <row r="670" spans="1:8">
      <c r="A670" t="s">
        <v>517</v>
      </c>
      <c r="B670" t="s">
        <v>3869</v>
      </c>
      <c r="C670" t="s">
        <v>2250</v>
      </c>
      <c r="D670" t="s">
        <v>3870</v>
      </c>
      <c r="E670" t="s">
        <v>2244</v>
      </c>
      <c r="G670" t="s">
        <v>2237</v>
      </c>
      <c r="H670" t="s">
        <v>517</v>
      </c>
    </row>
    <row r="671" spans="1:8">
      <c r="A671" t="s">
        <v>1625</v>
      </c>
      <c r="B671" t="s">
        <v>3871</v>
      </c>
      <c r="C671" t="s">
        <v>2242</v>
      </c>
      <c r="G671" t="s">
        <v>2237</v>
      </c>
      <c r="H671" t="s">
        <v>1625</v>
      </c>
    </row>
    <row r="672" spans="1:8">
      <c r="A672" t="s">
        <v>518</v>
      </c>
      <c r="B672" t="s">
        <v>3872</v>
      </c>
      <c r="C672" t="s">
        <v>2242</v>
      </c>
      <c r="D672" t="s">
        <v>3873</v>
      </c>
      <c r="E672" t="s">
        <v>2227</v>
      </c>
      <c r="G672" t="s">
        <v>2237</v>
      </c>
      <c r="H672" t="s">
        <v>518</v>
      </c>
    </row>
    <row r="673" spans="1:8">
      <c r="A673" t="s">
        <v>1626</v>
      </c>
      <c r="B673" t="s">
        <v>3874</v>
      </c>
      <c r="C673" t="s">
        <v>2248</v>
      </c>
      <c r="G673" t="s">
        <v>2304</v>
      </c>
      <c r="H673" t="s">
        <v>1626</v>
      </c>
    </row>
    <row r="674" spans="1:8">
      <c r="A674" t="s">
        <v>519</v>
      </c>
      <c r="B674" t="s">
        <v>3875</v>
      </c>
      <c r="C674" t="s">
        <v>2248</v>
      </c>
      <c r="D674" t="s">
        <v>3876</v>
      </c>
      <c r="E674" t="s">
        <v>2321</v>
      </c>
      <c r="G674" t="s">
        <v>2228</v>
      </c>
      <c r="H674" t="s">
        <v>519</v>
      </c>
    </row>
    <row r="675" spans="1:8">
      <c r="A675" t="s">
        <v>520</v>
      </c>
      <c r="B675" t="s">
        <v>3877</v>
      </c>
      <c r="C675" t="s">
        <v>2242</v>
      </c>
      <c r="D675" t="s">
        <v>3878</v>
      </c>
      <c r="E675" t="s">
        <v>2377</v>
      </c>
      <c r="G675" t="s">
        <v>2237</v>
      </c>
      <c r="H675" t="s">
        <v>520</v>
      </c>
    </row>
    <row r="676" spans="1:8">
      <c r="A676" t="s">
        <v>521</v>
      </c>
      <c r="B676" t="s">
        <v>3879</v>
      </c>
      <c r="C676" t="s">
        <v>2230</v>
      </c>
      <c r="D676" t="s">
        <v>3880</v>
      </c>
      <c r="E676" t="s">
        <v>2227</v>
      </c>
      <c r="G676" t="s">
        <v>2228</v>
      </c>
      <c r="H676" t="s">
        <v>521</v>
      </c>
    </row>
    <row r="677" spans="1:8">
      <c r="A677" t="s">
        <v>522</v>
      </c>
      <c r="B677" t="s">
        <v>3881</v>
      </c>
      <c r="C677" t="s">
        <v>2340</v>
      </c>
      <c r="G677" t="s">
        <v>2237</v>
      </c>
      <c r="H677" t="s">
        <v>522</v>
      </c>
    </row>
    <row r="678" spans="1:8">
      <c r="A678" t="s">
        <v>3882</v>
      </c>
      <c r="B678" t="s">
        <v>3883</v>
      </c>
      <c r="C678" t="s">
        <v>2294</v>
      </c>
      <c r="D678" t="s">
        <v>3884</v>
      </c>
      <c r="G678" t="s">
        <v>2228</v>
      </c>
      <c r="H678" t="s">
        <v>3882</v>
      </c>
    </row>
    <row r="679" spans="1:8">
      <c r="A679" t="s">
        <v>524</v>
      </c>
      <c r="B679" t="s">
        <v>3885</v>
      </c>
      <c r="C679" t="s">
        <v>3886</v>
      </c>
      <c r="D679" t="s">
        <v>3887</v>
      </c>
      <c r="E679" t="s">
        <v>2344</v>
      </c>
      <c r="F679" t="s">
        <v>3888</v>
      </c>
      <c r="G679" t="s">
        <v>2234</v>
      </c>
      <c r="H679" t="s">
        <v>524</v>
      </c>
    </row>
    <row r="680" spans="1:8">
      <c r="A680" t="s">
        <v>523</v>
      </c>
      <c r="B680" t="s">
        <v>3885</v>
      </c>
      <c r="C680" t="s">
        <v>2242</v>
      </c>
      <c r="G680" t="s">
        <v>2228</v>
      </c>
      <c r="H680" t="s">
        <v>523</v>
      </c>
    </row>
    <row r="681" spans="1:8">
      <c r="A681" t="s">
        <v>525</v>
      </c>
      <c r="B681" t="s">
        <v>7260</v>
      </c>
      <c r="C681" t="s">
        <v>2368</v>
      </c>
      <c r="D681" t="s">
        <v>7261</v>
      </c>
      <c r="E681" t="s">
        <v>2375</v>
      </c>
      <c r="G681" t="s">
        <v>2228</v>
      </c>
      <c r="H681" t="s">
        <v>525</v>
      </c>
    </row>
    <row r="682" spans="1:8">
      <c r="A682" t="s">
        <v>527</v>
      </c>
      <c r="B682" t="s">
        <v>3889</v>
      </c>
      <c r="C682" t="s">
        <v>3230</v>
      </c>
      <c r="D682" t="s">
        <v>3890</v>
      </c>
      <c r="E682" t="s">
        <v>2227</v>
      </c>
      <c r="F682" t="s">
        <v>3891</v>
      </c>
      <c r="G682" t="s">
        <v>2234</v>
      </c>
      <c r="H682" t="s">
        <v>527</v>
      </c>
    </row>
    <row r="683" spans="1:8">
      <c r="A683" t="s">
        <v>528</v>
      </c>
      <c r="B683" t="s">
        <v>3892</v>
      </c>
      <c r="C683" t="s">
        <v>2679</v>
      </c>
      <c r="D683" t="s">
        <v>3893</v>
      </c>
      <c r="E683" t="s">
        <v>2250</v>
      </c>
      <c r="G683" t="s">
        <v>2228</v>
      </c>
      <c r="H683" t="s">
        <v>528</v>
      </c>
    </row>
    <row r="684" spans="1:8">
      <c r="A684" t="s">
        <v>529</v>
      </c>
      <c r="B684" t="s">
        <v>3894</v>
      </c>
      <c r="C684" t="s">
        <v>2266</v>
      </c>
      <c r="G684" t="s">
        <v>2237</v>
      </c>
      <c r="H684" t="s">
        <v>529</v>
      </c>
    </row>
    <row r="685" spans="1:8">
      <c r="A685" t="s">
        <v>531</v>
      </c>
      <c r="B685" t="s">
        <v>3895</v>
      </c>
      <c r="C685" t="s">
        <v>2944</v>
      </c>
      <c r="G685" t="s">
        <v>2237</v>
      </c>
      <c r="H685" t="s">
        <v>531</v>
      </c>
    </row>
    <row r="686" spans="1:8">
      <c r="A686" t="s">
        <v>532</v>
      </c>
      <c r="B686" t="s">
        <v>3896</v>
      </c>
      <c r="C686" t="s">
        <v>2340</v>
      </c>
      <c r="D686" t="s">
        <v>3897</v>
      </c>
      <c r="E686" t="s">
        <v>2340</v>
      </c>
      <c r="G686" t="s">
        <v>2237</v>
      </c>
      <c r="H686" t="s">
        <v>532</v>
      </c>
    </row>
    <row r="687" spans="1:8">
      <c r="A687" t="s">
        <v>533</v>
      </c>
      <c r="B687" t="s">
        <v>3898</v>
      </c>
      <c r="C687" t="s">
        <v>2321</v>
      </c>
      <c r="D687" t="s">
        <v>3899</v>
      </c>
      <c r="E687" t="s">
        <v>2232</v>
      </c>
      <c r="F687" t="s">
        <v>3900</v>
      </c>
      <c r="G687" t="s">
        <v>2234</v>
      </c>
      <c r="H687" t="s">
        <v>533</v>
      </c>
    </row>
    <row r="688" spans="1:8">
      <c r="A688" t="s">
        <v>3901</v>
      </c>
      <c r="B688" t="s">
        <v>3902</v>
      </c>
      <c r="C688" t="s">
        <v>2410</v>
      </c>
      <c r="D688" t="s">
        <v>3903</v>
      </c>
      <c r="E688" t="s">
        <v>3904</v>
      </c>
      <c r="G688" t="s">
        <v>2237</v>
      </c>
      <c r="H688" t="s">
        <v>3901</v>
      </c>
    </row>
    <row r="689" spans="1:8">
      <c r="A689" t="s">
        <v>1627</v>
      </c>
      <c r="B689" t="s">
        <v>3907</v>
      </c>
      <c r="C689" t="s">
        <v>2230</v>
      </c>
      <c r="G689" t="s">
        <v>2237</v>
      </c>
      <c r="H689" t="s">
        <v>1627</v>
      </c>
    </row>
    <row r="690" spans="1:8">
      <c r="A690" t="s">
        <v>535</v>
      </c>
      <c r="B690" t="s">
        <v>3908</v>
      </c>
      <c r="C690" t="s">
        <v>2230</v>
      </c>
      <c r="D690" t="s">
        <v>3909</v>
      </c>
      <c r="E690" t="s">
        <v>2227</v>
      </c>
      <c r="G690" t="s">
        <v>2304</v>
      </c>
      <c r="H690" t="s">
        <v>535</v>
      </c>
    </row>
    <row r="691" spans="1:8">
      <c r="A691" t="s">
        <v>536</v>
      </c>
      <c r="B691" t="s">
        <v>3910</v>
      </c>
      <c r="C691" t="s">
        <v>2270</v>
      </c>
      <c r="D691" t="s">
        <v>3911</v>
      </c>
      <c r="E691" t="s">
        <v>2227</v>
      </c>
      <c r="G691" t="s">
        <v>2228</v>
      </c>
      <c r="H691" t="s">
        <v>536</v>
      </c>
    </row>
    <row r="692" spans="1:8">
      <c r="A692" t="s">
        <v>3912</v>
      </c>
      <c r="B692" t="s">
        <v>3913</v>
      </c>
      <c r="C692" t="s">
        <v>2242</v>
      </c>
      <c r="D692" t="s">
        <v>3914</v>
      </c>
      <c r="E692" t="s">
        <v>2232</v>
      </c>
      <c r="G692" t="s">
        <v>2237</v>
      </c>
      <c r="H692" t="s">
        <v>3912</v>
      </c>
    </row>
    <row r="693" spans="1:8">
      <c r="A693" t="s">
        <v>3915</v>
      </c>
      <c r="B693" t="s">
        <v>3916</v>
      </c>
      <c r="C693" t="s">
        <v>2242</v>
      </c>
      <c r="G693" t="s">
        <v>2304</v>
      </c>
      <c r="H693" t="s">
        <v>3915</v>
      </c>
    </row>
    <row r="694" spans="1:8">
      <c r="A694" t="s">
        <v>537</v>
      </c>
      <c r="B694" t="s">
        <v>3917</v>
      </c>
      <c r="C694" t="s">
        <v>2750</v>
      </c>
      <c r="D694" t="s">
        <v>3918</v>
      </c>
      <c r="E694" t="s">
        <v>2250</v>
      </c>
      <c r="G694" t="s">
        <v>2237</v>
      </c>
      <c r="H694" t="s">
        <v>537</v>
      </c>
    </row>
    <row r="695" spans="1:8">
      <c r="A695" t="s">
        <v>3919</v>
      </c>
      <c r="B695" t="s">
        <v>3920</v>
      </c>
      <c r="C695" t="s">
        <v>3153</v>
      </c>
      <c r="D695" t="s">
        <v>3921</v>
      </c>
      <c r="E695" t="s">
        <v>3133</v>
      </c>
      <c r="F695" t="s">
        <v>3922</v>
      </c>
      <c r="G695" t="s">
        <v>2234</v>
      </c>
      <c r="H695" t="s">
        <v>3919</v>
      </c>
    </row>
    <row r="696" spans="1:8">
      <c r="A696" t="s">
        <v>538</v>
      </c>
      <c r="B696" t="s">
        <v>7262</v>
      </c>
      <c r="C696" t="s">
        <v>2230</v>
      </c>
      <c r="D696" t="s">
        <v>2293</v>
      </c>
      <c r="E696" t="s">
        <v>2294</v>
      </c>
      <c r="F696" t="s">
        <v>2295</v>
      </c>
      <c r="G696" t="s">
        <v>2234</v>
      </c>
      <c r="H696" t="s">
        <v>538</v>
      </c>
    </row>
    <row r="697" spans="1:8">
      <c r="A697" t="s">
        <v>539</v>
      </c>
      <c r="B697" t="s">
        <v>3923</v>
      </c>
      <c r="C697" t="s">
        <v>2246</v>
      </c>
      <c r="G697" t="s">
        <v>2228</v>
      </c>
      <c r="H697" t="s">
        <v>539</v>
      </c>
    </row>
    <row r="698" spans="1:8">
      <c r="A698" t="s">
        <v>3924</v>
      </c>
      <c r="B698" t="s">
        <v>3925</v>
      </c>
      <c r="C698" t="s">
        <v>2227</v>
      </c>
      <c r="D698" t="s">
        <v>3926</v>
      </c>
      <c r="E698" t="s">
        <v>2227</v>
      </c>
      <c r="G698" t="s">
        <v>2237</v>
      </c>
      <c r="H698" t="s">
        <v>3924</v>
      </c>
    </row>
    <row r="699" spans="1:8">
      <c r="A699" t="s">
        <v>541</v>
      </c>
      <c r="B699" t="s">
        <v>3927</v>
      </c>
      <c r="C699" t="s">
        <v>2700</v>
      </c>
      <c r="D699" t="s">
        <v>2703</v>
      </c>
      <c r="E699" t="s">
        <v>2321</v>
      </c>
      <c r="F699" t="s">
        <v>3264</v>
      </c>
      <c r="G699" t="s">
        <v>2234</v>
      </c>
      <c r="H699" t="s">
        <v>541</v>
      </c>
    </row>
    <row r="700" spans="1:8">
      <c r="A700" t="s">
        <v>7263</v>
      </c>
      <c r="B700" t="s">
        <v>7264</v>
      </c>
      <c r="C700" t="s">
        <v>2246</v>
      </c>
      <c r="D700" t="s">
        <v>7265</v>
      </c>
      <c r="E700" t="s">
        <v>2246</v>
      </c>
      <c r="G700" t="s">
        <v>2228</v>
      </c>
      <c r="H700" t="s">
        <v>7263</v>
      </c>
    </row>
    <row r="701" spans="1:8">
      <c r="A701" t="s">
        <v>10130</v>
      </c>
      <c r="B701" t="s">
        <v>10131</v>
      </c>
      <c r="C701" t="s">
        <v>2319</v>
      </c>
      <c r="D701" t="s">
        <v>10026</v>
      </c>
      <c r="E701" t="s">
        <v>5624</v>
      </c>
      <c r="G701" t="s">
        <v>2237</v>
      </c>
      <c r="H701" t="s">
        <v>10130</v>
      </c>
    </row>
    <row r="702" spans="1:8">
      <c r="A702" t="s">
        <v>540</v>
      </c>
      <c r="B702" t="s">
        <v>3929</v>
      </c>
      <c r="C702" t="s">
        <v>2413</v>
      </c>
      <c r="D702" t="s">
        <v>3930</v>
      </c>
      <c r="E702" t="s">
        <v>2232</v>
      </c>
      <c r="F702" t="s">
        <v>3931</v>
      </c>
      <c r="G702" t="s">
        <v>2234</v>
      </c>
      <c r="H702" t="s">
        <v>540</v>
      </c>
    </row>
    <row r="703" spans="1:8">
      <c r="A703" t="s">
        <v>3932</v>
      </c>
      <c r="B703" t="s">
        <v>3933</v>
      </c>
      <c r="C703" t="s">
        <v>2246</v>
      </c>
      <c r="D703" t="s">
        <v>3934</v>
      </c>
      <c r="E703" t="s">
        <v>2246</v>
      </c>
      <c r="F703" t="s">
        <v>3935</v>
      </c>
      <c r="G703" t="s">
        <v>7209</v>
      </c>
      <c r="H703" t="s">
        <v>3932</v>
      </c>
    </row>
    <row r="704" spans="1:8">
      <c r="A704" t="s">
        <v>542</v>
      </c>
      <c r="B704" t="s">
        <v>3936</v>
      </c>
      <c r="C704" t="s">
        <v>2225</v>
      </c>
      <c r="D704" t="s">
        <v>3937</v>
      </c>
      <c r="E704" t="s">
        <v>2321</v>
      </c>
      <c r="G704" t="s">
        <v>2237</v>
      </c>
      <c r="H704" t="s">
        <v>542</v>
      </c>
    </row>
    <row r="705" spans="1:8">
      <c r="A705" t="s">
        <v>543</v>
      </c>
      <c r="B705" t="s">
        <v>3938</v>
      </c>
      <c r="C705" t="s">
        <v>2220</v>
      </c>
      <c r="D705" t="s">
        <v>3939</v>
      </c>
      <c r="E705" t="s">
        <v>2220</v>
      </c>
      <c r="G705" t="s">
        <v>2228</v>
      </c>
      <c r="H705" t="s">
        <v>543</v>
      </c>
    </row>
    <row r="706" spans="1:8">
      <c r="A706" t="s">
        <v>548</v>
      </c>
      <c r="B706" t="s">
        <v>3940</v>
      </c>
      <c r="C706" t="s">
        <v>2230</v>
      </c>
      <c r="D706" t="s">
        <v>3941</v>
      </c>
      <c r="E706" t="s">
        <v>2244</v>
      </c>
      <c r="G706" t="s">
        <v>2237</v>
      </c>
      <c r="H706" t="s">
        <v>548</v>
      </c>
    </row>
    <row r="707" spans="1:8">
      <c r="A707" t="s">
        <v>545</v>
      </c>
      <c r="B707" t="s">
        <v>3942</v>
      </c>
      <c r="C707" t="s">
        <v>2242</v>
      </c>
      <c r="D707" t="s">
        <v>3943</v>
      </c>
      <c r="E707" t="s">
        <v>2321</v>
      </c>
      <c r="G707" t="s">
        <v>2237</v>
      </c>
      <c r="H707" t="s">
        <v>545</v>
      </c>
    </row>
    <row r="708" spans="1:8">
      <c r="A708" t="s">
        <v>546</v>
      </c>
      <c r="B708" t="s">
        <v>7266</v>
      </c>
      <c r="C708" t="s">
        <v>2675</v>
      </c>
      <c r="D708" t="s">
        <v>7267</v>
      </c>
      <c r="E708" t="s">
        <v>2321</v>
      </c>
      <c r="G708" t="s">
        <v>2237</v>
      </c>
      <c r="H708" t="s">
        <v>546</v>
      </c>
    </row>
    <row r="709" spans="1:8">
      <c r="A709" t="s">
        <v>549</v>
      </c>
      <c r="B709" t="s">
        <v>7268</v>
      </c>
      <c r="C709" t="s">
        <v>2230</v>
      </c>
      <c r="D709" t="s">
        <v>7269</v>
      </c>
      <c r="E709" t="s">
        <v>2232</v>
      </c>
      <c r="F709" t="s">
        <v>7270</v>
      </c>
      <c r="G709" t="s">
        <v>2234</v>
      </c>
      <c r="H709" t="s">
        <v>549</v>
      </c>
    </row>
    <row r="710" spans="1:8">
      <c r="A710" t="s">
        <v>10132</v>
      </c>
      <c r="B710" t="s">
        <v>10133</v>
      </c>
      <c r="C710" t="s">
        <v>2377</v>
      </c>
      <c r="D710" t="s">
        <v>10027</v>
      </c>
      <c r="E710" t="s">
        <v>2227</v>
      </c>
      <c r="F710" t="s">
        <v>7145</v>
      </c>
      <c r="G710" t="s">
        <v>2234</v>
      </c>
      <c r="H710" t="s">
        <v>10132</v>
      </c>
    </row>
    <row r="711" spans="1:8">
      <c r="A711" t="s">
        <v>3944</v>
      </c>
      <c r="B711" t="s">
        <v>3945</v>
      </c>
      <c r="C711" t="s">
        <v>2248</v>
      </c>
      <c r="D711" t="s">
        <v>3946</v>
      </c>
      <c r="E711" t="s">
        <v>2856</v>
      </c>
      <c r="G711" t="s">
        <v>2228</v>
      </c>
      <c r="H711" t="s">
        <v>3944</v>
      </c>
    </row>
    <row r="712" spans="1:8">
      <c r="A712" t="s">
        <v>3947</v>
      </c>
      <c r="B712" t="s">
        <v>3948</v>
      </c>
      <c r="C712" t="s">
        <v>2248</v>
      </c>
      <c r="G712" t="s">
        <v>2649</v>
      </c>
      <c r="H712" t="s">
        <v>3947</v>
      </c>
    </row>
    <row r="713" spans="1:8">
      <c r="A713" t="s">
        <v>1628</v>
      </c>
      <c r="B713" t="s">
        <v>3949</v>
      </c>
      <c r="C713" t="s">
        <v>2865</v>
      </c>
      <c r="G713" t="s">
        <v>2237</v>
      </c>
      <c r="H713" t="s">
        <v>1628</v>
      </c>
    </row>
    <row r="714" spans="1:8">
      <c r="A714" t="s">
        <v>550</v>
      </c>
      <c r="B714" t="s">
        <v>3950</v>
      </c>
      <c r="C714" t="s">
        <v>2246</v>
      </c>
      <c r="D714" t="s">
        <v>3951</v>
      </c>
      <c r="E714" t="s">
        <v>2244</v>
      </c>
      <c r="G714" t="s">
        <v>2237</v>
      </c>
      <c r="H714" t="s">
        <v>550</v>
      </c>
    </row>
    <row r="715" spans="1:8">
      <c r="A715" t="s">
        <v>551</v>
      </c>
      <c r="B715" t="s">
        <v>3952</v>
      </c>
      <c r="C715" t="s">
        <v>2248</v>
      </c>
      <c r="D715" t="s">
        <v>3953</v>
      </c>
      <c r="E715" t="s">
        <v>2321</v>
      </c>
      <c r="G715" t="s">
        <v>2237</v>
      </c>
      <c r="H715" t="s">
        <v>551</v>
      </c>
    </row>
    <row r="716" spans="1:8">
      <c r="A716" t="s">
        <v>552</v>
      </c>
      <c r="B716" t="s">
        <v>3954</v>
      </c>
      <c r="C716" t="s">
        <v>3955</v>
      </c>
      <c r="D716" t="s">
        <v>3956</v>
      </c>
      <c r="E716" t="s">
        <v>3955</v>
      </c>
      <c r="G716" t="s">
        <v>2228</v>
      </c>
      <c r="H716" t="s">
        <v>552</v>
      </c>
    </row>
    <row r="717" spans="1:8">
      <c r="A717" t="s">
        <v>3957</v>
      </c>
      <c r="B717" t="s">
        <v>3958</v>
      </c>
      <c r="C717" t="s">
        <v>2246</v>
      </c>
      <c r="D717" t="s">
        <v>3959</v>
      </c>
      <c r="E717" t="s">
        <v>2321</v>
      </c>
      <c r="F717" t="s">
        <v>3960</v>
      </c>
      <c r="G717" t="s">
        <v>2234</v>
      </c>
      <c r="H717" t="s">
        <v>3957</v>
      </c>
    </row>
    <row r="718" spans="1:8">
      <c r="A718" t="s">
        <v>3961</v>
      </c>
      <c r="B718" t="s">
        <v>3962</v>
      </c>
      <c r="C718" t="s">
        <v>2368</v>
      </c>
      <c r="D718" t="s">
        <v>3963</v>
      </c>
      <c r="E718" t="s">
        <v>3964</v>
      </c>
      <c r="F718" t="s">
        <v>3965</v>
      </c>
      <c r="G718" t="s">
        <v>2234</v>
      </c>
      <c r="H718" t="s">
        <v>3961</v>
      </c>
    </row>
    <row r="719" spans="1:8">
      <c r="A719" t="s">
        <v>553</v>
      </c>
      <c r="B719" t="s">
        <v>3966</v>
      </c>
      <c r="C719" t="s">
        <v>2242</v>
      </c>
      <c r="G719" t="s">
        <v>2228</v>
      </c>
      <c r="H719" t="s">
        <v>553</v>
      </c>
    </row>
    <row r="720" spans="1:8">
      <c r="A720" t="s">
        <v>554</v>
      </c>
      <c r="B720" t="s">
        <v>3967</v>
      </c>
      <c r="C720" t="s">
        <v>2232</v>
      </c>
      <c r="D720" t="s">
        <v>3968</v>
      </c>
      <c r="E720" t="s">
        <v>2232</v>
      </c>
      <c r="G720" t="s">
        <v>2237</v>
      </c>
      <c r="H720" t="s">
        <v>554</v>
      </c>
    </row>
    <row r="721" spans="1:8">
      <c r="A721" t="s">
        <v>555</v>
      </c>
      <c r="B721" t="s">
        <v>3969</v>
      </c>
      <c r="C721" t="s">
        <v>3970</v>
      </c>
      <c r="D721" t="s">
        <v>3971</v>
      </c>
      <c r="E721" t="s">
        <v>2321</v>
      </c>
      <c r="G721" t="s">
        <v>2237</v>
      </c>
      <c r="H721" t="s">
        <v>555</v>
      </c>
    </row>
    <row r="722" spans="1:8">
      <c r="A722" t="s">
        <v>556</v>
      </c>
      <c r="B722" t="s">
        <v>3972</v>
      </c>
      <c r="C722" t="s">
        <v>2270</v>
      </c>
      <c r="D722" t="s">
        <v>3973</v>
      </c>
      <c r="E722" t="s">
        <v>2321</v>
      </c>
      <c r="G722" t="s">
        <v>2237</v>
      </c>
      <c r="H722" t="s">
        <v>556</v>
      </c>
    </row>
    <row r="723" spans="1:8">
      <c r="A723" t="s">
        <v>3974</v>
      </c>
      <c r="B723" t="s">
        <v>3975</v>
      </c>
      <c r="C723" t="s">
        <v>2242</v>
      </c>
      <c r="D723" t="s">
        <v>3976</v>
      </c>
      <c r="E723" t="s">
        <v>2242</v>
      </c>
      <c r="G723" t="s">
        <v>2228</v>
      </c>
      <c r="H723" t="s">
        <v>3974</v>
      </c>
    </row>
    <row r="724" spans="1:8">
      <c r="A724" t="s">
        <v>3977</v>
      </c>
      <c r="B724" t="s">
        <v>3978</v>
      </c>
      <c r="C724" t="s">
        <v>2242</v>
      </c>
      <c r="D724" t="s">
        <v>3979</v>
      </c>
      <c r="E724" t="s">
        <v>2232</v>
      </c>
      <c r="G724" t="s">
        <v>2237</v>
      </c>
      <c r="H724" t="s">
        <v>3977</v>
      </c>
    </row>
    <row r="725" spans="1:8">
      <c r="A725" t="s">
        <v>557</v>
      </c>
      <c r="B725" t="s">
        <v>3980</v>
      </c>
      <c r="C725" t="s">
        <v>2377</v>
      </c>
      <c r="D725" t="s">
        <v>3981</v>
      </c>
      <c r="E725" t="s">
        <v>2377</v>
      </c>
      <c r="G725" t="s">
        <v>2237</v>
      </c>
      <c r="H725" t="s">
        <v>557</v>
      </c>
    </row>
    <row r="726" spans="1:8">
      <c r="A726" t="s">
        <v>558</v>
      </c>
      <c r="B726" t="s">
        <v>3982</v>
      </c>
      <c r="C726" t="s">
        <v>2227</v>
      </c>
      <c r="D726" t="s">
        <v>3983</v>
      </c>
      <c r="E726" t="s">
        <v>2321</v>
      </c>
      <c r="G726" t="s">
        <v>2237</v>
      </c>
      <c r="H726" t="s">
        <v>558</v>
      </c>
    </row>
    <row r="727" spans="1:8">
      <c r="A727" t="s">
        <v>559</v>
      </c>
      <c r="B727" t="s">
        <v>3984</v>
      </c>
      <c r="C727" t="s">
        <v>2750</v>
      </c>
      <c r="D727" t="s">
        <v>3985</v>
      </c>
      <c r="E727" t="s">
        <v>2321</v>
      </c>
      <c r="G727" t="s">
        <v>2237</v>
      </c>
      <c r="H727" t="s">
        <v>559</v>
      </c>
    </row>
    <row r="728" spans="1:8">
      <c r="A728" t="s">
        <v>1629</v>
      </c>
      <c r="B728" t="s">
        <v>3986</v>
      </c>
      <c r="C728" t="s">
        <v>2377</v>
      </c>
      <c r="D728" t="s">
        <v>3987</v>
      </c>
      <c r="E728" t="s">
        <v>2377</v>
      </c>
      <c r="G728" t="s">
        <v>2237</v>
      </c>
      <c r="H728" t="s">
        <v>1629</v>
      </c>
    </row>
    <row r="729" spans="1:8">
      <c r="A729" t="s">
        <v>560</v>
      </c>
      <c r="B729" t="s">
        <v>3988</v>
      </c>
      <c r="C729" t="s">
        <v>2750</v>
      </c>
      <c r="D729" t="s">
        <v>3989</v>
      </c>
      <c r="E729" t="s">
        <v>2230</v>
      </c>
      <c r="G729" t="s">
        <v>2237</v>
      </c>
      <c r="H729" t="s">
        <v>560</v>
      </c>
    </row>
    <row r="730" spans="1:8">
      <c r="A730" t="s">
        <v>3990</v>
      </c>
      <c r="B730" t="s">
        <v>3991</v>
      </c>
      <c r="C730" t="s">
        <v>2225</v>
      </c>
      <c r="D730" t="s">
        <v>3992</v>
      </c>
      <c r="E730" t="s">
        <v>2250</v>
      </c>
      <c r="G730" t="s">
        <v>2237</v>
      </c>
      <c r="H730" t="s">
        <v>3990</v>
      </c>
    </row>
    <row r="731" spans="1:8">
      <c r="A731" t="s">
        <v>561</v>
      </c>
      <c r="B731" t="s">
        <v>7271</v>
      </c>
      <c r="C731" t="s">
        <v>2340</v>
      </c>
      <c r="D731" t="s">
        <v>7272</v>
      </c>
      <c r="E731" t="s">
        <v>2220</v>
      </c>
      <c r="F731" t="s">
        <v>7273</v>
      </c>
      <c r="G731" t="s">
        <v>2234</v>
      </c>
      <c r="H731" t="s">
        <v>561</v>
      </c>
    </row>
    <row r="732" spans="1:8">
      <c r="A732" t="s">
        <v>3993</v>
      </c>
      <c r="B732" t="s">
        <v>3994</v>
      </c>
      <c r="C732" t="s">
        <v>2254</v>
      </c>
      <c r="D732" t="s">
        <v>3995</v>
      </c>
      <c r="E732" t="s">
        <v>3996</v>
      </c>
      <c r="G732" t="s">
        <v>2228</v>
      </c>
      <c r="H732" t="s">
        <v>3993</v>
      </c>
    </row>
    <row r="733" spans="1:8">
      <c r="A733" t="s">
        <v>10134</v>
      </c>
      <c r="B733" t="s">
        <v>10135</v>
      </c>
      <c r="C733" t="s">
        <v>2230</v>
      </c>
      <c r="D733" t="s">
        <v>10028</v>
      </c>
      <c r="E733" t="s">
        <v>2227</v>
      </c>
      <c r="G733" t="s">
        <v>2237</v>
      </c>
      <c r="H733" t="s">
        <v>10134</v>
      </c>
    </row>
    <row r="734" spans="1:8">
      <c r="A734" t="s">
        <v>562</v>
      </c>
      <c r="B734" t="s">
        <v>3997</v>
      </c>
      <c r="C734" t="s">
        <v>2250</v>
      </c>
      <c r="D734" t="s">
        <v>3998</v>
      </c>
      <c r="E734" t="s">
        <v>2375</v>
      </c>
      <c r="F734" t="s">
        <v>3999</v>
      </c>
      <c r="G734" t="s">
        <v>2234</v>
      </c>
      <c r="H734" t="s">
        <v>562</v>
      </c>
    </row>
    <row r="735" spans="1:8">
      <c r="A735" t="s">
        <v>4000</v>
      </c>
      <c r="B735" t="s">
        <v>4001</v>
      </c>
      <c r="C735" t="s">
        <v>2232</v>
      </c>
      <c r="D735" t="s">
        <v>4002</v>
      </c>
      <c r="E735" t="s">
        <v>2232</v>
      </c>
      <c r="F735" t="s">
        <v>10019</v>
      </c>
      <c r="G735" t="s">
        <v>2234</v>
      </c>
      <c r="H735" t="s">
        <v>4000</v>
      </c>
    </row>
    <row r="736" spans="1:8">
      <c r="A736" t="s">
        <v>564</v>
      </c>
      <c r="B736" t="s">
        <v>4003</v>
      </c>
      <c r="C736" t="s">
        <v>4004</v>
      </c>
      <c r="D736" t="s">
        <v>4005</v>
      </c>
      <c r="E736" t="s">
        <v>2321</v>
      </c>
      <c r="F736" t="s">
        <v>4006</v>
      </c>
      <c r="G736" t="s">
        <v>2234</v>
      </c>
      <c r="H736" t="s">
        <v>564</v>
      </c>
    </row>
    <row r="737" spans="1:8">
      <c r="A737" t="s">
        <v>563</v>
      </c>
      <c r="B737" t="s">
        <v>4007</v>
      </c>
      <c r="C737" t="s">
        <v>2230</v>
      </c>
      <c r="D737" t="s">
        <v>4008</v>
      </c>
      <c r="E737" t="s">
        <v>2321</v>
      </c>
      <c r="G737" t="s">
        <v>2237</v>
      </c>
      <c r="H737" t="s">
        <v>563</v>
      </c>
    </row>
    <row r="738" spans="1:8">
      <c r="A738" t="s">
        <v>565</v>
      </c>
      <c r="B738" t="s">
        <v>4009</v>
      </c>
      <c r="C738" t="s">
        <v>2382</v>
      </c>
      <c r="D738" t="s">
        <v>10029</v>
      </c>
      <c r="E738" t="s">
        <v>2227</v>
      </c>
      <c r="F738" t="s">
        <v>10030</v>
      </c>
      <c r="G738" t="s">
        <v>2234</v>
      </c>
      <c r="H738" t="s">
        <v>565</v>
      </c>
    </row>
    <row r="739" spans="1:8">
      <c r="A739" t="s">
        <v>566</v>
      </c>
      <c r="B739" t="s">
        <v>4012</v>
      </c>
      <c r="C739" t="s">
        <v>2882</v>
      </c>
      <c r="D739" t="s">
        <v>4013</v>
      </c>
      <c r="E739" t="s">
        <v>2232</v>
      </c>
      <c r="G739" t="s">
        <v>2228</v>
      </c>
      <c r="H739" t="s">
        <v>566</v>
      </c>
    </row>
    <row r="740" spans="1:8">
      <c r="A740" t="s">
        <v>567</v>
      </c>
      <c r="B740" t="s">
        <v>4014</v>
      </c>
      <c r="C740" t="s">
        <v>2230</v>
      </c>
      <c r="D740" t="s">
        <v>4015</v>
      </c>
      <c r="E740" t="s">
        <v>2321</v>
      </c>
      <c r="G740" t="s">
        <v>2237</v>
      </c>
      <c r="H740" t="s">
        <v>567</v>
      </c>
    </row>
    <row r="741" spans="1:8">
      <c r="A741" t="s">
        <v>4016</v>
      </c>
      <c r="B741" t="s">
        <v>4017</v>
      </c>
      <c r="C741" t="s">
        <v>2246</v>
      </c>
      <c r="D741" t="s">
        <v>4018</v>
      </c>
      <c r="E741" t="s">
        <v>2559</v>
      </c>
      <c r="G741" t="s">
        <v>2228</v>
      </c>
      <c r="H741" t="s">
        <v>4016</v>
      </c>
    </row>
    <row r="742" spans="1:8">
      <c r="A742" t="s">
        <v>568</v>
      </c>
      <c r="B742" t="s">
        <v>4019</v>
      </c>
      <c r="C742" t="s">
        <v>3178</v>
      </c>
      <c r="D742" t="s">
        <v>4020</v>
      </c>
      <c r="E742" t="s">
        <v>2321</v>
      </c>
      <c r="G742" t="s">
        <v>2237</v>
      </c>
      <c r="H742" t="s">
        <v>568</v>
      </c>
    </row>
    <row r="743" spans="1:8">
      <c r="A743" t="s">
        <v>4021</v>
      </c>
      <c r="B743" t="s">
        <v>4022</v>
      </c>
      <c r="C743" t="s">
        <v>2248</v>
      </c>
      <c r="D743" t="s">
        <v>4023</v>
      </c>
      <c r="E743" t="s">
        <v>2248</v>
      </c>
      <c r="F743" t="s">
        <v>4024</v>
      </c>
      <c r="G743" t="s">
        <v>2234</v>
      </c>
      <c r="H743" t="s">
        <v>4021</v>
      </c>
    </row>
    <row r="744" spans="1:8">
      <c r="A744" t="s">
        <v>569</v>
      </c>
      <c r="B744" t="s">
        <v>4025</v>
      </c>
      <c r="C744" t="s">
        <v>2225</v>
      </c>
      <c r="D744" t="s">
        <v>4026</v>
      </c>
      <c r="E744" t="s">
        <v>2242</v>
      </c>
      <c r="F744" t="s">
        <v>4027</v>
      </c>
      <c r="G744" t="s">
        <v>2234</v>
      </c>
      <c r="H744" t="s">
        <v>569</v>
      </c>
    </row>
    <row r="745" spans="1:8">
      <c r="A745" t="s">
        <v>4028</v>
      </c>
      <c r="B745" t="s">
        <v>4029</v>
      </c>
      <c r="C745" t="s">
        <v>2244</v>
      </c>
      <c r="D745" t="s">
        <v>4030</v>
      </c>
      <c r="E745" t="s">
        <v>2321</v>
      </c>
      <c r="G745" t="s">
        <v>2237</v>
      </c>
      <c r="H745" t="s">
        <v>4028</v>
      </c>
    </row>
    <row r="746" spans="1:8">
      <c r="A746" t="s">
        <v>9984</v>
      </c>
      <c r="B746" t="s">
        <v>10136</v>
      </c>
      <c r="C746" t="s">
        <v>2248</v>
      </c>
      <c r="D746" t="s">
        <v>10031</v>
      </c>
      <c r="E746" t="s">
        <v>2413</v>
      </c>
      <c r="G746" t="s">
        <v>2237</v>
      </c>
      <c r="H746" t="s">
        <v>9984</v>
      </c>
    </row>
    <row r="747" spans="1:8">
      <c r="A747" t="s">
        <v>570</v>
      </c>
      <c r="B747" t="s">
        <v>4031</v>
      </c>
      <c r="C747" t="s">
        <v>2248</v>
      </c>
      <c r="D747" t="s">
        <v>4032</v>
      </c>
      <c r="E747" t="s">
        <v>2364</v>
      </c>
      <c r="G747" t="s">
        <v>2237</v>
      </c>
      <c r="H747" t="s">
        <v>570</v>
      </c>
    </row>
    <row r="748" spans="1:8">
      <c r="A748" t="s">
        <v>571</v>
      </c>
      <c r="B748" t="s">
        <v>4033</v>
      </c>
      <c r="C748" t="s">
        <v>4034</v>
      </c>
      <c r="D748" t="s">
        <v>4035</v>
      </c>
      <c r="E748" t="s">
        <v>4034</v>
      </c>
      <c r="G748" t="s">
        <v>2237</v>
      </c>
      <c r="H748" t="s">
        <v>571</v>
      </c>
    </row>
    <row r="749" spans="1:8">
      <c r="A749" t="s">
        <v>572</v>
      </c>
      <c r="B749" t="s">
        <v>4036</v>
      </c>
      <c r="C749" t="s">
        <v>2399</v>
      </c>
      <c r="D749" t="s">
        <v>4037</v>
      </c>
      <c r="E749" t="s">
        <v>2232</v>
      </c>
      <c r="G749" t="s">
        <v>2237</v>
      </c>
      <c r="H749" t="s">
        <v>572</v>
      </c>
    </row>
    <row r="750" spans="1:8">
      <c r="A750" t="s">
        <v>573</v>
      </c>
      <c r="B750" t="s">
        <v>4038</v>
      </c>
      <c r="C750" t="s">
        <v>2244</v>
      </c>
      <c r="D750" t="s">
        <v>4039</v>
      </c>
      <c r="E750" t="s">
        <v>2321</v>
      </c>
      <c r="F750" t="s">
        <v>7275</v>
      </c>
      <c r="G750" t="s">
        <v>2234</v>
      </c>
      <c r="H750" t="s">
        <v>573</v>
      </c>
    </row>
    <row r="751" spans="1:8">
      <c r="A751" t="s">
        <v>575</v>
      </c>
      <c r="B751" t="s">
        <v>4041</v>
      </c>
      <c r="C751" t="s">
        <v>2230</v>
      </c>
      <c r="G751" t="s">
        <v>2237</v>
      </c>
      <c r="H751" t="s">
        <v>575</v>
      </c>
    </row>
    <row r="752" spans="1:8">
      <c r="A752" t="s">
        <v>1630</v>
      </c>
      <c r="B752" t="s">
        <v>4042</v>
      </c>
      <c r="C752" t="s">
        <v>2230</v>
      </c>
      <c r="G752" t="s">
        <v>2304</v>
      </c>
      <c r="H752" t="s">
        <v>1630</v>
      </c>
    </row>
    <row r="753" spans="1:8">
      <c r="A753" t="s">
        <v>576</v>
      </c>
      <c r="B753" t="s">
        <v>4047</v>
      </c>
      <c r="C753" t="s">
        <v>4048</v>
      </c>
      <c r="D753" t="s">
        <v>4049</v>
      </c>
      <c r="E753" t="s">
        <v>2321</v>
      </c>
      <c r="G753" t="s">
        <v>2237</v>
      </c>
      <c r="H753" t="s">
        <v>576</v>
      </c>
    </row>
    <row r="754" spans="1:8">
      <c r="A754" t="s">
        <v>577</v>
      </c>
      <c r="B754" t="s">
        <v>4050</v>
      </c>
      <c r="C754" t="s">
        <v>2246</v>
      </c>
      <c r="D754" t="s">
        <v>4051</v>
      </c>
      <c r="E754" t="s">
        <v>3133</v>
      </c>
      <c r="G754" t="s">
        <v>2237</v>
      </c>
      <c r="H754" t="s">
        <v>577</v>
      </c>
    </row>
    <row r="755" spans="1:8">
      <c r="A755" t="s">
        <v>4052</v>
      </c>
      <c r="B755" t="s">
        <v>4053</v>
      </c>
      <c r="C755" t="s">
        <v>2340</v>
      </c>
      <c r="D755" t="s">
        <v>4054</v>
      </c>
      <c r="E755" t="s">
        <v>2340</v>
      </c>
      <c r="F755" t="s">
        <v>4055</v>
      </c>
      <c r="G755" t="s">
        <v>2234</v>
      </c>
      <c r="H755" t="s">
        <v>4052</v>
      </c>
    </row>
    <row r="756" spans="1:8">
      <c r="A756" t="s">
        <v>578</v>
      </c>
      <c r="B756" t="s">
        <v>4056</v>
      </c>
      <c r="C756" t="s">
        <v>2270</v>
      </c>
      <c r="D756" t="s">
        <v>4057</v>
      </c>
      <c r="E756" t="s">
        <v>2250</v>
      </c>
      <c r="G756" t="s">
        <v>2228</v>
      </c>
      <c r="H756" t="s">
        <v>578</v>
      </c>
    </row>
    <row r="757" spans="1:8">
      <c r="A757" t="s">
        <v>4058</v>
      </c>
      <c r="B757" t="s">
        <v>4059</v>
      </c>
      <c r="C757" t="s">
        <v>2362</v>
      </c>
      <c r="D757" t="s">
        <v>4060</v>
      </c>
      <c r="E757" t="s">
        <v>2321</v>
      </c>
      <c r="F757" t="s">
        <v>4061</v>
      </c>
      <c r="G757" t="s">
        <v>7209</v>
      </c>
      <c r="H757" t="s">
        <v>4058</v>
      </c>
    </row>
    <row r="758" spans="1:8">
      <c r="A758" t="s">
        <v>4062</v>
      </c>
      <c r="B758" t="s">
        <v>4063</v>
      </c>
      <c r="C758" t="s">
        <v>2227</v>
      </c>
      <c r="D758" t="s">
        <v>4064</v>
      </c>
      <c r="E758" t="s">
        <v>2250</v>
      </c>
      <c r="F758" t="s">
        <v>4065</v>
      </c>
      <c r="G758" t="s">
        <v>2234</v>
      </c>
      <c r="H758" t="s">
        <v>4062</v>
      </c>
    </row>
    <row r="759" spans="1:8">
      <c r="A759" t="s">
        <v>579</v>
      </c>
      <c r="B759" t="s">
        <v>4066</v>
      </c>
      <c r="C759" t="s">
        <v>2246</v>
      </c>
      <c r="G759" t="s">
        <v>2228</v>
      </c>
      <c r="H759" t="s">
        <v>579</v>
      </c>
    </row>
    <row r="760" spans="1:8">
      <c r="A760" t="s">
        <v>4067</v>
      </c>
      <c r="B760" t="s">
        <v>4068</v>
      </c>
      <c r="C760" t="s">
        <v>4069</v>
      </c>
      <c r="D760" t="s">
        <v>4070</v>
      </c>
      <c r="E760" t="s">
        <v>2232</v>
      </c>
      <c r="G760" t="s">
        <v>2237</v>
      </c>
      <c r="H760" t="s">
        <v>4067</v>
      </c>
    </row>
    <row r="761" spans="1:8">
      <c r="A761" t="s">
        <v>4071</v>
      </c>
      <c r="B761" t="s">
        <v>4072</v>
      </c>
      <c r="C761" t="s">
        <v>2425</v>
      </c>
      <c r="D761" t="s">
        <v>4073</v>
      </c>
      <c r="E761" t="s">
        <v>2340</v>
      </c>
      <c r="G761" t="s">
        <v>2237</v>
      </c>
      <c r="H761" t="s">
        <v>4071</v>
      </c>
    </row>
    <row r="762" spans="1:8">
      <c r="A762" t="s">
        <v>1965</v>
      </c>
      <c r="B762" t="s">
        <v>4074</v>
      </c>
      <c r="C762" t="s">
        <v>2250</v>
      </c>
      <c r="D762" t="s">
        <v>4075</v>
      </c>
      <c r="E762" t="s">
        <v>2407</v>
      </c>
      <c r="G762" t="s">
        <v>2237</v>
      </c>
      <c r="H762" t="s">
        <v>1965</v>
      </c>
    </row>
    <row r="763" spans="1:8">
      <c r="A763" t="s">
        <v>580</v>
      </c>
      <c r="B763" t="s">
        <v>4076</v>
      </c>
      <c r="C763" t="s">
        <v>2225</v>
      </c>
      <c r="D763" t="s">
        <v>4077</v>
      </c>
      <c r="E763" t="s">
        <v>2344</v>
      </c>
      <c r="G763" t="s">
        <v>2237</v>
      </c>
      <c r="H763" t="s">
        <v>580</v>
      </c>
    </row>
    <row r="764" spans="1:8">
      <c r="A764" t="s">
        <v>4078</v>
      </c>
      <c r="B764" t="s">
        <v>4079</v>
      </c>
      <c r="C764" t="s">
        <v>2220</v>
      </c>
      <c r="D764" t="s">
        <v>4080</v>
      </c>
      <c r="E764" t="s">
        <v>2220</v>
      </c>
      <c r="F764" t="s">
        <v>4081</v>
      </c>
      <c r="G764" t="s">
        <v>2234</v>
      </c>
      <c r="H764" t="s">
        <v>4078</v>
      </c>
    </row>
    <row r="765" spans="1:8">
      <c r="A765" t="s">
        <v>4082</v>
      </c>
      <c r="B765" t="s">
        <v>4083</v>
      </c>
      <c r="C765" t="s">
        <v>2700</v>
      </c>
      <c r="G765" t="s">
        <v>2237</v>
      </c>
      <c r="H765" t="s">
        <v>4082</v>
      </c>
    </row>
    <row r="766" spans="1:8">
      <c r="A766" t="s">
        <v>581</v>
      </c>
      <c r="B766" t="s">
        <v>4084</v>
      </c>
      <c r="C766" t="s">
        <v>2340</v>
      </c>
      <c r="G766" t="s">
        <v>2237</v>
      </c>
      <c r="H766" t="s">
        <v>581</v>
      </c>
    </row>
    <row r="767" spans="1:8">
      <c r="A767" t="s">
        <v>582</v>
      </c>
      <c r="B767" t="s">
        <v>4085</v>
      </c>
      <c r="C767" t="s">
        <v>2407</v>
      </c>
      <c r="D767" t="s">
        <v>4086</v>
      </c>
      <c r="E767" t="s">
        <v>2232</v>
      </c>
      <c r="G767" t="s">
        <v>2228</v>
      </c>
      <c r="H767" t="s">
        <v>582</v>
      </c>
    </row>
    <row r="768" spans="1:8">
      <c r="A768" t="s">
        <v>4087</v>
      </c>
      <c r="B768" t="s">
        <v>4088</v>
      </c>
      <c r="C768" t="s">
        <v>2675</v>
      </c>
      <c r="D768" t="s">
        <v>4089</v>
      </c>
      <c r="E768" t="s">
        <v>2220</v>
      </c>
      <c r="F768" t="s">
        <v>4081</v>
      </c>
      <c r="G768" t="s">
        <v>2234</v>
      </c>
      <c r="H768" t="s">
        <v>4087</v>
      </c>
    </row>
    <row r="769" spans="1:8">
      <c r="A769" t="s">
        <v>4090</v>
      </c>
      <c r="B769" t="s">
        <v>4091</v>
      </c>
      <c r="C769" t="s">
        <v>4092</v>
      </c>
      <c r="D769" t="s">
        <v>10032</v>
      </c>
      <c r="E769" t="s">
        <v>2227</v>
      </c>
      <c r="F769" t="s">
        <v>4094</v>
      </c>
      <c r="G769" t="s">
        <v>7209</v>
      </c>
      <c r="H769" t="s">
        <v>4090</v>
      </c>
    </row>
    <row r="770" spans="1:8">
      <c r="A770" t="s">
        <v>583</v>
      </c>
      <c r="B770" t="s">
        <v>4095</v>
      </c>
      <c r="C770" t="s">
        <v>2364</v>
      </c>
      <c r="D770" t="s">
        <v>4096</v>
      </c>
      <c r="E770" t="s">
        <v>4097</v>
      </c>
      <c r="G770" t="s">
        <v>2237</v>
      </c>
      <c r="H770" t="s">
        <v>583</v>
      </c>
    </row>
    <row r="771" spans="1:8">
      <c r="A771" t="s">
        <v>584</v>
      </c>
      <c r="B771" t="s">
        <v>4098</v>
      </c>
      <c r="C771" t="s">
        <v>2559</v>
      </c>
      <c r="D771" t="s">
        <v>4099</v>
      </c>
      <c r="E771" t="s">
        <v>2559</v>
      </c>
      <c r="G771" t="s">
        <v>2237</v>
      </c>
      <c r="H771" t="s">
        <v>584</v>
      </c>
    </row>
    <row r="772" spans="1:8">
      <c r="A772" t="s">
        <v>585</v>
      </c>
      <c r="B772" t="s">
        <v>4100</v>
      </c>
      <c r="C772" t="s">
        <v>2244</v>
      </c>
      <c r="D772" t="s">
        <v>4101</v>
      </c>
      <c r="E772" t="s">
        <v>2856</v>
      </c>
      <c r="F772" t="s">
        <v>4102</v>
      </c>
      <c r="G772" t="s">
        <v>2234</v>
      </c>
      <c r="H772" t="s">
        <v>585</v>
      </c>
    </row>
    <row r="773" spans="1:8">
      <c r="A773" t="s">
        <v>4103</v>
      </c>
      <c r="B773" t="s">
        <v>4104</v>
      </c>
      <c r="C773" t="s">
        <v>2428</v>
      </c>
      <c r="G773" t="s">
        <v>2237</v>
      </c>
      <c r="H773" t="s">
        <v>4103</v>
      </c>
    </row>
    <row r="774" spans="1:8">
      <c r="A774" t="s">
        <v>586</v>
      </c>
      <c r="B774" t="s">
        <v>4105</v>
      </c>
      <c r="C774" t="s">
        <v>2220</v>
      </c>
      <c r="D774" t="s">
        <v>4106</v>
      </c>
      <c r="E774" t="s">
        <v>2220</v>
      </c>
      <c r="F774" t="s">
        <v>4107</v>
      </c>
      <c r="G774" t="s">
        <v>2234</v>
      </c>
      <c r="H774" t="s">
        <v>586</v>
      </c>
    </row>
    <row r="775" spans="1:8">
      <c r="A775" t="s">
        <v>587</v>
      </c>
      <c r="B775" t="s">
        <v>4108</v>
      </c>
      <c r="C775" t="s">
        <v>2242</v>
      </c>
      <c r="D775" t="s">
        <v>4109</v>
      </c>
      <c r="E775" t="s">
        <v>2344</v>
      </c>
      <c r="G775" t="s">
        <v>2228</v>
      </c>
      <c r="H775" t="s">
        <v>587</v>
      </c>
    </row>
    <row r="776" spans="1:8">
      <c r="A776" t="s">
        <v>588</v>
      </c>
      <c r="B776" t="s">
        <v>4110</v>
      </c>
      <c r="C776" t="s">
        <v>2364</v>
      </c>
      <c r="D776" t="s">
        <v>4111</v>
      </c>
      <c r="E776" t="s">
        <v>2232</v>
      </c>
      <c r="F776" t="s">
        <v>4112</v>
      </c>
      <c r="G776" t="s">
        <v>2234</v>
      </c>
      <c r="H776" t="s">
        <v>588</v>
      </c>
    </row>
    <row r="777" spans="1:8">
      <c r="A777" t="s">
        <v>4113</v>
      </c>
      <c r="B777" t="s">
        <v>4114</v>
      </c>
      <c r="C777" t="s">
        <v>2700</v>
      </c>
      <c r="D777" t="s">
        <v>4115</v>
      </c>
      <c r="E777" t="s">
        <v>2700</v>
      </c>
      <c r="G777" t="s">
        <v>2237</v>
      </c>
      <c r="H777" t="s">
        <v>4113</v>
      </c>
    </row>
    <row r="778" spans="1:8">
      <c r="A778" t="s">
        <v>589</v>
      </c>
      <c r="B778" t="s">
        <v>4116</v>
      </c>
      <c r="C778" t="s">
        <v>2266</v>
      </c>
      <c r="G778" t="s">
        <v>2228</v>
      </c>
      <c r="H778" t="s">
        <v>589</v>
      </c>
    </row>
    <row r="779" spans="1:8">
      <c r="A779" t="s">
        <v>4117</v>
      </c>
      <c r="B779" t="s">
        <v>4118</v>
      </c>
      <c r="C779" t="s">
        <v>2230</v>
      </c>
      <c r="D779" t="s">
        <v>4119</v>
      </c>
      <c r="E779" t="s">
        <v>2377</v>
      </c>
      <c r="F779" t="s">
        <v>4120</v>
      </c>
      <c r="G779" t="s">
        <v>2234</v>
      </c>
      <c r="H779" t="s">
        <v>4117</v>
      </c>
    </row>
    <row r="780" spans="1:8">
      <c r="A780" t="s">
        <v>4121</v>
      </c>
      <c r="B780" t="s">
        <v>4122</v>
      </c>
      <c r="C780" t="s">
        <v>2700</v>
      </c>
      <c r="D780" t="s">
        <v>4123</v>
      </c>
      <c r="E780" t="s">
        <v>2700</v>
      </c>
      <c r="G780" t="s">
        <v>2237</v>
      </c>
      <c r="H780" t="s">
        <v>4121</v>
      </c>
    </row>
    <row r="781" spans="1:8">
      <c r="A781" t="s">
        <v>590</v>
      </c>
      <c r="B781" t="s">
        <v>4128</v>
      </c>
      <c r="C781" t="s">
        <v>2242</v>
      </c>
      <c r="D781" t="s">
        <v>4129</v>
      </c>
      <c r="E781" t="s">
        <v>2242</v>
      </c>
      <c r="G781" t="s">
        <v>2237</v>
      </c>
      <c r="H781" t="s">
        <v>590</v>
      </c>
    </row>
    <row r="782" spans="1:8">
      <c r="A782" t="s">
        <v>591</v>
      </c>
      <c r="B782" t="s">
        <v>4130</v>
      </c>
      <c r="C782" t="s">
        <v>2272</v>
      </c>
      <c r="D782" t="s">
        <v>4131</v>
      </c>
      <c r="E782" t="s">
        <v>2340</v>
      </c>
      <c r="F782" t="s">
        <v>4132</v>
      </c>
      <c r="G782" t="s">
        <v>7209</v>
      </c>
      <c r="H782" t="s">
        <v>591</v>
      </c>
    </row>
    <row r="783" spans="1:8">
      <c r="A783" t="s">
        <v>4135</v>
      </c>
      <c r="B783" t="s">
        <v>4136</v>
      </c>
      <c r="C783" t="s">
        <v>2250</v>
      </c>
      <c r="D783" t="s">
        <v>4137</v>
      </c>
      <c r="E783" t="s">
        <v>2375</v>
      </c>
      <c r="G783" t="s">
        <v>2237</v>
      </c>
      <c r="H783" t="s">
        <v>4135</v>
      </c>
    </row>
    <row r="784" spans="1:8">
      <c r="A784" t="s">
        <v>583</v>
      </c>
      <c r="B784" t="s">
        <v>4138</v>
      </c>
      <c r="C784" t="s">
        <v>2250</v>
      </c>
      <c r="D784" t="s">
        <v>4139</v>
      </c>
      <c r="E784" t="s">
        <v>2375</v>
      </c>
      <c r="G784" t="s">
        <v>2237</v>
      </c>
      <c r="H784" t="s">
        <v>583</v>
      </c>
    </row>
    <row r="785" spans="1:8">
      <c r="A785" t="s">
        <v>658</v>
      </c>
      <c r="B785" t="s">
        <v>4140</v>
      </c>
      <c r="C785" t="s">
        <v>2250</v>
      </c>
      <c r="G785" t="s">
        <v>2649</v>
      </c>
      <c r="H785" t="s">
        <v>658</v>
      </c>
    </row>
    <row r="786" spans="1:8">
      <c r="A786" t="s">
        <v>1632</v>
      </c>
      <c r="B786" t="s">
        <v>4141</v>
      </c>
      <c r="C786" t="s">
        <v>2230</v>
      </c>
      <c r="D786" t="s">
        <v>4142</v>
      </c>
      <c r="E786" t="s">
        <v>2230</v>
      </c>
      <c r="G786" t="s">
        <v>2228</v>
      </c>
      <c r="H786" t="s">
        <v>1632</v>
      </c>
    </row>
    <row r="787" spans="1:8">
      <c r="A787" t="s">
        <v>594</v>
      </c>
      <c r="B787" t="s">
        <v>4143</v>
      </c>
      <c r="C787" t="s">
        <v>2340</v>
      </c>
      <c r="D787" t="s">
        <v>4144</v>
      </c>
      <c r="E787" t="s">
        <v>2272</v>
      </c>
      <c r="F787" t="s">
        <v>4145</v>
      </c>
      <c r="G787" t="s">
        <v>2234</v>
      </c>
      <c r="H787" t="s">
        <v>594</v>
      </c>
    </row>
    <row r="788" spans="1:8">
      <c r="A788" t="s">
        <v>595</v>
      </c>
      <c r="B788" t="s">
        <v>4146</v>
      </c>
      <c r="C788" t="s">
        <v>2382</v>
      </c>
      <c r="D788" t="s">
        <v>4147</v>
      </c>
      <c r="E788" t="s">
        <v>2382</v>
      </c>
      <c r="G788" t="s">
        <v>2237</v>
      </c>
      <c r="H788" t="s">
        <v>595</v>
      </c>
    </row>
    <row r="789" spans="1:8">
      <c r="A789" t="s">
        <v>4149</v>
      </c>
      <c r="B789" t="s">
        <v>4150</v>
      </c>
      <c r="C789" t="s">
        <v>2377</v>
      </c>
      <c r="D789" t="s">
        <v>4151</v>
      </c>
      <c r="E789" t="s">
        <v>2294</v>
      </c>
      <c r="F789" t="s">
        <v>4152</v>
      </c>
      <c r="G789" t="s">
        <v>2234</v>
      </c>
      <c r="H789" t="s">
        <v>4149</v>
      </c>
    </row>
    <row r="790" spans="1:8">
      <c r="A790" t="s">
        <v>4153</v>
      </c>
      <c r="B790" t="s">
        <v>4154</v>
      </c>
      <c r="C790" t="s">
        <v>2246</v>
      </c>
      <c r="D790" t="s">
        <v>4155</v>
      </c>
      <c r="E790" t="s">
        <v>2246</v>
      </c>
      <c r="G790" t="s">
        <v>2228</v>
      </c>
      <c r="H790" t="s">
        <v>4153</v>
      </c>
    </row>
    <row r="791" spans="1:8">
      <c r="A791" t="s">
        <v>596</v>
      </c>
      <c r="B791" t="s">
        <v>4156</v>
      </c>
      <c r="C791" t="s">
        <v>2321</v>
      </c>
      <c r="D791" t="s">
        <v>4157</v>
      </c>
      <c r="E791" t="s">
        <v>2321</v>
      </c>
      <c r="F791" t="s">
        <v>4158</v>
      </c>
      <c r="G791" t="s">
        <v>2234</v>
      </c>
      <c r="H791" t="s">
        <v>596</v>
      </c>
    </row>
    <row r="792" spans="1:8">
      <c r="A792" t="s">
        <v>597</v>
      </c>
      <c r="B792" t="s">
        <v>4159</v>
      </c>
      <c r="C792" t="s">
        <v>2246</v>
      </c>
      <c r="D792" t="s">
        <v>4160</v>
      </c>
      <c r="E792" t="s">
        <v>3133</v>
      </c>
      <c r="G792" t="s">
        <v>2228</v>
      </c>
      <c r="H792" t="s">
        <v>597</v>
      </c>
    </row>
    <row r="793" spans="1:8">
      <c r="A793" t="s">
        <v>598</v>
      </c>
      <c r="B793" t="s">
        <v>4161</v>
      </c>
      <c r="C793" t="s">
        <v>2246</v>
      </c>
      <c r="D793" t="s">
        <v>4160</v>
      </c>
      <c r="E793" t="s">
        <v>2246</v>
      </c>
      <c r="G793" t="s">
        <v>2237</v>
      </c>
      <c r="H793" t="s">
        <v>598</v>
      </c>
    </row>
    <row r="794" spans="1:8">
      <c r="A794" t="s">
        <v>599</v>
      </c>
      <c r="B794" t="s">
        <v>4162</v>
      </c>
      <c r="C794" t="s">
        <v>3178</v>
      </c>
      <c r="D794" t="s">
        <v>4163</v>
      </c>
      <c r="E794" t="s">
        <v>3178</v>
      </c>
      <c r="G794" t="s">
        <v>2237</v>
      </c>
      <c r="H794" t="s">
        <v>599</v>
      </c>
    </row>
    <row r="795" spans="1:8">
      <c r="A795" t="s">
        <v>600</v>
      </c>
      <c r="B795" t="s">
        <v>4164</v>
      </c>
      <c r="C795" t="s">
        <v>2230</v>
      </c>
      <c r="D795" t="s">
        <v>4165</v>
      </c>
      <c r="E795" t="s">
        <v>4166</v>
      </c>
      <c r="G795" t="s">
        <v>2228</v>
      </c>
      <c r="H795" t="s">
        <v>600</v>
      </c>
    </row>
    <row r="796" spans="1:8">
      <c r="A796" t="s">
        <v>9987</v>
      </c>
      <c r="B796" t="s">
        <v>10137</v>
      </c>
      <c r="C796" t="s">
        <v>2399</v>
      </c>
      <c r="D796" t="s">
        <v>6656</v>
      </c>
      <c r="E796" t="s">
        <v>2321</v>
      </c>
      <c r="G796" t="s">
        <v>2237</v>
      </c>
      <c r="H796" t="s">
        <v>9987</v>
      </c>
    </row>
    <row r="797" spans="1:8">
      <c r="A797" t="s">
        <v>659</v>
      </c>
      <c r="B797" t="s">
        <v>4167</v>
      </c>
      <c r="C797" t="s">
        <v>2375</v>
      </c>
      <c r="D797" t="s">
        <v>4168</v>
      </c>
      <c r="E797" t="s">
        <v>2250</v>
      </c>
      <c r="G797" t="s">
        <v>2237</v>
      </c>
      <c r="H797" t="s">
        <v>659</v>
      </c>
    </row>
    <row r="798" spans="1:8">
      <c r="A798" t="s">
        <v>4169</v>
      </c>
      <c r="B798" t="s">
        <v>4170</v>
      </c>
      <c r="C798" t="s">
        <v>2248</v>
      </c>
      <c r="D798" t="s">
        <v>4171</v>
      </c>
      <c r="E798" t="s">
        <v>2252</v>
      </c>
      <c r="G798" t="s">
        <v>2237</v>
      </c>
      <c r="H798" t="s">
        <v>4169</v>
      </c>
    </row>
    <row r="799" spans="1:8">
      <c r="A799" t="s">
        <v>601</v>
      </c>
      <c r="B799" t="s">
        <v>4174</v>
      </c>
      <c r="C799" t="s">
        <v>2377</v>
      </c>
      <c r="D799" t="s">
        <v>4175</v>
      </c>
      <c r="E799" t="s">
        <v>2321</v>
      </c>
      <c r="G799" t="s">
        <v>2237</v>
      </c>
      <c r="H799" t="s">
        <v>601</v>
      </c>
    </row>
    <row r="800" spans="1:8">
      <c r="A800" t="s">
        <v>4176</v>
      </c>
      <c r="B800" t="s">
        <v>4177</v>
      </c>
      <c r="C800" t="s">
        <v>2700</v>
      </c>
      <c r="D800" t="s">
        <v>4178</v>
      </c>
      <c r="E800" t="s">
        <v>2225</v>
      </c>
      <c r="G800" t="s">
        <v>2237</v>
      </c>
      <c r="H800" t="s">
        <v>4176</v>
      </c>
    </row>
    <row r="801" spans="1:8">
      <c r="A801" t="s">
        <v>602</v>
      </c>
      <c r="B801" t="s">
        <v>4179</v>
      </c>
      <c r="C801" t="s">
        <v>2259</v>
      </c>
      <c r="D801" t="s">
        <v>4180</v>
      </c>
      <c r="E801" t="s">
        <v>2259</v>
      </c>
      <c r="F801" t="s">
        <v>4181</v>
      </c>
      <c r="G801" t="s">
        <v>2234</v>
      </c>
      <c r="H801" t="s">
        <v>602</v>
      </c>
    </row>
    <row r="802" spans="1:8">
      <c r="A802" t="s">
        <v>604</v>
      </c>
      <c r="B802" t="s">
        <v>4182</v>
      </c>
      <c r="C802" t="s">
        <v>2242</v>
      </c>
      <c r="D802" t="s">
        <v>4183</v>
      </c>
      <c r="E802" t="s">
        <v>2242</v>
      </c>
      <c r="G802" t="s">
        <v>2237</v>
      </c>
      <c r="H802" t="s">
        <v>604</v>
      </c>
    </row>
    <row r="803" spans="1:8">
      <c r="A803" t="s">
        <v>605</v>
      </c>
      <c r="B803" t="s">
        <v>4184</v>
      </c>
      <c r="C803" t="s">
        <v>2276</v>
      </c>
      <c r="D803" t="s">
        <v>4185</v>
      </c>
      <c r="E803" t="s">
        <v>2407</v>
      </c>
      <c r="G803" t="s">
        <v>2237</v>
      </c>
      <c r="H803" t="s">
        <v>605</v>
      </c>
    </row>
    <row r="804" spans="1:8">
      <c r="A804" t="s">
        <v>9986</v>
      </c>
      <c r="B804" t="s">
        <v>10138</v>
      </c>
      <c r="C804" t="s">
        <v>2350</v>
      </c>
      <c r="D804" t="s">
        <v>10033</v>
      </c>
      <c r="E804" t="s">
        <v>2350</v>
      </c>
      <c r="F804" t="s">
        <v>10034</v>
      </c>
      <c r="G804" t="s">
        <v>2234</v>
      </c>
      <c r="H804" t="s">
        <v>9986</v>
      </c>
    </row>
    <row r="805" spans="1:8">
      <c r="A805" t="s">
        <v>4186</v>
      </c>
      <c r="B805" t="s">
        <v>4187</v>
      </c>
      <c r="C805" t="s">
        <v>2242</v>
      </c>
      <c r="D805" t="s">
        <v>4188</v>
      </c>
      <c r="E805" t="s">
        <v>2227</v>
      </c>
      <c r="G805" t="s">
        <v>2237</v>
      </c>
      <c r="H805" t="s">
        <v>4186</v>
      </c>
    </row>
    <row r="806" spans="1:8">
      <c r="A806" t="s">
        <v>606</v>
      </c>
      <c r="B806" t="s">
        <v>4189</v>
      </c>
      <c r="C806" t="s">
        <v>2230</v>
      </c>
      <c r="D806" t="s">
        <v>4190</v>
      </c>
      <c r="E806" t="s">
        <v>2230</v>
      </c>
      <c r="G806" t="s">
        <v>2237</v>
      </c>
      <c r="H806" t="s">
        <v>606</v>
      </c>
    </row>
    <row r="807" spans="1:8">
      <c r="A807" t="s">
        <v>607</v>
      </c>
      <c r="B807" t="s">
        <v>4193</v>
      </c>
      <c r="C807" t="s">
        <v>2246</v>
      </c>
      <c r="D807" t="s">
        <v>4194</v>
      </c>
      <c r="E807" t="s">
        <v>2246</v>
      </c>
      <c r="G807" t="s">
        <v>2237</v>
      </c>
      <c r="H807" t="s">
        <v>607</v>
      </c>
    </row>
    <row r="808" spans="1:8">
      <c r="A808" t="s">
        <v>608</v>
      </c>
      <c r="B808" t="s">
        <v>4195</v>
      </c>
      <c r="C808" t="s">
        <v>2230</v>
      </c>
      <c r="D808" t="s">
        <v>4196</v>
      </c>
      <c r="E808" t="s">
        <v>2230</v>
      </c>
      <c r="G808" t="s">
        <v>2237</v>
      </c>
      <c r="H808" t="s">
        <v>608</v>
      </c>
    </row>
    <row r="809" spans="1:8">
      <c r="A809" t="s">
        <v>1634</v>
      </c>
      <c r="B809" t="s">
        <v>4197</v>
      </c>
      <c r="C809" t="s">
        <v>2250</v>
      </c>
      <c r="G809" t="s">
        <v>2237</v>
      </c>
      <c r="H809" t="s">
        <v>1634</v>
      </c>
    </row>
    <row r="810" spans="1:8">
      <c r="A810" t="s">
        <v>609</v>
      </c>
      <c r="B810" t="s">
        <v>4198</v>
      </c>
      <c r="C810" t="s">
        <v>2250</v>
      </c>
      <c r="D810" t="s">
        <v>4199</v>
      </c>
      <c r="E810" t="s">
        <v>2321</v>
      </c>
      <c r="G810" t="s">
        <v>2237</v>
      </c>
      <c r="H810" t="s">
        <v>609</v>
      </c>
    </row>
    <row r="811" spans="1:8">
      <c r="A811" t="s">
        <v>610</v>
      </c>
      <c r="B811" t="s">
        <v>4200</v>
      </c>
      <c r="C811" t="s">
        <v>2246</v>
      </c>
      <c r="D811" t="s">
        <v>4201</v>
      </c>
      <c r="E811" t="s">
        <v>2244</v>
      </c>
      <c r="F811" t="s">
        <v>4202</v>
      </c>
      <c r="G811" t="s">
        <v>2234</v>
      </c>
      <c r="H811" t="s">
        <v>610</v>
      </c>
    </row>
    <row r="812" spans="1:8">
      <c r="A812" t="s">
        <v>611</v>
      </c>
      <c r="B812" t="s">
        <v>4203</v>
      </c>
      <c r="C812" t="s">
        <v>2377</v>
      </c>
      <c r="D812" t="s">
        <v>4204</v>
      </c>
      <c r="E812" t="s">
        <v>2407</v>
      </c>
      <c r="G812" t="s">
        <v>2237</v>
      </c>
      <c r="H812" t="s">
        <v>611</v>
      </c>
    </row>
    <row r="813" spans="1:8">
      <c r="A813" t="s">
        <v>612</v>
      </c>
      <c r="B813" t="s">
        <v>4205</v>
      </c>
      <c r="C813" t="s">
        <v>4206</v>
      </c>
      <c r="G813" t="s">
        <v>2237</v>
      </c>
      <c r="H813" t="s">
        <v>612</v>
      </c>
    </row>
    <row r="814" spans="1:8">
      <c r="A814" t="s">
        <v>7276</v>
      </c>
      <c r="B814" t="s">
        <v>7277</v>
      </c>
      <c r="C814" t="s">
        <v>2232</v>
      </c>
      <c r="D814" t="s">
        <v>4002</v>
      </c>
      <c r="E814" t="s">
        <v>2232</v>
      </c>
      <c r="F814" t="s">
        <v>10019</v>
      </c>
      <c r="G814" t="s">
        <v>2234</v>
      </c>
      <c r="H814" t="s">
        <v>7276</v>
      </c>
    </row>
    <row r="815" spans="1:8">
      <c r="A815" t="s">
        <v>614</v>
      </c>
      <c r="B815" t="s">
        <v>10139</v>
      </c>
      <c r="C815" t="s">
        <v>2242</v>
      </c>
      <c r="G815" t="s">
        <v>2237</v>
      </c>
      <c r="H815" t="s">
        <v>614</v>
      </c>
    </row>
    <row r="816" spans="1:8">
      <c r="A816" t="s">
        <v>615</v>
      </c>
      <c r="B816" t="s">
        <v>4208</v>
      </c>
      <c r="C816" t="s">
        <v>2700</v>
      </c>
      <c r="D816" t="s">
        <v>4209</v>
      </c>
      <c r="E816" t="s">
        <v>2321</v>
      </c>
      <c r="G816" t="s">
        <v>2237</v>
      </c>
      <c r="H816" t="s">
        <v>615</v>
      </c>
    </row>
    <row r="817" spans="1:8">
      <c r="A817" t="s">
        <v>616</v>
      </c>
      <c r="B817" t="s">
        <v>4210</v>
      </c>
      <c r="C817" t="s">
        <v>2298</v>
      </c>
      <c r="G817" t="s">
        <v>2237</v>
      </c>
      <c r="H817" t="s">
        <v>616</v>
      </c>
    </row>
    <row r="818" spans="1:8">
      <c r="A818" t="s">
        <v>613</v>
      </c>
      <c r="B818" t="s">
        <v>4212</v>
      </c>
      <c r="C818" t="s">
        <v>2227</v>
      </c>
      <c r="D818" t="s">
        <v>4213</v>
      </c>
      <c r="E818" t="s">
        <v>2321</v>
      </c>
      <c r="G818" t="s">
        <v>2237</v>
      </c>
      <c r="H818" t="s">
        <v>613</v>
      </c>
    </row>
    <row r="819" spans="1:8">
      <c r="A819" t="s">
        <v>1635</v>
      </c>
      <c r="B819" t="s">
        <v>4214</v>
      </c>
      <c r="C819" t="s">
        <v>2227</v>
      </c>
      <c r="G819" t="s">
        <v>2304</v>
      </c>
      <c r="H819" t="s">
        <v>1635</v>
      </c>
    </row>
    <row r="820" spans="1:8">
      <c r="A820" t="s">
        <v>618</v>
      </c>
      <c r="B820" t="s">
        <v>4220</v>
      </c>
      <c r="C820" t="s">
        <v>2750</v>
      </c>
      <c r="G820" t="s">
        <v>2237</v>
      </c>
      <c r="H820" t="s">
        <v>618</v>
      </c>
    </row>
    <row r="821" spans="1:8">
      <c r="A821" t="s">
        <v>1636</v>
      </c>
      <c r="B821" t="s">
        <v>4221</v>
      </c>
      <c r="C821" t="s">
        <v>2750</v>
      </c>
      <c r="G821" t="s">
        <v>2237</v>
      </c>
      <c r="H821" t="s">
        <v>1636</v>
      </c>
    </row>
    <row r="822" spans="1:8">
      <c r="A822" t="s">
        <v>619</v>
      </c>
      <c r="B822" t="s">
        <v>4222</v>
      </c>
      <c r="C822" t="s">
        <v>2225</v>
      </c>
      <c r="D822" t="s">
        <v>4223</v>
      </c>
      <c r="E822" t="s">
        <v>2232</v>
      </c>
      <c r="G822" t="s">
        <v>2304</v>
      </c>
      <c r="H822" t="s">
        <v>619</v>
      </c>
    </row>
    <row r="823" spans="1:8">
      <c r="A823" t="s">
        <v>1637</v>
      </c>
      <c r="B823" t="s">
        <v>4224</v>
      </c>
      <c r="C823" t="s">
        <v>2225</v>
      </c>
      <c r="G823" t="s">
        <v>2237</v>
      </c>
      <c r="H823" t="s">
        <v>1637</v>
      </c>
    </row>
    <row r="824" spans="1:8">
      <c r="A824" t="s">
        <v>620</v>
      </c>
      <c r="B824" t="s">
        <v>4225</v>
      </c>
      <c r="C824" t="s">
        <v>2250</v>
      </c>
      <c r="D824" t="s">
        <v>4226</v>
      </c>
      <c r="E824" t="s">
        <v>2250</v>
      </c>
      <c r="G824" t="s">
        <v>2237</v>
      </c>
      <c r="H824" t="s">
        <v>620</v>
      </c>
    </row>
    <row r="825" spans="1:8">
      <c r="A825" t="s">
        <v>1638</v>
      </c>
      <c r="B825" t="s">
        <v>4227</v>
      </c>
      <c r="C825" t="s">
        <v>2250</v>
      </c>
      <c r="G825" t="s">
        <v>2237</v>
      </c>
      <c r="H825" t="s">
        <v>1638</v>
      </c>
    </row>
    <row r="826" spans="1:8">
      <c r="A826" t="s">
        <v>4228</v>
      </c>
      <c r="B826" t="s">
        <v>4229</v>
      </c>
      <c r="C826" t="s">
        <v>2294</v>
      </c>
      <c r="D826" t="s">
        <v>4230</v>
      </c>
      <c r="E826" t="s">
        <v>2246</v>
      </c>
      <c r="F826" t="s">
        <v>4231</v>
      </c>
      <c r="G826" t="s">
        <v>2234</v>
      </c>
      <c r="H826" t="s">
        <v>4228</v>
      </c>
    </row>
    <row r="827" spans="1:8">
      <c r="A827" t="s">
        <v>621</v>
      </c>
      <c r="B827" t="s">
        <v>10140</v>
      </c>
      <c r="C827" t="s">
        <v>2382</v>
      </c>
      <c r="D827" t="s">
        <v>10035</v>
      </c>
      <c r="E827" t="s">
        <v>2227</v>
      </c>
      <c r="G827" t="s">
        <v>2228</v>
      </c>
      <c r="H827" t="s">
        <v>621</v>
      </c>
    </row>
    <row r="828" spans="1:8">
      <c r="A828" t="s">
        <v>622</v>
      </c>
      <c r="B828" t="s">
        <v>4232</v>
      </c>
      <c r="C828" t="s">
        <v>2266</v>
      </c>
      <c r="D828" t="s">
        <v>4233</v>
      </c>
      <c r="E828" t="s">
        <v>2321</v>
      </c>
      <c r="F828" t="s">
        <v>4234</v>
      </c>
      <c r="G828" t="s">
        <v>2234</v>
      </c>
      <c r="H828" t="s">
        <v>622</v>
      </c>
    </row>
    <row r="829" spans="1:8">
      <c r="A829" t="s">
        <v>660</v>
      </c>
      <c r="B829" t="s">
        <v>4235</v>
      </c>
      <c r="C829" t="s">
        <v>2270</v>
      </c>
      <c r="D829" t="s">
        <v>4236</v>
      </c>
      <c r="E829" t="s">
        <v>2270</v>
      </c>
      <c r="G829" t="s">
        <v>2237</v>
      </c>
      <c r="H829" t="s">
        <v>660</v>
      </c>
    </row>
    <row r="830" spans="1:8">
      <c r="A830" t="s">
        <v>661</v>
      </c>
      <c r="B830" t="s">
        <v>4237</v>
      </c>
      <c r="C830" t="s">
        <v>2350</v>
      </c>
      <c r="G830" t="s">
        <v>2237</v>
      </c>
      <c r="H830" t="s">
        <v>661</v>
      </c>
    </row>
    <row r="831" spans="1:8">
      <c r="A831" t="s">
        <v>1645</v>
      </c>
      <c r="B831" t="s">
        <v>4238</v>
      </c>
      <c r="C831" t="s">
        <v>2225</v>
      </c>
      <c r="G831" t="s">
        <v>2237</v>
      </c>
      <c r="H831" t="s">
        <v>1645</v>
      </c>
    </row>
    <row r="832" spans="1:8">
      <c r="A832" t="s">
        <v>4239</v>
      </c>
      <c r="B832" t="s">
        <v>4240</v>
      </c>
      <c r="C832" t="s">
        <v>2270</v>
      </c>
      <c r="D832" t="s">
        <v>4236</v>
      </c>
      <c r="E832" t="s">
        <v>2270</v>
      </c>
      <c r="G832" t="s">
        <v>2304</v>
      </c>
      <c r="H832" t="s">
        <v>4239</v>
      </c>
    </row>
    <row r="833" spans="1:8">
      <c r="A833" t="s">
        <v>4241</v>
      </c>
      <c r="B833" t="s">
        <v>4242</v>
      </c>
      <c r="C833" t="s">
        <v>2377</v>
      </c>
      <c r="D833" t="s">
        <v>4243</v>
      </c>
      <c r="E833" t="s">
        <v>2230</v>
      </c>
      <c r="G833" t="s">
        <v>2237</v>
      </c>
      <c r="H833" t="s">
        <v>4241</v>
      </c>
    </row>
    <row r="834" spans="1:8">
      <c r="A834" t="s">
        <v>624</v>
      </c>
      <c r="B834" t="s">
        <v>4244</v>
      </c>
      <c r="C834" t="s">
        <v>2350</v>
      </c>
      <c r="G834" t="s">
        <v>2228</v>
      </c>
      <c r="H834" t="s">
        <v>624</v>
      </c>
    </row>
    <row r="835" spans="1:8">
      <c r="A835" t="s">
        <v>626</v>
      </c>
      <c r="B835" t="s">
        <v>4246</v>
      </c>
      <c r="C835" t="s">
        <v>2428</v>
      </c>
      <c r="D835" t="s">
        <v>2792</v>
      </c>
      <c r="E835" t="s">
        <v>2700</v>
      </c>
      <c r="G835" t="s">
        <v>2228</v>
      </c>
      <c r="H835" t="s">
        <v>626</v>
      </c>
    </row>
    <row r="836" spans="1:8">
      <c r="A836" t="s">
        <v>4247</v>
      </c>
      <c r="B836" t="s">
        <v>4248</v>
      </c>
      <c r="C836" t="s">
        <v>2483</v>
      </c>
      <c r="G836" t="s">
        <v>2228</v>
      </c>
      <c r="H836" t="s">
        <v>4247</v>
      </c>
    </row>
    <row r="837" spans="1:8">
      <c r="A837" t="s">
        <v>4249</v>
      </c>
      <c r="B837" t="s">
        <v>4250</v>
      </c>
      <c r="C837" t="s">
        <v>2225</v>
      </c>
      <c r="G837" t="s">
        <v>2237</v>
      </c>
      <c r="H837" t="s">
        <v>4249</v>
      </c>
    </row>
    <row r="838" spans="1:8">
      <c r="A838" t="s">
        <v>4251</v>
      </c>
      <c r="B838" t="s">
        <v>4252</v>
      </c>
      <c r="C838" t="s">
        <v>2476</v>
      </c>
      <c r="G838" t="s">
        <v>2237</v>
      </c>
      <c r="H838" t="s">
        <v>4251</v>
      </c>
    </row>
    <row r="839" spans="1:8">
      <c r="A839" t="s">
        <v>629</v>
      </c>
      <c r="B839" t="s">
        <v>4253</v>
      </c>
      <c r="C839" t="s">
        <v>2225</v>
      </c>
      <c r="G839" t="s">
        <v>2237</v>
      </c>
      <c r="H839" t="s">
        <v>629</v>
      </c>
    </row>
    <row r="840" spans="1:8">
      <c r="A840" t="s">
        <v>628</v>
      </c>
      <c r="B840" t="s">
        <v>4253</v>
      </c>
      <c r="C840" t="s">
        <v>2246</v>
      </c>
      <c r="G840" t="s">
        <v>2237</v>
      </c>
      <c r="H840" t="s">
        <v>628</v>
      </c>
    </row>
    <row r="841" spans="1:8">
      <c r="A841" t="s">
        <v>630</v>
      </c>
      <c r="B841" t="s">
        <v>4254</v>
      </c>
      <c r="C841" t="s">
        <v>2559</v>
      </c>
      <c r="D841" t="s">
        <v>4255</v>
      </c>
      <c r="E841" t="s">
        <v>2344</v>
      </c>
      <c r="F841" t="s">
        <v>4256</v>
      </c>
      <c r="G841" t="s">
        <v>2234</v>
      </c>
      <c r="H841" t="s">
        <v>630</v>
      </c>
    </row>
    <row r="842" spans="1:8">
      <c r="A842" t="s">
        <v>631</v>
      </c>
      <c r="B842" t="s">
        <v>4257</v>
      </c>
      <c r="C842" t="s">
        <v>2244</v>
      </c>
      <c r="D842" t="s">
        <v>4258</v>
      </c>
      <c r="E842" t="s">
        <v>2227</v>
      </c>
      <c r="G842" t="s">
        <v>2237</v>
      </c>
      <c r="H842" t="s">
        <v>631</v>
      </c>
    </row>
    <row r="843" spans="1:8">
      <c r="A843" t="s">
        <v>632</v>
      </c>
      <c r="B843" t="s">
        <v>4259</v>
      </c>
      <c r="C843" t="s">
        <v>2227</v>
      </c>
      <c r="D843" t="s">
        <v>4260</v>
      </c>
      <c r="E843" t="s">
        <v>2250</v>
      </c>
      <c r="F843" t="s">
        <v>4261</v>
      </c>
      <c r="G843" t="s">
        <v>2234</v>
      </c>
      <c r="H843" t="s">
        <v>632</v>
      </c>
    </row>
    <row r="844" spans="1:8">
      <c r="A844" t="s">
        <v>4262</v>
      </c>
      <c r="B844" t="s">
        <v>4263</v>
      </c>
      <c r="C844" t="s">
        <v>2259</v>
      </c>
      <c r="G844" t="s">
        <v>2649</v>
      </c>
      <c r="H844" t="s">
        <v>4262</v>
      </c>
    </row>
    <row r="845" spans="1:8">
      <c r="A845" t="s">
        <v>635</v>
      </c>
      <c r="B845" t="s">
        <v>4264</v>
      </c>
      <c r="C845" t="s">
        <v>2248</v>
      </c>
      <c r="D845" t="s">
        <v>4265</v>
      </c>
      <c r="E845" t="s">
        <v>2413</v>
      </c>
      <c r="G845" t="s">
        <v>2237</v>
      </c>
      <c r="H845" t="s">
        <v>635</v>
      </c>
    </row>
    <row r="846" spans="1:8">
      <c r="A846" t="s">
        <v>4266</v>
      </c>
      <c r="B846" t="s">
        <v>4267</v>
      </c>
      <c r="C846" t="s">
        <v>2292</v>
      </c>
      <c r="D846" t="s">
        <v>4268</v>
      </c>
      <c r="E846" t="s">
        <v>2250</v>
      </c>
      <c r="G846" t="s">
        <v>2228</v>
      </c>
      <c r="H846" t="s">
        <v>4266</v>
      </c>
    </row>
    <row r="847" spans="1:8">
      <c r="A847" t="s">
        <v>637</v>
      </c>
      <c r="B847" t="s">
        <v>4270</v>
      </c>
      <c r="C847" t="s">
        <v>2248</v>
      </c>
      <c r="D847" t="s">
        <v>4274</v>
      </c>
      <c r="E847" t="s">
        <v>2340</v>
      </c>
      <c r="G847" t="s">
        <v>2237</v>
      </c>
      <c r="H847" t="s">
        <v>637</v>
      </c>
    </row>
    <row r="848" spans="1:8">
      <c r="A848" t="s">
        <v>4269</v>
      </c>
      <c r="B848" t="s">
        <v>4270</v>
      </c>
      <c r="C848" t="s">
        <v>2220</v>
      </c>
      <c r="D848" t="s">
        <v>4271</v>
      </c>
      <c r="E848" t="s">
        <v>4272</v>
      </c>
      <c r="F848" t="s">
        <v>4273</v>
      </c>
      <c r="G848" t="s">
        <v>2234</v>
      </c>
      <c r="H848" t="s">
        <v>4269</v>
      </c>
    </row>
    <row r="849" spans="1:8">
      <c r="A849" t="s">
        <v>638</v>
      </c>
      <c r="B849" t="s">
        <v>4275</v>
      </c>
      <c r="C849" t="s">
        <v>2254</v>
      </c>
      <c r="D849" t="s">
        <v>4276</v>
      </c>
      <c r="E849" t="s">
        <v>2454</v>
      </c>
      <c r="G849" t="s">
        <v>2228</v>
      </c>
      <c r="H849" t="s">
        <v>638</v>
      </c>
    </row>
    <row r="850" spans="1:8">
      <c r="A850" t="s">
        <v>639</v>
      </c>
      <c r="B850" t="s">
        <v>4277</v>
      </c>
      <c r="C850" t="s">
        <v>2242</v>
      </c>
      <c r="D850" t="s">
        <v>4278</v>
      </c>
      <c r="E850" t="s">
        <v>2377</v>
      </c>
      <c r="F850" t="s">
        <v>4279</v>
      </c>
      <c r="G850" t="s">
        <v>2234</v>
      </c>
      <c r="H850" t="s">
        <v>639</v>
      </c>
    </row>
    <row r="851" spans="1:8">
      <c r="A851" t="s">
        <v>641</v>
      </c>
      <c r="B851" t="s">
        <v>4280</v>
      </c>
      <c r="C851" t="s">
        <v>2350</v>
      </c>
      <c r="D851" t="s">
        <v>4281</v>
      </c>
      <c r="E851" t="s">
        <v>2746</v>
      </c>
      <c r="F851" t="s">
        <v>4279</v>
      </c>
      <c r="G851" t="s">
        <v>2234</v>
      </c>
      <c r="H851" t="s">
        <v>641</v>
      </c>
    </row>
    <row r="852" spans="1:8">
      <c r="A852" t="s">
        <v>642</v>
      </c>
      <c r="B852" t="s">
        <v>4283</v>
      </c>
      <c r="C852" t="s">
        <v>2830</v>
      </c>
      <c r="D852" t="s">
        <v>4284</v>
      </c>
      <c r="E852" t="s">
        <v>2232</v>
      </c>
      <c r="G852" t="s">
        <v>2237</v>
      </c>
      <c r="H852" t="s">
        <v>642</v>
      </c>
    </row>
    <row r="853" spans="1:8">
      <c r="A853" t="s">
        <v>627</v>
      </c>
      <c r="B853" t="s">
        <v>4287</v>
      </c>
      <c r="C853" t="s">
        <v>2248</v>
      </c>
      <c r="D853" t="s">
        <v>4288</v>
      </c>
      <c r="E853" t="s">
        <v>2244</v>
      </c>
      <c r="G853" t="s">
        <v>2237</v>
      </c>
      <c r="H853" t="s">
        <v>627</v>
      </c>
    </row>
    <row r="854" spans="1:8">
      <c r="A854" t="s">
        <v>10141</v>
      </c>
      <c r="B854" t="s">
        <v>10142</v>
      </c>
      <c r="C854" t="s">
        <v>5702</v>
      </c>
      <c r="D854" t="s">
        <v>6152</v>
      </c>
      <c r="E854" t="s">
        <v>2227</v>
      </c>
      <c r="F854" t="s">
        <v>6153</v>
      </c>
      <c r="G854" t="s">
        <v>2234</v>
      </c>
      <c r="H854" t="s">
        <v>10141</v>
      </c>
    </row>
    <row r="855" spans="1:8">
      <c r="A855" t="s">
        <v>643</v>
      </c>
      <c r="B855" t="s">
        <v>4289</v>
      </c>
      <c r="C855" t="s">
        <v>2319</v>
      </c>
      <c r="D855" t="s">
        <v>4290</v>
      </c>
      <c r="E855" t="s">
        <v>2319</v>
      </c>
      <c r="G855" t="s">
        <v>2228</v>
      </c>
      <c r="H855" t="s">
        <v>643</v>
      </c>
    </row>
    <row r="856" spans="1:8">
      <c r="A856" t="s">
        <v>644</v>
      </c>
      <c r="B856" t="s">
        <v>4291</v>
      </c>
      <c r="C856" t="s">
        <v>2750</v>
      </c>
      <c r="D856" t="s">
        <v>4292</v>
      </c>
      <c r="E856" t="s">
        <v>2750</v>
      </c>
      <c r="F856" t="s">
        <v>4293</v>
      </c>
      <c r="G856" t="s">
        <v>7209</v>
      </c>
      <c r="H856" t="s">
        <v>644</v>
      </c>
    </row>
    <row r="857" spans="1:8">
      <c r="A857" t="s">
        <v>645</v>
      </c>
      <c r="B857" t="s">
        <v>7278</v>
      </c>
      <c r="C857" t="s">
        <v>3970</v>
      </c>
      <c r="D857" t="s">
        <v>7279</v>
      </c>
      <c r="E857" t="s">
        <v>2232</v>
      </c>
      <c r="G857" t="s">
        <v>2237</v>
      </c>
      <c r="H857" t="s">
        <v>645</v>
      </c>
    </row>
    <row r="858" spans="1:8">
      <c r="A858" t="s">
        <v>662</v>
      </c>
      <c r="B858" t="s">
        <v>4294</v>
      </c>
      <c r="C858" t="s">
        <v>2270</v>
      </c>
      <c r="D858" t="s">
        <v>4295</v>
      </c>
      <c r="E858" t="s">
        <v>2232</v>
      </c>
      <c r="G858" t="s">
        <v>2237</v>
      </c>
      <c r="H858" t="s">
        <v>662</v>
      </c>
    </row>
    <row r="859" spans="1:8">
      <c r="A859" t="s">
        <v>1639</v>
      </c>
      <c r="B859" t="s">
        <v>4296</v>
      </c>
      <c r="C859" t="s">
        <v>2750</v>
      </c>
      <c r="G859" t="s">
        <v>2304</v>
      </c>
      <c r="H859" t="s">
        <v>1639</v>
      </c>
    </row>
    <row r="860" spans="1:8">
      <c r="A860" t="s">
        <v>646</v>
      </c>
      <c r="B860" t="s">
        <v>4297</v>
      </c>
      <c r="C860" t="s">
        <v>2750</v>
      </c>
      <c r="D860" t="s">
        <v>4298</v>
      </c>
      <c r="E860" t="s">
        <v>2232</v>
      </c>
      <c r="G860" t="s">
        <v>2237</v>
      </c>
      <c r="H860" t="s">
        <v>646</v>
      </c>
    </row>
    <row r="861" spans="1:8">
      <c r="A861" t="s">
        <v>1640</v>
      </c>
      <c r="B861" t="s">
        <v>4299</v>
      </c>
      <c r="C861" t="s">
        <v>2700</v>
      </c>
      <c r="G861" t="s">
        <v>2237</v>
      </c>
      <c r="H861" t="s">
        <v>1640</v>
      </c>
    </row>
    <row r="862" spans="1:8">
      <c r="A862" t="s">
        <v>1641</v>
      </c>
      <c r="B862" t="s">
        <v>4300</v>
      </c>
      <c r="C862" t="s">
        <v>2227</v>
      </c>
      <c r="G862" t="s">
        <v>2237</v>
      </c>
      <c r="H862" t="s">
        <v>1641</v>
      </c>
    </row>
    <row r="863" spans="1:8">
      <c r="A863" t="s">
        <v>647</v>
      </c>
      <c r="B863" t="s">
        <v>4301</v>
      </c>
      <c r="C863" t="s">
        <v>2377</v>
      </c>
      <c r="D863" t="s">
        <v>4302</v>
      </c>
      <c r="E863" t="s">
        <v>2377</v>
      </c>
      <c r="G863" t="s">
        <v>2237</v>
      </c>
      <c r="H863" t="s">
        <v>647</v>
      </c>
    </row>
    <row r="864" spans="1:8">
      <c r="A864" t="s">
        <v>4303</v>
      </c>
      <c r="B864" t="s">
        <v>4304</v>
      </c>
      <c r="C864" t="s">
        <v>2230</v>
      </c>
      <c r="D864" t="s">
        <v>4305</v>
      </c>
      <c r="E864" t="s">
        <v>2321</v>
      </c>
      <c r="F864" t="s">
        <v>4306</v>
      </c>
      <c r="G864" t="s">
        <v>2234</v>
      </c>
      <c r="H864" t="s">
        <v>4303</v>
      </c>
    </row>
    <row r="865" spans="1:8">
      <c r="A865" t="s">
        <v>7280</v>
      </c>
      <c r="B865" t="s">
        <v>7281</v>
      </c>
      <c r="C865" t="s">
        <v>2246</v>
      </c>
      <c r="D865" t="s">
        <v>7282</v>
      </c>
      <c r="E865" t="s">
        <v>2246</v>
      </c>
      <c r="F865" t="s">
        <v>7283</v>
      </c>
      <c r="G865" t="s">
        <v>7209</v>
      </c>
      <c r="H865" t="s">
        <v>7280</v>
      </c>
    </row>
    <row r="866" spans="1:8">
      <c r="A866" t="s">
        <v>649</v>
      </c>
      <c r="B866" t="s">
        <v>4310</v>
      </c>
      <c r="C866" t="s">
        <v>2407</v>
      </c>
      <c r="D866" t="s">
        <v>4308</v>
      </c>
      <c r="E866" t="s">
        <v>2611</v>
      </c>
      <c r="G866" t="s">
        <v>2228</v>
      </c>
      <c r="H866" t="s">
        <v>649</v>
      </c>
    </row>
    <row r="867" spans="1:8">
      <c r="A867" t="s">
        <v>650</v>
      </c>
      <c r="B867" t="s">
        <v>4311</v>
      </c>
      <c r="C867" t="s">
        <v>2483</v>
      </c>
      <c r="D867" t="s">
        <v>4312</v>
      </c>
      <c r="E867" t="s">
        <v>2321</v>
      </c>
      <c r="F867" t="s">
        <v>4313</v>
      </c>
      <c r="G867" t="s">
        <v>2234</v>
      </c>
      <c r="H867" t="s">
        <v>650</v>
      </c>
    </row>
    <row r="868" spans="1:8">
      <c r="A868" t="s">
        <v>4314</v>
      </c>
      <c r="B868" t="s">
        <v>4315</v>
      </c>
      <c r="C868" t="s">
        <v>2254</v>
      </c>
      <c r="G868" t="s">
        <v>2237</v>
      </c>
      <c r="H868" t="s">
        <v>4314</v>
      </c>
    </row>
    <row r="869" spans="1:8">
      <c r="A869" t="s">
        <v>652</v>
      </c>
      <c r="B869" t="s">
        <v>4316</v>
      </c>
      <c r="C869" t="s">
        <v>2225</v>
      </c>
      <c r="D869" t="s">
        <v>4317</v>
      </c>
      <c r="E869" t="s">
        <v>2252</v>
      </c>
      <c r="F869" t="s">
        <v>4318</v>
      </c>
      <c r="G869" t="s">
        <v>2234</v>
      </c>
      <c r="H869" t="s">
        <v>652</v>
      </c>
    </row>
    <row r="870" spans="1:8">
      <c r="A870" t="s">
        <v>1643</v>
      </c>
      <c r="B870" t="s">
        <v>4319</v>
      </c>
      <c r="C870" t="s">
        <v>2483</v>
      </c>
      <c r="G870" t="s">
        <v>2237</v>
      </c>
      <c r="H870" t="s">
        <v>1643</v>
      </c>
    </row>
    <row r="871" spans="1:8">
      <c r="A871" t="s">
        <v>653</v>
      </c>
      <c r="B871" t="s">
        <v>4320</v>
      </c>
      <c r="C871" t="s">
        <v>2225</v>
      </c>
      <c r="D871" t="s">
        <v>4321</v>
      </c>
      <c r="E871" t="s">
        <v>2407</v>
      </c>
      <c r="G871" t="s">
        <v>2237</v>
      </c>
      <c r="H871" t="s">
        <v>653</v>
      </c>
    </row>
    <row r="872" spans="1:8">
      <c r="A872" t="s">
        <v>654</v>
      </c>
      <c r="B872" t="s">
        <v>4322</v>
      </c>
      <c r="C872" t="s">
        <v>2340</v>
      </c>
      <c r="D872" t="s">
        <v>4323</v>
      </c>
      <c r="E872" t="s">
        <v>2340</v>
      </c>
      <c r="G872" t="s">
        <v>2237</v>
      </c>
      <c r="H872" t="s">
        <v>654</v>
      </c>
    </row>
    <row r="873" spans="1:8">
      <c r="A873" t="s">
        <v>10143</v>
      </c>
      <c r="B873" t="s">
        <v>10144</v>
      </c>
      <c r="C873" t="s">
        <v>2298</v>
      </c>
      <c r="D873" t="s">
        <v>10036</v>
      </c>
      <c r="E873" t="s">
        <v>2298</v>
      </c>
      <c r="G873" t="s">
        <v>2237</v>
      </c>
      <c r="H873" t="s">
        <v>10143</v>
      </c>
    </row>
    <row r="874" spans="1:8">
      <c r="A874" t="s">
        <v>656</v>
      </c>
      <c r="B874" t="s">
        <v>4324</v>
      </c>
      <c r="C874" t="s">
        <v>3628</v>
      </c>
      <c r="D874" t="s">
        <v>4325</v>
      </c>
      <c r="E874" t="s">
        <v>2856</v>
      </c>
      <c r="G874" t="s">
        <v>2228</v>
      </c>
      <c r="H874" t="s">
        <v>656</v>
      </c>
    </row>
    <row r="875" spans="1:8">
      <c r="A875" t="s">
        <v>657</v>
      </c>
      <c r="B875" t="s">
        <v>4329</v>
      </c>
      <c r="C875" t="s">
        <v>2856</v>
      </c>
      <c r="G875" t="s">
        <v>2237</v>
      </c>
      <c r="H875" t="s">
        <v>657</v>
      </c>
    </row>
    <row r="876" spans="1:8">
      <c r="A876" t="s">
        <v>663</v>
      </c>
      <c r="B876" t="s">
        <v>4330</v>
      </c>
      <c r="C876" t="s">
        <v>2227</v>
      </c>
      <c r="D876" t="s">
        <v>4331</v>
      </c>
      <c r="E876" t="s">
        <v>2344</v>
      </c>
      <c r="G876" t="s">
        <v>2237</v>
      </c>
      <c r="H876" t="s">
        <v>663</v>
      </c>
    </row>
    <row r="877" spans="1:8">
      <c r="A877" t="s">
        <v>4332</v>
      </c>
      <c r="B877" t="s">
        <v>4333</v>
      </c>
      <c r="C877" t="s">
        <v>2377</v>
      </c>
      <c r="D877" t="s">
        <v>4334</v>
      </c>
      <c r="E877" t="s">
        <v>2407</v>
      </c>
      <c r="G877" t="s">
        <v>2237</v>
      </c>
      <c r="H877" t="s">
        <v>4332</v>
      </c>
    </row>
    <row r="878" spans="1:8">
      <c r="A878" t="s">
        <v>664</v>
      </c>
      <c r="B878" t="s">
        <v>4335</v>
      </c>
      <c r="C878" t="s">
        <v>2244</v>
      </c>
      <c r="D878" t="s">
        <v>4336</v>
      </c>
      <c r="E878" t="s">
        <v>2294</v>
      </c>
      <c r="G878" t="s">
        <v>2237</v>
      </c>
      <c r="H878" t="s">
        <v>664</v>
      </c>
    </row>
    <row r="879" spans="1:8">
      <c r="A879" t="s">
        <v>665</v>
      </c>
      <c r="B879" t="s">
        <v>4337</v>
      </c>
      <c r="C879" t="s">
        <v>2272</v>
      </c>
      <c r="D879" t="s">
        <v>4338</v>
      </c>
      <c r="E879" t="s">
        <v>2272</v>
      </c>
      <c r="F879" t="s">
        <v>4339</v>
      </c>
      <c r="G879" t="s">
        <v>2234</v>
      </c>
      <c r="H879" t="s">
        <v>665</v>
      </c>
    </row>
    <row r="880" spans="1:8">
      <c r="A880" t="s">
        <v>666</v>
      </c>
      <c r="B880" t="s">
        <v>4340</v>
      </c>
      <c r="C880" t="s">
        <v>2750</v>
      </c>
      <c r="D880" t="s">
        <v>4341</v>
      </c>
      <c r="E880" t="s">
        <v>2321</v>
      </c>
      <c r="G880" t="s">
        <v>2237</v>
      </c>
      <c r="H880" t="s">
        <v>666</v>
      </c>
    </row>
    <row r="881" spans="1:8">
      <c r="A881" t="s">
        <v>4342</v>
      </c>
      <c r="B881" t="s">
        <v>4343</v>
      </c>
      <c r="C881" t="s">
        <v>2700</v>
      </c>
      <c r="D881" t="s">
        <v>4344</v>
      </c>
      <c r="E881" t="s">
        <v>2246</v>
      </c>
      <c r="F881" t="s">
        <v>4345</v>
      </c>
      <c r="G881" t="s">
        <v>2234</v>
      </c>
      <c r="H881" t="s">
        <v>4342</v>
      </c>
    </row>
    <row r="882" spans="1:8">
      <c r="A882" t="s">
        <v>667</v>
      </c>
      <c r="B882" t="s">
        <v>4346</v>
      </c>
      <c r="C882" t="s">
        <v>2244</v>
      </c>
      <c r="D882" t="s">
        <v>4347</v>
      </c>
      <c r="E882" t="s">
        <v>2244</v>
      </c>
      <c r="G882" t="s">
        <v>2237</v>
      </c>
      <c r="H882" t="s">
        <v>667</v>
      </c>
    </row>
    <row r="883" spans="1:8">
      <c r="A883" t="s">
        <v>4348</v>
      </c>
      <c r="B883" t="s">
        <v>4346</v>
      </c>
      <c r="C883" t="s">
        <v>2750</v>
      </c>
      <c r="D883" t="s">
        <v>4349</v>
      </c>
      <c r="E883" t="s">
        <v>2407</v>
      </c>
      <c r="G883" t="s">
        <v>2237</v>
      </c>
      <c r="H883" t="s">
        <v>4348</v>
      </c>
    </row>
    <row r="884" spans="1:8">
      <c r="A884" t="s">
        <v>668</v>
      </c>
      <c r="B884" t="s">
        <v>4350</v>
      </c>
      <c r="C884" t="s">
        <v>2375</v>
      </c>
      <c r="D884" t="s">
        <v>4351</v>
      </c>
      <c r="E884" t="s">
        <v>2543</v>
      </c>
      <c r="F884" t="s">
        <v>7284</v>
      </c>
      <c r="G884" t="s">
        <v>2234</v>
      </c>
      <c r="H884" t="s">
        <v>668</v>
      </c>
    </row>
    <row r="885" spans="1:8">
      <c r="A885" t="s">
        <v>669</v>
      </c>
      <c r="B885" t="s">
        <v>4353</v>
      </c>
      <c r="C885" t="s">
        <v>2246</v>
      </c>
      <c r="G885" t="s">
        <v>2237</v>
      </c>
      <c r="H885" t="s">
        <v>669</v>
      </c>
    </row>
    <row r="886" spans="1:8">
      <c r="A886" t="s">
        <v>670</v>
      </c>
      <c r="B886" t="s">
        <v>4354</v>
      </c>
      <c r="C886" t="s">
        <v>2270</v>
      </c>
      <c r="D886" t="s">
        <v>4355</v>
      </c>
      <c r="E886" t="s">
        <v>2270</v>
      </c>
      <c r="G886" t="s">
        <v>2237</v>
      </c>
      <c r="H886" t="s">
        <v>670</v>
      </c>
    </row>
    <row r="887" spans="1:8">
      <c r="A887" t="s">
        <v>671</v>
      </c>
      <c r="B887" t="s">
        <v>4356</v>
      </c>
      <c r="C887" t="s">
        <v>2270</v>
      </c>
      <c r="D887" t="s">
        <v>4357</v>
      </c>
      <c r="E887" t="s">
        <v>2270</v>
      </c>
      <c r="F887" t="s">
        <v>7285</v>
      </c>
      <c r="G887" t="s">
        <v>7209</v>
      </c>
      <c r="H887" t="s">
        <v>671</v>
      </c>
    </row>
    <row r="888" spans="1:8">
      <c r="A888" t="s">
        <v>4359</v>
      </c>
      <c r="B888" t="s">
        <v>4360</v>
      </c>
      <c r="C888" t="s">
        <v>2559</v>
      </c>
      <c r="D888" t="s">
        <v>4361</v>
      </c>
      <c r="E888" t="s">
        <v>2559</v>
      </c>
      <c r="G888" t="s">
        <v>2237</v>
      </c>
      <c r="H888" t="s">
        <v>4359</v>
      </c>
    </row>
    <row r="889" spans="1:8">
      <c r="A889" t="s">
        <v>10145</v>
      </c>
      <c r="B889" t="s">
        <v>10146</v>
      </c>
      <c r="C889" t="s">
        <v>2225</v>
      </c>
      <c r="D889" t="s">
        <v>10037</v>
      </c>
      <c r="E889" t="s">
        <v>2227</v>
      </c>
      <c r="F889" t="s">
        <v>10038</v>
      </c>
      <c r="G889" t="s">
        <v>7209</v>
      </c>
      <c r="H889" t="s">
        <v>10145</v>
      </c>
    </row>
    <row r="890" spans="1:8">
      <c r="A890" t="s">
        <v>672</v>
      </c>
      <c r="B890" t="s">
        <v>4362</v>
      </c>
      <c r="C890" t="s">
        <v>3259</v>
      </c>
      <c r="D890" t="s">
        <v>4363</v>
      </c>
      <c r="E890" t="s">
        <v>2227</v>
      </c>
      <c r="G890" t="s">
        <v>2237</v>
      </c>
      <c r="H890" t="s">
        <v>672</v>
      </c>
    </row>
    <row r="891" spans="1:8">
      <c r="A891" t="s">
        <v>673</v>
      </c>
      <c r="B891" t="s">
        <v>4364</v>
      </c>
      <c r="C891" t="s">
        <v>2413</v>
      </c>
      <c r="G891" t="s">
        <v>2237</v>
      </c>
      <c r="H891" t="s">
        <v>673</v>
      </c>
    </row>
    <row r="892" spans="1:8">
      <c r="A892" t="s">
        <v>674</v>
      </c>
      <c r="B892" t="s">
        <v>4365</v>
      </c>
      <c r="C892" t="s">
        <v>2750</v>
      </c>
      <c r="G892" t="s">
        <v>2237</v>
      </c>
      <c r="H892" t="s">
        <v>674</v>
      </c>
    </row>
    <row r="893" spans="1:8">
      <c r="A893" t="s">
        <v>4366</v>
      </c>
      <c r="B893" t="s">
        <v>4367</v>
      </c>
      <c r="C893" t="s">
        <v>2225</v>
      </c>
      <c r="G893" t="s">
        <v>2237</v>
      </c>
      <c r="H893" t="s">
        <v>4366</v>
      </c>
    </row>
    <row r="894" spans="1:8">
      <c r="A894" t="s">
        <v>675</v>
      </c>
      <c r="B894" t="s">
        <v>4368</v>
      </c>
      <c r="C894" t="s">
        <v>2254</v>
      </c>
      <c r="G894" t="s">
        <v>2228</v>
      </c>
      <c r="H894" t="s">
        <v>675</v>
      </c>
    </row>
    <row r="895" spans="1:8">
      <c r="A895" t="s">
        <v>676</v>
      </c>
      <c r="B895" t="s">
        <v>4371</v>
      </c>
      <c r="C895" t="s">
        <v>2246</v>
      </c>
      <c r="D895" t="s">
        <v>4372</v>
      </c>
      <c r="E895" t="s">
        <v>2246</v>
      </c>
      <c r="F895" t="s">
        <v>4373</v>
      </c>
      <c r="G895" t="s">
        <v>2234</v>
      </c>
      <c r="H895" t="s">
        <v>676</v>
      </c>
    </row>
    <row r="896" spans="1:8">
      <c r="A896" t="s">
        <v>677</v>
      </c>
      <c r="B896" t="s">
        <v>4374</v>
      </c>
      <c r="C896" t="s">
        <v>2428</v>
      </c>
      <c r="D896" t="s">
        <v>2808</v>
      </c>
      <c r="E896" t="s">
        <v>2407</v>
      </c>
      <c r="G896" t="s">
        <v>2237</v>
      </c>
      <c r="H896" t="s">
        <v>677</v>
      </c>
    </row>
    <row r="897" spans="1:8">
      <c r="A897" t="s">
        <v>4375</v>
      </c>
      <c r="B897" t="s">
        <v>4376</v>
      </c>
      <c r="C897" t="s">
        <v>2227</v>
      </c>
      <c r="D897" t="s">
        <v>4377</v>
      </c>
      <c r="E897" t="s">
        <v>2321</v>
      </c>
      <c r="G897" t="s">
        <v>2237</v>
      </c>
      <c r="H897" t="s">
        <v>4375</v>
      </c>
    </row>
    <row r="898" spans="1:8">
      <c r="A898" t="s">
        <v>678</v>
      </c>
      <c r="B898" t="s">
        <v>4378</v>
      </c>
      <c r="C898" t="s">
        <v>2259</v>
      </c>
      <c r="D898" t="s">
        <v>4379</v>
      </c>
      <c r="E898" t="s">
        <v>4380</v>
      </c>
      <c r="F898" t="s">
        <v>4381</v>
      </c>
      <c r="G898" t="s">
        <v>2234</v>
      </c>
      <c r="H898" t="s">
        <v>678</v>
      </c>
    </row>
    <row r="899" spans="1:8">
      <c r="A899" t="s">
        <v>1647</v>
      </c>
      <c r="B899" t="s">
        <v>4382</v>
      </c>
      <c r="C899" t="s">
        <v>2425</v>
      </c>
      <c r="D899" t="s">
        <v>4383</v>
      </c>
      <c r="E899" t="s">
        <v>2425</v>
      </c>
      <c r="F899" t="s">
        <v>4384</v>
      </c>
      <c r="G899" t="s">
        <v>2234</v>
      </c>
      <c r="H899" t="s">
        <v>1647</v>
      </c>
    </row>
    <row r="900" spans="1:8">
      <c r="A900" t="s">
        <v>679</v>
      </c>
      <c r="B900" t="s">
        <v>7286</v>
      </c>
      <c r="C900" t="s">
        <v>2375</v>
      </c>
      <c r="D900" t="s">
        <v>7287</v>
      </c>
      <c r="E900" t="s">
        <v>2321</v>
      </c>
      <c r="G900" t="s">
        <v>2237</v>
      </c>
      <c r="H900" t="s">
        <v>679</v>
      </c>
    </row>
    <row r="901" spans="1:8">
      <c r="A901" t="s">
        <v>680</v>
      </c>
      <c r="B901" t="s">
        <v>4385</v>
      </c>
      <c r="C901" t="s">
        <v>2425</v>
      </c>
      <c r="D901" t="s">
        <v>4383</v>
      </c>
      <c r="E901" t="s">
        <v>2425</v>
      </c>
      <c r="F901" t="s">
        <v>4384</v>
      </c>
      <c r="G901" t="s">
        <v>2234</v>
      </c>
      <c r="H901" t="s">
        <v>680</v>
      </c>
    </row>
    <row r="902" spans="1:8">
      <c r="A902" t="s">
        <v>681</v>
      </c>
      <c r="B902" t="s">
        <v>4386</v>
      </c>
      <c r="C902" t="s">
        <v>2340</v>
      </c>
      <c r="D902" t="s">
        <v>4387</v>
      </c>
      <c r="E902" t="s">
        <v>2340</v>
      </c>
      <c r="F902" t="s">
        <v>4388</v>
      </c>
      <c r="G902" t="s">
        <v>2234</v>
      </c>
      <c r="H902" t="s">
        <v>681</v>
      </c>
    </row>
    <row r="903" spans="1:8">
      <c r="A903" t="s">
        <v>4389</v>
      </c>
      <c r="B903" t="s">
        <v>4390</v>
      </c>
      <c r="C903" t="s">
        <v>2242</v>
      </c>
      <c r="D903" t="s">
        <v>4391</v>
      </c>
      <c r="E903" t="s">
        <v>2242</v>
      </c>
      <c r="G903" t="s">
        <v>2237</v>
      </c>
      <c r="H903" t="s">
        <v>4389</v>
      </c>
    </row>
    <row r="904" spans="1:8">
      <c r="A904" t="s">
        <v>4392</v>
      </c>
      <c r="B904" t="s">
        <v>4393</v>
      </c>
      <c r="C904" t="s">
        <v>2220</v>
      </c>
      <c r="D904" t="s">
        <v>4394</v>
      </c>
      <c r="E904" t="s">
        <v>2220</v>
      </c>
      <c r="G904" t="s">
        <v>2228</v>
      </c>
      <c r="H904" t="s">
        <v>4392</v>
      </c>
    </row>
    <row r="905" spans="1:8">
      <c r="A905" t="s">
        <v>682</v>
      </c>
      <c r="B905" t="s">
        <v>4395</v>
      </c>
      <c r="C905" t="s">
        <v>2242</v>
      </c>
      <c r="D905" t="s">
        <v>4396</v>
      </c>
      <c r="E905" t="s">
        <v>2344</v>
      </c>
      <c r="G905" t="s">
        <v>2228</v>
      </c>
      <c r="H905" t="s">
        <v>682</v>
      </c>
    </row>
    <row r="906" spans="1:8">
      <c r="A906" t="s">
        <v>683</v>
      </c>
      <c r="B906" t="s">
        <v>4397</v>
      </c>
      <c r="C906" t="s">
        <v>2230</v>
      </c>
      <c r="G906" t="s">
        <v>2228</v>
      </c>
      <c r="H906" t="s">
        <v>683</v>
      </c>
    </row>
    <row r="907" spans="1:8">
      <c r="A907" t="s">
        <v>684</v>
      </c>
      <c r="B907" t="s">
        <v>4398</v>
      </c>
      <c r="C907" t="s">
        <v>2242</v>
      </c>
      <c r="D907" t="s">
        <v>4399</v>
      </c>
      <c r="E907" t="s">
        <v>2294</v>
      </c>
      <c r="G907" t="s">
        <v>2237</v>
      </c>
      <c r="H907" t="s">
        <v>684</v>
      </c>
    </row>
    <row r="908" spans="1:8">
      <c r="A908" t="s">
        <v>4400</v>
      </c>
      <c r="B908" t="s">
        <v>4401</v>
      </c>
      <c r="C908" t="s">
        <v>2882</v>
      </c>
      <c r="D908" t="s">
        <v>4402</v>
      </c>
      <c r="E908" t="s">
        <v>2882</v>
      </c>
      <c r="G908" t="s">
        <v>2237</v>
      </c>
      <c r="H908" t="s">
        <v>4400</v>
      </c>
    </row>
    <row r="909" spans="1:8">
      <c r="A909" t="s">
        <v>685</v>
      </c>
      <c r="B909" t="s">
        <v>4403</v>
      </c>
      <c r="C909" t="s">
        <v>2382</v>
      </c>
      <c r="D909" t="s">
        <v>4404</v>
      </c>
      <c r="E909" t="s">
        <v>2377</v>
      </c>
      <c r="F909" t="s">
        <v>4405</v>
      </c>
      <c r="G909" t="s">
        <v>2234</v>
      </c>
      <c r="H909" t="s">
        <v>685</v>
      </c>
    </row>
    <row r="910" spans="1:8">
      <c r="A910" t="s">
        <v>686</v>
      </c>
      <c r="B910" t="s">
        <v>4406</v>
      </c>
      <c r="C910" t="s">
        <v>2377</v>
      </c>
      <c r="D910" t="s">
        <v>4407</v>
      </c>
      <c r="E910" t="s">
        <v>2375</v>
      </c>
      <c r="G910" t="s">
        <v>2237</v>
      </c>
      <c r="H910" t="s">
        <v>686</v>
      </c>
    </row>
    <row r="911" spans="1:8">
      <c r="A911" t="s">
        <v>4408</v>
      </c>
      <c r="B911" t="s">
        <v>4409</v>
      </c>
      <c r="C911" t="s">
        <v>4410</v>
      </c>
      <c r="D911" t="s">
        <v>4411</v>
      </c>
      <c r="E911" t="s">
        <v>2344</v>
      </c>
      <c r="F911" t="s">
        <v>4412</v>
      </c>
      <c r="G911" t="s">
        <v>7209</v>
      </c>
      <c r="H911" t="s">
        <v>4408</v>
      </c>
    </row>
    <row r="912" spans="1:8">
      <c r="A912" t="s">
        <v>4413</v>
      </c>
      <c r="B912" t="s">
        <v>4414</v>
      </c>
      <c r="C912" t="s">
        <v>2248</v>
      </c>
      <c r="D912" t="s">
        <v>4415</v>
      </c>
      <c r="E912" t="s">
        <v>2248</v>
      </c>
      <c r="G912" t="s">
        <v>2237</v>
      </c>
      <c r="H912" t="s">
        <v>4413</v>
      </c>
    </row>
    <row r="913" spans="1:8">
      <c r="A913" t="s">
        <v>687</v>
      </c>
      <c r="B913" t="s">
        <v>4416</v>
      </c>
      <c r="C913" t="s">
        <v>2407</v>
      </c>
      <c r="D913" t="s">
        <v>4417</v>
      </c>
      <c r="E913" t="s">
        <v>2321</v>
      </c>
      <c r="G913" t="s">
        <v>2228</v>
      </c>
      <c r="H913" t="s">
        <v>687</v>
      </c>
    </row>
    <row r="914" spans="1:8">
      <c r="A914" t="s">
        <v>689</v>
      </c>
      <c r="B914" t="s">
        <v>4421</v>
      </c>
      <c r="C914" t="s">
        <v>2242</v>
      </c>
      <c r="D914" t="s">
        <v>4422</v>
      </c>
      <c r="E914" t="s">
        <v>2490</v>
      </c>
      <c r="G914" t="s">
        <v>2228</v>
      </c>
      <c r="H914" t="s">
        <v>689</v>
      </c>
    </row>
    <row r="915" spans="1:8">
      <c r="A915" t="s">
        <v>4423</v>
      </c>
      <c r="B915" t="s">
        <v>4424</v>
      </c>
      <c r="C915" t="s">
        <v>2227</v>
      </c>
      <c r="D915" t="s">
        <v>4425</v>
      </c>
      <c r="E915" t="s">
        <v>2232</v>
      </c>
      <c r="G915" t="s">
        <v>2237</v>
      </c>
      <c r="H915" t="s">
        <v>4423</v>
      </c>
    </row>
    <row r="916" spans="1:8">
      <c r="A916" t="s">
        <v>690</v>
      </c>
      <c r="B916" t="s">
        <v>4426</v>
      </c>
      <c r="C916" t="s">
        <v>2490</v>
      </c>
      <c r="D916" t="s">
        <v>4427</v>
      </c>
      <c r="E916" t="s">
        <v>2700</v>
      </c>
      <c r="G916" t="s">
        <v>2228</v>
      </c>
      <c r="H916" t="s">
        <v>690</v>
      </c>
    </row>
    <row r="917" spans="1:8">
      <c r="A917" t="s">
        <v>693</v>
      </c>
      <c r="B917" t="s">
        <v>4430</v>
      </c>
      <c r="C917" t="s">
        <v>2319</v>
      </c>
      <c r="D917" t="s">
        <v>4431</v>
      </c>
      <c r="E917" t="s">
        <v>2407</v>
      </c>
      <c r="G917" t="s">
        <v>2237</v>
      </c>
      <c r="H917" t="s">
        <v>693</v>
      </c>
    </row>
    <row r="918" spans="1:8">
      <c r="A918" t="s">
        <v>694</v>
      </c>
      <c r="B918" t="s">
        <v>4432</v>
      </c>
      <c r="C918" t="s">
        <v>2230</v>
      </c>
      <c r="D918" t="s">
        <v>4433</v>
      </c>
      <c r="E918" t="s">
        <v>2230</v>
      </c>
      <c r="G918" t="s">
        <v>2237</v>
      </c>
      <c r="H918" t="s">
        <v>694</v>
      </c>
    </row>
    <row r="919" spans="1:8">
      <c r="A919" t="s">
        <v>695</v>
      </c>
      <c r="B919" t="s">
        <v>4434</v>
      </c>
      <c r="C919" t="s">
        <v>2230</v>
      </c>
      <c r="D919" t="s">
        <v>4435</v>
      </c>
      <c r="E919" t="s">
        <v>2230</v>
      </c>
      <c r="G919" t="s">
        <v>2237</v>
      </c>
      <c r="H919" t="s">
        <v>695</v>
      </c>
    </row>
    <row r="920" spans="1:8">
      <c r="A920" t="s">
        <v>1648</v>
      </c>
      <c r="B920" t="s">
        <v>4436</v>
      </c>
      <c r="C920" t="s">
        <v>2230</v>
      </c>
      <c r="D920" t="s">
        <v>4435</v>
      </c>
      <c r="E920" t="s">
        <v>2230</v>
      </c>
      <c r="G920" t="s">
        <v>2304</v>
      </c>
      <c r="H920" t="s">
        <v>1648</v>
      </c>
    </row>
    <row r="921" spans="1:8">
      <c r="A921" t="s">
        <v>2022</v>
      </c>
      <c r="B921" t="s">
        <v>10147</v>
      </c>
      <c r="C921" t="s">
        <v>2513</v>
      </c>
      <c r="D921" t="s">
        <v>3629</v>
      </c>
      <c r="E921" t="s">
        <v>2671</v>
      </c>
      <c r="F921" t="s">
        <v>3630</v>
      </c>
      <c r="G921" t="s">
        <v>2234</v>
      </c>
      <c r="H921" t="s">
        <v>2022</v>
      </c>
    </row>
    <row r="922" spans="1:8">
      <c r="A922" t="s">
        <v>4437</v>
      </c>
      <c r="B922" t="s">
        <v>4438</v>
      </c>
      <c r="C922" t="s">
        <v>2242</v>
      </c>
      <c r="D922" t="s">
        <v>4439</v>
      </c>
      <c r="E922" t="s">
        <v>2750</v>
      </c>
      <c r="G922" t="s">
        <v>2228</v>
      </c>
      <c r="H922" t="s">
        <v>4437</v>
      </c>
    </row>
    <row r="923" spans="1:8">
      <c r="A923" t="s">
        <v>696</v>
      </c>
      <c r="B923" t="s">
        <v>4440</v>
      </c>
      <c r="C923" t="s">
        <v>4907</v>
      </c>
      <c r="D923" t="s">
        <v>4441</v>
      </c>
      <c r="E923" t="s">
        <v>2225</v>
      </c>
      <c r="G923" t="s">
        <v>2237</v>
      </c>
      <c r="H923" t="s">
        <v>696</v>
      </c>
    </row>
    <row r="924" spans="1:8">
      <c r="A924" t="s">
        <v>698</v>
      </c>
      <c r="B924" t="s">
        <v>4442</v>
      </c>
      <c r="C924" t="s">
        <v>2242</v>
      </c>
      <c r="D924" t="s">
        <v>4443</v>
      </c>
      <c r="E924" t="s">
        <v>4444</v>
      </c>
      <c r="G924" t="s">
        <v>2237</v>
      </c>
      <c r="H924" t="s">
        <v>698</v>
      </c>
    </row>
    <row r="925" spans="1:8">
      <c r="A925" t="s">
        <v>1649</v>
      </c>
      <c r="B925" t="s">
        <v>4445</v>
      </c>
      <c r="C925" t="s">
        <v>2244</v>
      </c>
      <c r="G925" t="s">
        <v>2237</v>
      </c>
      <c r="H925" t="s">
        <v>1649</v>
      </c>
    </row>
    <row r="926" spans="1:8">
      <c r="A926" t="s">
        <v>699</v>
      </c>
      <c r="B926" t="s">
        <v>4446</v>
      </c>
      <c r="C926" t="s">
        <v>2248</v>
      </c>
      <c r="D926" t="s">
        <v>4447</v>
      </c>
      <c r="E926" t="s">
        <v>2227</v>
      </c>
      <c r="G926" t="s">
        <v>2237</v>
      </c>
      <c r="H926" t="s">
        <v>699</v>
      </c>
    </row>
    <row r="927" spans="1:8">
      <c r="A927" t="s">
        <v>700</v>
      </c>
      <c r="B927" t="s">
        <v>4448</v>
      </c>
      <c r="C927" t="s">
        <v>2377</v>
      </c>
      <c r="G927" t="s">
        <v>2228</v>
      </c>
      <c r="H927" t="s">
        <v>700</v>
      </c>
    </row>
    <row r="928" spans="1:8">
      <c r="A928" t="s">
        <v>4449</v>
      </c>
      <c r="B928" t="s">
        <v>4450</v>
      </c>
      <c r="C928" t="s">
        <v>2350</v>
      </c>
      <c r="G928" t="s">
        <v>2228</v>
      </c>
      <c r="H928" t="s">
        <v>4449</v>
      </c>
    </row>
    <row r="929" spans="1:8">
      <c r="A929" t="s">
        <v>701</v>
      </c>
      <c r="B929" t="s">
        <v>4451</v>
      </c>
      <c r="C929" t="s">
        <v>2250</v>
      </c>
      <c r="G929" t="s">
        <v>2237</v>
      </c>
      <c r="H929" t="s">
        <v>701</v>
      </c>
    </row>
    <row r="930" spans="1:8">
      <c r="A930" t="s">
        <v>1650</v>
      </c>
      <c r="B930" t="s">
        <v>4452</v>
      </c>
      <c r="C930" t="s">
        <v>2250</v>
      </c>
      <c r="G930" t="s">
        <v>2237</v>
      </c>
      <c r="H930" t="s">
        <v>1650</v>
      </c>
    </row>
    <row r="931" spans="1:8">
      <c r="A931" t="s">
        <v>4453</v>
      </c>
      <c r="B931" t="s">
        <v>4454</v>
      </c>
      <c r="C931" t="s">
        <v>4034</v>
      </c>
      <c r="D931" t="s">
        <v>4455</v>
      </c>
      <c r="E931" t="s">
        <v>4034</v>
      </c>
      <c r="G931" t="s">
        <v>2228</v>
      </c>
      <c r="H931" t="s">
        <v>4453</v>
      </c>
    </row>
    <row r="932" spans="1:8">
      <c r="A932" t="s">
        <v>703</v>
      </c>
      <c r="B932" t="s">
        <v>4458</v>
      </c>
      <c r="C932" t="s">
        <v>2377</v>
      </c>
      <c r="G932" t="s">
        <v>2649</v>
      </c>
      <c r="H932" t="s">
        <v>703</v>
      </c>
    </row>
    <row r="933" spans="1:8">
      <c r="A933" t="s">
        <v>1651</v>
      </c>
      <c r="B933" t="s">
        <v>4459</v>
      </c>
      <c r="C933" t="s">
        <v>2377</v>
      </c>
      <c r="G933" t="s">
        <v>2649</v>
      </c>
      <c r="H933" t="s">
        <v>1651</v>
      </c>
    </row>
    <row r="934" spans="1:8">
      <c r="A934" t="s">
        <v>704</v>
      </c>
      <c r="B934" t="s">
        <v>4460</v>
      </c>
      <c r="C934" t="s">
        <v>2375</v>
      </c>
      <c r="D934" t="s">
        <v>4461</v>
      </c>
      <c r="E934" t="s">
        <v>2375</v>
      </c>
      <c r="F934" t="s">
        <v>4462</v>
      </c>
      <c r="G934" t="s">
        <v>2234</v>
      </c>
      <c r="H934" t="s">
        <v>704</v>
      </c>
    </row>
    <row r="935" spans="1:8">
      <c r="A935" t="s">
        <v>705</v>
      </c>
      <c r="B935" t="s">
        <v>4463</v>
      </c>
      <c r="C935" t="s">
        <v>2324</v>
      </c>
      <c r="D935" t="s">
        <v>4464</v>
      </c>
      <c r="E935" t="s">
        <v>2250</v>
      </c>
      <c r="G935" t="s">
        <v>2237</v>
      </c>
      <c r="H935" t="s">
        <v>705</v>
      </c>
    </row>
    <row r="936" spans="1:8">
      <c r="A936" t="s">
        <v>4465</v>
      </c>
      <c r="B936" t="s">
        <v>4466</v>
      </c>
      <c r="C936" t="s">
        <v>2559</v>
      </c>
      <c r="D936" t="s">
        <v>4467</v>
      </c>
      <c r="E936" t="s">
        <v>2298</v>
      </c>
      <c r="F936" t="s">
        <v>7288</v>
      </c>
      <c r="G936" t="s">
        <v>2234</v>
      </c>
      <c r="H936" t="s">
        <v>4465</v>
      </c>
    </row>
    <row r="937" spans="1:8">
      <c r="A937" t="s">
        <v>706</v>
      </c>
      <c r="B937" t="s">
        <v>4469</v>
      </c>
      <c r="C937" t="s">
        <v>2242</v>
      </c>
      <c r="D937" t="s">
        <v>4470</v>
      </c>
      <c r="E937" t="s">
        <v>2250</v>
      </c>
      <c r="F937" t="s">
        <v>4471</v>
      </c>
      <c r="G937" t="s">
        <v>2234</v>
      </c>
      <c r="H937" t="s">
        <v>706</v>
      </c>
    </row>
    <row r="938" spans="1:8">
      <c r="A938" t="s">
        <v>707</v>
      </c>
      <c r="B938" t="s">
        <v>4472</v>
      </c>
      <c r="C938" t="s">
        <v>2377</v>
      </c>
      <c r="D938" t="s">
        <v>4473</v>
      </c>
      <c r="E938" t="s">
        <v>2377</v>
      </c>
      <c r="G938" t="s">
        <v>2237</v>
      </c>
      <c r="H938" t="s">
        <v>707</v>
      </c>
    </row>
    <row r="939" spans="1:8">
      <c r="A939" t="s">
        <v>4474</v>
      </c>
      <c r="B939" t="s">
        <v>4472</v>
      </c>
      <c r="C939" t="s">
        <v>2375</v>
      </c>
      <c r="D939" t="s">
        <v>4475</v>
      </c>
      <c r="E939" t="s">
        <v>2425</v>
      </c>
      <c r="F939" t="s">
        <v>4476</v>
      </c>
      <c r="G939" t="s">
        <v>2234</v>
      </c>
      <c r="H939" t="s">
        <v>4474</v>
      </c>
    </row>
    <row r="940" spans="1:8">
      <c r="A940" t="s">
        <v>10148</v>
      </c>
      <c r="B940" t="s">
        <v>10149</v>
      </c>
      <c r="C940" t="s">
        <v>2248</v>
      </c>
      <c r="D940" t="s">
        <v>7287</v>
      </c>
      <c r="E940" t="s">
        <v>2321</v>
      </c>
      <c r="G940" t="s">
        <v>2237</v>
      </c>
      <c r="H940" t="s">
        <v>10148</v>
      </c>
    </row>
    <row r="941" spans="1:8">
      <c r="A941" t="s">
        <v>708</v>
      </c>
      <c r="B941" t="s">
        <v>4477</v>
      </c>
      <c r="C941" t="s">
        <v>2382</v>
      </c>
      <c r="D941" t="s">
        <v>4478</v>
      </c>
      <c r="E941" t="s">
        <v>2294</v>
      </c>
      <c r="G941" t="s">
        <v>2228</v>
      </c>
      <c r="H941" t="s">
        <v>708</v>
      </c>
    </row>
    <row r="942" spans="1:8">
      <c r="A942" t="s">
        <v>4479</v>
      </c>
      <c r="B942" t="s">
        <v>4480</v>
      </c>
      <c r="C942" t="s">
        <v>2375</v>
      </c>
      <c r="D942" t="s">
        <v>4481</v>
      </c>
      <c r="E942" t="s">
        <v>2375</v>
      </c>
      <c r="F942" t="s">
        <v>4482</v>
      </c>
      <c r="G942" t="s">
        <v>2234</v>
      </c>
      <c r="H942" t="s">
        <v>4479</v>
      </c>
    </row>
    <row r="943" spans="1:8">
      <c r="A943" t="s">
        <v>709</v>
      </c>
      <c r="B943" t="s">
        <v>4483</v>
      </c>
      <c r="C943" t="s">
        <v>2246</v>
      </c>
      <c r="D943" t="s">
        <v>4484</v>
      </c>
      <c r="E943" t="s">
        <v>2246</v>
      </c>
      <c r="G943" t="s">
        <v>2237</v>
      </c>
      <c r="H943" t="s">
        <v>709</v>
      </c>
    </row>
    <row r="944" spans="1:8">
      <c r="A944" t="s">
        <v>710</v>
      </c>
      <c r="B944" t="s">
        <v>4485</v>
      </c>
      <c r="C944" t="s">
        <v>2399</v>
      </c>
      <c r="D944" t="s">
        <v>4486</v>
      </c>
      <c r="E944" t="s">
        <v>2232</v>
      </c>
      <c r="G944" t="s">
        <v>2237</v>
      </c>
      <c r="H944" t="s">
        <v>710</v>
      </c>
    </row>
    <row r="945" spans="1:8">
      <c r="A945" t="s">
        <v>4487</v>
      </c>
      <c r="B945" t="s">
        <v>4488</v>
      </c>
      <c r="C945" t="s">
        <v>2225</v>
      </c>
      <c r="D945" t="s">
        <v>4489</v>
      </c>
      <c r="E945" t="s">
        <v>2225</v>
      </c>
      <c r="G945" t="s">
        <v>4490</v>
      </c>
      <c r="H945" t="s">
        <v>4487</v>
      </c>
    </row>
    <row r="946" spans="1:8">
      <c r="A946" t="s">
        <v>711</v>
      </c>
      <c r="B946" t="s">
        <v>4491</v>
      </c>
      <c r="C946" t="s">
        <v>2246</v>
      </c>
      <c r="D946" t="s">
        <v>4492</v>
      </c>
      <c r="E946" t="s">
        <v>2246</v>
      </c>
      <c r="F946" t="s">
        <v>4493</v>
      </c>
      <c r="G946" t="s">
        <v>2234</v>
      </c>
      <c r="H946" t="s">
        <v>711</v>
      </c>
    </row>
    <row r="947" spans="1:8">
      <c r="A947" t="s">
        <v>4494</v>
      </c>
      <c r="B947" t="s">
        <v>4495</v>
      </c>
      <c r="C947" t="s">
        <v>2428</v>
      </c>
      <c r="D947" t="s">
        <v>4496</v>
      </c>
      <c r="E947" t="s">
        <v>3646</v>
      </c>
      <c r="G947" t="s">
        <v>2237</v>
      </c>
      <c r="H947" t="s">
        <v>4494</v>
      </c>
    </row>
    <row r="948" spans="1:8">
      <c r="A948" t="s">
        <v>4497</v>
      </c>
      <c r="B948" t="s">
        <v>4498</v>
      </c>
      <c r="C948" t="s">
        <v>2840</v>
      </c>
      <c r="D948" t="s">
        <v>4499</v>
      </c>
      <c r="E948" t="s">
        <v>2344</v>
      </c>
      <c r="G948" t="s">
        <v>2237</v>
      </c>
      <c r="H948" t="s">
        <v>4497</v>
      </c>
    </row>
    <row r="949" spans="1:8">
      <c r="A949" t="s">
        <v>712</v>
      </c>
      <c r="B949" t="s">
        <v>4500</v>
      </c>
      <c r="C949" t="s">
        <v>2259</v>
      </c>
      <c r="G949" t="s">
        <v>2228</v>
      </c>
      <c r="H949" t="s">
        <v>712</v>
      </c>
    </row>
    <row r="950" spans="1:8">
      <c r="A950" t="s">
        <v>4501</v>
      </c>
      <c r="B950" t="s">
        <v>4502</v>
      </c>
      <c r="C950" t="s">
        <v>2225</v>
      </c>
      <c r="D950" t="s">
        <v>4489</v>
      </c>
      <c r="E950" t="s">
        <v>2225</v>
      </c>
      <c r="G950" t="s">
        <v>2237</v>
      </c>
      <c r="H950" t="s">
        <v>4501</v>
      </c>
    </row>
    <row r="951" spans="1:8">
      <c r="A951" t="s">
        <v>714</v>
      </c>
      <c r="B951" t="s">
        <v>4507</v>
      </c>
      <c r="C951" t="s">
        <v>4508</v>
      </c>
      <c r="D951" t="s">
        <v>4509</v>
      </c>
      <c r="E951" t="s">
        <v>2368</v>
      </c>
      <c r="F951" t="s">
        <v>4510</v>
      </c>
      <c r="G951" t="s">
        <v>2234</v>
      </c>
      <c r="H951" t="s">
        <v>714</v>
      </c>
    </row>
    <row r="952" spans="1:8">
      <c r="A952" t="s">
        <v>715</v>
      </c>
      <c r="B952" t="s">
        <v>4511</v>
      </c>
      <c r="C952" t="s">
        <v>2266</v>
      </c>
      <c r="G952" t="s">
        <v>2228</v>
      </c>
      <c r="H952" t="s">
        <v>715</v>
      </c>
    </row>
    <row r="953" spans="1:8">
      <c r="A953" t="s">
        <v>4512</v>
      </c>
      <c r="B953" t="s">
        <v>4513</v>
      </c>
      <c r="C953" t="s">
        <v>2276</v>
      </c>
      <c r="D953" t="s">
        <v>4514</v>
      </c>
      <c r="E953" t="s">
        <v>2407</v>
      </c>
      <c r="F953" t="s">
        <v>4515</v>
      </c>
      <c r="G953" t="s">
        <v>2234</v>
      </c>
      <c r="H953" t="s">
        <v>4512</v>
      </c>
    </row>
    <row r="954" spans="1:8">
      <c r="A954" t="s">
        <v>10150</v>
      </c>
      <c r="B954" t="s">
        <v>10151</v>
      </c>
      <c r="C954" t="s">
        <v>2248</v>
      </c>
      <c r="D954" t="s">
        <v>10039</v>
      </c>
      <c r="E954" t="s">
        <v>2227</v>
      </c>
      <c r="F954" t="s">
        <v>3388</v>
      </c>
      <c r="G954" t="s">
        <v>2234</v>
      </c>
      <c r="H954" t="s">
        <v>10150</v>
      </c>
    </row>
    <row r="955" spans="1:8">
      <c r="A955" t="s">
        <v>1653</v>
      </c>
      <c r="B955" t="s">
        <v>4516</v>
      </c>
      <c r="C955" t="s">
        <v>2242</v>
      </c>
      <c r="G955" t="s">
        <v>2237</v>
      </c>
      <c r="H955" t="s">
        <v>1653</v>
      </c>
    </row>
    <row r="956" spans="1:8">
      <c r="A956" t="s">
        <v>4517</v>
      </c>
      <c r="B956" t="s">
        <v>4518</v>
      </c>
      <c r="C956" t="s">
        <v>2250</v>
      </c>
      <c r="D956" t="s">
        <v>4519</v>
      </c>
      <c r="E956" t="s">
        <v>2244</v>
      </c>
      <c r="G956" t="s">
        <v>2228</v>
      </c>
      <c r="H956" t="s">
        <v>4517</v>
      </c>
    </row>
    <row r="957" spans="1:8">
      <c r="A957" t="s">
        <v>716</v>
      </c>
      <c r="B957" t="s">
        <v>4520</v>
      </c>
      <c r="C957" t="s">
        <v>2559</v>
      </c>
      <c r="D957" t="s">
        <v>4521</v>
      </c>
      <c r="E957" t="s">
        <v>2250</v>
      </c>
      <c r="G957" t="s">
        <v>2237</v>
      </c>
      <c r="H957" t="s">
        <v>716</v>
      </c>
    </row>
    <row r="958" spans="1:8">
      <c r="A958" t="s">
        <v>717</v>
      </c>
      <c r="B958" t="s">
        <v>4522</v>
      </c>
      <c r="C958" t="s">
        <v>2230</v>
      </c>
      <c r="D958" t="s">
        <v>4523</v>
      </c>
      <c r="E958" t="s">
        <v>2321</v>
      </c>
      <c r="G958" t="s">
        <v>2237</v>
      </c>
      <c r="H958" t="s">
        <v>717</v>
      </c>
    </row>
    <row r="959" spans="1:8">
      <c r="A959" t="s">
        <v>1652</v>
      </c>
      <c r="B959" t="s">
        <v>4524</v>
      </c>
      <c r="C959" t="s">
        <v>2364</v>
      </c>
      <c r="D959" t="s">
        <v>4525</v>
      </c>
      <c r="E959" t="s">
        <v>2364</v>
      </c>
      <c r="G959" t="s">
        <v>2237</v>
      </c>
      <c r="H959" t="s">
        <v>1652</v>
      </c>
    </row>
    <row r="960" spans="1:8">
      <c r="A960" t="s">
        <v>718</v>
      </c>
      <c r="B960" t="s">
        <v>4526</v>
      </c>
      <c r="C960" t="s">
        <v>2375</v>
      </c>
      <c r="D960" t="s">
        <v>4527</v>
      </c>
      <c r="E960" t="s">
        <v>2425</v>
      </c>
      <c r="F960" t="s">
        <v>4528</v>
      </c>
      <c r="G960" t="s">
        <v>2234</v>
      </c>
      <c r="H960" t="s">
        <v>718</v>
      </c>
    </row>
    <row r="961" spans="1:8">
      <c r="A961" t="s">
        <v>719</v>
      </c>
      <c r="B961" t="s">
        <v>4529</v>
      </c>
      <c r="C961" t="s">
        <v>2675</v>
      </c>
      <c r="D961" t="s">
        <v>4530</v>
      </c>
      <c r="E961" t="s">
        <v>2227</v>
      </c>
      <c r="G961" t="s">
        <v>2228</v>
      </c>
      <c r="H961" t="s">
        <v>719</v>
      </c>
    </row>
    <row r="962" spans="1:8">
      <c r="A962" t="s">
        <v>4531</v>
      </c>
      <c r="B962" t="s">
        <v>4532</v>
      </c>
      <c r="C962" t="s">
        <v>2266</v>
      </c>
      <c r="D962" t="s">
        <v>4533</v>
      </c>
      <c r="E962" t="s">
        <v>2266</v>
      </c>
      <c r="G962" t="s">
        <v>2237</v>
      </c>
      <c r="H962" t="s">
        <v>4531</v>
      </c>
    </row>
    <row r="963" spans="1:8">
      <c r="A963" t="s">
        <v>720</v>
      </c>
      <c r="B963" t="s">
        <v>4534</v>
      </c>
      <c r="C963" t="s">
        <v>2225</v>
      </c>
      <c r="G963" t="s">
        <v>2228</v>
      </c>
      <c r="H963" t="s">
        <v>720</v>
      </c>
    </row>
    <row r="964" spans="1:8">
      <c r="A964" t="s">
        <v>4535</v>
      </c>
      <c r="B964" t="s">
        <v>4536</v>
      </c>
      <c r="C964" t="s">
        <v>2230</v>
      </c>
      <c r="D964" t="s">
        <v>4537</v>
      </c>
      <c r="E964" t="s">
        <v>2250</v>
      </c>
      <c r="G964" t="s">
        <v>2237</v>
      </c>
      <c r="H964" t="s">
        <v>4535</v>
      </c>
    </row>
    <row r="965" spans="1:8">
      <c r="A965" t="s">
        <v>722</v>
      </c>
      <c r="B965" t="s">
        <v>4538</v>
      </c>
      <c r="C965" t="s">
        <v>3153</v>
      </c>
      <c r="D965" t="s">
        <v>4539</v>
      </c>
      <c r="E965" t="s">
        <v>2830</v>
      </c>
      <c r="F965" t="s">
        <v>4540</v>
      </c>
      <c r="G965" t="s">
        <v>2234</v>
      </c>
      <c r="H965" t="s">
        <v>722</v>
      </c>
    </row>
    <row r="966" spans="1:8">
      <c r="A966" t="s">
        <v>721</v>
      </c>
      <c r="B966" t="s">
        <v>4541</v>
      </c>
      <c r="C966" t="s">
        <v>2750</v>
      </c>
      <c r="D966" t="s">
        <v>4542</v>
      </c>
      <c r="E966" t="s">
        <v>2750</v>
      </c>
      <c r="G966" t="s">
        <v>2237</v>
      </c>
      <c r="H966" t="s">
        <v>721</v>
      </c>
    </row>
    <row r="967" spans="1:8">
      <c r="A967" t="s">
        <v>723</v>
      </c>
      <c r="B967" t="s">
        <v>4543</v>
      </c>
      <c r="C967" t="s">
        <v>2248</v>
      </c>
      <c r="D967" t="s">
        <v>4544</v>
      </c>
      <c r="E967" t="s">
        <v>2248</v>
      </c>
      <c r="G967" t="s">
        <v>2237</v>
      </c>
      <c r="H967" t="s">
        <v>723</v>
      </c>
    </row>
    <row r="968" spans="1:8">
      <c r="A968" t="s">
        <v>10152</v>
      </c>
      <c r="B968" t="s">
        <v>10153</v>
      </c>
      <c r="C968" t="s">
        <v>2490</v>
      </c>
      <c r="D968" t="s">
        <v>3179</v>
      </c>
      <c r="E968" t="s">
        <v>2232</v>
      </c>
      <c r="F968" t="s">
        <v>3180</v>
      </c>
      <c r="G968" t="s">
        <v>7209</v>
      </c>
      <c r="H968" t="s">
        <v>10152</v>
      </c>
    </row>
    <row r="969" spans="1:8">
      <c r="A969" t="s">
        <v>4547</v>
      </c>
      <c r="B969" t="s">
        <v>4548</v>
      </c>
      <c r="C969" t="s">
        <v>2220</v>
      </c>
      <c r="G969" t="s">
        <v>2237</v>
      </c>
      <c r="H969" t="s">
        <v>4547</v>
      </c>
    </row>
    <row r="970" spans="1:8">
      <c r="A970" t="s">
        <v>724</v>
      </c>
      <c r="B970" t="s">
        <v>4549</v>
      </c>
      <c r="C970" t="s">
        <v>2242</v>
      </c>
      <c r="D970" t="s">
        <v>4550</v>
      </c>
      <c r="E970" t="s">
        <v>2321</v>
      </c>
      <c r="G970" t="s">
        <v>2237</v>
      </c>
      <c r="H970" t="s">
        <v>724</v>
      </c>
    </row>
    <row r="971" spans="1:8">
      <c r="A971" t="s">
        <v>1654</v>
      </c>
      <c r="B971" t="s">
        <v>4551</v>
      </c>
      <c r="C971" t="s">
        <v>2413</v>
      </c>
      <c r="G971" t="s">
        <v>2304</v>
      </c>
      <c r="H971" t="s">
        <v>1654</v>
      </c>
    </row>
    <row r="972" spans="1:8">
      <c r="A972" t="s">
        <v>725</v>
      </c>
      <c r="B972" t="s">
        <v>4552</v>
      </c>
      <c r="C972" t="s">
        <v>3067</v>
      </c>
      <c r="D972" t="s">
        <v>4553</v>
      </c>
      <c r="E972" t="s">
        <v>2407</v>
      </c>
      <c r="G972" t="s">
        <v>2237</v>
      </c>
      <c r="H972" t="s">
        <v>725</v>
      </c>
    </row>
    <row r="973" spans="1:8">
      <c r="A973" t="s">
        <v>726</v>
      </c>
      <c r="B973" t="s">
        <v>4554</v>
      </c>
      <c r="C973" t="s">
        <v>2413</v>
      </c>
      <c r="D973" t="s">
        <v>4553</v>
      </c>
      <c r="E973" t="s">
        <v>2407</v>
      </c>
      <c r="G973" t="s">
        <v>2237</v>
      </c>
      <c r="H973" t="s">
        <v>726</v>
      </c>
    </row>
    <row r="974" spans="1:8">
      <c r="A974" t="s">
        <v>727</v>
      </c>
      <c r="B974" t="s">
        <v>4555</v>
      </c>
      <c r="C974" t="s">
        <v>2675</v>
      </c>
      <c r="D974" t="s">
        <v>4556</v>
      </c>
      <c r="E974" t="s">
        <v>2227</v>
      </c>
      <c r="G974" t="s">
        <v>2237</v>
      </c>
      <c r="H974" t="s">
        <v>727</v>
      </c>
    </row>
    <row r="975" spans="1:8">
      <c r="A975" t="s">
        <v>728</v>
      </c>
      <c r="B975" t="s">
        <v>7290</v>
      </c>
      <c r="C975" t="s">
        <v>3333</v>
      </c>
      <c r="D975" t="s">
        <v>7291</v>
      </c>
      <c r="E975" t="s">
        <v>2276</v>
      </c>
      <c r="F975" t="s">
        <v>7292</v>
      </c>
      <c r="G975" t="s">
        <v>7209</v>
      </c>
      <c r="H975" t="s">
        <v>728</v>
      </c>
    </row>
    <row r="976" spans="1:8">
      <c r="A976" t="s">
        <v>4557</v>
      </c>
      <c r="B976" t="s">
        <v>4558</v>
      </c>
      <c r="C976" t="s">
        <v>2248</v>
      </c>
      <c r="D976" t="s">
        <v>4559</v>
      </c>
      <c r="E976" t="s">
        <v>2407</v>
      </c>
      <c r="G976" t="s">
        <v>2237</v>
      </c>
      <c r="H976" t="s">
        <v>4557</v>
      </c>
    </row>
    <row r="977" spans="1:8">
      <c r="A977" t="s">
        <v>4560</v>
      </c>
      <c r="B977" t="s">
        <v>4561</v>
      </c>
      <c r="C977" t="s">
        <v>2242</v>
      </c>
      <c r="G977" t="s">
        <v>2237</v>
      </c>
      <c r="H977" t="s">
        <v>4560</v>
      </c>
    </row>
    <row r="978" spans="1:8">
      <c r="A978" t="s">
        <v>729</v>
      </c>
      <c r="B978" t="s">
        <v>4562</v>
      </c>
      <c r="C978" t="s">
        <v>2700</v>
      </c>
      <c r="D978" t="s">
        <v>4563</v>
      </c>
      <c r="E978" t="s">
        <v>2700</v>
      </c>
      <c r="G978" t="s">
        <v>2237</v>
      </c>
      <c r="H978" t="s">
        <v>729</v>
      </c>
    </row>
    <row r="979" spans="1:8">
      <c r="A979" t="s">
        <v>730</v>
      </c>
      <c r="B979" t="s">
        <v>4564</v>
      </c>
      <c r="C979" t="s">
        <v>2225</v>
      </c>
      <c r="G979" t="s">
        <v>2237</v>
      </c>
      <c r="H979" t="s">
        <v>730</v>
      </c>
    </row>
    <row r="980" spans="1:8">
      <c r="A980" t="s">
        <v>4565</v>
      </c>
      <c r="B980" t="s">
        <v>4566</v>
      </c>
      <c r="C980" t="s">
        <v>2225</v>
      </c>
      <c r="G980" t="s">
        <v>2228</v>
      </c>
      <c r="H980" t="s">
        <v>4565</v>
      </c>
    </row>
    <row r="981" spans="1:8">
      <c r="A981" t="s">
        <v>731</v>
      </c>
      <c r="B981" t="s">
        <v>4567</v>
      </c>
      <c r="C981" t="s">
        <v>2220</v>
      </c>
      <c r="D981" t="s">
        <v>4568</v>
      </c>
      <c r="E981" t="s">
        <v>2250</v>
      </c>
      <c r="G981" t="s">
        <v>2237</v>
      </c>
      <c r="H981" t="s">
        <v>731</v>
      </c>
    </row>
    <row r="982" spans="1:8">
      <c r="A982" t="s">
        <v>732</v>
      </c>
      <c r="B982" t="s">
        <v>4569</v>
      </c>
      <c r="C982" t="s">
        <v>2230</v>
      </c>
      <c r="D982" t="s">
        <v>4570</v>
      </c>
      <c r="E982" t="s">
        <v>2407</v>
      </c>
      <c r="G982" t="s">
        <v>2237</v>
      </c>
      <c r="H982" t="s">
        <v>732</v>
      </c>
    </row>
    <row r="983" spans="1:8">
      <c r="A983" t="s">
        <v>734</v>
      </c>
      <c r="B983" t="s">
        <v>4571</v>
      </c>
      <c r="C983" t="s">
        <v>2244</v>
      </c>
      <c r="D983" t="s">
        <v>4572</v>
      </c>
      <c r="E983" t="s">
        <v>2344</v>
      </c>
      <c r="G983" t="s">
        <v>2237</v>
      </c>
      <c r="H983" t="s">
        <v>734</v>
      </c>
    </row>
    <row r="984" spans="1:8">
      <c r="A984" t="s">
        <v>733</v>
      </c>
      <c r="B984" t="s">
        <v>4573</v>
      </c>
      <c r="C984" t="s">
        <v>2246</v>
      </c>
      <c r="D984" t="s">
        <v>4574</v>
      </c>
      <c r="E984" t="s">
        <v>2246</v>
      </c>
      <c r="F984" t="s">
        <v>4575</v>
      </c>
      <c r="G984" t="s">
        <v>2234</v>
      </c>
      <c r="H984" t="s">
        <v>733</v>
      </c>
    </row>
    <row r="985" spans="1:8">
      <c r="A985" t="s">
        <v>4576</v>
      </c>
      <c r="B985" t="s">
        <v>4577</v>
      </c>
      <c r="C985" t="s">
        <v>2244</v>
      </c>
      <c r="G985" t="s">
        <v>2228</v>
      </c>
      <c r="H985" t="s">
        <v>4576</v>
      </c>
    </row>
    <row r="986" spans="1:8">
      <c r="A986" t="s">
        <v>4578</v>
      </c>
      <c r="B986" t="s">
        <v>4579</v>
      </c>
      <c r="C986" t="s">
        <v>2407</v>
      </c>
      <c r="D986" t="s">
        <v>4580</v>
      </c>
      <c r="E986" t="s">
        <v>2232</v>
      </c>
      <c r="G986" t="s">
        <v>2228</v>
      </c>
      <c r="H986" t="s">
        <v>4578</v>
      </c>
    </row>
    <row r="987" spans="1:8">
      <c r="A987" t="s">
        <v>735</v>
      </c>
      <c r="B987" t="s">
        <v>4581</v>
      </c>
      <c r="C987" t="s">
        <v>2230</v>
      </c>
      <c r="D987" t="s">
        <v>4582</v>
      </c>
      <c r="E987" t="s">
        <v>2230</v>
      </c>
      <c r="G987" t="s">
        <v>2237</v>
      </c>
      <c r="H987" t="s">
        <v>735</v>
      </c>
    </row>
    <row r="988" spans="1:8">
      <c r="A988" t="s">
        <v>736</v>
      </c>
      <c r="B988" t="s">
        <v>4583</v>
      </c>
      <c r="C988" t="s">
        <v>2246</v>
      </c>
      <c r="G988" t="s">
        <v>2228</v>
      </c>
      <c r="H988" t="s">
        <v>736</v>
      </c>
    </row>
    <row r="989" spans="1:8">
      <c r="A989" t="s">
        <v>737</v>
      </c>
      <c r="B989" t="s">
        <v>4584</v>
      </c>
      <c r="C989" t="s">
        <v>2230</v>
      </c>
      <c r="D989" t="s">
        <v>4585</v>
      </c>
      <c r="E989" t="s">
        <v>2407</v>
      </c>
      <c r="G989" t="s">
        <v>2237</v>
      </c>
      <c r="H989" t="s">
        <v>737</v>
      </c>
    </row>
    <row r="990" spans="1:8">
      <c r="A990" t="s">
        <v>738</v>
      </c>
      <c r="B990" t="s">
        <v>4586</v>
      </c>
      <c r="C990" t="s">
        <v>2230</v>
      </c>
      <c r="D990" t="s">
        <v>4587</v>
      </c>
      <c r="E990" t="s">
        <v>2230</v>
      </c>
      <c r="G990" t="s">
        <v>2237</v>
      </c>
      <c r="H990" t="s">
        <v>738</v>
      </c>
    </row>
    <row r="991" spans="1:8">
      <c r="A991" t="s">
        <v>739</v>
      </c>
      <c r="B991" t="s">
        <v>4588</v>
      </c>
      <c r="C991" t="s">
        <v>2225</v>
      </c>
      <c r="D991" t="s">
        <v>4589</v>
      </c>
      <c r="E991" t="s">
        <v>2368</v>
      </c>
      <c r="G991" t="s">
        <v>2228</v>
      </c>
      <c r="H991" t="s">
        <v>739</v>
      </c>
    </row>
    <row r="992" spans="1:8">
      <c r="A992" t="s">
        <v>740</v>
      </c>
      <c r="B992" t="s">
        <v>4590</v>
      </c>
      <c r="C992" t="s">
        <v>2270</v>
      </c>
      <c r="D992" t="s">
        <v>4591</v>
      </c>
      <c r="E992" t="s">
        <v>2407</v>
      </c>
      <c r="G992" t="s">
        <v>2228</v>
      </c>
      <c r="H992" t="s">
        <v>740</v>
      </c>
    </row>
    <row r="993" spans="1:8">
      <c r="A993" t="s">
        <v>4592</v>
      </c>
      <c r="B993" t="s">
        <v>4593</v>
      </c>
      <c r="C993" t="s">
        <v>2242</v>
      </c>
      <c r="D993" t="s">
        <v>4594</v>
      </c>
      <c r="E993" t="s">
        <v>2232</v>
      </c>
      <c r="G993" t="s">
        <v>2237</v>
      </c>
      <c r="H993" t="s">
        <v>4592</v>
      </c>
    </row>
    <row r="994" spans="1:8">
      <c r="A994" t="s">
        <v>741</v>
      </c>
      <c r="B994" t="s">
        <v>4595</v>
      </c>
      <c r="C994" t="s">
        <v>2244</v>
      </c>
      <c r="G994" t="s">
        <v>2237</v>
      </c>
      <c r="H994" t="s">
        <v>741</v>
      </c>
    </row>
    <row r="995" spans="1:8">
      <c r="A995" t="s">
        <v>1655</v>
      </c>
      <c r="B995" t="s">
        <v>4596</v>
      </c>
      <c r="C995" t="s">
        <v>2248</v>
      </c>
      <c r="D995" t="s">
        <v>4597</v>
      </c>
      <c r="E995" t="s">
        <v>2227</v>
      </c>
      <c r="G995" t="s">
        <v>2237</v>
      </c>
      <c r="H995" t="s">
        <v>1655</v>
      </c>
    </row>
    <row r="996" spans="1:8">
      <c r="A996" t="s">
        <v>4598</v>
      </c>
      <c r="B996" t="s">
        <v>4599</v>
      </c>
      <c r="C996" t="s">
        <v>2242</v>
      </c>
      <c r="G996" t="s">
        <v>2237</v>
      </c>
      <c r="H996" t="s">
        <v>4598</v>
      </c>
    </row>
    <row r="997" spans="1:8">
      <c r="A997" t="s">
        <v>742</v>
      </c>
      <c r="B997" t="s">
        <v>4600</v>
      </c>
      <c r="C997" t="s">
        <v>2248</v>
      </c>
      <c r="D997" t="s">
        <v>4601</v>
      </c>
      <c r="E997" t="s">
        <v>2344</v>
      </c>
      <c r="G997" t="s">
        <v>2237</v>
      </c>
      <c r="H997" t="s">
        <v>742</v>
      </c>
    </row>
    <row r="998" spans="1:8">
      <c r="A998" t="s">
        <v>4602</v>
      </c>
      <c r="B998" t="s">
        <v>4603</v>
      </c>
      <c r="C998" t="s">
        <v>2340</v>
      </c>
      <c r="D998" t="s">
        <v>4604</v>
      </c>
      <c r="E998" t="s">
        <v>2340</v>
      </c>
      <c r="G998" t="s">
        <v>2228</v>
      </c>
      <c r="H998" t="s">
        <v>4602</v>
      </c>
    </row>
    <row r="999" spans="1:8">
      <c r="A999" t="s">
        <v>4609</v>
      </c>
      <c r="B999" t="s">
        <v>4610</v>
      </c>
      <c r="C999" t="s">
        <v>2944</v>
      </c>
      <c r="D999" t="s">
        <v>10154</v>
      </c>
      <c r="E999" t="s">
        <v>2944</v>
      </c>
      <c r="G999" t="s">
        <v>2237</v>
      </c>
      <c r="H999" t="s">
        <v>4609</v>
      </c>
    </row>
    <row r="1000" spans="1:8">
      <c r="A1000" t="s">
        <v>743</v>
      </c>
      <c r="B1000" t="s">
        <v>4612</v>
      </c>
      <c r="C1000" t="s">
        <v>2350</v>
      </c>
      <c r="D1000" t="s">
        <v>4613</v>
      </c>
      <c r="E1000" t="s">
        <v>2319</v>
      </c>
      <c r="G1000" t="s">
        <v>2237</v>
      </c>
      <c r="H1000" t="s">
        <v>743</v>
      </c>
    </row>
    <row r="1001" spans="1:8">
      <c r="A1001" t="s">
        <v>4614</v>
      </c>
      <c r="B1001" t="s">
        <v>4615</v>
      </c>
      <c r="C1001" t="s">
        <v>2944</v>
      </c>
      <c r="D1001" t="s">
        <v>4616</v>
      </c>
      <c r="E1001" t="s">
        <v>2344</v>
      </c>
      <c r="G1001" t="s">
        <v>2228</v>
      </c>
      <c r="H1001" t="s">
        <v>4614</v>
      </c>
    </row>
    <row r="1002" spans="1:8">
      <c r="A1002" t="s">
        <v>1656</v>
      </c>
      <c r="B1002" t="s">
        <v>4617</v>
      </c>
      <c r="C1002" t="s">
        <v>2944</v>
      </c>
      <c r="G1002" t="s">
        <v>2304</v>
      </c>
      <c r="H1002" t="s">
        <v>1656</v>
      </c>
    </row>
    <row r="1003" spans="1:8">
      <c r="A1003" t="s">
        <v>744</v>
      </c>
      <c r="B1003" t="s">
        <v>4618</v>
      </c>
      <c r="C1003" t="s">
        <v>2246</v>
      </c>
      <c r="G1003" t="s">
        <v>2237</v>
      </c>
      <c r="H1003" t="s">
        <v>744</v>
      </c>
    </row>
    <row r="1004" spans="1:8">
      <c r="A1004" t="s">
        <v>746</v>
      </c>
      <c r="B1004" t="s">
        <v>4624</v>
      </c>
      <c r="C1004" t="s">
        <v>2865</v>
      </c>
      <c r="D1004" t="s">
        <v>4625</v>
      </c>
      <c r="E1004" t="s">
        <v>2250</v>
      </c>
      <c r="G1004" t="s">
        <v>2237</v>
      </c>
      <c r="H1004" t="s">
        <v>746</v>
      </c>
    </row>
    <row r="1005" spans="1:8">
      <c r="A1005" t="s">
        <v>4626</v>
      </c>
      <c r="B1005" t="s">
        <v>4627</v>
      </c>
      <c r="C1005" t="s">
        <v>2254</v>
      </c>
      <c r="D1005" t="s">
        <v>4628</v>
      </c>
      <c r="E1005" t="s">
        <v>2407</v>
      </c>
      <c r="F1005" t="s">
        <v>4629</v>
      </c>
      <c r="G1005" t="s">
        <v>2234</v>
      </c>
      <c r="H1005" t="s">
        <v>4626</v>
      </c>
    </row>
    <row r="1006" spans="1:8">
      <c r="A1006" t="s">
        <v>4630</v>
      </c>
      <c r="B1006" t="s">
        <v>4631</v>
      </c>
      <c r="C1006" t="s">
        <v>2220</v>
      </c>
      <c r="D1006" t="s">
        <v>4632</v>
      </c>
      <c r="E1006" t="s">
        <v>2220</v>
      </c>
      <c r="G1006" t="s">
        <v>2228</v>
      </c>
      <c r="H1006" t="s">
        <v>4630</v>
      </c>
    </row>
    <row r="1007" spans="1:8">
      <c r="A1007" t="s">
        <v>4633</v>
      </c>
      <c r="B1007" t="s">
        <v>4634</v>
      </c>
      <c r="C1007" t="s">
        <v>2220</v>
      </c>
      <c r="D1007" t="s">
        <v>4635</v>
      </c>
      <c r="E1007" t="s">
        <v>2220</v>
      </c>
      <c r="G1007" t="s">
        <v>2237</v>
      </c>
      <c r="H1007" t="s">
        <v>4633</v>
      </c>
    </row>
    <row r="1008" spans="1:8">
      <c r="A1008" t="s">
        <v>4636</v>
      </c>
      <c r="B1008" t="s">
        <v>4637</v>
      </c>
      <c r="C1008" t="s">
        <v>2220</v>
      </c>
      <c r="D1008" t="s">
        <v>4638</v>
      </c>
      <c r="E1008" t="s">
        <v>2270</v>
      </c>
      <c r="G1008" t="s">
        <v>2228</v>
      </c>
      <c r="H1008" t="s">
        <v>4636</v>
      </c>
    </row>
    <row r="1009" spans="1:8">
      <c r="A1009" t="s">
        <v>747</v>
      </c>
      <c r="B1009" t="s">
        <v>4639</v>
      </c>
      <c r="C1009" t="s">
        <v>2270</v>
      </c>
      <c r="D1009" t="s">
        <v>4640</v>
      </c>
      <c r="E1009" t="s">
        <v>2270</v>
      </c>
      <c r="G1009" t="s">
        <v>2237</v>
      </c>
      <c r="H1009" t="s">
        <v>747</v>
      </c>
    </row>
    <row r="1010" spans="1:8">
      <c r="A1010" t="s">
        <v>4641</v>
      </c>
      <c r="B1010" t="s">
        <v>4642</v>
      </c>
      <c r="C1010" t="s">
        <v>2559</v>
      </c>
      <c r="D1010" t="s">
        <v>4643</v>
      </c>
      <c r="E1010" t="s">
        <v>2559</v>
      </c>
      <c r="G1010" t="s">
        <v>2237</v>
      </c>
      <c r="H1010" t="s">
        <v>4641</v>
      </c>
    </row>
    <row r="1011" spans="1:8">
      <c r="A1011" t="s">
        <v>4644</v>
      </c>
      <c r="B1011" t="s">
        <v>4645</v>
      </c>
      <c r="C1011" t="s">
        <v>4646</v>
      </c>
      <c r="D1011" t="s">
        <v>4647</v>
      </c>
      <c r="E1011" t="s">
        <v>2942</v>
      </c>
      <c r="F1011" t="s">
        <v>4648</v>
      </c>
      <c r="G1011" t="s">
        <v>2234</v>
      </c>
      <c r="H1011" t="s">
        <v>4644</v>
      </c>
    </row>
    <row r="1012" spans="1:8">
      <c r="A1012" t="s">
        <v>4649</v>
      </c>
      <c r="B1012" t="s">
        <v>4650</v>
      </c>
      <c r="C1012" t="s">
        <v>4651</v>
      </c>
      <c r="G1012" t="s">
        <v>2237</v>
      </c>
      <c r="H1012" t="s">
        <v>4649</v>
      </c>
    </row>
    <row r="1013" spans="1:8">
      <c r="A1013" t="s">
        <v>749</v>
      </c>
      <c r="B1013" t="s">
        <v>4652</v>
      </c>
      <c r="C1013" t="s">
        <v>2340</v>
      </c>
      <c r="G1013" t="s">
        <v>2237</v>
      </c>
      <c r="H1013" t="s">
        <v>749</v>
      </c>
    </row>
    <row r="1014" spans="1:8">
      <c r="A1014" t="s">
        <v>750</v>
      </c>
      <c r="B1014" t="s">
        <v>4653</v>
      </c>
      <c r="C1014" t="s">
        <v>2225</v>
      </c>
      <c r="D1014" t="s">
        <v>4654</v>
      </c>
      <c r="E1014" t="s">
        <v>2232</v>
      </c>
      <c r="G1014" t="s">
        <v>2237</v>
      </c>
      <c r="H1014" t="s">
        <v>750</v>
      </c>
    </row>
    <row r="1015" spans="1:8">
      <c r="A1015" t="s">
        <v>4655</v>
      </c>
      <c r="B1015" t="s">
        <v>4656</v>
      </c>
      <c r="C1015" t="s">
        <v>2483</v>
      </c>
      <c r="D1015" t="s">
        <v>4657</v>
      </c>
      <c r="E1015" t="s">
        <v>2483</v>
      </c>
      <c r="G1015" t="s">
        <v>2237</v>
      </c>
      <c r="H1015" t="s">
        <v>4655</v>
      </c>
    </row>
    <row r="1016" spans="1:8">
      <c r="A1016" t="s">
        <v>10155</v>
      </c>
      <c r="B1016" t="s">
        <v>10156</v>
      </c>
      <c r="C1016" t="s">
        <v>2248</v>
      </c>
      <c r="D1016" t="s">
        <v>10040</v>
      </c>
      <c r="E1016" t="s">
        <v>2250</v>
      </c>
      <c r="G1016" t="s">
        <v>2237</v>
      </c>
      <c r="H1016" t="s">
        <v>10155</v>
      </c>
    </row>
    <row r="1017" spans="1:8">
      <c r="A1017" t="s">
        <v>751</v>
      </c>
      <c r="B1017" t="s">
        <v>4658</v>
      </c>
      <c r="C1017" t="s">
        <v>2230</v>
      </c>
      <c r="D1017" t="s">
        <v>4659</v>
      </c>
      <c r="E1017" t="s">
        <v>2230</v>
      </c>
      <c r="F1017" t="s">
        <v>4660</v>
      </c>
      <c r="G1017" t="s">
        <v>7209</v>
      </c>
      <c r="H1017" t="s">
        <v>751</v>
      </c>
    </row>
    <row r="1018" spans="1:8">
      <c r="A1018" t="s">
        <v>1657</v>
      </c>
      <c r="B1018" t="s">
        <v>4661</v>
      </c>
      <c r="C1018" t="s">
        <v>2750</v>
      </c>
      <c r="D1018" t="s">
        <v>4662</v>
      </c>
      <c r="E1018" t="s">
        <v>2750</v>
      </c>
      <c r="G1018" t="s">
        <v>2237</v>
      </c>
      <c r="H1018" t="s">
        <v>1657</v>
      </c>
    </row>
    <row r="1019" spans="1:8">
      <c r="A1019" t="s">
        <v>752</v>
      </c>
      <c r="B1019" t="s">
        <v>4663</v>
      </c>
      <c r="C1019" t="s">
        <v>2324</v>
      </c>
      <c r="D1019" t="s">
        <v>4664</v>
      </c>
      <c r="E1019" t="s">
        <v>2324</v>
      </c>
      <c r="G1019" t="s">
        <v>2228</v>
      </c>
      <c r="H1019" t="s">
        <v>752</v>
      </c>
    </row>
    <row r="1020" spans="1:8">
      <c r="A1020" t="s">
        <v>754</v>
      </c>
      <c r="B1020" t="s">
        <v>4665</v>
      </c>
      <c r="C1020" t="s">
        <v>2225</v>
      </c>
      <c r="D1020" t="s">
        <v>4666</v>
      </c>
      <c r="E1020" t="s">
        <v>2250</v>
      </c>
      <c r="G1020" t="s">
        <v>2237</v>
      </c>
      <c r="H1020" t="s">
        <v>754</v>
      </c>
    </row>
    <row r="1021" spans="1:8">
      <c r="A1021" t="s">
        <v>755</v>
      </c>
      <c r="B1021" t="s">
        <v>4667</v>
      </c>
      <c r="C1021" t="s">
        <v>2750</v>
      </c>
      <c r="D1021" t="s">
        <v>4668</v>
      </c>
      <c r="E1021" t="s">
        <v>2750</v>
      </c>
      <c r="G1021" t="s">
        <v>2237</v>
      </c>
      <c r="H1021" t="s">
        <v>755</v>
      </c>
    </row>
    <row r="1022" spans="1:8">
      <c r="A1022" t="s">
        <v>756</v>
      </c>
      <c r="B1022" t="s">
        <v>4669</v>
      </c>
      <c r="C1022" t="s">
        <v>2248</v>
      </c>
      <c r="D1022" t="s">
        <v>4670</v>
      </c>
      <c r="E1022" t="s">
        <v>2227</v>
      </c>
      <c r="F1022" t="s">
        <v>4671</v>
      </c>
      <c r="G1022" t="s">
        <v>2234</v>
      </c>
      <c r="H1022" t="s">
        <v>756</v>
      </c>
    </row>
    <row r="1023" spans="1:8">
      <c r="A1023" t="s">
        <v>2023</v>
      </c>
      <c r="B1023" t="s">
        <v>10157</v>
      </c>
      <c r="C1023" t="s">
        <v>2230</v>
      </c>
      <c r="D1023" t="s">
        <v>10041</v>
      </c>
      <c r="E1023" t="s">
        <v>2250</v>
      </c>
      <c r="G1023" t="s">
        <v>2237</v>
      </c>
      <c r="H1023" t="s">
        <v>2023</v>
      </c>
    </row>
    <row r="1024" spans="1:8">
      <c r="A1024" t="s">
        <v>1658</v>
      </c>
      <c r="B1024" t="s">
        <v>4672</v>
      </c>
      <c r="C1024" t="s">
        <v>2246</v>
      </c>
      <c r="G1024" t="s">
        <v>2237</v>
      </c>
      <c r="H1024" t="s">
        <v>1658</v>
      </c>
    </row>
    <row r="1025" spans="1:8">
      <c r="A1025" t="s">
        <v>768</v>
      </c>
      <c r="B1025" t="s">
        <v>7293</v>
      </c>
      <c r="C1025" t="s">
        <v>2413</v>
      </c>
      <c r="G1025" t="s">
        <v>2237</v>
      </c>
      <c r="H1025" t="s">
        <v>768</v>
      </c>
    </row>
    <row r="1026" spans="1:8">
      <c r="A1026" t="s">
        <v>4673</v>
      </c>
      <c r="B1026" t="s">
        <v>4674</v>
      </c>
      <c r="C1026" t="s">
        <v>2413</v>
      </c>
      <c r="G1026" t="s">
        <v>2237</v>
      </c>
      <c r="H1026" t="s">
        <v>4673</v>
      </c>
    </row>
    <row r="1027" spans="1:8">
      <c r="A1027" t="s">
        <v>1756</v>
      </c>
      <c r="B1027" t="s">
        <v>10158</v>
      </c>
      <c r="C1027" t="s">
        <v>2405</v>
      </c>
      <c r="D1027" t="s">
        <v>10042</v>
      </c>
      <c r="E1027" t="s">
        <v>2405</v>
      </c>
      <c r="G1027" t="s">
        <v>7209</v>
      </c>
      <c r="H1027" t="s">
        <v>1756</v>
      </c>
    </row>
    <row r="1028" spans="1:8">
      <c r="A1028" t="s">
        <v>758</v>
      </c>
      <c r="B1028" t="s">
        <v>4675</v>
      </c>
      <c r="C1028" t="s">
        <v>2242</v>
      </c>
      <c r="D1028" t="s">
        <v>4676</v>
      </c>
      <c r="E1028" t="s">
        <v>2407</v>
      </c>
      <c r="G1028" t="s">
        <v>2237</v>
      </c>
      <c r="H1028" t="s">
        <v>758</v>
      </c>
    </row>
    <row r="1029" spans="1:8">
      <c r="A1029" t="s">
        <v>2031</v>
      </c>
      <c r="B1029" t="s">
        <v>10159</v>
      </c>
      <c r="C1029" t="s">
        <v>2405</v>
      </c>
      <c r="D1029" t="s">
        <v>10042</v>
      </c>
      <c r="E1029" t="s">
        <v>2405</v>
      </c>
      <c r="G1029" t="s">
        <v>2304</v>
      </c>
      <c r="H1029" t="s">
        <v>2031</v>
      </c>
    </row>
    <row r="1030" spans="1:8">
      <c r="A1030" t="s">
        <v>760</v>
      </c>
      <c r="B1030" t="s">
        <v>4679</v>
      </c>
      <c r="C1030" t="s">
        <v>3333</v>
      </c>
      <c r="D1030" t="s">
        <v>4680</v>
      </c>
      <c r="E1030" t="s">
        <v>2232</v>
      </c>
      <c r="G1030" t="s">
        <v>2228</v>
      </c>
      <c r="H1030" t="s">
        <v>760</v>
      </c>
    </row>
    <row r="1031" spans="1:8">
      <c r="A1031" t="s">
        <v>761</v>
      </c>
      <c r="B1031" t="s">
        <v>4681</v>
      </c>
      <c r="C1031" t="s">
        <v>2340</v>
      </c>
      <c r="D1031" t="s">
        <v>4678</v>
      </c>
      <c r="E1031" t="s">
        <v>2340</v>
      </c>
      <c r="G1031" t="s">
        <v>2237</v>
      </c>
      <c r="H1031" t="s">
        <v>761</v>
      </c>
    </row>
    <row r="1032" spans="1:8">
      <c r="A1032" t="s">
        <v>762</v>
      </c>
      <c r="B1032" t="s">
        <v>4682</v>
      </c>
      <c r="C1032" t="s">
        <v>2375</v>
      </c>
      <c r="G1032" t="s">
        <v>2649</v>
      </c>
      <c r="H1032" t="s">
        <v>762</v>
      </c>
    </row>
    <row r="1033" spans="1:8">
      <c r="A1033" t="s">
        <v>763</v>
      </c>
      <c r="B1033" t="s">
        <v>4683</v>
      </c>
      <c r="C1033" t="s">
        <v>2407</v>
      </c>
      <c r="D1033" t="s">
        <v>4684</v>
      </c>
      <c r="E1033" t="s">
        <v>2321</v>
      </c>
      <c r="F1033" t="s">
        <v>4685</v>
      </c>
      <c r="G1033" t="s">
        <v>2234</v>
      </c>
      <c r="H1033" t="s">
        <v>763</v>
      </c>
    </row>
    <row r="1034" spans="1:8">
      <c r="A1034" t="s">
        <v>4686</v>
      </c>
      <c r="B1034" t="s">
        <v>4687</v>
      </c>
      <c r="C1034" t="s">
        <v>2375</v>
      </c>
      <c r="D1034" t="s">
        <v>4688</v>
      </c>
      <c r="E1034" t="s">
        <v>2321</v>
      </c>
      <c r="G1034" t="s">
        <v>2237</v>
      </c>
      <c r="H1034" t="s">
        <v>4686</v>
      </c>
    </row>
    <row r="1035" spans="1:8">
      <c r="A1035" t="s">
        <v>764</v>
      </c>
      <c r="B1035" t="s">
        <v>4689</v>
      </c>
      <c r="C1035" t="s">
        <v>2340</v>
      </c>
      <c r="G1035" t="s">
        <v>2237</v>
      </c>
      <c r="H1035" t="s">
        <v>764</v>
      </c>
    </row>
    <row r="1036" spans="1:8">
      <c r="A1036" t="s">
        <v>765</v>
      </c>
      <c r="B1036" t="s">
        <v>4690</v>
      </c>
      <c r="C1036" t="s">
        <v>2266</v>
      </c>
      <c r="G1036" t="s">
        <v>2228</v>
      </c>
      <c r="H1036" t="s">
        <v>765</v>
      </c>
    </row>
    <row r="1037" spans="1:8">
      <c r="A1037" t="s">
        <v>766</v>
      </c>
      <c r="B1037" t="s">
        <v>7294</v>
      </c>
      <c r="C1037" t="s">
        <v>2270</v>
      </c>
      <c r="D1037" t="s">
        <v>7295</v>
      </c>
      <c r="E1037" t="s">
        <v>2483</v>
      </c>
      <c r="G1037" t="s">
        <v>2237</v>
      </c>
      <c r="H1037" t="s">
        <v>766</v>
      </c>
    </row>
    <row r="1038" spans="1:8">
      <c r="A1038" t="s">
        <v>4691</v>
      </c>
      <c r="B1038" t="s">
        <v>4692</v>
      </c>
      <c r="C1038" t="s">
        <v>2242</v>
      </c>
      <c r="D1038" t="s">
        <v>4693</v>
      </c>
      <c r="E1038" t="s">
        <v>2225</v>
      </c>
      <c r="G1038" t="s">
        <v>2237</v>
      </c>
      <c r="H1038" t="s">
        <v>4691</v>
      </c>
    </row>
    <row r="1039" spans="1:8">
      <c r="A1039" t="s">
        <v>769</v>
      </c>
      <c r="B1039" t="s">
        <v>10160</v>
      </c>
      <c r="C1039" t="s">
        <v>2882</v>
      </c>
      <c r="D1039" t="s">
        <v>10043</v>
      </c>
      <c r="E1039" t="s">
        <v>2321</v>
      </c>
      <c r="G1039" t="s">
        <v>2237</v>
      </c>
      <c r="H1039" t="s">
        <v>769</v>
      </c>
    </row>
    <row r="1040" spans="1:8">
      <c r="A1040" t="s">
        <v>1659</v>
      </c>
      <c r="B1040" t="s">
        <v>4694</v>
      </c>
      <c r="C1040" t="s">
        <v>2321</v>
      </c>
      <c r="D1040" t="s">
        <v>4695</v>
      </c>
      <c r="E1040" t="s">
        <v>2321</v>
      </c>
      <c r="G1040" t="s">
        <v>2237</v>
      </c>
      <c r="H1040" t="s">
        <v>1659</v>
      </c>
    </row>
    <row r="1041" spans="1:8">
      <c r="A1041" t="s">
        <v>4696</v>
      </c>
      <c r="B1041" t="s">
        <v>4697</v>
      </c>
      <c r="C1041" t="s">
        <v>2377</v>
      </c>
      <c r="D1041" t="s">
        <v>4698</v>
      </c>
      <c r="E1041" t="s">
        <v>2232</v>
      </c>
      <c r="G1041" t="s">
        <v>2237</v>
      </c>
      <c r="H1041" t="s">
        <v>4696</v>
      </c>
    </row>
    <row r="1042" spans="1:8">
      <c r="A1042" t="s">
        <v>1660</v>
      </c>
      <c r="B1042" t="s">
        <v>4699</v>
      </c>
      <c r="C1042" t="s">
        <v>2675</v>
      </c>
      <c r="G1042" t="s">
        <v>2237</v>
      </c>
      <c r="H1042" t="s">
        <v>1660</v>
      </c>
    </row>
    <row r="1043" spans="1:8">
      <c r="A1043" t="s">
        <v>770</v>
      </c>
      <c r="B1043" t="s">
        <v>4703</v>
      </c>
      <c r="C1043" t="s">
        <v>2375</v>
      </c>
      <c r="D1043" t="s">
        <v>4704</v>
      </c>
      <c r="E1043" t="s">
        <v>2944</v>
      </c>
      <c r="G1043" t="s">
        <v>2237</v>
      </c>
      <c r="H1043" t="s">
        <v>770</v>
      </c>
    </row>
    <row r="1044" spans="1:8">
      <c r="A1044" t="s">
        <v>10161</v>
      </c>
      <c r="B1044" t="s">
        <v>10162</v>
      </c>
      <c r="C1044" t="s">
        <v>2364</v>
      </c>
      <c r="D1044" t="s">
        <v>10044</v>
      </c>
      <c r="E1044" t="s">
        <v>10045</v>
      </c>
      <c r="G1044" t="s">
        <v>2228</v>
      </c>
      <c r="H1044" t="s">
        <v>10161</v>
      </c>
    </row>
    <row r="1045" spans="1:8">
      <c r="A1045" t="s">
        <v>771</v>
      </c>
      <c r="B1045" t="s">
        <v>4705</v>
      </c>
      <c r="C1045" t="s">
        <v>2413</v>
      </c>
      <c r="D1045" t="s">
        <v>4706</v>
      </c>
      <c r="E1045" t="s">
        <v>2321</v>
      </c>
      <c r="G1045" t="s">
        <v>2228</v>
      </c>
      <c r="H1045" t="s">
        <v>771</v>
      </c>
    </row>
    <row r="1046" spans="1:8">
      <c r="A1046" t="s">
        <v>772</v>
      </c>
      <c r="B1046" t="s">
        <v>4707</v>
      </c>
      <c r="C1046" t="s">
        <v>2248</v>
      </c>
      <c r="D1046" t="s">
        <v>4708</v>
      </c>
      <c r="E1046" t="s">
        <v>2248</v>
      </c>
      <c r="F1046" t="s">
        <v>4709</v>
      </c>
      <c r="G1046" t="s">
        <v>2234</v>
      </c>
      <c r="H1046" t="s">
        <v>772</v>
      </c>
    </row>
    <row r="1047" spans="1:8">
      <c r="A1047" t="s">
        <v>773</v>
      </c>
      <c r="B1047" t="s">
        <v>4710</v>
      </c>
      <c r="C1047" t="s">
        <v>4097</v>
      </c>
      <c r="D1047" t="s">
        <v>4711</v>
      </c>
      <c r="E1047" t="s">
        <v>2250</v>
      </c>
      <c r="F1047" t="s">
        <v>4712</v>
      </c>
      <c r="G1047" t="s">
        <v>2234</v>
      </c>
      <c r="H1047" t="s">
        <v>773</v>
      </c>
    </row>
    <row r="1048" spans="1:8">
      <c r="A1048" t="s">
        <v>774</v>
      </c>
      <c r="B1048" t="s">
        <v>4713</v>
      </c>
      <c r="C1048" t="s">
        <v>3230</v>
      </c>
      <c r="D1048" t="s">
        <v>4714</v>
      </c>
      <c r="E1048" t="s">
        <v>3230</v>
      </c>
      <c r="F1048" t="s">
        <v>4715</v>
      </c>
      <c r="G1048" t="s">
        <v>2234</v>
      </c>
      <c r="H1048" t="s">
        <v>774</v>
      </c>
    </row>
    <row r="1049" spans="1:8">
      <c r="A1049" t="s">
        <v>775</v>
      </c>
      <c r="B1049" t="s">
        <v>4716</v>
      </c>
      <c r="C1049" t="s">
        <v>2399</v>
      </c>
      <c r="D1049" t="s">
        <v>4717</v>
      </c>
      <c r="E1049" t="s">
        <v>2399</v>
      </c>
      <c r="G1049" t="s">
        <v>2237</v>
      </c>
      <c r="H1049" t="s">
        <v>775</v>
      </c>
    </row>
    <row r="1050" spans="1:8">
      <c r="A1050" t="s">
        <v>10163</v>
      </c>
      <c r="B1050" t="s">
        <v>10164</v>
      </c>
      <c r="C1050" t="s">
        <v>2227</v>
      </c>
      <c r="D1050" t="s">
        <v>2703</v>
      </c>
      <c r="E1050" t="s">
        <v>2321</v>
      </c>
      <c r="F1050" t="s">
        <v>3264</v>
      </c>
      <c r="G1050" t="s">
        <v>2234</v>
      </c>
      <c r="H1050" t="s">
        <v>10163</v>
      </c>
    </row>
    <row r="1051" spans="1:8">
      <c r="A1051" t="s">
        <v>4718</v>
      </c>
      <c r="B1051" t="s">
        <v>4719</v>
      </c>
      <c r="C1051" t="s">
        <v>2244</v>
      </c>
      <c r="D1051" t="s">
        <v>4720</v>
      </c>
      <c r="E1051" t="s">
        <v>2225</v>
      </c>
      <c r="F1051" t="s">
        <v>4721</v>
      </c>
      <c r="G1051" t="s">
        <v>2234</v>
      </c>
      <c r="H1051" t="s">
        <v>4718</v>
      </c>
    </row>
    <row r="1052" spans="1:8">
      <c r="A1052" t="s">
        <v>776</v>
      </c>
      <c r="B1052" t="s">
        <v>4722</v>
      </c>
      <c r="C1052" t="s">
        <v>2242</v>
      </c>
      <c r="D1052" t="s">
        <v>4723</v>
      </c>
      <c r="E1052" t="s">
        <v>2227</v>
      </c>
      <c r="G1052" t="s">
        <v>2237</v>
      </c>
      <c r="H1052" t="s">
        <v>776</v>
      </c>
    </row>
    <row r="1053" spans="1:8">
      <c r="A1053" t="s">
        <v>777</v>
      </c>
      <c r="B1053" t="s">
        <v>4724</v>
      </c>
      <c r="C1053" t="s">
        <v>2340</v>
      </c>
      <c r="D1053" t="s">
        <v>4725</v>
      </c>
      <c r="E1053" t="s">
        <v>2476</v>
      </c>
      <c r="G1053" t="s">
        <v>2237</v>
      </c>
      <c r="H1053" t="s">
        <v>777</v>
      </c>
    </row>
    <row r="1054" spans="1:8">
      <c r="A1054" t="s">
        <v>778</v>
      </c>
      <c r="B1054" t="s">
        <v>4726</v>
      </c>
      <c r="C1054" t="s">
        <v>2246</v>
      </c>
      <c r="D1054" t="s">
        <v>4727</v>
      </c>
      <c r="E1054" t="s">
        <v>2750</v>
      </c>
      <c r="G1054" t="s">
        <v>2237</v>
      </c>
      <c r="H1054" t="s">
        <v>778</v>
      </c>
    </row>
    <row r="1055" spans="1:8">
      <c r="A1055" t="s">
        <v>4728</v>
      </c>
      <c r="B1055" t="s">
        <v>4729</v>
      </c>
      <c r="C1055" t="s">
        <v>4069</v>
      </c>
      <c r="D1055" t="s">
        <v>4730</v>
      </c>
      <c r="E1055" t="s">
        <v>2227</v>
      </c>
      <c r="F1055" t="s">
        <v>4731</v>
      </c>
      <c r="G1055" t="s">
        <v>2234</v>
      </c>
      <c r="H1055" t="s">
        <v>4728</v>
      </c>
    </row>
    <row r="1056" spans="1:8">
      <c r="A1056" t="s">
        <v>4732</v>
      </c>
      <c r="B1056" t="s">
        <v>4733</v>
      </c>
      <c r="C1056" t="s">
        <v>2225</v>
      </c>
      <c r="D1056" t="s">
        <v>4734</v>
      </c>
      <c r="E1056" t="s">
        <v>2225</v>
      </c>
      <c r="G1056" t="s">
        <v>2228</v>
      </c>
      <c r="H1056" t="s">
        <v>4732</v>
      </c>
    </row>
    <row r="1057" spans="1:8">
      <c r="A1057" t="s">
        <v>779</v>
      </c>
      <c r="B1057" t="s">
        <v>4735</v>
      </c>
      <c r="C1057" t="s">
        <v>2559</v>
      </c>
      <c r="D1057" t="s">
        <v>4736</v>
      </c>
      <c r="E1057" t="s">
        <v>4737</v>
      </c>
      <c r="G1057" t="s">
        <v>2237</v>
      </c>
      <c r="H1057" t="s">
        <v>779</v>
      </c>
    </row>
    <row r="1058" spans="1:8">
      <c r="A1058" t="s">
        <v>780</v>
      </c>
      <c r="B1058" t="s">
        <v>4738</v>
      </c>
      <c r="C1058" t="s">
        <v>2852</v>
      </c>
      <c r="D1058" t="s">
        <v>4739</v>
      </c>
      <c r="E1058" t="s">
        <v>3601</v>
      </c>
      <c r="G1058" t="s">
        <v>2237</v>
      </c>
      <c r="H1058" t="s">
        <v>780</v>
      </c>
    </row>
    <row r="1059" spans="1:8">
      <c r="A1059" t="s">
        <v>781</v>
      </c>
      <c r="B1059" t="s">
        <v>7296</v>
      </c>
      <c r="C1059" t="s">
        <v>2270</v>
      </c>
      <c r="D1059" t="s">
        <v>4741</v>
      </c>
      <c r="E1059" t="s">
        <v>2270</v>
      </c>
      <c r="G1059" t="s">
        <v>2237</v>
      </c>
      <c r="H1059" t="s">
        <v>781</v>
      </c>
    </row>
    <row r="1060" spans="1:8">
      <c r="A1060" t="s">
        <v>4742</v>
      </c>
      <c r="B1060" t="s">
        <v>4743</v>
      </c>
      <c r="C1060" t="s">
        <v>2266</v>
      </c>
      <c r="D1060" t="s">
        <v>4744</v>
      </c>
      <c r="E1060" t="s">
        <v>2407</v>
      </c>
      <c r="G1060" t="s">
        <v>2228</v>
      </c>
      <c r="H1060" t="s">
        <v>4742</v>
      </c>
    </row>
    <row r="1061" spans="1:8">
      <c r="A1061" t="s">
        <v>4745</v>
      </c>
      <c r="B1061" t="s">
        <v>4746</v>
      </c>
      <c r="C1061" t="s">
        <v>2852</v>
      </c>
      <c r="D1061" t="s">
        <v>4747</v>
      </c>
      <c r="E1061" t="s">
        <v>2700</v>
      </c>
      <c r="F1061" t="s">
        <v>4748</v>
      </c>
      <c r="G1061" t="s">
        <v>2234</v>
      </c>
      <c r="H1061" t="s">
        <v>4745</v>
      </c>
    </row>
    <row r="1062" spans="1:8">
      <c r="A1062" t="s">
        <v>4749</v>
      </c>
      <c r="B1062" t="s">
        <v>4750</v>
      </c>
      <c r="C1062" t="s">
        <v>3847</v>
      </c>
      <c r="D1062" t="s">
        <v>4751</v>
      </c>
      <c r="E1062" t="s">
        <v>2321</v>
      </c>
      <c r="F1062" t="s">
        <v>4752</v>
      </c>
      <c r="G1062" t="s">
        <v>2234</v>
      </c>
      <c r="H1062" t="s">
        <v>4749</v>
      </c>
    </row>
    <row r="1063" spans="1:8">
      <c r="A1063" t="s">
        <v>782</v>
      </c>
      <c r="B1063" t="s">
        <v>4753</v>
      </c>
      <c r="C1063" t="s">
        <v>2225</v>
      </c>
      <c r="D1063" t="s">
        <v>4754</v>
      </c>
      <c r="E1063" t="s">
        <v>2225</v>
      </c>
      <c r="G1063" t="s">
        <v>2228</v>
      </c>
      <c r="H1063" t="s">
        <v>782</v>
      </c>
    </row>
    <row r="1064" spans="1:8">
      <c r="A1064" t="s">
        <v>4755</v>
      </c>
      <c r="B1064" t="s">
        <v>4756</v>
      </c>
      <c r="C1064" t="s">
        <v>2230</v>
      </c>
      <c r="D1064" t="s">
        <v>4757</v>
      </c>
      <c r="E1064" t="s">
        <v>2230</v>
      </c>
      <c r="F1064" t="s">
        <v>4758</v>
      </c>
      <c r="G1064" t="s">
        <v>2234</v>
      </c>
      <c r="H1064" t="s">
        <v>4755</v>
      </c>
    </row>
    <row r="1065" spans="1:8">
      <c r="A1065" t="s">
        <v>784</v>
      </c>
      <c r="B1065" t="s">
        <v>4759</v>
      </c>
      <c r="C1065" t="s">
        <v>4651</v>
      </c>
      <c r="D1065" t="s">
        <v>4760</v>
      </c>
      <c r="E1065" t="s">
        <v>3886</v>
      </c>
      <c r="F1065" t="s">
        <v>4761</v>
      </c>
      <c r="G1065" t="s">
        <v>2234</v>
      </c>
      <c r="H1065" t="s">
        <v>784</v>
      </c>
    </row>
    <row r="1066" spans="1:8">
      <c r="A1066" t="s">
        <v>783</v>
      </c>
      <c r="B1066" t="s">
        <v>4762</v>
      </c>
      <c r="C1066" t="s">
        <v>2246</v>
      </c>
      <c r="D1066" t="s">
        <v>4763</v>
      </c>
      <c r="E1066" t="s">
        <v>2246</v>
      </c>
      <c r="G1066" t="s">
        <v>2237</v>
      </c>
      <c r="H1066" t="s">
        <v>783</v>
      </c>
    </row>
    <row r="1067" spans="1:8">
      <c r="A1067" t="s">
        <v>786</v>
      </c>
      <c r="B1067" t="s">
        <v>4764</v>
      </c>
      <c r="C1067" t="s">
        <v>2675</v>
      </c>
      <c r="D1067" t="s">
        <v>4765</v>
      </c>
      <c r="E1067" t="s">
        <v>2675</v>
      </c>
      <c r="G1067" t="s">
        <v>2237</v>
      </c>
      <c r="H1067" t="s">
        <v>786</v>
      </c>
    </row>
    <row r="1068" spans="1:8">
      <c r="A1068" t="s">
        <v>787</v>
      </c>
      <c r="B1068" t="s">
        <v>4766</v>
      </c>
      <c r="C1068" t="s">
        <v>2428</v>
      </c>
      <c r="D1068" t="s">
        <v>4767</v>
      </c>
      <c r="E1068" t="s">
        <v>2428</v>
      </c>
      <c r="F1068" t="s">
        <v>4768</v>
      </c>
      <c r="G1068" t="s">
        <v>2234</v>
      </c>
      <c r="H1068" t="s">
        <v>787</v>
      </c>
    </row>
    <row r="1069" spans="1:8">
      <c r="A1069" t="s">
        <v>788</v>
      </c>
      <c r="B1069" t="s">
        <v>4769</v>
      </c>
      <c r="C1069" t="s">
        <v>2225</v>
      </c>
      <c r="D1069" t="s">
        <v>4770</v>
      </c>
      <c r="E1069" t="s">
        <v>2250</v>
      </c>
      <c r="G1069" t="s">
        <v>2237</v>
      </c>
      <c r="H1069" t="s">
        <v>788</v>
      </c>
    </row>
    <row r="1070" spans="1:8">
      <c r="A1070" t="s">
        <v>4771</v>
      </c>
      <c r="B1070" t="s">
        <v>4772</v>
      </c>
      <c r="C1070" t="s">
        <v>2242</v>
      </c>
      <c r="D1070" t="s">
        <v>3744</v>
      </c>
      <c r="E1070" t="s">
        <v>2321</v>
      </c>
      <c r="G1070" t="s">
        <v>2237</v>
      </c>
      <c r="H1070" t="s">
        <v>4771</v>
      </c>
    </row>
    <row r="1071" spans="1:8">
      <c r="A1071" t="s">
        <v>789</v>
      </c>
      <c r="B1071" t="s">
        <v>4773</v>
      </c>
      <c r="C1071" t="s">
        <v>2254</v>
      </c>
      <c r="D1071" t="s">
        <v>4774</v>
      </c>
      <c r="E1071" t="s">
        <v>2250</v>
      </c>
      <c r="G1071" t="s">
        <v>2237</v>
      </c>
      <c r="H1071" t="s">
        <v>789</v>
      </c>
    </row>
    <row r="1072" spans="1:8">
      <c r="A1072" t="s">
        <v>7297</v>
      </c>
      <c r="B1072" t="s">
        <v>7298</v>
      </c>
      <c r="C1072" t="s">
        <v>3628</v>
      </c>
      <c r="D1072" t="s">
        <v>7299</v>
      </c>
      <c r="E1072" t="s">
        <v>3628</v>
      </c>
      <c r="G1072" t="s">
        <v>2228</v>
      </c>
      <c r="H1072" t="s">
        <v>7297</v>
      </c>
    </row>
    <row r="1073" spans="1:8">
      <c r="A1073" t="s">
        <v>790</v>
      </c>
      <c r="B1073" t="s">
        <v>4775</v>
      </c>
      <c r="C1073" t="s">
        <v>4651</v>
      </c>
      <c r="D1073" t="s">
        <v>4760</v>
      </c>
      <c r="E1073" t="s">
        <v>3886</v>
      </c>
      <c r="F1073" t="s">
        <v>4761</v>
      </c>
      <c r="G1073" t="s">
        <v>2234</v>
      </c>
      <c r="H1073" t="s">
        <v>790</v>
      </c>
    </row>
    <row r="1074" spans="1:8">
      <c r="A1074" t="s">
        <v>791</v>
      </c>
      <c r="B1074" t="s">
        <v>4776</v>
      </c>
      <c r="C1074" t="s">
        <v>2340</v>
      </c>
      <c r="G1074" t="s">
        <v>2237</v>
      </c>
      <c r="H1074" t="s">
        <v>791</v>
      </c>
    </row>
    <row r="1075" spans="1:8">
      <c r="A1075" t="s">
        <v>792</v>
      </c>
      <c r="B1075" t="s">
        <v>4777</v>
      </c>
      <c r="C1075" t="s">
        <v>2254</v>
      </c>
      <c r="G1075" t="s">
        <v>2228</v>
      </c>
      <c r="H1075" t="s">
        <v>792</v>
      </c>
    </row>
    <row r="1076" spans="1:8">
      <c r="A1076" t="s">
        <v>4778</v>
      </c>
      <c r="B1076" t="s">
        <v>4779</v>
      </c>
      <c r="C1076" t="s">
        <v>2407</v>
      </c>
      <c r="D1076" t="s">
        <v>2667</v>
      </c>
      <c r="E1076" t="s">
        <v>2232</v>
      </c>
      <c r="G1076" t="s">
        <v>2237</v>
      </c>
      <c r="H1076" t="s">
        <v>4778</v>
      </c>
    </row>
    <row r="1077" spans="1:8">
      <c r="A1077" t="s">
        <v>793</v>
      </c>
      <c r="B1077" t="s">
        <v>4780</v>
      </c>
      <c r="C1077" t="s">
        <v>2362</v>
      </c>
      <c r="D1077" t="s">
        <v>4781</v>
      </c>
      <c r="E1077" t="s">
        <v>3178</v>
      </c>
      <c r="F1077" t="s">
        <v>4782</v>
      </c>
      <c r="G1077" t="s">
        <v>2234</v>
      </c>
      <c r="H1077" t="s">
        <v>793</v>
      </c>
    </row>
    <row r="1078" spans="1:8">
      <c r="A1078" t="s">
        <v>794</v>
      </c>
      <c r="B1078" t="s">
        <v>4783</v>
      </c>
      <c r="C1078" t="s">
        <v>2246</v>
      </c>
      <c r="D1078" t="s">
        <v>4784</v>
      </c>
      <c r="E1078" t="s">
        <v>2246</v>
      </c>
      <c r="G1078" t="s">
        <v>2237</v>
      </c>
      <c r="H1078" t="s">
        <v>794</v>
      </c>
    </row>
    <row r="1079" spans="1:8">
      <c r="A1079" t="s">
        <v>1661</v>
      </c>
      <c r="B1079" t="s">
        <v>4785</v>
      </c>
      <c r="C1079" t="s">
        <v>2246</v>
      </c>
      <c r="D1079" t="s">
        <v>4786</v>
      </c>
      <c r="E1079" t="s">
        <v>2246</v>
      </c>
      <c r="G1079" t="s">
        <v>2228</v>
      </c>
      <c r="H1079" t="s">
        <v>1661</v>
      </c>
    </row>
    <row r="1080" spans="1:8">
      <c r="A1080" t="s">
        <v>1662</v>
      </c>
      <c r="B1080" t="s">
        <v>4787</v>
      </c>
      <c r="C1080" t="s">
        <v>3517</v>
      </c>
      <c r="G1080" t="s">
        <v>2237</v>
      </c>
      <c r="H1080" t="s">
        <v>1662</v>
      </c>
    </row>
    <row r="1081" spans="1:8">
      <c r="A1081" t="s">
        <v>796</v>
      </c>
      <c r="B1081" t="s">
        <v>4788</v>
      </c>
      <c r="C1081" t="s">
        <v>2340</v>
      </c>
      <c r="G1081" t="s">
        <v>2228</v>
      </c>
      <c r="H1081" t="s">
        <v>796</v>
      </c>
    </row>
    <row r="1082" spans="1:8">
      <c r="A1082" t="s">
        <v>795</v>
      </c>
      <c r="B1082" t="s">
        <v>4788</v>
      </c>
      <c r="C1082" t="s">
        <v>2230</v>
      </c>
      <c r="G1082" t="s">
        <v>2228</v>
      </c>
      <c r="H1082" t="s">
        <v>795</v>
      </c>
    </row>
    <row r="1083" spans="1:8">
      <c r="A1083" t="s">
        <v>797</v>
      </c>
      <c r="B1083" t="s">
        <v>4789</v>
      </c>
      <c r="C1083" t="s">
        <v>2246</v>
      </c>
      <c r="G1083" t="s">
        <v>2237</v>
      </c>
      <c r="H1083" t="s">
        <v>797</v>
      </c>
    </row>
    <row r="1084" spans="1:8">
      <c r="A1084" t="s">
        <v>798</v>
      </c>
      <c r="B1084" t="s">
        <v>4790</v>
      </c>
      <c r="C1084" t="s">
        <v>2377</v>
      </c>
      <c r="D1084" t="s">
        <v>4791</v>
      </c>
      <c r="E1084" t="s">
        <v>2377</v>
      </c>
      <c r="F1084" t="s">
        <v>4792</v>
      </c>
      <c r="G1084" t="s">
        <v>2234</v>
      </c>
      <c r="H1084" t="s">
        <v>798</v>
      </c>
    </row>
    <row r="1085" spans="1:8">
      <c r="A1085" t="s">
        <v>800</v>
      </c>
      <c r="B1085" t="s">
        <v>4793</v>
      </c>
      <c r="C1085" t="s">
        <v>2225</v>
      </c>
      <c r="G1085" t="s">
        <v>2649</v>
      </c>
      <c r="H1085" t="s">
        <v>800</v>
      </c>
    </row>
    <row r="1086" spans="1:8">
      <c r="A1086" t="s">
        <v>1663</v>
      </c>
      <c r="B1086" t="s">
        <v>4794</v>
      </c>
      <c r="C1086" t="s">
        <v>2225</v>
      </c>
      <c r="G1086" t="s">
        <v>2237</v>
      </c>
      <c r="H1086" t="s">
        <v>1663</v>
      </c>
    </row>
    <row r="1087" spans="1:8">
      <c r="A1087" t="s">
        <v>4795</v>
      </c>
      <c r="B1087" t="s">
        <v>4796</v>
      </c>
      <c r="C1087" t="s">
        <v>2270</v>
      </c>
      <c r="D1087" t="s">
        <v>4797</v>
      </c>
      <c r="E1087" t="s">
        <v>2270</v>
      </c>
      <c r="G1087" t="s">
        <v>2228</v>
      </c>
      <c r="H1087" t="s">
        <v>4795</v>
      </c>
    </row>
    <row r="1088" spans="1:8">
      <c r="A1088" t="s">
        <v>4798</v>
      </c>
      <c r="B1088" t="s">
        <v>4799</v>
      </c>
      <c r="C1088" t="s">
        <v>2248</v>
      </c>
      <c r="G1088" t="s">
        <v>2228</v>
      </c>
      <c r="H1088" t="s">
        <v>4798</v>
      </c>
    </row>
    <row r="1089" spans="1:8">
      <c r="A1089" t="s">
        <v>1664</v>
      </c>
      <c r="B1089" t="s">
        <v>4800</v>
      </c>
      <c r="C1089" t="s">
        <v>2407</v>
      </c>
      <c r="G1089" t="s">
        <v>2228</v>
      </c>
      <c r="H1089" t="s">
        <v>1664</v>
      </c>
    </row>
    <row r="1090" spans="1:8">
      <c r="A1090" t="s">
        <v>4801</v>
      </c>
      <c r="B1090" t="s">
        <v>4802</v>
      </c>
      <c r="C1090" t="s">
        <v>4803</v>
      </c>
      <c r="D1090" t="s">
        <v>4804</v>
      </c>
      <c r="E1090" t="s">
        <v>4803</v>
      </c>
      <c r="F1090" t="s">
        <v>4805</v>
      </c>
      <c r="G1090" t="s">
        <v>2234</v>
      </c>
      <c r="H1090" t="s">
        <v>4801</v>
      </c>
    </row>
    <row r="1091" spans="1:8">
      <c r="A1091" t="s">
        <v>801</v>
      </c>
      <c r="B1091" t="s">
        <v>4806</v>
      </c>
      <c r="C1091" t="s">
        <v>2230</v>
      </c>
      <c r="G1091" t="s">
        <v>2237</v>
      </c>
      <c r="H1091" t="s">
        <v>801</v>
      </c>
    </row>
    <row r="1092" spans="1:8">
      <c r="A1092" t="s">
        <v>7300</v>
      </c>
      <c r="B1092" t="s">
        <v>7301</v>
      </c>
      <c r="C1092" t="s">
        <v>2230</v>
      </c>
      <c r="D1092" t="s">
        <v>4201</v>
      </c>
      <c r="E1092" t="s">
        <v>2244</v>
      </c>
      <c r="F1092" t="s">
        <v>4202</v>
      </c>
      <c r="G1092" t="s">
        <v>2234</v>
      </c>
      <c r="H1092" t="s">
        <v>7300</v>
      </c>
    </row>
    <row r="1093" spans="1:8">
      <c r="A1093" t="s">
        <v>802</v>
      </c>
      <c r="B1093" t="s">
        <v>4808</v>
      </c>
      <c r="C1093" t="s">
        <v>2230</v>
      </c>
      <c r="D1093" t="s">
        <v>4809</v>
      </c>
      <c r="E1093" t="s">
        <v>2750</v>
      </c>
      <c r="F1093" t="s">
        <v>4810</v>
      </c>
      <c r="G1093" t="s">
        <v>2234</v>
      </c>
      <c r="H1093" t="s">
        <v>802</v>
      </c>
    </row>
    <row r="1094" spans="1:8">
      <c r="A1094" t="s">
        <v>803</v>
      </c>
      <c r="B1094" t="s">
        <v>7302</v>
      </c>
      <c r="C1094" t="s">
        <v>2750</v>
      </c>
      <c r="D1094" t="s">
        <v>7303</v>
      </c>
      <c r="E1094" t="s">
        <v>2750</v>
      </c>
      <c r="G1094" t="s">
        <v>2237</v>
      </c>
      <c r="H1094" t="s">
        <v>803</v>
      </c>
    </row>
    <row r="1095" spans="1:8">
      <c r="A1095" t="s">
        <v>806</v>
      </c>
      <c r="B1095" t="s">
        <v>4811</v>
      </c>
      <c r="C1095" t="s">
        <v>2750</v>
      </c>
      <c r="D1095" t="s">
        <v>7303</v>
      </c>
      <c r="E1095" t="s">
        <v>2750</v>
      </c>
      <c r="G1095" t="s">
        <v>2649</v>
      </c>
      <c r="H1095" t="s">
        <v>806</v>
      </c>
    </row>
    <row r="1096" spans="1:8">
      <c r="A1096" t="s">
        <v>804</v>
      </c>
      <c r="B1096" t="s">
        <v>7304</v>
      </c>
      <c r="C1096" t="s">
        <v>2399</v>
      </c>
      <c r="D1096" t="s">
        <v>7305</v>
      </c>
      <c r="E1096" t="s">
        <v>2232</v>
      </c>
      <c r="G1096" t="s">
        <v>2228</v>
      </c>
      <c r="H1096" t="s">
        <v>804</v>
      </c>
    </row>
    <row r="1097" spans="1:8">
      <c r="A1097" t="s">
        <v>805</v>
      </c>
      <c r="B1097" t="s">
        <v>4814</v>
      </c>
      <c r="C1097" t="s">
        <v>3517</v>
      </c>
      <c r="D1097" t="s">
        <v>4815</v>
      </c>
      <c r="E1097" t="s">
        <v>2321</v>
      </c>
      <c r="G1097" t="s">
        <v>2237</v>
      </c>
      <c r="H1097" t="s">
        <v>805</v>
      </c>
    </row>
    <row r="1098" spans="1:8">
      <c r="A1098" t="s">
        <v>4816</v>
      </c>
      <c r="B1098" t="s">
        <v>4817</v>
      </c>
      <c r="C1098" t="s">
        <v>2750</v>
      </c>
      <c r="D1098" t="s">
        <v>7303</v>
      </c>
      <c r="E1098" t="s">
        <v>2750</v>
      </c>
      <c r="G1098" t="s">
        <v>2701</v>
      </c>
      <c r="H1098" t="s">
        <v>4816</v>
      </c>
    </row>
    <row r="1099" spans="1:8">
      <c r="A1099" t="s">
        <v>4818</v>
      </c>
      <c r="B1099" t="s">
        <v>4819</v>
      </c>
      <c r="C1099" t="s">
        <v>3178</v>
      </c>
      <c r="D1099" t="s">
        <v>2703</v>
      </c>
      <c r="E1099" t="s">
        <v>2321</v>
      </c>
      <c r="F1099" t="s">
        <v>3264</v>
      </c>
      <c r="G1099" t="s">
        <v>2234</v>
      </c>
      <c r="H1099" t="s">
        <v>4818</v>
      </c>
    </row>
    <row r="1100" spans="1:8">
      <c r="A1100" t="s">
        <v>807</v>
      </c>
      <c r="B1100" t="s">
        <v>4820</v>
      </c>
      <c r="C1100" t="s">
        <v>2242</v>
      </c>
      <c r="D1100" t="s">
        <v>4821</v>
      </c>
      <c r="E1100" t="s">
        <v>2321</v>
      </c>
      <c r="G1100" t="s">
        <v>2228</v>
      </c>
      <c r="H1100" t="s">
        <v>807</v>
      </c>
    </row>
    <row r="1101" spans="1:8">
      <c r="A1101" t="s">
        <v>808</v>
      </c>
      <c r="B1101" t="s">
        <v>4822</v>
      </c>
      <c r="C1101" t="s">
        <v>2750</v>
      </c>
      <c r="D1101" t="s">
        <v>4823</v>
      </c>
      <c r="E1101" t="s">
        <v>2668</v>
      </c>
      <c r="G1101" t="s">
        <v>2237</v>
      </c>
      <c r="H1101" t="s">
        <v>808</v>
      </c>
    </row>
    <row r="1102" spans="1:8">
      <c r="A1102" t="s">
        <v>809</v>
      </c>
      <c r="B1102" t="s">
        <v>4824</v>
      </c>
      <c r="C1102" t="s">
        <v>2340</v>
      </c>
      <c r="G1102" t="s">
        <v>2237</v>
      </c>
      <c r="H1102" t="s">
        <v>809</v>
      </c>
    </row>
    <row r="1103" spans="1:8">
      <c r="A1103" t="s">
        <v>4825</v>
      </c>
      <c r="B1103" t="s">
        <v>4826</v>
      </c>
      <c r="C1103" t="s">
        <v>2230</v>
      </c>
      <c r="D1103" t="s">
        <v>4827</v>
      </c>
      <c r="E1103" t="s">
        <v>2230</v>
      </c>
      <c r="G1103" t="s">
        <v>2237</v>
      </c>
      <c r="H1103" t="s">
        <v>4825</v>
      </c>
    </row>
    <row r="1104" spans="1:8">
      <c r="A1104" t="s">
        <v>810</v>
      </c>
      <c r="B1104" t="s">
        <v>4828</v>
      </c>
      <c r="C1104" t="s">
        <v>2220</v>
      </c>
      <c r="D1104" t="s">
        <v>4829</v>
      </c>
      <c r="E1104" t="s">
        <v>2220</v>
      </c>
      <c r="G1104" t="s">
        <v>2237</v>
      </c>
      <c r="H1104" t="s">
        <v>810</v>
      </c>
    </row>
    <row r="1105" spans="1:8">
      <c r="A1105" t="s">
        <v>4830</v>
      </c>
      <c r="B1105" t="s">
        <v>4831</v>
      </c>
      <c r="C1105" t="s">
        <v>2865</v>
      </c>
      <c r="D1105" t="s">
        <v>4832</v>
      </c>
      <c r="E1105" t="s">
        <v>4410</v>
      </c>
      <c r="G1105" t="s">
        <v>2228</v>
      </c>
      <c r="H1105" t="s">
        <v>4830</v>
      </c>
    </row>
    <row r="1106" spans="1:8">
      <c r="A1106" t="s">
        <v>4833</v>
      </c>
      <c r="B1106" t="s">
        <v>4834</v>
      </c>
      <c r="C1106" t="s">
        <v>4835</v>
      </c>
      <c r="D1106" t="s">
        <v>4836</v>
      </c>
      <c r="G1106" t="s">
        <v>2237</v>
      </c>
      <c r="H1106" t="s">
        <v>4833</v>
      </c>
    </row>
    <row r="1107" spans="1:8">
      <c r="A1107" t="s">
        <v>811</v>
      </c>
      <c r="B1107" t="s">
        <v>4837</v>
      </c>
      <c r="C1107" t="s">
        <v>4838</v>
      </c>
      <c r="D1107" t="s">
        <v>4839</v>
      </c>
      <c r="E1107" t="s">
        <v>2321</v>
      </c>
      <c r="G1107" t="s">
        <v>2237</v>
      </c>
      <c r="H1107" t="s">
        <v>811</v>
      </c>
    </row>
    <row r="1108" spans="1:8">
      <c r="A1108" t="s">
        <v>813</v>
      </c>
      <c r="B1108" t="s">
        <v>4840</v>
      </c>
      <c r="C1108" t="s">
        <v>2270</v>
      </c>
      <c r="D1108" t="s">
        <v>4841</v>
      </c>
      <c r="E1108" t="s">
        <v>2321</v>
      </c>
      <c r="G1108" t="s">
        <v>2228</v>
      </c>
      <c r="H1108" t="s">
        <v>813</v>
      </c>
    </row>
    <row r="1109" spans="1:8">
      <c r="A1109" t="s">
        <v>814</v>
      </c>
      <c r="B1109" t="s">
        <v>4842</v>
      </c>
      <c r="C1109" t="s">
        <v>2270</v>
      </c>
      <c r="G1109" t="s">
        <v>2228</v>
      </c>
      <c r="H1109" t="s">
        <v>814</v>
      </c>
    </row>
    <row r="1110" spans="1:8">
      <c r="A1110" t="s">
        <v>815</v>
      </c>
      <c r="B1110" t="s">
        <v>4843</v>
      </c>
      <c r="C1110" t="s">
        <v>2230</v>
      </c>
      <c r="D1110" t="s">
        <v>4844</v>
      </c>
      <c r="E1110" t="s">
        <v>2230</v>
      </c>
      <c r="G1110" t="s">
        <v>2237</v>
      </c>
      <c r="H1110" t="s">
        <v>815</v>
      </c>
    </row>
    <row r="1111" spans="1:8">
      <c r="A1111" t="s">
        <v>816</v>
      </c>
      <c r="B1111" t="s">
        <v>4845</v>
      </c>
      <c r="C1111" t="s">
        <v>2543</v>
      </c>
      <c r="D1111" t="s">
        <v>4846</v>
      </c>
      <c r="E1111" t="s">
        <v>2294</v>
      </c>
      <c r="G1111" t="s">
        <v>2237</v>
      </c>
      <c r="H1111" t="s">
        <v>816</v>
      </c>
    </row>
    <row r="1112" spans="1:8">
      <c r="A1112" t="s">
        <v>817</v>
      </c>
      <c r="B1112" t="s">
        <v>4847</v>
      </c>
      <c r="C1112" t="s">
        <v>2276</v>
      </c>
      <c r="D1112" t="s">
        <v>3508</v>
      </c>
      <c r="E1112" t="s">
        <v>2700</v>
      </c>
      <c r="G1112" t="s">
        <v>2228</v>
      </c>
      <c r="H1112" t="s">
        <v>817</v>
      </c>
    </row>
    <row r="1113" spans="1:8">
      <c r="A1113" t="s">
        <v>4848</v>
      </c>
      <c r="B1113" t="s">
        <v>4849</v>
      </c>
      <c r="C1113" t="s">
        <v>2340</v>
      </c>
      <c r="G1113" t="s">
        <v>2228</v>
      </c>
      <c r="H1113" t="s">
        <v>4848</v>
      </c>
    </row>
    <row r="1114" spans="1:8">
      <c r="A1114" t="s">
        <v>4850</v>
      </c>
      <c r="B1114" t="s">
        <v>4851</v>
      </c>
      <c r="C1114" t="s">
        <v>2750</v>
      </c>
      <c r="D1114" t="s">
        <v>4852</v>
      </c>
      <c r="E1114" t="s">
        <v>2750</v>
      </c>
      <c r="F1114" t="s">
        <v>7306</v>
      </c>
      <c r="G1114" t="s">
        <v>7209</v>
      </c>
      <c r="H1114" t="s">
        <v>4850</v>
      </c>
    </row>
    <row r="1115" spans="1:8">
      <c r="A1115" t="s">
        <v>10165</v>
      </c>
      <c r="B1115" t="s">
        <v>10166</v>
      </c>
      <c r="C1115" t="s">
        <v>2242</v>
      </c>
      <c r="D1115" t="s">
        <v>10046</v>
      </c>
      <c r="E1115" t="s">
        <v>2321</v>
      </c>
      <c r="F1115" t="s">
        <v>10047</v>
      </c>
      <c r="G1115" t="s">
        <v>2234</v>
      </c>
      <c r="H1115" t="s">
        <v>10165</v>
      </c>
    </row>
    <row r="1116" spans="1:8">
      <c r="A1116" t="s">
        <v>818</v>
      </c>
      <c r="B1116" t="s">
        <v>4854</v>
      </c>
      <c r="C1116" t="s">
        <v>2559</v>
      </c>
      <c r="D1116" t="s">
        <v>4855</v>
      </c>
      <c r="E1116" t="s">
        <v>2559</v>
      </c>
      <c r="G1116" t="s">
        <v>2237</v>
      </c>
      <c r="H1116" t="s">
        <v>818</v>
      </c>
    </row>
    <row r="1117" spans="1:8">
      <c r="A1117" t="s">
        <v>819</v>
      </c>
      <c r="B1117" t="s">
        <v>4856</v>
      </c>
      <c r="C1117" t="s">
        <v>2362</v>
      </c>
      <c r="D1117" t="s">
        <v>4857</v>
      </c>
      <c r="E1117" t="s">
        <v>2362</v>
      </c>
      <c r="G1117" t="s">
        <v>2237</v>
      </c>
      <c r="H1117" t="s">
        <v>819</v>
      </c>
    </row>
    <row r="1118" spans="1:8">
      <c r="A1118" t="s">
        <v>820</v>
      </c>
      <c r="B1118" t="s">
        <v>4858</v>
      </c>
      <c r="C1118" t="s">
        <v>2407</v>
      </c>
      <c r="D1118" t="s">
        <v>4859</v>
      </c>
      <c r="E1118" t="s">
        <v>2232</v>
      </c>
      <c r="G1118" t="s">
        <v>2228</v>
      </c>
      <c r="H1118" t="s">
        <v>820</v>
      </c>
    </row>
    <row r="1119" spans="1:8">
      <c r="A1119" t="s">
        <v>821</v>
      </c>
      <c r="B1119" t="s">
        <v>4860</v>
      </c>
      <c r="C1119" t="s">
        <v>2248</v>
      </c>
      <c r="D1119" t="s">
        <v>4861</v>
      </c>
      <c r="E1119" t="s">
        <v>2248</v>
      </c>
      <c r="G1119" t="s">
        <v>2237</v>
      </c>
      <c r="H1119" t="s">
        <v>821</v>
      </c>
    </row>
    <row r="1120" spans="1:8">
      <c r="A1120" t="s">
        <v>4862</v>
      </c>
      <c r="B1120" t="s">
        <v>4863</v>
      </c>
      <c r="C1120" t="s">
        <v>2225</v>
      </c>
      <c r="D1120" t="s">
        <v>4864</v>
      </c>
      <c r="E1120" t="s">
        <v>2413</v>
      </c>
      <c r="F1120" t="s">
        <v>4865</v>
      </c>
      <c r="G1120" t="s">
        <v>2234</v>
      </c>
      <c r="H1120" t="s">
        <v>4862</v>
      </c>
    </row>
    <row r="1121" spans="1:8">
      <c r="A1121" t="s">
        <v>1665</v>
      </c>
      <c r="B1121" t="s">
        <v>4866</v>
      </c>
      <c r="C1121" t="s">
        <v>2225</v>
      </c>
      <c r="D1121" t="s">
        <v>4867</v>
      </c>
      <c r="E1121" t="s">
        <v>2242</v>
      </c>
      <c r="G1121" t="s">
        <v>2237</v>
      </c>
      <c r="H1121" t="s">
        <v>1665</v>
      </c>
    </row>
    <row r="1122" spans="1:8">
      <c r="A1122" t="s">
        <v>1666</v>
      </c>
      <c r="B1122" t="s">
        <v>4868</v>
      </c>
      <c r="C1122" t="s">
        <v>2248</v>
      </c>
      <c r="D1122" t="s">
        <v>4869</v>
      </c>
      <c r="E1122" t="s">
        <v>2225</v>
      </c>
      <c r="G1122" t="s">
        <v>2237</v>
      </c>
      <c r="H1122" t="s">
        <v>1666</v>
      </c>
    </row>
    <row r="1123" spans="1:8">
      <c r="A1123" t="s">
        <v>823</v>
      </c>
      <c r="B1123" t="s">
        <v>4870</v>
      </c>
      <c r="C1123" t="s">
        <v>2750</v>
      </c>
      <c r="D1123" t="s">
        <v>4871</v>
      </c>
      <c r="E1123" t="s">
        <v>2321</v>
      </c>
      <c r="G1123" t="s">
        <v>2237</v>
      </c>
      <c r="H1123" t="s">
        <v>823</v>
      </c>
    </row>
    <row r="1124" spans="1:8">
      <c r="A1124" t="s">
        <v>824</v>
      </c>
      <c r="B1124" t="s">
        <v>4872</v>
      </c>
      <c r="C1124" t="s">
        <v>2225</v>
      </c>
      <c r="D1124" t="s">
        <v>4873</v>
      </c>
      <c r="E1124" t="s">
        <v>2232</v>
      </c>
      <c r="G1124" t="s">
        <v>2237</v>
      </c>
      <c r="H1124" t="s">
        <v>824</v>
      </c>
    </row>
    <row r="1125" spans="1:8">
      <c r="A1125" t="s">
        <v>826</v>
      </c>
      <c r="B1125" t="s">
        <v>4874</v>
      </c>
      <c r="C1125" t="s">
        <v>2259</v>
      </c>
      <c r="G1125" t="s">
        <v>2228</v>
      </c>
      <c r="H1125" t="s">
        <v>826</v>
      </c>
    </row>
    <row r="1126" spans="1:8">
      <c r="A1126" t="s">
        <v>827</v>
      </c>
      <c r="B1126" t="s">
        <v>4875</v>
      </c>
      <c r="C1126" t="s">
        <v>2399</v>
      </c>
      <c r="D1126" t="s">
        <v>4876</v>
      </c>
      <c r="E1126" t="s">
        <v>2399</v>
      </c>
      <c r="F1126" t="s">
        <v>4877</v>
      </c>
      <c r="G1126" t="s">
        <v>2234</v>
      </c>
      <c r="H1126" t="s">
        <v>827</v>
      </c>
    </row>
    <row r="1127" spans="1:8">
      <c r="A1127" t="s">
        <v>10167</v>
      </c>
      <c r="B1127" t="s">
        <v>10168</v>
      </c>
      <c r="C1127" t="s">
        <v>2230</v>
      </c>
      <c r="D1127" t="s">
        <v>10048</v>
      </c>
      <c r="E1127" t="s">
        <v>2230</v>
      </c>
      <c r="F1127" t="s">
        <v>10049</v>
      </c>
      <c r="G1127" t="s">
        <v>7209</v>
      </c>
      <c r="H1127" t="s">
        <v>10167</v>
      </c>
    </row>
    <row r="1128" spans="1:8">
      <c r="A1128" t="s">
        <v>7307</v>
      </c>
      <c r="B1128" t="s">
        <v>7308</v>
      </c>
      <c r="C1128" t="s">
        <v>3628</v>
      </c>
      <c r="D1128" t="s">
        <v>7309</v>
      </c>
      <c r="E1128" t="s">
        <v>3628</v>
      </c>
      <c r="F1128" t="s">
        <v>7310</v>
      </c>
      <c r="G1128" t="s">
        <v>7209</v>
      </c>
      <c r="H1128" t="s">
        <v>7307</v>
      </c>
    </row>
    <row r="1129" spans="1:8">
      <c r="A1129" t="s">
        <v>828</v>
      </c>
      <c r="B1129" t="s">
        <v>4878</v>
      </c>
      <c r="C1129" t="s">
        <v>2246</v>
      </c>
      <c r="D1129" t="s">
        <v>4879</v>
      </c>
      <c r="E1129" t="s">
        <v>2559</v>
      </c>
      <c r="G1129" t="s">
        <v>2228</v>
      </c>
      <c r="H1129" t="s">
        <v>828</v>
      </c>
    </row>
    <row r="1130" spans="1:8">
      <c r="A1130" t="s">
        <v>4880</v>
      </c>
      <c r="B1130" t="s">
        <v>4881</v>
      </c>
      <c r="C1130" t="s">
        <v>2559</v>
      </c>
      <c r="G1130" t="s">
        <v>2228</v>
      </c>
      <c r="H1130" t="s">
        <v>4880</v>
      </c>
    </row>
    <row r="1131" spans="1:8">
      <c r="A1131" t="s">
        <v>4882</v>
      </c>
      <c r="B1131" t="s">
        <v>4883</v>
      </c>
      <c r="C1131" t="s">
        <v>2248</v>
      </c>
      <c r="D1131" t="s">
        <v>4884</v>
      </c>
      <c r="E1131" t="s">
        <v>3333</v>
      </c>
      <c r="G1131" t="s">
        <v>2237</v>
      </c>
      <c r="H1131" t="s">
        <v>4882</v>
      </c>
    </row>
    <row r="1132" spans="1:8">
      <c r="A1132" t="s">
        <v>4885</v>
      </c>
      <c r="B1132" t="s">
        <v>4886</v>
      </c>
      <c r="C1132" t="s">
        <v>2399</v>
      </c>
      <c r="D1132" t="s">
        <v>4887</v>
      </c>
      <c r="E1132" t="s">
        <v>2399</v>
      </c>
      <c r="G1132" t="s">
        <v>2237</v>
      </c>
      <c r="H1132" t="s">
        <v>4885</v>
      </c>
    </row>
    <row r="1133" spans="1:8">
      <c r="A1133" t="s">
        <v>829</v>
      </c>
      <c r="B1133" t="s">
        <v>4888</v>
      </c>
      <c r="C1133" t="s">
        <v>2220</v>
      </c>
      <c r="G1133" t="s">
        <v>2701</v>
      </c>
      <c r="H1133" t="s">
        <v>829</v>
      </c>
    </row>
    <row r="1134" spans="1:8">
      <c r="A1134" t="s">
        <v>4889</v>
      </c>
      <c r="B1134" t="s">
        <v>4890</v>
      </c>
      <c r="C1134" t="s">
        <v>2242</v>
      </c>
      <c r="D1134" t="s">
        <v>2320</v>
      </c>
      <c r="E1134" t="s">
        <v>2321</v>
      </c>
      <c r="G1134" t="s">
        <v>2228</v>
      </c>
      <c r="H1134" t="s">
        <v>4889</v>
      </c>
    </row>
    <row r="1135" spans="1:8">
      <c r="A1135" t="s">
        <v>4895</v>
      </c>
      <c r="B1135" t="s">
        <v>4896</v>
      </c>
      <c r="C1135" t="s">
        <v>2246</v>
      </c>
      <c r="D1135" t="s">
        <v>4897</v>
      </c>
      <c r="E1135" t="s">
        <v>2246</v>
      </c>
      <c r="G1135" t="s">
        <v>2237</v>
      </c>
      <c r="H1135" t="s">
        <v>4895</v>
      </c>
    </row>
    <row r="1136" spans="1:8">
      <c r="A1136" t="s">
        <v>831</v>
      </c>
      <c r="B1136" t="s">
        <v>4898</v>
      </c>
      <c r="C1136" t="s">
        <v>2270</v>
      </c>
      <c r="D1136" t="s">
        <v>4899</v>
      </c>
      <c r="E1136" t="s">
        <v>2270</v>
      </c>
      <c r="G1136" t="s">
        <v>2237</v>
      </c>
      <c r="H1136" t="s">
        <v>831</v>
      </c>
    </row>
    <row r="1137" spans="1:8">
      <c r="A1137" t="s">
        <v>4900</v>
      </c>
      <c r="B1137" t="s">
        <v>4901</v>
      </c>
      <c r="C1137" t="s">
        <v>2276</v>
      </c>
      <c r="G1137" t="s">
        <v>2237</v>
      </c>
      <c r="H1137" t="s">
        <v>4900</v>
      </c>
    </row>
    <row r="1138" spans="1:8">
      <c r="A1138" t="s">
        <v>4902</v>
      </c>
      <c r="B1138" t="s">
        <v>4903</v>
      </c>
      <c r="C1138" t="s">
        <v>2242</v>
      </c>
      <c r="D1138" t="s">
        <v>4904</v>
      </c>
      <c r="E1138" t="s">
        <v>2321</v>
      </c>
      <c r="G1138" t="s">
        <v>2237</v>
      </c>
      <c r="H1138" t="s">
        <v>4902</v>
      </c>
    </row>
    <row r="1139" spans="1:8">
      <c r="A1139" t="s">
        <v>834</v>
      </c>
      <c r="B1139" t="s">
        <v>4905</v>
      </c>
      <c r="C1139" t="s">
        <v>2270</v>
      </c>
      <c r="D1139" t="s">
        <v>4906</v>
      </c>
      <c r="E1139" t="s">
        <v>4907</v>
      </c>
      <c r="G1139" t="s">
        <v>2237</v>
      </c>
      <c r="H1139" t="s">
        <v>834</v>
      </c>
    </row>
    <row r="1140" spans="1:8">
      <c r="A1140" t="s">
        <v>4908</v>
      </c>
      <c r="B1140" t="s">
        <v>7311</v>
      </c>
      <c r="C1140" t="s">
        <v>3153</v>
      </c>
      <c r="D1140" t="s">
        <v>4910</v>
      </c>
      <c r="E1140" t="s">
        <v>2250</v>
      </c>
      <c r="G1140" t="s">
        <v>2237</v>
      </c>
      <c r="H1140" t="s">
        <v>4908</v>
      </c>
    </row>
    <row r="1141" spans="1:8">
      <c r="A1141" t="s">
        <v>836</v>
      </c>
      <c r="B1141" t="s">
        <v>4911</v>
      </c>
      <c r="C1141" t="s">
        <v>2227</v>
      </c>
      <c r="D1141" t="s">
        <v>4912</v>
      </c>
      <c r="E1141" t="s">
        <v>2232</v>
      </c>
      <c r="G1141" t="s">
        <v>2237</v>
      </c>
      <c r="H1141" t="s">
        <v>836</v>
      </c>
    </row>
    <row r="1142" spans="1:8">
      <c r="A1142" t="s">
        <v>4913</v>
      </c>
      <c r="B1142" t="s">
        <v>4914</v>
      </c>
      <c r="C1142" t="s">
        <v>2407</v>
      </c>
      <c r="D1142" t="s">
        <v>4912</v>
      </c>
      <c r="E1142" t="s">
        <v>2232</v>
      </c>
      <c r="G1142" t="s">
        <v>2237</v>
      </c>
      <c r="H1142" t="s">
        <v>4913</v>
      </c>
    </row>
    <row r="1143" spans="1:8">
      <c r="A1143" t="s">
        <v>4915</v>
      </c>
      <c r="B1143" t="s">
        <v>4916</v>
      </c>
      <c r="C1143" t="s">
        <v>2230</v>
      </c>
      <c r="D1143" t="s">
        <v>4917</v>
      </c>
      <c r="E1143" t="s">
        <v>2230</v>
      </c>
      <c r="G1143" t="s">
        <v>2237</v>
      </c>
      <c r="H1143" t="s">
        <v>4915</v>
      </c>
    </row>
    <row r="1144" spans="1:8">
      <c r="A1144" t="s">
        <v>1667</v>
      </c>
      <c r="B1144" t="s">
        <v>7312</v>
      </c>
      <c r="C1144" t="s">
        <v>3681</v>
      </c>
      <c r="D1144" t="s">
        <v>7313</v>
      </c>
      <c r="E1144" t="s">
        <v>5248</v>
      </c>
      <c r="G1144" t="s">
        <v>2237</v>
      </c>
      <c r="H1144" t="s">
        <v>1667</v>
      </c>
    </row>
    <row r="1145" spans="1:8">
      <c r="A1145" t="s">
        <v>840</v>
      </c>
      <c r="B1145" t="s">
        <v>7314</v>
      </c>
      <c r="C1145" t="s">
        <v>5547</v>
      </c>
      <c r="D1145" t="s">
        <v>7315</v>
      </c>
      <c r="E1145" t="s">
        <v>2328</v>
      </c>
      <c r="F1145" t="s">
        <v>7316</v>
      </c>
      <c r="G1145" t="s">
        <v>2234</v>
      </c>
      <c r="H1145" t="s">
        <v>840</v>
      </c>
    </row>
    <row r="1146" spans="1:8">
      <c r="A1146" t="s">
        <v>842</v>
      </c>
      <c r="B1146" t="s">
        <v>4918</v>
      </c>
      <c r="C1146" t="s">
        <v>3067</v>
      </c>
      <c r="D1146" t="s">
        <v>4919</v>
      </c>
      <c r="E1146" t="s">
        <v>2375</v>
      </c>
      <c r="G1146" t="s">
        <v>2237</v>
      </c>
      <c r="H1146" t="s">
        <v>842</v>
      </c>
    </row>
    <row r="1147" spans="1:8">
      <c r="A1147" t="s">
        <v>4920</v>
      </c>
      <c r="B1147" t="s">
        <v>4921</v>
      </c>
      <c r="C1147" t="s">
        <v>2246</v>
      </c>
      <c r="D1147" t="s">
        <v>4922</v>
      </c>
      <c r="E1147" t="s">
        <v>2244</v>
      </c>
      <c r="G1147" t="s">
        <v>2228</v>
      </c>
      <c r="H1147" t="s">
        <v>4920</v>
      </c>
    </row>
    <row r="1148" spans="1:8">
      <c r="A1148" t="s">
        <v>4923</v>
      </c>
      <c r="B1148" t="s">
        <v>4924</v>
      </c>
      <c r="C1148" t="s">
        <v>2242</v>
      </c>
      <c r="D1148" t="s">
        <v>4925</v>
      </c>
      <c r="E1148" t="s">
        <v>2250</v>
      </c>
      <c r="G1148" t="s">
        <v>2304</v>
      </c>
      <c r="H1148" t="s">
        <v>4923</v>
      </c>
    </row>
    <row r="1149" spans="1:8">
      <c r="A1149" t="s">
        <v>10222</v>
      </c>
      <c r="B1149" t="s">
        <v>4927</v>
      </c>
      <c r="C1149" t="s">
        <v>2382</v>
      </c>
      <c r="D1149" t="s">
        <v>4928</v>
      </c>
      <c r="E1149" t="s">
        <v>2382</v>
      </c>
      <c r="G1149" t="s">
        <v>2237</v>
      </c>
      <c r="H1149" t="s">
        <v>10222</v>
      </c>
    </row>
    <row r="1150" spans="1:8">
      <c r="A1150" t="s">
        <v>4929</v>
      </c>
      <c r="B1150" t="s">
        <v>4930</v>
      </c>
      <c r="C1150" t="s">
        <v>2399</v>
      </c>
      <c r="D1150" t="s">
        <v>4931</v>
      </c>
      <c r="E1150" t="s">
        <v>2399</v>
      </c>
      <c r="G1150" t="s">
        <v>2237</v>
      </c>
      <c r="H1150" t="s">
        <v>4929</v>
      </c>
    </row>
    <row r="1151" spans="1:8">
      <c r="A1151" t="s">
        <v>4932</v>
      </c>
      <c r="B1151" t="s">
        <v>4933</v>
      </c>
      <c r="C1151" t="s">
        <v>2700</v>
      </c>
      <c r="D1151" t="s">
        <v>4934</v>
      </c>
      <c r="E1151" t="s">
        <v>2700</v>
      </c>
      <c r="G1151" t="s">
        <v>2228</v>
      </c>
      <c r="H1151" t="s">
        <v>4932</v>
      </c>
    </row>
    <row r="1152" spans="1:8">
      <c r="A1152" t="s">
        <v>4935</v>
      </c>
      <c r="B1152" t="s">
        <v>4936</v>
      </c>
      <c r="C1152" t="s">
        <v>2230</v>
      </c>
      <c r="D1152" t="s">
        <v>4937</v>
      </c>
      <c r="E1152" t="s">
        <v>2230</v>
      </c>
      <c r="G1152" t="s">
        <v>2228</v>
      </c>
      <c r="H1152" t="s">
        <v>4935</v>
      </c>
    </row>
    <row r="1153" spans="1:8">
      <c r="A1153" t="s">
        <v>4938</v>
      </c>
      <c r="B1153" t="s">
        <v>4939</v>
      </c>
      <c r="C1153" t="s">
        <v>2700</v>
      </c>
      <c r="D1153" t="s">
        <v>4940</v>
      </c>
      <c r="E1153" t="s">
        <v>2246</v>
      </c>
      <c r="G1153" t="s">
        <v>2237</v>
      </c>
      <c r="H1153" t="s">
        <v>4938</v>
      </c>
    </row>
    <row r="1154" spans="1:8">
      <c r="A1154" t="s">
        <v>4941</v>
      </c>
      <c r="B1154" t="s">
        <v>4942</v>
      </c>
      <c r="C1154" t="s">
        <v>2750</v>
      </c>
      <c r="D1154" t="s">
        <v>4943</v>
      </c>
      <c r="E1154" t="s">
        <v>2250</v>
      </c>
      <c r="G1154" t="s">
        <v>2228</v>
      </c>
      <c r="H1154" t="s">
        <v>4941</v>
      </c>
    </row>
    <row r="1155" spans="1:8">
      <c r="A1155" t="s">
        <v>4944</v>
      </c>
      <c r="B1155" t="s">
        <v>4945</v>
      </c>
      <c r="C1155" t="s">
        <v>2254</v>
      </c>
      <c r="D1155" t="s">
        <v>4946</v>
      </c>
      <c r="E1155" t="s">
        <v>2254</v>
      </c>
      <c r="G1155" t="s">
        <v>2237</v>
      </c>
      <c r="H1155" t="s">
        <v>4944</v>
      </c>
    </row>
    <row r="1156" spans="1:8">
      <c r="A1156" t="s">
        <v>848</v>
      </c>
      <c r="B1156" t="s">
        <v>4947</v>
      </c>
      <c r="C1156" t="s">
        <v>2382</v>
      </c>
      <c r="D1156" t="s">
        <v>7317</v>
      </c>
      <c r="E1156" t="s">
        <v>2382</v>
      </c>
      <c r="G1156" t="s">
        <v>2649</v>
      </c>
      <c r="H1156" t="s">
        <v>848</v>
      </c>
    </row>
    <row r="1157" spans="1:8">
      <c r="A1157" t="s">
        <v>849</v>
      </c>
      <c r="B1157" t="s">
        <v>10169</v>
      </c>
      <c r="C1157" t="s">
        <v>2266</v>
      </c>
      <c r="D1157" t="s">
        <v>3278</v>
      </c>
      <c r="E1157" t="s">
        <v>2321</v>
      </c>
      <c r="G1157" t="s">
        <v>2237</v>
      </c>
      <c r="H1157" t="s">
        <v>849</v>
      </c>
    </row>
    <row r="1158" spans="1:8">
      <c r="A1158" t="s">
        <v>4949</v>
      </c>
      <c r="B1158" t="s">
        <v>4950</v>
      </c>
      <c r="C1158" t="s">
        <v>2375</v>
      </c>
      <c r="G1158" t="s">
        <v>2237</v>
      </c>
      <c r="H1158" t="s">
        <v>4949</v>
      </c>
    </row>
    <row r="1159" spans="1:8">
      <c r="A1159" t="s">
        <v>4951</v>
      </c>
      <c r="B1159" t="s">
        <v>4952</v>
      </c>
      <c r="C1159" t="s">
        <v>4953</v>
      </c>
      <c r="D1159" t="s">
        <v>4954</v>
      </c>
      <c r="E1159" t="s">
        <v>2248</v>
      </c>
      <c r="F1159" t="s">
        <v>4955</v>
      </c>
      <c r="G1159" t="s">
        <v>2234</v>
      </c>
      <c r="H1159" t="s">
        <v>4951</v>
      </c>
    </row>
    <row r="1160" spans="1:8">
      <c r="A1160" t="s">
        <v>4956</v>
      </c>
      <c r="B1160" t="s">
        <v>4957</v>
      </c>
      <c r="C1160" t="s">
        <v>2242</v>
      </c>
      <c r="D1160" t="s">
        <v>4925</v>
      </c>
      <c r="E1160" t="s">
        <v>2250</v>
      </c>
      <c r="G1160" t="s">
        <v>2228</v>
      </c>
      <c r="H1160" t="s">
        <v>4956</v>
      </c>
    </row>
    <row r="1161" spans="1:8">
      <c r="A1161" t="s">
        <v>4958</v>
      </c>
      <c r="B1161" t="s">
        <v>4959</v>
      </c>
      <c r="C1161" t="s">
        <v>2230</v>
      </c>
      <c r="D1161" t="s">
        <v>3498</v>
      </c>
      <c r="E1161" t="s">
        <v>2350</v>
      </c>
      <c r="G1161" t="s">
        <v>2237</v>
      </c>
      <c r="H1161" t="s">
        <v>4958</v>
      </c>
    </row>
    <row r="1162" spans="1:8">
      <c r="A1162" t="s">
        <v>4960</v>
      </c>
      <c r="B1162" t="s">
        <v>4961</v>
      </c>
      <c r="C1162" t="s">
        <v>2254</v>
      </c>
      <c r="G1162" t="s">
        <v>2228</v>
      </c>
      <c r="H1162" t="s">
        <v>4960</v>
      </c>
    </row>
    <row r="1163" spans="1:8">
      <c r="A1163" t="s">
        <v>4962</v>
      </c>
      <c r="B1163" t="s">
        <v>4963</v>
      </c>
      <c r="C1163" t="s">
        <v>2413</v>
      </c>
      <c r="D1163" t="s">
        <v>4964</v>
      </c>
      <c r="E1163" t="s">
        <v>2321</v>
      </c>
      <c r="G1163" t="s">
        <v>2228</v>
      </c>
      <c r="H1163" t="s">
        <v>4962</v>
      </c>
    </row>
    <row r="1164" spans="1:8">
      <c r="A1164" t="s">
        <v>4965</v>
      </c>
      <c r="B1164" t="s">
        <v>4966</v>
      </c>
      <c r="C1164" t="s">
        <v>2559</v>
      </c>
      <c r="D1164" t="s">
        <v>4967</v>
      </c>
      <c r="E1164" t="s">
        <v>2270</v>
      </c>
      <c r="F1164" t="s">
        <v>4968</v>
      </c>
      <c r="G1164" t="s">
        <v>7209</v>
      </c>
      <c r="H1164" t="s">
        <v>4965</v>
      </c>
    </row>
    <row r="1165" spans="1:8">
      <c r="A1165" t="s">
        <v>855</v>
      </c>
      <c r="B1165" t="s">
        <v>4969</v>
      </c>
      <c r="C1165" t="s">
        <v>2230</v>
      </c>
      <c r="G1165" t="s">
        <v>2237</v>
      </c>
      <c r="H1165" t="s">
        <v>855</v>
      </c>
    </row>
    <row r="1166" spans="1:8">
      <c r="A1166" t="s">
        <v>856</v>
      </c>
      <c r="B1166" t="s">
        <v>4973</v>
      </c>
      <c r="C1166" t="s">
        <v>2248</v>
      </c>
      <c r="D1166" t="s">
        <v>4974</v>
      </c>
      <c r="E1166" t="s">
        <v>2225</v>
      </c>
      <c r="G1166" t="s">
        <v>2237</v>
      </c>
      <c r="H1166" t="s">
        <v>856</v>
      </c>
    </row>
    <row r="1167" spans="1:8">
      <c r="A1167" t="s">
        <v>857</v>
      </c>
      <c r="B1167" t="s">
        <v>4975</v>
      </c>
      <c r="C1167" t="s">
        <v>2225</v>
      </c>
      <c r="G1167" t="s">
        <v>2237</v>
      </c>
      <c r="H1167" t="s">
        <v>857</v>
      </c>
    </row>
    <row r="1168" spans="1:8">
      <c r="A1168" t="s">
        <v>864</v>
      </c>
      <c r="B1168" t="s">
        <v>4976</v>
      </c>
      <c r="C1168" t="s">
        <v>2700</v>
      </c>
      <c r="G1168" t="s">
        <v>2228</v>
      </c>
      <c r="H1168" t="s">
        <v>864</v>
      </c>
    </row>
    <row r="1169" spans="1:8">
      <c r="A1169" t="s">
        <v>4977</v>
      </c>
      <c r="B1169" t="s">
        <v>4978</v>
      </c>
      <c r="C1169" t="s">
        <v>2246</v>
      </c>
      <c r="G1169" t="s">
        <v>2701</v>
      </c>
      <c r="H1169" t="s">
        <v>4977</v>
      </c>
    </row>
    <row r="1170" spans="1:8">
      <c r="A1170" t="s">
        <v>4979</v>
      </c>
      <c r="B1170" t="s">
        <v>4980</v>
      </c>
      <c r="C1170" t="s">
        <v>2270</v>
      </c>
      <c r="D1170" t="s">
        <v>4981</v>
      </c>
      <c r="E1170" t="s">
        <v>2270</v>
      </c>
      <c r="G1170" t="s">
        <v>2237</v>
      </c>
      <c r="H1170" t="s">
        <v>4979</v>
      </c>
    </row>
    <row r="1171" spans="1:8">
      <c r="A1171" t="s">
        <v>4982</v>
      </c>
      <c r="B1171" t="s">
        <v>4983</v>
      </c>
      <c r="C1171" t="s">
        <v>2270</v>
      </c>
      <c r="D1171" t="s">
        <v>4984</v>
      </c>
      <c r="E1171" t="s">
        <v>2270</v>
      </c>
      <c r="G1171" t="s">
        <v>2237</v>
      </c>
      <c r="H1171" t="s">
        <v>4982</v>
      </c>
    </row>
    <row r="1172" spans="1:8">
      <c r="A1172" t="s">
        <v>860</v>
      </c>
      <c r="B1172" t="s">
        <v>4985</v>
      </c>
      <c r="C1172" t="s">
        <v>3133</v>
      </c>
      <c r="D1172" t="s">
        <v>4986</v>
      </c>
      <c r="E1172" t="s">
        <v>3133</v>
      </c>
      <c r="F1172" t="s">
        <v>4987</v>
      </c>
      <c r="G1172" t="s">
        <v>2234</v>
      </c>
      <c r="H1172" t="s">
        <v>860</v>
      </c>
    </row>
    <row r="1173" spans="1:8">
      <c r="A1173" t="s">
        <v>861</v>
      </c>
      <c r="B1173" t="s">
        <v>4988</v>
      </c>
      <c r="C1173" t="s">
        <v>2294</v>
      </c>
      <c r="D1173" t="s">
        <v>4989</v>
      </c>
      <c r="E1173" t="s">
        <v>2232</v>
      </c>
      <c r="G1173" t="s">
        <v>2237</v>
      </c>
      <c r="H1173" t="s">
        <v>861</v>
      </c>
    </row>
    <row r="1174" spans="1:8">
      <c r="A1174" t="s">
        <v>862</v>
      </c>
      <c r="B1174" t="s">
        <v>4990</v>
      </c>
      <c r="C1174" t="s">
        <v>2250</v>
      </c>
      <c r="D1174" t="s">
        <v>4991</v>
      </c>
      <c r="E1174" t="s">
        <v>2232</v>
      </c>
      <c r="G1174" t="s">
        <v>2228</v>
      </c>
      <c r="H1174" t="s">
        <v>862</v>
      </c>
    </row>
    <row r="1175" spans="1:8">
      <c r="A1175" t="s">
        <v>863</v>
      </c>
      <c r="B1175" t="s">
        <v>4992</v>
      </c>
      <c r="C1175" t="s">
        <v>2750</v>
      </c>
      <c r="G1175" t="s">
        <v>2237</v>
      </c>
      <c r="H1175" t="s">
        <v>863</v>
      </c>
    </row>
    <row r="1176" spans="1:8">
      <c r="A1176" t="s">
        <v>865</v>
      </c>
      <c r="B1176" t="s">
        <v>4993</v>
      </c>
      <c r="C1176" t="s">
        <v>2242</v>
      </c>
      <c r="D1176" t="s">
        <v>4994</v>
      </c>
      <c r="E1176" t="s">
        <v>2321</v>
      </c>
      <c r="G1176" t="s">
        <v>2237</v>
      </c>
      <c r="H1176" t="s">
        <v>865</v>
      </c>
    </row>
    <row r="1177" spans="1:8">
      <c r="A1177" t="s">
        <v>866</v>
      </c>
      <c r="B1177" t="s">
        <v>4995</v>
      </c>
      <c r="C1177" t="s">
        <v>2227</v>
      </c>
      <c r="G1177" t="s">
        <v>2237</v>
      </c>
      <c r="H1177" t="s">
        <v>866</v>
      </c>
    </row>
    <row r="1178" spans="1:8">
      <c r="A1178" t="s">
        <v>867</v>
      </c>
      <c r="B1178" t="s">
        <v>4996</v>
      </c>
      <c r="C1178" t="s">
        <v>2407</v>
      </c>
      <c r="G1178" t="s">
        <v>2237</v>
      </c>
      <c r="H1178" t="s">
        <v>867</v>
      </c>
    </row>
    <row r="1179" spans="1:8">
      <c r="A1179" t="s">
        <v>1669</v>
      </c>
      <c r="B1179" t="s">
        <v>4997</v>
      </c>
      <c r="C1179" t="s">
        <v>2407</v>
      </c>
      <c r="G1179" t="s">
        <v>2304</v>
      </c>
      <c r="H1179" t="s">
        <v>1669</v>
      </c>
    </row>
    <row r="1180" spans="1:8">
      <c r="A1180" t="s">
        <v>868</v>
      </c>
      <c r="B1180" t="s">
        <v>4998</v>
      </c>
      <c r="C1180" t="s">
        <v>2528</v>
      </c>
      <c r="G1180" t="s">
        <v>2237</v>
      </c>
      <c r="H1180" t="s">
        <v>868</v>
      </c>
    </row>
    <row r="1181" spans="1:8">
      <c r="A1181" t="s">
        <v>7318</v>
      </c>
      <c r="B1181" t="s">
        <v>7319</v>
      </c>
      <c r="C1181" t="s">
        <v>2399</v>
      </c>
      <c r="D1181" t="s">
        <v>7320</v>
      </c>
      <c r="E1181" t="s">
        <v>2227</v>
      </c>
      <c r="G1181" t="s">
        <v>2237</v>
      </c>
      <c r="H1181" t="s">
        <v>7318</v>
      </c>
    </row>
    <row r="1182" spans="1:8">
      <c r="A1182" t="s">
        <v>869</v>
      </c>
      <c r="B1182" t="s">
        <v>4999</v>
      </c>
      <c r="C1182" t="s">
        <v>2405</v>
      </c>
      <c r="D1182" t="s">
        <v>5000</v>
      </c>
      <c r="E1182" t="s">
        <v>2362</v>
      </c>
      <c r="G1182" t="s">
        <v>2228</v>
      </c>
      <c r="H1182" t="s">
        <v>869</v>
      </c>
    </row>
    <row r="1183" spans="1:8">
      <c r="A1183" t="s">
        <v>870</v>
      </c>
      <c r="B1183" t="s">
        <v>5001</v>
      </c>
      <c r="C1183" t="s">
        <v>2750</v>
      </c>
      <c r="D1183" t="s">
        <v>5002</v>
      </c>
      <c r="E1183" t="s">
        <v>2250</v>
      </c>
      <c r="F1183" t="s">
        <v>5003</v>
      </c>
      <c r="G1183" t="s">
        <v>2234</v>
      </c>
      <c r="H1183" t="s">
        <v>870</v>
      </c>
    </row>
    <row r="1184" spans="1:8">
      <c r="A1184" t="s">
        <v>871</v>
      </c>
      <c r="B1184" t="s">
        <v>5004</v>
      </c>
      <c r="C1184" t="s">
        <v>2246</v>
      </c>
      <c r="D1184" t="s">
        <v>5005</v>
      </c>
      <c r="E1184" t="s">
        <v>2246</v>
      </c>
      <c r="G1184" t="s">
        <v>2237</v>
      </c>
      <c r="H1184" t="s">
        <v>871</v>
      </c>
    </row>
    <row r="1185" spans="1:8">
      <c r="A1185" t="s">
        <v>872</v>
      </c>
      <c r="B1185" t="s">
        <v>7321</v>
      </c>
      <c r="C1185" t="s">
        <v>2259</v>
      </c>
      <c r="D1185" t="s">
        <v>6441</v>
      </c>
      <c r="E1185" t="s">
        <v>2232</v>
      </c>
      <c r="G1185" t="s">
        <v>2237</v>
      </c>
      <c r="H1185" t="s">
        <v>872</v>
      </c>
    </row>
    <row r="1186" spans="1:8">
      <c r="A1186" t="s">
        <v>873</v>
      </c>
      <c r="B1186" t="s">
        <v>5006</v>
      </c>
      <c r="C1186" t="s">
        <v>2246</v>
      </c>
      <c r="D1186" t="s">
        <v>5007</v>
      </c>
      <c r="E1186" t="s">
        <v>2246</v>
      </c>
      <c r="G1186" t="s">
        <v>2237</v>
      </c>
      <c r="H1186" t="s">
        <v>873</v>
      </c>
    </row>
    <row r="1187" spans="1:8">
      <c r="A1187" t="s">
        <v>875</v>
      </c>
      <c r="B1187" t="s">
        <v>5009</v>
      </c>
      <c r="C1187" t="s">
        <v>2270</v>
      </c>
      <c r="D1187" t="s">
        <v>5010</v>
      </c>
      <c r="E1187" t="s">
        <v>2270</v>
      </c>
      <c r="G1187" t="s">
        <v>2237</v>
      </c>
      <c r="H1187" t="s">
        <v>875</v>
      </c>
    </row>
    <row r="1188" spans="1:8">
      <c r="A1188" t="s">
        <v>876</v>
      </c>
      <c r="B1188" t="s">
        <v>5011</v>
      </c>
      <c r="C1188" t="s">
        <v>2364</v>
      </c>
      <c r="D1188" t="s">
        <v>5012</v>
      </c>
      <c r="E1188" t="s">
        <v>2364</v>
      </c>
      <c r="G1188" t="s">
        <v>2228</v>
      </c>
      <c r="H1188" t="s">
        <v>876</v>
      </c>
    </row>
    <row r="1189" spans="1:8">
      <c r="A1189" t="s">
        <v>877</v>
      </c>
      <c r="B1189" t="s">
        <v>5013</v>
      </c>
      <c r="C1189" t="s">
        <v>2944</v>
      </c>
      <c r="G1189" t="s">
        <v>2228</v>
      </c>
      <c r="H1189" t="s">
        <v>877</v>
      </c>
    </row>
    <row r="1190" spans="1:8">
      <c r="A1190" t="s">
        <v>5014</v>
      </c>
      <c r="B1190" t="s">
        <v>5015</v>
      </c>
      <c r="C1190" t="s">
        <v>2270</v>
      </c>
      <c r="D1190" t="s">
        <v>5010</v>
      </c>
      <c r="E1190" t="s">
        <v>2270</v>
      </c>
      <c r="G1190" t="s">
        <v>2304</v>
      </c>
      <c r="H1190" t="s">
        <v>5014</v>
      </c>
    </row>
    <row r="1191" spans="1:8">
      <c r="A1191" t="s">
        <v>878</v>
      </c>
      <c r="B1191" t="s">
        <v>5016</v>
      </c>
      <c r="C1191" t="s">
        <v>2270</v>
      </c>
      <c r="D1191" t="s">
        <v>5017</v>
      </c>
      <c r="E1191" t="s">
        <v>2270</v>
      </c>
      <c r="F1191" t="s">
        <v>5018</v>
      </c>
      <c r="G1191" t="s">
        <v>2234</v>
      </c>
      <c r="H1191" t="s">
        <v>878</v>
      </c>
    </row>
    <row r="1192" spans="1:8">
      <c r="A1192" t="s">
        <v>5025</v>
      </c>
      <c r="B1192" t="s">
        <v>5022</v>
      </c>
      <c r="C1192" t="s">
        <v>2490</v>
      </c>
      <c r="D1192" t="s">
        <v>4628</v>
      </c>
      <c r="E1192" t="s">
        <v>2407</v>
      </c>
      <c r="F1192" t="s">
        <v>4629</v>
      </c>
      <c r="G1192" t="s">
        <v>2234</v>
      </c>
      <c r="H1192" t="s">
        <v>5025</v>
      </c>
    </row>
    <row r="1193" spans="1:8">
      <c r="A1193" t="s">
        <v>879</v>
      </c>
      <c r="B1193" t="s">
        <v>5022</v>
      </c>
      <c r="C1193" t="s">
        <v>2220</v>
      </c>
      <c r="D1193" t="s">
        <v>5023</v>
      </c>
      <c r="E1193" t="s">
        <v>2340</v>
      </c>
      <c r="F1193" t="s">
        <v>5024</v>
      </c>
      <c r="G1193" t="s">
        <v>2234</v>
      </c>
      <c r="H1193" t="s">
        <v>879</v>
      </c>
    </row>
    <row r="1194" spans="1:8">
      <c r="A1194" t="s">
        <v>880</v>
      </c>
      <c r="B1194" t="s">
        <v>5026</v>
      </c>
      <c r="C1194" t="s">
        <v>5027</v>
      </c>
      <c r="G1194" t="s">
        <v>2228</v>
      </c>
      <c r="H1194" t="s">
        <v>880</v>
      </c>
    </row>
    <row r="1195" spans="1:8">
      <c r="A1195" t="s">
        <v>5028</v>
      </c>
      <c r="B1195" t="s">
        <v>5029</v>
      </c>
      <c r="C1195" t="s">
        <v>2232</v>
      </c>
      <c r="D1195" t="s">
        <v>5030</v>
      </c>
      <c r="E1195" t="s">
        <v>2344</v>
      </c>
      <c r="G1195" t="s">
        <v>2228</v>
      </c>
      <c r="H1195" t="s">
        <v>5028</v>
      </c>
    </row>
    <row r="1196" spans="1:8">
      <c r="A1196" t="s">
        <v>7322</v>
      </c>
      <c r="B1196" t="s">
        <v>7323</v>
      </c>
      <c r="C1196" t="s">
        <v>2230</v>
      </c>
      <c r="D1196" t="s">
        <v>7324</v>
      </c>
      <c r="E1196" t="s">
        <v>2321</v>
      </c>
      <c r="F1196" t="s">
        <v>7325</v>
      </c>
      <c r="G1196" t="s">
        <v>2234</v>
      </c>
      <c r="H1196" t="s">
        <v>7322</v>
      </c>
    </row>
    <row r="1197" spans="1:8">
      <c r="A1197" t="s">
        <v>881</v>
      </c>
      <c r="B1197" t="s">
        <v>5031</v>
      </c>
      <c r="C1197" t="s">
        <v>2242</v>
      </c>
      <c r="D1197" t="s">
        <v>5032</v>
      </c>
      <c r="E1197" t="s">
        <v>5033</v>
      </c>
      <c r="G1197" t="s">
        <v>2304</v>
      </c>
      <c r="H1197" t="s">
        <v>881</v>
      </c>
    </row>
    <row r="1198" spans="1:8">
      <c r="A1198" t="s">
        <v>882</v>
      </c>
      <c r="B1198" t="s">
        <v>5034</v>
      </c>
      <c r="C1198" t="s">
        <v>2700</v>
      </c>
      <c r="D1198" t="s">
        <v>5035</v>
      </c>
      <c r="E1198" t="s">
        <v>2700</v>
      </c>
      <c r="F1198" t="s">
        <v>5036</v>
      </c>
      <c r="G1198" t="s">
        <v>2234</v>
      </c>
      <c r="H1198" t="s">
        <v>882</v>
      </c>
    </row>
    <row r="1199" spans="1:8">
      <c r="A1199" t="s">
        <v>883</v>
      </c>
      <c r="B1199" t="s">
        <v>5037</v>
      </c>
      <c r="C1199" t="s">
        <v>2469</v>
      </c>
      <c r="D1199" t="s">
        <v>5038</v>
      </c>
      <c r="E1199" t="s">
        <v>2469</v>
      </c>
      <c r="F1199" t="s">
        <v>5039</v>
      </c>
      <c r="G1199" t="s">
        <v>2234</v>
      </c>
      <c r="H1199" t="s">
        <v>883</v>
      </c>
    </row>
    <row r="1200" spans="1:8">
      <c r="A1200" t="s">
        <v>885</v>
      </c>
      <c r="B1200" t="s">
        <v>5043</v>
      </c>
      <c r="C1200" t="s">
        <v>2225</v>
      </c>
      <c r="D1200" t="s">
        <v>5044</v>
      </c>
      <c r="E1200" t="s">
        <v>2225</v>
      </c>
      <c r="G1200" t="s">
        <v>2237</v>
      </c>
      <c r="H1200" t="s">
        <v>885</v>
      </c>
    </row>
    <row r="1201" spans="1:8">
      <c r="A1201" t="s">
        <v>886</v>
      </c>
      <c r="B1201" t="s">
        <v>5047</v>
      </c>
      <c r="C1201" t="s">
        <v>2225</v>
      </c>
      <c r="D1201" t="s">
        <v>5044</v>
      </c>
      <c r="E1201" t="s">
        <v>2225</v>
      </c>
      <c r="G1201" t="s">
        <v>2649</v>
      </c>
      <c r="H1201" t="s">
        <v>886</v>
      </c>
    </row>
    <row r="1202" spans="1:8">
      <c r="A1202" t="s">
        <v>887</v>
      </c>
      <c r="B1202" t="s">
        <v>5048</v>
      </c>
      <c r="C1202" t="s">
        <v>2254</v>
      </c>
      <c r="G1202" t="s">
        <v>2237</v>
      </c>
      <c r="H1202" t="s">
        <v>887</v>
      </c>
    </row>
    <row r="1203" spans="1:8">
      <c r="A1203" t="s">
        <v>888</v>
      </c>
      <c r="B1203" t="s">
        <v>5049</v>
      </c>
      <c r="C1203" t="s">
        <v>2242</v>
      </c>
      <c r="D1203" t="s">
        <v>5050</v>
      </c>
      <c r="E1203" t="s">
        <v>2230</v>
      </c>
      <c r="F1203" t="s">
        <v>5051</v>
      </c>
      <c r="G1203" t="s">
        <v>2234</v>
      </c>
      <c r="H1203" t="s">
        <v>888</v>
      </c>
    </row>
    <row r="1204" spans="1:8">
      <c r="A1204" t="s">
        <v>1670</v>
      </c>
      <c r="B1204" t="s">
        <v>5052</v>
      </c>
      <c r="C1204" t="s">
        <v>2242</v>
      </c>
      <c r="G1204" t="s">
        <v>2228</v>
      </c>
      <c r="H1204" t="s">
        <v>1670</v>
      </c>
    </row>
    <row r="1205" spans="1:8">
      <c r="A1205" t="s">
        <v>890</v>
      </c>
      <c r="B1205" t="s">
        <v>5053</v>
      </c>
      <c r="C1205" t="s">
        <v>2242</v>
      </c>
      <c r="D1205" t="s">
        <v>5054</v>
      </c>
      <c r="E1205" t="s">
        <v>2242</v>
      </c>
      <c r="G1205" t="s">
        <v>2237</v>
      </c>
      <c r="H1205" t="s">
        <v>890</v>
      </c>
    </row>
    <row r="1206" spans="1:8">
      <c r="A1206" t="s">
        <v>892</v>
      </c>
      <c r="B1206" t="s">
        <v>5057</v>
      </c>
      <c r="C1206" t="s">
        <v>2407</v>
      </c>
      <c r="D1206" t="s">
        <v>5058</v>
      </c>
      <c r="E1206" t="s">
        <v>2856</v>
      </c>
      <c r="G1206" t="s">
        <v>2237</v>
      </c>
      <c r="H1206" t="s">
        <v>892</v>
      </c>
    </row>
    <row r="1207" spans="1:8">
      <c r="A1207" t="s">
        <v>893</v>
      </c>
      <c r="B1207" t="s">
        <v>5059</v>
      </c>
      <c r="C1207" t="s">
        <v>2671</v>
      </c>
      <c r="D1207" t="s">
        <v>5060</v>
      </c>
      <c r="E1207" t="s">
        <v>5061</v>
      </c>
      <c r="G1207" t="s">
        <v>2237</v>
      </c>
      <c r="H1207" t="s">
        <v>893</v>
      </c>
    </row>
    <row r="1208" spans="1:8">
      <c r="A1208" t="s">
        <v>894</v>
      </c>
      <c r="B1208" t="s">
        <v>5062</v>
      </c>
      <c r="C1208" t="s">
        <v>2407</v>
      </c>
      <c r="D1208" t="s">
        <v>5063</v>
      </c>
      <c r="E1208" t="s">
        <v>2407</v>
      </c>
      <c r="F1208" t="s">
        <v>5064</v>
      </c>
      <c r="G1208" t="s">
        <v>2234</v>
      </c>
      <c r="H1208" t="s">
        <v>894</v>
      </c>
    </row>
    <row r="1209" spans="1:8">
      <c r="A1209" t="s">
        <v>5071</v>
      </c>
      <c r="B1209" t="s">
        <v>5072</v>
      </c>
      <c r="C1209" t="s">
        <v>2250</v>
      </c>
      <c r="G1209" t="s">
        <v>2237</v>
      </c>
      <c r="H1209" t="s">
        <v>5071</v>
      </c>
    </row>
    <row r="1210" spans="1:8">
      <c r="A1210" t="s">
        <v>896</v>
      </c>
      <c r="B1210" t="s">
        <v>5073</v>
      </c>
      <c r="C1210" t="s">
        <v>2250</v>
      </c>
      <c r="D1210" t="s">
        <v>5074</v>
      </c>
      <c r="G1210" t="s">
        <v>2237</v>
      </c>
      <c r="H1210" t="s">
        <v>896</v>
      </c>
    </row>
    <row r="1211" spans="1:8">
      <c r="A1211" t="s">
        <v>1671</v>
      </c>
      <c r="B1211" t="s">
        <v>5075</v>
      </c>
      <c r="C1211" t="s">
        <v>2250</v>
      </c>
      <c r="G1211" t="s">
        <v>2237</v>
      </c>
      <c r="H1211" t="s">
        <v>1671</v>
      </c>
    </row>
    <row r="1212" spans="1:8">
      <c r="A1212" t="s">
        <v>897</v>
      </c>
      <c r="B1212" t="s">
        <v>5076</v>
      </c>
      <c r="C1212" t="s">
        <v>2230</v>
      </c>
      <c r="D1212" t="s">
        <v>5077</v>
      </c>
      <c r="E1212" t="s">
        <v>5078</v>
      </c>
      <c r="G1212" t="s">
        <v>2237</v>
      </c>
      <c r="H1212" t="s">
        <v>897</v>
      </c>
    </row>
    <row r="1213" spans="1:8">
      <c r="A1213" t="s">
        <v>5079</v>
      </c>
      <c r="B1213" t="s">
        <v>5080</v>
      </c>
      <c r="C1213" t="s">
        <v>2248</v>
      </c>
      <c r="D1213" t="s">
        <v>5081</v>
      </c>
      <c r="E1213" t="s">
        <v>2321</v>
      </c>
      <c r="G1213" t="s">
        <v>2237</v>
      </c>
      <c r="H1213" t="s">
        <v>5079</v>
      </c>
    </row>
    <row r="1214" spans="1:8">
      <c r="A1214" t="s">
        <v>898</v>
      </c>
      <c r="B1214" t="s">
        <v>5082</v>
      </c>
      <c r="C1214" t="s">
        <v>2225</v>
      </c>
      <c r="D1214" t="s">
        <v>5083</v>
      </c>
      <c r="E1214" t="s">
        <v>2225</v>
      </c>
      <c r="G1214" t="s">
        <v>2237</v>
      </c>
      <c r="H1214" t="s">
        <v>898</v>
      </c>
    </row>
    <row r="1215" spans="1:8">
      <c r="A1215" t="s">
        <v>900</v>
      </c>
      <c r="B1215" t="s">
        <v>5084</v>
      </c>
      <c r="C1215" t="s">
        <v>2340</v>
      </c>
      <c r="G1215" t="s">
        <v>2237</v>
      </c>
      <c r="H1215" t="s">
        <v>900</v>
      </c>
    </row>
    <row r="1216" spans="1:8">
      <c r="A1216" t="s">
        <v>7326</v>
      </c>
      <c r="B1216" t="s">
        <v>7327</v>
      </c>
      <c r="C1216" t="s">
        <v>2225</v>
      </c>
      <c r="D1216" t="s">
        <v>2691</v>
      </c>
      <c r="E1216" t="s">
        <v>2232</v>
      </c>
      <c r="F1216" t="s">
        <v>2692</v>
      </c>
      <c r="G1216" t="s">
        <v>2234</v>
      </c>
      <c r="H1216" t="s">
        <v>7326</v>
      </c>
    </row>
    <row r="1217" spans="1:8">
      <c r="A1217" t="s">
        <v>901</v>
      </c>
      <c r="B1217" t="s">
        <v>5085</v>
      </c>
      <c r="C1217" t="s">
        <v>2417</v>
      </c>
      <c r="D1217" t="s">
        <v>5086</v>
      </c>
      <c r="E1217" t="s">
        <v>2227</v>
      </c>
      <c r="F1217" t="s">
        <v>5087</v>
      </c>
      <c r="G1217" t="s">
        <v>2234</v>
      </c>
      <c r="H1217" t="s">
        <v>901</v>
      </c>
    </row>
    <row r="1218" spans="1:8">
      <c r="A1218" t="s">
        <v>899</v>
      </c>
      <c r="B1218" t="s">
        <v>5088</v>
      </c>
      <c r="C1218" t="s">
        <v>2675</v>
      </c>
      <c r="D1218" t="s">
        <v>5089</v>
      </c>
      <c r="E1218" t="s">
        <v>2232</v>
      </c>
      <c r="G1218" t="s">
        <v>2237</v>
      </c>
      <c r="H1218" t="s">
        <v>899</v>
      </c>
    </row>
    <row r="1219" spans="1:8">
      <c r="A1219" t="s">
        <v>5090</v>
      </c>
      <c r="B1219" t="s">
        <v>5091</v>
      </c>
      <c r="C1219" t="s">
        <v>4069</v>
      </c>
      <c r="D1219" t="s">
        <v>3225</v>
      </c>
      <c r="E1219" t="s">
        <v>2700</v>
      </c>
      <c r="G1219" t="s">
        <v>2237</v>
      </c>
      <c r="H1219" t="s">
        <v>5090</v>
      </c>
    </row>
    <row r="1220" spans="1:8">
      <c r="A1220" t="s">
        <v>902</v>
      </c>
      <c r="B1220" t="s">
        <v>5092</v>
      </c>
      <c r="C1220" t="s">
        <v>2254</v>
      </c>
      <c r="D1220" t="s">
        <v>5093</v>
      </c>
      <c r="E1220" t="s">
        <v>2321</v>
      </c>
      <c r="G1220" t="s">
        <v>2237</v>
      </c>
      <c r="H1220" t="s">
        <v>902</v>
      </c>
    </row>
    <row r="1221" spans="1:8">
      <c r="A1221" t="s">
        <v>5094</v>
      </c>
      <c r="B1221" t="s">
        <v>5095</v>
      </c>
      <c r="C1221" t="s">
        <v>2230</v>
      </c>
      <c r="G1221" t="s">
        <v>2228</v>
      </c>
      <c r="H1221" t="s">
        <v>5094</v>
      </c>
    </row>
    <row r="1222" spans="1:8">
      <c r="A1222" t="s">
        <v>5096</v>
      </c>
      <c r="B1222" t="s">
        <v>5097</v>
      </c>
      <c r="C1222" t="s">
        <v>5098</v>
      </c>
      <c r="D1222" t="s">
        <v>5099</v>
      </c>
      <c r="E1222" t="s">
        <v>2244</v>
      </c>
      <c r="F1222" t="s">
        <v>5100</v>
      </c>
      <c r="G1222" t="s">
        <v>2234</v>
      </c>
      <c r="H1222" t="s">
        <v>5096</v>
      </c>
    </row>
    <row r="1223" spans="1:8">
      <c r="A1223" t="s">
        <v>903</v>
      </c>
      <c r="B1223" t="s">
        <v>7328</v>
      </c>
      <c r="C1223" t="s">
        <v>2377</v>
      </c>
      <c r="D1223" t="s">
        <v>7329</v>
      </c>
      <c r="E1223" t="s">
        <v>2377</v>
      </c>
      <c r="G1223" t="s">
        <v>2237</v>
      </c>
      <c r="H1223" t="s">
        <v>903</v>
      </c>
    </row>
    <row r="1224" spans="1:8">
      <c r="A1224" t="s">
        <v>905</v>
      </c>
      <c r="B1224" t="s">
        <v>5101</v>
      </c>
      <c r="C1224" t="s">
        <v>2319</v>
      </c>
      <c r="D1224" t="s">
        <v>5102</v>
      </c>
      <c r="E1224" t="s">
        <v>2250</v>
      </c>
      <c r="G1224" t="s">
        <v>2237</v>
      </c>
      <c r="H1224" t="s">
        <v>905</v>
      </c>
    </row>
    <row r="1225" spans="1:8">
      <c r="A1225" t="s">
        <v>906</v>
      </c>
      <c r="B1225" t="s">
        <v>5103</v>
      </c>
      <c r="C1225" t="s">
        <v>2407</v>
      </c>
      <c r="D1225" t="s">
        <v>5104</v>
      </c>
      <c r="E1225" t="s">
        <v>3748</v>
      </c>
      <c r="F1225" t="s">
        <v>5105</v>
      </c>
      <c r="G1225" t="s">
        <v>2234</v>
      </c>
      <c r="H1225" t="s">
        <v>906</v>
      </c>
    </row>
    <row r="1226" spans="1:8">
      <c r="A1226" t="s">
        <v>907</v>
      </c>
      <c r="B1226" t="s">
        <v>5106</v>
      </c>
      <c r="C1226" t="s">
        <v>2225</v>
      </c>
      <c r="G1226" t="s">
        <v>2228</v>
      </c>
      <c r="H1226" t="s">
        <v>907</v>
      </c>
    </row>
    <row r="1227" spans="1:8">
      <c r="A1227" t="s">
        <v>908</v>
      </c>
      <c r="B1227" t="s">
        <v>5107</v>
      </c>
      <c r="C1227" t="s">
        <v>2750</v>
      </c>
      <c r="D1227" t="s">
        <v>5108</v>
      </c>
      <c r="E1227" t="s">
        <v>2750</v>
      </c>
      <c r="G1227" t="s">
        <v>2237</v>
      </c>
      <c r="H1227" t="s">
        <v>908</v>
      </c>
    </row>
    <row r="1228" spans="1:8">
      <c r="A1228" t="s">
        <v>5109</v>
      </c>
      <c r="B1228" t="s">
        <v>5110</v>
      </c>
      <c r="C1228" t="s">
        <v>2248</v>
      </c>
      <c r="D1228" t="s">
        <v>5111</v>
      </c>
      <c r="E1228" t="s">
        <v>2321</v>
      </c>
      <c r="G1228" t="s">
        <v>2237</v>
      </c>
      <c r="H1228" t="s">
        <v>5109</v>
      </c>
    </row>
    <row r="1229" spans="1:8">
      <c r="A1229" t="s">
        <v>909</v>
      </c>
      <c r="B1229" t="s">
        <v>7330</v>
      </c>
      <c r="C1229" t="s">
        <v>2250</v>
      </c>
      <c r="D1229" t="s">
        <v>7331</v>
      </c>
      <c r="E1229" t="s">
        <v>2375</v>
      </c>
      <c r="G1229" t="s">
        <v>2237</v>
      </c>
      <c r="H1229" t="s">
        <v>909</v>
      </c>
    </row>
    <row r="1230" spans="1:8">
      <c r="A1230" t="s">
        <v>910</v>
      </c>
      <c r="B1230" t="s">
        <v>5112</v>
      </c>
      <c r="C1230" t="s">
        <v>2852</v>
      </c>
      <c r="D1230" t="s">
        <v>5113</v>
      </c>
      <c r="E1230" t="s">
        <v>2321</v>
      </c>
      <c r="G1230" t="s">
        <v>2228</v>
      </c>
      <c r="H1230" t="s">
        <v>910</v>
      </c>
    </row>
    <row r="1231" spans="1:8">
      <c r="A1231" t="s">
        <v>911</v>
      </c>
      <c r="B1231" t="s">
        <v>5114</v>
      </c>
      <c r="C1231" t="s">
        <v>2250</v>
      </c>
      <c r="D1231" t="s">
        <v>5115</v>
      </c>
      <c r="E1231" t="s">
        <v>2250</v>
      </c>
      <c r="F1231" t="s">
        <v>10050</v>
      </c>
      <c r="G1231" t="s">
        <v>2234</v>
      </c>
      <c r="H1231" t="s">
        <v>911</v>
      </c>
    </row>
    <row r="1232" spans="1:8">
      <c r="A1232" t="s">
        <v>912</v>
      </c>
      <c r="B1232" t="s">
        <v>5116</v>
      </c>
      <c r="C1232" t="s">
        <v>2340</v>
      </c>
      <c r="D1232" t="s">
        <v>5117</v>
      </c>
      <c r="E1232" t="s">
        <v>2340</v>
      </c>
      <c r="F1232" t="s">
        <v>5118</v>
      </c>
      <c r="G1232" t="s">
        <v>2234</v>
      </c>
      <c r="H1232" t="s">
        <v>912</v>
      </c>
    </row>
    <row r="1233" spans="1:8">
      <c r="A1233" t="s">
        <v>914</v>
      </c>
      <c r="B1233" t="s">
        <v>5119</v>
      </c>
      <c r="C1233" t="s">
        <v>2244</v>
      </c>
      <c r="G1233" t="s">
        <v>2237</v>
      </c>
      <c r="H1233" t="s">
        <v>914</v>
      </c>
    </row>
    <row r="1234" spans="1:8">
      <c r="A1234" t="s">
        <v>913</v>
      </c>
      <c r="B1234" t="s">
        <v>5119</v>
      </c>
      <c r="C1234" t="s">
        <v>2272</v>
      </c>
      <c r="D1234" t="s">
        <v>5120</v>
      </c>
      <c r="E1234" t="s">
        <v>2272</v>
      </c>
      <c r="F1234" t="s">
        <v>5121</v>
      </c>
      <c r="G1234" t="s">
        <v>2234</v>
      </c>
      <c r="H1234" t="s">
        <v>913</v>
      </c>
    </row>
    <row r="1235" spans="1:8">
      <c r="A1235" t="s">
        <v>915</v>
      </c>
      <c r="B1235" t="s">
        <v>5122</v>
      </c>
      <c r="C1235" t="s">
        <v>2246</v>
      </c>
      <c r="D1235" t="s">
        <v>5123</v>
      </c>
      <c r="E1235" t="s">
        <v>2246</v>
      </c>
      <c r="G1235" t="s">
        <v>2237</v>
      </c>
      <c r="H1235" t="s">
        <v>915</v>
      </c>
    </row>
    <row r="1236" spans="1:8">
      <c r="A1236" t="s">
        <v>1672</v>
      </c>
      <c r="B1236" t="s">
        <v>5124</v>
      </c>
      <c r="C1236" t="s">
        <v>2270</v>
      </c>
      <c r="G1236" t="s">
        <v>2237</v>
      </c>
      <c r="H1236" t="s">
        <v>1672</v>
      </c>
    </row>
    <row r="1237" spans="1:8">
      <c r="A1237" t="s">
        <v>5125</v>
      </c>
      <c r="B1237" t="s">
        <v>5126</v>
      </c>
      <c r="C1237" t="s">
        <v>2270</v>
      </c>
      <c r="D1237" t="s">
        <v>5127</v>
      </c>
      <c r="E1237" t="s">
        <v>2270</v>
      </c>
      <c r="G1237" t="s">
        <v>2237</v>
      </c>
      <c r="H1237" t="s">
        <v>5125</v>
      </c>
    </row>
    <row r="1238" spans="1:8">
      <c r="A1238" t="s">
        <v>916</v>
      </c>
      <c r="B1238" t="s">
        <v>5128</v>
      </c>
      <c r="C1238" t="s">
        <v>2324</v>
      </c>
      <c r="D1238" t="s">
        <v>5129</v>
      </c>
      <c r="E1238" t="s">
        <v>2324</v>
      </c>
      <c r="G1238" t="s">
        <v>2237</v>
      </c>
      <c r="H1238" t="s">
        <v>916</v>
      </c>
    </row>
    <row r="1239" spans="1:8">
      <c r="A1239" t="s">
        <v>917</v>
      </c>
      <c r="B1239" t="s">
        <v>5130</v>
      </c>
      <c r="C1239" t="s">
        <v>2232</v>
      </c>
      <c r="G1239" t="s">
        <v>2237</v>
      </c>
      <c r="H1239" t="s">
        <v>917</v>
      </c>
    </row>
    <row r="1240" spans="1:8">
      <c r="A1240" t="s">
        <v>918</v>
      </c>
      <c r="B1240" t="s">
        <v>5131</v>
      </c>
      <c r="C1240" t="s">
        <v>2242</v>
      </c>
      <c r="G1240" t="s">
        <v>2237</v>
      </c>
      <c r="H1240" t="s">
        <v>918</v>
      </c>
    </row>
    <row r="1241" spans="1:8">
      <c r="A1241" t="s">
        <v>1758</v>
      </c>
      <c r="B1241" t="s">
        <v>7332</v>
      </c>
      <c r="C1241" t="s">
        <v>2413</v>
      </c>
      <c r="D1241" t="s">
        <v>5210</v>
      </c>
      <c r="E1241" t="s">
        <v>2244</v>
      </c>
      <c r="G1241" t="s">
        <v>2237</v>
      </c>
      <c r="H1241" t="s">
        <v>1758</v>
      </c>
    </row>
    <row r="1242" spans="1:8">
      <c r="A1242" t="s">
        <v>919</v>
      </c>
      <c r="B1242" t="s">
        <v>5132</v>
      </c>
      <c r="C1242" t="s">
        <v>2230</v>
      </c>
      <c r="D1242" t="s">
        <v>5133</v>
      </c>
      <c r="E1242" t="s">
        <v>2230</v>
      </c>
      <c r="G1242" t="s">
        <v>2237</v>
      </c>
      <c r="H1242" t="s">
        <v>919</v>
      </c>
    </row>
    <row r="1243" spans="1:8">
      <c r="A1243" t="s">
        <v>920</v>
      </c>
      <c r="B1243" t="s">
        <v>5134</v>
      </c>
      <c r="C1243" t="s">
        <v>2377</v>
      </c>
      <c r="D1243" t="s">
        <v>5135</v>
      </c>
      <c r="E1243" t="s">
        <v>2250</v>
      </c>
      <c r="G1243" t="s">
        <v>2237</v>
      </c>
      <c r="H1243" t="s">
        <v>920</v>
      </c>
    </row>
    <row r="1244" spans="1:8">
      <c r="A1244" t="s">
        <v>1673</v>
      </c>
      <c r="B1244" t="s">
        <v>5138</v>
      </c>
      <c r="C1244" t="s">
        <v>2242</v>
      </c>
      <c r="G1244" t="s">
        <v>2228</v>
      </c>
      <c r="H1244" t="s">
        <v>1673</v>
      </c>
    </row>
    <row r="1245" spans="1:8">
      <c r="A1245" t="s">
        <v>922</v>
      </c>
      <c r="B1245" t="s">
        <v>5139</v>
      </c>
      <c r="C1245" t="s">
        <v>2830</v>
      </c>
      <c r="D1245" t="s">
        <v>5140</v>
      </c>
      <c r="E1245" t="s">
        <v>3230</v>
      </c>
      <c r="G1245" t="s">
        <v>2237</v>
      </c>
      <c r="H1245" t="s">
        <v>922</v>
      </c>
    </row>
    <row r="1246" spans="1:8">
      <c r="A1246" t="s">
        <v>5141</v>
      </c>
      <c r="B1246" t="s">
        <v>5142</v>
      </c>
      <c r="C1246" t="s">
        <v>2248</v>
      </c>
      <c r="G1246" t="s">
        <v>2237</v>
      </c>
      <c r="H1246" t="s">
        <v>5141</v>
      </c>
    </row>
    <row r="1247" spans="1:8">
      <c r="A1247" t="s">
        <v>923</v>
      </c>
      <c r="B1247" t="s">
        <v>5143</v>
      </c>
      <c r="C1247" t="s">
        <v>2382</v>
      </c>
      <c r="D1247" t="s">
        <v>5144</v>
      </c>
      <c r="E1247" t="s">
        <v>2382</v>
      </c>
      <c r="G1247" t="s">
        <v>2237</v>
      </c>
      <c r="H1247" t="s">
        <v>923</v>
      </c>
    </row>
    <row r="1248" spans="1:8">
      <c r="A1248" t="s">
        <v>5145</v>
      </c>
      <c r="B1248" t="s">
        <v>5146</v>
      </c>
      <c r="C1248" t="s">
        <v>2230</v>
      </c>
      <c r="D1248" t="s">
        <v>5147</v>
      </c>
      <c r="E1248" t="s">
        <v>2375</v>
      </c>
      <c r="G1248" t="s">
        <v>2237</v>
      </c>
      <c r="H1248" t="s">
        <v>5145</v>
      </c>
    </row>
    <row r="1249" spans="1:8">
      <c r="A1249" t="s">
        <v>5148</v>
      </c>
      <c r="B1249" t="s">
        <v>5149</v>
      </c>
      <c r="C1249" t="s">
        <v>2248</v>
      </c>
      <c r="D1249" t="s">
        <v>5150</v>
      </c>
      <c r="E1249" t="s">
        <v>2232</v>
      </c>
      <c r="G1249" t="s">
        <v>2237</v>
      </c>
      <c r="H1249" t="s">
        <v>5148</v>
      </c>
    </row>
    <row r="1250" spans="1:8">
      <c r="A1250" t="s">
        <v>924</v>
      </c>
      <c r="B1250" t="s">
        <v>5151</v>
      </c>
      <c r="C1250" t="s">
        <v>3178</v>
      </c>
      <c r="D1250" t="s">
        <v>5152</v>
      </c>
      <c r="E1250" t="s">
        <v>2344</v>
      </c>
      <c r="G1250" t="s">
        <v>2228</v>
      </c>
      <c r="H1250" t="s">
        <v>924</v>
      </c>
    </row>
    <row r="1251" spans="1:8">
      <c r="A1251" t="s">
        <v>925</v>
      </c>
      <c r="B1251" t="s">
        <v>5153</v>
      </c>
      <c r="C1251" t="s">
        <v>2270</v>
      </c>
      <c r="D1251" t="s">
        <v>5154</v>
      </c>
      <c r="E1251" t="s">
        <v>2227</v>
      </c>
      <c r="G1251" t="s">
        <v>2228</v>
      </c>
      <c r="H1251" t="s">
        <v>925</v>
      </c>
    </row>
    <row r="1252" spans="1:8">
      <c r="A1252" t="s">
        <v>1674</v>
      </c>
      <c r="B1252" t="s">
        <v>7333</v>
      </c>
      <c r="C1252" t="s">
        <v>2250</v>
      </c>
      <c r="G1252" t="s">
        <v>2304</v>
      </c>
      <c r="H1252" t="s">
        <v>1674</v>
      </c>
    </row>
    <row r="1253" spans="1:8">
      <c r="A1253" t="s">
        <v>926</v>
      </c>
      <c r="B1253" t="s">
        <v>5155</v>
      </c>
      <c r="C1253" t="s">
        <v>2242</v>
      </c>
      <c r="D1253" t="s">
        <v>10051</v>
      </c>
      <c r="E1253" t="s">
        <v>2266</v>
      </c>
      <c r="G1253" t="s">
        <v>2228</v>
      </c>
      <c r="H1253" t="s">
        <v>926</v>
      </c>
    </row>
    <row r="1254" spans="1:8">
      <c r="A1254" t="s">
        <v>927</v>
      </c>
      <c r="B1254" t="s">
        <v>5157</v>
      </c>
      <c r="C1254" t="s">
        <v>2428</v>
      </c>
      <c r="G1254" t="s">
        <v>2237</v>
      </c>
      <c r="H1254" t="s">
        <v>927</v>
      </c>
    </row>
    <row r="1255" spans="1:8">
      <c r="A1255" t="s">
        <v>5158</v>
      </c>
      <c r="B1255" t="s">
        <v>5159</v>
      </c>
      <c r="C1255" t="s">
        <v>2230</v>
      </c>
      <c r="D1255" t="s">
        <v>5160</v>
      </c>
      <c r="E1255" t="s">
        <v>2321</v>
      </c>
      <c r="F1255" t="s">
        <v>5161</v>
      </c>
      <c r="G1255" t="s">
        <v>2234</v>
      </c>
      <c r="H1255" t="s">
        <v>5158</v>
      </c>
    </row>
    <row r="1256" spans="1:8">
      <c r="A1256" t="s">
        <v>5162</v>
      </c>
      <c r="B1256" t="s">
        <v>5163</v>
      </c>
      <c r="C1256" t="s">
        <v>3153</v>
      </c>
      <c r="G1256" t="s">
        <v>2237</v>
      </c>
      <c r="H1256" t="s">
        <v>5162</v>
      </c>
    </row>
    <row r="1257" spans="1:8">
      <c r="A1257" t="s">
        <v>929</v>
      </c>
      <c r="B1257" t="s">
        <v>5164</v>
      </c>
      <c r="C1257" t="s">
        <v>2246</v>
      </c>
      <c r="D1257" t="s">
        <v>5165</v>
      </c>
      <c r="E1257" t="s">
        <v>2321</v>
      </c>
      <c r="G1257" t="s">
        <v>2237</v>
      </c>
      <c r="H1257" t="s">
        <v>929</v>
      </c>
    </row>
    <row r="1258" spans="1:8">
      <c r="A1258" t="s">
        <v>5166</v>
      </c>
      <c r="B1258" t="s">
        <v>5167</v>
      </c>
      <c r="C1258" t="s">
        <v>2272</v>
      </c>
      <c r="D1258" t="s">
        <v>5168</v>
      </c>
      <c r="E1258" t="s">
        <v>4410</v>
      </c>
      <c r="F1258" t="s">
        <v>5169</v>
      </c>
      <c r="G1258" t="s">
        <v>2234</v>
      </c>
      <c r="H1258" t="s">
        <v>5166</v>
      </c>
    </row>
    <row r="1259" spans="1:8">
      <c r="A1259" t="s">
        <v>930</v>
      </c>
      <c r="B1259" t="s">
        <v>5170</v>
      </c>
      <c r="C1259" t="s">
        <v>2242</v>
      </c>
      <c r="D1259" t="s">
        <v>5171</v>
      </c>
      <c r="E1259" t="s">
        <v>5172</v>
      </c>
      <c r="G1259" t="s">
        <v>2237</v>
      </c>
      <c r="H1259" t="s">
        <v>930</v>
      </c>
    </row>
    <row r="1260" spans="1:8">
      <c r="A1260" t="s">
        <v>1675</v>
      </c>
      <c r="B1260" t="s">
        <v>5173</v>
      </c>
      <c r="C1260" t="s">
        <v>2225</v>
      </c>
      <c r="D1260" t="s">
        <v>5174</v>
      </c>
      <c r="E1260" t="s">
        <v>2225</v>
      </c>
      <c r="G1260" t="s">
        <v>2237</v>
      </c>
      <c r="H1260" t="s">
        <v>1675</v>
      </c>
    </row>
    <row r="1261" spans="1:8">
      <c r="A1261" t="s">
        <v>931</v>
      </c>
      <c r="B1261" t="s">
        <v>5175</v>
      </c>
      <c r="C1261" t="s">
        <v>2270</v>
      </c>
      <c r="D1261" t="s">
        <v>5176</v>
      </c>
      <c r="E1261" t="s">
        <v>2270</v>
      </c>
      <c r="G1261" t="s">
        <v>2237</v>
      </c>
      <c r="H1261" t="s">
        <v>931</v>
      </c>
    </row>
    <row r="1262" spans="1:8">
      <c r="A1262" t="s">
        <v>932</v>
      </c>
      <c r="B1262" t="s">
        <v>5177</v>
      </c>
      <c r="C1262" t="s">
        <v>4410</v>
      </c>
      <c r="D1262" t="s">
        <v>5178</v>
      </c>
      <c r="E1262" t="s">
        <v>2232</v>
      </c>
      <c r="G1262" t="s">
        <v>2237</v>
      </c>
      <c r="H1262" t="s">
        <v>932</v>
      </c>
    </row>
    <row r="1263" spans="1:8">
      <c r="A1263" t="s">
        <v>933</v>
      </c>
      <c r="B1263" t="s">
        <v>5179</v>
      </c>
      <c r="C1263" t="s">
        <v>2242</v>
      </c>
      <c r="D1263" t="s">
        <v>5180</v>
      </c>
      <c r="E1263" t="s">
        <v>2250</v>
      </c>
      <c r="G1263" t="s">
        <v>2237</v>
      </c>
      <c r="H1263" t="s">
        <v>933</v>
      </c>
    </row>
    <row r="1264" spans="1:8">
      <c r="A1264" t="s">
        <v>934</v>
      </c>
      <c r="B1264" t="s">
        <v>5181</v>
      </c>
      <c r="C1264" t="s">
        <v>2319</v>
      </c>
      <c r="D1264" t="s">
        <v>5182</v>
      </c>
      <c r="E1264" t="s">
        <v>2250</v>
      </c>
      <c r="G1264" t="s">
        <v>2237</v>
      </c>
      <c r="H1264" t="s">
        <v>934</v>
      </c>
    </row>
    <row r="1265" spans="1:8">
      <c r="A1265" t="s">
        <v>935</v>
      </c>
      <c r="B1265" t="s">
        <v>5183</v>
      </c>
      <c r="C1265" t="s">
        <v>2254</v>
      </c>
      <c r="G1265" t="s">
        <v>2237</v>
      </c>
      <c r="H1265" t="s">
        <v>935</v>
      </c>
    </row>
    <row r="1266" spans="1:8">
      <c r="A1266" t="s">
        <v>936</v>
      </c>
      <c r="B1266" t="s">
        <v>5186</v>
      </c>
      <c r="C1266" t="s">
        <v>2944</v>
      </c>
      <c r="D1266" t="s">
        <v>5187</v>
      </c>
      <c r="E1266" t="s">
        <v>2250</v>
      </c>
      <c r="G1266" t="s">
        <v>2228</v>
      </c>
      <c r="H1266" t="s">
        <v>936</v>
      </c>
    </row>
    <row r="1267" spans="1:8">
      <c r="A1267" t="s">
        <v>937</v>
      </c>
      <c r="B1267" t="s">
        <v>7334</v>
      </c>
      <c r="C1267" t="s">
        <v>3517</v>
      </c>
      <c r="G1267" t="s">
        <v>2237</v>
      </c>
      <c r="H1267" t="s">
        <v>937</v>
      </c>
    </row>
    <row r="1268" spans="1:8">
      <c r="A1268" t="s">
        <v>5188</v>
      </c>
      <c r="B1268" t="s">
        <v>5189</v>
      </c>
      <c r="C1268" t="s">
        <v>2230</v>
      </c>
      <c r="D1268" t="s">
        <v>5190</v>
      </c>
      <c r="E1268" t="s">
        <v>2227</v>
      </c>
      <c r="G1268" t="s">
        <v>2237</v>
      </c>
      <c r="H1268" t="s">
        <v>5188</v>
      </c>
    </row>
    <row r="1269" spans="1:8">
      <c r="A1269" t="s">
        <v>938</v>
      </c>
      <c r="B1269" t="s">
        <v>5191</v>
      </c>
      <c r="C1269" t="s">
        <v>2250</v>
      </c>
      <c r="D1269" t="s">
        <v>5192</v>
      </c>
      <c r="E1269" t="s">
        <v>2250</v>
      </c>
      <c r="G1269" t="s">
        <v>2237</v>
      </c>
      <c r="H1269" t="s">
        <v>938</v>
      </c>
    </row>
    <row r="1270" spans="1:8">
      <c r="A1270" t="s">
        <v>10170</v>
      </c>
      <c r="B1270" t="s">
        <v>10171</v>
      </c>
      <c r="C1270" t="s">
        <v>2375</v>
      </c>
      <c r="D1270" t="s">
        <v>10052</v>
      </c>
      <c r="E1270" t="s">
        <v>2375</v>
      </c>
      <c r="G1270" t="s">
        <v>2237</v>
      </c>
      <c r="H1270" t="s">
        <v>10170</v>
      </c>
    </row>
    <row r="1271" spans="1:8">
      <c r="A1271" t="s">
        <v>7335</v>
      </c>
      <c r="B1271" t="s">
        <v>7336</v>
      </c>
      <c r="C1271" t="s">
        <v>3628</v>
      </c>
      <c r="D1271" t="s">
        <v>7337</v>
      </c>
      <c r="E1271" t="s">
        <v>2611</v>
      </c>
      <c r="G1271" t="s">
        <v>2237</v>
      </c>
      <c r="H1271" t="s">
        <v>7335</v>
      </c>
    </row>
    <row r="1272" spans="1:8">
      <c r="A1272" t="s">
        <v>5196</v>
      </c>
      <c r="B1272" t="s">
        <v>5197</v>
      </c>
      <c r="C1272" t="s">
        <v>3123</v>
      </c>
      <c r="D1272" t="s">
        <v>5198</v>
      </c>
      <c r="E1272" t="s">
        <v>3123</v>
      </c>
      <c r="G1272" t="s">
        <v>2237</v>
      </c>
      <c r="H1272" t="s">
        <v>5196</v>
      </c>
    </row>
    <row r="1273" spans="1:8">
      <c r="A1273" t="s">
        <v>941</v>
      </c>
      <c r="B1273" t="s">
        <v>5199</v>
      </c>
      <c r="C1273" t="s">
        <v>2340</v>
      </c>
      <c r="D1273" t="s">
        <v>5200</v>
      </c>
      <c r="E1273" t="s">
        <v>2230</v>
      </c>
      <c r="G1273" t="s">
        <v>2237</v>
      </c>
      <c r="H1273" t="s">
        <v>941</v>
      </c>
    </row>
    <row r="1274" spans="1:8">
      <c r="A1274" t="s">
        <v>5201</v>
      </c>
      <c r="B1274" t="s">
        <v>5202</v>
      </c>
      <c r="C1274" t="s">
        <v>2230</v>
      </c>
      <c r="G1274" t="s">
        <v>2701</v>
      </c>
      <c r="H1274" t="s">
        <v>5201</v>
      </c>
    </row>
    <row r="1275" spans="1:8">
      <c r="A1275" t="s">
        <v>942</v>
      </c>
      <c r="B1275" t="s">
        <v>5203</v>
      </c>
      <c r="C1275" t="s">
        <v>2230</v>
      </c>
      <c r="D1275" t="s">
        <v>5204</v>
      </c>
      <c r="E1275" t="s">
        <v>2230</v>
      </c>
      <c r="F1275" t="s">
        <v>5205</v>
      </c>
      <c r="G1275" t="s">
        <v>2234</v>
      </c>
      <c r="H1275" t="s">
        <v>942</v>
      </c>
    </row>
    <row r="1276" spans="1:8">
      <c r="A1276" t="s">
        <v>943</v>
      </c>
      <c r="B1276" t="s">
        <v>5206</v>
      </c>
      <c r="C1276" t="s">
        <v>2259</v>
      </c>
      <c r="D1276" t="s">
        <v>5207</v>
      </c>
      <c r="E1276" t="s">
        <v>2250</v>
      </c>
      <c r="G1276" t="s">
        <v>2237</v>
      </c>
      <c r="H1276" t="s">
        <v>943</v>
      </c>
    </row>
    <row r="1277" spans="1:8">
      <c r="A1277" t="s">
        <v>5208</v>
      </c>
      <c r="B1277" t="s">
        <v>5209</v>
      </c>
      <c r="C1277" t="s">
        <v>2230</v>
      </c>
      <c r="D1277" t="s">
        <v>5210</v>
      </c>
      <c r="E1277" t="s">
        <v>2244</v>
      </c>
      <c r="G1277" t="s">
        <v>2228</v>
      </c>
      <c r="H1277" t="s">
        <v>5208</v>
      </c>
    </row>
    <row r="1278" spans="1:8">
      <c r="A1278" t="s">
        <v>767</v>
      </c>
      <c r="B1278" t="s">
        <v>5211</v>
      </c>
      <c r="C1278" t="s">
        <v>2266</v>
      </c>
      <c r="D1278" t="s">
        <v>5212</v>
      </c>
      <c r="E1278" t="s">
        <v>2232</v>
      </c>
      <c r="F1278" t="s">
        <v>5213</v>
      </c>
      <c r="G1278" t="s">
        <v>2234</v>
      </c>
      <c r="H1278" t="s">
        <v>767</v>
      </c>
    </row>
    <row r="1279" spans="1:8">
      <c r="A1279" t="s">
        <v>945</v>
      </c>
      <c r="B1279" t="s">
        <v>5214</v>
      </c>
      <c r="C1279" t="s">
        <v>2944</v>
      </c>
      <c r="G1279" t="s">
        <v>2649</v>
      </c>
      <c r="H1279" t="s">
        <v>945</v>
      </c>
    </row>
    <row r="1280" spans="1:8">
      <c r="A1280" t="s">
        <v>5215</v>
      </c>
      <c r="B1280" t="s">
        <v>5216</v>
      </c>
      <c r="C1280" t="s">
        <v>2944</v>
      </c>
      <c r="D1280" t="s">
        <v>5217</v>
      </c>
      <c r="E1280" t="s">
        <v>2944</v>
      </c>
      <c r="G1280" t="s">
        <v>2237</v>
      </c>
      <c r="H1280" t="s">
        <v>5215</v>
      </c>
    </row>
    <row r="1281" spans="1:8">
      <c r="A1281" t="s">
        <v>946</v>
      </c>
      <c r="B1281" t="s">
        <v>5218</v>
      </c>
      <c r="C1281" t="s">
        <v>2944</v>
      </c>
      <c r="D1281" t="s">
        <v>3391</v>
      </c>
      <c r="E1281" t="s">
        <v>3133</v>
      </c>
      <c r="F1281" t="s">
        <v>3392</v>
      </c>
      <c r="G1281" t="s">
        <v>2234</v>
      </c>
      <c r="H1281" t="s">
        <v>946</v>
      </c>
    </row>
    <row r="1282" spans="1:8">
      <c r="A1282" t="s">
        <v>947</v>
      </c>
      <c r="B1282" t="s">
        <v>5219</v>
      </c>
      <c r="C1282" t="s">
        <v>2242</v>
      </c>
      <c r="G1282" t="s">
        <v>2237</v>
      </c>
      <c r="H1282" t="s">
        <v>947</v>
      </c>
    </row>
    <row r="1283" spans="1:8">
      <c r="A1283" t="s">
        <v>948</v>
      </c>
      <c r="B1283" t="s">
        <v>5220</v>
      </c>
      <c r="C1283" t="s">
        <v>2242</v>
      </c>
      <c r="D1283" t="s">
        <v>5221</v>
      </c>
      <c r="E1283" t="s">
        <v>2242</v>
      </c>
      <c r="G1283" t="s">
        <v>2237</v>
      </c>
      <c r="H1283" t="s">
        <v>948</v>
      </c>
    </row>
    <row r="1284" spans="1:8">
      <c r="A1284" t="s">
        <v>1677</v>
      </c>
      <c r="B1284" t="s">
        <v>5222</v>
      </c>
      <c r="C1284" t="s">
        <v>2225</v>
      </c>
      <c r="G1284" t="s">
        <v>2237</v>
      </c>
      <c r="H1284" t="s">
        <v>1677</v>
      </c>
    </row>
    <row r="1285" spans="1:8">
      <c r="A1285" t="s">
        <v>949</v>
      </c>
      <c r="B1285" t="s">
        <v>5223</v>
      </c>
      <c r="C1285" t="s">
        <v>2225</v>
      </c>
      <c r="D1285" t="s">
        <v>5224</v>
      </c>
      <c r="E1285" t="s">
        <v>2225</v>
      </c>
      <c r="G1285" t="s">
        <v>2237</v>
      </c>
      <c r="H1285" t="s">
        <v>949</v>
      </c>
    </row>
    <row r="1286" spans="1:8">
      <c r="A1286" t="s">
        <v>10172</v>
      </c>
      <c r="B1286" t="s">
        <v>10173</v>
      </c>
      <c r="C1286" t="s">
        <v>3153</v>
      </c>
      <c r="D1286" t="s">
        <v>2905</v>
      </c>
      <c r="E1286" t="s">
        <v>2321</v>
      </c>
      <c r="F1286" t="s">
        <v>10010</v>
      </c>
      <c r="G1286" t="s">
        <v>2234</v>
      </c>
      <c r="H1286" t="s">
        <v>10172</v>
      </c>
    </row>
    <row r="1287" spans="1:8">
      <c r="A1287" t="s">
        <v>950</v>
      </c>
      <c r="B1287" t="s">
        <v>5225</v>
      </c>
      <c r="C1287" t="s">
        <v>2319</v>
      </c>
      <c r="G1287" t="s">
        <v>2237</v>
      </c>
      <c r="H1287" t="s">
        <v>950</v>
      </c>
    </row>
    <row r="1288" spans="1:8">
      <c r="A1288" t="s">
        <v>951</v>
      </c>
      <c r="B1288" t="s">
        <v>5226</v>
      </c>
      <c r="C1288" t="s">
        <v>2700</v>
      </c>
      <c r="D1288" t="s">
        <v>5227</v>
      </c>
      <c r="E1288" t="s">
        <v>2250</v>
      </c>
      <c r="G1288" t="s">
        <v>2237</v>
      </c>
      <c r="H1288" t="s">
        <v>951</v>
      </c>
    </row>
    <row r="1289" spans="1:8">
      <c r="A1289" t="s">
        <v>953</v>
      </c>
      <c r="B1289" t="s">
        <v>5228</v>
      </c>
      <c r="C1289" t="s">
        <v>2675</v>
      </c>
      <c r="D1289" t="s">
        <v>5229</v>
      </c>
      <c r="E1289" t="s">
        <v>2675</v>
      </c>
      <c r="G1289" t="s">
        <v>2237</v>
      </c>
      <c r="H1289" t="s">
        <v>953</v>
      </c>
    </row>
    <row r="1290" spans="1:8">
      <c r="A1290" t="s">
        <v>1678</v>
      </c>
      <c r="B1290" t="s">
        <v>5230</v>
      </c>
      <c r="C1290" t="s">
        <v>2242</v>
      </c>
      <c r="G1290" t="s">
        <v>2237</v>
      </c>
      <c r="H1290" t="s">
        <v>1678</v>
      </c>
    </row>
    <row r="1291" spans="1:8">
      <c r="A1291" t="s">
        <v>954</v>
      </c>
      <c r="B1291" t="s">
        <v>5231</v>
      </c>
      <c r="C1291" t="s">
        <v>2242</v>
      </c>
      <c r="D1291" t="s">
        <v>5232</v>
      </c>
      <c r="E1291" t="s">
        <v>2232</v>
      </c>
      <c r="G1291" t="s">
        <v>2237</v>
      </c>
      <c r="H1291" t="s">
        <v>954</v>
      </c>
    </row>
    <row r="1292" spans="1:8">
      <c r="A1292" t="s">
        <v>955</v>
      </c>
      <c r="B1292" t="s">
        <v>5234</v>
      </c>
      <c r="C1292" t="s">
        <v>2340</v>
      </c>
      <c r="D1292" t="s">
        <v>5235</v>
      </c>
      <c r="E1292" t="s">
        <v>2340</v>
      </c>
      <c r="G1292" t="s">
        <v>2237</v>
      </c>
      <c r="H1292" t="s">
        <v>955</v>
      </c>
    </row>
    <row r="1293" spans="1:8">
      <c r="A1293" t="s">
        <v>5236</v>
      </c>
      <c r="B1293" t="s">
        <v>5237</v>
      </c>
      <c r="C1293" t="s">
        <v>2700</v>
      </c>
      <c r="D1293" t="s">
        <v>5238</v>
      </c>
      <c r="E1293" t="s">
        <v>2250</v>
      </c>
      <c r="G1293" t="s">
        <v>2228</v>
      </c>
      <c r="H1293" t="s">
        <v>5236</v>
      </c>
    </row>
    <row r="1294" spans="1:8">
      <c r="A1294" t="s">
        <v>956</v>
      </c>
      <c r="B1294" t="s">
        <v>5239</v>
      </c>
      <c r="C1294" t="s">
        <v>2340</v>
      </c>
      <c r="D1294" t="s">
        <v>5240</v>
      </c>
      <c r="E1294" t="s">
        <v>2377</v>
      </c>
      <c r="G1294" t="s">
        <v>2237</v>
      </c>
      <c r="H1294" t="s">
        <v>956</v>
      </c>
    </row>
    <row r="1295" spans="1:8">
      <c r="A1295" t="s">
        <v>957</v>
      </c>
      <c r="B1295" t="s">
        <v>5241</v>
      </c>
      <c r="C1295" t="s">
        <v>2227</v>
      </c>
      <c r="G1295" t="s">
        <v>2237</v>
      </c>
      <c r="H1295" t="s">
        <v>957</v>
      </c>
    </row>
    <row r="1296" spans="1:8">
      <c r="A1296" t="s">
        <v>958</v>
      </c>
      <c r="B1296" t="s">
        <v>5242</v>
      </c>
      <c r="C1296" t="s">
        <v>2852</v>
      </c>
      <c r="D1296" t="s">
        <v>5243</v>
      </c>
      <c r="E1296" t="s">
        <v>2266</v>
      </c>
      <c r="G1296" t="s">
        <v>2228</v>
      </c>
      <c r="H1296" t="s">
        <v>958</v>
      </c>
    </row>
    <row r="1297" spans="1:8">
      <c r="A1297" t="s">
        <v>959</v>
      </c>
      <c r="B1297" t="s">
        <v>5244</v>
      </c>
      <c r="C1297" t="s">
        <v>2250</v>
      </c>
      <c r="D1297" t="s">
        <v>5245</v>
      </c>
      <c r="E1297" t="s">
        <v>2321</v>
      </c>
      <c r="G1297" t="s">
        <v>2237</v>
      </c>
      <c r="H1297" t="s">
        <v>959</v>
      </c>
    </row>
    <row r="1298" spans="1:8">
      <c r="A1298" t="s">
        <v>5246</v>
      </c>
      <c r="B1298" t="s">
        <v>5247</v>
      </c>
      <c r="C1298" t="s">
        <v>5248</v>
      </c>
      <c r="D1298" t="s">
        <v>5249</v>
      </c>
      <c r="E1298" t="s">
        <v>2679</v>
      </c>
      <c r="F1298" t="s">
        <v>5250</v>
      </c>
      <c r="G1298" t="s">
        <v>2234</v>
      </c>
      <c r="H1298" t="s">
        <v>5246</v>
      </c>
    </row>
    <row r="1299" spans="1:8">
      <c r="A1299" t="s">
        <v>960</v>
      </c>
      <c r="B1299" t="s">
        <v>5251</v>
      </c>
      <c r="C1299" t="s">
        <v>2944</v>
      </c>
      <c r="G1299" t="s">
        <v>2237</v>
      </c>
      <c r="H1299" t="s">
        <v>960</v>
      </c>
    </row>
    <row r="1300" spans="1:8">
      <c r="A1300" t="s">
        <v>961</v>
      </c>
      <c r="B1300" t="s">
        <v>5253</v>
      </c>
      <c r="C1300" t="s">
        <v>2259</v>
      </c>
      <c r="D1300" t="s">
        <v>5254</v>
      </c>
      <c r="E1300" t="s">
        <v>2227</v>
      </c>
      <c r="G1300" t="s">
        <v>2237</v>
      </c>
      <c r="H1300" t="s">
        <v>961</v>
      </c>
    </row>
    <row r="1301" spans="1:8">
      <c r="A1301" t="s">
        <v>10174</v>
      </c>
      <c r="B1301" t="s">
        <v>10175</v>
      </c>
      <c r="C1301" t="s">
        <v>2246</v>
      </c>
      <c r="D1301" t="s">
        <v>10053</v>
      </c>
      <c r="E1301" t="s">
        <v>2246</v>
      </c>
      <c r="G1301" t="s">
        <v>2228</v>
      </c>
      <c r="H1301" t="s">
        <v>10174</v>
      </c>
    </row>
    <row r="1302" spans="1:8">
      <c r="A1302" t="s">
        <v>962</v>
      </c>
      <c r="B1302" t="s">
        <v>5255</v>
      </c>
      <c r="C1302" t="s">
        <v>2270</v>
      </c>
      <c r="G1302" t="s">
        <v>2228</v>
      </c>
      <c r="H1302" t="s">
        <v>962</v>
      </c>
    </row>
    <row r="1303" spans="1:8">
      <c r="A1303" t="s">
        <v>963</v>
      </c>
      <c r="B1303" t="s">
        <v>5256</v>
      </c>
      <c r="C1303" t="s">
        <v>2242</v>
      </c>
      <c r="D1303" t="s">
        <v>5257</v>
      </c>
      <c r="E1303" t="s">
        <v>2407</v>
      </c>
      <c r="G1303" t="s">
        <v>2237</v>
      </c>
      <c r="H1303" t="s">
        <v>963</v>
      </c>
    </row>
    <row r="1304" spans="1:8">
      <c r="A1304" t="s">
        <v>5258</v>
      </c>
      <c r="B1304" t="s">
        <v>5259</v>
      </c>
      <c r="C1304" t="s">
        <v>2266</v>
      </c>
      <c r="D1304" t="s">
        <v>5260</v>
      </c>
      <c r="E1304" t="s">
        <v>2375</v>
      </c>
      <c r="G1304" t="s">
        <v>2237</v>
      </c>
      <c r="H1304" t="s">
        <v>5258</v>
      </c>
    </row>
    <row r="1305" spans="1:8">
      <c r="A1305" t="s">
        <v>5261</v>
      </c>
      <c r="B1305" t="s">
        <v>5262</v>
      </c>
      <c r="C1305" t="s">
        <v>2266</v>
      </c>
      <c r="D1305" t="s">
        <v>5263</v>
      </c>
      <c r="E1305" t="s">
        <v>2266</v>
      </c>
      <c r="G1305" t="s">
        <v>2237</v>
      </c>
      <c r="H1305" t="s">
        <v>5261</v>
      </c>
    </row>
    <row r="1306" spans="1:8">
      <c r="A1306" t="s">
        <v>967</v>
      </c>
      <c r="B1306" t="s">
        <v>5264</v>
      </c>
      <c r="C1306" t="s">
        <v>2375</v>
      </c>
      <c r="G1306" t="s">
        <v>2649</v>
      </c>
      <c r="H1306" t="s">
        <v>967</v>
      </c>
    </row>
    <row r="1307" spans="1:8">
      <c r="A1307" t="s">
        <v>964</v>
      </c>
      <c r="B1307" t="s">
        <v>5265</v>
      </c>
      <c r="C1307" t="s">
        <v>2286</v>
      </c>
      <c r="D1307" t="s">
        <v>5266</v>
      </c>
      <c r="E1307" t="s">
        <v>5267</v>
      </c>
      <c r="G1307" t="s">
        <v>2237</v>
      </c>
      <c r="H1307" t="s">
        <v>964</v>
      </c>
    </row>
    <row r="1308" spans="1:8">
      <c r="A1308" t="s">
        <v>965</v>
      </c>
      <c r="B1308" t="s">
        <v>5269</v>
      </c>
      <c r="C1308" t="s">
        <v>2232</v>
      </c>
      <c r="D1308" t="s">
        <v>5270</v>
      </c>
      <c r="E1308" t="s">
        <v>2232</v>
      </c>
      <c r="G1308" t="s">
        <v>2228</v>
      </c>
      <c r="H1308" t="s">
        <v>965</v>
      </c>
    </row>
    <row r="1309" spans="1:8">
      <c r="A1309" t="s">
        <v>966</v>
      </c>
      <c r="B1309" t="s">
        <v>5271</v>
      </c>
      <c r="C1309" t="s">
        <v>2242</v>
      </c>
      <c r="D1309" t="s">
        <v>4060</v>
      </c>
      <c r="E1309" t="s">
        <v>2232</v>
      </c>
      <c r="F1309" t="s">
        <v>7338</v>
      </c>
      <c r="G1309" t="s">
        <v>2234</v>
      </c>
      <c r="H1309" t="s">
        <v>966</v>
      </c>
    </row>
    <row r="1310" spans="1:8">
      <c r="A1310" t="s">
        <v>5272</v>
      </c>
      <c r="B1310" t="s">
        <v>5273</v>
      </c>
      <c r="C1310" t="s">
        <v>2242</v>
      </c>
      <c r="D1310" t="s">
        <v>4060</v>
      </c>
      <c r="E1310" t="s">
        <v>2321</v>
      </c>
      <c r="G1310" t="s">
        <v>2304</v>
      </c>
      <c r="H1310" t="s">
        <v>5272</v>
      </c>
    </row>
    <row r="1311" spans="1:8">
      <c r="A1311" t="s">
        <v>5274</v>
      </c>
      <c r="B1311" t="s">
        <v>5275</v>
      </c>
      <c r="C1311" t="s">
        <v>2377</v>
      </c>
      <c r="D1311" t="s">
        <v>5276</v>
      </c>
      <c r="E1311" t="s">
        <v>2377</v>
      </c>
      <c r="F1311" t="s">
        <v>5277</v>
      </c>
      <c r="G1311" t="s">
        <v>7209</v>
      </c>
      <c r="H1311" t="s">
        <v>5274</v>
      </c>
    </row>
    <row r="1312" spans="1:8">
      <c r="A1312" t="s">
        <v>982</v>
      </c>
      <c r="B1312" t="s">
        <v>5278</v>
      </c>
      <c r="C1312" t="s">
        <v>2700</v>
      </c>
      <c r="D1312" t="s">
        <v>5279</v>
      </c>
      <c r="E1312" t="s">
        <v>2428</v>
      </c>
      <c r="G1312" t="s">
        <v>2228</v>
      </c>
      <c r="H1312" t="s">
        <v>982</v>
      </c>
    </row>
    <row r="1313" spans="1:8">
      <c r="A1313" t="s">
        <v>5280</v>
      </c>
      <c r="B1313" t="s">
        <v>5281</v>
      </c>
      <c r="C1313" t="s">
        <v>2319</v>
      </c>
      <c r="D1313" t="s">
        <v>5282</v>
      </c>
      <c r="E1313" t="s">
        <v>2319</v>
      </c>
      <c r="G1313" t="s">
        <v>2237</v>
      </c>
      <c r="H1313" t="s">
        <v>5280</v>
      </c>
    </row>
    <row r="1314" spans="1:8">
      <c r="A1314" t="s">
        <v>983</v>
      </c>
      <c r="B1314" t="s">
        <v>5283</v>
      </c>
      <c r="C1314" t="s">
        <v>10054</v>
      </c>
      <c r="D1314" t="s">
        <v>5284</v>
      </c>
      <c r="E1314" t="s">
        <v>2377</v>
      </c>
      <c r="F1314" t="s">
        <v>7339</v>
      </c>
      <c r="G1314" t="s">
        <v>2234</v>
      </c>
      <c r="H1314" t="s">
        <v>983</v>
      </c>
    </row>
    <row r="1315" spans="1:8">
      <c r="A1315" t="s">
        <v>5286</v>
      </c>
      <c r="B1315" t="s">
        <v>5287</v>
      </c>
      <c r="C1315" t="s">
        <v>2321</v>
      </c>
      <c r="D1315" t="s">
        <v>5288</v>
      </c>
      <c r="E1315" t="s">
        <v>2321</v>
      </c>
      <c r="F1315" t="s">
        <v>5289</v>
      </c>
      <c r="G1315" t="s">
        <v>2234</v>
      </c>
      <c r="H1315" t="s">
        <v>5286</v>
      </c>
    </row>
    <row r="1316" spans="1:8">
      <c r="A1316" t="s">
        <v>5290</v>
      </c>
      <c r="B1316" t="s">
        <v>5291</v>
      </c>
      <c r="C1316" t="s">
        <v>2750</v>
      </c>
      <c r="G1316" t="s">
        <v>2228</v>
      </c>
      <c r="H1316" t="s">
        <v>5290</v>
      </c>
    </row>
    <row r="1317" spans="1:8">
      <c r="A1317" t="s">
        <v>7340</v>
      </c>
      <c r="B1317" t="s">
        <v>7341</v>
      </c>
      <c r="C1317" t="s">
        <v>2242</v>
      </c>
      <c r="D1317" t="s">
        <v>7342</v>
      </c>
      <c r="E1317" t="s">
        <v>2407</v>
      </c>
      <c r="G1317" t="s">
        <v>2228</v>
      </c>
      <c r="H1317" t="s">
        <v>7340</v>
      </c>
    </row>
    <row r="1318" spans="1:8">
      <c r="A1318" t="s">
        <v>969</v>
      </c>
      <c r="B1318" t="s">
        <v>5292</v>
      </c>
      <c r="C1318" t="s">
        <v>2248</v>
      </c>
      <c r="D1318" t="s">
        <v>5293</v>
      </c>
      <c r="E1318" t="s">
        <v>2294</v>
      </c>
      <c r="G1318" t="s">
        <v>2237</v>
      </c>
      <c r="H1318" t="s">
        <v>969</v>
      </c>
    </row>
    <row r="1319" spans="1:8">
      <c r="A1319" t="s">
        <v>5294</v>
      </c>
      <c r="B1319" t="s">
        <v>5295</v>
      </c>
      <c r="C1319" t="s">
        <v>2244</v>
      </c>
      <c r="D1319" t="s">
        <v>5296</v>
      </c>
      <c r="E1319" t="s">
        <v>2321</v>
      </c>
      <c r="G1319" t="s">
        <v>2228</v>
      </c>
      <c r="H1319" t="s">
        <v>5294</v>
      </c>
    </row>
    <row r="1320" spans="1:8">
      <c r="A1320" t="s">
        <v>1679</v>
      </c>
      <c r="B1320" t="s">
        <v>5297</v>
      </c>
      <c r="C1320" t="s">
        <v>4045</v>
      </c>
      <c r="D1320" t="s">
        <v>5298</v>
      </c>
      <c r="E1320" t="s">
        <v>2645</v>
      </c>
      <c r="F1320" t="s">
        <v>5300</v>
      </c>
      <c r="G1320" t="s">
        <v>2234</v>
      </c>
      <c r="H1320" t="s">
        <v>1679</v>
      </c>
    </row>
    <row r="1321" spans="1:8">
      <c r="A1321" t="s">
        <v>970</v>
      </c>
      <c r="B1321" t="s">
        <v>5299</v>
      </c>
      <c r="C1321" t="s">
        <v>2645</v>
      </c>
      <c r="D1321" t="s">
        <v>5298</v>
      </c>
      <c r="E1321" t="s">
        <v>2645</v>
      </c>
      <c r="F1321" t="s">
        <v>5300</v>
      </c>
      <c r="G1321" t="s">
        <v>2234</v>
      </c>
      <c r="H1321" t="s">
        <v>970</v>
      </c>
    </row>
    <row r="1322" spans="1:8">
      <c r="A1322" t="s">
        <v>973</v>
      </c>
      <c r="B1322" t="s">
        <v>5301</v>
      </c>
      <c r="C1322" t="s">
        <v>2230</v>
      </c>
      <c r="D1322" t="s">
        <v>5302</v>
      </c>
      <c r="E1322" t="s">
        <v>2375</v>
      </c>
      <c r="G1322" t="s">
        <v>2237</v>
      </c>
      <c r="H1322" t="s">
        <v>973</v>
      </c>
    </row>
    <row r="1323" spans="1:8">
      <c r="A1323" t="s">
        <v>972</v>
      </c>
      <c r="B1323" t="s">
        <v>5303</v>
      </c>
      <c r="C1323" t="s">
        <v>2375</v>
      </c>
      <c r="D1323" t="s">
        <v>5304</v>
      </c>
      <c r="E1323" t="s">
        <v>2232</v>
      </c>
      <c r="G1323" t="s">
        <v>2237</v>
      </c>
      <c r="H1323" t="s">
        <v>972</v>
      </c>
    </row>
    <row r="1324" spans="1:8">
      <c r="A1324" t="s">
        <v>974</v>
      </c>
      <c r="B1324" t="s">
        <v>5305</v>
      </c>
      <c r="C1324" t="s">
        <v>2248</v>
      </c>
      <c r="D1324" t="s">
        <v>5306</v>
      </c>
      <c r="E1324" t="s">
        <v>2227</v>
      </c>
      <c r="G1324" t="s">
        <v>2237</v>
      </c>
      <c r="H1324" t="s">
        <v>974</v>
      </c>
    </row>
    <row r="1325" spans="1:8">
      <c r="A1325" t="s">
        <v>10176</v>
      </c>
      <c r="B1325" t="s">
        <v>10177</v>
      </c>
      <c r="C1325" t="s">
        <v>2230</v>
      </c>
      <c r="D1325" t="s">
        <v>10055</v>
      </c>
      <c r="E1325" t="s">
        <v>2321</v>
      </c>
      <c r="G1325" t="s">
        <v>2228</v>
      </c>
      <c r="H1325" t="s">
        <v>10176</v>
      </c>
    </row>
    <row r="1326" spans="1:8">
      <c r="A1326" t="s">
        <v>5307</v>
      </c>
      <c r="B1326" t="s">
        <v>5308</v>
      </c>
      <c r="C1326" t="s">
        <v>2244</v>
      </c>
      <c r="D1326" t="s">
        <v>3802</v>
      </c>
      <c r="E1326" t="s">
        <v>2543</v>
      </c>
      <c r="F1326" t="s">
        <v>3803</v>
      </c>
      <c r="G1326" t="s">
        <v>2234</v>
      </c>
      <c r="H1326" t="s">
        <v>5307</v>
      </c>
    </row>
    <row r="1327" spans="1:8">
      <c r="A1327" t="s">
        <v>975</v>
      </c>
      <c r="B1327" t="s">
        <v>5309</v>
      </c>
      <c r="C1327" t="s">
        <v>2254</v>
      </c>
      <c r="D1327" t="s">
        <v>5310</v>
      </c>
      <c r="E1327" t="s">
        <v>2225</v>
      </c>
      <c r="G1327" t="s">
        <v>4490</v>
      </c>
      <c r="H1327" t="s">
        <v>975</v>
      </c>
    </row>
    <row r="1328" spans="1:8">
      <c r="A1328" t="s">
        <v>976</v>
      </c>
      <c r="B1328" t="s">
        <v>5311</v>
      </c>
      <c r="C1328" t="s">
        <v>2559</v>
      </c>
      <c r="D1328" t="s">
        <v>5312</v>
      </c>
      <c r="E1328" t="s">
        <v>2250</v>
      </c>
      <c r="G1328" t="s">
        <v>2228</v>
      </c>
      <c r="H1328" t="s">
        <v>976</v>
      </c>
    </row>
    <row r="1329" spans="1:8">
      <c r="A1329" t="s">
        <v>5313</v>
      </c>
      <c r="B1329" t="s">
        <v>5314</v>
      </c>
      <c r="C1329" t="s">
        <v>2242</v>
      </c>
      <c r="D1329" t="s">
        <v>5315</v>
      </c>
      <c r="E1329" t="s">
        <v>2250</v>
      </c>
      <c r="G1329" t="s">
        <v>2237</v>
      </c>
      <c r="H1329" t="s">
        <v>5313</v>
      </c>
    </row>
    <row r="1330" spans="1:8">
      <c r="A1330" t="s">
        <v>5316</v>
      </c>
      <c r="B1330" t="s">
        <v>5317</v>
      </c>
      <c r="C1330" t="s">
        <v>2227</v>
      </c>
      <c r="D1330" t="s">
        <v>5318</v>
      </c>
      <c r="E1330" t="s">
        <v>2375</v>
      </c>
      <c r="G1330" t="s">
        <v>2237</v>
      </c>
      <c r="H1330" t="s">
        <v>5316</v>
      </c>
    </row>
    <row r="1331" spans="1:8">
      <c r="A1331" t="s">
        <v>5319</v>
      </c>
      <c r="B1331" t="s">
        <v>5320</v>
      </c>
      <c r="C1331" t="s">
        <v>2340</v>
      </c>
      <c r="D1331" t="s">
        <v>5321</v>
      </c>
      <c r="E1331" t="s">
        <v>4048</v>
      </c>
      <c r="G1331" t="s">
        <v>2237</v>
      </c>
      <c r="H1331" t="s">
        <v>5319</v>
      </c>
    </row>
    <row r="1332" spans="1:8">
      <c r="A1332" t="s">
        <v>7343</v>
      </c>
      <c r="B1332" t="s">
        <v>7344</v>
      </c>
      <c r="C1332" t="s">
        <v>2266</v>
      </c>
      <c r="D1332" t="s">
        <v>7345</v>
      </c>
      <c r="E1332" t="s">
        <v>2227</v>
      </c>
      <c r="F1332" t="s">
        <v>7346</v>
      </c>
      <c r="G1332" t="s">
        <v>2234</v>
      </c>
      <c r="H1332" t="s">
        <v>7343</v>
      </c>
    </row>
    <row r="1333" spans="1:8">
      <c r="A1333" t="s">
        <v>5322</v>
      </c>
      <c r="B1333" t="s">
        <v>5323</v>
      </c>
      <c r="C1333" t="s">
        <v>2272</v>
      </c>
      <c r="D1333" t="s">
        <v>5324</v>
      </c>
      <c r="E1333" t="s">
        <v>2250</v>
      </c>
      <c r="G1333" t="s">
        <v>2237</v>
      </c>
      <c r="H1333" t="s">
        <v>5322</v>
      </c>
    </row>
    <row r="1334" spans="1:8">
      <c r="A1334" t="s">
        <v>977</v>
      </c>
      <c r="B1334" t="s">
        <v>5325</v>
      </c>
      <c r="C1334" t="s">
        <v>2750</v>
      </c>
      <c r="D1334" t="s">
        <v>5326</v>
      </c>
      <c r="E1334" t="s">
        <v>2250</v>
      </c>
      <c r="G1334" t="s">
        <v>2228</v>
      </c>
      <c r="H1334" t="s">
        <v>977</v>
      </c>
    </row>
    <row r="1335" spans="1:8">
      <c r="A1335" t="s">
        <v>1680</v>
      </c>
      <c r="B1335" t="s">
        <v>5327</v>
      </c>
      <c r="C1335" t="s">
        <v>2250</v>
      </c>
      <c r="G1335" t="s">
        <v>2237</v>
      </c>
      <c r="H1335" t="s">
        <v>1680</v>
      </c>
    </row>
    <row r="1336" spans="1:8">
      <c r="A1336" t="s">
        <v>979</v>
      </c>
      <c r="B1336" t="s">
        <v>5328</v>
      </c>
      <c r="C1336" t="s">
        <v>2270</v>
      </c>
      <c r="G1336" t="s">
        <v>2237</v>
      </c>
      <c r="H1336" t="s">
        <v>979</v>
      </c>
    </row>
    <row r="1337" spans="1:8">
      <c r="A1337" t="s">
        <v>980</v>
      </c>
      <c r="B1337" t="s">
        <v>5329</v>
      </c>
      <c r="C1337" t="s">
        <v>2340</v>
      </c>
      <c r="G1337" t="s">
        <v>2237</v>
      </c>
      <c r="H1337" t="s">
        <v>980</v>
      </c>
    </row>
    <row r="1338" spans="1:8">
      <c r="A1338" t="s">
        <v>5330</v>
      </c>
      <c r="B1338" t="s">
        <v>5331</v>
      </c>
      <c r="C1338" t="s">
        <v>3970</v>
      </c>
      <c r="D1338" t="s">
        <v>5332</v>
      </c>
      <c r="E1338" t="s">
        <v>2232</v>
      </c>
      <c r="F1338" t="s">
        <v>5333</v>
      </c>
      <c r="G1338" t="s">
        <v>2234</v>
      </c>
      <c r="H1338" t="s">
        <v>5330</v>
      </c>
    </row>
    <row r="1339" spans="1:8">
      <c r="A1339" t="s">
        <v>981</v>
      </c>
      <c r="B1339" t="s">
        <v>5334</v>
      </c>
      <c r="C1339" t="s">
        <v>2230</v>
      </c>
      <c r="G1339" t="s">
        <v>2237</v>
      </c>
      <c r="H1339" t="s">
        <v>981</v>
      </c>
    </row>
    <row r="1340" spans="1:8">
      <c r="A1340" t="s">
        <v>984</v>
      </c>
      <c r="B1340" t="s">
        <v>5339</v>
      </c>
      <c r="C1340" t="s">
        <v>2242</v>
      </c>
      <c r="D1340" t="s">
        <v>5340</v>
      </c>
      <c r="E1340" t="s">
        <v>2242</v>
      </c>
      <c r="G1340" t="s">
        <v>2237</v>
      </c>
      <c r="H1340" t="s">
        <v>984</v>
      </c>
    </row>
    <row r="1341" spans="1:8">
      <c r="A1341" t="s">
        <v>1681</v>
      </c>
      <c r="B1341" t="s">
        <v>5341</v>
      </c>
      <c r="C1341" t="s">
        <v>2225</v>
      </c>
      <c r="G1341" t="s">
        <v>2228</v>
      </c>
      <c r="H1341" t="s">
        <v>1681</v>
      </c>
    </row>
    <row r="1342" spans="1:8">
      <c r="A1342" t="s">
        <v>985</v>
      </c>
      <c r="B1342" t="s">
        <v>5342</v>
      </c>
      <c r="C1342" t="s">
        <v>2399</v>
      </c>
      <c r="D1342" t="s">
        <v>5343</v>
      </c>
      <c r="E1342" t="s">
        <v>2399</v>
      </c>
      <c r="F1342" t="s">
        <v>5344</v>
      </c>
      <c r="G1342" t="s">
        <v>2234</v>
      </c>
      <c r="H1342" t="s">
        <v>985</v>
      </c>
    </row>
    <row r="1343" spans="1:8">
      <c r="A1343" t="s">
        <v>986</v>
      </c>
      <c r="B1343" t="s">
        <v>5345</v>
      </c>
      <c r="C1343" t="s">
        <v>2225</v>
      </c>
      <c r="G1343" t="s">
        <v>2228</v>
      </c>
      <c r="H1343" t="s">
        <v>986</v>
      </c>
    </row>
    <row r="1344" spans="1:8">
      <c r="A1344" t="s">
        <v>5346</v>
      </c>
      <c r="B1344" t="s">
        <v>5347</v>
      </c>
      <c r="C1344" t="s">
        <v>2407</v>
      </c>
      <c r="D1344" t="s">
        <v>5348</v>
      </c>
      <c r="E1344" t="s">
        <v>2407</v>
      </c>
      <c r="G1344" t="s">
        <v>2304</v>
      </c>
      <c r="H1344" t="s">
        <v>5346</v>
      </c>
    </row>
    <row r="1345" spans="1:8">
      <c r="A1345" t="s">
        <v>987</v>
      </c>
      <c r="B1345" t="s">
        <v>5349</v>
      </c>
      <c r="C1345" t="s">
        <v>4410</v>
      </c>
      <c r="D1345" t="s">
        <v>5350</v>
      </c>
      <c r="E1345" t="s">
        <v>2321</v>
      </c>
      <c r="G1345" t="s">
        <v>2237</v>
      </c>
      <c r="H1345" t="s">
        <v>987</v>
      </c>
    </row>
    <row r="1346" spans="1:8">
      <c r="A1346" t="s">
        <v>988</v>
      </c>
      <c r="B1346" t="s">
        <v>5351</v>
      </c>
      <c r="C1346" t="s">
        <v>2242</v>
      </c>
      <c r="D1346" t="s">
        <v>5340</v>
      </c>
      <c r="E1346" t="s">
        <v>2242</v>
      </c>
      <c r="G1346" t="s">
        <v>2237</v>
      </c>
      <c r="H1346" t="s">
        <v>988</v>
      </c>
    </row>
    <row r="1347" spans="1:8">
      <c r="A1347" t="s">
        <v>1682</v>
      </c>
      <c r="B1347" t="s">
        <v>5352</v>
      </c>
      <c r="C1347" t="s">
        <v>2407</v>
      </c>
      <c r="G1347" t="s">
        <v>2237</v>
      </c>
      <c r="H1347" t="s">
        <v>1682</v>
      </c>
    </row>
    <row r="1348" spans="1:8">
      <c r="A1348" t="s">
        <v>5353</v>
      </c>
      <c r="B1348" t="s">
        <v>5354</v>
      </c>
      <c r="C1348" t="s">
        <v>2266</v>
      </c>
      <c r="D1348" t="s">
        <v>5355</v>
      </c>
      <c r="E1348" t="s">
        <v>2266</v>
      </c>
      <c r="G1348" t="s">
        <v>2237</v>
      </c>
      <c r="H1348" t="s">
        <v>5353</v>
      </c>
    </row>
    <row r="1349" spans="1:8">
      <c r="A1349" t="s">
        <v>5356</v>
      </c>
      <c r="B1349" t="s">
        <v>5357</v>
      </c>
      <c r="C1349" t="s">
        <v>2321</v>
      </c>
      <c r="D1349" t="s">
        <v>5358</v>
      </c>
      <c r="E1349" t="s">
        <v>3517</v>
      </c>
      <c r="G1349" t="s">
        <v>2237</v>
      </c>
      <c r="H1349" t="s">
        <v>5356</v>
      </c>
    </row>
    <row r="1350" spans="1:8">
      <c r="A1350" t="s">
        <v>5359</v>
      </c>
      <c r="B1350" t="s">
        <v>5360</v>
      </c>
      <c r="C1350" t="s">
        <v>2382</v>
      </c>
      <c r="D1350" t="s">
        <v>2847</v>
      </c>
      <c r="E1350" t="s">
        <v>2375</v>
      </c>
      <c r="F1350" t="s">
        <v>2848</v>
      </c>
      <c r="G1350" t="s">
        <v>2234</v>
      </c>
      <c r="H1350" t="s">
        <v>5359</v>
      </c>
    </row>
    <row r="1351" spans="1:8">
      <c r="A1351" t="s">
        <v>1027</v>
      </c>
      <c r="B1351" t="s">
        <v>5363</v>
      </c>
      <c r="C1351" t="s">
        <v>2700</v>
      </c>
      <c r="D1351" t="s">
        <v>5364</v>
      </c>
      <c r="E1351" t="s">
        <v>5365</v>
      </c>
      <c r="G1351" t="s">
        <v>2228</v>
      </c>
      <c r="H1351" t="s">
        <v>1027</v>
      </c>
    </row>
    <row r="1352" spans="1:8">
      <c r="A1352" t="s">
        <v>1028</v>
      </c>
      <c r="B1352" t="s">
        <v>5366</v>
      </c>
      <c r="C1352" t="s">
        <v>2483</v>
      </c>
      <c r="G1352" t="s">
        <v>2228</v>
      </c>
      <c r="H1352" t="s">
        <v>1028</v>
      </c>
    </row>
    <row r="1353" spans="1:8">
      <c r="A1353" t="s">
        <v>1029</v>
      </c>
      <c r="B1353" t="s">
        <v>7347</v>
      </c>
      <c r="C1353" t="s">
        <v>2746</v>
      </c>
      <c r="D1353" t="s">
        <v>7348</v>
      </c>
      <c r="E1353" t="s">
        <v>2746</v>
      </c>
      <c r="G1353" t="s">
        <v>2237</v>
      </c>
      <c r="H1353" t="s">
        <v>1029</v>
      </c>
    </row>
    <row r="1354" spans="1:8">
      <c r="A1354" t="s">
        <v>991</v>
      </c>
      <c r="B1354" t="s">
        <v>5367</v>
      </c>
      <c r="C1354" t="s">
        <v>2225</v>
      </c>
      <c r="G1354" t="s">
        <v>2237</v>
      </c>
      <c r="H1354" t="s">
        <v>991</v>
      </c>
    </row>
    <row r="1355" spans="1:8">
      <c r="A1355" t="s">
        <v>992</v>
      </c>
      <c r="B1355" t="s">
        <v>5368</v>
      </c>
      <c r="C1355" t="s">
        <v>2319</v>
      </c>
      <c r="G1355" t="s">
        <v>2228</v>
      </c>
      <c r="H1355" t="s">
        <v>992</v>
      </c>
    </row>
    <row r="1356" spans="1:8">
      <c r="A1356" t="s">
        <v>993</v>
      </c>
      <c r="B1356" t="s">
        <v>5369</v>
      </c>
      <c r="C1356" t="s">
        <v>3067</v>
      </c>
      <c r="D1356" t="s">
        <v>5370</v>
      </c>
      <c r="E1356" t="s">
        <v>2227</v>
      </c>
      <c r="F1356" t="s">
        <v>10056</v>
      </c>
      <c r="G1356" t="s">
        <v>2234</v>
      </c>
      <c r="H1356" t="s">
        <v>993</v>
      </c>
    </row>
    <row r="1357" spans="1:8">
      <c r="A1357" t="s">
        <v>1030</v>
      </c>
      <c r="B1357" t="s">
        <v>5372</v>
      </c>
      <c r="C1357" t="s">
        <v>2230</v>
      </c>
      <c r="D1357" t="s">
        <v>5373</v>
      </c>
      <c r="E1357" t="s">
        <v>2321</v>
      </c>
      <c r="G1357" t="s">
        <v>2228</v>
      </c>
      <c r="H1357" t="s">
        <v>1030</v>
      </c>
    </row>
    <row r="1358" spans="1:8">
      <c r="A1358" t="s">
        <v>5374</v>
      </c>
      <c r="B1358" t="s">
        <v>5375</v>
      </c>
      <c r="C1358" t="s">
        <v>2248</v>
      </c>
      <c r="D1358" t="s">
        <v>5376</v>
      </c>
      <c r="E1358" t="s">
        <v>2321</v>
      </c>
      <c r="G1358" t="s">
        <v>2237</v>
      </c>
      <c r="H1358" t="s">
        <v>5374</v>
      </c>
    </row>
    <row r="1359" spans="1:8">
      <c r="A1359" t="s">
        <v>994</v>
      </c>
      <c r="B1359" t="s">
        <v>5377</v>
      </c>
      <c r="C1359" t="s">
        <v>2559</v>
      </c>
      <c r="G1359" t="s">
        <v>2228</v>
      </c>
      <c r="H1359" t="s">
        <v>994</v>
      </c>
    </row>
    <row r="1360" spans="1:8">
      <c r="A1360" t="s">
        <v>5378</v>
      </c>
      <c r="B1360" t="s">
        <v>5379</v>
      </c>
      <c r="C1360" t="s">
        <v>2227</v>
      </c>
      <c r="D1360" t="s">
        <v>5380</v>
      </c>
      <c r="E1360" t="s">
        <v>2227</v>
      </c>
      <c r="F1360" t="s">
        <v>5381</v>
      </c>
      <c r="G1360" t="s">
        <v>2234</v>
      </c>
      <c r="H1360" t="s">
        <v>5378</v>
      </c>
    </row>
    <row r="1361" spans="1:8">
      <c r="A1361" t="s">
        <v>1031</v>
      </c>
      <c r="B1361" t="s">
        <v>5382</v>
      </c>
      <c r="C1361" t="s">
        <v>3153</v>
      </c>
      <c r="D1361" t="s">
        <v>5383</v>
      </c>
      <c r="E1361" t="s">
        <v>2254</v>
      </c>
      <c r="G1361" t="s">
        <v>2237</v>
      </c>
      <c r="H1361" t="s">
        <v>1031</v>
      </c>
    </row>
    <row r="1362" spans="1:8">
      <c r="A1362" t="s">
        <v>5384</v>
      </c>
      <c r="B1362" t="s">
        <v>5385</v>
      </c>
      <c r="C1362" t="s">
        <v>2375</v>
      </c>
      <c r="D1362" t="s">
        <v>5386</v>
      </c>
      <c r="E1362" t="s">
        <v>2375</v>
      </c>
      <c r="G1362" t="s">
        <v>2237</v>
      </c>
      <c r="H1362" t="s">
        <v>5384</v>
      </c>
    </row>
    <row r="1363" spans="1:8">
      <c r="A1363" t="s">
        <v>5387</v>
      </c>
      <c r="B1363" t="s">
        <v>5388</v>
      </c>
      <c r="C1363" t="s">
        <v>2856</v>
      </c>
      <c r="D1363" t="s">
        <v>3795</v>
      </c>
      <c r="E1363" t="s">
        <v>2856</v>
      </c>
      <c r="G1363" t="s">
        <v>2228</v>
      </c>
      <c r="H1363" t="s">
        <v>5387</v>
      </c>
    </row>
    <row r="1364" spans="1:8">
      <c r="A1364" t="s">
        <v>5389</v>
      </c>
      <c r="B1364" t="s">
        <v>5390</v>
      </c>
      <c r="C1364" t="s">
        <v>2528</v>
      </c>
      <c r="D1364" t="s">
        <v>5391</v>
      </c>
      <c r="E1364" t="s">
        <v>2407</v>
      </c>
      <c r="G1364" t="s">
        <v>2228</v>
      </c>
      <c r="H1364" t="s">
        <v>5389</v>
      </c>
    </row>
    <row r="1365" spans="1:8">
      <c r="A1365" t="s">
        <v>5392</v>
      </c>
      <c r="B1365" t="s">
        <v>5393</v>
      </c>
      <c r="C1365" t="s">
        <v>2266</v>
      </c>
      <c r="G1365" t="s">
        <v>2237</v>
      </c>
      <c r="H1365" t="s">
        <v>5392</v>
      </c>
    </row>
    <row r="1366" spans="1:8">
      <c r="A1366" t="s">
        <v>5394</v>
      </c>
      <c r="B1366" t="s">
        <v>5395</v>
      </c>
      <c r="C1366" t="s">
        <v>2242</v>
      </c>
      <c r="G1366" t="s">
        <v>2237</v>
      </c>
      <c r="H1366" t="s">
        <v>5394</v>
      </c>
    </row>
    <row r="1367" spans="1:8">
      <c r="A1367" t="s">
        <v>996</v>
      </c>
      <c r="B1367" t="s">
        <v>5396</v>
      </c>
      <c r="C1367" t="s">
        <v>3067</v>
      </c>
      <c r="G1367" t="s">
        <v>2228</v>
      </c>
      <c r="H1367" t="s">
        <v>996</v>
      </c>
    </row>
    <row r="1368" spans="1:8">
      <c r="A1368" t="s">
        <v>1032</v>
      </c>
      <c r="B1368" t="s">
        <v>5398</v>
      </c>
      <c r="C1368" t="s">
        <v>2671</v>
      </c>
      <c r="D1368" t="s">
        <v>5399</v>
      </c>
      <c r="E1368" t="s">
        <v>2671</v>
      </c>
      <c r="F1368" t="s">
        <v>5400</v>
      </c>
      <c r="G1368" t="s">
        <v>2234</v>
      </c>
      <c r="H1368" t="s">
        <v>1032</v>
      </c>
    </row>
    <row r="1369" spans="1:8">
      <c r="A1369" t="s">
        <v>998</v>
      </c>
      <c r="B1369" t="s">
        <v>5401</v>
      </c>
      <c r="C1369" t="s">
        <v>2377</v>
      </c>
      <c r="G1369" t="s">
        <v>2228</v>
      </c>
      <c r="H1369" t="s">
        <v>998</v>
      </c>
    </row>
    <row r="1370" spans="1:8">
      <c r="A1370" t="s">
        <v>995</v>
      </c>
      <c r="B1370" t="s">
        <v>5402</v>
      </c>
      <c r="C1370" t="s">
        <v>2428</v>
      </c>
      <c r="D1370" t="s">
        <v>5403</v>
      </c>
      <c r="E1370" t="s">
        <v>2227</v>
      </c>
      <c r="G1370" t="s">
        <v>2228</v>
      </c>
      <c r="H1370" t="s">
        <v>995</v>
      </c>
    </row>
    <row r="1371" spans="1:8">
      <c r="A1371" t="s">
        <v>999</v>
      </c>
      <c r="B1371" t="s">
        <v>5404</v>
      </c>
      <c r="C1371" t="s">
        <v>2230</v>
      </c>
      <c r="G1371" t="s">
        <v>2228</v>
      </c>
      <c r="H1371" t="s">
        <v>999</v>
      </c>
    </row>
    <row r="1372" spans="1:8">
      <c r="A1372" t="s">
        <v>1691</v>
      </c>
      <c r="B1372" t="s">
        <v>5405</v>
      </c>
      <c r="C1372" t="s">
        <v>2242</v>
      </c>
      <c r="D1372" t="s">
        <v>5406</v>
      </c>
      <c r="E1372" t="s">
        <v>2250</v>
      </c>
      <c r="G1372" t="s">
        <v>2228</v>
      </c>
      <c r="H1372" t="s">
        <v>1691</v>
      </c>
    </row>
    <row r="1373" spans="1:8">
      <c r="A1373" t="s">
        <v>5407</v>
      </c>
      <c r="B1373" t="s">
        <v>5408</v>
      </c>
      <c r="C1373" t="s">
        <v>2410</v>
      </c>
      <c r="D1373" t="s">
        <v>5409</v>
      </c>
      <c r="E1373" t="s">
        <v>2244</v>
      </c>
      <c r="F1373" t="s">
        <v>5410</v>
      </c>
      <c r="G1373" t="s">
        <v>7209</v>
      </c>
      <c r="H1373" t="s">
        <v>5407</v>
      </c>
    </row>
    <row r="1374" spans="1:8">
      <c r="A1374" t="s">
        <v>1033</v>
      </c>
      <c r="B1374" t="s">
        <v>5411</v>
      </c>
      <c r="C1374" t="s">
        <v>2248</v>
      </c>
      <c r="D1374" t="s">
        <v>5406</v>
      </c>
      <c r="E1374" t="s">
        <v>2250</v>
      </c>
      <c r="G1374" t="s">
        <v>2228</v>
      </c>
      <c r="H1374" t="s">
        <v>1033</v>
      </c>
    </row>
    <row r="1375" spans="1:8">
      <c r="A1375" t="s">
        <v>5412</v>
      </c>
      <c r="B1375" t="s">
        <v>5413</v>
      </c>
      <c r="C1375" t="s">
        <v>2244</v>
      </c>
      <c r="G1375" t="s">
        <v>2228</v>
      </c>
      <c r="H1375" t="s">
        <v>5412</v>
      </c>
    </row>
    <row r="1376" spans="1:8">
      <c r="A1376" t="s">
        <v>1034</v>
      </c>
      <c r="B1376" t="s">
        <v>5414</v>
      </c>
      <c r="C1376" t="s">
        <v>10057</v>
      </c>
      <c r="D1376" t="s">
        <v>5416</v>
      </c>
      <c r="E1376" t="s">
        <v>5417</v>
      </c>
      <c r="G1376" t="s">
        <v>2237</v>
      </c>
      <c r="H1376" t="s">
        <v>1034</v>
      </c>
    </row>
    <row r="1377" spans="1:8">
      <c r="A1377" t="s">
        <v>1035</v>
      </c>
      <c r="B1377" t="s">
        <v>10178</v>
      </c>
      <c r="C1377" t="s">
        <v>2246</v>
      </c>
      <c r="G1377" t="s">
        <v>2237</v>
      </c>
      <c r="H1377" t="s">
        <v>1035</v>
      </c>
    </row>
    <row r="1378" spans="1:8">
      <c r="A1378" t="s">
        <v>5418</v>
      </c>
      <c r="B1378" t="s">
        <v>5419</v>
      </c>
      <c r="C1378" t="s">
        <v>2242</v>
      </c>
      <c r="D1378" t="s">
        <v>5420</v>
      </c>
      <c r="E1378" t="s">
        <v>2250</v>
      </c>
      <c r="G1378" t="s">
        <v>2228</v>
      </c>
      <c r="H1378" t="s">
        <v>5418</v>
      </c>
    </row>
    <row r="1379" spans="1:8">
      <c r="A1379" t="s">
        <v>5421</v>
      </c>
      <c r="B1379" t="s">
        <v>5422</v>
      </c>
      <c r="C1379" t="s">
        <v>10057</v>
      </c>
      <c r="D1379" t="s">
        <v>5416</v>
      </c>
      <c r="E1379" t="s">
        <v>5417</v>
      </c>
      <c r="G1379" t="s">
        <v>2304</v>
      </c>
      <c r="H1379" t="s">
        <v>5421</v>
      </c>
    </row>
    <row r="1380" spans="1:8">
      <c r="A1380" t="s">
        <v>5423</v>
      </c>
      <c r="B1380" t="s">
        <v>5424</v>
      </c>
      <c r="C1380" t="s">
        <v>2407</v>
      </c>
      <c r="D1380" t="s">
        <v>3674</v>
      </c>
      <c r="E1380" t="s">
        <v>2232</v>
      </c>
      <c r="F1380" t="s">
        <v>7349</v>
      </c>
      <c r="G1380" t="s">
        <v>2234</v>
      </c>
      <c r="H1380" t="s">
        <v>5423</v>
      </c>
    </row>
    <row r="1381" spans="1:8">
      <c r="A1381" t="s">
        <v>1000</v>
      </c>
      <c r="B1381" t="s">
        <v>5426</v>
      </c>
      <c r="C1381" t="s">
        <v>2675</v>
      </c>
      <c r="D1381" t="s">
        <v>5427</v>
      </c>
      <c r="E1381" t="s">
        <v>2232</v>
      </c>
      <c r="G1381" t="s">
        <v>2237</v>
      </c>
      <c r="H1381" t="s">
        <v>1000</v>
      </c>
    </row>
    <row r="1382" spans="1:8">
      <c r="A1382" t="s">
        <v>5428</v>
      </c>
      <c r="B1382" t="s">
        <v>5429</v>
      </c>
      <c r="C1382" t="s">
        <v>2321</v>
      </c>
      <c r="D1382" t="s">
        <v>5430</v>
      </c>
      <c r="E1382" t="s">
        <v>2232</v>
      </c>
      <c r="G1382" t="s">
        <v>2237</v>
      </c>
      <c r="H1382" t="s">
        <v>5428</v>
      </c>
    </row>
    <row r="1383" spans="1:8">
      <c r="A1383" t="s">
        <v>1683</v>
      </c>
      <c r="B1383" t="s">
        <v>5431</v>
      </c>
      <c r="C1383" t="s">
        <v>2321</v>
      </c>
      <c r="G1383" t="s">
        <v>2237</v>
      </c>
      <c r="H1383" t="s">
        <v>1683</v>
      </c>
    </row>
    <row r="1384" spans="1:8">
      <c r="A1384" t="s">
        <v>1001</v>
      </c>
      <c r="B1384" t="s">
        <v>5432</v>
      </c>
      <c r="C1384" t="s">
        <v>2225</v>
      </c>
      <c r="D1384" t="s">
        <v>5433</v>
      </c>
      <c r="E1384" t="s">
        <v>2321</v>
      </c>
      <c r="G1384" t="s">
        <v>2237</v>
      </c>
      <c r="H1384" t="s">
        <v>1001</v>
      </c>
    </row>
    <row r="1385" spans="1:8">
      <c r="A1385" t="s">
        <v>5434</v>
      </c>
      <c r="B1385" t="s">
        <v>5435</v>
      </c>
      <c r="C1385" t="s">
        <v>2242</v>
      </c>
      <c r="D1385" t="s">
        <v>2755</v>
      </c>
      <c r="E1385" t="s">
        <v>2227</v>
      </c>
      <c r="G1385" t="s">
        <v>2237</v>
      </c>
      <c r="H1385" t="s">
        <v>5434</v>
      </c>
    </row>
    <row r="1386" spans="1:8">
      <c r="A1386" t="s">
        <v>1002</v>
      </c>
      <c r="B1386" t="s">
        <v>5436</v>
      </c>
      <c r="C1386" t="s">
        <v>2248</v>
      </c>
      <c r="D1386" t="s">
        <v>5437</v>
      </c>
      <c r="E1386" t="s">
        <v>2407</v>
      </c>
      <c r="G1386" t="s">
        <v>2237</v>
      </c>
      <c r="H1386" t="s">
        <v>1002</v>
      </c>
    </row>
    <row r="1387" spans="1:8">
      <c r="A1387" t="s">
        <v>1003</v>
      </c>
      <c r="B1387" t="s">
        <v>5438</v>
      </c>
      <c r="C1387" t="s">
        <v>5439</v>
      </c>
      <c r="D1387" t="s">
        <v>5440</v>
      </c>
      <c r="E1387" t="s">
        <v>2227</v>
      </c>
      <c r="G1387" t="s">
        <v>2228</v>
      </c>
      <c r="H1387" t="s">
        <v>1003</v>
      </c>
    </row>
    <row r="1388" spans="1:8">
      <c r="A1388" t="s">
        <v>1684</v>
      </c>
      <c r="B1388" t="s">
        <v>5445</v>
      </c>
      <c r="C1388" t="s">
        <v>2220</v>
      </c>
      <c r="D1388" t="s">
        <v>5446</v>
      </c>
      <c r="E1388" t="s">
        <v>2220</v>
      </c>
      <c r="G1388" t="s">
        <v>2237</v>
      </c>
      <c r="H1388" t="s">
        <v>1684</v>
      </c>
    </row>
    <row r="1389" spans="1:8">
      <c r="A1389" t="s">
        <v>1685</v>
      </c>
      <c r="B1389" t="s">
        <v>5450</v>
      </c>
      <c r="C1389" t="s">
        <v>2225</v>
      </c>
      <c r="G1389" t="s">
        <v>2237</v>
      </c>
      <c r="H1389" t="s">
        <v>1685</v>
      </c>
    </row>
    <row r="1390" spans="1:8">
      <c r="A1390" t="s">
        <v>10179</v>
      </c>
      <c r="B1390" t="s">
        <v>10180</v>
      </c>
      <c r="C1390" t="s">
        <v>2321</v>
      </c>
      <c r="D1390" t="s">
        <v>10058</v>
      </c>
      <c r="E1390" t="s">
        <v>2321</v>
      </c>
      <c r="G1390" t="s">
        <v>2237</v>
      </c>
      <c r="H1390" t="s">
        <v>10179</v>
      </c>
    </row>
    <row r="1391" spans="1:8">
      <c r="A1391" t="s">
        <v>1036</v>
      </c>
      <c r="B1391" t="s">
        <v>5453</v>
      </c>
      <c r="C1391" t="s">
        <v>2750</v>
      </c>
      <c r="G1391" t="s">
        <v>2237</v>
      </c>
      <c r="H1391" t="s">
        <v>1036</v>
      </c>
    </row>
    <row r="1392" spans="1:8">
      <c r="A1392" t="s">
        <v>1037</v>
      </c>
      <c r="B1392" t="s">
        <v>5454</v>
      </c>
      <c r="C1392" t="s">
        <v>2750</v>
      </c>
      <c r="G1392" t="s">
        <v>2237</v>
      </c>
      <c r="H1392" t="s">
        <v>1037</v>
      </c>
    </row>
    <row r="1393" spans="1:8">
      <c r="A1393" t="s">
        <v>1005</v>
      </c>
      <c r="B1393" t="s">
        <v>5455</v>
      </c>
      <c r="C1393" t="s">
        <v>2407</v>
      </c>
      <c r="D1393" t="s">
        <v>5456</v>
      </c>
      <c r="E1393" t="s">
        <v>2232</v>
      </c>
      <c r="F1393" t="s">
        <v>5457</v>
      </c>
      <c r="G1393" t="s">
        <v>2234</v>
      </c>
      <c r="H1393" t="s">
        <v>1005</v>
      </c>
    </row>
    <row r="1394" spans="1:8">
      <c r="A1394" t="s">
        <v>5458</v>
      </c>
      <c r="B1394" t="s">
        <v>5459</v>
      </c>
      <c r="C1394" t="s">
        <v>2266</v>
      </c>
      <c r="G1394" t="s">
        <v>2237</v>
      </c>
      <c r="H1394" t="s">
        <v>5458</v>
      </c>
    </row>
    <row r="1395" spans="1:8">
      <c r="A1395" t="s">
        <v>1006</v>
      </c>
      <c r="B1395" t="s">
        <v>5460</v>
      </c>
      <c r="C1395" t="s">
        <v>2230</v>
      </c>
      <c r="D1395" t="s">
        <v>3203</v>
      </c>
      <c r="E1395" t="s">
        <v>2232</v>
      </c>
      <c r="G1395" t="s">
        <v>2228</v>
      </c>
      <c r="H1395" t="s">
        <v>1006</v>
      </c>
    </row>
    <row r="1396" spans="1:8">
      <c r="A1396" t="s">
        <v>1007</v>
      </c>
      <c r="B1396" t="s">
        <v>5461</v>
      </c>
      <c r="C1396" t="s">
        <v>2319</v>
      </c>
      <c r="D1396" t="s">
        <v>5462</v>
      </c>
      <c r="E1396" t="s">
        <v>2319</v>
      </c>
      <c r="G1396" t="s">
        <v>2237</v>
      </c>
      <c r="H1396" t="s">
        <v>1007</v>
      </c>
    </row>
    <row r="1397" spans="1:8">
      <c r="A1397" t="s">
        <v>1038</v>
      </c>
      <c r="B1397" t="s">
        <v>5463</v>
      </c>
      <c r="C1397" t="s">
        <v>3628</v>
      </c>
      <c r="G1397" t="s">
        <v>2228</v>
      </c>
      <c r="H1397" t="s">
        <v>1038</v>
      </c>
    </row>
    <row r="1398" spans="1:8">
      <c r="A1398" t="s">
        <v>1008</v>
      </c>
      <c r="B1398" t="s">
        <v>5464</v>
      </c>
      <c r="C1398" t="s">
        <v>2513</v>
      </c>
      <c r="D1398" t="s">
        <v>5465</v>
      </c>
      <c r="E1398" t="s">
        <v>2364</v>
      </c>
      <c r="G1398" t="s">
        <v>2237</v>
      </c>
      <c r="H1398" t="s">
        <v>1008</v>
      </c>
    </row>
    <row r="1399" spans="1:8">
      <c r="A1399" t="s">
        <v>1009</v>
      </c>
      <c r="B1399" t="s">
        <v>5466</v>
      </c>
      <c r="C1399" t="s">
        <v>2377</v>
      </c>
      <c r="D1399" t="s">
        <v>5467</v>
      </c>
      <c r="E1399" t="s">
        <v>2232</v>
      </c>
      <c r="G1399" t="s">
        <v>2228</v>
      </c>
      <c r="H1399" t="s">
        <v>1009</v>
      </c>
    </row>
    <row r="1400" spans="1:8">
      <c r="A1400" t="s">
        <v>5468</v>
      </c>
      <c r="B1400" t="s">
        <v>5469</v>
      </c>
      <c r="C1400" t="s">
        <v>2377</v>
      </c>
      <c r="D1400" t="s">
        <v>5470</v>
      </c>
      <c r="E1400" t="s">
        <v>2377</v>
      </c>
      <c r="G1400" t="s">
        <v>2237</v>
      </c>
      <c r="H1400" t="s">
        <v>5468</v>
      </c>
    </row>
    <row r="1401" spans="1:8">
      <c r="A1401" t="s">
        <v>1686</v>
      </c>
      <c r="B1401" t="s">
        <v>5471</v>
      </c>
      <c r="C1401" t="s">
        <v>2559</v>
      </c>
      <c r="G1401" t="s">
        <v>2237</v>
      </c>
      <c r="H1401" t="s">
        <v>1686</v>
      </c>
    </row>
    <row r="1402" spans="1:8">
      <c r="A1402" t="s">
        <v>5472</v>
      </c>
      <c r="B1402" t="s">
        <v>5473</v>
      </c>
      <c r="C1402" t="s">
        <v>2944</v>
      </c>
      <c r="D1402" t="s">
        <v>5474</v>
      </c>
      <c r="E1402" t="s">
        <v>2944</v>
      </c>
      <c r="G1402" t="s">
        <v>2228</v>
      </c>
      <c r="H1402" t="s">
        <v>5472</v>
      </c>
    </row>
    <row r="1403" spans="1:8">
      <c r="A1403" t="s">
        <v>1687</v>
      </c>
      <c r="B1403" t="s">
        <v>5475</v>
      </c>
      <c r="C1403" t="s">
        <v>5476</v>
      </c>
      <c r="D1403" t="s">
        <v>5477</v>
      </c>
      <c r="E1403" t="s">
        <v>5476</v>
      </c>
      <c r="G1403" t="s">
        <v>2237</v>
      </c>
      <c r="H1403" t="s">
        <v>1687</v>
      </c>
    </row>
    <row r="1404" spans="1:8">
      <c r="A1404" t="s">
        <v>1010</v>
      </c>
      <c r="B1404" t="s">
        <v>5478</v>
      </c>
      <c r="C1404" t="s">
        <v>2319</v>
      </c>
      <c r="G1404" t="s">
        <v>2228</v>
      </c>
      <c r="H1404" t="s">
        <v>1010</v>
      </c>
    </row>
    <row r="1405" spans="1:8">
      <c r="A1405" t="s">
        <v>1011</v>
      </c>
      <c r="B1405" t="s">
        <v>5479</v>
      </c>
      <c r="C1405" t="s">
        <v>2321</v>
      </c>
      <c r="D1405" t="s">
        <v>5480</v>
      </c>
      <c r="E1405" t="s">
        <v>2746</v>
      </c>
      <c r="G1405" t="s">
        <v>2237</v>
      </c>
      <c r="H1405" t="s">
        <v>1011</v>
      </c>
    </row>
    <row r="1406" spans="1:8">
      <c r="A1406" t="s">
        <v>1012</v>
      </c>
      <c r="B1406" t="s">
        <v>5481</v>
      </c>
      <c r="C1406" t="s">
        <v>2244</v>
      </c>
      <c r="D1406" t="s">
        <v>5482</v>
      </c>
      <c r="E1406" t="s">
        <v>2377</v>
      </c>
      <c r="F1406" t="s">
        <v>5483</v>
      </c>
      <c r="G1406" t="s">
        <v>2234</v>
      </c>
      <c r="H1406" t="s">
        <v>1012</v>
      </c>
    </row>
    <row r="1407" spans="1:8">
      <c r="A1407" t="s">
        <v>5484</v>
      </c>
      <c r="B1407" t="s">
        <v>5485</v>
      </c>
      <c r="C1407" t="s">
        <v>2246</v>
      </c>
      <c r="D1407" t="s">
        <v>5486</v>
      </c>
      <c r="E1407" t="s">
        <v>2246</v>
      </c>
      <c r="G1407" t="s">
        <v>2228</v>
      </c>
      <c r="H1407" t="s">
        <v>5484</v>
      </c>
    </row>
    <row r="1408" spans="1:8">
      <c r="A1408" t="s">
        <v>5487</v>
      </c>
      <c r="B1408" t="s">
        <v>5488</v>
      </c>
      <c r="C1408" t="s">
        <v>2230</v>
      </c>
      <c r="D1408" t="s">
        <v>5489</v>
      </c>
      <c r="E1408" t="s">
        <v>2230</v>
      </c>
      <c r="G1408" t="s">
        <v>2228</v>
      </c>
      <c r="H1408" t="s">
        <v>5487</v>
      </c>
    </row>
    <row r="1409" spans="1:8">
      <c r="A1409" t="s">
        <v>1013</v>
      </c>
      <c r="B1409" t="s">
        <v>5490</v>
      </c>
      <c r="C1409" t="s">
        <v>2242</v>
      </c>
      <c r="D1409" t="s">
        <v>5491</v>
      </c>
      <c r="E1409" t="s">
        <v>2321</v>
      </c>
      <c r="G1409" t="s">
        <v>2228</v>
      </c>
      <c r="H1409" t="s">
        <v>1013</v>
      </c>
    </row>
    <row r="1410" spans="1:8">
      <c r="A1410" t="s">
        <v>1014</v>
      </c>
      <c r="B1410" t="s">
        <v>5492</v>
      </c>
      <c r="C1410" t="s">
        <v>2262</v>
      </c>
      <c r="G1410" t="s">
        <v>2228</v>
      </c>
      <c r="H1410" t="s">
        <v>1014</v>
      </c>
    </row>
    <row r="1411" spans="1:8">
      <c r="A1411" t="s">
        <v>5493</v>
      </c>
      <c r="B1411" t="s">
        <v>5494</v>
      </c>
      <c r="C1411" t="s">
        <v>2230</v>
      </c>
      <c r="D1411" t="s">
        <v>5495</v>
      </c>
      <c r="E1411" t="s">
        <v>2382</v>
      </c>
      <c r="F1411" t="s">
        <v>5496</v>
      </c>
      <c r="G1411" t="s">
        <v>7209</v>
      </c>
      <c r="H1411" t="s">
        <v>5493</v>
      </c>
    </row>
    <row r="1412" spans="1:8">
      <c r="A1412" t="s">
        <v>1015</v>
      </c>
      <c r="B1412" t="s">
        <v>5497</v>
      </c>
      <c r="C1412" t="s">
        <v>2410</v>
      </c>
      <c r="D1412" t="s">
        <v>5498</v>
      </c>
      <c r="E1412" t="s">
        <v>2321</v>
      </c>
      <c r="G1412" t="s">
        <v>2237</v>
      </c>
      <c r="H1412" t="s">
        <v>1015</v>
      </c>
    </row>
    <row r="1413" spans="1:8">
      <c r="A1413" t="s">
        <v>5499</v>
      </c>
      <c r="B1413" t="s">
        <v>5500</v>
      </c>
      <c r="C1413" t="s">
        <v>2266</v>
      </c>
      <c r="G1413" t="s">
        <v>2237</v>
      </c>
      <c r="H1413" t="s">
        <v>5499</v>
      </c>
    </row>
    <row r="1414" spans="1:8">
      <c r="A1414" t="s">
        <v>1016</v>
      </c>
      <c r="B1414" t="s">
        <v>5501</v>
      </c>
      <c r="C1414" t="s">
        <v>2225</v>
      </c>
      <c r="D1414" t="s">
        <v>5502</v>
      </c>
      <c r="E1414" t="s">
        <v>2250</v>
      </c>
      <c r="G1414" t="s">
        <v>2237</v>
      </c>
      <c r="H1414" t="s">
        <v>1016</v>
      </c>
    </row>
    <row r="1415" spans="1:8">
      <c r="A1415" t="s">
        <v>1017</v>
      </c>
      <c r="B1415" t="s">
        <v>5503</v>
      </c>
      <c r="C1415" t="s">
        <v>2340</v>
      </c>
      <c r="D1415" t="s">
        <v>5504</v>
      </c>
      <c r="E1415" t="s">
        <v>2340</v>
      </c>
      <c r="F1415" t="s">
        <v>5505</v>
      </c>
      <c r="G1415" t="s">
        <v>7209</v>
      </c>
      <c r="H1415" t="s">
        <v>1017</v>
      </c>
    </row>
    <row r="1416" spans="1:8">
      <c r="A1416" t="s">
        <v>1689</v>
      </c>
      <c r="B1416" t="s">
        <v>5506</v>
      </c>
      <c r="C1416" t="s">
        <v>2242</v>
      </c>
      <c r="G1416" t="s">
        <v>2228</v>
      </c>
      <c r="H1416" t="s">
        <v>1689</v>
      </c>
    </row>
    <row r="1417" spans="1:8">
      <c r="A1417" t="s">
        <v>1019</v>
      </c>
      <c r="B1417" t="s">
        <v>5507</v>
      </c>
      <c r="C1417" t="s">
        <v>2750</v>
      </c>
      <c r="G1417" t="s">
        <v>2237</v>
      </c>
      <c r="H1417" t="s">
        <v>1019</v>
      </c>
    </row>
    <row r="1418" spans="1:8">
      <c r="A1418" t="s">
        <v>1018</v>
      </c>
      <c r="B1418" t="s">
        <v>5507</v>
      </c>
      <c r="C1418" t="s">
        <v>2375</v>
      </c>
      <c r="D1418" t="s">
        <v>5510</v>
      </c>
      <c r="E1418" t="s">
        <v>3628</v>
      </c>
      <c r="F1418" t="s">
        <v>7350</v>
      </c>
      <c r="G1418" t="s">
        <v>2234</v>
      </c>
      <c r="H1418" t="s">
        <v>1018</v>
      </c>
    </row>
    <row r="1419" spans="1:8">
      <c r="A1419" t="s">
        <v>1020</v>
      </c>
      <c r="B1419" t="s">
        <v>5512</v>
      </c>
      <c r="C1419" t="s">
        <v>2220</v>
      </c>
      <c r="D1419" t="s">
        <v>5513</v>
      </c>
      <c r="E1419" t="s">
        <v>2220</v>
      </c>
      <c r="G1419" t="s">
        <v>2237</v>
      </c>
      <c r="H1419" t="s">
        <v>1020</v>
      </c>
    </row>
    <row r="1420" spans="1:8">
      <c r="A1420" t="s">
        <v>5514</v>
      </c>
      <c r="B1420" t="s">
        <v>5515</v>
      </c>
      <c r="C1420" t="s">
        <v>2375</v>
      </c>
      <c r="G1420" t="s">
        <v>2701</v>
      </c>
      <c r="H1420" t="s">
        <v>5514</v>
      </c>
    </row>
    <row r="1421" spans="1:8">
      <c r="A1421" t="s">
        <v>5516</v>
      </c>
      <c r="B1421" t="s">
        <v>5517</v>
      </c>
      <c r="C1421" t="s">
        <v>2428</v>
      </c>
      <c r="D1421" t="s">
        <v>5518</v>
      </c>
      <c r="E1421" t="s">
        <v>2248</v>
      </c>
      <c r="F1421" t="s">
        <v>5519</v>
      </c>
      <c r="G1421" t="s">
        <v>2234</v>
      </c>
      <c r="H1421" t="s">
        <v>5516</v>
      </c>
    </row>
    <row r="1422" spans="1:8">
      <c r="A1422" t="s">
        <v>1021</v>
      </c>
      <c r="B1422" t="s">
        <v>5520</v>
      </c>
      <c r="C1422" t="s">
        <v>2242</v>
      </c>
      <c r="D1422" t="s">
        <v>5521</v>
      </c>
      <c r="E1422" t="s">
        <v>2242</v>
      </c>
      <c r="G1422" t="s">
        <v>2228</v>
      </c>
      <c r="H1422" t="s">
        <v>1021</v>
      </c>
    </row>
    <row r="1423" spans="1:8">
      <c r="A1423" t="s">
        <v>1022</v>
      </c>
      <c r="B1423" t="s">
        <v>5522</v>
      </c>
      <c r="C1423" t="s">
        <v>2244</v>
      </c>
      <c r="D1423" t="s">
        <v>5523</v>
      </c>
      <c r="E1423" t="s">
        <v>2250</v>
      </c>
      <c r="F1423" t="s">
        <v>5524</v>
      </c>
      <c r="G1423" t="s">
        <v>2234</v>
      </c>
      <c r="H1423" t="s">
        <v>1022</v>
      </c>
    </row>
    <row r="1424" spans="1:8">
      <c r="A1424" t="s">
        <v>1023</v>
      </c>
      <c r="B1424" t="s">
        <v>5525</v>
      </c>
      <c r="C1424" t="s">
        <v>5526</v>
      </c>
      <c r="D1424" t="s">
        <v>5527</v>
      </c>
      <c r="E1424" t="s">
        <v>5526</v>
      </c>
      <c r="G1424" t="s">
        <v>2237</v>
      </c>
      <c r="H1424" t="s">
        <v>1023</v>
      </c>
    </row>
    <row r="1425" spans="1:8">
      <c r="A1425" t="s">
        <v>1690</v>
      </c>
      <c r="B1425" t="s">
        <v>5528</v>
      </c>
      <c r="C1425" t="s">
        <v>2242</v>
      </c>
      <c r="G1425" t="s">
        <v>2237</v>
      </c>
      <c r="H1425" t="s">
        <v>1690</v>
      </c>
    </row>
    <row r="1426" spans="1:8">
      <c r="A1426" t="s">
        <v>5529</v>
      </c>
      <c r="B1426" t="s">
        <v>5530</v>
      </c>
      <c r="C1426" t="s">
        <v>2230</v>
      </c>
      <c r="G1426" t="s">
        <v>2228</v>
      </c>
      <c r="H1426" t="s">
        <v>5529</v>
      </c>
    </row>
    <row r="1427" spans="1:8">
      <c r="A1427" t="s">
        <v>1039</v>
      </c>
      <c r="B1427" t="s">
        <v>5531</v>
      </c>
      <c r="C1427" t="s">
        <v>2225</v>
      </c>
      <c r="G1427" t="s">
        <v>2237</v>
      </c>
      <c r="H1427" t="s">
        <v>1039</v>
      </c>
    </row>
    <row r="1428" spans="1:8">
      <c r="A1428" t="s">
        <v>1692</v>
      </c>
      <c r="B1428" t="s">
        <v>5532</v>
      </c>
      <c r="C1428" t="s">
        <v>2225</v>
      </c>
      <c r="G1428" t="s">
        <v>2649</v>
      </c>
      <c r="H1428" t="s">
        <v>1692</v>
      </c>
    </row>
    <row r="1429" spans="1:8">
      <c r="A1429" t="s">
        <v>1024</v>
      </c>
      <c r="B1429" t="s">
        <v>5533</v>
      </c>
      <c r="C1429" t="s">
        <v>2750</v>
      </c>
      <c r="D1429" t="s">
        <v>5534</v>
      </c>
      <c r="E1429" t="s">
        <v>2750</v>
      </c>
      <c r="G1429" t="s">
        <v>2237</v>
      </c>
      <c r="H1429" t="s">
        <v>1024</v>
      </c>
    </row>
    <row r="1430" spans="1:8">
      <c r="A1430" t="s">
        <v>1693</v>
      </c>
      <c r="B1430" t="s">
        <v>5535</v>
      </c>
      <c r="C1430" t="s">
        <v>2225</v>
      </c>
      <c r="G1430" t="s">
        <v>2237</v>
      </c>
      <c r="H1430" t="s">
        <v>1693</v>
      </c>
    </row>
    <row r="1431" spans="1:8">
      <c r="A1431" t="s">
        <v>1025</v>
      </c>
      <c r="B1431" t="s">
        <v>5536</v>
      </c>
      <c r="C1431" t="s">
        <v>2254</v>
      </c>
      <c r="G1431" t="s">
        <v>2237</v>
      </c>
      <c r="H1431" t="s">
        <v>1025</v>
      </c>
    </row>
    <row r="1432" spans="1:8">
      <c r="A1432" t="s">
        <v>1026</v>
      </c>
      <c r="B1432" t="s">
        <v>5537</v>
      </c>
      <c r="C1432" t="s">
        <v>2375</v>
      </c>
      <c r="D1432" t="s">
        <v>5538</v>
      </c>
      <c r="E1432" t="s">
        <v>2321</v>
      </c>
      <c r="G1432" t="s">
        <v>2237</v>
      </c>
      <c r="H1432" t="s">
        <v>1026</v>
      </c>
    </row>
    <row r="1433" spans="1:8">
      <c r="A1433" t="s">
        <v>1040</v>
      </c>
      <c r="B1433" t="s">
        <v>5539</v>
      </c>
      <c r="C1433" t="s">
        <v>2248</v>
      </c>
      <c r="D1433" t="s">
        <v>5540</v>
      </c>
      <c r="E1433" t="s">
        <v>2321</v>
      </c>
      <c r="G1433" t="s">
        <v>2228</v>
      </c>
      <c r="H1433" t="s">
        <v>1040</v>
      </c>
    </row>
    <row r="1434" spans="1:8">
      <c r="A1434" t="s">
        <v>1041</v>
      </c>
      <c r="B1434" t="s">
        <v>5541</v>
      </c>
      <c r="C1434" t="s">
        <v>2483</v>
      </c>
      <c r="D1434" t="s">
        <v>5542</v>
      </c>
      <c r="E1434" t="s">
        <v>2410</v>
      </c>
      <c r="G1434" t="s">
        <v>2237</v>
      </c>
      <c r="H1434" t="s">
        <v>1041</v>
      </c>
    </row>
    <row r="1435" spans="1:8">
      <c r="A1435" t="s">
        <v>1042</v>
      </c>
      <c r="B1435" t="s">
        <v>5543</v>
      </c>
      <c r="C1435" t="s">
        <v>5033</v>
      </c>
      <c r="D1435" t="s">
        <v>5544</v>
      </c>
      <c r="E1435" t="s">
        <v>5033</v>
      </c>
      <c r="G1435" t="s">
        <v>2237</v>
      </c>
      <c r="H1435" t="s">
        <v>1042</v>
      </c>
    </row>
    <row r="1436" spans="1:8">
      <c r="A1436" t="s">
        <v>5545</v>
      </c>
      <c r="B1436" t="s">
        <v>5546</v>
      </c>
      <c r="C1436" t="s">
        <v>5547</v>
      </c>
      <c r="D1436" t="s">
        <v>5548</v>
      </c>
      <c r="E1436" t="s">
        <v>5549</v>
      </c>
      <c r="G1436" t="s">
        <v>2237</v>
      </c>
      <c r="H1436" t="s">
        <v>5545</v>
      </c>
    </row>
    <row r="1437" spans="1:8">
      <c r="A1437" t="s">
        <v>5550</v>
      </c>
      <c r="B1437" t="s">
        <v>5551</v>
      </c>
      <c r="C1437" t="s">
        <v>2242</v>
      </c>
      <c r="D1437" t="s">
        <v>5552</v>
      </c>
      <c r="E1437" t="s">
        <v>2242</v>
      </c>
      <c r="G1437" t="s">
        <v>2237</v>
      </c>
      <c r="H1437" t="s">
        <v>5550</v>
      </c>
    </row>
    <row r="1438" spans="1:8">
      <c r="A1438" t="s">
        <v>1043</v>
      </c>
      <c r="B1438" t="s">
        <v>5556</v>
      </c>
      <c r="C1438" t="s">
        <v>2382</v>
      </c>
      <c r="D1438" t="s">
        <v>5557</v>
      </c>
      <c r="E1438" t="s">
        <v>2382</v>
      </c>
      <c r="G1438" t="s">
        <v>2228</v>
      </c>
      <c r="H1438" t="s">
        <v>1043</v>
      </c>
    </row>
    <row r="1439" spans="1:8">
      <c r="A1439" t="s">
        <v>5558</v>
      </c>
      <c r="B1439" t="s">
        <v>5559</v>
      </c>
      <c r="C1439" t="s">
        <v>2254</v>
      </c>
      <c r="D1439" t="s">
        <v>5560</v>
      </c>
      <c r="E1439" t="s">
        <v>2254</v>
      </c>
      <c r="G1439" t="s">
        <v>2237</v>
      </c>
      <c r="H1439" t="s">
        <v>5558</v>
      </c>
    </row>
    <row r="1440" spans="1:8">
      <c r="A1440" t="s">
        <v>5561</v>
      </c>
      <c r="B1440" t="s">
        <v>5562</v>
      </c>
      <c r="C1440" t="s">
        <v>2377</v>
      </c>
      <c r="D1440" t="s">
        <v>5563</v>
      </c>
      <c r="E1440" t="s">
        <v>2377</v>
      </c>
      <c r="G1440" t="s">
        <v>2237</v>
      </c>
      <c r="H1440" t="s">
        <v>5561</v>
      </c>
    </row>
    <row r="1441" spans="1:8">
      <c r="A1441" t="s">
        <v>1044</v>
      </c>
      <c r="B1441" t="s">
        <v>5564</v>
      </c>
      <c r="C1441" t="s">
        <v>2254</v>
      </c>
      <c r="G1441" t="s">
        <v>2228</v>
      </c>
      <c r="H1441" t="s">
        <v>1044</v>
      </c>
    </row>
    <row r="1442" spans="1:8">
      <c r="A1442" t="s">
        <v>1045</v>
      </c>
      <c r="B1442" t="s">
        <v>5565</v>
      </c>
      <c r="C1442" t="s">
        <v>2254</v>
      </c>
      <c r="G1442" t="s">
        <v>2237</v>
      </c>
      <c r="H1442" t="s">
        <v>1045</v>
      </c>
    </row>
    <row r="1443" spans="1:8">
      <c r="A1443" t="s">
        <v>5566</v>
      </c>
      <c r="B1443" t="s">
        <v>5567</v>
      </c>
      <c r="C1443" t="s">
        <v>2242</v>
      </c>
      <c r="D1443" t="s">
        <v>5568</v>
      </c>
      <c r="E1443" t="s">
        <v>2375</v>
      </c>
      <c r="G1443" t="s">
        <v>2237</v>
      </c>
      <c r="H1443" t="s">
        <v>5566</v>
      </c>
    </row>
    <row r="1444" spans="1:8">
      <c r="A1444" t="s">
        <v>1046</v>
      </c>
      <c r="B1444" t="s">
        <v>5569</v>
      </c>
      <c r="C1444" t="s">
        <v>2230</v>
      </c>
      <c r="G1444" t="s">
        <v>2237</v>
      </c>
      <c r="H1444" t="s">
        <v>1046</v>
      </c>
    </row>
    <row r="1445" spans="1:8">
      <c r="A1445" t="s">
        <v>1047</v>
      </c>
      <c r="B1445" t="s">
        <v>5570</v>
      </c>
      <c r="C1445" t="s">
        <v>2364</v>
      </c>
      <c r="D1445" t="s">
        <v>5571</v>
      </c>
      <c r="E1445" t="s">
        <v>2321</v>
      </c>
      <c r="G1445" t="s">
        <v>2237</v>
      </c>
      <c r="H1445" t="s">
        <v>1047</v>
      </c>
    </row>
    <row r="1446" spans="1:8">
      <c r="A1446" t="s">
        <v>1048</v>
      </c>
      <c r="B1446" t="s">
        <v>5572</v>
      </c>
      <c r="C1446" t="s">
        <v>3230</v>
      </c>
      <c r="D1446" t="s">
        <v>5573</v>
      </c>
      <c r="E1446" t="s">
        <v>2242</v>
      </c>
      <c r="F1446" t="s">
        <v>5574</v>
      </c>
      <c r="G1446" t="s">
        <v>2234</v>
      </c>
      <c r="H1446" t="s">
        <v>1048</v>
      </c>
    </row>
    <row r="1447" spans="1:8">
      <c r="A1447" t="s">
        <v>1049</v>
      </c>
      <c r="B1447" t="s">
        <v>5575</v>
      </c>
      <c r="C1447" t="s">
        <v>2246</v>
      </c>
      <c r="D1447" t="s">
        <v>5576</v>
      </c>
      <c r="E1447" t="s">
        <v>2246</v>
      </c>
      <c r="G1447" t="s">
        <v>2237</v>
      </c>
      <c r="H1447" t="s">
        <v>1049</v>
      </c>
    </row>
    <row r="1448" spans="1:8">
      <c r="A1448" t="s">
        <v>1050</v>
      </c>
      <c r="B1448" t="s">
        <v>5577</v>
      </c>
      <c r="C1448" t="s">
        <v>2377</v>
      </c>
      <c r="D1448" t="s">
        <v>5578</v>
      </c>
      <c r="E1448" t="s">
        <v>2227</v>
      </c>
      <c r="G1448" t="s">
        <v>2228</v>
      </c>
      <c r="H1448" t="s">
        <v>1050</v>
      </c>
    </row>
    <row r="1449" spans="1:8">
      <c r="A1449" t="s">
        <v>5579</v>
      </c>
      <c r="B1449" t="s">
        <v>5580</v>
      </c>
      <c r="C1449" t="s">
        <v>2248</v>
      </c>
      <c r="D1449" t="s">
        <v>5581</v>
      </c>
      <c r="E1449" t="s">
        <v>2321</v>
      </c>
      <c r="G1449" t="s">
        <v>2237</v>
      </c>
      <c r="H1449" t="s">
        <v>5579</v>
      </c>
    </row>
    <row r="1450" spans="1:8">
      <c r="A1450" t="s">
        <v>1051</v>
      </c>
      <c r="B1450" t="s">
        <v>5582</v>
      </c>
      <c r="C1450" t="s">
        <v>2259</v>
      </c>
      <c r="D1450" t="s">
        <v>4537</v>
      </c>
      <c r="E1450" t="s">
        <v>2250</v>
      </c>
      <c r="G1450" t="s">
        <v>2237</v>
      </c>
      <c r="H1450" t="s">
        <v>1051</v>
      </c>
    </row>
    <row r="1451" spans="1:8">
      <c r="A1451" t="s">
        <v>1695</v>
      </c>
      <c r="B1451" t="s">
        <v>5583</v>
      </c>
      <c r="C1451" t="s">
        <v>2230</v>
      </c>
      <c r="G1451" t="s">
        <v>2237</v>
      </c>
      <c r="H1451" t="s">
        <v>1695</v>
      </c>
    </row>
    <row r="1452" spans="1:8">
      <c r="A1452" t="s">
        <v>1054</v>
      </c>
      <c r="B1452" t="s">
        <v>5585</v>
      </c>
      <c r="C1452" t="s">
        <v>2248</v>
      </c>
      <c r="D1452" t="s">
        <v>5586</v>
      </c>
      <c r="E1452" t="s">
        <v>2227</v>
      </c>
      <c r="G1452" t="s">
        <v>2237</v>
      </c>
      <c r="H1452" t="s">
        <v>1054</v>
      </c>
    </row>
    <row r="1453" spans="1:8">
      <c r="A1453" t="s">
        <v>5587</v>
      </c>
      <c r="B1453" t="s">
        <v>5588</v>
      </c>
      <c r="C1453" t="s">
        <v>2887</v>
      </c>
      <c r="D1453" t="s">
        <v>5589</v>
      </c>
      <c r="E1453" t="s">
        <v>2244</v>
      </c>
      <c r="F1453" t="s">
        <v>5590</v>
      </c>
      <c r="G1453" t="s">
        <v>2234</v>
      </c>
      <c r="H1453" t="s">
        <v>5587</v>
      </c>
    </row>
    <row r="1454" spans="1:8">
      <c r="A1454" t="s">
        <v>1055</v>
      </c>
      <c r="B1454" t="s">
        <v>5591</v>
      </c>
      <c r="C1454" t="s">
        <v>2750</v>
      </c>
      <c r="D1454" t="s">
        <v>5592</v>
      </c>
      <c r="E1454" t="s">
        <v>2232</v>
      </c>
      <c r="G1454" t="s">
        <v>2228</v>
      </c>
      <c r="H1454" t="s">
        <v>1055</v>
      </c>
    </row>
    <row r="1455" spans="1:8">
      <c r="A1455" t="s">
        <v>1056</v>
      </c>
      <c r="B1455" t="s">
        <v>5593</v>
      </c>
      <c r="C1455" t="s">
        <v>2298</v>
      </c>
      <c r="D1455" t="s">
        <v>5594</v>
      </c>
      <c r="E1455" t="s">
        <v>2321</v>
      </c>
      <c r="F1455" t="s">
        <v>5595</v>
      </c>
      <c r="G1455" t="s">
        <v>2234</v>
      </c>
      <c r="H1455" t="s">
        <v>1056</v>
      </c>
    </row>
    <row r="1456" spans="1:8">
      <c r="A1456" t="s">
        <v>10181</v>
      </c>
      <c r="B1456" t="s">
        <v>10182</v>
      </c>
      <c r="C1456" t="s">
        <v>2377</v>
      </c>
      <c r="D1456" t="s">
        <v>2379</v>
      </c>
      <c r="E1456" t="s">
        <v>2340</v>
      </c>
      <c r="F1456" t="s">
        <v>2380</v>
      </c>
      <c r="G1456" t="s">
        <v>2234</v>
      </c>
      <c r="H1456" t="s">
        <v>10181</v>
      </c>
    </row>
    <row r="1457" spans="1:8">
      <c r="A1457" t="s">
        <v>5596</v>
      </c>
      <c r="B1457" t="s">
        <v>5597</v>
      </c>
      <c r="C1457" t="s">
        <v>2248</v>
      </c>
      <c r="D1457" t="s">
        <v>5598</v>
      </c>
      <c r="E1457" t="s">
        <v>2321</v>
      </c>
      <c r="G1457" t="s">
        <v>2237</v>
      </c>
      <c r="H1457" t="s">
        <v>5596</v>
      </c>
    </row>
    <row r="1458" spans="1:8">
      <c r="A1458" t="s">
        <v>5599</v>
      </c>
      <c r="B1458" t="s">
        <v>5600</v>
      </c>
      <c r="C1458" t="s">
        <v>2225</v>
      </c>
      <c r="D1458" t="s">
        <v>5601</v>
      </c>
      <c r="E1458" t="s">
        <v>2321</v>
      </c>
      <c r="G1458" t="s">
        <v>2237</v>
      </c>
      <c r="H1458" t="s">
        <v>5599</v>
      </c>
    </row>
    <row r="1459" spans="1:8">
      <c r="A1459" t="s">
        <v>1057</v>
      </c>
      <c r="B1459" t="s">
        <v>5602</v>
      </c>
      <c r="C1459" t="s">
        <v>2242</v>
      </c>
      <c r="G1459" t="s">
        <v>2237</v>
      </c>
      <c r="H1459" t="s">
        <v>1057</v>
      </c>
    </row>
    <row r="1460" spans="1:8">
      <c r="A1460" t="s">
        <v>5603</v>
      </c>
      <c r="B1460" t="s">
        <v>5604</v>
      </c>
      <c r="C1460" t="s">
        <v>2321</v>
      </c>
      <c r="G1460" t="s">
        <v>2237</v>
      </c>
      <c r="H1460" t="s">
        <v>5603</v>
      </c>
    </row>
    <row r="1461" spans="1:8">
      <c r="A1461" t="s">
        <v>1696</v>
      </c>
      <c r="B1461" t="s">
        <v>5605</v>
      </c>
      <c r="C1461" t="s">
        <v>2242</v>
      </c>
      <c r="G1461" t="s">
        <v>2237</v>
      </c>
      <c r="H1461" t="s">
        <v>1696</v>
      </c>
    </row>
    <row r="1462" spans="1:8">
      <c r="A1462" t="s">
        <v>5606</v>
      </c>
      <c r="B1462" t="s">
        <v>5607</v>
      </c>
      <c r="C1462" t="s">
        <v>2225</v>
      </c>
      <c r="G1462" t="s">
        <v>2228</v>
      </c>
      <c r="H1462" t="s">
        <v>5606</v>
      </c>
    </row>
    <row r="1463" spans="1:8">
      <c r="A1463" t="s">
        <v>1058</v>
      </c>
      <c r="B1463" t="s">
        <v>5608</v>
      </c>
      <c r="C1463" t="s">
        <v>5609</v>
      </c>
      <c r="G1463" t="s">
        <v>2228</v>
      </c>
      <c r="H1463" t="s">
        <v>1058</v>
      </c>
    </row>
    <row r="1464" spans="1:8">
      <c r="A1464" t="s">
        <v>1059</v>
      </c>
      <c r="B1464" t="s">
        <v>5610</v>
      </c>
      <c r="C1464" t="s">
        <v>2882</v>
      </c>
      <c r="D1464" t="s">
        <v>5611</v>
      </c>
      <c r="E1464" t="s">
        <v>2882</v>
      </c>
      <c r="F1464" t="s">
        <v>5612</v>
      </c>
      <c r="G1464" t="s">
        <v>2234</v>
      </c>
      <c r="H1464" t="s">
        <v>1059</v>
      </c>
    </row>
    <row r="1465" spans="1:8">
      <c r="A1465" t="s">
        <v>1060</v>
      </c>
      <c r="B1465" t="s">
        <v>5613</v>
      </c>
      <c r="C1465" t="s">
        <v>2700</v>
      </c>
      <c r="D1465" t="s">
        <v>5614</v>
      </c>
      <c r="E1465" t="s">
        <v>2227</v>
      </c>
      <c r="G1465" t="s">
        <v>2228</v>
      </c>
      <c r="H1465" t="s">
        <v>1060</v>
      </c>
    </row>
    <row r="1466" spans="1:8">
      <c r="A1466" t="s">
        <v>1061</v>
      </c>
      <c r="B1466" t="s">
        <v>5615</v>
      </c>
      <c r="C1466" t="s">
        <v>2225</v>
      </c>
      <c r="D1466" t="s">
        <v>5616</v>
      </c>
      <c r="E1466" t="s">
        <v>2225</v>
      </c>
      <c r="G1466" t="s">
        <v>2237</v>
      </c>
      <c r="H1466" t="s">
        <v>1061</v>
      </c>
    </row>
    <row r="1467" spans="1:8">
      <c r="A1467" t="s">
        <v>5617</v>
      </c>
      <c r="B1467" t="s">
        <v>5618</v>
      </c>
      <c r="C1467" t="s">
        <v>3178</v>
      </c>
      <c r="D1467" t="s">
        <v>5619</v>
      </c>
      <c r="E1467" t="s">
        <v>4646</v>
      </c>
      <c r="G1467" t="s">
        <v>2237</v>
      </c>
      <c r="H1467" t="s">
        <v>5617</v>
      </c>
    </row>
    <row r="1468" spans="1:8">
      <c r="A1468" t="s">
        <v>5620</v>
      </c>
      <c r="B1468" t="s">
        <v>5621</v>
      </c>
      <c r="C1468" t="s">
        <v>2230</v>
      </c>
      <c r="D1468" t="s">
        <v>5622</v>
      </c>
      <c r="E1468" t="s">
        <v>2230</v>
      </c>
      <c r="G1468" t="s">
        <v>2228</v>
      </c>
      <c r="H1468" t="s">
        <v>5620</v>
      </c>
    </row>
    <row r="1469" spans="1:8">
      <c r="A1469" t="s">
        <v>1063</v>
      </c>
      <c r="B1469" t="s">
        <v>5623</v>
      </c>
      <c r="C1469" t="s">
        <v>5624</v>
      </c>
      <c r="D1469" t="s">
        <v>5625</v>
      </c>
      <c r="E1469" t="s">
        <v>2344</v>
      </c>
      <c r="G1469" t="s">
        <v>2228</v>
      </c>
      <c r="H1469" t="s">
        <v>1063</v>
      </c>
    </row>
    <row r="1470" spans="1:8">
      <c r="A1470" t="s">
        <v>5626</v>
      </c>
      <c r="B1470" t="s">
        <v>5627</v>
      </c>
      <c r="C1470" t="s">
        <v>2227</v>
      </c>
      <c r="G1470" t="s">
        <v>2237</v>
      </c>
      <c r="H1470" t="s">
        <v>5626</v>
      </c>
    </row>
    <row r="1471" spans="1:8">
      <c r="A1471" t="s">
        <v>1065</v>
      </c>
      <c r="B1471" t="s">
        <v>5628</v>
      </c>
      <c r="C1471" t="s">
        <v>2528</v>
      </c>
      <c r="D1471" t="s">
        <v>5629</v>
      </c>
      <c r="E1471" t="s">
        <v>2248</v>
      </c>
      <c r="F1471" t="s">
        <v>5630</v>
      </c>
      <c r="G1471" t="s">
        <v>2234</v>
      </c>
      <c r="H1471" t="s">
        <v>1065</v>
      </c>
    </row>
    <row r="1472" spans="1:8">
      <c r="A1472" t="s">
        <v>1066</v>
      </c>
      <c r="B1472" t="s">
        <v>5631</v>
      </c>
      <c r="C1472" t="s">
        <v>2375</v>
      </c>
      <c r="G1472" t="s">
        <v>2237</v>
      </c>
      <c r="H1472" t="s">
        <v>1066</v>
      </c>
    </row>
    <row r="1473" spans="1:8">
      <c r="A1473" t="s">
        <v>5632</v>
      </c>
      <c r="B1473" t="s">
        <v>5633</v>
      </c>
      <c r="C1473" t="s">
        <v>2230</v>
      </c>
      <c r="G1473" t="s">
        <v>2237</v>
      </c>
      <c r="H1473" t="s">
        <v>5632</v>
      </c>
    </row>
    <row r="1474" spans="1:8">
      <c r="A1474" t="s">
        <v>1067</v>
      </c>
      <c r="B1474" t="s">
        <v>5634</v>
      </c>
      <c r="C1474" t="s">
        <v>2254</v>
      </c>
      <c r="D1474" t="s">
        <v>5635</v>
      </c>
      <c r="E1474" t="s">
        <v>2321</v>
      </c>
      <c r="G1474" t="s">
        <v>2237</v>
      </c>
      <c r="H1474" t="s">
        <v>1067</v>
      </c>
    </row>
    <row r="1475" spans="1:8">
      <c r="A1475" t="s">
        <v>1068</v>
      </c>
      <c r="B1475" t="s">
        <v>5636</v>
      </c>
      <c r="C1475" t="s">
        <v>3681</v>
      </c>
      <c r="D1475" t="s">
        <v>5637</v>
      </c>
      <c r="E1475" t="s">
        <v>5638</v>
      </c>
      <c r="G1475" t="s">
        <v>2228</v>
      </c>
      <c r="H1475" t="s">
        <v>1068</v>
      </c>
    </row>
    <row r="1476" spans="1:8">
      <c r="A1476" t="s">
        <v>5639</v>
      </c>
      <c r="B1476" t="s">
        <v>5640</v>
      </c>
      <c r="C1476" t="s">
        <v>3970</v>
      </c>
      <c r="D1476" t="s">
        <v>5641</v>
      </c>
      <c r="E1476" t="s">
        <v>2227</v>
      </c>
      <c r="F1476" t="s">
        <v>5642</v>
      </c>
      <c r="G1476" t="s">
        <v>2234</v>
      </c>
      <c r="H1476" t="s">
        <v>5639</v>
      </c>
    </row>
    <row r="1477" spans="1:8">
      <c r="A1477" t="s">
        <v>5643</v>
      </c>
      <c r="B1477" t="s">
        <v>5644</v>
      </c>
      <c r="C1477" t="s">
        <v>2405</v>
      </c>
      <c r="D1477" t="s">
        <v>5645</v>
      </c>
      <c r="E1477" t="s">
        <v>2321</v>
      </c>
      <c r="F1477" t="s">
        <v>5646</v>
      </c>
      <c r="G1477" t="s">
        <v>7209</v>
      </c>
      <c r="H1477" t="s">
        <v>5643</v>
      </c>
    </row>
    <row r="1478" spans="1:8">
      <c r="A1478" t="s">
        <v>1069</v>
      </c>
      <c r="B1478" t="s">
        <v>5647</v>
      </c>
      <c r="C1478" t="s">
        <v>2490</v>
      </c>
      <c r="D1478" t="s">
        <v>5648</v>
      </c>
      <c r="E1478" t="s">
        <v>2490</v>
      </c>
      <c r="G1478" t="s">
        <v>2237</v>
      </c>
      <c r="H1478" t="s">
        <v>1069</v>
      </c>
    </row>
    <row r="1479" spans="1:8">
      <c r="A1479" t="s">
        <v>5649</v>
      </c>
      <c r="B1479" t="s">
        <v>5650</v>
      </c>
      <c r="C1479" t="s">
        <v>2246</v>
      </c>
      <c r="D1479" t="s">
        <v>5651</v>
      </c>
      <c r="E1479" t="s">
        <v>2246</v>
      </c>
      <c r="G1479" t="s">
        <v>2228</v>
      </c>
      <c r="H1479" t="s">
        <v>5649</v>
      </c>
    </row>
    <row r="1480" spans="1:8">
      <c r="A1480" t="s">
        <v>1071</v>
      </c>
      <c r="B1480" t="s">
        <v>5655</v>
      </c>
      <c r="C1480" t="s">
        <v>3628</v>
      </c>
      <c r="D1480" t="s">
        <v>5656</v>
      </c>
      <c r="E1480" t="s">
        <v>3628</v>
      </c>
      <c r="G1480" t="s">
        <v>2237</v>
      </c>
      <c r="H1480" t="s">
        <v>1071</v>
      </c>
    </row>
    <row r="1481" spans="1:8">
      <c r="A1481" t="s">
        <v>1072</v>
      </c>
      <c r="B1481" t="s">
        <v>5657</v>
      </c>
      <c r="C1481" t="s">
        <v>2340</v>
      </c>
      <c r="D1481" t="s">
        <v>5658</v>
      </c>
      <c r="E1481" t="s">
        <v>2340</v>
      </c>
      <c r="G1481" t="s">
        <v>2228</v>
      </c>
      <c r="H1481" t="s">
        <v>1072</v>
      </c>
    </row>
    <row r="1482" spans="1:8">
      <c r="A1482" t="s">
        <v>1074</v>
      </c>
      <c r="B1482" t="s">
        <v>5660</v>
      </c>
      <c r="C1482" t="s">
        <v>5661</v>
      </c>
      <c r="D1482" t="s">
        <v>5662</v>
      </c>
      <c r="E1482" t="s">
        <v>5663</v>
      </c>
      <c r="F1482" t="s">
        <v>5664</v>
      </c>
      <c r="G1482" t="s">
        <v>2234</v>
      </c>
      <c r="H1482" t="s">
        <v>1074</v>
      </c>
    </row>
    <row r="1483" spans="1:8">
      <c r="A1483" t="s">
        <v>1075</v>
      </c>
      <c r="B1483" t="s">
        <v>5665</v>
      </c>
      <c r="C1483" t="s">
        <v>2340</v>
      </c>
      <c r="D1483" t="s">
        <v>5666</v>
      </c>
      <c r="E1483" t="s">
        <v>2425</v>
      </c>
      <c r="G1483" t="s">
        <v>2228</v>
      </c>
      <c r="H1483" t="s">
        <v>1075</v>
      </c>
    </row>
    <row r="1484" spans="1:8">
      <c r="A1484" t="s">
        <v>1697</v>
      </c>
      <c r="B1484" t="s">
        <v>5667</v>
      </c>
      <c r="C1484" t="s">
        <v>2340</v>
      </c>
      <c r="G1484" t="s">
        <v>2304</v>
      </c>
      <c r="H1484" t="s">
        <v>1697</v>
      </c>
    </row>
    <row r="1485" spans="1:8">
      <c r="A1485" t="s">
        <v>1076</v>
      </c>
      <c r="B1485" t="s">
        <v>5668</v>
      </c>
      <c r="C1485" t="s">
        <v>2230</v>
      </c>
      <c r="D1485" t="s">
        <v>5669</v>
      </c>
      <c r="E1485" t="s">
        <v>2321</v>
      </c>
      <c r="G1485" t="s">
        <v>2237</v>
      </c>
      <c r="H1485" t="s">
        <v>1076</v>
      </c>
    </row>
    <row r="1486" spans="1:8">
      <c r="A1486" t="s">
        <v>1077</v>
      </c>
      <c r="B1486" t="s">
        <v>5670</v>
      </c>
      <c r="C1486" t="s">
        <v>2340</v>
      </c>
      <c r="G1486" t="s">
        <v>2228</v>
      </c>
      <c r="H1486" t="s">
        <v>1077</v>
      </c>
    </row>
    <row r="1487" spans="1:8">
      <c r="A1487" t="s">
        <v>10183</v>
      </c>
      <c r="B1487" t="s">
        <v>10184</v>
      </c>
      <c r="C1487" t="s">
        <v>2242</v>
      </c>
      <c r="D1487" t="s">
        <v>10185</v>
      </c>
      <c r="E1487" t="s">
        <v>2227</v>
      </c>
      <c r="G1487" t="s">
        <v>2237</v>
      </c>
      <c r="H1487" t="s">
        <v>10183</v>
      </c>
    </row>
    <row r="1488" spans="1:8">
      <c r="A1488" t="s">
        <v>1078</v>
      </c>
      <c r="B1488" t="s">
        <v>5671</v>
      </c>
      <c r="C1488" t="s">
        <v>2750</v>
      </c>
      <c r="D1488" t="s">
        <v>5672</v>
      </c>
      <c r="E1488" t="s">
        <v>3646</v>
      </c>
      <c r="G1488" t="s">
        <v>2237</v>
      </c>
      <c r="H1488" t="s">
        <v>1078</v>
      </c>
    </row>
    <row r="1489" spans="1:8">
      <c r="A1489" t="s">
        <v>5673</v>
      </c>
      <c r="B1489" t="s">
        <v>5674</v>
      </c>
      <c r="C1489" t="s">
        <v>2750</v>
      </c>
      <c r="G1489" t="s">
        <v>2649</v>
      </c>
      <c r="H1489" t="s">
        <v>5673</v>
      </c>
    </row>
    <row r="1490" spans="1:8">
      <c r="A1490" t="s">
        <v>5675</v>
      </c>
      <c r="B1490" t="s">
        <v>5676</v>
      </c>
      <c r="C1490" t="s">
        <v>2230</v>
      </c>
      <c r="D1490" t="s">
        <v>5677</v>
      </c>
      <c r="E1490" t="s">
        <v>2230</v>
      </c>
      <c r="G1490" t="s">
        <v>2237</v>
      </c>
      <c r="H1490" t="s">
        <v>5675</v>
      </c>
    </row>
    <row r="1491" spans="1:8">
      <c r="A1491" t="s">
        <v>1079</v>
      </c>
      <c r="B1491" t="s">
        <v>5678</v>
      </c>
      <c r="C1491" t="s">
        <v>2242</v>
      </c>
      <c r="D1491" t="s">
        <v>5067</v>
      </c>
      <c r="E1491" t="s">
        <v>2321</v>
      </c>
      <c r="G1491" t="s">
        <v>2237</v>
      </c>
      <c r="H1491" t="s">
        <v>1079</v>
      </c>
    </row>
    <row r="1492" spans="1:8">
      <c r="A1492" t="s">
        <v>5679</v>
      </c>
      <c r="B1492" t="s">
        <v>5680</v>
      </c>
      <c r="C1492" t="s">
        <v>4045</v>
      </c>
      <c r="D1492" t="s">
        <v>5681</v>
      </c>
      <c r="E1492" t="s">
        <v>4045</v>
      </c>
      <c r="G1492" t="s">
        <v>2237</v>
      </c>
      <c r="H1492" t="s">
        <v>5679</v>
      </c>
    </row>
    <row r="1493" spans="1:8">
      <c r="A1493" t="s">
        <v>1080</v>
      </c>
      <c r="B1493" t="s">
        <v>5682</v>
      </c>
      <c r="C1493" t="s">
        <v>2321</v>
      </c>
      <c r="D1493" t="s">
        <v>5683</v>
      </c>
      <c r="E1493" t="s">
        <v>2321</v>
      </c>
      <c r="G1493" t="s">
        <v>2237</v>
      </c>
      <c r="H1493" t="s">
        <v>1080</v>
      </c>
    </row>
    <row r="1494" spans="1:8">
      <c r="A1494" t="s">
        <v>1081</v>
      </c>
      <c r="B1494" t="s">
        <v>5684</v>
      </c>
      <c r="C1494" t="s">
        <v>2750</v>
      </c>
      <c r="G1494" t="s">
        <v>2237</v>
      </c>
      <c r="H1494" t="s">
        <v>1081</v>
      </c>
    </row>
    <row r="1495" spans="1:8">
      <c r="A1495" t="s">
        <v>1082</v>
      </c>
      <c r="B1495" t="s">
        <v>5685</v>
      </c>
      <c r="C1495" t="s">
        <v>2377</v>
      </c>
      <c r="D1495" t="s">
        <v>5686</v>
      </c>
      <c r="E1495" t="s">
        <v>2377</v>
      </c>
      <c r="G1495" t="s">
        <v>2237</v>
      </c>
      <c r="H1495" t="s">
        <v>1082</v>
      </c>
    </row>
    <row r="1496" spans="1:8">
      <c r="A1496" t="s">
        <v>5687</v>
      </c>
      <c r="B1496" t="s">
        <v>5688</v>
      </c>
      <c r="C1496" t="s">
        <v>2220</v>
      </c>
      <c r="G1496" t="s">
        <v>2304</v>
      </c>
      <c r="H1496" t="s">
        <v>5687</v>
      </c>
    </row>
    <row r="1497" spans="1:8">
      <c r="A1497" t="s">
        <v>1083</v>
      </c>
      <c r="B1497" t="s">
        <v>5689</v>
      </c>
      <c r="C1497" t="s">
        <v>2350</v>
      </c>
      <c r="D1497" t="s">
        <v>5690</v>
      </c>
      <c r="E1497" t="s">
        <v>2350</v>
      </c>
      <c r="G1497" t="s">
        <v>2237</v>
      </c>
      <c r="H1497" t="s">
        <v>1083</v>
      </c>
    </row>
    <row r="1498" spans="1:8">
      <c r="A1498" t="s">
        <v>5691</v>
      </c>
      <c r="B1498" t="s">
        <v>5692</v>
      </c>
      <c r="C1498" t="s">
        <v>2220</v>
      </c>
      <c r="G1498" t="s">
        <v>2237</v>
      </c>
      <c r="H1498" t="s">
        <v>5691</v>
      </c>
    </row>
    <row r="1499" spans="1:8">
      <c r="A1499" t="s">
        <v>1085</v>
      </c>
      <c r="B1499" t="s">
        <v>5693</v>
      </c>
      <c r="C1499" t="s">
        <v>2246</v>
      </c>
      <c r="G1499" t="s">
        <v>2649</v>
      </c>
      <c r="H1499" t="s">
        <v>1085</v>
      </c>
    </row>
    <row r="1500" spans="1:8">
      <c r="A1500" t="s">
        <v>1087</v>
      </c>
      <c r="B1500" t="s">
        <v>5696</v>
      </c>
      <c r="C1500" t="s">
        <v>2246</v>
      </c>
      <c r="D1500" t="s">
        <v>5697</v>
      </c>
      <c r="E1500" t="s">
        <v>2246</v>
      </c>
      <c r="G1500" t="s">
        <v>2237</v>
      </c>
      <c r="H1500" t="s">
        <v>1087</v>
      </c>
    </row>
    <row r="1501" spans="1:8">
      <c r="A1501" t="s">
        <v>1699</v>
      </c>
      <c r="B1501" t="s">
        <v>5700</v>
      </c>
      <c r="C1501" t="s">
        <v>2375</v>
      </c>
      <c r="D1501" t="s">
        <v>5701</v>
      </c>
      <c r="E1501" t="s">
        <v>5702</v>
      </c>
      <c r="G1501" t="s">
        <v>2237</v>
      </c>
      <c r="H1501" t="s">
        <v>1699</v>
      </c>
    </row>
    <row r="1502" spans="1:8">
      <c r="A1502" t="s">
        <v>5703</v>
      </c>
      <c r="B1502" t="s">
        <v>5704</v>
      </c>
      <c r="C1502" t="s">
        <v>2246</v>
      </c>
      <c r="D1502" t="s">
        <v>5705</v>
      </c>
      <c r="E1502" t="s">
        <v>2220</v>
      </c>
      <c r="G1502" t="s">
        <v>2649</v>
      </c>
      <c r="H1502" t="s">
        <v>5703</v>
      </c>
    </row>
    <row r="1503" spans="1:8">
      <c r="A1503" t="s">
        <v>1088</v>
      </c>
      <c r="B1503" t="s">
        <v>5706</v>
      </c>
      <c r="C1503" t="s">
        <v>2270</v>
      </c>
      <c r="G1503" t="s">
        <v>2228</v>
      </c>
      <c r="H1503" t="s">
        <v>1088</v>
      </c>
    </row>
    <row r="1504" spans="1:8">
      <c r="A1504" t="s">
        <v>1089</v>
      </c>
      <c r="B1504" t="s">
        <v>5707</v>
      </c>
      <c r="C1504" t="s">
        <v>2246</v>
      </c>
      <c r="D1504" t="s">
        <v>5705</v>
      </c>
      <c r="E1504" t="s">
        <v>2220</v>
      </c>
      <c r="G1504" t="s">
        <v>2237</v>
      </c>
      <c r="H1504" t="s">
        <v>1089</v>
      </c>
    </row>
    <row r="1505" spans="1:8">
      <c r="A1505" t="s">
        <v>1090</v>
      </c>
      <c r="B1505" t="s">
        <v>5708</v>
      </c>
      <c r="C1505" t="s">
        <v>2230</v>
      </c>
      <c r="D1505" t="s">
        <v>5709</v>
      </c>
      <c r="E1505" t="s">
        <v>2250</v>
      </c>
      <c r="G1505" t="s">
        <v>2237</v>
      </c>
      <c r="H1505" t="s">
        <v>1090</v>
      </c>
    </row>
    <row r="1506" spans="1:8">
      <c r="A1506" t="s">
        <v>1091</v>
      </c>
      <c r="B1506" t="s">
        <v>5710</v>
      </c>
      <c r="C1506" t="s">
        <v>2230</v>
      </c>
      <c r="D1506" t="s">
        <v>5711</v>
      </c>
      <c r="E1506" t="s">
        <v>2230</v>
      </c>
      <c r="F1506" t="s">
        <v>5712</v>
      </c>
      <c r="G1506" t="s">
        <v>2234</v>
      </c>
      <c r="H1506" t="s">
        <v>1091</v>
      </c>
    </row>
    <row r="1507" spans="1:8">
      <c r="A1507" t="s">
        <v>5713</v>
      </c>
      <c r="B1507" t="s">
        <v>5714</v>
      </c>
      <c r="C1507" t="s">
        <v>2490</v>
      </c>
      <c r="D1507" t="s">
        <v>5715</v>
      </c>
      <c r="E1507" t="s">
        <v>2321</v>
      </c>
      <c r="F1507" t="s">
        <v>5716</v>
      </c>
      <c r="G1507" t="s">
        <v>7209</v>
      </c>
      <c r="H1507" t="s">
        <v>5713</v>
      </c>
    </row>
    <row r="1508" spans="1:8">
      <c r="A1508" t="s">
        <v>1092</v>
      </c>
      <c r="B1508" t="s">
        <v>5717</v>
      </c>
      <c r="C1508" t="s">
        <v>2944</v>
      </c>
      <c r="D1508" t="s">
        <v>5718</v>
      </c>
      <c r="E1508" t="s">
        <v>2246</v>
      </c>
      <c r="F1508" t="s">
        <v>5719</v>
      </c>
      <c r="G1508" t="s">
        <v>2234</v>
      </c>
      <c r="H1508" t="s">
        <v>1092</v>
      </c>
    </row>
    <row r="1509" spans="1:8">
      <c r="A1509" t="s">
        <v>1094</v>
      </c>
      <c r="B1509" t="s">
        <v>5720</v>
      </c>
      <c r="C1509" t="s">
        <v>2377</v>
      </c>
      <c r="D1509" t="s">
        <v>2792</v>
      </c>
      <c r="E1509" t="s">
        <v>2700</v>
      </c>
      <c r="G1509" t="s">
        <v>2228</v>
      </c>
      <c r="H1509" t="s">
        <v>1094</v>
      </c>
    </row>
    <row r="1510" spans="1:8">
      <c r="A1510" t="s">
        <v>5721</v>
      </c>
      <c r="B1510" t="s">
        <v>5722</v>
      </c>
      <c r="C1510" t="s">
        <v>2368</v>
      </c>
      <c r="D1510" t="s">
        <v>5723</v>
      </c>
      <c r="E1510" t="s">
        <v>2227</v>
      </c>
      <c r="G1510" t="s">
        <v>2228</v>
      </c>
      <c r="H1510" t="s">
        <v>5721</v>
      </c>
    </row>
    <row r="1511" spans="1:8">
      <c r="A1511" t="s">
        <v>1095</v>
      </c>
      <c r="B1511" t="s">
        <v>5724</v>
      </c>
      <c r="C1511" t="s">
        <v>2368</v>
      </c>
      <c r="D1511" t="s">
        <v>5725</v>
      </c>
      <c r="E1511" t="s">
        <v>2368</v>
      </c>
      <c r="G1511" t="s">
        <v>2701</v>
      </c>
      <c r="H1511" t="s">
        <v>1095</v>
      </c>
    </row>
    <row r="1512" spans="1:8">
      <c r="A1512" t="s">
        <v>1096</v>
      </c>
      <c r="B1512" t="s">
        <v>5726</v>
      </c>
      <c r="C1512" t="s">
        <v>2246</v>
      </c>
      <c r="D1512" t="s">
        <v>5727</v>
      </c>
      <c r="E1512" t="s">
        <v>2375</v>
      </c>
      <c r="G1512" t="s">
        <v>2237</v>
      </c>
      <c r="H1512" t="s">
        <v>1096</v>
      </c>
    </row>
    <row r="1513" spans="1:8">
      <c r="A1513" t="s">
        <v>1097</v>
      </c>
      <c r="B1513" t="s">
        <v>5728</v>
      </c>
      <c r="C1513" t="s">
        <v>2230</v>
      </c>
      <c r="D1513" t="s">
        <v>5729</v>
      </c>
      <c r="E1513" t="s">
        <v>2321</v>
      </c>
      <c r="G1513" t="s">
        <v>2237</v>
      </c>
      <c r="H1513" t="s">
        <v>1097</v>
      </c>
    </row>
    <row r="1514" spans="1:8">
      <c r="A1514" t="s">
        <v>5730</v>
      </c>
      <c r="B1514" t="s">
        <v>5731</v>
      </c>
      <c r="C1514" t="s">
        <v>2230</v>
      </c>
      <c r="G1514" t="s">
        <v>2649</v>
      </c>
      <c r="H1514" t="s">
        <v>5730</v>
      </c>
    </row>
    <row r="1515" spans="1:8">
      <c r="A1515" t="s">
        <v>5732</v>
      </c>
      <c r="B1515" t="s">
        <v>5733</v>
      </c>
      <c r="C1515" t="s">
        <v>2298</v>
      </c>
      <c r="D1515" t="s">
        <v>5734</v>
      </c>
      <c r="E1515" t="s">
        <v>2298</v>
      </c>
      <c r="G1515" t="s">
        <v>2228</v>
      </c>
      <c r="H1515" t="s">
        <v>5732</v>
      </c>
    </row>
    <row r="1516" spans="1:8">
      <c r="A1516" t="s">
        <v>1098</v>
      </c>
      <c r="B1516" t="s">
        <v>5739</v>
      </c>
      <c r="C1516" t="s">
        <v>4646</v>
      </c>
      <c r="D1516" t="s">
        <v>5740</v>
      </c>
      <c r="E1516" t="s">
        <v>4646</v>
      </c>
      <c r="G1516" t="s">
        <v>2237</v>
      </c>
      <c r="H1516" t="s">
        <v>1098</v>
      </c>
    </row>
    <row r="1517" spans="1:8">
      <c r="A1517" t="s">
        <v>5741</v>
      </c>
      <c r="B1517" t="s">
        <v>5742</v>
      </c>
      <c r="C1517" t="s">
        <v>2230</v>
      </c>
      <c r="D1517" t="s">
        <v>5743</v>
      </c>
      <c r="E1517" t="s">
        <v>2230</v>
      </c>
      <c r="G1517" t="s">
        <v>2237</v>
      </c>
      <c r="H1517" t="s">
        <v>5741</v>
      </c>
    </row>
    <row r="1518" spans="1:8">
      <c r="A1518" t="s">
        <v>5744</v>
      </c>
      <c r="B1518" t="s">
        <v>5745</v>
      </c>
      <c r="C1518" t="s">
        <v>2244</v>
      </c>
      <c r="D1518" t="s">
        <v>5746</v>
      </c>
      <c r="E1518" t="s">
        <v>2244</v>
      </c>
      <c r="F1518" t="s">
        <v>5747</v>
      </c>
      <c r="G1518" t="s">
        <v>2234</v>
      </c>
      <c r="H1518" t="s">
        <v>5744</v>
      </c>
    </row>
    <row r="1519" spans="1:8">
      <c r="A1519" t="s">
        <v>1099</v>
      </c>
      <c r="B1519" t="s">
        <v>5748</v>
      </c>
      <c r="C1519" t="s">
        <v>2230</v>
      </c>
      <c r="D1519" t="s">
        <v>5749</v>
      </c>
      <c r="E1519" t="s">
        <v>2230</v>
      </c>
      <c r="F1519" t="s">
        <v>5750</v>
      </c>
      <c r="G1519" t="s">
        <v>2234</v>
      </c>
      <c r="H1519" t="s">
        <v>1099</v>
      </c>
    </row>
    <row r="1520" spans="1:8">
      <c r="A1520" t="s">
        <v>1101</v>
      </c>
      <c r="B1520" t="s">
        <v>5753</v>
      </c>
      <c r="C1520" t="s">
        <v>2559</v>
      </c>
      <c r="D1520" t="s">
        <v>5754</v>
      </c>
      <c r="E1520" t="s">
        <v>2227</v>
      </c>
      <c r="G1520" t="s">
        <v>2237</v>
      </c>
      <c r="H1520" t="s">
        <v>1101</v>
      </c>
    </row>
    <row r="1521" spans="1:8">
      <c r="A1521" t="s">
        <v>5755</v>
      </c>
      <c r="B1521" t="s">
        <v>5756</v>
      </c>
      <c r="C1521" t="s">
        <v>2425</v>
      </c>
      <c r="D1521" t="s">
        <v>5757</v>
      </c>
      <c r="E1521" t="s">
        <v>2425</v>
      </c>
      <c r="G1521" t="s">
        <v>2237</v>
      </c>
      <c r="H1521" t="s">
        <v>5755</v>
      </c>
    </row>
    <row r="1522" spans="1:8">
      <c r="A1522" t="s">
        <v>10186</v>
      </c>
      <c r="B1522" t="s">
        <v>10187</v>
      </c>
      <c r="C1522" t="s">
        <v>2425</v>
      </c>
      <c r="D1522" t="s">
        <v>10059</v>
      </c>
      <c r="E1522" t="s">
        <v>2425</v>
      </c>
      <c r="F1522" t="s">
        <v>10060</v>
      </c>
      <c r="G1522" t="s">
        <v>7209</v>
      </c>
      <c r="H1522" t="s">
        <v>10186</v>
      </c>
    </row>
    <row r="1523" spans="1:8">
      <c r="A1523" t="s">
        <v>1102</v>
      </c>
      <c r="B1523" t="s">
        <v>5758</v>
      </c>
      <c r="C1523" t="s">
        <v>2230</v>
      </c>
      <c r="D1523" t="s">
        <v>5759</v>
      </c>
      <c r="E1523" t="s">
        <v>2230</v>
      </c>
      <c r="F1523" t="s">
        <v>5760</v>
      </c>
      <c r="G1523" t="s">
        <v>2234</v>
      </c>
      <c r="H1523" t="s">
        <v>1102</v>
      </c>
    </row>
    <row r="1524" spans="1:8">
      <c r="A1524" t="s">
        <v>5761</v>
      </c>
      <c r="B1524" t="s">
        <v>5762</v>
      </c>
      <c r="C1524" t="s">
        <v>2528</v>
      </c>
      <c r="D1524" t="s">
        <v>5729</v>
      </c>
      <c r="E1524" t="s">
        <v>2321</v>
      </c>
      <c r="G1524" t="s">
        <v>5763</v>
      </c>
      <c r="H1524" t="s">
        <v>5761</v>
      </c>
    </row>
    <row r="1525" spans="1:8">
      <c r="A1525" t="s">
        <v>5764</v>
      </c>
      <c r="B1525" t="s">
        <v>5765</v>
      </c>
      <c r="C1525" t="s">
        <v>2227</v>
      </c>
      <c r="D1525" t="s">
        <v>5766</v>
      </c>
      <c r="E1525" t="s">
        <v>2227</v>
      </c>
      <c r="F1525" t="s">
        <v>5767</v>
      </c>
      <c r="G1525" t="s">
        <v>2234</v>
      </c>
      <c r="H1525" t="s">
        <v>5764</v>
      </c>
    </row>
    <row r="1526" spans="1:8">
      <c r="A1526" t="s">
        <v>1103</v>
      </c>
      <c r="B1526" t="s">
        <v>5768</v>
      </c>
      <c r="C1526" t="s">
        <v>2675</v>
      </c>
      <c r="G1526" t="s">
        <v>2237</v>
      </c>
      <c r="H1526" t="s">
        <v>1103</v>
      </c>
    </row>
    <row r="1527" spans="1:8">
      <c r="A1527" t="s">
        <v>1104</v>
      </c>
      <c r="B1527" t="s">
        <v>5769</v>
      </c>
      <c r="C1527" t="s">
        <v>2675</v>
      </c>
      <c r="D1527" t="s">
        <v>5770</v>
      </c>
      <c r="E1527" t="s">
        <v>2232</v>
      </c>
      <c r="G1527" t="s">
        <v>2228</v>
      </c>
      <c r="H1527" t="s">
        <v>1104</v>
      </c>
    </row>
    <row r="1528" spans="1:8">
      <c r="A1528" t="s">
        <v>1105</v>
      </c>
      <c r="B1528" t="s">
        <v>5771</v>
      </c>
      <c r="C1528" t="s">
        <v>2250</v>
      </c>
      <c r="D1528" t="s">
        <v>5772</v>
      </c>
      <c r="E1528" t="s">
        <v>2232</v>
      </c>
      <c r="G1528" t="s">
        <v>2237</v>
      </c>
      <c r="H1528" t="s">
        <v>1105</v>
      </c>
    </row>
    <row r="1529" spans="1:8">
      <c r="A1529" t="s">
        <v>5773</v>
      </c>
      <c r="B1529" t="s">
        <v>5774</v>
      </c>
      <c r="C1529" t="s">
        <v>2232</v>
      </c>
      <c r="D1529" t="s">
        <v>5775</v>
      </c>
      <c r="E1529" t="s">
        <v>2232</v>
      </c>
      <c r="G1529" t="s">
        <v>2237</v>
      </c>
      <c r="H1529" t="s">
        <v>5773</v>
      </c>
    </row>
    <row r="1530" spans="1:8">
      <c r="A1530" t="s">
        <v>5776</v>
      </c>
      <c r="B1530" t="s">
        <v>5777</v>
      </c>
      <c r="C1530" t="s">
        <v>2242</v>
      </c>
      <c r="D1530" t="s">
        <v>5778</v>
      </c>
      <c r="E1530" t="s">
        <v>2321</v>
      </c>
      <c r="F1530" t="s">
        <v>5779</v>
      </c>
      <c r="G1530" t="s">
        <v>2234</v>
      </c>
      <c r="H1530" t="s">
        <v>5776</v>
      </c>
    </row>
    <row r="1531" spans="1:8">
      <c r="A1531" t="s">
        <v>1106</v>
      </c>
      <c r="B1531" t="s">
        <v>5780</v>
      </c>
      <c r="C1531" t="s">
        <v>3517</v>
      </c>
      <c r="D1531" t="s">
        <v>5781</v>
      </c>
      <c r="E1531" t="s">
        <v>2254</v>
      </c>
      <c r="G1531" t="s">
        <v>2237</v>
      </c>
      <c r="H1531" t="s">
        <v>1106</v>
      </c>
    </row>
    <row r="1532" spans="1:8">
      <c r="A1532" t="s">
        <v>1107</v>
      </c>
      <c r="B1532" t="s">
        <v>5782</v>
      </c>
      <c r="C1532" t="s">
        <v>2270</v>
      </c>
      <c r="D1532" t="s">
        <v>5783</v>
      </c>
      <c r="E1532" t="s">
        <v>2246</v>
      </c>
      <c r="G1532" t="s">
        <v>2237</v>
      </c>
      <c r="H1532" t="s">
        <v>1107</v>
      </c>
    </row>
    <row r="1533" spans="1:8">
      <c r="A1533" t="s">
        <v>1108</v>
      </c>
      <c r="B1533" t="s">
        <v>5784</v>
      </c>
      <c r="C1533" t="s">
        <v>2248</v>
      </c>
      <c r="D1533" t="s">
        <v>5785</v>
      </c>
      <c r="E1533" t="s">
        <v>2321</v>
      </c>
      <c r="G1533" t="s">
        <v>2237</v>
      </c>
      <c r="H1533" t="s">
        <v>1108</v>
      </c>
    </row>
    <row r="1534" spans="1:8">
      <c r="A1534" t="s">
        <v>5786</v>
      </c>
      <c r="B1534" t="s">
        <v>5787</v>
      </c>
      <c r="C1534" t="s">
        <v>2407</v>
      </c>
      <c r="D1534" t="s">
        <v>5775</v>
      </c>
      <c r="E1534" t="s">
        <v>2232</v>
      </c>
      <c r="G1534" t="s">
        <v>4490</v>
      </c>
      <c r="H1534" t="s">
        <v>5786</v>
      </c>
    </row>
    <row r="1535" spans="1:8">
      <c r="A1535" t="s">
        <v>1109</v>
      </c>
      <c r="B1535" t="s">
        <v>5788</v>
      </c>
      <c r="C1535" t="s">
        <v>2319</v>
      </c>
      <c r="D1535" t="s">
        <v>3206</v>
      </c>
      <c r="E1535" t="s">
        <v>2230</v>
      </c>
      <c r="G1535" t="s">
        <v>2649</v>
      </c>
      <c r="H1535" t="s">
        <v>1109</v>
      </c>
    </row>
    <row r="1536" spans="1:8">
      <c r="A1536" t="s">
        <v>1110</v>
      </c>
      <c r="B1536" t="s">
        <v>5789</v>
      </c>
      <c r="C1536" t="s">
        <v>2225</v>
      </c>
      <c r="D1536" t="s">
        <v>3206</v>
      </c>
      <c r="E1536" t="s">
        <v>2230</v>
      </c>
      <c r="G1536" t="s">
        <v>2237</v>
      </c>
      <c r="H1536" t="s">
        <v>1110</v>
      </c>
    </row>
    <row r="1537" spans="1:8">
      <c r="A1537" t="s">
        <v>1113</v>
      </c>
      <c r="B1537" t="s">
        <v>5790</v>
      </c>
      <c r="C1537" t="s">
        <v>2248</v>
      </c>
      <c r="D1537" t="s">
        <v>5791</v>
      </c>
      <c r="E1537" t="s">
        <v>2248</v>
      </c>
      <c r="G1537" t="s">
        <v>2237</v>
      </c>
      <c r="H1537" t="s">
        <v>1113</v>
      </c>
    </row>
    <row r="1538" spans="1:8">
      <c r="A1538" t="s">
        <v>5792</v>
      </c>
      <c r="B1538" t="s">
        <v>5793</v>
      </c>
      <c r="C1538" t="s">
        <v>2248</v>
      </c>
      <c r="D1538" t="s">
        <v>5794</v>
      </c>
      <c r="E1538" t="s">
        <v>2543</v>
      </c>
      <c r="F1538" t="s">
        <v>5795</v>
      </c>
      <c r="G1538" t="s">
        <v>2234</v>
      </c>
      <c r="H1538" t="s">
        <v>5792</v>
      </c>
    </row>
    <row r="1539" spans="1:8">
      <c r="A1539" t="s">
        <v>1111</v>
      </c>
      <c r="B1539" t="s">
        <v>5796</v>
      </c>
      <c r="C1539" t="s">
        <v>2559</v>
      </c>
      <c r="D1539" t="s">
        <v>5797</v>
      </c>
      <c r="E1539" t="s">
        <v>2270</v>
      </c>
      <c r="F1539" t="s">
        <v>5798</v>
      </c>
      <c r="G1539" t="s">
        <v>2234</v>
      </c>
      <c r="H1539" t="s">
        <v>1111</v>
      </c>
    </row>
    <row r="1540" spans="1:8">
      <c r="A1540" t="s">
        <v>1112</v>
      </c>
      <c r="B1540" t="s">
        <v>5799</v>
      </c>
      <c r="C1540" t="s">
        <v>2230</v>
      </c>
      <c r="D1540" t="s">
        <v>5800</v>
      </c>
      <c r="E1540" t="s">
        <v>2750</v>
      </c>
      <c r="G1540" t="s">
        <v>2237</v>
      </c>
      <c r="H1540" t="s">
        <v>1112</v>
      </c>
    </row>
    <row r="1541" spans="1:8">
      <c r="A1541" t="s">
        <v>5801</v>
      </c>
      <c r="B1541" t="s">
        <v>5802</v>
      </c>
      <c r="C1541" t="s">
        <v>2230</v>
      </c>
      <c r="D1541" t="s">
        <v>5803</v>
      </c>
      <c r="E1541" t="s">
        <v>2230</v>
      </c>
      <c r="G1541" t="s">
        <v>2228</v>
      </c>
      <c r="H1541" t="s">
        <v>5801</v>
      </c>
    </row>
    <row r="1542" spans="1:8">
      <c r="A1542" t="s">
        <v>1115</v>
      </c>
      <c r="B1542" t="s">
        <v>5804</v>
      </c>
      <c r="C1542" t="s">
        <v>4097</v>
      </c>
      <c r="G1542" t="s">
        <v>2237</v>
      </c>
      <c r="H1542" t="s">
        <v>1115</v>
      </c>
    </row>
    <row r="1543" spans="1:8">
      <c r="A1543" t="s">
        <v>1116</v>
      </c>
      <c r="B1543" t="s">
        <v>5805</v>
      </c>
      <c r="C1543" t="s">
        <v>2700</v>
      </c>
      <c r="D1543" t="s">
        <v>5806</v>
      </c>
      <c r="E1543" t="s">
        <v>2232</v>
      </c>
      <c r="G1543" t="s">
        <v>2237</v>
      </c>
      <c r="H1543" t="s">
        <v>1116</v>
      </c>
    </row>
    <row r="1544" spans="1:8">
      <c r="A1544" t="s">
        <v>1117</v>
      </c>
      <c r="B1544" t="s">
        <v>5807</v>
      </c>
      <c r="C1544" t="s">
        <v>5808</v>
      </c>
      <c r="D1544" t="s">
        <v>5809</v>
      </c>
      <c r="E1544" t="s">
        <v>5808</v>
      </c>
      <c r="G1544" t="s">
        <v>2237</v>
      </c>
      <c r="H1544" t="s">
        <v>1117</v>
      </c>
    </row>
    <row r="1545" spans="1:8">
      <c r="A1545" t="s">
        <v>1118</v>
      </c>
      <c r="B1545" t="s">
        <v>5810</v>
      </c>
      <c r="C1545" t="s">
        <v>2242</v>
      </c>
      <c r="G1545" t="s">
        <v>2228</v>
      </c>
      <c r="H1545" t="s">
        <v>1118</v>
      </c>
    </row>
    <row r="1546" spans="1:8">
      <c r="A1546" t="s">
        <v>1119</v>
      </c>
      <c r="B1546" t="s">
        <v>5811</v>
      </c>
      <c r="C1546" t="s">
        <v>2242</v>
      </c>
      <c r="D1546" t="s">
        <v>2347</v>
      </c>
      <c r="E1546" t="s">
        <v>2232</v>
      </c>
      <c r="G1546" t="s">
        <v>2237</v>
      </c>
      <c r="H1546" t="s">
        <v>1119</v>
      </c>
    </row>
    <row r="1547" spans="1:8">
      <c r="A1547" t="s">
        <v>5812</v>
      </c>
      <c r="B1547" t="s">
        <v>5813</v>
      </c>
      <c r="C1547" t="s">
        <v>2225</v>
      </c>
      <c r="D1547" t="s">
        <v>5814</v>
      </c>
      <c r="E1547" t="s">
        <v>2225</v>
      </c>
      <c r="G1547" t="s">
        <v>2237</v>
      </c>
      <c r="H1547" t="s">
        <v>5812</v>
      </c>
    </row>
    <row r="1548" spans="1:8">
      <c r="A1548" t="s">
        <v>1153</v>
      </c>
      <c r="B1548" t="s">
        <v>5815</v>
      </c>
      <c r="C1548" t="s">
        <v>2242</v>
      </c>
      <c r="D1548" t="s">
        <v>5816</v>
      </c>
      <c r="E1548" t="s">
        <v>2266</v>
      </c>
      <c r="G1548" t="s">
        <v>2237</v>
      </c>
      <c r="H1548" t="s">
        <v>1153</v>
      </c>
    </row>
    <row r="1549" spans="1:8">
      <c r="A1549" t="s">
        <v>1703</v>
      </c>
      <c r="B1549" t="s">
        <v>5817</v>
      </c>
      <c r="C1549" t="s">
        <v>2246</v>
      </c>
      <c r="G1549" t="s">
        <v>2228</v>
      </c>
      <c r="H1549" t="s">
        <v>1703</v>
      </c>
    </row>
    <row r="1550" spans="1:8">
      <c r="A1550" t="s">
        <v>7351</v>
      </c>
      <c r="B1550" t="s">
        <v>5817</v>
      </c>
      <c r="C1550" t="s">
        <v>2362</v>
      </c>
      <c r="D1550" t="s">
        <v>7352</v>
      </c>
      <c r="E1550" t="s">
        <v>2368</v>
      </c>
      <c r="G1550" t="s">
        <v>2304</v>
      </c>
      <c r="H1550" t="s">
        <v>7351</v>
      </c>
    </row>
    <row r="1551" spans="1:8">
      <c r="A1551" t="s">
        <v>1154</v>
      </c>
      <c r="B1551" t="s">
        <v>5818</v>
      </c>
      <c r="C1551" t="s">
        <v>2225</v>
      </c>
      <c r="D1551" t="s">
        <v>5819</v>
      </c>
      <c r="E1551" t="s">
        <v>2225</v>
      </c>
      <c r="G1551" t="s">
        <v>2228</v>
      </c>
      <c r="H1551" t="s">
        <v>1154</v>
      </c>
    </row>
    <row r="1552" spans="1:8">
      <c r="A1552" t="s">
        <v>1155</v>
      </c>
      <c r="B1552" t="s">
        <v>5820</v>
      </c>
      <c r="C1552" t="s">
        <v>2944</v>
      </c>
      <c r="D1552" t="s">
        <v>5821</v>
      </c>
      <c r="E1552" t="s">
        <v>2321</v>
      </c>
      <c r="G1552" t="s">
        <v>2237</v>
      </c>
      <c r="H1552" t="s">
        <v>1155</v>
      </c>
    </row>
    <row r="1553" spans="1:8">
      <c r="A1553" t="s">
        <v>10188</v>
      </c>
      <c r="B1553" t="s">
        <v>10189</v>
      </c>
      <c r="C1553" t="s">
        <v>2225</v>
      </c>
      <c r="D1553" t="s">
        <v>10061</v>
      </c>
      <c r="E1553" t="s">
        <v>2321</v>
      </c>
      <c r="G1553" t="s">
        <v>2228</v>
      </c>
      <c r="H1553" t="s">
        <v>10188</v>
      </c>
    </row>
    <row r="1554" spans="1:8">
      <c r="A1554" t="s">
        <v>1156</v>
      </c>
      <c r="B1554" t="s">
        <v>7353</v>
      </c>
      <c r="C1554" t="s">
        <v>2362</v>
      </c>
      <c r="D1554" t="s">
        <v>7352</v>
      </c>
      <c r="E1554" t="s">
        <v>2368</v>
      </c>
      <c r="F1554" t="s">
        <v>7354</v>
      </c>
      <c r="G1554" t="s">
        <v>2234</v>
      </c>
      <c r="H1554" t="s">
        <v>1156</v>
      </c>
    </row>
    <row r="1555" spans="1:8">
      <c r="A1555" t="s">
        <v>1157</v>
      </c>
      <c r="B1555" t="s">
        <v>5822</v>
      </c>
      <c r="C1555" t="s">
        <v>2340</v>
      </c>
      <c r="D1555" t="s">
        <v>5823</v>
      </c>
      <c r="E1555" t="s">
        <v>2340</v>
      </c>
      <c r="G1555" t="s">
        <v>2237</v>
      </c>
      <c r="H1555" t="s">
        <v>1157</v>
      </c>
    </row>
    <row r="1556" spans="1:8">
      <c r="A1556" t="s">
        <v>1705</v>
      </c>
      <c r="B1556" t="s">
        <v>5825</v>
      </c>
      <c r="C1556" t="s">
        <v>2298</v>
      </c>
      <c r="G1556" t="s">
        <v>2228</v>
      </c>
      <c r="H1556" t="s">
        <v>1705</v>
      </c>
    </row>
    <row r="1557" spans="1:8">
      <c r="A1557" t="s">
        <v>1158</v>
      </c>
      <c r="B1557" t="s">
        <v>5826</v>
      </c>
      <c r="C1557" t="s">
        <v>2298</v>
      </c>
      <c r="G1557" t="s">
        <v>2237</v>
      </c>
      <c r="H1557" t="s">
        <v>1158</v>
      </c>
    </row>
    <row r="1558" spans="1:8">
      <c r="A1558" t="s">
        <v>1159</v>
      </c>
      <c r="B1558" t="s">
        <v>5830</v>
      </c>
      <c r="C1558" t="s">
        <v>2246</v>
      </c>
      <c r="D1558" t="s">
        <v>5831</v>
      </c>
      <c r="E1558" t="s">
        <v>2246</v>
      </c>
      <c r="G1558" t="s">
        <v>2237</v>
      </c>
      <c r="H1558" t="s">
        <v>1159</v>
      </c>
    </row>
    <row r="1559" spans="1:8">
      <c r="A1559" t="s">
        <v>5832</v>
      </c>
      <c r="B1559" t="s">
        <v>5833</v>
      </c>
      <c r="C1559" t="s">
        <v>5834</v>
      </c>
      <c r="D1559" t="s">
        <v>5835</v>
      </c>
      <c r="E1559" t="s">
        <v>2321</v>
      </c>
      <c r="F1559" t="s">
        <v>5836</v>
      </c>
      <c r="G1559" t="s">
        <v>2234</v>
      </c>
      <c r="H1559" t="s">
        <v>5832</v>
      </c>
    </row>
    <row r="1560" spans="1:8">
      <c r="A1560" t="s">
        <v>1120</v>
      </c>
      <c r="B1560" t="s">
        <v>5837</v>
      </c>
      <c r="C1560" t="s">
        <v>2276</v>
      </c>
      <c r="D1560" t="s">
        <v>4209</v>
      </c>
      <c r="E1560" t="s">
        <v>2321</v>
      </c>
      <c r="G1560" t="s">
        <v>2237</v>
      </c>
      <c r="H1560" t="s">
        <v>1120</v>
      </c>
    </row>
    <row r="1561" spans="1:8">
      <c r="A1561" t="s">
        <v>5838</v>
      </c>
      <c r="B1561" t="s">
        <v>5839</v>
      </c>
      <c r="C1561" t="s">
        <v>2225</v>
      </c>
      <c r="D1561" t="s">
        <v>5840</v>
      </c>
      <c r="E1561" t="s">
        <v>2294</v>
      </c>
      <c r="G1561" t="s">
        <v>2228</v>
      </c>
      <c r="H1561" t="s">
        <v>5838</v>
      </c>
    </row>
    <row r="1562" spans="1:8">
      <c r="A1562" t="s">
        <v>1122</v>
      </c>
      <c r="B1562" t="s">
        <v>5841</v>
      </c>
      <c r="C1562" t="s">
        <v>2428</v>
      </c>
      <c r="G1562" t="s">
        <v>2228</v>
      </c>
      <c r="H1562" t="s">
        <v>1122</v>
      </c>
    </row>
    <row r="1563" spans="1:8">
      <c r="A1563" t="s">
        <v>7355</v>
      </c>
      <c r="B1563" t="s">
        <v>7356</v>
      </c>
      <c r="C1563" t="s">
        <v>2227</v>
      </c>
      <c r="D1563" t="s">
        <v>5443</v>
      </c>
      <c r="E1563" t="s">
        <v>2321</v>
      </c>
      <c r="F1563" t="s">
        <v>5444</v>
      </c>
      <c r="G1563" t="s">
        <v>2234</v>
      </c>
      <c r="H1563" t="s">
        <v>7355</v>
      </c>
    </row>
    <row r="1564" spans="1:8">
      <c r="A1564" t="s">
        <v>1123</v>
      </c>
      <c r="B1564" t="s">
        <v>5842</v>
      </c>
      <c r="C1564" t="s">
        <v>2750</v>
      </c>
      <c r="D1564" t="s">
        <v>5843</v>
      </c>
      <c r="E1564" t="s">
        <v>2750</v>
      </c>
      <c r="G1564" t="s">
        <v>2228</v>
      </c>
      <c r="H1564" t="s">
        <v>1123</v>
      </c>
    </row>
    <row r="1565" spans="1:8">
      <c r="A1565" t="s">
        <v>1124</v>
      </c>
      <c r="B1565" t="s">
        <v>5844</v>
      </c>
      <c r="C1565" t="s">
        <v>2375</v>
      </c>
      <c r="D1565" t="s">
        <v>5845</v>
      </c>
      <c r="E1565" t="s">
        <v>2368</v>
      </c>
      <c r="G1565" t="s">
        <v>2237</v>
      </c>
      <c r="H1565" t="s">
        <v>1124</v>
      </c>
    </row>
    <row r="1566" spans="1:8">
      <c r="A1566" t="s">
        <v>1125</v>
      </c>
      <c r="B1566" t="s">
        <v>5846</v>
      </c>
      <c r="C1566" t="s">
        <v>2428</v>
      </c>
      <c r="D1566" t="s">
        <v>5847</v>
      </c>
      <c r="E1566" t="s">
        <v>2220</v>
      </c>
      <c r="F1566" t="s">
        <v>5848</v>
      </c>
      <c r="G1566" t="s">
        <v>2234</v>
      </c>
      <c r="H1566" t="s">
        <v>1125</v>
      </c>
    </row>
    <row r="1567" spans="1:8">
      <c r="A1567" t="s">
        <v>1126</v>
      </c>
      <c r="B1567" t="s">
        <v>5849</v>
      </c>
      <c r="C1567" t="s">
        <v>2709</v>
      </c>
      <c r="D1567" t="s">
        <v>5850</v>
      </c>
      <c r="E1567" t="s">
        <v>2709</v>
      </c>
      <c r="G1567" t="s">
        <v>2237</v>
      </c>
      <c r="H1567" t="s">
        <v>1126</v>
      </c>
    </row>
    <row r="1568" spans="1:8">
      <c r="A1568" t="s">
        <v>1127</v>
      </c>
      <c r="B1568" t="s">
        <v>5851</v>
      </c>
      <c r="C1568" t="s">
        <v>4206</v>
      </c>
      <c r="D1568" t="s">
        <v>5852</v>
      </c>
      <c r="E1568" t="s">
        <v>4206</v>
      </c>
      <c r="G1568" t="s">
        <v>2237</v>
      </c>
      <c r="H1568" t="s">
        <v>1127</v>
      </c>
    </row>
    <row r="1569" spans="1:8">
      <c r="A1569" t="s">
        <v>1128</v>
      </c>
      <c r="B1569" t="s">
        <v>5853</v>
      </c>
      <c r="C1569" t="s">
        <v>2230</v>
      </c>
      <c r="D1569" t="s">
        <v>5854</v>
      </c>
      <c r="E1569" t="s">
        <v>3133</v>
      </c>
      <c r="G1569" t="s">
        <v>2228</v>
      </c>
      <c r="H1569" t="s">
        <v>1128</v>
      </c>
    </row>
    <row r="1570" spans="1:8">
      <c r="A1570" t="s">
        <v>7357</v>
      </c>
      <c r="B1570" t="s">
        <v>7358</v>
      </c>
      <c r="C1570" t="s">
        <v>2469</v>
      </c>
      <c r="D1570" t="s">
        <v>6187</v>
      </c>
      <c r="E1570" t="s">
        <v>2232</v>
      </c>
      <c r="G1570" t="s">
        <v>2237</v>
      </c>
      <c r="H1570" t="s">
        <v>7357</v>
      </c>
    </row>
    <row r="1571" spans="1:8">
      <c r="A1571" t="s">
        <v>1129</v>
      </c>
      <c r="B1571" t="s">
        <v>5855</v>
      </c>
      <c r="C1571" t="s">
        <v>2225</v>
      </c>
      <c r="G1571" t="s">
        <v>2237</v>
      </c>
      <c r="H1571" t="s">
        <v>1129</v>
      </c>
    </row>
    <row r="1572" spans="1:8">
      <c r="A1572" t="s">
        <v>1130</v>
      </c>
      <c r="B1572" t="s">
        <v>5856</v>
      </c>
      <c r="C1572" t="s">
        <v>2319</v>
      </c>
      <c r="D1572" t="s">
        <v>5857</v>
      </c>
      <c r="E1572" t="s">
        <v>2319</v>
      </c>
      <c r="G1572" t="s">
        <v>2228</v>
      </c>
      <c r="H1572" t="s">
        <v>1130</v>
      </c>
    </row>
    <row r="1573" spans="1:8">
      <c r="A1573" t="s">
        <v>5858</v>
      </c>
      <c r="B1573" t="s">
        <v>5859</v>
      </c>
      <c r="C1573" t="s">
        <v>2246</v>
      </c>
      <c r="G1573" t="s">
        <v>2237</v>
      </c>
      <c r="H1573" t="s">
        <v>5858</v>
      </c>
    </row>
    <row r="1574" spans="1:8">
      <c r="A1574" t="s">
        <v>5860</v>
      </c>
      <c r="B1574" t="s">
        <v>5861</v>
      </c>
      <c r="C1574" t="s">
        <v>2490</v>
      </c>
      <c r="D1574" t="s">
        <v>5862</v>
      </c>
      <c r="E1574" t="s">
        <v>2227</v>
      </c>
      <c r="G1574" t="s">
        <v>2237</v>
      </c>
      <c r="H1574" t="s">
        <v>5860</v>
      </c>
    </row>
    <row r="1575" spans="1:8">
      <c r="A1575" t="s">
        <v>1131</v>
      </c>
      <c r="B1575" t="s">
        <v>5863</v>
      </c>
      <c r="C1575" t="s">
        <v>2272</v>
      </c>
      <c r="D1575" t="s">
        <v>5864</v>
      </c>
      <c r="E1575" t="s">
        <v>2340</v>
      </c>
      <c r="F1575" t="s">
        <v>5865</v>
      </c>
      <c r="G1575" t="s">
        <v>2234</v>
      </c>
      <c r="H1575" t="s">
        <v>1131</v>
      </c>
    </row>
    <row r="1576" spans="1:8">
      <c r="A1576" t="s">
        <v>1132</v>
      </c>
      <c r="B1576" t="s">
        <v>5866</v>
      </c>
      <c r="C1576" t="s">
        <v>2469</v>
      </c>
      <c r="D1576" t="s">
        <v>5867</v>
      </c>
      <c r="E1576" t="s">
        <v>2232</v>
      </c>
      <c r="G1576" t="s">
        <v>2237</v>
      </c>
      <c r="H1576" t="s">
        <v>1132</v>
      </c>
    </row>
    <row r="1577" spans="1:8">
      <c r="A1577" t="s">
        <v>5868</v>
      </c>
      <c r="B1577" t="s">
        <v>5869</v>
      </c>
      <c r="C1577" t="s">
        <v>5870</v>
      </c>
      <c r="D1577" t="s">
        <v>5871</v>
      </c>
      <c r="E1577" t="s">
        <v>5870</v>
      </c>
      <c r="G1577" t="s">
        <v>2237</v>
      </c>
      <c r="H1577" t="s">
        <v>5868</v>
      </c>
    </row>
    <row r="1578" spans="1:8">
      <c r="A1578" t="s">
        <v>1133</v>
      </c>
      <c r="B1578" t="s">
        <v>5872</v>
      </c>
      <c r="C1578" t="s">
        <v>2428</v>
      </c>
      <c r="G1578" t="s">
        <v>2237</v>
      </c>
      <c r="H1578" t="s">
        <v>1133</v>
      </c>
    </row>
    <row r="1579" spans="1:8">
      <c r="A1579" t="s">
        <v>1134</v>
      </c>
      <c r="B1579" t="s">
        <v>5873</v>
      </c>
      <c r="C1579" t="s">
        <v>2230</v>
      </c>
      <c r="D1579" t="s">
        <v>5874</v>
      </c>
      <c r="E1579" t="s">
        <v>2227</v>
      </c>
      <c r="G1579" t="s">
        <v>2237</v>
      </c>
      <c r="H1579" t="s">
        <v>1134</v>
      </c>
    </row>
    <row r="1580" spans="1:8">
      <c r="A1580" t="s">
        <v>5875</v>
      </c>
      <c r="B1580" t="s">
        <v>5876</v>
      </c>
      <c r="C1580" t="s">
        <v>2225</v>
      </c>
      <c r="G1580" t="s">
        <v>2228</v>
      </c>
      <c r="H1580" t="s">
        <v>5875</v>
      </c>
    </row>
    <row r="1581" spans="1:8">
      <c r="A1581" t="s">
        <v>1135</v>
      </c>
      <c r="B1581" t="s">
        <v>5877</v>
      </c>
      <c r="C1581" t="s">
        <v>2225</v>
      </c>
      <c r="D1581" t="s">
        <v>5878</v>
      </c>
      <c r="E1581" t="s">
        <v>2375</v>
      </c>
      <c r="G1581" t="s">
        <v>2237</v>
      </c>
      <c r="H1581" t="s">
        <v>1135</v>
      </c>
    </row>
    <row r="1582" spans="1:8">
      <c r="A1582" t="s">
        <v>1136</v>
      </c>
      <c r="B1582" t="s">
        <v>5879</v>
      </c>
      <c r="C1582" t="s">
        <v>2244</v>
      </c>
      <c r="D1582" t="s">
        <v>5880</v>
      </c>
      <c r="E1582" t="s">
        <v>2543</v>
      </c>
      <c r="F1582" t="s">
        <v>5881</v>
      </c>
      <c r="G1582" t="s">
        <v>2234</v>
      </c>
      <c r="H1582" t="s">
        <v>1136</v>
      </c>
    </row>
    <row r="1583" spans="1:8">
      <c r="A1583" t="s">
        <v>1138</v>
      </c>
      <c r="B1583" t="s">
        <v>5884</v>
      </c>
      <c r="C1583" t="s">
        <v>2413</v>
      </c>
      <c r="G1583" t="s">
        <v>2237</v>
      </c>
      <c r="H1583" t="s">
        <v>1138</v>
      </c>
    </row>
    <row r="1584" spans="1:8">
      <c r="A1584" t="s">
        <v>1139</v>
      </c>
      <c r="B1584" t="s">
        <v>5885</v>
      </c>
      <c r="C1584" t="s">
        <v>2230</v>
      </c>
      <c r="D1584" t="s">
        <v>5886</v>
      </c>
      <c r="E1584" t="s">
        <v>2321</v>
      </c>
      <c r="F1584" t="s">
        <v>5887</v>
      </c>
      <c r="G1584" t="s">
        <v>2234</v>
      </c>
      <c r="H1584" t="s">
        <v>1139</v>
      </c>
    </row>
    <row r="1585" spans="1:8">
      <c r="A1585" t="s">
        <v>5892</v>
      </c>
      <c r="B1585" t="s">
        <v>5893</v>
      </c>
      <c r="C1585" t="s">
        <v>2375</v>
      </c>
      <c r="D1585" t="s">
        <v>5894</v>
      </c>
      <c r="E1585" t="s">
        <v>2244</v>
      </c>
      <c r="G1585" t="s">
        <v>2228</v>
      </c>
      <c r="H1585" t="s">
        <v>5892</v>
      </c>
    </row>
    <row r="1586" spans="1:8">
      <c r="A1586" t="s">
        <v>7359</v>
      </c>
      <c r="B1586" t="s">
        <v>7360</v>
      </c>
      <c r="C1586" t="s">
        <v>2413</v>
      </c>
      <c r="D1586" t="s">
        <v>2431</v>
      </c>
      <c r="E1586" t="s">
        <v>2407</v>
      </c>
      <c r="F1586" t="s">
        <v>7361</v>
      </c>
      <c r="G1586" t="s">
        <v>2234</v>
      </c>
      <c r="H1586" t="s">
        <v>7359</v>
      </c>
    </row>
    <row r="1587" spans="1:8">
      <c r="A1587" t="s">
        <v>1140</v>
      </c>
      <c r="B1587" t="s">
        <v>5895</v>
      </c>
      <c r="C1587" t="s">
        <v>2230</v>
      </c>
      <c r="D1587" t="s">
        <v>5896</v>
      </c>
      <c r="E1587" t="s">
        <v>2321</v>
      </c>
      <c r="G1587" t="s">
        <v>2228</v>
      </c>
      <c r="H1587" t="s">
        <v>1140</v>
      </c>
    </row>
    <row r="1588" spans="1:8">
      <c r="A1588" t="s">
        <v>1141</v>
      </c>
      <c r="B1588" t="s">
        <v>5897</v>
      </c>
      <c r="C1588" t="s">
        <v>2700</v>
      </c>
      <c r="G1588" t="s">
        <v>2237</v>
      </c>
      <c r="H1588" t="s">
        <v>1141</v>
      </c>
    </row>
    <row r="1589" spans="1:8">
      <c r="A1589" t="s">
        <v>1142</v>
      </c>
      <c r="B1589" t="s">
        <v>5898</v>
      </c>
      <c r="C1589" t="s">
        <v>2242</v>
      </c>
      <c r="D1589" t="s">
        <v>5160</v>
      </c>
      <c r="E1589" t="s">
        <v>2321</v>
      </c>
      <c r="G1589" t="s">
        <v>2228</v>
      </c>
      <c r="H1589" t="s">
        <v>1142</v>
      </c>
    </row>
    <row r="1590" spans="1:8">
      <c r="A1590" t="s">
        <v>1700</v>
      </c>
      <c r="B1590" t="s">
        <v>5899</v>
      </c>
      <c r="C1590" t="s">
        <v>2350</v>
      </c>
      <c r="G1590" t="s">
        <v>2237</v>
      </c>
      <c r="H1590" t="s">
        <v>1700</v>
      </c>
    </row>
    <row r="1591" spans="1:8">
      <c r="A1591" t="s">
        <v>5900</v>
      </c>
      <c r="B1591" t="s">
        <v>5901</v>
      </c>
      <c r="C1591" t="s">
        <v>2350</v>
      </c>
      <c r="D1591" t="s">
        <v>5902</v>
      </c>
      <c r="E1591" t="s">
        <v>2750</v>
      </c>
      <c r="G1591" t="s">
        <v>2237</v>
      </c>
      <c r="H1591" t="s">
        <v>5900</v>
      </c>
    </row>
    <row r="1592" spans="1:8">
      <c r="A1592" t="s">
        <v>1143</v>
      </c>
      <c r="B1592" t="s">
        <v>7362</v>
      </c>
      <c r="C1592" t="s">
        <v>2350</v>
      </c>
      <c r="D1592" t="s">
        <v>5904</v>
      </c>
      <c r="E1592" t="s">
        <v>2750</v>
      </c>
      <c r="F1592" t="s">
        <v>5905</v>
      </c>
      <c r="G1592" t="s">
        <v>2234</v>
      </c>
      <c r="H1592" t="s">
        <v>1143</v>
      </c>
    </row>
    <row r="1593" spans="1:8">
      <c r="A1593" t="s">
        <v>1144</v>
      </c>
      <c r="B1593" t="s">
        <v>5906</v>
      </c>
      <c r="C1593" t="s">
        <v>2259</v>
      </c>
      <c r="G1593" t="s">
        <v>2228</v>
      </c>
      <c r="H1593" t="s">
        <v>1144</v>
      </c>
    </row>
    <row r="1594" spans="1:8">
      <c r="A1594" t="s">
        <v>1145</v>
      </c>
      <c r="B1594" t="s">
        <v>5907</v>
      </c>
      <c r="C1594" t="s">
        <v>2377</v>
      </c>
      <c r="D1594" t="s">
        <v>5908</v>
      </c>
      <c r="E1594" t="s">
        <v>2321</v>
      </c>
      <c r="F1594" t="s">
        <v>5909</v>
      </c>
      <c r="G1594" t="s">
        <v>2234</v>
      </c>
      <c r="H1594" t="s">
        <v>1145</v>
      </c>
    </row>
    <row r="1595" spans="1:8">
      <c r="A1595" t="s">
        <v>1701</v>
      </c>
      <c r="B1595" t="s">
        <v>5910</v>
      </c>
      <c r="C1595" t="s">
        <v>2254</v>
      </c>
      <c r="G1595" t="s">
        <v>2304</v>
      </c>
      <c r="H1595" t="s">
        <v>1701</v>
      </c>
    </row>
    <row r="1596" spans="1:8">
      <c r="A1596" t="s">
        <v>1146</v>
      </c>
      <c r="B1596" t="s">
        <v>5911</v>
      </c>
      <c r="C1596" t="s">
        <v>2254</v>
      </c>
      <c r="D1596" t="s">
        <v>5912</v>
      </c>
      <c r="E1596" t="s">
        <v>2250</v>
      </c>
      <c r="G1596" t="s">
        <v>2237</v>
      </c>
      <c r="H1596" t="s">
        <v>1146</v>
      </c>
    </row>
    <row r="1597" spans="1:8">
      <c r="A1597" t="s">
        <v>5913</v>
      </c>
      <c r="B1597" t="s">
        <v>5914</v>
      </c>
      <c r="C1597" t="s">
        <v>2276</v>
      </c>
      <c r="D1597" t="s">
        <v>5915</v>
      </c>
      <c r="E1597" t="s">
        <v>2227</v>
      </c>
      <c r="F1597" t="s">
        <v>5916</v>
      </c>
      <c r="G1597" t="s">
        <v>2234</v>
      </c>
      <c r="H1597" t="s">
        <v>5913</v>
      </c>
    </row>
    <row r="1598" spans="1:8">
      <c r="A1598" t="s">
        <v>1147</v>
      </c>
      <c r="B1598" t="s">
        <v>5917</v>
      </c>
      <c r="C1598" t="s">
        <v>4034</v>
      </c>
      <c r="D1598" t="s">
        <v>3391</v>
      </c>
      <c r="E1598" t="s">
        <v>3133</v>
      </c>
      <c r="G1598" t="s">
        <v>2237</v>
      </c>
      <c r="H1598" t="s">
        <v>1147</v>
      </c>
    </row>
    <row r="1599" spans="1:8">
      <c r="A1599" t="s">
        <v>1702</v>
      </c>
      <c r="B1599" t="s">
        <v>5918</v>
      </c>
      <c r="C1599" t="s">
        <v>2242</v>
      </c>
      <c r="D1599" t="s">
        <v>5919</v>
      </c>
      <c r="E1599" t="s">
        <v>2266</v>
      </c>
      <c r="G1599" t="s">
        <v>2237</v>
      </c>
      <c r="H1599" t="s">
        <v>1702</v>
      </c>
    </row>
    <row r="1600" spans="1:8">
      <c r="A1600" t="s">
        <v>1148</v>
      </c>
      <c r="B1600" t="s">
        <v>5920</v>
      </c>
      <c r="C1600" t="s">
        <v>2242</v>
      </c>
      <c r="D1600" t="s">
        <v>5921</v>
      </c>
      <c r="E1600" t="s">
        <v>2250</v>
      </c>
      <c r="G1600" t="s">
        <v>2237</v>
      </c>
      <c r="H1600" t="s">
        <v>1148</v>
      </c>
    </row>
    <row r="1601" spans="1:8">
      <c r="A1601" t="s">
        <v>1160</v>
      </c>
      <c r="B1601" t="s">
        <v>5922</v>
      </c>
      <c r="C1601" t="s">
        <v>2944</v>
      </c>
      <c r="D1601" t="s">
        <v>5923</v>
      </c>
      <c r="E1601" t="s">
        <v>2246</v>
      </c>
      <c r="F1601" t="s">
        <v>5924</v>
      </c>
      <c r="G1601" t="s">
        <v>2234</v>
      </c>
      <c r="H1601" t="s">
        <v>1160</v>
      </c>
    </row>
    <row r="1602" spans="1:8">
      <c r="A1602" t="s">
        <v>1149</v>
      </c>
      <c r="B1602" t="s">
        <v>5925</v>
      </c>
      <c r="C1602" t="s">
        <v>2227</v>
      </c>
      <c r="D1602" t="s">
        <v>5926</v>
      </c>
      <c r="E1602" t="s">
        <v>2377</v>
      </c>
      <c r="F1602" t="s">
        <v>5483</v>
      </c>
      <c r="G1602" t="s">
        <v>2234</v>
      </c>
      <c r="H1602" t="s">
        <v>1149</v>
      </c>
    </row>
    <row r="1603" spans="1:8">
      <c r="A1603" t="s">
        <v>1151</v>
      </c>
      <c r="B1603" t="s">
        <v>5927</v>
      </c>
      <c r="C1603" t="s">
        <v>2298</v>
      </c>
      <c r="D1603" t="s">
        <v>5928</v>
      </c>
      <c r="E1603" t="s">
        <v>2298</v>
      </c>
      <c r="G1603" t="s">
        <v>2237</v>
      </c>
      <c r="H1603" t="s">
        <v>1151</v>
      </c>
    </row>
    <row r="1604" spans="1:8">
      <c r="A1604" t="s">
        <v>1152</v>
      </c>
      <c r="B1604" t="s">
        <v>5929</v>
      </c>
      <c r="C1604" t="s">
        <v>2559</v>
      </c>
      <c r="D1604" t="s">
        <v>5930</v>
      </c>
      <c r="E1604" t="s">
        <v>2559</v>
      </c>
      <c r="G1604" t="s">
        <v>2237</v>
      </c>
      <c r="H1604" t="s">
        <v>1152</v>
      </c>
    </row>
    <row r="1605" spans="1:8">
      <c r="A1605" t="s">
        <v>5931</v>
      </c>
      <c r="B1605" t="s">
        <v>5932</v>
      </c>
      <c r="C1605" t="s">
        <v>2407</v>
      </c>
      <c r="D1605" t="s">
        <v>5933</v>
      </c>
      <c r="E1605" t="s">
        <v>2250</v>
      </c>
      <c r="G1605" t="s">
        <v>2237</v>
      </c>
      <c r="H1605" t="s">
        <v>5931</v>
      </c>
    </row>
    <row r="1606" spans="1:8">
      <c r="A1606" t="s">
        <v>1161</v>
      </c>
      <c r="B1606" t="s">
        <v>5934</v>
      </c>
      <c r="C1606" t="s">
        <v>2428</v>
      </c>
      <c r="D1606" t="s">
        <v>5935</v>
      </c>
      <c r="E1606" t="s">
        <v>2407</v>
      </c>
      <c r="G1606" t="s">
        <v>2237</v>
      </c>
      <c r="H1606" t="s">
        <v>1161</v>
      </c>
    </row>
    <row r="1607" spans="1:8">
      <c r="A1607" t="s">
        <v>1162</v>
      </c>
      <c r="B1607" t="s">
        <v>5936</v>
      </c>
      <c r="C1607" t="s">
        <v>2242</v>
      </c>
      <c r="G1607" t="s">
        <v>2237</v>
      </c>
      <c r="H1607" t="s">
        <v>1162</v>
      </c>
    </row>
    <row r="1608" spans="1:8">
      <c r="A1608" t="s">
        <v>5937</v>
      </c>
      <c r="B1608" t="s">
        <v>5938</v>
      </c>
      <c r="C1608" t="s">
        <v>2246</v>
      </c>
      <c r="D1608" t="s">
        <v>5939</v>
      </c>
      <c r="E1608" t="s">
        <v>2246</v>
      </c>
      <c r="G1608" t="s">
        <v>2237</v>
      </c>
      <c r="H1608" t="s">
        <v>5937</v>
      </c>
    </row>
    <row r="1609" spans="1:8">
      <c r="A1609" t="s">
        <v>1163</v>
      </c>
      <c r="B1609" t="s">
        <v>5940</v>
      </c>
      <c r="C1609" t="s">
        <v>2750</v>
      </c>
      <c r="D1609" t="s">
        <v>5941</v>
      </c>
      <c r="E1609" t="s">
        <v>2344</v>
      </c>
      <c r="G1609" t="s">
        <v>2237</v>
      </c>
      <c r="H1609" t="s">
        <v>1163</v>
      </c>
    </row>
    <row r="1610" spans="1:8">
      <c r="A1610" t="s">
        <v>1706</v>
      </c>
      <c r="B1610" t="s">
        <v>5942</v>
      </c>
      <c r="C1610" t="s">
        <v>2750</v>
      </c>
      <c r="G1610" t="s">
        <v>2304</v>
      </c>
      <c r="H1610" t="s">
        <v>1706</v>
      </c>
    </row>
    <row r="1611" spans="1:8">
      <c r="A1611" t="s">
        <v>1164</v>
      </c>
      <c r="B1611" t="s">
        <v>5943</v>
      </c>
      <c r="C1611" t="s">
        <v>3133</v>
      </c>
      <c r="D1611" t="s">
        <v>5944</v>
      </c>
      <c r="E1611" t="s">
        <v>2483</v>
      </c>
      <c r="G1611" t="s">
        <v>2237</v>
      </c>
      <c r="H1611" t="s">
        <v>1164</v>
      </c>
    </row>
    <row r="1612" spans="1:8">
      <c r="A1612" t="s">
        <v>1165</v>
      </c>
      <c r="B1612" t="s">
        <v>5945</v>
      </c>
      <c r="C1612" t="s">
        <v>2830</v>
      </c>
      <c r="G1612" t="s">
        <v>2649</v>
      </c>
      <c r="H1612" t="s">
        <v>1165</v>
      </c>
    </row>
    <row r="1613" spans="1:8">
      <c r="A1613" t="s">
        <v>1166</v>
      </c>
      <c r="B1613" t="s">
        <v>5946</v>
      </c>
      <c r="C1613" t="s">
        <v>2830</v>
      </c>
      <c r="D1613" t="s">
        <v>5947</v>
      </c>
      <c r="E1613" t="s">
        <v>2321</v>
      </c>
      <c r="G1613" t="s">
        <v>2237</v>
      </c>
      <c r="H1613" t="s">
        <v>1166</v>
      </c>
    </row>
    <row r="1614" spans="1:8">
      <c r="A1614" t="s">
        <v>1167</v>
      </c>
      <c r="B1614" t="s">
        <v>7363</v>
      </c>
      <c r="C1614" t="s">
        <v>2675</v>
      </c>
      <c r="D1614" t="s">
        <v>7364</v>
      </c>
      <c r="E1614" t="s">
        <v>2232</v>
      </c>
      <c r="F1614" t="s">
        <v>7365</v>
      </c>
      <c r="G1614" t="s">
        <v>7209</v>
      </c>
      <c r="H1614" t="s">
        <v>1167</v>
      </c>
    </row>
    <row r="1615" spans="1:8">
      <c r="A1615" t="s">
        <v>5948</v>
      </c>
      <c r="B1615" t="s">
        <v>5949</v>
      </c>
      <c r="C1615" t="s">
        <v>2344</v>
      </c>
      <c r="D1615" t="s">
        <v>5950</v>
      </c>
      <c r="E1615" t="s">
        <v>2344</v>
      </c>
      <c r="G1615" t="s">
        <v>2237</v>
      </c>
      <c r="H1615" t="s">
        <v>5948</v>
      </c>
    </row>
    <row r="1616" spans="1:8">
      <c r="A1616" t="s">
        <v>1168</v>
      </c>
      <c r="B1616" t="s">
        <v>5951</v>
      </c>
      <c r="C1616" t="s">
        <v>2750</v>
      </c>
      <c r="D1616" t="s">
        <v>5952</v>
      </c>
      <c r="E1616" t="s">
        <v>2227</v>
      </c>
      <c r="G1616" t="s">
        <v>2228</v>
      </c>
      <c r="H1616" t="s">
        <v>1168</v>
      </c>
    </row>
    <row r="1617" spans="1:8">
      <c r="A1617" t="s">
        <v>5953</v>
      </c>
      <c r="B1617" t="s">
        <v>5954</v>
      </c>
      <c r="C1617" t="s">
        <v>2248</v>
      </c>
      <c r="D1617" t="s">
        <v>2703</v>
      </c>
      <c r="E1617" t="s">
        <v>2321</v>
      </c>
      <c r="F1617" t="s">
        <v>3264</v>
      </c>
      <c r="G1617" t="s">
        <v>2234</v>
      </c>
      <c r="H1617" t="s">
        <v>5953</v>
      </c>
    </row>
    <row r="1618" spans="1:8">
      <c r="A1618" t="s">
        <v>5955</v>
      </c>
      <c r="B1618" t="s">
        <v>5956</v>
      </c>
      <c r="C1618" t="s">
        <v>2350</v>
      </c>
      <c r="G1618" t="s">
        <v>2237</v>
      </c>
      <c r="H1618" t="s">
        <v>5955</v>
      </c>
    </row>
    <row r="1619" spans="1:8">
      <c r="A1619" t="s">
        <v>1170</v>
      </c>
      <c r="B1619" t="s">
        <v>5957</v>
      </c>
      <c r="C1619" t="s">
        <v>2259</v>
      </c>
      <c r="D1619" t="s">
        <v>5958</v>
      </c>
      <c r="E1619" t="s">
        <v>2321</v>
      </c>
      <c r="F1619" t="s">
        <v>5959</v>
      </c>
      <c r="G1619" t="s">
        <v>2234</v>
      </c>
      <c r="H1619" t="s">
        <v>1170</v>
      </c>
    </row>
    <row r="1620" spans="1:8">
      <c r="A1620" t="s">
        <v>5960</v>
      </c>
      <c r="B1620" t="s">
        <v>5961</v>
      </c>
      <c r="C1620" t="s">
        <v>2250</v>
      </c>
      <c r="D1620" t="s">
        <v>3674</v>
      </c>
      <c r="E1620" t="s">
        <v>2232</v>
      </c>
      <c r="F1620" t="s">
        <v>7349</v>
      </c>
      <c r="G1620" t="s">
        <v>2234</v>
      </c>
      <c r="H1620" t="s">
        <v>5960</v>
      </c>
    </row>
    <row r="1621" spans="1:8">
      <c r="A1621" t="s">
        <v>1171</v>
      </c>
      <c r="B1621" t="s">
        <v>5963</v>
      </c>
      <c r="C1621" t="s">
        <v>2321</v>
      </c>
      <c r="D1621" t="s">
        <v>5964</v>
      </c>
      <c r="E1621" t="s">
        <v>2344</v>
      </c>
      <c r="G1621" t="s">
        <v>2237</v>
      </c>
      <c r="H1621" t="s">
        <v>1171</v>
      </c>
    </row>
    <row r="1622" spans="1:8">
      <c r="A1622" t="s">
        <v>5965</v>
      </c>
      <c r="B1622" t="s">
        <v>5966</v>
      </c>
      <c r="C1622" t="s">
        <v>2242</v>
      </c>
      <c r="D1622" t="s">
        <v>5967</v>
      </c>
      <c r="E1622" t="s">
        <v>2232</v>
      </c>
      <c r="G1622" t="s">
        <v>2237</v>
      </c>
      <c r="H1622" t="s">
        <v>5965</v>
      </c>
    </row>
    <row r="1623" spans="1:8">
      <c r="A1623" t="s">
        <v>5968</v>
      </c>
      <c r="B1623" t="s">
        <v>5969</v>
      </c>
      <c r="C1623" t="s">
        <v>2248</v>
      </c>
      <c r="D1623" t="s">
        <v>5970</v>
      </c>
      <c r="E1623" t="s">
        <v>2856</v>
      </c>
      <c r="G1623" t="s">
        <v>2237</v>
      </c>
      <c r="H1623" t="s">
        <v>5968</v>
      </c>
    </row>
    <row r="1624" spans="1:8">
      <c r="A1624" t="s">
        <v>5971</v>
      </c>
      <c r="B1624" t="s">
        <v>5972</v>
      </c>
      <c r="C1624" t="s">
        <v>2246</v>
      </c>
      <c r="D1624" t="s">
        <v>5973</v>
      </c>
      <c r="E1624" t="s">
        <v>2246</v>
      </c>
      <c r="G1624" t="s">
        <v>2237</v>
      </c>
      <c r="H1624" t="s">
        <v>5971</v>
      </c>
    </row>
    <row r="1625" spans="1:8">
      <c r="A1625" t="s">
        <v>1707</v>
      </c>
      <c r="B1625" t="s">
        <v>5974</v>
      </c>
      <c r="C1625" t="s">
        <v>2244</v>
      </c>
      <c r="G1625" t="s">
        <v>2237</v>
      </c>
      <c r="H1625" t="s">
        <v>1707</v>
      </c>
    </row>
    <row r="1626" spans="1:8">
      <c r="A1626" t="s">
        <v>1172</v>
      </c>
      <c r="B1626" t="s">
        <v>5975</v>
      </c>
      <c r="C1626" t="s">
        <v>2350</v>
      </c>
      <c r="G1626" t="s">
        <v>2237</v>
      </c>
      <c r="H1626" t="s">
        <v>1172</v>
      </c>
    </row>
    <row r="1627" spans="1:8">
      <c r="A1627" t="s">
        <v>1173</v>
      </c>
      <c r="B1627" t="s">
        <v>5976</v>
      </c>
      <c r="C1627" t="s">
        <v>2242</v>
      </c>
      <c r="D1627" t="s">
        <v>5977</v>
      </c>
      <c r="E1627" t="s">
        <v>2250</v>
      </c>
      <c r="G1627" t="s">
        <v>2237</v>
      </c>
      <c r="H1627" t="s">
        <v>1173</v>
      </c>
    </row>
    <row r="1628" spans="1:8">
      <c r="A1628" t="s">
        <v>1174</v>
      </c>
      <c r="B1628" t="s">
        <v>5978</v>
      </c>
      <c r="C1628" t="s">
        <v>2230</v>
      </c>
      <c r="D1628" t="s">
        <v>5979</v>
      </c>
      <c r="E1628" t="s">
        <v>2242</v>
      </c>
      <c r="G1628" t="s">
        <v>2228</v>
      </c>
      <c r="H1628" t="s">
        <v>1174</v>
      </c>
    </row>
    <row r="1629" spans="1:8">
      <c r="A1629" t="s">
        <v>1175</v>
      </c>
      <c r="B1629" t="s">
        <v>5980</v>
      </c>
      <c r="C1629" t="s">
        <v>2270</v>
      </c>
      <c r="D1629" t="s">
        <v>5981</v>
      </c>
      <c r="E1629" t="s">
        <v>2321</v>
      </c>
      <c r="G1629" t="s">
        <v>2237</v>
      </c>
      <c r="H1629" t="s">
        <v>1175</v>
      </c>
    </row>
    <row r="1630" spans="1:8">
      <c r="A1630" t="s">
        <v>1176</v>
      </c>
      <c r="B1630" t="s">
        <v>5982</v>
      </c>
      <c r="C1630" t="s">
        <v>2830</v>
      </c>
      <c r="D1630" t="s">
        <v>5983</v>
      </c>
      <c r="E1630" t="s">
        <v>2321</v>
      </c>
      <c r="G1630" t="s">
        <v>2237</v>
      </c>
      <c r="H1630" t="s">
        <v>1176</v>
      </c>
    </row>
    <row r="1631" spans="1:8">
      <c r="A1631" t="s">
        <v>5984</v>
      </c>
      <c r="B1631" t="s">
        <v>5985</v>
      </c>
      <c r="C1631" t="s">
        <v>2242</v>
      </c>
      <c r="D1631" t="s">
        <v>5986</v>
      </c>
      <c r="E1631" t="s">
        <v>2250</v>
      </c>
      <c r="G1631" t="s">
        <v>2237</v>
      </c>
      <c r="H1631" t="s">
        <v>5984</v>
      </c>
    </row>
    <row r="1632" spans="1:8">
      <c r="A1632" t="s">
        <v>1177</v>
      </c>
      <c r="B1632" t="s">
        <v>5987</v>
      </c>
      <c r="C1632" t="s">
        <v>2830</v>
      </c>
      <c r="D1632" t="s">
        <v>5988</v>
      </c>
      <c r="E1632" t="s">
        <v>2321</v>
      </c>
      <c r="G1632" t="s">
        <v>2237</v>
      </c>
      <c r="H1632" t="s">
        <v>1177</v>
      </c>
    </row>
    <row r="1633" spans="1:8">
      <c r="A1633" t="s">
        <v>1178</v>
      </c>
      <c r="B1633" t="s">
        <v>5989</v>
      </c>
      <c r="C1633" t="s">
        <v>4097</v>
      </c>
      <c r="D1633" t="s">
        <v>5990</v>
      </c>
      <c r="E1633" t="s">
        <v>2250</v>
      </c>
      <c r="G1633" t="s">
        <v>2237</v>
      </c>
      <c r="H1633" t="s">
        <v>1178</v>
      </c>
    </row>
    <row r="1634" spans="1:8">
      <c r="A1634" t="s">
        <v>5991</v>
      </c>
      <c r="B1634" t="s">
        <v>5992</v>
      </c>
      <c r="C1634" t="s">
        <v>2242</v>
      </c>
      <c r="D1634" t="s">
        <v>5993</v>
      </c>
      <c r="E1634" t="s">
        <v>2321</v>
      </c>
      <c r="F1634" t="s">
        <v>5994</v>
      </c>
      <c r="G1634" t="s">
        <v>7209</v>
      </c>
      <c r="H1634" t="s">
        <v>5991</v>
      </c>
    </row>
    <row r="1635" spans="1:8">
      <c r="A1635" t="s">
        <v>1179</v>
      </c>
      <c r="B1635" t="s">
        <v>5995</v>
      </c>
      <c r="C1635" t="s">
        <v>2242</v>
      </c>
      <c r="D1635" t="s">
        <v>5996</v>
      </c>
      <c r="E1635" t="s">
        <v>5624</v>
      </c>
      <c r="G1635" t="s">
        <v>2228</v>
      </c>
      <c r="H1635" t="s">
        <v>1179</v>
      </c>
    </row>
    <row r="1636" spans="1:8">
      <c r="A1636" t="s">
        <v>5997</v>
      </c>
      <c r="B1636" t="s">
        <v>5998</v>
      </c>
      <c r="C1636" t="s">
        <v>2250</v>
      </c>
      <c r="D1636" t="s">
        <v>5999</v>
      </c>
      <c r="E1636" t="s">
        <v>2227</v>
      </c>
      <c r="G1636" t="s">
        <v>2237</v>
      </c>
      <c r="H1636" t="s">
        <v>5997</v>
      </c>
    </row>
    <row r="1637" spans="1:8">
      <c r="A1637" t="s">
        <v>1180</v>
      </c>
      <c r="B1637" t="s">
        <v>6000</v>
      </c>
      <c r="C1637" t="s">
        <v>2242</v>
      </c>
      <c r="D1637" t="s">
        <v>6001</v>
      </c>
      <c r="E1637" t="s">
        <v>2227</v>
      </c>
      <c r="G1637" t="s">
        <v>2228</v>
      </c>
      <c r="H1637" t="s">
        <v>1180</v>
      </c>
    </row>
    <row r="1638" spans="1:8">
      <c r="A1638" t="s">
        <v>6002</v>
      </c>
      <c r="B1638" t="s">
        <v>6003</v>
      </c>
      <c r="C1638" t="s">
        <v>2246</v>
      </c>
      <c r="D1638" t="s">
        <v>6004</v>
      </c>
      <c r="E1638" t="s">
        <v>2321</v>
      </c>
      <c r="G1638" t="s">
        <v>2237</v>
      </c>
      <c r="H1638" t="s">
        <v>6002</v>
      </c>
    </row>
    <row r="1639" spans="1:8">
      <c r="A1639" t="s">
        <v>1181</v>
      </c>
      <c r="B1639" t="s">
        <v>6005</v>
      </c>
      <c r="C1639" t="s">
        <v>2254</v>
      </c>
      <c r="D1639" t="s">
        <v>6006</v>
      </c>
      <c r="E1639" t="s">
        <v>2344</v>
      </c>
      <c r="G1639" t="s">
        <v>2237</v>
      </c>
      <c r="H1639" t="s">
        <v>1181</v>
      </c>
    </row>
    <row r="1640" spans="1:8">
      <c r="A1640" t="s">
        <v>1182</v>
      </c>
      <c r="B1640" t="s">
        <v>6007</v>
      </c>
      <c r="C1640" t="s">
        <v>2220</v>
      </c>
      <c r="D1640" t="s">
        <v>6008</v>
      </c>
      <c r="E1640" t="s">
        <v>2220</v>
      </c>
      <c r="G1640" t="s">
        <v>2237</v>
      </c>
      <c r="H1640" t="s">
        <v>1182</v>
      </c>
    </row>
    <row r="1641" spans="1:8">
      <c r="A1641" t="s">
        <v>6009</v>
      </c>
      <c r="B1641" t="s">
        <v>6010</v>
      </c>
      <c r="C1641" t="s">
        <v>2220</v>
      </c>
      <c r="D1641" t="s">
        <v>6011</v>
      </c>
      <c r="E1641" t="s">
        <v>2244</v>
      </c>
      <c r="G1641" t="s">
        <v>2237</v>
      </c>
      <c r="H1641" t="s">
        <v>6009</v>
      </c>
    </row>
    <row r="1642" spans="1:8">
      <c r="A1642" t="s">
        <v>6012</v>
      </c>
      <c r="B1642" t="s">
        <v>6013</v>
      </c>
      <c r="C1642" t="s">
        <v>2227</v>
      </c>
      <c r="D1642" t="s">
        <v>6014</v>
      </c>
      <c r="E1642" t="s">
        <v>2227</v>
      </c>
      <c r="G1642" t="s">
        <v>2237</v>
      </c>
      <c r="H1642" t="s">
        <v>6012</v>
      </c>
    </row>
    <row r="1643" spans="1:8">
      <c r="A1643" t="s">
        <v>1183</v>
      </c>
      <c r="B1643" t="s">
        <v>6015</v>
      </c>
      <c r="C1643" t="s">
        <v>3825</v>
      </c>
      <c r="D1643" t="s">
        <v>6016</v>
      </c>
      <c r="E1643" t="s">
        <v>3825</v>
      </c>
      <c r="F1643" t="s">
        <v>6017</v>
      </c>
      <c r="G1643" t="s">
        <v>2234</v>
      </c>
      <c r="H1643" t="s">
        <v>1183</v>
      </c>
    </row>
    <row r="1644" spans="1:8">
      <c r="A1644" t="s">
        <v>1184</v>
      </c>
      <c r="B1644" t="s">
        <v>6018</v>
      </c>
      <c r="C1644" t="s">
        <v>2328</v>
      </c>
      <c r="D1644" t="s">
        <v>6019</v>
      </c>
      <c r="E1644" t="s">
        <v>2321</v>
      </c>
      <c r="F1644" t="s">
        <v>6020</v>
      </c>
      <c r="G1644" t="s">
        <v>2234</v>
      </c>
      <c r="H1644" t="s">
        <v>1184</v>
      </c>
    </row>
    <row r="1645" spans="1:8">
      <c r="A1645" t="s">
        <v>1186</v>
      </c>
      <c r="B1645" t="s">
        <v>6022</v>
      </c>
      <c r="C1645" t="s">
        <v>6023</v>
      </c>
      <c r="G1645" t="s">
        <v>2237</v>
      </c>
      <c r="H1645" t="s">
        <v>1186</v>
      </c>
    </row>
    <row r="1646" spans="1:8">
      <c r="A1646" t="s">
        <v>1187</v>
      </c>
      <c r="B1646" t="s">
        <v>6024</v>
      </c>
      <c r="C1646" t="s">
        <v>2246</v>
      </c>
      <c r="G1646" t="s">
        <v>2237</v>
      </c>
      <c r="H1646" t="s">
        <v>1187</v>
      </c>
    </row>
    <row r="1647" spans="1:8">
      <c r="A1647" t="s">
        <v>1188</v>
      </c>
      <c r="B1647" t="s">
        <v>6025</v>
      </c>
      <c r="C1647" t="s">
        <v>2230</v>
      </c>
      <c r="D1647" t="s">
        <v>2388</v>
      </c>
      <c r="E1647" t="s">
        <v>2321</v>
      </c>
      <c r="G1647" t="s">
        <v>2237</v>
      </c>
      <c r="H1647" t="s">
        <v>1188</v>
      </c>
    </row>
    <row r="1648" spans="1:8">
      <c r="A1648" t="s">
        <v>1189</v>
      </c>
      <c r="B1648" t="s">
        <v>6026</v>
      </c>
      <c r="C1648" t="s">
        <v>2830</v>
      </c>
      <c r="D1648" t="s">
        <v>10062</v>
      </c>
      <c r="E1648" t="s">
        <v>2232</v>
      </c>
      <c r="G1648" t="s">
        <v>2304</v>
      </c>
      <c r="H1648" t="s">
        <v>1189</v>
      </c>
    </row>
    <row r="1649" spans="1:8">
      <c r="A1649" t="s">
        <v>1708</v>
      </c>
      <c r="B1649" t="s">
        <v>6029</v>
      </c>
      <c r="C1649" t="s">
        <v>2830</v>
      </c>
      <c r="G1649" t="s">
        <v>2228</v>
      </c>
      <c r="H1649" t="s">
        <v>1708</v>
      </c>
    </row>
    <row r="1650" spans="1:8">
      <c r="A1650" t="s">
        <v>1190</v>
      </c>
      <c r="B1650" t="s">
        <v>6030</v>
      </c>
      <c r="C1650" t="s">
        <v>2340</v>
      </c>
      <c r="G1650" t="s">
        <v>2237</v>
      </c>
      <c r="H1650" t="s">
        <v>1190</v>
      </c>
    </row>
    <row r="1651" spans="1:8">
      <c r="A1651" t="s">
        <v>1191</v>
      </c>
      <c r="B1651" t="s">
        <v>6031</v>
      </c>
      <c r="C1651" t="s">
        <v>6032</v>
      </c>
      <c r="D1651" t="s">
        <v>4005</v>
      </c>
      <c r="E1651" t="s">
        <v>2321</v>
      </c>
      <c r="F1651" t="s">
        <v>4006</v>
      </c>
      <c r="G1651" t="s">
        <v>7209</v>
      </c>
      <c r="H1651" t="s">
        <v>1191</v>
      </c>
    </row>
    <row r="1652" spans="1:8">
      <c r="A1652" t="s">
        <v>1709</v>
      </c>
      <c r="B1652" t="s">
        <v>6033</v>
      </c>
      <c r="C1652" t="s">
        <v>2246</v>
      </c>
      <c r="D1652" t="s">
        <v>6034</v>
      </c>
      <c r="E1652" t="s">
        <v>2246</v>
      </c>
      <c r="G1652" t="s">
        <v>2304</v>
      </c>
      <c r="H1652" t="s">
        <v>1709</v>
      </c>
    </row>
    <row r="1653" spans="1:8">
      <c r="A1653" t="s">
        <v>1192</v>
      </c>
      <c r="B1653" t="s">
        <v>6035</v>
      </c>
      <c r="C1653" t="s">
        <v>2246</v>
      </c>
      <c r="D1653" t="s">
        <v>6034</v>
      </c>
      <c r="E1653" t="s">
        <v>2246</v>
      </c>
      <c r="G1653" t="s">
        <v>2228</v>
      </c>
      <c r="H1653" t="s">
        <v>1192</v>
      </c>
    </row>
    <row r="1654" spans="1:8">
      <c r="A1654" t="s">
        <v>6036</v>
      </c>
      <c r="B1654" t="s">
        <v>6037</v>
      </c>
      <c r="C1654" t="s">
        <v>2225</v>
      </c>
      <c r="D1654" t="s">
        <v>6038</v>
      </c>
      <c r="E1654" t="s">
        <v>2225</v>
      </c>
      <c r="G1654" t="s">
        <v>2237</v>
      </c>
      <c r="H1654" t="s">
        <v>6036</v>
      </c>
    </row>
    <row r="1655" spans="1:8">
      <c r="A1655" t="s">
        <v>1710</v>
      </c>
      <c r="B1655" t="s">
        <v>6039</v>
      </c>
      <c r="C1655" t="s">
        <v>2266</v>
      </c>
      <c r="D1655" t="s">
        <v>6040</v>
      </c>
      <c r="E1655" t="s">
        <v>2266</v>
      </c>
      <c r="G1655" t="s">
        <v>2237</v>
      </c>
      <c r="H1655" t="s">
        <v>1710</v>
      </c>
    </row>
    <row r="1656" spans="1:8">
      <c r="A1656" t="s">
        <v>1193</v>
      </c>
      <c r="B1656" t="s">
        <v>6041</v>
      </c>
      <c r="C1656" t="s">
        <v>2750</v>
      </c>
      <c r="D1656" t="s">
        <v>6042</v>
      </c>
      <c r="E1656" t="s">
        <v>2407</v>
      </c>
      <c r="G1656" t="s">
        <v>2228</v>
      </c>
      <c r="H1656" t="s">
        <v>1193</v>
      </c>
    </row>
    <row r="1657" spans="1:8">
      <c r="A1657" t="s">
        <v>1194</v>
      </c>
      <c r="B1657" t="s">
        <v>6043</v>
      </c>
      <c r="C1657" t="s">
        <v>2750</v>
      </c>
      <c r="D1657" t="s">
        <v>6044</v>
      </c>
      <c r="E1657" t="s">
        <v>2230</v>
      </c>
      <c r="F1657" t="s">
        <v>6045</v>
      </c>
      <c r="G1657" t="s">
        <v>2234</v>
      </c>
      <c r="H1657" t="s">
        <v>1194</v>
      </c>
    </row>
    <row r="1658" spans="1:8">
      <c r="A1658" t="s">
        <v>1196</v>
      </c>
      <c r="B1658" t="s">
        <v>6046</v>
      </c>
      <c r="C1658" t="s">
        <v>2340</v>
      </c>
      <c r="D1658" t="s">
        <v>6047</v>
      </c>
      <c r="E1658" t="s">
        <v>2340</v>
      </c>
      <c r="F1658" t="s">
        <v>6048</v>
      </c>
      <c r="G1658" t="s">
        <v>2234</v>
      </c>
      <c r="H1658" t="s">
        <v>1196</v>
      </c>
    </row>
    <row r="1659" spans="1:8">
      <c r="A1659" t="s">
        <v>1197</v>
      </c>
      <c r="B1659" t="s">
        <v>6049</v>
      </c>
      <c r="C1659" t="s">
        <v>2340</v>
      </c>
      <c r="D1659" t="s">
        <v>6050</v>
      </c>
      <c r="E1659" t="s">
        <v>2340</v>
      </c>
      <c r="F1659" t="s">
        <v>6048</v>
      </c>
      <c r="G1659" t="s">
        <v>2234</v>
      </c>
      <c r="H1659" t="s">
        <v>1197</v>
      </c>
    </row>
    <row r="1660" spans="1:8">
      <c r="A1660" t="s">
        <v>6051</v>
      </c>
      <c r="B1660" t="s">
        <v>6052</v>
      </c>
      <c r="C1660" t="s">
        <v>2248</v>
      </c>
      <c r="G1660" t="s">
        <v>2228</v>
      </c>
      <c r="H1660" t="s">
        <v>6051</v>
      </c>
    </row>
    <row r="1661" spans="1:8">
      <c r="A1661" t="s">
        <v>1199</v>
      </c>
      <c r="B1661" t="s">
        <v>6053</v>
      </c>
      <c r="C1661" t="s">
        <v>2375</v>
      </c>
      <c r="D1661" t="s">
        <v>6054</v>
      </c>
      <c r="E1661" t="s">
        <v>2375</v>
      </c>
      <c r="G1661" t="s">
        <v>2237</v>
      </c>
      <c r="H1661" t="s">
        <v>1199</v>
      </c>
    </row>
    <row r="1662" spans="1:8">
      <c r="A1662" t="s">
        <v>6055</v>
      </c>
      <c r="B1662" t="s">
        <v>6056</v>
      </c>
      <c r="C1662" t="s">
        <v>2259</v>
      </c>
      <c r="D1662" t="s">
        <v>6057</v>
      </c>
      <c r="E1662" t="s">
        <v>3462</v>
      </c>
      <c r="G1662" t="s">
        <v>2228</v>
      </c>
      <c r="H1662" t="s">
        <v>6055</v>
      </c>
    </row>
    <row r="1663" spans="1:8">
      <c r="A1663" t="s">
        <v>6058</v>
      </c>
      <c r="B1663" t="s">
        <v>6059</v>
      </c>
      <c r="C1663" t="s">
        <v>2248</v>
      </c>
      <c r="D1663" t="s">
        <v>6060</v>
      </c>
      <c r="E1663" t="s">
        <v>2321</v>
      </c>
      <c r="G1663" t="s">
        <v>2237</v>
      </c>
      <c r="H1663" t="s">
        <v>6058</v>
      </c>
    </row>
    <row r="1664" spans="1:8">
      <c r="A1664" t="s">
        <v>6061</v>
      </c>
      <c r="B1664" t="s">
        <v>6062</v>
      </c>
      <c r="C1664" t="s">
        <v>2375</v>
      </c>
      <c r="D1664" t="s">
        <v>6063</v>
      </c>
      <c r="E1664" t="s">
        <v>2321</v>
      </c>
      <c r="G1664" t="s">
        <v>2237</v>
      </c>
      <c r="H1664" t="s">
        <v>6061</v>
      </c>
    </row>
    <row r="1665" spans="1:8">
      <c r="A1665" t="s">
        <v>1198</v>
      </c>
      <c r="B1665" t="s">
        <v>6064</v>
      </c>
      <c r="C1665" t="s">
        <v>2242</v>
      </c>
      <c r="G1665" t="s">
        <v>2237</v>
      </c>
      <c r="H1665" t="s">
        <v>1198</v>
      </c>
    </row>
    <row r="1666" spans="1:8">
      <c r="A1666" t="s">
        <v>1200</v>
      </c>
      <c r="B1666" t="s">
        <v>6065</v>
      </c>
      <c r="C1666" t="s">
        <v>2230</v>
      </c>
      <c r="D1666" t="s">
        <v>3080</v>
      </c>
      <c r="E1666" t="s">
        <v>2232</v>
      </c>
      <c r="G1666" t="s">
        <v>2237</v>
      </c>
      <c r="H1666" t="s">
        <v>1200</v>
      </c>
    </row>
    <row r="1667" spans="1:8">
      <c r="A1667" t="s">
        <v>1201</v>
      </c>
      <c r="B1667" t="s">
        <v>6066</v>
      </c>
      <c r="C1667" t="s">
        <v>2413</v>
      </c>
      <c r="D1667" t="s">
        <v>6067</v>
      </c>
      <c r="E1667" t="s">
        <v>2294</v>
      </c>
      <c r="F1667" t="s">
        <v>6068</v>
      </c>
      <c r="G1667" t="s">
        <v>2234</v>
      </c>
      <c r="H1667" t="s">
        <v>1201</v>
      </c>
    </row>
    <row r="1668" spans="1:8">
      <c r="A1668" t="s">
        <v>10190</v>
      </c>
      <c r="B1668" t="s">
        <v>10191</v>
      </c>
      <c r="C1668" t="s">
        <v>2611</v>
      </c>
      <c r="D1668" t="s">
        <v>10063</v>
      </c>
      <c r="E1668" t="s">
        <v>2321</v>
      </c>
      <c r="G1668" t="s">
        <v>2228</v>
      </c>
      <c r="H1668" t="s">
        <v>10190</v>
      </c>
    </row>
    <row r="1669" spans="1:8">
      <c r="A1669" t="s">
        <v>2024</v>
      </c>
      <c r="B1669" t="s">
        <v>10192</v>
      </c>
      <c r="C1669" t="s">
        <v>2368</v>
      </c>
      <c r="D1669" t="s">
        <v>10064</v>
      </c>
      <c r="E1669" t="s">
        <v>2407</v>
      </c>
      <c r="F1669" t="s">
        <v>10065</v>
      </c>
      <c r="G1669" t="s">
        <v>7209</v>
      </c>
      <c r="H1669" t="s">
        <v>2024</v>
      </c>
    </row>
    <row r="1670" spans="1:8">
      <c r="A1670" t="s">
        <v>1202</v>
      </c>
      <c r="B1670" t="s">
        <v>6069</v>
      </c>
      <c r="C1670" t="s">
        <v>3153</v>
      </c>
      <c r="D1670" t="s">
        <v>6070</v>
      </c>
      <c r="E1670" t="s">
        <v>2407</v>
      </c>
      <c r="F1670" t="s">
        <v>6238</v>
      </c>
      <c r="G1670" t="s">
        <v>2234</v>
      </c>
      <c r="H1670" t="s">
        <v>1202</v>
      </c>
    </row>
    <row r="1671" spans="1:8">
      <c r="A1671" t="s">
        <v>1203</v>
      </c>
      <c r="B1671" t="s">
        <v>6072</v>
      </c>
      <c r="C1671" t="s">
        <v>2242</v>
      </c>
      <c r="D1671" t="s">
        <v>6073</v>
      </c>
      <c r="E1671" t="s">
        <v>2321</v>
      </c>
      <c r="G1671" t="s">
        <v>2237</v>
      </c>
      <c r="H1671" t="s">
        <v>1203</v>
      </c>
    </row>
    <row r="1672" spans="1:8">
      <c r="A1672" t="s">
        <v>6074</v>
      </c>
      <c r="B1672" t="s">
        <v>6075</v>
      </c>
      <c r="C1672" t="s">
        <v>2232</v>
      </c>
      <c r="D1672" t="s">
        <v>4002</v>
      </c>
      <c r="E1672" t="s">
        <v>2232</v>
      </c>
      <c r="F1672" t="s">
        <v>10019</v>
      </c>
      <c r="G1672" t="s">
        <v>2234</v>
      </c>
      <c r="H1672" t="s">
        <v>6074</v>
      </c>
    </row>
    <row r="1673" spans="1:8">
      <c r="A1673" t="s">
        <v>1204</v>
      </c>
      <c r="B1673" t="s">
        <v>6076</v>
      </c>
      <c r="C1673" t="s">
        <v>2244</v>
      </c>
      <c r="D1673" t="s">
        <v>6077</v>
      </c>
      <c r="E1673" t="s">
        <v>2321</v>
      </c>
      <c r="G1673" t="s">
        <v>2237</v>
      </c>
      <c r="H1673" t="s">
        <v>1204</v>
      </c>
    </row>
    <row r="1674" spans="1:8">
      <c r="A1674" t="s">
        <v>1205</v>
      </c>
      <c r="B1674" t="s">
        <v>6078</v>
      </c>
      <c r="C1674" t="s">
        <v>2244</v>
      </c>
      <c r="D1674" t="s">
        <v>6079</v>
      </c>
      <c r="E1674" t="s">
        <v>2232</v>
      </c>
      <c r="G1674" t="s">
        <v>2237</v>
      </c>
      <c r="H1674" t="s">
        <v>1205</v>
      </c>
    </row>
    <row r="1675" spans="1:8">
      <c r="A1675" t="s">
        <v>1711</v>
      </c>
      <c r="B1675" t="s">
        <v>6080</v>
      </c>
      <c r="C1675" t="s">
        <v>2513</v>
      </c>
      <c r="D1675" t="s">
        <v>6081</v>
      </c>
      <c r="E1675" t="s">
        <v>2513</v>
      </c>
      <c r="G1675" t="s">
        <v>2237</v>
      </c>
      <c r="H1675" t="s">
        <v>1711</v>
      </c>
    </row>
    <row r="1676" spans="1:8">
      <c r="A1676" t="s">
        <v>6082</v>
      </c>
      <c r="B1676" t="s">
        <v>6083</v>
      </c>
      <c r="C1676" t="s">
        <v>2611</v>
      </c>
      <c r="D1676" t="s">
        <v>6084</v>
      </c>
      <c r="E1676" t="s">
        <v>2227</v>
      </c>
      <c r="F1676" t="s">
        <v>7366</v>
      </c>
      <c r="G1676" t="s">
        <v>2234</v>
      </c>
      <c r="H1676" t="s">
        <v>6082</v>
      </c>
    </row>
    <row r="1677" spans="1:8">
      <c r="A1677" t="s">
        <v>1206</v>
      </c>
      <c r="B1677" t="s">
        <v>6086</v>
      </c>
      <c r="C1677" t="s">
        <v>2230</v>
      </c>
      <c r="G1677" t="s">
        <v>2228</v>
      </c>
      <c r="H1677" t="s">
        <v>1206</v>
      </c>
    </row>
    <row r="1678" spans="1:8">
      <c r="A1678" t="s">
        <v>1207</v>
      </c>
      <c r="B1678" t="s">
        <v>6087</v>
      </c>
      <c r="C1678" t="s">
        <v>2230</v>
      </c>
      <c r="D1678" t="s">
        <v>6088</v>
      </c>
      <c r="E1678" t="s">
        <v>2270</v>
      </c>
      <c r="G1678" t="s">
        <v>2237</v>
      </c>
      <c r="H1678" t="s">
        <v>1207</v>
      </c>
    </row>
    <row r="1679" spans="1:8">
      <c r="A1679" t="s">
        <v>1713</v>
      </c>
      <c r="B1679" t="s">
        <v>6089</v>
      </c>
      <c r="C1679" t="s">
        <v>2230</v>
      </c>
      <c r="G1679" t="s">
        <v>2304</v>
      </c>
      <c r="H1679" t="s">
        <v>1713</v>
      </c>
    </row>
    <row r="1680" spans="1:8">
      <c r="A1680" t="s">
        <v>1208</v>
      </c>
      <c r="B1680" t="s">
        <v>6090</v>
      </c>
      <c r="C1680" t="s">
        <v>2248</v>
      </c>
      <c r="G1680" t="s">
        <v>2237</v>
      </c>
      <c r="H1680" t="s">
        <v>1208</v>
      </c>
    </row>
    <row r="1681" spans="1:8">
      <c r="A1681" t="s">
        <v>2025</v>
      </c>
      <c r="B1681" t="s">
        <v>10193</v>
      </c>
      <c r="C1681" t="s">
        <v>2248</v>
      </c>
      <c r="D1681" t="s">
        <v>10066</v>
      </c>
      <c r="E1681" t="s">
        <v>2321</v>
      </c>
      <c r="G1681" t="s">
        <v>2237</v>
      </c>
      <c r="H1681" t="s">
        <v>2025</v>
      </c>
    </row>
    <row r="1682" spans="1:8">
      <c r="A1682" t="s">
        <v>1209</v>
      </c>
      <c r="B1682" t="s">
        <v>6091</v>
      </c>
      <c r="C1682" t="s">
        <v>2270</v>
      </c>
      <c r="D1682" t="s">
        <v>6092</v>
      </c>
      <c r="E1682" t="s">
        <v>2270</v>
      </c>
      <c r="F1682" t="s">
        <v>6093</v>
      </c>
      <c r="G1682" t="s">
        <v>2234</v>
      </c>
      <c r="H1682" t="s">
        <v>1209</v>
      </c>
    </row>
    <row r="1683" spans="1:8">
      <c r="A1683" t="s">
        <v>1211</v>
      </c>
      <c r="B1683" t="s">
        <v>6094</v>
      </c>
      <c r="C1683" t="s">
        <v>3628</v>
      </c>
      <c r="D1683" t="s">
        <v>6095</v>
      </c>
      <c r="E1683" t="s">
        <v>2321</v>
      </c>
      <c r="F1683" t="s">
        <v>6096</v>
      </c>
      <c r="G1683" t="s">
        <v>2234</v>
      </c>
      <c r="H1683" t="s">
        <v>1211</v>
      </c>
    </row>
    <row r="1684" spans="1:8">
      <c r="A1684" t="s">
        <v>1212</v>
      </c>
      <c r="B1684" t="s">
        <v>6097</v>
      </c>
      <c r="C1684" t="s">
        <v>2225</v>
      </c>
      <c r="D1684" t="s">
        <v>6098</v>
      </c>
      <c r="E1684" t="s">
        <v>2321</v>
      </c>
      <c r="G1684" t="s">
        <v>2228</v>
      </c>
      <c r="H1684" t="s">
        <v>1212</v>
      </c>
    </row>
    <row r="1685" spans="1:8">
      <c r="A1685" t="s">
        <v>6099</v>
      </c>
      <c r="B1685" t="s">
        <v>6100</v>
      </c>
      <c r="C1685" t="s">
        <v>2368</v>
      </c>
      <c r="D1685" t="s">
        <v>6101</v>
      </c>
      <c r="E1685" t="s">
        <v>2368</v>
      </c>
      <c r="G1685" t="s">
        <v>2237</v>
      </c>
      <c r="H1685" t="s">
        <v>6099</v>
      </c>
    </row>
    <row r="1686" spans="1:8">
      <c r="A1686" t="s">
        <v>1213</v>
      </c>
      <c r="B1686" t="s">
        <v>6102</v>
      </c>
      <c r="C1686" t="s">
        <v>2407</v>
      </c>
      <c r="G1686" t="s">
        <v>2237</v>
      </c>
      <c r="H1686" t="s">
        <v>1213</v>
      </c>
    </row>
    <row r="1687" spans="1:8">
      <c r="A1687" t="s">
        <v>1214</v>
      </c>
      <c r="B1687" t="s">
        <v>6103</v>
      </c>
      <c r="C1687" t="s">
        <v>2242</v>
      </c>
      <c r="D1687" t="s">
        <v>6104</v>
      </c>
      <c r="E1687" t="s">
        <v>2321</v>
      </c>
      <c r="G1687" t="s">
        <v>2228</v>
      </c>
      <c r="H1687" t="s">
        <v>1214</v>
      </c>
    </row>
    <row r="1688" spans="1:8">
      <c r="A1688" t="s">
        <v>1215</v>
      </c>
      <c r="B1688" t="s">
        <v>6105</v>
      </c>
      <c r="C1688" t="s">
        <v>2254</v>
      </c>
      <c r="D1688" t="s">
        <v>6106</v>
      </c>
      <c r="E1688" t="s">
        <v>2254</v>
      </c>
      <c r="F1688" t="s">
        <v>6107</v>
      </c>
      <c r="G1688" t="s">
        <v>2234</v>
      </c>
      <c r="H1688" t="s">
        <v>1215</v>
      </c>
    </row>
    <row r="1689" spans="1:8">
      <c r="A1689" t="s">
        <v>10194</v>
      </c>
      <c r="B1689" t="s">
        <v>10195</v>
      </c>
      <c r="C1689" t="s">
        <v>2266</v>
      </c>
      <c r="D1689" t="s">
        <v>10067</v>
      </c>
      <c r="E1689" t="s">
        <v>2266</v>
      </c>
      <c r="G1689" t="s">
        <v>2237</v>
      </c>
      <c r="H1689" t="s">
        <v>10194</v>
      </c>
    </row>
    <row r="1690" spans="1:8">
      <c r="A1690" t="s">
        <v>1216</v>
      </c>
      <c r="B1690" t="s">
        <v>7367</v>
      </c>
      <c r="C1690" t="s">
        <v>2246</v>
      </c>
      <c r="D1690" t="s">
        <v>7368</v>
      </c>
      <c r="E1690" t="s">
        <v>2250</v>
      </c>
      <c r="F1690" t="s">
        <v>7369</v>
      </c>
      <c r="G1690" t="s">
        <v>2234</v>
      </c>
      <c r="H1690" t="s">
        <v>1216</v>
      </c>
    </row>
    <row r="1691" spans="1:8">
      <c r="A1691" t="s">
        <v>1217</v>
      </c>
      <c r="B1691" t="s">
        <v>6108</v>
      </c>
      <c r="C1691" t="s">
        <v>3067</v>
      </c>
      <c r="D1691" t="s">
        <v>6109</v>
      </c>
      <c r="E1691" t="s">
        <v>2344</v>
      </c>
      <c r="G1691" t="s">
        <v>2228</v>
      </c>
      <c r="H1691" t="s">
        <v>1217</v>
      </c>
    </row>
    <row r="1692" spans="1:8">
      <c r="A1692" t="s">
        <v>1219</v>
      </c>
      <c r="B1692" t="s">
        <v>6112</v>
      </c>
      <c r="C1692" t="s">
        <v>2230</v>
      </c>
      <c r="D1692" t="s">
        <v>6113</v>
      </c>
      <c r="E1692" t="s">
        <v>2344</v>
      </c>
      <c r="F1692" t="s">
        <v>6114</v>
      </c>
      <c r="G1692" t="s">
        <v>7209</v>
      </c>
      <c r="H1692" t="s">
        <v>1219</v>
      </c>
    </row>
    <row r="1693" spans="1:8">
      <c r="A1693" t="s">
        <v>6115</v>
      </c>
      <c r="B1693" t="s">
        <v>6116</v>
      </c>
      <c r="C1693" t="s">
        <v>2230</v>
      </c>
      <c r="D1693" t="s">
        <v>6117</v>
      </c>
      <c r="E1693" t="s">
        <v>2230</v>
      </c>
      <c r="G1693" t="s">
        <v>2228</v>
      </c>
      <c r="H1693" t="s">
        <v>6115</v>
      </c>
    </row>
    <row r="1694" spans="1:8">
      <c r="A1694" t="s">
        <v>7370</v>
      </c>
      <c r="B1694" t="s">
        <v>7371</v>
      </c>
      <c r="C1694" t="s">
        <v>2375</v>
      </c>
      <c r="D1694" t="s">
        <v>7372</v>
      </c>
      <c r="E1694" t="s">
        <v>2220</v>
      </c>
      <c r="F1694" t="s">
        <v>7373</v>
      </c>
      <c r="G1694" t="s">
        <v>2234</v>
      </c>
      <c r="H1694" t="s">
        <v>7370</v>
      </c>
    </row>
    <row r="1695" spans="1:8">
      <c r="A1695" t="s">
        <v>1220</v>
      </c>
      <c r="B1695" t="s">
        <v>6118</v>
      </c>
      <c r="C1695" t="s">
        <v>2461</v>
      </c>
      <c r="D1695" t="s">
        <v>6119</v>
      </c>
      <c r="E1695" t="s">
        <v>3133</v>
      </c>
      <c r="F1695" t="s">
        <v>6120</v>
      </c>
      <c r="G1695" t="s">
        <v>2234</v>
      </c>
      <c r="H1695" t="s">
        <v>1220</v>
      </c>
    </row>
    <row r="1696" spans="1:8">
      <c r="A1696" t="s">
        <v>6121</v>
      </c>
      <c r="B1696" t="s">
        <v>6122</v>
      </c>
      <c r="C1696" t="s">
        <v>2230</v>
      </c>
      <c r="D1696" t="s">
        <v>6123</v>
      </c>
      <c r="E1696" t="s">
        <v>2244</v>
      </c>
      <c r="G1696" t="s">
        <v>2237</v>
      </c>
      <c r="H1696" t="s">
        <v>6121</v>
      </c>
    </row>
    <row r="1697" spans="1:8">
      <c r="A1697" t="s">
        <v>1221</v>
      </c>
      <c r="B1697" t="s">
        <v>6124</v>
      </c>
      <c r="C1697" t="s">
        <v>2242</v>
      </c>
      <c r="D1697" t="s">
        <v>6125</v>
      </c>
      <c r="E1697" t="s">
        <v>2321</v>
      </c>
      <c r="G1697" t="s">
        <v>2237</v>
      </c>
      <c r="H1697" t="s">
        <v>1221</v>
      </c>
    </row>
    <row r="1698" spans="1:8">
      <c r="A1698" t="s">
        <v>1222</v>
      </c>
      <c r="B1698" t="s">
        <v>6126</v>
      </c>
      <c r="C1698" t="s">
        <v>2230</v>
      </c>
      <c r="G1698" t="s">
        <v>2228</v>
      </c>
      <c r="H1698" t="s">
        <v>1222</v>
      </c>
    </row>
    <row r="1699" spans="1:8">
      <c r="A1699" t="s">
        <v>10196</v>
      </c>
      <c r="B1699" t="s">
        <v>10197</v>
      </c>
      <c r="C1699" t="s">
        <v>2675</v>
      </c>
      <c r="G1699" t="s">
        <v>2228</v>
      </c>
      <c r="H1699" t="s">
        <v>10196</v>
      </c>
    </row>
    <row r="1700" spans="1:8">
      <c r="A1700" t="s">
        <v>6127</v>
      </c>
      <c r="B1700" t="s">
        <v>6128</v>
      </c>
      <c r="C1700" t="s">
        <v>4410</v>
      </c>
      <c r="D1700" t="s">
        <v>6129</v>
      </c>
      <c r="E1700" t="s">
        <v>4410</v>
      </c>
      <c r="F1700" t="s">
        <v>6130</v>
      </c>
      <c r="G1700" t="s">
        <v>2234</v>
      </c>
      <c r="H1700" t="s">
        <v>6127</v>
      </c>
    </row>
    <row r="1701" spans="1:8">
      <c r="A1701" t="s">
        <v>1223</v>
      </c>
      <c r="B1701" t="s">
        <v>6131</v>
      </c>
      <c r="C1701" t="s">
        <v>2254</v>
      </c>
      <c r="D1701" t="s">
        <v>4542</v>
      </c>
      <c r="E1701" t="s">
        <v>2750</v>
      </c>
      <c r="G1701" t="s">
        <v>2237</v>
      </c>
      <c r="H1701" t="s">
        <v>1223</v>
      </c>
    </row>
    <row r="1702" spans="1:8">
      <c r="A1702" t="s">
        <v>1224</v>
      </c>
      <c r="B1702" t="s">
        <v>6132</v>
      </c>
      <c r="C1702" t="s">
        <v>2254</v>
      </c>
      <c r="D1702" t="s">
        <v>6133</v>
      </c>
      <c r="E1702" t="s">
        <v>2321</v>
      </c>
      <c r="G1702" t="s">
        <v>2237</v>
      </c>
      <c r="H1702" t="s">
        <v>1224</v>
      </c>
    </row>
    <row r="1703" spans="1:8">
      <c r="A1703" t="s">
        <v>1225</v>
      </c>
      <c r="B1703" t="s">
        <v>6134</v>
      </c>
      <c r="C1703" t="s">
        <v>3153</v>
      </c>
      <c r="D1703" t="s">
        <v>6135</v>
      </c>
      <c r="E1703" t="s">
        <v>2276</v>
      </c>
      <c r="F1703" t="s">
        <v>6136</v>
      </c>
      <c r="G1703" t="s">
        <v>2234</v>
      </c>
      <c r="H1703" t="s">
        <v>1225</v>
      </c>
    </row>
    <row r="1704" spans="1:8">
      <c r="A1704" t="s">
        <v>1226</v>
      </c>
      <c r="B1704" t="s">
        <v>6137</v>
      </c>
      <c r="C1704" t="s">
        <v>2254</v>
      </c>
      <c r="D1704" t="s">
        <v>6138</v>
      </c>
      <c r="E1704" t="s">
        <v>2232</v>
      </c>
      <c r="G1704" t="s">
        <v>2237</v>
      </c>
      <c r="H1704" t="s">
        <v>1226</v>
      </c>
    </row>
    <row r="1705" spans="1:8">
      <c r="A1705" t="s">
        <v>1227</v>
      </c>
      <c r="B1705" t="s">
        <v>6139</v>
      </c>
      <c r="C1705" t="s">
        <v>2830</v>
      </c>
      <c r="D1705" t="s">
        <v>6140</v>
      </c>
      <c r="E1705" t="s">
        <v>2368</v>
      </c>
      <c r="F1705" t="s">
        <v>6141</v>
      </c>
      <c r="G1705" t="s">
        <v>2234</v>
      </c>
      <c r="H1705" t="s">
        <v>1227</v>
      </c>
    </row>
    <row r="1706" spans="1:8">
      <c r="A1706" t="s">
        <v>6142</v>
      </c>
      <c r="B1706" t="s">
        <v>6143</v>
      </c>
      <c r="C1706" t="s">
        <v>2375</v>
      </c>
      <c r="D1706" t="s">
        <v>6144</v>
      </c>
      <c r="E1706" t="s">
        <v>2375</v>
      </c>
      <c r="G1706" t="s">
        <v>2237</v>
      </c>
      <c r="H1706" t="s">
        <v>6142</v>
      </c>
    </row>
    <row r="1707" spans="1:8">
      <c r="A1707" t="s">
        <v>1228</v>
      </c>
      <c r="B1707" t="s">
        <v>6145</v>
      </c>
      <c r="C1707" t="s">
        <v>2246</v>
      </c>
      <c r="D1707" t="s">
        <v>6146</v>
      </c>
      <c r="E1707" t="s">
        <v>2246</v>
      </c>
      <c r="G1707" t="s">
        <v>2237</v>
      </c>
      <c r="H1707" t="s">
        <v>1228</v>
      </c>
    </row>
    <row r="1708" spans="1:8">
      <c r="A1708" t="s">
        <v>1229</v>
      </c>
      <c r="B1708" t="s">
        <v>6147</v>
      </c>
      <c r="C1708" t="s">
        <v>2700</v>
      </c>
      <c r="D1708" t="s">
        <v>6148</v>
      </c>
      <c r="E1708" t="s">
        <v>2244</v>
      </c>
      <c r="G1708" t="s">
        <v>2228</v>
      </c>
      <c r="H1708" t="s">
        <v>1229</v>
      </c>
    </row>
    <row r="1709" spans="1:8">
      <c r="A1709" t="s">
        <v>1230</v>
      </c>
      <c r="B1709" t="s">
        <v>6149</v>
      </c>
      <c r="C1709" t="s">
        <v>2675</v>
      </c>
      <c r="D1709" t="s">
        <v>5456</v>
      </c>
      <c r="E1709" t="s">
        <v>2232</v>
      </c>
      <c r="G1709" t="s">
        <v>2237</v>
      </c>
      <c r="H1709" t="s">
        <v>1230</v>
      </c>
    </row>
    <row r="1710" spans="1:8">
      <c r="A1710" t="s">
        <v>1714</v>
      </c>
      <c r="B1710" t="s">
        <v>6154</v>
      </c>
      <c r="C1710" t="s">
        <v>2407</v>
      </c>
      <c r="D1710" t="s">
        <v>6155</v>
      </c>
      <c r="E1710" t="s">
        <v>2227</v>
      </c>
      <c r="G1710" t="s">
        <v>2237</v>
      </c>
      <c r="H1710" t="s">
        <v>1714</v>
      </c>
    </row>
    <row r="1711" spans="1:8">
      <c r="A1711" t="s">
        <v>1231</v>
      </c>
      <c r="B1711" t="s">
        <v>6156</v>
      </c>
      <c r="C1711" t="s">
        <v>2362</v>
      </c>
      <c r="D1711" t="s">
        <v>6157</v>
      </c>
      <c r="E1711" t="s">
        <v>2362</v>
      </c>
      <c r="F1711" t="s">
        <v>6158</v>
      </c>
      <c r="G1711" t="s">
        <v>2234</v>
      </c>
      <c r="H1711" t="s">
        <v>1231</v>
      </c>
    </row>
    <row r="1712" spans="1:8">
      <c r="A1712" t="s">
        <v>6163</v>
      </c>
      <c r="B1712" t="s">
        <v>6164</v>
      </c>
      <c r="C1712" t="s">
        <v>2250</v>
      </c>
      <c r="D1712" t="s">
        <v>6165</v>
      </c>
      <c r="E1712" t="s">
        <v>2232</v>
      </c>
      <c r="G1712" t="s">
        <v>2237</v>
      </c>
      <c r="H1712" t="s">
        <v>6163</v>
      </c>
    </row>
    <row r="1713" spans="1:8">
      <c r="A1713" t="s">
        <v>6166</v>
      </c>
      <c r="B1713" t="s">
        <v>6167</v>
      </c>
      <c r="C1713" t="s">
        <v>2362</v>
      </c>
      <c r="D1713" t="s">
        <v>6168</v>
      </c>
      <c r="E1713" t="s">
        <v>2362</v>
      </c>
      <c r="G1713" t="s">
        <v>2237</v>
      </c>
      <c r="H1713" t="s">
        <v>6166</v>
      </c>
    </row>
    <row r="1714" spans="1:8">
      <c r="A1714" t="s">
        <v>6169</v>
      </c>
      <c r="B1714" t="s">
        <v>6170</v>
      </c>
      <c r="C1714" t="s">
        <v>2230</v>
      </c>
      <c r="D1714" t="s">
        <v>6171</v>
      </c>
      <c r="E1714" t="s">
        <v>2230</v>
      </c>
      <c r="G1714" t="s">
        <v>2237</v>
      </c>
      <c r="H1714" t="s">
        <v>6169</v>
      </c>
    </row>
    <row r="1715" spans="1:8">
      <c r="A1715" t="s">
        <v>10198</v>
      </c>
      <c r="B1715" t="s">
        <v>10199</v>
      </c>
      <c r="C1715" t="s">
        <v>5027</v>
      </c>
      <c r="D1715" t="s">
        <v>4126</v>
      </c>
      <c r="E1715" t="s">
        <v>2364</v>
      </c>
      <c r="F1715" t="s">
        <v>7242</v>
      </c>
      <c r="G1715" t="s">
        <v>2234</v>
      </c>
      <c r="H1715" t="s">
        <v>10198</v>
      </c>
    </row>
    <row r="1716" spans="1:8">
      <c r="A1716" t="s">
        <v>1232</v>
      </c>
      <c r="B1716" t="s">
        <v>6172</v>
      </c>
      <c r="C1716" t="s">
        <v>2321</v>
      </c>
      <c r="D1716" t="s">
        <v>6173</v>
      </c>
      <c r="E1716" t="s">
        <v>2232</v>
      </c>
      <c r="G1716" t="s">
        <v>2237</v>
      </c>
      <c r="H1716" t="s">
        <v>1232</v>
      </c>
    </row>
    <row r="1717" spans="1:8">
      <c r="A1717" t="s">
        <v>1233</v>
      </c>
      <c r="B1717" t="s">
        <v>6174</v>
      </c>
      <c r="C1717" t="s">
        <v>6175</v>
      </c>
      <c r="D1717" t="s">
        <v>6176</v>
      </c>
      <c r="E1717" t="s">
        <v>5663</v>
      </c>
      <c r="F1717" t="s">
        <v>6177</v>
      </c>
      <c r="G1717" t="s">
        <v>2234</v>
      </c>
      <c r="H1717" t="s">
        <v>1233</v>
      </c>
    </row>
    <row r="1718" spans="1:8">
      <c r="A1718" t="s">
        <v>6178</v>
      </c>
      <c r="B1718" t="s">
        <v>6179</v>
      </c>
      <c r="C1718" t="s">
        <v>6180</v>
      </c>
      <c r="D1718" t="s">
        <v>6181</v>
      </c>
      <c r="E1718" t="s">
        <v>2321</v>
      </c>
      <c r="G1718" t="s">
        <v>2237</v>
      </c>
      <c r="H1718" t="s">
        <v>6178</v>
      </c>
    </row>
    <row r="1719" spans="1:8">
      <c r="A1719" t="s">
        <v>6182</v>
      </c>
      <c r="B1719" t="s">
        <v>6183</v>
      </c>
      <c r="C1719" t="s">
        <v>2248</v>
      </c>
      <c r="D1719" t="s">
        <v>6184</v>
      </c>
      <c r="E1719" t="s">
        <v>2321</v>
      </c>
      <c r="G1719" t="s">
        <v>2228</v>
      </c>
      <c r="H1719" t="s">
        <v>6182</v>
      </c>
    </row>
    <row r="1720" spans="1:8">
      <c r="A1720" t="s">
        <v>1234</v>
      </c>
      <c r="B1720" t="s">
        <v>6185</v>
      </c>
      <c r="C1720" t="s">
        <v>3067</v>
      </c>
      <c r="G1720" t="s">
        <v>2237</v>
      </c>
      <c r="H1720" t="s">
        <v>1234</v>
      </c>
    </row>
    <row r="1721" spans="1:8">
      <c r="A1721" t="s">
        <v>1235</v>
      </c>
      <c r="B1721" t="s">
        <v>6186</v>
      </c>
      <c r="C1721" t="s">
        <v>2242</v>
      </c>
      <c r="D1721" t="s">
        <v>6187</v>
      </c>
      <c r="E1721" t="s">
        <v>2227</v>
      </c>
      <c r="G1721" t="s">
        <v>2237</v>
      </c>
      <c r="H1721" t="s">
        <v>1235</v>
      </c>
    </row>
    <row r="1722" spans="1:8">
      <c r="A1722" t="s">
        <v>1236</v>
      </c>
      <c r="B1722" t="s">
        <v>6188</v>
      </c>
      <c r="C1722" t="s">
        <v>2340</v>
      </c>
      <c r="D1722" t="s">
        <v>6189</v>
      </c>
      <c r="E1722" t="s">
        <v>2319</v>
      </c>
      <c r="G1722" t="s">
        <v>2237</v>
      </c>
      <c r="H1722" t="s">
        <v>1236</v>
      </c>
    </row>
    <row r="1723" spans="1:8">
      <c r="A1723" t="s">
        <v>1237</v>
      </c>
      <c r="B1723" t="s">
        <v>6190</v>
      </c>
      <c r="C1723" t="s">
        <v>2344</v>
      </c>
      <c r="D1723" t="s">
        <v>6191</v>
      </c>
      <c r="E1723" t="s">
        <v>2227</v>
      </c>
      <c r="G1723" t="s">
        <v>2237</v>
      </c>
      <c r="H1723" t="s">
        <v>1237</v>
      </c>
    </row>
    <row r="1724" spans="1:8">
      <c r="A1724" t="s">
        <v>1238</v>
      </c>
      <c r="B1724" t="s">
        <v>6192</v>
      </c>
      <c r="C1724" t="s">
        <v>2230</v>
      </c>
      <c r="G1724" t="s">
        <v>2237</v>
      </c>
      <c r="H1724" t="s">
        <v>1238</v>
      </c>
    </row>
    <row r="1725" spans="1:8">
      <c r="A1725" t="s">
        <v>1239</v>
      </c>
      <c r="B1725" t="s">
        <v>6193</v>
      </c>
      <c r="C1725" t="s">
        <v>2340</v>
      </c>
      <c r="G1725" t="s">
        <v>2228</v>
      </c>
      <c r="H1725" t="s">
        <v>1239</v>
      </c>
    </row>
    <row r="1726" spans="1:8">
      <c r="A1726" t="s">
        <v>1240</v>
      </c>
      <c r="B1726" t="s">
        <v>6194</v>
      </c>
      <c r="C1726" t="s">
        <v>2230</v>
      </c>
      <c r="D1726" t="s">
        <v>6195</v>
      </c>
      <c r="E1726" t="s">
        <v>2230</v>
      </c>
      <c r="F1726" t="s">
        <v>6196</v>
      </c>
      <c r="G1726" t="s">
        <v>2234</v>
      </c>
      <c r="H1726" t="s">
        <v>1240</v>
      </c>
    </row>
    <row r="1727" spans="1:8">
      <c r="A1727" t="s">
        <v>1241</v>
      </c>
      <c r="B1727" t="s">
        <v>6197</v>
      </c>
      <c r="C1727" t="s">
        <v>2242</v>
      </c>
      <c r="D1727" t="s">
        <v>6198</v>
      </c>
      <c r="E1727" t="s">
        <v>2250</v>
      </c>
      <c r="G1727" t="s">
        <v>2237</v>
      </c>
      <c r="H1727" t="s">
        <v>1241</v>
      </c>
    </row>
    <row r="1728" spans="1:8">
      <c r="A1728" t="s">
        <v>6199</v>
      </c>
      <c r="B1728" t="s">
        <v>6200</v>
      </c>
      <c r="C1728" t="s">
        <v>2425</v>
      </c>
      <c r="D1728" t="s">
        <v>6201</v>
      </c>
      <c r="E1728" t="s">
        <v>2232</v>
      </c>
      <c r="F1728" t="s">
        <v>6202</v>
      </c>
      <c r="G1728" t="s">
        <v>7209</v>
      </c>
      <c r="H1728" t="s">
        <v>6199</v>
      </c>
    </row>
    <row r="1729" spans="1:8">
      <c r="A1729" t="s">
        <v>1242</v>
      </c>
      <c r="B1729" t="s">
        <v>6203</v>
      </c>
      <c r="C1729" t="s">
        <v>2244</v>
      </c>
      <c r="D1729" t="s">
        <v>6204</v>
      </c>
      <c r="E1729" t="s">
        <v>2321</v>
      </c>
      <c r="F1729" t="s">
        <v>6205</v>
      </c>
      <c r="G1729" t="s">
        <v>2234</v>
      </c>
      <c r="H1729" t="s">
        <v>1242</v>
      </c>
    </row>
    <row r="1730" spans="1:8">
      <c r="A1730" t="s">
        <v>6206</v>
      </c>
      <c r="B1730" t="s">
        <v>6207</v>
      </c>
      <c r="C1730" t="s">
        <v>2413</v>
      </c>
      <c r="D1730" t="s">
        <v>6208</v>
      </c>
      <c r="E1730" t="s">
        <v>2321</v>
      </c>
      <c r="G1730" t="s">
        <v>2228</v>
      </c>
      <c r="H1730" t="s">
        <v>6206</v>
      </c>
    </row>
    <row r="1731" spans="1:8">
      <c r="A1731" t="s">
        <v>1244</v>
      </c>
      <c r="B1731" t="s">
        <v>6209</v>
      </c>
      <c r="C1731" t="s">
        <v>2700</v>
      </c>
      <c r="D1731" t="s">
        <v>6210</v>
      </c>
      <c r="E1731" t="s">
        <v>2321</v>
      </c>
      <c r="G1731" t="s">
        <v>2228</v>
      </c>
      <c r="H1731" t="s">
        <v>1244</v>
      </c>
    </row>
    <row r="1732" spans="1:8">
      <c r="A1732" t="s">
        <v>1245</v>
      </c>
      <c r="B1732" t="s">
        <v>6211</v>
      </c>
      <c r="C1732" t="s">
        <v>2230</v>
      </c>
      <c r="D1732" t="s">
        <v>6212</v>
      </c>
      <c r="E1732" t="s">
        <v>2246</v>
      </c>
      <c r="G1732" t="s">
        <v>2237</v>
      </c>
      <c r="H1732" t="s">
        <v>1245</v>
      </c>
    </row>
    <row r="1733" spans="1:8">
      <c r="A1733" t="s">
        <v>1247</v>
      </c>
      <c r="B1733" t="s">
        <v>6215</v>
      </c>
      <c r="C1733" t="s">
        <v>2513</v>
      </c>
      <c r="D1733" t="s">
        <v>6216</v>
      </c>
      <c r="E1733" t="s">
        <v>2399</v>
      </c>
      <c r="G1733" t="s">
        <v>2237</v>
      </c>
      <c r="H1733" t="s">
        <v>1247</v>
      </c>
    </row>
    <row r="1734" spans="1:8">
      <c r="A1734" t="s">
        <v>1248</v>
      </c>
      <c r="B1734" t="s">
        <v>6217</v>
      </c>
      <c r="C1734" t="s">
        <v>2259</v>
      </c>
      <c r="G1734" t="s">
        <v>2228</v>
      </c>
      <c r="H1734" t="s">
        <v>1248</v>
      </c>
    </row>
    <row r="1735" spans="1:8">
      <c r="A1735" t="s">
        <v>1249</v>
      </c>
      <c r="B1735" t="s">
        <v>6218</v>
      </c>
      <c r="C1735" t="s">
        <v>2362</v>
      </c>
      <c r="D1735" t="s">
        <v>6219</v>
      </c>
      <c r="E1735" t="s">
        <v>2321</v>
      </c>
      <c r="F1735" t="s">
        <v>6220</v>
      </c>
      <c r="G1735" t="s">
        <v>2234</v>
      </c>
      <c r="H1735" t="s">
        <v>1249</v>
      </c>
    </row>
    <row r="1736" spans="1:8">
      <c r="A1736" t="s">
        <v>6222</v>
      </c>
      <c r="B1736" t="s">
        <v>6223</v>
      </c>
      <c r="C1736" t="s">
        <v>2270</v>
      </c>
      <c r="D1736" t="s">
        <v>6224</v>
      </c>
      <c r="E1736" t="s">
        <v>2230</v>
      </c>
      <c r="F1736" t="s">
        <v>6225</v>
      </c>
      <c r="G1736" t="s">
        <v>7209</v>
      </c>
      <c r="H1736" t="s">
        <v>6222</v>
      </c>
    </row>
    <row r="1737" spans="1:8">
      <c r="A1737" t="s">
        <v>6226</v>
      </c>
      <c r="B1737" t="s">
        <v>6227</v>
      </c>
      <c r="C1737" t="s">
        <v>2679</v>
      </c>
      <c r="D1737" t="s">
        <v>6228</v>
      </c>
      <c r="E1737" t="s">
        <v>2294</v>
      </c>
      <c r="F1737" t="s">
        <v>6229</v>
      </c>
      <c r="G1737" t="s">
        <v>2234</v>
      </c>
      <c r="H1737" t="s">
        <v>6226</v>
      </c>
    </row>
    <row r="1738" spans="1:8">
      <c r="A1738" t="s">
        <v>6230</v>
      </c>
      <c r="B1738" t="s">
        <v>6231</v>
      </c>
      <c r="C1738" t="s">
        <v>2242</v>
      </c>
      <c r="D1738" t="s">
        <v>6232</v>
      </c>
      <c r="E1738" t="s">
        <v>2242</v>
      </c>
      <c r="G1738" t="s">
        <v>2237</v>
      </c>
      <c r="H1738" t="s">
        <v>6230</v>
      </c>
    </row>
    <row r="1739" spans="1:8">
      <c r="A1739" t="s">
        <v>1251</v>
      </c>
      <c r="B1739" t="s">
        <v>6233</v>
      </c>
      <c r="C1739" t="s">
        <v>2246</v>
      </c>
      <c r="D1739" t="s">
        <v>6234</v>
      </c>
      <c r="E1739" t="s">
        <v>2250</v>
      </c>
      <c r="G1739" t="s">
        <v>2237</v>
      </c>
      <c r="H1739" t="s">
        <v>1251</v>
      </c>
    </row>
    <row r="1740" spans="1:8">
      <c r="A1740" t="s">
        <v>6235</v>
      </c>
      <c r="B1740" t="s">
        <v>6236</v>
      </c>
      <c r="C1740" t="s">
        <v>6237</v>
      </c>
      <c r="D1740" t="s">
        <v>6070</v>
      </c>
      <c r="E1740" t="s">
        <v>2407</v>
      </c>
      <c r="F1740" t="s">
        <v>6238</v>
      </c>
      <c r="G1740" t="s">
        <v>2234</v>
      </c>
      <c r="H1740" t="s">
        <v>6235</v>
      </c>
    </row>
    <row r="1741" spans="1:8">
      <c r="A1741" t="s">
        <v>1252</v>
      </c>
      <c r="B1741" t="s">
        <v>6239</v>
      </c>
      <c r="C1741" t="s">
        <v>2750</v>
      </c>
      <c r="D1741" t="s">
        <v>6240</v>
      </c>
      <c r="E1741" t="s">
        <v>2375</v>
      </c>
      <c r="G1741" t="s">
        <v>2237</v>
      </c>
      <c r="H1741" t="s">
        <v>1252</v>
      </c>
    </row>
    <row r="1742" spans="1:8">
      <c r="A1742" t="s">
        <v>1253</v>
      </c>
      <c r="B1742" t="s">
        <v>6241</v>
      </c>
      <c r="C1742" t="s">
        <v>2220</v>
      </c>
      <c r="D1742" t="s">
        <v>6242</v>
      </c>
      <c r="E1742" t="s">
        <v>2220</v>
      </c>
      <c r="G1742" t="s">
        <v>2237</v>
      </c>
      <c r="H1742" t="s">
        <v>1253</v>
      </c>
    </row>
    <row r="1743" spans="1:8">
      <c r="A1743" t="s">
        <v>6243</v>
      </c>
      <c r="B1743" t="s">
        <v>6244</v>
      </c>
      <c r="C1743" t="s">
        <v>2270</v>
      </c>
      <c r="G1743" t="s">
        <v>2237</v>
      </c>
      <c r="H1743" t="s">
        <v>6243</v>
      </c>
    </row>
    <row r="1744" spans="1:8">
      <c r="A1744" t="s">
        <v>1255</v>
      </c>
      <c r="B1744" t="s">
        <v>6245</v>
      </c>
      <c r="C1744" t="s">
        <v>5661</v>
      </c>
      <c r="D1744" t="s">
        <v>6246</v>
      </c>
      <c r="E1744" t="s">
        <v>2768</v>
      </c>
      <c r="F1744" t="s">
        <v>6247</v>
      </c>
      <c r="G1744" t="s">
        <v>2234</v>
      </c>
      <c r="H1744" t="s">
        <v>1255</v>
      </c>
    </row>
    <row r="1745" spans="1:8">
      <c r="A1745" t="s">
        <v>1256</v>
      </c>
      <c r="B1745" t="s">
        <v>6248</v>
      </c>
      <c r="C1745" t="s">
        <v>2272</v>
      </c>
      <c r="D1745" t="s">
        <v>6249</v>
      </c>
      <c r="E1745" t="s">
        <v>2250</v>
      </c>
      <c r="G1745" t="s">
        <v>2228</v>
      </c>
      <c r="H1745" t="s">
        <v>1256</v>
      </c>
    </row>
    <row r="1746" spans="1:8">
      <c r="A1746" t="s">
        <v>1716</v>
      </c>
      <c r="B1746" t="s">
        <v>6250</v>
      </c>
      <c r="C1746" t="s">
        <v>2364</v>
      </c>
      <c r="D1746" t="s">
        <v>6251</v>
      </c>
      <c r="E1746" t="s">
        <v>2364</v>
      </c>
      <c r="G1746" t="s">
        <v>2237</v>
      </c>
      <c r="H1746" t="s">
        <v>1716</v>
      </c>
    </row>
    <row r="1747" spans="1:8">
      <c r="A1747" t="s">
        <v>1257</v>
      </c>
      <c r="B1747" t="s">
        <v>7374</v>
      </c>
      <c r="C1747" t="s">
        <v>2230</v>
      </c>
      <c r="D1747" t="s">
        <v>7375</v>
      </c>
      <c r="E1747" t="s">
        <v>2321</v>
      </c>
      <c r="G1747" t="s">
        <v>2237</v>
      </c>
      <c r="H1747" t="s">
        <v>1257</v>
      </c>
    </row>
    <row r="1748" spans="1:8">
      <c r="A1748" t="s">
        <v>1258</v>
      </c>
      <c r="B1748" t="s">
        <v>6252</v>
      </c>
      <c r="C1748" t="s">
        <v>2227</v>
      </c>
      <c r="D1748" t="s">
        <v>6253</v>
      </c>
      <c r="E1748" t="s">
        <v>2227</v>
      </c>
      <c r="F1748" t="s">
        <v>6254</v>
      </c>
      <c r="G1748" t="s">
        <v>2234</v>
      </c>
      <c r="H1748" t="s">
        <v>1258</v>
      </c>
    </row>
    <row r="1749" spans="1:8">
      <c r="A1749" t="s">
        <v>1259</v>
      </c>
      <c r="B1749" t="s">
        <v>6255</v>
      </c>
      <c r="C1749" t="s">
        <v>2298</v>
      </c>
      <c r="D1749" t="s">
        <v>6256</v>
      </c>
      <c r="E1749" t="s">
        <v>2298</v>
      </c>
      <c r="G1749" t="s">
        <v>2237</v>
      </c>
      <c r="H1749" t="s">
        <v>1259</v>
      </c>
    </row>
    <row r="1750" spans="1:8">
      <c r="A1750" t="s">
        <v>6257</v>
      </c>
      <c r="B1750" t="s">
        <v>6258</v>
      </c>
      <c r="C1750" t="s">
        <v>2362</v>
      </c>
      <c r="D1750" t="s">
        <v>6259</v>
      </c>
      <c r="E1750" t="s">
        <v>2362</v>
      </c>
      <c r="F1750" t="s">
        <v>6260</v>
      </c>
      <c r="G1750" t="s">
        <v>2234</v>
      </c>
      <c r="H1750" t="s">
        <v>6257</v>
      </c>
    </row>
    <row r="1751" spans="1:8">
      <c r="A1751" t="s">
        <v>1260</v>
      </c>
      <c r="B1751" t="s">
        <v>6261</v>
      </c>
      <c r="C1751" t="s">
        <v>2230</v>
      </c>
      <c r="D1751" t="s">
        <v>6262</v>
      </c>
      <c r="E1751" t="s">
        <v>2230</v>
      </c>
      <c r="G1751" t="s">
        <v>2237</v>
      </c>
      <c r="H1751" t="s">
        <v>1260</v>
      </c>
    </row>
    <row r="1752" spans="1:8">
      <c r="A1752" t="s">
        <v>1262</v>
      </c>
      <c r="B1752" t="s">
        <v>6263</v>
      </c>
      <c r="C1752" t="s">
        <v>2248</v>
      </c>
      <c r="D1752" t="s">
        <v>6264</v>
      </c>
      <c r="E1752" t="s">
        <v>2294</v>
      </c>
      <c r="G1752" t="s">
        <v>2237</v>
      </c>
      <c r="H1752" t="s">
        <v>1262</v>
      </c>
    </row>
    <row r="1753" spans="1:8">
      <c r="A1753" t="s">
        <v>6265</v>
      </c>
      <c r="B1753" t="s">
        <v>6266</v>
      </c>
      <c r="C1753" t="s">
        <v>2425</v>
      </c>
      <c r="D1753" t="s">
        <v>6267</v>
      </c>
      <c r="E1753" t="s">
        <v>2425</v>
      </c>
      <c r="G1753" t="s">
        <v>2228</v>
      </c>
      <c r="H1753" t="s">
        <v>6265</v>
      </c>
    </row>
    <row r="1754" spans="1:8">
      <c r="A1754" t="s">
        <v>1263</v>
      </c>
      <c r="B1754" t="s">
        <v>6268</v>
      </c>
      <c r="C1754" t="s">
        <v>2246</v>
      </c>
      <c r="D1754" t="s">
        <v>6269</v>
      </c>
      <c r="E1754" t="s">
        <v>2246</v>
      </c>
      <c r="F1754" t="s">
        <v>6270</v>
      </c>
      <c r="G1754" t="s">
        <v>2234</v>
      </c>
      <c r="H1754" t="s">
        <v>1263</v>
      </c>
    </row>
    <row r="1755" spans="1:8">
      <c r="A1755" t="s">
        <v>1264</v>
      </c>
      <c r="B1755" t="s">
        <v>6271</v>
      </c>
      <c r="C1755" t="s">
        <v>2407</v>
      </c>
      <c r="D1755" t="s">
        <v>6272</v>
      </c>
      <c r="E1755" t="s">
        <v>2321</v>
      </c>
      <c r="G1755" t="s">
        <v>2237</v>
      </c>
      <c r="H1755" t="s">
        <v>1264</v>
      </c>
    </row>
    <row r="1756" spans="1:8">
      <c r="A1756" t="s">
        <v>1265</v>
      </c>
      <c r="B1756" t="s">
        <v>6273</v>
      </c>
      <c r="C1756" t="s">
        <v>2230</v>
      </c>
      <c r="D1756" t="s">
        <v>6138</v>
      </c>
      <c r="E1756" t="s">
        <v>2232</v>
      </c>
      <c r="G1756" t="s">
        <v>2237</v>
      </c>
      <c r="H1756" t="s">
        <v>1265</v>
      </c>
    </row>
    <row r="1757" spans="1:8">
      <c r="A1757" t="s">
        <v>1266</v>
      </c>
      <c r="B1757" t="s">
        <v>6274</v>
      </c>
      <c r="C1757" t="s">
        <v>2856</v>
      </c>
      <c r="D1757" t="s">
        <v>6275</v>
      </c>
      <c r="E1757" t="s">
        <v>2856</v>
      </c>
      <c r="F1757" t="s">
        <v>6276</v>
      </c>
      <c r="G1757" t="s">
        <v>2234</v>
      </c>
      <c r="H1757" t="s">
        <v>1266</v>
      </c>
    </row>
    <row r="1758" spans="1:8">
      <c r="A1758" t="s">
        <v>6277</v>
      </c>
      <c r="B1758" t="s">
        <v>6278</v>
      </c>
      <c r="C1758" t="s">
        <v>2717</v>
      </c>
      <c r="D1758" t="s">
        <v>6279</v>
      </c>
      <c r="E1758" t="s">
        <v>5624</v>
      </c>
      <c r="G1758" t="s">
        <v>2237</v>
      </c>
      <c r="H1758" t="s">
        <v>6277</v>
      </c>
    </row>
    <row r="1759" spans="1:8">
      <c r="A1759" t="s">
        <v>1267</v>
      </c>
      <c r="B1759" t="s">
        <v>6280</v>
      </c>
      <c r="C1759" t="s">
        <v>2375</v>
      </c>
      <c r="D1759" t="s">
        <v>6281</v>
      </c>
      <c r="E1759" t="s">
        <v>2375</v>
      </c>
      <c r="G1759" t="s">
        <v>2228</v>
      </c>
      <c r="H1759" t="s">
        <v>1267</v>
      </c>
    </row>
    <row r="1760" spans="1:8">
      <c r="A1760" t="s">
        <v>1268</v>
      </c>
      <c r="B1760" t="s">
        <v>6282</v>
      </c>
      <c r="C1760" t="s">
        <v>2230</v>
      </c>
      <c r="D1760" t="s">
        <v>6283</v>
      </c>
      <c r="E1760" t="s">
        <v>2230</v>
      </c>
      <c r="F1760" t="s">
        <v>6284</v>
      </c>
      <c r="G1760" t="s">
        <v>2234</v>
      </c>
      <c r="H1760" t="s">
        <v>1268</v>
      </c>
    </row>
    <row r="1761" spans="1:8">
      <c r="A1761" t="s">
        <v>6285</v>
      </c>
      <c r="B1761" t="s">
        <v>6286</v>
      </c>
      <c r="C1761" t="s">
        <v>3955</v>
      </c>
      <c r="G1761" t="s">
        <v>4490</v>
      </c>
      <c r="H1761" t="s">
        <v>6285</v>
      </c>
    </row>
    <row r="1762" spans="1:8">
      <c r="A1762" t="s">
        <v>6287</v>
      </c>
      <c r="B1762" t="s">
        <v>6288</v>
      </c>
      <c r="C1762" t="s">
        <v>2230</v>
      </c>
      <c r="D1762" t="s">
        <v>6289</v>
      </c>
      <c r="E1762" t="s">
        <v>2230</v>
      </c>
      <c r="G1762" t="s">
        <v>2237</v>
      </c>
      <c r="H1762" t="s">
        <v>6287</v>
      </c>
    </row>
    <row r="1763" spans="1:8">
      <c r="A1763" t="s">
        <v>1269</v>
      </c>
      <c r="B1763" t="s">
        <v>6290</v>
      </c>
      <c r="C1763" t="s">
        <v>2246</v>
      </c>
      <c r="G1763" t="s">
        <v>2237</v>
      </c>
      <c r="H1763" t="s">
        <v>1269</v>
      </c>
    </row>
    <row r="1764" spans="1:8">
      <c r="A1764" t="s">
        <v>6293</v>
      </c>
      <c r="B1764" t="s">
        <v>6294</v>
      </c>
      <c r="C1764" t="s">
        <v>2230</v>
      </c>
      <c r="D1764" t="s">
        <v>6295</v>
      </c>
      <c r="E1764" t="s">
        <v>4410</v>
      </c>
      <c r="F1764" t="s">
        <v>6296</v>
      </c>
      <c r="G1764" t="s">
        <v>2234</v>
      </c>
      <c r="H1764" t="s">
        <v>6293</v>
      </c>
    </row>
    <row r="1765" spans="1:8">
      <c r="A1765" t="s">
        <v>1271</v>
      </c>
      <c r="B1765" t="s">
        <v>6297</v>
      </c>
      <c r="C1765" t="s">
        <v>2425</v>
      </c>
      <c r="D1765" t="s">
        <v>6298</v>
      </c>
      <c r="E1765" t="s">
        <v>2882</v>
      </c>
      <c r="G1765" t="s">
        <v>2237</v>
      </c>
      <c r="H1765" t="s">
        <v>1271</v>
      </c>
    </row>
    <row r="1766" spans="1:8">
      <c r="A1766" t="s">
        <v>1272</v>
      </c>
      <c r="B1766" t="s">
        <v>6299</v>
      </c>
      <c r="C1766" t="s">
        <v>2377</v>
      </c>
      <c r="G1766" t="s">
        <v>2237</v>
      </c>
      <c r="H1766" t="s">
        <v>1272</v>
      </c>
    </row>
    <row r="1767" spans="1:8">
      <c r="A1767" t="s">
        <v>1273</v>
      </c>
      <c r="B1767" t="s">
        <v>6300</v>
      </c>
      <c r="C1767" t="s">
        <v>2298</v>
      </c>
      <c r="D1767" t="s">
        <v>6301</v>
      </c>
      <c r="E1767" t="s">
        <v>2298</v>
      </c>
      <c r="G1767" t="s">
        <v>2237</v>
      </c>
      <c r="H1767" t="s">
        <v>1273</v>
      </c>
    </row>
    <row r="1768" spans="1:8">
      <c r="A1768" t="s">
        <v>1274</v>
      </c>
      <c r="B1768" t="s">
        <v>6302</v>
      </c>
      <c r="C1768" t="s">
        <v>2270</v>
      </c>
      <c r="D1768" t="s">
        <v>6303</v>
      </c>
      <c r="E1768" t="s">
        <v>2248</v>
      </c>
      <c r="G1768" t="s">
        <v>2237</v>
      </c>
      <c r="H1768" t="s">
        <v>1274</v>
      </c>
    </row>
    <row r="1769" spans="1:8">
      <c r="A1769" t="s">
        <v>1275</v>
      </c>
      <c r="B1769" t="s">
        <v>6306</v>
      </c>
      <c r="C1769" t="s">
        <v>2270</v>
      </c>
      <c r="D1769" t="s">
        <v>6307</v>
      </c>
      <c r="E1769" t="s">
        <v>2232</v>
      </c>
      <c r="G1769" t="s">
        <v>2228</v>
      </c>
      <c r="H1769" t="s">
        <v>1275</v>
      </c>
    </row>
    <row r="1770" spans="1:8">
      <c r="A1770" t="s">
        <v>1717</v>
      </c>
      <c r="B1770" t="s">
        <v>6308</v>
      </c>
      <c r="C1770" t="s">
        <v>2248</v>
      </c>
      <c r="G1770" t="s">
        <v>2228</v>
      </c>
      <c r="H1770" t="s">
        <v>1717</v>
      </c>
    </row>
    <row r="1771" spans="1:8">
      <c r="A1771" t="s">
        <v>1276</v>
      </c>
      <c r="B1771" t="s">
        <v>6309</v>
      </c>
      <c r="C1771" t="s">
        <v>2428</v>
      </c>
      <c r="D1771" t="s">
        <v>6310</v>
      </c>
      <c r="E1771" t="s">
        <v>2428</v>
      </c>
      <c r="G1771" t="s">
        <v>2237</v>
      </c>
      <c r="H1771" t="s">
        <v>1276</v>
      </c>
    </row>
    <row r="1772" spans="1:8">
      <c r="A1772" t="s">
        <v>1277</v>
      </c>
      <c r="B1772" t="s">
        <v>6311</v>
      </c>
      <c r="C1772" t="s">
        <v>2248</v>
      </c>
      <c r="D1772" t="s">
        <v>4209</v>
      </c>
      <c r="E1772" t="s">
        <v>2232</v>
      </c>
      <c r="G1772" t="s">
        <v>2228</v>
      </c>
      <c r="H1772" t="s">
        <v>1277</v>
      </c>
    </row>
    <row r="1773" spans="1:8">
      <c r="A1773" t="s">
        <v>1279</v>
      </c>
      <c r="B1773" t="s">
        <v>6314</v>
      </c>
      <c r="C1773" t="s">
        <v>5476</v>
      </c>
      <c r="D1773" t="s">
        <v>6315</v>
      </c>
      <c r="E1773" t="s">
        <v>2321</v>
      </c>
      <c r="F1773" t="s">
        <v>6316</v>
      </c>
      <c r="G1773" t="s">
        <v>2234</v>
      </c>
      <c r="H1773" t="s">
        <v>1279</v>
      </c>
    </row>
    <row r="1774" spans="1:8">
      <c r="A1774" t="s">
        <v>1281</v>
      </c>
      <c r="B1774" t="s">
        <v>6317</v>
      </c>
      <c r="C1774" t="s">
        <v>2230</v>
      </c>
      <c r="D1774" t="s">
        <v>6318</v>
      </c>
      <c r="E1774" t="s">
        <v>6319</v>
      </c>
      <c r="G1774" t="s">
        <v>2228</v>
      </c>
      <c r="H1774" t="s">
        <v>1281</v>
      </c>
    </row>
    <row r="1775" spans="1:8">
      <c r="A1775" t="s">
        <v>1282</v>
      </c>
      <c r="B1775" t="s">
        <v>6320</v>
      </c>
      <c r="C1775" t="s">
        <v>2242</v>
      </c>
      <c r="D1775" t="s">
        <v>6321</v>
      </c>
      <c r="E1775" t="s">
        <v>2232</v>
      </c>
      <c r="G1775" t="s">
        <v>2237</v>
      </c>
      <c r="H1775" t="s">
        <v>1282</v>
      </c>
    </row>
    <row r="1776" spans="1:8">
      <c r="A1776" t="s">
        <v>1283</v>
      </c>
      <c r="B1776" t="s">
        <v>6322</v>
      </c>
      <c r="C1776" t="s">
        <v>2230</v>
      </c>
      <c r="G1776" t="s">
        <v>2237</v>
      </c>
      <c r="H1776" t="s">
        <v>1283</v>
      </c>
    </row>
    <row r="1777" spans="1:8">
      <c r="A1777" t="s">
        <v>1718</v>
      </c>
      <c r="B1777" t="s">
        <v>6323</v>
      </c>
      <c r="C1777" t="s">
        <v>2244</v>
      </c>
      <c r="D1777" t="s">
        <v>6324</v>
      </c>
      <c r="E1777" t="s">
        <v>2244</v>
      </c>
      <c r="G1777" t="s">
        <v>2237</v>
      </c>
      <c r="H1777" t="s">
        <v>1718</v>
      </c>
    </row>
    <row r="1778" spans="1:8">
      <c r="A1778" t="s">
        <v>1284</v>
      </c>
      <c r="B1778" t="s">
        <v>6325</v>
      </c>
      <c r="C1778" t="s">
        <v>2244</v>
      </c>
      <c r="D1778" t="s">
        <v>6326</v>
      </c>
      <c r="E1778" t="s">
        <v>2321</v>
      </c>
      <c r="G1778" t="s">
        <v>2237</v>
      </c>
      <c r="H1778" t="s">
        <v>1284</v>
      </c>
    </row>
    <row r="1779" spans="1:8">
      <c r="A1779" t="s">
        <v>6327</v>
      </c>
      <c r="B1779" t="s">
        <v>6328</v>
      </c>
      <c r="C1779" t="s">
        <v>2248</v>
      </c>
      <c r="G1779" t="s">
        <v>2237</v>
      </c>
      <c r="H1779" t="s">
        <v>6327</v>
      </c>
    </row>
    <row r="1780" spans="1:8">
      <c r="A1780" t="s">
        <v>1285</v>
      </c>
      <c r="B1780" t="s">
        <v>6329</v>
      </c>
      <c r="C1780" t="s">
        <v>2248</v>
      </c>
      <c r="D1780" t="s">
        <v>6330</v>
      </c>
      <c r="E1780" t="s">
        <v>2266</v>
      </c>
      <c r="G1780" t="s">
        <v>2237</v>
      </c>
      <c r="H1780" t="s">
        <v>1285</v>
      </c>
    </row>
    <row r="1781" spans="1:8">
      <c r="A1781" t="s">
        <v>6332</v>
      </c>
      <c r="B1781" t="s">
        <v>6333</v>
      </c>
      <c r="C1781" t="s">
        <v>2246</v>
      </c>
      <c r="D1781" t="s">
        <v>6334</v>
      </c>
      <c r="E1781" t="s">
        <v>2375</v>
      </c>
      <c r="F1781" t="s">
        <v>6335</v>
      </c>
      <c r="G1781" t="s">
        <v>7209</v>
      </c>
      <c r="H1781" t="s">
        <v>6332</v>
      </c>
    </row>
    <row r="1782" spans="1:8">
      <c r="A1782" t="s">
        <v>1286</v>
      </c>
      <c r="B1782" t="s">
        <v>6336</v>
      </c>
      <c r="C1782" t="s">
        <v>4651</v>
      </c>
      <c r="D1782" t="s">
        <v>3052</v>
      </c>
      <c r="E1782" t="s">
        <v>2250</v>
      </c>
      <c r="F1782" t="s">
        <v>3053</v>
      </c>
      <c r="G1782" t="s">
        <v>7209</v>
      </c>
      <c r="H1782" t="s">
        <v>1286</v>
      </c>
    </row>
    <row r="1783" spans="1:8">
      <c r="A1783" t="s">
        <v>1289</v>
      </c>
      <c r="B1783" t="s">
        <v>6337</v>
      </c>
      <c r="C1783" t="s">
        <v>2242</v>
      </c>
      <c r="G1783" t="s">
        <v>2237</v>
      </c>
      <c r="H1783" t="s">
        <v>1289</v>
      </c>
    </row>
    <row r="1784" spans="1:8">
      <c r="A1784" t="s">
        <v>6338</v>
      </c>
      <c r="B1784" t="s">
        <v>6339</v>
      </c>
      <c r="C1784" t="s">
        <v>2220</v>
      </c>
      <c r="D1784" t="s">
        <v>6301</v>
      </c>
      <c r="E1784" t="s">
        <v>2298</v>
      </c>
      <c r="F1784" t="s">
        <v>6340</v>
      </c>
      <c r="G1784" t="s">
        <v>2234</v>
      </c>
      <c r="H1784" t="s">
        <v>6338</v>
      </c>
    </row>
    <row r="1785" spans="1:8">
      <c r="A1785" t="s">
        <v>1290</v>
      </c>
      <c r="B1785" t="s">
        <v>6341</v>
      </c>
      <c r="C1785" t="s">
        <v>2377</v>
      </c>
      <c r="G1785" t="s">
        <v>2237</v>
      </c>
      <c r="H1785" t="s">
        <v>1290</v>
      </c>
    </row>
    <row r="1786" spans="1:8">
      <c r="A1786" t="s">
        <v>1719</v>
      </c>
      <c r="B1786" t="s">
        <v>6342</v>
      </c>
      <c r="C1786" t="s">
        <v>2227</v>
      </c>
      <c r="G1786" t="s">
        <v>2228</v>
      </c>
      <c r="H1786" t="s">
        <v>1719</v>
      </c>
    </row>
    <row r="1787" spans="1:8">
      <c r="A1787" t="s">
        <v>1720</v>
      </c>
      <c r="B1787" t="s">
        <v>6343</v>
      </c>
      <c r="C1787" t="s">
        <v>2413</v>
      </c>
      <c r="D1787" t="s">
        <v>6344</v>
      </c>
      <c r="E1787" t="s">
        <v>2321</v>
      </c>
      <c r="F1787" t="s">
        <v>6345</v>
      </c>
      <c r="G1787" t="s">
        <v>2234</v>
      </c>
      <c r="H1787" t="s">
        <v>1720</v>
      </c>
    </row>
    <row r="1788" spans="1:8">
      <c r="A1788" t="s">
        <v>6346</v>
      </c>
      <c r="B1788" t="s">
        <v>6347</v>
      </c>
      <c r="C1788" t="s">
        <v>2246</v>
      </c>
      <c r="D1788" t="s">
        <v>6348</v>
      </c>
      <c r="E1788" t="s">
        <v>2246</v>
      </c>
      <c r="G1788" t="s">
        <v>2228</v>
      </c>
      <c r="H1788" t="s">
        <v>6346</v>
      </c>
    </row>
    <row r="1789" spans="1:8">
      <c r="A1789" t="s">
        <v>1291</v>
      </c>
      <c r="B1789" t="s">
        <v>6349</v>
      </c>
      <c r="C1789" t="s">
        <v>2270</v>
      </c>
      <c r="D1789" t="s">
        <v>6350</v>
      </c>
      <c r="E1789" t="s">
        <v>2270</v>
      </c>
      <c r="G1789" t="s">
        <v>2228</v>
      </c>
      <c r="H1789" t="s">
        <v>1291</v>
      </c>
    </row>
    <row r="1790" spans="1:8">
      <c r="A1790" t="s">
        <v>1292</v>
      </c>
      <c r="B1790" t="s">
        <v>6351</v>
      </c>
      <c r="C1790" t="s">
        <v>2230</v>
      </c>
      <c r="D1790" t="s">
        <v>6352</v>
      </c>
      <c r="E1790" t="s">
        <v>2227</v>
      </c>
      <c r="G1790" t="s">
        <v>2237</v>
      </c>
      <c r="H1790" t="s">
        <v>1292</v>
      </c>
    </row>
    <row r="1791" spans="1:8">
      <c r="A1791" t="s">
        <v>1293</v>
      </c>
      <c r="B1791" t="s">
        <v>6353</v>
      </c>
      <c r="C1791" t="s">
        <v>2230</v>
      </c>
      <c r="D1791" t="s">
        <v>6354</v>
      </c>
      <c r="E1791" t="s">
        <v>2232</v>
      </c>
      <c r="G1791" t="s">
        <v>2228</v>
      </c>
      <c r="H1791" t="s">
        <v>1293</v>
      </c>
    </row>
    <row r="1792" spans="1:8">
      <c r="A1792" t="s">
        <v>10200</v>
      </c>
      <c r="B1792" t="s">
        <v>10201</v>
      </c>
      <c r="C1792" t="s">
        <v>2242</v>
      </c>
      <c r="G1792" t="s">
        <v>2304</v>
      </c>
      <c r="H1792" t="s">
        <v>10200</v>
      </c>
    </row>
    <row r="1793" spans="1:8">
      <c r="A1793" t="s">
        <v>9970</v>
      </c>
      <c r="B1793" t="s">
        <v>10202</v>
      </c>
      <c r="C1793" t="s">
        <v>2242</v>
      </c>
      <c r="D1793" t="s">
        <v>10068</v>
      </c>
      <c r="E1793" t="s">
        <v>2242</v>
      </c>
      <c r="G1793" t="s">
        <v>2228</v>
      </c>
      <c r="H1793" t="s">
        <v>9970</v>
      </c>
    </row>
    <row r="1794" spans="1:8">
      <c r="A1794" t="s">
        <v>6355</v>
      </c>
      <c r="B1794" t="s">
        <v>6356</v>
      </c>
      <c r="C1794" t="s">
        <v>2250</v>
      </c>
      <c r="D1794" t="s">
        <v>6357</v>
      </c>
      <c r="E1794" t="s">
        <v>2321</v>
      </c>
      <c r="F1794" t="s">
        <v>6358</v>
      </c>
      <c r="G1794" t="s">
        <v>2234</v>
      </c>
      <c r="H1794" t="s">
        <v>6355</v>
      </c>
    </row>
    <row r="1795" spans="1:8">
      <c r="A1795" t="s">
        <v>1294</v>
      </c>
      <c r="B1795" t="s">
        <v>6359</v>
      </c>
      <c r="C1795" t="s">
        <v>2750</v>
      </c>
      <c r="D1795" t="s">
        <v>6360</v>
      </c>
      <c r="E1795" t="s">
        <v>6361</v>
      </c>
      <c r="G1795" t="s">
        <v>2237</v>
      </c>
      <c r="H1795" t="s">
        <v>1294</v>
      </c>
    </row>
    <row r="1796" spans="1:8">
      <c r="A1796" t="s">
        <v>1296</v>
      </c>
      <c r="B1796" t="s">
        <v>10203</v>
      </c>
      <c r="C1796" t="s">
        <v>2746</v>
      </c>
      <c r="D1796" t="s">
        <v>10069</v>
      </c>
      <c r="E1796" t="s">
        <v>2294</v>
      </c>
      <c r="G1796" t="s">
        <v>2228</v>
      </c>
      <c r="H1796" t="s">
        <v>1296</v>
      </c>
    </row>
    <row r="1797" spans="1:8">
      <c r="A1797" t="s">
        <v>6363</v>
      </c>
      <c r="B1797" t="s">
        <v>6364</v>
      </c>
      <c r="C1797" t="s">
        <v>2364</v>
      </c>
      <c r="D1797" t="s">
        <v>6365</v>
      </c>
      <c r="E1797" t="s">
        <v>4206</v>
      </c>
      <c r="G1797" t="s">
        <v>2237</v>
      </c>
      <c r="H1797" t="s">
        <v>6363</v>
      </c>
    </row>
    <row r="1798" spans="1:8">
      <c r="A1798" t="s">
        <v>6366</v>
      </c>
      <c r="B1798" t="s">
        <v>6367</v>
      </c>
      <c r="C1798" t="s">
        <v>2852</v>
      </c>
      <c r="D1798" t="s">
        <v>6368</v>
      </c>
      <c r="E1798" t="s">
        <v>2321</v>
      </c>
      <c r="G1798" t="s">
        <v>2228</v>
      </c>
      <c r="H1798" t="s">
        <v>6366</v>
      </c>
    </row>
    <row r="1799" spans="1:8">
      <c r="A1799" t="s">
        <v>6369</v>
      </c>
      <c r="B1799" t="s">
        <v>6370</v>
      </c>
      <c r="C1799" t="s">
        <v>2242</v>
      </c>
      <c r="D1799" t="s">
        <v>6371</v>
      </c>
      <c r="E1799" t="s">
        <v>2232</v>
      </c>
      <c r="G1799" t="s">
        <v>2237</v>
      </c>
      <c r="H1799" t="s">
        <v>6369</v>
      </c>
    </row>
    <row r="1800" spans="1:8">
      <c r="A1800" t="s">
        <v>1721</v>
      </c>
      <c r="B1800" t="s">
        <v>6372</v>
      </c>
      <c r="C1800" t="s">
        <v>5661</v>
      </c>
      <c r="D1800" t="s">
        <v>6373</v>
      </c>
      <c r="E1800" t="s">
        <v>5661</v>
      </c>
      <c r="G1800" t="s">
        <v>2237</v>
      </c>
      <c r="H1800" t="s">
        <v>1721</v>
      </c>
    </row>
    <row r="1801" spans="1:8">
      <c r="A1801" t="s">
        <v>6374</v>
      </c>
      <c r="B1801" t="s">
        <v>6375</v>
      </c>
      <c r="C1801" t="s">
        <v>2700</v>
      </c>
      <c r="D1801" t="s">
        <v>6376</v>
      </c>
      <c r="E1801" t="s">
        <v>2407</v>
      </c>
      <c r="G1801" t="s">
        <v>2237</v>
      </c>
      <c r="H1801" t="s">
        <v>6374</v>
      </c>
    </row>
    <row r="1802" spans="1:8">
      <c r="A1802" t="s">
        <v>1297</v>
      </c>
      <c r="B1802" t="s">
        <v>6377</v>
      </c>
      <c r="C1802" t="s">
        <v>2242</v>
      </c>
      <c r="D1802" t="s">
        <v>6378</v>
      </c>
      <c r="E1802" t="s">
        <v>6379</v>
      </c>
      <c r="F1802" t="s">
        <v>6380</v>
      </c>
      <c r="G1802" t="s">
        <v>2234</v>
      </c>
      <c r="H1802" t="s">
        <v>1297</v>
      </c>
    </row>
    <row r="1803" spans="1:8">
      <c r="A1803" t="s">
        <v>1298</v>
      </c>
      <c r="B1803" t="s">
        <v>6381</v>
      </c>
      <c r="C1803" t="s">
        <v>2675</v>
      </c>
      <c r="G1803" t="s">
        <v>2237</v>
      </c>
      <c r="H1803" t="s">
        <v>1298</v>
      </c>
    </row>
    <row r="1804" spans="1:8">
      <c r="A1804" t="s">
        <v>1299</v>
      </c>
      <c r="B1804" t="s">
        <v>6382</v>
      </c>
      <c r="C1804" t="s">
        <v>2230</v>
      </c>
      <c r="D1804" t="s">
        <v>6383</v>
      </c>
      <c r="E1804" t="s">
        <v>2377</v>
      </c>
      <c r="G1804" t="s">
        <v>2237</v>
      </c>
      <c r="H1804" t="s">
        <v>1299</v>
      </c>
    </row>
    <row r="1805" spans="1:8">
      <c r="A1805" t="s">
        <v>1300</v>
      </c>
      <c r="B1805" t="s">
        <v>6384</v>
      </c>
      <c r="C1805" t="s">
        <v>2270</v>
      </c>
      <c r="D1805" t="s">
        <v>6385</v>
      </c>
      <c r="E1805" t="s">
        <v>2270</v>
      </c>
      <c r="G1805" t="s">
        <v>2237</v>
      </c>
      <c r="H1805" t="s">
        <v>1300</v>
      </c>
    </row>
    <row r="1806" spans="1:8">
      <c r="A1806" t="s">
        <v>6386</v>
      </c>
      <c r="B1806" t="s">
        <v>6387</v>
      </c>
      <c r="C1806" t="s">
        <v>2250</v>
      </c>
      <c r="D1806" t="s">
        <v>6388</v>
      </c>
      <c r="E1806" t="s">
        <v>2368</v>
      </c>
      <c r="F1806" t="s">
        <v>6389</v>
      </c>
      <c r="G1806" t="s">
        <v>2234</v>
      </c>
      <c r="H1806" t="s">
        <v>6386</v>
      </c>
    </row>
    <row r="1807" spans="1:8">
      <c r="A1807" t="s">
        <v>1301</v>
      </c>
      <c r="B1807" t="s">
        <v>6390</v>
      </c>
      <c r="C1807" t="s">
        <v>2513</v>
      </c>
      <c r="D1807" t="s">
        <v>6391</v>
      </c>
      <c r="E1807" t="s">
        <v>2513</v>
      </c>
      <c r="G1807" t="s">
        <v>2237</v>
      </c>
      <c r="H1807" t="s">
        <v>1301</v>
      </c>
    </row>
    <row r="1808" spans="1:8">
      <c r="A1808" t="s">
        <v>6392</v>
      </c>
      <c r="B1808" t="s">
        <v>6393</v>
      </c>
      <c r="C1808" t="s">
        <v>2272</v>
      </c>
      <c r="D1808" t="s">
        <v>6394</v>
      </c>
      <c r="E1808" t="s">
        <v>2856</v>
      </c>
      <c r="G1808" t="s">
        <v>2237</v>
      </c>
      <c r="H1808" t="s">
        <v>6392</v>
      </c>
    </row>
    <row r="1809" spans="1:8">
      <c r="A1809" t="s">
        <v>6395</v>
      </c>
      <c r="B1809" t="s">
        <v>6396</v>
      </c>
      <c r="C1809" t="s">
        <v>2250</v>
      </c>
      <c r="D1809" t="s">
        <v>6388</v>
      </c>
      <c r="E1809" t="s">
        <v>2368</v>
      </c>
      <c r="F1809" t="s">
        <v>6389</v>
      </c>
      <c r="G1809" t="s">
        <v>2234</v>
      </c>
      <c r="H1809" t="s">
        <v>6395</v>
      </c>
    </row>
    <row r="1810" spans="1:8">
      <c r="A1810" t="s">
        <v>1302</v>
      </c>
      <c r="B1810" t="s">
        <v>6397</v>
      </c>
      <c r="C1810" t="s">
        <v>5834</v>
      </c>
      <c r="D1810" t="s">
        <v>6398</v>
      </c>
      <c r="E1810" t="s">
        <v>2513</v>
      </c>
      <c r="G1810" t="s">
        <v>2237</v>
      </c>
      <c r="H1810" t="s">
        <v>1302</v>
      </c>
    </row>
    <row r="1811" spans="1:8">
      <c r="A1811" t="s">
        <v>6399</v>
      </c>
      <c r="B1811" t="s">
        <v>6400</v>
      </c>
      <c r="C1811" t="s">
        <v>2248</v>
      </c>
      <c r="D1811" t="s">
        <v>6401</v>
      </c>
      <c r="E1811" t="s">
        <v>2227</v>
      </c>
      <c r="F1811" t="s">
        <v>6402</v>
      </c>
      <c r="G1811" t="s">
        <v>2234</v>
      </c>
      <c r="H1811" t="s">
        <v>6399</v>
      </c>
    </row>
    <row r="1812" spans="1:8">
      <c r="A1812" t="s">
        <v>1303</v>
      </c>
      <c r="B1812" t="s">
        <v>6403</v>
      </c>
      <c r="C1812" t="s">
        <v>2246</v>
      </c>
      <c r="D1812" t="s">
        <v>6404</v>
      </c>
      <c r="E1812" t="s">
        <v>2246</v>
      </c>
      <c r="G1812" t="s">
        <v>2237</v>
      </c>
      <c r="H1812" t="s">
        <v>1303</v>
      </c>
    </row>
    <row r="1813" spans="1:8">
      <c r="A1813" t="s">
        <v>1304</v>
      </c>
      <c r="B1813" t="s">
        <v>6405</v>
      </c>
      <c r="C1813" t="s">
        <v>2225</v>
      </c>
      <c r="D1813" t="s">
        <v>6406</v>
      </c>
      <c r="E1813" t="s">
        <v>2225</v>
      </c>
      <c r="G1813" t="s">
        <v>2237</v>
      </c>
      <c r="H1813" t="s">
        <v>1304</v>
      </c>
    </row>
    <row r="1814" spans="1:8">
      <c r="A1814" t="s">
        <v>1722</v>
      </c>
      <c r="B1814" t="s">
        <v>6407</v>
      </c>
      <c r="C1814" t="s">
        <v>2246</v>
      </c>
      <c r="G1814" t="s">
        <v>2228</v>
      </c>
      <c r="H1814" t="s">
        <v>1722</v>
      </c>
    </row>
    <row r="1815" spans="1:8">
      <c r="A1815" t="s">
        <v>1305</v>
      </c>
      <c r="B1815" t="s">
        <v>6408</v>
      </c>
      <c r="C1815" t="s">
        <v>2259</v>
      </c>
      <c r="D1815" t="s">
        <v>6409</v>
      </c>
      <c r="E1815" t="s">
        <v>2350</v>
      </c>
      <c r="G1815" t="s">
        <v>2237</v>
      </c>
      <c r="H1815" t="s">
        <v>1305</v>
      </c>
    </row>
    <row r="1816" spans="1:8">
      <c r="A1816" t="s">
        <v>1306</v>
      </c>
      <c r="B1816" t="s">
        <v>6410</v>
      </c>
      <c r="C1816" t="s">
        <v>2865</v>
      </c>
      <c r="D1816" t="s">
        <v>6411</v>
      </c>
      <c r="E1816" t="s">
        <v>2344</v>
      </c>
      <c r="G1816" t="s">
        <v>2237</v>
      </c>
      <c r="H1816" t="s">
        <v>1306</v>
      </c>
    </row>
    <row r="1817" spans="1:8">
      <c r="A1817" t="s">
        <v>1307</v>
      </c>
      <c r="B1817" t="s">
        <v>6412</v>
      </c>
      <c r="C1817" t="s">
        <v>2375</v>
      </c>
      <c r="D1817" t="s">
        <v>6413</v>
      </c>
      <c r="E1817" t="s">
        <v>2227</v>
      </c>
      <c r="G1817" t="s">
        <v>2237</v>
      </c>
      <c r="H1817" t="s">
        <v>1307</v>
      </c>
    </row>
    <row r="1818" spans="1:8">
      <c r="A1818" t="s">
        <v>1308</v>
      </c>
      <c r="B1818" t="s">
        <v>6414</v>
      </c>
      <c r="C1818" t="s">
        <v>2254</v>
      </c>
      <c r="G1818" t="s">
        <v>2228</v>
      </c>
      <c r="H1818" t="s">
        <v>1308</v>
      </c>
    </row>
    <row r="1819" spans="1:8">
      <c r="A1819" t="s">
        <v>6415</v>
      </c>
      <c r="B1819" t="s">
        <v>6416</v>
      </c>
      <c r="C1819" t="s">
        <v>2700</v>
      </c>
      <c r="D1819" t="s">
        <v>6417</v>
      </c>
      <c r="E1819" t="s">
        <v>6418</v>
      </c>
      <c r="F1819" t="s">
        <v>6419</v>
      </c>
      <c r="G1819" t="s">
        <v>2234</v>
      </c>
      <c r="H1819" t="s">
        <v>6415</v>
      </c>
    </row>
    <row r="1820" spans="1:8">
      <c r="A1820" t="s">
        <v>6420</v>
      </c>
      <c r="B1820" t="s">
        <v>6421</v>
      </c>
      <c r="C1820" t="s">
        <v>6422</v>
      </c>
      <c r="D1820" t="s">
        <v>6423</v>
      </c>
      <c r="E1820" t="s">
        <v>2797</v>
      </c>
      <c r="F1820" t="s">
        <v>6424</v>
      </c>
      <c r="G1820" t="s">
        <v>2234</v>
      </c>
      <c r="H1820" t="s">
        <v>6420</v>
      </c>
    </row>
    <row r="1821" spans="1:8">
      <c r="A1821" t="s">
        <v>2027</v>
      </c>
      <c r="B1821" t="s">
        <v>10204</v>
      </c>
      <c r="C1821" t="s">
        <v>2225</v>
      </c>
      <c r="D1821" t="s">
        <v>2418</v>
      </c>
      <c r="E1821" t="s">
        <v>2227</v>
      </c>
      <c r="G1821" t="s">
        <v>2237</v>
      </c>
      <c r="H1821" t="s">
        <v>2027</v>
      </c>
    </row>
    <row r="1822" spans="1:8">
      <c r="A1822" t="s">
        <v>1309</v>
      </c>
      <c r="B1822" t="s">
        <v>6426</v>
      </c>
      <c r="C1822" t="s">
        <v>2225</v>
      </c>
      <c r="D1822" t="s">
        <v>6427</v>
      </c>
      <c r="E1822" t="s">
        <v>2375</v>
      </c>
      <c r="F1822" t="s">
        <v>6428</v>
      </c>
      <c r="G1822" t="s">
        <v>2234</v>
      </c>
      <c r="H1822" t="s">
        <v>1309</v>
      </c>
    </row>
    <row r="1823" spans="1:8">
      <c r="A1823" t="s">
        <v>1310</v>
      </c>
      <c r="B1823" t="s">
        <v>6429</v>
      </c>
      <c r="C1823" t="s">
        <v>2242</v>
      </c>
      <c r="D1823" t="s">
        <v>6430</v>
      </c>
      <c r="E1823" t="s">
        <v>5476</v>
      </c>
      <c r="G1823" t="s">
        <v>2228</v>
      </c>
      <c r="H1823" t="s">
        <v>1310</v>
      </c>
    </row>
    <row r="1824" spans="1:8">
      <c r="A1824" t="s">
        <v>1311</v>
      </c>
      <c r="B1824" t="s">
        <v>6431</v>
      </c>
      <c r="C1824" t="s">
        <v>2700</v>
      </c>
      <c r="D1824" t="s">
        <v>6432</v>
      </c>
      <c r="E1824" t="s">
        <v>2700</v>
      </c>
      <c r="G1824" t="s">
        <v>2237</v>
      </c>
      <c r="H1824" t="s">
        <v>1311</v>
      </c>
    </row>
    <row r="1825" spans="1:8">
      <c r="A1825" t="s">
        <v>1312</v>
      </c>
      <c r="B1825" t="s">
        <v>6433</v>
      </c>
      <c r="C1825" t="s">
        <v>2559</v>
      </c>
      <c r="D1825" t="s">
        <v>6434</v>
      </c>
      <c r="E1825" t="s">
        <v>2543</v>
      </c>
      <c r="G1825" t="s">
        <v>2228</v>
      </c>
      <c r="H1825" t="s">
        <v>1312</v>
      </c>
    </row>
    <row r="1826" spans="1:8">
      <c r="A1826" t="s">
        <v>6435</v>
      </c>
      <c r="B1826" t="s">
        <v>6436</v>
      </c>
      <c r="C1826" t="s">
        <v>2700</v>
      </c>
      <c r="D1826" t="s">
        <v>3328</v>
      </c>
      <c r="E1826" t="s">
        <v>2232</v>
      </c>
      <c r="F1826" t="s">
        <v>3329</v>
      </c>
      <c r="G1826" t="s">
        <v>7209</v>
      </c>
      <c r="H1826" t="s">
        <v>6435</v>
      </c>
    </row>
    <row r="1827" spans="1:8">
      <c r="A1827" t="s">
        <v>6437</v>
      </c>
      <c r="B1827" t="s">
        <v>6438</v>
      </c>
      <c r="C1827" t="s">
        <v>2368</v>
      </c>
      <c r="D1827" t="s">
        <v>6439</v>
      </c>
      <c r="E1827" t="s">
        <v>2368</v>
      </c>
      <c r="G1827" t="s">
        <v>2237</v>
      </c>
      <c r="H1827" t="s">
        <v>6437</v>
      </c>
    </row>
    <row r="1828" spans="1:8">
      <c r="A1828" t="s">
        <v>1313</v>
      </c>
      <c r="B1828" t="s">
        <v>6440</v>
      </c>
      <c r="C1828" t="s">
        <v>2242</v>
      </c>
      <c r="D1828" t="s">
        <v>6441</v>
      </c>
      <c r="E1828" t="s">
        <v>3732</v>
      </c>
      <c r="G1828" t="s">
        <v>2237</v>
      </c>
      <c r="H1828" t="s">
        <v>1313</v>
      </c>
    </row>
    <row r="1829" spans="1:8">
      <c r="A1829" t="s">
        <v>1314</v>
      </c>
      <c r="B1829" t="s">
        <v>6442</v>
      </c>
      <c r="C1829" t="s">
        <v>2254</v>
      </c>
      <c r="D1829" t="s">
        <v>6443</v>
      </c>
      <c r="E1829" t="s">
        <v>2232</v>
      </c>
      <c r="G1829" t="s">
        <v>2237</v>
      </c>
      <c r="H1829" t="s">
        <v>1314</v>
      </c>
    </row>
    <row r="1830" spans="1:8">
      <c r="A1830" t="s">
        <v>6444</v>
      </c>
      <c r="B1830" t="s">
        <v>6445</v>
      </c>
      <c r="C1830" t="s">
        <v>2675</v>
      </c>
      <c r="D1830" t="s">
        <v>6446</v>
      </c>
      <c r="E1830" t="s">
        <v>2225</v>
      </c>
      <c r="F1830" t="s">
        <v>6447</v>
      </c>
      <c r="G1830" t="s">
        <v>7209</v>
      </c>
      <c r="H1830" t="s">
        <v>6444</v>
      </c>
    </row>
    <row r="1831" spans="1:8">
      <c r="A1831" t="s">
        <v>1315</v>
      </c>
      <c r="B1831" t="s">
        <v>6448</v>
      </c>
      <c r="C1831" t="s">
        <v>2242</v>
      </c>
      <c r="D1831" t="s">
        <v>6449</v>
      </c>
      <c r="E1831" t="s">
        <v>2242</v>
      </c>
      <c r="G1831" t="s">
        <v>2237</v>
      </c>
      <c r="H1831" t="s">
        <v>1315</v>
      </c>
    </row>
    <row r="1832" spans="1:8">
      <c r="A1832" t="s">
        <v>1316</v>
      </c>
      <c r="B1832" t="s">
        <v>6450</v>
      </c>
      <c r="C1832" t="s">
        <v>2230</v>
      </c>
      <c r="G1832" t="s">
        <v>2228</v>
      </c>
      <c r="H1832" t="s">
        <v>1316</v>
      </c>
    </row>
    <row r="1833" spans="1:8">
      <c r="A1833" t="s">
        <v>1317</v>
      </c>
      <c r="B1833" t="s">
        <v>6451</v>
      </c>
      <c r="C1833" t="s">
        <v>2375</v>
      </c>
      <c r="D1833" t="s">
        <v>6452</v>
      </c>
      <c r="E1833" t="s">
        <v>2321</v>
      </c>
      <c r="G1833" t="s">
        <v>2237</v>
      </c>
      <c r="H1833" t="s">
        <v>1317</v>
      </c>
    </row>
    <row r="1834" spans="1:8">
      <c r="A1834" t="s">
        <v>1318</v>
      </c>
      <c r="B1834" t="s">
        <v>6453</v>
      </c>
      <c r="C1834" t="s">
        <v>2675</v>
      </c>
      <c r="G1834" t="s">
        <v>2237</v>
      </c>
      <c r="H1834" t="s">
        <v>1318</v>
      </c>
    </row>
    <row r="1835" spans="1:8">
      <c r="A1835" t="s">
        <v>1723</v>
      </c>
      <c r="B1835" t="s">
        <v>6454</v>
      </c>
      <c r="C1835" t="s">
        <v>2675</v>
      </c>
      <c r="G1835" t="s">
        <v>2237</v>
      </c>
      <c r="H1835" t="s">
        <v>1723</v>
      </c>
    </row>
    <row r="1836" spans="1:8">
      <c r="A1836" t="s">
        <v>1319</v>
      </c>
      <c r="B1836" t="s">
        <v>6455</v>
      </c>
      <c r="C1836" t="s">
        <v>2340</v>
      </c>
      <c r="D1836" t="s">
        <v>6456</v>
      </c>
      <c r="E1836" t="s">
        <v>2340</v>
      </c>
      <c r="G1836" t="s">
        <v>2237</v>
      </c>
      <c r="H1836" t="s">
        <v>1319</v>
      </c>
    </row>
    <row r="1837" spans="1:8">
      <c r="A1837" t="s">
        <v>6459</v>
      </c>
      <c r="B1837" t="s">
        <v>6460</v>
      </c>
      <c r="C1837" t="s">
        <v>2220</v>
      </c>
      <c r="D1837" t="s">
        <v>6461</v>
      </c>
      <c r="E1837" t="s">
        <v>2220</v>
      </c>
      <c r="G1837" t="s">
        <v>2228</v>
      </c>
      <c r="H1837" t="s">
        <v>6459</v>
      </c>
    </row>
    <row r="1838" spans="1:8">
      <c r="A1838" t="s">
        <v>1320</v>
      </c>
      <c r="B1838" t="s">
        <v>6462</v>
      </c>
      <c r="C1838" t="s">
        <v>2340</v>
      </c>
      <c r="D1838" t="s">
        <v>10070</v>
      </c>
      <c r="E1838" t="s">
        <v>2340</v>
      </c>
      <c r="G1838" t="s">
        <v>2228</v>
      </c>
      <c r="H1838" t="s">
        <v>1320</v>
      </c>
    </row>
    <row r="1839" spans="1:8">
      <c r="A1839" t="s">
        <v>1321</v>
      </c>
      <c r="B1839" t="s">
        <v>6464</v>
      </c>
      <c r="C1839" t="s">
        <v>2225</v>
      </c>
      <c r="D1839" t="s">
        <v>6465</v>
      </c>
      <c r="E1839" t="s">
        <v>6466</v>
      </c>
      <c r="G1839" t="s">
        <v>2237</v>
      </c>
      <c r="H1839" t="s">
        <v>1321</v>
      </c>
    </row>
    <row r="1840" spans="1:8">
      <c r="A1840" t="s">
        <v>6467</v>
      </c>
      <c r="B1840" t="s">
        <v>6468</v>
      </c>
      <c r="C1840" t="s">
        <v>2225</v>
      </c>
      <c r="D1840" t="s">
        <v>6469</v>
      </c>
      <c r="E1840" t="s">
        <v>2321</v>
      </c>
      <c r="G1840" t="s">
        <v>4490</v>
      </c>
      <c r="H1840" t="s">
        <v>6467</v>
      </c>
    </row>
    <row r="1841" spans="1:8">
      <c r="A1841" t="s">
        <v>2028</v>
      </c>
      <c r="B1841" t="s">
        <v>6470</v>
      </c>
      <c r="C1841" t="s">
        <v>2350</v>
      </c>
      <c r="D1841" t="s">
        <v>7376</v>
      </c>
      <c r="E1841" t="s">
        <v>2321</v>
      </c>
      <c r="G1841" t="s">
        <v>2234</v>
      </c>
      <c r="H1841" t="s">
        <v>2028</v>
      </c>
    </row>
    <row r="1842" spans="1:8">
      <c r="A1842" t="s">
        <v>1322</v>
      </c>
      <c r="B1842" t="s">
        <v>6473</v>
      </c>
      <c r="C1842" t="s">
        <v>2270</v>
      </c>
      <c r="G1842" t="s">
        <v>2237</v>
      </c>
      <c r="H1842" t="s">
        <v>1322</v>
      </c>
    </row>
    <row r="1843" spans="1:8">
      <c r="A1843" t="s">
        <v>1323</v>
      </c>
      <c r="B1843" t="s">
        <v>6474</v>
      </c>
      <c r="C1843" t="s">
        <v>2246</v>
      </c>
      <c r="G1843" t="s">
        <v>2237</v>
      </c>
      <c r="H1843" t="s">
        <v>1323</v>
      </c>
    </row>
    <row r="1844" spans="1:8">
      <c r="A1844" t="s">
        <v>6475</v>
      </c>
      <c r="B1844" t="s">
        <v>6476</v>
      </c>
      <c r="C1844" t="s">
        <v>2242</v>
      </c>
      <c r="D1844" t="s">
        <v>6477</v>
      </c>
      <c r="E1844" t="s">
        <v>2227</v>
      </c>
      <c r="F1844" t="s">
        <v>6478</v>
      </c>
      <c r="G1844" t="s">
        <v>2234</v>
      </c>
      <c r="H1844" t="s">
        <v>6475</v>
      </c>
    </row>
    <row r="1845" spans="1:8">
      <c r="A1845" t="s">
        <v>6479</v>
      </c>
      <c r="B1845" t="s">
        <v>6480</v>
      </c>
      <c r="C1845" t="s">
        <v>6481</v>
      </c>
      <c r="D1845" t="s">
        <v>6482</v>
      </c>
      <c r="E1845" t="s">
        <v>6481</v>
      </c>
      <c r="F1845" t="s">
        <v>6483</v>
      </c>
      <c r="G1845" t="s">
        <v>2234</v>
      </c>
      <c r="H1845" t="s">
        <v>6479</v>
      </c>
    </row>
    <row r="1846" spans="1:8">
      <c r="A1846" t="s">
        <v>1324</v>
      </c>
      <c r="B1846" t="s">
        <v>6484</v>
      </c>
      <c r="C1846" t="s">
        <v>6485</v>
      </c>
      <c r="D1846" t="s">
        <v>6486</v>
      </c>
      <c r="E1846" t="s">
        <v>5663</v>
      </c>
      <c r="G1846" t="s">
        <v>2237</v>
      </c>
      <c r="H1846" t="s">
        <v>1324</v>
      </c>
    </row>
    <row r="1847" spans="1:8">
      <c r="A1847" t="s">
        <v>1325</v>
      </c>
      <c r="B1847" t="s">
        <v>6487</v>
      </c>
      <c r="C1847" t="s">
        <v>2270</v>
      </c>
      <c r="G1847" t="s">
        <v>2237</v>
      </c>
      <c r="H1847" t="s">
        <v>1325</v>
      </c>
    </row>
    <row r="1848" spans="1:8">
      <c r="A1848" t="s">
        <v>1326</v>
      </c>
      <c r="B1848" t="s">
        <v>6488</v>
      </c>
      <c r="C1848" t="s">
        <v>2276</v>
      </c>
      <c r="D1848" t="s">
        <v>6489</v>
      </c>
      <c r="E1848" t="s">
        <v>2276</v>
      </c>
      <c r="G1848" t="s">
        <v>2237</v>
      </c>
      <c r="H1848" t="s">
        <v>1326</v>
      </c>
    </row>
    <row r="1849" spans="1:8">
      <c r="A1849" t="s">
        <v>1724</v>
      </c>
      <c r="B1849" t="s">
        <v>6490</v>
      </c>
      <c r="C1849" t="s">
        <v>2270</v>
      </c>
      <c r="G1849" t="s">
        <v>2304</v>
      </c>
      <c r="H1849" t="s">
        <v>1724</v>
      </c>
    </row>
    <row r="1850" spans="1:8">
      <c r="A1850" t="s">
        <v>1327</v>
      </c>
      <c r="B1850" t="s">
        <v>6491</v>
      </c>
      <c r="C1850" t="s">
        <v>2254</v>
      </c>
      <c r="D1850" t="s">
        <v>6492</v>
      </c>
      <c r="E1850" t="s">
        <v>2232</v>
      </c>
      <c r="G1850" t="s">
        <v>2237</v>
      </c>
      <c r="H1850" t="s">
        <v>1327</v>
      </c>
    </row>
    <row r="1851" spans="1:8">
      <c r="A1851" t="s">
        <v>1328</v>
      </c>
      <c r="B1851" t="s">
        <v>6493</v>
      </c>
      <c r="C1851" t="s">
        <v>2852</v>
      </c>
      <c r="D1851" t="s">
        <v>6494</v>
      </c>
      <c r="E1851" t="s">
        <v>2559</v>
      </c>
      <c r="G1851" t="s">
        <v>2228</v>
      </c>
      <c r="H1851" t="s">
        <v>1328</v>
      </c>
    </row>
    <row r="1852" spans="1:8">
      <c r="A1852" t="s">
        <v>6495</v>
      </c>
      <c r="B1852" t="s">
        <v>6496</v>
      </c>
      <c r="C1852" t="s">
        <v>2244</v>
      </c>
      <c r="G1852" t="s">
        <v>2237</v>
      </c>
      <c r="H1852" t="s">
        <v>6495</v>
      </c>
    </row>
    <row r="1853" spans="1:8">
      <c r="A1853" t="s">
        <v>1330</v>
      </c>
      <c r="B1853" t="s">
        <v>6497</v>
      </c>
      <c r="C1853" t="s">
        <v>3646</v>
      </c>
      <c r="D1853" t="s">
        <v>2792</v>
      </c>
      <c r="E1853" t="s">
        <v>2700</v>
      </c>
      <c r="G1853" t="s">
        <v>2228</v>
      </c>
      <c r="H1853" t="s">
        <v>1330</v>
      </c>
    </row>
    <row r="1854" spans="1:8">
      <c r="A1854" t="s">
        <v>1725</v>
      </c>
      <c r="B1854" t="s">
        <v>6498</v>
      </c>
      <c r="C1854" t="s">
        <v>2225</v>
      </c>
      <c r="G1854" t="s">
        <v>2701</v>
      </c>
      <c r="H1854" t="s">
        <v>1725</v>
      </c>
    </row>
    <row r="1855" spans="1:8">
      <c r="A1855" t="s">
        <v>1331</v>
      </c>
      <c r="B1855" t="s">
        <v>6499</v>
      </c>
      <c r="C1855" t="s">
        <v>2225</v>
      </c>
      <c r="G1855" t="s">
        <v>2228</v>
      </c>
      <c r="H1855" t="s">
        <v>1331</v>
      </c>
    </row>
    <row r="1856" spans="1:8">
      <c r="A1856" t="s">
        <v>1332</v>
      </c>
      <c r="B1856" t="s">
        <v>6500</v>
      </c>
      <c r="C1856" t="s">
        <v>2321</v>
      </c>
      <c r="D1856" t="s">
        <v>6501</v>
      </c>
      <c r="E1856" t="s">
        <v>2321</v>
      </c>
      <c r="G1856" t="s">
        <v>2228</v>
      </c>
      <c r="H1856" t="s">
        <v>1332</v>
      </c>
    </row>
    <row r="1857" spans="1:8">
      <c r="A1857" t="s">
        <v>1333</v>
      </c>
      <c r="B1857" t="s">
        <v>6502</v>
      </c>
      <c r="C1857" t="s">
        <v>2700</v>
      </c>
      <c r="D1857" t="s">
        <v>6503</v>
      </c>
      <c r="E1857" t="s">
        <v>2321</v>
      </c>
      <c r="F1857" t="s">
        <v>6504</v>
      </c>
      <c r="G1857" t="s">
        <v>7209</v>
      </c>
      <c r="H1857" t="s">
        <v>1333</v>
      </c>
    </row>
    <row r="1858" spans="1:8">
      <c r="A1858" t="s">
        <v>10205</v>
      </c>
      <c r="B1858" t="s">
        <v>10206</v>
      </c>
      <c r="C1858" t="s">
        <v>2230</v>
      </c>
      <c r="D1858" t="s">
        <v>2905</v>
      </c>
      <c r="E1858" t="s">
        <v>5624</v>
      </c>
      <c r="G1858" t="s">
        <v>2237</v>
      </c>
      <c r="H1858" t="s">
        <v>10205</v>
      </c>
    </row>
    <row r="1859" spans="1:8">
      <c r="A1859" t="s">
        <v>1334</v>
      </c>
      <c r="B1859" t="s">
        <v>10207</v>
      </c>
      <c r="C1859" t="s">
        <v>10071</v>
      </c>
      <c r="D1859" t="s">
        <v>10072</v>
      </c>
      <c r="E1859" t="s">
        <v>10071</v>
      </c>
      <c r="G1859" t="s">
        <v>2237</v>
      </c>
      <c r="H1859" t="s">
        <v>1334</v>
      </c>
    </row>
    <row r="1860" spans="1:8">
      <c r="A1860" t="s">
        <v>6505</v>
      </c>
      <c r="B1860" t="s">
        <v>6506</v>
      </c>
      <c r="C1860" t="s">
        <v>6507</v>
      </c>
      <c r="G1860" t="s">
        <v>2228</v>
      </c>
      <c r="H1860" t="s">
        <v>6505</v>
      </c>
    </row>
    <row r="1861" spans="1:8">
      <c r="A1861" t="s">
        <v>7377</v>
      </c>
      <c r="B1861" t="s">
        <v>7378</v>
      </c>
      <c r="C1861" t="s">
        <v>2375</v>
      </c>
      <c r="D1861" t="s">
        <v>4002</v>
      </c>
      <c r="E1861" t="s">
        <v>2232</v>
      </c>
      <c r="F1861" t="s">
        <v>10019</v>
      </c>
      <c r="G1861" t="s">
        <v>2234</v>
      </c>
      <c r="H1861" t="s">
        <v>7377</v>
      </c>
    </row>
    <row r="1862" spans="1:8">
      <c r="A1862" t="s">
        <v>10208</v>
      </c>
      <c r="B1862" t="s">
        <v>10209</v>
      </c>
      <c r="C1862" t="s">
        <v>2230</v>
      </c>
      <c r="D1862" t="s">
        <v>10073</v>
      </c>
      <c r="E1862" t="s">
        <v>2230</v>
      </c>
      <c r="F1862" t="s">
        <v>10074</v>
      </c>
      <c r="G1862" t="s">
        <v>7209</v>
      </c>
      <c r="H1862" t="s">
        <v>10208</v>
      </c>
    </row>
    <row r="1863" spans="1:8">
      <c r="A1863" t="s">
        <v>1335</v>
      </c>
      <c r="B1863" t="s">
        <v>6512</v>
      </c>
      <c r="C1863" t="s">
        <v>2232</v>
      </c>
      <c r="D1863" t="s">
        <v>6513</v>
      </c>
      <c r="E1863" t="s">
        <v>2244</v>
      </c>
      <c r="F1863" t="s">
        <v>10019</v>
      </c>
      <c r="G1863" t="s">
        <v>2234</v>
      </c>
      <c r="H1863" t="s">
        <v>1335</v>
      </c>
    </row>
    <row r="1864" spans="1:8">
      <c r="A1864" t="s">
        <v>1336</v>
      </c>
      <c r="B1864" t="s">
        <v>6515</v>
      </c>
      <c r="C1864" t="s">
        <v>2272</v>
      </c>
      <c r="D1864" t="s">
        <v>6516</v>
      </c>
      <c r="E1864" t="s">
        <v>2272</v>
      </c>
      <c r="G1864" t="s">
        <v>2237</v>
      </c>
      <c r="H1864" t="s">
        <v>1336</v>
      </c>
    </row>
    <row r="1865" spans="1:8">
      <c r="A1865" t="s">
        <v>6517</v>
      </c>
      <c r="B1865" t="s">
        <v>6518</v>
      </c>
      <c r="C1865" t="s">
        <v>2266</v>
      </c>
      <c r="D1865" t="s">
        <v>6519</v>
      </c>
      <c r="E1865" t="s">
        <v>2227</v>
      </c>
      <c r="F1865" t="s">
        <v>6520</v>
      </c>
      <c r="G1865" t="s">
        <v>2234</v>
      </c>
      <c r="H1865" t="s">
        <v>6517</v>
      </c>
    </row>
    <row r="1866" spans="1:8">
      <c r="A1866" t="s">
        <v>6521</v>
      </c>
      <c r="B1866" t="s">
        <v>6522</v>
      </c>
      <c r="C1866" t="s">
        <v>2407</v>
      </c>
      <c r="D1866" t="s">
        <v>6523</v>
      </c>
      <c r="E1866" t="s">
        <v>2232</v>
      </c>
      <c r="G1866" t="s">
        <v>2228</v>
      </c>
      <c r="H1866" t="s">
        <v>6521</v>
      </c>
    </row>
    <row r="1867" spans="1:8">
      <c r="A1867" t="s">
        <v>1337</v>
      </c>
      <c r="B1867" t="s">
        <v>6524</v>
      </c>
      <c r="C1867" t="s">
        <v>2244</v>
      </c>
      <c r="D1867" t="s">
        <v>6525</v>
      </c>
      <c r="E1867" t="s">
        <v>2250</v>
      </c>
      <c r="G1867" t="s">
        <v>2237</v>
      </c>
      <c r="H1867" t="s">
        <v>1337</v>
      </c>
    </row>
    <row r="1868" spans="1:8">
      <c r="A1868" t="s">
        <v>1338</v>
      </c>
      <c r="B1868" t="s">
        <v>6526</v>
      </c>
      <c r="C1868" t="s">
        <v>2407</v>
      </c>
      <c r="D1868" t="s">
        <v>6527</v>
      </c>
      <c r="E1868" t="s">
        <v>2232</v>
      </c>
      <c r="G1868" t="s">
        <v>2237</v>
      </c>
      <c r="H1868" t="s">
        <v>1338</v>
      </c>
    </row>
    <row r="1869" spans="1:8">
      <c r="A1869" t="s">
        <v>1340</v>
      </c>
      <c r="B1869" t="s">
        <v>6530</v>
      </c>
      <c r="C1869" t="s">
        <v>3119</v>
      </c>
      <c r="D1869" t="s">
        <v>6531</v>
      </c>
      <c r="E1869" t="s">
        <v>3119</v>
      </c>
      <c r="F1869" t="s">
        <v>6532</v>
      </c>
      <c r="G1869" t="s">
        <v>2234</v>
      </c>
      <c r="H1869" t="s">
        <v>1340</v>
      </c>
    </row>
    <row r="1870" spans="1:8">
      <c r="A1870" t="s">
        <v>6533</v>
      </c>
      <c r="B1870" t="s">
        <v>6534</v>
      </c>
      <c r="C1870" t="s">
        <v>2246</v>
      </c>
      <c r="D1870" t="s">
        <v>6535</v>
      </c>
      <c r="E1870" t="s">
        <v>2321</v>
      </c>
      <c r="F1870" t="s">
        <v>7379</v>
      </c>
      <c r="G1870" t="s">
        <v>2234</v>
      </c>
      <c r="H1870" t="s">
        <v>6533</v>
      </c>
    </row>
    <row r="1871" spans="1:8">
      <c r="A1871" t="s">
        <v>1341</v>
      </c>
      <c r="B1871" t="s">
        <v>6537</v>
      </c>
      <c r="C1871" t="s">
        <v>2700</v>
      </c>
      <c r="G1871" t="s">
        <v>2237</v>
      </c>
      <c r="H1871" t="s">
        <v>1341</v>
      </c>
    </row>
    <row r="1872" spans="1:8">
      <c r="A1872" t="s">
        <v>6538</v>
      </c>
      <c r="B1872" t="s">
        <v>6539</v>
      </c>
      <c r="C1872" t="s">
        <v>2244</v>
      </c>
      <c r="D1872" t="s">
        <v>6540</v>
      </c>
      <c r="E1872" t="s">
        <v>2232</v>
      </c>
      <c r="G1872" t="s">
        <v>2237</v>
      </c>
      <c r="H1872" t="s">
        <v>6538</v>
      </c>
    </row>
    <row r="1873" spans="1:8">
      <c r="A1873" t="s">
        <v>1726</v>
      </c>
      <c r="B1873" t="s">
        <v>6541</v>
      </c>
      <c r="C1873" t="s">
        <v>3119</v>
      </c>
      <c r="D1873" t="s">
        <v>6531</v>
      </c>
      <c r="E1873" t="s">
        <v>3119</v>
      </c>
      <c r="F1873" t="s">
        <v>6532</v>
      </c>
      <c r="G1873" t="s">
        <v>2234</v>
      </c>
      <c r="H1873" t="s">
        <v>1726</v>
      </c>
    </row>
    <row r="1874" spans="1:8">
      <c r="A1874" t="s">
        <v>1342</v>
      </c>
      <c r="B1874" t="s">
        <v>6542</v>
      </c>
      <c r="C1874" t="s">
        <v>2225</v>
      </c>
      <c r="D1874" t="s">
        <v>6543</v>
      </c>
      <c r="E1874" t="s">
        <v>2225</v>
      </c>
      <c r="G1874" t="s">
        <v>2237</v>
      </c>
      <c r="H1874" t="s">
        <v>1342</v>
      </c>
    </row>
    <row r="1875" spans="1:8">
      <c r="A1875" t="s">
        <v>6544</v>
      </c>
      <c r="B1875" t="s">
        <v>6545</v>
      </c>
      <c r="C1875" t="s">
        <v>2413</v>
      </c>
      <c r="G1875" t="s">
        <v>2237</v>
      </c>
      <c r="H1875" t="s">
        <v>6544</v>
      </c>
    </row>
    <row r="1876" spans="1:8">
      <c r="A1876" t="s">
        <v>1345</v>
      </c>
      <c r="B1876" t="s">
        <v>6546</v>
      </c>
      <c r="C1876" t="s">
        <v>2750</v>
      </c>
      <c r="D1876" t="s">
        <v>6547</v>
      </c>
      <c r="E1876" t="s">
        <v>2750</v>
      </c>
      <c r="G1876" t="s">
        <v>2237</v>
      </c>
      <c r="H1876" t="s">
        <v>1345</v>
      </c>
    </row>
    <row r="1877" spans="1:8">
      <c r="A1877" t="s">
        <v>1343</v>
      </c>
      <c r="B1877" t="s">
        <v>6548</v>
      </c>
      <c r="C1877" t="s">
        <v>2225</v>
      </c>
      <c r="D1877" t="s">
        <v>6549</v>
      </c>
      <c r="E1877" t="s">
        <v>2321</v>
      </c>
      <c r="G1877" t="s">
        <v>2237</v>
      </c>
      <c r="H1877" t="s">
        <v>1343</v>
      </c>
    </row>
    <row r="1878" spans="1:8">
      <c r="A1878" t="s">
        <v>6550</v>
      </c>
      <c r="B1878" t="s">
        <v>6551</v>
      </c>
      <c r="C1878" t="s">
        <v>2246</v>
      </c>
      <c r="D1878" t="s">
        <v>6552</v>
      </c>
      <c r="E1878" t="s">
        <v>2407</v>
      </c>
      <c r="G1878" t="s">
        <v>2237</v>
      </c>
      <c r="H1878" t="s">
        <v>6550</v>
      </c>
    </row>
    <row r="1879" spans="1:8">
      <c r="A1879" t="s">
        <v>6553</v>
      </c>
      <c r="B1879" t="s">
        <v>6554</v>
      </c>
      <c r="C1879" t="s">
        <v>2340</v>
      </c>
      <c r="G1879" t="s">
        <v>2228</v>
      </c>
      <c r="H1879" t="s">
        <v>6553</v>
      </c>
    </row>
    <row r="1880" spans="1:8">
      <c r="A1880" t="s">
        <v>1347</v>
      </c>
      <c r="B1880" t="s">
        <v>6555</v>
      </c>
      <c r="C1880" t="s">
        <v>3462</v>
      </c>
      <c r="G1880" t="s">
        <v>2237</v>
      </c>
      <c r="H1880" t="s">
        <v>1347</v>
      </c>
    </row>
    <row r="1881" spans="1:8">
      <c r="A1881" t="s">
        <v>1349</v>
      </c>
      <c r="B1881" t="s">
        <v>6556</v>
      </c>
      <c r="C1881" t="s">
        <v>2319</v>
      </c>
      <c r="D1881" t="s">
        <v>6557</v>
      </c>
      <c r="E1881" t="s">
        <v>2246</v>
      </c>
      <c r="G1881" t="s">
        <v>2237</v>
      </c>
      <c r="H1881" t="s">
        <v>1349</v>
      </c>
    </row>
    <row r="1882" spans="1:8">
      <c r="A1882" t="s">
        <v>1727</v>
      </c>
      <c r="B1882" t="s">
        <v>6558</v>
      </c>
      <c r="C1882" t="s">
        <v>7380</v>
      </c>
      <c r="D1882" t="s">
        <v>10075</v>
      </c>
      <c r="E1882" t="s">
        <v>7380</v>
      </c>
      <c r="G1882" t="s">
        <v>2237</v>
      </c>
      <c r="H1882" t="s">
        <v>1727</v>
      </c>
    </row>
    <row r="1883" spans="1:8">
      <c r="A1883" t="s">
        <v>6560</v>
      </c>
      <c r="B1883" t="s">
        <v>6561</v>
      </c>
      <c r="C1883" t="s">
        <v>2375</v>
      </c>
      <c r="D1883" t="s">
        <v>6562</v>
      </c>
      <c r="E1883" t="s">
        <v>2375</v>
      </c>
      <c r="G1883" t="s">
        <v>2237</v>
      </c>
      <c r="H1883" t="s">
        <v>6560</v>
      </c>
    </row>
    <row r="1884" spans="1:8">
      <c r="A1884" t="s">
        <v>1350</v>
      </c>
      <c r="B1884" t="s">
        <v>6563</v>
      </c>
      <c r="C1884" t="s">
        <v>2700</v>
      </c>
      <c r="G1884" t="s">
        <v>2228</v>
      </c>
      <c r="H1884" t="s">
        <v>1350</v>
      </c>
    </row>
    <row r="1885" spans="1:8">
      <c r="A1885" t="s">
        <v>1351</v>
      </c>
      <c r="B1885" t="s">
        <v>6564</v>
      </c>
      <c r="C1885" t="s">
        <v>5526</v>
      </c>
      <c r="D1885" t="s">
        <v>6565</v>
      </c>
      <c r="E1885" t="s">
        <v>2250</v>
      </c>
      <c r="G1885" t="s">
        <v>2228</v>
      </c>
      <c r="H1885" t="s">
        <v>1351</v>
      </c>
    </row>
    <row r="1886" spans="1:8">
      <c r="A1886" t="s">
        <v>1352</v>
      </c>
      <c r="B1886" t="s">
        <v>6566</v>
      </c>
      <c r="C1886" t="s">
        <v>2248</v>
      </c>
      <c r="D1886" t="s">
        <v>6567</v>
      </c>
      <c r="E1886" t="s">
        <v>2407</v>
      </c>
      <c r="G1886" t="s">
        <v>2237</v>
      </c>
      <c r="H1886" t="s">
        <v>1352</v>
      </c>
    </row>
    <row r="1887" spans="1:8">
      <c r="A1887" t="s">
        <v>1353</v>
      </c>
      <c r="B1887" t="s">
        <v>6568</v>
      </c>
      <c r="C1887" t="s">
        <v>2254</v>
      </c>
      <c r="D1887" t="s">
        <v>6569</v>
      </c>
      <c r="E1887" t="s">
        <v>2254</v>
      </c>
      <c r="G1887" t="s">
        <v>2237</v>
      </c>
      <c r="H1887" t="s">
        <v>1353</v>
      </c>
    </row>
    <row r="1888" spans="1:8">
      <c r="A1888" t="s">
        <v>1354</v>
      </c>
      <c r="B1888" t="s">
        <v>7381</v>
      </c>
      <c r="C1888" t="s">
        <v>2276</v>
      </c>
      <c r="D1888" t="s">
        <v>7382</v>
      </c>
      <c r="E1888" t="s">
        <v>2276</v>
      </c>
      <c r="G1888" t="s">
        <v>2228</v>
      </c>
      <c r="H1888" t="s">
        <v>1354</v>
      </c>
    </row>
    <row r="1889" spans="1:8">
      <c r="A1889" t="s">
        <v>6570</v>
      </c>
      <c r="B1889" t="s">
        <v>6571</v>
      </c>
      <c r="C1889" t="s">
        <v>2230</v>
      </c>
      <c r="D1889" t="s">
        <v>5050</v>
      </c>
      <c r="E1889" t="s">
        <v>2230</v>
      </c>
      <c r="G1889" t="s">
        <v>2237</v>
      </c>
      <c r="H1889" t="s">
        <v>6570</v>
      </c>
    </row>
    <row r="1890" spans="1:8">
      <c r="A1890" t="s">
        <v>7383</v>
      </c>
      <c r="B1890" t="s">
        <v>7384</v>
      </c>
      <c r="C1890" t="s">
        <v>2270</v>
      </c>
      <c r="D1890" t="s">
        <v>7385</v>
      </c>
      <c r="E1890" t="s">
        <v>2270</v>
      </c>
      <c r="F1890" t="s">
        <v>7386</v>
      </c>
      <c r="G1890" t="s">
        <v>2234</v>
      </c>
      <c r="H1890" t="s">
        <v>7383</v>
      </c>
    </row>
    <row r="1891" spans="1:8">
      <c r="A1891" t="s">
        <v>1355</v>
      </c>
      <c r="B1891" t="s">
        <v>6572</v>
      </c>
      <c r="C1891" t="s">
        <v>2242</v>
      </c>
      <c r="D1891" t="s">
        <v>6573</v>
      </c>
      <c r="E1891" t="s">
        <v>2230</v>
      </c>
      <c r="F1891" t="s">
        <v>2358</v>
      </c>
      <c r="G1891" t="s">
        <v>2234</v>
      </c>
      <c r="H1891" t="s">
        <v>1355</v>
      </c>
    </row>
    <row r="1892" spans="1:8">
      <c r="A1892" t="s">
        <v>1356</v>
      </c>
      <c r="B1892" t="s">
        <v>6574</v>
      </c>
      <c r="C1892" t="s">
        <v>2377</v>
      </c>
      <c r="D1892" t="s">
        <v>6575</v>
      </c>
      <c r="E1892" t="s">
        <v>2364</v>
      </c>
      <c r="G1892" t="s">
        <v>2237</v>
      </c>
      <c r="H1892" t="s">
        <v>1356</v>
      </c>
    </row>
    <row r="1893" spans="1:8">
      <c r="A1893" t="s">
        <v>1358</v>
      </c>
      <c r="B1893" t="s">
        <v>6576</v>
      </c>
      <c r="C1893" t="s">
        <v>2230</v>
      </c>
      <c r="D1893" t="s">
        <v>6577</v>
      </c>
      <c r="E1893" t="s">
        <v>2230</v>
      </c>
      <c r="G1893" t="s">
        <v>2649</v>
      </c>
      <c r="H1893" t="s">
        <v>1358</v>
      </c>
    </row>
    <row r="1894" spans="1:8">
      <c r="A1894" t="s">
        <v>1359</v>
      </c>
      <c r="B1894" t="s">
        <v>6578</v>
      </c>
      <c r="C1894" t="s">
        <v>2248</v>
      </c>
      <c r="D1894" t="s">
        <v>6573</v>
      </c>
      <c r="E1894" t="s">
        <v>2230</v>
      </c>
      <c r="G1894" t="s">
        <v>2237</v>
      </c>
      <c r="H1894" t="s">
        <v>1359</v>
      </c>
    </row>
    <row r="1895" spans="1:8">
      <c r="A1895" t="s">
        <v>1728</v>
      </c>
      <c r="B1895" t="s">
        <v>6579</v>
      </c>
      <c r="C1895" t="s">
        <v>2377</v>
      </c>
      <c r="G1895" t="s">
        <v>2237</v>
      </c>
      <c r="H1895" t="s">
        <v>1728</v>
      </c>
    </row>
    <row r="1896" spans="1:8">
      <c r="A1896" t="s">
        <v>1360</v>
      </c>
      <c r="B1896" t="s">
        <v>6580</v>
      </c>
      <c r="C1896" t="s">
        <v>3646</v>
      </c>
      <c r="D1896" t="s">
        <v>6581</v>
      </c>
      <c r="E1896" t="s">
        <v>2344</v>
      </c>
      <c r="F1896" t="s">
        <v>7387</v>
      </c>
      <c r="G1896" t="s">
        <v>7209</v>
      </c>
      <c r="H1896" t="s">
        <v>1360</v>
      </c>
    </row>
    <row r="1897" spans="1:8">
      <c r="A1897" t="s">
        <v>1729</v>
      </c>
      <c r="B1897" t="s">
        <v>6583</v>
      </c>
      <c r="C1897" t="s">
        <v>2413</v>
      </c>
      <c r="G1897" t="s">
        <v>2237</v>
      </c>
      <c r="H1897" t="s">
        <v>1729</v>
      </c>
    </row>
    <row r="1898" spans="1:8">
      <c r="A1898" t="s">
        <v>1361</v>
      </c>
      <c r="B1898" t="s">
        <v>6584</v>
      </c>
      <c r="C1898" t="s">
        <v>2865</v>
      </c>
      <c r="G1898" t="s">
        <v>2228</v>
      </c>
      <c r="H1898" t="s">
        <v>1361</v>
      </c>
    </row>
    <row r="1899" spans="1:8">
      <c r="A1899" t="s">
        <v>1362</v>
      </c>
      <c r="B1899" t="s">
        <v>6585</v>
      </c>
      <c r="C1899" t="s">
        <v>2266</v>
      </c>
      <c r="D1899" t="s">
        <v>6586</v>
      </c>
      <c r="E1899" t="s">
        <v>2227</v>
      </c>
      <c r="G1899" t="s">
        <v>2237</v>
      </c>
      <c r="H1899" t="s">
        <v>1362</v>
      </c>
    </row>
    <row r="1900" spans="1:8">
      <c r="A1900" t="s">
        <v>1363</v>
      </c>
      <c r="B1900" t="s">
        <v>6587</v>
      </c>
      <c r="C1900" t="s">
        <v>2259</v>
      </c>
      <c r="D1900" t="s">
        <v>6588</v>
      </c>
      <c r="E1900" t="s">
        <v>2232</v>
      </c>
      <c r="G1900" t="s">
        <v>2237</v>
      </c>
      <c r="H1900" t="s">
        <v>1363</v>
      </c>
    </row>
    <row r="1901" spans="1:8">
      <c r="A1901" t="s">
        <v>6589</v>
      </c>
      <c r="B1901" t="s">
        <v>6590</v>
      </c>
      <c r="C1901" t="s">
        <v>2242</v>
      </c>
      <c r="G1901" t="s">
        <v>2237</v>
      </c>
      <c r="H1901" t="s">
        <v>6589</v>
      </c>
    </row>
    <row r="1902" spans="1:8">
      <c r="A1902" t="s">
        <v>1364</v>
      </c>
      <c r="B1902" t="s">
        <v>6591</v>
      </c>
      <c r="C1902" t="s">
        <v>6592</v>
      </c>
      <c r="D1902" t="s">
        <v>6593</v>
      </c>
      <c r="E1902" t="s">
        <v>2407</v>
      </c>
      <c r="G1902" t="s">
        <v>2237</v>
      </c>
      <c r="H1902" t="s">
        <v>1364</v>
      </c>
    </row>
    <row r="1903" spans="1:8">
      <c r="A1903" t="s">
        <v>1365</v>
      </c>
      <c r="B1903" t="s">
        <v>6594</v>
      </c>
      <c r="C1903" t="s">
        <v>2559</v>
      </c>
      <c r="D1903" t="s">
        <v>6595</v>
      </c>
      <c r="E1903" t="s">
        <v>2321</v>
      </c>
      <c r="F1903" t="s">
        <v>6596</v>
      </c>
      <c r="G1903" t="s">
        <v>2234</v>
      </c>
      <c r="H1903" t="s">
        <v>1365</v>
      </c>
    </row>
    <row r="1904" spans="1:8">
      <c r="A1904" t="s">
        <v>1366</v>
      </c>
      <c r="B1904" t="s">
        <v>6597</v>
      </c>
      <c r="C1904" t="s">
        <v>2242</v>
      </c>
      <c r="D1904" t="s">
        <v>6598</v>
      </c>
      <c r="E1904" t="s">
        <v>2321</v>
      </c>
      <c r="G1904" t="s">
        <v>2237</v>
      </c>
      <c r="H1904" t="s">
        <v>1366</v>
      </c>
    </row>
    <row r="1905" spans="1:8">
      <c r="A1905" t="s">
        <v>1367</v>
      </c>
      <c r="B1905" t="s">
        <v>6603</v>
      </c>
      <c r="C1905" t="s">
        <v>2830</v>
      </c>
      <c r="D1905" t="s">
        <v>6604</v>
      </c>
      <c r="E1905" t="s">
        <v>2227</v>
      </c>
      <c r="G1905" t="s">
        <v>2237</v>
      </c>
      <c r="H1905" t="s">
        <v>1367</v>
      </c>
    </row>
    <row r="1906" spans="1:8">
      <c r="A1906" t="s">
        <v>1368</v>
      </c>
      <c r="B1906" t="s">
        <v>6605</v>
      </c>
      <c r="C1906" t="s">
        <v>2242</v>
      </c>
      <c r="G1906" t="s">
        <v>2228</v>
      </c>
      <c r="H1906" t="s">
        <v>1368</v>
      </c>
    </row>
    <row r="1907" spans="1:8">
      <c r="A1907" t="s">
        <v>1369</v>
      </c>
      <c r="B1907" t="s">
        <v>6606</v>
      </c>
      <c r="C1907" t="s">
        <v>2242</v>
      </c>
      <c r="D1907" t="s">
        <v>6607</v>
      </c>
      <c r="E1907" t="s">
        <v>2232</v>
      </c>
      <c r="G1907" t="s">
        <v>2237</v>
      </c>
      <c r="H1907" t="s">
        <v>1369</v>
      </c>
    </row>
    <row r="1908" spans="1:8">
      <c r="A1908" t="s">
        <v>1370</v>
      </c>
      <c r="B1908" t="s">
        <v>6608</v>
      </c>
      <c r="C1908" t="s">
        <v>2270</v>
      </c>
      <c r="D1908" t="s">
        <v>6609</v>
      </c>
      <c r="E1908" t="s">
        <v>2270</v>
      </c>
      <c r="G1908" t="s">
        <v>2237</v>
      </c>
      <c r="H1908" t="s">
        <v>1370</v>
      </c>
    </row>
    <row r="1909" spans="1:8">
      <c r="A1909" t="s">
        <v>6610</v>
      </c>
      <c r="B1909" t="s">
        <v>6611</v>
      </c>
      <c r="C1909" t="s">
        <v>2270</v>
      </c>
      <c r="G1909" t="s">
        <v>2237</v>
      </c>
      <c r="H1909" t="s">
        <v>6610</v>
      </c>
    </row>
    <row r="1910" spans="1:8">
      <c r="A1910" t="s">
        <v>6612</v>
      </c>
      <c r="B1910" t="s">
        <v>6613</v>
      </c>
      <c r="C1910" t="s">
        <v>3970</v>
      </c>
      <c r="D1910" t="s">
        <v>3953</v>
      </c>
      <c r="E1910" t="s">
        <v>2321</v>
      </c>
      <c r="G1910" t="s">
        <v>2237</v>
      </c>
      <c r="H1910" t="s">
        <v>6612</v>
      </c>
    </row>
    <row r="1911" spans="1:8">
      <c r="A1911" t="s">
        <v>1371</v>
      </c>
      <c r="B1911" t="s">
        <v>6614</v>
      </c>
      <c r="C1911" t="s">
        <v>2246</v>
      </c>
      <c r="D1911" t="s">
        <v>5778</v>
      </c>
      <c r="E1911" t="s">
        <v>2232</v>
      </c>
      <c r="F1911" t="s">
        <v>6615</v>
      </c>
      <c r="G1911" t="s">
        <v>2234</v>
      </c>
      <c r="H1911" t="s">
        <v>1371</v>
      </c>
    </row>
    <row r="1912" spans="1:8">
      <c r="A1912" t="s">
        <v>1372</v>
      </c>
      <c r="B1912" t="s">
        <v>6616</v>
      </c>
      <c r="C1912" t="s">
        <v>2559</v>
      </c>
      <c r="D1912" t="s">
        <v>6617</v>
      </c>
      <c r="E1912" t="s">
        <v>3462</v>
      </c>
      <c r="G1912" t="s">
        <v>2237</v>
      </c>
      <c r="H1912" t="s">
        <v>1372</v>
      </c>
    </row>
    <row r="1913" spans="1:8">
      <c r="A1913" t="s">
        <v>6618</v>
      </c>
      <c r="B1913" t="s">
        <v>6619</v>
      </c>
      <c r="C1913" t="s">
        <v>2248</v>
      </c>
      <c r="D1913" t="s">
        <v>6620</v>
      </c>
      <c r="E1913" t="s">
        <v>2321</v>
      </c>
      <c r="F1913" t="s">
        <v>6345</v>
      </c>
      <c r="G1913" t="s">
        <v>2234</v>
      </c>
      <c r="H1913" t="s">
        <v>6618</v>
      </c>
    </row>
    <row r="1914" spans="1:8">
      <c r="A1914" t="s">
        <v>1730</v>
      </c>
      <c r="B1914" t="s">
        <v>6621</v>
      </c>
      <c r="C1914" t="s">
        <v>2364</v>
      </c>
      <c r="D1914" t="s">
        <v>6622</v>
      </c>
      <c r="E1914" t="s">
        <v>2364</v>
      </c>
      <c r="G1914" t="s">
        <v>2237</v>
      </c>
      <c r="H1914" t="s">
        <v>1730</v>
      </c>
    </row>
    <row r="1915" spans="1:8">
      <c r="A1915" t="s">
        <v>6623</v>
      </c>
      <c r="B1915" t="s">
        <v>6624</v>
      </c>
      <c r="C1915" t="s">
        <v>2340</v>
      </c>
      <c r="D1915" t="s">
        <v>6625</v>
      </c>
      <c r="E1915" t="s">
        <v>2340</v>
      </c>
      <c r="G1915" t="s">
        <v>2237</v>
      </c>
      <c r="H1915" t="s">
        <v>6623</v>
      </c>
    </row>
    <row r="1916" spans="1:8">
      <c r="A1916" t="s">
        <v>1373</v>
      </c>
      <c r="B1916" t="s">
        <v>6626</v>
      </c>
      <c r="C1916" t="s">
        <v>2242</v>
      </c>
      <c r="D1916" t="s">
        <v>6627</v>
      </c>
      <c r="E1916" t="s">
        <v>4069</v>
      </c>
      <c r="G1916" t="s">
        <v>2237</v>
      </c>
      <c r="H1916" t="s">
        <v>1373</v>
      </c>
    </row>
    <row r="1917" spans="1:8">
      <c r="A1917" t="s">
        <v>6628</v>
      </c>
      <c r="B1917" t="s">
        <v>6629</v>
      </c>
      <c r="C1917" t="s">
        <v>2250</v>
      </c>
      <c r="G1917" t="s">
        <v>2228</v>
      </c>
      <c r="H1917" t="s">
        <v>6628</v>
      </c>
    </row>
    <row r="1918" spans="1:8">
      <c r="A1918" t="s">
        <v>6630</v>
      </c>
      <c r="B1918" t="s">
        <v>6631</v>
      </c>
      <c r="C1918" t="s">
        <v>4206</v>
      </c>
      <c r="D1918" t="s">
        <v>6632</v>
      </c>
      <c r="E1918" t="s">
        <v>2321</v>
      </c>
      <c r="F1918" t="s">
        <v>3264</v>
      </c>
      <c r="G1918" t="s">
        <v>2234</v>
      </c>
      <c r="H1918" t="s">
        <v>6630</v>
      </c>
    </row>
    <row r="1919" spans="1:8">
      <c r="A1919" t="s">
        <v>1374</v>
      </c>
      <c r="B1919" t="s">
        <v>6634</v>
      </c>
      <c r="C1919" t="s">
        <v>2230</v>
      </c>
      <c r="D1919" t="s">
        <v>6635</v>
      </c>
      <c r="E1919" t="s">
        <v>2321</v>
      </c>
      <c r="G1919" t="s">
        <v>2228</v>
      </c>
      <c r="H1919" t="s">
        <v>1374</v>
      </c>
    </row>
    <row r="1920" spans="1:8">
      <c r="A1920" t="s">
        <v>1375</v>
      </c>
      <c r="B1920" t="s">
        <v>6636</v>
      </c>
      <c r="C1920" t="s">
        <v>2364</v>
      </c>
      <c r="D1920" t="s">
        <v>6637</v>
      </c>
      <c r="E1920" t="s">
        <v>2364</v>
      </c>
      <c r="G1920" t="s">
        <v>2237</v>
      </c>
      <c r="H1920" t="s">
        <v>1375</v>
      </c>
    </row>
    <row r="1921" spans="1:8">
      <c r="A1921" t="s">
        <v>1376</v>
      </c>
      <c r="B1921" t="s">
        <v>6638</v>
      </c>
      <c r="C1921" t="s">
        <v>2490</v>
      </c>
      <c r="G1921" t="s">
        <v>2228</v>
      </c>
      <c r="H1921" t="s">
        <v>1376</v>
      </c>
    </row>
    <row r="1922" spans="1:8">
      <c r="A1922" t="s">
        <v>1377</v>
      </c>
      <c r="B1922" t="s">
        <v>6639</v>
      </c>
      <c r="C1922" t="s">
        <v>2559</v>
      </c>
      <c r="D1922" t="s">
        <v>6640</v>
      </c>
      <c r="E1922" t="s">
        <v>2270</v>
      </c>
      <c r="G1922" t="s">
        <v>2237</v>
      </c>
      <c r="H1922" t="s">
        <v>1377</v>
      </c>
    </row>
    <row r="1923" spans="1:8">
      <c r="A1923" t="s">
        <v>1378</v>
      </c>
      <c r="B1923" t="s">
        <v>6641</v>
      </c>
      <c r="C1923" t="s">
        <v>2272</v>
      </c>
      <c r="D1923" t="s">
        <v>6642</v>
      </c>
      <c r="E1923" t="s">
        <v>2272</v>
      </c>
      <c r="F1923" t="s">
        <v>6643</v>
      </c>
      <c r="G1923" t="s">
        <v>2234</v>
      </c>
      <c r="H1923" t="s">
        <v>1378</v>
      </c>
    </row>
    <row r="1924" spans="1:8">
      <c r="A1924" t="s">
        <v>1379</v>
      </c>
      <c r="B1924" t="s">
        <v>6644</v>
      </c>
      <c r="C1924" t="s">
        <v>5702</v>
      </c>
      <c r="D1924" t="s">
        <v>6645</v>
      </c>
      <c r="E1924" t="s">
        <v>2250</v>
      </c>
      <c r="F1924" t="s">
        <v>6646</v>
      </c>
      <c r="G1924" t="s">
        <v>7209</v>
      </c>
      <c r="H1924" t="s">
        <v>1379</v>
      </c>
    </row>
    <row r="1925" spans="1:8">
      <c r="A1925" t="s">
        <v>6647</v>
      </c>
      <c r="B1925" t="s">
        <v>6648</v>
      </c>
      <c r="C1925" t="s">
        <v>2413</v>
      </c>
      <c r="G1925" t="s">
        <v>2237</v>
      </c>
      <c r="H1925" t="s">
        <v>6647</v>
      </c>
    </row>
    <row r="1926" spans="1:8">
      <c r="A1926" t="s">
        <v>1382</v>
      </c>
      <c r="B1926" t="s">
        <v>6649</v>
      </c>
      <c r="C1926" t="s">
        <v>3628</v>
      </c>
      <c r="D1926" t="s">
        <v>3943</v>
      </c>
      <c r="E1926" t="s">
        <v>2266</v>
      </c>
      <c r="G1926" t="s">
        <v>2237</v>
      </c>
      <c r="H1926" t="s">
        <v>1382</v>
      </c>
    </row>
    <row r="1927" spans="1:8">
      <c r="A1927" t="s">
        <v>1383</v>
      </c>
      <c r="B1927" t="s">
        <v>6650</v>
      </c>
      <c r="C1927" t="s">
        <v>3825</v>
      </c>
      <c r="G1927" t="s">
        <v>2228</v>
      </c>
      <c r="H1927" t="s">
        <v>1383</v>
      </c>
    </row>
    <row r="1928" spans="1:8">
      <c r="A1928" t="s">
        <v>6651</v>
      </c>
      <c r="B1928" t="s">
        <v>6652</v>
      </c>
      <c r="C1928" t="s">
        <v>2377</v>
      </c>
      <c r="D1928" t="s">
        <v>6653</v>
      </c>
      <c r="E1928" t="s">
        <v>2377</v>
      </c>
      <c r="G1928" t="s">
        <v>2237</v>
      </c>
      <c r="H1928" t="s">
        <v>6651</v>
      </c>
    </row>
    <row r="1929" spans="1:8">
      <c r="A1929" t="s">
        <v>1380</v>
      </c>
      <c r="B1929" t="s">
        <v>6654</v>
      </c>
      <c r="C1929" t="s">
        <v>2242</v>
      </c>
      <c r="D1929" t="s">
        <v>4591</v>
      </c>
      <c r="E1929" t="s">
        <v>2407</v>
      </c>
      <c r="G1929" t="s">
        <v>2237</v>
      </c>
      <c r="H1929" t="s">
        <v>1380</v>
      </c>
    </row>
    <row r="1930" spans="1:8">
      <c r="A1930" t="s">
        <v>10210</v>
      </c>
      <c r="B1930" t="s">
        <v>10211</v>
      </c>
      <c r="C1930" t="s">
        <v>2252</v>
      </c>
      <c r="D1930" t="s">
        <v>6161</v>
      </c>
      <c r="E1930" t="s">
        <v>2321</v>
      </c>
      <c r="F1930" t="s">
        <v>6162</v>
      </c>
      <c r="G1930" t="s">
        <v>2234</v>
      </c>
      <c r="H1930" t="s">
        <v>10210</v>
      </c>
    </row>
    <row r="1931" spans="1:8">
      <c r="A1931" t="s">
        <v>1381</v>
      </c>
      <c r="B1931" t="s">
        <v>6655</v>
      </c>
      <c r="C1931" t="s">
        <v>2362</v>
      </c>
      <c r="D1931" t="s">
        <v>6656</v>
      </c>
      <c r="E1931" t="s">
        <v>2321</v>
      </c>
      <c r="G1931" t="s">
        <v>2228</v>
      </c>
      <c r="H1931" t="s">
        <v>1381</v>
      </c>
    </row>
    <row r="1932" spans="1:8">
      <c r="A1932" t="s">
        <v>6657</v>
      </c>
      <c r="B1932" t="s">
        <v>6658</v>
      </c>
      <c r="C1932" t="s">
        <v>6659</v>
      </c>
      <c r="D1932" t="s">
        <v>6660</v>
      </c>
      <c r="E1932" t="s">
        <v>2294</v>
      </c>
      <c r="F1932" t="s">
        <v>6661</v>
      </c>
      <c r="G1932" t="s">
        <v>2234</v>
      </c>
      <c r="H1932" t="s">
        <v>6657</v>
      </c>
    </row>
    <row r="1933" spans="1:8">
      <c r="A1933" t="s">
        <v>6662</v>
      </c>
      <c r="B1933" t="s">
        <v>6663</v>
      </c>
      <c r="C1933" t="s">
        <v>2513</v>
      </c>
      <c r="D1933" t="s">
        <v>6664</v>
      </c>
      <c r="E1933" t="s">
        <v>2425</v>
      </c>
      <c r="G1933" t="s">
        <v>2237</v>
      </c>
      <c r="H1933" t="s">
        <v>6662</v>
      </c>
    </row>
    <row r="1934" spans="1:8">
      <c r="A1934" t="s">
        <v>1388</v>
      </c>
      <c r="B1934" t="s">
        <v>6665</v>
      </c>
      <c r="C1934" t="s">
        <v>2242</v>
      </c>
      <c r="D1934" t="s">
        <v>6666</v>
      </c>
      <c r="E1934" t="s">
        <v>2227</v>
      </c>
      <c r="G1934" t="s">
        <v>2237</v>
      </c>
      <c r="H1934" t="s">
        <v>1388</v>
      </c>
    </row>
    <row r="1935" spans="1:8">
      <c r="A1935" t="s">
        <v>1389</v>
      </c>
      <c r="B1935" t="s">
        <v>6667</v>
      </c>
      <c r="C1935" t="s">
        <v>2230</v>
      </c>
      <c r="D1935" t="s">
        <v>6668</v>
      </c>
      <c r="E1935" t="s">
        <v>2230</v>
      </c>
      <c r="G1935" t="s">
        <v>2237</v>
      </c>
      <c r="H1935" t="s">
        <v>1389</v>
      </c>
    </row>
    <row r="1936" spans="1:8">
      <c r="A1936" t="s">
        <v>1390</v>
      </c>
      <c r="B1936" t="s">
        <v>6669</v>
      </c>
      <c r="C1936" t="s">
        <v>4206</v>
      </c>
      <c r="D1936" t="s">
        <v>6670</v>
      </c>
      <c r="E1936" t="s">
        <v>4206</v>
      </c>
      <c r="G1936" t="s">
        <v>2237</v>
      </c>
      <c r="H1936" t="s">
        <v>1390</v>
      </c>
    </row>
    <row r="1937" spans="1:8">
      <c r="A1937" t="s">
        <v>1391</v>
      </c>
      <c r="B1937" t="s">
        <v>6671</v>
      </c>
      <c r="C1937" t="s">
        <v>2413</v>
      </c>
      <c r="G1937" t="s">
        <v>2228</v>
      </c>
      <c r="H1937" t="s">
        <v>1391</v>
      </c>
    </row>
    <row r="1938" spans="1:8">
      <c r="A1938" t="s">
        <v>6672</v>
      </c>
      <c r="B1938" t="s">
        <v>6673</v>
      </c>
      <c r="C1938" t="s">
        <v>2286</v>
      </c>
      <c r="D1938" t="s">
        <v>6674</v>
      </c>
      <c r="E1938" t="s">
        <v>3825</v>
      </c>
      <c r="G1938" t="s">
        <v>2237</v>
      </c>
      <c r="H1938" t="s">
        <v>6672</v>
      </c>
    </row>
    <row r="1939" spans="1:8">
      <c r="A1939" t="s">
        <v>6675</v>
      </c>
      <c r="B1939" t="s">
        <v>6676</v>
      </c>
      <c r="C1939" t="s">
        <v>2230</v>
      </c>
      <c r="D1939" t="s">
        <v>6677</v>
      </c>
      <c r="E1939" t="s">
        <v>2230</v>
      </c>
      <c r="G1939" t="s">
        <v>2237</v>
      </c>
      <c r="H1939" t="s">
        <v>6675</v>
      </c>
    </row>
    <row r="1940" spans="1:8">
      <c r="A1940" t="s">
        <v>1392</v>
      </c>
      <c r="B1940" t="s">
        <v>6678</v>
      </c>
      <c r="C1940" t="s">
        <v>2286</v>
      </c>
      <c r="D1940" t="s">
        <v>6679</v>
      </c>
      <c r="E1940" t="s">
        <v>2476</v>
      </c>
      <c r="G1940" t="s">
        <v>2237</v>
      </c>
      <c r="H1940" t="s">
        <v>1392</v>
      </c>
    </row>
    <row r="1941" spans="1:8">
      <c r="A1941" t="s">
        <v>1393</v>
      </c>
      <c r="B1941" t="s">
        <v>6680</v>
      </c>
      <c r="C1941" t="s">
        <v>2250</v>
      </c>
      <c r="D1941" t="s">
        <v>6681</v>
      </c>
      <c r="E1941" t="s">
        <v>2250</v>
      </c>
      <c r="G1941" t="s">
        <v>2237</v>
      </c>
      <c r="H1941" t="s">
        <v>1393</v>
      </c>
    </row>
    <row r="1942" spans="1:8">
      <c r="A1942" t="s">
        <v>1394</v>
      </c>
      <c r="B1942" t="s">
        <v>6682</v>
      </c>
      <c r="C1942" t="s">
        <v>2242</v>
      </c>
      <c r="D1942" t="s">
        <v>6683</v>
      </c>
      <c r="E1942" t="s">
        <v>2242</v>
      </c>
      <c r="G1942" t="s">
        <v>2237</v>
      </c>
      <c r="H1942" t="s">
        <v>1394</v>
      </c>
    </row>
    <row r="1943" spans="1:8">
      <c r="A1943" t="s">
        <v>6684</v>
      </c>
      <c r="B1943" t="s">
        <v>6685</v>
      </c>
      <c r="C1943" t="s">
        <v>2242</v>
      </c>
      <c r="G1943" t="s">
        <v>2237</v>
      </c>
      <c r="H1943" t="s">
        <v>6684</v>
      </c>
    </row>
    <row r="1944" spans="1:8">
      <c r="A1944" t="s">
        <v>1731</v>
      </c>
      <c r="B1944" t="s">
        <v>6686</v>
      </c>
      <c r="C1944" t="s">
        <v>2248</v>
      </c>
      <c r="G1944" t="s">
        <v>2237</v>
      </c>
      <c r="H1944" t="s">
        <v>1731</v>
      </c>
    </row>
    <row r="1945" spans="1:8">
      <c r="A1945" t="s">
        <v>6687</v>
      </c>
      <c r="B1945" t="s">
        <v>6688</v>
      </c>
      <c r="C1945" t="s">
        <v>2324</v>
      </c>
      <c r="D1945" t="s">
        <v>6689</v>
      </c>
      <c r="E1945" t="s">
        <v>2324</v>
      </c>
      <c r="G1945" t="s">
        <v>2228</v>
      </c>
      <c r="H1945" t="s">
        <v>6687</v>
      </c>
    </row>
    <row r="1946" spans="1:8">
      <c r="A1946" t="s">
        <v>1395</v>
      </c>
      <c r="B1946" t="s">
        <v>6690</v>
      </c>
      <c r="C1946" t="s">
        <v>2399</v>
      </c>
      <c r="D1946" t="s">
        <v>6249</v>
      </c>
      <c r="E1946" t="s">
        <v>6691</v>
      </c>
      <c r="G1946" t="s">
        <v>2237</v>
      </c>
      <c r="H1946" t="s">
        <v>1395</v>
      </c>
    </row>
    <row r="1947" spans="1:8">
      <c r="A1947" t="s">
        <v>1396</v>
      </c>
      <c r="B1947" t="s">
        <v>6692</v>
      </c>
      <c r="C1947" t="s">
        <v>2254</v>
      </c>
      <c r="D1947" t="s">
        <v>6693</v>
      </c>
      <c r="E1947" t="s">
        <v>2294</v>
      </c>
      <c r="G1947" t="s">
        <v>2237</v>
      </c>
      <c r="H1947" t="s">
        <v>1396</v>
      </c>
    </row>
    <row r="1948" spans="1:8">
      <c r="A1948" t="s">
        <v>6694</v>
      </c>
      <c r="B1948" t="s">
        <v>6695</v>
      </c>
      <c r="C1948" t="s">
        <v>2428</v>
      </c>
      <c r="D1948" t="s">
        <v>6696</v>
      </c>
      <c r="E1948" t="s">
        <v>2344</v>
      </c>
      <c r="G1948" t="s">
        <v>2228</v>
      </c>
      <c r="H1948" t="s">
        <v>6694</v>
      </c>
    </row>
    <row r="1949" spans="1:8">
      <c r="A1949" t="s">
        <v>6697</v>
      </c>
      <c r="B1949" t="s">
        <v>6698</v>
      </c>
      <c r="C1949" t="s">
        <v>2254</v>
      </c>
      <c r="D1949" t="s">
        <v>6699</v>
      </c>
      <c r="E1949" t="s">
        <v>2321</v>
      </c>
      <c r="G1949" t="s">
        <v>2228</v>
      </c>
      <c r="H1949" t="s">
        <v>6697</v>
      </c>
    </row>
    <row r="1950" spans="1:8">
      <c r="A1950" t="s">
        <v>6700</v>
      </c>
      <c r="B1950" t="s">
        <v>6701</v>
      </c>
      <c r="C1950" t="s">
        <v>6702</v>
      </c>
      <c r="D1950" t="s">
        <v>6703</v>
      </c>
      <c r="E1950" t="s">
        <v>2375</v>
      </c>
      <c r="G1950" t="s">
        <v>2228</v>
      </c>
      <c r="H1950" t="s">
        <v>6700</v>
      </c>
    </row>
    <row r="1951" spans="1:8">
      <c r="A1951" t="s">
        <v>1398</v>
      </c>
      <c r="B1951" t="s">
        <v>6704</v>
      </c>
      <c r="C1951" t="s">
        <v>2248</v>
      </c>
      <c r="D1951" t="s">
        <v>6705</v>
      </c>
      <c r="E1951" t="s">
        <v>2321</v>
      </c>
      <c r="F1951" t="s">
        <v>6706</v>
      </c>
      <c r="G1951" t="s">
        <v>7209</v>
      </c>
      <c r="H1951" t="s">
        <v>1398</v>
      </c>
    </row>
    <row r="1952" spans="1:8">
      <c r="A1952" t="s">
        <v>1400</v>
      </c>
      <c r="B1952" t="s">
        <v>6707</v>
      </c>
      <c r="C1952" t="s">
        <v>2882</v>
      </c>
      <c r="D1952" t="s">
        <v>6708</v>
      </c>
      <c r="E1952" t="s">
        <v>2882</v>
      </c>
      <c r="G1952" t="s">
        <v>2237</v>
      </c>
      <c r="H1952" t="s">
        <v>1400</v>
      </c>
    </row>
    <row r="1953" spans="1:8">
      <c r="A1953" t="s">
        <v>1401</v>
      </c>
      <c r="B1953" t="s">
        <v>6709</v>
      </c>
      <c r="C1953" t="s">
        <v>2944</v>
      </c>
      <c r="D1953" t="s">
        <v>5486</v>
      </c>
      <c r="E1953" t="s">
        <v>2246</v>
      </c>
      <c r="G1953" t="s">
        <v>2237</v>
      </c>
      <c r="H1953" t="s">
        <v>1401</v>
      </c>
    </row>
    <row r="1954" spans="1:8">
      <c r="A1954" t="s">
        <v>1402</v>
      </c>
      <c r="B1954" t="s">
        <v>6710</v>
      </c>
      <c r="C1954" t="s">
        <v>2490</v>
      </c>
      <c r="D1954" t="s">
        <v>6711</v>
      </c>
      <c r="E1954" t="s">
        <v>6712</v>
      </c>
      <c r="G1954" t="s">
        <v>2237</v>
      </c>
      <c r="H1954" t="s">
        <v>1402</v>
      </c>
    </row>
    <row r="1955" spans="1:8">
      <c r="A1955" t="s">
        <v>1403</v>
      </c>
      <c r="B1955" t="s">
        <v>6713</v>
      </c>
      <c r="C1955" t="s">
        <v>2246</v>
      </c>
      <c r="D1955" t="s">
        <v>6714</v>
      </c>
      <c r="E1955" t="s">
        <v>2246</v>
      </c>
      <c r="G1955" t="s">
        <v>2237</v>
      </c>
      <c r="H1955" t="s">
        <v>1403</v>
      </c>
    </row>
    <row r="1956" spans="1:8">
      <c r="A1956" t="s">
        <v>1404</v>
      </c>
      <c r="B1956" t="s">
        <v>7388</v>
      </c>
      <c r="C1956" t="s">
        <v>2246</v>
      </c>
      <c r="D1956" t="s">
        <v>7389</v>
      </c>
      <c r="E1956" t="s">
        <v>2246</v>
      </c>
      <c r="G1956" t="s">
        <v>2237</v>
      </c>
      <c r="H1956" t="s">
        <v>1404</v>
      </c>
    </row>
    <row r="1957" spans="1:8">
      <c r="A1957" t="s">
        <v>6715</v>
      </c>
      <c r="B1957" t="s">
        <v>6716</v>
      </c>
      <c r="C1957" t="s">
        <v>2246</v>
      </c>
      <c r="D1957" t="s">
        <v>6717</v>
      </c>
      <c r="E1957" t="s">
        <v>2246</v>
      </c>
      <c r="G1957" t="s">
        <v>2228</v>
      </c>
      <c r="H1957" t="s">
        <v>6715</v>
      </c>
    </row>
    <row r="1958" spans="1:8">
      <c r="A1958" t="s">
        <v>6718</v>
      </c>
      <c r="B1958" t="s">
        <v>6719</v>
      </c>
      <c r="C1958" t="s">
        <v>2259</v>
      </c>
      <c r="D1958" t="s">
        <v>6720</v>
      </c>
      <c r="E1958" t="s">
        <v>2259</v>
      </c>
      <c r="G1958" t="s">
        <v>2237</v>
      </c>
      <c r="H1958" t="s">
        <v>6718</v>
      </c>
    </row>
    <row r="1959" spans="1:8">
      <c r="A1959" t="s">
        <v>1405</v>
      </c>
      <c r="B1959" t="s">
        <v>6721</v>
      </c>
      <c r="C1959" t="s">
        <v>2319</v>
      </c>
      <c r="D1959" t="s">
        <v>6722</v>
      </c>
      <c r="E1959" t="s">
        <v>2227</v>
      </c>
      <c r="G1959" t="s">
        <v>2228</v>
      </c>
      <c r="H1959" t="s">
        <v>1405</v>
      </c>
    </row>
    <row r="1960" spans="1:8">
      <c r="A1960" t="s">
        <v>1406</v>
      </c>
      <c r="B1960" t="s">
        <v>6723</v>
      </c>
      <c r="C1960" t="s">
        <v>2413</v>
      </c>
      <c r="D1960" t="s">
        <v>7390</v>
      </c>
      <c r="E1960" t="s">
        <v>5033</v>
      </c>
      <c r="F1960" t="s">
        <v>6725</v>
      </c>
      <c r="G1960" t="s">
        <v>2234</v>
      </c>
      <c r="H1960" t="s">
        <v>1406</v>
      </c>
    </row>
    <row r="1961" spans="1:8">
      <c r="A1961" t="s">
        <v>1407</v>
      </c>
      <c r="B1961" t="s">
        <v>6726</v>
      </c>
      <c r="C1961" t="s">
        <v>2887</v>
      </c>
      <c r="D1961" t="s">
        <v>6727</v>
      </c>
      <c r="E1961" t="s">
        <v>2375</v>
      </c>
      <c r="F1961" t="s">
        <v>6728</v>
      </c>
      <c r="G1961" t="s">
        <v>2234</v>
      </c>
      <c r="H1961" t="s">
        <v>1407</v>
      </c>
    </row>
    <row r="1962" spans="1:8">
      <c r="A1962" t="s">
        <v>7391</v>
      </c>
      <c r="B1962" t="s">
        <v>7392</v>
      </c>
      <c r="C1962" t="s">
        <v>7393</v>
      </c>
      <c r="D1962" t="s">
        <v>7394</v>
      </c>
      <c r="E1962" t="s">
        <v>2227</v>
      </c>
      <c r="F1962" t="s">
        <v>7395</v>
      </c>
      <c r="G1962" t="s">
        <v>2234</v>
      </c>
      <c r="H1962" t="s">
        <v>7391</v>
      </c>
    </row>
    <row r="1963" spans="1:8">
      <c r="A1963" t="s">
        <v>1408</v>
      </c>
      <c r="B1963" t="s">
        <v>6729</v>
      </c>
      <c r="C1963" t="s">
        <v>2270</v>
      </c>
      <c r="D1963" t="s">
        <v>6730</v>
      </c>
      <c r="E1963" t="s">
        <v>2270</v>
      </c>
      <c r="G1963" t="s">
        <v>2237</v>
      </c>
      <c r="H1963" t="s">
        <v>1408</v>
      </c>
    </row>
    <row r="1964" spans="1:8">
      <c r="A1964" t="s">
        <v>1409</v>
      </c>
      <c r="B1964" t="s">
        <v>6731</v>
      </c>
      <c r="C1964" t="s">
        <v>2242</v>
      </c>
      <c r="D1964" t="s">
        <v>6730</v>
      </c>
      <c r="E1964" t="s">
        <v>2270</v>
      </c>
      <c r="G1964" t="s">
        <v>2228</v>
      </c>
      <c r="H1964" t="s">
        <v>1409</v>
      </c>
    </row>
    <row r="1965" spans="1:8">
      <c r="A1965" t="s">
        <v>1410</v>
      </c>
      <c r="B1965" t="s">
        <v>6732</v>
      </c>
      <c r="C1965" t="s">
        <v>2259</v>
      </c>
      <c r="G1965" t="s">
        <v>2228</v>
      </c>
      <c r="H1965" t="s">
        <v>1410</v>
      </c>
    </row>
    <row r="1966" spans="1:8">
      <c r="A1966" t="s">
        <v>1411</v>
      </c>
      <c r="B1966" t="s">
        <v>6733</v>
      </c>
      <c r="C1966" t="s">
        <v>2246</v>
      </c>
      <c r="G1966" t="s">
        <v>2237</v>
      </c>
      <c r="H1966" t="s">
        <v>1411</v>
      </c>
    </row>
    <row r="1967" spans="1:8">
      <c r="A1967" t="s">
        <v>1412</v>
      </c>
      <c r="B1967" t="s">
        <v>6734</v>
      </c>
      <c r="C1967" t="s">
        <v>2700</v>
      </c>
      <c r="D1967" t="s">
        <v>6735</v>
      </c>
      <c r="E1967" t="s">
        <v>2250</v>
      </c>
      <c r="F1967" t="s">
        <v>6736</v>
      </c>
      <c r="G1967" t="s">
        <v>2234</v>
      </c>
      <c r="H1967" t="s">
        <v>1412</v>
      </c>
    </row>
    <row r="1968" spans="1:8">
      <c r="A1968" t="s">
        <v>1414</v>
      </c>
      <c r="B1968" t="s">
        <v>6742</v>
      </c>
      <c r="C1968" t="s">
        <v>2246</v>
      </c>
      <c r="D1968" t="s">
        <v>6743</v>
      </c>
      <c r="E1968" t="s">
        <v>2227</v>
      </c>
      <c r="G1968" t="s">
        <v>2228</v>
      </c>
      <c r="H1968" t="s">
        <v>1414</v>
      </c>
    </row>
    <row r="1969" spans="1:8">
      <c r="A1969" t="s">
        <v>1415</v>
      </c>
      <c r="B1969" t="s">
        <v>6744</v>
      </c>
      <c r="C1969" t="s">
        <v>2350</v>
      </c>
      <c r="D1969" t="s">
        <v>6745</v>
      </c>
      <c r="E1969" t="s">
        <v>2350</v>
      </c>
      <c r="G1969" t="s">
        <v>2237</v>
      </c>
      <c r="H1969" t="s">
        <v>1415</v>
      </c>
    </row>
    <row r="1970" spans="1:8">
      <c r="A1970" t="s">
        <v>1416</v>
      </c>
      <c r="B1970" t="s">
        <v>6746</v>
      </c>
      <c r="C1970" t="s">
        <v>2227</v>
      </c>
      <c r="D1970" t="s">
        <v>6747</v>
      </c>
      <c r="E1970" t="s">
        <v>2232</v>
      </c>
      <c r="F1970" t="s">
        <v>6748</v>
      </c>
      <c r="G1970" t="s">
        <v>2234</v>
      </c>
      <c r="H1970" t="s">
        <v>1416</v>
      </c>
    </row>
    <row r="1971" spans="1:8">
      <c r="A1971" t="s">
        <v>6749</v>
      </c>
      <c r="B1971" t="s">
        <v>6750</v>
      </c>
      <c r="C1971" t="s">
        <v>2750</v>
      </c>
      <c r="G1971" t="s">
        <v>2237</v>
      </c>
      <c r="H1971" t="s">
        <v>6749</v>
      </c>
    </row>
    <row r="1972" spans="1:8">
      <c r="A1972" t="s">
        <v>6751</v>
      </c>
      <c r="B1972" t="s">
        <v>6752</v>
      </c>
      <c r="C1972" t="s">
        <v>2248</v>
      </c>
      <c r="D1972" t="s">
        <v>2496</v>
      </c>
      <c r="E1972" t="s">
        <v>2294</v>
      </c>
      <c r="F1972" t="s">
        <v>3848</v>
      </c>
      <c r="G1972" t="s">
        <v>2234</v>
      </c>
      <c r="H1972" t="s">
        <v>6751</v>
      </c>
    </row>
    <row r="1973" spans="1:8">
      <c r="A1973" t="s">
        <v>6753</v>
      </c>
      <c r="B1973" t="s">
        <v>6754</v>
      </c>
      <c r="C1973" t="s">
        <v>2230</v>
      </c>
      <c r="D1973" t="s">
        <v>6755</v>
      </c>
      <c r="E1973" t="s">
        <v>2230</v>
      </c>
      <c r="G1973" t="s">
        <v>2228</v>
      </c>
      <c r="H1973" t="s">
        <v>6753</v>
      </c>
    </row>
    <row r="1974" spans="1:8">
      <c r="A1974" t="s">
        <v>1418</v>
      </c>
      <c r="B1974" t="s">
        <v>6756</v>
      </c>
      <c r="C1974" t="s">
        <v>2242</v>
      </c>
      <c r="G1974" t="s">
        <v>2649</v>
      </c>
      <c r="H1974" t="s">
        <v>1418</v>
      </c>
    </row>
    <row r="1975" spans="1:8">
      <c r="A1975" t="s">
        <v>6757</v>
      </c>
      <c r="B1975" t="s">
        <v>6758</v>
      </c>
      <c r="C1975" t="s">
        <v>2248</v>
      </c>
      <c r="D1975" t="s">
        <v>6759</v>
      </c>
      <c r="E1975" t="s">
        <v>2321</v>
      </c>
      <c r="G1975" t="s">
        <v>2237</v>
      </c>
      <c r="H1975" t="s">
        <v>6757</v>
      </c>
    </row>
    <row r="1976" spans="1:8">
      <c r="A1976" t="s">
        <v>1419</v>
      </c>
      <c r="B1976" t="s">
        <v>6760</v>
      </c>
      <c r="C1976" t="s">
        <v>2882</v>
      </c>
      <c r="D1976" t="s">
        <v>6761</v>
      </c>
      <c r="E1976" t="s">
        <v>2882</v>
      </c>
      <c r="G1976" t="s">
        <v>2237</v>
      </c>
      <c r="H1976" t="s">
        <v>1419</v>
      </c>
    </row>
    <row r="1977" spans="1:8">
      <c r="A1977" t="s">
        <v>6762</v>
      </c>
      <c r="B1977" t="s">
        <v>6763</v>
      </c>
      <c r="C1977" t="s">
        <v>2270</v>
      </c>
      <c r="D1977" t="s">
        <v>6764</v>
      </c>
      <c r="E1977" t="s">
        <v>2270</v>
      </c>
      <c r="F1977" t="s">
        <v>6765</v>
      </c>
      <c r="G1977" t="s">
        <v>7209</v>
      </c>
      <c r="H1977" t="s">
        <v>6762</v>
      </c>
    </row>
    <row r="1978" spans="1:8">
      <c r="A1978" t="s">
        <v>1420</v>
      </c>
      <c r="B1978" t="s">
        <v>6766</v>
      </c>
      <c r="C1978" t="s">
        <v>2254</v>
      </c>
      <c r="D1978" t="s">
        <v>6767</v>
      </c>
      <c r="E1978" t="s">
        <v>3955</v>
      </c>
      <c r="G1978" t="s">
        <v>2237</v>
      </c>
      <c r="H1978" t="s">
        <v>1420</v>
      </c>
    </row>
    <row r="1979" spans="1:8">
      <c r="A1979" t="s">
        <v>6768</v>
      </c>
      <c r="B1979" t="s">
        <v>6769</v>
      </c>
      <c r="C1979" t="s">
        <v>2225</v>
      </c>
      <c r="D1979" t="s">
        <v>6770</v>
      </c>
      <c r="E1979" t="s">
        <v>2225</v>
      </c>
      <c r="G1979" t="s">
        <v>2228</v>
      </c>
      <c r="H1979" t="s">
        <v>6768</v>
      </c>
    </row>
    <row r="1980" spans="1:8">
      <c r="A1980" t="s">
        <v>1421</v>
      </c>
      <c r="B1980" t="s">
        <v>7396</v>
      </c>
      <c r="C1980" t="s">
        <v>2559</v>
      </c>
      <c r="D1980" t="s">
        <v>7397</v>
      </c>
      <c r="E1980" t="s">
        <v>2319</v>
      </c>
      <c r="G1980" t="s">
        <v>2237</v>
      </c>
      <c r="H1980" t="s">
        <v>1421</v>
      </c>
    </row>
    <row r="1981" spans="1:8">
      <c r="A1981" t="s">
        <v>1422</v>
      </c>
      <c r="B1981" t="s">
        <v>6771</v>
      </c>
      <c r="C1981" t="s">
        <v>2270</v>
      </c>
      <c r="D1981" t="s">
        <v>6772</v>
      </c>
      <c r="E1981" t="s">
        <v>2270</v>
      </c>
      <c r="G1981" t="s">
        <v>2237</v>
      </c>
      <c r="H1981" t="s">
        <v>1422</v>
      </c>
    </row>
    <row r="1982" spans="1:8">
      <c r="A1982" t="s">
        <v>10212</v>
      </c>
      <c r="B1982" t="s">
        <v>10213</v>
      </c>
      <c r="C1982" t="s">
        <v>2319</v>
      </c>
      <c r="G1982" t="s">
        <v>2228</v>
      </c>
      <c r="H1982" t="s">
        <v>10212</v>
      </c>
    </row>
    <row r="1983" spans="1:8">
      <c r="A1983" t="s">
        <v>1424</v>
      </c>
      <c r="B1983" t="s">
        <v>6773</v>
      </c>
      <c r="C1983" t="s">
        <v>2230</v>
      </c>
      <c r="D1983" t="s">
        <v>6774</v>
      </c>
      <c r="E1983" t="s">
        <v>2225</v>
      </c>
      <c r="F1983" t="s">
        <v>6775</v>
      </c>
      <c r="G1983" t="s">
        <v>7209</v>
      </c>
      <c r="H1983" t="s">
        <v>1424</v>
      </c>
    </row>
    <row r="1984" spans="1:8">
      <c r="A1984" t="s">
        <v>1426</v>
      </c>
      <c r="B1984" t="s">
        <v>6776</v>
      </c>
      <c r="C1984" t="s">
        <v>3628</v>
      </c>
      <c r="G1984" t="s">
        <v>2228</v>
      </c>
      <c r="H1984" t="s">
        <v>1426</v>
      </c>
    </row>
    <row r="1985" spans="1:8">
      <c r="A1985" t="s">
        <v>1427</v>
      </c>
      <c r="B1985" t="s">
        <v>6777</v>
      </c>
      <c r="C1985" t="s">
        <v>2242</v>
      </c>
      <c r="D1985" t="s">
        <v>6778</v>
      </c>
      <c r="E1985" t="s">
        <v>2250</v>
      </c>
      <c r="G1985" t="s">
        <v>2237</v>
      </c>
      <c r="H1985" t="s">
        <v>1427</v>
      </c>
    </row>
    <row r="1986" spans="1:8">
      <c r="A1986" t="s">
        <v>1428</v>
      </c>
      <c r="B1986" t="s">
        <v>6782</v>
      </c>
      <c r="C1986" t="s">
        <v>2340</v>
      </c>
      <c r="D1986" t="s">
        <v>6783</v>
      </c>
      <c r="E1986" t="s">
        <v>2377</v>
      </c>
      <c r="G1986" t="s">
        <v>2228</v>
      </c>
      <c r="H1986" t="s">
        <v>1428</v>
      </c>
    </row>
    <row r="1987" spans="1:8">
      <c r="A1987" t="s">
        <v>6784</v>
      </c>
      <c r="B1987" t="s">
        <v>6785</v>
      </c>
      <c r="C1987" t="s">
        <v>2242</v>
      </c>
      <c r="D1987" t="s">
        <v>6786</v>
      </c>
      <c r="E1987" t="s">
        <v>3996</v>
      </c>
      <c r="G1987" t="s">
        <v>2237</v>
      </c>
      <c r="H1987" t="s">
        <v>6784</v>
      </c>
    </row>
    <row r="1988" spans="1:8">
      <c r="A1988" t="s">
        <v>1732</v>
      </c>
      <c r="B1988" t="s">
        <v>6787</v>
      </c>
      <c r="C1988" t="s">
        <v>2319</v>
      </c>
      <c r="G1988" t="s">
        <v>2237</v>
      </c>
      <c r="H1988" t="s">
        <v>1732</v>
      </c>
    </row>
    <row r="1989" spans="1:8">
      <c r="A1989" t="s">
        <v>1425</v>
      </c>
      <c r="B1989" t="s">
        <v>6788</v>
      </c>
      <c r="C1989" t="s">
        <v>2319</v>
      </c>
      <c r="D1989" t="s">
        <v>6789</v>
      </c>
      <c r="E1989" t="s">
        <v>2407</v>
      </c>
      <c r="F1989" t="s">
        <v>6790</v>
      </c>
      <c r="G1989" t="s">
        <v>2234</v>
      </c>
      <c r="H1989" t="s">
        <v>1425</v>
      </c>
    </row>
    <row r="1990" spans="1:8">
      <c r="A1990" t="s">
        <v>1429</v>
      </c>
      <c r="B1990" t="s">
        <v>6791</v>
      </c>
      <c r="C1990" t="s">
        <v>2340</v>
      </c>
      <c r="D1990" t="s">
        <v>6792</v>
      </c>
      <c r="E1990" t="s">
        <v>2321</v>
      </c>
      <c r="G1990" t="s">
        <v>2237</v>
      </c>
      <c r="H1990" t="s">
        <v>1429</v>
      </c>
    </row>
    <row r="1991" spans="1:8">
      <c r="A1991" t="s">
        <v>1430</v>
      </c>
      <c r="B1991" t="s">
        <v>6793</v>
      </c>
      <c r="C1991" t="s">
        <v>2469</v>
      </c>
      <c r="D1991" t="s">
        <v>6794</v>
      </c>
      <c r="E1991" t="s">
        <v>4646</v>
      </c>
      <c r="F1991" t="s">
        <v>6795</v>
      </c>
      <c r="G1991" t="s">
        <v>2234</v>
      </c>
      <c r="H1991" t="s">
        <v>1430</v>
      </c>
    </row>
    <row r="1992" spans="1:8">
      <c r="A1992" t="s">
        <v>6799</v>
      </c>
      <c r="B1992" t="s">
        <v>6800</v>
      </c>
      <c r="C1992" t="s">
        <v>2225</v>
      </c>
      <c r="G1992" t="s">
        <v>2237</v>
      </c>
      <c r="H1992" t="s">
        <v>6799</v>
      </c>
    </row>
    <row r="1993" spans="1:8">
      <c r="A1993" t="s">
        <v>1733</v>
      </c>
      <c r="B1993" t="s">
        <v>6801</v>
      </c>
      <c r="C1993" t="s">
        <v>2230</v>
      </c>
      <c r="G1993" t="s">
        <v>2228</v>
      </c>
      <c r="H1993" t="s">
        <v>1733</v>
      </c>
    </row>
    <row r="1994" spans="1:8">
      <c r="A1994" t="s">
        <v>1431</v>
      </c>
      <c r="B1994" t="s">
        <v>6802</v>
      </c>
      <c r="C1994" t="s">
        <v>5661</v>
      </c>
      <c r="D1994" t="s">
        <v>6803</v>
      </c>
      <c r="E1994" t="s">
        <v>5661</v>
      </c>
      <c r="F1994" t="s">
        <v>6804</v>
      </c>
      <c r="G1994" t="s">
        <v>7209</v>
      </c>
      <c r="H1994" t="s">
        <v>1431</v>
      </c>
    </row>
    <row r="1995" spans="1:8">
      <c r="A1995" t="s">
        <v>1432</v>
      </c>
      <c r="B1995" t="s">
        <v>6805</v>
      </c>
      <c r="C1995" t="s">
        <v>2230</v>
      </c>
      <c r="G1995" t="s">
        <v>2237</v>
      </c>
      <c r="H1995" t="s">
        <v>1432</v>
      </c>
    </row>
    <row r="1996" spans="1:8">
      <c r="A1996" t="s">
        <v>1433</v>
      </c>
      <c r="B1996" t="s">
        <v>6806</v>
      </c>
      <c r="C1996" t="s">
        <v>2856</v>
      </c>
      <c r="G1996" t="s">
        <v>2237</v>
      </c>
      <c r="H1996" t="s">
        <v>1433</v>
      </c>
    </row>
    <row r="1997" spans="1:8">
      <c r="A1997" t="s">
        <v>1434</v>
      </c>
      <c r="B1997" t="s">
        <v>6807</v>
      </c>
      <c r="C1997" t="s">
        <v>2225</v>
      </c>
      <c r="D1997" t="s">
        <v>6808</v>
      </c>
      <c r="E1997" t="s">
        <v>2242</v>
      </c>
      <c r="G1997" t="s">
        <v>2237</v>
      </c>
      <c r="H1997" t="s">
        <v>1434</v>
      </c>
    </row>
    <row r="1998" spans="1:8">
      <c r="A1998" t="s">
        <v>1734</v>
      </c>
      <c r="B1998" t="s">
        <v>6809</v>
      </c>
      <c r="C1998" t="s">
        <v>2248</v>
      </c>
      <c r="D1998" t="s">
        <v>6810</v>
      </c>
      <c r="E1998" t="s">
        <v>2242</v>
      </c>
      <c r="G1998" t="s">
        <v>2237</v>
      </c>
      <c r="H1998" t="s">
        <v>1734</v>
      </c>
    </row>
    <row r="1999" spans="1:8">
      <c r="A1999" t="s">
        <v>1435</v>
      </c>
      <c r="B1999" t="s">
        <v>6811</v>
      </c>
      <c r="C1999" t="s">
        <v>2428</v>
      </c>
      <c r="D1999" t="s">
        <v>6812</v>
      </c>
      <c r="E1999" t="s">
        <v>2428</v>
      </c>
      <c r="G1999" t="s">
        <v>2237</v>
      </c>
      <c r="H1999" t="s">
        <v>1435</v>
      </c>
    </row>
    <row r="2000" spans="1:8">
      <c r="A2000" t="s">
        <v>6813</v>
      </c>
      <c r="B2000" t="s">
        <v>6814</v>
      </c>
      <c r="C2000" t="s">
        <v>2428</v>
      </c>
      <c r="D2000" t="s">
        <v>6812</v>
      </c>
      <c r="E2000" t="s">
        <v>2428</v>
      </c>
      <c r="G2000" t="s">
        <v>2237</v>
      </c>
      <c r="H2000" t="s">
        <v>6813</v>
      </c>
    </row>
    <row r="2001" spans="1:8">
      <c r="A2001" t="s">
        <v>2029</v>
      </c>
      <c r="B2001" t="s">
        <v>10214</v>
      </c>
      <c r="C2001" t="s">
        <v>2276</v>
      </c>
      <c r="D2001" t="s">
        <v>10076</v>
      </c>
      <c r="E2001" t="s">
        <v>10077</v>
      </c>
      <c r="G2001" t="s">
        <v>2237</v>
      </c>
      <c r="H2001" t="s">
        <v>2029</v>
      </c>
    </row>
    <row r="2002" spans="1:8">
      <c r="A2002" t="s">
        <v>10215</v>
      </c>
      <c r="B2002" t="s">
        <v>10216</v>
      </c>
      <c r="C2002" t="s">
        <v>2225</v>
      </c>
      <c r="D2002" t="s">
        <v>10078</v>
      </c>
      <c r="E2002" t="s">
        <v>2227</v>
      </c>
      <c r="G2002" t="s">
        <v>2237</v>
      </c>
      <c r="H2002" t="s">
        <v>10215</v>
      </c>
    </row>
    <row r="2003" spans="1:8">
      <c r="A2003" t="s">
        <v>6815</v>
      </c>
      <c r="B2003" t="s">
        <v>6816</v>
      </c>
      <c r="C2003" t="s">
        <v>2668</v>
      </c>
      <c r="D2003" t="s">
        <v>6817</v>
      </c>
      <c r="E2003" t="s">
        <v>2321</v>
      </c>
      <c r="G2003" t="s">
        <v>2237</v>
      </c>
      <c r="H2003" t="s">
        <v>6815</v>
      </c>
    </row>
    <row r="2004" spans="1:8">
      <c r="A2004" t="s">
        <v>1436</v>
      </c>
      <c r="B2004" t="s">
        <v>6818</v>
      </c>
      <c r="C2004" t="s">
        <v>2340</v>
      </c>
      <c r="D2004" t="s">
        <v>6819</v>
      </c>
      <c r="E2004" t="s">
        <v>2286</v>
      </c>
      <c r="G2004" t="s">
        <v>2237</v>
      </c>
      <c r="H2004" t="s">
        <v>1436</v>
      </c>
    </row>
    <row r="2005" spans="1:8">
      <c r="A2005" t="s">
        <v>1438</v>
      </c>
      <c r="B2005" t="s">
        <v>6820</v>
      </c>
      <c r="C2005" t="s">
        <v>2254</v>
      </c>
      <c r="D2005" t="s">
        <v>6821</v>
      </c>
      <c r="E2005" t="s">
        <v>2407</v>
      </c>
      <c r="G2005" t="s">
        <v>2237</v>
      </c>
      <c r="H2005" t="s">
        <v>1438</v>
      </c>
    </row>
    <row r="2006" spans="1:8">
      <c r="A2006" t="s">
        <v>1439</v>
      </c>
      <c r="B2006" t="s">
        <v>6822</v>
      </c>
      <c r="C2006" t="s">
        <v>2248</v>
      </c>
      <c r="D2006" t="s">
        <v>6823</v>
      </c>
      <c r="E2006" t="s">
        <v>2321</v>
      </c>
      <c r="G2006" t="s">
        <v>2228</v>
      </c>
      <c r="H2006" t="s">
        <v>1439</v>
      </c>
    </row>
    <row r="2007" spans="1:8">
      <c r="A2007" t="s">
        <v>1440</v>
      </c>
      <c r="B2007" t="s">
        <v>6824</v>
      </c>
      <c r="C2007" t="s">
        <v>3153</v>
      </c>
      <c r="D2007" t="s">
        <v>6825</v>
      </c>
      <c r="E2007" t="s">
        <v>2321</v>
      </c>
      <c r="G2007" t="s">
        <v>2228</v>
      </c>
      <c r="H2007" t="s">
        <v>1440</v>
      </c>
    </row>
    <row r="2008" spans="1:8">
      <c r="A2008" t="s">
        <v>1437</v>
      </c>
      <c r="B2008" t="s">
        <v>6826</v>
      </c>
      <c r="C2008" t="s">
        <v>2254</v>
      </c>
      <c r="D2008" t="s">
        <v>6827</v>
      </c>
      <c r="E2008" t="s">
        <v>2254</v>
      </c>
      <c r="G2008" t="s">
        <v>2237</v>
      </c>
      <c r="H2008" t="s">
        <v>1437</v>
      </c>
    </row>
    <row r="2009" spans="1:8">
      <c r="A2009" t="s">
        <v>1442</v>
      </c>
      <c r="B2009" t="s">
        <v>6828</v>
      </c>
      <c r="C2009" t="s">
        <v>3153</v>
      </c>
      <c r="G2009" t="s">
        <v>2237</v>
      </c>
      <c r="H2009" t="s">
        <v>1442</v>
      </c>
    </row>
    <row r="2010" spans="1:8">
      <c r="A2010" t="s">
        <v>1443</v>
      </c>
      <c r="B2010" t="s">
        <v>6829</v>
      </c>
      <c r="C2010" t="s">
        <v>2230</v>
      </c>
      <c r="D2010" t="s">
        <v>6830</v>
      </c>
      <c r="E2010" t="s">
        <v>2230</v>
      </c>
      <c r="G2010" t="s">
        <v>2237</v>
      </c>
      <c r="H2010" t="s">
        <v>1443</v>
      </c>
    </row>
    <row r="2011" spans="1:8">
      <c r="A2011" t="s">
        <v>1444</v>
      </c>
      <c r="B2011" t="s">
        <v>6831</v>
      </c>
      <c r="C2011" t="s">
        <v>2246</v>
      </c>
      <c r="G2011" t="s">
        <v>2237</v>
      </c>
      <c r="H2011" t="s">
        <v>1444</v>
      </c>
    </row>
    <row r="2012" spans="1:8">
      <c r="A2012" t="s">
        <v>1445</v>
      </c>
      <c r="B2012" t="s">
        <v>6832</v>
      </c>
      <c r="C2012" t="s">
        <v>2270</v>
      </c>
      <c r="D2012" t="s">
        <v>6833</v>
      </c>
      <c r="E2012" t="s">
        <v>2270</v>
      </c>
      <c r="G2012" t="s">
        <v>2237</v>
      </c>
      <c r="H2012" t="s">
        <v>1445</v>
      </c>
    </row>
    <row r="2013" spans="1:8">
      <c r="A2013" t="s">
        <v>1446</v>
      </c>
      <c r="B2013" t="s">
        <v>6834</v>
      </c>
      <c r="C2013" t="s">
        <v>2248</v>
      </c>
      <c r="D2013" t="s">
        <v>6835</v>
      </c>
      <c r="E2013" t="s">
        <v>2248</v>
      </c>
      <c r="G2013" t="s">
        <v>2237</v>
      </c>
      <c r="H2013" t="s">
        <v>1446</v>
      </c>
    </row>
    <row r="2014" spans="1:8">
      <c r="A2014" t="s">
        <v>6836</v>
      </c>
      <c r="B2014" t="s">
        <v>6837</v>
      </c>
      <c r="C2014" t="s">
        <v>2230</v>
      </c>
      <c r="D2014" t="s">
        <v>6838</v>
      </c>
      <c r="E2014" t="s">
        <v>2750</v>
      </c>
      <c r="F2014" t="s">
        <v>6839</v>
      </c>
      <c r="G2014" t="s">
        <v>2234</v>
      </c>
      <c r="H2014" t="s">
        <v>6836</v>
      </c>
    </row>
    <row r="2015" spans="1:8">
      <c r="A2015" t="s">
        <v>6840</v>
      </c>
      <c r="B2015" t="s">
        <v>6841</v>
      </c>
      <c r="C2015" t="s">
        <v>2344</v>
      </c>
      <c r="D2015" t="s">
        <v>6842</v>
      </c>
      <c r="E2015" t="s">
        <v>2344</v>
      </c>
      <c r="F2015" t="s">
        <v>6843</v>
      </c>
      <c r="G2015" t="s">
        <v>2234</v>
      </c>
      <c r="H2015" t="s">
        <v>6840</v>
      </c>
    </row>
    <row r="2016" spans="1:8">
      <c r="A2016" t="s">
        <v>6844</v>
      </c>
      <c r="B2016" t="s">
        <v>6845</v>
      </c>
      <c r="C2016" t="s">
        <v>2225</v>
      </c>
      <c r="D2016" t="s">
        <v>6846</v>
      </c>
      <c r="E2016" t="s">
        <v>2225</v>
      </c>
      <c r="G2016" t="s">
        <v>2228</v>
      </c>
      <c r="H2016" t="s">
        <v>6844</v>
      </c>
    </row>
    <row r="2017" spans="1:8">
      <c r="A2017" t="s">
        <v>6847</v>
      </c>
      <c r="B2017" t="s">
        <v>6848</v>
      </c>
      <c r="C2017" t="s">
        <v>2340</v>
      </c>
      <c r="D2017" t="s">
        <v>6849</v>
      </c>
      <c r="E2017" t="s">
        <v>2559</v>
      </c>
      <c r="G2017" t="s">
        <v>2228</v>
      </c>
      <c r="H2017" t="s">
        <v>6847</v>
      </c>
    </row>
    <row r="2018" spans="1:8">
      <c r="A2018" t="s">
        <v>6850</v>
      </c>
      <c r="B2018" t="s">
        <v>6851</v>
      </c>
      <c r="C2018" t="s">
        <v>2270</v>
      </c>
      <c r="G2018" t="s">
        <v>2237</v>
      </c>
      <c r="H2018" t="s">
        <v>6850</v>
      </c>
    </row>
    <row r="2019" spans="1:8">
      <c r="A2019" t="s">
        <v>1450</v>
      </c>
      <c r="B2019" t="s">
        <v>6852</v>
      </c>
      <c r="C2019" t="s">
        <v>2254</v>
      </c>
      <c r="D2019" t="s">
        <v>6853</v>
      </c>
      <c r="E2019" t="s">
        <v>2254</v>
      </c>
      <c r="G2019" t="s">
        <v>2228</v>
      </c>
      <c r="H2019" t="s">
        <v>1450</v>
      </c>
    </row>
    <row r="2020" spans="1:8">
      <c r="A2020" t="s">
        <v>6854</v>
      </c>
      <c r="B2020" t="s">
        <v>6855</v>
      </c>
      <c r="C2020" t="s">
        <v>3067</v>
      </c>
      <c r="D2020" t="s">
        <v>6856</v>
      </c>
      <c r="E2020" t="s">
        <v>6857</v>
      </c>
      <c r="G2020" t="s">
        <v>2237</v>
      </c>
      <c r="H2020" t="s">
        <v>6854</v>
      </c>
    </row>
    <row r="2021" spans="1:8">
      <c r="A2021" t="s">
        <v>6861</v>
      </c>
      <c r="B2021" t="s">
        <v>6862</v>
      </c>
      <c r="C2021" t="s">
        <v>2220</v>
      </c>
      <c r="D2021" t="s">
        <v>6863</v>
      </c>
      <c r="E2021" t="s">
        <v>2286</v>
      </c>
      <c r="G2021" t="s">
        <v>2228</v>
      </c>
      <c r="H2021" t="s">
        <v>6861</v>
      </c>
    </row>
    <row r="2022" spans="1:8">
      <c r="A2022" t="s">
        <v>1451</v>
      </c>
      <c r="B2022" t="s">
        <v>6864</v>
      </c>
      <c r="C2022" t="s">
        <v>2225</v>
      </c>
      <c r="D2022" t="s">
        <v>6865</v>
      </c>
      <c r="E2022" t="s">
        <v>2294</v>
      </c>
      <c r="G2022" t="s">
        <v>2237</v>
      </c>
      <c r="H2022" t="s">
        <v>1451</v>
      </c>
    </row>
    <row r="2023" spans="1:8">
      <c r="A2023" t="s">
        <v>1455</v>
      </c>
      <c r="B2023" t="s">
        <v>6869</v>
      </c>
      <c r="C2023" t="s">
        <v>4651</v>
      </c>
      <c r="D2023" t="s">
        <v>2388</v>
      </c>
      <c r="E2023" t="s">
        <v>2232</v>
      </c>
      <c r="G2023" t="s">
        <v>2228</v>
      </c>
      <c r="H2023" t="s">
        <v>1455</v>
      </c>
    </row>
    <row r="2024" spans="1:8">
      <c r="A2024" t="s">
        <v>1456</v>
      </c>
      <c r="B2024" t="s">
        <v>6871</v>
      </c>
      <c r="C2024" t="s">
        <v>2246</v>
      </c>
      <c r="D2024" t="s">
        <v>6872</v>
      </c>
      <c r="E2024" t="s">
        <v>2246</v>
      </c>
      <c r="G2024" t="s">
        <v>2237</v>
      </c>
      <c r="H2024" t="s">
        <v>1456</v>
      </c>
    </row>
    <row r="2025" spans="1:8">
      <c r="A2025" t="s">
        <v>1454</v>
      </c>
      <c r="B2025" t="s">
        <v>6873</v>
      </c>
      <c r="C2025" t="s">
        <v>2250</v>
      </c>
      <c r="D2025" t="s">
        <v>6874</v>
      </c>
      <c r="E2025" t="s">
        <v>2294</v>
      </c>
      <c r="G2025" t="s">
        <v>2237</v>
      </c>
      <c r="H2025" t="s">
        <v>1454</v>
      </c>
    </row>
    <row r="2026" spans="1:8">
      <c r="A2026" t="s">
        <v>1457</v>
      </c>
      <c r="B2026" t="s">
        <v>6875</v>
      </c>
      <c r="C2026" t="s">
        <v>2407</v>
      </c>
      <c r="D2026" t="s">
        <v>6876</v>
      </c>
      <c r="E2026" t="s">
        <v>2294</v>
      </c>
      <c r="G2026" t="s">
        <v>2237</v>
      </c>
      <c r="H2026" t="s">
        <v>1457</v>
      </c>
    </row>
    <row r="2027" spans="1:8">
      <c r="A2027" t="s">
        <v>1458</v>
      </c>
      <c r="B2027" t="s">
        <v>6877</v>
      </c>
      <c r="C2027" t="s">
        <v>3178</v>
      </c>
      <c r="D2027" t="s">
        <v>2802</v>
      </c>
      <c r="E2027" t="s">
        <v>2407</v>
      </c>
      <c r="F2027" t="s">
        <v>2804</v>
      </c>
      <c r="G2027" t="s">
        <v>2234</v>
      </c>
      <c r="H2027" t="s">
        <v>1458</v>
      </c>
    </row>
    <row r="2028" spans="1:8">
      <c r="A2028" t="s">
        <v>1459</v>
      </c>
      <c r="B2028" t="s">
        <v>6881</v>
      </c>
      <c r="C2028" t="s">
        <v>2230</v>
      </c>
      <c r="D2028" t="s">
        <v>6882</v>
      </c>
      <c r="E2028" t="s">
        <v>2230</v>
      </c>
      <c r="G2028" t="s">
        <v>2228</v>
      </c>
      <c r="H2028" t="s">
        <v>1459</v>
      </c>
    </row>
    <row r="2029" spans="1:8">
      <c r="A2029" t="s">
        <v>6883</v>
      </c>
      <c r="B2029" t="s">
        <v>6884</v>
      </c>
      <c r="C2029" t="s">
        <v>3259</v>
      </c>
      <c r="G2029" t="s">
        <v>2228</v>
      </c>
      <c r="H2029" t="s">
        <v>6883</v>
      </c>
    </row>
    <row r="2030" spans="1:8">
      <c r="A2030" t="s">
        <v>1460</v>
      </c>
      <c r="B2030" t="s">
        <v>6885</v>
      </c>
      <c r="C2030" t="s">
        <v>2230</v>
      </c>
      <c r="D2030" t="s">
        <v>6886</v>
      </c>
      <c r="E2030" t="s">
        <v>2377</v>
      </c>
      <c r="G2030" t="s">
        <v>2237</v>
      </c>
      <c r="H2030" t="s">
        <v>1460</v>
      </c>
    </row>
    <row r="2031" spans="1:8">
      <c r="A2031" t="s">
        <v>6887</v>
      </c>
      <c r="B2031" t="s">
        <v>6888</v>
      </c>
      <c r="C2031" t="s">
        <v>2250</v>
      </c>
      <c r="G2031" t="s">
        <v>2237</v>
      </c>
      <c r="H2031" t="s">
        <v>6887</v>
      </c>
    </row>
    <row r="2032" spans="1:8">
      <c r="A2032" t="s">
        <v>6889</v>
      </c>
      <c r="B2032" t="s">
        <v>6890</v>
      </c>
      <c r="C2032" t="s">
        <v>2246</v>
      </c>
      <c r="G2032" t="s">
        <v>2304</v>
      </c>
      <c r="H2032" t="s">
        <v>6889</v>
      </c>
    </row>
    <row r="2033" spans="1:8">
      <c r="A2033" t="s">
        <v>1461</v>
      </c>
      <c r="B2033" t="s">
        <v>6891</v>
      </c>
      <c r="C2033" t="s">
        <v>2272</v>
      </c>
      <c r="G2033" t="s">
        <v>2237</v>
      </c>
      <c r="H2033" t="s">
        <v>1461</v>
      </c>
    </row>
    <row r="2034" spans="1:8">
      <c r="A2034" t="s">
        <v>1462</v>
      </c>
      <c r="B2034" t="s">
        <v>6892</v>
      </c>
      <c r="C2034" t="s">
        <v>2246</v>
      </c>
      <c r="D2034" t="s">
        <v>6893</v>
      </c>
      <c r="E2034" t="s">
        <v>2227</v>
      </c>
      <c r="G2034" t="s">
        <v>2237</v>
      </c>
      <c r="H2034" t="s">
        <v>1462</v>
      </c>
    </row>
    <row r="2035" spans="1:8">
      <c r="A2035" t="s">
        <v>1463</v>
      </c>
      <c r="B2035" t="s">
        <v>6894</v>
      </c>
      <c r="C2035" t="s">
        <v>2246</v>
      </c>
      <c r="G2035" t="s">
        <v>2237</v>
      </c>
      <c r="H2035" t="s">
        <v>1463</v>
      </c>
    </row>
    <row r="2036" spans="1:8">
      <c r="A2036" t="s">
        <v>1464</v>
      </c>
      <c r="B2036" t="s">
        <v>6895</v>
      </c>
      <c r="C2036" t="s">
        <v>2248</v>
      </c>
      <c r="D2036" t="s">
        <v>6896</v>
      </c>
      <c r="E2036" t="s">
        <v>2250</v>
      </c>
      <c r="G2036" t="s">
        <v>2237</v>
      </c>
      <c r="H2036" t="s">
        <v>1464</v>
      </c>
    </row>
    <row r="2037" spans="1:8">
      <c r="A2037" t="s">
        <v>6897</v>
      </c>
      <c r="B2037" t="s">
        <v>6898</v>
      </c>
      <c r="C2037" t="s">
        <v>2717</v>
      </c>
      <c r="D2037" t="s">
        <v>6899</v>
      </c>
      <c r="E2037" t="s">
        <v>2227</v>
      </c>
      <c r="F2037" t="s">
        <v>6900</v>
      </c>
      <c r="G2037" t="s">
        <v>2234</v>
      </c>
      <c r="H2037" t="s">
        <v>6897</v>
      </c>
    </row>
    <row r="2038" spans="1:8">
      <c r="A2038" t="s">
        <v>1465</v>
      </c>
      <c r="B2038" t="s">
        <v>6901</v>
      </c>
      <c r="C2038" t="s">
        <v>2882</v>
      </c>
      <c r="D2038" t="s">
        <v>6902</v>
      </c>
      <c r="E2038" t="s">
        <v>4410</v>
      </c>
      <c r="F2038" t="s">
        <v>6903</v>
      </c>
      <c r="G2038" t="s">
        <v>2234</v>
      </c>
      <c r="H2038" t="s">
        <v>1465</v>
      </c>
    </row>
    <row r="2039" spans="1:8">
      <c r="A2039" t="s">
        <v>7398</v>
      </c>
      <c r="B2039" t="s">
        <v>7399</v>
      </c>
      <c r="C2039" t="s">
        <v>2490</v>
      </c>
      <c r="D2039" t="s">
        <v>7400</v>
      </c>
      <c r="E2039" t="s">
        <v>2382</v>
      </c>
      <c r="G2039" t="s">
        <v>2237</v>
      </c>
      <c r="H2039" t="s">
        <v>7398</v>
      </c>
    </row>
    <row r="2040" spans="1:8">
      <c r="A2040" t="s">
        <v>1466</v>
      </c>
      <c r="B2040" t="s">
        <v>6904</v>
      </c>
      <c r="C2040" t="s">
        <v>2242</v>
      </c>
      <c r="G2040" t="s">
        <v>2228</v>
      </c>
      <c r="H2040" t="s">
        <v>1466</v>
      </c>
    </row>
    <row r="2041" spans="1:8">
      <c r="A2041" t="s">
        <v>1467</v>
      </c>
      <c r="B2041" t="s">
        <v>6905</v>
      </c>
      <c r="C2041" t="s">
        <v>2248</v>
      </c>
      <c r="G2041" t="s">
        <v>2237</v>
      </c>
      <c r="H2041" t="s">
        <v>1467</v>
      </c>
    </row>
    <row r="2042" spans="1:8">
      <c r="A2042" t="s">
        <v>6906</v>
      </c>
      <c r="B2042" t="s">
        <v>6907</v>
      </c>
      <c r="C2042" t="s">
        <v>2250</v>
      </c>
      <c r="G2042" t="s">
        <v>2237</v>
      </c>
      <c r="H2042" t="s">
        <v>6906</v>
      </c>
    </row>
    <row r="2043" spans="1:8">
      <c r="A2043" t="s">
        <v>1736</v>
      </c>
      <c r="B2043" t="s">
        <v>6908</v>
      </c>
      <c r="C2043" t="s">
        <v>2225</v>
      </c>
      <c r="D2043" t="s">
        <v>6909</v>
      </c>
      <c r="E2043" t="s">
        <v>2225</v>
      </c>
      <c r="G2043" t="s">
        <v>2237</v>
      </c>
      <c r="H2043" t="s">
        <v>1736</v>
      </c>
    </row>
    <row r="2044" spans="1:8">
      <c r="A2044" t="s">
        <v>6910</v>
      </c>
      <c r="B2044" t="s">
        <v>6911</v>
      </c>
      <c r="C2044" t="s">
        <v>2362</v>
      </c>
      <c r="D2044" t="s">
        <v>6912</v>
      </c>
      <c r="E2044" t="s">
        <v>2362</v>
      </c>
      <c r="G2044" t="s">
        <v>2228</v>
      </c>
      <c r="H2044" t="s">
        <v>6910</v>
      </c>
    </row>
    <row r="2045" spans="1:8">
      <c r="A2045" t="s">
        <v>1468</v>
      </c>
      <c r="B2045" t="s">
        <v>6913</v>
      </c>
      <c r="C2045" t="s">
        <v>6857</v>
      </c>
      <c r="D2045" t="s">
        <v>6914</v>
      </c>
      <c r="E2045" t="s">
        <v>2250</v>
      </c>
      <c r="F2045" t="s">
        <v>6915</v>
      </c>
      <c r="G2045" t="s">
        <v>2234</v>
      </c>
      <c r="H2045" t="s">
        <v>1468</v>
      </c>
    </row>
    <row r="2046" spans="1:8">
      <c r="A2046" t="s">
        <v>7401</v>
      </c>
      <c r="B2046" t="s">
        <v>7402</v>
      </c>
      <c r="C2046" t="s">
        <v>2227</v>
      </c>
      <c r="D2046" t="s">
        <v>4706</v>
      </c>
      <c r="E2046" t="s">
        <v>2321</v>
      </c>
      <c r="F2046" t="s">
        <v>7403</v>
      </c>
      <c r="G2046" t="s">
        <v>2234</v>
      </c>
      <c r="H2046" t="s">
        <v>7401</v>
      </c>
    </row>
    <row r="2047" spans="1:8">
      <c r="A2047" t="s">
        <v>1737</v>
      </c>
      <c r="B2047" t="s">
        <v>6916</v>
      </c>
      <c r="C2047" t="s">
        <v>2230</v>
      </c>
      <c r="G2047" t="s">
        <v>2237</v>
      </c>
      <c r="H2047" t="s">
        <v>1737</v>
      </c>
    </row>
    <row r="2048" spans="1:8">
      <c r="A2048" t="s">
        <v>1469</v>
      </c>
      <c r="B2048" t="s">
        <v>6917</v>
      </c>
      <c r="C2048" t="s">
        <v>2244</v>
      </c>
      <c r="G2048" t="s">
        <v>2237</v>
      </c>
      <c r="H2048" t="s">
        <v>1469</v>
      </c>
    </row>
    <row r="2049" spans="1:8">
      <c r="A2049" t="s">
        <v>1470</v>
      </c>
      <c r="B2049" t="s">
        <v>6918</v>
      </c>
      <c r="C2049" t="s">
        <v>2340</v>
      </c>
      <c r="D2049" t="s">
        <v>6919</v>
      </c>
      <c r="E2049" t="s">
        <v>2340</v>
      </c>
      <c r="G2049" t="s">
        <v>2228</v>
      </c>
      <c r="H2049" t="s">
        <v>1470</v>
      </c>
    </row>
    <row r="2050" spans="1:8">
      <c r="A2050" t="s">
        <v>6920</v>
      </c>
      <c r="B2050" t="s">
        <v>6921</v>
      </c>
      <c r="C2050" t="s">
        <v>2242</v>
      </c>
      <c r="G2050" t="s">
        <v>2237</v>
      </c>
      <c r="H2050" t="s">
        <v>6920</v>
      </c>
    </row>
    <row r="2051" spans="1:8">
      <c r="A2051" t="s">
        <v>1471</v>
      </c>
      <c r="B2051" t="s">
        <v>6922</v>
      </c>
      <c r="C2051" t="s">
        <v>2242</v>
      </c>
      <c r="D2051" t="s">
        <v>6923</v>
      </c>
      <c r="E2051" t="s">
        <v>2321</v>
      </c>
      <c r="G2051" t="s">
        <v>2237</v>
      </c>
      <c r="H2051" t="s">
        <v>1471</v>
      </c>
    </row>
    <row r="2052" spans="1:8">
      <c r="A2052" t="s">
        <v>1472</v>
      </c>
      <c r="B2052" t="s">
        <v>6924</v>
      </c>
      <c r="C2052" t="s">
        <v>2382</v>
      </c>
      <c r="D2052" t="s">
        <v>5502</v>
      </c>
      <c r="E2052" t="s">
        <v>2250</v>
      </c>
      <c r="F2052" t="s">
        <v>6925</v>
      </c>
      <c r="G2052" t="s">
        <v>2234</v>
      </c>
      <c r="H2052" t="s">
        <v>1472</v>
      </c>
    </row>
    <row r="2053" spans="1:8">
      <c r="A2053" t="s">
        <v>1473</v>
      </c>
      <c r="B2053" t="s">
        <v>6926</v>
      </c>
      <c r="C2053" t="s">
        <v>2319</v>
      </c>
      <c r="D2053" t="s">
        <v>6927</v>
      </c>
      <c r="E2053" t="s">
        <v>2750</v>
      </c>
      <c r="G2053" t="s">
        <v>2237</v>
      </c>
      <c r="H2053" t="s">
        <v>1473</v>
      </c>
    </row>
    <row r="2054" spans="1:8">
      <c r="A2054" t="s">
        <v>1474</v>
      </c>
      <c r="B2054" t="s">
        <v>6931</v>
      </c>
      <c r="C2054" t="s">
        <v>2230</v>
      </c>
      <c r="D2054" t="s">
        <v>6932</v>
      </c>
      <c r="E2054" t="s">
        <v>2230</v>
      </c>
      <c r="G2054" t="s">
        <v>2237</v>
      </c>
      <c r="H2054" t="s">
        <v>1474</v>
      </c>
    </row>
    <row r="2055" spans="1:8">
      <c r="A2055" t="s">
        <v>6933</v>
      </c>
      <c r="B2055" t="s">
        <v>6934</v>
      </c>
      <c r="C2055" t="s">
        <v>4646</v>
      </c>
      <c r="D2055" t="s">
        <v>6935</v>
      </c>
      <c r="E2055" t="s">
        <v>2227</v>
      </c>
      <c r="F2055" t="s">
        <v>6936</v>
      </c>
      <c r="G2055" t="s">
        <v>2234</v>
      </c>
      <c r="H2055" t="s">
        <v>6933</v>
      </c>
    </row>
    <row r="2056" spans="1:8">
      <c r="A2056" t="s">
        <v>1475</v>
      </c>
      <c r="B2056" t="s">
        <v>6937</v>
      </c>
      <c r="C2056" t="s">
        <v>4045</v>
      </c>
      <c r="D2056" t="s">
        <v>6938</v>
      </c>
      <c r="E2056" t="s">
        <v>4045</v>
      </c>
      <c r="G2056" t="s">
        <v>2237</v>
      </c>
      <c r="H2056" t="s">
        <v>1475</v>
      </c>
    </row>
    <row r="2057" spans="1:8">
      <c r="A2057" t="s">
        <v>1476</v>
      </c>
      <c r="B2057" t="s">
        <v>6939</v>
      </c>
      <c r="C2057" t="s">
        <v>2246</v>
      </c>
      <c r="D2057" t="s">
        <v>6940</v>
      </c>
      <c r="E2057" t="s">
        <v>2246</v>
      </c>
      <c r="G2057" t="s">
        <v>2237</v>
      </c>
      <c r="H2057" t="s">
        <v>1476</v>
      </c>
    </row>
    <row r="2058" spans="1:8">
      <c r="A2058" t="s">
        <v>6941</v>
      </c>
      <c r="B2058" t="s">
        <v>6942</v>
      </c>
      <c r="C2058" t="s">
        <v>2375</v>
      </c>
      <c r="D2058" t="s">
        <v>4209</v>
      </c>
      <c r="E2058" t="s">
        <v>2321</v>
      </c>
      <c r="G2058" t="s">
        <v>2237</v>
      </c>
      <c r="H2058" t="s">
        <v>6941</v>
      </c>
    </row>
    <row r="2059" spans="1:8">
      <c r="A2059" t="s">
        <v>1477</v>
      </c>
      <c r="B2059" t="s">
        <v>6943</v>
      </c>
      <c r="C2059" t="s">
        <v>2246</v>
      </c>
      <c r="D2059" t="s">
        <v>6944</v>
      </c>
      <c r="E2059" t="s">
        <v>3119</v>
      </c>
      <c r="G2059" t="s">
        <v>2237</v>
      </c>
      <c r="H2059" t="s">
        <v>1477</v>
      </c>
    </row>
    <row r="2060" spans="1:8">
      <c r="A2060" t="s">
        <v>1738</v>
      </c>
      <c r="B2060" t="s">
        <v>6945</v>
      </c>
      <c r="C2060" t="s">
        <v>2242</v>
      </c>
      <c r="G2060" t="s">
        <v>2237</v>
      </c>
      <c r="H2060" t="s">
        <v>1738</v>
      </c>
    </row>
    <row r="2061" spans="1:8">
      <c r="A2061" t="s">
        <v>1739</v>
      </c>
      <c r="B2061" t="s">
        <v>6946</v>
      </c>
      <c r="C2061" t="s">
        <v>2246</v>
      </c>
      <c r="G2061" t="s">
        <v>2237</v>
      </c>
      <c r="H2061" t="s">
        <v>1739</v>
      </c>
    </row>
    <row r="2062" spans="1:8">
      <c r="A2062" t="s">
        <v>6947</v>
      </c>
      <c r="B2062" t="s">
        <v>6948</v>
      </c>
      <c r="C2062" t="s">
        <v>2230</v>
      </c>
      <c r="G2062" t="s">
        <v>2228</v>
      </c>
      <c r="H2062" t="s">
        <v>6947</v>
      </c>
    </row>
    <row r="2063" spans="1:8">
      <c r="A2063" t="s">
        <v>1478</v>
      </c>
      <c r="B2063" t="s">
        <v>6949</v>
      </c>
      <c r="C2063" t="s">
        <v>2248</v>
      </c>
      <c r="D2063" t="s">
        <v>6950</v>
      </c>
      <c r="E2063" t="s">
        <v>2700</v>
      </c>
      <c r="F2063" t="s">
        <v>6951</v>
      </c>
      <c r="G2063" t="s">
        <v>2234</v>
      </c>
      <c r="H2063" t="s">
        <v>1478</v>
      </c>
    </row>
    <row r="2064" spans="1:8">
      <c r="A2064" t="s">
        <v>1740</v>
      </c>
      <c r="B2064" t="s">
        <v>6952</v>
      </c>
      <c r="C2064" t="s">
        <v>2230</v>
      </c>
      <c r="G2064" t="s">
        <v>2237</v>
      </c>
      <c r="H2064" t="s">
        <v>1740</v>
      </c>
    </row>
    <row r="2065" spans="1:8">
      <c r="A2065" t="s">
        <v>1480</v>
      </c>
      <c r="B2065" t="s">
        <v>6953</v>
      </c>
      <c r="C2065" t="s">
        <v>2230</v>
      </c>
      <c r="G2065" t="s">
        <v>2237</v>
      </c>
      <c r="H2065" t="s">
        <v>1480</v>
      </c>
    </row>
    <row r="2066" spans="1:8">
      <c r="A2066" t="s">
        <v>1481</v>
      </c>
      <c r="B2066" t="s">
        <v>6954</v>
      </c>
      <c r="C2066" t="s">
        <v>2230</v>
      </c>
      <c r="D2066" t="s">
        <v>6955</v>
      </c>
      <c r="E2066" t="s">
        <v>3996</v>
      </c>
      <c r="G2066" t="s">
        <v>2237</v>
      </c>
      <c r="H2066" t="s">
        <v>1481</v>
      </c>
    </row>
    <row r="2067" spans="1:8">
      <c r="A2067" t="s">
        <v>6956</v>
      </c>
      <c r="B2067" t="s">
        <v>6957</v>
      </c>
      <c r="C2067" t="s">
        <v>2230</v>
      </c>
      <c r="D2067" t="s">
        <v>6958</v>
      </c>
      <c r="E2067" t="s">
        <v>3955</v>
      </c>
      <c r="G2067" t="s">
        <v>2237</v>
      </c>
      <c r="H2067" t="s">
        <v>6956</v>
      </c>
    </row>
    <row r="2068" spans="1:8">
      <c r="A2068" t="s">
        <v>1482</v>
      </c>
      <c r="B2068" t="s">
        <v>6959</v>
      </c>
      <c r="C2068" t="s">
        <v>2679</v>
      </c>
      <c r="D2068" t="s">
        <v>6960</v>
      </c>
      <c r="E2068" t="s">
        <v>2382</v>
      </c>
      <c r="F2068" t="s">
        <v>6961</v>
      </c>
      <c r="G2068" t="s">
        <v>2234</v>
      </c>
      <c r="H2068" t="s">
        <v>1482</v>
      </c>
    </row>
    <row r="2069" spans="1:8">
      <c r="A2069" t="s">
        <v>1483</v>
      </c>
      <c r="B2069" t="s">
        <v>6962</v>
      </c>
      <c r="C2069" t="s">
        <v>2242</v>
      </c>
      <c r="D2069" t="s">
        <v>6963</v>
      </c>
      <c r="E2069" t="s">
        <v>2321</v>
      </c>
      <c r="G2069" t="s">
        <v>2237</v>
      </c>
      <c r="H2069" t="s">
        <v>1483</v>
      </c>
    </row>
    <row r="2070" spans="1:8">
      <c r="A2070" t="s">
        <v>1484</v>
      </c>
      <c r="B2070" t="s">
        <v>6964</v>
      </c>
      <c r="C2070" t="s">
        <v>2270</v>
      </c>
      <c r="D2070" t="s">
        <v>6965</v>
      </c>
      <c r="E2070" t="s">
        <v>2375</v>
      </c>
      <c r="F2070" t="s">
        <v>6966</v>
      </c>
      <c r="G2070" t="s">
        <v>2234</v>
      </c>
      <c r="H2070" t="s">
        <v>1484</v>
      </c>
    </row>
    <row r="2071" spans="1:8">
      <c r="A2071" t="s">
        <v>6967</v>
      </c>
      <c r="B2071" t="s">
        <v>6968</v>
      </c>
      <c r="C2071" t="s">
        <v>6969</v>
      </c>
      <c r="D2071" t="s">
        <v>6970</v>
      </c>
      <c r="E2071" t="s">
        <v>3646</v>
      </c>
      <c r="F2071" t="s">
        <v>6971</v>
      </c>
      <c r="G2071" t="s">
        <v>2234</v>
      </c>
      <c r="H2071" t="s">
        <v>6967</v>
      </c>
    </row>
    <row r="2072" spans="1:8">
      <c r="A2072" t="s">
        <v>9989</v>
      </c>
      <c r="B2072" t="s">
        <v>10217</v>
      </c>
      <c r="C2072" t="s">
        <v>2230</v>
      </c>
      <c r="D2072" t="s">
        <v>10079</v>
      </c>
      <c r="E2072" t="s">
        <v>2230</v>
      </c>
      <c r="F2072" t="s">
        <v>10080</v>
      </c>
      <c r="G2072" t="s">
        <v>2234</v>
      </c>
      <c r="H2072" t="s">
        <v>9989</v>
      </c>
    </row>
    <row r="2073" spans="1:8">
      <c r="A2073" t="s">
        <v>1485</v>
      </c>
      <c r="B2073" t="s">
        <v>6972</v>
      </c>
      <c r="C2073" t="s">
        <v>2340</v>
      </c>
      <c r="D2073" t="s">
        <v>6973</v>
      </c>
      <c r="E2073" t="s">
        <v>2246</v>
      </c>
      <c r="G2073" t="s">
        <v>2237</v>
      </c>
      <c r="H2073" t="s">
        <v>1485</v>
      </c>
    </row>
    <row r="2074" spans="1:8">
      <c r="A2074" t="s">
        <v>1486</v>
      </c>
      <c r="B2074" t="s">
        <v>6974</v>
      </c>
      <c r="C2074" t="s">
        <v>6975</v>
      </c>
      <c r="D2074" t="s">
        <v>6573</v>
      </c>
      <c r="E2074" t="s">
        <v>2230</v>
      </c>
      <c r="F2074" t="s">
        <v>2358</v>
      </c>
      <c r="G2074" t="s">
        <v>2234</v>
      </c>
      <c r="H2074" t="s">
        <v>1486</v>
      </c>
    </row>
    <row r="2075" spans="1:8">
      <c r="A2075" t="s">
        <v>1487</v>
      </c>
      <c r="B2075" t="s">
        <v>6976</v>
      </c>
      <c r="C2075" t="s">
        <v>2242</v>
      </c>
      <c r="D2075" t="s">
        <v>6977</v>
      </c>
      <c r="E2075" t="s">
        <v>2227</v>
      </c>
      <c r="G2075" t="s">
        <v>2237</v>
      </c>
      <c r="H2075" t="s">
        <v>1487</v>
      </c>
    </row>
    <row r="2076" spans="1:8">
      <c r="A2076" t="s">
        <v>1488</v>
      </c>
      <c r="B2076" t="s">
        <v>6976</v>
      </c>
      <c r="C2076" t="s">
        <v>2230</v>
      </c>
      <c r="D2076" t="s">
        <v>7404</v>
      </c>
      <c r="E2076" t="s">
        <v>2225</v>
      </c>
      <c r="G2076" t="s">
        <v>2228</v>
      </c>
      <c r="H2076" t="s">
        <v>1488</v>
      </c>
    </row>
    <row r="2077" spans="1:8">
      <c r="A2077" t="s">
        <v>1489</v>
      </c>
      <c r="B2077" t="s">
        <v>6978</v>
      </c>
      <c r="C2077" t="s">
        <v>2242</v>
      </c>
      <c r="D2077" t="s">
        <v>6979</v>
      </c>
      <c r="E2077" t="s">
        <v>2321</v>
      </c>
      <c r="G2077" t="s">
        <v>2237</v>
      </c>
      <c r="H2077" t="s">
        <v>1489</v>
      </c>
    </row>
    <row r="2078" spans="1:8">
      <c r="A2078" t="s">
        <v>1490</v>
      </c>
      <c r="B2078" t="s">
        <v>7405</v>
      </c>
      <c r="C2078" t="s">
        <v>2248</v>
      </c>
      <c r="D2078" t="s">
        <v>7406</v>
      </c>
      <c r="E2078" t="s">
        <v>2407</v>
      </c>
      <c r="G2078" t="s">
        <v>2237</v>
      </c>
      <c r="H2078" t="s">
        <v>1490</v>
      </c>
    </row>
    <row r="2079" spans="1:8">
      <c r="A2079" t="s">
        <v>1491</v>
      </c>
      <c r="B2079" t="s">
        <v>6980</v>
      </c>
      <c r="C2079" t="s">
        <v>2266</v>
      </c>
      <c r="D2079" t="s">
        <v>6981</v>
      </c>
      <c r="E2079" t="s">
        <v>6982</v>
      </c>
      <c r="F2079" t="s">
        <v>6983</v>
      </c>
      <c r="G2079" t="s">
        <v>2234</v>
      </c>
      <c r="H2079" t="s">
        <v>1491</v>
      </c>
    </row>
    <row r="2080" spans="1:8">
      <c r="A2080" t="s">
        <v>10218</v>
      </c>
      <c r="B2080" t="s">
        <v>10219</v>
      </c>
      <c r="C2080" t="s">
        <v>2340</v>
      </c>
      <c r="D2080" t="s">
        <v>10081</v>
      </c>
      <c r="E2080" t="s">
        <v>2340</v>
      </c>
      <c r="G2080" t="s">
        <v>2237</v>
      </c>
      <c r="H2080" t="s">
        <v>10218</v>
      </c>
    </row>
    <row r="2081" spans="1:8">
      <c r="A2081" t="s">
        <v>1492</v>
      </c>
      <c r="B2081" t="s">
        <v>6984</v>
      </c>
      <c r="C2081" t="s">
        <v>2242</v>
      </c>
      <c r="D2081" t="s">
        <v>6985</v>
      </c>
      <c r="E2081" t="s">
        <v>2227</v>
      </c>
      <c r="G2081" t="s">
        <v>2237</v>
      </c>
      <c r="H2081" t="s">
        <v>1492</v>
      </c>
    </row>
    <row r="2082" spans="1:8">
      <c r="A2082" t="s">
        <v>6986</v>
      </c>
      <c r="B2082" t="s">
        <v>6987</v>
      </c>
      <c r="C2082" t="s">
        <v>2324</v>
      </c>
      <c r="D2082" t="s">
        <v>6988</v>
      </c>
      <c r="E2082" t="s">
        <v>2324</v>
      </c>
      <c r="G2082" t="s">
        <v>2228</v>
      </c>
      <c r="H2082" t="s">
        <v>6986</v>
      </c>
    </row>
    <row r="2083" spans="1:8">
      <c r="A2083" t="s">
        <v>1741</v>
      </c>
      <c r="B2083" t="s">
        <v>6989</v>
      </c>
      <c r="C2083" t="s">
        <v>2377</v>
      </c>
      <c r="G2083" t="s">
        <v>2237</v>
      </c>
      <c r="H2083" t="s">
        <v>1741</v>
      </c>
    </row>
    <row r="2084" spans="1:8">
      <c r="A2084" t="s">
        <v>1493</v>
      </c>
      <c r="B2084" t="s">
        <v>6990</v>
      </c>
      <c r="C2084" t="s">
        <v>2242</v>
      </c>
      <c r="D2084" t="s">
        <v>6991</v>
      </c>
      <c r="E2084" t="s">
        <v>2250</v>
      </c>
      <c r="G2084" t="s">
        <v>2237</v>
      </c>
      <c r="H2084" t="s">
        <v>1493</v>
      </c>
    </row>
    <row r="2085" spans="1:8">
      <c r="A2085" t="s">
        <v>1494</v>
      </c>
      <c r="B2085" t="s">
        <v>6996</v>
      </c>
      <c r="C2085" t="s">
        <v>2340</v>
      </c>
      <c r="D2085" t="s">
        <v>6997</v>
      </c>
      <c r="E2085" t="s">
        <v>2321</v>
      </c>
      <c r="G2085" t="s">
        <v>2237</v>
      </c>
      <c r="H2085" t="s">
        <v>1494</v>
      </c>
    </row>
    <row r="2086" spans="1:8">
      <c r="A2086" t="s">
        <v>1495</v>
      </c>
      <c r="B2086" t="s">
        <v>6998</v>
      </c>
      <c r="C2086" t="s">
        <v>6999</v>
      </c>
      <c r="G2086" t="s">
        <v>2228</v>
      </c>
      <c r="H2086" t="s">
        <v>1495</v>
      </c>
    </row>
    <row r="2087" spans="1:8">
      <c r="A2087" t="s">
        <v>7000</v>
      </c>
      <c r="B2087" t="s">
        <v>7001</v>
      </c>
      <c r="C2087" t="s">
        <v>2242</v>
      </c>
      <c r="D2087" t="s">
        <v>7002</v>
      </c>
      <c r="E2087" t="s">
        <v>2227</v>
      </c>
      <c r="G2087" t="s">
        <v>2237</v>
      </c>
      <c r="H2087" t="s">
        <v>7000</v>
      </c>
    </row>
    <row r="2088" spans="1:8">
      <c r="A2088" t="s">
        <v>7004</v>
      </c>
      <c r="B2088" t="s">
        <v>7005</v>
      </c>
      <c r="C2088" t="s">
        <v>2254</v>
      </c>
      <c r="D2088" t="s">
        <v>7006</v>
      </c>
      <c r="E2088" t="s">
        <v>2700</v>
      </c>
      <c r="G2088" t="s">
        <v>2237</v>
      </c>
      <c r="H2088" t="s">
        <v>7004</v>
      </c>
    </row>
    <row r="2089" spans="1:8">
      <c r="A2089" t="s">
        <v>1742</v>
      </c>
      <c r="B2089" t="s">
        <v>7007</v>
      </c>
      <c r="C2089" t="s">
        <v>2250</v>
      </c>
      <c r="G2089" t="s">
        <v>2228</v>
      </c>
      <c r="H2089" t="s">
        <v>1742</v>
      </c>
    </row>
    <row r="2090" spans="1:8">
      <c r="A2090" t="s">
        <v>1496</v>
      </c>
      <c r="B2090" t="s">
        <v>7008</v>
      </c>
      <c r="C2090" t="s">
        <v>2250</v>
      </c>
      <c r="G2090" t="s">
        <v>2237</v>
      </c>
      <c r="H2090" t="s">
        <v>1496</v>
      </c>
    </row>
    <row r="2091" spans="1:8">
      <c r="A2091" t="s">
        <v>1497</v>
      </c>
      <c r="B2091" t="s">
        <v>7009</v>
      </c>
      <c r="C2091" t="s">
        <v>4097</v>
      </c>
      <c r="D2091" t="s">
        <v>7010</v>
      </c>
      <c r="E2091" t="s">
        <v>4097</v>
      </c>
      <c r="G2091" t="s">
        <v>2237</v>
      </c>
      <c r="H2091" t="s">
        <v>1497</v>
      </c>
    </row>
    <row r="2092" spans="1:8">
      <c r="A2092" t="s">
        <v>1498</v>
      </c>
      <c r="B2092" t="s">
        <v>7011</v>
      </c>
      <c r="C2092" t="s">
        <v>2230</v>
      </c>
      <c r="G2092" t="s">
        <v>2228</v>
      </c>
      <c r="H2092" t="s">
        <v>1498</v>
      </c>
    </row>
    <row r="2093" spans="1:8">
      <c r="A2093" t="s">
        <v>1499</v>
      </c>
      <c r="B2093" t="s">
        <v>7012</v>
      </c>
      <c r="C2093" t="s">
        <v>2675</v>
      </c>
      <c r="G2093" t="s">
        <v>2228</v>
      </c>
      <c r="H2093" t="s">
        <v>1499</v>
      </c>
    </row>
    <row r="2094" spans="1:8">
      <c r="A2094" t="s">
        <v>7013</v>
      </c>
      <c r="B2094" t="s">
        <v>7014</v>
      </c>
      <c r="C2094" t="s">
        <v>2230</v>
      </c>
      <c r="G2094" t="s">
        <v>2228</v>
      </c>
      <c r="H2094" t="s">
        <v>7013</v>
      </c>
    </row>
    <row r="2095" spans="1:8">
      <c r="A2095" t="s">
        <v>1500</v>
      </c>
      <c r="B2095" t="s">
        <v>7015</v>
      </c>
      <c r="C2095" t="s">
        <v>2230</v>
      </c>
      <c r="D2095" t="s">
        <v>7016</v>
      </c>
      <c r="E2095" t="s">
        <v>2230</v>
      </c>
      <c r="G2095" t="s">
        <v>2228</v>
      </c>
      <c r="H2095" t="s">
        <v>1500</v>
      </c>
    </row>
    <row r="2096" spans="1:8">
      <c r="A2096" t="s">
        <v>1743</v>
      </c>
      <c r="B2096" t="s">
        <v>7017</v>
      </c>
      <c r="C2096" t="s">
        <v>2242</v>
      </c>
      <c r="D2096" t="s">
        <v>7018</v>
      </c>
      <c r="E2096" t="s">
        <v>2242</v>
      </c>
      <c r="G2096" t="s">
        <v>2228</v>
      </c>
      <c r="H2096" t="s">
        <v>1743</v>
      </c>
    </row>
    <row r="2097" spans="1:8">
      <c r="A2097" t="s">
        <v>1502</v>
      </c>
      <c r="B2097" t="s">
        <v>7019</v>
      </c>
      <c r="C2097" t="s">
        <v>2242</v>
      </c>
      <c r="G2097" t="s">
        <v>2649</v>
      </c>
      <c r="H2097" t="s">
        <v>1502</v>
      </c>
    </row>
    <row r="2098" spans="1:8">
      <c r="A2098" t="s">
        <v>1503</v>
      </c>
      <c r="B2098" t="s">
        <v>7020</v>
      </c>
      <c r="C2098" t="s">
        <v>2242</v>
      </c>
      <c r="D2098" t="s">
        <v>7021</v>
      </c>
      <c r="E2098" t="s">
        <v>7022</v>
      </c>
      <c r="G2098" t="s">
        <v>2237</v>
      </c>
      <c r="H2098" t="s">
        <v>1503</v>
      </c>
    </row>
    <row r="2099" spans="1:8">
      <c r="A2099" t="s">
        <v>7023</v>
      </c>
      <c r="B2099" t="s">
        <v>7024</v>
      </c>
      <c r="C2099" t="s">
        <v>2250</v>
      </c>
      <c r="G2099" t="s">
        <v>2304</v>
      </c>
      <c r="H2099" t="s">
        <v>7023</v>
      </c>
    </row>
    <row r="2100" spans="1:8">
      <c r="A2100" t="s">
        <v>1504</v>
      </c>
      <c r="B2100" t="s">
        <v>7025</v>
      </c>
      <c r="C2100" t="s">
        <v>2250</v>
      </c>
      <c r="G2100" t="s">
        <v>2228</v>
      </c>
      <c r="H2100" t="s">
        <v>1504</v>
      </c>
    </row>
    <row r="2101" spans="1:8">
      <c r="A2101" t="s">
        <v>7026</v>
      </c>
      <c r="B2101" t="s">
        <v>7027</v>
      </c>
      <c r="C2101" t="s">
        <v>2321</v>
      </c>
      <c r="D2101" t="s">
        <v>7028</v>
      </c>
      <c r="E2101" t="s">
        <v>2244</v>
      </c>
      <c r="G2101" t="s">
        <v>2237</v>
      </c>
      <c r="H2101" t="s">
        <v>7026</v>
      </c>
    </row>
    <row r="2102" spans="1:8">
      <c r="A2102" t="s">
        <v>1505</v>
      </c>
      <c r="B2102" t="s">
        <v>7029</v>
      </c>
      <c r="C2102" t="s">
        <v>2559</v>
      </c>
      <c r="G2102" t="s">
        <v>2237</v>
      </c>
      <c r="H2102" t="s">
        <v>1505</v>
      </c>
    </row>
    <row r="2103" spans="1:8">
      <c r="A2103" t="s">
        <v>1506</v>
      </c>
      <c r="B2103" t="s">
        <v>7030</v>
      </c>
      <c r="C2103" t="s">
        <v>2768</v>
      </c>
      <c r="D2103" t="s">
        <v>7031</v>
      </c>
      <c r="E2103" t="s">
        <v>2768</v>
      </c>
      <c r="G2103" t="s">
        <v>2237</v>
      </c>
      <c r="H2103" t="s">
        <v>1506</v>
      </c>
    </row>
    <row r="2104" spans="1:8">
      <c r="A2104" t="s">
        <v>7032</v>
      </c>
      <c r="B2104" t="s">
        <v>7033</v>
      </c>
      <c r="C2104" t="s">
        <v>2321</v>
      </c>
      <c r="G2104" t="s">
        <v>2237</v>
      </c>
      <c r="H2104" t="s">
        <v>7032</v>
      </c>
    </row>
    <row r="2105" spans="1:8">
      <c r="A2105" t="s">
        <v>1507</v>
      </c>
      <c r="B2105" t="s">
        <v>7034</v>
      </c>
      <c r="C2105" t="s">
        <v>2242</v>
      </c>
      <c r="D2105" t="s">
        <v>7035</v>
      </c>
      <c r="E2105" t="s">
        <v>2232</v>
      </c>
      <c r="G2105" t="s">
        <v>2237</v>
      </c>
      <c r="H2105" t="s">
        <v>1507</v>
      </c>
    </row>
    <row r="2106" spans="1:8">
      <c r="A2106" t="s">
        <v>1744</v>
      </c>
      <c r="B2106" t="s">
        <v>7036</v>
      </c>
      <c r="C2106" t="s">
        <v>2375</v>
      </c>
      <c r="D2106" t="s">
        <v>7037</v>
      </c>
      <c r="E2106" t="s">
        <v>2321</v>
      </c>
      <c r="G2106" t="s">
        <v>2237</v>
      </c>
      <c r="H2106" t="s">
        <v>1744</v>
      </c>
    </row>
    <row r="2107" spans="1:8">
      <c r="A2107" t="s">
        <v>1508</v>
      </c>
      <c r="B2107" t="s">
        <v>7407</v>
      </c>
      <c r="C2107" t="s">
        <v>2700</v>
      </c>
      <c r="D2107" t="s">
        <v>7408</v>
      </c>
      <c r="E2107" t="s">
        <v>2321</v>
      </c>
      <c r="G2107" t="s">
        <v>2237</v>
      </c>
      <c r="H2107" t="s">
        <v>1508</v>
      </c>
    </row>
    <row r="2108" spans="1:8">
      <c r="A2108" t="s">
        <v>1509</v>
      </c>
      <c r="B2108" t="s">
        <v>7038</v>
      </c>
      <c r="C2108" t="s">
        <v>2230</v>
      </c>
      <c r="D2108" t="s">
        <v>7039</v>
      </c>
      <c r="E2108" t="s">
        <v>2230</v>
      </c>
      <c r="F2108" t="s">
        <v>7040</v>
      </c>
      <c r="G2108" t="s">
        <v>2234</v>
      </c>
      <c r="H2108" t="s">
        <v>1509</v>
      </c>
    </row>
    <row r="2109" spans="1:8">
      <c r="A2109" t="s">
        <v>1510</v>
      </c>
      <c r="B2109" t="s">
        <v>7041</v>
      </c>
      <c r="C2109" t="s">
        <v>2375</v>
      </c>
      <c r="D2109" t="s">
        <v>7042</v>
      </c>
      <c r="E2109" t="s">
        <v>2250</v>
      </c>
      <c r="F2109" t="s">
        <v>7043</v>
      </c>
      <c r="G2109" t="s">
        <v>2234</v>
      </c>
      <c r="H2109" t="s">
        <v>1510</v>
      </c>
    </row>
    <row r="2110" spans="1:8">
      <c r="A2110" t="s">
        <v>1511</v>
      </c>
      <c r="B2110" t="s">
        <v>7044</v>
      </c>
      <c r="C2110" t="s">
        <v>2272</v>
      </c>
      <c r="D2110" t="s">
        <v>7045</v>
      </c>
      <c r="E2110" t="s">
        <v>2272</v>
      </c>
      <c r="G2110" t="s">
        <v>2237</v>
      </c>
      <c r="H2110" t="s">
        <v>1511</v>
      </c>
    </row>
    <row r="2111" spans="1:8">
      <c r="A2111" t="s">
        <v>1512</v>
      </c>
      <c r="B2111" t="s">
        <v>7046</v>
      </c>
      <c r="C2111" t="s">
        <v>2248</v>
      </c>
      <c r="G2111" t="s">
        <v>2237</v>
      </c>
      <c r="H2111" t="s">
        <v>1512</v>
      </c>
    </row>
    <row r="2112" spans="1:8">
      <c r="A2112" t="s">
        <v>1513</v>
      </c>
      <c r="B2112" t="s">
        <v>7047</v>
      </c>
      <c r="C2112" t="s">
        <v>2230</v>
      </c>
      <c r="G2112" t="s">
        <v>2649</v>
      </c>
      <c r="H2112" t="s">
        <v>1513</v>
      </c>
    </row>
    <row r="2113" spans="1:8">
      <c r="A2113" t="s">
        <v>1514</v>
      </c>
      <c r="B2113" t="s">
        <v>7048</v>
      </c>
      <c r="C2113" t="s">
        <v>2375</v>
      </c>
      <c r="D2113" t="s">
        <v>7049</v>
      </c>
      <c r="E2113" t="s">
        <v>2375</v>
      </c>
      <c r="G2113" t="s">
        <v>2237</v>
      </c>
      <c r="H2113" t="s">
        <v>1514</v>
      </c>
    </row>
    <row r="2114" spans="1:8">
      <c r="A2114" t="s">
        <v>7050</v>
      </c>
      <c r="B2114" t="s">
        <v>7051</v>
      </c>
      <c r="C2114" t="s">
        <v>2230</v>
      </c>
      <c r="D2114" t="s">
        <v>7052</v>
      </c>
      <c r="E2114" t="s">
        <v>2232</v>
      </c>
      <c r="G2114" t="s">
        <v>2228</v>
      </c>
      <c r="H2114" t="s">
        <v>7050</v>
      </c>
    </row>
    <row r="2115" spans="1:8">
      <c r="A2115" t="s">
        <v>1515</v>
      </c>
      <c r="B2115" t="s">
        <v>7053</v>
      </c>
      <c r="C2115" t="s">
        <v>5661</v>
      </c>
      <c r="D2115" t="s">
        <v>7054</v>
      </c>
      <c r="E2115" t="s">
        <v>5661</v>
      </c>
      <c r="F2115" t="s">
        <v>7055</v>
      </c>
      <c r="G2115" t="s">
        <v>2234</v>
      </c>
      <c r="H2115" t="s">
        <v>1515</v>
      </c>
    </row>
    <row r="2116" spans="1:8">
      <c r="A2116" t="s">
        <v>7056</v>
      </c>
      <c r="B2116" t="s">
        <v>7057</v>
      </c>
      <c r="C2116" t="s">
        <v>2230</v>
      </c>
      <c r="D2116" t="s">
        <v>7058</v>
      </c>
      <c r="E2116" t="s">
        <v>2407</v>
      </c>
      <c r="G2116" t="s">
        <v>2237</v>
      </c>
      <c r="H2116" t="s">
        <v>7056</v>
      </c>
    </row>
    <row r="2117" spans="1:8">
      <c r="A2117" t="s">
        <v>1516</v>
      </c>
      <c r="B2117" t="s">
        <v>7059</v>
      </c>
      <c r="C2117" t="s">
        <v>2340</v>
      </c>
      <c r="D2117" t="s">
        <v>7060</v>
      </c>
      <c r="E2117" t="s">
        <v>2340</v>
      </c>
      <c r="G2117" t="s">
        <v>2237</v>
      </c>
      <c r="H2117" t="s">
        <v>1516</v>
      </c>
    </row>
    <row r="2118" spans="1:8">
      <c r="A2118" t="s">
        <v>1517</v>
      </c>
      <c r="B2118" t="s">
        <v>7061</v>
      </c>
      <c r="C2118" t="s">
        <v>2242</v>
      </c>
      <c r="D2118" t="s">
        <v>7062</v>
      </c>
      <c r="E2118" t="s">
        <v>2242</v>
      </c>
      <c r="F2118" t="s">
        <v>7063</v>
      </c>
      <c r="G2118" t="s">
        <v>2234</v>
      </c>
      <c r="H2118" t="s">
        <v>1517</v>
      </c>
    </row>
    <row r="2119" spans="1:8">
      <c r="A2119" t="s">
        <v>1518</v>
      </c>
      <c r="B2119" t="s">
        <v>7064</v>
      </c>
      <c r="C2119" t="s">
        <v>2248</v>
      </c>
      <c r="D2119" t="s">
        <v>7065</v>
      </c>
      <c r="E2119" t="s">
        <v>2248</v>
      </c>
      <c r="G2119" t="s">
        <v>2237</v>
      </c>
      <c r="H2119" t="s">
        <v>1518</v>
      </c>
    </row>
    <row r="2120" spans="1:8">
      <c r="A2120" t="s">
        <v>1519</v>
      </c>
      <c r="B2120" t="s">
        <v>7066</v>
      </c>
      <c r="C2120" t="s">
        <v>2230</v>
      </c>
      <c r="D2120" t="s">
        <v>7067</v>
      </c>
      <c r="E2120" t="s">
        <v>2227</v>
      </c>
      <c r="G2120" t="s">
        <v>2237</v>
      </c>
      <c r="H2120" t="s">
        <v>1519</v>
      </c>
    </row>
    <row r="2121" spans="1:8">
      <c r="A2121" t="s">
        <v>7068</v>
      </c>
      <c r="B2121" t="s">
        <v>7069</v>
      </c>
      <c r="C2121" t="s">
        <v>2225</v>
      </c>
      <c r="D2121" t="s">
        <v>7070</v>
      </c>
      <c r="E2121" t="s">
        <v>2227</v>
      </c>
      <c r="G2121" t="s">
        <v>2237</v>
      </c>
      <c r="H2121" t="s">
        <v>7068</v>
      </c>
    </row>
    <row r="2122" spans="1:8">
      <c r="A2122" t="s">
        <v>1520</v>
      </c>
      <c r="B2122" t="s">
        <v>7074</v>
      </c>
      <c r="C2122" t="s">
        <v>2375</v>
      </c>
      <c r="D2122" t="s">
        <v>7075</v>
      </c>
      <c r="E2122" t="s">
        <v>2559</v>
      </c>
      <c r="G2122" t="s">
        <v>2237</v>
      </c>
      <c r="H2122" t="s">
        <v>1520</v>
      </c>
    </row>
    <row r="2123" spans="1:8">
      <c r="A2123" t="s">
        <v>7076</v>
      </c>
      <c r="B2123" t="s">
        <v>7077</v>
      </c>
      <c r="C2123" t="s">
        <v>2246</v>
      </c>
      <c r="D2123" t="s">
        <v>7078</v>
      </c>
      <c r="E2123" t="s">
        <v>2319</v>
      </c>
      <c r="G2123" t="s">
        <v>2304</v>
      </c>
      <c r="H2123" t="s">
        <v>7076</v>
      </c>
    </row>
    <row r="2124" spans="1:8">
      <c r="A2124" t="s">
        <v>1521</v>
      </c>
      <c r="B2124" t="s">
        <v>7079</v>
      </c>
      <c r="C2124" t="s">
        <v>2645</v>
      </c>
      <c r="D2124" t="s">
        <v>4005</v>
      </c>
      <c r="E2124" t="s">
        <v>2321</v>
      </c>
      <c r="F2124" t="s">
        <v>4006</v>
      </c>
      <c r="G2124" t="s">
        <v>2234</v>
      </c>
      <c r="H2124" t="s">
        <v>1521</v>
      </c>
    </row>
    <row r="2125" spans="1:8">
      <c r="A2125" t="s">
        <v>1522</v>
      </c>
      <c r="B2125" t="s">
        <v>7080</v>
      </c>
      <c r="C2125" t="s">
        <v>2254</v>
      </c>
      <c r="D2125" t="s">
        <v>7081</v>
      </c>
      <c r="E2125" t="s">
        <v>2227</v>
      </c>
      <c r="G2125" t="s">
        <v>2237</v>
      </c>
      <c r="H2125" t="s">
        <v>1522</v>
      </c>
    </row>
    <row r="2126" spans="1:8">
      <c r="A2126" t="s">
        <v>1523</v>
      </c>
      <c r="B2126" t="s">
        <v>7082</v>
      </c>
      <c r="C2126" t="s">
        <v>2700</v>
      </c>
      <c r="D2126" t="s">
        <v>7083</v>
      </c>
      <c r="E2126" t="s">
        <v>2244</v>
      </c>
      <c r="G2126" t="s">
        <v>2237</v>
      </c>
      <c r="H2126" t="s">
        <v>1523</v>
      </c>
    </row>
    <row r="2127" spans="1:8">
      <c r="A2127" t="s">
        <v>7084</v>
      </c>
      <c r="B2127" t="s">
        <v>7085</v>
      </c>
      <c r="C2127" t="s">
        <v>3153</v>
      </c>
      <c r="D2127" t="s">
        <v>7086</v>
      </c>
      <c r="E2127" t="s">
        <v>3133</v>
      </c>
      <c r="G2127" t="s">
        <v>2228</v>
      </c>
      <c r="H2127" t="s">
        <v>7084</v>
      </c>
    </row>
    <row r="2128" spans="1:8">
      <c r="A2128" t="s">
        <v>7087</v>
      </c>
      <c r="B2128" t="s">
        <v>7088</v>
      </c>
      <c r="C2128" t="s">
        <v>2242</v>
      </c>
      <c r="D2128" t="s">
        <v>7089</v>
      </c>
      <c r="E2128" t="s">
        <v>2321</v>
      </c>
      <c r="F2128" t="s">
        <v>7409</v>
      </c>
      <c r="G2128" t="s">
        <v>2234</v>
      </c>
      <c r="H2128" t="s">
        <v>7087</v>
      </c>
    </row>
    <row r="2129" spans="1:8">
      <c r="A2129" t="s">
        <v>1524</v>
      </c>
      <c r="B2129" t="s">
        <v>7091</v>
      </c>
      <c r="C2129" t="s">
        <v>4097</v>
      </c>
      <c r="D2129" t="s">
        <v>7092</v>
      </c>
      <c r="E2129" t="s">
        <v>2469</v>
      </c>
      <c r="G2129" t="s">
        <v>2228</v>
      </c>
      <c r="H2129" t="s">
        <v>1524</v>
      </c>
    </row>
    <row r="2130" spans="1:8">
      <c r="A2130" t="s">
        <v>1525</v>
      </c>
      <c r="B2130" t="s">
        <v>7093</v>
      </c>
      <c r="C2130" t="s">
        <v>2559</v>
      </c>
      <c r="D2130" t="s">
        <v>7094</v>
      </c>
      <c r="E2130" t="s">
        <v>2559</v>
      </c>
      <c r="G2130" t="s">
        <v>2237</v>
      </c>
      <c r="H2130" t="s">
        <v>1525</v>
      </c>
    </row>
    <row r="2131" spans="1:8">
      <c r="A2131" t="s">
        <v>1526</v>
      </c>
      <c r="B2131" t="s">
        <v>7095</v>
      </c>
      <c r="C2131" t="s">
        <v>2350</v>
      </c>
      <c r="D2131" t="s">
        <v>7096</v>
      </c>
      <c r="E2131" t="s">
        <v>2227</v>
      </c>
      <c r="G2131" t="s">
        <v>2237</v>
      </c>
      <c r="H2131" t="s">
        <v>1526</v>
      </c>
    </row>
    <row r="2132" spans="1:8">
      <c r="A2132" t="s">
        <v>2030</v>
      </c>
      <c r="B2132" t="s">
        <v>10220</v>
      </c>
      <c r="C2132" t="s">
        <v>2294</v>
      </c>
      <c r="D2132" t="s">
        <v>10082</v>
      </c>
      <c r="E2132" t="s">
        <v>2321</v>
      </c>
      <c r="G2132" t="s">
        <v>2228</v>
      </c>
      <c r="H2132" t="s">
        <v>2030</v>
      </c>
    </row>
    <row r="2133" spans="1:8">
      <c r="A2133" t="s">
        <v>7097</v>
      </c>
      <c r="B2133" t="s">
        <v>7098</v>
      </c>
      <c r="C2133" t="s">
        <v>2244</v>
      </c>
      <c r="D2133" t="s">
        <v>7099</v>
      </c>
      <c r="E2133" t="s">
        <v>2377</v>
      </c>
      <c r="F2133" t="s">
        <v>7100</v>
      </c>
      <c r="G2133" t="s">
        <v>2234</v>
      </c>
      <c r="H2133" t="s">
        <v>7097</v>
      </c>
    </row>
    <row r="2134" spans="1:8">
      <c r="A2134" t="s">
        <v>7097</v>
      </c>
      <c r="B2134" t="s">
        <v>7098</v>
      </c>
      <c r="C2134" t="s">
        <v>2230</v>
      </c>
      <c r="D2134" t="s">
        <v>7101</v>
      </c>
      <c r="E2134" t="s">
        <v>2230</v>
      </c>
      <c r="F2134" t="s">
        <v>7102</v>
      </c>
      <c r="G2134" t="s">
        <v>7209</v>
      </c>
      <c r="H2134" t="s">
        <v>7097</v>
      </c>
    </row>
    <row r="2135" spans="1:8">
      <c r="A2135" t="s">
        <v>1527</v>
      </c>
      <c r="B2135" t="s">
        <v>7103</v>
      </c>
      <c r="C2135" t="s">
        <v>2377</v>
      </c>
      <c r="D2135" t="s">
        <v>7104</v>
      </c>
      <c r="E2135" t="s">
        <v>2377</v>
      </c>
      <c r="G2135" t="s">
        <v>2237</v>
      </c>
      <c r="H2135" t="s">
        <v>1527</v>
      </c>
    </row>
    <row r="2136" spans="1:8">
      <c r="A2136" t="s">
        <v>7105</v>
      </c>
      <c r="B2136" t="s">
        <v>7106</v>
      </c>
      <c r="C2136" t="s">
        <v>7107</v>
      </c>
      <c r="D2136" t="s">
        <v>7108</v>
      </c>
      <c r="E2136" t="s">
        <v>7107</v>
      </c>
      <c r="G2136" t="s">
        <v>2237</v>
      </c>
      <c r="H2136" t="s">
        <v>7105</v>
      </c>
    </row>
    <row r="2137" spans="1:8">
      <c r="A2137" t="s">
        <v>1528</v>
      </c>
      <c r="B2137" t="s">
        <v>7110</v>
      </c>
      <c r="C2137" t="s">
        <v>2246</v>
      </c>
      <c r="D2137" t="s">
        <v>7078</v>
      </c>
      <c r="E2137" t="s">
        <v>2319</v>
      </c>
      <c r="G2137" t="s">
        <v>2237</v>
      </c>
      <c r="H2137" t="s">
        <v>1528</v>
      </c>
    </row>
    <row r="2138" spans="1:8">
      <c r="A2138" t="s">
        <v>7109</v>
      </c>
      <c r="B2138" t="s">
        <v>7110</v>
      </c>
      <c r="C2138" t="s">
        <v>2377</v>
      </c>
      <c r="D2138" t="s">
        <v>7111</v>
      </c>
      <c r="E2138" t="s">
        <v>2746</v>
      </c>
      <c r="G2138" t="s">
        <v>2649</v>
      </c>
      <c r="H2138" t="s">
        <v>7109</v>
      </c>
    </row>
    <row r="2139" spans="1:8">
      <c r="A2139" t="s">
        <v>7112</v>
      </c>
      <c r="B2139" t="s">
        <v>7113</v>
      </c>
      <c r="C2139" t="s">
        <v>2242</v>
      </c>
      <c r="D2139" t="s">
        <v>7114</v>
      </c>
      <c r="E2139" t="s">
        <v>2242</v>
      </c>
      <c r="F2139" t="s">
        <v>7115</v>
      </c>
      <c r="G2139" t="s">
        <v>7209</v>
      </c>
      <c r="H2139" t="s">
        <v>7112</v>
      </c>
    </row>
    <row r="2140" spans="1:8">
      <c r="A2140" t="s">
        <v>1529</v>
      </c>
      <c r="B2140" t="s">
        <v>7116</v>
      </c>
      <c r="C2140" t="s">
        <v>2286</v>
      </c>
      <c r="D2140" t="s">
        <v>7117</v>
      </c>
      <c r="E2140" t="s">
        <v>2286</v>
      </c>
      <c r="G2140" t="s">
        <v>2237</v>
      </c>
      <c r="H2140" t="s">
        <v>1529</v>
      </c>
    </row>
    <row r="2141" spans="1:8">
      <c r="A2141" t="s">
        <v>7118</v>
      </c>
      <c r="B2141" t="s">
        <v>7119</v>
      </c>
      <c r="C2141" t="s">
        <v>2700</v>
      </c>
      <c r="G2141" t="s">
        <v>2649</v>
      </c>
      <c r="H2141" t="s">
        <v>7118</v>
      </c>
    </row>
    <row r="2142" spans="1:8">
      <c r="A2142" t="s">
        <v>1530</v>
      </c>
      <c r="B2142" t="s">
        <v>7120</v>
      </c>
      <c r="C2142" t="s">
        <v>2266</v>
      </c>
      <c r="D2142" t="s">
        <v>7121</v>
      </c>
      <c r="E2142" t="s">
        <v>2321</v>
      </c>
      <c r="G2142" t="s">
        <v>2237</v>
      </c>
      <c r="H2142" t="s">
        <v>1530</v>
      </c>
    </row>
    <row r="2143" spans="1:8">
      <c r="A2143" t="s">
        <v>7122</v>
      </c>
      <c r="B2143" t="s">
        <v>7123</v>
      </c>
      <c r="C2143" t="s">
        <v>2246</v>
      </c>
      <c r="D2143" t="s">
        <v>7124</v>
      </c>
      <c r="E2143" t="s">
        <v>2246</v>
      </c>
      <c r="G2143" t="s">
        <v>2228</v>
      </c>
      <c r="H2143" t="s">
        <v>7122</v>
      </c>
    </row>
    <row r="2144" spans="1:8">
      <c r="A2144" t="s">
        <v>1531</v>
      </c>
      <c r="B2144" t="s">
        <v>7128</v>
      </c>
      <c r="C2144" t="s">
        <v>2340</v>
      </c>
      <c r="D2144" t="s">
        <v>7129</v>
      </c>
      <c r="E2144" t="s">
        <v>2340</v>
      </c>
      <c r="G2144" t="s">
        <v>2237</v>
      </c>
      <c r="H2144" t="s">
        <v>1531</v>
      </c>
    </row>
    <row r="2145" spans="1:8">
      <c r="A2145" t="s">
        <v>7130</v>
      </c>
      <c r="B2145" t="s">
        <v>7131</v>
      </c>
      <c r="C2145" t="s">
        <v>2399</v>
      </c>
      <c r="D2145" t="s">
        <v>7132</v>
      </c>
      <c r="E2145" t="s">
        <v>2364</v>
      </c>
      <c r="G2145" t="s">
        <v>2237</v>
      </c>
      <c r="H2145" t="s">
        <v>7130</v>
      </c>
    </row>
    <row r="2146" spans="1:8">
      <c r="A2146" t="s">
        <v>1532</v>
      </c>
      <c r="B2146" t="s">
        <v>7133</v>
      </c>
      <c r="C2146" t="s">
        <v>2248</v>
      </c>
      <c r="D2146" t="s">
        <v>7134</v>
      </c>
      <c r="E2146" t="s">
        <v>2248</v>
      </c>
      <c r="G2146" t="s">
        <v>2237</v>
      </c>
      <c r="H2146" t="s">
        <v>1532</v>
      </c>
    </row>
    <row r="2147" spans="1:8">
      <c r="A2147" t="s">
        <v>1533</v>
      </c>
      <c r="B2147" t="s">
        <v>7135</v>
      </c>
      <c r="C2147" t="s">
        <v>2230</v>
      </c>
      <c r="D2147" t="s">
        <v>7136</v>
      </c>
      <c r="E2147" t="s">
        <v>2230</v>
      </c>
      <c r="G2147" t="s">
        <v>2237</v>
      </c>
      <c r="H2147" t="s">
        <v>1533</v>
      </c>
    </row>
    <row r="2148" spans="1:8">
      <c r="A2148" t="s">
        <v>1534</v>
      </c>
      <c r="B2148" t="s">
        <v>7137</v>
      </c>
      <c r="C2148" t="s">
        <v>2399</v>
      </c>
      <c r="D2148" t="s">
        <v>2372</v>
      </c>
      <c r="E2148" t="s">
        <v>2227</v>
      </c>
      <c r="G2148" t="s">
        <v>2237</v>
      </c>
      <c r="H2148" t="s">
        <v>1534</v>
      </c>
    </row>
    <row r="2149" spans="1:8">
      <c r="A2149" t="s">
        <v>1535</v>
      </c>
      <c r="B2149" t="s">
        <v>7138</v>
      </c>
      <c r="C2149" t="s">
        <v>2407</v>
      </c>
      <c r="G2149" t="s">
        <v>2228</v>
      </c>
      <c r="H2149" t="s">
        <v>1535</v>
      </c>
    </row>
    <row r="2150" spans="1:8">
      <c r="A2150" t="s">
        <v>1536</v>
      </c>
      <c r="B2150" t="s">
        <v>7139</v>
      </c>
      <c r="C2150" t="s">
        <v>2270</v>
      </c>
      <c r="D2150" t="s">
        <v>7140</v>
      </c>
      <c r="E2150" t="s">
        <v>2270</v>
      </c>
      <c r="G2150" t="s">
        <v>2237</v>
      </c>
      <c r="H2150" t="s">
        <v>1536</v>
      </c>
    </row>
    <row r="2151" spans="1:8">
      <c r="A2151" t="s">
        <v>1537</v>
      </c>
      <c r="B2151" t="s">
        <v>7141</v>
      </c>
      <c r="C2151" t="s">
        <v>2246</v>
      </c>
      <c r="D2151" t="s">
        <v>3095</v>
      </c>
      <c r="E2151" t="s">
        <v>2321</v>
      </c>
      <c r="G2151" t="s">
        <v>2237</v>
      </c>
      <c r="H2151" t="s">
        <v>1537</v>
      </c>
    </row>
    <row r="2152" spans="1:8">
      <c r="A2152" t="s">
        <v>1538</v>
      </c>
      <c r="B2152" t="s">
        <v>7146</v>
      </c>
      <c r="C2152" t="s">
        <v>3628</v>
      </c>
      <c r="D2152" t="s">
        <v>7147</v>
      </c>
      <c r="E2152" t="s">
        <v>2232</v>
      </c>
      <c r="G2152" t="s">
        <v>2237</v>
      </c>
      <c r="H2152" t="s">
        <v>1538</v>
      </c>
    </row>
    <row r="2153" spans="1:8">
      <c r="A2153" t="s">
        <v>1539</v>
      </c>
      <c r="B2153" t="s">
        <v>7148</v>
      </c>
      <c r="C2153" t="s">
        <v>2242</v>
      </c>
      <c r="D2153" t="s">
        <v>7149</v>
      </c>
      <c r="E2153" t="s">
        <v>2294</v>
      </c>
      <c r="G2153" t="s">
        <v>2237</v>
      </c>
      <c r="H2153" t="s">
        <v>1539</v>
      </c>
    </row>
    <row r="2154" spans="1:8">
      <c r="A2154" t="s">
        <v>1540</v>
      </c>
      <c r="B2154" t="s">
        <v>7150</v>
      </c>
      <c r="C2154" t="s">
        <v>2340</v>
      </c>
      <c r="D2154" t="s">
        <v>7151</v>
      </c>
      <c r="E2154" t="s">
        <v>2340</v>
      </c>
      <c r="G2154" t="s">
        <v>2237</v>
      </c>
      <c r="H2154" t="s">
        <v>1540</v>
      </c>
    </row>
    <row r="2155" spans="1:8">
      <c r="A2155" t="s">
        <v>1541</v>
      </c>
      <c r="B2155" t="s">
        <v>7152</v>
      </c>
      <c r="C2155" t="s">
        <v>2364</v>
      </c>
      <c r="D2155" t="s">
        <v>7153</v>
      </c>
      <c r="E2155" t="s">
        <v>2321</v>
      </c>
      <c r="G2155" t="s">
        <v>2237</v>
      </c>
      <c r="H2155" t="s">
        <v>1541</v>
      </c>
    </row>
    <row r="2156" spans="1:8">
      <c r="A2156" t="s">
        <v>7154</v>
      </c>
      <c r="B2156" t="s">
        <v>7155</v>
      </c>
      <c r="C2156" t="s">
        <v>2407</v>
      </c>
      <c r="D2156" t="s">
        <v>7156</v>
      </c>
      <c r="E2156" t="s">
        <v>2407</v>
      </c>
      <c r="G2156" t="s">
        <v>2237</v>
      </c>
      <c r="H2156" t="s">
        <v>7154</v>
      </c>
    </row>
    <row r="2157" spans="1:8">
      <c r="A2157" t="s">
        <v>1542</v>
      </c>
      <c r="B2157" t="s">
        <v>7157</v>
      </c>
      <c r="C2157" t="s">
        <v>2230</v>
      </c>
      <c r="D2157" t="s">
        <v>7158</v>
      </c>
      <c r="E2157" t="s">
        <v>2230</v>
      </c>
      <c r="F2157" t="s">
        <v>7159</v>
      </c>
      <c r="G2157" t="s">
        <v>2234</v>
      </c>
      <c r="H2157" t="s">
        <v>1542</v>
      </c>
    </row>
    <row r="2158" spans="1:8">
      <c r="A2158" t="s">
        <v>1745</v>
      </c>
      <c r="B2158" t="s">
        <v>7160</v>
      </c>
      <c r="C2158" t="s">
        <v>2428</v>
      </c>
      <c r="G2158" t="s">
        <v>2701</v>
      </c>
      <c r="H2158" t="s">
        <v>1745</v>
      </c>
    </row>
    <row r="2159" spans="1:8">
      <c r="A2159" t="s">
        <v>7161</v>
      </c>
      <c r="B2159" t="s">
        <v>7162</v>
      </c>
      <c r="C2159" t="s">
        <v>2377</v>
      </c>
      <c r="D2159" t="s">
        <v>7163</v>
      </c>
      <c r="E2159" t="s">
        <v>2377</v>
      </c>
      <c r="F2159" t="s">
        <v>7164</v>
      </c>
      <c r="G2159" t="s">
        <v>2234</v>
      </c>
      <c r="H2159" t="s">
        <v>7161</v>
      </c>
    </row>
    <row r="2160" spans="1:8">
      <c r="A2160" t="s">
        <v>1543</v>
      </c>
      <c r="B2160" t="s">
        <v>7165</v>
      </c>
      <c r="C2160" t="s">
        <v>2266</v>
      </c>
      <c r="D2160" t="s">
        <v>2357</v>
      </c>
      <c r="E2160" t="s">
        <v>2230</v>
      </c>
      <c r="F2160" t="s">
        <v>2358</v>
      </c>
      <c r="G2160" t="s">
        <v>2234</v>
      </c>
      <c r="H2160" t="s">
        <v>1543</v>
      </c>
    </row>
    <row r="2161" spans="1:8">
      <c r="A2161" t="s">
        <v>1544</v>
      </c>
      <c r="B2161" t="s">
        <v>7166</v>
      </c>
      <c r="C2161" t="s">
        <v>2543</v>
      </c>
      <c r="D2161" t="s">
        <v>7167</v>
      </c>
      <c r="E2161" t="s">
        <v>2232</v>
      </c>
      <c r="F2161" t="s">
        <v>7410</v>
      </c>
      <c r="G2161" t="s">
        <v>2234</v>
      </c>
      <c r="H2161" t="s">
        <v>1544</v>
      </c>
    </row>
    <row r="2162" spans="1:8">
      <c r="A2162" t="s">
        <v>1545</v>
      </c>
      <c r="B2162" t="s">
        <v>7169</v>
      </c>
      <c r="C2162" t="s">
        <v>2242</v>
      </c>
      <c r="G2162" t="s">
        <v>2237</v>
      </c>
      <c r="H2162" t="s">
        <v>1545</v>
      </c>
    </row>
    <row r="2163" spans="1:8">
      <c r="A2163" t="s">
        <v>1546</v>
      </c>
      <c r="B2163" t="s">
        <v>7170</v>
      </c>
      <c r="C2163" t="s">
        <v>2407</v>
      </c>
      <c r="G2163" t="s">
        <v>2228</v>
      </c>
      <c r="H2163" t="s">
        <v>1546</v>
      </c>
    </row>
    <row r="2164" spans="1:8">
      <c r="A2164" t="s">
        <v>7171</v>
      </c>
      <c r="B2164" t="s">
        <v>7172</v>
      </c>
      <c r="C2164" t="s">
        <v>2350</v>
      </c>
      <c r="D2164" t="s">
        <v>7173</v>
      </c>
      <c r="E2164" t="s">
        <v>2944</v>
      </c>
      <c r="G2164" t="s">
        <v>2228</v>
      </c>
      <c r="H2164" t="s">
        <v>7171</v>
      </c>
    </row>
    <row r="2165" spans="1:8">
      <c r="A2165" t="s">
        <v>1559</v>
      </c>
      <c r="B2165" t="s">
        <v>7174</v>
      </c>
      <c r="C2165" t="s">
        <v>5870</v>
      </c>
      <c r="D2165" t="s">
        <v>7175</v>
      </c>
      <c r="E2165" t="s">
        <v>2344</v>
      </c>
      <c r="F2165" t="s">
        <v>7176</v>
      </c>
      <c r="G2165" t="s">
        <v>2234</v>
      </c>
      <c r="H2165" t="s">
        <v>1559</v>
      </c>
    </row>
    <row r="2166" spans="1:8">
      <c r="A2166" t="s">
        <v>7177</v>
      </c>
      <c r="B2166" t="s">
        <v>7178</v>
      </c>
      <c r="C2166" t="s">
        <v>2483</v>
      </c>
      <c r="D2166" t="s">
        <v>5601</v>
      </c>
      <c r="E2166" t="s">
        <v>2321</v>
      </c>
      <c r="G2166" t="s">
        <v>2237</v>
      </c>
      <c r="H2166" t="s">
        <v>7177</v>
      </c>
    </row>
    <row r="2167" spans="1:8">
      <c r="A2167" t="s">
        <v>1547</v>
      </c>
      <c r="B2167" t="s">
        <v>7179</v>
      </c>
      <c r="C2167" t="s">
        <v>2266</v>
      </c>
      <c r="D2167" t="s">
        <v>2905</v>
      </c>
      <c r="E2167" t="s">
        <v>2321</v>
      </c>
      <c r="F2167" t="s">
        <v>10010</v>
      </c>
      <c r="G2167" t="s">
        <v>7209</v>
      </c>
      <c r="H2167" t="s">
        <v>1547</v>
      </c>
    </row>
    <row r="2168" spans="1:8">
      <c r="A2168" t="s">
        <v>1549</v>
      </c>
      <c r="B2168" t="s">
        <v>7181</v>
      </c>
      <c r="C2168" t="s">
        <v>2225</v>
      </c>
      <c r="G2168" t="s">
        <v>2237</v>
      </c>
      <c r="H2168" t="s">
        <v>1549</v>
      </c>
    </row>
    <row r="2169" spans="1:8">
      <c r="A2169" t="s">
        <v>7411</v>
      </c>
      <c r="B2169" t="s">
        <v>7412</v>
      </c>
      <c r="C2169" t="s">
        <v>2230</v>
      </c>
      <c r="G2169" t="s">
        <v>2228</v>
      </c>
      <c r="H2169" t="s">
        <v>7411</v>
      </c>
    </row>
    <row r="2170" spans="1:8">
      <c r="A2170" t="s">
        <v>7182</v>
      </c>
      <c r="B2170" t="s">
        <v>7183</v>
      </c>
      <c r="C2170" t="s">
        <v>2220</v>
      </c>
      <c r="D2170" t="s">
        <v>7184</v>
      </c>
      <c r="E2170" t="s">
        <v>2246</v>
      </c>
      <c r="G2170" t="s">
        <v>2237</v>
      </c>
      <c r="H2170" t="s">
        <v>7182</v>
      </c>
    </row>
    <row r="2171" spans="1:8">
      <c r="A2171" t="s">
        <v>1550</v>
      </c>
      <c r="B2171" t="s">
        <v>7186</v>
      </c>
      <c r="C2171" t="s">
        <v>2227</v>
      </c>
      <c r="G2171" t="s">
        <v>2237</v>
      </c>
      <c r="H2171" t="s">
        <v>1550</v>
      </c>
    </row>
    <row r="2172" spans="1:8">
      <c r="A2172" t="s">
        <v>1551</v>
      </c>
      <c r="B2172" t="s">
        <v>7187</v>
      </c>
      <c r="C2172" t="s">
        <v>2246</v>
      </c>
      <c r="D2172" t="s">
        <v>7188</v>
      </c>
      <c r="E2172" t="s">
        <v>2246</v>
      </c>
      <c r="F2172" t="s">
        <v>7189</v>
      </c>
      <c r="G2172" t="s">
        <v>7209</v>
      </c>
      <c r="H2172" t="s">
        <v>1551</v>
      </c>
    </row>
    <row r="2173" spans="1:8">
      <c r="A2173" t="s">
        <v>1552</v>
      </c>
      <c r="B2173" t="s">
        <v>7190</v>
      </c>
      <c r="C2173" t="s">
        <v>2246</v>
      </c>
      <c r="D2173" t="s">
        <v>7191</v>
      </c>
      <c r="E2173" t="s">
        <v>2232</v>
      </c>
      <c r="G2173" t="s">
        <v>2237</v>
      </c>
      <c r="H2173" t="s">
        <v>1552</v>
      </c>
    </row>
    <row r="2174" spans="1:8">
      <c r="A2174" t="s">
        <v>1553</v>
      </c>
      <c r="B2174" t="s">
        <v>7192</v>
      </c>
      <c r="C2174" t="s">
        <v>2230</v>
      </c>
      <c r="D2174" t="s">
        <v>7193</v>
      </c>
      <c r="E2174" t="s">
        <v>2375</v>
      </c>
      <c r="G2174" t="s">
        <v>2237</v>
      </c>
      <c r="H2174" t="s">
        <v>1553</v>
      </c>
    </row>
    <row r="2175" spans="1:8">
      <c r="A2175" t="s">
        <v>1554</v>
      </c>
      <c r="B2175" t="s">
        <v>7194</v>
      </c>
      <c r="C2175" t="s">
        <v>4034</v>
      </c>
      <c r="D2175" t="s">
        <v>10221</v>
      </c>
      <c r="E2175" t="s">
        <v>4034</v>
      </c>
      <c r="G2175" t="s">
        <v>2237</v>
      </c>
      <c r="H2175" t="s">
        <v>1554</v>
      </c>
    </row>
    <row r="2176" spans="1:8">
      <c r="A2176" t="s">
        <v>1556</v>
      </c>
      <c r="B2176" t="s">
        <v>7198</v>
      </c>
      <c r="C2176" t="s">
        <v>2428</v>
      </c>
      <c r="D2176" t="s">
        <v>7199</v>
      </c>
      <c r="E2176" t="s">
        <v>2227</v>
      </c>
      <c r="G2176" t="s">
        <v>2237</v>
      </c>
      <c r="H2176" t="s">
        <v>1556</v>
      </c>
    </row>
    <row r="2177" spans="1:8">
      <c r="A2177" t="s">
        <v>1557</v>
      </c>
      <c r="B2177" t="s">
        <v>7200</v>
      </c>
      <c r="C2177" t="s">
        <v>2230</v>
      </c>
      <c r="D2177" t="s">
        <v>7201</v>
      </c>
      <c r="E2177" t="s">
        <v>2230</v>
      </c>
      <c r="G2177" t="s">
        <v>2237</v>
      </c>
      <c r="H2177" t="s">
        <v>1557</v>
      </c>
    </row>
  </sheetData>
  <phoneticPr fontId="1"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EE587-A0B9-4ED2-B11C-6D0E5E33A28D}">
  <dimension ref="A1:J2178"/>
  <sheetViews>
    <sheetView workbookViewId="0">
      <selection activeCell="L7" sqref="L7"/>
    </sheetView>
  </sheetViews>
  <sheetFormatPr defaultRowHeight="18"/>
  <cols>
    <col min="1" max="8" width="9.09765625" customWidth="1"/>
    <col min="10" max="10" width="29" customWidth="1"/>
  </cols>
  <sheetData>
    <row r="1" spans="1:10">
      <c r="G1" t="s">
        <v>10378</v>
      </c>
    </row>
    <row r="4" spans="1:10">
      <c r="J4" s="30" t="s">
        <v>7623</v>
      </c>
    </row>
    <row r="6" spans="1:10">
      <c r="A6" t="s">
        <v>1746</v>
      </c>
      <c r="B6" t="s">
        <v>7203</v>
      </c>
      <c r="C6" t="s">
        <v>7204</v>
      </c>
      <c r="D6" t="s">
        <v>7205</v>
      </c>
      <c r="E6" t="s">
        <v>7206</v>
      </c>
      <c r="F6" t="s">
        <v>9992</v>
      </c>
      <c r="G6" t="s">
        <v>7208</v>
      </c>
      <c r="H6" t="s">
        <v>1746</v>
      </c>
      <c r="J6" s="30" t="s">
        <v>7624</v>
      </c>
    </row>
    <row r="7" spans="1:10">
      <c r="A7" t="s">
        <v>2218</v>
      </c>
      <c r="B7" t="s">
        <v>2219</v>
      </c>
      <c r="C7" t="s">
        <v>2220</v>
      </c>
      <c r="D7" t="s">
        <v>2221</v>
      </c>
      <c r="E7" t="s">
        <v>2220</v>
      </c>
      <c r="F7" t="s">
        <v>2222</v>
      </c>
      <c r="G7" t="s">
        <v>7209</v>
      </c>
      <c r="H7" t="s">
        <v>2218</v>
      </c>
      <c r="J7" s="30" t="s">
        <v>7625</v>
      </c>
    </row>
    <row r="8" spans="1:10">
      <c r="A8" t="s">
        <v>76</v>
      </c>
      <c r="B8" t="s">
        <v>2224</v>
      </c>
      <c r="C8" t="s">
        <v>2225</v>
      </c>
      <c r="D8" t="s">
        <v>2226</v>
      </c>
      <c r="E8" t="s">
        <v>2227</v>
      </c>
      <c r="G8" t="s">
        <v>2228</v>
      </c>
      <c r="H8" t="s">
        <v>76</v>
      </c>
      <c r="J8" s="30" t="s">
        <v>10460</v>
      </c>
    </row>
    <row r="9" spans="1:10">
      <c r="A9" t="s">
        <v>77</v>
      </c>
      <c r="B9" t="s">
        <v>2229</v>
      </c>
      <c r="C9" t="s">
        <v>2230</v>
      </c>
      <c r="D9" t="s">
        <v>2231</v>
      </c>
      <c r="E9" t="s">
        <v>2232</v>
      </c>
      <c r="F9" t="s">
        <v>2233</v>
      </c>
      <c r="G9" t="s">
        <v>2234</v>
      </c>
      <c r="H9" t="s">
        <v>77</v>
      </c>
    </row>
    <row r="10" spans="1:10">
      <c r="A10" t="s">
        <v>73</v>
      </c>
      <c r="B10" t="s">
        <v>2235</v>
      </c>
      <c r="C10" t="s">
        <v>2230</v>
      </c>
      <c r="D10" t="s">
        <v>2236</v>
      </c>
      <c r="E10" t="s">
        <v>2227</v>
      </c>
      <c r="G10" t="s">
        <v>2237</v>
      </c>
      <c r="H10" t="s">
        <v>73</v>
      </c>
    </row>
    <row r="11" spans="1:10">
      <c r="A11" t="s">
        <v>2018</v>
      </c>
      <c r="B11" t="s">
        <v>10085</v>
      </c>
      <c r="C11" t="s">
        <v>2334</v>
      </c>
      <c r="D11" t="s">
        <v>9993</v>
      </c>
      <c r="E11" t="s">
        <v>2334</v>
      </c>
      <c r="G11" t="s">
        <v>2237</v>
      </c>
      <c r="H11" t="s">
        <v>2018</v>
      </c>
    </row>
    <row r="12" spans="1:10">
      <c r="A12" t="s">
        <v>75</v>
      </c>
      <c r="B12" t="s">
        <v>2238</v>
      </c>
      <c r="C12" t="s">
        <v>2230</v>
      </c>
      <c r="D12" t="s">
        <v>2239</v>
      </c>
      <c r="E12" t="s">
        <v>2230</v>
      </c>
      <c r="G12" t="s">
        <v>2237</v>
      </c>
      <c r="H12" t="s">
        <v>75</v>
      </c>
    </row>
    <row r="13" spans="1:10">
      <c r="A13" t="s">
        <v>2240</v>
      </c>
      <c r="B13" t="s">
        <v>2241</v>
      </c>
      <c r="C13" t="s">
        <v>2242</v>
      </c>
      <c r="D13" t="s">
        <v>2243</v>
      </c>
      <c r="E13" t="s">
        <v>2244</v>
      </c>
      <c r="G13" t="s">
        <v>2237</v>
      </c>
      <c r="H13" t="s">
        <v>2240</v>
      </c>
    </row>
    <row r="14" spans="1:10">
      <c r="A14" t="s">
        <v>78</v>
      </c>
      <c r="B14" t="s">
        <v>2245</v>
      </c>
      <c r="C14" t="s">
        <v>2246</v>
      </c>
      <c r="G14" t="s">
        <v>2237</v>
      </c>
      <c r="H14" t="s">
        <v>78</v>
      </c>
    </row>
    <row r="15" spans="1:10">
      <c r="A15" t="s">
        <v>79</v>
      </c>
      <c r="B15" t="s">
        <v>2247</v>
      </c>
      <c r="C15" t="s">
        <v>2248</v>
      </c>
      <c r="D15" t="s">
        <v>2249</v>
      </c>
      <c r="E15" t="s">
        <v>2250</v>
      </c>
      <c r="G15" t="s">
        <v>2228</v>
      </c>
      <c r="H15" t="s">
        <v>79</v>
      </c>
    </row>
    <row r="16" spans="1:10">
      <c r="A16" t="s">
        <v>80</v>
      </c>
      <c r="B16" t="s">
        <v>2251</v>
      </c>
      <c r="C16" t="s">
        <v>2252</v>
      </c>
      <c r="D16" t="s">
        <v>2253</v>
      </c>
      <c r="E16" t="s">
        <v>2250</v>
      </c>
      <c r="G16" t="s">
        <v>2237</v>
      </c>
      <c r="H16" t="s">
        <v>80</v>
      </c>
    </row>
    <row r="17" spans="1:8">
      <c r="A17" t="s">
        <v>80</v>
      </c>
      <c r="B17" t="s">
        <v>2251</v>
      </c>
      <c r="C17" t="s">
        <v>2254</v>
      </c>
      <c r="D17" t="s">
        <v>2255</v>
      </c>
      <c r="E17" t="s">
        <v>2254</v>
      </c>
      <c r="F17" t="s">
        <v>2256</v>
      </c>
      <c r="G17" t="s">
        <v>2234</v>
      </c>
      <c r="H17" t="s">
        <v>80</v>
      </c>
    </row>
    <row r="18" spans="1:8">
      <c r="A18" t="s">
        <v>2257</v>
      </c>
      <c r="B18" t="s">
        <v>2258</v>
      </c>
      <c r="C18" t="s">
        <v>2259</v>
      </c>
      <c r="D18" t="s">
        <v>2260</v>
      </c>
      <c r="E18" t="s">
        <v>2259</v>
      </c>
      <c r="G18" t="s">
        <v>2237</v>
      </c>
      <c r="H18" t="s">
        <v>2257</v>
      </c>
    </row>
    <row r="19" spans="1:8">
      <c r="A19" t="s">
        <v>82</v>
      </c>
      <c r="B19" t="s">
        <v>2261</v>
      </c>
      <c r="C19" t="s">
        <v>2262</v>
      </c>
      <c r="D19" t="s">
        <v>7210</v>
      </c>
      <c r="E19" t="s">
        <v>2232</v>
      </c>
      <c r="F19" t="s">
        <v>7211</v>
      </c>
      <c r="G19" t="s">
        <v>2234</v>
      </c>
      <c r="H19" t="s">
        <v>82</v>
      </c>
    </row>
    <row r="20" spans="1:8">
      <c r="A20" t="s">
        <v>83</v>
      </c>
      <c r="B20" t="s">
        <v>2265</v>
      </c>
      <c r="C20" t="s">
        <v>2266</v>
      </c>
      <c r="D20" t="s">
        <v>2267</v>
      </c>
      <c r="E20" t="s">
        <v>2232</v>
      </c>
      <c r="G20" t="s">
        <v>2237</v>
      </c>
      <c r="H20" t="s">
        <v>83</v>
      </c>
    </row>
    <row r="21" spans="1:8">
      <c r="A21" t="s">
        <v>2268</v>
      </c>
      <c r="B21" t="s">
        <v>2269</v>
      </c>
      <c r="C21" t="s">
        <v>2270</v>
      </c>
      <c r="G21" t="s">
        <v>2228</v>
      </c>
      <c r="H21" t="s">
        <v>2268</v>
      </c>
    </row>
    <row r="22" spans="1:8">
      <c r="A22" t="s">
        <v>84</v>
      </c>
      <c r="B22" t="s">
        <v>2271</v>
      </c>
      <c r="C22" t="s">
        <v>2272</v>
      </c>
      <c r="D22" t="s">
        <v>2273</v>
      </c>
      <c r="E22" t="s">
        <v>2272</v>
      </c>
      <c r="F22" t="s">
        <v>2274</v>
      </c>
      <c r="G22" t="s">
        <v>2234</v>
      </c>
      <c r="H22" t="s">
        <v>84</v>
      </c>
    </row>
    <row r="23" spans="1:8">
      <c r="A23" t="s">
        <v>86</v>
      </c>
      <c r="B23" t="s">
        <v>2275</v>
      </c>
      <c r="C23" t="s">
        <v>2276</v>
      </c>
      <c r="G23" t="s">
        <v>2237</v>
      </c>
      <c r="H23" t="s">
        <v>86</v>
      </c>
    </row>
    <row r="24" spans="1:8">
      <c r="A24" t="s">
        <v>10086</v>
      </c>
      <c r="B24" t="s">
        <v>10087</v>
      </c>
      <c r="C24" t="s">
        <v>2830</v>
      </c>
      <c r="D24" t="s">
        <v>9994</v>
      </c>
      <c r="E24" t="s">
        <v>2321</v>
      </c>
      <c r="F24" t="s">
        <v>9995</v>
      </c>
      <c r="G24" t="s">
        <v>2234</v>
      </c>
      <c r="H24" t="s">
        <v>10086</v>
      </c>
    </row>
    <row r="25" spans="1:8">
      <c r="A25" t="s">
        <v>2281</v>
      </c>
      <c r="B25" t="s">
        <v>2282</v>
      </c>
      <c r="C25" t="s">
        <v>2250</v>
      </c>
      <c r="D25" t="s">
        <v>2279</v>
      </c>
      <c r="E25" t="s">
        <v>2250</v>
      </c>
      <c r="F25" t="s">
        <v>2280</v>
      </c>
      <c r="G25" t="s">
        <v>2234</v>
      </c>
      <c r="H25" t="s">
        <v>2281</v>
      </c>
    </row>
    <row r="26" spans="1:8">
      <c r="A26" t="s">
        <v>87</v>
      </c>
      <c r="B26" t="s">
        <v>2283</v>
      </c>
      <c r="C26" t="s">
        <v>2230</v>
      </c>
      <c r="D26" t="s">
        <v>2284</v>
      </c>
      <c r="E26" t="s">
        <v>2242</v>
      </c>
      <c r="G26" t="s">
        <v>2237</v>
      </c>
      <c r="H26" t="s">
        <v>87</v>
      </c>
    </row>
    <row r="27" spans="1:8">
      <c r="A27" t="s">
        <v>88</v>
      </c>
      <c r="B27" t="s">
        <v>2285</v>
      </c>
      <c r="C27" t="s">
        <v>2286</v>
      </c>
      <c r="D27" t="s">
        <v>2287</v>
      </c>
      <c r="E27" t="s">
        <v>2288</v>
      </c>
      <c r="F27" t="s">
        <v>2289</v>
      </c>
      <c r="G27" t="s">
        <v>2234</v>
      </c>
      <c r="H27" t="s">
        <v>88</v>
      </c>
    </row>
    <row r="28" spans="1:8">
      <c r="A28" t="s">
        <v>2296</v>
      </c>
      <c r="B28" t="s">
        <v>2297</v>
      </c>
      <c r="C28" t="s">
        <v>2298</v>
      </c>
      <c r="D28" t="s">
        <v>2299</v>
      </c>
      <c r="E28" t="s">
        <v>2298</v>
      </c>
      <c r="G28" t="s">
        <v>2237</v>
      </c>
      <c r="H28" t="s">
        <v>2296</v>
      </c>
    </row>
    <row r="29" spans="1:8">
      <c r="A29" t="s">
        <v>2300</v>
      </c>
      <c r="B29" t="s">
        <v>2301</v>
      </c>
      <c r="C29" t="s">
        <v>2230</v>
      </c>
      <c r="D29" t="s">
        <v>2302</v>
      </c>
      <c r="E29" t="s">
        <v>2227</v>
      </c>
      <c r="G29" t="s">
        <v>2237</v>
      </c>
      <c r="H29" t="s">
        <v>2300</v>
      </c>
    </row>
    <row r="30" spans="1:8">
      <c r="A30" t="s">
        <v>1560</v>
      </c>
      <c r="B30" t="s">
        <v>2303</v>
      </c>
      <c r="C30" t="s">
        <v>2230</v>
      </c>
      <c r="G30" t="s">
        <v>2304</v>
      </c>
      <c r="H30" t="s">
        <v>1560</v>
      </c>
    </row>
    <row r="31" spans="1:8">
      <c r="A31" t="s">
        <v>2305</v>
      </c>
      <c r="B31" t="s">
        <v>2306</v>
      </c>
      <c r="C31" t="s">
        <v>2230</v>
      </c>
      <c r="G31" t="s">
        <v>2237</v>
      </c>
      <c r="H31" t="s">
        <v>2305</v>
      </c>
    </row>
    <row r="32" spans="1:8">
      <c r="A32" t="s">
        <v>2307</v>
      </c>
      <c r="B32" t="s">
        <v>2308</v>
      </c>
      <c r="C32" t="s">
        <v>2262</v>
      </c>
      <c r="D32" t="s">
        <v>2309</v>
      </c>
      <c r="E32" t="s">
        <v>2232</v>
      </c>
      <c r="F32" t="s">
        <v>2310</v>
      </c>
      <c r="G32" t="s">
        <v>2234</v>
      </c>
      <c r="H32" t="s">
        <v>2307</v>
      </c>
    </row>
    <row r="33" spans="1:8">
      <c r="A33" t="s">
        <v>2311</v>
      </c>
      <c r="B33" t="s">
        <v>2312</v>
      </c>
      <c r="C33" t="s">
        <v>2294</v>
      </c>
      <c r="D33" t="s">
        <v>2313</v>
      </c>
      <c r="E33" t="s">
        <v>2292</v>
      </c>
      <c r="G33" t="s">
        <v>7209</v>
      </c>
      <c r="H33" t="s">
        <v>2311</v>
      </c>
    </row>
    <row r="34" spans="1:8">
      <c r="A34" t="s">
        <v>1561</v>
      </c>
      <c r="B34" t="s">
        <v>2315</v>
      </c>
      <c r="C34" t="s">
        <v>2246</v>
      </c>
      <c r="G34" t="s">
        <v>2237</v>
      </c>
      <c r="H34" t="s">
        <v>1561</v>
      </c>
    </row>
    <row r="35" spans="1:8">
      <c r="A35" t="s">
        <v>90</v>
      </c>
      <c r="B35" t="s">
        <v>2316</v>
      </c>
      <c r="C35" t="s">
        <v>2259</v>
      </c>
      <c r="D35" t="s">
        <v>2317</v>
      </c>
      <c r="E35" t="s">
        <v>2254</v>
      </c>
      <c r="G35" t="s">
        <v>2237</v>
      </c>
      <c r="H35" t="s">
        <v>90</v>
      </c>
    </row>
    <row r="36" spans="1:8">
      <c r="A36" t="s">
        <v>91</v>
      </c>
      <c r="B36" t="s">
        <v>2318</v>
      </c>
      <c r="C36" t="s">
        <v>2319</v>
      </c>
      <c r="D36" t="s">
        <v>7212</v>
      </c>
      <c r="E36" t="s">
        <v>7213</v>
      </c>
      <c r="G36" t="s">
        <v>2237</v>
      </c>
      <c r="H36" t="s">
        <v>91</v>
      </c>
    </row>
    <row r="37" spans="1:8">
      <c r="A37" t="s">
        <v>2322</v>
      </c>
      <c r="B37" t="s">
        <v>2323</v>
      </c>
      <c r="C37" t="s">
        <v>2324</v>
      </c>
      <c r="D37" t="s">
        <v>2325</v>
      </c>
      <c r="E37" t="s">
        <v>2227</v>
      </c>
      <c r="F37" t="s">
        <v>2326</v>
      </c>
      <c r="G37" t="s">
        <v>2234</v>
      </c>
      <c r="H37" t="s">
        <v>2322</v>
      </c>
    </row>
    <row r="38" spans="1:8">
      <c r="A38" t="s">
        <v>93</v>
      </c>
      <c r="B38" t="s">
        <v>2327</v>
      </c>
      <c r="C38" t="s">
        <v>2328</v>
      </c>
      <c r="D38" t="s">
        <v>2329</v>
      </c>
      <c r="E38" t="s">
        <v>2250</v>
      </c>
      <c r="G38" t="s">
        <v>2228</v>
      </c>
      <c r="H38" t="s">
        <v>93</v>
      </c>
    </row>
    <row r="39" spans="1:8">
      <c r="A39" t="s">
        <v>94</v>
      </c>
      <c r="B39" t="s">
        <v>2330</v>
      </c>
      <c r="C39" t="s">
        <v>2248</v>
      </c>
      <c r="D39" t="s">
        <v>2331</v>
      </c>
      <c r="E39" t="s">
        <v>2321</v>
      </c>
      <c r="F39" t="s">
        <v>2332</v>
      </c>
      <c r="G39" t="s">
        <v>2234</v>
      </c>
      <c r="H39" t="s">
        <v>94</v>
      </c>
    </row>
    <row r="40" spans="1:8">
      <c r="A40" t="s">
        <v>99</v>
      </c>
      <c r="B40" t="s">
        <v>2333</v>
      </c>
      <c r="C40" t="s">
        <v>2334</v>
      </c>
      <c r="D40" t="s">
        <v>2335</v>
      </c>
      <c r="E40" t="s">
        <v>2232</v>
      </c>
      <c r="F40" t="s">
        <v>7214</v>
      </c>
      <c r="G40" t="s">
        <v>2234</v>
      </c>
      <c r="H40" t="s">
        <v>99</v>
      </c>
    </row>
    <row r="41" spans="1:8">
      <c r="A41" t="s">
        <v>96</v>
      </c>
      <c r="B41" t="s">
        <v>2337</v>
      </c>
      <c r="C41" t="s">
        <v>2225</v>
      </c>
      <c r="D41" t="s">
        <v>2338</v>
      </c>
      <c r="E41" t="s">
        <v>2321</v>
      </c>
      <c r="G41" t="s">
        <v>2237</v>
      </c>
      <c r="H41" t="s">
        <v>96</v>
      </c>
    </row>
    <row r="42" spans="1:8">
      <c r="A42" t="s">
        <v>95</v>
      </c>
      <c r="B42" t="s">
        <v>2339</v>
      </c>
      <c r="C42" t="s">
        <v>2340</v>
      </c>
      <c r="D42" t="s">
        <v>2341</v>
      </c>
      <c r="E42" t="s">
        <v>2340</v>
      </c>
      <c r="G42" t="s">
        <v>2237</v>
      </c>
      <c r="H42" t="s">
        <v>95</v>
      </c>
    </row>
    <row r="43" spans="1:8">
      <c r="A43" t="s">
        <v>97</v>
      </c>
      <c r="B43" t="s">
        <v>2342</v>
      </c>
      <c r="C43" t="s">
        <v>2266</v>
      </c>
      <c r="D43" t="s">
        <v>2343</v>
      </c>
      <c r="E43" t="s">
        <v>2344</v>
      </c>
      <c r="F43" t="s">
        <v>2345</v>
      </c>
      <c r="G43" t="s">
        <v>2234</v>
      </c>
      <c r="H43" t="s">
        <v>97</v>
      </c>
    </row>
    <row r="44" spans="1:8">
      <c r="A44" t="s">
        <v>1562</v>
      </c>
      <c r="B44" t="s">
        <v>2346</v>
      </c>
      <c r="C44" t="s">
        <v>2248</v>
      </c>
      <c r="D44" t="s">
        <v>2347</v>
      </c>
      <c r="E44" t="s">
        <v>2276</v>
      </c>
      <c r="G44" t="s">
        <v>2237</v>
      </c>
      <c r="H44" t="s">
        <v>1562</v>
      </c>
    </row>
    <row r="45" spans="1:8">
      <c r="A45" t="s">
        <v>2348</v>
      </c>
      <c r="B45" t="s">
        <v>2349</v>
      </c>
      <c r="C45" t="s">
        <v>2350</v>
      </c>
      <c r="D45" t="s">
        <v>2351</v>
      </c>
      <c r="E45" t="s">
        <v>2340</v>
      </c>
      <c r="F45" t="s">
        <v>2352</v>
      </c>
      <c r="G45" t="s">
        <v>2234</v>
      </c>
      <c r="H45" t="s">
        <v>2348</v>
      </c>
    </row>
    <row r="46" spans="1:8">
      <c r="A46" t="s">
        <v>100</v>
      </c>
      <c r="B46" t="s">
        <v>2353</v>
      </c>
      <c r="C46" t="s">
        <v>2354</v>
      </c>
      <c r="D46" t="s">
        <v>2355</v>
      </c>
      <c r="G46" t="s">
        <v>2228</v>
      </c>
      <c r="H46" t="s">
        <v>100</v>
      </c>
    </row>
    <row r="47" spans="1:8">
      <c r="A47" t="s">
        <v>7215</v>
      </c>
      <c r="B47" t="s">
        <v>7216</v>
      </c>
      <c r="C47" t="s">
        <v>2298</v>
      </c>
      <c r="D47" t="s">
        <v>7217</v>
      </c>
      <c r="E47" t="s">
        <v>2298</v>
      </c>
      <c r="G47" t="s">
        <v>2228</v>
      </c>
      <c r="H47" t="s">
        <v>7215</v>
      </c>
    </row>
    <row r="48" spans="1:8">
      <c r="A48" t="s">
        <v>102</v>
      </c>
      <c r="B48" t="s">
        <v>2356</v>
      </c>
      <c r="C48" t="s">
        <v>2225</v>
      </c>
      <c r="D48" t="s">
        <v>2357</v>
      </c>
      <c r="E48" t="s">
        <v>2230</v>
      </c>
      <c r="F48" t="s">
        <v>2358</v>
      </c>
      <c r="G48" t="s">
        <v>2234</v>
      </c>
      <c r="H48" t="s">
        <v>102</v>
      </c>
    </row>
    <row r="49" spans="1:8">
      <c r="A49" t="s">
        <v>2359</v>
      </c>
      <c r="B49" t="s">
        <v>2360</v>
      </c>
      <c r="C49" t="s">
        <v>2250</v>
      </c>
      <c r="D49" t="s">
        <v>2361</v>
      </c>
      <c r="E49" t="s">
        <v>2362</v>
      </c>
      <c r="G49" t="s">
        <v>2228</v>
      </c>
      <c r="H49" t="s">
        <v>2359</v>
      </c>
    </row>
    <row r="50" spans="1:8">
      <c r="A50" t="s">
        <v>103</v>
      </c>
      <c r="B50" t="s">
        <v>2363</v>
      </c>
      <c r="C50" t="s">
        <v>2364</v>
      </c>
      <c r="D50" t="s">
        <v>2365</v>
      </c>
      <c r="E50" t="s">
        <v>2366</v>
      </c>
      <c r="G50" t="s">
        <v>2237</v>
      </c>
      <c r="H50" t="s">
        <v>103</v>
      </c>
    </row>
    <row r="51" spans="1:8">
      <c r="A51" t="s">
        <v>7218</v>
      </c>
      <c r="B51" t="s">
        <v>7219</v>
      </c>
      <c r="C51" t="s">
        <v>2375</v>
      </c>
      <c r="D51" t="s">
        <v>7220</v>
      </c>
      <c r="E51" t="s">
        <v>2232</v>
      </c>
      <c r="F51" t="s">
        <v>7221</v>
      </c>
      <c r="G51" t="s">
        <v>7209</v>
      </c>
      <c r="H51" t="s">
        <v>7218</v>
      </c>
    </row>
    <row r="52" spans="1:8">
      <c r="A52" t="s">
        <v>1563</v>
      </c>
      <c r="B52" t="s">
        <v>2367</v>
      </c>
      <c r="C52" t="s">
        <v>2368</v>
      </c>
      <c r="D52" t="s">
        <v>2369</v>
      </c>
      <c r="E52" t="s">
        <v>2368</v>
      </c>
      <c r="F52" t="s">
        <v>2370</v>
      </c>
      <c r="G52" t="s">
        <v>2234</v>
      </c>
      <c r="H52" t="s">
        <v>1563</v>
      </c>
    </row>
    <row r="53" spans="1:8">
      <c r="A53" t="s">
        <v>104</v>
      </c>
      <c r="B53" t="s">
        <v>2371</v>
      </c>
      <c r="C53" t="s">
        <v>2242</v>
      </c>
      <c r="D53" t="s">
        <v>2372</v>
      </c>
      <c r="E53" t="s">
        <v>2227</v>
      </c>
      <c r="G53" t="s">
        <v>2228</v>
      </c>
      <c r="H53" t="s">
        <v>104</v>
      </c>
    </row>
    <row r="54" spans="1:8">
      <c r="A54" t="s">
        <v>105</v>
      </c>
      <c r="B54" t="s">
        <v>2373</v>
      </c>
      <c r="C54" t="s">
        <v>2246</v>
      </c>
      <c r="G54" t="s">
        <v>2237</v>
      </c>
      <c r="H54" t="s">
        <v>105</v>
      </c>
    </row>
    <row r="55" spans="1:8">
      <c r="A55" t="s">
        <v>106</v>
      </c>
      <c r="B55" t="s">
        <v>2374</v>
      </c>
      <c r="C55" t="s">
        <v>2375</v>
      </c>
      <c r="D55" t="s">
        <v>2376</v>
      </c>
      <c r="E55" t="s">
        <v>2377</v>
      </c>
      <c r="G55" t="s">
        <v>2237</v>
      </c>
      <c r="H55" t="s">
        <v>106</v>
      </c>
    </row>
    <row r="56" spans="1:8">
      <c r="A56" t="s">
        <v>107</v>
      </c>
      <c r="B56" t="s">
        <v>2381</v>
      </c>
      <c r="C56" t="s">
        <v>2382</v>
      </c>
      <c r="D56" t="s">
        <v>2383</v>
      </c>
      <c r="E56" t="s">
        <v>2382</v>
      </c>
      <c r="G56" t="s">
        <v>2237</v>
      </c>
      <c r="H56" t="s">
        <v>107</v>
      </c>
    </row>
    <row r="57" spans="1:8">
      <c r="A57" t="s">
        <v>2384</v>
      </c>
      <c r="B57" t="s">
        <v>2385</v>
      </c>
      <c r="C57" t="s">
        <v>2242</v>
      </c>
      <c r="G57" t="s">
        <v>2228</v>
      </c>
      <c r="H57" t="s">
        <v>2384</v>
      </c>
    </row>
    <row r="58" spans="1:8">
      <c r="A58" t="s">
        <v>2386</v>
      </c>
      <c r="B58" t="s">
        <v>2387</v>
      </c>
      <c r="C58" t="s">
        <v>2242</v>
      </c>
      <c r="D58" t="s">
        <v>2388</v>
      </c>
      <c r="E58" t="s">
        <v>9996</v>
      </c>
      <c r="G58" t="s">
        <v>2237</v>
      </c>
      <c r="H58" t="s">
        <v>2386</v>
      </c>
    </row>
    <row r="59" spans="1:8">
      <c r="A59" t="s">
        <v>108</v>
      </c>
      <c r="B59" t="s">
        <v>2390</v>
      </c>
      <c r="C59" t="s">
        <v>2319</v>
      </c>
      <c r="D59" t="s">
        <v>2391</v>
      </c>
      <c r="E59" t="s">
        <v>2319</v>
      </c>
      <c r="G59" t="s">
        <v>2228</v>
      </c>
      <c r="H59" t="s">
        <v>108</v>
      </c>
    </row>
    <row r="60" spans="1:8">
      <c r="A60" t="s">
        <v>1564</v>
      </c>
      <c r="B60" t="s">
        <v>2392</v>
      </c>
      <c r="C60" t="s">
        <v>2248</v>
      </c>
      <c r="G60" t="s">
        <v>2237</v>
      </c>
      <c r="H60" t="s">
        <v>1564</v>
      </c>
    </row>
    <row r="61" spans="1:8">
      <c r="A61" t="s">
        <v>109</v>
      </c>
      <c r="B61" t="s">
        <v>2394</v>
      </c>
      <c r="C61" t="s">
        <v>2246</v>
      </c>
      <c r="G61" t="s">
        <v>2237</v>
      </c>
      <c r="H61" t="s">
        <v>109</v>
      </c>
    </row>
    <row r="62" spans="1:8">
      <c r="A62" t="s">
        <v>110</v>
      </c>
      <c r="B62" t="s">
        <v>2395</v>
      </c>
      <c r="C62" t="s">
        <v>2225</v>
      </c>
      <c r="D62" t="s">
        <v>2396</v>
      </c>
      <c r="E62" t="s">
        <v>2225</v>
      </c>
      <c r="G62" t="s">
        <v>2237</v>
      </c>
      <c r="H62" t="s">
        <v>110</v>
      </c>
    </row>
    <row r="63" spans="1:8">
      <c r="A63" t="s">
        <v>2397</v>
      </c>
      <c r="B63" t="s">
        <v>2398</v>
      </c>
      <c r="C63" t="s">
        <v>2399</v>
      </c>
      <c r="G63" t="s">
        <v>2237</v>
      </c>
      <c r="H63" t="s">
        <v>2397</v>
      </c>
    </row>
    <row r="64" spans="1:8">
      <c r="A64" t="s">
        <v>1748</v>
      </c>
      <c r="B64" t="s">
        <v>10088</v>
      </c>
      <c r="C64" t="s">
        <v>2227</v>
      </c>
      <c r="D64" t="s">
        <v>9997</v>
      </c>
      <c r="E64" t="s">
        <v>2227</v>
      </c>
      <c r="F64" t="s">
        <v>2402</v>
      </c>
      <c r="G64" t="s">
        <v>2234</v>
      </c>
      <c r="H64" t="s">
        <v>1748</v>
      </c>
    </row>
    <row r="65" spans="1:8">
      <c r="A65" t="s">
        <v>2403</v>
      </c>
      <c r="B65" t="s">
        <v>2404</v>
      </c>
      <c r="C65" t="s">
        <v>2405</v>
      </c>
      <c r="D65" t="s">
        <v>2406</v>
      </c>
      <c r="E65" t="s">
        <v>2407</v>
      </c>
      <c r="G65" t="s">
        <v>2237</v>
      </c>
      <c r="H65" t="s">
        <v>2403</v>
      </c>
    </row>
    <row r="66" spans="1:8">
      <c r="A66" t="s">
        <v>113</v>
      </c>
      <c r="B66" t="s">
        <v>2408</v>
      </c>
      <c r="C66" t="s">
        <v>2246</v>
      </c>
      <c r="D66" t="s">
        <v>2409</v>
      </c>
      <c r="E66" t="s">
        <v>2410</v>
      </c>
      <c r="G66" t="s">
        <v>2228</v>
      </c>
      <c r="H66" t="s">
        <v>113</v>
      </c>
    </row>
    <row r="67" spans="1:8">
      <c r="A67" t="s">
        <v>2411</v>
      </c>
      <c r="B67" t="s">
        <v>2412</v>
      </c>
      <c r="C67" t="s">
        <v>2413</v>
      </c>
      <c r="D67" t="s">
        <v>2414</v>
      </c>
      <c r="E67" t="s">
        <v>2321</v>
      </c>
      <c r="G67" t="s">
        <v>2228</v>
      </c>
      <c r="H67" t="s">
        <v>2411</v>
      </c>
    </row>
    <row r="68" spans="1:8">
      <c r="A68" t="s">
        <v>2420</v>
      </c>
      <c r="B68" t="s">
        <v>2421</v>
      </c>
      <c r="C68" t="s">
        <v>2324</v>
      </c>
      <c r="D68" t="s">
        <v>2422</v>
      </c>
      <c r="E68" t="s">
        <v>2232</v>
      </c>
      <c r="F68" t="s">
        <v>7222</v>
      </c>
      <c r="G68" t="s">
        <v>7209</v>
      </c>
      <c r="H68" t="s">
        <v>2420</v>
      </c>
    </row>
    <row r="69" spans="1:8">
      <c r="A69" t="s">
        <v>114</v>
      </c>
      <c r="B69" t="s">
        <v>2424</v>
      </c>
      <c r="C69" t="s">
        <v>2425</v>
      </c>
      <c r="D69" t="s">
        <v>2426</v>
      </c>
      <c r="E69" t="s">
        <v>2425</v>
      </c>
      <c r="G69" t="s">
        <v>2237</v>
      </c>
      <c r="H69" t="s">
        <v>114</v>
      </c>
    </row>
    <row r="70" spans="1:8">
      <c r="A70" t="s">
        <v>115</v>
      </c>
      <c r="B70" t="s">
        <v>2427</v>
      </c>
      <c r="C70" t="s">
        <v>2428</v>
      </c>
      <c r="D70" t="s">
        <v>2429</v>
      </c>
      <c r="E70" t="s">
        <v>2377</v>
      </c>
      <c r="G70" t="s">
        <v>2237</v>
      </c>
      <c r="H70" t="s">
        <v>115</v>
      </c>
    </row>
    <row r="71" spans="1:8">
      <c r="A71" t="s">
        <v>116</v>
      </c>
      <c r="B71" t="s">
        <v>2430</v>
      </c>
      <c r="C71" t="s">
        <v>2248</v>
      </c>
      <c r="D71" t="s">
        <v>2431</v>
      </c>
      <c r="E71" t="s">
        <v>2407</v>
      </c>
      <c r="G71" t="s">
        <v>2237</v>
      </c>
      <c r="H71" t="s">
        <v>116</v>
      </c>
    </row>
    <row r="72" spans="1:8">
      <c r="A72" t="s">
        <v>118</v>
      </c>
      <c r="B72" t="s">
        <v>2432</v>
      </c>
      <c r="C72" t="s">
        <v>2250</v>
      </c>
      <c r="G72" t="s">
        <v>2228</v>
      </c>
      <c r="H72" t="s">
        <v>118</v>
      </c>
    </row>
    <row r="73" spans="1:8">
      <c r="A73" t="s">
        <v>1565</v>
      </c>
      <c r="B73" t="s">
        <v>2433</v>
      </c>
      <c r="C73" t="s">
        <v>2340</v>
      </c>
      <c r="D73" t="s">
        <v>2434</v>
      </c>
      <c r="E73" t="s">
        <v>2340</v>
      </c>
      <c r="G73" t="s">
        <v>2237</v>
      </c>
      <c r="H73" t="s">
        <v>1565</v>
      </c>
    </row>
    <row r="74" spans="1:8">
      <c r="A74" t="s">
        <v>2435</v>
      </c>
      <c r="B74" t="s">
        <v>2436</v>
      </c>
      <c r="C74" t="s">
        <v>2286</v>
      </c>
      <c r="D74" t="s">
        <v>2437</v>
      </c>
      <c r="E74" t="s">
        <v>2340</v>
      </c>
      <c r="G74" t="s">
        <v>2237</v>
      </c>
      <c r="H74" t="s">
        <v>2435</v>
      </c>
    </row>
    <row r="75" spans="1:8">
      <c r="A75" t="s">
        <v>120</v>
      </c>
      <c r="B75" t="s">
        <v>2438</v>
      </c>
      <c r="C75" t="s">
        <v>2225</v>
      </c>
      <c r="G75" t="s">
        <v>2228</v>
      </c>
      <c r="H75" t="s">
        <v>120</v>
      </c>
    </row>
    <row r="76" spans="1:8">
      <c r="A76" t="s">
        <v>2439</v>
      </c>
      <c r="B76" t="s">
        <v>2440</v>
      </c>
      <c r="C76" t="s">
        <v>2225</v>
      </c>
      <c r="G76" t="s">
        <v>2237</v>
      </c>
      <c r="H76" t="s">
        <v>2439</v>
      </c>
    </row>
    <row r="77" spans="1:8">
      <c r="A77" t="s">
        <v>2442</v>
      </c>
      <c r="B77" t="s">
        <v>2443</v>
      </c>
      <c r="C77" t="s">
        <v>2276</v>
      </c>
      <c r="D77" t="s">
        <v>2444</v>
      </c>
      <c r="E77" t="s">
        <v>2407</v>
      </c>
      <c r="F77" t="s">
        <v>7223</v>
      </c>
      <c r="G77" t="s">
        <v>2234</v>
      </c>
      <c r="H77" t="s">
        <v>2442</v>
      </c>
    </row>
    <row r="78" spans="1:8">
      <c r="A78" t="s">
        <v>121</v>
      </c>
      <c r="B78" t="s">
        <v>2446</v>
      </c>
      <c r="C78" t="s">
        <v>2340</v>
      </c>
      <c r="D78" t="s">
        <v>2447</v>
      </c>
      <c r="E78" t="s">
        <v>2340</v>
      </c>
      <c r="G78" t="s">
        <v>2237</v>
      </c>
      <c r="H78" t="s">
        <v>121</v>
      </c>
    </row>
    <row r="79" spans="1:8">
      <c r="A79" t="s">
        <v>1566</v>
      </c>
      <c r="B79" t="s">
        <v>2448</v>
      </c>
      <c r="C79" t="s">
        <v>2230</v>
      </c>
      <c r="D79" t="s">
        <v>2449</v>
      </c>
      <c r="E79" t="s">
        <v>2321</v>
      </c>
      <c r="G79" t="s">
        <v>2237</v>
      </c>
      <c r="H79" t="s">
        <v>1566</v>
      </c>
    </row>
    <row r="80" spans="1:8">
      <c r="A80" t="s">
        <v>10089</v>
      </c>
      <c r="B80" t="s">
        <v>10090</v>
      </c>
      <c r="C80" t="s">
        <v>2242</v>
      </c>
      <c r="D80" t="s">
        <v>9998</v>
      </c>
      <c r="E80" t="s">
        <v>2321</v>
      </c>
      <c r="G80" t="s">
        <v>2237</v>
      </c>
      <c r="H80" t="s">
        <v>10089</v>
      </c>
    </row>
    <row r="81" spans="1:8">
      <c r="A81" t="s">
        <v>122</v>
      </c>
      <c r="B81" t="s">
        <v>2450</v>
      </c>
      <c r="C81" t="s">
        <v>2242</v>
      </c>
      <c r="D81" t="s">
        <v>2451</v>
      </c>
      <c r="E81" t="s">
        <v>2242</v>
      </c>
      <c r="G81" t="s">
        <v>2228</v>
      </c>
      <c r="H81" t="s">
        <v>122</v>
      </c>
    </row>
    <row r="82" spans="1:8">
      <c r="A82" t="s">
        <v>2452</v>
      </c>
      <c r="B82" t="s">
        <v>2453</v>
      </c>
      <c r="C82" t="s">
        <v>2454</v>
      </c>
      <c r="D82" t="s">
        <v>2455</v>
      </c>
      <c r="E82" t="s">
        <v>2454</v>
      </c>
      <c r="F82" t="s">
        <v>2456</v>
      </c>
      <c r="G82" t="s">
        <v>2234</v>
      </c>
      <c r="H82" t="s">
        <v>2452</v>
      </c>
    </row>
    <row r="83" spans="1:8">
      <c r="A83" t="s">
        <v>123</v>
      </c>
      <c r="B83" t="s">
        <v>2457</v>
      </c>
      <c r="C83" t="s">
        <v>2248</v>
      </c>
      <c r="D83" t="s">
        <v>2458</v>
      </c>
      <c r="E83" t="s">
        <v>2250</v>
      </c>
      <c r="G83" t="s">
        <v>2237</v>
      </c>
      <c r="H83" t="s">
        <v>123</v>
      </c>
    </row>
    <row r="84" spans="1:8">
      <c r="A84" t="s">
        <v>2459</v>
      </c>
      <c r="B84" t="s">
        <v>2460</v>
      </c>
      <c r="C84" t="s">
        <v>2461</v>
      </c>
      <c r="G84" t="s">
        <v>2228</v>
      </c>
      <c r="H84" t="s">
        <v>2459</v>
      </c>
    </row>
    <row r="85" spans="1:8">
      <c r="A85" t="s">
        <v>2462</v>
      </c>
      <c r="B85" t="s">
        <v>2463</v>
      </c>
      <c r="C85" t="s">
        <v>2340</v>
      </c>
      <c r="G85" t="s">
        <v>2304</v>
      </c>
      <c r="H85" t="s">
        <v>2462</v>
      </c>
    </row>
    <row r="86" spans="1:8">
      <c r="A86" t="s">
        <v>124</v>
      </c>
      <c r="B86" t="s">
        <v>2464</v>
      </c>
      <c r="C86" t="s">
        <v>2340</v>
      </c>
      <c r="D86" t="s">
        <v>2465</v>
      </c>
      <c r="E86" t="s">
        <v>2232</v>
      </c>
      <c r="G86" t="s">
        <v>2237</v>
      </c>
      <c r="H86" t="s">
        <v>124</v>
      </c>
    </row>
    <row r="87" spans="1:8">
      <c r="A87" t="s">
        <v>125</v>
      </c>
      <c r="B87" t="s">
        <v>2466</v>
      </c>
      <c r="C87" t="s">
        <v>2262</v>
      </c>
      <c r="D87" t="s">
        <v>2467</v>
      </c>
      <c r="E87" t="s">
        <v>2230</v>
      </c>
      <c r="G87" t="s">
        <v>2237</v>
      </c>
      <c r="H87" t="s">
        <v>125</v>
      </c>
    </row>
    <row r="88" spans="1:8">
      <c r="A88" t="s">
        <v>126</v>
      </c>
      <c r="B88" t="s">
        <v>2468</v>
      </c>
      <c r="C88" t="s">
        <v>2469</v>
      </c>
      <c r="D88" t="s">
        <v>2470</v>
      </c>
      <c r="E88" t="s">
        <v>2232</v>
      </c>
      <c r="G88" t="s">
        <v>2237</v>
      </c>
      <c r="H88" t="s">
        <v>126</v>
      </c>
    </row>
    <row r="89" spans="1:8">
      <c r="A89" t="s">
        <v>2471</v>
      </c>
      <c r="B89" t="s">
        <v>2472</v>
      </c>
      <c r="C89" t="s">
        <v>2248</v>
      </c>
      <c r="D89" t="s">
        <v>2473</v>
      </c>
      <c r="E89" t="s">
        <v>2248</v>
      </c>
      <c r="G89" t="s">
        <v>2237</v>
      </c>
      <c r="H89" t="s">
        <v>2471</v>
      </c>
    </row>
    <row r="90" spans="1:8">
      <c r="A90" t="s">
        <v>2474</v>
      </c>
      <c r="B90" t="s">
        <v>2475</v>
      </c>
      <c r="C90" t="s">
        <v>2476</v>
      </c>
      <c r="G90" t="s">
        <v>2228</v>
      </c>
      <c r="H90" t="s">
        <v>2474</v>
      </c>
    </row>
    <row r="91" spans="1:8">
      <c r="A91" t="s">
        <v>127</v>
      </c>
      <c r="B91" t="s">
        <v>2477</v>
      </c>
      <c r="C91" t="s">
        <v>2286</v>
      </c>
      <c r="D91" t="s">
        <v>2478</v>
      </c>
      <c r="E91" t="s">
        <v>2286</v>
      </c>
      <c r="G91" t="s">
        <v>2237</v>
      </c>
      <c r="H91" t="s">
        <v>127</v>
      </c>
    </row>
    <row r="92" spans="1:8">
      <c r="A92" t="s">
        <v>2479</v>
      </c>
      <c r="B92" t="s">
        <v>2480</v>
      </c>
      <c r="C92" t="s">
        <v>2250</v>
      </c>
      <c r="D92" t="s">
        <v>2481</v>
      </c>
      <c r="E92" t="s">
        <v>2250</v>
      </c>
      <c r="G92" t="s">
        <v>2237</v>
      </c>
      <c r="H92" t="s">
        <v>2479</v>
      </c>
    </row>
    <row r="93" spans="1:8">
      <c r="A93" t="s">
        <v>128</v>
      </c>
      <c r="B93" t="s">
        <v>2482</v>
      </c>
      <c r="C93" t="s">
        <v>2483</v>
      </c>
      <c r="D93" t="s">
        <v>2484</v>
      </c>
      <c r="E93" t="s">
        <v>2321</v>
      </c>
      <c r="G93" t="s">
        <v>2237</v>
      </c>
      <c r="H93" t="s">
        <v>128</v>
      </c>
    </row>
    <row r="94" spans="1:8">
      <c r="A94" t="s">
        <v>129</v>
      </c>
      <c r="B94" t="s">
        <v>2485</v>
      </c>
      <c r="C94" t="s">
        <v>2362</v>
      </c>
      <c r="D94" t="s">
        <v>2486</v>
      </c>
      <c r="E94" t="s">
        <v>2321</v>
      </c>
      <c r="G94" t="s">
        <v>2237</v>
      </c>
      <c r="H94" t="s">
        <v>129</v>
      </c>
    </row>
    <row r="95" spans="1:8">
      <c r="A95" t="s">
        <v>2487</v>
      </c>
      <c r="B95" t="s">
        <v>2488</v>
      </c>
      <c r="C95" t="s">
        <v>2244</v>
      </c>
      <c r="G95" t="s">
        <v>2237</v>
      </c>
      <c r="H95" t="s">
        <v>2487</v>
      </c>
    </row>
    <row r="96" spans="1:8">
      <c r="A96" t="s">
        <v>130</v>
      </c>
      <c r="B96" t="s">
        <v>2489</v>
      </c>
      <c r="C96" t="s">
        <v>2490</v>
      </c>
      <c r="D96" t="s">
        <v>2491</v>
      </c>
      <c r="E96" t="s">
        <v>2490</v>
      </c>
      <c r="G96" t="s">
        <v>2228</v>
      </c>
      <c r="H96" t="s">
        <v>130</v>
      </c>
    </row>
    <row r="97" spans="1:8">
      <c r="A97" t="s">
        <v>132</v>
      </c>
      <c r="B97" t="s">
        <v>2492</v>
      </c>
      <c r="C97" t="s">
        <v>2230</v>
      </c>
      <c r="G97" t="s">
        <v>2237</v>
      </c>
      <c r="H97" t="s">
        <v>132</v>
      </c>
    </row>
    <row r="98" spans="1:8">
      <c r="A98" t="s">
        <v>133</v>
      </c>
      <c r="B98" t="s">
        <v>2493</v>
      </c>
      <c r="C98" t="s">
        <v>2298</v>
      </c>
      <c r="D98" t="s">
        <v>2494</v>
      </c>
      <c r="E98" t="s">
        <v>2250</v>
      </c>
      <c r="G98" t="s">
        <v>2237</v>
      </c>
      <c r="H98" t="s">
        <v>133</v>
      </c>
    </row>
    <row r="99" spans="1:8">
      <c r="A99" t="s">
        <v>134</v>
      </c>
      <c r="B99" t="s">
        <v>2495</v>
      </c>
      <c r="C99" t="s">
        <v>2225</v>
      </c>
      <c r="D99" t="s">
        <v>2496</v>
      </c>
      <c r="E99" t="s">
        <v>2294</v>
      </c>
      <c r="G99" t="s">
        <v>2237</v>
      </c>
      <c r="H99" t="s">
        <v>134</v>
      </c>
    </row>
    <row r="100" spans="1:8">
      <c r="A100" t="s">
        <v>1749</v>
      </c>
      <c r="B100" t="s">
        <v>10091</v>
      </c>
      <c r="C100" t="s">
        <v>2340</v>
      </c>
      <c r="D100" t="s">
        <v>10092</v>
      </c>
      <c r="E100" t="s">
        <v>2321</v>
      </c>
      <c r="G100" t="s">
        <v>2237</v>
      </c>
      <c r="H100" t="s">
        <v>1749</v>
      </c>
    </row>
    <row r="101" spans="1:8">
      <c r="A101" t="s">
        <v>135</v>
      </c>
      <c r="B101" t="s">
        <v>2500</v>
      </c>
      <c r="C101" t="s">
        <v>2461</v>
      </c>
      <c r="D101" t="s">
        <v>2501</v>
      </c>
      <c r="E101" t="s">
        <v>2461</v>
      </c>
      <c r="G101" t="s">
        <v>2237</v>
      </c>
      <c r="H101" t="s">
        <v>135</v>
      </c>
    </row>
    <row r="102" spans="1:8">
      <c r="A102" t="s">
        <v>136</v>
      </c>
      <c r="B102" t="s">
        <v>2502</v>
      </c>
      <c r="C102" t="s">
        <v>2248</v>
      </c>
      <c r="D102" t="s">
        <v>2503</v>
      </c>
      <c r="E102" t="s">
        <v>2248</v>
      </c>
      <c r="G102" t="s">
        <v>2237</v>
      </c>
      <c r="H102" t="s">
        <v>136</v>
      </c>
    </row>
    <row r="103" spans="1:8">
      <c r="A103" t="s">
        <v>137</v>
      </c>
      <c r="B103" t="s">
        <v>2504</v>
      </c>
      <c r="C103" t="s">
        <v>2242</v>
      </c>
      <c r="G103" t="s">
        <v>2237</v>
      </c>
      <c r="H103" t="s">
        <v>137</v>
      </c>
    </row>
    <row r="104" spans="1:8">
      <c r="A104" t="s">
        <v>2505</v>
      </c>
      <c r="B104" t="s">
        <v>2506</v>
      </c>
      <c r="C104" t="s">
        <v>2298</v>
      </c>
      <c r="D104" t="s">
        <v>2507</v>
      </c>
      <c r="E104" t="s">
        <v>2220</v>
      </c>
      <c r="G104" t="s">
        <v>2237</v>
      </c>
      <c r="H104" t="s">
        <v>2505</v>
      </c>
    </row>
    <row r="105" spans="1:8">
      <c r="A105" t="s">
        <v>2508</v>
      </c>
      <c r="B105" t="s">
        <v>2509</v>
      </c>
      <c r="C105" t="s">
        <v>2382</v>
      </c>
      <c r="D105" t="s">
        <v>2510</v>
      </c>
      <c r="E105" t="s">
        <v>2382</v>
      </c>
      <c r="G105" t="s">
        <v>2237</v>
      </c>
      <c r="H105" t="s">
        <v>2508</v>
      </c>
    </row>
    <row r="106" spans="1:8">
      <c r="A106" t="s">
        <v>2511</v>
      </c>
      <c r="B106" t="s">
        <v>2512</v>
      </c>
      <c r="C106" t="s">
        <v>2513</v>
      </c>
      <c r="D106" t="s">
        <v>2514</v>
      </c>
      <c r="E106" t="s">
        <v>2321</v>
      </c>
      <c r="F106" t="s">
        <v>2515</v>
      </c>
      <c r="G106" t="s">
        <v>2234</v>
      </c>
      <c r="H106" t="s">
        <v>2511</v>
      </c>
    </row>
    <row r="107" spans="1:8">
      <c r="A107" t="s">
        <v>2516</v>
      </c>
      <c r="B107" t="s">
        <v>2517</v>
      </c>
      <c r="C107" t="s">
        <v>2225</v>
      </c>
      <c r="D107" t="s">
        <v>2518</v>
      </c>
      <c r="E107" t="s">
        <v>2230</v>
      </c>
      <c r="G107" t="s">
        <v>2237</v>
      </c>
      <c r="H107" t="s">
        <v>2516</v>
      </c>
    </row>
    <row r="108" spans="1:8">
      <c r="A108" t="s">
        <v>2519</v>
      </c>
      <c r="B108" t="s">
        <v>2520</v>
      </c>
      <c r="C108" t="s">
        <v>2340</v>
      </c>
      <c r="D108" t="s">
        <v>2521</v>
      </c>
      <c r="E108" t="s">
        <v>2340</v>
      </c>
      <c r="F108" t="s">
        <v>2522</v>
      </c>
      <c r="G108" t="s">
        <v>2234</v>
      </c>
      <c r="H108" t="s">
        <v>2519</v>
      </c>
    </row>
    <row r="109" spans="1:8">
      <c r="A109" t="s">
        <v>138</v>
      </c>
      <c r="B109" t="s">
        <v>7224</v>
      </c>
      <c r="C109" t="s">
        <v>2248</v>
      </c>
      <c r="D109" t="s">
        <v>7225</v>
      </c>
      <c r="E109" t="s">
        <v>2227</v>
      </c>
      <c r="G109" t="s">
        <v>2237</v>
      </c>
      <c r="H109" t="s">
        <v>138</v>
      </c>
    </row>
    <row r="110" spans="1:8">
      <c r="A110" t="s">
        <v>1568</v>
      </c>
      <c r="B110" t="s">
        <v>2523</v>
      </c>
      <c r="C110" t="s">
        <v>2425</v>
      </c>
      <c r="G110" t="s">
        <v>2304</v>
      </c>
      <c r="H110" t="s">
        <v>1568</v>
      </c>
    </row>
    <row r="111" spans="1:8">
      <c r="A111" t="s">
        <v>139</v>
      </c>
      <c r="B111" t="s">
        <v>2524</v>
      </c>
      <c r="C111" t="s">
        <v>2425</v>
      </c>
      <c r="D111" t="s">
        <v>2525</v>
      </c>
      <c r="E111" t="s">
        <v>2227</v>
      </c>
      <c r="G111" t="s">
        <v>2237</v>
      </c>
      <c r="H111" t="s">
        <v>139</v>
      </c>
    </row>
    <row r="112" spans="1:8">
      <c r="A112" t="s">
        <v>140</v>
      </c>
      <c r="B112" t="s">
        <v>2531</v>
      </c>
      <c r="C112" t="s">
        <v>2230</v>
      </c>
      <c r="D112" t="s">
        <v>2532</v>
      </c>
      <c r="E112" t="s">
        <v>2232</v>
      </c>
      <c r="G112" t="s">
        <v>2237</v>
      </c>
      <c r="H112" t="s">
        <v>140</v>
      </c>
    </row>
    <row r="113" spans="1:8">
      <c r="A113" t="s">
        <v>1569</v>
      </c>
      <c r="B113" t="s">
        <v>2533</v>
      </c>
      <c r="C113" t="s">
        <v>2220</v>
      </c>
      <c r="D113" t="s">
        <v>2534</v>
      </c>
      <c r="E113" t="s">
        <v>2220</v>
      </c>
      <c r="G113" t="s">
        <v>2237</v>
      </c>
      <c r="H113" t="s">
        <v>1569</v>
      </c>
    </row>
    <row r="114" spans="1:8">
      <c r="A114" t="s">
        <v>2535</v>
      </c>
      <c r="B114" t="s">
        <v>2536</v>
      </c>
      <c r="C114" t="s">
        <v>2232</v>
      </c>
      <c r="D114" t="s">
        <v>2537</v>
      </c>
      <c r="E114" t="s">
        <v>2321</v>
      </c>
      <c r="G114" t="s">
        <v>2237</v>
      </c>
      <c r="H114" t="s">
        <v>2535</v>
      </c>
    </row>
    <row r="115" spans="1:8">
      <c r="A115" t="s">
        <v>141</v>
      </c>
      <c r="B115" t="s">
        <v>2538</v>
      </c>
      <c r="C115" t="s">
        <v>2220</v>
      </c>
      <c r="D115" t="s">
        <v>2539</v>
      </c>
      <c r="E115" t="s">
        <v>2220</v>
      </c>
      <c r="F115" t="s">
        <v>2540</v>
      </c>
      <c r="G115" t="s">
        <v>2234</v>
      </c>
      <c r="H115" t="s">
        <v>141</v>
      </c>
    </row>
    <row r="116" spans="1:8">
      <c r="A116" t="s">
        <v>2546</v>
      </c>
      <c r="B116" t="s">
        <v>2547</v>
      </c>
      <c r="C116" t="s">
        <v>2548</v>
      </c>
      <c r="D116" t="s">
        <v>2549</v>
      </c>
      <c r="E116" t="s">
        <v>2294</v>
      </c>
      <c r="F116" t="s">
        <v>2550</v>
      </c>
      <c r="G116" t="s">
        <v>2234</v>
      </c>
      <c r="H116" t="s">
        <v>2546</v>
      </c>
    </row>
    <row r="117" spans="1:8">
      <c r="A117" t="s">
        <v>143</v>
      </c>
      <c r="B117" t="s">
        <v>2551</v>
      </c>
      <c r="C117" t="s">
        <v>2246</v>
      </c>
      <c r="D117" t="s">
        <v>2552</v>
      </c>
      <c r="E117" t="s">
        <v>2246</v>
      </c>
      <c r="G117" t="s">
        <v>2237</v>
      </c>
      <c r="H117" t="s">
        <v>143</v>
      </c>
    </row>
    <row r="118" spans="1:8">
      <c r="A118" t="s">
        <v>144</v>
      </c>
      <c r="B118" t="s">
        <v>2553</v>
      </c>
      <c r="C118" t="s">
        <v>2242</v>
      </c>
      <c r="D118" t="s">
        <v>2554</v>
      </c>
      <c r="E118" t="s">
        <v>2242</v>
      </c>
      <c r="G118" t="s">
        <v>2237</v>
      </c>
      <c r="H118" t="s">
        <v>144</v>
      </c>
    </row>
    <row r="119" spans="1:8">
      <c r="A119" t="s">
        <v>145</v>
      </c>
      <c r="B119" t="s">
        <v>2555</v>
      </c>
      <c r="C119" t="s">
        <v>2225</v>
      </c>
      <c r="D119" t="s">
        <v>2556</v>
      </c>
      <c r="E119" t="s">
        <v>2375</v>
      </c>
      <c r="G119" t="s">
        <v>2237</v>
      </c>
      <c r="H119" t="s">
        <v>145</v>
      </c>
    </row>
    <row r="120" spans="1:8">
      <c r="A120" t="s">
        <v>147</v>
      </c>
      <c r="B120" t="s">
        <v>2561</v>
      </c>
      <c r="C120" t="s">
        <v>2382</v>
      </c>
      <c r="D120" t="s">
        <v>2562</v>
      </c>
      <c r="E120" t="s">
        <v>2425</v>
      </c>
      <c r="G120" t="s">
        <v>2237</v>
      </c>
      <c r="H120" t="s">
        <v>147</v>
      </c>
    </row>
    <row r="121" spans="1:8">
      <c r="A121" t="s">
        <v>10093</v>
      </c>
      <c r="B121" t="s">
        <v>10094</v>
      </c>
      <c r="C121" t="s">
        <v>2266</v>
      </c>
      <c r="D121" t="s">
        <v>9999</v>
      </c>
      <c r="E121" t="s">
        <v>2227</v>
      </c>
      <c r="G121" t="s">
        <v>2228</v>
      </c>
      <c r="H121" t="s">
        <v>10093</v>
      </c>
    </row>
    <row r="122" spans="1:8">
      <c r="A122" t="s">
        <v>149</v>
      </c>
      <c r="B122" t="s">
        <v>2566</v>
      </c>
      <c r="C122" t="s">
        <v>2248</v>
      </c>
      <c r="D122" t="s">
        <v>2567</v>
      </c>
      <c r="E122" t="s">
        <v>2248</v>
      </c>
      <c r="G122" t="s">
        <v>2237</v>
      </c>
      <c r="H122" t="s">
        <v>149</v>
      </c>
    </row>
    <row r="123" spans="1:8">
      <c r="A123" t="s">
        <v>150</v>
      </c>
      <c r="B123" t="s">
        <v>2568</v>
      </c>
      <c r="C123" t="s">
        <v>2244</v>
      </c>
      <c r="G123" t="s">
        <v>2237</v>
      </c>
      <c r="H123" t="s">
        <v>150</v>
      </c>
    </row>
    <row r="124" spans="1:8">
      <c r="A124" t="s">
        <v>2569</v>
      </c>
      <c r="B124" t="s">
        <v>2570</v>
      </c>
      <c r="C124" t="s">
        <v>2571</v>
      </c>
      <c r="D124" t="s">
        <v>2572</v>
      </c>
      <c r="E124" t="s">
        <v>2294</v>
      </c>
      <c r="F124" t="s">
        <v>7227</v>
      </c>
      <c r="G124" t="s">
        <v>2234</v>
      </c>
      <c r="H124" t="s">
        <v>2569</v>
      </c>
    </row>
    <row r="125" spans="1:8">
      <c r="A125" t="s">
        <v>2574</v>
      </c>
      <c r="B125" t="s">
        <v>2575</v>
      </c>
      <c r="C125" t="s">
        <v>2298</v>
      </c>
      <c r="D125" t="s">
        <v>2576</v>
      </c>
      <c r="E125" t="s">
        <v>2298</v>
      </c>
      <c r="G125" t="s">
        <v>2237</v>
      </c>
      <c r="H125" t="s">
        <v>2574</v>
      </c>
    </row>
    <row r="126" spans="1:8">
      <c r="A126" t="s">
        <v>148</v>
      </c>
      <c r="B126" t="s">
        <v>2577</v>
      </c>
      <c r="C126" t="s">
        <v>2399</v>
      </c>
      <c r="D126" t="s">
        <v>2578</v>
      </c>
      <c r="E126" t="s">
        <v>2399</v>
      </c>
      <c r="G126" t="s">
        <v>2237</v>
      </c>
      <c r="H126" t="s">
        <v>148</v>
      </c>
    </row>
    <row r="127" spans="1:8">
      <c r="A127" t="s">
        <v>151</v>
      </c>
      <c r="B127" t="s">
        <v>2581</v>
      </c>
      <c r="C127" t="s">
        <v>2242</v>
      </c>
      <c r="D127" t="s">
        <v>2582</v>
      </c>
      <c r="E127" t="s">
        <v>2242</v>
      </c>
      <c r="G127" t="s">
        <v>2237</v>
      </c>
      <c r="H127" t="s">
        <v>151</v>
      </c>
    </row>
    <row r="128" spans="1:8">
      <c r="A128" t="s">
        <v>152</v>
      </c>
      <c r="B128" t="s">
        <v>2583</v>
      </c>
      <c r="C128" t="s">
        <v>2246</v>
      </c>
      <c r="G128" t="s">
        <v>2228</v>
      </c>
      <c r="H128" t="s">
        <v>152</v>
      </c>
    </row>
    <row r="129" spans="1:8">
      <c r="A129" t="s">
        <v>2584</v>
      </c>
      <c r="B129" t="s">
        <v>2585</v>
      </c>
      <c r="C129" t="s">
        <v>2230</v>
      </c>
      <c r="D129" t="s">
        <v>2586</v>
      </c>
      <c r="E129" t="s">
        <v>2230</v>
      </c>
      <c r="G129" t="s">
        <v>2228</v>
      </c>
      <c r="H129" t="s">
        <v>2584</v>
      </c>
    </row>
    <row r="130" spans="1:8">
      <c r="A130" t="s">
        <v>2587</v>
      </c>
      <c r="B130" t="s">
        <v>2588</v>
      </c>
      <c r="C130" t="s">
        <v>2230</v>
      </c>
      <c r="G130" t="s">
        <v>2304</v>
      </c>
      <c r="H130" t="s">
        <v>2587</v>
      </c>
    </row>
    <row r="131" spans="1:8">
      <c r="A131" t="s">
        <v>2589</v>
      </c>
      <c r="B131" t="s">
        <v>2590</v>
      </c>
      <c r="C131" t="s">
        <v>2230</v>
      </c>
      <c r="D131" t="s">
        <v>2591</v>
      </c>
      <c r="E131" t="s">
        <v>2230</v>
      </c>
      <c r="F131" t="s">
        <v>2592</v>
      </c>
      <c r="G131" t="s">
        <v>7209</v>
      </c>
      <c r="H131" t="s">
        <v>2589</v>
      </c>
    </row>
    <row r="132" spans="1:8">
      <c r="A132" t="s">
        <v>7228</v>
      </c>
      <c r="B132" t="s">
        <v>7229</v>
      </c>
      <c r="C132" t="s">
        <v>2407</v>
      </c>
      <c r="D132" t="s">
        <v>7230</v>
      </c>
      <c r="E132" t="s">
        <v>2407</v>
      </c>
      <c r="G132" t="s">
        <v>2237</v>
      </c>
      <c r="H132" t="s">
        <v>7228</v>
      </c>
    </row>
    <row r="133" spans="1:8">
      <c r="A133" t="s">
        <v>153</v>
      </c>
      <c r="B133" t="s">
        <v>2593</v>
      </c>
      <c r="C133" t="s">
        <v>2242</v>
      </c>
      <c r="D133" t="s">
        <v>2372</v>
      </c>
      <c r="E133" t="s">
        <v>2227</v>
      </c>
      <c r="G133" t="s">
        <v>2237</v>
      </c>
      <c r="H133" t="s">
        <v>153</v>
      </c>
    </row>
    <row r="134" spans="1:8">
      <c r="A134" t="s">
        <v>2594</v>
      </c>
      <c r="B134" t="s">
        <v>2595</v>
      </c>
      <c r="C134" t="s">
        <v>2559</v>
      </c>
      <c r="G134" t="s">
        <v>2228</v>
      </c>
      <c r="H134" t="s">
        <v>2594</v>
      </c>
    </row>
    <row r="135" spans="1:8">
      <c r="A135" t="s">
        <v>2596</v>
      </c>
      <c r="B135" t="s">
        <v>2597</v>
      </c>
      <c r="C135" t="s">
        <v>2227</v>
      </c>
      <c r="D135" t="s">
        <v>2598</v>
      </c>
      <c r="E135" t="s">
        <v>2321</v>
      </c>
      <c r="G135" t="s">
        <v>2228</v>
      </c>
      <c r="H135" t="s">
        <v>2596</v>
      </c>
    </row>
    <row r="136" spans="1:8">
      <c r="A136" t="s">
        <v>2599</v>
      </c>
      <c r="B136" t="s">
        <v>2600</v>
      </c>
      <c r="C136" t="s">
        <v>2248</v>
      </c>
      <c r="G136" t="s">
        <v>2237</v>
      </c>
      <c r="H136" t="s">
        <v>2599</v>
      </c>
    </row>
    <row r="137" spans="1:8">
      <c r="A137" t="s">
        <v>155</v>
      </c>
      <c r="B137" t="s">
        <v>2601</v>
      </c>
      <c r="C137" t="s">
        <v>2242</v>
      </c>
      <c r="D137" t="s">
        <v>2602</v>
      </c>
      <c r="E137" t="s">
        <v>2232</v>
      </c>
      <c r="G137" t="s">
        <v>2237</v>
      </c>
      <c r="H137" t="s">
        <v>155</v>
      </c>
    </row>
    <row r="138" spans="1:8">
      <c r="A138" t="s">
        <v>10095</v>
      </c>
      <c r="B138" t="s">
        <v>10096</v>
      </c>
      <c r="C138" t="s">
        <v>2344</v>
      </c>
      <c r="D138" t="s">
        <v>10000</v>
      </c>
      <c r="E138" t="s">
        <v>2543</v>
      </c>
      <c r="G138" t="s">
        <v>2228</v>
      </c>
      <c r="H138" t="s">
        <v>10095</v>
      </c>
    </row>
    <row r="139" spans="1:8">
      <c r="A139" t="s">
        <v>156</v>
      </c>
      <c r="B139" t="s">
        <v>2603</v>
      </c>
      <c r="C139" t="s">
        <v>2230</v>
      </c>
      <c r="D139" t="s">
        <v>2604</v>
      </c>
      <c r="E139" t="s">
        <v>2377</v>
      </c>
      <c r="F139" t="s">
        <v>2605</v>
      </c>
      <c r="G139" t="s">
        <v>2234</v>
      </c>
      <c r="H139" t="s">
        <v>156</v>
      </c>
    </row>
    <row r="140" spans="1:8">
      <c r="A140" t="s">
        <v>157</v>
      </c>
      <c r="B140" t="s">
        <v>2606</v>
      </c>
      <c r="C140" t="s">
        <v>2230</v>
      </c>
      <c r="G140" t="s">
        <v>2237</v>
      </c>
      <c r="H140" t="s">
        <v>157</v>
      </c>
    </row>
    <row r="141" spans="1:8">
      <c r="A141" t="s">
        <v>158</v>
      </c>
      <c r="B141" t="s">
        <v>2613</v>
      </c>
      <c r="C141" t="s">
        <v>2428</v>
      </c>
      <c r="G141" t="s">
        <v>2228</v>
      </c>
      <c r="H141" t="s">
        <v>158</v>
      </c>
    </row>
    <row r="142" spans="1:8">
      <c r="A142" t="s">
        <v>2614</v>
      </c>
      <c r="B142" t="s">
        <v>2615</v>
      </c>
      <c r="C142" t="s">
        <v>2340</v>
      </c>
      <c r="D142" t="s">
        <v>2616</v>
      </c>
      <c r="E142" t="s">
        <v>2340</v>
      </c>
      <c r="G142" t="s">
        <v>2228</v>
      </c>
      <c r="H142" t="s">
        <v>2614</v>
      </c>
    </row>
    <row r="143" spans="1:8">
      <c r="A143" t="s">
        <v>159</v>
      </c>
      <c r="B143" t="s">
        <v>2617</v>
      </c>
      <c r="C143" t="s">
        <v>2324</v>
      </c>
      <c r="D143" t="s">
        <v>7231</v>
      </c>
      <c r="E143" t="s">
        <v>2250</v>
      </c>
      <c r="F143" t="s">
        <v>2619</v>
      </c>
      <c r="G143" t="s">
        <v>2234</v>
      </c>
      <c r="H143" t="s">
        <v>159</v>
      </c>
    </row>
    <row r="144" spans="1:8">
      <c r="A144" t="s">
        <v>160</v>
      </c>
      <c r="B144" t="s">
        <v>2620</v>
      </c>
      <c r="C144" t="s">
        <v>2262</v>
      </c>
      <c r="D144" t="s">
        <v>2621</v>
      </c>
      <c r="E144" t="s">
        <v>2227</v>
      </c>
      <c r="G144" t="s">
        <v>2237</v>
      </c>
      <c r="H144" t="s">
        <v>160</v>
      </c>
    </row>
    <row r="145" spans="1:8">
      <c r="A145" t="s">
        <v>161</v>
      </c>
      <c r="B145" t="s">
        <v>2622</v>
      </c>
      <c r="C145" t="s">
        <v>2623</v>
      </c>
      <c r="D145" t="s">
        <v>2624</v>
      </c>
      <c r="E145" t="s">
        <v>2623</v>
      </c>
      <c r="G145" t="s">
        <v>2237</v>
      </c>
      <c r="H145" t="s">
        <v>161</v>
      </c>
    </row>
    <row r="146" spans="1:8">
      <c r="A146" t="s">
        <v>1570</v>
      </c>
      <c r="B146" t="s">
        <v>2625</v>
      </c>
      <c r="C146" t="s">
        <v>2230</v>
      </c>
      <c r="G146" t="s">
        <v>2304</v>
      </c>
      <c r="H146" t="s">
        <v>1570</v>
      </c>
    </row>
    <row r="147" spans="1:8">
      <c r="A147" t="s">
        <v>162</v>
      </c>
      <c r="B147" t="s">
        <v>2626</v>
      </c>
      <c r="C147" t="s">
        <v>2428</v>
      </c>
      <c r="G147" t="s">
        <v>2237</v>
      </c>
      <c r="H147" t="s">
        <v>162</v>
      </c>
    </row>
    <row r="148" spans="1:8">
      <c r="A148" t="s">
        <v>168</v>
      </c>
      <c r="B148" t="s">
        <v>2627</v>
      </c>
      <c r="C148" t="s">
        <v>2350</v>
      </c>
      <c r="D148" t="s">
        <v>2628</v>
      </c>
      <c r="E148" t="s">
        <v>2350</v>
      </c>
      <c r="F148" t="s">
        <v>2629</v>
      </c>
      <c r="G148" t="s">
        <v>2234</v>
      </c>
      <c r="H148" t="s">
        <v>168</v>
      </c>
    </row>
    <row r="149" spans="1:8">
      <c r="A149" t="s">
        <v>163</v>
      </c>
      <c r="B149" t="s">
        <v>2630</v>
      </c>
      <c r="C149" t="s">
        <v>2225</v>
      </c>
      <c r="D149" t="s">
        <v>2631</v>
      </c>
      <c r="E149" t="s">
        <v>2407</v>
      </c>
      <c r="G149" t="s">
        <v>2237</v>
      </c>
      <c r="H149" t="s">
        <v>163</v>
      </c>
    </row>
    <row r="150" spans="1:8">
      <c r="A150" t="s">
        <v>165</v>
      </c>
      <c r="B150" t="s">
        <v>2634</v>
      </c>
      <c r="C150" t="s">
        <v>2248</v>
      </c>
      <c r="D150" t="s">
        <v>2635</v>
      </c>
      <c r="E150" t="s">
        <v>2321</v>
      </c>
      <c r="G150" t="s">
        <v>2228</v>
      </c>
      <c r="H150" t="s">
        <v>165</v>
      </c>
    </row>
    <row r="151" spans="1:8">
      <c r="A151" t="s">
        <v>166</v>
      </c>
      <c r="B151" t="s">
        <v>2636</v>
      </c>
      <c r="C151" t="s">
        <v>2270</v>
      </c>
      <c r="D151" t="s">
        <v>2637</v>
      </c>
      <c r="E151" t="s">
        <v>2270</v>
      </c>
      <c r="G151" t="s">
        <v>2237</v>
      </c>
      <c r="H151" t="s">
        <v>166</v>
      </c>
    </row>
    <row r="152" spans="1:8">
      <c r="A152" t="s">
        <v>9967</v>
      </c>
      <c r="B152" t="s">
        <v>10097</v>
      </c>
      <c r="C152" t="s">
        <v>2270</v>
      </c>
      <c r="D152" t="s">
        <v>10001</v>
      </c>
      <c r="E152" t="s">
        <v>2246</v>
      </c>
      <c r="G152" t="s">
        <v>2228</v>
      </c>
      <c r="H152" t="s">
        <v>9967</v>
      </c>
    </row>
    <row r="153" spans="1:8">
      <c r="A153" t="s">
        <v>167</v>
      </c>
      <c r="B153" t="s">
        <v>2638</v>
      </c>
      <c r="C153" t="s">
        <v>2377</v>
      </c>
      <c r="D153" t="s">
        <v>2639</v>
      </c>
      <c r="E153" t="s">
        <v>2227</v>
      </c>
      <c r="G153" t="s">
        <v>2237</v>
      </c>
      <c r="H153" t="s">
        <v>167</v>
      </c>
    </row>
    <row r="154" spans="1:8">
      <c r="A154" t="s">
        <v>2640</v>
      </c>
      <c r="B154" t="s">
        <v>2641</v>
      </c>
      <c r="C154" t="s">
        <v>2375</v>
      </c>
      <c r="D154" t="s">
        <v>2642</v>
      </c>
      <c r="E154" t="s">
        <v>2232</v>
      </c>
      <c r="G154" t="s">
        <v>2237</v>
      </c>
      <c r="H154" t="s">
        <v>2640</v>
      </c>
    </row>
    <row r="155" spans="1:8">
      <c r="A155" t="s">
        <v>170</v>
      </c>
      <c r="B155" t="s">
        <v>2643</v>
      </c>
      <c r="C155" t="s">
        <v>2428</v>
      </c>
      <c r="D155" t="s">
        <v>2644</v>
      </c>
      <c r="E155" t="s">
        <v>2645</v>
      </c>
      <c r="F155" t="s">
        <v>2646</v>
      </c>
      <c r="G155" t="s">
        <v>2234</v>
      </c>
      <c r="H155" t="s">
        <v>170</v>
      </c>
    </row>
    <row r="156" spans="1:8">
      <c r="A156" t="s">
        <v>2647</v>
      </c>
      <c r="B156" t="s">
        <v>2648</v>
      </c>
      <c r="C156" t="s">
        <v>2559</v>
      </c>
      <c r="G156" t="s">
        <v>2649</v>
      </c>
      <c r="H156" t="s">
        <v>2647</v>
      </c>
    </row>
    <row r="157" spans="1:8">
      <c r="A157" t="s">
        <v>171</v>
      </c>
      <c r="B157" t="s">
        <v>2650</v>
      </c>
      <c r="C157" t="s">
        <v>2225</v>
      </c>
      <c r="G157" t="s">
        <v>2228</v>
      </c>
      <c r="H157" t="s">
        <v>171</v>
      </c>
    </row>
    <row r="158" spans="1:8">
      <c r="A158" t="s">
        <v>172</v>
      </c>
      <c r="B158" t="s">
        <v>2651</v>
      </c>
      <c r="C158" t="s">
        <v>2270</v>
      </c>
      <c r="G158" t="s">
        <v>2228</v>
      </c>
      <c r="H158" t="s">
        <v>172</v>
      </c>
    </row>
    <row r="159" spans="1:8">
      <c r="A159" t="s">
        <v>173</v>
      </c>
      <c r="B159" t="s">
        <v>2652</v>
      </c>
      <c r="C159" t="s">
        <v>2559</v>
      </c>
      <c r="D159" t="s">
        <v>2653</v>
      </c>
      <c r="E159" t="s">
        <v>2559</v>
      </c>
      <c r="G159" t="s">
        <v>2237</v>
      </c>
      <c r="H159" t="s">
        <v>173</v>
      </c>
    </row>
    <row r="160" spans="1:8">
      <c r="A160" t="s">
        <v>174</v>
      </c>
      <c r="B160" t="s">
        <v>2654</v>
      </c>
      <c r="C160" t="s">
        <v>2242</v>
      </c>
      <c r="D160" t="s">
        <v>2655</v>
      </c>
      <c r="E160" t="s">
        <v>2244</v>
      </c>
      <c r="F160" t="s">
        <v>2656</v>
      </c>
      <c r="G160" t="s">
        <v>2234</v>
      </c>
      <c r="H160" t="s">
        <v>174</v>
      </c>
    </row>
    <row r="161" spans="1:8">
      <c r="A161" t="s">
        <v>1571</v>
      </c>
      <c r="B161" t="s">
        <v>2657</v>
      </c>
      <c r="C161" t="s">
        <v>2225</v>
      </c>
      <c r="G161" t="s">
        <v>2228</v>
      </c>
      <c r="H161" t="s">
        <v>1571</v>
      </c>
    </row>
    <row r="162" spans="1:8">
      <c r="A162" t="s">
        <v>175</v>
      </c>
      <c r="B162" t="s">
        <v>2658</v>
      </c>
      <c r="C162" t="s">
        <v>2368</v>
      </c>
      <c r="D162" t="s">
        <v>2659</v>
      </c>
      <c r="E162" t="s">
        <v>2660</v>
      </c>
      <c r="F162" t="s">
        <v>2661</v>
      </c>
      <c r="G162" t="s">
        <v>2234</v>
      </c>
      <c r="H162" t="s">
        <v>175</v>
      </c>
    </row>
    <row r="163" spans="1:8">
      <c r="A163" t="s">
        <v>176</v>
      </c>
      <c r="B163" t="s">
        <v>2662</v>
      </c>
      <c r="C163" t="s">
        <v>2298</v>
      </c>
      <c r="G163" t="s">
        <v>2228</v>
      </c>
      <c r="H163" t="s">
        <v>176</v>
      </c>
    </row>
    <row r="164" spans="1:8">
      <c r="A164" t="s">
        <v>169</v>
      </c>
      <c r="B164" t="s">
        <v>2663</v>
      </c>
      <c r="C164" t="s">
        <v>2340</v>
      </c>
      <c r="D164" t="s">
        <v>2664</v>
      </c>
      <c r="E164" t="s">
        <v>2276</v>
      </c>
      <c r="F164" t="s">
        <v>2665</v>
      </c>
      <c r="G164" t="s">
        <v>2234</v>
      </c>
      <c r="H164" t="s">
        <v>169</v>
      </c>
    </row>
    <row r="165" spans="1:8">
      <c r="A165" t="s">
        <v>177</v>
      </c>
      <c r="B165" t="s">
        <v>2666</v>
      </c>
      <c r="C165" t="s">
        <v>2242</v>
      </c>
      <c r="D165" t="s">
        <v>2667</v>
      </c>
      <c r="E165" t="s">
        <v>2668</v>
      </c>
      <c r="G165" t="s">
        <v>2237</v>
      </c>
      <c r="H165" t="s">
        <v>177</v>
      </c>
    </row>
    <row r="166" spans="1:8">
      <c r="A166" t="s">
        <v>10379</v>
      </c>
      <c r="B166" t="s">
        <v>10380</v>
      </c>
      <c r="C166" t="s">
        <v>2246</v>
      </c>
      <c r="D166" t="s">
        <v>10320</v>
      </c>
      <c r="E166" t="s">
        <v>2246</v>
      </c>
      <c r="G166" t="s">
        <v>2237</v>
      </c>
      <c r="H166" t="s">
        <v>10379</v>
      </c>
    </row>
    <row r="167" spans="1:8">
      <c r="A167" t="s">
        <v>2669</v>
      </c>
      <c r="B167" t="s">
        <v>2670</v>
      </c>
      <c r="C167" t="s">
        <v>2671</v>
      </c>
      <c r="D167" t="s">
        <v>2672</v>
      </c>
      <c r="E167" t="s">
        <v>2232</v>
      </c>
      <c r="F167" t="s">
        <v>2673</v>
      </c>
      <c r="G167" t="s">
        <v>2234</v>
      </c>
      <c r="H167" t="s">
        <v>2669</v>
      </c>
    </row>
    <row r="168" spans="1:8">
      <c r="A168" t="s">
        <v>178</v>
      </c>
      <c r="B168" t="s">
        <v>2674</v>
      </c>
      <c r="C168" t="s">
        <v>2675</v>
      </c>
      <c r="D168" t="s">
        <v>2676</v>
      </c>
      <c r="E168" t="s">
        <v>2321</v>
      </c>
      <c r="F168" t="s">
        <v>2677</v>
      </c>
      <c r="G168" t="s">
        <v>2234</v>
      </c>
      <c r="H168" t="s">
        <v>178</v>
      </c>
    </row>
    <row r="169" spans="1:8">
      <c r="A169" t="s">
        <v>1572</v>
      </c>
      <c r="B169" t="s">
        <v>2678</v>
      </c>
      <c r="C169" t="s">
        <v>2679</v>
      </c>
      <c r="D169" t="s">
        <v>2680</v>
      </c>
      <c r="E169" t="s">
        <v>2250</v>
      </c>
      <c r="G169" t="s">
        <v>2237</v>
      </c>
      <c r="H169" t="s">
        <v>1572</v>
      </c>
    </row>
    <row r="170" spans="1:8">
      <c r="A170" t="s">
        <v>1573</v>
      </c>
      <c r="B170" t="s">
        <v>2693</v>
      </c>
      <c r="C170" t="s">
        <v>2246</v>
      </c>
      <c r="G170" t="s">
        <v>2228</v>
      </c>
      <c r="H170" t="s">
        <v>1573</v>
      </c>
    </row>
    <row r="171" spans="1:8">
      <c r="A171" t="s">
        <v>9968</v>
      </c>
      <c r="B171" t="s">
        <v>10098</v>
      </c>
      <c r="C171" t="s">
        <v>2248</v>
      </c>
      <c r="D171" t="s">
        <v>10002</v>
      </c>
      <c r="E171" t="s">
        <v>2321</v>
      </c>
      <c r="F171" t="s">
        <v>10003</v>
      </c>
      <c r="G171" t="s">
        <v>2234</v>
      </c>
      <c r="H171" t="s">
        <v>9968</v>
      </c>
    </row>
    <row r="172" spans="1:8">
      <c r="A172" t="s">
        <v>10381</v>
      </c>
      <c r="B172" t="s">
        <v>10382</v>
      </c>
      <c r="C172" t="s">
        <v>2242</v>
      </c>
      <c r="D172" t="s">
        <v>10321</v>
      </c>
      <c r="E172" t="s">
        <v>2227</v>
      </c>
      <c r="G172" t="s">
        <v>2237</v>
      </c>
      <c r="H172" t="s">
        <v>10381</v>
      </c>
    </row>
    <row r="173" spans="1:8">
      <c r="A173" t="s">
        <v>179</v>
      </c>
      <c r="B173" t="s">
        <v>2694</v>
      </c>
      <c r="C173" t="s">
        <v>2611</v>
      </c>
      <c r="D173" t="s">
        <v>2695</v>
      </c>
      <c r="E173" t="s">
        <v>2321</v>
      </c>
      <c r="G173" t="s">
        <v>2228</v>
      </c>
      <c r="H173" t="s">
        <v>179</v>
      </c>
    </row>
    <row r="174" spans="1:8">
      <c r="A174" t="s">
        <v>180</v>
      </c>
      <c r="B174" t="s">
        <v>2696</v>
      </c>
      <c r="C174" t="s">
        <v>2350</v>
      </c>
      <c r="G174" t="s">
        <v>2237</v>
      </c>
      <c r="H174" t="s">
        <v>180</v>
      </c>
    </row>
    <row r="175" spans="1:8">
      <c r="A175" t="s">
        <v>181</v>
      </c>
      <c r="B175" t="s">
        <v>2697</v>
      </c>
      <c r="C175" t="s">
        <v>2246</v>
      </c>
      <c r="D175" t="s">
        <v>2698</v>
      </c>
      <c r="E175" t="s">
        <v>2246</v>
      </c>
      <c r="G175" t="s">
        <v>2237</v>
      </c>
      <c r="H175" t="s">
        <v>181</v>
      </c>
    </row>
    <row r="176" spans="1:8">
      <c r="A176" t="s">
        <v>183</v>
      </c>
      <c r="B176" t="s">
        <v>2699</v>
      </c>
      <c r="C176" t="s">
        <v>2700</v>
      </c>
      <c r="G176" t="s">
        <v>2701</v>
      </c>
      <c r="H176" t="s">
        <v>183</v>
      </c>
    </row>
    <row r="177" spans="1:8">
      <c r="A177" t="s">
        <v>184</v>
      </c>
      <c r="B177" t="s">
        <v>2702</v>
      </c>
      <c r="C177" t="s">
        <v>2528</v>
      </c>
      <c r="D177" t="s">
        <v>2703</v>
      </c>
      <c r="E177" t="s">
        <v>2321</v>
      </c>
      <c r="G177" t="s">
        <v>2228</v>
      </c>
      <c r="H177" t="s">
        <v>184</v>
      </c>
    </row>
    <row r="178" spans="1:8">
      <c r="A178" t="s">
        <v>2704</v>
      </c>
      <c r="B178" t="s">
        <v>2705</v>
      </c>
      <c r="C178" t="s">
        <v>2230</v>
      </c>
      <c r="D178" t="s">
        <v>2706</v>
      </c>
      <c r="E178" t="s">
        <v>2321</v>
      </c>
      <c r="G178" t="s">
        <v>2228</v>
      </c>
      <c r="H178" t="s">
        <v>2704</v>
      </c>
    </row>
    <row r="179" spans="1:8">
      <c r="A179" t="s">
        <v>188</v>
      </c>
      <c r="B179" t="s">
        <v>2707</v>
      </c>
      <c r="C179" t="s">
        <v>2225</v>
      </c>
      <c r="G179" t="s">
        <v>2228</v>
      </c>
      <c r="H179" t="s">
        <v>188</v>
      </c>
    </row>
    <row r="180" spans="1:8">
      <c r="A180" t="s">
        <v>189</v>
      </c>
      <c r="B180" t="s">
        <v>2708</v>
      </c>
      <c r="C180" t="s">
        <v>2709</v>
      </c>
      <c r="D180" t="s">
        <v>2710</v>
      </c>
      <c r="E180" t="s">
        <v>2709</v>
      </c>
      <c r="F180" t="s">
        <v>2711</v>
      </c>
      <c r="G180" t="s">
        <v>7209</v>
      </c>
      <c r="H180" t="s">
        <v>189</v>
      </c>
    </row>
    <row r="181" spans="1:8">
      <c r="A181" t="s">
        <v>190</v>
      </c>
      <c r="B181" t="s">
        <v>2712</v>
      </c>
      <c r="C181" t="s">
        <v>2225</v>
      </c>
      <c r="D181" t="s">
        <v>2713</v>
      </c>
      <c r="E181" t="s">
        <v>2225</v>
      </c>
      <c r="F181" t="s">
        <v>2714</v>
      </c>
      <c r="G181" t="s">
        <v>2234</v>
      </c>
      <c r="H181" t="s">
        <v>190</v>
      </c>
    </row>
    <row r="182" spans="1:8">
      <c r="A182" t="s">
        <v>2720</v>
      </c>
      <c r="B182" t="s">
        <v>2721</v>
      </c>
      <c r="C182" t="s">
        <v>2246</v>
      </c>
      <c r="D182" t="s">
        <v>2722</v>
      </c>
      <c r="E182" t="s">
        <v>2321</v>
      </c>
      <c r="G182" t="s">
        <v>2237</v>
      </c>
      <c r="H182" t="s">
        <v>2720</v>
      </c>
    </row>
    <row r="183" spans="1:8">
      <c r="A183" t="s">
        <v>2723</v>
      </c>
      <c r="B183" t="s">
        <v>2724</v>
      </c>
      <c r="C183" t="s">
        <v>2328</v>
      </c>
      <c r="D183" t="s">
        <v>2725</v>
      </c>
      <c r="E183" t="s">
        <v>2227</v>
      </c>
      <c r="F183" t="s">
        <v>2726</v>
      </c>
      <c r="G183" t="s">
        <v>2234</v>
      </c>
      <c r="H183" t="s">
        <v>2723</v>
      </c>
    </row>
    <row r="184" spans="1:8">
      <c r="A184" t="s">
        <v>2727</v>
      </c>
      <c r="B184" t="s">
        <v>2728</v>
      </c>
      <c r="C184" t="s">
        <v>2246</v>
      </c>
      <c r="D184" t="s">
        <v>2729</v>
      </c>
      <c r="E184" t="s">
        <v>2246</v>
      </c>
      <c r="G184" t="s">
        <v>2237</v>
      </c>
      <c r="H184" t="s">
        <v>2727</v>
      </c>
    </row>
    <row r="185" spans="1:8">
      <c r="A185" t="s">
        <v>1574</v>
      </c>
      <c r="B185" t="s">
        <v>2730</v>
      </c>
      <c r="C185" t="s">
        <v>2248</v>
      </c>
      <c r="G185" t="s">
        <v>2228</v>
      </c>
      <c r="H185" t="s">
        <v>1574</v>
      </c>
    </row>
    <row r="186" spans="1:8">
      <c r="A186" t="s">
        <v>10383</v>
      </c>
      <c r="B186" t="s">
        <v>10384</v>
      </c>
      <c r="C186" t="s">
        <v>2230</v>
      </c>
      <c r="D186" t="s">
        <v>10322</v>
      </c>
      <c r="E186" t="s">
        <v>2246</v>
      </c>
      <c r="F186" t="s">
        <v>10323</v>
      </c>
      <c r="G186" t="s">
        <v>2234</v>
      </c>
      <c r="H186" t="s">
        <v>10383</v>
      </c>
    </row>
    <row r="187" spans="1:8">
      <c r="A187" t="s">
        <v>191</v>
      </c>
      <c r="B187" t="s">
        <v>2735</v>
      </c>
      <c r="C187" t="s">
        <v>2350</v>
      </c>
      <c r="D187" t="s">
        <v>2736</v>
      </c>
      <c r="E187" t="s">
        <v>2227</v>
      </c>
      <c r="G187" t="s">
        <v>2237</v>
      </c>
      <c r="H187" t="s">
        <v>191</v>
      </c>
    </row>
    <row r="188" spans="1:8">
      <c r="A188" t="s">
        <v>192</v>
      </c>
      <c r="B188" t="s">
        <v>10099</v>
      </c>
      <c r="C188" t="s">
        <v>2611</v>
      </c>
      <c r="D188" t="s">
        <v>10004</v>
      </c>
      <c r="E188" t="s">
        <v>2611</v>
      </c>
      <c r="F188" t="s">
        <v>10005</v>
      </c>
      <c r="G188" t="s">
        <v>7209</v>
      </c>
      <c r="H188" t="s">
        <v>192</v>
      </c>
    </row>
    <row r="189" spans="1:8">
      <c r="A189" t="s">
        <v>1576</v>
      </c>
      <c r="B189" t="s">
        <v>2737</v>
      </c>
      <c r="C189" t="s">
        <v>2272</v>
      </c>
      <c r="G189" t="s">
        <v>2237</v>
      </c>
      <c r="H189" t="s">
        <v>1576</v>
      </c>
    </row>
    <row r="190" spans="1:8">
      <c r="A190" t="s">
        <v>194</v>
      </c>
      <c r="B190" t="s">
        <v>2738</v>
      </c>
      <c r="C190" t="s">
        <v>2246</v>
      </c>
      <c r="G190" t="s">
        <v>2237</v>
      </c>
      <c r="H190" t="s">
        <v>194</v>
      </c>
    </row>
    <row r="191" spans="1:8">
      <c r="A191" t="s">
        <v>195</v>
      </c>
      <c r="B191" t="s">
        <v>2739</v>
      </c>
      <c r="C191" t="s">
        <v>2230</v>
      </c>
      <c r="D191" t="s">
        <v>2740</v>
      </c>
      <c r="E191" t="s">
        <v>2230</v>
      </c>
      <c r="G191" t="s">
        <v>2237</v>
      </c>
      <c r="H191" t="s">
        <v>195</v>
      </c>
    </row>
    <row r="192" spans="1:8">
      <c r="A192" t="s">
        <v>196</v>
      </c>
      <c r="B192" t="s">
        <v>2741</v>
      </c>
      <c r="C192" t="s">
        <v>2242</v>
      </c>
      <c r="D192" t="s">
        <v>2742</v>
      </c>
      <c r="E192" t="s">
        <v>2679</v>
      </c>
      <c r="G192" t="s">
        <v>2237</v>
      </c>
      <c r="H192" t="s">
        <v>196</v>
      </c>
    </row>
    <row r="193" spans="1:8">
      <c r="A193" t="s">
        <v>2743</v>
      </c>
      <c r="B193" t="s">
        <v>2744</v>
      </c>
      <c r="C193" t="s">
        <v>2248</v>
      </c>
      <c r="G193" t="s">
        <v>2237</v>
      </c>
      <c r="H193" t="s">
        <v>2743</v>
      </c>
    </row>
    <row r="194" spans="1:8">
      <c r="A194" t="s">
        <v>197</v>
      </c>
      <c r="B194" t="s">
        <v>2745</v>
      </c>
      <c r="C194" t="s">
        <v>2746</v>
      </c>
      <c r="D194" t="s">
        <v>2747</v>
      </c>
      <c r="E194" t="s">
        <v>2746</v>
      </c>
      <c r="F194" t="s">
        <v>2748</v>
      </c>
      <c r="G194" t="s">
        <v>2234</v>
      </c>
      <c r="H194" t="s">
        <v>197</v>
      </c>
    </row>
    <row r="195" spans="1:8">
      <c r="A195" t="s">
        <v>198</v>
      </c>
      <c r="B195" t="s">
        <v>2749</v>
      </c>
      <c r="C195" t="s">
        <v>2750</v>
      </c>
      <c r="G195" t="s">
        <v>2228</v>
      </c>
      <c r="H195" t="s">
        <v>198</v>
      </c>
    </row>
    <row r="196" spans="1:8">
      <c r="A196" t="s">
        <v>2751</v>
      </c>
      <c r="B196" t="s">
        <v>2752</v>
      </c>
      <c r="C196" t="s">
        <v>2230</v>
      </c>
      <c r="D196" t="s">
        <v>2753</v>
      </c>
      <c r="E196" t="s">
        <v>2321</v>
      </c>
      <c r="G196" t="s">
        <v>2228</v>
      </c>
      <c r="H196" t="s">
        <v>2751</v>
      </c>
    </row>
    <row r="197" spans="1:8">
      <c r="A197" t="s">
        <v>199</v>
      </c>
      <c r="B197" t="s">
        <v>2754</v>
      </c>
      <c r="C197" t="s">
        <v>2248</v>
      </c>
      <c r="D197" t="s">
        <v>2755</v>
      </c>
      <c r="E197" t="s">
        <v>2227</v>
      </c>
      <c r="G197" t="s">
        <v>2228</v>
      </c>
      <c r="H197" t="s">
        <v>199</v>
      </c>
    </row>
    <row r="198" spans="1:8">
      <c r="A198" t="s">
        <v>2756</v>
      </c>
      <c r="B198" t="s">
        <v>2757</v>
      </c>
      <c r="C198" t="s">
        <v>2407</v>
      </c>
      <c r="D198" t="s">
        <v>2758</v>
      </c>
      <c r="E198" t="s">
        <v>2248</v>
      </c>
      <c r="G198" t="s">
        <v>2304</v>
      </c>
      <c r="H198" t="s">
        <v>2756</v>
      </c>
    </row>
    <row r="199" spans="1:8">
      <c r="A199" t="s">
        <v>201</v>
      </c>
      <c r="B199" t="s">
        <v>2761</v>
      </c>
      <c r="C199" t="s">
        <v>2246</v>
      </c>
      <c r="G199" t="s">
        <v>2237</v>
      </c>
      <c r="H199" t="s">
        <v>201</v>
      </c>
    </row>
    <row r="200" spans="1:8">
      <c r="A200" t="s">
        <v>1577</v>
      </c>
      <c r="B200" t="s">
        <v>2762</v>
      </c>
      <c r="C200" t="s">
        <v>2227</v>
      </c>
      <c r="G200" t="s">
        <v>2237</v>
      </c>
      <c r="H200" t="s">
        <v>1577</v>
      </c>
    </row>
    <row r="201" spans="1:8">
      <c r="A201" t="s">
        <v>202</v>
      </c>
      <c r="B201" t="s">
        <v>2763</v>
      </c>
      <c r="C201" t="s">
        <v>2344</v>
      </c>
      <c r="D201" t="s">
        <v>2764</v>
      </c>
      <c r="E201" t="s">
        <v>2321</v>
      </c>
      <c r="G201" t="s">
        <v>2237</v>
      </c>
      <c r="H201" t="s">
        <v>202</v>
      </c>
    </row>
    <row r="202" spans="1:8">
      <c r="A202" t="s">
        <v>2765</v>
      </c>
      <c r="B202" t="s">
        <v>2766</v>
      </c>
      <c r="C202" t="s">
        <v>2340</v>
      </c>
      <c r="D202" t="s">
        <v>2767</v>
      </c>
      <c r="E202" t="s">
        <v>2768</v>
      </c>
      <c r="F202" t="s">
        <v>2769</v>
      </c>
      <c r="G202" t="s">
        <v>7209</v>
      </c>
      <c r="H202" t="s">
        <v>2765</v>
      </c>
    </row>
    <row r="203" spans="1:8">
      <c r="A203" t="s">
        <v>1578</v>
      </c>
      <c r="B203" t="s">
        <v>2772</v>
      </c>
      <c r="C203" t="s">
        <v>2428</v>
      </c>
      <c r="G203" t="s">
        <v>2649</v>
      </c>
      <c r="H203" t="s">
        <v>1578</v>
      </c>
    </row>
    <row r="204" spans="1:8">
      <c r="A204" t="s">
        <v>1579</v>
      </c>
      <c r="B204" t="s">
        <v>2773</v>
      </c>
      <c r="C204" t="s">
        <v>2750</v>
      </c>
      <c r="G204" t="s">
        <v>2304</v>
      </c>
      <c r="H204" t="s">
        <v>1579</v>
      </c>
    </row>
    <row r="205" spans="1:8">
      <c r="A205" t="s">
        <v>203</v>
      </c>
      <c r="B205" t="s">
        <v>2774</v>
      </c>
      <c r="C205" t="s">
        <v>2407</v>
      </c>
      <c r="D205" t="s">
        <v>2758</v>
      </c>
      <c r="E205" t="s">
        <v>2775</v>
      </c>
      <c r="G205" t="s">
        <v>2237</v>
      </c>
      <c r="H205" t="s">
        <v>203</v>
      </c>
    </row>
    <row r="206" spans="1:8">
      <c r="A206" t="s">
        <v>204</v>
      </c>
      <c r="B206" t="s">
        <v>2776</v>
      </c>
      <c r="C206" t="s">
        <v>2225</v>
      </c>
      <c r="D206" t="s">
        <v>2777</v>
      </c>
      <c r="E206" t="s">
        <v>2248</v>
      </c>
      <c r="G206" t="s">
        <v>2237</v>
      </c>
      <c r="H206" t="s">
        <v>204</v>
      </c>
    </row>
    <row r="207" spans="1:8">
      <c r="A207" t="s">
        <v>205</v>
      </c>
      <c r="B207" t="s">
        <v>2778</v>
      </c>
      <c r="C207" t="s">
        <v>2252</v>
      </c>
      <c r="D207" t="s">
        <v>2779</v>
      </c>
      <c r="E207" t="s">
        <v>2252</v>
      </c>
      <c r="F207" t="s">
        <v>2780</v>
      </c>
      <c r="G207" t="s">
        <v>2234</v>
      </c>
      <c r="H207" t="s">
        <v>205</v>
      </c>
    </row>
    <row r="208" spans="1:8">
      <c r="A208" t="s">
        <v>10100</v>
      </c>
      <c r="B208" t="s">
        <v>10101</v>
      </c>
      <c r="C208" t="s">
        <v>2340</v>
      </c>
      <c r="D208" t="s">
        <v>10006</v>
      </c>
      <c r="E208" t="s">
        <v>2340</v>
      </c>
      <c r="G208" t="s">
        <v>2237</v>
      </c>
      <c r="H208" t="s">
        <v>10100</v>
      </c>
    </row>
    <row r="209" spans="1:8">
      <c r="A209" t="s">
        <v>206</v>
      </c>
      <c r="B209" t="s">
        <v>2781</v>
      </c>
      <c r="C209" t="s">
        <v>2242</v>
      </c>
      <c r="D209" t="s">
        <v>2782</v>
      </c>
      <c r="E209" t="s">
        <v>2227</v>
      </c>
      <c r="F209" t="s">
        <v>2783</v>
      </c>
      <c r="G209" t="s">
        <v>2234</v>
      </c>
      <c r="H209" t="s">
        <v>206</v>
      </c>
    </row>
    <row r="210" spans="1:8">
      <c r="A210" t="s">
        <v>2784</v>
      </c>
      <c r="B210" t="s">
        <v>2785</v>
      </c>
      <c r="C210" t="s">
        <v>2248</v>
      </c>
      <c r="D210" t="s">
        <v>2786</v>
      </c>
      <c r="E210" t="s">
        <v>2321</v>
      </c>
      <c r="F210" t="s">
        <v>2787</v>
      </c>
      <c r="G210" t="s">
        <v>2234</v>
      </c>
      <c r="H210" t="s">
        <v>2784</v>
      </c>
    </row>
    <row r="211" spans="1:8">
      <c r="A211" t="s">
        <v>10385</v>
      </c>
      <c r="B211" t="s">
        <v>2785</v>
      </c>
      <c r="C211" t="s">
        <v>2428</v>
      </c>
      <c r="D211" t="s">
        <v>4151</v>
      </c>
      <c r="E211" t="s">
        <v>2294</v>
      </c>
      <c r="F211" t="s">
        <v>4152</v>
      </c>
      <c r="G211" t="s">
        <v>2234</v>
      </c>
      <c r="H211" t="s">
        <v>10385</v>
      </c>
    </row>
    <row r="212" spans="1:8">
      <c r="A212" t="s">
        <v>2788</v>
      </c>
      <c r="B212" t="s">
        <v>2789</v>
      </c>
      <c r="C212" t="s">
        <v>2270</v>
      </c>
      <c r="D212" t="s">
        <v>2790</v>
      </c>
      <c r="E212" t="s">
        <v>2270</v>
      </c>
      <c r="G212" t="s">
        <v>2237</v>
      </c>
      <c r="H212" t="s">
        <v>2788</v>
      </c>
    </row>
    <row r="213" spans="1:8">
      <c r="A213" t="s">
        <v>208</v>
      </c>
      <c r="B213" t="s">
        <v>2791</v>
      </c>
      <c r="C213" t="s">
        <v>2700</v>
      </c>
      <c r="D213" t="s">
        <v>2792</v>
      </c>
      <c r="E213" t="s">
        <v>2700</v>
      </c>
      <c r="G213" t="s">
        <v>2228</v>
      </c>
      <c r="H213" t="s">
        <v>208</v>
      </c>
    </row>
    <row r="214" spans="1:8">
      <c r="A214" t="s">
        <v>210</v>
      </c>
      <c r="B214" t="s">
        <v>2795</v>
      </c>
      <c r="C214" t="s">
        <v>2750</v>
      </c>
      <c r="D214" t="s">
        <v>2796</v>
      </c>
      <c r="E214" t="s">
        <v>2797</v>
      </c>
      <c r="G214" t="s">
        <v>2237</v>
      </c>
      <c r="H214" t="s">
        <v>210</v>
      </c>
    </row>
    <row r="215" spans="1:8">
      <c r="A215" t="s">
        <v>211</v>
      </c>
      <c r="B215" t="s">
        <v>2798</v>
      </c>
      <c r="C215" t="s">
        <v>2227</v>
      </c>
      <c r="D215" t="s">
        <v>2799</v>
      </c>
      <c r="E215" t="s">
        <v>2344</v>
      </c>
      <c r="G215" t="s">
        <v>2237</v>
      </c>
      <c r="H215" t="s">
        <v>211</v>
      </c>
    </row>
    <row r="216" spans="1:8">
      <c r="A216" t="s">
        <v>2800</v>
      </c>
      <c r="B216" t="s">
        <v>2801</v>
      </c>
      <c r="C216" t="s">
        <v>2425</v>
      </c>
      <c r="D216" t="s">
        <v>2802</v>
      </c>
      <c r="E216" t="s">
        <v>10007</v>
      </c>
      <c r="F216" t="s">
        <v>2804</v>
      </c>
      <c r="G216" t="s">
        <v>2234</v>
      </c>
      <c r="H216" t="s">
        <v>2800</v>
      </c>
    </row>
    <row r="217" spans="1:8">
      <c r="A217" t="s">
        <v>213</v>
      </c>
      <c r="B217" t="s">
        <v>2805</v>
      </c>
      <c r="C217" t="s">
        <v>2340</v>
      </c>
      <c r="D217" t="s">
        <v>2806</v>
      </c>
      <c r="E217" t="s">
        <v>2250</v>
      </c>
      <c r="G217" t="s">
        <v>2228</v>
      </c>
      <c r="H217" t="s">
        <v>213</v>
      </c>
    </row>
    <row r="218" spans="1:8">
      <c r="A218" t="s">
        <v>214</v>
      </c>
      <c r="B218" t="s">
        <v>2807</v>
      </c>
      <c r="C218" t="s">
        <v>2230</v>
      </c>
      <c r="D218" t="s">
        <v>2808</v>
      </c>
      <c r="E218" t="s">
        <v>2407</v>
      </c>
      <c r="G218" t="s">
        <v>2237</v>
      </c>
      <c r="H218" t="s">
        <v>214</v>
      </c>
    </row>
    <row r="219" spans="1:8">
      <c r="A219" t="s">
        <v>215</v>
      </c>
      <c r="B219" t="s">
        <v>2809</v>
      </c>
      <c r="C219" t="s">
        <v>2248</v>
      </c>
      <c r="D219" t="s">
        <v>2810</v>
      </c>
      <c r="E219" t="s">
        <v>2248</v>
      </c>
      <c r="G219" t="s">
        <v>2237</v>
      </c>
      <c r="H219" t="s">
        <v>215</v>
      </c>
    </row>
    <row r="220" spans="1:8">
      <c r="A220" t="s">
        <v>216</v>
      </c>
      <c r="B220" t="s">
        <v>2811</v>
      </c>
      <c r="C220" t="s">
        <v>2700</v>
      </c>
      <c r="D220" t="s">
        <v>2812</v>
      </c>
      <c r="E220" t="s">
        <v>2700</v>
      </c>
      <c r="G220" t="s">
        <v>2237</v>
      </c>
      <c r="H220" t="s">
        <v>216</v>
      </c>
    </row>
    <row r="221" spans="1:8">
      <c r="A221" t="s">
        <v>217</v>
      </c>
      <c r="B221" t="s">
        <v>2813</v>
      </c>
      <c r="C221" t="s">
        <v>2700</v>
      </c>
      <c r="D221" t="s">
        <v>2812</v>
      </c>
      <c r="E221" t="s">
        <v>2700</v>
      </c>
      <c r="G221" t="s">
        <v>2649</v>
      </c>
      <c r="H221" t="s">
        <v>217</v>
      </c>
    </row>
    <row r="222" spans="1:8">
      <c r="A222" t="s">
        <v>1580</v>
      </c>
      <c r="B222" t="s">
        <v>2814</v>
      </c>
      <c r="C222" t="s">
        <v>2227</v>
      </c>
      <c r="D222" t="s">
        <v>2815</v>
      </c>
      <c r="E222" t="s">
        <v>2375</v>
      </c>
      <c r="F222" t="s">
        <v>2816</v>
      </c>
      <c r="G222" t="s">
        <v>2234</v>
      </c>
      <c r="H222" t="s">
        <v>1580</v>
      </c>
    </row>
    <row r="223" spans="1:8">
      <c r="A223" t="s">
        <v>218</v>
      </c>
      <c r="B223" t="s">
        <v>2817</v>
      </c>
      <c r="C223" t="s">
        <v>2230</v>
      </c>
      <c r="D223" t="s">
        <v>2755</v>
      </c>
      <c r="E223" t="s">
        <v>2227</v>
      </c>
      <c r="G223" t="s">
        <v>2237</v>
      </c>
      <c r="H223" t="s">
        <v>218</v>
      </c>
    </row>
    <row r="224" spans="1:8">
      <c r="A224" t="s">
        <v>2818</v>
      </c>
      <c r="B224" t="s">
        <v>2819</v>
      </c>
      <c r="C224" t="s">
        <v>2399</v>
      </c>
      <c r="D224" t="s">
        <v>2820</v>
      </c>
      <c r="E224" t="s">
        <v>2362</v>
      </c>
      <c r="G224" t="s">
        <v>2237</v>
      </c>
      <c r="H224" t="s">
        <v>2818</v>
      </c>
    </row>
    <row r="225" spans="1:8">
      <c r="A225" t="s">
        <v>219</v>
      </c>
      <c r="B225" t="s">
        <v>2823</v>
      </c>
      <c r="C225" t="s">
        <v>2375</v>
      </c>
      <c r="D225" t="s">
        <v>2824</v>
      </c>
      <c r="E225" t="s">
        <v>2232</v>
      </c>
      <c r="G225" t="s">
        <v>2228</v>
      </c>
      <c r="H225" t="s">
        <v>219</v>
      </c>
    </row>
    <row r="226" spans="1:8">
      <c r="A226" t="s">
        <v>1581</v>
      </c>
      <c r="B226" t="s">
        <v>2825</v>
      </c>
      <c r="C226" t="s">
        <v>2340</v>
      </c>
      <c r="G226" t="s">
        <v>2237</v>
      </c>
      <c r="H226" t="s">
        <v>1581</v>
      </c>
    </row>
    <row r="227" spans="1:8">
      <c r="A227" t="s">
        <v>220</v>
      </c>
      <c r="B227" t="s">
        <v>2828</v>
      </c>
      <c r="C227" t="s">
        <v>2340</v>
      </c>
      <c r="D227" t="s">
        <v>2829</v>
      </c>
      <c r="E227" t="s">
        <v>2830</v>
      </c>
      <c r="G227" t="s">
        <v>2237</v>
      </c>
      <c r="H227" t="s">
        <v>220</v>
      </c>
    </row>
    <row r="228" spans="1:8">
      <c r="A228" t="s">
        <v>221</v>
      </c>
      <c r="B228" t="s">
        <v>2831</v>
      </c>
      <c r="C228" t="s">
        <v>2286</v>
      </c>
      <c r="D228" t="s">
        <v>2832</v>
      </c>
      <c r="E228" t="s">
        <v>2476</v>
      </c>
      <c r="G228" t="s">
        <v>2228</v>
      </c>
      <c r="H228" t="s">
        <v>221</v>
      </c>
    </row>
    <row r="229" spans="1:8">
      <c r="A229" t="s">
        <v>223</v>
      </c>
      <c r="B229" t="s">
        <v>2833</v>
      </c>
      <c r="C229" t="s">
        <v>2230</v>
      </c>
      <c r="D229" t="s">
        <v>2834</v>
      </c>
      <c r="E229" t="s">
        <v>2230</v>
      </c>
      <c r="F229" t="s">
        <v>2835</v>
      </c>
      <c r="G229" t="s">
        <v>2234</v>
      </c>
      <c r="H229" t="s">
        <v>223</v>
      </c>
    </row>
    <row r="230" spans="1:8">
      <c r="A230" t="s">
        <v>2836</v>
      </c>
      <c r="B230" t="s">
        <v>2837</v>
      </c>
      <c r="C230" t="s">
        <v>2230</v>
      </c>
      <c r="D230" t="s">
        <v>2834</v>
      </c>
      <c r="E230" t="s">
        <v>2230</v>
      </c>
      <c r="F230" t="s">
        <v>2835</v>
      </c>
      <c r="G230" t="s">
        <v>2234</v>
      </c>
      <c r="H230" t="s">
        <v>2836</v>
      </c>
    </row>
    <row r="231" spans="1:8">
      <c r="A231" t="s">
        <v>2838</v>
      </c>
      <c r="B231" t="s">
        <v>2839</v>
      </c>
      <c r="C231" t="s">
        <v>2840</v>
      </c>
      <c r="D231" t="s">
        <v>2841</v>
      </c>
      <c r="E231" t="s">
        <v>2232</v>
      </c>
      <c r="F231" t="s">
        <v>2842</v>
      </c>
      <c r="G231" t="s">
        <v>2234</v>
      </c>
      <c r="H231" t="s">
        <v>2838</v>
      </c>
    </row>
    <row r="232" spans="1:8">
      <c r="A232" t="s">
        <v>224</v>
      </c>
      <c r="B232" t="s">
        <v>2843</v>
      </c>
      <c r="C232" t="s">
        <v>2242</v>
      </c>
      <c r="D232" t="s">
        <v>2844</v>
      </c>
      <c r="E232" t="s">
        <v>2454</v>
      </c>
      <c r="G232" t="s">
        <v>2237</v>
      </c>
      <c r="H232" t="s">
        <v>224</v>
      </c>
    </row>
    <row r="233" spans="1:8">
      <c r="A233" t="s">
        <v>2845</v>
      </c>
      <c r="B233" t="s">
        <v>2846</v>
      </c>
      <c r="C233" t="s">
        <v>2377</v>
      </c>
      <c r="D233" t="s">
        <v>2847</v>
      </c>
      <c r="E233" t="s">
        <v>2375</v>
      </c>
      <c r="F233" t="s">
        <v>2848</v>
      </c>
      <c r="G233" t="s">
        <v>2234</v>
      </c>
      <c r="H233" t="s">
        <v>2845</v>
      </c>
    </row>
    <row r="234" spans="1:8">
      <c r="A234" t="s">
        <v>10230</v>
      </c>
      <c r="B234" t="s">
        <v>10386</v>
      </c>
      <c r="C234" t="s">
        <v>2368</v>
      </c>
      <c r="D234" t="s">
        <v>10324</v>
      </c>
      <c r="E234" t="s">
        <v>2368</v>
      </c>
      <c r="F234" t="s">
        <v>10325</v>
      </c>
      <c r="G234" t="s">
        <v>2234</v>
      </c>
      <c r="H234" t="s">
        <v>10230</v>
      </c>
    </row>
    <row r="235" spans="1:8">
      <c r="A235" t="s">
        <v>225</v>
      </c>
      <c r="B235" t="s">
        <v>2849</v>
      </c>
      <c r="C235" t="s">
        <v>2230</v>
      </c>
      <c r="D235" t="s">
        <v>2850</v>
      </c>
      <c r="E235" t="s">
        <v>2248</v>
      </c>
      <c r="G235" t="s">
        <v>2237</v>
      </c>
      <c r="H235" t="s">
        <v>225</v>
      </c>
    </row>
    <row r="236" spans="1:8">
      <c r="A236" t="s">
        <v>226</v>
      </c>
      <c r="B236" t="s">
        <v>2851</v>
      </c>
      <c r="C236" t="s">
        <v>2852</v>
      </c>
      <c r="G236" t="s">
        <v>2237</v>
      </c>
      <c r="H236" t="s">
        <v>226</v>
      </c>
    </row>
    <row r="237" spans="1:8">
      <c r="A237" t="s">
        <v>2853</v>
      </c>
      <c r="B237" t="s">
        <v>2854</v>
      </c>
      <c r="C237" t="s">
        <v>2375</v>
      </c>
      <c r="D237" t="s">
        <v>2855</v>
      </c>
      <c r="E237" t="s">
        <v>2232</v>
      </c>
      <c r="F237" t="s">
        <v>2857</v>
      </c>
      <c r="G237" t="s">
        <v>2234</v>
      </c>
      <c r="H237" t="s">
        <v>2853</v>
      </c>
    </row>
    <row r="238" spans="1:8">
      <c r="A238" t="s">
        <v>227</v>
      </c>
      <c r="B238" t="s">
        <v>2858</v>
      </c>
      <c r="C238" t="s">
        <v>2230</v>
      </c>
      <c r="D238" t="s">
        <v>2859</v>
      </c>
      <c r="E238" t="s">
        <v>2244</v>
      </c>
      <c r="G238" t="s">
        <v>2237</v>
      </c>
      <c r="H238" t="s">
        <v>227</v>
      </c>
    </row>
    <row r="239" spans="1:8">
      <c r="A239" t="s">
        <v>228</v>
      </c>
      <c r="B239" t="s">
        <v>2860</v>
      </c>
      <c r="C239" t="s">
        <v>2230</v>
      </c>
      <c r="G239" t="s">
        <v>2237</v>
      </c>
      <c r="H239" t="s">
        <v>228</v>
      </c>
    </row>
    <row r="240" spans="1:8">
      <c r="A240" t="s">
        <v>229</v>
      </c>
      <c r="B240" t="s">
        <v>2861</v>
      </c>
      <c r="C240" t="s">
        <v>2559</v>
      </c>
      <c r="D240" t="s">
        <v>2862</v>
      </c>
      <c r="E240" t="s">
        <v>2461</v>
      </c>
      <c r="G240" t="s">
        <v>2237</v>
      </c>
      <c r="H240" t="s">
        <v>229</v>
      </c>
    </row>
    <row r="241" spans="1:8">
      <c r="A241" t="s">
        <v>2863</v>
      </c>
      <c r="B241" t="s">
        <v>2864</v>
      </c>
      <c r="C241" t="s">
        <v>2865</v>
      </c>
      <c r="D241" t="s">
        <v>2866</v>
      </c>
      <c r="E241" t="s">
        <v>2232</v>
      </c>
      <c r="G241" t="s">
        <v>2228</v>
      </c>
      <c r="H241" t="s">
        <v>2863</v>
      </c>
    </row>
    <row r="242" spans="1:8">
      <c r="A242" t="s">
        <v>230</v>
      </c>
      <c r="B242" t="s">
        <v>2867</v>
      </c>
      <c r="C242" t="s">
        <v>2220</v>
      </c>
      <c r="D242" t="s">
        <v>2868</v>
      </c>
      <c r="E242" t="s">
        <v>2410</v>
      </c>
      <c r="G242" t="s">
        <v>2237</v>
      </c>
      <c r="H242" t="s">
        <v>230</v>
      </c>
    </row>
    <row r="243" spans="1:8">
      <c r="A243" t="s">
        <v>231</v>
      </c>
      <c r="B243" t="s">
        <v>2869</v>
      </c>
      <c r="C243" t="s">
        <v>2248</v>
      </c>
      <c r="G243" t="s">
        <v>2228</v>
      </c>
      <c r="H243" t="s">
        <v>231</v>
      </c>
    </row>
    <row r="244" spans="1:8">
      <c r="A244" t="s">
        <v>7232</v>
      </c>
      <c r="B244" t="s">
        <v>7233</v>
      </c>
      <c r="C244" t="s">
        <v>7234</v>
      </c>
      <c r="D244" t="s">
        <v>7235</v>
      </c>
      <c r="E244" t="s">
        <v>2321</v>
      </c>
      <c r="F244" t="s">
        <v>2688</v>
      </c>
      <c r="G244" t="s">
        <v>2234</v>
      </c>
      <c r="H244" t="s">
        <v>7232</v>
      </c>
    </row>
    <row r="245" spans="1:8">
      <c r="A245" t="s">
        <v>2870</v>
      </c>
      <c r="B245" t="s">
        <v>2871</v>
      </c>
      <c r="C245" t="s">
        <v>2225</v>
      </c>
      <c r="G245" t="s">
        <v>2304</v>
      </c>
      <c r="H245" t="s">
        <v>2870</v>
      </c>
    </row>
    <row r="246" spans="1:8">
      <c r="A246" t="s">
        <v>2872</v>
      </c>
      <c r="B246" t="s">
        <v>2873</v>
      </c>
      <c r="C246" t="s">
        <v>2377</v>
      </c>
      <c r="D246" t="s">
        <v>2874</v>
      </c>
      <c r="E246" t="s">
        <v>2377</v>
      </c>
      <c r="F246" t="s">
        <v>2875</v>
      </c>
      <c r="G246" t="s">
        <v>7209</v>
      </c>
      <c r="H246" t="s">
        <v>2872</v>
      </c>
    </row>
    <row r="247" spans="1:8">
      <c r="A247" t="s">
        <v>233</v>
      </c>
      <c r="B247" t="s">
        <v>2876</v>
      </c>
      <c r="C247" t="s">
        <v>2248</v>
      </c>
      <c r="D247" t="s">
        <v>2877</v>
      </c>
      <c r="E247" t="s">
        <v>2227</v>
      </c>
      <c r="G247" t="s">
        <v>2237</v>
      </c>
      <c r="H247" t="s">
        <v>233</v>
      </c>
    </row>
    <row r="248" spans="1:8">
      <c r="A248" t="s">
        <v>10387</v>
      </c>
      <c r="B248" t="s">
        <v>10388</v>
      </c>
      <c r="C248" t="s">
        <v>3178</v>
      </c>
      <c r="D248" t="s">
        <v>10326</v>
      </c>
      <c r="E248" t="s">
        <v>2399</v>
      </c>
      <c r="G248" t="s">
        <v>2304</v>
      </c>
      <c r="H248" t="s">
        <v>10387</v>
      </c>
    </row>
    <row r="249" spans="1:8">
      <c r="A249" t="s">
        <v>234</v>
      </c>
      <c r="B249" t="s">
        <v>2878</v>
      </c>
      <c r="C249" t="s">
        <v>2225</v>
      </c>
      <c r="G249" t="s">
        <v>2228</v>
      </c>
      <c r="H249" t="s">
        <v>234</v>
      </c>
    </row>
    <row r="250" spans="1:8">
      <c r="A250" t="s">
        <v>9976</v>
      </c>
      <c r="B250" t="s">
        <v>10102</v>
      </c>
      <c r="C250" t="s">
        <v>3178</v>
      </c>
      <c r="D250" t="s">
        <v>10008</v>
      </c>
      <c r="E250" t="s">
        <v>2407</v>
      </c>
      <c r="G250" t="s">
        <v>2228</v>
      </c>
      <c r="H250" t="s">
        <v>9976</v>
      </c>
    </row>
    <row r="251" spans="1:8">
      <c r="A251" t="s">
        <v>235</v>
      </c>
      <c r="B251" t="s">
        <v>2879</v>
      </c>
      <c r="C251" t="s">
        <v>2230</v>
      </c>
      <c r="D251" t="s">
        <v>2880</v>
      </c>
      <c r="E251" t="s">
        <v>2294</v>
      </c>
      <c r="G251" t="s">
        <v>2237</v>
      </c>
      <c r="H251" t="s">
        <v>235</v>
      </c>
    </row>
    <row r="252" spans="1:8">
      <c r="A252" t="s">
        <v>236</v>
      </c>
      <c r="B252" t="s">
        <v>2881</v>
      </c>
      <c r="C252" t="s">
        <v>2882</v>
      </c>
      <c r="D252" t="s">
        <v>2883</v>
      </c>
      <c r="E252" t="s">
        <v>2286</v>
      </c>
      <c r="G252" t="s">
        <v>2237</v>
      </c>
      <c r="H252" t="s">
        <v>236</v>
      </c>
    </row>
    <row r="253" spans="1:8">
      <c r="A253" t="s">
        <v>1750</v>
      </c>
      <c r="B253" t="s">
        <v>2881</v>
      </c>
      <c r="C253" t="s">
        <v>2350</v>
      </c>
      <c r="D253" t="s">
        <v>10009</v>
      </c>
      <c r="E253" t="s">
        <v>2232</v>
      </c>
      <c r="G253" t="s">
        <v>2237</v>
      </c>
      <c r="H253" t="s">
        <v>1750</v>
      </c>
    </row>
    <row r="254" spans="1:8">
      <c r="A254" t="s">
        <v>237</v>
      </c>
      <c r="B254" t="s">
        <v>2888</v>
      </c>
      <c r="C254" t="s">
        <v>2250</v>
      </c>
      <c r="D254" t="s">
        <v>2889</v>
      </c>
      <c r="E254" t="s">
        <v>2232</v>
      </c>
      <c r="F254" t="s">
        <v>7236</v>
      </c>
      <c r="G254" t="s">
        <v>2234</v>
      </c>
      <c r="H254" t="s">
        <v>237</v>
      </c>
    </row>
    <row r="255" spans="1:8">
      <c r="A255" t="s">
        <v>238</v>
      </c>
      <c r="B255" t="s">
        <v>2891</v>
      </c>
      <c r="C255" t="s">
        <v>2377</v>
      </c>
      <c r="D255" t="s">
        <v>2892</v>
      </c>
      <c r="E255" t="s">
        <v>2375</v>
      </c>
      <c r="F255" t="s">
        <v>2893</v>
      </c>
      <c r="G255" t="s">
        <v>2234</v>
      </c>
      <c r="H255" t="s">
        <v>238</v>
      </c>
    </row>
    <row r="256" spans="1:8">
      <c r="A256" t="s">
        <v>239</v>
      </c>
      <c r="B256" t="s">
        <v>2896</v>
      </c>
      <c r="C256" t="s">
        <v>2559</v>
      </c>
      <c r="G256" t="s">
        <v>2649</v>
      </c>
      <c r="H256" t="s">
        <v>239</v>
      </c>
    </row>
    <row r="257" spans="1:8">
      <c r="A257" t="s">
        <v>1582</v>
      </c>
      <c r="B257" t="s">
        <v>2897</v>
      </c>
      <c r="C257" t="s">
        <v>2559</v>
      </c>
      <c r="G257" t="s">
        <v>2237</v>
      </c>
      <c r="H257" t="s">
        <v>1582</v>
      </c>
    </row>
    <row r="258" spans="1:8">
      <c r="A258" t="s">
        <v>240</v>
      </c>
      <c r="B258" t="s">
        <v>2898</v>
      </c>
      <c r="C258" t="s">
        <v>2250</v>
      </c>
      <c r="D258" t="s">
        <v>2899</v>
      </c>
      <c r="E258" t="s">
        <v>2900</v>
      </c>
      <c r="F258" t="s">
        <v>2901</v>
      </c>
      <c r="G258" t="s">
        <v>7209</v>
      </c>
      <c r="H258" t="s">
        <v>240</v>
      </c>
    </row>
    <row r="259" spans="1:8">
      <c r="A259" t="s">
        <v>2903</v>
      </c>
      <c r="B259" t="s">
        <v>2904</v>
      </c>
      <c r="C259" t="s">
        <v>2321</v>
      </c>
      <c r="D259" t="s">
        <v>2905</v>
      </c>
      <c r="E259" t="s">
        <v>2321</v>
      </c>
      <c r="F259" t="s">
        <v>10010</v>
      </c>
      <c r="G259" t="s">
        <v>2234</v>
      </c>
      <c r="H259" t="s">
        <v>2903</v>
      </c>
    </row>
    <row r="260" spans="1:8">
      <c r="A260" t="s">
        <v>10103</v>
      </c>
      <c r="B260" t="s">
        <v>10104</v>
      </c>
      <c r="C260" t="s">
        <v>2377</v>
      </c>
      <c r="D260" t="s">
        <v>4218</v>
      </c>
      <c r="E260" t="s">
        <v>2232</v>
      </c>
      <c r="F260" t="s">
        <v>4219</v>
      </c>
      <c r="G260" t="s">
        <v>2234</v>
      </c>
      <c r="H260" t="s">
        <v>10103</v>
      </c>
    </row>
    <row r="261" spans="1:8">
      <c r="A261" t="s">
        <v>243</v>
      </c>
      <c r="B261" t="s">
        <v>2907</v>
      </c>
      <c r="C261" t="s">
        <v>2399</v>
      </c>
      <c r="D261" t="s">
        <v>2908</v>
      </c>
      <c r="E261" t="s">
        <v>2227</v>
      </c>
      <c r="G261" t="s">
        <v>2237</v>
      </c>
      <c r="H261" t="s">
        <v>243</v>
      </c>
    </row>
    <row r="262" spans="1:8">
      <c r="A262" t="s">
        <v>244</v>
      </c>
      <c r="B262" t="s">
        <v>2909</v>
      </c>
      <c r="C262" t="s">
        <v>2700</v>
      </c>
      <c r="D262" t="s">
        <v>2910</v>
      </c>
      <c r="E262" t="s">
        <v>2242</v>
      </c>
      <c r="G262" t="s">
        <v>2237</v>
      </c>
      <c r="H262" t="s">
        <v>244</v>
      </c>
    </row>
    <row r="263" spans="1:8">
      <c r="A263" t="s">
        <v>245</v>
      </c>
      <c r="B263" t="s">
        <v>2911</v>
      </c>
      <c r="C263" t="s">
        <v>2675</v>
      </c>
      <c r="G263" t="s">
        <v>2649</v>
      </c>
      <c r="H263" t="s">
        <v>245</v>
      </c>
    </row>
    <row r="264" spans="1:8">
      <c r="A264" t="s">
        <v>247</v>
      </c>
      <c r="B264" t="s">
        <v>2912</v>
      </c>
      <c r="C264" t="s">
        <v>2675</v>
      </c>
      <c r="D264" t="s">
        <v>2913</v>
      </c>
      <c r="E264" t="s">
        <v>2428</v>
      </c>
      <c r="G264" t="s">
        <v>2237</v>
      </c>
      <c r="H264" t="s">
        <v>247</v>
      </c>
    </row>
    <row r="265" spans="1:8">
      <c r="A265" t="s">
        <v>2916</v>
      </c>
      <c r="B265" t="s">
        <v>2917</v>
      </c>
      <c r="C265" t="s">
        <v>2375</v>
      </c>
      <c r="D265" t="s">
        <v>2915</v>
      </c>
      <c r="E265" t="s">
        <v>2375</v>
      </c>
      <c r="F265" t="s">
        <v>2918</v>
      </c>
      <c r="G265" t="s">
        <v>2234</v>
      </c>
      <c r="H265" t="s">
        <v>2916</v>
      </c>
    </row>
    <row r="266" spans="1:8">
      <c r="A266" t="s">
        <v>248</v>
      </c>
      <c r="B266" t="s">
        <v>2919</v>
      </c>
      <c r="C266" t="s">
        <v>2230</v>
      </c>
      <c r="D266" t="s">
        <v>2920</v>
      </c>
      <c r="E266" t="s">
        <v>2700</v>
      </c>
      <c r="G266" t="s">
        <v>2237</v>
      </c>
      <c r="H266" t="s">
        <v>248</v>
      </c>
    </row>
    <row r="267" spans="1:8">
      <c r="A267" t="s">
        <v>249</v>
      </c>
      <c r="B267" t="s">
        <v>2921</v>
      </c>
      <c r="C267" t="s">
        <v>2559</v>
      </c>
      <c r="D267" t="s">
        <v>2922</v>
      </c>
      <c r="E267" t="s">
        <v>2232</v>
      </c>
      <c r="G267" t="s">
        <v>2237</v>
      </c>
      <c r="H267" t="s">
        <v>249</v>
      </c>
    </row>
    <row r="268" spans="1:8">
      <c r="A268" t="s">
        <v>1584</v>
      </c>
      <c r="B268" t="s">
        <v>2923</v>
      </c>
      <c r="C268" t="s">
        <v>2559</v>
      </c>
      <c r="G268" t="s">
        <v>2237</v>
      </c>
      <c r="H268" t="s">
        <v>1584</v>
      </c>
    </row>
    <row r="269" spans="1:8">
      <c r="A269" t="s">
        <v>251</v>
      </c>
      <c r="B269" t="s">
        <v>2924</v>
      </c>
      <c r="C269" t="s">
        <v>2242</v>
      </c>
      <c r="D269" t="s">
        <v>2925</v>
      </c>
      <c r="E269" t="s">
        <v>2232</v>
      </c>
      <c r="G269" t="s">
        <v>2237</v>
      </c>
      <c r="H269" t="s">
        <v>251</v>
      </c>
    </row>
    <row r="270" spans="1:8">
      <c r="A270" t="s">
        <v>252</v>
      </c>
      <c r="B270" t="s">
        <v>2926</v>
      </c>
      <c r="C270" t="s">
        <v>2248</v>
      </c>
      <c r="D270" t="s">
        <v>2927</v>
      </c>
      <c r="E270" t="s">
        <v>2232</v>
      </c>
      <c r="G270" t="s">
        <v>2237</v>
      </c>
      <c r="H270" t="s">
        <v>252</v>
      </c>
    </row>
    <row r="271" spans="1:8">
      <c r="A271" t="s">
        <v>253</v>
      </c>
      <c r="B271" t="s">
        <v>2928</v>
      </c>
      <c r="C271" t="s">
        <v>2225</v>
      </c>
      <c r="D271" t="s">
        <v>2929</v>
      </c>
      <c r="E271" t="s">
        <v>2250</v>
      </c>
      <c r="G271" t="s">
        <v>2237</v>
      </c>
      <c r="H271" t="s">
        <v>253</v>
      </c>
    </row>
    <row r="272" spans="1:8">
      <c r="A272" t="s">
        <v>254</v>
      </c>
      <c r="B272" t="s">
        <v>2930</v>
      </c>
      <c r="C272" t="s">
        <v>2225</v>
      </c>
      <c r="D272" t="s">
        <v>2931</v>
      </c>
      <c r="E272" t="s">
        <v>2321</v>
      </c>
      <c r="G272" t="s">
        <v>2228</v>
      </c>
      <c r="H272" t="s">
        <v>254</v>
      </c>
    </row>
    <row r="273" spans="1:8">
      <c r="A273" t="s">
        <v>256</v>
      </c>
      <c r="B273" t="s">
        <v>2932</v>
      </c>
      <c r="C273" t="s">
        <v>2399</v>
      </c>
      <c r="D273" t="s">
        <v>2933</v>
      </c>
      <c r="E273" t="s">
        <v>2232</v>
      </c>
      <c r="F273" t="s">
        <v>2934</v>
      </c>
      <c r="G273" t="s">
        <v>2234</v>
      </c>
      <c r="H273" t="s">
        <v>256</v>
      </c>
    </row>
    <row r="274" spans="1:8">
      <c r="A274" t="s">
        <v>257</v>
      </c>
      <c r="B274" t="s">
        <v>2935</v>
      </c>
      <c r="C274" t="s">
        <v>2328</v>
      </c>
      <c r="D274" t="s">
        <v>2936</v>
      </c>
      <c r="E274" t="s">
        <v>2321</v>
      </c>
      <c r="G274" t="s">
        <v>2237</v>
      </c>
      <c r="H274" t="s">
        <v>257</v>
      </c>
    </row>
    <row r="275" spans="1:8">
      <c r="A275" t="s">
        <v>259</v>
      </c>
      <c r="B275" t="s">
        <v>2937</v>
      </c>
      <c r="C275" t="s">
        <v>2270</v>
      </c>
      <c r="D275" t="s">
        <v>2938</v>
      </c>
      <c r="E275" t="s">
        <v>2270</v>
      </c>
      <c r="F275" t="s">
        <v>2939</v>
      </c>
      <c r="G275" t="s">
        <v>2234</v>
      </c>
      <c r="H275" t="s">
        <v>259</v>
      </c>
    </row>
    <row r="276" spans="1:8">
      <c r="A276" t="s">
        <v>260</v>
      </c>
      <c r="B276" t="s">
        <v>2940</v>
      </c>
      <c r="C276" t="s">
        <v>2254</v>
      </c>
      <c r="D276" t="s">
        <v>2941</v>
      </c>
      <c r="E276" t="s">
        <v>2942</v>
      </c>
      <c r="G276" t="s">
        <v>2228</v>
      </c>
      <c r="H276" t="s">
        <v>260</v>
      </c>
    </row>
    <row r="277" spans="1:8">
      <c r="A277" t="s">
        <v>261</v>
      </c>
      <c r="B277" t="s">
        <v>2943</v>
      </c>
      <c r="C277" t="s">
        <v>2944</v>
      </c>
      <c r="D277" t="s">
        <v>2945</v>
      </c>
      <c r="E277" t="s">
        <v>2227</v>
      </c>
      <c r="G277" t="s">
        <v>2228</v>
      </c>
      <c r="H277" t="s">
        <v>261</v>
      </c>
    </row>
    <row r="278" spans="1:8">
      <c r="A278" t="s">
        <v>2946</v>
      </c>
      <c r="B278" t="s">
        <v>2947</v>
      </c>
      <c r="C278" t="s">
        <v>2242</v>
      </c>
      <c r="D278" t="s">
        <v>2948</v>
      </c>
      <c r="E278" t="s">
        <v>2242</v>
      </c>
      <c r="G278" t="s">
        <v>2237</v>
      </c>
      <c r="H278" t="s">
        <v>2946</v>
      </c>
    </row>
    <row r="279" spans="1:8">
      <c r="A279" t="s">
        <v>2949</v>
      </c>
      <c r="B279" t="s">
        <v>2950</v>
      </c>
      <c r="C279" t="s">
        <v>2375</v>
      </c>
      <c r="D279" t="s">
        <v>2951</v>
      </c>
      <c r="E279" t="s">
        <v>2321</v>
      </c>
      <c r="G279" t="s">
        <v>2228</v>
      </c>
      <c r="H279" t="s">
        <v>2949</v>
      </c>
    </row>
    <row r="280" spans="1:8">
      <c r="A280" t="s">
        <v>2952</v>
      </c>
      <c r="B280" t="s">
        <v>2953</v>
      </c>
      <c r="C280" t="s">
        <v>2334</v>
      </c>
      <c r="D280" t="s">
        <v>2954</v>
      </c>
      <c r="E280" t="s">
        <v>2286</v>
      </c>
      <c r="G280" t="s">
        <v>2228</v>
      </c>
      <c r="H280" t="s">
        <v>2952</v>
      </c>
    </row>
    <row r="281" spans="1:8">
      <c r="A281" t="s">
        <v>264</v>
      </c>
      <c r="B281" t="s">
        <v>2955</v>
      </c>
      <c r="C281" t="s">
        <v>2956</v>
      </c>
      <c r="G281" t="s">
        <v>2237</v>
      </c>
      <c r="H281" t="s">
        <v>264</v>
      </c>
    </row>
    <row r="282" spans="1:8">
      <c r="A282" t="s">
        <v>265</v>
      </c>
      <c r="B282" t="s">
        <v>2957</v>
      </c>
      <c r="C282" t="s">
        <v>2270</v>
      </c>
      <c r="D282" t="s">
        <v>2958</v>
      </c>
      <c r="E282" t="s">
        <v>2382</v>
      </c>
      <c r="G282" t="s">
        <v>2237</v>
      </c>
      <c r="H282" t="s">
        <v>265</v>
      </c>
    </row>
    <row r="283" spans="1:8">
      <c r="A283" t="s">
        <v>266</v>
      </c>
      <c r="B283" t="s">
        <v>2959</v>
      </c>
      <c r="C283" t="s">
        <v>2230</v>
      </c>
      <c r="G283" t="s">
        <v>2649</v>
      </c>
      <c r="H283" t="s">
        <v>266</v>
      </c>
    </row>
    <row r="284" spans="1:8">
      <c r="A284" t="s">
        <v>2960</v>
      </c>
      <c r="B284" t="s">
        <v>2961</v>
      </c>
      <c r="C284" t="s">
        <v>2340</v>
      </c>
      <c r="D284" t="s">
        <v>2962</v>
      </c>
      <c r="E284" t="s">
        <v>2340</v>
      </c>
      <c r="G284" t="s">
        <v>2237</v>
      </c>
      <c r="H284" t="s">
        <v>2960</v>
      </c>
    </row>
    <row r="285" spans="1:8">
      <c r="A285" t="s">
        <v>2963</v>
      </c>
      <c r="B285" t="s">
        <v>2964</v>
      </c>
      <c r="C285" t="s">
        <v>2270</v>
      </c>
      <c r="D285" t="s">
        <v>2965</v>
      </c>
      <c r="E285" t="s">
        <v>2270</v>
      </c>
      <c r="G285" t="s">
        <v>2237</v>
      </c>
      <c r="H285" t="s">
        <v>2963</v>
      </c>
    </row>
    <row r="286" spans="1:8">
      <c r="A286" t="s">
        <v>1585</v>
      </c>
      <c r="B286" t="s">
        <v>2966</v>
      </c>
      <c r="C286" t="s">
        <v>2750</v>
      </c>
      <c r="D286" t="s">
        <v>2967</v>
      </c>
      <c r="E286" t="s">
        <v>2750</v>
      </c>
      <c r="F286" t="s">
        <v>2968</v>
      </c>
      <c r="G286" t="s">
        <v>2234</v>
      </c>
      <c r="H286" t="s">
        <v>1585</v>
      </c>
    </row>
    <row r="287" spans="1:8">
      <c r="A287" t="s">
        <v>268</v>
      </c>
      <c r="B287" t="s">
        <v>2969</v>
      </c>
      <c r="C287" t="s">
        <v>2700</v>
      </c>
      <c r="D287" t="s">
        <v>2970</v>
      </c>
      <c r="E287" t="s">
        <v>2410</v>
      </c>
      <c r="G287" t="s">
        <v>2237</v>
      </c>
      <c r="H287" t="s">
        <v>268</v>
      </c>
    </row>
    <row r="288" spans="1:8">
      <c r="A288" t="s">
        <v>270</v>
      </c>
      <c r="B288" t="s">
        <v>2976</v>
      </c>
      <c r="C288" t="s">
        <v>2259</v>
      </c>
      <c r="D288" t="s">
        <v>2977</v>
      </c>
      <c r="E288" t="s">
        <v>2344</v>
      </c>
      <c r="G288" t="s">
        <v>2228</v>
      </c>
      <c r="H288" t="s">
        <v>270</v>
      </c>
    </row>
    <row r="289" spans="1:8">
      <c r="A289" t="s">
        <v>2978</v>
      </c>
      <c r="B289" t="s">
        <v>2979</v>
      </c>
      <c r="C289" t="s">
        <v>2407</v>
      </c>
      <c r="D289" t="s">
        <v>2980</v>
      </c>
      <c r="E289" t="s">
        <v>2321</v>
      </c>
      <c r="F289" t="s">
        <v>2981</v>
      </c>
      <c r="G289" t="s">
        <v>2234</v>
      </c>
      <c r="H289" t="s">
        <v>2978</v>
      </c>
    </row>
    <row r="290" spans="1:8">
      <c r="A290" t="s">
        <v>2982</v>
      </c>
      <c r="B290" t="s">
        <v>2983</v>
      </c>
      <c r="C290" t="s">
        <v>2425</v>
      </c>
      <c r="D290" t="s">
        <v>2984</v>
      </c>
      <c r="E290" t="s">
        <v>2321</v>
      </c>
      <c r="G290" t="s">
        <v>2228</v>
      </c>
      <c r="H290" t="s">
        <v>2982</v>
      </c>
    </row>
    <row r="291" spans="1:8">
      <c r="A291" t="s">
        <v>271</v>
      </c>
      <c r="B291" t="s">
        <v>2985</v>
      </c>
      <c r="C291" t="s">
        <v>2350</v>
      </c>
      <c r="G291" t="s">
        <v>2237</v>
      </c>
      <c r="H291" t="s">
        <v>271</v>
      </c>
    </row>
    <row r="292" spans="1:8">
      <c r="A292" t="s">
        <v>2986</v>
      </c>
      <c r="B292" t="s">
        <v>2987</v>
      </c>
      <c r="C292" t="s">
        <v>2750</v>
      </c>
      <c r="D292" t="s">
        <v>2988</v>
      </c>
      <c r="E292" t="s">
        <v>2227</v>
      </c>
      <c r="F292" t="s">
        <v>7239</v>
      </c>
      <c r="G292" t="s">
        <v>2234</v>
      </c>
      <c r="H292" t="s">
        <v>2986</v>
      </c>
    </row>
    <row r="293" spans="1:8">
      <c r="A293" t="s">
        <v>272</v>
      </c>
      <c r="B293" t="s">
        <v>2990</v>
      </c>
      <c r="C293" t="s">
        <v>2250</v>
      </c>
      <c r="D293" t="s">
        <v>2991</v>
      </c>
      <c r="E293" t="s">
        <v>2407</v>
      </c>
      <c r="F293" t="s">
        <v>2992</v>
      </c>
      <c r="G293" t="s">
        <v>2234</v>
      </c>
      <c r="H293" t="s">
        <v>272</v>
      </c>
    </row>
    <row r="294" spans="1:8">
      <c r="A294" t="s">
        <v>1587</v>
      </c>
      <c r="B294" t="s">
        <v>2993</v>
      </c>
      <c r="C294" t="s">
        <v>2242</v>
      </c>
      <c r="G294" t="s">
        <v>2237</v>
      </c>
      <c r="H294" t="s">
        <v>1587</v>
      </c>
    </row>
    <row r="295" spans="1:8">
      <c r="A295" t="s">
        <v>1588</v>
      </c>
      <c r="B295" t="s">
        <v>2994</v>
      </c>
      <c r="C295" t="s">
        <v>2413</v>
      </c>
      <c r="G295" t="s">
        <v>2237</v>
      </c>
      <c r="H295" t="s">
        <v>1588</v>
      </c>
    </row>
    <row r="296" spans="1:8">
      <c r="A296" t="s">
        <v>273</v>
      </c>
      <c r="B296" t="s">
        <v>2995</v>
      </c>
      <c r="C296" t="s">
        <v>2225</v>
      </c>
      <c r="G296" t="s">
        <v>2237</v>
      </c>
      <c r="H296" t="s">
        <v>273</v>
      </c>
    </row>
    <row r="297" spans="1:8">
      <c r="A297" t="s">
        <v>2019</v>
      </c>
      <c r="B297" t="s">
        <v>2996</v>
      </c>
      <c r="C297" t="s">
        <v>2513</v>
      </c>
      <c r="D297" t="s">
        <v>2997</v>
      </c>
      <c r="E297" t="s">
        <v>2513</v>
      </c>
      <c r="G297" t="s">
        <v>2237</v>
      </c>
      <c r="H297" t="s">
        <v>2019</v>
      </c>
    </row>
    <row r="298" spans="1:8">
      <c r="A298" t="s">
        <v>274</v>
      </c>
      <c r="B298" t="s">
        <v>2998</v>
      </c>
      <c r="C298" t="s">
        <v>2250</v>
      </c>
      <c r="G298" t="s">
        <v>2237</v>
      </c>
      <c r="H298" t="s">
        <v>274</v>
      </c>
    </row>
    <row r="299" spans="1:8">
      <c r="A299" t="s">
        <v>2999</v>
      </c>
      <c r="B299" t="s">
        <v>3000</v>
      </c>
      <c r="C299" t="s">
        <v>2250</v>
      </c>
      <c r="D299" t="s">
        <v>3001</v>
      </c>
      <c r="E299" t="s">
        <v>2250</v>
      </c>
      <c r="G299" t="s">
        <v>2304</v>
      </c>
      <c r="H299" t="s">
        <v>2999</v>
      </c>
    </row>
    <row r="300" spans="1:8">
      <c r="A300" t="s">
        <v>3002</v>
      </c>
      <c r="B300" t="s">
        <v>3003</v>
      </c>
      <c r="C300" t="s">
        <v>2250</v>
      </c>
      <c r="D300" t="s">
        <v>3001</v>
      </c>
      <c r="E300" t="s">
        <v>2250</v>
      </c>
      <c r="F300" t="s">
        <v>3004</v>
      </c>
      <c r="G300" t="s">
        <v>2234</v>
      </c>
      <c r="H300" t="s">
        <v>3002</v>
      </c>
    </row>
    <row r="301" spans="1:8">
      <c r="A301" t="s">
        <v>3005</v>
      </c>
      <c r="B301" t="s">
        <v>3006</v>
      </c>
      <c r="C301" t="s">
        <v>2750</v>
      </c>
      <c r="D301" t="s">
        <v>3007</v>
      </c>
      <c r="E301" t="s">
        <v>2750</v>
      </c>
      <c r="F301" t="s">
        <v>3008</v>
      </c>
      <c r="G301" t="s">
        <v>2234</v>
      </c>
      <c r="H301" t="s">
        <v>3005</v>
      </c>
    </row>
    <row r="302" spans="1:8">
      <c r="A302" t="s">
        <v>9978</v>
      </c>
      <c r="B302" t="s">
        <v>10105</v>
      </c>
      <c r="C302" t="s">
        <v>2559</v>
      </c>
      <c r="G302" t="s">
        <v>2237</v>
      </c>
      <c r="H302" t="s">
        <v>9978</v>
      </c>
    </row>
    <row r="303" spans="1:8">
      <c r="A303" t="s">
        <v>276</v>
      </c>
      <c r="B303" t="s">
        <v>3009</v>
      </c>
      <c r="C303" t="s">
        <v>2248</v>
      </c>
      <c r="D303" t="s">
        <v>3010</v>
      </c>
      <c r="E303" t="s">
        <v>2244</v>
      </c>
      <c r="G303" t="s">
        <v>2237</v>
      </c>
      <c r="H303" t="s">
        <v>276</v>
      </c>
    </row>
    <row r="304" spans="1:8">
      <c r="A304" t="s">
        <v>277</v>
      </c>
      <c r="B304" t="s">
        <v>3011</v>
      </c>
      <c r="C304" t="s">
        <v>2244</v>
      </c>
      <c r="D304" t="s">
        <v>3012</v>
      </c>
      <c r="E304" t="s">
        <v>2232</v>
      </c>
      <c r="F304" t="s">
        <v>3013</v>
      </c>
      <c r="G304" t="s">
        <v>2234</v>
      </c>
      <c r="H304" t="s">
        <v>277</v>
      </c>
    </row>
    <row r="305" spans="1:8">
      <c r="A305" t="s">
        <v>280</v>
      </c>
      <c r="B305" t="s">
        <v>3018</v>
      </c>
      <c r="C305" t="s">
        <v>2230</v>
      </c>
      <c r="D305" t="s">
        <v>3019</v>
      </c>
      <c r="E305" t="s">
        <v>2230</v>
      </c>
      <c r="F305" t="s">
        <v>3020</v>
      </c>
      <c r="G305" t="s">
        <v>2234</v>
      </c>
      <c r="H305" t="s">
        <v>280</v>
      </c>
    </row>
    <row r="306" spans="1:8">
      <c r="A306" t="s">
        <v>281</v>
      </c>
      <c r="B306" t="s">
        <v>3021</v>
      </c>
      <c r="C306" t="s">
        <v>2246</v>
      </c>
      <c r="D306" t="s">
        <v>3022</v>
      </c>
      <c r="E306" t="s">
        <v>2246</v>
      </c>
      <c r="G306" t="s">
        <v>2237</v>
      </c>
      <c r="H306" t="s">
        <v>281</v>
      </c>
    </row>
    <row r="307" spans="1:8">
      <c r="A307" t="s">
        <v>1589</v>
      </c>
      <c r="B307" t="s">
        <v>3023</v>
      </c>
      <c r="C307" t="s">
        <v>2344</v>
      </c>
      <c r="D307" t="s">
        <v>3024</v>
      </c>
      <c r="E307" t="s">
        <v>2344</v>
      </c>
      <c r="G307" t="s">
        <v>2237</v>
      </c>
      <c r="H307" t="s">
        <v>1589</v>
      </c>
    </row>
    <row r="308" spans="1:8">
      <c r="A308" t="s">
        <v>282</v>
      </c>
      <c r="B308" t="s">
        <v>3025</v>
      </c>
      <c r="C308" t="s">
        <v>2246</v>
      </c>
      <c r="D308" t="s">
        <v>3022</v>
      </c>
      <c r="E308" t="s">
        <v>2246</v>
      </c>
      <c r="F308" t="s">
        <v>3026</v>
      </c>
      <c r="G308" t="s">
        <v>2234</v>
      </c>
      <c r="H308" t="s">
        <v>282</v>
      </c>
    </row>
    <row r="309" spans="1:8">
      <c r="A309" t="s">
        <v>283</v>
      </c>
      <c r="B309" t="s">
        <v>3027</v>
      </c>
      <c r="C309" t="s">
        <v>2248</v>
      </c>
      <c r="D309" t="s">
        <v>3028</v>
      </c>
      <c r="E309" t="s">
        <v>2321</v>
      </c>
      <c r="G309" t="s">
        <v>2237</v>
      </c>
      <c r="H309" t="s">
        <v>283</v>
      </c>
    </row>
    <row r="310" spans="1:8">
      <c r="A310" t="s">
        <v>284</v>
      </c>
      <c r="B310" t="s">
        <v>3029</v>
      </c>
      <c r="C310" t="s">
        <v>2344</v>
      </c>
      <c r="D310" t="s">
        <v>3030</v>
      </c>
      <c r="E310" t="s">
        <v>2220</v>
      </c>
      <c r="G310" t="s">
        <v>2237</v>
      </c>
      <c r="H310" t="s">
        <v>284</v>
      </c>
    </row>
    <row r="311" spans="1:8">
      <c r="A311" t="s">
        <v>1590</v>
      </c>
      <c r="B311" t="s">
        <v>3031</v>
      </c>
      <c r="C311" t="s">
        <v>2375</v>
      </c>
      <c r="D311" t="s">
        <v>3032</v>
      </c>
      <c r="E311" t="s">
        <v>2407</v>
      </c>
      <c r="G311" t="s">
        <v>2237</v>
      </c>
      <c r="H311" t="s">
        <v>1590</v>
      </c>
    </row>
    <row r="312" spans="1:8">
      <c r="A312" t="s">
        <v>285</v>
      </c>
      <c r="B312" t="s">
        <v>3033</v>
      </c>
      <c r="C312" t="s">
        <v>2225</v>
      </c>
      <c r="D312" t="s">
        <v>3034</v>
      </c>
      <c r="E312" t="s">
        <v>2389</v>
      </c>
      <c r="G312" t="s">
        <v>2237</v>
      </c>
      <c r="H312" t="s">
        <v>285</v>
      </c>
    </row>
    <row r="313" spans="1:8">
      <c r="A313" t="s">
        <v>1591</v>
      </c>
      <c r="B313" t="s">
        <v>3035</v>
      </c>
      <c r="C313" t="s">
        <v>2230</v>
      </c>
      <c r="D313" t="s">
        <v>3036</v>
      </c>
      <c r="E313" t="s">
        <v>2377</v>
      </c>
      <c r="G313" t="s">
        <v>2237</v>
      </c>
      <c r="H313" t="s">
        <v>1591</v>
      </c>
    </row>
    <row r="314" spans="1:8">
      <c r="A314" t="s">
        <v>286</v>
      </c>
      <c r="B314" t="s">
        <v>3037</v>
      </c>
      <c r="C314" t="s">
        <v>2230</v>
      </c>
      <c r="D314" t="s">
        <v>3038</v>
      </c>
      <c r="E314" t="s">
        <v>2377</v>
      </c>
      <c r="G314" t="s">
        <v>2237</v>
      </c>
      <c r="H314" t="s">
        <v>286</v>
      </c>
    </row>
    <row r="315" spans="1:8">
      <c r="A315" t="s">
        <v>3039</v>
      </c>
      <c r="B315" t="s">
        <v>3040</v>
      </c>
      <c r="C315" t="s">
        <v>2230</v>
      </c>
      <c r="G315" t="s">
        <v>2649</v>
      </c>
      <c r="H315" t="s">
        <v>3039</v>
      </c>
    </row>
    <row r="316" spans="1:8">
      <c r="A316" t="s">
        <v>287</v>
      </c>
      <c r="B316" t="s">
        <v>3041</v>
      </c>
      <c r="C316" t="s">
        <v>2350</v>
      </c>
      <c r="G316" t="s">
        <v>2237</v>
      </c>
      <c r="H316" t="s">
        <v>287</v>
      </c>
    </row>
    <row r="317" spans="1:8">
      <c r="A317" t="s">
        <v>3042</v>
      </c>
      <c r="B317" t="s">
        <v>3043</v>
      </c>
      <c r="C317" t="s">
        <v>2230</v>
      </c>
      <c r="G317" t="s">
        <v>2649</v>
      </c>
      <c r="H317" t="s">
        <v>3042</v>
      </c>
    </row>
    <row r="318" spans="1:8">
      <c r="A318" t="s">
        <v>3044</v>
      </c>
      <c r="B318" t="s">
        <v>3045</v>
      </c>
      <c r="C318" t="s">
        <v>2227</v>
      </c>
      <c r="D318" t="s">
        <v>3046</v>
      </c>
      <c r="E318" t="s">
        <v>3047</v>
      </c>
      <c r="G318" t="s">
        <v>2237</v>
      </c>
      <c r="H318" t="s">
        <v>3044</v>
      </c>
    </row>
    <row r="319" spans="1:8">
      <c r="A319" t="s">
        <v>3048</v>
      </c>
      <c r="B319" t="s">
        <v>3049</v>
      </c>
      <c r="C319" t="s">
        <v>2230</v>
      </c>
      <c r="D319" t="s">
        <v>3050</v>
      </c>
      <c r="E319" t="s">
        <v>2543</v>
      </c>
      <c r="G319" t="s">
        <v>2228</v>
      </c>
      <c r="H319" t="s">
        <v>3048</v>
      </c>
    </row>
    <row r="320" spans="1:8">
      <c r="A320" t="s">
        <v>10247</v>
      </c>
      <c r="B320" t="s">
        <v>10389</v>
      </c>
      <c r="C320" t="s">
        <v>2382</v>
      </c>
      <c r="D320" t="s">
        <v>10327</v>
      </c>
      <c r="E320" t="s">
        <v>2382</v>
      </c>
      <c r="G320" t="s">
        <v>2228</v>
      </c>
      <c r="H320" t="s">
        <v>10247</v>
      </c>
    </row>
    <row r="321" spans="1:8">
      <c r="A321" t="s">
        <v>288</v>
      </c>
      <c r="B321" t="s">
        <v>3051</v>
      </c>
      <c r="C321" t="s">
        <v>2276</v>
      </c>
      <c r="D321" t="s">
        <v>3052</v>
      </c>
      <c r="E321" t="s">
        <v>2250</v>
      </c>
      <c r="F321" t="s">
        <v>3053</v>
      </c>
      <c r="G321" t="s">
        <v>7209</v>
      </c>
      <c r="H321" t="s">
        <v>288</v>
      </c>
    </row>
    <row r="322" spans="1:8">
      <c r="A322" t="s">
        <v>3054</v>
      </c>
      <c r="B322" t="s">
        <v>3055</v>
      </c>
      <c r="C322" t="s">
        <v>2225</v>
      </c>
      <c r="D322" t="s">
        <v>10011</v>
      </c>
      <c r="E322" t="s">
        <v>2227</v>
      </c>
      <c r="G322" t="s">
        <v>2228</v>
      </c>
      <c r="H322" t="s">
        <v>3054</v>
      </c>
    </row>
    <row r="323" spans="1:8">
      <c r="A323" t="s">
        <v>3057</v>
      </c>
      <c r="B323" t="s">
        <v>3058</v>
      </c>
      <c r="C323" t="s">
        <v>2225</v>
      </c>
      <c r="G323" t="s">
        <v>2304</v>
      </c>
      <c r="H323" t="s">
        <v>3057</v>
      </c>
    </row>
    <row r="324" spans="1:8">
      <c r="A324" t="s">
        <v>289</v>
      </c>
      <c r="B324" t="s">
        <v>3059</v>
      </c>
      <c r="C324" t="s">
        <v>2230</v>
      </c>
      <c r="D324" t="s">
        <v>3060</v>
      </c>
      <c r="E324" t="s">
        <v>2344</v>
      </c>
      <c r="G324" t="s">
        <v>2237</v>
      </c>
      <c r="H324" t="s">
        <v>289</v>
      </c>
    </row>
    <row r="325" spans="1:8">
      <c r="A325" t="s">
        <v>290</v>
      </c>
      <c r="B325" t="s">
        <v>3061</v>
      </c>
      <c r="C325" t="s">
        <v>2225</v>
      </c>
      <c r="D325" t="s">
        <v>3062</v>
      </c>
      <c r="E325" t="s">
        <v>2242</v>
      </c>
      <c r="G325" t="s">
        <v>2237</v>
      </c>
      <c r="H325" t="s">
        <v>290</v>
      </c>
    </row>
    <row r="326" spans="1:8">
      <c r="A326" t="s">
        <v>3063</v>
      </c>
      <c r="B326" t="s">
        <v>3064</v>
      </c>
      <c r="C326" t="s">
        <v>2340</v>
      </c>
      <c r="G326" t="s">
        <v>2237</v>
      </c>
      <c r="H326" t="s">
        <v>3063</v>
      </c>
    </row>
    <row r="327" spans="1:8">
      <c r="A327" t="s">
        <v>291</v>
      </c>
      <c r="B327" t="s">
        <v>3065</v>
      </c>
      <c r="C327" t="s">
        <v>2230</v>
      </c>
      <c r="G327" t="s">
        <v>2237</v>
      </c>
      <c r="H327" t="s">
        <v>291</v>
      </c>
    </row>
    <row r="328" spans="1:8">
      <c r="A328" t="s">
        <v>292</v>
      </c>
      <c r="B328" t="s">
        <v>3066</v>
      </c>
      <c r="C328" t="s">
        <v>3067</v>
      </c>
      <c r="D328" t="s">
        <v>3068</v>
      </c>
      <c r="E328" t="s">
        <v>2490</v>
      </c>
      <c r="F328" t="s">
        <v>3069</v>
      </c>
      <c r="G328" t="s">
        <v>2234</v>
      </c>
      <c r="H328" t="s">
        <v>292</v>
      </c>
    </row>
    <row r="329" spans="1:8">
      <c r="A329" t="s">
        <v>3070</v>
      </c>
      <c r="B329" t="s">
        <v>3071</v>
      </c>
      <c r="C329" t="s">
        <v>3067</v>
      </c>
      <c r="G329" t="s">
        <v>2304</v>
      </c>
      <c r="H329" t="s">
        <v>3070</v>
      </c>
    </row>
    <row r="330" spans="1:8">
      <c r="A330" t="s">
        <v>3072</v>
      </c>
      <c r="B330" t="s">
        <v>3073</v>
      </c>
      <c r="C330" t="s">
        <v>3067</v>
      </c>
      <c r="G330" t="s">
        <v>2237</v>
      </c>
      <c r="H330" t="s">
        <v>3072</v>
      </c>
    </row>
    <row r="331" spans="1:8">
      <c r="A331" t="s">
        <v>3074</v>
      </c>
      <c r="B331" t="s">
        <v>3075</v>
      </c>
      <c r="C331" t="s">
        <v>3067</v>
      </c>
      <c r="D331" t="s">
        <v>3076</v>
      </c>
      <c r="E331" t="s">
        <v>2490</v>
      </c>
      <c r="F331" t="s">
        <v>3069</v>
      </c>
      <c r="G331" t="s">
        <v>2234</v>
      </c>
      <c r="H331" t="s">
        <v>3074</v>
      </c>
    </row>
    <row r="332" spans="1:8">
      <c r="A332" t="s">
        <v>3077</v>
      </c>
      <c r="B332" t="s">
        <v>3078</v>
      </c>
      <c r="C332" t="s">
        <v>3067</v>
      </c>
      <c r="D332" t="s">
        <v>3068</v>
      </c>
      <c r="E332" t="s">
        <v>2490</v>
      </c>
      <c r="F332" t="s">
        <v>3069</v>
      </c>
      <c r="G332" t="s">
        <v>2234</v>
      </c>
      <c r="H332" t="s">
        <v>3077</v>
      </c>
    </row>
    <row r="333" spans="1:8">
      <c r="A333" t="s">
        <v>293</v>
      </c>
      <c r="B333" t="s">
        <v>3079</v>
      </c>
      <c r="C333" t="s">
        <v>2242</v>
      </c>
      <c r="D333" t="s">
        <v>3080</v>
      </c>
      <c r="E333" t="s">
        <v>2232</v>
      </c>
      <c r="G333" t="s">
        <v>2237</v>
      </c>
      <c r="H333" t="s">
        <v>293</v>
      </c>
    </row>
    <row r="334" spans="1:8">
      <c r="A334" t="s">
        <v>294</v>
      </c>
      <c r="B334" t="s">
        <v>3081</v>
      </c>
      <c r="C334" t="s">
        <v>2225</v>
      </c>
      <c r="D334" t="s">
        <v>3082</v>
      </c>
      <c r="E334" t="s">
        <v>2250</v>
      </c>
      <c r="G334" t="s">
        <v>2237</v>
      </c>
      <c r="H334" t="s">
        <v>294</v>
      </c>
    </row>
    <row r="335" spans="1:8">
      <c r="A335" t="s">
        <v>1592</v>
      </c>
      <c r="B335" t="s">
        <v>3083</v>
      </c>
      <c r="C335" t="s">
        <v>2250</v>
      </c>
      <c r="D335" t="s">
        <v>3084</v>
      </c>
      <c r="E335" t="s">
        <v>2377</v>
      </c>
      <c r="G335" t="s">
        <v>2228</v>
      </c>
      <c r="H335" t="s">
        <v>1592</v>
      </c>
    </row>
    <row r="336" spans="1:8">
      <c r="A336" t="s">
        <v>3087</v>
      </c>
      <c r="B336" t="s">
        <v>3088</v>
      </c>
      <c r="C336" t="s">
        <v>2750</v>
      </c>
      <c r="D336" t="s">
        <v>3089</v>
      </c>
      <c r="E336" t="s">
        <v>2750</v>
      </c>
      <c r="G336" t="s">
        <v>2237</v>
      </c>
      <c r="H336" t="s">
        <v>3087</v>
      </c>
    </row>
    <row r="337" spans="1:8">
      <c r="A337" t="s">
        <v>296</v>
      </c>
      <c r="B337" t="s">
        <v>3090</v>
      </c>
      <c r="C337" t="s">
        <v>2399</v>
      </c>
      <c r="D337" t="s">
        <v>3091</v>
      </c>
      <c r="E337" t="s">
        <v>2399</v>
      </c>
      <c r="G337" t="s">
        <v>2237</v>
      </c>
      <c r="H337" t="s">
        <v>296</v>
      </c>
    </row>
    <row r="338" spans="1:8">
      <c r="A338" t="s">
        <v>297</v>
      </c>
      <c r="B338" t="s">
        <v>3090</v>
      </c>
      <c r="C338" t="s">
        <v>2230</v>
      </c>
      <c r="D338" t="s">
        <v>3092</v>
      </c>
      <c r="E338" t="s">
        <v>2230</v>
      </c>
      <c r="G338" t="s">
        <v>2237</v>
      </c>
      <c r="H338" t="s">
        <v>297</v>
      </c>
    </row>
    <row r="339" spans="1:8">
      <c r="A339" t="s">
        <v>298</v>
      </c>
      <c r="B339" t="s">
        <v>3093</v>
      </c>
      <c r="C339" t="s">
        <v>2340</v>
      </c>
      <c r="G339" t="s">
        <v>2228</v>
      </c>
      <c r="H339" t="s">
        <v>298</v>
      </c>
    </row>
    <row r="340" spans="1:8">
      <c r="A340" t="s">
        <v>299</v>
      </c>
      <c r="B340" t="s">
        <v>3094</v>
      </c>
      <c r="C340" t="s">
        <v>2230</v>
      </c>
      <c r="D340" t="s">
        <v>3095</v>
      </c>
      <c r="E340" t="s">
        <v>2321</v>
      </c>
      <c r="G340" t="s">
        <v>2237</v>
      </c>
      <c r="H340" t="s">
        <v>299</v>
      </c>
    </row>
    <row r="341" spans="1:8">
      <c r="A341" t="s">
        <v>300</v>
      </c>
      <c r="B341" t="s">
        <v>3096</v>
      </c>
      <c r="C341" t="s">
        <v>3097</v>
      </c>
      <c r="D341" t="s">
        <v>3098</v>
      </c>
      <c r="E341" t="s">
        <v>3097</v>
      </c>
      <c r="F341" t="s">
        <v>3099</v>
      </c>
      <c r="G341" t="s">
        <v>2234</v>
      </c>
      <c r="H341" t="s">
        <v>300</v>
      </c>
    </row>
    <row r="342" spans="1:8">
      <c r="A342" t="s">
        <v>301</v>
      </c>
      <c r="B342" t="s">
        <v>3100</v>
      </c>
      <c r="C342" t="s">
        <v>2375</v>
      </c>
      <c r="G342" t="s">
        <v>2237</v>
      </c>
      <c r="H342" t="s">
        <v>301</v>
      </c>
    </row>
    <row r="343" spans="1:8">
      <c r="A343" t="s">
        <v>301</v>
      </c>
      <c r="B343" t="s">
        <v>3100</v>
      </c>
      <c r="C343" t="s">
        <v>2225</v>
      </c>
      <c r="D343" t="s">
        <v>3101</v>
      </c>
      <c r="E343" t="s">
        <v>2227</v>
      </c>
      <c r="G343" t="s">
        <v>2237</v>
      </c>
      <c r="H343" t="s">
        <v>301</v>
      </c>
    </row>
    <row r="344" spans="1:8">
      <c r="A344" t="s">
        <v>303</v>
      </c>
      <c r="B344" t="s">
        <v>3103</v>
      </c>
      <c r="C344" t="s">
        <v>2254</v>
      </c>
      <c r="D344" t="s">
        <v>3104</v>
      </c>
      <c r="E344" t="s">
        <v>2254</v>
      </c>
      <c r="G344" t="s">
        <v>2237</v>
      </c>
      <c r="H344" t="s">
        <v>303</v>
      </c>
    </row>
    <row r="345" spans="1:8">
      <c r="A345" t="s">
        <v>3105</v>
      </c>
      <c r="B345" t="s">
        <v>3106</v>
      </c>
      <c r="C345" t="s">
        <v>2368</v>
      </c>
      <c r="D345" t="s">
        <v>3107</v>
      </c>
      <c r="E345" t="s">
        <v>2321</v>
      </c>
      <c r="F345" t="s">
        <v>3108</v>
      </c>
      <c r="G345" t="s">
        <v>2234</v>
      </c>
      <c r="H345" t="s">
        <v>3105</v>
      </c>
    </row>
    <row r="346" spans="1:8">
      <c r="A346" t="s">
        <v>304</v>
      </c>
      <c r="B346" t="s">
        <v>3109</v>
      </c>
      <c r="C346" t="s">
        <v>2254</v>
      </c>
      <c r="D346" t="s">
        <v>3110</v>
      </c>
      <c r="E346" t="s">
        <v>2227</v>
      </c>
      <c r="G346" t="s">
        <v>2237</v>
      </c>
      <c r="H346" t="s">
        <v>304</v>
      </c>
    </row>
    <row r="347" spans="1:8">
      <c r="A347" t="s">
        <v>305</v>
      </c>
      <c r="B347" t="s">
        <v>3111</v>
      </c>
      <c r="C347" t="s">
        <v>2413</v>
      </c>
      <c r="D347" t="s">
        <v>3112</v>
      </c>
      <c r="E347" t="s">
        <v>2413</v>
      </c>
      <c r="G347" t="s">
        <v>2237</v>
      </c>
      <c r="H347" t="s">
        <v>305</v>
      </c>
    </row>
    <row r="348" spans="1:8">
      <c r="A348" t="s">
        <v>10106</v>
      </c>
      <c r="B348" t="s">
        <v>10107</v>
      </c>
      <c r="C348" t="s">
        <v>2700</v>
      </c>
      <c r="D348" t="s">
        <v>10012</v>
      </c>
      <c r="E348" t="s">
        <v>2225</v>
      </c>
      <c r="G348" t="s">
        <v>2228</v>
      </c>
      <c r="H348" t="s">
        <v>10106</v>
      </c>
    </row>
    <row r="349" spans="1:8">
      <c r="A349" t="s">
        <v>3113</v>
      </c>
      <c r="B349" t="s">
        <v>3114</v>
      </c>
      <c r="C349" t="s">
        <v>2250</v>
      </c>
      <c r="D349" t="s">
        <v>3115</v>
      </c>
      <c r="E349" t="s">
        <v>2321</v>
      </c>
      <c r="F349" t="s">
        <v>3116</v>
      </c>
      <c r="G349" t="s">
        <v>2234</v>
      </c>
      <c r="H349" t="s">
        <v>3113</v>
      </c>
    </row>
    <row r="350" spans="1:8">
      <c r="A350" t="s">
        <v>306</v>
      </c>
      <c r="B350" t="s">
        <v>3117</v>
      </c>
      <c r="C350" t="s">
        <v>2483</v>
      </c>
      <c r="D350" t="s">
        <v>3118</v>
      </c>
      <c r="E350" t="s">
        <v>3119</v>
      </c>
      <c r="G350" t="s">
        <v>2237</v>
      </c>
      <c r="H350" t="s">
        <v>306</v>
      </c>
    </row>
    <row r="351" spans="1:8">
      <c r="A351" t="s">
        <v>3120</v>
      </c>
      <c r="B351" t="s">
        <v>3121</v>
      </c>
      <c r="C351" t="s">
        <v>2319</v>
      </c>
      <c r="D351" t="s">
        <v>3122</v>
      </c>
      <c r="E351" t="s">
        <v>3123</v>
      </c>
      <c r="G351" t="s">
        <v>2228</v>
      </c>
      <c r="H351" t="s">
        <v>3120</v>
      </c>
    </row>
    <row r="352" spans="1:8">
      <c r="A352" t="s">
        <v>307</v>
      </c>
      <c r="B352" t="s">
        <v>3124</v>
      </c>
      <c r="C352" t="s">
        <v>2227</v>
      </c>
      <c r="D352" t="s">
        <v>3125</v>
      </c>
      <c r="E352" t="s">
        <v>2227</v>
      </c>
      <c r="G352" t="s">
        <v>2237</v>
      </c>
      <c r="H352" t="s">
        <v>307</v>
      </c>
    </row>
    <row r="353" spans="1:8">
      <c r="A353" t="s">
        <v>308</v>
      </c>
      <c r="B353" t="s">
        <v>3129</v>
      </c>
      <c r="C353" t="s">
        <v>2246</v>
      </c>
      <c r="D353" t="s">
        <v>3130</v>
      </c>
      <c r="E353" t="s">
        <v>2244</v>
      </c>
      <c r="F353" t="s">
        <v>3131</v>
      </c>
      <c r="G353" t="s">
        <v>2234</v>
      </c>
      <c r="H353" t="s">
        <v>308</v>
      </c>
    </row>
    <row r="354" spans="1:8">
      <c r="A354" t="s">
        <v>1593</v>
      </c>
      <c r="B354" t="s">
        <v>3134</v>
      </c>
      <c r="C354" t="s">
        <v>2230</v>
      </c>
      <c r="G354" t="s">
        <v>2237</v>
      </c>
      <c r="H354" t="s">
        <v>1593</v>
      </c>
    </row>
    <row r="355" spans="1:8">
      <c r="A355" t="s">
        <v>309</v>
      </c>
      <c r="B355" t="s">
        <v>3135</v>
      </c>
      <c r="C355" t="s">
        <v>2362</v>
      </c>
      <c r="D355" t="s">
        <v>3136</v>
      </c>
      <c r="E355" t="s">
        <v>2321</v>
      </c>
      <c r="F355" t="s">
        <v>3137</v>
      </c>
      <c r="G355" t="s">
        <v>2234</v>
      </c>
      <c r="H355" t="s">
        <v>309</v>
      </c>
    </row>
    <row r="356" spans="1:8">
      <c r="A356" t="s">
        <v>3138</v>
      </c>
      <c r="B356" t="s">
        <v>3139</v>
      </c>
      <c r="C356" t="s">
        <v>2230</v>
      </c>
      <c r="D356" t="s">
        <v>3140</v>
      </c>
      <c r="E356" t="s">
        <v>2227</v>
      </c>
      <c r="F356" t="s">
        <v>3141</v>
      </c>
      <c r="G356" t="s">
        <v>2234</v>
      </c>
      <c r="H356" t="s">
        <v>3138</v>
      </c>
    </row>
    <row r="357" spans="1:8">
      <c r="A357" t="s">
        <v>310</v>
      </c>
      <c r="B357" t="s">
        <v>3142</v>
      </c>
      <c r="C357" t="s">
        <v>2230</v>
      </c>
      <c r="G357" t="s">
        <v>2228</v>
      </c>
      <c r="H357" t="s">
        <v>310</v>
      </c>
    </row>
    <row r="358" spans="1:8">
      <c r="A358" t="s">
        <v>311</v>
      </c>
      <c r="B358" t="s">
        <v>3143</v>
      </c>
      <c r="C358" t="s">
        <v>2259</v>
      </c>
      <c r="D358" t="s">
        <v>3144</v>
      </c>
      <c r="E358" t="s">
        <v>2232</v>
      </c>
      <c r="G358" t="s">
        <v>2237</v>
      </c>
      <c r="H358" t="s">
        <v>311</v>
      </c>
    </row>
    <row r="359" spans="1:8">
      <c r="A359" t="s">
        <v>312</v>
      </c>
      <c r="B359" t="s">
        <v>3145</v>
      </c>
      <c r="C359" t="s">
        <v>2350</v>
      </c>
      <c r="G359" t="s">
        <v>2237</v>
      </c>
      <c r="H359" t="s">
        <v>312</v>
      </c>
    </row>
    <row r="360" spans="1:8">
      <c r="A360" t="s">
        <v>3146</v>
      </c>
      <c r="B360" t="s">
        <v>3147</v>
      </c>
      <c r="C360" t="s">
        <v>2250</v>
      </c>
      <c r="D360" t="s">
        <v>3148</v>
      </c>
      <c r="E360" t="s">
        <v>2407</v>
      </c>
      <c r="F360" t="s">
        <v>3149</v>
      </c>
      <c r="G360" t="s">
        <v>7209</v>
      </c>
      <c r="H360" t="s">
        <v>3146</v>
      </c>
    </row>
    <row r="361" spans="1:8">
      <c r="A361" t="s">
        <v>313</v>
      </c>
      <c r="B361" t="s">
        <v>3155</v>
      </c>
      <c r="C361" t="s">
        <v>2242</v>
      </c>
      <c r="D361" t="s">
        <v>3156</v>
      </c>
      <c r="E361" t="s">
        <v>2250</v>
      </c>
      <c r="F361" t="s">
        <v>3157</v>
      </c>
      <c r="G361" t="s">
        <v>2234</v>
      </c>
      <c r="H361" t="s">
        <v>313</v>
      </c>
    </row>
    <row r="362" spans="1:8">
      <c r="A362" t="s">
        <v>314</v>
      </c>
      <c r="B362" t="s">
        <v>3158</v>
      </c>
      <c r="C362" t="s">
        <v>2321</v>
      </c>
      <c r="D362" t="s">
        <v>3159</v>
      </c>
      <c r="E362" t="s">
        <v>2321</v>
      </c>
      <c r="G362" t="s">
        <v>2228</v>
      </c>
      <c r="H362" t="s">
        <v>314</v>
      </c>
    </row>
    <row r="363" spans="1:8">
      <c r="A363" t="s">
        <v>3160</v>
      </c>
      <c r="B363" t="s">
        <v>3161</v>
      </c>
      <c r="C363" t="s">
        <v>3067</v>
      </c>
      <c r="D363" t="s">
        <v>3162</v>
      </c>
      <c r="E363" t="s">
        <v>3067</v>
      </c>
      <c r="F363" t="s">
        <v>3163</v>
      </c>
      <c r="G363" t="s">
        <v>7209</v>
      </c>
      <c r="H363" t="s">
        <v>3160</v>
      </c>
    </row>
    <row r="364" spans="1:8">
      <c r="A364" t="s">
        <v>315</v>
      </c>
      <c r="B364" t="s">
        <v>3164</v>
      </c>
      <c r="C364" t="s">
        <v>2230</v>
      </c>
      <c r="G364" t="s">
        <v>2237</v>
      </c>
      <c r="H364" t="s">
        <v>315</v>
      </c>
    </row>
    <row r="365" spans="1:8">
      <c r="A365" t="s">
        <v>3165</v>
      </c>
      <c r="B365" t="s">
        <v>3166</v>
      </c>
      <c r="C365" t="s">
        <v>2362</v>
      </c>
      <c r="D365" t="s">
        <v>3167</v>
      </c>
      <c r="E365" t="s">
        <v>2362</v>
      </c>
      <c r="F365" t="s">
        <v>3168</v>
      </c>
      <c r="G365" t="s">
        <v>2234</v>
      </c>
      <c r="H365" t="s">
        <v>3165</v>
      </c>
    </row>
    <row r="366" spans="1:8">
      <c r="A366" t="s">
        <v>317</v>
      </c>
      <c r="B366" t="s">
        <v>3169</v>
      </c>
      <c r="C366" t="s">
        <v>2375</v>
      </c>
      <c r="D366" t="s">
        <v>3170</v>
      </c>
      <c r="E366" t="s">
        <v>2375</v>
      </c>
      <c r="F366" t="s">
        <v>3171</v>
      </c>
      <c r="G366" t="s">
        <v>2234</v>
      </c>
      <c r="H366" t="s">
        <v>317</v>
      </c>
    </row>
    <row r="367" spans="1:8">
      <c r="A367" t="s">
        <v>1594</v>
      </c>
      <c r="B367" t="s">
        <v>3172</v>
      </c>
      <c r="C367" t="s">
        <v>3173</v>
      </c>
      <c r="G367" t="s">
        <v>2237</v>
      </c>
      <c r="H367" t="s">
        <v>1594</v>
      </c>
    </row>
    <row r="368" spans="1:8">
      <c r="A368" t="s">
        <v>318</v>
      </c>
      <c r="B368" t="s">
        <v>3174</v>
      </c>
      <c r="C368" t="s">
        <v>2230</v>
      </c>
      <c r="G368" t="s">
        <v>2228</v>
      </c>
      <c r="H368" t="s">
        <v>318</v>
      </c>
    </row>
    <row r="369" spans="1:8">
      <c r="A369" t="s">
        <v>319</v>
      </c>
      <c r="B369" t="s">
        <v>3175</v>
      </c>
      <c r="C369" t="s">
        <v>2242</v>
      </c>
      <c r="D369" t="s">
        <v>3176</v>
      </c>
      <c r="E369" t="s">
        <v>2344</v>
      </c>
      <c r="G369" t="s">
        <v>2228</v>
      </c>
      <c r="H369" t="s">
        <v>319</v>
      </c>
    </row>
    <row r="370" spans="1:8">
      <c r="A370" t="s">
        <v>320</v>
      </c>
      <c r="B370" t="s">
        <v>3177</v>
      </c>
      <c r="C370" t="s">
        <v>3178</v>
      </c>
      <c r="D370" t="s">
        <v>3179</v>
      </c>
      <c r="E370" t="s">
        <v>2232</v>
      </c>
      <c r="F370" t="s">
        <v>3180</v>
      </c>
      <c r="G370" t="s">
        <v>2234</v>
      </c>
      <c r="H370" t="s">
        <v>320</v>
      </c>
    </row>
    <row r="371" spans="1:8">
      <c r="A371" t="s">
        <v>10390</v>
      </c>
      <c r="B371" t="s">
        <v>10391</v>
      </c>
      <c r="C371" t="s">
        <v>2250</v>
      </c>
      <c r="D371" t="s">
        <v>5232</v>
      </c>
      <c r="E371" t="s">
        <v>2232</v>
      </c>
      <c r="F371" t="s">
        <v>5233</v>
      </c>
      <c r="G371" t="s">
        <v>2234</v>
      </c>
      <c r="H371" t="s">
        <v>10390</v>
      </c>
    </row>
    <row r="372" spans="1:8">
      <c r="A372" t="s">
        <v>3185</v>
      </c>
      <c r="B372" t="s">
        <v>3186</v>
      </c>
      <c r="C372" t="s">
        <v>2227</v>
      </c>
      <c r="G372" t="s">
        <v>2228</v>
      </c>
      <c r="H372" t="s">
        <v>3185</v>
      </c>
    </row>
    <row r="373" spans="1:8">
      <c r="A373" t="s">
        <v>321</v>
      </c>
      <c r="B373" t="s">
        <v>3187</v>
      </c>
      <c r="C373" t="s">
        <v>2230</v>
      </c>
      <c r="D373" t="s">
        <v>3188</v>
      </c>
      <c r="E373" t="s">
        <v>2227</v>
      </c>
      <c r="G373" t="s">
        <v>2237</v>
      </c>
      <c r="H373" t="s">
        <v>321</v>
      </c>
    </row>
    <row r="374" spans="1:8">
      <c r="A374" t="s">
        <v>322</v>
      </c>
      <c r="B374" t="s">
        <v>3189</v>
      </c>
      <c r="C374" t="s">
        <v>2413</v>
      </c>
      <c r="D374" t="s">
        <v>3190</v>
      </c>
      <c r="E374" t="s">
        <v>2232</v>
      </c>
      <c r="G374" t="s">
        <v>2237</v>
      </c>
      <c r="H374" t="s">
        <v>322</v>
      </c>
    </row>
    <row r="375" spans="1:8">
      <c r="A375" t="s">
        <v>1595</v>
      </c>
      <c r="B375" t="s">
        <v>3191</v>
      </c>
      <c r="C375" t="s">
        <v>2413</v>
      </c>
      <c r="D375" t="s">
        <v>3192</v>
      </c>
      <c r="E375" t="s">
        <v>2250</v>
      </c>
      <c r="G375" t="s">
        <v>2237</v>
      </c>
      <c r="H375" t="s">
        <v>1595</v>
      </c>
    </row>
    <row r="376" spans="1:8">
      <c r="A376" t="s">
        <v>327</v>
      </c>
      <c r="B376" t="s">
        <v>3193</v>
      </c>
      <c r="C376" t="s">
        <v>2225</v>
      </c>
      <c r="G376" t="s">
        <v>2237</v>
      </c>
      <c r="H376" t="s">
        <v>327</v>
      </c>
    </row>
    <row r="377" spans="1:8">
      <c r="A377" t="s">
        <v>3194</v>
      </c>
      <c r="B377" t="s">
        <v>3195</v>
      </c>
      <c r="C377" t="s">
        <v>2242</v>
      </c>
      <c r="G377" t="s">
        <v>2237</v>
      </c>
      <c r="H377" t="s">
        <v>3194</v>
      </c>
    </row>
    <row r="378" spans="1:8">
      <c r="A378" t="s">
        <v>323</v>
      </c>
      <c r="B378" t="s">
        <v>3196</v>
      </c>
      <c r="C378" t="s">
        <v>2225</v>
      </c>
      <c r="G378" t="s">
        <v>2228</v>
      </c>
      <c r="H378" t="s">
        <v>323</v>
      </c>
    </row>
    <row r="379" spans="1:8">
      <c r="A379" t="s">
        <v>324</v>
      </c>
      <c r="B379" t="s">
        <v>3197</v>
      </c>
      <c r="C379" t="s">
        <v>2294</v>
      </c>
      <c r="D379" t="s">
        <v>3198</v>
      </c>
      <c r="E379" t="s">
        <v>2375</v>
      </c>
      <c r="G379" t="s">
        <v>2237</v>
      </c>
      <c r="H379" t="s">
        <v>324</v>
      </c>
    </row>
    <row r="380" spans="1:8">
      <c r="A380" t="s">
        <v>325</v>
      </c>
      <c r="B380" t="s">
        <v>3199</v>
      </c>
      <c r="C380" t="s">
        <v>2220</v>
      </c>
      <c r="D380" t="s">
        <v>2794</v>
      </c>
      <c r="E380" t="s">
        <v>2220</v>
      </c>
      <c r="G380" t="s">
        <v>2237</v>
      </c>
      <c r="H380" t="s">
        <v>325</v>
      </c>
    </row>
    <row r="381" spans="1:8">
      <c r="A381" t="s">
        <v>1596</v>
      </c>
      <c r="B381" t="s">
        <v>3200</v>
      </c>
      <c r="C381" t="s">
        <v>2220</v>
      </c>
      <c r="G381" t="s">
        <v>2237</v>
      </c>
      <c r="H381" t="s">
        <v>1596</v>
      </c>
    </row>
    <row r="382" spans="1:8">
      <c r="A382" t="s">
        <v>326</v>
      </c>
      <c r="B382" t="s">
        <v>3201</v>
      </c>
      <c r="C382" t="s">
        <v>2220</v>
      </c>
      <c r="G382" t="s">
        <v>2237</v>
      </c>
      <c r="H382" t="s">
        <v>326</v>
      </c>
    </row>
    <row r="383" spans="1:8">
      <c r="A383" t="s">
        <v>328</v>
      </c>
      <c r="B383" t="s">
        <v>3202</v>
      </c>
      <c r="C383" t="s">
        <v>2298</v>
      </c>
      <c r="D383" t="s">
        <v>3203</v>
      </c>
      <c r="E383" t="s">
        <v>2232</v>
      </c>
      <c r="G383" t="s">
        <v>2237</v>
      </c>
      <c r="H383" t="s">
        <v>328</v>
      </c>
    </row>
    <row r="384" spans="1:8">
      <c r="A384" t="s">
        <v>3204</v>
      </c>
      <c r="B384" t="s">
        <v>3205</v>
      </c>
      <c r="C384" t="s">
        <v>2944</v>
      </c>
      <c r="D384" t="s">
        <v>3206</v>
      </c>
      <c r="E384" t="s">
        <v>2230</v>
      </c>
      <c r="F384" t="s">
        <v>3207</v>
      </c>
      <c r="G384" t="s">
        <v>2234</v>
      </c>
      <c r="H384" t="s">
        <v>3204</v>
      </c>
    </row>
    <row r="385" spans="1:8">
      <c r="A385" t="s">
        <v>330</v>
      </c>
      <c r="B385" t="s">
        <v>3208</v>
      </c>
      <c r="C385" t="s">
        <v>2675</v>
      </c>
      <c r="G385" t="s">
        <v>2237</v>
      </c>
      <c r="H385" t="s">
        <v>330</v>
      </c>
    </row>
    <row r="386" spans="1:8">
      <c r="A386" t="s">
        <v>3209</v>
      </c>
      <c r="B386" t="s">
        <v>3210</v>
      </c>
      <c r="C386" t="s">
        <v>2675</v>
      </c>
      <c r="D386" t="s">
        <v>3211</v>
      </c>
      <c r="E386" t="s">
        <v>2675</v>
      </c>
      <c r="G386" t="s">
        <v>2228</v>
      </c>
      <c r="H386" t="s">
        <v>3209</v>
      </c>
    </row>
    <row r="387" spans="1:8">
      <c r="A387" t="s">
        <v>1597</v>
      </c>
      <c r="B387" t="s">
        <v>3214</v>
      </c>
      <c r="C387" t="s">
        <v>2230</v>
      </c>
      <c r="G387" t="s">
        <v>2237</v>
      </c>
      <c r="H387" t="s">
        <v>1597</v>
      </c>
    </row>
    <row r="388" spans="1:8">
      <c r="A388" t="s">
        <v>332</v>
      </c>
      <c r="B388" t="s">
        <v>3215</v>
      </c>
      <c r="C388" t="s">
        <v>2230</v>
      </c>
      <c r="G388" t="s">
        <v>2237</v>
      </c>
      <c r="H388" t="s">
        <v>332</v>
      </c>
    </row>
    <row r="389" spans="1:8">
      <c r="A389" t="s">
        <v>3216</v>
      </c>
      <c r="B389" t="s">
        <v>3217</v>
      </c>
      <c r="C389" t="s">
        <v>2750</v>
      </c>
      <c r="D389" t="s">
        <v>3218</v>
      </c>
      <c r="E389" t="s">
        <v>2750</v>
      </c>
      <c r="G389" t="s">
        <v>2237</v>
      </c>
      <c r="H389" t="s">
        <v>3216</v>
      </c>
    </row>
    <row r="390" spans="1:8">
      <c r="A390" t="s">
        <v>7243</v>
      </c>
      <c r="B390" t="s">
        <v>7244</v>
      </c>
      <c r="C390" t="s">
        <v>2750</v>
      </c>
      <c r="D390" t="s">
        <v>7245</v>
      </c>
      <c r="E390" t="s">
        <v>2750</v>
      </c>
      <c r="G390" t="s">
        <v>2228</v>
      </c>
      <c r="H390" t="s">
        <v>7243</v>
      </c>
    </row>
    <row r="391" spans="1:8">
      <c r="A391" t="s">
        <v>3219</v>
      </c>
      <c r="B391" t="s">
        <v>3220</v>
      </c>
      <c r="C391" t="s">
        <v>2230</v>
      </c>
      <c r="D391" t="s">
        <v>3221</v>
      </c>
      <c r="E391" t="s">
        <v>2856</v>
      </c>
      <c r="G391" t="s">
        <v>2237</v>
      </c>
      <c r="H391" t="s">
        <v>3219</v>
      </c>
    </row>
    <row r="392" spans="1:8">
      <c r="A392" t="s">
        <v>333</v>
      </c>
      <c r="B392" t="s">
        <v>3222</v>
      </c>
      <c r="C392" t="s">
        <v>2856</v>
      </c>
      <c r="D392" t="s">
        <v>3223</v>
      </c>
      <c r="E392" t="s">
        <v>2244</v>
      </c>
      <c r="G392" t="s">
        <v>2237</v>
      </c>
      <c r="H392" t="s">
        <v>333</v>
      </c>
    </row>
    <row r="393" spans="1:8">
      <c r="A393" t="s">
        <v>334</v>
      </c>
      <c r="B393" t="s">
        <v>3224</v>
      </c>
      <c r="C393" t="s">
        <v>2428</v>
      </c>
      <c r="D393" t="s">
        <v>3225</v>
      </c>
      <c r="E393" t="s">
        <v>2700</v>
      </c>
      <c r="G393" t="s">
        <v>2228</v>
      </c>
      <c r="H393" t="s">
        <v>334</v>
      </c>
    </row>
    <row r="394" spans="1:8">
      <c r="A394" t="s">
        <v>335</v>
      </c>
      <c r="B394" t="s">
        <v>3226</v>
      </c>
      <c r="C394" t="s">
        <v>2242</v>
      </c>
      <c r="D394" t="s">
        <v>3227</v>
      </c>
      <c r="E394" t="s">
        <v>2242</v>
      </c>
      <c r="F394" t="s">
        <v>7246</v>
      </c>
      <c r="G394" t="s">
        <v>2234</v>
      </c>
      <c r="H394" t="s">
        <v>335</v>
      </c>
    </row>
    <row r="395" spans="1:8">
      <c r="A395" t="s">
        <v>336</v>
      </c>
      <c r="B395" t="s">
        <v>3229</v>
      </c>
      <c r="C395" t="s">
        <v>3230</v>
      </c>
      <c r="D395" t="s">
        <v>3231</v>
      </c>
      <c r="E395" t="s">
        <v>2227</v>
      </c>
      <c r="G395" t="s">
        <v>2237</v>
      </c>
      <c r="H395" t="s">
        <v>336</v>
      </c>
    </row>
    <row r="396" spans="1:8">
      <c r="A396" t="s">
        <v>337</v>
      </c>
      <c r="B396" t="s">
        <v>3229</v>
      </c>
      <c r="C396" t="s">
        <v>2750</v>
      </c>
      <c r="D396" t="s">
        <v>3232</v>
      </c>
      <c r="E396" t="s">
        <v>2232</v>
      </c>
      <c r="F396" t="s">
        <v>7247</v>
      </c>
      <c r="G396" t="s">
        <v>2234</v>
      </c>
      <c r="H396" t="s">
        <v>337</v>
      </c>
    </row>
    <row r="397" spans="1:8">
      <c r="A397" t="s">
        <v>338</v>
      </c>
      <c r="B397" t="s">
        <v>3234</v>
      </c>
      <c r="C397" t="s">
        <v>2377</v>
      </c>
      <c r="D397" t="s">
        <v>3235</v>
      </c>
      <c r="E397" t="s">
        <v>2232</v>
      </c>
      <c r="G397" t="s">
        <v>2237</v>
      </c>
      <c r="H397" t="s">
        <v>338</v>
      </c>
    </row>
    <row r="398" spans="1:8">
      <c r="A398" t="s">
        <v>3236</v>
      </c>
      <c r="B398" t="s">
        <v>3237</v>
      </c>
      <c r="C398" t="s">
        <v>2225</v>
      </c>
      <c r="D398" t="s">
        <v>3238</v>
      </c>
      <c r="E398" t="s">
        <v>2225</v>
      </c>
      <c r="G398" t="s">
        <v>2701</v>
      </c>
      <c r="H398" t="s">
        <v>3236</v>
      </c>
    </row>
    <row r="399" spans="1:8">
      <c r="A399" t="s">
        <v>339</v>
      </c>
      <c r="B399" t="s">
        <v>3239</v>
      </c>
      <c r="C399" t="s">
        <v>2882</v>
      </c>
      <c r="D399" t="s">
        <v>3240</v>
      </c>
      <c r="E399" t="s">
        <v>2679</v>
      </c>
      <c r="G399" t="s">
        <v>2237</v>
      </c>
      <c r="H399" t="s">
        <v>339</v>
      </c>
    </row>
    <row r="400" spans="1:8">
      <c r="A400" t="s">
        <v>3241</v>
      </c>
      <c r="B400" t="s">
        <v>3242</v>
      </c>
      <c r="C400" t="s">
        <v>2225</v>
      </c>
      <c r="D400" t="s">
        <v>3243</v>
      </c>
      <c r="E400" t="s">
        <v>2232</v>
      </c>
      <c r="G400" t="s">
        <v>2228</v>
      </c>
      <c r="H400" t="s">
        <v>3241</v>
      </c>
    </row>
    <row r="401" spans="1:8">
      <c r="A401" t="s">
        <v>340</v>
      </c>
      <c r="B401" t="s">
        <v>3244</v>
      </c>
      <c r="C401" t="s">
        <v>2230</v>
      </c>
      <c r="D401" t="s">
        <v>3245</v>
      </c>
      <c r="E401" t="s">
        <v>2232</v>
      </c>
      <c r="G401" t="s">
        <v>2237</v>
      </c>
      <c r="H401" t="s">
        <v>340</v>
      </c>
    </row>
    <row r="402" spans="1:8">
      <c r="A402" t="s">
        <v>10108</v>
      </c>
      <c r="B402" t="s">
        <v>10109</v>
      </c>
      <c r="C402" t="s">
        <v>2321</v>
      </c>
      <c r="D402" t="s">
        <v>10013</v>
      </c>
      <c r="E402" t="s">
        <v>2232</v>
      </c>
      <c r="F402" t="s">
        <v>10014</v>
      </c>
      <c r="G402" t="s">
        <v>7209</v>
      </c>
      <c r="H402" t="s">
        <v>10108</v>
      </c>
    </row>
    <row r="403" spans="1:8">
      <c r="A403" t="s">
        <v>341</v>
      </c>
      <c r="B403" t="s">
        <v>3246</v>
      </c>
      <c r="C403" t="s">
        <v>2399</v>
      </c>
      <c r="D403" t="s">
        <v>3247</v>
      </c>
      <c r="E403" t="s">
        <v>2399</v>
      </c>
      <c r="F403" t="s">
        <v>3248</v>
      </c>
      <c r="G403" t="s">
        <v>2234</v>
      </c>
      <c r="H403" t="s">
        <v>341</v>
      </c>
    </row>
    <row r="404" spans="1:8">
      <c r="A404" t="s">
        <v>3251</v>
      </c>
      <c r="B404" t="s">
        <v>3252</v>
      </c>
      <c r="C404" t="s">
        <v>2340</v>
      </c>
      <c r="D404" t="s">
        <v>10392</v>
      </c>
      <c r="E404" t="s">
        <v>2270</v>
      </c>
      <c r="F404" t="s">
        <v>3254</v>
      </c>
      <c r="G404" t="s">
        <v>2234</v>
      </c>
      <c r="H404" t="s">
        <v>3251</v>
      </c>
    </row>
    <row r="405" spans="1:8">
      <c r="A405" t="s">
        <v>3255</v>
      </c>
      <c r="B405" t="s">
        <v>3256</v>
      </c>
      <c r="C405" t="s">
        <v>2254</v>
      </c>
      <c r="D405" t="s">
        <v>3257</v>
      </c>
      <c r="E405" t="s">
        <v>2254</v>
      </c>
      <c r="G405" t="s">
        <v>2237</v>
      </c>
      <c r="H405" t="s">
        <v>3255</v>
      </c>
    </row>
    <row r="406" spans="1:8">
      <c r="A406" t="s">
        <v>342</v>
      </c>
      <c r="B406" t="s">
        <v>3258</v>
      </c>
      <c r="C406" t="s">
        <v>3259</v>
      </c>
      <c r="D406" t="s">
        <v>3260</v>
      </c>
      <c r="E406" t="s">
        <v>2266</v>
      </c>
      <c r="F406" t="s">
        <v>3261</v>
      </c>
      <c r="G406" t="s">
        <v>2234</v>
      </c>
      <c r="H406" t="s">
        <v>342</v>
      </c>
    </row>
    <row r="407" spans="1:8">
      <c r="A407" t="s">
        <v>3265</v>
      </c>
      <c r="B407" t="s">
        <v>3266</v>
      </c>
      <c r="C407" t="s">
        <v>2700</v>
      </c>
      <c r="G407" t="s">
        <v>2237</v>
      </c>
      <c r="H407" t="s">
        <v>3265</v>
      </c>
    </row>
    <row r="408" spans="1:8">
      <c r="A408" t="s">
        <v>9980</v>
      </c>
      <c r="B408" t="s">
        <v>10110</v>
      </c>
      <c r="C408" t="s">
        <v>2270</v>
      </c>
      <c r="D408" t="s">
        <v>10015</v>
      </c>
      <c r="E408" t="s">
        <v>2559</v>
      </c>
      <c r="G408" t="s">
        <v>2237</v>
      </c>
      <c r="H408" t="s">
        <v>9980</v>
      </c>
    </row>
    <row r="409" spans="1:8">
      <c r="A409" t="s">
        <v>345</v>
      </c>
      <c r="B409" t="s">
        <v>3267</v>
      </c>
      <c r="C409" t="s">
        <v>2700</v>
      </c>
      <c r="D409" t="s">
        <v>3268</v>
      </c>
      <c r="E409" t="s">
        <v>2227</v>
      </c>
      <c r="G409" t="s">
        <v>2237</v>
      </c>
      <c r="H409" t="s">
        <v>345</v>
      </c>
    </row>
    <row r="410" spans="1:8">
      <c r="A410" t="s">
        <v>1598</v>
      </c>
      <c r="B410" t="s">
        <v>3269</v>
      </c>
      <c r="C410" t="s">
        <v>2399</v>
      </c>
      <c r="D410" t="s">
        <v>3247</v>
      </c>
      <c r="E410" t="s">
        <v>2399</v>
      </c>
      <c r="G410" t="s">
        <v>2304</v>
      </c>
      <c r="H410" t="s">
        <v>1598</v>
      </c>
    </row>
    <row r="411" spans="1:8">
      <c r="A411" t="s">
        <v>347</v>
      </c>
      <c r="B411" t="s">
        <v>3270</v>
      </c>
      <c r="C411" t="s">
        <v>3153</v>
      </c>
      <c r="G411" t="s">
        <v>2228</v>
      </c>
      <c r="H411" t="s">
        <v>347</v>
      </c>
    </row>
    <row r="412" spans="1:8">
      <c r="A412" t="s">
        <v>348</v>
      </c>
      <c r="B412" t="s">
        <v>3271</v>
      </c>
      <c r="C412" t="s">
        <v>2248</v>
      </c>
      <c r="D412" t="s">
        <v>3272</v>
      </c>
      <c r="E412" t="s">
        <v>2321</v>
      </c>
      <c r="G412" t="s">
        <v>2237</v>
      </c>
      <c r="H412" t="s">
        <v>348</v>
      </c>
    </row>
    <row r="413" spans="1:8">
      <c r="A413" t="s">
        <v>349</v>
      </c>
      <c r="B413" t="s">
        <v>3273</v>
      </c>
      <c r="C413" t="s">
        <v>2259</v>
      </c>
      <c r="D413" t="s">
        <v>3274</v>
      </c>
      <c r="E413" t="s">
        <v>2321</v>
      </c>
      <c r="G413" t="s">
        <v>2237</v>
      </c>
      <c r="H413" t="s">
        <v>349</v>
      </c>
    </row>
    <row r="414" spans="1:8">
      <c r="A414" t="s">
        <v>1599</v>
      </c>
      <c r="B414" t="s">
        <v>3275</v>
      </c>
      <c r="C414" t="s">
        <v>2270</v>
      </c>
      <c r="D414" t="s">
        <v>3276</v>
      </c>
      <c r="E414" t="s">
        <v>2559</v>
      </c>
      <c r="G414" t="s">
        <v>2228</v>
      </c>
      <c r="H414" t="s">
        <v>1599</v>
      </c>
    </row>
    <row r="415" spans="1:8">
      <c r="A415" t="s">
        <v>351</v>
      </c>
      <c r="B415" t="s">
        <v>3277</v>
      </c>
      <c r="C415" t="s">
        <v>2246</v>
      </c>
      <c r="D415" t="s">
        <v>3278</v>
      </c>
      <c r="G415" t="s">
        <v>2237</v>
      </c>
      <c r="H415" t="s">
        <v>351</v>
      </c>
    </row>
    <row r="416" spans="1:8">
      <c r="A416" t="s">
        <v>3279</v>
      </c>
      <c r="B416" t="s">
        <v>3280</v>
      </c>
      <c r="C416" t="s">
        <v>2675</v>
      </c>
      <c r="D416" t="s">
        <v>3281</v>
      </c>
      <c r="E416" t="s">
        <v>2254</v>
      </c>
      <c r="G416" t="s">
        <v>2228</v>
      </c>
      <c r="H416" t="s">
        <v>3279</v>
      </c>
    </row>
    <row r="417" spans="1:8">
      <c r="A417" t="s">
        <v>352</v>
      </c>
      <c r="B417" t="s">
        <v>3282</v>
      </c>
      <c r="C417" t="s">
        <v>2227</v>
      </c>
      <c r="D417" t="s">
        <v>3283</v>
      </c>
      <c r="E417" t="s">
        <v>2227</v>
      </c>
      <c r="F417" t="s">
        <v>3284</v>
      </c>
      <c r="G417" t="s">
        <v>2234</v>
      </c>
      <c r="H417" t="s">
        <v>352</v>
      </c>
    </row>
    <row r="418" spans="1:8">
      <c r="A418" t="s">
        <v>353</v>
      </c>
      <c r="B418" t="s">
        <v>3285</v>
      </c>
      <c r="C418" t="s">
        <v>3230</v>
      </c>
      <c r="D418" t="s">
        <v>3286</v>
      </c>
      <c r="E418" t="s">
        <v>2700</v>
      </c>
      <c r="G418" t="s">
        <v>2237</v>
      </c>
      <c r="H418" t="s">
        <v>353</v>
      </c>
    </row>
    <row r="419" spans="1:8">
      <c r="A419" t="s">
        <v>3287</v>
      </c>
      <c r="B419" t="s">
        <v>3288</v>
      </c>
      <c r="C419" t="s">
        <v>2230</v>
      </c>
      <c r="D419" t="s">
        <v>2388</v>
      </c>
      <c r="E419" t="s">
        <v>2377</v>
      </c>
      <c r="G419" t="s">
        <v>2237</v>
      </c>
      <c r="H419" t="s">
        <v>3287</v>
      </c>
    </row>
    <row r="420" spans="1:8">
      <c r="A420" t="s">
        <v>3289</v>
      </c>
      <c r="B420" t="s">
        <v>3290</v>
      </c>
      <c r="C420" t="s">
        <v>2246</v>
      </c>
      <c r="G420" t="s">
        <v>2237</v>
      </c>
      <c r="H420" t="s">
        <v>3289</v>
      </c>
    </row>
    <row r="421" spans="1:8">
      <c r="A421" t="s">
        <v>357</v>
      </c>
      <c r="B421" t="s">
        <v>3291</v>
      </c>
      <c r="C421" t="s">
        <v>2246</v>
      </c>
      <c r="G421" t="s">
        <v>2237</v>
      </c>
      <c r="H421" t="s">
        <v>357</v>
      </c>
    </row>
    <row r="422" spans="1:8">
      <c r="A422" t="s">
        <v>354</v>
      </c>
      <c r="B422" t="s">
        <v>3292</v>
      </c>
      <c r="C422" t="s">
        <v>2246</v>
      </c>
      <c r="D422" t="s">
        <v>3293</v>
      </c>
      <c r="E422" t="s">
        <v>2250</v>
      </c>
      <c r="G422" t="s">
        <v>2237</v>
      </c>
      <c r="H422" t="s">
        <v>354</v>
      </c>
    </row>
    <row r="423" spans="1:8">
      <c r="A423" t="s">
        <v>355</v>
      </c>
      <c r="B423" t="s">
        <v>3294</v>
      </c>
      <c r="C423" t="s">
        <v>2865</v>
      </c>
      <c r="D423" t="s">
        <v>3295</v>
      </c>
      <c r="E423" t="s">
        <v>2321</v>
      </c>
      <c r="G423" t="s">
        <v>2228</v>
      </c>
      <c r="H423" t="s">
        <v>355</v>
      </c>
    </row>
    <row r="424" spans="1:8">
      <c r="A424" t="s">
        <v>10111</v>
      </c>
      <c r="B424" t="s">
        <v>10112</v>
      </c>
      <c r="C424" t="s">
        <v>2270</v>
      </c>
      <c r="D424" t="s">
        <v>4893</v>
      </c>
      <c r="E424" t="s">
        <v>2340</v>
      </c>
      <c r="F424" t="s">
        <v>4894</v>
      </c>
      <c r="G424" t="s">
        <v>2234</v>
      </c>
      <c r="H424" t="s">
        <v>10111</v>
      </c>
    </row>
    <row r="425" spans="1:8">
      <c r="A425" t="s">
        <v>3296</v>
      </c>
      <c r="B425" t="s">
        <v>3297</v>
      </c>
      <c r="C425" t="s">
        <v>2375</v>
      </c>
      <c r="D425" t="s">
        <v>3298</v>
      </c>
      <c r="E425" t="s">
        <v>2344</v>
      </c>
      <c r="G425" t="s">
        <v>2237</v>
      </c>
      <c r="H425" t="s">
        <v>3296</v>
      </c>
    </row>
    <row r="426" spans="1:8">
      <c r="A426" t="s">
        <v>358</v>
      </c>
      <c r="B426" t="s">
        <v>10113</v>
      </c>
      <c r="C426" t="s">
        <v>2242</v>
      </c>
      <c r="D426" t="s">
        <v>10016</v>
      </c>
      <c r="E426" t="s">
        <v>2321</v>
      </c>
      <c r="G426" t="s">
        <v>2237</v>
      </c>
      <c r="H426" t="s">
        <v>358</v>
      </c>
    </row>
    <row r="427" spans="1:8">
      <c r="A427" t="s">
        <v>359</v>
      </c>
      <c r="B427" t="s">
        <v>3299</v>
      </c>
      <c r="C427" t="s">
        <v>2340</v>
      </c>
      <c r="D427" t="s">
        <v>3300</v>
      </c>
      <c r="E427" t="s">
        <v>2375</v>
      </c>
      <c r="G427" t="s">
        <v>2237</v>
      </c>
      <c r="H427" t="s">
        <v>359</v>
      </c>
    </row>
    <row r="428" spans="1:8">
      <c r="A428" t="s">
        <v>360</v>
      </c>
      <c r="B428" t="s">
        <v>3301</v>
      </c>
      <c r="C428" t="s">
        <v>2675</v>
      </c>
      <c r="G428" t="s">
        <v>2237</v>
      </c>
      <c r="H428" t="s">
        <v>360</v>
      </c>
    </row>
    <row r="429" spans="1:8">
      <c r="A429" t="s">
        <v>10114</v>
      </c>
      <c r="B429" t="s">
        <v>10115</v>
      </c>
      <c r="C429" t="s">
        <v>2382</v>
      </c>
      <c r="D429" t="s">
        <v>4622</v>
      </c>
      <c r="E429" t="s">
        <v>2368</v>
      </c>
      <c r="F429" t="s">
        <v>4623</v>
      </c>
      <c r="G429" t="s">
        <v>2234</v>
      </c>
      <c r="H429" t="s">
        <v>10114</v>
      </c>
    </row>
    <row r="430" spans="1:8">
      <c r="A430" t="s">
        <v>361</v>
      </c>
      <c r="B430" t="s">
        <v>3302</v>
      </c>
      <c r="C430" t="s">
        <v>2225</v>
      </c>
      <c r="D430" t="s">
        <v>3303</v>
      </c>
      <c r="E430" t="s">
        <v>2321</v>
      </c>
      <c r="G430" t="s">
        <v>2237</v>
      </c>
      <c r="H430" t="s">
        <v>361</v>
      </c>
    </row>
    <row r="431" spans="1:8">
      <c r="A431" t="s">
        <v>3304</v>
      </c>
      <c r="B431" t="s">
        <v>3305</v>
      </c>
      <c r="C431" t="s">
        <v>2675</v>
      </c>
      <c r="G431" t="s">
        <v>2228</v>
      </c>
      <c r="H431" t="s">
        <v>3304</v>
      </c>
    </row>
    <row r="432" spans="1:8">
      <c r="A432" t="s">
        <v>3306</v>
      </c>
      <c r="B432" t="s">
        <v>3307</v>
      </c>
      <c r="C432" t="s">
        <v>2340</v>
      </c>
      <c r="D432" t="s">
        <v>3308</v>
      </c>
      <c r="E432" t="s">
        <v>2340</v>
      </c>
      <c r="F432" t="s">
        <v>3309</v>
      </c>
      <c r="G432" t="s">
        <v>2234</v>
      </c>
      <c r="H432" t="s">
        <v>3306</v>
      </c>
    </row>
    <row r="433" spans="1:8">
      <c r="A433" t="s">
        <v>362</v>
      </c>
      <c r="B433" t="s">
        <v>3310</v>
      </c>
      <c r="C433" t="s">
        <v>2225</v>
      </c>
      <c r="D433" t="s">
        <v>3311</v>
      </c>
      <c r="E433" t="s">
        <v>2225</v>
      </c>
      <c r="G433" t="s">
        <v>2237</v>
      </c>
      <c r="H433" t="s">
        <v>362</v>
      </c>
    </row>
    <row r="434" spans="1:8">
      <c r="A434" t="s">
        <v>363</v>
      </c>
      <c r="B434" t="s">
        <v>3314</v>
      </c>
      <c r="C434" t="s">
        <v>2270</v>
      </c>
      <c r="G434" t="s">
        <v>2237</v>
      </c>
      <c r="H434" t="s">
        <v>363</v>
      </c>
    </row>
    <row r="435" spans="1:8">
      <c r="A435" t="s">
        <v>364</v>
      </c>
      <c r="B435" t="s">
        <v>3315</v>
      </c>
      <c r="C435" t="s">
        <v>2377</v>
      </c>
      <c r="D435" t="s">
        <v>3316</v>
      </c>
      <c r="E435" t="s">
        <v>2321</v>
      </c>
      <c r="G435" t="s">
        <v>2237</v>
      </c>
      <c r="H435" t="s">
        <v>364</v>
      </c>
    </row>
    <row r="436" spans="1:8">
      <c r="A436" t="s">
        <v>3317</v>
      </c>
      <c r="B436" t="s">
        <v>3318</v>
      </c>
      <c r="C436" t="s">
        <v>2272</v>
      </c>
      <c r="D436" t="s">
        <v>3319</v>
      </c>
      <c r="E436" t="s">
        <v>2250</v>
      </c>
      <c r="F436" t="s">
        <v>3320</v>
      </c>
      <c r="G436" t="s">
        <v>2234</v>
      </c>
      <c r="H436" t="s">
        <v>3317</v>
      </c>
    </row>
    <row r="437" spans="1:8">
      <c r="A437" t="s">
        <v>3321</v>
      </c>
      <c r="B437" t="s">
        <v>3322</v>
      </c>
      <c r="C437" t="s">
        <v>2242</v>
      </c>
      <c r="G437" t="s">
        <v>2237</v>
      </c>
      <c r="H437" t="s">
        <v>3321</v>
      </c>
    </row>
    <row r="438" spans="1:8">
      <c r="A438" t="s">
        <v>10245</v>
      </c>
      <c r="B438" t="s">
        <v>10393</v>
      </c>
      <c r="C438" t="s">
        <v>2324</v>
      </c>
      <c r="D438" t="s">
        <v>10328</v>
      </c>
      <c r="E438" t="s">
        <v>2232</v>
      </c>
      <c r="F438" t="s">
        <v>10329</v>
      </c>
      <c r="G438" t="s">
        <v>2234</v>
      </c>
      <c r="H438" t="s">
        <v>10245</v>
      </c>
    </row>
    <row r="439" spans="1:8">
      <c r="A439" t="s">
        <v>1751</v>
      </c>
      <c r="B439" t="s">
        <v>10116</v>
      </c>
      <c r="C439" t="s">
        <v>2956</v>
      </c>
      <c r="D439" t="s">
        <v>10017</v>
      </c>
      <c r="E439" t="s">
        <v>2321</v>
      </c>
      <c r="G439" t="s">
        <v>2237</v>
      </c>
      <c r="H439" t="s">
        <v>1751</v>
      </c>
    </row>
    <row r="440" spans="1:8">
      <c r="A440" t="s">
        <v>3326</v>
      </c>
      <c r="B440" t="s">
        <v>3327</v>
      </c>
      <c r="C440" t="s">
        <v>2242</v>
      </c>
      <c r="D440" t="s">
        <v>3328</v>
      </c>
      <c r="E440" t="s">
        <v>2232</v>
      </c>
      <c r="F440" t="s">
        <v>3329</v>
      </c>
      <c r="G440" t="s">
        <v>7209</v>
      </c>
      <c r="H440" t="s">
        <v>3326</v>
      </c>
    </row>
    <row r="441" spans="1:8">
      <c r="A441" t="s">
        <v>1600</v>
      </c>
      <c r="B441" t="s">
        <v>3330</v>
      </c>
      <c r="C441" t="s">
        <v>2230</v>
      </c>
      <c r="G441" t="s">
        <v>2228</v>
      </c>
      <c r="H441" t="s">
        <v>1600</v>
      </c>
    </row>
    <row r="442" spans="1:8">
      <c r="A442" t="s">
        <v>366</v>
      </c>
      <c r="B442" t="s">
        <v>3331</v>
      </c>
      <c r="C442" t="s">
        <v>2270</v>
      </c>
      <c r="D442" t="s">
        <v>3332</v>
      </c>
      <c r="E442" t="s">
        <v>3333</v>
      </c>
      <c r="G442" t="s">
        <v>2237</v>
      </c>
      <c r="H442" t="s">
        <v>366</v>
      </c>
    </row>
    <row r="443" spans="1:8">
      <c r="A443" t="s">
        <v>367</v>
      </c>
      <c r="B443" t="s">
        <v>3334</v>
      </c>
      <c r="C443" t="s">
        <v>2242</v>
      </c>
      <c r="G443" t="s">
        <v>2237</v>
      </c>
      <c r="H443" t="s">
        <v>367</v>
      </c>
    </row>
    <row r="444" spans="1:8">
      <c r="A444" t="s">
        <v>368</v>
      </c>
      <c r="B444" t="s">
        <v>3335</v>
      </c>
      <c r="C444" t="s">
        <v>2413</v>
      </c>
      <c r="D444" t="s">
        <v>2722</v>
      </c>
      <c r="E444" t="s">
        <v>2840</v>
      </c>
      <c r="G444" t="s">
        <v>2237</v>
      </c>
      <c r="H444" t="s">
        <v>368</v>
      </c>
    </row>
    <row r="445" spans="1:8">
      <c r="A445" t="s">
        <v>369</v>
      </c>
      <c r="B445" t="s">
        <v>3336</v>
      </c>
      <c r="C445" t="s">
        <v>2276</v>
      </c>
      <c r="G445" t="s">
        <v>2228</v>
      </c>
      <c r="H445" t="s">
        <v>369</v>
      </c>
    </row>
    <row r="446" spans="1:8">
      <c r="A446" t="s">
        <v>370</v>
      </c>
      <c r="B446" t="s">
        <v>3337</v>
      </c>
      <c r="C446" t="s">
        <v>2230</v>
      </c>
      <c r="D446" t="s">
        <v>3338</v>
      </c>
      <c r="E446" t="s">
        <v>2230</v>
      </c>
      <c r="G446" t="s">
        <v>2237</v>
      </c>
      <c r="H446" t="s">
        <v>370</v>
      </c>
    </row>
    <row r="447" spans="1:8">
      <c r="A447" t="s">
        <v>371</v>
      </c>
      <c r="B447" t="s">
        <v>3339</v>
      </c>
      <c r="C447" t="s">
        <v>2230</v>
      </c>
      <c r="G447" t="s">
        <v>2237</v>
      </c>
      <c r="H447" t="s">
        <v>371</v>
      </c>
    </row>
    <row r="448" spans="1:8">
      <c r="A448" t="s">
        <v>372</v>
      </c>
      <c r="B448" t="s">
        <v>3340</v>
      </c>
      <c r="C448" t="s">
        <v>2230</v>
      </c>
      <c r="D448" t="s">
        <v>3338</v>
      </c>
      <c r="E448" t="s">
        <v>2230</v>
      </c>
      <c r="G448" t="s">
        <v>2649</v>
      </c>
      <c r="H448" t="s">
        <v>372</v>
      </c>
    </row>
    <row r="449" spans="1:8">
      <c r="A449" t="s">
        <v>1601</v>
      </c>
      <c r="B449" t="s">
        <v>3341</v>
      </c>
      <c r="C449" t="s">
        <v>2230</v>
      </c>
      <c r="D449" t="s">
        <v>3338</v>
      </c>
      <c r="E449" t="s">
        <v>2230</v>
      </c>
      <c r="G449" t="s">
        <v>2649</v>
      </c>
      <c r="H449" t="s">
        <v>1601</v>
      </c>
    </row>
    <row r="450" spans="1:8">
      <c r="A450" t="s">
        <v>1602</v>
      </c>
      <c r="B450" t="s">
        <v>3342</v>
      </c>
      <c r="C450" t="s">
        <v>2246</v>
      </c>
      <c r="G450" t="s">
        <v>2237</v>
      </c>
      <c r="H450" t="s">
        <v>1602</v>
      </c>
    </row>
    <row r="451" spans="1:8">
      <c r="A451" t="s">
        <v>373</v>
      </c>
      <c r="B451" t="s">
        <v>3343</v>
      </c>
      <c r="C451" t="s">
        <v>3178</v>
      </c>
      <c r="D451" t="s">
        <v>3344</v>
      </c>
      <c r="E451" t="s">
        <v>2513</v>
      </c>
      <c r="G451" t="s">
        <v>2237</v>
      </c>
      <c r="H451" t="s">
        <v>373</v>
      </c>
    </row>
    <row r="452" spans="1:8">
      <c r="A452" t="s">
        <v>374</v>
      </c>
      <c r="B452" t="s">
        <v>3345</v>
      </c>
      <c r="C452" t="s">
        <v>2490</v>
      </c>
      <c r="D452" t="s">
        <v>3346</v>
      </c>
      <c r="E452" t="s">
        <v>2490</v>
      </c>
      <c r="G452" t="s">
        <v>2237</v>
      </c>
      <c r="H452" t="s">
        <v>374</v>
      </c>
    </row>
    <row r="453" spans="1:8">
      <c r="A453" t="s">
        <v>375</v>
      </c>
      <c r="B453" t="s">
        <v>3347</v>
      </c>
      <c r="C453" t="s">
        <v>2246</v>
      </c>
      <c r="D453" t="s">
        <v>3348</v>
      </c>
      <c r="E453" t="s">
        <v>2294</v>
      </c>
      <c r="F453" t="s">
        <v>3349</v>
      </c>
      <c r="G453" t="s">
        <v>2234</v>
      </c>
      <c r="H453" t="s">
        <v>375</v>
      </c>
    </row>
    <row r="454" spans="1:8">
      <c r="A454" t="s">
        <v>3350</v>
      </c>
      <c r="B454" t="s">
        <v>3351</v>
      </c>
      <c r="C454" t="s">
        <v>2490</v>
      </c>
      <c r="D454" t="s">
        <v>3352</v>
      </c>
      <c r="E454" t="s">
        <v>2956</v>
      </c>
      <c r="F454" t="s">
        <v>3353</v>
      </c>
      <c r="G454" t="s">
        <v>7209</v>
      </c>
      <c r="H454" t="s">
        <v>3350</v>
      </c>
    </row>
    <row r="455" spans="1:8">
      <c r="A455" t="s">
        <v>389</v>
      </c>
      <c r="B455" t="s">
        <v>3354</v>
      </c>
      <c r="C455" t="s">
        <v>2230</v>
      </c>
      <c r="G455" t="s">
        <v>2237</v>
      </c>
      <c r="H455" t="s">
        <v>389</v>
      </c>
    </row>
    <row r="456" spans="1:8">
      <c r="A456" t="s">
        <v>1603</v>
      </c>
      <c r="B456" t="s">
        <v>3355</v>
      </c>
      <c r="C456" t="s">
        <v>2230</v>
      </c>
      <c r="D456" t="s">
        <v>3356</v>
      </c>
      <c r="E456" t="s">
        <v>2230</v>
      </c>
      <c r="G456" t="s">
        <v>2237</v>
      </c>
      <c r="H456" t="s">
        <v>1603</v>
      </c>
    </row>
    <row r="457" spans="1:8">
      <c r="A457" t="s">
        <v>377</v>
      </c>
      <c r="B457" t="s">
        <v>3357</v>
      </c>
      <c r="C457" t="s">
        <v>2254</v>
      </c>
      <c r="G457" t="s">
        <v>2237</v>
      </c>
      <c r="H457" t="s">
        <v>377</v>
      </c>
    </row>
    <row r="458" spans="1:8">
      <c r="A458" t="s">
        <v>3358</v>
      </c>
      <c r="B458" t="s">
        <v>3359</v>
      </c>
      <c r="C458" t="s">
        <v>2830</v>
      </c>
      <c r="D458" t="s">
        <v>3360</v>
      </c>
      <c r="E458" t="s">
        <v>2746</v>
      </c>
      <c r="G458" t="s">
        <v>2237</v>
      </c>
      <c r="H458" t="s">
        <v>3358</v>
      </c>
    </row>
    <row r="459" spans="1:8">
      <c r="A459" t="s">
        <v>378</v>
      </c>
      <c r="B459" t="s">
        <v>3361</v>
      </c>
      <c r="C459" t="s">
        <v>2254</v>
      </c>
      <c r="D459" t="s">
        <v>3362</v>
      </c>
      <c r="E459" t="s">
        <v>2321</v>
      </c>
      <c r="G459" t="s">
        <v>2228</v>
      </c>
      <c r="H459" t="s">
        <v>378</v>
      </c>
    </row>
    <row r="460" spans="1:8">
      <c r="A460" t="s">
        <v>3363</v>
      </c>
      <c r="B460" t="s">
        <v>3364</v>
      </c>
      <c r="C460" t="s">
        <v>2321</v>
      </c>
      <c r="D460" t="s">
        <v>3365</v>
      </c>
      <c r="E460" t="s">
        <v>2230</v>
      </c>
      <c r="F460" t="s">
        <v>3366</v>
      </c>
      <c r="G460" t="s">
        <v>2234</v>
      </c>
      <c r="H460" t="s">
        <v>3363</v>
      </c>
    </row>
    <row r="461" spans="1:8">
      <c r="A461" t="s">
        <v>379</v>
      </c>
      <c r="B461" t="s">
        <v>3367</v>
      </c>
      <c r="C461" t="s">
        <v>2364</v>
      </c>
      <c r="D461" t="s">
        <v>3368</v>
      </c>
      <c r="E461" t="s">
        <v>2364</v>
      </c>
      <c r="F461" t="s">
        <v>3369</v>
      </c>
      <c r="G461" t="s">
        <v>2234</v>
      </c>
      <c r="H461" t="s">
        <v>379</v>
      </c>
    </row>
    <row r="462" spans="1:8">
      <c r="A462" t="s">
        <v>380</v>
      </c>
      <c r="B462" t="s">
        <v>3370</v>
      </c>
      <c r="C462" t="s">
        <v>2230</v>
      </c>
      <c r="D462" t="s">
        <v>3365</v>
      </c>
      <c r="E462" t="s">
        <v>2230</v>
      </c>
      <c r="F462" t="s">
        <v>3366</v>
      </c>
      <c r="G462" t="s">
        <v>2234</v>
      </c>
      <c r="H462" t="s">
        <v>380</v>
      </c>
    </row>
    <row r="463" spans="1:8">
      <c r="A463" t="s">
        <v>381</v>
      </c>
      <c r="B463" t="s">
        <v>3371</v>
      </c>
      <c r="C463" t="s">
        <v>2230</v>
      </c>
      <c r="D463" t="s">
        <v>3372</v>
      </c>
      <c r="E463" t="s">
        <v>2750</v>
      </c>
      <c r="F463" t="s">
        <v>3373</v>
      </c>
      <c r="G463" t="s">
        <v>2234</v>
      </c>
      <c r="H463" t="s">
        <v>381</v>
      </c>
    </row>
    <row r="464" spans="1:8">
      <c r="A464" t="s">
        <v>382</v>
      </c>
      <c r="B464" t="s">
        <v>3374</v>
      </c>
      <c r="C464" t="s">
        <v>2242</v>
      </c>
      <c r="D464" t="s">
        <v>3375</v>
      </c>
      <c r="E464" t="s">
        <v>2375</v>
      </c>
      <c r="G464" t="s">
        <v>2237</v>
      </c>
      <c r="H464" t="s">
        <v>382</v>
      </c>
    </row>
    <row r="465" spans="1:8">
      <c r="A465" t="s">
        <v>383</v>
      </c>
      <c r="B465" t="s">
        <v>3376</v>
      </c>
      <c r="C465" t="s">
        <v>2340</v>
      </c>
      <c r="D465" t="s">
        <v>3377</v>
      </c>
      <c r="E465" t="s">
        <v>2340</v>
      </c>
      <c r="G465" t="s">
        <v>2237</v>
      </c>
      <c r="H465" t="s">
        <v>383</v>
      </c>
    </row>
    <row r="466" spans="1:8">
      <c r="A466" t="s">
        <v>384</v>
      </c>
      <c r="B466" t="s">
        <v>3378</v>
      </c>
      <c r="C466" t="s">
        <v>2225</v>
      </c>
      <c r="D466" t="s">
        <v>3379</v>
      </c>
      <c r="E466" t="s">
        <v>2232</v>
      </c>
      <c r="F466" t="s">
        <v>3380</v>
      </c>
      <c r="G466" t="s">
        <v>2234</v>
      </c>
      <c r="H466" t="s">
        <v>384</v>
      </c>
    </row>
    <row r="467" spans="1:8">
      <c r="A467" t="s">
        <v>385</v>
      </c>
      <c r="B467" t="s">
        <v>3381</v>
      </c>
      <c r="C467" t="s">
        <v>2270</v>
      </c>
      <c r="D467" t="s">
        <v>3382</v>
      </c>
      <c r="E467" t="s">
        <v>2407</v>
      </c>
      <c r="G467" t="s">
        <v>2237</v>
      </c>
      <c r="H467" t="s">
        <v>385</v>
      </c>
    </row>
    <row r="468" spans="1:8">
      <c r="A468" t="s">
        <v>386</v>
      </c>
      <c r="B468" t="s">
        <v>3383</v>
      </c>
      <c r="C468" t="s">
        <v>2944</v>
      </c>
      <c r="D468" t="s">
        <v>3384</v>
      </c>
      <c r="E468" t="s">
        <v>2944</v>
      </c>
      <c r="G468" t="s">
        <v>2228</v>
      </c>
      <c r="H468" t="s">
        <v>386</v>
      </c>
    </row>
    <row r="469" spans="1:8">
      <c r="A469" t="s">
        <v>387</v>
      </c>
      <c r="B469" t="s">
        <v>3389</v>
      </c>
      <c r="C469" t="s">
        <v>2270</v>
      </c>
      <c r="G469" t="s">
        <v>2228</v>
      </c>
      <c r="H469" t="s">
        <v>387</v>
      </c>
    </row>
    <row r="470" spans="1:8">
      <c r="A470" t="s">
        <v>388</v>
      </c>
      <c r="B470" t="s">
        <v>7248</v>
      </c>
      <c r="C470" t="s">
        <v>2700</v>
      </c>
      <c r="D470" t="s">
        <v>7249</v>
      </c>
      <c r="E470" t="s">
        <v>2250</v>
      </c>
      <c r="G470" t="s">
        <v>2237</v>
      </c>
      <c r="H470" t="s">
        <v>388</v>
      </c>
    </row>
    <row r="471" spans="1:8">
      <c r="A471" t="s">
        <v>390</v>
      </c>
      <c r="B471" t="s">
        <v>3390</v>
      </c>
      <c r="C471" t="s">
        <v>2483</v>
      </c>
      <c r="D471" t="s">
        <v>3391</v>
      </c>
      <c r="E471" t="s">
        <v>3133</v>
      </c>
      <c r="F471" t="s">
        <v>3392</v>
      </c>
      <c r="G471" t="s">
        <v>2234</v>
      </c>
      <c r="H471" t="s">
        <v>390</v>
      </c>
    </row>
    <row r="472" spans="1:8">
      <c r="A472" t="s">
        <v>391</v>
      </c>
      <c r="B472" t="s">
        <v>3393</v>
      </c>
      <c r="C472" t="s">
        <v>2286</v>
      </c>
      <c r="D472" t="s">
        <v>3394</v>
      </c>
      <c r="E472" t="s">
        <v>2286</v>
      </c>
      <c r="G472" t="s">
        <v>2237</v>
      </c>
      <c r="H472" t="s">
        <v>391</v>
      </c>
    </row>
    <row r="473" spans="1:8">
      <c r="A473" t="s">
        <v>3395</v>
      </c>
      <c r="B473" t="s">
        <v>3396</v>
      </c>
      <c r="C473" t="s">
        <v>2399</v>
      </c>
      <c r="D473" t="s">
        <v>3397</v>
      </c>
      <c r="E473" t="s">
        <v>2232</v>
      </c>
      <c r="F473" t="s">
        <v>7250</v>
      </c>
      <c r="G473" t="s">
        <v>2234</v>
      </c>
      <c r="H473" t="s">
        <v>3395</v>
      </c>
    </row>
    <row r="474" spans="1:8">
      <c r="A474" t="s">
        <v>3399</v>
      </c>
      <c r="B474" t="s">
        <v>3400</v>
      </c>
      <c r="C474" t="s">
        <v>2428</v>
      </c>
      <c r="G474" t="s">
        <v>2701</v>
      </c>
      <c r="H474" t="s">
        <v>3399</v>
      </c>
    </row>
    <row r="475" spans="1:8">
      <c r="A475" t="s">
        <v>393</v>
      </c>
      <c r="B475" t="s">
        <v>3401</v>
      </c>
      <c r="C475" t="s">
        <v>2428</v>
      </c>
      <c r="D475" t="s">
        <v>3402</v>
      </c>
      <c r="E475" t="s">
        <v>2227</v>
      </c>
      <c r="G475" t="s">
        <v>2237</v>
      </c>
      <c r="H475" t="s">
        <v>393</v>
      </c>
    </row>
    <row r="476" spans="1:8">
      <c r="A476" t="s">
        <v>394</v>
      </c>
      <c r="B476" t="s">
        <v>3403</v>
      </c>
      <c r="C476" t="s">
        <v>2225</v>
      </c>
      <c r="D476" t="s">
        <v>3404</v>
      </c>
      <c r="E476" t="s">
        <v>2321</v>
      </c>
      <c r="F476" t="s">
        <v>3405</v>
      </c>
      <c r="G476" t="s">
        <v>2234</v>
      </c>
      <c r="H476" t="s">
        <v>394</v>
      </c>
    </row>
    <row r="477" spans="1:8">
      <c r="A477" t="s">
        <v>395</v>
      </c>
      <c r="B477" t="s">
        <v>3406</v>
      </c>
      <c r="C477" t="s">
        <v>2286</v>
      </c>
      <c r="D477" t="s">
        <v>3407</v>
      </c>
      <c r="E477" t="s">
        <v>2476</v>
      </c>
      <c r="G477" t="s">
        <v>2237</v>
      </c>
      <c r="H477" t="s">
        <v>395</v>
      </c>
    </row>
    <row r="478" spans="1:8">
      <c r="A478" t="s">
        <v>3408</v>
      </c>
      <c r="B478" t="s">
        <v>3409</v>
      </c>
      <c r="C478" t="s">
        <v>2428</v>
      </c>
      <c r="D478" t="s">
        <v>3410</v>
      </c>
      <c r="E478" t="s">
        <v>2321</v>
      </c>
      <c r="G478" t="s">
        <v>2228</v>
      </c>
      <c r="H478" t="s">
        <v>3408</v>
      </c>
    </row>
    <row r="479" spans="1:8">
      <c r="A479" t="s">
        <v>3411</v>
      </c>
      <c r="B479" t="s">
        <v>3412</v>
      </c>
      <c r="C479" t="s">
        <v>2270</v>
      </c>
      <c r="G479" t="s">
        <v>2237</v>
      </c>
      <c r="H479" t="s">
        <v>3411</v>
      </c>
    </row>
    <row r="480" spans="1:8">
      <c r="A480" t="s">
        <v>397</v>
      </c>
      <c r="B480" t="s">
        <v>3413</v>
      </c>
      <c r="C480" t="s">
        <v>2242</v>
      </c>
      <c r="D480" t="s">
        <v>3414</v>
      </c>
      <c r="E480" t="s">
        <v>2543</v>
      </c>
      <c r="G480" t="s">
        <v>2237</v>
      </c>
      <c r="H480" t="s">
        <v>397</v>
      </c>
    </row>
    <row r="481" spans="1:8">
      <c r="A481" t="s">
        <v>398</v>
      </c>
      <c r="B481" t="s">
        <v>3415</v>
      </c>
      <c r="C481" t="s">
        <v>2230</v>
      </c>
      <c r="D481" t="s">
        <v>3416</v>
      </c>
      <c r="E481" t="s">
        <v>2227</v>
      </c>
      <c r="F481" t="s">
        <v>3417</v>
      </c>
      <c r="G481" t="s">
        <v>2234</v>
      </c>
      <c r="H481" t="s">
        <v>398</v>
      </c>
    </row>
    <row r="482" spans="1:8">
      <c r="A482" t="s">
        <v>399</v>
      </c>
      <c r="B482" t="s">
        <v>3418</v>
      </c>
      <c r="C482" t="s">
        <v>2887</v>
      </c>
      <c r="D482" t="s">
        <v>3419</v>
      </c>
      <c r="E482" t="s">
        <v>2266</v>
      </c>
      <c r="G482" t="s">
        <v>2228</v>
      </c>
      <c r="H482" t="s">
        <v>399</v>
      </c>
    </row>
    <row r="483" spans="1:8">
      <c r="A483" t="s">
        <v>1604</v>
      </c>
      <c r="B483" t="s">
        <v>3420</v>
      </c>
      <c r="C483" t="s">
        <v>2319</v>
      </c>
      <c r="D483" t="s">
        <v>3421</v>
      </c>
      <c r="E483" t="s">
        <v>2242</v>
      </c>
      <c r="G483" t="s">
        <v>2237</v>
      </c>
      <c r="H483" t="s">
        <v>1604</v>
      </c>
    </row>
    <row r="484" spans="1:8">
      <c r="A484" t="s">
        <v>3422</v>
      </c>
      <c r="B484" t="s">
        <v>3423</v>
      </c>
      <c r="C484" t="s">
        <v>2242</v>
      </c>
      <c r="G484" t="s">
        <v>2304</v>
      </c>
      <c r="H484" t="s">
        <v>3422</v>
      </c>
    </row>
    <row r="485" spans="1:8">
      <c r="A485" t="s">
        <v>400</v>
      </c>
      <c r="B485" t="s">
        <v>3424</v>
      </c>
      <c r="C485" t="s">
        <v>2242</v>
      </c>
      <c r="D485" t="s">
        <v>3425</v>
      </c>
      <c r="E485" t="s">
        <v>2232</v>
      </c>
      <c r="G485" t="s">
        <v>2237</v>
      </c>
      <c r="H485" t="s">
        <v>400</v>
      </c>
    </row>
    <row r="486" spans="1:8">
      <c r="A486" t="s">
        <v>401</v>
      </c>
      <c r="B486" t="s">
        <v>3426</v>
      </c>
      <c r="C486" t="s">
        <v>2262</v>
      </c>
      <c r="D486" t="s">
        <v>3427</v>
      </c>
      <c r="E486" t="s">
        <v>2250</v>
      </c>
      <c r="G486" t="s">
        <v>2237</v>
      </c>
      <c r="H486" t="s">
        <v>401</v>
      </c>
    </row>
    <row r="487" spans="1:8">
      <c r="A487" t="s">
        <v>402</v>
      </c>
      <c r="B487" t="s">
        <v>3428</v>
      </c>
      <c r="C487" t="s">
        <v>2220</v>
      </c>
      <c r="D487" t="s">
        <v>3429</v>
      </c>
      <c r="E487" t="s">
        <v>2220</v>
      </c>
      <c r="F487" t="s">
        <v>3430</v>
      </c>
      <c r="G487" t="s">
        <v>2234</v>
      </c>
      <c r="H487" t="s">
        <v>402</v>
      </c>
    </row>
    <row r="488" spans="1:8">
      <c r="A488" t="s">
        <v>403</v>
      </c>
      <c r="B488" t="s">
        <v>3431</v>
      </c>
      <c r="C488" t="s">
        <v>2399</v>
      </c>
      <c r="D488" t="s">
        <v>3432</v>
      </c>
      <c r="E488" t="s">
        <v>2244</v>
      </c>
      <c r="G488" t="s">
        <v>2228</v>
      </c>
      <c r="H488" t="s">
        <v>403</v>
      </c>
    </row>
    <row r="489" spans="1:8">
      <c r="A489" t="s">
        <v>3433</v>
      </c>
      <c r="B489" t="s">
        <v>3434</v>
      </c>
      <c r="C489" t="s">
        <v>2559</v>
      </c>
      <c r="D489" t="s">
        <v>3435</v>
      </c>
      <c r="E489" t="s">
        <v>2559</v>
      </c>
      <c r="F489" t="s">
        <v>3436</v>
      </c>
      <c r="G489" t="s">
        <v>2234</v>
      </c>
      <c r="H489" t="s">
        <v>3433</v>
      </c>
    </row>
    <row r="490" spans="1:8">
      <c r="A490" t="s">
        <v>404</v>
      </c>
      <c r="B490" t="s">
        <v>3437</v>
      </c>
      <c r="C490" t="s">
        <v>2750</v>
      </c>
      <c r="G490" t="s">
        <v>2237</v>
      </c>
      <c r="H490" t="s">
        <v>404</v>
      </c>
    </row>
    <row r="491" spans="1:8">
      <c r="A491" t="s">
        <v>405</v>
      </c>
      <c r="B491" t="s">
        <v>3438</v>
      </c>
      <c r="C491" t="s">
        <v>2220</v>
      </c>
      <c r="D491" t="s">
        <v>3439</v>
      </c>
      <c r="E491" t="s">
        <v>2286</v>
      </c>
      <c r="G491" t="s">
        <v>2237</v>
      </c>
      <c r="H491" t="s">
        <v>405</v>
      </c>
    </row>
    <row r="492" spans="1:8">
      <c r="A492" t="s">
        <v>406</v>
      </c>
      <c r="B492" t="s">
        <v>3440</v>
      </c>
      <c r="C492" t="s">
        <v>2230</v>
      </c>
      <c r="D492" t="s">
        <v>3441</v>
      </c>
      <c r="E492" t="s">
        <v>2321</v>
      </c>
      <c r="G492" t="s">
        <v>2228</v>
      </c>
      <c r="H492" t="s">
        <v>406</v>
      </c>
    </row>
    <row r="493" spans="1:8">
      <c r="A493" t="s">
        <v>3445</v>
      </c>
      <c r="B493" t="s">
        <v>3446</v>
      </c>
      <c r="C493" t="s">
        <v>2270</v>
      </c>
      <c r="D493" t="s">
        <v>3447</v>
      </c>
      <c r="E493" t="s">
        <v>2270</v>
      </c>
      <c r="F493" t="s">
        <v>3448</v>
      </c>
      <c r="G493" t="s">
        <v>2234</v>
      </c>
      <c r="H493" t="s">
        <v>3445</v>
      </c>
    </row>
    <row r="494" spans="1:8">
      <c r="A494" t="s">
        <v>408</v>
      </c>
      <c r="B494" t="s">
        <v>3449</v>
      </c>
      <c r="C494" t="s">
        <v>2225</v>
      </c>
      <c r="D494" t="s">
        <v>3450</v>
      </c>
      <c r="E494" t="s">
        <v>2227</v>
      </c>
      <c r="G494" t="s">
        <v>2237</v>
      </c>
      <c r="H494" t="s">
        <v>408</v>
      </c>
    </row>
    <row r="495" spans="1:8">
      <c r="A495" t="s">
        <v>3451</v>
      </c>
      <c r="B495" t="s">
        <v>3452</v>
      </c>
      <c r="C495" t="s">
        <v>2246</v>
      </c>
      <c r="D495" t="s">
        <v>3453</v>
      </c>
      <c r="E495" t="s">
        <v>2232</v>
      </c>
      <c r="F495" t="s">
        <v>3454</v>
      </c>
      <c r="G495" t="s">
        <v>7209</v>
      </c>
      <c r="H495" t="s">
        <v>3451</v>
      </c>
    </row>
    <row r="496" spans="1:8">
      <c r="A496" t="s">
        <v>1606</v>
      </c>
      <c r="B496" t="s">
        <v>3455</v>
      </c>
      <c r="C496" t="s">
        <v>2865</v>
      </c>
      <c r="G496" t="s">
        <v>2228</v>
      </c>
      <c r="H496" t="s">
        <v>1606</v>
      </c>
    </row>
    <row r="497" spans="1:8">
      <c r="A497" t="s">
        <v>3456</v>
      </c>
      <c r="B497" t="s">
        <v>3457</v>
      </c>
      <c r="C497" t="s">
        <v>2298</v>
      </c>
      <c r="D497" t="s">
        <v>3458</v>
      </c>
      <c r="E497" t="s">
        <v>2298</v>
      </c>
      <c r="F497" t="s">
        <v>3459</v>
      </c>
      <c r="G497" t="s">
        <v>2234</v>
      </c>
      <c r="H497" t="s">
        <v>3456</v>
      </c>
    </row>
    <row r="498" spans="1:8">
      <c r="A498" t="s">
        <v>3460</v>
      </c>
      <c r="B498" t="s">
        <v>3461</v>
      </c>
      <c r="C498" t="s">
        <v>3462</v>
      </c>
      <c r="D498" t="s">
        <v>3463</v>
      </c>
      <c r="E498" t="s">
        <v>2559</v>
      </c>
      <c r="G498" t="s">
        <v>2237</v>
      </c>
      <c r="H498" t="s">
        <v>3460</v>
      </c>
    </row>
    <row r="499" spans="1:8">
      <c r="A499" t="s">
        <v>3464</v>
      </c>
      <c r="B499" t="s">
        <v>3465</v>
      </c>
      <c r="C499" t="s">
        <v>2230</v>
      </c>
      <c r="D499" t="s">
        <v>3466</v>
      </c>
      <c r="E499" t="s">
        <v>2230</v>
      </c>
      <c r="G499" t="s">
        <v>2237</v>
      </c>
      <c r="H499" t="s">
        <v>3464</v>
      </c>
    </row>
    <row r="500" spans="1:8">
      <c r="A500" t="s">
        <v>10394</v>
      </c>
      <c r="B500" t="s">
        <v>10395</v>
      </c>
      <c r="C500" t="s">
        <v>2559</v>
      </c>
      <c r="D500" t="s">
        <v>10396</v>
      </c>
      <c r="E500" t="s">
        <v>2232</v>
      </c>
      <c r="G500" t="s">
        <v>2228</v>
      </c>
      <c r="H500" t="s">
        <v>10394</v>
      </c>
    </row>
    <row r="501" spans="1:8">
      <c r="A501" t="s">
        <v>3467</v>
      </c>
      <c r="B501" t="s">
        <v>3468</v>
      </c>
      <c r="C501" t="s">
        <v>2242</v>
      </c>
      <c r="G501" t="s">
        <v>2649</v>
      </c>
      <c r="H501" t="s">
        <v>3467</v>
      </c>
    </row>
    <row r="502" spans="1:8">
      <c r="A502" t="s">
        <v>1608</v>
      </c>
      <c r="B502" t="s">
        <v>3469</v>
      </c>
      <c r="C502" t="s">
        <v>2242</v>
      </c>
      <c r="D502" t="s">
        <v>3470</v>
      </c>
      <c r="E502" t="s">
        <v>2242</v>
      </c>
      <c r="G502" t="s">
        <v>2228</v>
      </c>
      <c r="H502" t="s">
        <v>1608</v>
      </c>
    </row>
    <row r="503" spans="1:8">
      <c r="A503" t="s">
        <v>1605</v>
      </c>
      <c r="B503" t="s">
        <v>3471</v>
      </c>
      <c r="C503" t="s">
        <v>2375</v>
      </c>
      <c r="G503" t="s">
        <v>2237</v>
      </c>
      <c r="H503" t="s">
        <v>1605</v>
      </c>
    </row>
    <row r="504" spans="1:8">
      <c r="A504" t="s">
        <v>409</v>
      </c>
      <c r="B504" t="s">
        <v>3472</v>
      </c>
      <c r="C504" t="s">
        <v>2375</v>
      </c>
      <c r="G504" t="s">
        <v>2237</v>
      </c>
      <c r="H504" t="s">
        <v>409</v>
      </c>
    </row>
    <row r="505" spans="1:8">
      <c r="A505" t="s">
        <v>412</v>
      </c>
      <c r="B505" t="s">
        <v>3473</v>
      </c>
      <c r="C505" t="s">
        <v>2246</v>
      </c>
      <c r="G505" t="s">
        <v>2228</v>
      </c>
      <c r="H505" t="s">
        <v>412</v>
      </c>
    </row>
    <row r="506" spans="1:8">
      <c r="A506" t="s">
        <v>3476</v>
      </c>
      <c r="B506" t="s">
        <v>3477</v>
      </c>
      <c r="C506" t="s">
        <v>2259</v>
      </c>
      <c r="D506" t="s">
        <v>3478</v>
      </c>
      <c r="E506" t="s">
        <v>2242</v>
      </c>
      <c r="G506" t="s">
        <v>2237</v>
      </c>
      <c r="H506" t="s">
        <v>3476</v>
      </c>
    </row>
    <row r="507" spans="1:8">
      <c r="A507" t="s">
        <v>413</v>
      </c>
      <c r="B507" t="s">
        <v>3479</v>
      </c>
      <c r="C507" t="s">
        <v>2750</v>
      </c>
      <c r="D507" t="s">
        <v>3480</v>
      </c>
      <c r="E507" t="s">
        <v>2242</v>
      </c>
      <c r="G507" t="s">
        <v>2237</v>
      </c>
      <c r="H507" t="s">
        <v>413</v>
      </c>
    </row>
    <row r="508" spans="1:8">
      <c r="A508" t="s">
        <v>10117</v>
      </c>
      <c r="B508" t="s">
        <v>10118</v>
      </c>
      <c r="C508" t="s">
        <v>2225</v>
      </c>
      <c r="D508" t="s">
        <v>3482</v>
      </c>
      <c r="E508" t="s">
        <v>2225</v>
      </c>
      <c r="G508" t="s">
        <v>2304</v>
      </c>
      <c r="H508" t="s">
        <v>10117</v>
      </c>
    </row>
    <row r="509" spans="1:8">
      <c r="A509" t="s">
        <v>1609</v>
      </c>
      <c r="B509" t="s">
        <v>3481</v>
      </c>
      <c r="C509" t="s">
        <v>2225</v>
      </c>
      <c r="D509" t="s">
        <v>3482</v>
      </c>
      <c r="E509" t="s">
        <v>2225</v>
      </c>
      <c r="G509" t="s">
        <v>2237</v>
      </c>
      <c r="H509" t="s">
        <v>1609</v>
      </c>
    </row>
    <row r="510" spans="1:8">
      <c r="A510" t="s">
        <v>1610</v>
      </c>
      <c r="B510" t="s">
        <v>3483</v>
      </c>
      <c r="C510" t="s">
        <v>2250</v>
      </c>
      <c r="G510" t="s">
        <v>2228</v>
      </c>
      <c r="H510" t="s">
        <v>1610</v>
      </c>
    </row>
    <row r="511" spans="1:8">
      <c r="A511" t="s">
        <v>414</v>
      </c>
      <c r="B511" t="s">
        <v>3488</v>
      </c>
      <c r="C511" t="s">
        <v>2250</v>
      </c>
      <c r="D511" t="s">
        <v>3486</v>
      </c>
      <c r="E511" t="s">
        <v>2321</v>
      </c>
      <c r="G511" t="s">
        <v>2228</v>
      </c>
      <c r="H511" t="s">
        <v>414</v>
      </c>
    </row>
    <row r="512" spans="1:8">
      <c r="A512" t="s">
        <v>3489</v>
      </c>
      <c r="B512" t="s">
        <v>3490</v>
      </c>
      <c r="C512" t="s">
        <v>2340</v>
      </c>
      <c r="D512" t="s">
        <v>3491</v>
      </c>
      <c r="E512" t="s">
        <v>2340</v>
      </c>
      <c r="G512" t="s">
        <v>2228</v>
      </c>
      <c r="H512" t="s">
        <v>3489</v>
      </c>
    </row>
    <row r="513" spans="1:8">
      <c r="A513" t="s">
        <v>3492</v>
      </c>
      <c r="B513" t="s">
        <v>3493</v>
      </c>
      <c r="C513" t="s">
        <v>3494</v>
      </c>
      <c r="D513" t="s">
        <v>3495</v>
      </c>
      <c r="E513" t="s">
        <v>3886</v>
      </c>
      <c r="F513" t="s">
        <v>7251</v>
      </c>
      <c r="G513" t="s">
        <v>2234</v>
      </c>
      <c r="H513" t="s">
        <v>3492</v>
      </c>
    </row>
    <row r="514" spans="1:8">
      <c r="A514" t="s">
        <v>415</v>
      </c>
      <c r="B514" t="s">
        <v>3497</v>
      </c>
      <c r="C514" t="s">
        <v>2350</v>
      </c>
      <c r="D514" t="s">
        <v>3498</v>
      </c>
      <c r="E514" t="s">
        <v>2350</v>
      </c>
      <c r="G514" t="s">
        <v>2237</v>
      </c>
      <c r="H514" t="s">
        <v>415</v>
      </c>
    </row>
    <row r="515" spans="1:8">
      <c r="A515" t="s">
        <v>1611</v>
      </c>
      <c r="B515" t="s">
        <v>3499</v>
      </c>
      <c r="C515" t="s">
        <v>2350</v>
      </c>
      <c r="D515" t="s">
        <v>3498</v>
      </c>
      <c r="E515" t="s">
        <v>2350</v>
      </c>
      <c r="G515" t="s">
        <v>2237</v>
      </c>
      <c r="H515" t="s">
        <v>1611</v>
      </c>
    </row>
    <row r="516" spans="1:8">
      <c r="A516" t="s">
        <v>416</v>
      </c>
      <c r="B516" t="s">
        <v>3500</v>
      </c>
      <c r="C516" t="s">
        <v>2340</v>
      </c>
      <c r="D516" t="s">
        <v>3501</v>
      </c>
      <c r="E516" t="s">
        <v>2340</v>
      </c>
      <c r="G516" t="s">
        <v>2237</v>
      </c>
      <c r="H516" t="s">
        <v>416</v>
      </c>
    </row>
    <row r="517" spans="1:8">
      <c r="A517" t="s">
        <v>3502</v>
      </c>
      <c r="B517" t="s">
        <v>3503</v>
      </c>
      <c r="C517" t="s">
        <v>2244</v>
      </c>
      <c r="D517" t="s">
        <v>3504</v>
      </c>
      <c r="E517" t="s">
        <v>2321</v>
      </c>
      <c r="G517" t="s">
        <v>2237</v>
      </c>
      <c r="H517" t="s">
        <v>3502</v>
      </c>
    </row>
    <row r="518" spans="1:8">
      <c r="A518" t="s">
        <v>417</v>
      </c>
      <c r="B518" t="s">
        <v>3505</v>
      </c>
      <c r="C518" t="s">
        <v>2225</v>
      </c>
      <c r="D518" t="s">
        <v>3506</v>
      </c>
      <c r="E518" t="s">
        <v>2250</v>
      </c>
      <c r="G518" t="s">
        <v>2237</v>
      </c>
      <c r="H518" t="s">
        <v>417</v>
      </c>
    </row>
    <row r="519" spans="1:8">
      <c r="A519" t="s">
        <v>418</v>
      </c>
      <c r="B519" t="s">
        <v>3507</v>
      </c>
      <c r="C519" t="s">
        <v>2248</v>
      </c>
      <c r="D519" t="s">
        <v>3508</v>
      </c>
      <c r="E519" t="s">
        <v>2856</v>
      </c>
      <c r="G519" t="s">
        <v>2237</v>
      </c>
      <c r="H519" t="s">
        <v>418</v>
      </c>
    </row>
    <row r="520" spans="1:8">
      <c r="A520" t="s">
        <v>419</v>
      </c>
      <c r="B520" t="s">
        <v>3509</v>
      </c>
      <c r="C520" t="s">
        <v>2399</v>
      </c>
      <c r="D520" t="s">
        <v>3510</v>
      </c>
      <c r="E520" t="s">
        <v>2513</v>
      </c>
      <c r="G520" t="s">
        <v>2237</v>
      </c>
      <c r="H520" t="s">
        <v>419</v>
      </c>
    </row>
    <row r="521" spans="1:8">
      <c r="A521" t="s">
        <v>420</v>
      </c>
      <c r="B521" t="s">
        <v>3511</v>
      </c>
      <c r="C521" t="s">
        <v>2242</v>
      </c>
      <c r="D521" t="s">
        <v>3512</v>
      </c>
      <c r="E521" t="s">
        <v>2248</v>
      </c>
      <c r="G521" t="s">
        <v>2237</v>
      </c>
      <c r="H521" t="s">
        <v>420</v>
      </c>
    </row>
    <row r="522" spans="1:8">
      <c r="A522" t="s">
        <v>421</v>
      </c>
      <c r="B522" t="s">
        <v>3513</v>
      </c>
      <c r="C522" t="s">
        <v>2254</v>
      </c>
      <c r="D522" t="s">
        <v>3514</v>
      </c>
      <c r="E522" t="s">
        <v>2321</v>
      </c>
      <c r="G522" t="s">
        <v>2237</v>
      </c>
      <c r="H522" t="s">
        <v>421</v>
      </c>
    </row>
    <row r="523" spans="1:8">
      <c r="A523" t="s">
        <v>3515</v>
      </c>
      <c r="B523" t="s">
        <v>3516</v>
      </c>
      <c r="C523" t="s">
        <v>3517</v>
      </c>
      <c r="G523" t="s">
        <v>2649</v>
      </c>
      <c r="H523" t="s">
        <v>3515</v>
      </c>
    </row>
    <row r="524" spans="1:8">
      <c r="A524" t="s">
        <v>422</v>
      </c>
      <c r="B524" t="s">
        <v>3518</v>
      </c>
      <c r="C524" t="s">
        <v>2250</v>
      </c>
      <c r="D524" t="s">
        <v>3519</v>
      </c>
      <c r="E524" t="s">
        <v>2321</v>
      </c>
      <c r="G524" t="s">
        <v>2237</v>
      </c>
      <c r="H524" t="s">
        <v>422</v>
      </c>
    </row>
    <row r="525" spans="1:8">
      <c r="A525" t="s">
        <v>423</v>
      </c>
      <c r="B525" t="s">
        <v>3520</v>
      </c>
      <c r="C525" t="s">
        <v>2230</v>
      </c>
      <c r="D525" t="s">
        <v>3521</v>
      </c>
      <c r="E525" t="s">
        <v>2321</v>
      </c>
      <c r="G525" t="s">
        <v>2228</v>
      </c>
      <c r="H525" t="s">
        <v>423</v>
      </c>
    </row>
    <row r="526" spans="1:8">
      <c r="A526" t="s">
        <v>425</v>
      </c>
      <c r="B526" t="s">
        <v>3522</v>
      </c>
      <c r="C526" t="s">
        <v>2242</v>
      </c>
      <c r="G526" t="s">
        <v>2237</v>
      </c>
      <c r="H526" t="s">
        <v>425</v>
      </c>
    </row>
    <row r="527" spans="1:8">
      <c r="A527" t="s">
        <v>426</v>
      </c>
      <c r="B527" t="s">
        <v>3523</v>
      </c>
      <c r="C527" t="s">
        <v>2242</v>
      </c>
      <c r="D527" t="s">
        <v>3524</v>
      </c>
      <c r="E527" t="s">
        <v>2407</v>
      </c>
      <c r="G527" t="s">
        <v>2237</v>
      </c>
      <c r="H527" t="s">
        <v>426</v>
      </c>
    </row>
    <row r="528" spans="1:8">
      <c r="A528" t="s">
        <v>1612</v>
      </c>
      <c r="B528" t="s">
        <v>3525</v>
      </c>
      <c r="C528" t="s">
        <v>2242</v>
      </c>
      <c r="D528" t="s">
        <v>3524</v>
      </c>
      <c r="E528" t="s">
        <v>2407</v>
      </c>
      <c r="G528" t="s">
        <v>2304</v>
      </c>
      <c r="H528" t="s">
        <v>1612</v>
      </c>
    </row>
    <row r="529" spans="1:8">
      <c r="A529" t="s">
        <v>3529</v>
      </c>
      <c r="B529" t="s">
        <v>3530</v>
      </c>
      <c r="C529" t="s">
        <v>2225</v>
      </c>
      <c r="D529" t="s">
        <v>3531</v>
      </c>
      <c r="E529" t="s">
        <v>2232</v>
      </c>
      <c r="G529" t="s">
        <v>2237</v>
      </c>
      <c r="H529" t="s">
        <v>3529</v>
      </c>
    </row>
    <row r="530" spans="1:8">
      <c r="A530" t="s">
        <v>427</v>
      </c>
      <c r="B530" t="s">
        <v>3532</v>
      </c>
      <c r="C530" t="s">
        <v>2246</v>
      </c>
      <c r="G530" t="s">
        <v>2237</v>
      </c>
      <c r="H530" t="s">
        <v>427</v>
      </c>
    </row>
    <row r="531" spans="1:8">
      <c r="A531" t="s">
        <v>428</v>
      </c>
      <c r="B531" t="s">
        <v>3533</v>
      </c>
      <c r="C531" t="s">
        <v>2270</v>
      </c>
      <c r="G531" t="s">
        <v>2228</v>
      </c>
      <c r="H531" t="s">
        <v>428</v>
      </c>
    </row>
    <row r="532" spans="1:8">
      <c r="A532" t="s">
        <v>429</v>
      </c>
      <c r="B532" t="s">
        <v>3534</v>
      </c>
      <c r="C532" t="s">
        <v>2270</v>
      </c>
      <c r="D532" t="s">
        <v>3535</v>
      </c>
      <c r="E532" t="s">
        <v>2270</v>
      </c>
      <c r="G532" t="s">
        <v>2237</v>
      </c>
      <c r="H532" t="s">
        <v>429</v>
      </c>
    </row>
    <row r="533" spans="1:8">
      <c r="A533" t="s">
        <v>430</v>
      </c>
      <c r="B533" t="s">
        <v>3536</v>
      </c>
      <c r="C533" t="s">
        <v>2254</v>
      </c>
      <c r="D533" t="s">
        <v>3537</v>
      </c>
      <c r="E533" t="s">
        <v>2232</v>
      </c>
      <c r="G533" t="s">
        <v>2237</v>
      </c>
      <c r="H533" t="s">
        <v>430</v>
      </c>
    </row>
    <row r="534" spans="1:8">
      <c r="A534" t="s">
        <v>431</v>
      </c>
      <c r="B534" t="s">
        <v>3538</v>
      </c>
      <c r="C534" t="s">
        <v>2230</v>
      </c>
      <c r="G534" t="s">
        <v>2237</v>
      </c>
      <c r="H534" t="s">
        <v>431</v>
      </c>
    </row>
    <row r="535" spans="1:8">
      <c r="A535" t="s">
        <v>10119</v>
      </c>
      <c r="B535" t="s">
        <v>10120</v>
      </c>
      <c r="C535" t="s">
        <v>2319</v>
      </c>
      <c r="D535" t="s">
        <v>10018</v>
      </c>
      <c r="E535" t="s">
        <v>2319</v>
      </c>
      <c r="G535" t="s">
        <v>2228</v>
      </c>
      <c r="H535" t="s">
        <v>10119</v>
      </c>
    </row>
    <row r="536" spans="1:8">
      <c r="A536" t="s">
        <v>432</v>
      </c>
      <c r="B536" t="s">
        <v>3540</v>
      </c>
      <c r="C536" t="s">
        <v>2382</v>
      </c>
      <c r="D536" t="s">
        <v>3541</v>
      </c>
      <c r="E536" t="s">
        <v>2382</v>
      </c>
      <c r="G536" t="s">
        <v>2237</v>
      </c>
      <c r="H536" t="s">
        <v>432</v>
      </c>
    </row>
    <row r="537" spans="1:8">
      <c r="A537" t="s">
        <v>434</v>
      </c>
      <c r="B537" t="s">
        <v>3542</v>
      </c>
      <c r="C537" t="s">
        <v>2232</v>
      </c>
      <c r="D537" t="s">
        <v>10121</v>
      </c>
      <c r="E537" t="s">
        <v>2232</v>
      </c>
      <c r="F537" t="s">
        <v>10019</v>
      </c>
      <c r="G537" t="s">
        <v>2234</v>
      </c>
      <c r="H537" t="s">
        <v>434</v>
      </c>
    </row>
    <row r="538" spans="1:8">
      <c r="A538" t="s">
        <v>435</v>
      </c>
      <c r="B538" t="s">
        <v>3545</v>
      </c>
      <c r="C538" t="s">
        <v>2230</v>
      </c>
      <c r="D538" t="s">
        <v>3546</v>
      </c>
      <c r="E538" t="s">
        <v>2230</v>
      </c>
      <c r="F538" t="s">
        <v>3547</v>
      </c>
      <c r="G538" t="s">
        <v>2234</v>
      </c>
      <c r="H538" t="s">
        <v>435</v>
      </c>
    </row>
    <row r="539" spans="1:8">
      <c r="A539" t="s">
        <v>3548</v>
      </c>
      <c r="B539" t="s">
        <v>3549</v>
      </c>
      <c r="C539" t="s">
        <v>2242</v>
      </c>
      <c r="D539" t="s">
        <v>3550</v>
      </c>
      <c r="E539" t="s">
        <v>2242</v>
      </c>
      <c r="F539" t="s">
        <v>3551</v>
      </c>
      <c r="G539" t="s">
        <v>7209</v>
      </c>
      <c r="H539" t="s">
        <v>3548</v>
      </c>
    </row>
    <row r="540" spans="1:8">
      <c r="A540" t="s">
        <v>3552</v>
      </c>
      <c r="B540" t="s">
        <v>3553</v>
      </c>
      <c r="C540" t="s">
        <v>2750</v>
      </c>
      <c r="D540" t="s">
        <v>3554</v>
      </c>
      <c r="E540" t="s">
        <v>2750</v>
      </c>
      <c r="G540" t="s">
        <v>2228</v>
      </c>
      <c r="H540" t="s">
        <v>3552</v>
      </c>
    </row>
    <row r="541" spans="1:8">
      <c r="A541" t="s">
        <v>437</v>
      </c>
      <c r="B541" t="s">
        <v>3555</v>
      </c>
      <c r="C541" t="s">
        <v>2242</v>
      </c>
      <c r="D541" t="s">
        <v>3556</v>
      </c>
      <c r="E541" t="s">
        <v>2942</v>
      </c>
      <c r="G541" t="s">
        <v>2228</v>
      </c>
      <c r="H541" t="s">
        <v>437</v>
      </c>
    </row>
    <row r="542" spans="1:8">
      <c r="A542" t="s">
        <v>438</v>
      </c>
      <c r="B542" t="s">
        <v>3557</v>
      </c>
      <c r="C542" t="s">
        <v>2250</v>
      </c>
      <c r="D542" t="s">
        <v>3558</v>
      </c>
      <c r="E542" t="s">
        <v>2321</v>
      </c>
      <c r="G542" t="s">
        <v>2237</v>
      </c>
      <c r="H542" t="s">
        <v>438</v>
      </c>
    </row>
    <row r="543" spans="1:8">
      <c r="A543" t="s">
        <v>1613</v>
      </c>
      <c r="B543" t="s">
        <v>3559</v>
      </c>
      <c r="C543" t="s">
        <v>2250</v>
      </c>
      <c r="D543" t="s">
        <v>3558</v>
      </c>
      <c r="E543" t="s">
        <v>2321</v>
      </c>
      <c r="G543" t="s">
        <v>2237</v>
      </c>
      <c r="H543" t="s">
        <v>1613</v>
      </c>
    </row>
    <row r="544" spans="1:8">
      <c r="A544" t="s">
        <v>3560</v>
      </c>
      <c r="B544" t="s">
        <v>3561</v>
      </c>
      <c r="C544" t="s">
        <v>2382</v>
      </c>
      <c r="D544" t="s">
        <v>3562</v>
      </c>
      <c r="E544" t="s">
        <v>2700</v>
      </c>
      <c r="G544" t="s">
        <v>2228</v>
      </c>
      <c r="H544" t="s">
        <v>3560</v>
      </c>
    </row>
    <row r="545" spans="1:8">
      <c r="A545" t="s">
        <v>441</v>
      </c>
      <c r="B545" t="s">
        <v>3563</v>
      </c>
      <c r="C545" t="s">
        <v>2242</v>
      </c>
      <c r="D545" t="s">
        <v>3564</v>
      </c>
      <c r="E545" t="s">
        <v>2700</v>
      </c>
      <c r="F545" t="s">
        <v>3565</v>
      </c>
      <c r="G545" t="s">
        <v>2234</v>
      </c>
      <c r="H545" t="s">
        <v>441</v>
      </c>
    </row>
    <row r="546" spans="1:8">
      <c r="A546" t="s">
        <v>440</v>
      </c>
      <c r="B546" t="s">
        <v>7252</v>
      </c>
      <c r="C546" t="s">
        <v>2375</v>
      </c>
      <c r="D546" t="s">
        <v>5210</v>
      </c>
      <c r="E546" t="s">
        <v>2244</v>
      </c>
      <c r="G546" t="s">
        <v>2237</v>
      </c>
      <c r="H546" t="s">
        <v>440</v>
      </c>
    </row>
    <row r="547" spans="1:8">
      <c r="A547" t="s">
        <v>3566</v>
      </c>
      <c r="B547" t="s">
        <v>3567</v>
      </c>
      <c r="C547" t="s">
        <v>2227</v>
      </c>
      <c r="G547" t="s">
        <v>2237</v>
      </c>
      <c r="H547" t="s">
        <v>3566</v>
      </c>
    </row>
    <row r="548" spans="1:8">
      <c r="A548" t="s">
        <v>442</v>
      </c>
      <c r="B548" t="s">
        <v>3568</v>
      </c>
      <c r="C548" t="s">
        <v>2270</v>
      </c>
      <c r="D548" t="s">
        <v>3569</v>
      </c>
      <c r="E548" t="s">
        <v>2321</v>
      </c>
      <c r="G548" t="s">
        <v>2237</v>
      </c>
      <c r="H548" t="s">
        <v>442</v>
      </c>
    </row>
    <row r="549" spans="1:8">
      <c r="A549" t="s">
        <v>443</v>
      </c>
      <c r="B549" t="s">
        <v>3574</v>
      </c>
      <c r="C549" t="s">
        <v>2340</v>
      </c>
      <c r="D549" t="s">
        <v>3575</v>
      </c>
      <c r="E549" t="s">
        <v>2340</v>
      </c>
      <c r="F549" t="s">
        <v>3576</v>
      </c>
      <c r="G549" t="s">
        <v>2234</v>
      </c>
      <c r="H549" t="s">
        <v>443</v>
      </c>
    </row>
    <row r="550" spans="1:8">
      <c r="A550" t="s">
        <v>444</v>
      </c>
      <c r="B550" t="s">
        <v>3577</v>
      </c>
      <c r="C550" t="s">
        <v>2425</v>
      </c>
      <c r="D550" t="s">
        <v>3578</v>
      </c>
      <c r="E550" t="s">
        <v>3517</v>
      </c>
      <c r="F550" t="s">
        <v>3579</v>
      </c>
      <c r="G550" t="s">
        <v>2234</v>
      </c>
      <c r="H550" t="s">
        <v>444</v>
      </c>
    </row>
    <row r="551" spans="1:8">
      <c r="A551" t="s">
        <v>10122</v>
      </c>
      <c r="B551" t="s">
        <v>10123</v>
      </c>
      <c r="C551" t="s">
        <v>2230</v>
      </c>
      <c r="G551" t="s">
        <v>2228</v>
      </c>
      <c r="H551" t="s">
        <v>10122</v>
      </c>
    </row>
    <row r="552" spans="1:8">
      <c r="A552" t="s">
        <v>449</v>
      </c>
      <c r="B552" t="s">
        <v>3581</v>
      </c>
      <c r="C552" t="s">
        <v>2272</v>
      </c>
      <c r="D552" t="s">
        <v>3582</v>
      </c>
      <c r="E552" t="s">
        <v>2272</v>
      </c>
      <c r="F552" t="s">
        <v>3583</v>
      </c>
      <c r="G552" t="s">
        <v>2234</v>
      </c>
      <c r="H552" t="s">
        <v>449</v>
      </c>
    </row>
    <row r="553" spans="1:8">
      <c r="A553" t="s">
        <v>450</v>
      </c>
      <c r="B553" t="s">
        <v>3584</v>
      </c>
      <c r="C553" t="s">
        <v>2220</v>
      </c>
      <c r="D553" t="s">
        <v>3585</v>
      </c>
      <c r="E553" t="s">
        <v>2340</v>
      </c>
      <c r="G553" t="s">
        <v>2228</v>
      </c>
      <c r="H553" t="s">
        <v>450</v>
      </c>
    </row>
    <row r="554" spans="1:8">
      <c r="A554" t="s">
        <v>451</v>
      </c>
      <c r="B554" t="s">
        <v>3586</v>
      </c>
      <c r="C554" t="s">
        <v>2230</v>
      </c>
      <c r="G554" t="s">
        <v>2237</v>
      </c>
      <c r="H554" t="s">
        <v>451</v>
      </c>
    </row>
    <row r="555" spans="1:8">
      <c r="A555" t="s">
        <v>452</v>
      </c>
      <c r="B555" t="s">
        <v>3587</v>
      </c>
      <c r="C555" t="s">
        <v>2246</v>
      </c>
      <c r="D555" t="s">
        <v>3588</v>
      </c>
      <c r="E555" t="s">
        <v>2254</v>
      </c>
      <c r="G555" t="s">
        <v>2237</v>
      </c>
      <c r="H555" t="s">
        <v>452</v>
      </c>
    </row>
    <row r="556" spans="1:8">
      <c r="A556" t="s">
        <v>446</v>
      </c>
      <c r="B556" t="s">
        <v>3589</v>
      </c>
      <c r="C556" t="s">
        <v>2232</v>
      </c>
      <c r="G556" t="s">
        <v>2237</v>
      </c>
      <c r="H556" t="s">
        <v>446</v>
      </c>
    </row>
    <row r="557" spans="1:8">
      <c r="A557" t="s">
        <v>453</v>
      </c>
      <c r="B557" t="s">
        <v>3590</v>
      </c>
      <c r="C557" t="s">
        <v>3153</v>
      </c>
      <c r="D557" t="s">
        <v>3591</v>
      </c>
      <c r="E557" t="s">
        <v>3592</v>
      </c>
      <c r="G557" t="s">
        <v>2237</v>
      </c>
      <c r="H557" t="s">
        <v>453</v>
      </c>
    </row>
    <row r="558" spans="1:8">
      <c r="A558" t="s">
        <v>454</v>
      </c>
      <c r="B558" t="s">
        <v>3593</v>
      </c>
      <c r="C558" t="s">
        <v>2246</v>
      </c>
      <c r="D558" t="s">
        <v>3594</v>
      </c>
      <c r="E558" t="s">
        <v>2246</v>
      </c>
      <c r="G558" t="s">
        <v>2237</v>
      </c>
      <c r="H558" t="s">
        <v>454</v>
      </c>
    </row>
    <row r="559" spans="1:8">
      <c r="A559" t="s">
        <v>9969</v>
      </c>
      <c r="B559" t="s">
        <v>10124</v>
      </c>
      <c r="C559" t="s">
        <v>2882</v>
      </c>
      <c r="D559" t="s">
        <v>10020</v>
      </c>
      <c r="E559" t="s">
        <v>2321</v>
      </c>
      <c r="G559" t="s">
        <v>2237</v>
      </c>
      <c r="H559" t="s">
        <v>9969</v>
      </c>
    </row>
    <row r="560" spans="1:8">
      <c r="A560" t="s">
        <v>1614</v>
      </c>
      <c r="B560" t="s">
        <v>3595</v>
      </c>
      <c r="C560" t="s">
        <v>2248</v>
      </c>
      <c r="G560" t="s">
        <v>2304</v>
      </c>
      <c r="H560" t="s">
        <v>1614</v>
      </c>
    </row>
    <row r="561" spans="1:8">
      <c r="A561" t="s">
        <v>447</v>
      </c>
      <c r="B561" t="s">
        <v>3596</v>
      </c>
      <c r="C561" t="s">
        <v>2248</v>
      </c>
      <c r="G561" t="s">
        <v>2237</v>
      </c>
      <c r="H561" t="s">
        <v>447</v>
      </c>
    </row>
    <row r="562" spans="1:8">
      <c r="A562" t="s">
        <v>1615</v>
      </c>
      <c r="B562" t="s">
        <v>3597</v>
      </c>
      <c r="C562" t="s">
        <v>2364</v>
      </c>
      <c r="D562" t="s">
        <v>3598</v>
      </c>
      <c r="E562" t="s">
        <v>2364</v>
      </c>
      <c r="F562" t="s">
        <v>3599</v>
      </c>
      <c r="G562" t="s">
        <v>2234</v>
      </c>
      <c r="H562" t="s">
        <v>1615</v>
      </c>
    </row>
    <row r="563" spans="1:8">
      <c r="A563" t="s">
        <v>455</v>
      </c>
      <c r="B563" t="s">
        <v>3600</v>
      </c>
      <c r="C563" t="s">
        <v>3601</v>
      </c>
      <c r="D563" t="s">
        <v>3602</v>
      </c>
      <c r="E563" t="s">
        <v>3601</v>
      </c>
      <c r="F563" t="s">
        <v>3603</v>
      </c>
      <c r="G563" t="s">
        <v>2234</v>
      </c>
      <c r="H563" t="s">
        <v>455</v>
      </c>
    </row>
    <row r="564" spans="1:8">
      <c r="A564" t="s">
        <v>458</v>
      </c>
      <c r="B564" t="s">
        <v>3604</v>
      </c>
      <c r="C564" t="s">
        <v>2340</v>
      </c>
      <c r="D564" t="s">
        <v>3605</v>
      </c>
      <c r="E564" t="s">
        <v>2340</v>
      </c>
      <c r="F564" t="s">
        <v>3606</v>
      </c>
      <c r="G564" t="s">
        <v>2234</v>
      </c>
      <c r="H564" t="s">
        <v>458</v>
      </c>
    </row>
    <row r="565" spans="1:8">
      <c r="A565" t="s">
        <v>456</v>
      </c>
      <c r="B565" t="s">
        <v>3607</v>
      </c>
      <c r="C565" t="s">
        <v>2270</v>
      </c>
      <c r="D565" t="s">
        <v>3608</v>
      </c>
      <c r="E565" t="s">
        <v>2270</v>
      </c>
      <c r="G565" t="s">
        <v>2237</v>
      </c>
      <c r="H565" t="s">
        <v>456</v>
      </c>
    </row>
    <row r="566" spans="1:8">
      <c r="A566" t="s">
        <v>457</v>
      </c>
      <c r="B566" t="s">
        <v>3609</v>
      </c>
      <c r="C566" t="s">
        <v>2246</v>
      </c>
      <c r="D566" t="s">
        <v>3610</v>
      </c>
      <c r="E566" t="s">
        <v>2246</v>
      </c>
      <c r="F566" t="s">
        <v>3611</v>
      </c>
      <c r="G566" t="s">
        <v>7209</v>
      </c>
      <c r="H566" t="s">
        <v>457</v>
      </c>
    </row>
    <row r="567" spans="1:8">
      <c r="A567" t="s">
        <v>459</v>
      </c>
      <c r="B567" t="s">
        <v>3613</v>
      </c>
      <c r="C567" t="s">
        <v>2248</v>
      </c>
      <c r="D567" t="s">
        <v>3614</v>
      </c>
      <c r="E567" t="s">
        <v>2294</v>
      </c>
      <c r="G567" t="s">
        <v>2237</v>
      </c>
      <c r="H567" t="s">
        <v>459</v>
      </c>
    </row>
    <row r="568" spans="1:8">
      <c r="A568" t="s">
        <v>3615</v>
      </c>
      <c r="B568" t="s">
        <v>3616</v>
      </c>
      <c r="C568" t="s">
        <v>2248</v>
      </c>
      <c r="G568" t="s">
        <v>2304</v>
      </c>
      <c r="H568" t="s">
        <v>3615</v>
      </c>
    </row>
    <row r="569" spans="1:8">
      <c r="A569" t="s">
        <v>460</v>
      </c>
      <c r="B569" t="s">
        <v>3617</v>
      </c>
      <c r="C569" t="s">
        <v>2775</v>
      </c>
      <c r="D569" t="s">
        <v>3618</v>
      </c>
      <c r="E569" t="s">
        <v>2344</v>
      </c>
      <c r="G569" t="s">
        <v>2228</v>
      </c>
      <c r="H569" t="s">
        <v>460</v>
      </c>
    </row>
    <row r="570" spans="1:8">
      <c r="A570" t="s">
        <v>462</v>
      </c>
      <c r="B570" t="s">
        <v>3619</v>
      </c>
      <c r="C570" t="s">
        <v>2276</v>
      </c>
      <c r="D570" t="s">
        <v>3620</v>
      </c>
      <c r="E570" t="s">
        <v>2276</v>
      </c>
      <c r="G570" t="s">
        <v>2237</v>
      </c>
      <c r="H570" t="s">
        <v>462</v>
      </c>
    </row>
    <row r="571" spans="1:8">
      <c r="A571" t="s">
        <v>1616</v>
      </c>
      <c r="B571" t="s">
        <v>3621</v>
      </c>
      <c r="C571" t="s">
        <v>2250</v>
      </c>
      <c r="G571" t="s">
        <v>2237</v>
      </c>
      <c r="H571" t="s">
        <v>1616</v>
      </c>
    </row>
    <row r="572" spans="1:8">
      <c r="A572" t="s">
        <v>463</v>
      </c>
      <c r="B572" t="s">
        <v>3622</v>
      </c>
      <c r="C572" t="s">
        <v>3153</v>
      </c>
      <c r="D572" t="s">
        <v>3623</v>
      </c>
      <c r="E572" t="s">
        <v>2227</v>
      </c>
      <c r="G572" t="s">
        <v>2228</v>
      </c>
      <c r="H572" t="s">
        <v>463</v>
      </c>
    </row>
    <row r="573" spans="1:8">
      <c r="A573" t="s">
        <v>10125</v>
      </c>
      <c r="B573" t="s">
        <v>10126</v>
      </c>
      <c r="C573" t="s">
        <v>3646</v>
      </c>
      <c r="D573" t="s">
        <v>10021</v>
      </c>
      <c r="E573" t="s">
        <v>3646</v>
      </c>
      <c r="F573" t="s">
        <v>10022</v>
      </c>
      <c r="G573" t="s">
        <v>7209</v>
      </c>
      <c r="H573" t="s">
        <v>10125</v>
      </c>
    </row>
    <row r="574" spans="1:8">
      <c r="A574" t="s">
        <v>465</v>
      </c>
      <c r="B574" t="s">
        <v>3624</v>
      </c>
      <c r="C574" t="s">
        <v>2319</v>
      </c>
      <c r="D574" t="s">
        <v>3625</v>
      </c>
      <c r="E574" t="s">
        <v>2671</v>
      </c>
      <c r="G574" t="s">
        <v>2237</v>
      </c>
      <c r="H574" t="s">
        <v>465</v>
      </c>
    </row>
    <row r="575" spans="1:8">
      <c r="A575" t="s">
        <v>3631</v>
      </c>
      <c r="B575" t="s">
        <v>3632</v>
      </c>
      <c r="C575" t="s">
        <v>2227</v>
      </c>
      <c r="D575" t="s">
        <v>3633</v>
      </c>
      <c r="E575" t="s">
        <v>2321</v>
      </c>
      <c r="F575" t="s">
        <v>3634</v>
      </c>
      <c r="G575" t="s">
        <v>7209</v>
      </c>
      <c r="H575" t="s">
        <v>3631</v>
      </c>
    </row>
    <row r="576" spans="1:8">
      <c r="A576" t="s">
        <v>468</v>
      </c>
      <c r="B576" t="s">
        <v>3635</v>
      </c>
      <c r="C576" t="s">
        <v>2230</v>
      </c>
      <c r="D576" t="s">
        <v>3637</v>
      </c>
      <c r="E576" t="s">
        <v>2230</v>
      </c>
      <c r="G576" t="s">
        <v>2237</v>
      </c>
      <c r="H576" t="s">
        <v>468</v>
      </c>
    </row>
    <row r="577" spans="1:8">
      <c r="A577" t="s">
        <v>466</v>
      </c>
      <c r="B577" t="s">
        <v>3635</v>
      </c>
      <c r="C577" t="s">
        <v>2244</v>
      </c>
      <c r="D577" t="s">
        <v>3636</v>
      </c>
      <c r="E577" t="s">
        <v>2321</v>
      </c>
      <c r="G577" t="s">
        <v>2237</v>
      </c>
      <c r="H577" t="s">
        <v>466</v>
      </c>
    </row>
    <row r="578" spans="1:8">
      <c r="A578" t="s">
        <v>469</v>
      </c>
      <c r="B578" t="s">
        <v>3638</v>
      </c>
      <c r="C578" t="s">
        <v>2242</v>
      </c>
      <c r="D578" t="s">
        <v>3639</v>
      </c>
      <c r="E578" t="s">
        <v>2294</v>
      </c>
      <c r="G578" t="s">
        <v>2237</v>
      </c>
      <c r="H578" t="s">
        <v>469</v>
      </c>
    </row>
    <row r="579" spans="1:8">
      <c r="A579" t="s">
        <v>470</v>
      </c>
      <c r="B579" t="s">
        <v>3640</v>
      </c>
      <c r="C579" t="s">
        <v>2700</v>
      </c>
      <c r="D579" t="s">
        <v>3641</v>
      </c>
      <c r="E579" t="s">
        <v>2244</v>
      </c>
      <c r="G579" t="s">
        <v>2237</v>
      </c>
      <c r="H579" t="s">
        <v>470</v>
      </c>
    </row>
    <row r="580" spans="1:8">
      <c r="A580" t="s">
        <v>471</v>
      </c>
      <c r="B580" t="s">
        <v>3645</v>
      </c>
      <c r="C580" t="s">
        <v>3646</v>
      </c>
      <c r="D580" t="s">
        <v>3647</v>
      </c>
      <c r="E580" t="s">
        <v>2454</v>
      </c>
      <c r="F580" t="s">
        <v>3648</v>
      </c>
      <c r="G580" t="s">
        <v>2234</v>
      </c>
      <c r="H580" t="s">
        <v>471</v>
      </c>
    </row>
    <row r="581" spans="1:8">
      <c r="A581" t="s">
        <v>472</v>
      </c>
      <c r="B581" t="s">
        <v>3649</v>
      </c>
      <c r="C581" t="s">
        <v>2232</v>
      </c>
      <c r="D581" t="s">
        <v>3650</v>
      </c>
      <c r="E581" t="s">
        <v>2321</v>
      </c>
      <c r="G581" t="s">
        <v>2237</v>
      </c>
      <c r="H581" t="s">
        <v>472</v>
      </c>
    </row>
    <row r="582" spans="1:8">
      <c r="A582" t="s">
        <v>3651</v>
      </c>
      <c r="B582" t="s">
        <v>3652</v>
      </c>
      <c r="C582" t="s">
        <v>2340</v>
      </c>
      <c r="D582" t="s">
        <v>3653</v>
      </c>
      <c r="E582" t="s">
        <v>2340</v>
      </c>
      <c r="G582" t="s">
        <v>2228</v>
      </c>
      <c r="H582" t="s">
        <v>3651</v>
      </c>
    </row>
    <row r="583" spans="1:8">
      <c r="A583" t="s">
        <v>473</v>
      </c>
      <c r="B583" t="s">
        <v>3654</v>
      </c>
      <c r="C583" t="s">
        <v>2700</v>
      </c>
      <c r="D583" t="s">
        <v>3655</v>
      </c>
      <c r="E583" t="s">
        <v>2344</v>
      </c>
      <c r="G583" t="s">
        <v>2237</v>
      </c>
      <c r="H583" t="s">
        <v>473</v>
      </c>
    </row>
    <row r="584" spans="1:8">
      <c r="A584" t="s">
        <v>474</v>
      </c>
      <c r="B584" t="s">
        <v>3656</v>
      </c>
      <c r="C584" t="s">
        <v>2230</v>
      </c>
      <c r="D584" t="s">
        <v>3657</v>
      </c>
      <c r="E584" t="s">
        <v>2230</v>
      </c>
      <c r="G584" t="s">
        <v>2237</v>
      </c>
      <c r="H584" t="s">
        <v>474</v>
      </c>
    </row>
    <row r="585" spans="1:8">
      <c r="A585" t="s">
        <v>1617</v>
      </c>
      <c r="B585" t="s">
        <v>3658</v>
      </c>
      <c r="C585" t="s">
        <v>2230</v>
      </c>
      <c r="G585" t="s">
        <v>2304</v>
      </c>
      <c r="H585" t="s">
        <v>1617</v>
      </c>
    </row>
    <row r="586" spans="1:8">
      <c r="A586" t="s">
        <v>3659</v>
      </c>
      <c r="B586" t="s">
        <v>3660</v>
      </c>
      <c r="C586" t="s">
        <v>2413</v>
      </c>
      <c r="G586" t="s">
        <v>2237</v>
      </c>
      <c r="H586" t="s">
        <v>3659</v>
      </c>
    </row>
    <row r="587" spans="1:8">
      <c r="A587" t="s">
        <v>3661</v>
      </c>
      <c r="B587" t="s">
        <v>3662</v>
      </c>
      <c r="C587" t="s">
        <v>2230</v>
      </c>
      <c r="D587" t="s">
        <v>3663</v>
      </c>
      <c r="E587" t="s">
        <v>2321</v>
      </c>
      <c r="F587" t="s">
        <v>3664</v>
      </c>
      <c r="G587" t="s">
        <v>2234</v>
      </c>
      <c r="H587" t="s">
        <v>3661</v>
      </c>
    </row>
    <row r="588" spans="1:8">
      <c r="A588" t="s">
        <v>475</v>
      </c>
      <c r="B588" t="s">
        <v>3665</v>
      </c>
      <c r="C588" t="s">
        <v>2700</v>
      </c>
      <c r="D588" t="s">
        <v>3666</v>
      </c>
      <c r="E588" t="s">
        <v>2321</v>
      </c>
      <c r="F588" t="s">
        <v>3667</v>
      </c>
      <c r="G588" t="s">
        <v>2234</v>
      </c>
      <c r="H588" t="s">
        <v>475</v>
      </c>
    </row>
    <row r="589" spans="1:8">
      <c r="A589" t="s">
        <v>476</v>
      </c>
      <c r="B589" t="s">
        <v>3668</v>
      </c>
      <c r="C589" t="s">
        <v>2350</v>
      </c>
      <c r="G589" t="s">
        <v>2237</v>
      </c>
      <c r="H589" t="s">
        <v>476</v>
      </c>
    </row>
    <row r="590" spans="1:8">
      <c r="A590" t="s">
        <v>477</v>
      </c>
      <c r="B590" t="s">
        <v>3669</v>
      </c>
      <c r="C590" t="s">
        <v>2270</v>
      </c>
      <c r="D590" t="s">
        <v>3670</v>
      </c>
      <c r="E590" t="s">
        <v>2270</v>
      </c>
      <c r="G590" t="s">
        <v>2237</v>
      </c>
      <c r="H590" t="s">
        <v>477</v>
      </c>
    </row>
    <row r="591" spans="1:8">
      <c r="A591" t="s">
        <v>7253</v>
      </c>
      <c r="B591" t="s">
        <v>7254</v>
      </c>
      <c r="C591" t="s">
        <v>2750</v>
      </c>
      <c r="D591" t="s">
        <v>7255</v>
      </c>
      <c r="E591" t="s">
        <v>2750</v>
      </c>
      <c r="F591" t="s">
        <v>7256</v>
      </c>
      <c r="G591" t="s">
        <v>7209</v>
      </c>
      <c r="H591" t="s">
        <v>7253</v>
      </c>
    </row>
    <row r="592" spans="1:8">
      <c r="A592" t="s">
        <v>2020</v>
      </c>
      <c r="B592" t="s">
        <v>10127</v>
      </c>
      <c r="C592" t="s">
        <v>2248</v>
      </c>
      <c r="G592" t="s">
        <v>2237</v>
      </c>
      <c r="H592" t="s">
        <v>2020</v>
      </c>
    </row>
    <row r="593" spans="1:8">
      <c r="A593" t="s">
        <v>1618</v>
      </c>
      <c r="B593" t="s">
        <v>3671</v>
      </c>
      <c r="C593" t="s">
        <v>2244</v>
      </c>
      <c r="D593" t="s">
        <v>3672</v>
      </c>
      <c r="E593" t="s">
        <v>2321</v>
      </c>
      <c r="G593" t="s">
        <v>2237</v>
      </c>
      <c r="H593" t="s">
        <v>1618</v>
      </c>
    </row>
    <row r="594" spans="1:8">
      <c r="A594" t="s">
        <v>478</v>
      </c>
      <c r="B594" t="s">
        <v>3673</v>
      </c>
      <c r="C594" t="s">
        <v>2225</v>
      </c>
      <c r="D594" t="s">
        <v>3674</v>
      </c>
      <c r="E594" t="s">
        <v>2232</v>
      </c>
      <c r="G594" t="s">
        <v>2237</v>
      </c>
      <c r="H594" t="s">
        <v>478</v>
      </c>
    </row>
    <row r="595" spans="1:8">
      <c r="A595" t="s">
        <v>3675</v>
      </c>
      <c r="B595" t="s">
        <v>3676</v>
      </c>
      <c r="C595" t="s">
        <v>3677</v>
      </c>
      <c r="G595" t="s">
        <v>2237</v>
      </c>
      <c r="H595" t="s">
        <v>3675</v>
      </c>
    </row>
    <row r="596" spans="1:8">
      <c r="A596" t="s">
        <v>479</v>
      </c>
      <c r="B596" t="s">
        <v>3678</v>
      </c>
      <c r="C596" t="s">
        <v>2375</v>
      </c>
      <c r="D596" t="s">
        <v>3679</v>
      </c>
      <c r="E596" t="s">
        <v>2232</v>
      </c>
      <c r="G596" t="s">
        <v>2228</v>
      </c>
      <c r="H596" t="s">
        <v>479</v>
      </c>
    </row>
    <row r="597" spans="1:8">
      <c r="A597" t="s">
        <v>480</v>
      </c>
      <c r="B597" t="s">
        <v>3680</v>
      </c>
      <c r="C597" t="s">
        <v>3681</v>
      </c>
      <c r="G597" t="s">
        <v>2237</v>
      </c>
      <c r="H597" t="s">
        <v>480</v>
      </c>
    </row>
    <row r="598" spans="1:8">
      <c r="A598" t="s">
        <v>481</v>
      </c>
      <c r="B598" t="s">
        <v>3682</v>
      </c>
      <c r="C598" t="s">
        <v>2679</v>
      </c>
      <c r="G598" t="s">
        <v>2237</v>
      </c>
      <c r="H598" t="s">
        <v>481</v>
      </c>
    </row>
    <row r="599" spans="1:8">
      <c r="A599" t="s">
        <v>3683</v>
      </c>
      <c r="B599" t="s">
        <v>3684</v>
      </c>
      <c r="C599" t="s">
        <v>2248</v>
      </c>
      <c r="D599" t="s">
        <v>3685</v>
      </c>
      <c r="E599" t="s">
        <v>2513</v>
      </c>
      <c r="F599" t="s">
        <v>3686</v>
      </c>
      <c r="G599" t="s">
        <v>2234</v>
      </c>
      <c r="H599" t="s">
        <v>3683</v>
      </c>
    </row>
    <row r="600" spans="1:8">
      <c r="A600" t="s">
        <v>3687</v>
      </c>
      <c r="B600" t="s">
        <v>3688</v>
      </c>
      <c r="C600" t="s">
        <v>2559</v>
      </c>
      <c r="D600" t="s">
        <v>3689</v>
      </c>
      <c r="E600" t="s">
        <v>2321</v>
      </c>
      <c r="G600" t="s">
        <v>2228</v>
      </c>
      <c r="H600" t="s">
        <v>3687</v>
      </c>
    </row>
    <row r="601" spans="1:8">
      <c r="A601" t="s">
        <v>1619</v>
      </c>
      <c r="B601" t="s">
        <v>3690</v>
      </c>
      <c r="C601" t="s">
        <v>2248</v>
      </c>
      <c r="G601" t="s">
        <v>2228</v>
      </c>
      <c r="H601" t="s">
        <v>1619</v>
      </c>
    </row>
    <row r="602" spans="1:8">
      <c r="A602" t="s">
        <v>3691</v>
      </c>
      <c r="B602" t="s">
        <v>3692</v>
      </c>
      <c r="C602" t="s">
        <v>2413</v>
      </c>
      <c r="D602" t="s">
        <v>3278</v>
      </c>
      <c r="G602" t="s">
        <v>2237</v>
      </c>
      <c r="H602" t="s">
        <v>3691</v>
      </c>
    </row>
    <row r="603" spans="1:8">
      <c r="A603" t="s">
        <v>482</v>
      </c>
      <c r="B603" t="s">
        <v>3693</v>
      </c>
      <c r="C603" t="s">
        <v>2242</v>
      </c>
      <c r="D603" t="s">
        <v>3694</v>
      </c>
      <c r="E603" t="s">
        <v>2623</v>
      </c>
      <c r="G603" t="s">
        <v>2237</v>
      </c>
      <c r="H603" t="s">
        <v>482</v>
      </c>
    </row>
    <row r="604" spans="1:8">
      <c r="A604" t="s">
        <v>483</v>
      </c>
      <c r="B604" t="s">
        <v>3695</v>
      </c>
      <c r="C604" t="s">
        <v>2340</v>
      </c>
      <c r="D604" t="s">
        <v>3696</v>
      </c>
      <c r="E604" t="s">
        <v>2250</v>
      </c>
      <c r="G604" t="s">
        <v>2237</v>
      </c>
      <c r="H604" t="s">
        <v>483</v>
      </c>
    </row>
    <row r="605" spans="1:8">
      <c r="A605" t="s">
        <v>485</v>
      </c>
      <c r="B605" t="s">
        <v>3702</v>
      </c>
      <c r="C605" t="s">
        <v>2746</v>
      </c>
      <c r="G605" t="s">
        <v>2228</v>
      </c>
      <c r="H605" t="s">
        <v>485</v>
      </c>
    </row>
    <row r="606" spans="1:8">
      <c r="A606" t="s">
        <v>1620</v>
      </c>
      <c r="B606" t="s">
        <v>3703</v>
      </c>
      <c r="C606" t="s">
        <v>2746</v>
      </c>
      <c r="G606" t="s">
        <v>2228</v>
      </c>
      <c r="H606" t="s">
        <v>1620</v>
      </c>
    </row>
    <row r="607" spans="1:8">
      <c r="A607" t="s">
        <v>1621</v>
      </c>
      <c r="B607" t="s">
        <v>3704</v>
      </c>
      <c r="C607" t="s">
        <v>2220</v>
      </c>
      <c r="D607" t="s">
        <v>3705</v>
      </c>
      <c r="E607" t="s">
        <v>2220</v>
      </c>
      <c r="G607" t="s">
        <v>2237</v>
      </c>
      <c r="H607" t="s">
        <v>1621</v>
      </c>
    </row>
    <row r="608" spans="1:8">
      <c r="A608" t="s">
        <v>3706</v>
      </c>
      <c r="B608" t="s">
        <v>3707</v>
      </c>
      <c r="C608" t="s">
        <v>2248</v>
      </c>
      <c r="D608" t="s">
        <v>3708</v>
      </c>
      <c r="E608" t="s">
        <v>2232</v>
      </c>
      <c r="G608" t="s">
        <v>2237</v>
      </c>
      <c r="H608" t="s">
        <v>3706</v>
      </c>
    </row>
    <row r="609" spans="1:8">
      <c r="A609" t="s">
        <v>486</v>
      </c>
      <c r="B609" t="s">
        <v>3709</v>
      </c>
      <c r="C609" t="s">
        <v>2220</v>
      </c>
      <c r="D609" t="s">
        <v>3705</v>
      </c>
      <c r="E609" t="s">
        <v>2220</v>
      </c>
      <c r="F609" t="s">
        <v>3710</v>
      </c>
      <c r="G609" t="s">
        <v>2234</v>
      </c>
      <c r="H609" t="s">
        <v>486</v>
      </c>
    </row>
    <row r="610" spans="1:8">
      <c r="A610" t="s">
        <v>487</v>
      </c>
      <c r="B610" t="s">
        <v>3711</v>
      </c>
      <c r="C610" t="s">
        <v>2746</v>
      </c>
      <c r="D610" t="s">
        <v>3712</v>
      </c>
      <c r="E610" t="s">
        <v>2746</v>
      </c>
      <c r="F610" t="s">
        <v>3713</v>
      </c>
      <c r="G610" t="s">
        <v>2234</v>
      </c>
      <c r="H610" t="s">
        <v>487</v>
      </c>
    </row>
    <row r="611" spans="1:8">
      <c r="A611" t="s">
        <v>488</v>
      </c>
      <c r="B611" t="s">
        <v>3714</v>
      </c>
      <c r="C611" t="s">
        <v>2286</v>
      </c>
      <c r="D611" t="s">
        <v>3715</v>
      </c>
      <c r="E611" t="s">
        <v>2286</v>
      </c>
      <c r="G611" t="s">
        <v>2237</v>
      </c>
      <c r="H611" t="s">
        <v>488</v>
      </c>
    </row>
    <row r="612" spans="1:8">
      <c r="A612" t="s">
        <v>489</v>
      </c>
      <c r="B612" t="s">
        <v>3716</v>
      </c>
      <c r="C612" t="s">
        <v>2230</v>
      </c>
      <c r="D612" t="s">
        <v>3717</v>
      </c>
      <c r="E612" t="s">
        <v>2227</v>
      </c>
      <c r="G612" t="s">
        <v>2228</v>
      </c>
      <c r="H612" t="s">
        <v>489</v>
      </c>
    </row>
    <row r="613" spans="1:8">
      <c r="A613" t="s">
        <v>3718</v>
      </c>
      <c r="B613" t="s">
        <v>3719</v>
      </c>
      <c r="C613" t="s">
        <v>2425</v>
      </c>
      <c r="D613" t="s">
        <v>3720</v>
      </c>
      <c r="E613" t="s">
        <v>2425</v>
      </c>
      <c r="F613" t="s">
        <v>3721</v>
      </c>
      <c r="G613" t="s">
        <v>2234</v>
      </c>
      <c r="H613" t="s">
        <v>3718</v>
      </c>
    </row>
    <row r="614" spans="1:8">
      <c r="A614" t="s">
        <v>3722</v>
      </c>
      <c r="B614" t="s">
        <v>3723</v>
      </c>
      <c r="C614" t="s">
        <v>2242</v>
      </c>
      <c r="G614" t="s">
        <v>2237</v>
      </c>
      <c r="H614" t="s">
        <v>3722</v>
      </c>
    </row>
    <row r="615" spans="1:8">
      <c r="A615" t="s">
        <v>3724</v>
      </c>
      <c r="B615" t="s">
        <v>3725</v>
      </c>
      <c r="C615" t="s">
        <v>2225</v>
      </c>
      <c r="D615" t="s">
        <v>3726</v>
      </c>
      <c r="E615" t="s">
        <v>2250</v>
      </c>
      <c r="F615" t="s">
        <v>3727</v>
      </c>
      <c r="G615" t="s">
        <v>2234</v>
      </c>
      <c r="H615" t="s">
        <v>3724</v>
      </c>
    </row>
    <row r="616" spans="1:8">
      <c r="A616" t="s">
        <v>490</v>
      </c>
      <c r="B616" t="s">
        <v>3728</v>
      </c>
      <c r="C616" t="s">
        <v>2454</v>
      </c>
      <c r="D616" t="s">
        <v>3729</v>
      </c>
      <c r="E616" t="s">
        <v>3462</v>
      </c>
      <c r="G616" t="s">
        <v>2237</v>
      </c>
      <c r="H616" t="s">
        <v>490</v>
      </c>
    </row>
    <row r="617" spans="1:8">
      <c r="A617" t="s">
        <v>491</v>
      </c>
      <c r="B617" t="s">
        <v>3734</v>
      </c>
      <c r="C617" t="s">
        <v>2246</v>
      </c>
      <c r="D617" t="s">
        <v>3735</v>
      </c>
      <c r="E617" t="s">
        <v>2246</v>
      </c>
      <c r="G617" t="s">
        <v>2237</v>
      </c>
      <c r="H617" t="s">
        <v>491</v>
      </c>
    </row>
    <row r="618" spans="1:8">
      <c r="A618" t="s">
        <v>3736</v>
      </c>
      <c r="B618" t="s">
        <v>3737</v>
      </c>
      <c r="C618" t="s">
        <v>2225</v>
      </c>
      <c r="D618" t="s">
        <v>3738</v>
      </c>
      <c r="E618" t="s">
        <v>2856</v>
      </c>
      <c r="F618" t="s">
        <v>3739</v>
      </c>
      <c r="G618" t="s">
        <v>2234</v>
      </c>
      <c r="H618" t="s">
        <v>3736</v>
      </c>
    </row>
    <row r="619" spans="1:8">
      <c r="A619" t="s">
        <v>3740</v>
      </c>
      <c r="B619" t="s">
        <v>3741</v>
      </c>
      <c r="C619" t="s">
        <v>2856</v>
      </c>
      <c r="D619" t="s">
        <v>3738</v>
      </c>
      <c r="E619" t="s">
        <v>2856</v>
      </c>
      <c r="F619" t="s">
        <v>3739</v>
      </c>
      <c r="G619" t="s">
        <v>2234</v>
      </c>
      <c r="H619" t="s">
        <v>3740</v>
      </c>
    </row>
    <row r="620" spans="1:8">
      <c r="A620" t="s">
        <v>492</v>
      </c>
      <c r="B620" t="s">
        <v>3745</v>
      </c>
      <c r="C620" t="s">
        <v>2887</v>
      </c>
      <c r="G620" t="s">
        <v>2228</v>
      </c>
      <c r="H620" t="s">
        <v>492</v>
      </c>
    </row>
    <row r="621" spans="1:8">
      <c r="A621" t="s">
        <v>3746</v>
      </c>
      <c r="B621" t="s">
        <v>3747</v>
      </c>
      <c r="C621" t="s">
        <v>3748</v>
      </c>
      <c r="G621" t="s">
        <v>2237</v>
      </c>
      <c r="H621" t="s">
        <v>3746</v>
      </c>
    </row>
    <row r="622" spans="1:8">
      <c r="A622" t="s">
        <v>3749</v>
      </c>
      <c r="B622" t="s">
        <v>3750</v>
      </c>
      <c r="C622" t="s">
        <v>3751</v>
      </c>
      <c r="D622" t="s">
        <v>3752</v>
      </c>
      <c r="E622" t="s">
        <v>2942</v>
      </c>
      <c r="F622" t="s">
        <v>3753</v>
      </c>
      <c r="G622" t="s">
        <v>2234</v>
      </c>
      <c r="H622" t="s">
        <v>3749</v>
      </c>
    </row>
    <row r="623" spans="1:8">
      <c r="A623" t="s">
        <v>10248</v>
      </c>
      <c r="B623" t="s">
        <v>10397</v>
      </c>
      <c r="C623" t="s">
        <v>2340</v>
      </c>
      <c r="D623" t="s">
        <v>10330</v>
      </c>
      <c r="E623" t="s">
        <v>2246</v>
      </c>
      <c r="G623" t="s">
        <v>2237</v>
      </c>
      <c r="H623" t="s">
        <v>10248</v>
      </c>
    </row>
    <row r="624" spans="1:8">
      <c r="A624" t="s">
        <v>1622</v>
      </c>
      <c r="B624" t="s">
        <v>3754</v>
      </c>
      <c r="C624" t="s">
        <v>2428</v>
      </c>
      <c r="G624" t="s">
        <v>2237</v>
      </c>
      <c r="H624" t="s">
        <v>1622</v>
      </c>
    </row>
    <row r="625" spans="1:8">
      <c r="A625" t="s">
        <v>493</v>
      </c>
      <c r="B625" t="s">
        <v>3755</v>
      </c>
      <c r="C625" t="s">
        <v>2428</v>
      </c>
      <c r="G625" t="s">
        <v>2237</v>
      </c>
      <c r="H625" t="s">
        <v>493</v>
      </c>
    </row>
    <row r="626" spans="1:8">
      <c r="A626" t="s">
        <v>2021</v>
      </c>
      <c r="B626" t="s">
        <v>10128</v>
      </c>
      <c r="C626" t="s">
        <v>2230</v>
      </c>
      <c r="D626" t="s">
        <v>10023</v>
      </c>
      <c r="E626" t="s">
        <v>2227</v>
      </c>
      <c r="G626" t="s">
        <v>2237</v>
      </c>
      <c r="H626" t="s">
        <v>2021</v>
      </c>
    </row>
    <row r="627" spans="1:8">
      <c r="A627" t="s">
        <v>3756</v>
      </c>
      <c r="B627" t="s">
        <v>3757</v>
      </c>
      <c r="C627" t="s">
        <v>2250</v>
      </c>
      <c r="D627" t="s">
        <v>3758</v>
      </c>
      <c r="E627" t="s">
        <v>2368</v>
      </c>
      <c r="F627" t="s">
        <v>3759</v>
      </c>
      <c r="G627" t="s">
        <v>2234</v>
      </c>
      <c r="H627" t="s">
        <v>3756</v>
      </c>
    </row>
    <row r="628" spans="1:8">
      <c r="A628" t="s">
        <v>3760</v>
      </c>
      <c r="B628" t="s">
        <v>3761</v>
      </c>
      <c r="C628" t="s">
        <v>2220</v>
      </c>
      <c r="D628" t="s">
        <v>3762</v>
      </c>
      <c r="E628" t="s">
        <v>2270</v>
      </c>
      <c r="G628" t="s">
        <v>2228</v>
      </c>
      <c r="H628" t="s">
        <v>3760</v>
      </c>
    </row>
    <row r="629" spans="1:8">
      <c r="A629" t="s">
        <v>494</v>
      </c>
      <c r="B629" t="s">
        <v>3763</v>
      </c>
      <c r="C629" t="s">
        <v>2476</v>
      </c>
      <c r="D629" t="s">
        <v>3764</v>
      </c>
      <c r="E629" t="s">
        <v>2476</v>
      </c>
      <c r="F629" t="s">
        <v>3765</v>
      </c>
      <c r="G629" t="s">
        <v>2234</v>
      </c>
      <c r="H629" t="s">
        <v>494</v>
      </c>
    </row>
    <row r="630" spans="1:8">
      <c r="A630" t="s">
        <v>495</v>
      </c>
      <c r="B630" t="s">
        <v>3766</v>
      </c>
      <c r="C630" t="s">
        <v>2230</v>
      </c>
      <c r="D630" t="s">
        <v>3767</v>
      </c>
      <c r="E630" t="s">
        <v>2248</v>
      </c>
      <c r="G630" t="s">
        <v>2237</v>
      </c>
      <c r="H630" t="s">
        <v>495</v>
      </c>
    </row>
    <row r="631" spans="1:8">
      <c r="A631" t="s">
        <v>3768</v>
      </c>
      <c r="B631" t="s">
        <v>3769</v>
      </c>
      <c r="C631" t="s">
        <v>2230</v>
      </c>
      <c r="G631" t="s">
        <v>2228</v>
      </c>
      <c r="H631" t="s">
        <v>3768</v>
      </c>
    </row>
    <row r="632" spans="1:8">
      <c r="A632" t="s">
        <v>1623</v>
      </c>
      <c r="B632" t="s">
        <v>3770</v>
      </c>
      <c r="C632" t="s">
        <v>2250</v>
      </c>
      <c r="G632" t="s">
        <v>2649</v>
      </c>
      <c r="H632" t="s">
        <v>1623</v>
      </c>
    </row>
    <row r="633" spans="1:8">
      <c r="A633" t="s">
        <v>3771</v>
      </c>
      <c r="B633" t="s">
        <v>3772</v>
      </c>
      <c r="C633" t="s">
        <v>2270</v>
      </c>
      <c r="D633" t="s">
        <v>3773</v>
      </c>
      <c r="E633" t="s">
        <v>2270</v>
      </c>
      <c r="G633" t="s">
        <v>2237</v>
      </c>
      <c r="H633" t="s">
        <v>3771</v>
      </c>
    </row>
    <row r="634" spans="1:8">
      <c r="A634" t="s">
        <v>496</v>
      </c>
      <c r="B634" t="s">
        <v>3774</v>
      </c>
      <c r="C634" t="s">
        <v>2230</v>
      </c>
      <c r="D634" t="s">
        <v>3775</v>
      </c>
      <c r="E634" t="s">
        <v>2321</v>
      </c>
      <c r="G634" t="s">
        <v>2237</v>
      </c>
      <c r="H634" t="s">
        <v>496</v>
      </c>
    </row>
    <row r="635" spans="1:8">
      <c r="A635" t="s">
        <v>497</v>
      </c>
      <c r="B635" t="s">
        <v>7257</v>
      </c>
      <c r="C635" t="s">
        <v>2230</v>
      </c>
      <c r="D635" t="s">
        <v>7258</v>
      </c>
      <c r="E635" t="s">
        <v>2230</v>
      </c>
      <c r="G635" t="s">
        <v>2237</v>
      </c>
      <c r="H635" t="s">
        <v>497</v>
      </c>
    </row>
    <row r="636" spans="1:8">
      <c r="A636" t="s">
        <v>3776</v>
      </c>
      <c r="B636" t="s">
        <v>3777</v>
      </c>
      <c r="C636" t="s">
        <v>3778</v>
      </c>
      <c r="D636" t="s">
        <v>3779</v>
      </c>
      <c r="E636" t="s">
        <v>3778</v>
      </c>
      <c r="G636" t="s">
        <v>2228</v>
      </c>
      <c r="H636" t="s">
        <v>3776</v>
      </c>
    </row>
    <row r="637" spans="1:8">
      <c r="A637" t="s">
        <v>3780</v>
      </c>
      <c r="B637" t="s">
        <v>3781</v>
      </c>
      <c r="C637" t="s">
        <v>2248</v>
      </c>
      <c r="D637" t="s">
        <v>3782</v>
      </c>
      <c r="E637" t="s">
        <v>2483</v>
      </c>
      <c r="F637" t="s">
        <v>3783</v>
      </c>
      <c r="G637" t="s">
        <v>2234</v>
      </c>
      <c r="H637" t="s">
        <v>3780</v>
      </c>
    </row>
    <row r="638" spans="1:8">
      <c r="A638" t="s">
        <v>498</v>
      </c>
      <c r="B638" t="s">
        <v>3784</v>
      </c>
      <c r="C638" t="s">
        <v>3494</v>
      </c>
      <c r="D638" t="s">
        <v>3785</v>
      </c>
      <c r="E638" t="s">
        <v>3786</v>
      </c>
      <c r="G638" t="s">
        <v>2237</v>
      </c>
      <c r="H638" t="s">
        <v>498</v>
      </c>
    </row>
    <row r="639" spans="1:8">
      <c r="A639" t="s">
        <v>499</v>
      </c>
      <c r="B639" t="s">
        <v>3787</v>
      </c>
      <c r="C639" t="s">
        <v>2428</v>
      </c>
      <c r="G639" t="s">
        <v>2237</v>
      </c>
      <c r="H639" t="s">
        <v>499</v>
      </c>
    </row>
    <row r="640" spans="1:8">
      <c r="A640" t="s">
        <v>500</v>
      </c>
      <c r="B640" t="s">
        <v>3788</v>
      </c>
      <c r="C640" t="s">
        <v>2340</v>
      </c>
      <c r="D640" t="s">
        <v>3789</v>
      </c>
      <c r="E640" t="s">
        <v>2286</v>
      </c>
      <c r="G640" t="s">
        <v>2237</v>
      </c>
      <c r="H640" t="s">
        <v>500</v>
      </c>
    </row>
    <row r="641" spans="1:8">
      <c r="A641" t="s">
        <v>501</v>
      </c>
      <c r="B641" t="s">
        <v>3790</v>
      </c>
      <c r="C641" t="s">
        <v>2340</v>
      </c>
      <c r="D641" t="s">
        <v>3791</v>
      </c>
      <c r="E641" t="s">
        <v>2340</v>
      </c>
      <c r="G641" t="s">
        <v>2228</v>
      </c>
      <c r="H641" t="s">
        <v>501</v>
      </c>
    </row>
    <row r="642" spans="1:8">
      <c r="A642" t="s">
        <v>502</v>
      </c>
      <c r="B642" t="s">
        <v>3792</v>
      </c>
      <c r="C642" t="s">
        <v>2675</v>
      </c>
      <c r="G642" t="s">
        <v>2237</v>
      </c>
      <c r="H642" t="s">
        <v>502</v>
      </c>
    </row>
    <row r="643" spans="1:8">
      <c r="A643" t="s">
        <v>3793</v>
      </c>
      <c r="B643" t="s">
        <v>3794</v>
      </c>
      <c r="C643" t="s">
        <v>2250</v>
      </c>
      <c r="D643" t="s">
        <v>3795</v>
      </c>
      <c r="E643" t="s">
        <v>2856</v>
      </c>
      <c r="F643" t="s">
        <v>3796</v>
      </c>
      <c r="G643" t="s">
        <v>7209</v>
      </c>
      <c r="H643" t="s">
        <v>3793</v>
      </c>
    </row>
    <row r="644" spans="1:8">
      <c r="A644" t="s">
        <v>503</v>
      </c>
      <c r="B644" t="s">
        <v>3797</v>
      </c>
      <c r="C644" t="s">
        <v>2242</v>
      </c>
      <c r="D644" t="s">
        <v>3798</v>
      </c>
      <c r="E644" t="s">
        <v>2242</v>
      </c>
      <c r="G644" t="s">
        <v>2228</v>
      </c>
      <c r="H644" t="s">
        <v>503</v>
      </c>
    </row>
    <row r="645" spans="1:8">
      <c r="A645" t="s">
        <v>1624</v>
      </c>
      <c r="B645" t="s">
        <v>3799</v>
      </c>
      <c r="C645" t="s">
        <v>2242</v>
      </c>
      <c r="G645" t="s">
        <v>2228</v>
      </c>
      <c r="H645" t="s">
        <v>1624</v>
      </c>
    </row>
    <row r="646" spans="1:8">
      <c r="A646" t="s">
        <v>3800</v>
      </c>
      <c r="B646" t="s">
        <v>3801</v>
      </c>
      <c r="C646" t="s">
        <v>2407</v>
      </c>
      <c r="D646" t="s">
        <v>3802</v>
      </c>
      <c r="E646" t="s">
        <v>2543</v>
      </c>
      <c r="F646" t="s">
        <v>3803</v>
      </c>
      <c r="G646" t="s">
        <v>2234</v>
      </c>
      <c r="H646" t="s">
        <v>3800</v>
      </c>
    </row>
    <row r="647" spans="1:8">
      <c r="A647" t="s">
        <v>9981</v>
      </c>
      <c r="B647" t="s">
        <v>10129</v>
      </c>
      <c r="C647" t="s">
        <v>2413</v>
      </c>
      <c r="D647" t="s">
        <v>10024</v>
      </c>
      <c r="E647" t="s">
        <v>4048</v>
      </c>
      <c r="G647" t="s">
        <v>2237</v>
      </c>
      <c r="H647" t="s">
        <v>9981</v>
      </c>
    </row>
    <row r="648" spans="1:8">
      <c r="A648" t="s">
        <v>3804</v>
      </c>
      <c r="B648" t="s">
        <v>3805</v>
      </c>
      <c r="C648" t="s">
        <v>2528</v>
      </c>
      <c r="D648" t="s">
        <v>3806</v>
      </c>
      <c r="E648" t="s">
        <v>2321</v>
      </c>
      <c r="G648" t="s">
        <v>2237</v>
      </c>
      <c r="H648" t="s">
        <v>3804</v>
      </c>
    </row>
    <row r="649" spans="1:8">
      <c r="A649" t="s">
        <v>504</v>
      </c>
      <c r="B649" t="s">
        <v>3807</v>
      </c>
      <c r="C649" t="s">
        <v>3808</v>
      </c>
      <c r="D649" t="s">
        <v>3809</v>
      </c>
      <c r="E649" t="s">
        <v>3810</v>
      </c>
      <c r="F649" t="s">
        <v>7259</v>
      </c>
      <c r="G649" t="s">
        <v>2234</v>
      </c>
      <c r="H649" t="s">
        <v>504</v>
      </c>
    </row>
    <row r="650" spans="1:8">
      <c r="A650" t="s">
        <v>3812</v>
      </c>
      <c r="B650" t="s">
        <v>3813</v>
      </c>
      <c r="C650" t="s">
        <v>2750</v>
      </c>
      <c r="G650" t="s">
        <v>2237</v>
      </c>
      <c r="H650" t="s">
        <v>3812</v>
      </c>
    </row>
    <row r="651" spans="1:8">
      <c r="A651" t="s">
        <v>506</v>
      </c>
      <c r="B651" t="s">
        <v>3814</v>
      </c>
      <c r="C651" t="s">
        <v>2230</v>
      </c>
      <c r="D651" t="s">
        <v>3815</v>
      </c>
      <c r="E651" t="s">
        <v>2375</v>
      </c>
      <c r="G651" t="s">
        <v>2237</v>
      </c>
      <c r="H651" t="s">
        <v>506</v>
      </c>
    </row>
    <row r="652" spans="1:8">
      <c r="A652" t="s">
        <v>3816</v>
      </c>
      <c r="B652" t="s">
        <v>3817</v>
      </c>
      <c r="C652" t="s">
        <v>2407</v>
      </c>
      <c r="G652" t="s">
        <v>2228</v>
      </c>
      <c r="H652" t="s">
        <v>3816</v>
      </c>
    </row>
    <row r="653" spans="1:8">
      <c r="A653" t="s">
        <v>10398</v>
      </c>
      <c r="B653" t="s">
        <v>10399</v>
      </c>
      <c r="C653" t="s">
        <v>2242</v>
      </c>
      <c r="D653" t="s">
        <v>10331</v>
      </c>
      <c r="E653" t="s">
        <v>6361</v>
      </c>
      <c r="F653" t="s">
        <v>10332</v>
      </c>
      <c r="G653" t="s">
        <v>2234</v>
      </c>
      <c r="H653" t="s">
        <v>10398</v>
      </c>
    </row>
    <row r="654" spans="1:8">
      <c r="A654" t="s">
        <v>3818</v>
      </c>
      <c r="B654" t="s">
        <v>3819</v>
      </c>
      <c r="C654" t="s">
        <v>2340</v>
      </c>
      <c r="D654" t="s">
        <v>3820</v>
      </c>
      <c r="E654" t="s">
        <v>2227</v>
      </c>
      <c r="F654" t="s">
        <v>10025</v>
      </c>
      <c r="G654" t="s">
        <v>2234</v>
      </c>
      <c r="H654" t="s">
        <v>3818</v>
      </c>
    </row>
    <row r="655" spans="1:8">
      <c r="A655" t="s">
        <v>507</v>
      </c>
      <c r="B655" t="s">
        <v>3822</v>
      </c>
      <c r="C655" t="s">
        <v>2428</v>
      </c>
      <c r="D655" t="s">
        <v>10333</v>
      </c>
      <c r="E655" t="s">
        <v>2232</v>
      </c>
      <c r="G655" t="s">
        <v>2237</v>
      </c>
      <c r="H655" t="s">
        <v>507</v>
      </c>
    </row>
    <row r="656" spans="1:8">
      <c r="A656" t="s">
        <v>10400</v>
      </c>
      <c r="B656" t="s">
        <v>10401</v>
      </c>
      <c r="C656" t="s">
        <v>2750</v>
      </c>
      <c r="D656" t="s">
        <v>10334</v>
      </c>
      <c r="E656" t="s">
        <v>2250</v>
      </c>
      <c r="G656" t="s">
        <v>2237</v>
      </c>
      <c r="H656" t="s">
        <v>10400</v>
      </c>
    </row>
    <row r="657" spans="1:8">
      <c r="A657" t="s">
        <v>508</v>
      </c>
      <c r="B657" t="s">
        <v>3824</v>
      </c>
      <c r="C657" t="s">
        <v>3825</v>
      </c>
      <c r="D657" t="s">
        <v>3826</v>
      </c>
      <c r="E657" t="s">
        <v>3825</v>
      </c>
      <c r="G657" t="s">
        <v>2237</v>
      </c>
      <c r="H657" t="s">
        <v>508</v>
      </c>
    </row>
    <row r="658" spans="1:8">
      <c r="A658" t="s">
        <v>509</v>
      </c>
      <c r="B658" t="s">
        <v>3827</v>
      </c>
      <c r="C658" t="s">
        <v>2559</v>
      </c>
      <c r="D658" t="s">
        <v>3828</v>
      </c>
      <c r="E658" t="s">
        <v>2750</v>
      </c>
      <c r="G658" t="s">
        <v>2237</v>
      </c>
      <c r="H658" t="s">
        <v>509</v>
      </c>
    </row>
    <row r="659" spans="1:8">
      <c r="A659" t="s">
        <v>510</v>
      </c>
      <c r="B659" t="s">
        <v>3829</v>
      </c>
      <c r="C659" t="s">
        <v>2490</v>
      </c>
      <c r="D659" t="s">
        <v>3830</v>
      </c>
      <c r="E659" t="s">
        <v>2490</v>
      </c>
      <c r="F659" t="s">
        <v>3831</v>
      </c>
      <c r="G659" t="s">
        <v>2234</v>
      </c>
      <c r="H659" t="s">
        <v>510</v>
      </c>
    </row>
    <row r="660" spans="1:8">
      <c r="A660" t="s">
        <v>10402</v>
      </c>
      <c r="B660" t="s">
        <v>10403</v>
      </c>
      <c r="C660" t="s">
        <v>2232</v>
      </c>
      <c r="D660" t="s">
        <v>4002</v>
      </c>
      <c r="E660" t="s">
        <v>2232</v>
      </c>
      <c r="F660" t="s">
        <v>10019</v>
      </c>
      <c r="G660" t="s">
        <v>2234</v>
      </c>
      <c r="H660" t="s">
        <v>10402</v>
      </c>
    </row>
    <row r="661" spans="1:8">
      <c r="A661" t="s">
        <v>511</v>
      </c>
      <c r="B661" t="s">
        <v>3832</v>
      </c>
      <c r="C661" t="s">
        <v>2700</v>
      </c>
      <c r="G661" t="s">
        <v>2237</v>
      </c>
      <c r="H661" t="s">
        <v>511</v>
      </c>
    </row>
    <row r="662" spans="1:8">
      <c r="A662" t="s">
        <v>512</v>
      </c>
      <c r="B662" t="s">
        <v>3833</v>
      </c>
      <c r="C662" t="s">
        <v>2246</v>
      </c>
      <c r="D662" t="s">
        <v>2396</v>
      </c>
      <c r="E662" t="s">
        <v>2250</v>
      </c>
      <c r="G662" t="s">
        <v>2228</v>
      </c>
      <c r="H662" t="s">
        <v>512</v>
      </c>
    </row>
    <row r="663" spans="1:8">
      <c r="A663" t="s">
        <v>3834</v>
      </c>
      <c r="B663" t="s">
        <v>3835</v>
      </c>
      <c r="C663" t="s">
        <v>2276</v>
      </c>
      <c r="G663" t="s">
        <v>2228</v>
      </c>
      <c r="H663" t="s">
        <v>3834</v>
      </c>
    </row>
    <row r="664" spans="1:8">
      <c r="A664" t="s">
        <v>3836</v>
      </c>
      <c r="B664" t="s">
        <v>3837</v>
      </c>
      <c r="C664" t="s">
        <v>2377</v>
      </c>
      <c r="D664" t="s">
        <v>3838</v>
      </c>
      <c r="E664" t="s">
        <v>2377</v>
      </c>
      <c r="G664" t="s">
        <v>2237</v>
      </c>
      <c r="H664" t="s">
        <v>3836</v>
      </c>
    </row>
    <row r="665" spans="1:8">
      <c r="A665" t="s">
        <v>3839</v>
      </c>
      <c r="B665" t="s">
        <v>3840</v>
      </c>
      <c r="C665" t="s">
        <v>2225</v>
      </c>
      <c r="D665" t="s">
        <v>3841</v>
      </c>
      <c r="E665" t="s">
        <v>2225</v>
      </c>
      <c r="F665" t="s">
        <v>3842</v>
      </c>
      <c r="G665" t="s">
        <v>7209</v>
      </c>
      <c r="H665" t="s">
        <v>3839</v>
      </c>
    </row>
    <row r="666" spans="1:8">
      <c r="A666" t="s">
        <v>3851</v>
      </c>
      <c r="B666" t="s">
        <v>3852</v>
      </c>
      <c r="C666" t="s">
        <v>2246</v>
      </c>
      <c r="D666" t="s">
        <v>3853</v>
      </c>
      <c r="E666" t="s">
        <v>2246</v>
      </c>
      <c r="F666" t="s">
        <v>3854</v>
      </c>
      <c r="G666" t="s">
        <v>7209</v>
      </c>
      <c r="H666" t="s">
        <v>3851</v>
      </c>
    </row>
    <row r="667" spans="1:8">
      <c r="A667" t="s">
        <v>514</v>
      </c>
      <c r="B667" t="s">
        <v>3855</v>
      </c>
      <c r="C667" t="s">
        <v>2230</v>
      </c>
      <c r="G667" t="s">
        <v>2228</v>
      </c>
      <c r="H667" t="s">
        <v>514</v>
      </c>
    </row>
    <row r="668" spans="1:8">
      <c r="A668" t="s">
        <v>515</v>
      </c>
      <c r="B668" t="s">
        <v>3856</v>
      </c>
      <c r="C668" t="s">
        <v>2700</v>
      </c>
      <c r="D668" t="s">
        <v>3857</v>
      </c>
      <c r="E668" t="s">
        <v>2321</v>
      </c>
      <c r="G668" t="s">
        <v>2237</v>
      </c>
      <c r="H668" t="s">
        <v>515</v>
      </c>
    </row>
    <row r="669" spans="1:8">
      <c r="A669" t="s">
        <v>3858</v>
      </c>
      <c r="B669" t="s">
        <v>3859</v>
      </c>
      <c r="C669" t="s">
        <v>2413</v>
      </c>
      <c r="D669" t="s">
        <v>3860</v>
      </c>
      <c r="E669" t="s">
        <v>2413</v>
      </c>
      <c r="F669" t="s">
        <v>3861</v>
      </c>
      <c r="G669" t="s">
        <v>2234</v>
      </c>
      <c r="H669" t="s">
        <v>3858</v>
      </c>
    </row>
    <row r="670" spans="1:8">
      <c r="A670" t="s">
        <v>516</v>
      </c>
      <c r="B670" t="s">
        <v>3862</v>
      </c>
      <c r="C670" t="s">
        <v>2230</v>
      </c>
      <c r="D670" t="s">
        <v>3863</v>
      </c>
      <c r="E670" t="s">
        <v>2230</v>
      </c>
      <c r="F670" t="s">
        <v>3864</v>
      </c>
      <c r="G670" t="s">
        <v>7209</v>
      </c>
      <c r="H670" t="s">
        <v>516</v>
      </c>
    </row>
    <row r="671" spans="1:8">
      <c r="A671" t="s">
        <v>3865</v>
      </c>
      <c r="B671" t="s">
        <v>3866</v>
      </c>
      <c r="C671" t="s">
        <v>2232</v>
      </c>
      <c r="D671" t="s">
        <v>3867</v>
      </c>
      <c r="E671" t="s">
        <v>2232</v>
      </c>
      <c r="F671" t="s">
        <v>3868</v>
      </c>
      <c r="G671" t="s">
        <v>2234</v>
      </c>
      <c r="H671" t="s">
        <v>3865</v>
      </c>
    </row>
    <row r="672" spans="1:8">
      <c r="A672" t="s">
        <v>517</v>
      </c>
      <c r="B672" t="s">
        <v>3869</v>
      </c>
      <c r="C672" t="s">
        <v>2250</v>
      </c>
      <c r="D672" t="s">
        <v>3870</v>
      </c>
      <c r="E672" t="s">
        <v>2244</v>
      </c>
      <c r="G672" t="s">
        <v>2237</v>
      </c>
      <c r="H672" t="s">
        <v>517</v>
      </c>
    </row>
    <row r="673" spans="1:8">
      <c r="A673" t="s">
        <v>1625</v>
      </c>
      <c r="B673" t="s">
        <v>3871</v>
      </c>
      <c r="C673" t="s">
        <v>2242</v>
      </c>
      <c r="G673" t="s">
        <v>2237</v>
      </c>
      <c r="H673" t="s">
        <v>1625</v>
      </c>
    </row>
    <row r="674" spans="1:8">
      <c r="A674" t="s">
        <v>518</v>
      </c>
      <c r="B674" t="s">
        <v>3872</v>
      </c>
      <c r="C674" t="s">
        <v>2242</v>
      </c>
      <c r="D674" t="s">
        <v>3873</v>
      </c>
      <c r="E674" t="s">
        <v>2227</v>
      </c>
      <c r="G674" t="s">
        <v>2237</v>
      </c>
      <c r="H674" t="s">
        <v>518</v>
      </c>
    </row>
    <row r="675" spans="1:8">
      <c r="A675" t="s">
        <v>1626</v>
      </c>
      <c r="B675" t="s">
        <v>3874</v>
      </c>
      <c r="C675" t="s">
        <v>2248</v>
      </c>
      <c r="G675" t="s">
        <v>2304</v>
      </c>
      <c r="H675" t="s">
        <v>1626</v>
      </c>
    </row>
    <row r="676" spans="1:8">
      <c r="A676" t="s">
        <v>519</v>
      </c>
      <c r="B676" t="s">
        <v>3875</v>
      </c>
      <c r="C676" t="s">
        <v>2248</v>
      </c>
      <c r="D676" t="s">
        <v>3876</v>
      </c>
      <c r="E676" t="s">
        <v>2321</v>
      </c>
      <c r="G676" t="s">
        <v>2228</v>
      </c>
      <c r="H676" t="s">
        <v>519</v>
      </c>
    </row>
    <row r="677" spans="1:8">
      <c r="A677" t="s">
        <v>520</v>
      </c>
      <c r="B677" t="s">
        <v>3877</v>
      </c>
      <c r="C677" t="s">
        <v>2242</v>
      </c>
      <c r="D677" t="s">
        <v>3878</v>
      </c>
      <c r="E677" t="s">
        <v>2377</v>
      </c>
      <c r="G677" t="s">
        <v>2237</v>
      </c>
      <c r="H677" t="s">
        <v>520</v>
      </c>
    </row>
    <row r="678" spans="1:8">
      <c r="A678" t="s">
        <v>521</v>
      </c>
      <c r="B678" t="s">
        <v>3879</v>
      </c>
      <c r="C678" t="s">
        <v>2230</v>
      </c>
      <c r="D678" t="s">
        <v>3880</v>
      </c>
      <c r="E678" t="s">
        <v>2227</v>
      </c>
      <c r="G678" t="s">
        <v>2228</v>
      </c>
      <c r="H678" t="s">
        <v>521</v>
      </c>
    </row>
    <row r="679" spans="1:8">
      <c r="A679" t="s">
        <v>522</v>
      </c>
      <c r="B679" t="s">
        <v>3881</v>
      </c>
      <c r="C679" t="s">
        <v>2340</v>
      </c>
      <c r="G679" t="s">
        <v>2237</v>
      </c>
      <c r="H679" t="s">
        <v>522</v>
      </c>
    </row>
    <row r="680" spans="1:8">
      <c r="A680" t="s">
        <v>3882</v>
      </c>
      <c r="B680" t="s">
        <v>3883</v>
      </c>
      <c r="C680" t="s">
        <v>2294</v>
      </c>
      <c r="D680" t="s">
        <v>3884</v>
      </c>
      <c r="G680" t="s">
        <v>2228</v>
      </c>
      <c r="H680" t="s">
        <v>3882</v>
      </c>
    </row>
    <row r="681" spans="1:8">
      <c r="A681" t="s">
        <v>524</v>
      </c>
      <c r="B681" t="s">
        <v>3885</v>
      </c>
      <c r="C681" t="s">
        <v>3886</v>
      </c>
      <c r="D681" t="s">
        <v>3887</v>
      </c>
      <c r="E681" t="s">
        <v>2344</v>
      </c>
      <c r="F681" t="s">
        <v>3888</v>
      </c>
      <c r="G681" t="s">
        <v>2234</v>
      </c>
      <c r="H681" t="s">
        <v>524</v>
      </c>
    </row>
    <row r="682" spans="1:8">
      <c r="A682" t="s">
        <v>523</v>
      </c>
      <c r="B682" t="s">
        <v>3885</v>
      </c>
      <c r="C682" t="s">
        <v>2242</v>
      </c>
      <c r="G682" t="s">
        <v>2228</v>
      </c>
      <c r="H682" t="s">
        <v>523</v>
      </c>
    </row>
    <row r="683" spans="1:8">
      <c r="A683" t="s">
        <v>525</v>
      </c>
      <c r="B683" t="s">
        <v>7260</v>
      </c>
      <c r="C683" t="s">
        <v>2368</v>
      </c>
      <c r="D683" t="s">
        <v>7261</v>
      </c>
      <c r="E683" t="s">
        <v>2375</v>
      </c>
      <c r="G683" t="s">
        <v>2228</v>
      </c>
      <c r="H683" t="s">
        <v>525</v>
      </c>
    </row>
    <row r="684" spans="1:8">
      <c r="A684" t="s">
        <v>527</v>
      </c>
      <c r="B684" t="s">
        <v>3889</v>
      </c>
      <c r="C684" t="s">
        <v>3230</v>
      </c>
      <c r="D684" t="s">
        <v>3890</v>
      </c>
      <c r="E684" t="s">
        <v>2227</v>
      </c>
      <c r="F684" t="s">
        <v>3891</v>
      </c>
      <c r="G684" t="s">
        <v>2234</v>
      </c>
      <c r="H684" t="s">
        <v>527</v>
      </c>
    </row>
    <row r="685" spans="1:8">
      <c r="A685" t="s">
        <v>528</v>
      </c>
      <c r="B685" t="s">
        <v>3892</v>
      </c>
      <c r="C685" t="s">
        <v>2679</v>
      </c>
      <c r="D685" t="s">
        <v>3893</v>
      </c>
      <c r="E685" t="s">
        <v>2250</v>
      </c>
      <c r="G685" t="s">
        <v>2228</v>
      </c>
      <c r="H685" t="s">
        <v>528</v>
      </c>
    </row>
    <row r="686" spans="1:8">
      <c r="A686" t="s">
        <v>529</v>
      </c>
      <c r="B686" t="s">
        <v>3894</v>
      </c>
      <c r="C686" t="s">
        <v>2266</v>
      </c>
      <c r="G686" t="s">
        <v>2237</v>
      </c>
      <c r="H686" t="s">
        <v>529</v>
      </c>
    </row>
    <row r="687" spans="1:8">
      <c r="A687" t="s">
        <v>531</v>
      </c>
      <c r="B687" t="s">
        <v>3895</v>
      </c>
      <c r="C687" t="s">
        <v>2944</v>
      </c>
      <c r="G687" t="s">
        <v>2237</v>
      </c>
      <c r="H687" t="s">
        <v>531</v>
      </c>
    </row>
    <row r="688" spans="1:8">
      <c r="A688" t="s">
        <v>532</v>
      </c>
      <c r="B688" t="s">
        <v>3896</v>
      </c>
      <c r="C688" t="s">
        <v>2340</v>
      </c>
      <c r="D688" t="s">
        <v>3897</v>
      </c>
      <c r="E688" t="s">
        <v>2340</v>
      </c>
      <c r="G688" t="s">
        <v>2237</v>
      </c>
      <c r="H688" t="s">
        <v>532</v>
      </c>
    </row>
    <row r="689" spans="1:8">
      <c r="A689" t="s">
        <v>533</v>
      </c>
      <c r="B689" t="s">
        <v>3898</v>
      </c>
      <c r="C689" t="s">
        <v>2321</v>
      </c>
      <c r="D689" t="s">
        <v>3899</v>
      </c>
      <c r="E689" t="s">
        <v>2232</v>
      </c>
      <c r="F689" t="s">
        <v>3900</v>
      </c>
      <c r="G689" t="s">
        <v>2234</v>
      </c>
      <c r="H689" t="s">
        <v>533</v>
      </c>
    </row>
    <row r="690" spans="1:8">
      <c r="A690" t="s">
        <v>10404</v>
      </c>
      <c r="B690" t="s">
        <v>10405</v>
      </c>
      <c r="C690" t="s">
        <v>2248</v>
      </c>
      <c r="D690" t="s">
        <v>6113</v>
      </c>
      <c r="E690" t="s">
        <v>2344</v>
      </c>
      <c r="F690" t="s">
        <v>6114</v>
      </c>
      <c r="G690" t="s">
        <v>7209</v>
      </c>
      <c r="H690" t="s">
        <v>10404</v>
      </c>
    </row>
    <row r="691" spans="1:8">
      <c r="A691" t="s">
        <v>1627</v>
      </c>
      <c r="B691" t="s">
        <v>3907</v>
      </c>
      <c r="C691" t="s">
        <v>2230</v>
      </c>
      <c r="G691" t="s">
        <v>2237</v>
      </c>
      <c r="H691" t="s">
        <v>1627</v>
      </c>
    </row>
    <row r="692" spans="1:8">
      <c r="A692" t="s">
        <v>535</v>
      </c>
      <c r="B692" t="s">
        <v>3908</v>
      </c>
      <c r="C692" t="s">
        <v>2230</v>
      </c>
      <c r="D692" t="s">
        <v>3909</v>
      </c>
      <c r="E692" t="s">
        <v>2227</v>
      </c>
      <c r="G692" t="s">
        <v>2304</v>
      </c>
      <c r="H692" t="s">
        <v>535</v>
      </c>
    </row>
    <row r="693" spans="1:8">
      <c r="A693" t="s">
        <v>536</v>
      </c>
      <c r="B693" t="s">
        <v>3910</v>
      </c>
      <c r="C693" t="s">
        <v>2270</v>
      </c>
      <c r="D693" t="s">
        <v>3911</v>
      </c>
      <c r="E693" t="s">
        <v>2227</v>
      </c>
      <c r="G693" t="s">
        <v>2228</v>
      </c>
      <c r="H693" t="s">
        <v>536</v>
      </c>
    </row>
    <row r="694" spans="1:8">
      <c r="A694" t="s">
        <v>3912</v>
      </c>
      <c r="B694" t="s">
        <v>3913</v>
      </c>
      <c r="C694" t="s">
        <v>2242</v>
      </c>
      <c r="D694" t="s">
        <v>3914</v>
      </c>
      <c r="E694" t="s">
        <v>2232</v>
      </c>
      <c r="G694" t="s">
        <v>2237</v>
      </c>
      <c r="H694" t="s">
        <v>3912</v>
      </c>
    </row>
    <row r="695" spans="1:8">
      <c r="A695" t="s">
        <v>3915</v>
      </c>
      <c r="B695" t="s">
        <v>3916</v>
      </c>
      <c r="C695" t="s">
        <v>2242</v>
      </c>
      <c r="G695" t="s">
        <v>2304</v>
      </c>
      <c r="H695" t="s">
        <v>3915</v>
      </c>
    </row>
    <row r="696" spans="1:8">
      <c r="A696" t="s">
        <v>537</v>
      </c>
      <c r="B696" t="s">
        <v>3917</v>
      </c>
      <c r="C696" t="s">
        <v>2750</v>
      </c>
      <c r="D696" t="s">
        <v>3918</v>
      </c>
      <c r="E696" t="s">
        <v>2250</v>
      </c>
      <c r="G696" t="s">
        <v>2237</v>
      </c>
      <c r="H696" t="s">
        <v>537</v>
      </c>
    </row>
    <row r="697" spans="1:8">
      <c r="A697" t="s">
        <v>3919</v>
      </c>
      <c r="B697" t="s">
        <v>3920</v>
      </c>
      <c r="C697" t="s">
        <v>3153</v>
      </c>
      <c r="D697" t="s">
        <v>3921</v>
      </c>
      <c r="E697" t="s">
        <v>3133</v>
      </c>
      <c r="F697" t="s">
        <v>3922</v>
      </c>
      <c r="G697" t="s">
        <v>2234</v>
      </c>
      <c r="H697" t="s">
        <v>3919</v>
      </c>
    </row>
    <row r="698" spans="1:8">
      <c r="A698" t="s">
        <v>538</v>
      </c>
      <c r="B698" t="s">
        <v>7262</v>
      </c>
      <c r="C698" t="s">
        <v>2230</v>
      </c>
      <c r="D698" t="s">
        <v>2293</v>
      </c>
      <c r="E698" t="s">
        <v>2294</v>
      </c>
      <c r="F698" t="s">
        <v>2295</v>
      </c>
      <c r="G698" t="s">
        <v>2234</v>
      </c>
      <c r="H698" t="s">
        <v>538</v>
      </c>
    </row>
    <row r="699" spans="1:8">
      <c r="A699" t="s">
        <v>539</v>
      </c>
      <c r="B699" t="s">
        <v>3923</v>
      </c>
      <c r="C699" t="s">
        <v>2246</v>
      </c>
      <c r="G699" t="s">
        <v>2228</v>
      </c>
      <c r="H699" t="s">
        <v>539</v>
      </c>
    </row>
    <row r="700" spans="1:8">
      <c r="A700" t="s">
        <v>3924</v>
      </c>
      <c r="B700" t="s">
        <v>3925</v>
      </c>
      <c r="C700" t="s">
        <v>2227</v>
      </c>
      <c r="D700" t="s">
        <v>3926</v>
      </c>
      <c r="E700" t="s">
        <v>2227</v>
      </c>
      <c r="G700" t="s">
        <v>2237</v>
      </c>
      <c r="H700" t="s">
        <v>3924</v>
      </c>
    </row>
    <row r="701" spans="1:8">
      <c r="A701" t="s">
        <v>541</v>
      </c>
      <c r="B701" t="s">
        <v>3927</v>
      </c>
      <c r="C701" t="s">
        <v>2700</v>
      </c>
      <c r="D701" t="s">
        <v>2703</v>
      </c>
      <c r="E701" t="s">
        <v>2321</v>
      </c>
      <c r="F701" t="s">
        <v>3264</v>
      </c>
      <c r="G701" t="s">
        <v>2234</v>
      </c>
      <c r="H701" t="s">
        <v>541</v>
      </c>
    </row>
    <row r="702" spans="1:8">
      <c r="A702" t="s">
        <v>7263</v>
      </c>
      <c r="B702" t="s">
        <v>7264</v>
      </c>
      <c r="C702" t="s">
        <v>2246</v>
      </c>
      <c r="D702" t="s">
        <v>7265</v>
      </c>
      <c r="E702" t="s">
        <v>2246</v>
      </c>
      <c r="G702" t="s">
        <v>2228</v>
      </c>
      <c r="H702" t="s">
        <v>7263</v>
      </c>
    </row>
    <row r="703" spans="1:8">
      <c r="A703" t="s">
        <v>10130</v>
      </c>
      <c r="B703" t="s">
        <v>10131</v>
      </c>
      <c r="C703" t="s">
        <v>2319</v>
      </c>
      <c r="D703" t="s">
        <v>10026</v>
      </c>
      <c r="E703" t="s">
        <v>5624</v>
      </c>
      <c r="G703" t="s">
        <v>2237</v>
      </c>
      <c r="H703" t="s">
        <v>10130</v>
      </c>
    </row>
    <row r="704" spans="1:8">
      <c r="A704" t="s">
        <v>540</v>
      </c>
      <c r="B704" t="s">
        <v>3929</v>
      </c>
      <c r="C704" t="s">
        <v>2413</v>
      </c>
      <c r="D704" t="s">
        <v>3930</v>
      </c>
      <c r="E704" t="s">
        <v>2232</v>
      </c>
      <c r="F704" t="s">
        <v>3931</v>
      </c>
      <c r="G704" t="s">
        <v>2234</v>
      </c>
      <c r="H704" t="s">
        <v>540</v>
      </c>
    </row>
    <row r="705" spans="1:8">
      <c r="A705" t="s">
        <v>542</v>
      </c>
      <c r="B705" t="s">
        <v>3936</v>
      </c>
      <c r="C705" t="s">
        <v>2225</v>
      </c>
      <c r="D705" t="s">
        <v>3937</v>
      </c>
      <c r="E705" t="s">
        <v>2321</v>
      </c>
      <c r="G705" t="s">
        <v>2237</v>
      </c>
      <c r="H705" t="s">
        <v>542</v>
      </c>
    </row>
    <row r="706" spans="1:8">
      <c r="A706" t="s">
        <v>543</v>
      </c>
      <c r="B706" t="s">
        <v>3938</v>
      </c>
      <c r="C706" t="s">
        <v>2220</v>
      </c>
      <c r="D706" t="s">
        <v>3939</v>
      </c>
      <c r="E706" t="s">
        <v>2220</v>
      </c>
      <c r="G706" t="s">
        <v>2228</v>
      </c>
      <c r="H706" t="s">
        <v>543</v>
      </c>
    </row>
    <row r="707" spans="1:8">
      <c r="A707" t="s">
        <v>548</v>
      </c>
      <c r="B707" t="s">
        <v>3940</v>
      </c>
      <c r="C707" t="s">
        <v>2230</v>
      </c>
      <c r="D707" t="s">
        <v>3941</v>
      </c>
      <c r="E707" t="s">
        <v>2244</v>
      </c>
      <c r="G707" t="s">
        <v>2237</v>
      </c>
      <c r="H707" t="s">
        <v>548</v>
      </c>
    </row>
    <row r="708" spans="1:8">
      <c r="A708" t="s">
        <v>545</v>
      </c>
      <c r="B708" t="s">
        <v>3942</v>
      </c>
      <c r="C708" t="s">
        <v>2242</v>
      </c>
      <c r="D708" t="s">
        <v>3943</v>
      </c>
      <c r="E708" t="s">
        <v>2321</v>
      </c>
      <c r="G708" t="s">
        <v>2237</v>
      </c>
      <c r="H708" t="s">
        <v>545</v>
      </c>
    </row>
    <row r="709" spans="1:8">
      <c r="A709" t="s">
        <v>546</v>
      </c>
      <c r="B709" t="s">
        <v>7266</v>
      </c>
      <c r="C709" t="s">
        <v>2675</v>
      </c>
      <c r="D709" t="s">
        <v>7267</v>
      </c>
      <c r="E709" t="s">
        <v>2321</v>
      </c>
      <c r="G709" t="s">
        <v>2237</v>
      </c>
      <c r="H709" t="s">
        <v>546</v>
      </c>
    </row>
    <row r="710" spans="1:8">
      <c r="A710" t="s">
        <v>549</v>
      </c>
      <c r="B710" t="s">
        <v>7268</v>
      </c>
      <c r="C710" t="s">
        <v>2230</v>
      </c>
      <c r="D710" t="s">
        <v>7269</v>
      </c>
      <c r="E710" t="s">
        <v>2232</v>
      </c>
      <c r="F710" t="s">
        <v>7270</v>
      </c>
      <c r="G710" t="s">
        <v>2234</v>
      </c>
      <c r="H710" t="s">
        <v>549</v>
      </c>
    </row>
    <row r="711" spans="1:8">
      <c r="A711" t="s">
        <v>10132</v>
      </c>
      <c r="B711" t="s">
        <v>10133</v>
      </c>
      <c r="C711" t="s">
        <v>2377</v>
      </c>
      <c r="D711" t="s">
        <v>10027</v>
      </c>
      <c r="E711" t="s">
        <v>2227</v>
      </c>
      <c r="F711" t="s">
        <v>7145</v>
      </c>
      <c r="G711" t="s">
        <v>2234</v>
      </c>
      <c r="H711" t="s">
        <v>10132</v>
      </c>
    </row>
    <row r="712" spans="1:8">
      <c r="A712" t="s">
        <v>3944</v>
      </c>
      <c r="B712" t="s">
        <v>3945</v>
      </c>
      <c r="C712" t="s">
        <v>2248</v>
      </c>
      <c r="D712" t="s">
        <v>3946</v>
      </c>
      <c r="E712" t="s">
        <v>2856</v>
      </c>
      <c r="G712" t="s">
        <v>2228</v>
      </c>
      <c r="H712" t="s">
        <v>3944</v>
      </c>
    </row>
    <row r="713" spans="1:8">
      <c r="A713" t="s">
        <v>3947</v>
      </c>
      <c r="B713" t="s">
        <v>3948</v>
      </c>
      <c r="C713" t="s">
        <v>2248</v>
      </c>
      <c r="G713" t="s">
        <v>2649</v>
      </c>
      <c r="H713" t="s">
        <v>3947</v>
      </c>
    </row>
    <row r="714" spans="1:8">
      <c r="A714" t="s">
        <v>1628</v>
      </c>
      <c r="B714" t="s">
        <v>3949</v>
      </c>
      <c r="C714" t="s">
        <v>2865</v>
      </c>
      <c r="G714" t="s">
        <v>2237</v>
      </c>
      <c r="H714" t="s">
        <v>1628</v>
      </c>
    </row>
    <row r="715" spans="1:8">
      <c r="A715" t="s">
        <v>550</v>
      </c>
      <c r="B715" t="s">
        <v>3950</v>
      </c>
      <c r="C715" t="s">
        <v>2246</v>
      </c>
      <c r="D715" t="s">
        <v>3951</v>
      </c>
      <c r="E715" t="s">
        <v>2244</v>
      </c>
      <c r="G715" t="s">
        <v>2237</v>
      </c>
      <c r="H715" t="s">
        <v>550</v>
      </c>
    </row>
    <row r="716" spans="1:8">
      <c r="A716" t="s">
        <v>551</v>
      </c>
      <c r="B716" t="s">
        <v>3952</v>
      </c>
      <c r="C716" t="s">
        <v>2248</v>
      </c>
      <c r="D716" t="s">
        <v>3953</v>
      </c>
      <c r="E716" t="s">
        <v>2321</v>
      </c>
      <c r="G716" t="s">
        <v>2237</v>
      </c>
      <c r="H716" t="s">
        <v>551</v>
      </c>
    </row>
    <row r="717" spans="1:8">
      <c r="A717" t="s">
        <v>552</v>
      </c>
      <c r="B717" t="s">
        <v>3954</v>
      </c>
      <c r="C717" t="s">
        <v>3955</v>
      </c>
      <c r="D717" t="s">
        <v>3956</v>
      </c>
      <c r="E717" t="s">
        <v>3955</v>
      </c>
      <c r="G717" t="s">
        <v>2228</v>
      </c>
      <c r="H717" t="s">
        <v>552</v>
      </c>
    </row>
    <row r="718" spans="1:8">
      <c r="A718" t="s">
        <v>3957</v>
      </c>
      <c r="B718" t="s">
        <v>3958</v>
      </c>
      <c r="C718" t="s">
        <v>2246</v>
      </c>
      <c r="D718" t="s">
        <v>3959</v>
      </c>
      <c r="E718" t="s">
        <v>2321</v>
      </c>
      <c r="F718" t="s">
        <v>3960</v>
      </c>
      <c r="G718" t="s">
        <v>2234</v>
      </c>
      <c r="H718" t="s">
        <v>3957</v>
      </c>
    </row>
    <row r="719" spans="1:8">
      <c r="A719" t="s">
        <v>3961</v>
      </c>
      <c r="B719" t="s">
        <v>3962</v>
      </c>
      <c r="C719" t="s">
        <v>2368</v>
      </c>
      <c r="D719" t="s">
        <v>3963</v>
      </c>
      <c r="E719" t="s">
        <v>3964</v>
      </c>
      <c r="F719" t="s">
        <v>3965</v>
      </c>
      <c r="G719" t="s">
        <v>2234</v>
      </c>
      <c r="H719" t="s">
        <v>3961</v>
      </c>
    </row>
    <row r="720" spans="1:8">
      <c r="A720" t="s">
        <v>553</v>
      </c>
      <c r="B720" t="s">
        <v>3966</v>
      </c>
      <c r="C720" t="s">
        <v>2242</v>
      </c>
      <c r="G720" t="s">
        <v>2228</v>
      </c>
      <c r="H720" t="s">
        <v>553</v>
      </c>
    </row>
    <row r="721" spans="1:8">
      <c r="A721" t="s">
        <v>554</v>
      </c>
      <c r="B721" t="s">
        <v>3967</v>
      </c>
      <c r="C721" t="s">
        <v>2232</v>
      </c>
      <c r="D721" t="s">
        <v>3968</v>
      </c>
      <c r="E721" t="s">
        <v>2232</v>
      </c>
      <c r="G721" t="s">
        <v>2237</v>
      </c>
      <c r="H721" t="s">
        <v>554</v>
      </c>
    </row>
    <row r="722" spans="1:8">
      <c r="A722" t="s">
        <v>555</v>
      </c>
      <c r="B722" t="s">
        <v>3969</v>
      </c>
      <c r="C722" t="s">
        <v>3970</v>
      </c>
      <c r="D722" t="s">
        <v>3971</v>
      </c>
      <c r="E722" t="s">
        <v>2321</v>
      </c>
      <c r="G722" t="s">
        <v>2237</v>
      </c>
      <c r="H722" t="s">
        <v>555</v>
      </c>
    </row>
    <row r="723" spans="1:8">
      <c r="A723" t="s">
        <v>556</v>
      </c>
      <c r="B723" t="s">
        <v>3972</v>
      </c>
      <c r="C723" t="s">
        <v>2270</v>
      </c>
      <c r="D723" t="s">
        <v>3973</v>
      </c>
      <c r="E723" t="s">
        <v>2321</v>
      </c>
      <c r="G723" t="s">
        <v>2237</v>
      </c>
      <c r="H723" t="s">
        <v>556</v>
      </c>
    </row>
    <row r="724" spans="1:8">
      <c r="A724" t="s">
        <v>3974</v>
      </c>
      <c r="B724" t="s">
        <v>3975</v>
      </c>
      <c r="C724" t="s">
        <v>2242</v>
      </c>
      <c r="D724" t="s">
        <v>3976</v>
      </c>
      <c r="E724" t="s">
        <v>2242</v>
      </c>
      <c r="G724" t="s">
        <v>2228</v>
      </c>
      <c r="H724" t="s">
        <v>3974</v>
      </c>
    </row>
    <row r="725" spans="1:8">
      <c r="A725" t="s">
        <v>3977</v>
      </c>
      <c r="B725" t="s">
        <v>3978</v>
      </c>
      <c r="C725" t="s">
        <v>2242</v>
      </c>
      <c r="D725" t="s">
        <v>3979</v>
      </c>
      <c r="E725" t="s">
        <v>2232</v>
      </c>
      <c r="G725" t="s">
        <v>2237</v>
      </c>
      <c r="H725" t="s">
        <v>3977</v>
      </c>
    </row>
    <row r="726" spans="1:8">
      <c r="A726" t="s">
        <v>557</v>
      </c>
      <c r="B726" t="s">
        <v>3980</v>
      </c>
      <c r="C726" t="s">
        <v>2377</v>
      </c>
      <c r="D726" t="s">
        <v>3981</v>
      </c>
      <c r="E726" t="s">
        <v>2377</v>
      </c>
      <c r="G726" t="s">
        <v>2237</v>
      </c>
      <c r="H726" t="s">
        <v>557</v>
      </c>
    </row>
    <row r="727" spans="1:8">
      <c r="A727" t="s">
        <v>558</v>
      </c>
      <c r="B727" t="s">
        <v>3982</v>
      </c>
      <c r="C727" t="s">
        <v>2227</v>
      </c>
      <c r="D727" t="s">
        <v>3983</v>
      </c>
      <c r="E727" t="s">
        <v>2321</v>
      </c>
      <c r="G727" t="s">
        <v>2237</v>
      </c>
      <c r="H727" t="s">
        <v>558</v>
      </c>
    </row>
    <row r="728" spans="1:8">
      <c r="A728" t="s">
        <v>559</v>
      </c>
      <c r="B728" t="s">
        <v>3984</v>
      </c>
      <c r="C728" t="s">
        <v>2750</v>
      </c>
      <c r="D728" t="s">
        <v>3985</v>
      </c>
      <c r="E728" t="s">
        <v>2321</v>
      </c>
      <c r="G728" t="s">
        <v>2237</v>
      </c>
      <c r="H728" t="s">
        <v>559</v>
      </c>
    </row>
    <row r="729" spans="1:8">
      <c r="A729" t="s">
        <v>1629</v>
      </c>
      <c r="B729" t="s">
        <v>3986</v>
      </c>
      <c r="C729" t="s">
        <v>2377</v>
      </c>
      <c r="D729" t="s">
        <v>3987</v>
      </c>
      <c r="E729" t="s">
        <v>2377</v>
      </c>
      <c r="G729" t="s">
        <v>2237</v>
      </c>
      <c r="H729" t="s">
        <v>1629</v>
      </c>
    </row>
    <row r="730" spans="1:8">
      <c r="A730" t="s">
        <v>560</v>
      </c>
      <c r="B730" t="s">
        <v>3988</v>
      </c>
      <c r="C730" t="s">
        <v>2750</v>
      </c>
      <c r="G730" t="s">
        <v>2237</v>
      </c>
      <c r="H730" t="s">
        <v>560</v>
      </c>
    </row>
    <row r="731" spans="1:8">
      <c r="A731" t="s">
        <v>3990</v>
      </c>
      <c r="B731" t="s">
        <v>3991</v>
      </c>
      <c r="C731" t="s">
        <v>2225</v>
      </c>
      <c r="D731" t="s">
        <v>3992</v>
      </c>
      <c r="E731" t="s">
        <v>2250</v>
      </c>
      <c r="G731" t="s">
        <v>2237</v>
      </c>
      <c r="H731" t="s">
        <v>3990</v>
      </c>
    </row>
    <row r="732" spans="1:8">
      <c r="A732" t="s">
        <v>561</v>
      </c>
      <c r="B732" t="s">
        <v>7271</v>
      </c>
      <c r="C732" t="s">
        <v>2340</v>
      </c>
      <c r="D732" t="s">
        <v>7272</v>
      </c>
      <c r="E732" t="s">
        <v>2220</v>
      </c>
      <c r="F732" t="s">
        <v>7273</v>
      </c>
      <c r="G732" t="s">
        <v>2234</v>
      </c>
      <c r="H732" t="s">
        <v>561</v>
      </c>
    </row>
    <row r="733" spans="1:8">
      <c r="A733" t="s">
        <v>3993</v>
      </c>
      <c r="B733" t="s">
        <v>3994</v>
      </c>
      <c r="C733" t="s">
        <v>2254</v>
      </c>
      <c r="D733" t="s">
        <v>3995</v>
      </c>
      <c r="E733" t="s">
        <v>3996</v>
      </c>
      <c r="G733" t="s">
        <v>2228</v>
      </c>
      <c r="H733" t="s">
        <v>3993</v>
      </c>
    </row>
    <row r="734" spans="1:8">
      <c r="A734" t="s">
        <v>10134</v>
      </c>
      <c r="B734" t="s">
        <v>10135</v>
      </c>
      <c r="C734" t="s">
        <v>2230</v>
      </c>
      <c r="D734" t="s">
        <v>10028</v>
      </c>
      <c r="E734" t="s">
        <v>2227</v>
      </c>
      <c r="G734" t="s">
        <v>2237</v>
      </c>
      <c r="H734" t="s">
        <v>10134</v>
      </c>
    </row>
    <row r="735" spans="1:8">
      <c r="A735" t="s">
        <v>562</v>
      </c>
      <c r="B735" t="s">
        <v>3997</v>
      </c>
      <c r="C735" t="s">
        <v>2250</v>
      </c>
      <c r="D735" t="s">
        <v>3998</v>
      </c>
      <c r="E735" t="s">
        <v>2375</v>
      </c>
      <c r="F735" t="s">
        <v>3999</v>
      </c>
      <c r="G735" t="s">
        <v>2234</v>
      </c>
      <c r="H735" t="s">
        <v>562</v>
      </c>
    </row>
    <row r="736" spans="1:8">
      <c r="A736" t="s">
        <v>4000</v>
      </c>
      <c r="B736" t="s">
        <v>4001</v>
      </c>
      <c r="C736" t="s">
        <v>2232</v>
      </c>
      <c r="D736" t="s">
        <v>4002</v>
      </c>
      <c r="E736" t="s">
        <v>2232</v>
      </c>
      <c r="F736" t="s">
        <v>10019</v>
      </c>
      <c r="G736" t="s">
        <v>2234</v>
      </c>
      <c r="H736" t="s">
        <v>4000</v>
      </c>
    </row>
    <row r="737" spans="1:8">
      <c r="A737" t="s">
        <v>564</v>
      </c>
      <c r="B737" t="s">
        <v>4003</v>
      </c>
      <c r="C737" t="s">
        <v>4004</v>
      </c>
      <c r="D737" t="s">
        <v>4005</v>
      </c>
      <c r="E737" t="s">
        <v>2321</v>
      </c>
      <c r="F737" t="s">
        <v>10335</v>
      </c>
      <c r="G737" t="s">
        <v>2234</v>
      </c>
      <c r="H737" t="s">
        <v>564</v>
      </c>
    </row>
    <row r="738" spans="1:8">
      <c r="A738" t="s">
        <v>563</v>
      </c>
      <c r="B738" t="s">
        <v>4007</v>
      </c>
      <c r="C738" t="s">
        <v>2230</v>
      </c>
      <c r="D738" t="s">
        <v>4008</v>
      </c>
      <c r="E738" t="s">
        <v>2321</v>
      </c>
      <c r="G738" t="s">
        <v>2237</v>
      </c>
      <c r="H738" t="s">
        <v>563</v>
      </c>
    </row>
    <row r="739" spans="1:8">
      <c r="A739" t="s">
        <v>565</v>
      </c>
      <c r="B739" t="s">
        <v>4009</v>
      </c>
      <c r="C739" t="s">
        <v>2382</v>
      </c>
      <c r="D739" t="s">
        <v>10029</v>
      </c>
      <c r="E739" t="s">
        <v>2227</v>
      </c>
      <c r="F739" t="s">
        <v>10030</v>
      </c>
      <c r="G739" t="s">
        <v>2234</v>
      </c>
      <c r="H739" t="s">
        <v>565</v>
      </c>
    </row>
    <row r="740" spans="1:8">
      <c r="A740" t="s">
        <v>566</v>
      </c>
      <c r="B740" t="s">
        <v>4012</v>
      </c>
      <c r="C740" t="s">
        <v>2882</v>
      </c>
      <c r="D740" t="s">
        <v>4013</v>
      </c>
      <c r="E740" t="s">
        <v>2232</v>
      </c>
      <c r="G740" t="s">
        <v>2228</v>
      </c>
      <c r="H740" t="s">
        <v>566</v>
      </c>
    </row>
    <row r="741" spans="1:8">
      <c r="A741" t="s">
        <v>567</v>
      </c>
      <c r="B741" t="s">
        <v>4014</v>
      </c>
      <c r="C741" t="s">
        <v>2230</v>
      </c>
      <c r="D741" t="s">
        <v>4015</v>
      </c>
      <c r="E741" t="s">
        <v>2321</v>
      </c>
      <c r="G741" t="s">
        <v>2237</v>
      </c>
      <c r="H741" t="s">
        <v>567</v>
      </c>
    </row>
    <row r="742" spans="1:8">
      <c r="A742" t="s">
        <v>4016</v>
      </c>
      <c r="B742" t="s">
        <v>4017</v>
      </c>
      <c r="C742" t="s">
        <v>2246</v>
      </c>
      <c r="D742" t="s">
        <v>4018</v>
      </c>
      <c r="E742" t="s">
        <v>2559</v>
      </c>
      <c r="G742" t="s">
        <v>2228</v>
      </c>
      <c r="H742" t="s">
        <v>4016</v>
      </c>
    </row>
    <row r="743" spans="1:8">
      <c r="A743" t="s">
        <v>568</v>
      </c>
      <c r="B743" t="s">
        <v>4019</v>
      </c>
      <c r="C743" t="s">
        <v>3178</v>
      </c>
      <c r="D743" t="s">
        <v>4020</v>
      </c>
      <c r="E743" t="s">
        <v>2321</v>
      </c>
      <c r="G743" t="s">
        <v>2237</v>
      </c>
      <c r="H743" t="s">
        <v>568</v>
      </c>
    </row>
    <row r="744" spans="1:8">
      <c r="A744" t="s">
        <v>4021</v>
      </c>
      <c r="B744" t="s">
        <v>4022</v>
      </c>
      <c r="C744" t="s">
        <v>2248</v>
      </c>
      <c r="D744" t="s">
        <v>4023</v>
      </c>
      <c r="E744" t="s">
        <v>2248</v>
      </c>
      <c r="F744" t="s">
        <v>4024</v>
      </c>
      <c r="G744" t="s">
        <v>2234</v>
      </c>
      <c r="H744" t="s">
        <v>4021</v>
      </c>
    </row>
    <row r="745" spans="1:8">
      <c r="A745" t="s">
        <v>569</v>
      </c>
      <c r="B745" t="s">
        <v>4025</v>
      </c>
      <c r="C745" t="s">
        <v>2225</v>
      </c>
      <c r="D745" t="s">
        <v>4026</v>
      </c>
      <c r="E745" t="s">
        <v>2242</v>
      </c>
      <c r="F745" t="s">
        <v>4027</v>
      </c>
      <c r="G745" t="s">
        <v>2234</v>
      </c>
      <c r="H745" t="s">
        <v>569</v>
      </c>
    </row>
    <row r="746" spans="1:8">
      <c r="A746" t="s">
        <v>4028</v>
      </c>
      <c r="B746" t="s">
        <v>4029</v>
      </c>
      <c r="C746" t="s">
        <v>2244</v>
      </c>
      <c r="D746" t="s">
        <v>4030</v>
      </c>
      <c r="E746" t="s">
        <v>2321</v>
      </c>
      <c r="G746" t="s">
        <v>2237</v>
      </c>
      <c r="H746" t="s">
        <v>4028</v>
      </c>
    </row>
    <row r="747" spans="1:8">
      <c r="A747" t="s">
        <v>9984</v>
      </c>
      <c r="B747" t="s">
        <v>10136</v>
      </c>
      <c r="C747" t="s">
        <v>2248</v>
      </c>
      <c r="D747" t="s">
        <v>10031</v>
      </c>
      <c r="E747" t="s">
        <v>2413</v>
      </c>
      <c r="G747" t="s">
        <v>2237</v>
      </c>
      <c r="H747" t="s">
        <v>9984</v>
      </c>
    </row>
    <row r="748" spans="1:8">
      <c r="A748" t="s">
        <v>570</v>
      </c>
      <c r="B748" t="s">
        <v>4031</v>
      </c>
      <c r="C748" t="s">
        <v>2248</v>
      </c>
      <c r="D748" t="s">
        <v>4032</v>
      </c>
      <c r="E748" t="s">
        <v>2364</v>
      </c>
      <c r="G748" t="s">
        <v>2237</v>
      </c>
      <c r="H748" t="s">
        <v>570</v>
      </c>
    </row>
    <row r="749" spans="1:8">
      <c r="A749" t="s">
        <v>571</v>
      </c>
      <c r="B749" t="s">
        <v>4033</v>
      </c>
      <c r="C749" t="s">
        <v>4034</v>
      </c>
      <c r="D749" t="s">
        <v>4035</v>
      </c>
      <c r="E749" t="s">
        <v>4034</v>
      </c>
      <c r="G749" t="s">
        <v>2237</v>
      </c>
      <c r="H749" t="s">
        <v>571</v>
      </c>
    </row>
    <row r="750" spans="1:8">
      <c r="A750" t="s">
        <v>572</v>
      </c>
      <c r="B750" t="s">
        <v>4036</v>
      </c>
      <c r="C750" t="s">
        <v>2399</v>
      </c>
      <c r="D750" t="s">
        <v>4037</v>
      </c>
      <c r="E750" t="s">
        <v>2232</v>
      </c>
      <c r="G750" t="s">
        <v>2237</v>
      </c>
      <c r="H750" t="s">
        <v>572</v>
      </c>
    </row>
    <row r="751" spans="1:8">
      <c r="A751" t="s">
        <v>573</v>
      </c>
      <c r="B751" t="s">
        <v>4038</v>
      </c>
      <c r="C751" t="s">
        <v>2244</v>
      </c>
      <c r="D751" t="s">
        <v>4039</v>
      </c>
      <c r="E751" t="s">
        <v>2321</v>
      </c>
      <c r="F751" t="s">
        <v>7275</v>
      </c>
      <c r="G751" t="s">
        <v>2234</v>
      </c>
      <c r="H751" t="s">
        <v>573</v>
      </c>
    </row>
    <row r="752" spans="1:8">
      <c r="A752" t="s">
        <v>575</v>
      </c>
      <c r="B752" t="s">
        <v>4041</v>
      </c>
      <c r="C752" t="s">
        <v>2230</v>
      </c>
      <c r="G752" t="s">
        <v>2237</v>
      </c>
      <c r="H752" t="s">
        <v>575</v>
      </c>
    </row>
    <row r="753" spans="1:8">
      <c r="A753" t="s">
        <v>1630</v>
      </c>
      <c r="B753" t="s">
        <v>4042</v>
      </c>
      <c r="C753" t="s">
        <v>2230</v>
      </c>
      <c r="G753" t="s">
        <v>2304</v>
      </c>
      <c r="H753" t="s">
        <v>1630</v>
      </c>
    </row>
    <row r="754" spans="1:8">
      <c r="A754" t="s">
        <v>577</v>
      </c>
      <c r="B754" t="s">
        <v>4050</v>
      </c>
      <c r="C754" t="s">
        <v>2246</v>
      </c>
      <c r="D754" t="s">
        <v>4051</v>
      </c>
      <c r="E754" t="s">
        <v>3133</v>
      </c>
      <c r="G754" t="s">
        <v>2237</v>
      </c>
      <c r="H754" t="s">
        <v>577</v>
      </c>
    </row>
    <row r="755" spans="1:8">
      <c r="A755" t="s">
        <v>4052</v>
      </c>
      <c r="B755" t="s">
        <v>4053</v>
      </c>
      <c r="C755" t="s">
        <v>2340</v>
      </c>
      <c r="D755" t="s">
        <v>4054</v>
      </c>
      <c r="E755" t="s">
        <v>2340</v>
      </c>
      <c r="F755" t="s">
        <v>4055</v>
      </c>
      <c r="G755" t="s">
        <v>2234</v>
      </c>
      <c r="H755" t="s">
        <v>4052</v>
      </c>
    </row>
    <row r="756" spans="1:8">
      <c r="A756" t="s">
        <v>578</v>
      </c>
      <c r="B756" t="s">
        <v>4056</v>
      </c>
      <c r="C756" t="s">
        <v>2270</v>
      </c>
      <c r="D756" t="s">
        <v>4057</v>
      </c>
      <c r="E756" t="s">
        <v>2250</v>
      </c>
      <c r="G756" t="s">
        <v>2228</v>
      </c>
      <c r="H756" t="s">
        <v>578</v>
      </c>
    </row>
    <row r="757" spans="1:8">
      <c r="A757" t="s">
        <v>4058</v>
      </c>
      <c r="B757" t="s">
        <v>4059</v>
      </c>
      <c r="C757" t="s">
        <v>2362</v>
      </c>
      <c r="D757" t="s">
        <v>4060</v>
      </c>
      <c r="E757" t="s">
        <v>2232</v>
      </c>
      <c r="F757" t="s">
        <v>10336</v>
      </c>
      <c r="G757" t="s">
        <v>7209</v>
      </c>
      <c r="H757" t="s">
        <v>4058</v>
      </c>
    </row>
    <row r="758" spans="1:8">
      <c r="A758" t="s">
        <v>4062</v>
      </c>
      <c r="B758" t="s">
        <v>4063</v>
      </c>
      <c r="C758" t="s">
        <v>2227</v>
      </c>
      <c r="D758" t="s">
        <v>4064</v>
      </c>
      <c r="E758" t="s">
        <v>2250</v>
      </c>
      <c r="F758" t="s">
        <v>4065</v>
      </c>
      <c r="G758" t="s">
        <v>2234</v>
      </c>
      <c r="H758" t="s">
        <v>4062</v>
      </c>
    </row>
    <row r="759" spans="1:8">
      <c r="A759" t="s">
        <v>579</v>
      </c>
      <c r="B759" t="s">
        <v>4066</v>
      </c>
      <c r="C759" t="s">
        <v>2246</v>
      </c>
      <c r="G759" t="s">
        <v>2228</v>
      </c>
      <c r="H759" t="s">
        <v>579</v>
      </c>
    </row>
    <row r="760" spans="1:8">
      <c r="A760" t="s">
        <v>4067</v>
      </c>
      <c r="B760" t="s">
        <v>4068</v>
      </c>
      <c r="C760" t="s">
        <v>4069</v>
      </c>
      <c r="D760" t="s">
        <v>4070</v>
      </c>
      <c r="E760" t="s">
        <v>2232</v>
      </c>
      <c r="G760" t="s">
        <v>2237</v>
      </c>
      <c r="H760" t="s">
        <v>4067</v>
      </c>
    </row>
    <row r="761" spans="1:8">
      <c r="A761" t="s">
        <v>4071</v>
      </c>
      <c r="B761" t="s">
        <v>4072</v>
      </c>
      <c r="C761" t="s">
        <v>2425</v>
      </c>
      <c r="D761" t="s">
        <v>4073</v>
      </c>
      <c r="E761" t="s">
        <v>2340</v>
      </c>
      <c r="G761" t="s">
        <v>2237</v>
      </c>
      <c r="H761" t="s">
        <v>4071</v>
      </c>
    </row>
    <row r="762" spans="1:8">
      <c r="A762" t="s">
        <v>1965</v>
      </c>
      <c r="B762" t="s">
        <v>4074</v>
      </c>
      <c r="C762" t="s">
        <v>2250</v>
      </c>
      <c r="D762" t="s">
        <v>4075</v>
      </c>
      <c r="E762" t="s">
        <v>2407</v>
      </c>
      <c r="G762" t="s">
        <v>2237</v>
      </c>
      <c r="H762" t="s">
        <v>1965</v>
      </c>
    </row>
    <row r="763" spans="1:8">
      <c r="A763" t="s">
        <v>580</v>
      </c>
      <c r="B763" t="s">
        <v>4076</v>
      </c>
      <c r="C763" t="s">
        <v>2225</v>
      </c>
      <c r="D763" t="s">
        <v>4077</v>
      </c>
      <c r="E763" t="s">
        <v>2344</v>
      </c>
      <c r="G763" t="s">
        <v>2237</v>
      </c>
      <c r="H763" t="s">
        <v>580</v>
      </c>
    </row>
    <row r="764" spans="1:8">
      <c r="A764" t="s">
        <v>4078</v>
      </c>
      <c r="B764" t="s">
        <v>4079</v>
      </c>
      <c r="C764" t="s">
        <v>2220</v>
      </c>
      <c r="D764" t="s">
        <v>10337</v>
      </c>
      <c r="E764" t="s">
        <v>2220</v>
      </c>
      <c r="G764" t="s">
        <v>2237</v>
      </c>
      <c r="H764" t="s">
        <v>4078</v>
      </c>
    </row>
    <row r="765" spans="1:8">
      <c r="A765" t="s">
        <v>4082</v>
      </c>
      <c r="B765" t="s">
        <v>4083</v>
      </c>
      <c r="C765" t="s">
        <v>2700</v>
      </c>
      <c r="G765" t="s">
        <v>2237</v>
      </c>
      <c r="H765" t="s">
        <v>4082</v>
      </c>
    </row>
    <row r="766" spans="1:8">
      <c r="A766" t="s">
        <v>581</v>
      </c>
      <c r="B766" t="s">
        <v>4084</v>
      </c>
      <c r="C766" t="s">
        <v>2340</v>
      </c>
      <c r="G766" t="s">
        <v>2237</v>
      </c>
      <c r="H766" t="s">
        <v>581</v>
      </c>
    </row>
    <row r="767" spans="1:8">
      <c r="A767" t="s">
        <v>582</v>
      </c>
      <c r="B767" t="s">
        <v>4085</v>
      </c>
      <c r="C767" t="s">
        <v>2407</v>
      </c>
      <c r="D767" t="s">
        <v>4086</v>
      </c>
      <c r="E767" t="s">
        <v>2232</v>
      </c>
      <c r="G767" t="s">
        <v>2228</v>
      </c>
      <c r="H767" t="s">
        <v>582</v>
      </c>
    </row>
    <row r="768" spans="1:8">
      <c r="A768" t="s">
        <v>4087</v>
      </c>
      <c r="B768" t="s">
        <v>4088</v>
      </c>
      <c r="C768" t="s">
        <v>2675</v>
      </c>
      <c r="D768" t="s">
        <v>10338</v>
      </c>
      <c r="E768" t="s">
        <v>2675</v>
      </c>
      <c r="G768" t="s">
        <v>2234</v>
      </c>
      <c r="H768" t="s">
        <v>4087</v>
      </c>
    </row>
    <row r="769" spans="1:8">
      <c r="A769" t="s">
        <v>4090</v>
      </c>
      <c r="B769" t="s">
        <v>4091</v>
      </c>
      <c r="C769" t="s">
        <v>4092</v>
      </c>
      <c r="D769" t="s">
        <v>10032</v>
      </c>
      <c r="E769" t="s">
        <v>2227</v>
      </c>
      <c r="F769" t="s">
        <v>4094</v>
      </c>
      <c r="G769" t="s">
        <v>7209</v>
      </c>
      <c r="H769" t="s">
        <v>4090</v>
      </c>
    </row>
    <row r="770" spans="1:8">
      <c r="A770" t="s">
        <v>583</v>
      </c>
      <c r="B770" t="s">
        <v>4095</v>
      </c>
      <c r="C770" t="s">
        <v>2364</v>
      </c>
      <c r="D770" t="s">
        <v>4096</v>
      </c>
      <c r="E770" t="s">
        <v>4097</v>
      </c>
      <c r="G770" t="s">
        <v>2237</v>
      </c>
      <c r="H770" t="s">
        <v>583</v>
      </c>
    </row>
    <row r="771" spans="1:8">
      <c r="A771" t="s">
        <v>584</v>
      </c>
      <c r="B771" t="s">
        <v>4098</v>
      </c>
      <c r="C771" t="s">
        <v>2559</v>
      </c>
      <c r="D771" t="s">
        <v>4099</v>
      </c>
      <c r="E771" t="s">
        <v>2559</v>
      </c>
      <c r="G771" t="s">
        <v>2237</v>
      </c>
      <c r="H771" t="s">
        <v>584</v>
      </c>
    </row>
    <row r="772" spans="1:8">
      <c r="A772" t="s">
        <v>585</v>
      </c>
      <c r="B772" t="s">
        <v>4100</v>
      </c>
      <c r="C772" t="s">
        <v>2244</v>
      </c>
      <c r="D772" t="s">
        <v>4101</v>
      </c>
      <c r="E772" t="s">
        <v>2856</v>
      </c>
      <c r="F772" t="s">
        <v>4102</v>
      </c>
      <c r="G772" t="s">
        <v>2234</v>
      </c>
      <c r="H772" t="s">
        <v>585</v>
      </c>
    </row>
    <row r="773" spans="1:8">
      <c r="A773" t="s">
        <v>4103</v>
      </c>
      <c r="B773" t="s">
        <v>4104</v>
      </c>
      <c r="C773" t="s">
        <v>2428</v>
      </c>
      <c r="G773" t="s">
        <v>2237</v>
      </c>
      <c r="H773" t="s">
        <v>4103</v>
      </c>
    </row>
    <row r="774" spans="1:8">
      <c r="A774" t="s">
        <v>586</v>
      </c>
      <c r="B774" t="s">
        <v>4105</v>
      </c>
      <c r="C774" t="s">
        <v>2220</v>
      </c>
      <c r="D774" t="s">
        <v>4106</v>
      </c>
      <c r="E774" t="s">
        <v>2220</v>
      </c>
      <c r="F774" t="s">
        <v>4107</v>
      </c>
      <c r="G774" t="s">
        <v>2234</v>
      </c>
      <c r="H774" t="s">
        <v>586</v>
      </c>
    </row>
    <row r="775" spans="1:8">
      <c r="A775" t="s">
        <v>587</v>
      </c>
      <c r="B775" t="s">
        <v>4108</v>
      </c>
      <c r="C775" t="s">
        <v>2242</v>
      </c>
      <c r="D775" t="s">
        <v>4109</v>
      </c>
      <c r="E775" t="s">
        <v>2344</v>
      </c>
      <c r="G775" t="s">
        <v>2228</v>
      </c>
      <c r="H775" t="s">
        <v>587</v>
      </c>
    </row>
    <row r="776" spans="1:8">
      <c r="A776" t="s">
        <v>588</v>
      </c>
      <c r="B776" t="s">
        <v>4110</v>
      </c>
      <c r="C776" t="s">
        <v>2364</v>
      </c>
      <c r="D776" t="s">
        <v>4111</v>
      </c>
      <c r="E776" t="s">
        <v>2232</v>
      </c>
      <c r="F776" t="s">
        <v>4112</v>
      </c>
      <c r="G776" t="s">
        <v>2234</v>
      </c>
      <c r="H776" t="s">
        <v>588</v>
      </c>
    </row>
    <row r="777" spans="1:8">
      <c r="A777" t="s">
        <v>4113</v>
      </c>
      <c r="B777" t="s">
        <v>4114</v>
      </c>
      <c r="C777" t="s">
        <v>2700</v>
      </c>
      <c r="D777" t="s">
        <v>4115</v>
      </c>
      <c r="E777" t="s">
        <v>2700</v>
      </c>
      <c r="G777" t="s">
        <v>2237</v>
      </c>
      <c r="H777" t="s">
        <v>4113</v>
      </c>
    </row>
    <row r="778" spans="1:8">
      <c r="A778" t="s">
        <v>589</v>
      </c>
      <c r="B778" t="s">
        <v>4116</v>
      </c>
      <c r="C778" t="s">
        <v>2266</v>
      </c>
      <c r="G778" t="s">
        <v>2228</v>
      </c>
      <c r="H778" t="s">
        <v>589</v>
      </c>
    </row>
    <row r="779" spans="1:8">
      <c r="A779" t="s">
        <v>4117</v>
      </c>
      <c r="B779" t="s">
        <v>4118</v>
      </c>
      <c r="C779" t="s">
        <v>2230</v>
      </c>
      <c r="D779" t="s">
        <v>4119</v>
      </c>
      <c r="E779" t="s">
        <v>2377</v>
      </c>
      <c r="F779" t="s">
        <v>4120</v>
      </c>
      <c r="G779" t="s">
        <v>2234</v>
      </c>
      <c r="H779" t="s">
        <v>4117</v>
      </c>
    </row>
    <row r="780" spans="1:8">
      <c r="A780" t="s">
        <v>4121</v>
      </c>
      <c r="B780" t="s">
        <v>4122</v>
      </c>
      <c r="C780" t="s">
        <v>2700</v>
      </c>
      <c r="D780" t="s">
        <v>4123</v>
      </c>
      <c r="E780" t="s">
        <v>2700</v>
      </c>
      <c r="G780" t="s">
        <v>2237</v>
      </c>
      <c r="H780" t="s">
        <v>4121</v>
      </c>
    </row>
    <row r="781" spans="1:8">
      <c r="A781" t="s">
        <v>590</v>
      </c>
      <c r="B781" t="s">
        <v>4128</v>
      </c>
      <c r="C781" t="s">
        <v>2242</v>
      </c>
      <c r="D781" t="s">
        <v>4129</v>
      </c>
      <c r="E781" t="s">
        <v>2242</v>
      </c>
      <c r="G781" t="s">
        <v>2237</v>
      </c>
      <c r="H781" t="s">
        <v>590</v>
      </c>
    </row>
    <row r="782" spans="1:8">
      <c r="A782" t="s">
        <v>591</v>
      </c>
      <c r="B782" t="s">
        <v>4130</v>
      </c>
      <c r="C782" t="s">
        <v>2272</v>
      </c>
      <c r="D782" t="s">
        <v>4131</v>
      </c>
      <c r="E782" t="s">
        <v>2340</v>
      </c>
      <c r="F782" t="s">
        <v>4132</v>
      </c>
      <c r="G782" t="s">
        <v>7209</v>
      </c>
      <c r="H782" t="s">
        <v>591</v>
      </c>
    </row>
    <row r="783" spans="1:8">
      <c r="A783" t="s">
        <v>4135</v>
      </c>
      <c r="B783" t="s">
        <v>4136</v>
      </c>
      <c r="C783" t="s">
        <v>2250</v>
      </c>
      <c r="D783" t="s">
        <v>4137</v>
      </c>
      <c r="E783" t="s">
        <v>2375</v>
      </c>
      <c r="G783" t="s">
        <v>2237</v>
      </c>
      <c r="H783" t="s">
        <v>4135</v>
      </c>
    </row>
    <row r="784" spans="1:8">
      <c r="A784" t="s">
        <v>583</v>
      </c>
      <c r="B784" t="s">
        <v>4138</v>
      </c>
      <c r="C784" t="s">
        <v>2250</v>
      </c>
      <c r="D784" t="s">
        <v>4139</v>
      </c>
      <c r="E784" t="s">
        <v>2375</v>
      </c>
      <c r="G784" t="s">
        <v>2237</v>
      </c>
      <c r="H784" t="s">
        <v>583</v>
      </c>
    </row>
    <row r="785" spans="1:8">
      <c r="A785" t="s">
        <v>658</v>
      </c>
      <c r="B785" t="s">
        <v>4140</v>
      </c>
      <c r="C785" t="s">
        <v>2250</v>
      </c>
      <c r="G785" t="s">
        <v>2649</v>
      </c>
      <c r="H785" t="s">
        <v>658</v>
      </c>
    </row>
    <row r="786" spans="1:8">
      <c r="A786" t="s">
        <v>1632</v>
      </c>
      <c r="B786" t="s">
        <v>4141</v>
      </c>
      <c r="C786" t="s">
        <v>2230</v>
      </c>
      <c r="D786" t="s">
        <v>4142</v>
      </c>
      <c r="E786" t="s">
        <v>2230</v>
      </c>
      <c r="G786" t="s">
        <v>2228</v>
      </c>
      <c r="H786" t="s">
        <v>1632</v>
      </c>
    </row>
    <row r="787" spans="1:8">
      <c r="A787" t="s">
        <v>594</v>
      </c>
      <c r="B787" t="s">
        <v>4143</v>
      </c>
      <c r="C787" t="s">
        <v>2340</v>
      </c>
      <c r="D787" t="s">
        <v>4144</v>
      </c>
      <c r="E787" t="s">
        <v>2272</v>
      </c>
      <c r="F787" t="s">
        <v>4145</v>
      </c>
      <c r="G787" t="s">
        <v>2234</v>
      </c>
      <c r="H787" t="s">
        <v>594</v>
      </c>
    </row>
    <row r="788" spans="1:8">
      <c r="A788" t="s">
        <v>595</v>
      </c>
      <c r="B788" t="s">
        <v>4146</v>
      </c>
      <c r="C788" t="s">
        <v>2382</v>
      </c>
      <c r="D788" t="s">
        <v>4147</v>
      </c>
      <c r="E788" t="s">
        <v>2382</v>
      </c>
      <c r="G788" t="s">
        <v>2237</v>
      </c>
      <c r="H788" t="s">
        <v>595</v>
      </c>
    </row>
    <row r="789" spans="1:8">
      <c r="A789" t="s">
        <v>4153</v>
      </c>
      <c r="B789" t="s">
        <v>4154</v>
      </c>
      <c r="C789" t="s">
        <v>2246</v>
      </c>
      <c r="D789" t="s">
        <v>4155</v>
      </c>
      <c r="E789" t="s">
        <v>2246</v>
      </c>
      <c r="G789" t="s">
        <v>2228</v>
      </c>
      <c r="H789" t="s">
        <v>4153</v>
      </c>
    </row>
    <row r="790" spans="1:8">
      <c r="A790" t="s">
        <v>597</v>
      </c>
      <c r="B790" t="s">
        <v>4159</v>
      </c>
      <c r="C790" t="s">
        <v>2246</v>
      </c>
      <c r="D790" t="s">
        <v>4160</v>
      </c>
      <c r="E790" t="s">
        <v>3133</v>
      </c>
      <c r="G790" t="s">
        <v>2228</v>
      </c>
      <c r="H790" t="s">
        <v>597</v>
      </c>
    </row>
    <row r="791" spans="1:8">
      <c r="A791" t="s">
        <v>598</v>
      </c>
      <c r="B791" t="s">
        <v>4161</v>
      </c>
      <c r="C791" t="s">
        <v>2246</v>
      </c>
      <c r="D791" t="s">
        <v>4160</v>
      </c>
      <c r="E791" t="s">
        <v>2246</v>
      </c>
      <c r="G791" t="s">
        <v>2237</v>
      </c>
      <c r="H791" t="s">
        <v>598</v>
      </c>
    </row>
    <row r="792" spans="1:8">
      <c r="A792" t="s">
        <v>599</v>
      </c>
      <c r="B792" t="s">
        <v>4162</v>
      </c>
      <c r="C792" t="s">
        <v>3178</v>
      </c>
      <c r="D792" t="s">
        <v>4163</v>
      </c>
      <c r="E792" t="s">
        <v>3178</v>
      </c>
      <c r="G792" t="s">
        <v>2237</v>
      </c>
      <c r="H792" t="s">
        <v>599</v>
      </c>
    </row>
    <row r="793" spans="1:8">
      <c r="A793" t="s">
        <v>600</v>
      </c>
      <c r="B793" t="s">
        <v>4164</v>
      </c>
      <c r="C793" t="s">
        <v>2230</v>
      </c>
      <c r="D793" t="s">
        <v>4165</v>
      </c>
      <c r="E793" t="s">
        <v>4166</v>
      </c>
      <c r="G793" t="s">
        <v>2228</v>
      </c>
      <c r="H793" t="s">
        <v>600</v>
      </c>
    </row>
    <row r="794" spans="1:8">
      <c r="A794" t="s">
        <v>9987</v>
      </c>
      <c r="B794" t="s">
        <v>10137</v>
      </c>
      <c r="C794" t="s">
        <v>2399</v>
      </c>
      <c r="D794" t="s">
        <v>6656</v>
      </c>
      <c r="E794" t="s">
        <v>2321</v>
      </c>
      <c r="G794" t="s">
        <v>2237</v>
      </c>
      <c r="H794" t="s">
        <v>9987</v>
      </c>
    </row>
    <row r="795" spans="1:8">
      <c r="A795" t="s">
        <v>659</v>
      </c>
      <c r="B795" t="s">
        <v>4167</v>
      </c>
      <c r="C795" t="s">
        <v>2375</v>
      </c>
      <c r="D795" t="s">
        <v>4168</v>
      </c>
      <c r="E795" t="s">
        <v>2250</v>
      </c>
      <c r="G795" t="s">
        <v>2237</v>
      </c>
      <c r="H795" t="s">
        <v>659</v>
      </c>
    </row>
    <row r="796" spans="1:8">
      <c r="A796" t="s">
        <v>4169</v>
      </c>
      <c r="B796" t="s">
        <v>4170</v>
      </c>
      <c r="C796" t="s">
        <v>2248</v>
      </c>
      <c r="D796" t="s">
        <v>4171</v>
      </c>
      <c r="E796" t="s">
        <v>2252</v>
      </c>
      <c r="G796" t="s">
        <v>2237</v>
      </c>
      <c r="H796" t="s">
        <v>4169</v>
      </c>
    </row>
    <row r="797" spans="1:8">
      <c r="A797" t="s">
        <v>601</v>
      </c>
      <c r="B797" t="s">
        <v>4174</v>
      </c>
      <c r="C797" t="s">
        <v>2377</v>
      </c>
      <c r="D797" t="s">
        <v>4175</v>
      </c>
      <c r="E797" t="s">
        <v>2321</v>
      </c>
      <c r="G797" t="s">
        <v>2237</v>
      </c>
      <c r="H797" t="s">
        <v>601</v>
      </c>
    </row>
    <row r="798" spans="1:8">
      <c r="A798" t="s">
        <v>4176</v>
      </c>
      <c r="B798" t="s">
        <v>4177</v>
      </c>
      <c r="C798" t="s">
        <v>2700</v>
      </c>
      <c r="D798" t="s">
        <v>4178</v>
      </c>
      <c r="E798" t="s">
        <v>2225</v>
      </c>
      <c r="G798" t="s">
        <v>2237</v>
      </c>
      <c r="H798" t="s">
        <v>4176</v>
      </c>
    </row>
    <row r="799" spans="1:8">
      <c r="A799" t="s">
        <v>602</v>
      </c>
      <c r="B799" t="s">
        <v>4179</v>
      </c>
      <c r="C799" t="s">
        <v>2259</v>
      </c>
      <c r="D799" t="s">
        <v>4180</v>
      </c>
      <c r="E799" t="s">
        <v>2259</v>
      </c>
      <c r="F799" t="s">
        <v>4181</v>
      </c>
      <c r="G799" t="s">
        <v>2234</v>
      </c>
      <c r="H799" t="s">
        <v>602</v>
      </c>
    </row>
    <row r="800" spans="1:8">
      <c r="A800" t="s">
        <v>604</v>
      </c>
      <c r="B800" t="s">
        <v>4182</v>
      </c>
      <c r="C800" t="s">
        <v>2242</v>
      </c>
      <c r="D800" t="s">
        <v>4183</v>
      </c>
      <c r="E800" t="s">
        <v>2242</v>
      </c>
      <c r="G800" t="s">
        <v>2237</v>
      </c>
      <c r="H800" t="s">
        <v>604</v>
      </c>
    </row>
    <row r="801" spans="1:8">
      <c r="A801" t="s">
        <v>605</v>
      </c>
      <c r="B801" t="s">
        <v>4184</v>
      </c>
      <c r="C801" t="s">
        <v>2276</v>
      </c>
      <c r="D801" t="s">
        <v>4185</v>
      </c>
      <c r="E801" t="s">
        <v>2407</v>
      </c>
      <c r="G801" t="s">
        <v>2237</v>
      </c>
      <c r="H801" t="s">
        <v>605</v>
      </c>
    </row>
    <row r="802" spans="1:8">
      <c r="A802" t="s">
        <v>9986</v>
      </c>
      <c r="B802" t="s">
        <v>10138</v>
      </c>
      <c r="C802" t="s">
        <v>2350</v>
      </c>
      <c r="D802" t="s">
        <v>10033</v>
      </c>
      <c r="E802" t="s">
        <v>2350</v>
      </c>
      <c r="F802" t="s">
        <v>10034</v>
      </c>
      <c r="G802" t="s">
        <v>2234</v>
      </c>
      <c r="H802" t="s">
        <v>9986</v>
      </c>
    </row>
    <row r="803" spans="1:8">
      <c r="A803" t="s">
        <v>4186</v>
      </c>
      <c r="B803" t="s">
        <v>4187</v>
      </c>
      <c r="C803" t="s">
        <v>2242</v>
      </c>
      <c r="D803" t="s">
        <v>4188</v>
      </c>
      <c r="E803" t="s">
        <v>2227</v>
      </c>
      <c r="G803" t="s">
        <v>2237</v>
      </c>
      <c r="H803" t="s">
        <v>4186</v>
      </c>
    </row>
    <row r="804" spans="1:8">
      <c r="A804" t="s">
        <v>606</v>
      </c>
      <c r="B804" t="s">
        <v>4189</v>
      </c>
      <c r="C804" t="s">
        <v>2230</v>
      </c>
      <c r="D804" t="s">
        <v>4190</v>
      </c>
      <c r="E804" t="s">
        <v>2230</v>
      </c>
      <c r="G804" t="s">
        <v>2237</v>
      </c>
      <c r="H804" t="s">
        <v>606</v>
      </c>
    </row>
    <row r="805" spans="1:8">
      <c r="A805" t="s">
        <v>607</v>
      </c>
      <c r="B805" t="s">
        <v>4193</v>
      </c>
      <c r="C805" t="s">
        <v>2246</v>
      </c>
      <c r="D805" t="s">
        <v>4194</v>
      </c>
      <c r="E805" t="s">
        <v>2246</v>
      </c>
      <c r="G805" t="s">
        <v>2237</v>
      </c>
      <c r="H805" t="s">
        <v>607</v>
      </c>
    </row>
    <row r="806" spans="1:8">
      <c r="A806" t="s">
        <v>10406</v>
      </c>
      <c r="B806" t="s">
        <v>10407</v>
      </c>
      <c r="C806" t="s">
        <v>2230</v>
      </c>
      <c r="D806" t="s">
        <v>10339</v>
      </c>
      <c r="E806" t="s">
        <v>2230</v>
      </c>
      <c r="F806" t="s">
        <v>10340</v>
      </c>
      <c r="G806" t="s">
        <v>2234</v>
      </c>
      <c r="H806" t="s">
        <v>10406</v>
      </c>
    </row>
    <row r="807" spans="1:8">
      <c r="A807" t="s">
        <v>1634</v>
      </c>
      <c r="B807" t="s">
        <v>4197</v>
      </c>
      <c r="C807" t="s">
        <v>2321</v>
      </c>
      <c r="G807" t="s">
        <v>2237</v>
      </c>
      <c r="H807" t="s">
        <v>1634</v>
      </c>
    </row>
    <row r="808" spans="1:8">
      <c r="A808" t="s">
        <v>609</v>
      </c>
      <c r="B808" t="s">
        <v>4198</v>
      </c>
      <c r="C808" t="s">
        <v>2321</v>
      </c>
      <c r="D808" t="s">
        <v>4199</v>
      </c>
      <c r="E808" t="s">
        <v>2321</v>
      </c>
      <c r="G808" t="s">
        <v>2237</v>
      </c>
      <c r="H808" t="s">
        <v>609</v>
      </c>
    </row>
    <row r="809" spans="1:8">
      <c r="A809" t="s">
        <v>610</v>
      </c>
      <c r="B809" t="s">
        <v>4200</v>
      </c>
      <c r="C809" t="s">
        <v>2246</v>
      </c>
      <c r="D809" t="s">
        <v>4201</v>
      </c>
      <c r="E809" t="s">
        <v>2244</v>
      </c>
      <c r="F809" t="s">
        <v>4202</v>
      </c>
      <c r="G809" t="s">
        <v>2234</v>
      </c>
      <c r="H809" t="s">
        <v>610</v>
      </c>
    </row>
    <row r="810" spans="1:8">
      <c r="A810" t="s">
        <v>611</v>
      </c>
      <c r="B810" t="s">
        <v>4203</v>
      </c>
      <c r="C810" t="s">
        <v>2377</v>
      </c>
      <c r="D810" t="s">
        <v>4204</v>
      </c>
      <c r="E810" t="s">
        <v>2407</v>
      </c>
      <c r="G810" t="s">
        <v>2237</v>
      </c>
      <c r="H810" t="s">
        <v>611</v>
      </c>
    </row>
    <row r="811" spans="1:8">
      <c r="A811" t="s">
        <v>7276</v>
      </c>
      <c r="B811" t="s">
        <v>7277</v>
      </c>
      <c r="C811" t="s">
        <v>2232</v>
      </c>
      <c r="D811" t="s">
        <v>4002</v>
      </c>
      <c r="E811" t="s">
        <v>2232</v>
      </c>
      <c r="F811" t="s">
        <v>10019</v>
      </c>
      <c r="G811" t="s">
        <v>2234</v>
      </c>
      <c r="H811" t="s">
        <v>7276</v>
      </c>
    </row>
    <row r="812" spans="1:8">
      <c r="A812" t="s">
        <v>614</v>
      </c>
      <c r="B812" t="s">
        <v>10139</v>
      </c>
      <c r="C812" t="s">
        <v>2242</v>
      </c>
      <c r="G812" t="s">
        <v>2237</v>
      </c>
      <c r="H812" t="s">
        <v>614</v>
      </c>
    </row>
    <row r="813" spans="1:8">
      <c r="A813" t="s">
        <v>615</v>
      </c>
      <c r="B813" t="s">
        <v>4208</v>
      </c>
      <c r="C813" t="s">
        <v>2700</v>
      </c>
      <c r="D813" t="s">
        <v>4209</v>
      </c>
      <c r="E813" t="s">
        <v>2321</v>
      </c>
      <c r="G813" t="s">
        <v>2237</v>
      </c>
      <c r="H813" t="s">
        <v>615</v>
      </c>
    </row>
    <row r="814" spans="1:8">
      <c r="A814" t="s">
        <v>616</v>
      </c>
      <c r="B814" t="s">
        <v>4210</v>
      </c>
      <c r="C814" t="s">
        <v>2298</v>
      </c>
      <c r="G814" t="s">
        <v>2237</v>
      </c>
      <c r="H814" t="s">
        <v>616</v>
      </c>
    </row>
    <row r="815" spans="1:8">
      <c r="A815" t="s">
        <v>613</v>
      </c>
      <c r="B815" t="s">
        <v>4212</v>
      </c>
      <c r="C815" t="s">
        <v>2227</v>
      </c>
      <c r="D815" t="s">
        <v>4213</v>
      </c>
      <c r="E815" t="s">
        <v>2321</v>
      </c>
      <c r="G815" t="s">
        <v>2237</v>
      </c>
      <c r="H815" t="s">
        <v>613</v>
      </c>
    </row>
    <row r="816" spans="1:8">
      <c r="A816" t="s">
        <v>1635</v>
      </c>
      <c r="B816" t="s">
        <v>4214</v>
      </c>
      <c r="C816" t="s">
        <v>2227</v>
      </c>
      <c r="G816" t="s">
        <v>2304</v>
      </c>
      <c r="H816" t="s">
        <v>1635</v>
      </c>
    </row>
    <row r="817" spans="1:8">
      <c r="A817" t="s">
        <v>618</v>
      </c>
      <c r="B817" t="s">
        <v>4220</v>
      </c>
      <c r="C817" t="s">
        <v>2750</v>
      </c>
      <c r="G817" t="s">
        <v>2237</v>
      </c>
      <c r="H817" t="s">
        <v>618</v>
      </c>
    </row>
    <row r="818" spans="1:8">
      <c r="A818" t="s">
        <v>1636</v>
      </c>
      <c r="B818" t="s">
        <v>4221</v>
      </c>
      <c r="C818" t="s">
        <v>2750</v>
      </c>
      <c r="G818" t="s">
        <v>2237</v>
      </c>
      <c r="H818" t="s">
        <v>1636</v>
      </c>
    </row>
    <row r="819" spans="1:8">
      <c r="A819" t="s">
        <v>619</v>
      </c>
      <c r="B819" t="s">
        <v>4222</v>
      </c>
      <c r="C819" t="s">
        <v>2225</v>
      </c>
      <c r="D819" t="s">
        <v>4223</v>
      </c>
      <c r="E819" t="s">
        <v>2232</v>
      </c>
      <c r="G819" t="s">
        <v>2304</v>
      </c>
      <c r="H819" t="s">
        <v>619</v>
      </c>
    </row>
    <row r="820" spans="1:8">
      <c r="A820" t="s">
        <v>1637</v>
      </c>
      <c r="B820" t="s">
        <v>4224</v>
      </c>
      <c r="C820" t="s">
        <v>2225</v>
      </c>
      <c r="G820" t="s">
        <v>2237</v>
      </c>
      <c r="H820" t="s">
        <v>1637</v>
      </c>
    </row>
    <row r="821" spans="1:8">
      <c r="A821" t="s">
        <v>620</v>
      </c>
      <c r="B821" t="s">
        <v>4225</v>
      </c>
      <c r="C821" t="s">
        <v>2250</v>
      </c>
      <c r="D821" t="s">
        <v>4226</v>
      </c>
      <c r="E821" t="s">
        <v>2250</v>
      </c>
      <c r="G821" t="s">
        <v>2237</v>
      </c>
      <c r="H821" t="s">
        <v>620</v>
      </c>
    </row>
    <row r="822" spans="1:8">
      <c r="A822" t="s">
        <v>1638</v>
      </c>
      <c r="B822" t="s">
        <v>4227</v>
      </c>
      <c r="C822" t="s">
        <v>2250</v>
      </c>
      <c r="G822" t="s">
        <v>2237</v>
      </c>
      <c r="H822" t="s">
        <v>1638</v>
      </c>
    </row>
    <row r="823" spans="1:8">
      <c r="A823" t="s">
        <v>4228</v>
      </c>
      <c r="B823" t="s">
        <v>4229</v>
      </c>
      <c r="C823" t="s">
        <v>2294</v>
      </c>
      <c r="D823" t="s">
        <v>4230</v>
      </c>
      <c r="E823" t="s">
        <v>2246</v>
      </c>
      <c r="F823" t="s">
        <v>4231</v>
      </c>
      <c r="G823" t="s">
        <v>2234</v>
      </c>
      <c r="H823" t="s">
        <v>4228</v>
      </c>
    </row>
    <row r="824" spans="1:8">
      <c r="A824" t="s">
        <v>621</v>
      </c>
      <c r="B824" t="s">
        <v>10140</v>
      </c>
      <c r="C824" t="s">
        <v>2382</v>
      </c>
      <c r="D824" t="s">
        <v>10035</v>
      </c>
      <c r="E824" t="s">
        <v>2227</v>
      </c>
      <c r="G824" t="s">
        <v>2228</v>
      </c>
      <c r="H824" t="s">
        <v>621</v>
      </c>
    </row>
    <row r="825" spans="1:8">
      <c r="A825" t="s">
        <v>622</v>
      </c>
      <c r="B825" t="s">
        <v>4232</v>
      </c>
      <c r="C825" t="s">
        <v>2266</v>
      </c>
      <c r="D825" t="s">
        <v>4233</v>
      </c>
      <c r="E825" t="s">
        <v>2321</v>
      </c>
      <c r="F825" t="s">
        <v>4234</v>
      </c>
      <c r="G825" t="s">
        <v>2234</v>
      </c>
      <c r="H825" t="s">
        <v>622</v>
      </c>
    </row>
    <row r="826" spans="1:8">
      <c r="A826" t="s">
        <v>660</v>
      </c>
      <c r="B826" t="s">
        <v>4235</v>
      </c>
      <c r="C826" t="s">
        <v>2270</v>
      </c>
      <c r="D826" t="s">
        <v>4236</v>
      </c>
      <c r="E826" t="s">
        <v>2270</v>
      </c>
      <c r="G826" t="s">
        <v>2237</v>
      </c>
      <c r="H826" t="s">
        <v>660</v>
      </c>
    </row>
    <row r="827" spans="1:8">
      <c r="A827" t="s">
        <v>661</v>
      </c>
      <c r="B827" t="s">
        <v>4237</v>
      </c>
      <c r="C827" t="s">
        <v>2350</v>
      </c>
      <c r="G827" t="s">
        <v>2237</v>
      </c>
      <c r="H827" t="s">
        <v>661</v>
      </c>
    </row>
    <row r="828" spans="1:8">
      <c r="A828" t="s">
        <v>1645</v>
      </c>
      <c r="B828" t="s">
        <v>4238</v>
      </c>
      <c r="C828" t="s">
        <v>2225</v>
      </c>
      <c r="G828" t="s">
        <v>2237</v>
      </c>
      <c r="H828" t="s">
        <v>1645</v>
      </c>
    </row>
    <row r="829" spans="1:8">
      <c r="A829" t="s">
        <v>4239</v>
      </c>
      <c r="B829" t="s">
        <v>4240</v>
      </c>
      <c r="C829" t="s">
        <v>2270</v>
      </c>
      <c r="D829" t="s">
        <v>4236</v>
      </c>
      <c r="E829" t="s">
        <v>2270</v>
      </c>
      <c r="G829" t="s">
        <v>2304</v>
      </c>
      <c r="H829" t="s">
        <v>4239</v>
      </c>
    </row>
    <row r="830" spans="1:8">
      <c r="A830" t="s">
        <v>4241</v>
      </c>
      <c r="B830" t="s">
        <v>4242</v>
      </c>
      <c r="C830" t="s">
        <v>2377</v>
      </c>
      <c r="D830" t="s">
        <v>4243</v>
      </c>
      <c r="E830" t="s">
        <v>2230</v>
      </c>
      <c r="G830" t="s">
        <v>2237</v>
      </c>
      <c r="H830" t="s">
        <v>4241</v>
      </c>
    </row>
    <row r="831" spans="1:8">
      <c r="A831" t="s">
        <v>624</v>
      </c>
      <c r="B831" t="s">
        <v>4244</v>
      </c>
      <c r="C831" t="s">
        <v>2350</v>
      </c>
      <c r="G831" t="s">
        <v>2228</v>
      </c>
      <c r="H831" t="s">
        <v>624</v>
      </c>
    </row>
    <row r="832" spans="1:8">
      <c r="A832" t="s">
        <v>626</v>
      </c>
      <c r="B832" t="s">
        <v>4246</v>
      </c>
      <c r="C832" t="s">
        <v>2428</v>
      </c>
      <c r="D832" t="s">
        <v>2792</v>
      </c>
      <c r="E832" t="s">
        <v>2700</v>
      </c>
      <c r="G832" t="s">
        <v>2228</v>
      </c>
      <c r="H832" t="s">
        <v>626</v>
      </c>
    </row>
    <row r="833" spans="1:8">
      <c r="A833" t="s">
        <v>4247</v>
      </c>
      <c r="B833" t="s">
        <v>4248</v>
      </c>
      <c r="C833" t="s">
        <v>2483</v>
      </c>
      <c r="G833" t="s">
        <v>2228</v>
      </c>
      <c r="H833" t="s">
        <v>4247</v>
      </c>
    </row>
    <row r="834" spans="1:8">
      <c r="A834" t="s">
        <v>4249</v>
      </c>
      <c r="B834" t="s">
        <v>4250</v>
      </c>
      <c r="C834" t="s">
        <v>2225</v>
      </c>
      <c r="G834" t="s">
        <v>2237</v>
      </c>
      <c r="H834" t="s">
        <v>4249</v>
      </c>
    </row>
    <row r="835" spans="1:8">
      <c r="A835" t="s">
        <v>4251</v>
      </c>
      <c r="B835" t="s">
        <v>4252</v>
      </c>
      <c r="C835" t="s">
        <v>2476</v>
      </c>
      <c r="G835" t="s">
        <v>2237</v>
      </c>
      <c r="H835" t="s">
        <v>4251</v>
      </c>
    </row>
    <row r="836" spans="1:8">
      <c r="A836" t="s">
        <v>629</v>
      </c>
      <c r="B836" t="s">
        <v>4253</v>
      </c>
      <c r="C836" t="s">
        <v>2225</v>
      </c>
      <c r="G836" t="s">
        <v>2237</v>
      </c>
      <c r="H836" t="s">
        <v>629</v>
      </c>
    </row>
    <row r="837" spans="1:8">
      <c r="A837" t="s">
        <v>628</v>
      </c>
      <c r="B837" t="s">
        <v>4253</v>
      </c>
      <c r="C837" t="s">
        <v>2246</v>
      </c>
      <c r="G837" t="s">
        <v>2237</v>
      </c>
      <c r="H837" t="s">
        <v>628</v>
      </c>
    </row>
    <row r="838" spans="1:8">
      <c r="A838" t="s">
        <v>630</v>
      </c>
      <c r="B838" t="s">
        <v>4254</v>
      </c>
      <c r="C838" t="s">
        <v>2559</v>
      </c>
      <c r="D838" t="s">
        <v>4255</v>
      </c>
      <c r="E838" t="s">
        <v>2344</v>
      </c>
      <c r="F838" t="s">
        <v>4256</v>
      </c>
      <c r="G838" t="s">
        <v>2234</v>
      </c>
      <c r="H838" t="s">
        <v>630</v>
      </c>
    </row>
    <row r="839" spans="1:8">
      <c r="A839" t="s">
        <v>631</v>
      </c>
      <c r="B839" t="s">
        <v>4257</v>
      </c>
      <c r="C839" t="s">
        <v>2244</v>
      </c>
      <c r="D839" t="s">
        <v>4258</v>
      </c>
      <c r="E839" t="s">
        <v>2227</v>
      </c>
      <c r="G839" t="s">
        <v>2237</v>
      </c>
      <c r="H839" t="s">
        <v>631</v>
      </c>
    </row>
    <row r="840" spans="1:8">
      <c r="A840" t="s">
        <v>632</v>
      </c>
      <c r="B840" t="s">
        <v>4259</v>
      </c>
      <c r="C840" t="s">
        <v>2227</v>
      </c>
      <c r="D840" t="s">
        <v>4260</v>
      </c>
      <c r="E840" t="s">
        <v>2250</v>
      </c>
      <c r="F840" t="s">
        <v>4261</v>
      </c>
      <c r="G840" t="s">
        <v>2234</v>
      </c>
      <c r="H840" t="s">
        <v>632</v>
      </c>
    </row>
    <row r="841" spans="1:8">
      <c r="A841" t="s">
        <v>4262</v>
      </c>
      <c r="B841" t="s">
        <v>4263</v>
      </c>
      <c r="C841" t="s">
        <v>2259</v>
      </c>
      <c r="G841" t="s">
        <v>2649</v>
      </c>
      <c r="H841" t="s">
        <v>4262</v>
      </c>
    </row>
    <row r="842" spans="1:8">
      <c r="A842" t="s">
        <v>635</v>
      </c>
      <c r="B842" t="s">
        <v>4264</v>
      </c>
      <c r="C842" t="s">
        <v>2248</v>
      </c>
      <c r="D842" t="s">
        <v>4265</v>
      </c>
      <c r="E842" t="s">
        <v>2413</v>
      </c>
      <c r="G842" t="s">
        <v>2237</v>
      </c>
      <c r="H842" t="s">
        <v>635</v>
      </c>
    </row>
    <row r="843" spans="1:8">
      <c r="A843" t="s">
        <v>4266</v>
      </c>
      <c r="B843" t="s">
        <v>4267</v>
      </c>
      <c r="C843" t="s">
        <v>2292</v>
      </c>
      <c r="D843" t="s">
        <v>4268</v>
      </c>
      <c r="E843" t="s">
        <v>2250</v>
      </c>
      <c r="G843" t="s">
        <v>2228</v>
      </c>
      <c r="H843" t="s">
        <v>4266</v>
      </c>
    </row>
    <row r="844" spans="1:8">
      <c r="A844" t="s">
        <v>637</v>
      </c>
      <c r="B844" t="s">
        <v>4270</v>
      </c>
      <c r="C844" t="s">
        <v>2248</v>
      </c>
      <c r="D844" t="s">
        <v>4274</v>
      </c>
      <c r="E844" t="s">
        <v>2340</v>
      </c>
      <c r="G844" t="s">
        <v>2237</v>
      </c>
      <c r="H844" t="s">
        <v>637</v>
      </c>
    </row>
    <row r="845" spans="1:8">
      <c r="A845" t="s">
        <v>4269</v>
      </c>
      <c r="B845" t="s">
        <v>4270</v>
      </c>
      <c r="C845" t="s">
        <v>2220</v>
      </c>
      <c r="D845" t="s">
        <v>4271</v>
      </c>
      <c r="E845" t="s">
        <v>4272</v>
      </c>
      <c r="F845" t="s">
        <v>4273</v>
      </c>
      <c r="G845" t="s">
        <v>2234</v>
      </c>
      <c r="H845" t="s">
        <v>4269</v>
      </c>
    </row>
    <row r="846" spans="1:8">
      <c r="A846" t="s">
        <v>638</v>
      </c>
      <c r="B846" t="s">
        <v>4275</v>
      </c>
      <c r="C846" t="s">
        <v>2254</v>
      </c>
      <c r="D846" t="s">
        <v>4276</v>
      </c>
      <c r="E846" t="s">
        <v>2454</v>
      </c>
      <c r="G846" t="s">
        <v>2228</v>
      </c>
      <c r="H846" t="s">
        <v>638</v>
      </c>
    </row>
    <row r="847" spans="1:8">
      <c r="A847" t="s">
        <v>639</v>
      </c>
      <c r="B847" t="s">
        <v>4277</v>
      </c>
      <c r="C847" t="s">
        <v>2242</v>
      </c>
      <c r="D847" t="s">
        <v>4278</v>
      </c>
      <c r="E847" t="s">
        <v>2377</v>
      </c>
      <c r="F847" t="s">
        <v>4279</v>
      </c>
      <c r="G847" t="s">
        <v>2234</v>
      </c>
      <c r="H847" t="s">
        <v>639</v>
      </c>
    </row>
    <row r="848" spans="1:8">
      <c r="A848" t="s">
        <v>641</v>
      </c>
      <c r="B848" t="s">
        <v>4280</v>
      </c>
      <c r="C848" t="s">
        <v>2350</v>
      </c>
      <c r="D848" t="s">
        <v>4281</v>
      </c>
      <c r="E848" t="s">
        <v>2746</v>
      </c>
      <c r="F848" t="s">
        <v>4279</v>
      </c>
      <c r="G848" t="s">
        <v>2234</v>
      </c>
      <c r="H848" t="s">
        <v>641</v>
      </c>
    </row>
    <row r="849" spans="1:8">
      <c r="A849" t="s">
        <v>642</v>
      </c>
      <c r="B849" t="s">
        <v>4283</v>
      </c>
      <c r="C849" t="s">
        <v>2830</v>
      </c>
      <c r="D849" t="s">
        <v>4284</v>
      </c>
      <c r="E849" t="s">
        <v>2232</v>
      </c>
      <c r="G849" t="s">
        <v>2237</v>
      </c>
      <c r="H849" t="s">
        <v>642</v>
      </c>
    </row>
    <row r="850" spans="1:8">
      <c r="A850" t="s">
        <v>10232</v>
      </c>
      <c r="B850" t="s">
        <v>10408</v>
      </c>
      <c r="C850" t="s">
        <v>2377</v>
      </c>
      <c r="D850" t="s">
        <v>10341</v>
      </c>
      <c r="E850" t="s">
        <v>2377</v>
      </c>
      <c r="G850" t="s">
        <v>2304</v>
      </c>
      <c r="H850" t="s">
        <v>10232</v>
      </c>
    </row>
    <row r="851" spans="1:8">
      <c r="A851" t="s">
        <v>10234</v>
      </c>
      <c r="B851" t="s">
        <v>10409</v>
      </c>
      <c r="C851" t="s">
        <v>2382</v>
      </c>
      <c r="D851" t="s">
        <v>10342</v>
      </c>
      <c r="E851" t="s">
        <v>2543</v>
      </c>
      <c r="G851" t="s">
        <v>2237</v>
      </c>
      <c r="H851" t="s">
        <v>10234</v>
      </c>
    </row>
    <row r="852" spans="1:8">
      <c r="A852" t="s">
        <v>10251</v>
      </c>
      <c r="B852" t="s">
        <v>10410</v>
      </c>
      <c r="C852" t="s">
        <v>2377</v>
      </c>
      <c r="G852" t="s">
        <v>2228</v>
      </c>
      <c r="H852" t="s">
        <v>10251</v>
      </c>
    </row>
    <row r="853" spans="1:8">
      <c r="A853" t="s">
        <v>627</v>
      </c>
      <c r="B853" t="s">
        <v>4287</v>
      </c>
      <c r="C853" t="s">
        <v>2248</v>
      </c>
      <c r="D853" t="s">
        <v>4288</v>
      </c>
      <c r="E853" t="s">
        <v>2244</v>
      </c>
      <c r="G853" t="s">
        <v>2237</v>
      </c>
      <c r="H853" t="s">
        <v>627</v>
      </c>
    </row>
    <row r="854" spans="1:8">
      <c r="A854" t="s">
        <v>10141</v>
      </c>
      <c r="B854" t="s">
        <v>10142</v>
      </c>
      <c r="C854" t="s">
        <v>5702</v>
      </c>
      <c r="D854" t="s">
        <v>6152</v>
      </c>
      <c r="E854" t="s">
        <v>2227</v>
      </c>
      <c r="F854" t="s">
        <v>6153</v>
      </c>
      <c r="G854" t="s">
        <v>2234</v>
      </c>
      <c r="H854" t="s">
        <v>10141</v>
      </c>
    </row>
    <row r="855" spans="1:8">
      <c r="A855" t="s">
        <v>643</v>
      </c>
      <c r="B855" t="s">
        <v>4289</v>
      </c>
      <c r="C855" t="s">
        <v>2319</v>
      </c>
      <c r="D855" t="s">
        <v>4290</v>
      </c>
      <c r="E855" t="s">
        <v>2319</v>
      </c>
      <c r="G855" t="s">
        <v>2228</v>
      </c>
      <c r="H855" t="s">
        <v>643</v>
      </c>
    </row>
    <row r="856" spans="1:8">
      <c r="A856" t="s">
        <v>644</v>
      </c>
      <c r="B856" t="s">
        <v>4291</v>
      </c>
      <c r="C856" t="s">
        <v>2750</v>
      </c>
      <c r="D856" t="s">
        <v>4292</v>
      </c>
      <c r="E856" t="s">
        <v>2750</v>
      </c>
      <c r="F856" t="s">
        <v>4293</v>
      </c>
      <c r="G856" t="s">
        <v>7209</v>
      </c>
      <c r="H856" t="s">
        <v>644</v>
      </c>
    </row>
    <row r="857" spans="1:8">
      <c r="A857" t="s">
        <v>645</v>
      </c>
      <c r="B857" t="s">
        <v>7278</v>
      </c>
      <c r="C857" t="s">
        <v>3970</v>
      </c>
      <c r="D857" t="s">
        <v>7279</v>
      </c>
      <c r="E857" t="s">
        <v>2232</v>
      </c>
      <c r="G857" t="s">
        <v>2237</v>
      </c>
      <c r="H857" t="s">
        <v>645</v>
      </c>
    </row>
    <row r="858" spans="1:8">
      <c r="A858" t="s">
        <v>662</v>
      </c>
      <c r="B858" t="s">
        <v>4294</v>
      </c>
      <c r="C858" t="s">
        <v>2270</v>
      </c>
      <c r="D858" t="s">
        <v>4295</v>
      </c>
      <c r="E858" t="s">
        <v>2232</v>
      </c>
      <c r="G858" t="s">
        <v>2237</v>
      </c>
      <c r="H858" t="s">
        <v>662</v>
      </c>
    </row>
    <row r="859" spans="1:8">
      <c r="A859" t="s">
        <v>10411</v>
      </c>
      <c r="B859" t="s">
        <v>10412</v>
      </c>
      <c r="C859" t="s">
        <v>3646</v>
      </c>
      <c r="D859" t="s">
        <v>10343</v>
      </c>
      <c r="E859" t="s">
        <v>2321</v>
      </c>
      <c r="G859" t="s">
        <v>2237</v>
      </c>
      <c r="H859" t="s">
        <v>10411</v>
      </c>
    </row>
    <row r="860" spans="1:8">
      <c r="A860" t="s">
        <v>1639</v>
      </c>
      <c r="B860" t="s">
        <v>4296</v>
      </c>
      <c r="C860" t="s">
        <v>2750</v>
      </c>
      <c r="G860" t="s">
        <v>2304</v>
      </c>
      <c r="H860" t="s">
        <v>1639</v>
      </c>
    </row>
    <row r="861" spans="1:8">
      <c r="A861" t="s">
        <v>646</v>
      </c>
      <c r="B861" t="s">
        <v>4297</v>
      </c>
      <c r="C861" t="s">
        <v>2750</v>
      </c>
      <c r="D861" t="s">
        <v>4298</v>
      </c>
      <c r="E861" t="s">
        <v>2232</v>
      </c>
      <c r="G861" t="s">
        <v>2237</v>
      </c>
      <c r="H861" t="s">
        <v>646</v>
      </c>
    </row>
    <row r="862" spans="1:8">
      <c r="A862" t="s">
        <v>1640</v>
      </c>
      <c r="B862" t="s">
        <v>4299</v>
      </c>
      <c r="C862" t="s">
        <v>2700</v>
      </c>
      <c r="G862" t="s">
        <v>2237</v>
      </c>
      <c r="H862" t="s">
        <v>1640</v>
      </c>
    </row>
    <row r="863" spans="1:8">
      <c r="A863" t="s">
        <v>1641</v>
      </c>
      <c r="B863" t="s">
        <v>4300</v>
      </c>
      <c r="C863" t="s">
        <v>2227</v>
      </c>
      <c r="G863" t="s">
        <v>2237</v>
      </c>
      <c r="H863" t="s">
        <v>1641</v>
      </c>
    </row>
    <row r="864" spans="1:8">
      <c r="A864" t="s">
        <v>647</v>
      </c>
      <c r="B864" t="s">
        <v>4301</v>
      </c>
      <c r="C864" t="s">
        <v>2377</v>
      </c>
      <c r="D864" t="s">
        <v>4302</v>
      </c>
      <c r="E864" t="s">
        <v>2377</v>
      </c>
      <c r="G864" t="s">
        <v>2237</v>
      </c>
      <c r="H864" t="s">
        <v>647</v>
      </c>
    </row>
    <row r="865" spans="1:8">
      <c r="A865" t="s">
        <v>4303</v>
      </c>
      <c r="B865" t="s">
        <v>4304</v>
      </c>
      <c r="C865" t="s">
        <v>2230</v>
      </c>
      <c r="D865" t="s">
        <v>4305</v>
      </c>
      <c r="E865" t="s">
        <v>2321</v>
      </c>
      <c r="F865" t="s">
        <v>4306</v>
      </c>
      <c r="G865" t="s">
        <v>2234</v>
      </c>
      <c r="H865" t="s">
        <v>4303</v>
      </c>
    </row>
    <row r="866" spans="1:8">
      <c r="A866" t="s">
        <v>7280</v>
      </c>
      <c r="B866" t="s">
        <v>7281</v>
      </c>
      <c r="C866" t="s">
        <v>2246</v>
      </c>
      <c r="D866" t="s">
        <v>7282</v>
      </c>
      <c r="E866" t="s">
        <v>2246</v>
      </c>
      <c r="F866" t="s">
        <v>7283</v>
      </c>
      <c r="G866" t="s">
        <v>7209</v>
      </c>
      <c r="H866" t="s">
        <v>7280</v>
      </c>
    </row>
    <row r="867" spans="1:8">
      <c r="A867" t="s">
        <v>649</v>
      </c>
      <c r="B867" t="s">
        <v>4310</v>
      </c>
      <c r="C867" t="s">
        <v>2407</v>
      </c>
      <c r="D867" t="s">
        <v>4308</v>
      </c>
      <c r="E867" t="s">
        <v>2611</v>
      </c>
      <c r="G867" t="s">
        <v>2228</v>
      </c>
      <c r="H867" t="s">
        <v>649</v>
      </c>
    </row>
    <row r="868" spans="1:8">
      <c r="A868" t="s">
        <v>650</v>
      </c>
      <c r="B868" t="s">
        <v>4311</v>
      </c>
      <c r="C868" t="s">
        <v>2483</v>
      </c>
      <c r="D868" t="s">
        <v>4312</v>
      </c>
      <c r="E868" t="s">
        <v>2321</v>
      </c>
      <c r="F868" t="s">
        <v>4313</v>
      </c>
      <c r="G868" t="s">
        <v>2234</v>
      </c>
      <c r="H868" t="s">
        <v>650</v>
      </c>
    </row>
    <row r="869" spans="1:8">
      <c r="A869" t="s">
        <v>4314</v>
      </c>
      <c r="B869" t="s">
        <v>4315</v>
      </c>
      <c r="C869" t="s">
        <v>2254</v>
      </c>
      <c r="G869" t="s">
        <v>2237</v>
      </c>
      <c r="H869" t="s">
        <v>4314</v>
      </c>
    </row>
    <row r="870" spans="1:8">
      <c r="A870" t="s">
        <v>652</v>
      </c>
      <c r="B870" t="s">
        <v>4316</v>
      </c>
      <c r="C870" t="s">
        <v>2225</v>
      </c>
      <c r="D870" t="s">
        <v>4317</v>
      </c>
      <c r="E870" t="s">
        <v>2252</v>
      </c>
      <c r="F870" t="s">
        <v>4318</v>
      </c>
      <c r="G870" t="s">
        <v>2234</v>
      </c>
      <c r="H870" t="s">
        <v>652</v>
      </c>
    </row>
    <row r="871" spans="1:8">
      <c r="A871" t="s">
        <v>1643</v>
      </c>
      <c r="B871" t="s">
        <v>4319</v>
      </c>
      <c r="C871" t="s">
        <v>2483</v>
      </c>
      <c r="G871" t="s">
        <v>2237</v>
      </c>
      <c r="H871" t="s">
        <v>1643</v>
      </c>
    </row>
    <row r="872" spans="1:8">
      <c r="A872" t="s">
        <v>653</v>
      </c>
      <c r="B872" t="s">
        <v>4320</v>
      </c>
      <c r="C872" t="s">
        <v>2225</v>
      </c>
      <c r="D872" t="s">
        <v>4321</v>
      </c>
      <c r="E872" t="s">
        <v>2407</v>
      </c>
      <c r="G872" t="s">
        <v>2237</v>
      </c>
      <c r="H872" t="s">
        <v>653</v>
      </c>
    </row>
    <row r="873" spans="1:8">
      <c r="A873" t="s">
        <v>654</v>
      </c>
      <c r="B873" t="s">
        <v>4322</v>
      </c>
      <c r="C873" t="s">
        <v>2340</v>
      </c>
      <c r="D873" t="s">
        <v>4323</v>
      </c>
      <c r="E873" t="s">
        <v>2340</v>
      </c>
      <c r="G873" t="s">
        <v>2237</v>
      </c>
      <c r="H873" t="s">
        <v>654</v>
      </c>
    </row>
    <row r="874" spans="1:8">
      <c r="A874" t="s">
        <v>10143</v>
      </c>
      <c r="B874" t="s">
        <v>10144</v>
      </c>
      <c r="C874" t="s">
        <v>2298</v>
      </c>
      <c r="D874" t="s">
        <v>10036</v>
      </c>
      <c r="E874" t="s">
        <v>2298</v>
      </c>
      <c r="G874" t="s">
        <v>2237</v>
      </c>
      <c r="H874" t="s">
        <v>10143</v>
      </c>
    </row>
    <row r="875" spans="1:8">
      <c r="A875" t="s">
        <v>656</v>
      </c>
      <c r="B875" t="s">
        <v>4324</v>
      </c>
      <c r="C875" t="s">
        <v>3628</v>
      </c>
      <c r="D875" t="s">
        <v>4325</v>
      </c>
      <c r="E875" t="s">
        <v>2856</v>
      </c>
      <c r="G875" t="s">
        <v>2228</v>
      </c>
      <c r="H875" t="s">
        <v>656</v>
      </c>
    </row>
    <row r="876" spans="1:8">
      <c r="A876" t="s">
        <v>657</v>
      </c>
      <c r="B876" t="s">
        <v>4329</v>
      </c>
      <c r="C876" t="s">
        <v>2856</v>
      </c>
      <c r="G876" t="s">
        <v>2237</v>
      </c>
      <c r="H876" t="s">
        <v>657</v>
      </c>
    </row>
    <row r="877" spans="1:8">
      <c r="A877" t="s">
        <v>663</v>
      </c>
      <c r="B877" t="s">
        <v>4330</v>
      </c>
      <c r="C877" t="s">
        <v>2227</v>
      </c>
      <c r="D877" t="s">
        <v>4331</v>
      </c>
      <c r="E877" t="s">
        <v>2344</v>
      </c>
      <c r="G877" t="s">
        <v>2237</v>
      </c>
      <c r="H877" t="s">
        <v>663</v>
      </c>
    </row>
    <row r="878" spans="1:8">
      <c r="A878" t="s">
        <v>4332</v>
      </c>
      <c r="B878" t="s">
        <v>4333</v>
      </c>
      <c r="C878" t="s">
        <v>2377</v>
      </c>
      <c r="D878" t="s">
        <v>4334</v>
      </c>
      <c r="E878" t="s">
        <v>2407</v>
      </c>
      <c r="G878" t="s">
        <v>2237</v>
      </c>
      <c r="H878" t="s">
        <v>4332</v>
      </c>
    </row>
    <row r="879" spans="1:8">
      <c r="A879" t="s">
        <v>664</v>
      </c>
      <c r="B879" t="s">
        <v>4335</v>
      </c>
      <c r="C879" t="s">
        <v>2244</v>
      </c>
      <c r="D879" t="s">
        <v>4336</v>
      </c>
      <c r="E879" t="s">
        <v>2294</v>
      </c>
      <c r="G879" t="s">
        <v>2237</v>
      </c>
      <c r="H879" t="s">
        <v>664</v>
      </c>
    </row>
    <row r="880" spans="1:8">
      <c r="A880" t="s">
        <v>665</v>
      </c>
      <c r="B880" t="s">
        <v>4337</v>
      </c>
      <c r="C880" t="s">
        <v>2272</v>
      </c>
      <c r="D880" t="s">
        <v>4338</v>
      </c>
      <c r="E880" t="s">
        <v>2272</v>
      </c>
      <c r="F880" t="s">
        <v>4339</v>
      </c>
      <c r="G880" t="s">
        <v>2234</v>
      </c>
      <c r="H880" t="s">
        <v>665</v>
      </c>
    </row>
    <row r="881" spans="1:8">
      <c r="A881" t="s">
        <v>666</v>
      </c>
      <c r="B881" t="s">
        <v>4340</v>
      </c>
      <c r="C881" t="s">
        <v>2750</v>
      </c>
      <c r="D881" t="s">
        <v>4341</v>
      </c>
      <c r="E881" t="s">
        <v>2321</v>
      </c>
      <c r="G881" t="s">
        <v>2237</v>
      </c>
      <c r="H881" t="s">
        <v>666</v>
      </c>
    </row>
    <row r="882" spans="1:8">
      <c r="A882" t="s">
        <v>4342</v>
      </c>
      <c r="B882" t="s">
        <v>4343</v>
      </c>
      <c r="C882" t="s">
        <v>2700</v>
      </c>
      <c r="D882" t="s">
        <v>4344</v>
      </c>
      <c r="E882" t="s">
        <v>2246</v>
      </c>
      <c r="F882" t="s">
        <v>4345</v>
      </c>
      <c r="G882" t="s">
        <v>2234</v>
      </c>
      <c r="H882" t="s">
        <v>4342</v>
      </c>
    </row>
    <row r="883" spans="1:8">
      <c r="A883" t="s">
        <v>667</v>
      </c>
      <c r="B883" t="s">
        <v>4346</v>
      </c>
      <c r="C883" t="s">
        <v>2244</v>
      </c>
      <c r="D883" t="s">
        <v>4347</v>
      </c>
      <c r="E883" t="s">
        <v>2244</v>
      </c>
      <c r="G883" t="s">
        <v>2237</v>
      </c>
      <c r="H883" t="s">
        <v>667</v>
      </c>
    </row>
    <row r="884" spans="1:8">
      <c r="A884" t="s">
        <v>4348</v>
      </c>
      <c r="B884" t="s">
        <v>4346</v>
      </c>
      <c r="C884" t="s">
        <v>2750</v>
      </c>
      <c r="D884" t="s">
        <v>4349</v>
      </c>
      <c r="E884" t="s">
        <v>2407</v>
      </c>
      <c r="G884" t="s">
        <v>2237</v>
      </c>
      <c r="H884" t="s">
        <v>4348</v>
      </c>
    </row>
    <row r="885" spans="1:8">
      <c r="A885" t="s">
        <v>668</v>
      </c>
      <c r="B885" t="s">
        <v>4350</v>
      </c>
      <c r="C885" t="s">
        <v>2375</v>
      </c>
      <c r="D885" t="s">
        <v>4351</v>
      </c>
      <c r="E885" t="s">
        <v>2543</v>
      </c>
      <c r="F885" t="s">
        <v>7284</v>
      </c>
      <c r="G885" t="s">
        <v>2234</v>
      </c>
      <c r="H885" t="s">
        <v>668</v>
      </c>
    </row>
    <row r="886" spans="1:8">
      <c r="A886" t="s">
        <v>669</v>
      </c>
      <c r="B886" t="s">
        <v>4353</v>
      </c>
      <c r="C886" t="s">
        <v>2246</v>
      </c>
      <c r="G886" t="s">
        <v>2237</v>
      </c>
      <c r="H886" t="s">
        <v>669</v>
      </c>
    </row>
    <row r="887" spans="1:8">
      <c r="A887" t="s">
        <v>670</v>
      </c>
      <c r="B887" t="s">
        <v>4354</v>
      </c>
      <c r="C887" t="s">
        <v>2270</v>
      </c>
      <c r="D887" t="s">
        <v>4355</v>
      </c>
      <c r="E887" t="s">
        <v>2270</v>
      </c>
      <c r="G887" t="s">
        <v>2237</v>
      </c>
      <c r="H887" t="s">
        <v>670</v>
      </c>
    </row>
    <row r="888" spans="1:8">
      <c r="A888" t="s">
        <v>671</v>
      </c>
      <c r="B888" t="s">
        <v>4356</v>
      </c>
      <c r="C888" t="s">
        <v>2270</v>
      </c>
      <c r="D888" t="s">
        <v>4357</v>
      </c>
      <c r="E888" t="s">
        <v>2270</v>
      </c>
      <c r="F888" t="s">
        <v>7285</v>
      </c>
      <c r="G888" t="s">
        <v>7209</v>
      </c>
      <c r="H888" t="s">
        <v>671</v>
      </c>
    </row>
    <row r="889" spans="1:8">
      <c r="A889" t="s">
        <v>4359</v>
      </c>
      <c r="B889" t="s">
        <v>4360</v>
      </c>
      <c r="C889" t="s">
        <v>2559</v>
      </c>
      <c r="D889" t="s">
        <v>4361</v>
      </c>
      <c r="E889" t="s">
        <v>2559</v>
      </c>
      <c r="G889" t="s">
        <v>2237</v>
      </c>
      <c r="H889" t="s">
        <v>4359</v>
      </c>
    </row>
    <row r="890" spans="1:8">
      <c r="A890" t="s">
        <v>10145</v>
      </c>
      <c r="B890" t="s">
        <v>10146</v>
      </c>
      <c r="C890" t="s">
        <v>2225</v>
      </c>
      <c r="D890" t="s">
        <v>10037</v>
      </c>
      <c r="E890" t="s">
        <v>2227</v>
      </c>
      <c r="F890" t="s">
        <v>10038</v>
      </c>
      <c r="G890" t="s">
        <v>7209</v>
      </c>
      <c r="H890" t="s">
        <v>10145</v>
      </c>
    </row>
    <row r="891" spans="1:8">
      <c r="A891" t="s">
        <v>673</v>
      </c>
      <c r="B891" t="s">
        <v>4364</v>
      </c>
      <c r="C891" t="s">
        <v>2413</v>
      </c>
      <c r="G891" t="s">
        <v>2237</v>
      </c>
      <c r="H891" t="s">
        <v>673</v>
      </c>
    </row>
    <row r="892" spans="1:8">
      <c r="A892" t="s">
        <v>674</v>
      </c>
      <c r="B892" t="s">
        <v>4365</v>
      </c>
      <c r="C892" t="s">
        <v>2750</v>
      </c>
      <c r="G892" t="s">
        <v>2237</v>
      </c>
      <c r="H892" t="s">
        <v>674</v>
      </c>
    </row>
    <row r="893" spans="1:8">
      <c r="A893" t="s">
        <v>4366</v>
      </c>
      <c r="B893" t="s">
        <v>4367</v>
      </c>
      <c r="C893" t="s">
        <v>2225</v>
      </c>
      <c r="G893" t="s">
        <v>2237</v>
      </c>
      <c r="H893" t="s">
        <v>4366</v>
      </c>
    </row>
    <row r="894" spans="1:8">
      <c r="A894" t="s">
        <v>10413</v>
      </c>
      <c r="B894" t="s">
        <v>10414</v>
      </c>
      <c r="C894" t="s">
        <v>2407</v>
      </c>
      <c r="D894" t="s">
        <v>10344</v>
      </c>
      <c r="E894" t="s">
        <v>2227</v>
      </c>
      <c r="G894" t="s">
        <v>2237</v>
      </c>
      <c r="H894" t="s">
        <v>10413</v>
      </c>
    </row>
    <row r="895" spans="1:8">
      <c r="A895" t="s">
        <v>675</v>
      </c>
      <c r="B895" t="s">
        <v>4368</v>
      </c>
      <c r="C895" t="s">
        <v>2254</v>
      </c>
      <c r="G895" t="s">
        <v>2228</v>
      </c>
      <c r="H895" t="s">
        <v>675</v>
      </c>
    </row>
    <row r="896" spans="1:8">
      <c r="A896" t="s">
        <v>676</v>
      </c>
      <c r="B896" t="s">
        <v>4371</v>
      </c>
      <c r="C896" t="s">
        <v>2246</v>
      </c>
      <c r="D896" t="s">
        <v>4372</v>
      </c>
      <c r="E896" t="s">
        <v>2246</v>
      </c>
      <c r="F896" t="s">
        <v>4373</v>
      </c>
      <c r="G896" t="s">
        <v>2234</v>
      </c>
      <c r="H896" t="s">
        <v>676</v>
      </c>
    </row>
    <row r="897" spans="1:8">
      <c r="A897" t="s">
        <v>677</v>
      </c>
      <c r="B897" t="s">
        <v>4374</v>
      </c>
      <c r="C897" t="s">
        <v>2428</v>
      </c>
      <c r="D897" t="s">
        <v>2808</v>
      </c>
      <c r="E897" t="s">
        <v>2407</v>
      </c>
      <c r="G897" t="s">
        <v>2237</v>
      </c>
      <c r="H897" t="s">
        <v>677</v>
      </c>
    </row>
    <row r="898" spans="1:8">
      <c r="A898" t="s">
        <v>4375</v>
      </c>
      <c r="B898" t="s">
        <v>4376</v>
      </c>
      <c r="C898" t="s">
        <v>2227</v>
      </c>
      <c r="D898" t="s">
        <v>4377</v>
      </c>
      <c r="E898" t="s">
        <v>2321</v>
      </c>
      <c r="G898" t="s">
        <v>2237</v>
      </c>
      <c r="H898" t="s">
        <v>4375</v>
      </c>
    </row>
    <row r="899" spans="1:8">
      <c r="A899" t="s">
        <v>678</v>
      </c>
      <c r="B899" t="s">
        <v>4378</v>
      </c>
      <c r="C899" t="s">
        <v>2259</v>
      </c>
      <c r="D899" t="s">
        <v>4379</v>
      </c>
      <c r="E899" t="s">
        <v>4380</v>
      </c>
      <c r="F899" t="s">
        <v>4381</v>
      </c>
      <c r="G899" t="s">
        <v>2234</v>
      </c>
      <c r="H899" t="s">
        <v>678</v>
      </c>
    </row>
    <row r="900" spans="1:8">
      <c r="A900" t="s">
        <v>1647</v>
      </c>
      <c r="B900" t="s">
        <v>4382</v>
      </c>
      <c r="C900" t="s">
        <v>2425</v>
      </c>
      <c r="D900" t="s">
        <v>4383</v>
      </c>
      <c r="E900" t="s">
        <v>2425</v>
      </c>
      <c r="F900" t="s">
        <v>4384</v>
      </c>
      <c r="G900" t="s">
        <v>2234</v>
      </c>
      <c r="H900" t="s">
        <v>1647</v>
      </c>
    </row>
    <row r="901" spans="1:8">
      <c r="A901" t="s">
        <v>679</v>
      </c>
      <c r="B901" t="s">
        <v>7286</v>
      </c>
      <c r="C901" t="s">
        <v>2375</v>
      </c>
      <c r="D901" t="s">
        <v>7287</v>
      </c>
      <c r="E901" t="s">
        <v>2321</v>
      </c>
      <c r="G901" t="s">
        <v>2237</v>
      </c>
      <c r="H901" t="s">
        <v>679</v>
      </c>
    </row>
    <row r="902" spans="1:8">
      <c r="A902" t="s">
        <v>680</v>
      </c>
      <c r="B902" t="s">
        <v>4385</v>
      </c>
      <c r="C902" t="s">
        <v>2425</v>
      </c>
      <c r="D902" t="s">
        <v>4383</v>
      </c>
      <c r="E902" t="s">
        <v>2425</v>
      </c>
      <c r="F902" t="s">
        <v>4384</v>
      </c>
      <c r="G902" t="s">
        <v>2234</v>
      </c>
      <c r="H902" t="s">
        <v>680</v>
      </c>
    </row>
    <row r="903" spans="1:8">
      <c r="A903" t="s">
        <v>681</v>
      </c>
      <c r="B903" t="s">
        <v>4386</v>
      </c>
      <c r="C903" t="s">
        <v>2340</v>
      </c>
      <c r="D903" t="s">
        <v>4387</v>
      </c>
      <c r="E903" t="s">
        <v>2340</v>
      </c>
      <c r="F903" t="s">
        <v>4388</v>
      </c>
      <c r="G903" t="s">
        <v>2234</v>
      </c>
      <c r="H903" t="s">
        <v>681</v>
      </c>
    </row>
    <row r="904" spans="1:8">
      <c r="A904" t="s">
        <v>4389</v>
      </c>
      <c r="B904" t="s">
        <v>4390</v>
      </c>
      <c r="C904" t="s">
        <v>2242</v>
      </c>
      <c r="D904" t="s">
        <v>4391</v>
      </c>
      <c r="E904" t="s">
        <v>2242</v>
      </c>
      <c r="G904" t="s">
        <v>2237</v>
      </c>
      <c r="H904" t="s">
        <v>4389</v>
      </c>
    </row>
    <row r="905" spans="1:8">
      <c r="A905" t="s">
        <v>4392</v>
      </c>
      <c r="B905" t="s">
        <v>4393</v>
      </c>
      <c r="C905" t="s">
        <v>2220</v>
      </c>
      <c r="D905" t="s">
        <v>4394</v>
      </c>
      <c r="E905" t="s">
        <v>2220</v>
      </c>
      <c r="G905" t="s">
        <v>2228</v>
      </c>
      <c r="H905" t="s">
        <v>4392</v>
      </c>
    </row>
    <row r="906" spans="1:8">
      <c r="A906" t="s">
        <v>682</v>
      </c>
      <c r="B906" t="s">
        <v>4395</v>
      </c>
      <c r="C906" t="s">
        <v>2242</v>
      </c>
      <c r="D906" t="s">
        <v>4396</v>
      </c>
      <c r="E906" t="s">
        <v>2344</v>
      </c>
      <c r="G906" t="s">
        <v>2228</v>
      </c>
      <c r="H906" t="s">
        <v>682</v>
      </c>
    </row>
    <row r="907" spans="1:8">
      <c r="A907" t="s">
        <v>683</v>
      </c>
      <c r="B907" t="s">
        <v>4397</v>
      </c>
      <c r="C907" t="s">
        <v>2230</v>
      </c>
      <c r="G907" t="s">
        <v>2228</v>
      </c>
      <c r="H907" t="s">
        <v>683</v>
      </c>
    </row>
    <row r="908" spans="1:8">
      <c r="A908" t="s">
        <v>684</v>
      </c>
      <c r="B908" t="s">
        <v>4398</v>
      </c>
      <c r="C908" t="s">
        <v>2242</v>
      </c>
      <c r="D908" t="s">
        <v>4399</v>
      </c>
      <c r="E908" t="s">
        <v>2294</v>
      </c>
      <c r="G908" t="s">
        <v>2237</v>
      </c>
      <c r="H908" t="s">
        <v>684</v>
      </c>
    </row>
    <row r="909" spans="1:8">
      <c r="A909" t="s">
        <v>4400</v>
      </c>
      <c r="B909" t="s">
        <v>4401</v>
      </c>
      <c r="C909" t="s">
        <v>2882</v>
      </c>
      <c r="D909" t="s">
        <v>4402</v>
      </c>
      <c r="E909" t="s">
        <v>2882</v>
      </c>
      <c r="G909" t="s">
        <v>2237</v>
      </c>
      <c r="H909" t="s">
        <v>4400</v>
      </c>
    </row>
    <row r="910" spans="1:8">
      <c r="A910" t="s">
        <v>685</v>
      </c>
      <c r="B910" t="s">
        <v>4403</v>
      </c>
      <c r="C910" t="s">
        <v>2382</v>
      </c>
      <c r="D910" t="s">
        <v>4404</v>
      </c>
      <c r="E910" t="s">
        <v>2377</v>
      </c>
      <c r="F910" t="s">
        <v>4405</v>
      </c>
      <c r="G910" t="s">
        <v>2234</v>
      </c>
      <c r="H910" t="s">
        <v>685</v>
      </c>
    </row>
    <row r="911" spans="1:8">
      <c r="A911" t="s">
        <v>686</v>
      </c>
      <c r="B911" t="s">
        <v>4406</v>
      </c>
      <c r="C911" t="s">
        <v>2377</v>
      </c>
      <c r="D911" t="s">
        <v>4407</v>
      </c>
      <c r="E911" t="s">
        <v>2375</v>
      </c>
      <c r="G911" t="s">
        <v>2237</v>
      </c>
      <c r="H911" t="s">
        <v>686</v>
      </c>
    </row>
    <row r="912" spans="1:8">
      <c r="A912" t="s">
        <v>4408</v>
      </c>
      <c r="B912" t="s">
        <v>4409</v>
      </c>
      <c r="C912" t="s">
        <v>4410</v>
      </c>
      <c r="D912" t="s">
        <v>4411</v>
      </c>
      <c r="E912" t="s">
        <v>2344</v>
      </c>
      <c r="F912" t="s">
        <v>4412</v>
      </c>
      <c r="G912" t="s">
        <v>7209</v>
      </c>
      <c r="H912" t="s">
        <v>4408</v>
      </c>
    </row>
    <row r="913" spans="1:8">
      <c r="A913" t="s">
        <v>4413</v>
      </c>
      <c r="B913" t="s">
        <v>4414</v>
      </c>
      <c r="C913" t="s">
        <v>2248</v>
      </c>
      <c r="D913" t="s">
        <v>4415</v>
      </c>
      <c r="E913" t="s">
        <v>2248</v>
      </c>
      <c r="G913" t="s">
        <v>2237</v>
      </c>
      <c r="H913" t="s">
        <v>4413</v>
      </c>
    </row>
    <row r="914" spans="1:8">
      <c r="A914" t="s">
        <v>687</v>
      </c>
      <c r="B914" t="s">
        <v>4416</v>
      </c>
      <c r="C914" t="s">
        <v>2407</v>
      </c>
      <c r="D914" t="s">
        <v>4417</v>
      </c>
      <c r="E914" t="s">
        <v>2321</v>
      </c>
      <c r="G914" t="s">
        <v>2228</v>
      </c>
      <c r="H914" t="s">
        <v>687</v>
      </c>
    </row>
    <row r="915" spans="1:8">
      <c r="A915" t="s">
        <v>689</v>
      </c>
      <c r="B915" t="s">
        <v>4421</v>
      </c>
      <c r="C915" t="s">
        <v>2242</v>
      </c>
      <c r="D915" t="s">
        <v>4422</v>
      </c>
      <c r="E915" t="s">
        <v>2490</v>
      </c>
      <c r="G915" t="s">
        <v>2228</v>
      </c>
      <c r="H915" t="s">
        <v>689</v>
      </c>
    </row>
    <row r="916" spans="1:8">
      <c r="A916" t="s">
        <v>4423</v>
      </c>
      <c r="B916" t="s">
        <v>4424</v>
      </c>
      <c r="C916" t="s">
        <v>2227</v>
      </c>
      <c r="D916" t="s">
        <v>4425</v>
      </c>
      <c r="E916" t="s">
        <v>2232</v>
      </c>
      <c r="G916" t="s">
        <v>2237</v>
      </c>
      <c r="H916" t="s">
        <v>4423</v>
      </c>
    </row>
    <row r="917" spans="1:8">
      <c r="A917" t="s">
        <v>690</v>
      </c>
      <c r="B917" t="s">
        <v>4426</v>
      </c>
      <c r="C917" t="s">
        <v>2490</v>
      </c>
      <c r="D917" t="s">
        <v>4427</v>
      </c>
      <c r="E917" t="s">
        <v>2700</v>
      </c>
      <c r="G917" t="s">
        <v>2228</v>
      </c>
      <c r="H917" t="s">
        <v>690</v>
      </c>
    </row>
    <row r="918" spans="1:8">
      <c r="A918" t="s">
        <v>693</v>
      </c>
      <c r="B918" t="s">
        <v>4430</v>
      </c>
      <c r="C918" t="s">
        <v>2319</v>
      </c>
      <c r="D918" t="s">
        <v>4431</v>
      </c>
      <c r="E918" t="s">
        <v>2407</v>
      </c>
      <c r="G918" t="s">
        <v>2237</v>
      </c>
      <c r="H918" t="s">
        <v>693</v>
      </c>
    </row>
    <row r="919" spans="1:8">
      <c r="A919" t="s">
        <v>694</v>
      </c>
      <c r="B919" t="s">
        <v>4432</v>
      </c>
      <c r="C919" t="s">
        <v>2230</v>
      </c>
      <c r="D919" t="s">
        <v>4433</v>
      </c>
      <c r="E919" t="s">
        <v>2230</v>
      </c>
      <c r="G919" t="s">
        <v>2237</v>
      </c>
      <c r="H919" t="s">
        <v>694</v>
      </c>
    </row>
    <row r="920" spans="1:8">
      <c r="A920" t="s">
        <v>695</v>
      </c>
      <c r="B920" t="s">
        <v>4434</v>
      </c>
      <c r="C920" t="s">
        <v>2230</v>
      </c>
      <c r="D920" t="s">
        <v>4435</v>
      </c>
      <c r="E920" t="s">
        <v>2230</v>
      </c>
      <c r="G920" t="s">
        <v>2237</v>
      </c>
      <c r="H920" t="s">
        <v>695</v>
      </c>
    </row>
    <row r="921" spans="1:8">
      <c r="A921" t="s">
        <v>1648</v>
      </c>
      <c r="B921" t="s">
        <v>4436</v>
      </c>
      <c r="C921" t="s">
        <v>2230</v>
      </c>
      <c r="D921" t="s">
        <v>4435</v>
      </c>
      <c r="E921" t="s">
        <v>2230</v>
      </c>
      <c r="G921" t="s">
        <v>2304</v>
      </c>
      <c r="H921" t="s">
        <v>1648</v>
      </c>
    </row>
    <row r="922" spans="1:8">
      <c r="A922" t="s">
        <v>2022</v>
      </c>
      <c r="B922" t="s">
        <v>10147</v>
      </c>
      <c r="C922" t="s">
        <v>2513</v>
      </c>
      <c r="D922" t="s">
        <v>3629</v>
      </c>
      <c r="E922" t="s">
        <v>2671</v>
      </c>
      <c r="F922" t="s">
        <v>3630</v>
      </c>
      <c r="G922" t="s">
        <v>2234</v>
      </c>
      <c r="H922" t="s">
        <v>2022</v>
      </c>
    </row>
    <row r="923" spans="1:8">
      <c r="A923" t="s">
        <v>4437</v>
      </c>
      <c r="B923" t="s">
        <v>4438</v>
      </c>
      <c r="C923" t="s">
        <v>2242</v>
      </c>
      <c r="D923" t="s">
        <v>4439</v>
      </c>
      <c r="E923" t="s">
        <v>2750</v>
      </c>
      <c r="G923" t="s">
        <v>2228</v>
      </c>
      <c r="H923" t="s">
        <v>4437</v>
      </c>
    </row>
    <row r="924" spans="1:8">
      <c r="A924" t="s">
        <v>696</v>
      </c>
      <c r="B924" t="s">
        <v>4440</v>
      </c>
      <c r="C924" t="s">
        <v>4907</v>
      </c>
      <c r="D924" t="s">
        <v>4441</v>
      </c>
      <c r="E924" t="s">
        <v>2225</v>
      </c>
      <c r="G924" t="s">
        <v>2237</v>
      </c>
      <c r="H924" t="s">
        <v>696</v>
      </c>
    </row>
    <row r="925" spans="1:8">
      <c r="A925" t="s">
        <v>698</v>
      </c>
      <c r="B925" t="s">
        <v>4442</v>
      </c>
      <c r="C925" t="s">
        <v>2242</v>
      </c>
      <c r="D925" t="s">
        <v>4443</v>
      </c>
      <c r="E925" t="s">
        <v>4444</v>
      </c>
      <c r="G925" t="s">
        <v>2237</v>
      </c>
      <c r="H925" t="s">
        <v>698</v>
      </c>
    </row>
    <row r="926" spans="1:8">
      <c r="A926" t="s">
        <v>10415</v>
      </c>
      <c r="B926" t="s">
        <v>10416</v>
      </c>
      <c r="C926" t="s">
        <v>5661</v>
      </c>
      <c r="D926" t="s">
        <v>10345</v>
      </c>
      <c r="E926" t="s">
        <v>2768</v>
      </c>
      <c r="F926" t="s">
        <v>6247</v>
      </c>
      <c r="G926" t="s">
        <v>2234</v>
      </c>
      <c r="H926" t="s">
        <v>10415</v>
      </c>
    </row>
    <row r="927" spans="1:8">
      <c r="A927" t="s">
        <v>1649</v>
      </c>
      <c r="B927" t="s">
        <v>4445</v>
      </c>
      <c r="C927" t="s">
        <v>2244</v>
      </c>
      <c r="G927" t="s">
        <v>2237</v>
      </c>
      <c r="H927" t="s">
        <v>1649</v>
      </c>
    </row>
    <row r="928" spans="1:8">
      <c r="A928" t="s">
        <v>699</v>
      </c>
      <c r="B928" t="s">
        <v>4446</v>
      </c>
      <c r="C928" t="s">
        <v>2248</v>
      </c>
      <c r="D928" t="s">
        <v>4447</v>
      </c>
      <c r="E928" t="s">
        <v>2227</v>
      </c>
      <c r="G928" t="s">
        <v>2237</v>
      </c>
      <c r="H928" t="s">
        <v>699</v>
      </c>
    </row>
    <row r="929" spans="1:8">
      <c r="A929" t="s">
        <v>700</v>
      </c>
      <c r="B929" t="s">
        <v>4448</v>
      </c>
      <c r="C929" t="s">
        <v>2377</v>
      </c>
      <c r="G929" t="s">
        <v>2228</v>
      </c>
      <c r="H929" t="s">
        <v>700</v>
      </c>
    </row>
    <row r="930" spans="1:8">
      <c r="A930" t="s">
        <v>4449</v>
      </c>
      <c r="B930" t="s">
        <v>4450</v>
      </c>
      <c r="C930" t="s">
        <v>2350</v>
      </c>
      <c r="G930" t="s">
        <v>2228</v>
      </c>
      <c r="H930" t="s">
        <v>4449</v>
      </c>
    </row>
    <row r="931" spans="1:8">
      <c r="A931" t="s">
        <v>701</v>
      </c>
      <c r="B931" t="s">
        <v>4451</v>
      </c>
      <c r="C931" t="s">
        <v>2250</v>
      </c>
      <c r="G931" t="s">
        <v>2237</v>
      </c>
      <c r="H931" t="s">
        <v>701</v>
      </c>
    </row>
    <row r="932" spans="1:8">
      <c r="A932" t="s">
        <v>1650</v>
      </c>
      <c r="B932" t="s">
        <v>4452</v>
      </c>
      <c r="C932" t="s">
        <v>2250</v>
      </c>
      <c r="G932" t="s">
        <v>2237</v>
      </c>
      <c r="H932" t="s">
        <v>1650</v>
      </c>
    </row>
    <row r="933" spans="1:8">
      <c r="A933" t="s">
        <v>4453</v>
      </c>
      <c r="B933" t="s">
        <v>4454</v>
      </c>
      <c r="C933" t="s">
        <v>4034</v>
      </c>
      <c r="D933" t="s">
        <v>4455</v>
      </c>
      <c r="E933" t="s">
        <v>4034</v>
      </c>
      <c r="G933" t="s">
        <v>2228</v>
      </c>
      <c r="H933" t="s">
        <v>4453</v>
      </c>
    </row>
    <row r="934" spans="1:8">
      <c r="A934" t="s">
        <v>703</v>
      </c>
      <c r="B934" t="s">
        <v>4458</v>
      </c>
      <c r="C934" t="s">
        <v>2377</v>
      </c>
      <c r="G934" t="s">
        <v>2649</v>
      </c>
      <c r="H934" t="s">
        <v>703</v>
      </c>
    </row>
    <row r="935" spans="1:8">
      <c r="A935" t="s">
        <v>1651</v>
      </c>
      <c r="B935" t="s">
        <v>4459</v>
      </c>
      <c r="C935" t="s">
        <v>2377</v>
      </c>
      <c r="G935" t="s">
        <v>2649</v>
      </c>
      <c r="H935" t="s">
        <v>1651</v>
      </c>
    </row>
    <row r="936" spans="1:8">
      <c r="A936" t="s">
        <v>704</v>
      </c>
      <c r="B936" t="s">
        <v>4460</v>
      </c>
      <c r="C936" t="s">
        <v>2375</v>
      </c>
      <c r="D936" t="s">
        <v>4461</v>
      </c>
      <c r="E936" t="s">
        <v>2375</v>
      </c>
      <c r="F936" t="s">
        <v>4462</v>
      </c>
      <c r="G936" t="s">
        <v>2234</v>
      </c>
      <c r="H936" t="s">
        <v>704</v>
      </c>
    </row>
    <row r="937" spans="1:8">
      <c r="A937" t="s">
        <v>705</v>
      </c>
      <c r="B937" t="s">
        <v>4463</v>
      </c>
      <c r="C937" t="s">
        <v>2324</v>
      </c>
      <c r="D937" t="s">
        <v>4464</v>
      </c>
      <c r="E937" t="s">
        <v>2250</v>
      </c>
      <c r="G937" t="s">
        <v>2237</v>
      </c>
      <c r="H937" t="s">
        <v>705</v>
      </c>
    </row>
    <row r="938" spans="1:8">
      <c r="A938" t="s">
        <v>4465</v>
      </c>
      <c r="B938" t="s">
        <v>4466</v>
      </c>
      <c r="C938" t="s">
        <v>2559</v>
      </c>
      <c r="D938" t="s">
        <v>4467</v>
      </c>
      <c r="E938" t="s">
        <v>2298</v>
      </c>
      <c r="F938" t="s">
        <v>7288</v>
      </c>
      <c r="G938" t="s">
        <v>2234</v>
      </c>
      <c r="H938" t="s">
        <v>4465</v>
      </c>
    </row>
    <row r="939" spans="1:8">
      <c r="A939" t="s">
        <v>706</v>
      </c>
      <c r="B939" t="s">
        <v>4469</v>
      </c>
      <c r="C939" t="s">
        <v>2242</v>
      </c>
      <c r="D939" t="s">
        <v>4470</v>
      </c>
      <c r="E939" t="s">
        <v>2250</v>
      </c>
      <c r="F939" t="s">
        <v>4471</v>
      </c>
      <c r="G939" t="s">
        <v>2234</v>
      </c>
      <c r="H939" t="s">
        <v>706</v>
      </c>
    </row>
    <row r="940" spans="1:8">
      <c r="A940" t="s">
        <v>707</v>
      </c>
      <c r="B940" t="s">
        <v>4472</v>
      </c>
      <c r="C940" t="s">
        <v>2377</v>
      </c>
      <c r="D940" t="s">
        <v>4473</v>
      </c>
      <c r="E940" t="s">
        <v>2377</v>
      </c>
      <c r="G940" t="s">
        <v>2237</v>
      </c>
      <c r="H940" t="s">
        <v>707</v>
      </c>
    </row>
    <row r="941" spans="1:8">
      <c r="A941" t="s">
        <v>4474</v>
      </c>
      <c r="B941" t="s">
        <v>4472</v>
      </c>
      <c r="C941" t="s">
        <v>2375</v>
      </c>
      <c r="D941" t="s">
        <v>4475</v>
      </c>
      <c r="E941" t="s">
        <v>2425</v>
      </c>
      <c r="F941" t="s">
        <v>4476</v>
      </c>
      <c r="G941" t="s">
        <v>2234</v>
      </c>
      <c r="H941" t="s">
        <v>4474</v>
      </c>
    </row>
    <row r="942" spans="1:8">
      <c r="A942" t="s">
        <v>10148</v>
      </c>
      <c r="B942" t="s">
        <v>10149</v>
      </c>
      <c r="C942" t="s">
        <v>2248</v>
      </c>
      <c r="D942" t="s">
        <v>7287</v>
      </c>
      <c r="E942" t="s">
        <v>2321</v>
      </c>
      <c r="G942" t="s">
        <v>2237</v>
      </c>
      <c r="H942" t="s">
        <v>10148</v>
      </c>
    </row>
    <row r="943" spans="1:8">
      <c r="A943" t="s">
        <v>708</v>
      </c>
      <c r="B943" t="s">
        <v>4477</v>
      </c>
      <c r="C943" t="s">
        <v>2382</v>
      </c>
      <c r="D943" t="s">
        <v>4478</v>
      </c>
      <c r="E943" t="s">
        <v>2294</v>
      </c>
      <c r="G943" t="s">
        <v>2228</v>
      </c>
      <c r="H943" t="s">
        <v>708</v>
      </c>
    </row>
    <row r="944" spans="1:8">
      <c r="A944" t="s">
        <v>4479</v>
      </c>
      <c r="B944" t="s">
        <v>4480</v>
      </c>
      <c r="C944" t="s">
        <v>2375</v>
      </c>
      <c r="D944" t="s">
        <v>4481</v>
      </c>
      <c r="E944" t="s">
        <v>2375</v>
      </c>
      <c r="F944" t="s">
        <v>4482</v>
      </c>
      <c r="G944" t="s">
        <v>2234</v>
      </c>
      <c r="H944" t="s">
        <v>4479</v>
      </c>
    </row>
    <row r="945" spans="1:8">
      <c r="A945" t="s">
        <v>709</v>
      </c>
      <c r="B945" t="s">
        <v>4483</v>
      </c>
      <c r="C945" t="s">
        <v>2246</v>
      </c>
      <c r="D945" t="s">
        <v>4484</v>
      </c>
      <c r="E945" t="s">
        <v>2246</v>
      </c>
      <c r="G945" t="s">
        <v>2237</v>
      </c>
      <c r="H945" t="s">
        <v>709</v>
      </c>
    </row>
    <row r="946" spans="1:8">
      <c r="A946" t="s">
        <v>710</v>
      </c>
      <c r="B946" t="s">
        <v>4485</v>
      </c>
      <c r="C946" t="s">
        <v>2399</v>
      </c>
      <c r="D946" t="s">
        <v>4486</v>
      </c>
      <c r="E946" t="s">
        <v>2232</v>
      </c>
      <c r="G946" t="s">
        <v>2237</v>
      </c>
      <c r="H946" t="s">
        <v>710</v>
      </c>
    </row>
    <row r="947" spans="1:8">
      <c r="A947" t="s">
        <v>4487</v>
      </c>
      <c r="B947" t="s">
        <v>4488</v>
      </c>
      <c r="C947" t="s">
        <v>2225</v>
      </c>
      <c r="D947" t="s">
        <v>4489</v>
      </c>
      <c r="E947" t="s">
        <v>2225</v>
      </c>
      <c r="G947" t="s">
        <v>4490</v>
      </c>
      <c r="H947" t="s">
        <v>4487</v>
      </c>
    </row>
    <row r="948" spans="1:8">
      <c r="A948" t="s">
        <v>711</v>
      </c>
      <c r="B948" t="s">
        <v>4491</v>
      </c>
      <c r="C948" t="s">
        <v>2246</v>
      </c>
      <c r="D948" t="s">
        <v>4492</v>
      </c>
      <c r="E948" t="s">
        <v>2246</v>
      </c>
      <c r="F948" t="s">
        <v>4493</v>
      </c>
      <c r="G948" t="s">
        <v>2234</v>
      </c>
      <c r="H948" t="s">
        <v>711</v>
      </c>
    </row>
    <row r="949" spans="1:8">
      <c r="A949" t="s">
        <v>4494</v>
      </c>
      <c r="B949" t="s">
        <v>4495</v>
      </c>
      <c r="C949" t="s">
        <v>2428</v>
      </c>
      <c r="D949" t="s">
        <v>4496</v>
      </c>
      <c r="E949" t="s">
        <v>3646</v>
      </c>
      <c r="G949" t="s">
        <v>2237</v>
      </c>
      <c r="H949" t="s">
        <v>4494</v>
      </c>
    </row>
    <row r="950" spans="1:8">
      <c r="A950" t="s">
        <v>4497</v>
      </c>
      <c r="B950" t="s">
        <v>4498</v>
      </c>
      <c r="C950" t="s">
        <v>2840</v>
      </c>
      <c r="D950" t="s">
        <v>4499</v>
      </c>
      <c r="E950" t="s">
        <v>2344</v>
      </c>
      <c r="G950" t="s">
        <v>2237</v>
      </c>
      <c r="H950" t="s">
        <v>4497</v>
      </c>
    </row>
    <row r="951" spans="1:8">
      <c r="A951" t="s">
        <v>712</v>
      </c>
      <c r="B951" t="s">
        <v>4500</v>
      </c>
      <c r="C951" t="s">
        <v>2259</v>
      </c>
      <c r="G951" t="s">
        <v>2228</v>
      </c>
      <c r="H951" t="s">
        <v>712</v>
      </c>
    </row>
    <row r="952" spans="1:8">
      <c r="A952" t="s">
        <v>4501</v>
      </c>
      <c r="B952" t="s">
        <v>4502</v>
      </c>
      <c r="C952" t="s">
        <v>2225</v>
      </c>
      <c r="D952" t="s">
        <v>4489</v>
      </c>
      <c r="E952" t="s">
        <v>2225</v>
      </c>
      <c r="G952" t="s">
        <v>2237</v>
      </c>
      <c r="H952" t="s">
        <v>4501</v>
      </c>
    </row>
    <row r="953" spans="1:8">
      <c r="A953" t="s">
        <v>714</v>
      </c>
      <c r="B953" t="s">
        <v>4507</v>
      </c>
      <c r="C953" t="s">
        <v>4508</v>
      </c>
      <c r="D953" t="s">
        <v>4509</v>
      </c>
      <c r="E953" t="s">
        <v>2368</v>
      </c>
      <c r="F953" t="s">
        <v>4510</v>
      </c>
      <c r="G953" t="s">
        <v>2234</v>
      </c>
      <c r="H953" t="s">
        <v>714</v>
      </c>
    </row>
    <row r="954" spans="1:8">
      <c r="A954" t="s">
        <v>715</v>
      </c>
      <c r="B954" t="s">
        <v>4511</v>
      </c>
      <c r="C954" t="s">
        <v>2266</v>
      </c>
      <c r="G954" t="s">
        <v>2228</v>
      </c>
      <c r="H954" t="s">
        <v>715</v>
      </c>
    </row>
    <row r="955" spans="1:8">
      <c r="A955" t="s">
        <v>4512</v>
      </c>
      <c r="B955" t="s">
        <v>4513</v>
      </c>
      <c r="C955" t="s">
        <v>2276</v>
      </c>
      <c r="D955" t="s">
        <v>4514</v>
      </c>
      <c r="E955" t="s">
        <v>2407</v>
      </c>
      <c r="F955" t="s">
        <v>4515</v>
      </c>
      <c r="G955" t="s">
        <v>2234</v>
      </c>
      <c r="H955" t="s">
        <v>4512</v>
      </c>
    </row>
    <row r="956" spans="1:8">
      <c r="A956" t="s">
        <v>10150</v>
      </c>
      <c r="B956" t="s">
        <v>10151</v>
      </c>
      <c r="C956" t="s">
        <v>2248</v>
      </c>
      <c r="D956" t="s">
        <v>10039</v>
      </c>
      <c r="E956" t="s">
        <v>2227</v>
      </c>
      <c r="F956" t="s">
        <v>3388</v>
      </c>
      <c r="G956" t="s">
        <v>2234</v>
      </c>
      <c r="H956" t="s">
        <v>10150</v>
      </c>
    </row>
    <row r="957" spans="1:8">
      <c r="A957" t="s">
        <v>1653</v>
      </c>
      <c r="B957" t="s">
        <v>4516</v>
      </c>
      <c r="C957" t="s">
        <v>2242</v>
      </c>
      <c r="G957" t="s">
        <v>2237</v>
      </c>
      <c r="H957" t="s">
        <v>1653</v>
      </c>
    </row>
    <row r="958" spans="1:8">
      <c r="A958" t="s">
        <v>4517</v>
      </c>
      <c r="B958" t="s">
        <v>4518</v>
      </c>
      <c r="C958" t="s">
        <v>2250</v>
      </c>
      <c r="D958" t="s">
        <v>4519</v>
      </c>
      <c r="E958" t="s">
        <v>2244</v>
      </c>
      <c r="G958" t="s">
        <v>2228</v>
      </c>
      <c r="H958" t="s">
        <v>4517</v>
      </c>
    </row>
    <row r="959" spans="1:8">
      <c r="A959" t="s">
        <v>716</v>
      </c>
      <c r="B959" t="s">
        <v>4520</v>
      </c>
      <c r="C959" t="s">
        <v>2559</v>
      </c>
      <c r="D959" t="s">
        <v>4521</v>
      </c>
      <c r="E959" t="s">
        <v>2250</v>
      </c>
      <c r="G959" t="s">
        <v>2237</v>
      </c>
      <c r="H959" t="s">
        <v>716</v>
      </c>
    </row>
    <row r="960" spans="1:8">
      <c r="A960" t="s">
        <v>717</v>
      </c>
      <c r="B960" t="s">
        <v>4522</v>
      </c>
      <c r="C960" t="s">
        <v>2230</v>
      </c>
      <c r="D960" t="s">
        <v>4523</v>
      </c>
      <c r="E960" t="s">
        <v>2321</v>
      </c>
      <c r="G960" t="s">
        <v>2237</v>
      </c>
      <c r="H960" t="s">
        <v>717</v>
      </c>
    </row>
    <row r="961" spans="1:8">
      <c r="A961" t="s">
        <v>1652</v>
      </c>
      <c r="B961" t="s">
        <v>4524</v>
      </c>
      <c r="C961" t="s">
        <v>2364</v>
      </c>
      <c r="D961" t="s">
        <v>4525</v>
      </c>
      <c r="E961" t="s">
        <v>2364</v>
      </c>
      <c r="G961" t="s">
        <v>2237</v>
      </c>
      <c r="H961" t="s">
        <v>1652</v>
      </c>
    </row>
    <row r="962" spans="1:8">
      <c r="A962" t="s">
        <v>718</v>
      </c>
      <c r="B962" t="s">
        <v>4526</v>
      </c>
      <c r="C962" t="s">
        <v>2375</v>
      </c>
      <c r="D962" t="s">
        <v>4527</v>
      </c>
      <c r="E962" t="s">
        <v>2425</v>
      </c>
      <c r="F962" t="s">
        <v>4528</v>
      </c>
      <c r="G962" t="s">
        <v>2234</v>
      </c>
      <c r="H962" t="s">
        <v>718</v>
      </c>
    </row>
    <row r="963" spans="1:8">
      <c r="A963" t="s">
        <v>719</v>
      </c>
      <c r="B963" t="s">
        <v>4529</v>
      </c>
      <c r="C963" t="s">
        <v>2675</v>
      </c>
      <c r="D963" t="s">
        <v>4530</v>
      </c>
      <c r="E963" t="s">
        <v>2227</v>
      </c>
      <c r="G963" t="s">
        <v>2228</v>
      </c>
      <c r="H963" t="s">
        <v>719</v>
      </c>
    </row>
    <row r="964" spans="1:8">
      <c r="A964" t="s">
        <v>4531</v>
      </c>
      <c r="B964" t="s">
        <v>4532</v>
      </c>
      <c r="C964" t="s">
        <v>2266</v>
      </c>
      <c r="D964" t="s">
        <v>4533</v>
      </c>
      <c r="E964" t="s">
        <v>2266</v>
      </c>
      <c r="G964" t="s">
        <v>2237</v>
      </c>
      <c r="H964" t="s">
        <v>4531</v>
      </c>
    </row>
    <row r="965" spans="1:8">
      <c r="A965" t="s">
        <v>720</v>
      </c>
      <c r="B965" t="s">
        <v>4534</v>
      </c>
      <c r="C965" t="s">
        <v>2225</v>
      </c>
      <c r="G965" t="s">
        <v>2228</v>
      </c>
      <c r="H965" t="s">
        <v>720</v>
      </c>
    </row>
    <row r="966" spans="1:8">
      <c r="A966" t="s">
        <v>4535</v>
      </c>
      <c r="B966" t="s">
        <v>4536</v>
      </c>
      <c r="C966" t="s">
        <v>2230</v>
      </c>
      <c r="D966" t="s">
        <v>4537</v>
      </c>
      <c r="E966" t="s">
        <v>2250</v>
      </c>
      <c r="G966" t="s">
        <v>2237</v>
      </c>
      <c r="H966" t="s">
        <v>4535</v>
      </c>
    </row>
    <row r="967" spans="1:8">
      <c r="A967" t="s">
        <v>722</v>
      </c>
      <c r="B967" t="s">
        <v>4538</v>
      </c>
      <c r="C967" t="s">
        <v>3153</v>
      </c>
      <c r="D967" t="s">
        <v>4539</v>
      </c>
      <c r="E967" t="s">
        <v>2830</v>
      </c>
      <c r="F967" t="s">
        <v>4540</v>
      </c>
      <c r="G967" t="s">
        <v>2234</v>
      </c>
      <c r="H967" t="s">
        <v>722</v>
      </c>
    </row>
    <row r="968" spans="1:8">
      <c r="A968" t="s">
        <v>721</v>
      </c>
      <c r="B968" t="s">
        <v>4541</v>
      </c>
      <c r="C968" t="s">
        <v>2750</v>
      </c>
      <c r="D968" t="s">
        <v>4542</v>
      </c>
      <c r="E968" t="s">
        <v>2750</v>
      </c>
      <c r="G968" t="s">
        <v>2237</v>
      </c>
      <c r="H968" t="s">
        <v>721</v>
      </c>
    </row>
    <row r="969" spans="1:8">
      <c r="A969" t="s">
        <v>723</v>
      </c>
      <c r="B969" t="s">
        <v>4543</v>
      </c>
      <c r="C969" t="s">
        <v>2248</v>
      </c>
      <c r="D969" t="s">
        <v>4544</v>
      </c>
      <c r="E969" t="s">
        <v>2248</v>
      </c>
      <c r="G969" t="s">
        <v>2237</v>
      </c>
      <c r="H969" t="s">
        <v>723</v>
      </c>
    </row>
    <row r="970" spans="1:8">
      <c r="A970" t="s">
        <v>10152</v>
      </c>
      <c r="B970" t="s">
        <v>10153</v>
      </c>
      <c r="C970" t="s">
        <v>2490</v>
      </c>
      <c r="D970" t="s">
        <v>3179</v>
      </c>
      <c r="E970" t="s">
        <v>2232</v>
      </c>
      <c r="F970" t="s">
        <v>3180</v>
      </c>
      <c r="G970" t="s">
        <v>7209</v>
      </c>
      <c r="H970" t="s">
        <v>10152</v>
      </c>
    </row>
    <row r="971" spans="1:8">
      <c r="A971" t="s">
        <v>10417</v>
      </c>
      <c r="B971" t="s">
        <v>10418</v>
      </c>
      <c r="C971" t="s">
        <v>2220</v>
      </c>
      <c r="G971" t="s">
        <v>2237</v>
      </c>
      <c r="H971" t="s">
        <v>10417</v>
      </c>
    </row>
    <row r="972" spans="1:8">
      <c r="A972" t="s">
        <v>724</v>
      </c>
      <c r="B972" t="s">
        <v>4549</v>
      </c>
      <c r="C972" t="s">
        <v>2242</v>
      </c>
      <c r="D972" t="s">
        <v>4550</v>
      </c>
      <c r="E972" t="s">
        <v>2321</v>
      </c>
      <c r="G972" t="s">
        <v>2237</v>
      </c>
      <c r="H972" t="s">
        <v>724</v>
      </c>
    </row>
    <row r="973" spans="1:8">
      <c r="A973" t="s">
        <v>1654</v>
      </c>
      <c r="B973" t="s">
        <v>4551</v>
      </c>
      <c r="C973" t="s">
        <v>2413</v>
      </c>
      <c r="G973" t="s">
        <v>2304</v>
      </c>
      <c r="H973" t="s">
        <v>1654</v>
      </c>
    </row>
    <row r="974" spans="1:8">
      <c r="A974" t="s">
        <v>725</v>
      </c>
      <c r="B974" t="s">
        <v>4552</v>
      </c>
      <c r="C974" t="s">
        <v>3067</v>
      </c>
      <c r="D974" t="s">
        <v>4553</v>
      </c>
      <c r="E974" t="s">
        <v>2407</v>
      </c>
      <c r="G974" t="s">
        <v>2237</v>
      </c>
      <c r="H974" t="s">
        <v>725</v>
      </c>
    </row>
    <row r="975" spans="1:8">
      <c r="A975" t="s">
        <v>726</v>
      </c>
      <c r="B975" t="s">
        <v>4554</v>
      </c>
      <c r="C975" t="s">
        <v>2413</v>
      </c>
      <c r="D975" t="s">
        <v>4553</v>
      </c>
      <c r="E975" t="s">
        <v>2407</v>
      </c>
      <c r="G975" t="s">
        <v>2237</v>
      </c>
      <c r="H975" t="s">
        <v>726</v>
      </c>
    </row>
    <row r="976" spans="1:8">
      <c r="A976" t="s">
        <v>727</v>
      </c>
      <c r="B976" t="s">
        <v>4555</v>
      </c>
      <c r="C976" t="s">
        <v>2675</v>
      </c>
      <c r="D976" t="s">
        <v>4556</v>
      </c>
      <c r="E976" t="s">
        <v>2227</v>
      </c>
      <c r="G976" t="s">
        <v>2237</v>
      </c>
      <c r="H976" t="s">
        <v>727</v>
      </c>
    </row>
    <row r="977" spans="1:8">
      <c r="A977" t="s">
        <v>728</v>
      </c>
      <c r="B977" t="s">
        <v>7290</v>
      </c>
      <c r="C977" t="s">
        <v>3333</v>
      </c>
      <c r="D977" t="s">
        <v>7291</v>
      </c>
      <c r="E977" t="s">
        <v>2276</v>
      </c>
      <c r="F977" t="s">
        <v>7292</v>
      </c>
      <c r="G977" t="s">
        <v>7209</v>
      </c>
      <c r="H977" t="s">
        <v>728</v>
      </c>
    </row>
    <row r="978" spans="1:8">
      <c r="A978" t="s">
        <v>4557</v>
      </c>
      <c r="B978" t="s">
        <v>4558</v>
      </c>
      <c r="C978" t="s">
        <v>2248</v>
      </c>
      <c r="D978" t="s">
        <v>4559</v>
      </c>
      <c r="E978" t="s">
        <v>2407</v>
      </c>
      <c r="G978" t="s">
        <v>2237</v>
      </c>
      <c r="H978" t="s">
        <v>4557</v>
      </c>
    </row>
    <row r="979" spans="1:8">
      <c r="A979" t="s">
        <v>4560</v>
      </c>
      <c r="B979" t="s">
        <v>4561</v>
      </c>
      <c r="C979" t="s">
        <v>2242</v>
      </c>
      <c r="G979" t="s">
        <v>2237</v>
      </c>
      <c r="H979" t="s">
        <v>4560</v>
      </c>
    </row>
    <row r="980" spans="1:8">
      <c r="A980" t="s">
        <v>729</v>
      </c>
      <c r="B980" t="s">
        <v>4562</v>
      </c>
      <c r="C980" t="s">
        <v>2700</v>
      </c>
      <c r="D980" t="s">
        <v>4563</v>
      </c>
      <c r="E980" t="s">
        <v>2700</v>
      </c>
      <c r="G980" t="s">
        <v>2237</v>
      </c>
      <c r="H980" t="s">
        <v>729</v>
      </c>
    </row>
    <row r="981" spans="1:8">
      <c r="A981" t="s">
        <v>730</v>
      </c>
      <c r="B981" t="s">
        <v>4564</v>
      </c>
      <c r="C981" t="s">
        <v>2225</v>
      </c>
      <c r="G981" t="s">
        <v>2237</v>
      </c>
      <c r="H981" t="s">
        <v>730</v>
      </c>
    </row>
    <row r="982" spans="1:8">
      <c r="A982" t="s">
        <v>4565</v>
      </c>
      <c r="B982" t="s">
        <v>4566</v>
      </c>
      <c r="C982" t="s">
        <v>2225</v>
      </c>
      <c r="G982" t="s">
        <v>2228</v>
      </c>
      <c r="H982" t="s">
        <v>4565</v>
      </c>
    </row>
    <row r="983" spans="1:8">
      <c r="A983" t="s">
        <v>731</v>
      </c>
      <c r="B983" t="s">
        <v>4567</v>
      </c>
      <c r="C983" t="s">
        <v>2220</v>
      </c>
      <c r="D983" t="s">
        <v>4568</v>
      </c>
      <c r="E983" t="s">
        <v>2250</v>
      </c>
      <c r="G983" t="s">
        <v>2237</v>
      </c>
      <c r="H983" t="s">
        <v>731</v>
      </c>
    </row>
    <row r="984" spans="1:8">
      <c r="A984" t="s">
        <v>732</v>
      </c>
      <c r="B984" t="s">
        <v>4569</v>
      </c>
      <c r="C984" t="s">
        <v>2230</v>
      </c>
      <c r="D984" t="s">
        <v>4570</v>
      </c>
      <c r="E984" t="s">
        <v>2407</v>
      </c>
      <c r="G984" t="s">
        <v>2237</v>
      </c>
      <c r="H984" t="s">
        <v>732</v>
      </c>
    </row>
    <row r="985" spans="1:8">
      <c r="A985" t="s">
        <v>734</v>
      </c>
      <c r="B985" t="s">
        <v>4571</v>
      </c>
      <c r="C985" t="s">
        <v>2244</v>
      </c>
      <c r="D985" t="s">
        <v>4572</v>
      </c>
      <c r="E985" t="s">
        <v>2344</v>
      </c>
      <c r="G985" t="s">
        <v>2237</v>
      </c>
      <c r="H985" t="s">
        <v>734</v>
      </c>
    </row>
    <row r="986" spans="1:8">
      <c r="A986" t="s">
        <v>733</v>
      </c>
      <c r="B986" t="s">
        <v>4573</v>
      </c>
      <c r="C986" t="s">
        <v>2246</v>
      </c>
      <c r="D986" t="s">
        <v>4574</v>
      </c>
      <c r="E986" t="s">
        <v>2246</v>
      </c>
      <c r="F986" t="s">
        <v>4575</v>
      </c>
      <c r="G986" t="s">
        <v>2234</v>
      </c>
      <c r="H986" t="s">
        <v>733</v>
      </c>
    </row>
    <row r="987" spans="1:8">
      <c r="A987" t="s">
        <v>4576</v>
      </c>
      <c r="B987" t="s">
        <v>4577</v>
      </c>
      <c r="C987" t="s">
        <v>2244</v>
      </c>
      <c r="G987" t="s">
        <v>2228</v>
      </c>
      <c r="H987" t="s">
        <v>4576</v>
      </c>
    </row>
    <row r="988" spans="1:8">
      <c r="A988" t="s">
        <v>4578</v>
      </c>
      <c r="B988" t="s">
        <v>4579</v>
      </c>
      <c r="C988" t="s">
        <v>2407</v>
      </c>
      <c r="D988" t="s">
        <v>4580</v>
      </c>
      <c r="E988" t="s">
        <v>2232</v>
      </c>
      <c r="G988" t="s">
        <v>2228</v>
      </c>
      <c r="H988" t="s">
        <v>4578</v>
      </c>
    </row>
    <row r="989" spans="1:8">
      <c r="A989" t="s">
        <v>735</v>
      </c>
      <c r="B989" t="s">
        <v>4581</v>
      </c>
      <c r="C989" t="s">
        <v>2230</v>
      </c>
      <c r="D989" t="s">
        <v>4582</v>
      </c>
      <c r="E989" t="s">
        <v>2230</v>
      </c>
      <c r="G989" t="s">
        <v>2237</v>
      </c>
      <c r="H989" t="s">
        <v>735</v>
      </c>
    </row>
    <row r="990" spans="1:8">
      <c r="A990" t="s">
        <v>736</v>
      </c>
      <c r="B990" t="s">
        <v>4583</v>
      </c>
      <c r="C990" t="s">
        <v>2246</v>
      </c>
      <c r="G990" t="s">
        <v>2228</v>
      </c>
      <c r="H990" t="s">
        <v>736</v>
      </c>
    </row>
    <row r="991" spans="1:8">
      <c r="A991" t="s">
        <v>737</v>
      </c>
      <c r="B991" t="s">
        <v>4584</v>
      </c>
      <c r="C991" t="s">
        <v>2230</v>
      </c>
      <c r="D991" t="s">
        <v>4585</v>
      </c>
      <c r="E991" t="s">
        <v>2407</v>
      </c>
      <c r="G991" t="s">
        <v>2237</v>
      </c>
      <c r="H991" t="s">
        <v>737</v>
      </c>
    </row>
    <row r="992" spans="1:8">
      <c r="A992" t="s">
        <v>738</v>
      </c>
      <c r="B992" t="s">
        <v>4586</v>
      </c>
      <c r="C992" t="s">
        <v>2230</v>
      </c>
      <c r="D992" t="s">
        <v>4587</v>
      </c>
      <c r="E992" t="s">
        <v>2230</v>
      </c>
      <c r="G992" t="s">
        <v>2237</v>
      </c>
      <c r="H992" t="s">
        <v>738</v>
      </c>
    </row>
    <row r="993" spans="1:8">
      <c r="A993" t="s">
        <v>739</v>
      </c>
      <c r="B993" t="s">
        <v>4588</v>
      </c>
      <c r="C993" t="s">
        <v>2225</v>
      </c>
      <c r="D993" t="s">
        <v>4589</v>
      </c>
      <c r="E993" t="s">
        <v>2368</v>
      </c>
      <c r="G993" t="s">
        <v>2228</v>
      </c>
      <c r="H993" t="s">
        <v>739</v>
      </c>
    </row>
    <row r="994" spans="1:8">
      <c r="A994" t="s">
        <v>740</v>
      </c>
      <c r="B994" t="s">
        <v>4590</v>
      </c>
      <c r="C994" t="s">
        <v>2270</v>
      </c>
      <c r="D994" t="s">
        <v>4591</v>
      </c>
      <c r="E994" t="s">
        <v>2407</v>
      </c>
      <c r="G994" t="s">
        <v>2228</v>
      </c>
      <c r="H994" t="s">
        <v>740</v>
      </c>
    </row>
    <row r="995" spans="1:8">
      <c r="A995" t="s">
        <v>4592</v>
      </c>
      <c r="B995" t="s">
        <v>4593</v>
      </c>
      <c r="C995" t="s">
        <v>2242</v>
      </c>
      <c r="D995" t="s">
        <v>4594</v>
      </c>
      <c r="E995" t="s">
        <v>2232</v>
      </c>
      <c r="G995" t="s">
        <v>2237</v>
      </c>
      <c r="H995" t="s">
        <v>4592</v>
      </c>
    </row>
    <row r="996" spans="1:8">
      <c r="A996" t="s">
        <v>741</v>
      </c>
      <c r="B996" t="s">
        <v>4595</v>
      </c>
      <c r="C996" t="s">
        <v>2244</v>
      </c>
      <c r="G996" t="s">
        <v>2237</v>
      </c>
      <c r="H996" t="s">
        <v>741</v>
      </c>
    </row>
    <row r="997" spans="1:8">
      <c r="A997" t="s">
        <v>1655</v>
      </c>
      <c r="B997" t="s">
        <v>4596</v>
      </c>
      <c r="C997" t="s">
        <v>2248</v>
      </c>
      <c r="D997" t="s">
        <v>4597</v>
      </c>
      <c r="E997" t="s">
        <v>2227</v>
      </c>
      <c r="G997" t="s">
        <v>2237</v>
      </c>
      <c r="H997" t="s">
        <v>1655</v>
      </c>
    </row>
    <row r="998" spans="1:8">
      <c r="A998" t="s">
        <v>4598</v>
      </c>
      <c r="B998" t="s">
        <v>4599</v>
      </c>
      <c r="C998" t="s">
        <v>2242</v>
      </c>
      <c r="G998" t="s">
        <v>2237</v>
      </c>
      <c r="H998" t="s">
        <v>4598</v>
      </c>
    </row>
    <row r="999" spans="1:8">
      <c r="A999" t="s">
        <v>742</v>
      </c>
      <c r="B999" t="s">
        <v>4600</v>
      </c>
      <c r="C999" t="s">
        <v>2248</v>
      </c>
      <c r="D999" t="s">
        <v>4601</v>
      </c>
      <c r="E999" t="s">
        <v>2344</v>
      </c>
      <c r="G999" t="s">
        <v>2237</v>
      </c>
      <c r="H999" t="s">
        <v>742</v>
      </c>
    </row>
    <row r="1000" spans="1:8">
      <c r="A1000" t="s">
        <v>4602</v>
      </c>
      <c r="B1000" t="s">
        <v>4603</v>
      </c>
      <c r="C1000" t="s">
        <v>2340</v>
      </c>
      <c r="D1000" t="s">
        <v>4604</v>
      </c>
      <c r="E1000" t="s">
        <v>2340</v>
      </c>
      <c r="G1000" t="s">
        <v>2228</v>
      </c>
      <c r="H1000" t="s">
        <v>4602</v>
      </c>
    </row>
    <row r="1001" spans="1:8">
      <c r="A1001" t="s">
        <v>4609</v>
      </c>
      <c r="B1001" t="s">
        <v>4610</v>
      </c>
      <c r="C1001" t="s">
        <v>2944</v>
      </c>
      <c r="D1001" t="s">
        <v>10154</v>
      </c>
      <c r="E1001" t="s">
        <v>2944</v>
      </c>
      <c r="G1001" t="s">
        <v>2237</v>
      </c>
      <c r="H1001" t="s">
        <v>4609</v>
      </c>
    </row>
    <row r="1002" spans="1:8">
      <c r="A1002" t="s">
        <v>743</v>
      </c>
      <c r="B1002" t="s">
        <v>4612</v>
      </c>
      <c r="C1002" t="s">
        <v>2350</v>
      </c>
      <c r="D1002" t="s">
        <v>4613</v>
      </c>
      <c r="E1002" t="s">
        <v>2319</v>
      </c>
      <c r="G1002" t="s">
        <v>2237</v>
      </c>
      <c r="H1002" t="s">
        <v>743</v>
      </c>
    </row>
    <row r="1003" spans="1:8">
      <c r="A1003" t="s">
        <v>4614</v>
      </c>
      <c r="B1003" t="s">
        <v>4615</v>
      </c>
      <c r="C1003" t="s">
        <v>2944</v>
      </c>
      <c r="D1003" t="s">
        <v>4616</v>
      </c>
      <c r="E1003" t="s">
        <v>2344</v>
      </c>
      <c r="G1003" t="s">
        <v>2228</v>
      </c>
      <c r="H1003" t="s">
        <v>4614</v>
      </c>
    </row>
    <row r="1004" spans="1:8">
      <c r="A1004" t="s">
        <v>10419</v>
      </c>
      <c r="B1004" t="s">
        <v>10420</v>
      </c>
      <c r="C1004" t="s">
        <v>2248</v>
      </c>
      <c r="D1004" t="s">
        <v>3034</v>
      </c>
      <c r="E1004" t="s">
        <v>2321</v>
      </c>
      <c r="G1004" t="s">
        <v>2237</v>
      </c>
      <c r="H1004" t="s">
        <v>10419</v>
      </c>
    </row>
    <row r="1005" spans="1:8">
      <c r="A1005" t="s">
        <v>1656</v>
      </c>
      <c r="B1005" t="s">
        <v>4617</v>
      </c>
      <c r="C1005" t="s">
        <v>2944</v>
      </c>
      <c r="G1005" t="s">
        <v>2304</v>
      </c>
      <c r="H1005" t="s">
        <v>1656</v>
      </c>
    </row>
    <row r="1006" spans="1:8">
      <c r="A1006" t="s">
        <v>744</v>
      </c>
      <c r="B1006" t="s">
        <v>4618</v>
      </c>
      <c r="C1006" t="s">
        <v>2246</v>
      </c>
      <c r="G1006" t="s">
        <v>2237</v>
      </c>
      <c r="H1006" t="s">
        <v>744</v>
      </c>
    </row>
    <row r="1007" spans="1:8">
      <c r="A1007" t="s">
        <v>746</v>
      </c>
      <c r="B1007" t="s">
        <v>4624</v>
      </c>
      <c r="C1007" t="s">
        <v>2865</v>
      </c>
      <c r="D1007" t="s">
        <v>4625</v>
      </c>
      <c r="E1007" t="s">
        <v>2250</v>
      </c>
      <c r="G1007" t="s">
        <v>2237</v>
      </c>
      <c r="H1007" t="s">
        <v>746</v>
      </c>
    </row>
    <row r="1008" spans="1:8">
      <c r="A1008" t="s">
        <v>4626</v>
      </c>
      <c r="B1008" t="s">
        <v>4627</v>
      </c>
      <c r="C1008" t="s">
        <v>2254</v>
      </c>
      <c r="D1008" t="s">
        <v>4628</v>
      </c>
      <c r="E1008" t="s">
        <v>2407</v>
      </c>
      <c r="F1008" t="s">
        <v>4629</v>
      </c>
      <c r="G1008" t="s">
        <v>2234</v>
      </c>
      <c r="H1008" t="s">
        <v>4626</v>
      </c>
    </row>
    <row r="1009" spans="1:8">
      <c r="A1009" t="s">
        <v>4630</v>
      </c>
      <c r="B1009" t="s">
        <v>4631</v>
      </c>
      <c r="C1009" t="s">
        <v>2220</v>
      </c>
      <c r="D1009" t="s">
        <v>4632</v>
      </c>
      <c r="E1009" t="s">
        <v>2220</v>
      </c>
      <c r="G1009" t="s">
        <v>2228</v>
      </c>
      <c r="H1009" t="s">
        <v>4630</v>
      </c>
    </row>
    <row r="1010" spans="1:8">
      <c r="A1010" t="s">
        <v>4633</v>
      </c>
      <c r="B1010" t="s">
        <v>4634</v>
      </c>
      <c r="C1010" t="s">
        <v>2220</v>
      </c>
      <c r="D1010" t="s">
        <v>4635</v>
      </c>
      <c r="E1010" t="s">
        <v>2220</v>
      </c>
      <c r="G1010" t="s">
        <v>2237</v>
      </c>
      <c r="H1010" t="s">
        <v>4633</v>
      </c>
    </row>
    <row r="1011" spans="1:8">
      <c r="A1011" t="s">
        <v>4636</v>
      </c>
      <c r="B1011" t="s">
        <v>4637</v>
      </c>
      <c r="C1011" t="s">
        <v>2220</v>
      </c>
      <c r="D1011" t="s">
        <v>4638</v>
      </c>
      <c r="E1011" t="s">
        <v>2270</v>
      </c>
      <c r="G1011" t="s">
        <v>2228</v>
      </c>
      <c r="H1011" t="s">
        <v>4636</v>
      </c>
    </row>
    <row r="1012" spans="1:8">
      <c r="A1012" t="s">
        <v>747</v>
      </c>
      <c r="B1012" t="s">
        <v>4639</v>
      </c>
      <c r="C1012" t="s">
        <v>2270</v>
      </c>
      <c r="D1012" t="s">
        <v>4640</v>
      </c>
      <c r="E1012" t="s">
        <v>2270</v>
      </c>
      <c r="G1012" t="s">
        <v>2237</v>
      </c>
      <c r="H1012" t="s">
        <v>747</v>
      </c>
    </row>
    <row r="1013" spans="1:8">
      <c r="A1013" t="s">
        <v>4641</v>
      </c>
      <c r="B1013" t="s">
        <v>4642</v>
      </c>
      <c r="C1013" t="s">
        <v>2559</v>
      </c>
      <c r="D1013" t="s">
        <v>4643</v>
      </c>
      <c r="E1013" t="s">
        <v>2559</v>
      </c>
      <c r="G1013" t="s">
        <v>2237</v>
      </c>
      <c r="H1013" t="s">
        <v>4641</v>
      </c>
    </row>
    <row r="1014" spans="1:8">
      <c r="A1014" t="s">
        <v>4644</v>
      </c>
      <c r="B1014" t="s">
        <v>4645</v>
      </c>
      <c r="C1014" t="s">
        <v>4646</v>
      </c>
      <c r="D1014" t="s">
        <v>4647</v>
      </c>
      <c r="E1014" t="s">
        <v>2942</v>
      </c>
      <c r="F1014" t="s">
        <v>4648</v>
      </c>
      <c r="G1014" t="s">
        <v>2234</v>
      </c>
      <c r="H1014" t="s">
        <v>4644</v>
      </c>
    </row>
    <row r="1015" spans="1:8">
      <c r="A1015" t="s">
        <v>4649</v>
      </c>
      <c r="B1015" t="s">
        <v>4650</v>
      </c>
      <c r="C1015" t="s">
        <v>4651</v>
      </c>
      <c r="G1015" t="s">
        <v>2237</v>
      </c>
      <c r="H1015" t="s">
        <v>4649</v>
      </c>
    </row>
    <row r="1016" spans="1:8">
      <c r="A1016" t="s">
        <v>749</v>
      </c>
      <c r="B1016" t="s">
        <v>4652</v>
      </c>
      <c r="C1016" t="s">
        <v>2340</v>
      </c>
      <c r="G1016" t="s">
        <v>2237</v>
      </c>
      <c r="H1016" t="s">
        <v>749</v>
      </c>
    </row>
    <row r="1017" spans="1:8">
      <c r="A1017" t="s">
        <v>750</v>
      </c>
      <c r="B1017" t="s">
        <v>4653</v>
      </c>
      <c r="C1017" t="s">
        <v>2225</v>
      </c>
      <c r="D1017" t="s">
        <v>4654</v>
      </c>
      <c r="E1017" t="s">
        <v>2232</v>
      </c>
      <c r="G1017" t="s">
        <v>2237</v>
      </c>
      <c r="H1017" t="s">
        <v>750</v>
      </c>
    </row>
    <row r="1018" spans="1:8">
      <c r="A1018" t="s">
        <v>4655</v>
      </c>
      <c r="B1018" t="s">
        <v>4656</v>
      </c>
      <c r="C1018" t="s">
        <v>2483</v>
      </c>
      <c r="D1018" t="s">
        <v>4657</v>
      </c>
      <c r="E1018" t="s">
        <v>2483</v>
      </c>
      <c r="G1018" t="s">
        <v>2237</v>
      </c>
      <c r="H1018" t="s">
        <v>4655</v>
      </c>
    </row>
    <row r="1019" spans="1:8">
      <c r="A1019" t="s">
        <v>10155</v>
      </c>
      <c r="B1019" t="s">
        <v>10156</v>
      </c>
      <c r="C1019" t="s">
        <v>2248</v>
      </c>
      <c r="D1019" t="s">
        <v>10040</v>
      </c>
      <c r="E1019" t="s">
        <v>2250</v>
      </c>
      <c r="G1019" t="s">
        <v>2237</v>
      </c>
      <c r="H1019" t="s">
        <v>10155</v>
      </c>
    </row>
    <row r="1020" spans="1:8">
      <c r="A1020" t="s">
        <v>751</v>
      </c>
      <c r="B1020" t="s">
        <v>4658</v>
      </c>
      <c r="C1020" t="s">
        <v>2230</v>
      </c>
      <c r="D1020" t="s">
        <v>4659</v>
      </c>
      <c r="E1020" t="s">
        <v>2230</v>
      </c>
      <c r="F1020" t="s">
        <v>4660</v>
      </c>
      <c r="G1020" t="s">
        <v>7209</v>
      </c>
      <c r="H1020" t="s">
        <v>751</v>
      </c>
    </row>
    <row r="1021" spans="1:8">
      <c r="A1021" t="s">
        <v>1657</v>
      </c>
      <c r="B1021" t="s">
        <v>4661</v>
      </c>
      <c r="C1021" t="s">
        <v>2750</v>
      </c>
      <c r="D1021" t="s">
        <v>4662</v>
      </c>
      <c r="E1021" t="s">
        <v>2750</v>
      </c>
      <c r="G1021" t="s">
        <v>2237</v>
      </c>
      <c r="H1021" t="s">
        <v>1657</v>
      </c>
    </row>
    <row r="1022" spans="1:8">
      <c r="A1022" t="s">
        <v>752</v>
      </c>
      <c r="B1022" t="s">
        <v>4663</v>
      </c>
      <c r="C1022" t="s">
        <v>2324</v>
      </c>
      <c r="D1022" t="s">
        <v>4664</v>
      </c>
      <c r="E1022" t="s">
        <v>2324</v>
      </c>
      <c r="G1022" t="s">
        <v>2228</v>
      </c>
      <c r="H1022" t="s">
        <v>752</v>
      </c>
    </row>
    <row r="1023" spans="1:8">
      <c r="A1023" t="s">
        <v>754</v>
      </c>
      <c r="B1023" t="s">
        <v>4665</v>
      </c>
      <c r="C1023" t="s">
        <v>2225</v>
      </c>
      <c r="D1023" t="s">
        <v>4666</v>
      </c>
      <c r="E1023" t="s">
        <v>2250</v>
      </c>
      <c r="G1023" t="s">
        <v>2237</v>
      </c>
      <c r="H1023" t="s">
        <v>754</v>
      </c>
    </row>
    <row r="1024" spans="1:8">
      <c r="A1024" t="s">
        <v>755</v>
      </c>
      <c r="B1024" t="s">
        <v>4667</v>
      </c>
      <c r="C1024" t="s">
        <v>2750</v>
      </c>
      <c r="D1024" t="s">
        <v>4668</v>
      </c>
      <c r="E1024" t="s">
        <v>2750</v>
      </c>
      <c r="G1024" t="s">
        <v>2237</v>
      </c>
      <c r="H1024" t="s">
        <v>755</v>
      </c>
    </row>
    <row r="1025" spans="1:8">
      <c r="A1025" t="s">
        <v>756</v>
      </c>
      <c r="B1025" t="s">
        <v>4669</v>
      </c>
      <c r="C1025" t="s">
        <v>2248</v>
      </c>
      <c r="D1025" t="s">
        <v>4670</v>
      </c>
      <c r="E1025" t="s">
        <v>2227</v>
      </c>
      <c r="F1025" t="s">
        <v>4671</v>
      </c>
      <c r="G1025" t="s">
        <v>2234</v>
      </c>
      <c r="H1025" t="s">
        <v>756</v>
      </c>
    </row>
    <row r="1026" spans="1:8">
      <c r="A1026" t="s">
        <v>2023</v>
      </c>
      <c r="B1026" t="s">
        <v>10157</v>
      </c>
      <c r="C1026" t="s">
        <v>2230</v>
      </c>
      <c r="D1026" t="s">
        <v>10041</v>
      </c>
      <c r="E1026" t="s">
        <v>2250</v>
      </c>
      <c r="G1026" t="s">
        <v>2237</v>
      </c>
      <c r="H1026" t="s">
        <v>2023</v>
      </c>
    </row>
    <row r="1027" spans="1:8">
      <c r="A1027" t="s">
        <v>1658</v>
      </c>
      <c r="B1027" t="s">
        <v>4672</v>
      </c>
      <c r="C1027" t="s">
        <v>2246</v>
      </c>
      <c r="G1027" t="s">
        <v>2237</v>
      </c>
      <c r="H1027" t="s">
        <v>1658</v>
      </c>
    </row>
    <row r="1028" spans="1:8">
      <c r="A1028" t="s">
        <v>768</v>
      </c>
      <c r="B1028" t="s">
        <v>7293</v>
      </c>
      <c r="C1028" t="s">
        <v>2413</v>
      </c>
      <c r="G1028" t="s">
        <v>2237</v>
      </c>
      <c r="H1028" t="s">
        <v>768</v>
      </c>
    </row>
    <row r="1029" spans="1:8">
      <c r="A1029" t="s">
        <v>4673</v>
      </c>
      <c r="B1029" t="s">
        <v>4674</v>
      </c>
      <c r="C1029" t="s">
        <v>2413</v>
      </c>
      <c r="G1029" t="s">
        <v>2237</v>
      </c>
      <c r="H1029" t="s">
        <v>4673</v>
      </c>
    </row>
    <row r="1030" spans="1:8">
      <c r="A1030" t="s">
        <v>10421</v>
      </c>
      <c r="B1030" t="s">
        <v>10422</v>
      </c>
      <c r="C1030" t="s">
        <v>2225</v>
      </c>
      <c r="D1030" t="s">
        <v>10423</v>
      </c>
      <c r="E1030" t="s">
        <v>2375</v>
      </c>
      <c r="G1030" t="s">
        <v>2228</v>
      </c>
      <c r="H1030" t="s">
        <v>10421</v>
      </c>
    </row>
    <row r="1031" spans="1:8">
      <c r="A1031" t="s">
        <v>1756</v>
      </c>
      <c r="B1031" t="s">
        <v>10158</v>
      </c>
      <c r="C1031" t="s">
        <v>2405</v>
      </c>
      <c r="D1031" t="s">
        <v>10042</v>
      </c>
      <c r="E1031" t="s">
        <v>2405</v>
      </c>
      <c r="G1031" t="s">
        <v>7209</v>
      </c>
      <c r="H1031" t="s">
        <v>1756</v>
      </c>
    </row>
    <row r="1032" spans="1:8">
      <c r="A1032" t="s">
        <v>758</v>
      </c>
      <c r="B1032" t="s">
        <v>4675</v>
      </c>
      <c r="C1032" t="s">
        <v>2242</v>
      </c>
      <c r="D1032" t="s">
        <v>4676</v>
      </c>
      <c r="E1032" t="s">
        <v>2407</v>
      </c>
      <c r="G1032" t="s">
        <v>2237</v>
      </c>
      <c r="H1032" t="s">
        <v>758</v>
      </c>
    </row>
    <row r="1033" spans="1:8">
      <c r="A1033" t="s">
        <v>2031</v>
      </c>
      <c r="B1033" t="s">
        <v>10159</v>
      </c>
      <c r="C1033" t="s">
        <v>2405</v>
      </c>
      <c r="D1033" t="s">
        <v>10042</v>
      </c>
      <c r="E1033" t="s">
        <v>2405</v>
      </c>
      <c r="G1033" t="s">
        <v>2304</v>
      </c>
      <c r="H1033" t="s">
        <v>2031</v>
      </c>
    </row>
    <row r="1034" spans="1:8">
      <c r="A1034" t="s">
        <v>760</v>
      </c>
      <c r="B1034" t="s">
        <v>4679</v>
      </c>
      <c r="C1034" t="s">
        <v>3333</v>
      </c>
      <c r="D1034" t="s">
        <v>4680</v>
      </c>
      <c r="E1034" t="s">
        <v>2232</v>
      </c>
      <c r="G1034" t="s">
        <v>2228</v>
      </c>
      <c r="H1034" t="s">
        <v>760</v>
      </c>
    </row>
    <row r="1035" spans="1:8">
      <c r="A1035" t="s">
        <v>761</v>
      </c>
      <c r="B1035" t="s">
        <v>4681</v>
      </c>
      <c r="C1035" t="s">
        <v>2340</v>
      </c>
      <c r="D1035" t="s">
        <v>4678</v>
      </c>
      <c r="E1035" t="s">
        <v>2340</v>
      </c>
      <c r="G1035" t="s">
        <v>2237</v>
      </c>
      <c r="H1035" t="s">
        <v>761</v>
      </c>
    </row>
    <row r="1036" spans="1:8">
      <c r="A1036" t="s">
        <v>762</v>
      </c>
      <c r="B1036" t="s">
        <v>4682</v>
      </c>
      <c r="C1036" t="s">
        <v>2375</v>
      </c>
      <c r="G1036" t="s">
        <v>2649</v>
      </c>
      <c r="H1036" t="s">
        <v>762</v>
      </c>
    </row>
    <row r="1037" spans="1:8">
      <c r="A1037" t="s">
        <v>763</v>
      </c>
      <c r="B1037" t="s">
        <v>4683</v>
      </c>
      <c r="C1037" t="s">
        <v>2407</v>
      </c>
      <c r="D1037" t="s">
        <v>4684</v>
      </c>
      <c r="E1037" t="s">
        <v>2321</v>
      </c>
      <c r="F1037" t="s">
        <v>4685</v>
      </c>
      <c r="G1037" t="s">
        <v>2234</v>
      </c>
      <c r="H1037" t="s">
        <v>763</v>
      </c>
    </row>
    <row r="1038" spans="1:8">
      <c r="A1038" t="s">
        <v>4686</v>
      </c>
      <c r="B1038" t="s">
        <v>4687</v>
      </c>
      <c r="C1038" t="s">
        <v>2375</v>
      </c>
      <c r="D1038" t="s">
        <v>4688</v>
      </c>
      <c r="E1038" t="s">
        <v>2321</v>
      </c>
      <c r="G1038" t="s">
        <v>2237</v>
      </c>
      <c r="H1038" t="s">
        <v>4686</v>
      </c>
    </row>
    <row r="1039" spans="1:8">
      <c r="A1039" t="s">
        <v>764</v>
      </c>
      <c r="B1039" t="s">
        <v>4689</v>
      </c>
      <c r="C1039" t="s">
        <v>2340</v>
      </c>
      <c r="G1039" t="s">
        <v>2237</v>
      </c>
      <c r="H1039" t="s">
        <v>764</v>
      </c>
    </row>
    <row r="1040" spans="1:8">
      <c r="A1040" t="s">
        <v>765</v>
      </c>
      <c r="B1040" t="s">
        <v>4690</v>
      </c>
      <c r="C1040" t="s">
        <v>2266</v>
      </c>
      <c r="G1040" t="s">
        <v>2228</v>
      </c>
      <c r="H1040" t="s">
        <v>765</v>
      </c>
    </row>
    <row r="1041" spans="1:8">
      <c r="A1041" t="s">
        <v>766</v>
      </c>
      <c r="B1041" t="s">
        <v>7294</v>
      </c>
      <c r="C1041" t="s">
        <v>2270</v>
      </c>
      <c r="D1041" t="s">
        <v>7295</v>
      </c>
      <c r="E1041" t="s">
        <v>2483</v>
      </c>
      <c r="G1041" t="s">
        <v>2237</v>
      </c>
      <c r="H1041" t="s">
        <v>766</v>
      </c>
    </row>
    <row r="1042" spans="1:8">
      <c r="A1042" t="s">
        <v>4691</v>
      </c>
      <c r="B1042" t="s">
        <v>4692</v>
      </c>
      <c r="C1042" t="s">
        <v>2242</v>
      </c>
      <c r="D1042" t="s">
        <v>4693</v>
      </c>
      <c r="E1042" t="s">
        <v>2225</v>
      </c>
      <c r="G1042" t="s">
        <v>2237</v>
      </c>
      <c r="H1042" t="s">
        <v>4691</v>
      </c>
    </row>
    <row r="1043" spans="1:8">
      <c r="A1043" t="s">
        <v>769</v>
      </c>
      <c r="B1043" t="s">
        <v>10160</v>
      </c>
      <c r="C1043" t="s">
        <v>2882</v>
      </c>
      <c r="D1043" t="s">
        <v>10043</v>
      </c>
      <c r="E1043" t="s">
        <v>2321</v>
      </c>
      <c r="G1043" t="s">
        <v>2237</v>
      </c>
      <c r="H1043" t="s">
        <v>769</v>
      </c>
    </row>
    <row r="1044" spans="1:8">
      <c r="A1044" t="s">
        <v>1659</v>
      </c>
      <c r="B1044" t="s">
        <v>4694</v>
      </c>
      <c r="C1044" t="s">
        <v>2321</v>
      </c>
      <c r="D1044" t="s">
        <v>4695</v>
      </c>
      <c r="E1044" t="s">
        <v>2321</v>
      </c>
      <c r="G1044" t="s">
        <v>2237</v>
      </c>
      <c r="H1044" t="s">
        <v>1659</v>
      </c>
    </row>
    <row r="1045" spans="1:8">
      <c r="A1045" t="s">
        <v>4696</v>
      </c>
      <c r="B1045" t="s">
        <v>4697</v>
      </c>
      <c r="C1045" t="s">
        <v>2377</v>
      </c>
      <c r="D1045" t="s">
        <v>4698</v>
      </c>
      <c r="E1045" t="s">
        <v>2232</v>
      </c>
      <c r="G1045" t="s">
        <v>2237</v>
      </c>
      <c r="H1045" t="s">
        <v>4696</v>
      </c>
    </row>
    <row r="1046" spans="1:8">
      <c r="A1046" t="s">
        <v>1660</v>
      </c>
      <c r="B1046" t="s">
        <v>4699</v>
      </c>
      <c r="C1046" t="s">
        <v>2675</v>
      </c>
      <c r="G1046" t="s">
        <v>2237</v>
      </c>
      <c r="H1046" t="s">
        <v>1660</v>
      </c>
    </row>
    <row r="1047" spans="1:8">
      <c r="A1047" t="s">
        <v>770</v>
      </c>
      <c r="B1047" t="s">
        <v>4703</v>
      </c>
      <c r="C1047" t="s">
        <v>2375</v>
      </c>
      <c r="D1047" t="s">
        <v>4704</v>
      </c>
      <c r="E1047" t="s">
        <v>2944</v>
      </c>
      <c r="G1047" t="s">
        <v>2237</v>
      </c>
      <c r="H1047" t="s">
        <v>770</v>
      </c>
    </row>
    <row r="1048" spans="1:8">
      <c r="A1048" t="s">
        <v>10161</v>
      </c>
      <c r="B1048" t="s">
        <v>10162</v>
      </c>
      <c r="C1048" t="s">
        <v>2364</v>
      </c>
      <c r="D1048" t="s">
        <v>10044</v>
      </c>
      <c r="E1048" t="s">
        <v>10045</v>
      </c>
      <c r="G1048" t="s">
        <v>2228</v>
      </c>
      <c r="H1048" t="s">
        <v>10161</v>
      </c>
    </row>
    <row r="1049" spans="1:8">
      <c r="A1049" t="s">
        <v>771</v>
      </c>
      <c r="B1049" t="s">
        <v>4705</v>
      </c>
      <c r="C1049" t="s">
        <v>2413</v>
      </c>
      <c r="D1049" t="s">
        <v>4706</v>
      </c>
      <c r="E1049" t="s">
        <v>2321</v>
      </c>
      <c r="G1049" t="s">
        <v>2228</v>
      </c>
      <c r="H1049" t="s">
        <v>771</v>
      </c>
    </row>
    <row r="1050" spans="1:8">
      <c r="A1050" t="s">
        <v>772</v>
      </c>
      <c r="B1050" t="s">
        <v>4707</v>
      </c>
      <c r="C1050" t="s">
        <v>2248</v>
      </c>
      <c r="D1050" t="s">
        <v>4708</v>
      </c>
      <c r="E1050" t="s">
        <v>2248</v>
      </c>
      <c r="F1050" t="s">
        <v>4709</v>
      </c>
      <c r="G1050" t="s">
        <v>2234</v>
      </c>
      <c r="H1050" t="s">
        <v>772</v>
      </c>
    </row>
    <row r="1051" spans="1:8">
      <c r="A1051" t="s">
        <v>773</v>
      </c>
      <c r="B1051" t="s">
        <v>4710</v>
      </c>
      <c r="C1051" t="s">
        <v>4097</v>
      </c>
      <c r="D1051" t="s">
        <v>4711</v>
      </c>
      <c r="E1051" t="s">
        <v>2250</v>
      </c>
      <c r="F1051" t="s">
        <v>4712</v>
      </c>
      <c r="G1051" t="s">
        <v>2234</v>
      </c>
      <c r="H1051" t="s">
        <v>773</v>
      </c>
    </row>
    <row r="1052" spans="1:8">
      <c r="A1052" t="s">
        <v>775</v>
      </c>
      <c r="B1052" t="s">
        <v>4716</v>
      </c>
      <c r="C1052" t="s">
        <v>2399</v>
      </c>
      <c r="D1052" t="s">
        <v>4717</v>
      </c>
      <c r="E1052" t="s">
        <v>2399</v>
      </c>
      <c r="G1052" t="s">
        <v>2237</v>
      </c>
      <c r="H1052" t="s">
        <v>775</v>
      </c>
    </row>
    <row r="1053" spans="1:8">
      <c r="A1053" t="s">
        <v>10163</v>
      </c>
      <c r="B1053" t="s">
        <v>10164</v>
      </c>
      <c r="C1053" t="s">
        <v>2227</v>
      </c>
      <c r="D1053" t="s">
        <v>2703</v>
      </c>
      <c r="E1053" t="s">
        <v>2321</v>
      </c>
      <c r="F1053" t="s">
        <v>3264</v>
      </c>
      <c r="G1053" t="s">
        <v>2234</v>
      </c>
      <c r="H1053" t="s">
        <v>10163</v>
      </c>
    </row>
    <row r="1054" spans="1:8">
      <c r="A1054" t="s">
        <v>4718</v>
      </c>
      <c r="B1054" t="s">
        <v>4719</v>
      </c>
      <c r="C1054" t="s">
        <v>2244</v>
      </c>
      <c r="D1054" t="s">
        <v>4720</v>
      </c>
      <c r="E1054" t="s">
        <v>2225</v>
      </c>
      <c r="F1054" t="s">
        <v>4721</v>
      </c>
      <c r="G1054" t="s">
        <v>2234</v>
      </c>
      <c r="H1054" t="s">
        <v>4718</v>
      </c>
    </row>
    <row r="1055" spans="1:8">
      <c r="A1055" t="s">
        <v>776</v>
      </c>
      <c r="B1055" t="s">
        <v>4722</v>
      </c>
      <c r="C1055" t="s">
        <v>2242</v>
      </c>
      <c r="D1055" t="s">
        <v>4723</v>
      </c>
      <c r="E1055" t="s">
        <v>2227</v>
      </c>
      <c r="G1055" t="s">
        <v>2237</v>
      </c>
      <c r="H1055" t="s">
        <v>776</v>
      </c>
    </row>
    <row r="1056" spans="1:8">
      <c r="A1056" t="s">
        <v>10254</v>
      </c>
      <c r="B1056" t="s">
        <v>10424</v>
      </c>
      <c r="C1056" t="s">
        <v>2254</v>
      </c>
      <c r="D1056" t="s">
        <v>10346</v>
      </c>
      <c r="E1056" t="s">
        <v>2254</v>
      </c>
      <c r="F1056" t="s">
        <v>10347</v>
      </c>
      <c r="G1056" t="s">
        <v>2234</v>
      </c>
      <c r="H1056" t="s">
        <v>10254</v>
      </c>
    </row>
    <row r="1057" spans="1:8">
      <c r="A1057" t="s">
        <v>777</v>
      </c>
      <c r="B1057" t="s">
        <v>4724</v>
      </c>
      <c r="C1057" t="s">
        <v>2340</v>
      </c>
      <c r="D1057" t="s">
        <v>4725</v>
      </c>
      <c r="E1057" t="s">
        <v>2476</v>
      </c>
      <c r="G1057" t="s">
        <v>2237</v>
      </c>
      <c r="H1057" t="s">
        <v>777</v>
      </c>
    </row>
    <row r="1058" spans="1:8">
      <c r="A1058" t="s">
        <v>778</v>
      </c>
      <c r="B1058" t="s">
        <v>4726</v>
      </c>
      <c r="C1058" t="s">
        <v>2246</v>
      </c>
      <c r="D1058" t="s">
        <v>4727</v>
      </c>
      <c r="E1058" t="s">
        <v>2750</v>
      </c>
      <c r="G1058" t="s">
        <v>2237</v>
      </c>
      <c r="H1058" t="s">
        <v>778</v>
      </c>
    </row>
    <row r="1059" spans="1:8">
      <c r="A1059" t="s">
        <v>4728</v>
      </c>
      <c r="B1059" t="s">
        <v>4729</v>
      </c>
      <c r="C1059" t="s">
        <v>4069</v>
      </c>
      <c r="D1059" t="s">
        <v>4730</v>
      </c>
      <c r="E1059" t="s">
        <v>2227</v>
      </c>
      <c r="F1059" t="s">
        <v>4731</v>
      </c>
      <c r="G1059" t="s">
        <v>2234</v>
      </c>
      <c r="H1059" t="s">
        <v>4728</v>
      </c>
    </row>
    <row r="1060" spans="1:8">
      <c r="A1060" t="s">
        <v>4732</v>
      </c>
      <c r="B1060" t="s">
        <v>4733</v>
      </c>
      <c r="C1060" t="s">
        <v>2225</v>
      </c>
      <c r="D1060" t="s">
        <v>4734</v>
      </c>
      <c r="E1060" t="s">
        <v>2225</v>
      </c>
      <c r="G1060" t="s">
        <v>2228</v>
      </c>
      <c r="H1060" t="s">
        <v>4732</v>
      </c>
    </row>
    <row r="1061" spans="1:8">
      <c r="A1061" t="s">
        <v>779</v>
      </c>
      <c r="B1061" t="s">
        <v>4735</v>
      </c>
      <c r="C1061" t="s">
        <v>2559</v>
      </c>
      <c r="D1061" t="s">
        <v>4736</v>
      </c>
      <c r="E1061" t="s">
        <v>4737</v>
      </c>
      <c r="G1061" t="s">
        <v>2237</v>
      </c>
      <c r="H1061" t="s">
        <v>779</v>
      </c>
    </row>
    <row r="1062" spans="1:8">
      <c r="A1062" t="s">
        <v>780</v>
      </c>
      <c r="B1062" t="s">
        <v>4738</v>
      </c>
      <c r="C1062" t="s">
        <v>2852</v>
      </c>
      <c r="D1062" t="s">
        <v>4739</v>
      </c>
      <c r="E1062" t="s">
        <v>3601</v>
      </c>
      <c r="G1062" t="s">
        <v>2237</v>
      </c>
      <c r="H1062" t="s">
        <v>780</v>
      </c>
    </row>
    <row r="1063" spans="1:8">
      <c r="A1063" t="s">
        <v>781</v>
      </c>
      <c r="B1063" t="s">
        <v>7296</v>
      </c>
      <c r="C1063" t="s">
        <v>2270</v>
      </c>
      <c r="D1063" t="s">
        <v>4741</v>
      </c>
      <c r="E1063" t="s">
        <v>2270</v>
      </c>
      <c r="G1063" t="s">
        <v>2237</v>
      </c>
      <c r="H1063" t="s">
        <v>781</v>
      </c>
    </row>
    <row r="1064" spans="1:8">
      <c r="A1064" t="s">
        <v>4742</v>
      </c>
      <c r="B1064" t="s">
        <v>4743</v>
      </c>
      <c r="C1064" t="s">
        <v>2266</v>
      </c>
      <c r="D1064" t="s">
        <v>4744</v>
      </c>
      <c r="E1064" t="s">
        <v>2407</v>
      </c>
      <c r="G1064" t="s">
        <v>2228</v>
      </c>
      <c r="H1064" t="s">
        <v>4742</v>
      </c>
    </row>
    <row r="1065" spans="1:8">
      <c r="A1065" t="s">
        <v>4745</v>
      </c>
      <c r="B1065" t="s">
        <v>4746</v>
      </c>
      <c r="C1065" t="s">
        <v>2852</v>
      </c>
      <c r="D1065" t="s">
        <v>4747</v>
      </c>
      <c r="E1065" t="s">
        <v>2700</v>
      </c>
      <c r="F1065" t="s">
        <v>4748</v>
      </c>
      <c r="G1065" t="s">
        <v>2234</v>
      </c>
      <c r="H1065" t="s">
        <v>4745</v>
      </c>
    </row>
    <row r="1066" spans="1:8">
      <c r="A1066" t="s">
        <v>4749</v>
      </c>
      <c r="B1066" t="s">
        <v>4750</v>
      </c>
      <c r="C1066" t="s">
        <v>3847</v>
      </c>
      <c r="D1066" t="s">
        <v>4751</v>
      </c>
      <c r="E1066" t="s">
        <v>2321</v>
      </c>
      <c r="F1066" t="s">
        <v>4752</v>
      </c>
      <c r="G1066" t="s">
        <v>2234</v>
      </c>
      <c r="H1066" t="s">
        <v>4749</v>
      </c>
    </row>
    <row r="1067" spans="1:8">
      <c r="A1067" t="s">
        <v>782</v>
      </c>
      <c r="B1067" t="s">
        <v>4753</v>
      </c>
      <c r="C1067" t="s">
        <v>2225</v>
      </c>
      <c r="D1067" t="s">
        <v>4754</v>
      </c>
      <c r="E1067" t="s">
        <v>2225</v>
      </c>
      <c r="G1067" t="s">
        <v>2228</v>
      </c>
      <c r="H1067" t="s">
        <v>782</v>
      </c>
    </row>
    <row r="1068" spans="1:8">
      <c r="A1068" t="s">
        <v>4755</v>
      </c>
      <c r="B1068" t="s">
        <v>4756</v>
      </c>
      <c r="C1068" t="s">
        <v>2230</v>
      </c>
      <c r="D1068" t="s">
        <v>4757</v>
      </c>
      <c r="E1068" t="s">
        <v>2230</v>
      </c>
      <c r="F1068" t="s">
        <v>4758</v>
      </c>
      <c r="G1068" t="s">
        <v>2234</v>
      </c>
      <c r="H1068" t="s">
        <v>4755</v>
      </c>
    </row>
    <row r="1069" spans="1:8">
      <c r="A1069" t="s">
        <v>784</v>
      </c>
      <c r="B1069" t="s">
        <v>4759</v>
      </c>
      <c r="C1069" t="s">
        <v>4651</v>
      </c>
      <c r="D1069" t="s">
        <v>4760</v>
      </c>
      <c r="E1069" t="s">
        <v>3886</v>
      </c>
      <c r="F1069" t="s">
        <v>4761</v>
      </c>
      <c r="G1069" t="s">
        <v>2234</v>
      </c>
      <c r="H1069" t="s">
        <v>784</v>
      </c>
    </row>
    <row r="1070" spans="1:8">
      <c r="A1070" t="s">
        <v>783</v>
      </c>
      <c r="B1070" t="s">
        <v>4762</v>
      </c>
      <c r="C1070" t="s">
        <v>2246</v>
      </c>
      <c r="D1070" t="s">
        <v>4763</v>
      </c>
      <c r="E1070" t="s">
        <v>2246</v>
      </c>
      <c r="G1070" t="s">
        <v>2237</v>
      </c>
      <c r="H1070" t="s">
        <v>783</v>
      </c>
    </row>
    <row r="1071" spans="1:8">
      <c r="A1071" t="s">
        <v>786</v>
      </c>
      <c r="B1071" t="s">
        <v>4764</v>
      </c>
      <c r="C1071" t="s">
        <v>2675</v>
      </c>
      <c r="D1071" t="s">
        <v>4765</v>
      </c>
      <c r="E1071" t="s">
        <v>2675</v>
      </c>
      <c r="G1071" t="s">
        <v>2237</v>
      </c>
      <c r="H1071" t="s">
        <v>786</v>
      </c>
    </row>
    <row r="1072" spans="1:8">
      <c r="A1072" t="s">
        <v>787</v>
      </c>
      <c r="B1072" t="s">
        <v>4766</v>
      </c>
      <c r="C1072" t="s">
        <v>2428</v>
      </c>
      <c r="D1072" t="s">
        <v>4767</v>
      </c>
      <c r="E1072" t="s">
        <v>2428</v>
      </c>
      <c r="F1072" t="s">
        <v>4768</v>
      </c>
      <c r="G1072" t="s">
        <v>2234</v>
      </c>
      <c r="H1072" t="s">
        <v>787</v>
      </c>
    </row>
    <row r="1073" spans="1:8">
      <c r="A1073" t="s">
        <v>788</v>
      </c>
      <c r="B1073" t="s">
        <v>4769</v>
      </c>
      <c r="C1073" t="s">
        <v>2225</v>
      </c>
      <c r="D1073" t="s">
        <v>4770</v>
      </c>
      <c r="E1073" t="s">
        <v>2250</v>
      </c>
      <c r="G1073" t="s">
        <v>2237</v>
      </c>
      <c r="H1073" t="s">
        <v>788</v>
      </c>
    </row>
    <row r="1074" spans="1:8">
      <c r="A1074" t="s">
        <v>4771</v>
      </c>
      <c r="B1074" t="s">
        <v>4772</v>
      </c>
      <c r="C1074" t="s">
        <v>2242</v>
      </c>
      <c r="D1074" t="s">
        <v>3744</v>
      </c>
      <c r="E1074" t="s">
        <v>2321</v>
      </c>
      <c r="G1074" t="s">
        <v>2237</v>
      </c>
      <c r="H1074" t="s">
        <v>4771</v>
      </c>
    </row>
    <row r="1075" spans="1:8">
      <c r="A1075" t="s">
        <v>7297</v>
      </c>
      <c r="B1075" t="s">
        <v>7298</v>
      </c>
      <c r="C1075" t="s">
        <v>3628</v>
      </c>
      <c r="D1075" t="s">
        <v>7299</v>
      </c>
      <c r="E1075" t="s">
        <v>3628</v>
      </c>
      <c r="G1075" t="s">
        <v>2228</v>
      </c>
      <c r="H1075" t="s">
        <v>7297</v>
      </c>
    </row>
    <row r="1076" spans="1:8">
      <c r="A1076" t="s">
        <v>790</v>
      </c>
      <c r="B1076" t="s">
        <v>4775</v>
      </c>
      <c r="C1076" t="s">
        <v>4651</v>
      </c>
      <c r="D1076" t="s">
        <v>4760</v>
      </c>
      <c r="E1076" t="s">
        <v>3886</v>
      </c>
      <c r="F1076" t="s">
        <v>4761</v>
      </c>
      <c r="G1076" t="s">
        <v>2234</v>
      </c>
      <c r="H1076" t="s">
        <v>790</v>
      </c>
    </row>
    <row r="1077" spans="1:8">
      <c r="A1077" t="s">
        <v>791</v>
      </c>
      <c r="B1077" t="s">
        <v>4776</v>
      </c>
      <c r="C1077" t="s">
        <v>2340</v>
      </c>
      <c r="G1077" t="s">
        <v>2237</v>
      </c>
      <c r="H1077" t="s">
        <v>791</v>
      </c>
    </row>
    <row r="1078" spans="1:8">
      <c r="A1078" t="s">
        <v>792</v>
      </c>
      <c r="B1078" t="s">
        <v>4777</v>
      </c>
      <c r="C1078" t="s">
        <v>2254</v>
      </c>
      <c r="G1078" t="s">
        <v>2228</v>
      </c>
      <c r="H1078" t="s">
        <v>792</v>
      </c>
    </row>
    <row r="1079" spans="1:8">
      <c r="A1079" t="s">
        <v>4778</v>
      </c>
      <c r="B1079" t="s">
        <v>4779</v>
      </c>
      <c r="C1079" t="s">
        <v>2407</v>
      </c>
      <c r="D1079" t="s">
        <v>2667</v>
      </c>
      <c r="E1079" t="s">
        <v>2232</v>
      </c>
      <c r="G1079" t="s">
        <v>2237</v>
      </c>
      <c r="H1079" t="s">
        <v>4778</v>
      </c>
    </row>
    <row r="1080" spans="1:8">
      <c r="A1080" t="s">
        <v>793</v>
      </c>
      <c r="B1080" t="s">
        <v>4780</v>
      </c>
      <c r="C1080" t="s">
        <v>2362</v>
      </c>
      <c r="D1080" t="s">
        <v>4781</v>
      </c>
      <c r="E1080" t="s">
        <v>3178</v>
      </c>
      <c r="F1080" t="s">
        <v>4782</v>
      </c>
      <c r="G1080" t="s">
        <v>2234</v>
      </c>
      <c r="H1080" t="s">
        <v>793</v>
      </c>
    </row>
    <row r="1081" spans="1:8">
      <c r="A1081" t="s">
        <v>794</v>
      </c>
      <c r="B1081" t="s">
        <v>4783</v>
      </c>
      <c r="C1081" t="s">
        <v>2246</v>
      </c>
      <c r="D1081" t="s">
        <v>4784</v>
      </c>
      <c r="E1081" t="s">
        <v>2246</v>
      </c>
      <c r="G1081" t="s">
        <v>2237</v>
      </c>
      <c r="H1081" t="s">
        <v>794</v>
      </c>
    </row>
    <row r="1082" spans="1:8">
      <c r="A1082" t="s">
        <v>1661</v>
      </c>
      <c r="B1082" t="s">
        <v>4785</v>
      </c>
      <c r="C1082" t="s">
        <v>2246</v>
      </c>
      <c r="D1082" t="s">
        <v>4786</v>
      </c>
      <c r="E1082" t="s">
        <v>2246</v>
      </c>
      <c r="G1082" t="s">
        <v>2228</v>
      </c>
      <c r="H1082" t="s">
        <v>1661</v>
      </c>
    </row>
    <row r="1083" spans="1:8">
      <c r="A1083" t="s">
        <v>1662</v>
      </c>
      <c r="B1083" t="s">
        <v>4787</v>
      </c>
      <c r="C1083" t="s">
        <v>3517</v>
      </c>
      <c r="G1083" t="s">
        <v>2237</v>
      </c>
      <c r="H1083" t="s">
        <v>1662</v>
      </c>
    </row>
    <row r="1084" spans="1:8">
      <c r="A1084" t="s">
        <v>796</v>
      </c>
      <c r="B1084" t="s">
        <v>4788</v>
      </c>
      <c r="C1084" t="s">
        <v>2340</v>
      </c>
      <c r="G1084" t="s">
        <v>2228</v>
      </c>
      <c r="H1084" t="s">
        <v>796</v>
      </c>
    </row>
    <row r="1085" spans="1:8">
      <c r="A1085" t="s">
        <v>795</v>
      </c>
      <c r="B1085" t="s">
        <v>4788</v>
      </c>
      <c r="C1085" t="s">
        <v>2230</v>
      </c>
      <c r="G1085" t="s">
        <v>2228</v>
      </c>
      <c r="H1085" t="s">
        <v>795</v>
      </c>
    </row>
    <row r="1086" spans="1:8">
      <c r="A1086" t="s">
        <v>797</v>
      </c>
      <c r="B1086" t="s">
        <v>4789</v>
      </c>
      <c r="C1086" t="s">
        <v>2246</v>
      </c>
      <c r="G1086" t="s">
        <v>2237</v>
      </c>
      <c r="H1086" t="s">
        <v>797</v>
      </c>
    </row>
    <row r="1087" spans="1:8">
      <c r="A1087" t="s">
        <v>798</v>
      </c>
      <c r="B1087" t="s">
        <v>4790</v>
      </c>
      <c r="C1087" t="s">
        <v>2377</v>
      </c>
      <c r="D1087" t="s">
        <v>4791</v>
      </c>
      <c r="E1087" t="s">
        <v>2377</v>
      </c>
      <c r="F1087" t="s">
        <v>4792</v>
      </c>
      <c r="G1087" t="s">
        <v>2234</v>
      </c>
      <c r="H1087" t="s">
        <v>798</v>
      </c>
    </row>
    <row r="1088" spans="1:8">
      <c r="A1088" t="s">
        <v>800</v>
      </c>
      <c r="B1088" t="s">
        <v>4793</v>
      </c>
      <c r="C1088" t="s">
        <v>2225</v>
      </c>
      <c r="G1088" t="s">
        <v>2649</v>
      </c>
      <c r="H1088" t="s">
        <v>800</v>
      </c>
    </row>
    <row r="1089" spans="1:8">
      <c r="A1089" t="s">
        <v>1663</v>
      </c>
      <c r="B1089" t="s">
        <v>4794</v>
      </c>
      <c r="C1089" t="s">
        <v>2225</v>
      </c>
      <c r="G1089" t="s">
        <v>2237</v>
      </c>
      <c r="H1089" t="s">
        <v>1663</v>
      </c>
    </row>
    <row r="1090" spans="1:8">
      <c r="A1090" t="s">
        <v>4795</v>
      </c>
      <c r="B1090" t="s">
        <v>4796</v>
      </c>
      <c r="C1090" t="s">
        <v>2270</v>
      </c>
      <c r="D1090" t="s">
        <v>4797</v>
      </c>
      <c r="E1090" t="s">
        <v>2270</v>
      </c>
      <c r="G1090" t="s">
        <v>2228</v>
      </c>
      <c r="H1090" t="s">
        <v>4795</v>
      </c>
    </row>
    <row r="1091" spans="1:8">
      <c r="A1091" t="s">
        <v>4798</v>
      </c>
      <c r="B1091" t="s">
        <v>4799</v>
      </c>
      <c r="C1091" t="s">
        <v>2248</v>
      </c>
      <c r="G1091" t="s">
        <v>2228</v>
      </c>
      <c r="H1091" t="s">
        <v>4798</v>
      </c>
    </row>
    <row r="1092" spans="1:8">
      <c r="A1092" t="s">
        <v>1664</v>
      </c>
      <c r="B1092" t="s">
        <v>4800</v>
      </c>
      <c r="C1092" t="s">
        <v>2407</v>
      </c>
      <c r="G1092" t="s">
        <v>2228</v>
      </c>
      <c r="H1092" t="s">
        <v>1664</v>
      </c>
    </row>
    <row r="1093" spans="1:8">
      <c r="A1093" t="s">
        <v>4801</v>
      </c>
      <c r="B1093" t="s">
        <v>4802</v>
      </c>
      <c r="C1093" t="s">
        <v>4803</v>
      </c>
      <c r="D1093" t="s">
        <v>4804</v>
      </c>
      <c r="E1093" t="s">
        <v>4803</v>
      </c>
      <c r="F1093" t="s">
        <v>4805</v>
      </c>
      <c r="G1093" t="s">
        <v>2234</v>
      </c>
      <c r="H1093" t="s">
        <v>4801</v>
      </c>
    </row>
    <row r="1094" spans="1:8">
      <c r="A1094" t="s">
        <v>801</v>
      </c>
      <c r="B1094" t="s">
        <v>4806</v>
      </c>
      <c r="C1094" t="s">
        <v>2230</v>
      </c>
      <c r="G1094" t="s">
        <v>2237</v>
      </c>
      <c r="H1094" t="s">
        <v>801</v>
      </c>
    </row>
    <row r="1095" spans="1:8">
      <c r="A1095" t="s">
        <v>7300</v>
      </c>
      <c r="B1095" t="s">
        <v>7301</v>
      </c>
      <c r="C1095" t="s">
        <v>2230</v>
      </c>
      <c r="D1095" t="s">
        <v>4201</v>
      </c>
      <c r="E1095" t="s">
        <v>2244</v>
      </c>
      <c r="F1095" t="s">
        <v>4202</v>
      </c>
      <c r="G1095" t="s">
        <v>2234</v>
      </c>
      <c r="H1095" t="s">
        <v>7300</v>
      </c>
    </row>
    <row r="1096" spans="1:8">
      <c r="A1096" t="s">
        <v>802</v>
      </c>
      <c r="B1096" t="s">
        <v>4808</v>
      </c>
      <c r="C1096" t="s">
        <v>2230</v>
      </c>
      <c r="D1096" t="s">
        <v>4809</v>
      </c>
      <c r="E1096" t="s">
        <v>2750</v>
      </c>
      <c r="F1096" t="s">
        <v>4810</v>
      </c>
      <c r="G1096" t="s">
        <v>2234</v>
      </c>
      <c r="H1096" t="s">
        <v>802</v>
      </c>
    </row>
    <row r="1097" spans="1:8">
      <c r="A1097" t="s">
        <v>803</v>
      </c>
      <c r="B1097" t="s">
        <v>7302</v>
      </c>
      <c r="C1097" t="s">
        <v>2750</v>
      </c>
      <c r="D1097" t="s">
        <v>7303</v>
      </c>
      <c r="E1097" t="s">
        <v>2750</v>
      </c>
      <c r="G1097" t="s">
        <v>2237</v>
      </c>
      <c r="H1097" t="s">
        <v>803</v>
      </c>
    </row>
    <row r="1098" spans="1:8">
      <c r="A1098" t="s">
        <v>806</v>
      </c>
      <c r="B1098" t="s">
        <v>4811</v>
      </c>
      <c r="C1098" t="s">
        <v>2750</v>
      </c>
      <c r="D1098" t="s">
        <v>7303</v>
      </c>
      <c r="E1098" t="s">
        <v>2750</v>
      </c>
      <c r="G1098" t="s">
        <v>2649</v>
      </c>
      <c r="H1098" t="s">
        <v>806</v>
      </c>
    </row>
    <row r="1099" spans="1:8">
      <c r="A1099" t="s">
        <v>804</v>
      </c>
      <c r="B1099" t="s">
        <v>7304</v>
      </c>
      <c r="C1099" t="s">
        <v>2399</v>
      </c>
      <c r="D1099" t="s">
        <v>7305</v>
      </c>
      <c r="E1099" t="s">
        <v>2232</v>
      </c>
      <c r="G1099" t="s">
        <v>2228</v>
      </c>
      <c r="H1099" t="s">
        <v>804</v>
      </c>
    </row>
    <row r="1100" spans="1:8">
      <c r="A1100" t="s">
        <v>805</v>
      </c>
      <c r="B1100" t="s">
        <v>4814</v>
      </c>
      <c r="C1100" t="s">
        <v>3517</v>
      </c>
      <c r="D1100" t="s">
        <v>4815</v>
      </c>
      <c r="E1100" t="s">
        <v>2321</v>
      </c>
      <c r="G1100" t="s">
        <v>2237</v>
      </c>
      <c r="H1100" t="s">
        <v>805</v>
      </c>
    </row>
    <row r="1101" spans="1:8">
      <c r="A1101" t="s">
        <v>4816</v>
      </c>
      <c r="B1101" t="s">
        <v>4817</v>
      </c>
      <c r="C1101" t="s">
        <v>2750</v>
      </c>
      <c r="D1101" t="s">
        <v>7303</v>
      </c>
      <c r="E1101" t="s">
        <v>2750</v>
      </c>
      <c r="G1101" t="s">
        <v>2701</v>
      </c>
      <c r="H1101" t="s">
        <v>4816</v>
      </c>
    </row>
    <row r="1102" spans="1:8">
      <c r="A1102" t="s">
        <v>4818</v>
      </c>
      <c r="B1102" t="s">
        <v>4819</v>
      </c>
      <c r="C1102" t="s">
        <v>3178</v>
      </c>
      <c r="D1102" t="s">
        <v>2703</v>
      </c>
      <c r="E1102" t="s">
        <v>2321</v>
      </c>
      <c r="F1102" t="s">
        <v>3264</v>
      </c>
      <c r="G1102" t="s">
        <v>2234</v>
      </c>
      <c r="H1102" t="s">
        <v>4818</v>
      </c>
    </row>
    <row r="1103" spans="1:8">
      <c r="A1103" t="s">
        <v>807</v>
      </c>
      <c r="B1103" t="s">
        <v>4820</v>
      </c>
      <c r="C1103" t="s">
        <v>2242</v>
      </c>
      <c r="D1103" t="s">
        <v>4821</v>
      </c>
      <c r="E1103" t="s">
        <v>2321</v>
      </c>
      <c r="G1103" t="s">
        <v>2228</v>
      </c>
      <c r="H1103" t="s">
        <v>807</v>
      </c>
    </row>
    <row r="1104" spans="1:8">
      <c r="A1104" t="s">
        <v>808</v>
      </c>
      <c r="B1104" t="s">
        <v>4822</v>
      </c>
      <c r="C1104" t="s">
        <v>2750</v>
      </c>
      <c r="D1104" t="s">
        <v>4823</v>
      </c>
      <c r="E1104" t="s">
        <v>2668</v>
      </c>
      <c r="G1104" t="s">
        <v>2237</v>
      </c>
      <c r="H1104" t="s">
        <v>808</v>
      </c>
    </row>
    <row r="1105" spans="1:8">
      <c r="A1105" t="s">
        <v>809</v>
      </c>
      <c r="B1105" t="s">
        <v>4824</v>
      </c>
      <c r="C1105" t="s">
        <v>2340</v>
      </c>
      <c r="G1105" t="s">
        <v>2237</v>
      </c>
      <c r="H1105" t="s">
        <v>809</v>
      </c>
    </row>
    <row r="1106" spans="1:8">
      <c r="A1106" t="s">
        <v>4825</v>
      </c>
      <c r="B1106" t="s">
        <v>4826</v>
      </c>
      <c r="C1106" t="s">
        <v>2230</v>
      </c>
      <c r="D1106" t="s">
        <v>4827</v>
      </c>
      <c r="E1106" t="s">
        <v>2230</v>
      </c>
      <c r="G1106" t="s">
        <v>2237</v>
      </c>
      <c r="H1106" t="s">
        <v>4825</v>
      </c>
    </row>
    <row r="1107" spans="1:8">
      <c r="A1107" t="s">
        <v>810</v>
      </c>
      <c r="B1107" t="s">
        <v>4828</v>
      </c>
      <c r="C1107" t="s">
        <v>2220</v>
      </c>
      <c r="G1107" t="s">
        <v>2649</v>
      </c>
      <c r="H1107" t="s">
        <v>810</v>
      </c>
    </row>
    <row r="1108" spans="1:8">
      <c r="A1108" t="s">
        <v>4830</v>
      </c>
      <c r="B1108" t="s">
        <v>4831</v>
      </c>
      <c r="C1108" t="s">
        <v>2865</v>
      </c>
      <c r="D1108" t="s">
        <v>4832</v>
      </c>
      <c r="E1108" t="s">
        <v>4410</v>
      </c>
      <c r="G1108" t="s">
        <v>2228</v>
      </c>
      <c r="H1108" t="s">
        <v>4830</v>
      </c>
    </row>
    <row r="1109" spans="1:8">
      <c r="A1109" t="s">
        <v>4833</v>
      </c>
      <c r="B1109" t="s">
        <v>4834</v>
      </c>
      <c r="C1109" t="s">
        <v>4835</v>
      </c>
      <c r="D1109" t="s">
        <v>4836</v>
      </c>
      <c r="G1109" t="s">
        <v>2237</v>
      </c>
      <c r="H1109" t="s">
        <v>4833</v>
      </c>
    </row>
    <row r="1110" spans="1:8">
      <c r="A1110" t="s">
        <v>811</v>
      </c>
      <c r="B1110" t="s">
        <v>4837</v>
      </c>
      <c r="C1110" t="s">
        <v>4838</v>
      </c>
      <c r="D1110" t="s">
        <v>4839</v>
      </c>
      <c r="E1110" t="s">
        <v>2321</v>
      </c>
      <c r="G1110" t="s">
        <v>2237</v>
      </c>
      <c r="H1110" t="s">
        <v>811</v>
      </c>
    </row>
    <row r="1111" spans="1:8">
      <c r="A1111" t="s">
        <v>10425</v>
      </c>
      <c r="B1111" t="s">
        <v>10426</v>
      </c>
      <c r="C1111" t="s">
        <v>2220</v>
      </c>
      <c r="D1111" t="s">
        <v>10348</v>
      </c>
      <c r="E1111" t="s">
        <v>2220</v>
      </c>
      <c r="G1111" t="s">
        <v>2237</v>
      </c>
      <c r="H1111" t="s">
        <v>10425</v>
      </c>
    </row>
    <row r="1112" spans="1:8">
      <c r="A1112" t="s">
        <v>813</v>
      </c>
      <c r="B1112" t="s">
        <v>4840</v>
      </c>
      <c r="C1112" t="s">
        <v>2270</v>
      </c>
      <c r="D1112" t="s">
        <v>4841</v>
      </c>
      <c r="E1112" t="s">
        <v>2321</v>
      </c>
      <c r="G1112" t="s">
        <v>2228</v>
      </c>
      <c r="H1112" t="s">
        <v>813</v>
      </c>
    </row>
    <row r="1113" spans="1:8">
      <c r="A1113" t="s">
        <v>814</v>
      </c>
      <c r="B1113" t="s">
        <v>4842</v>
      </c>
      <c r="C1113" t="s">
        <v>2270</v>
      </c>
      <c r="G1113" t="s">
        <v>2228</v>
      </c>
      <c r="H1113" t="s">
        <v>814</v>
      </c>
    </row>
    <row r="1114" spans="1:8">
      <c r="A1114" t="s">
        <v>815</v>
      </c>
      <c r="B1114" t="s">
        <v>4843</v>
      </c>
      <c r="C1114" t="s">
        <v>2230</v>
      </c>
      <c r="D1114" t="s">
        <v>4844</v>
      </c>
      <c r="E1114" t="s">
        <v>2230</v>
      </c>
      <c r="G1114" t="s">
        <v>2237</v>
      </c>
      <c r="H1114" t="s">
        <v>815</v>
      </c>
    </row>
    <row r="1115" spans="1:8">
      <c r="A1115" t="s">
        <v>816</v>
      </c>
      <c r="B1115" t="s">
        <v>4845</v>
      </c>
      <c r="C1115" t="s">
        <v>2543</v>
      </c>
      <c r="D1115" t="s">
        <v>4846</v>
      </c>
      <c r="E1115" t="s">
        <v>2294</v>
      </c>
      <c r="G1115" t="s">
        <v>2237</v>
      </c>
      <c r="H1115" t="s">
        <v>816</v>
      </c>
    </row>
    <row r="1116" spans="1:8">
      <c r="A1116" t="s">
        <v>817</v>
      </c>
      <c r="B1116" t="s">
        <v>4847</v>
      </c>
      <c r="C1116" t="s">
        <v>2276</v>
      </c>
      <c r="D1116" t="s">
        <v>3508</v>
      </c>
      <c r="E1116" t="s">
        <v>2700</v>
      </c>
      <c r="G1116" t="s">
        <v>2228</v>
      </c>
      <c r="H1116" t="s">
        <v>817</v>
      </c>
    </row>
    <row r="1117" spans="1:8">
      <c r="A1117" t="s">
        <v>4848</v>
      </c>
      <c r="B1117" t="s">
        <v>4849</v>
      </c>
      <c r="C1117" t="s">
        <v>2340</v>
      </c>
      <c r="G1117" t="s">
        <v>2228</v>
      </c>
      <c r="H1117" t="s">
        <v>4848</v>
      </c>
    </row>
    <row r="1118" spans="1:8">
      <c r="A1118" t="s">
        <v>4850</v>
      </c>
      <c r="B1118" t="s">
        <v>4851</v>
      </c>
      <c r="C1118" t="s">
        <v>2750</v>
      </c>
      <c r="D1118" t="s">
        <v>4852</v>
      </c>
      <c r="E1118" t="s">
        <v>2750</v>
      </c>
      <c r="F1118" t="s">
        <v>7306</v>
      </c>
      <c r="G1118" t="s">
        <v>7209</v>
      </c>
      <c r="H1118" t="s">
        <v>4850</v>
      </c>
    </row>
    <row r="1119" spans="1:8">
      <c r="A1119" t="s">
        <v>10165</v>
      </c>
      <c r="B1119" t="s">
        <v>10166</v>
      </c>
      <c r="C1119" t="s">
        <v>2242</v>
      </c>
      <c r="D1119" t="s">
        <v>10349</v>
      </c>
      <c r="E1119" t="s">
        <v>2321</v>
      </c>
      <c r="G1119" t="s">
        <v>2237</v>
      </c>
      <c r="H1119" t="s">
        <v>10165</v>
      </c>
    </row>
    <row r="1120" spans="1:8">
      <c r="A1120" t="s">
        <v>818</v>
      </c>
      <c r="B1120" t="s">
        <v>4854</v>
      </c>
      <c r="C1120" t="s">
        <v>2559</v>
      </c>
      <c r="D1120" t="s">
        <v>4855</v>
      </c>
      <c r="E1120" t="s">
        <v>2559</v>
      </c>
      <c r="G1120" t="s">
        <v>2237</v>
      </c>
      <c r="H1120" t="s">
        <v>818</v>
      </c>
    </row>
    <row r="1121" spans="1:8">
      <c r="A1121" t="s">
        <v>10246</v>
      </c>
      <c r="B1121" t="s">
        <v>10427</v>
      </c>
      <c r="C1121" t="s">
        <v>2246</v>
      </c>
      <c r="D1121" t="s">
        <v>10350</v>
      </c>
      <c r="E1121" t="s">
        <v>2246</v>
      </c>
      <c r="F1121" t="s">
        <v>10351</v>
      </c>
      <c r="G1121" t="s">
        <v>2234</v>
      </c>
      <c r="H1121" t="s">
        <v>10246</v>
      </c>
    </row>
    <row r="1122" spans="1:8">
      <c r="A1122" t="s">
        <v>819</v>
      </c>
      <c r="B1122" t="s">
        <v>4856</v>
      </c>
      <c r="C1122" t="s">
        <v>2362</v>
      </c>
      <c r="D1122" t="s">
        <v>4857</v>
      </c>
      <c r="E1122" t="s">
        <v>2362</v>
      </c>
      <c r="G1122" t="s">
        <v>2237</v>
      </c>
      <c r="H1122" t="s">
        <v>819</v>
      </c>
    </row>
    <row r="1123" spans="1:8">
      <c r="A1123" t="s">
        <v>820</v>
      </c>
      <c r="B1123" t="s">
        <v>4858</v>
      </c>
      <c r="C1123" t="s">
        <v>2407</v>
      </c>
      <c r="D1123" t="s">
        <v>4859</v>
      </c>
      <c r="E1123" t="s">
        <v>2232</v>
      </c>
      <c r="G1123" t="s">
        <v>2228</v>
      </c>
      <c r="H1123" t="s">
        <v>820</v>
      </c>
    </row>
    <row r="1124" spans="1:8">
      <c r="A1124" t="s">
        <v>821</v>
      </c>
      <c r="B1124" t="s">
        <v>4860</v>
      </c>
      <c r="C1124" t="s">
        <v>2248</v>
      </c>
      <c r="D1124" t="s">
        <v>4861</v>
      </c>
      <c r="E1124" t="s">
        <v>2248</v>
      </c>
      <c r="G1124" t="s">
        <v>2237</v>
      </c>
      <c r="H1124" t="s">
        <v>821</v>
      </c>
    </row>
    <row r="1125" spans="1:8">
      <c r="A1125" t="s">
        <v>4862</v>
      </c>
      <c r="B1125" t="s">
        <v>4863</v>
      </c>
      <c r="C1125" t="s">
        <v>2225</v>
      </c>
      <c r="D1125" t="s">
        <v>4864</v>
      </c>
      <c r="E1125" t="s">
        <v>2413</v>
      </c>
      <c r="F1125" t="s">
        <v>4865</v>
      </c>
      <c r="G1125" t="s">
        <v>2234</v>
      </c>
      <c r="H1125" t="s">
        <v>4862</v>
      </c>
    </row>
    <row r="1126" spans="1:8">
      <c r="A1126" t="s">
        <v>1665</v>
      </c>
      <c r="B1126" t="s">
        <v>4866</v>
      </c>
      <c r="C1126" t="s">
        <v>2225</v>
      </c>
      <c r="D1126" t="s">
        <v>4867</v>
      </c>
      <c r="E1126" t="s">
        <v>2242</v>
      </c>
      <c r="G1126" t="s">
        <v>2237</v>
      </c>
      <c r="H1126" t="s">
        <v>1665</v>
      </c>
    </row>
    <row r="1127" spans="1:8">
      <c r="A1127" t="s">
        <v>1666</v>
      </c>
      <c r="B1127" t="s">
        <v>4868</v>
      </c>
      <c r="C1127" t="s">
        <v>2248</v>
      </c>
      <c r="D1127" t="s">
        <v>4869</v>
      </c>
      <c r="E1127" t="s">
        <v>2225</v>
      </c>
      <c r="G1127" t="s">
        <v>2237</v>
      </c>
      <c r="H1127" t="s">
        <v>1666</v>
      </c>
    </row>
    <row r="1128" spans="1:8">
      <c r="A1128" t="s">
        <v>823</v>
      </c>
      <c r="B1128" t="s">
        <v>4870</v>
      </c>
      <c r="C1128" t="s">
        <v>2750</v>
      </c>
      <c r="D1128" t="s">
        <v>4871</v>
      </c>
      <c r="E1128" t="s">
        <v>2321</v>
      </c>
      <c r="G1128" t="s">
        <v>2237</v>
      </c>
      <c r="H1128" t="s">
        <v>823</v>
      </c>
    </row>
    <row r="1129" spans="1:8">
      <c r="A1129" t="s">
        <v>824</v>
      </c>
      <c r="B1129" t="s">
        <v>4872</v>
      </c>
      <c r="C1129" t="s">
        <v>2225</v>
      </c>
      <c r="D1129" t="s">
        <v>4873</v>
      </c>
      <c r="E1129" t="s">
        <v>2232</v>
      </c>
      <c r="G1129" t="s">
        <v>2237</v>
      </c>
      <c r="H1129" t="s">
        <v>824</v>
      </c>
    </row>
    <row r="1130" spans="1:8">
      <c r="A1130" t="s">
        <v>826</v>
      </c>
      <c r="B1130" t="s">
        <v>4874</v>
      </c>
      <c r="C1130" t="s">
        <v>2259</v>
      </c>
      <c r="G1130" t="s">
        <v>2228</v>
      </c>
      <c r="H1130" t="s">
        <v>826</v>
      </c>
    </row>
    <row r="1131" spans="1:8">
      <c r="A1131" t="s">
        <v>827</v>
      </c>
      <c r="B1131" t="s">
        <v>4875</v>
      </c>
      <c r="C1131" t="s">
        <v>2399</v>
      </c>
      <c r="D1131" t="s">
        <v>4876</v>
      </c>
      <c r="E1131" t="s">
        <v>2399</v>
      </c>
      <c r="F1131" t="s">
        <v>4877</v>
      </c>
      <c r="G1131" t="s">
        <v>2234</v>
      </c>
      <c r="H1131" t="s">
        <v>827</v>
      </c>
    </row>
    <row r="1132" spans="1:8">
      <c r="A1132" t="s">
        <v>10167</v>
      </c>
      <c r="B1132" t="s">
        <v>10168</v>
      </c>
      <c r="C1132" t="s">
        <v>2230</v>
      </c>
      <c r="D1132" t="s">
        <v>10048</v>
      </c>
      <c r="E1132" t="s">
        <v>2230</v>
      </c>
      <c r="F1132" t="s">
        <v>10049</v>
      </c>
      <c r="G1132" t="s">
        <v>7209</v>
      </c>
      <c r="H1132" t="s">
        <v>10167</v>
      </c>
    </row>
    <row r="1133" spans="1:8">
      <c r="A1133" t="s">
        <v>7307</v>
      </c>
      <c r="B1133" t="s">
        <v>7308</v>
      </c>
      <c r="C1133" t="s">
        <v>3628</v>
      </c>
      <c r="D1133" t="s">
        <v>7309</v>
      </c>
      <c r="E1133" t="s">
        <v>3628</v>
      </c>
      <c r="F1133" t="s">
        <v>7310</v>
      </c>
      <c r="G1133" t="s">
        <v>7209</v>
      </c>
      <c r="H1133" t="s">
        <v>7307</v>
      </c>
    </row>
    <row r="1134" spans="1:8">
      <c r="A1134" t="s">
        <v>828</v>
      </c>
      <c r="B1134" t="s">
        <v>4878</v>
      </c>
      <c r="C1134" t="s">
        <v>2246</v>
      </c>
      <c r="D1134" t="s">
        <v>4879</v>
      </c>
      <c r="E1134" t="s">
        <v>2559</v>
      </c>
      <c r="G1134" t="s">
        <v>2228</v>
      </c>
      <c r="H1134" t="s">
        <v>828</v>
      </c>
    </row>
    <row r="1135" spans="1:8">
      <c r="A1135" t="s">
        <v>4880</v>
      </c>
      <c r="B1135" t="s">
        <v>4881</v>
      </c>
      <c r="C1135" t="s">
        <v>2559</v>
      </c>
      <c r="G1135" t="s">
        <v>2228</v>
      </c>
      <c r="H1135" t="s">
        <v>4880</v>
      </c>
    </row>
    <row r="1136" spans="1:8">
      <c r="A1136" t="s">
        <v>4882</v>
      </c>
      <c r="B1136" t="s">
        <v>4883</v>
      </c>
      <c r="C1136" t="s">
        <v>2248</v>
      </c>
      <c r="D1136" t="s">
        <v>4884</v>
      </c>
      <c r="E1136" t="s">
        <v>3333</v>
      </c>
      <c r="G1136" t="s">
        <v>2237</v>
      </c>
      <c r="H1136" t="s">
        <v>4882</v>
      </c>
    </row>
    <row r="1137" spans="1:8">
      <c r="A1137" t="s">
        <v>4885</v>
      </c>
      <c r="B1137" t="s">
        <v>4886</v>
      </c>
      <c r="C1137" t="s">
        <v>2399</v>
      </c>
      <c r="D1137" t="s">
        <v>4887</v>
      </c>
      <c r="E1137" t="s">
        <v>2399</v>
      </c>
      <c r="G1137" t="s">
        <v>2237</v>
      </c>
      <c r="H1137" t="s">
        <v>4885</v>
      </c>
    </row>
    <row r="1138" spans="1:8">
      <c r="A1138" t="s">
        <v>829</v>
      </c>
      <c r="B1138" t="s">
        <v>4888</v>
      </c>
      <c r="C1138" t="s">
        <v>2220</v>
      </c>
      <c r="G1138" t="s">
        <v>2701</v>
      </c>
      <c r="H1138" t="s">
        <v>829</v>
      </c>
    </row>
    <row r="1139" spans="1:8">
      <c r="A1139" t="s">
        <v>4889</v>
      </c>
      <c r="B1139" t="s">
        <v>4890</v>
      </c>
      <c r="C1139" t="s">
        <v>2242</v>
      </c>
      <c r="D1139" t="s">
        <v>2320</v>
      </c>
      <c r="E1139" t="s">
        <v>2321</v>
      </c>
      <c r="G1139" t="s">
        <v>2228</v>
      </c>
      <c r="H1139" t="s">
        <v>4889</v>
      </c>
    </row>
    <row r="1140" spans="1:8">
      <c r="A1140" t="s">
        <v>4895</v>
      </c>
      <c r="B1140" t="s">
        <v>4896</v>
      </c>
      <c r="C1140" t="s">
        <v>2246</v>
      </c>
      <c r="D1140" t="s">
        <v>4897</v>
      </c>
      <c r="E1140" t="s">
        <v>2246</v>
      </c>
      <c r="G1140" t="s">
        <v>2237</v>
      </c>
      <c r="H1140" t="s">
        <v>4895</v>
      </c>
    </row>
    <row r="1141" spans="1:8">
      <c r="A1141" t="s">
        <v>831</v>
      </c>
      <c r="B1141" t="s">
        <v>4898</v>
      </c>
      <c r="C1141" t="s">
        <v>2270</v>
      </c>
      <c r="D1141" t="s">
        <v>4899</v>
      </c>
      <c r="E1141" t="s">
        <v>2270</v>
      </c>
      <c r="G1141" t="s">
        <v>2237</v>
      </c>
      <c r="H1141" t="s">
        <v>831</v>
      </c>
    </row>
    <row r="1142" spans="1:8">
      <c r="A1142" t="s">
        <v>4900</v>
      </c>
      <c r="B1142" t="s">
        <v>4901</v>
      </c>
      <c r="C1142" t="s">
        <v>2276</v>
      </c>
      <c r="G1142" t="s">
        <v>2237</v>
      </c>
      <c r="H1142" t="s">
        <v>4900</v>
      </c>
    </row>
    <row r="1143" spans="1:8">
      <c r="A1143" t="s">
        <v>4902</v>
      </c>
      <c r="B1143" t="s">
        <v>4903</v>
      </c>
      <c r="C1143" t="s">
        <v>2242</v>
      </c>
      <c r="D1143" t="s">
        <v>4904</v>
      </c>
      <c r="E1143" t="s">
        <v>2321</v>
      </c>
      <c r="G1143" t="s">
        <v>2237</v>
      </c>
      <c r="H1143" t="s">
        <v>4902</v>
      </c>
    </row>
    <row r="1144" spans="1:8">
      <c r="A1144" t="s">
        <v>834</v>
      </c>
      <c r="B1144" t="s">
        <v>4905</v>
      </c>
      <c r="C1144" t="s">
        <v>2270</v>
      </c>
      <c r="D1144" t="s">
        <v>4906</v>
      </c>
      <c r="E1144" t="s">
        <v>4907</v>
      </c>
      <c r="G1144" t="s">
        <v>2237</v>
      </c>
      <c r="H1144" t="s">
        <v>834</v>
      </c>
    </row>
    <row r="1145" spans="1:8">
      <c r="A1145" t="s">
        <v>4908</v>
      </c>
      <c r="B1145" t="s">
        <v>7311</v>
      </c>
      <c r="C1145" t="s">
        <v>3153</v>
      </c>
      <c r="D1145" t="s">
        <v>4910</v>
      </c>
      <c r="E1145" t="s">
        <v>2250</v>
      </c>
      <c r="G1145" t="s">
        <v>2237</v>
      </c>
      <c r="H1145" t="s">
        <v>4908</v>
      </c>
    </row>
    <row r="1146" spans="1:8">
      <c r="A1146" t="s">
        <v>836</v>
      </c>
      <c r="B1146" t="s">
        <v>4911</v>
      </c>
      <c r="C1146" t="s">
        <v>2227</v>
      </c>
      <c r="D1146" t="s">
        <v>4912</v>
      </c>
      <c r="E1146" t="s">
        <v>2232</v>
      </c>
      <c r="G1146" t="s">
        <v>2237</v>
      </c>
      <c r="H1146" t="s">
        <v>836</v>
      </c>
    </row>
    <row r="1147" spans="1:8">
      <c r="A1147" t="s">
        <v>4913</v>
      </c>
      <c r="B1147" t="s">
        <v>4914</v>
      </c>
      <c r="C1147" t="s">
        <v>2407</v>
      </c>
      <c r="D1147" t="s">
        <v>4912</v>
      </c>
      <c r="E1147" t="s">
        <v>2232</v>
      </c>
      <c r="G1147" t="s">
        <v>2237</v>
      </c>
      <c r="H1147" t="s">
        <v>4913</v>
      </c>
    </row>
    <row r="1148" spans="1:8">
      <c r="A1148" t="s">
        <v>4915</v>
      </c>
      <c r="B1148" t="s">
        <v>4916</v>
      </c>
      <c r="C1148" t="s">
        <v>2230</v>
      </c>
      <c r="D1148" t="s">
        <v>4917</v>
      </c>
      <c r="E1148" t="s">
        <v>2230</v>
      </c>
      <c r="G1148" t="s">
        <v>2237</v>
      </c>
      <c r="H1148" t="s">
        <v>4915</v>
      </c>
    </row>
    <row r="1149" spans="1:8">
      <c r="A1149" t="s">
        <v>1667</v>
      </c>
      <c r="B1149" t="s">
        <v>7312</v>
      </c>
      <c r="C1149" t="s">
        <v>3681</v>
      </c>
      <c r="D1149" t="s">
        <v>7313</v>
      </c>
      <c r="E1149" t="s">
        <v>5248</v>
      </c>
      <c r="G1149" t="s">
        <v>2237</v>
      </c>
      <c r="H1149" t="s">
        <v>1667</v>
      </c>
    </row>
    <row r="1150" spans="1:8">
      <c r="A1150" t="s">
        <v>840</v>
      </c>
      <c r="B1150" t="s">
        <v>7314</v>
      </c>
      <c r="C1150" t="s">
        <v>5547</v>
      </c>
      <c r="D1150" t="s">
        <v>7315</v>
      </c>
      <c r="E1150" t="s">
        <v>2328</v>
      </c>
      <c r="F1150" t="s">
        <v>7316</v>
      </c>
      <c r="G1150" t="s">
        <v>2234</v>
      </c>
      <c r="H1150" t="s">
        <v>840</v>
      </c>
    </row>
    <row r="1151" spans="1:8">
      <c r="A1151" t="s">
        <v>842</v>
      </c>
      <c r="B1151" t="s">
        <v>4918</v>
      </c>
      <c r="C1151" t="s">
        <v>3067</v>
      </c>
      <c r="D1151" t="s">
        <v>4919</v>
      </c>
      <c r="E1151" t="s">
        <v>2375</v>
      </c>
      <c r="G1151" t="s">
        <v>2237</v>
      </c>
      <c r="H1151" t="s">
        <v>842</v>
      </c>
    </row>
    <row r="1152" spans="1:8">
      <c r="A1152" t="s">
        <v>4920</v>
      </c>
      <c r="B1152" t="s">
        <v>4921</v>
      </c>
      <c r="C1152" t="s">
        <v>2246</v>
      </c>
      <c r="D1152" t="s">
        <v>4922</v>
      </c>
      <c r="E1152" t="s">
        <v>2244</v>
      </c>
      <c r="G1152" t="s">
        <v>2228</v>
      </c>
      <c r="H1152" t="s">
        <v>4920</v>
      </c>
    </row>
    <row r="1153" spans="1:8">
      <c r="A1153" t="s">
        <v>4923</v>
      </c>
      <c r="B1153" t="s">
        <v>4924</v>
      </c>
      <c r="C1153" t="s">
        <v>2242</v>
      </c>
      <c r="D1153" t="s">
        <v>4925</v>
      </c>
      <c r="E1153" t="s">
        <v>2250</v>
      </c>
      <c r="G1153" t="s">
        <v>2304</v>
      </c>
      <c r="H1153" t="s">
        <v>4923</v>
      </c>
    </row>
    <row r="1154" spans="1:8">
      <c r="A1154" t="s">
        <v>4926</v>
      </c>
      <c r="B1154" t="s">
        <v>4927</v>
      </c>
      <c r="C1154" t="s">
        <v>2382</v>
      </c>
      <c r="D1154" t="s">
        <v>4928</v>
      </c>
      <c r="E1154" t="s">
        <v>2382</v>
      </c>
      <c r="G1154" t="s">
        <v>2237</v>
      </c>
      <c r="H1154" t="s">
        <v>4926</v>
      </c>
    </row>
    <row r="1155" spans="1:8">
      <c r="A1155" t="s">
        <v>4929</v>
      </c>
      <c r="B1155" t="s">
        <v>4930</v>
      </c>
      <c r="C1155" t="s">
        <v>2399</v>
      </c>
      <c r="D1155" t="s">
        <v>4931</v>
      </c>
      <c r="E1155" t="s">
        <v>2399</v>
      </c>
      <c r="G1155" t="s">
        <v>2237</v>
      </c>
      <c r="H1155" t="s">
        <v>4929</v>
      </c>
    </row>
    <row r="1156" spans="1:8">
      <c r="A1156" t="s">
        <v>4935</v>
      </c>
      <c r="B1156" t="s">
        <v>4936</v>
      </c>
      <c r="C1156" t="s">
        <v>2230</v>
      </c>
      <c r="D1156" t="s">
        <v>4937</v>
      </c>
      <c r="E1156" t="s">
        <v>2230</v>
      </c>
      <c r="G1156" t="s">
        <v>2228</v>
      </c>
      <c r="H1156" t="s">
        <v>4935</v>
      </c>
    </row>
    <row r="1157" spans="1:8">
      <c r="A1157" t="s">
        <v>4941</v>
      </c>
      <c r="B1157" t="s">
        <v>4942</v>
      </c>
      <c r="C1157" t="s">
        <v>2750</v>
      </c>
      <c r="D1157" t="s">
        <v>4943</v>
      </c>
      <c r="E1157" t="s">
        <v>2250</v>
      </c>
      <c r="G1157" t="s">
        <v>2228</v>
      </c>
      <c r="H1157" t="s">
        <v>4941</v>
      </c>
    </row>
    <row r="1158" spans="1:8">
      <c r="A1158" t="s">
        <v>4944</v>
      </c>
      <c r="B1158" t="s">
        <v>4945</v>
      </c>
      <c r="C1158" t="s">
        <v>2254</v>
      </c>
      <c r="D1158" t="s">
        <v>4946</v>
      </c>
      <c r="E1158" t="s">
        <v>2254</v>
      </c>
      <c r="G1158" t="s">
        <v>2237</v>
      </c>
      <c r="H1158" t="s">
        <v>4944</v>
      </c>
    </row>
    <row r="1159" spans="1:8">
      <c r="A1159" t="s">
        <v>848</v>
      </c>
      <c r="B1159" t="s">
        <v>4947</v>
      </c>
      <c r="C1159" t="s">
        <v>2382</v>
      </c>
      <c r="D1159" t="s">
        <v>7317</v>
      </c>
      <c r="E1159" t="s">
        <v>2382</v>
      </c>
      <c r="G1159" t="s">
        <v>2649</v>
      </c>
      <c r="H1159" t="s">
        <v>848</v>
      </c>
    </row>
    <row r="1160" spans="1:8">
      <c r="A1160" t="s">
        <v>849</v>
      </c>
      <c r="B1160" t="s">
        <v>10169</v>
      </c>
      <c r="C1160" t="s">
        <v>2266</v>
      </c>
      <c r="D1160" t="s">
        <v>3278</v>
      </c>
      <c r="E1160" t="s">
        <v>2321</v>
      </c>
      <c r="G1160" t="s">
        <v>2237</v>
      </c>
      <c r="H1160" t="s">
        <v>849</v>
      </c>
    </row>
    <row r="1161" spans="1:8">
      <c r="A1161" t="s">
        <v>4949</v>
      </c>
      <c r="B1161" t="s">
        <v>4950</v>
      </c>
      <c r="C1161" t="s">
        <v>2375</v>
      </c>
      <c r="G1161" t="s">
        <v>2237</v>
      </c>
      <c r="H1161" t="s">
        <v>4949</v>
      </c>
    </row>
    <row r="1162" spans="1:8">
      <c r="A1162" t="s">
        <v>4951</v>
      </c>
      <c r="B1162" t="s">
        <v>4952</v>
      </c>
      <c r="C1162" t="s">
        <v>4953</v>
      </c>
      <c r="D1162" t="s">
        <v>4954</v>
      </c>
      <c r="E1162" t="s">
        <v>2248</v>
      </c>
      <c r="F1162" t="s">
        <v>4955</v>
      </c>
      <c r="G1162" t="s">
        <v>2234</v>
      </c>
      <c r="H1162" t="s">
        <v>4951</v>
      </c>
    </row>
    <row r="1163" spans="1:8">
      <c r="A1163" t="s">
        <v>4956</v>
      </c>
      <c r="B1163" t="s">
        <v>4957</v>
      </c>
      <c r="C1163" t="s">
        <v>2242</v>
      </c>
      <c r="D1163" t="s">
        <v>4925</v>
      </c>
      <c r="E1163" t="s">
        <v>2250</v>
      </c>
      <c r="G1163" t="s">
        <v>2228</v>
      </c>
      <c r="H1163" t="s">
        <v>4956</v>
      </c>
    </row>
    <row r="1164" spans="1:8">
      <c r="A1164" t="s">
        <v>4958</v>
      </c>
      <c r="B1164" t="s">
        <v>4959</v>
      </c>
      <c r="C1164" t="s">
        <v>2230</v>
      </c>
      <c r="D1164" t="s">
        <v>3498</v>
      </c>
      <c r="E1164" t="s">
        <v>2350</v>
      </c>
      <c r="G1164" t="s">
        <v>2237</v>
      </c>
      <c r="H1164" t="s">
        <v>4958</v>
      </c>
    </row>
    <row r="1165" spans="1:8">
      <c r="A1165" t="s">
        <v>4960</v>
      </c>
      <c r="B1165" t="s">
        <v>4961</v>
      </c>
      <c r="C1165" t="s">
        <v>2254</v>
      </c>
      <c r="G1165" t="s">
        <v>2228</v>
      </c>
      <c r="H1165" t="s">
        <v>4960</v>
      </c>
    </row>
    <row r="1166" spans="1:8">
      <c r="A1166" t="s">
        <v>4962</v>
      </c>
      <c r="B1166" t="s">
        <v>4963</v>
      </c>
      <c r="C1166" t="s">
        <v>2413</v>
      </c>
      <c r="D1166" t="s">
        <v>4964</v>
      </c>
      <c r="E1166" t="s">
        <v>2321</v>
      </c>
      <c r="G1166" t="s">
        <v>2228</v>
      </c>
      <c r="H1166" t="s">
        <v>4962</v>
      </c>
    </row>
    <row r="1167" spans="1:8">
      <c r="A1167" t="s">
        <v>4965</v>
      </c>
      <c r="B1167" t="s">
        <v>4966</v>
      </c>
      <c r="C1167" t="s">
        <v>2559</v>
      </c>
      <c r="D1167" t="s">
        <v>4967</v>
      </c>
      <c r="E1167" t="s">
        <v>2270</v>
      </c>
      <c r="F1167" t="s">
        <v>4968</v>
      </c>
      <c r="G1167" t="s">
        <v>7209</v>
      </c>
      <c r="H1167" t="s">
        <v>4965</v>
      </c>
    </row>
    <row r="1168" spans="1:8">
      <c r="A1168" t="s">
        <v>855</v>
      </c>
      <c r="B1168" t="s">
        <v>4969</v>
      </c>
      <c r="C1168" t="s">
        <v>2230</v>
      </c>
      <c r="G1168" t="s">
        <v>2237</v>
      </c>
      <c r="H1168" t="s">
        <v>855</v>
      </c>
    </row>
    <row r="1169" spans="1:8">
      <c r="A1169" t="s">
        <v>856</v>
      </c>
      <c r="B1169" t="s">
        <v>4973</v>
      </c>
      <c r="C1169" t="s">
        <v>2248</v>
      </c>
      <c r="D1169" t="s">
        <v>4974</v>
      </c>
      <c r="E1169" t="s">
        <v>2225</v>
      </c>
      <c r="G1169" t="s">
        <v>2237</v>
      </c>
      <c r="H1169" t="s">
        <v>856</v>
      </c>
    </row>
    <row r="1170" spans="1:8">
      <c r="A1170" t="s">
        <v>857</v>
      </c>
      <c r="B1170" t="s">
        <v>4975</v>
      </c>
      <c r="C1170" t="s">
        <v>2225</v>
      </c>
      <c r="G1170" t="s">
        <v>2237</v>
      </c>
      <c r="H1170" t="s">
        <v>857</v>
      </c>
    </row>
    <row r="1171" spans="1:8">
      <c r="A1171" t="s">
        <v>864</v>
      </c>
      <c r="B1171" t="s">
        <v>4976</v>
      </c>
      <c r="C1171" t="s">
        <v>2700</v>
      </c>
      <c r="G1171" t="s">
        <v>2228</v>
      </c>
      <c r="H1171" t="s">
        <v>864</v>
      </c>
    </row>
    <row r="1172" spans="1:8">
      <c r="A1172" t="s">
        <v>4977</v>
      </c>
      <c r="B1172" t="s">
        <v>4978</v>
      </c>
      <c r="C1172" t="s">
        <v>2246</v>
      </c>
      <c r="G1172" t="s">
        <v>2701</v>
      </c>
      <c r="H1172" t="s">
        <v>4977</v>
      </c>
    </row>
    <row r="1173" spans="1:8">
      <c r="A1173" t="s">
        <v>4979</v>
      </c>
      <c r="B1173" t="s">
        <v>4980</v>
      </c>
      <c r="C1173" t="s">
        <v>2270</v>
      </c>
      <c r="D1173" t="s">
        <v>4981</v>
      </c>
      <c r="E1173" t="s">
        <v>2270</v>
      </c>
      <c r="G1173" t="s">
        <v>2237</v>
      </c>
      <c r="H1173" t="s">
        <v>4979</v>
      </c>
    </row>
    <row r="1174" spans="1:8">
      <c r="A1174" t="s">
        <v>4982</v>
      </c>
      <c r="B1174" t="s">
        <v>4983</v>
      </c>
      <c r="C1174" t="s">
        <v>2270</v>
      </c>
      <c r="D1174" t="s">
        <v>4984</v>
      </c>
      <c r="E1174" t="s">
        <v>2270</v>
      </c>
      <c r="G1174" t="s">
        <v>2237</v>
      </c>
      <c r="H1174" t="s">
        <v>4982</v>
      </c>
    </row>
    <row r="1175" spans="1:8">
      <c r="A1175" t="s">
        <v>860</v>
      </c>
      <c r="B1175" t="s">
        <v>4985</v>
      </c>
      <c r="C1175" t="s">
        <v>3133</v>
      </c>
      <c r="D1175" t="s">
        <v>4986</v>
      </c>
      <c r="E1175" t="s">
        <v>3133</v>
      </c>
      <c r="F1175" t="s">
        <v>4987</v>
      </c>
      <c r="G1175" t="s">
        <v>2234</v>
      </c>
      <c r="H1175" t="s">
        <v>860</v>
      </c>
    </row>
    <row r="1176" spans="1:8">
      <c r="A1176" t="s">
        <v>861</v>
      </c>
      <c r="B1176" t="s">
        <v>4988</v>
      </c>
      <c r="C1176" t="s">
        <v>2294</v>
      </c>
      <c r="D1176" t="s">
        <v>4989</v>
      </c>
      <c r="E1176" t="s">
        <v>2232</v>
      </c>
      <c r="G1176" t="s">
        <v>2237</v>
      </c>
      <c r="H1176" t="s">
        <v>861</v>
      </c>
    </row>
    <row r="1177" spans="1:8">
      <c r="A1177" t="s">
        <v>862</v>
      </c>
      <c r="B1177" t="s">
        <v>4990</v>
      </c>
      <c r="C1177" t="s">
        <v>2250</v>
      </c>
      <c r="D1177" t="s">
        <v>4991</v>
      </c>
      <c r="E1177" t="s">
        <v>2232</v>
      </c>
      <c r="G1177" t="s">
        <v>2228</v>
      </c>
      <c r="H1177" t="s">
        <v>862</v>
      </c>
    </row>
    <row r="1178" spans="1:8">
      <c r="A1178" t="s">
        <v>863</v>
      </c>
      <c r="B1178" t="s">
        <v>4992</v>
      </c>
      <c r="C1178" t="s">
        <v>2750</v>
      </c>
      <c r="G1178" t="s">
        <v>2237</v>
      </c>
      <c r="H1178" t="s">
        <v>863</v>
      </c>
    </row>
    <row r="1179" spans="1:8">
      <c r="A1179" t="s">
        <v>865</v>
      </c>
      <c r="B1179" t="s">
        <v>4993</v>
      </c>
      <c r="C1179" t="s">
        <v>2242</v>
      </c>
      <c r="D1179" t="s">
        <v>4994</v>
      </c>
      <c r="E1179" t="s">
        <v>2321</v>
      </c>
      <c r="G1179" t="s">
        <v>2237</v>
      </c>
      <c r="H1179" t="s">
        <v>865</v>
      </c>
    </row>
    <row r="1180" spans="1:8">
      <c r="A1180" t="s">
        <v>866</v>
      </c>
      <c r="B1180" t="s">
        <v>4995</v>
      </c>
      <c r="C1180" t="s">
        <v>2227</v>
      </c>
      <c r="G1180" t="s">
        <v>2237</v>
      </c>
      <c r="H1180" t="s">
        <v>866</v>
      </c>
    </row>
    <row r="1181" spans="1:8">
      <c r="A1181" t="s">
        <v>867</v>
      </c>
      <c r="B1181" t="s">
        <v>4996</v>
      </c>
      <c r="C1181" t="s">
        <v>2407</v>
      </c>
      <c r="G1181" t="s">
        <v>2237</v>
      </c>
      <c r="H1181" t="s">
        <v>867</v>
      </c>
    </row>
    <row r="1182" spans="1:8">
      <c r="A1182" t="s">
        <v>1669</v>
      </c>
      <c r="B1182" t="s">
        <v>4997</v>
      </c>
      <c r="C1182" t="s">
        <v>2407</v>
      </c>
      <c r="G1182" t="s">
        <v>2304</v>
      </c>
      <c r="H1182" t="s">
        <v>1669</v>
      </c>
    </row>
    <row r="1183" spans="1:8">
      <c r="A1183" t="s">
        <v>868</v>
      </c>
      <c r="B1183" t="s">
        <v>4998</v>
      </c>
      <c r="C1183" t="s">
        <v>2528</v>
      </c>
      <c r="G1183" t="s">
        <v>2237</v>
      </c>
      <c r="H1183" t="s">
        <v>868</v>
      </c>
    </row>
    <row r="1184" spans="1:8">
      <c r="A1184" t="s">
        <v>7318</v>
      </c>
      <c r="B1184" t="s">
        <v>7319</v>
      </c>
      <c r="C1184" t="s">
        <v>2399</v>
      </c>
      <c r="D1184" t="s">
        <v>7320</v>
      </c>
      <c r="E1184" t="s">
        <v>2227</v>
      </c>
      <c r="G1184" t="s">
        <v>2237</v>
      </c>
      <c r="H1184" t="s">
        <v>7318</v>
      </c>
    </row>
    <row r="1185" spans="1:8">
      <c r="A1185" t="s">
        <v>869</v>
      </c>
      <c r="B1185" t="s">
        <v>4999</v>
      </c>
      <c r="C1185" t="s">
        <v>2405</v>
      </c>
      <c r="D1185" t="s">
        <v>5000</v>
      </c>
      <c r="E1185" t="s">
        <v>2362</v>
      </c>
      <c r="G1185" t="s">
        <v>2228</v>
      </c>
      <c r="H1185" t="s">
        <v>869</v>
      </c>
    </row>
    <row r="1186" spans="1:8">
      <c r="A1186" t="s">
        <v>870</v>
      </c>
      <c r="B1186" t="s">
        <v>5001</v>
      </c>
      <c r="C1186" t="s">
        <v>2750</v>
      </c>
      <c r="D1186" t="s">
        <v>5002</v>
      </c>
      <c r="E1186" t="s">
        <v>2250</v>
      </c>
      <c r="F1186" t="s">
        <v>5003</v>
      </c>
      <c r="G1186" t="s">
        <v>2234</v>
      </c>
      <c r="H1186" t="s">
        <v>870</v>
      </c>
    </row>
    <row r="1187" spans="1:8">
      <c r="A1187" t="s">
        <v>871</v>
      </c>
      <c r="B1187" t="s">
        <v>5004</v>
      </c>
      <c r="C1187" t="s">
        <v>2246</v>
      </c>
      <c r="D1187" t="s">
        <v>5005</v>
      </c>
      <c r="E1187" t="s">
        <v>2246</v>
      </c>
      <c r="G1187" t="s">
        <v>2237</v>
      </c>
      <c r="H1187" t="s">
        <v>871</v>
      </c>
    </row>
    <row r="1188" spans="1:8">
      <c r="A1188" t="s">
        <v>872</v>
      </c>
      <c r="B1188" t="s">
        <v>7321</v>
      </c>
      <c r="C1188" t="s">
        <v>2259</v>
      </c>
      <c r="D1188" t="s">
        <v>6441</v>
      </c>
      <c r="E1188" t="s">
        <v>2232</v>
      </c>
      <c r="G1188" t="s">
        <v>2237</v>
      </c>
      <c r="H1188" t="s">
        <v>872</v>
      </c>
    </row>
    <row r="1189" spans="1:8">
      <c r="A1189" t="s">
        <v>873</v>
      </c>
      <c r="B1189" t="s">
        <v>5006</v>
      </c>
      <c r="C1189" t="s">
        <v>2246</v>
      </c>
      <c r="D1189" t="s">
        <v>5007</v>
      </c>
      <c r="E1189" t="s">
        <v>2246</v>
      </c>
      <c r="G1189" t="s">
        <v>2237</v>
      </c>
      <c r="H1189" t="s">
        <v>873</v>
      </c>
    </row>
    <row r="1190" spans="1:8">
      <c r="A1190" t="s">
        <v>875</v>
      </c>
      <c r="B1190" t="s">
        <v>5009</v>
      </c>
      <c r="C1190" t="s">
        <v>2270</v>
      </c>
      <c r="D1190" t="s">
        <v>5010</v>
      </c>
      <c r="E1190" t="s">
        <v>2270</v>
      </c>
      <c r="G1190" t="s">
        <v>2237</v>
      </c>
      <c r="H1190" t="s">
        <v>875</v>
      </c>
    </row>
    <row r="1191" spans="1:8">
      <c r="A1191" t="s">
        <v>876</v>
      </c>
      <c r="B1191" t="s">
        <v>5011</v>
      </c>
      <c r="C1191" t="s">
        <v>2364</v>
      </c>
      <c r="D1191" t="s">
        <v>5012</v>
      </c>
      <c r="E1191" t="s">
        <v>2364</v>
      </c>
      <c r="G1191" t="s">
        <v>2228</v>
      </c>
      <c r="H1191" t="s">
        <v>876</v>
      </c>
    </row>
    <row r="1192" spans="1:8">
      <c r="A1192" t="s">
        <v>877</v>
      </c>
      <c r="B1192" t="s">
        <v>5013</v>
      </c>
      <c r="C1192" t="s">
        <v>2944</v>
      </c>
      <c r="G1192" t="s">
        <v>2228</v>
      </c>
      <c r="H1192" t="s">
        <v>877</v>
      </c>
    </row>
    <row r="1193" spans="1:8">
      <c r="A1193" t="s">
        <v>5014</v>
      </c>
      <c r="B1193" t="s">
        <v>5015</v>
      </c>
      <c r="C1193" t="s">
        <v>2270</v>
      </c>
      <c r="D1193" t="s">
        <v>5010</v>
      </c>
      <c r="E1193" t="s">
        <v>2270</v>
      </c>
      <c r="G1193" t="s">
        <v>2304</v>
      </c>
      <c r="H1193" t="s">
        <v>5014</v>
      </c>
    </row>
    <row r="1194" spans="1:8">
      <c r="A1194" t="s">
        <v>878</v>
      </c>
      <c r="B1194" t="s">
        <v>5016</v>
      </c>
      <c r="C1194" t="s">
        <v>2270</v>
      </c>
      <c r="D1194" t="s">
        <v>5017</v>
      </c>
      <c r="E1194" t="s">
        <v>2270</v>
      </c>
      <c r="F1194" t="s">
        <v>5018</v>
      </c>
      <c r="G1194" t="s">
        <v>2234</v>
      </c>
      <c r="H1194" t="s">
        <v>878</v>
      </c>
    </row>
    <row r="1195" spans="1:8">
      <c r="A1195" t="s">
        <v>5025</v>
      </c>
      <c r="B1195" t="s">
        <v>5022</v>
      </c>
      <c r="C1195" t="s">
        <v>2490</v>
      </c>
      <c r="D1195" t="s">
        <v>4628</v>
      </c>
      <c r="E1195" t="s">
        <v>2407</v>
      </c>
      <c r="F1195" t="s">
        <v>4629</v>
      </c>
      <c r="G1195" t="s">
        <v>2234</v>
      </c>
      <c r="H1195" t="s">
        <v>5025</v>
      </c>
    </row>
    <row r="1196" spans="1:8">
      <c r="A1196" t="s">
        <v>879</v>
      </c>
      <c r="B1196" t="s">
        <v>5022</v>
      </c>
      <c r="C1196" t="s">
        <v>2220</v>
      </c>
      <c r="D1196" t="s">
        <v>5023</v>
      </c>
      <c r="E1196" t="s">
        <v>2340</v>
      </c>
      <c r="F1196" t="s">
        <v>5024</v>
      </c>
      <c r="G1196" t="s">
        <v>2234</v>
      </c>
      <c r="H1196" t="s">
        <v>879</v>
      </c>
    </row>
    <row r="1197" spans="1:8">
      <c r="A1197" t="s">
        <v>880</v>
      </c>
      <c r="B1197" t="s">
        <v>5026</v>
      </c>
      <c r="C1197" t="s">
        <v>5027</v>
      </c>
      <c r="G1197" t="s">
        <v>2228</v>
      </c>
      <c r="H1197" t="s">
        <v>880</v>
      </c>
    </row>
    <row r="1198" spans="1:8">
      <c r="A1198" t="s">
        <v>5028</v>
      </c>
      <c r="B1198" t="s">
        <v>5029</v>
      </c>
      <c r="C1198" t="s">
        <v>2232</v>
      </c>
      <c r="D1198" t="s">
        <v>5030</v>
      </c>
      <c r="E1198" t="s">
        <v>2344</v>
      </c>
      <c r="G1198" t="s">
        <v>2228</v>
      </c>
      <c r="H1198" t="s">
        <v>5028</v>
      </c>
    </row>
    <row r="1199" spans="1:8">
      <c r="A1199" t="s">
        <v>7322</v>
      </c>
      <c r="B1199" t="s">
        <v>7323</v>
      </c>
      <c r="C1199" t="s">
        <v>2230</v>
      </c>
      <c r="D1199" t="s">
        <v>7324</v>
      </c>
      <c r="E1199" t="s">
        <v>2321</v>
      </c>
      <c r="F1199" t="s">
        <v>7325</v>
      </c>
      <c r="G1199" t="s">
        <v>2234</v>
      </c>
      <c r="H1199" t="s">
        <v>7322</v>
      </c>
    </row>
    <row r="1200" spans="1:8">
      <c r="A1200" t="s">
        <v>881</v>
      </c>
      <c r="B1200" t="s">
        <v>5031</v>
      </c>
      <c r="C1200" t="s">
        <v>2242</v>
      </c>
      <c r="D1200" t="s">
        <v>5032</v>
      </c>
      <c r="E1200" t="s">
        <v>5033</v>
      </c>
      <c r="G1200" t="s">
        <v>2304</v>
      </c>
      <c r="H1200" t="s">
        <v>881</v>
      </c>
    </row>
    <row r="1201" spans="1:8">
      <c r="A1201" t="s">
        <v>882</v>
      </c>
      <c r="B1201" t="s">
        <v>5034</v>
      </c>
      <c r="C1201" t="s">
        <v>2700</v>
      </c>
      <c r="D1201" t="s">
        <v>5035</v>
      </c>
      <c r="E1201" t="s">
        <v>2700</v>
      </c>
      <c r="F1201" t="s">
        <v>5036</v>
      </c>
      <c r="G1201" t="s">
        <v>2234</v>
      </c>
      <c r="H1201" t="s">
        <v>882</v>
      </c>
    </row>
    <row r="1202" spans="1:8">
      <c r="A1202" t="s">
        <v>883</v>
      </c>
      <c r="B1202" t="s">
        <v>5037</v>
      </c>
      <c r="C1202" t="s">
        <v>2469</v>
      </c>
      <c r="D1202" t="s">
        <v>5038</v>
      </c>
      <c r="E1202" t="s">
        <v>2469</v>
      </c>
      <c r="F1202" t="s">
        <v>5039</v>
      </c>
      <c r="G1202" t="s">
        <v>2234</v>
      </c>
      <c r="H1202" t="s">
        <v>883</v>
      </c>
    </row>
    <row r="1203" spans="1:8">
      <c r="A1203" t="s">
        <v>885</v>
      </c>
      <c r="B1203" t="s">
        <v>5043</v>
      </c>
      <c r="C1203" t="s">
        <v>2225</v>
      </c>
      <c r="D1203" t="s">
        <v>5044</v>
      </c>
      <c r="E1203" t="s">
        <v>2225</v>
      </c>
      <c r="G1203" t="s">
        <v>2237</v>
      </c>
      <c r="H1203" t="s">
        <v>885</v>
      </c>
    </row>
    <row r="1204" spans="1:8">
      <c r="A1204" t="s">
        <v>886</v>
      </c>
      <c r="B1204" t="s">
        <v>5047</v>
      </c>
      <c r="C1204" t="s">
        <v>2225</v>
      </c>
      <c r="D1204" t="s">
        <v>5044</v>
      </c>
      <c r="E1204" t="s">
        <v>2225</v>
      </c>
      <c r="G1204" t="s">
        <v>2649</v>
      </c>
      <c r="H1204" t="s">
        <v>886</v>
      </c>
    </row>
    <row r="1205" spans="1:8">
      <c r="A1205" t="s">
        <v>887</v>
      </c>
      <c r="B1205" t="s">
        <v>5048</v>
      </c>
      <c r="C1205" t="s">
        <v>2254</v>
      </c>
      <c r="G1205" t="s">
        <v>2237</v>
      </c>
      <c r="H1205" t="s">
        <v>887</v>
      </c>
    </row>
    <row r="1206" spans="1:8">
      <c r="A1206" t="s">
        <v>888</v>
      </c>
      <c r="B1206" t="s">
        <v>5049</v>
      </c>
      <c r="C1206" t="s">
        <v>2242</v>
      </c>
      <c r="D1206" t="s">
        <v>5050</v>
      </c>
      <c r="E1206" t="s">
        <v>2230</v>
      </c>
      <c r="F1206" t="s">
        <v>5051</v>
      </c>
      <c r="G1206" t="s">
        <v>2234</v>
      </c>
      <c r="H1206" t="s">
        <v>888</v>
      </c>
    </row>
    <row r="1207" spans="1:8">
      <c r="A1207" t="s">
        <v>1670</v>
      </c>
      <c r="B1207" t="s">
        <v>5052</v>
      </c>
      <c r="C1207" t="s">
        <v>2242</v>
      </c>
      <c r="G1207" t="s">
        <v>2228</v>
      </c>
      <c r="H1207" t="s">
        <v>1670</v>
      </c>
    </row>
    <row r="1208" spans="1:8">
      <c r="A1208" t="s">
        <v>890</v>
      </c>
      <c r="B1208" t="s">
        <v>5053</v>
      </c>
      <c r="C1208" t="s">
        <v>2242</v>
      </c>
      <c r="D1208" t="s">
        <v>5054</v>
      </c>
      <c r="E1208" t="s">
        <v>2242</v>
      </c>
      <c r="G1208" t="s">
        <v>2237</v>
      </c>
      <c r="H1208" t="s">
        <v>890</v>
      </c>
    </row>
    <row r="1209" spans="1:8">
      <c r="A1209" t="s">
        <v>892</v>
      </c>
      <c r="B1209" t="s">
        <v>5057</v>
      </c>
      <c r="C1209" t="s">
        <v>2407</v>
      </c>
      <c r="D1209" t="s">
        <v>5058</v>
      </c>
      <c r="E1209" t="s">
        <v>2856</v>
      </c>
      <c r="G1209" t="s">
        <v>2237</v>
      </c>
      <c r="H1209" t="s">
        <v>892</v>
      </c>
    </row>
    <row r="1210" spans="1:8">
      <c r="A1210" t="s">
        <v>893</v>
      </c>
      <c r="B1210" t="s">
        <v>5059</v>
      </c>
      <c r="C1210" t="s">
        <v>2671</v>
      </c>
      <c r="D1210" t="s">
        <v>5060</v>
      </c>
      <c r="E1210" t="s">
        <v>5061</v>
      </c>
      <c r="G1210" t="s">
        <v>2237</v>
      </c>
      <c r="H1210" t="s">
        <v>893</v>
      </c>
    </row>
    <row r="1211" spans="1:8">
      <c r="A1211" t="s">
        <v>894</v>
      </c>
      <c r="B1211" t="s">
        <v>5062</v>
      </c>
      <c r="C1211" t="s">
        <v>2407</v>
      </c>
      <c r="D1211" t="s">
        <v>5063</v>
      </c>
      <c r="E1211" t="s">
        <v>2407</v>
      </c>
      <c r="F1211" t="s">
        <v>5064</v>
      </c>
      <c r="G1211" t="s">
        <v>2234</v>
      </c>
      <c r="H1211" t="s">
        <v>894</v>
      </c>
    </row>
    <row r="1212" spans="1:8">
      <c r="A1212" t="s">
        <v>5071</v>
      </c>
      <c r="B1212" t="s">
        <v>5072</v>
      </c>
      <c r="C1212" t="s">
        <v>2250</v>
      </c>
      <c r="G1212" t="s">
        <v>2237</v>
      </c>
      <c r="H1212" t="s">
        <v>5071</v>
      </c>
    </row>
    <row r="1213" spans="1:8">
      <c r="A1213" t="s">
        <v>896</v>
      </c>
      <c r="B1213" t="s">
        <v>5073</v>
      </c>
      <c r="C1213" t="s">
        <v>2250</v>
      </c>
      <c r="D1213" t="s">
        <v>5074</v>
      </c>
      <c r="G1213" t="s">
        <v>2237</v>
      </c>
      <c r="H1213" t="s">
        <v>896</v>
      </c>
    </row>
    <row r="1214" spans="1:8">
      <c r="A1214" t="s">
        <v>1671</v>
      </c>
      <c r="B1214" t="s">
        <v>5075</v>
      </c>
      <c r="C1214" t="s">
        <v>2250</v>
      </c>
      <c r="G1214" t="s">
        <v>2237</v>
      </c>
      <c r="H1214" t="s">
        <v>1671</v>
      </c>
    </row>
    <row r="1215" spans="1:8">
      <c r="A1215" t="s">
        <v>897</v>
      </c>
      <c r="B1215" t="s">
        <v>5076</v>
      </c>
      <c r="C1215" t="s">
        <v>2230</v>
      </c>
      <c r="D1215" t="s">
        <v>5077</v>
      </c>
      <c r="E1215" t="s">
        <v>5078</v>
      </c>
      <c r="G1215" t="s">
        <v>2237</v>
      </c>
      <c r="H1215" t="s">
        <v>897</v>
      </c>
    </row>
    <row r="1216" spans="1:8">
      <c r="A1216" t="s">
        <v>5079</v>
      </c>
      <c r="B1216" t="s">
        <v>5080</v>
      </c>
      <c r="C1216" t="s">
        <v>2248</v>
      </c>
      <c r="D1216" t="s">
        <v>5081</v>
      </c>
      <c r="E1216" t="s">
        <v>2321</v>
      </c>
      <c r="G1216" t="s">
        <v>2237</v>
      </c>
      <c r="H1216" t="s">
        <v>5079</v>
      </c>
    </row>
    <row r="1217" spans="1:8">
      <c r="A1217" t="s">
        <v>898</v>
      </c>
      <c r="B1217" t="s">
        <v>5082</v>
      </c>
      <c r="C1217" t="s">
        <v>2225</v>
      </c>
      <c r="D1217" t="s">
        <v>5083</v>
      </c>
      <c r="E1217" t="s">
        <v>2225</v>
      </c>
      <c r="G1217" t="s">
        <v>2237</v>
      </c>
      <c r="H1217" t="s">
        <v>898</v>
      </c>
    </row>
    <row r="1218" spans="1:8">
      <c r="A1218" t="s">
        <v>900</v>
      </c>
      <c r="B1218" t="s">
        <v>5084</v>
      </c>
      <c r="C1218" t="s">
        <v>2340</v>
      </c>
      <c r="G1218" t="s">
        <v>2237</v>
      </c>
      <c r="H1218" t="s">
        <v>900</v>
      </c>
    </row>
    <row r="1219" spans="1:8">
      <c r="A1219" t="s">
        <v>7326</v>
      </c>
      <c r="B1219" t="s">
        <v>7327</v>
      </c>
      <c r="C1219" t="s">
        <v>2225</v>
      </c>
      <c r="D1219" t="s">
        <v>2691</v>
      </c>
      <c r="E1219" t="s">
        <v>2232</v>
      </c>
      <c r="F1219" t="s">
        <v>2692</v>
      </c>
      <c r="G1219" t="s">
        <v>2234</v>
      </c>
      <c r="H1219" t="s">
        <v>7326</v>
      </c>
    </row>
    <row r="1220" spans="1:8">
      <c r="A1220" t="s">
        <v>901</v>
      </c>
      <c r="B1220" t="s">
        <v>5085</v>
      </c>
      <c r="C1220" t="s">
        <v>2417</v>
      </c>
      <c r="D1220" t="s">
        <v>5086</v>
      </c>
      <c r="E1220" t="s">
        <v>2227</v>
      </c>
      <c r="F1220" t="s">
        <v>5087</v>
      </c>
      <c r="G1220" t="s">
        <v>2234</v>
      </c>
      <c r="H1220" t="s">
        <v>901</v>
      </c>
    </row>
    <row r="1221" spans="1:8">
      <c r="A1221" t="s">
        <v>10428</v>
      </c>
      <c r="B1221" t="s">
        <v>10429</v>
      </c>
      <c r="C1221" t="s">
        <v>2483</v>
      </c>
      <c r="D1221" t="s">
        <v>10352</v>
      </c>
      <c r="E1221" t="s">
        <v>2483</v>
      </c>
      <c r="G1221" t="s">
        <v>2228</v>
      </c>
      <c r="H1221" t="s">
        <v>10428</v>
      </c>
    </row>
    <row r="1222" spans="1:8">
      <c r="A1222" t="s">
        <v>899</v>
      </c>
      <c r="B1222" t="s">
        <v>5088</v>
      </c>
      <c r="C1222" t="s">
        <v>2675</v>
      </c>
      <c r="D1222" t="s">
        <v>5089</v>
      </c>
      <c r="E1222" t="s">
        <v>2232</v>
      </c>
      <c r="G1222" t="s">
        <v>2237</v>
      </c>
      <c r="H1222" t="s">
        <v>899</v>
      </c>
    </row>
    <row r="1223" spans="1:8">
      <c r="A1223" t="s">
        <v>5090</v>
      </c>
      <c r="B1223" t="s">
        <v>5091</v>
      </c>
      <c r="C1223" t="s">
        <v>4069</v>
      </c>
      <c r="D1223" t="s">
        <v>3225</v>
      </c>
      <c r="E1223" t="s">
        <v>2700</v>
      </c>
      <c r="G1223" t="s">
        <v>2237</v>
      </c>
      <c r="H1223" t="s">
        <v>5090</v>
      </c>
    </row>
    <row r="1224" spans="1:8">
      <c r="A1224" t="s">
        <v>902</v>
      </c>
      <c r="B1224" t="s">
        <v>5092</v>
      </c>
      <c r="C1224" t="s">
        <v>2254</v>
      </c>
      <c r="D1224" t="s">
        <v>5093</v>
      </c>
      <c r="E1224" t="s">
        <v>2321</v>
      </c>
      <c r="G1224" t="s">
        <v>2237</v>
      </c>
      <c r="H1224" t="s">
        <v>902</v>
      </c>
    </row>
    <row r="1225" spans="1:8">
      <c r="A1225" t="s">
        <v>10430</v>
      </c>
      <c r="B1225" t="s">
        <v>10431</v>
      </c>
      <c r="C1225" t="s">
        <v>2425</v>
      </c>
      <c r="D1225" t="s">
        <v>10353</v>
      </c>
      <c r="E1225" t="s">
        <v>2250</v>
      </c>
      <c r="F1225" t="s">
        <v>10354</v>
      </c>
      <c r="G1225" t="s">
        <v>2234</v>
      </c>
      <c r="H1225" t="s">
        <v>10430</v>
      </c>
    </row>
    <row r="1226" spans="1:8">
      <c r="A1226" t="s">
        <v>10227</v>
      </c>
      <c r="B1226" t="s">
        <v>10432</v>
      </c>
      <c r="C1226" t="s">
        <v>2375</v>
      </c>
      <c r="D1226" t="s">
        <v>10355</v>
      </c>
      <c r="E1226" t="s">
        <v>2227</v>
      </c>
      <c r="G1226" t="s">
        <v>2237</v>
      </c>
      <c r="H1226" t="s">
        <v>10227</v>
      </c>
    </row>
    <row r="1227" spans="1:8">
      <c r="A1227" t="s">
        <v>5094</v>
      </c>
      <c r="B1227" t="s">
        <v>5095</v>
      </c>
      <c r="C1227" t="s">
        <v>2230</v>
      </c>
      <c r="G1227" t="s">
        <v>2228</v>
      </c>
      <c r="H1227" t="s">
        <v>5094</v>
      </c>
    </row>
    <row r="1228" spans="1:8">
      <c r="A1228" t="s">
        <v>5096</v>
      </c>
      <c r="B1228" t="s">
        <v>5097</v>
      </c>
      <c r="C1228" t="s">
        <v>5098</v>
      </c>
      <c r="D1228" t="s">
        <v>5099</v>
      </c>
      <c r="E1228" t="s">
        <v>2244</v>
      </c>
      <c r="F1228" t="s">
        <v>5100</v>
      </c>
      <c r="G1228" t="s">
        <v>2234</v>
      </c>
      <c r="H1228" t="s">
        <v>5096</v>
      </c>
    </row>
    <row r="1229" spans="1:8">
      <c r="A1229" t="s">
        <v>903</v>
      </c>
      <c r="B1229" t="s">
        <v>7328</v>
      </c>
      <c r="C1229" t="s">
        <v>2377</v>
      </c>
      <c r="D1229" t="s">
        <v>7329</v>
      </c>
      <c r="E1229" t="s">
        <v>2377</v>
      </c>
      <c r="G1229" t="s">
        <v>2237</v>
      </c>
      <c r="H1229" t="s">
        <v>903</v>
      </c>
    </row>
    <row r="1230" spans="1:8">
      <c r="A1230" t="s">
        <v>905</v>
      </c>
      <c r="B1230" t="s">
        <v>5101</v>
      </c>
      <c r="C1230" t="s">
        <v>2319</v>
      </c>
      <c r="D1230" t="s">
        <v>5102</v>
      </c>
      <c r="E1230" t="s">
        <v>2250</v>
      </c>
      <c r="G1230" t="s">
        <v>2237</v>
      </c>
      <c r="H1230" t="s">
        <v>905</v>
      </c>
    </row>
    <row r="1231" spans="1:8">
      <c r="A1231" t="s">
        <v>906</v>
      </c>
      <c r="B1231" t="s">
        <v>5103</v>
      </c>
      <c r="C1231" t="s">
        <v>2407</v>
      </c>
      <c r="D1231" t="s">
        <v>5104</v>
      </c>
      <c r="E1231" t="s">
        <v>3748</v>
      </c>
      <c r="F1231" t="s">
        <v>5105</v>
      </c>
      <c r="G1231" t="s">
        <v>2234</v>
      </c>
      <c r="H1231" t="s">
        <v>906</v>
      </c>
    </row>
    <row r="1232" spans="1:8">
      <c r="A1232" t="s">
        <v>907</v>
      </c>
      <c r="B1232" t="s">
        <v>5106</v>
      </c>
      <c r="C1232" t="s">
        <v>2225</v>
      </c>
      <c r="G1232" t="s">
        <v>2228</v>
      </c>
      <c r="H1232" t="s">
        <v>907</v>
      </c>
    </row>
    <row r="1233" spans="1:8">
      <c r="A1233" t="s">
        <v>908</v>
      </c>
      <c r="B1233" t="s">
        <v>5107</v>
      </c>
      <c r="C1233" t="s">
        <v>2750</v>
      </c>
      <c r="D1233" t="s">
        <v>5108</v>
      </c>
      <c r="E1233" t="s">
        <v>2750</v>
      </c>
      <c r="G1233" t="s">
        <v>2237</v>
      </c>
      <c r="H1233" t="s">
        <v>908</v>
      </c>
    </row>
    <row r="1234" spans="1:8">
      <c r="A1234" t="s">
        <v>5109</v>
      </c>
      <c r="B1234" t="s">
        <v>5110</v>
      </c>
      <c r="C1234" t="s">
        <v>2248</v>
      </c>
      <c r="D1234" t="s">
        <v>5111</v>
      </c>
      <c r="E1234" t="s">
        <v>2321</v>
      </c>
      <c r="G1234" t="s">
        <v>2237</v>
      </c>
      <c r="H1234" t="s">
        <v>5109</v>
      </c>
    </row>
    <row r="1235" spans="1:8">
      <c r="A1235" t="s">
        <v>909</v>
      </c>
      <c r="B1235" t="s">
        <v>7330</v>
      </c>
      <c r="C1235" t="s">
        <v>2250</v>
      </c>
      <c r="D1235" t="s">
        <v>7331</v>
      </c>
      <c r="E1235" t="s">
        <v>2375</v>
      </c>
      <c r="G1235" t="s">
        <v>2237</v>
      </c>
      <c r="H1235" t="s">
        <v>909</v>
      </c>
    </row>
    <row r="1236" spans="1:8">
      <c r="A1236" t="s">
        <v>910</v>
      </c>
      <c r="B1236" t="s">
        <v>5112</v>
      </c>
      <c r="C1236" t="s">
        <v>2852</v>
      </c>
      <c r="D1236" t="s">
        <v>5113</v>
      </c>
      <c r="E1236" t="s">
        <v>2321</v>
      </c>
      <c r="G1236" t="s">
        <v>2228</v>
      </c>
      <c r="H1236" t="s">
        <v>910</v>
      </c>
    </row>
    <row r="1237" spans="1:8">
      <c r="A1237" t="s">
        <v>911</v>
      </c>
      <c r="B1237" t="s">
        <v>5114</v>
      </c>
      <c r="C1237" t="s">
        <v>2250</v>
      </c>
      <c r="D1237" t="s">
        <v>5115</v>
      </c>
      <c r="E1237" t="s">
        <v>2250</v>
      </c>
      <c r="F1237" t="s">
        <v>10050</v>
      </c>
      <c r="G1237" t="s">
        <v>2234</v>
      </c>
      <c r="H1237" t="s">
        <v>911</v>
      </c>
    </row>
    <row r="1238" spans="1:8">
      <c r="A1238" t="s">
        <v>912</v>
      </c>
      <c r="B1238" t="s">
        <v>5116</v>
      </c>
      <c r="C1238" t="s">
        <v>2340</v>
      </c>
      <c r="D1238" t="s">
        <v>5117</v>
      </c>
      <c r="E1238" t="s">
        <v>2340</v>
      </c>
      <c r="F1238" t="s">
        <v>5118</v>
      </c>
      <c r="G1238" t="s">
        <v>2234</v>
      </c>
      <c r="H1238" t="s">
        <v>912</v>
      </c>
    </row>
    <row r="1239" spans="1:8">
      <c r="A1239" t="s">
        <v>914</v>
      </c>
      <c r="B1239" t="s">
        <v>5119</v>
      </c>
      <c r="C1239" t="s">
        <v>2244</v>
      </c>
      <c r="G1239" t="s">
        <v>2237</v>
      </c>
      <c r="H1239" t="s">
        <v>914</v>
      </c>
    </row>
    <row r="1240" spans="1:8">
      <c r="A1240" t="s">
        <v>913</v>
      </c>
      <c r="B1240" t="s">
        <v>5119</v>
      </c>
      <c r="C1240" t="s">
        <v>2272</v>
      </c>
      <c r="D1240" t="s">
        <v>5120</v>
      </c>
      <c r="E1240" t="s">
        <v>2272</v>
      </c>
      <c r="F1240" t="s">
        <v>5121</v>
      </c>
      <c r="G1240" t="s">
        <v>2234</v>
      </c>
      <c r="H1240" t="s">
        <v>913</v>
      </c>
    </row>
    <row r="1241" spans="1:8">
      <c r="A1241" t="s">
        <v>915</v>
      </c>
      <c r="B1241" t="s">
        <v>5122</v>
      </c>
      <c r="C1241" t="s">
        <v>2246</v>
      </c>
      <c r="D1241" t="s">
        <v>5123</v>
      </c>
      <c r="E1241" t="s">
        <v>2246</v>
      </c>
      <c r="G1241" t="s">
        <v>2237</v>
      </c>
      <c r="H1241" t="s">
        <v>915</v>
      </c>
    </row>
    <row r="1242" spans="1:8">
      <c r="A1242" t="s">
        <v>1672</v>
      </c>
      <c r="B1242" t="s">
        <v>5124</v>
      </c>
      <c r="C1242" t="s">
        <v>2270</v>
      </c>
      <c r="G1242" t="s">
        <v>2237</v>
      </c>
      <c r="H1242" t="s">
        <v>1672</v>
      </c>
    </row>
    <row r="1243" spans="1:8">
      <c r="A1243" t="s">
        <v>5125</v>
      </c>
      <c r="B1243" t="s">
        <v>5126</v>
      </c>
      <c r="C1243" t="s">
        <v>2270</v>
      </c>
      <c r="D1243" t="s">
        <v>5127</v>
      </c>
      <c r="E1243" t="s">
        <v>2270</v>
      </c>
      <c r="G1243" t="s">
        <v>2237</v>
      </c>
      <c r="H1243" t="s">
        <v>5125</v>
      </c>
    </row>
    <row r="1244" spans="1:8">
      <c r="A1244" t="s">
        <v>916</v>
      </c>
      <c r="B1244" t="s">
        <v>5128</v>
      </c>
      <c r="C1244" t="s">
        <v>2324</v>
      </c>
      <c r="D1244" t="s">
        <v>5129</v>
      </c>
      <c r="E1244" t="s">
        <v>2324</v>
      </c>
      <c r="G1244" t="s">
        <v>2237</v>
      </c>
      <c r="H1244" t="s">
        <v>916</v>
      </c>
    </row>
    <row r="1245" spans="1:8">
      <c r="A1245" t="s">
        <v>917</v>
      </c>
      <c r="B1245" t="s">
        <v>5130</v>
      </c>
      <c r="C1245" t="s">
        <v>2232</v>
      </c>
      <c r="G1245" t="s">
        <v>2237</v>
      </c>
      <c r="H1245" t="s">
        <v>917</v>
      </c>
    </row>
    <row r="1246" spans="1:8">
      <c r="A1246" t="s">
        <v>918</v>
      </c>
      <c r="B1246" t="s">
        <v>5131</v>
      </c>
      <c r="C1246" t="s">
        <v>2242</v>
      </c>
      <c r="G1246" t="s">
        <v>2237</v>
      </c>
      <c r="H1246" t="s">
        <v>918</v>
      </c>
    </row>
    <row r="1247" spans="1:8">
      <c r="A1247" t="s">
        <v>1758</v>
      </c>
      <c r="B1247" t="s">
        <v>7332</v>
      </c>
      <c r="C1247" t="s">
        <v>2413</v>
      </c>
      <c r="D1247" t="s">
        <v>5210</v>
      </c>
      <c r="E1247" t="s">
        <v>2244</v>
      </c>
      <c r="G1247" t="s">
        <v>2237</v>
      </c>
      <c r="H1247" t="s">
        <v>1758</v>
      </c>
    </row>
    <row r="1248" spans="1:8">
      <c r="A1248" t="s">
        <v>919</v>
      </c>
      <c r="B1248" t="s">
        <v>5132</v>
      </c>
      <c r="C1248" t="s">
        <v>2230</v>
      </c>
      <c r="D1248" t="s">
        <v>5133</v>
      </c>
      <c r="E1248" t="s">
        <v>2230</v>
      </c>
      <c r="G1248" t="s">
        <v>2237</v>
      </c>
      <c r="H1248" t="s">
        <v>919</v>
      </c>
    </row>
    <row r="1249" spans="1:8">
      <c r="A1249" t="s">
        <v>920</v>
      </c>
      <c r="B1249" t="s">
        <v>5134</v>
      </c>
      <c r="C1249" t="s">
        <v>2377</v>
      </c>
      <c r="D1249" t="s">
        <v>5135</v>
      </c>
      <c r="E1249" t="s">
        <v>2250</v>
      </c>
      <c r="G1249" t="s">
        <v>2237</v>
      </c>
      <c r="H1249" t="s">
        <v>920</v>
      </c>
    </row>
    <row r="1250" spans="1:8">
      <c r="A1250" t="s">
        <v>1673</v>
      </c>
      <c r="B1250" t="s">
        <v>5138</v>
      </c>
      <c r="C1250" t="s">
        <v>2242</v>
      </c>
      <c r="G1250" t="s">
        <v>2228</v>
      </c>
      <c r="H1250" t="s">
        <v>1673</v>
      </c>
    </row>
    <row r="1251" spans="1:8">
      <c r="A1251" t="s">
        <v>922</v>
      </c>
      <c r="B1251" t="s">
        <v>5139</v>
      </c>
      <c r="C1251" t="s">
        <v>2830</v>
      </c>
      <c r="D1251" t="s">
        <v>5140</v>
      </c>
      <c r="E1251" t="s">
        <v>3230</v>
      </c>
      <c r="G1251" t="s">
        <v>2237</v>
      </c>
      <c r="H1251" t="s">
        <v>922</v>
      </c>
    </row>
    <row r="1252" spans="1:8">
      <c r="A1252" t="s">
        <v>5141</v>
      </c>
      <c r="B1252" t="s">
        <v>5142</v>
      </c>
      <c r="C1252" t="s">
        <v>2248</v>
      </c>
      <c r="G1252" t="s">
        <v>2237</v>
      </c>
      <c r="H1252" t="s">
        <v>5141</v>
      </c>
    </row>
    <row r="1253" spans="1:8">
      <c r="A1253" t="s">
        <v>923</v>
      </c>
      <c r="B1253" t="s">
        <v>5143</v>
      </c>
      <c r="C1253" t="s">
        <v>2382</v>
      </c>
      <c r="D1253" t="s">
        <v>5144</v>
      </c>
      <c r="E1253" t="s">
        <v>2382</v>
      </c>
      <c r="G1253" t="s">
        <v>2237</v>
      </c>
      <c r="H1253" t="s">
        <v>923</v>
      </c>
    </row>
    <row r="1254" spans="1:8">
      <c r="A1254" t="s">
        <v>5145</v>
      </c>
      <c r="B1254" t="s">
        <v>5146</v>
      </c>
      <c r="C1254" t="s">
        <v>2230</v>
      </c>
      <c r="D1254" t="s">
        <v>5147</v>
      </c>
      <c r="E1254" t="s">
        <v>2375</v>
      </c>
      <c r="G1254" t="s">
        <v>2237</v>
      </c>
      <c r="H1254" t="s">
        <v>5145</v>
      </c>
    </row>
    <row r="1255" spans="1:8">
      <c r="A1255" t="s">
        <v>5148</v>
      </c>
      <c r="B1255" t="s">
        <v>5149</v>
      </c>
      <c r="C1255" t="s">
        <v>2248</v>
      </c>
      <c r="D1255" t="s">
        <v>5150</v>
      </c>
      <c r="E1255" t="s">
        <v>2232</v>
      </c>
      <c r="G1255" t="s">
        <v>2237</v>
      </c>
      <c r="H1255" t="s">
        <v>5148</v>
      </c>
    </row>
    <row r="1256" spans="1:8">
      <c r="A1256" t="s">
        <v>924</v>
      </c>
      <c r="B1256" t="s">
        <v>5151</v>
      </c>
      <c r="C1256" t="s">
        <v>3178</v>
      </c>
      <c r="D1256" t="s">
        <v>5152</v>
      </c>
      <c r="E1256" t="s">
        <v>2344</v>
      </c>
      <c r="G1256" t="s">
        <v>2228</v>
      </c>
      <c r="H1256" t="s">
        <v>924</v>
      </c>
    </row>
    <row r="1257" spans="1:8">
      <c r="A1257" t="s">
        <v>925</v>
      </c>
      <c r="B1257" t="s">
        <v>5153</v>
      </c>
      <c r="C1257" t="s">
        <v>2270</v>
      </c>
      <c r="D1257" t="s">
        <v>5154</v>
      </c>
      <c r="E1257" t="s">
        <v>2227</v>
      </c>
      <c r="G1257" t="s">
        <v>2228</v>
      </c>
      <c r="H1257" t="s">
        <v>925</v>
      </c>
    </row>
    <row r="1258" spans="1:8">
      <c r="A1258" t="s">
        <v>1674</v>
      </c>
      <c r="B1258" t="s">
        <v>7333</v>
      </c>
      <c r="C1258" t="s">
        <v>2250</v>
      </c>
      <c r="G1258" t="s">
        <v>2304</v>
      </c>
      <c r="H1258" t="s">
        <v>1674</v>
      </c>
    </row>
    <row r="1259" spans="1:8">
      <c r="A1259" t="s">
        <v>926</v>
      </c>
      <c r="B1259" t="s">
        <v>5155</v>
      </c>
      <c r="C1259" t="s">
        <v>2242</v>
      </c>
      <c r="D1259" t="s">
        <v>10051</v>
      </c>
      <c r="E1259" t="s">
        <v>2266</v>
      </c>
      <c r="G1259" t="s">
        <v>2228</v>
      </c>
      <c r="H1259" t="s">
        <v>926</v>
      </c>
    </row>
    <row r="1260" spans="1:8">
      <c r="A1260" t="s">
        <v>927</v>
      </c>
      <c r="B1260" t="s">
        <v>5157</v>
      </c>
      <c r="C1260" t="s">
        <v>2428</v>
      </c>
      <c r="G1260" t="s">
        <v>2237</v>
      </c>
      <c r="H1260" t="s">
        <v>927</v>
      </c>
    </row>
    <row r="1261" spans="1:8">
      <c r="A1261" t="s">
        <v>5158</v>
      </c>
      <c r="B1261" t="s">
        <v>5159</v>
      </c>
      <c r="C1261" t="s">
        <v>2230</v>
      </c>
      <c r="D1261" t="s">
        <v>5160</v>
      </c>
      <c r="E1261" t="s">
        <v>2321</v>
      </c>
      <c r="F1261" t="s">
        <v>5161</v>
      </c>
      <c r="G1261" t="s">
        <v>2234</v>
      </c>
      <c r="H1261" t="s">
        <v>5158</v>
      </c>
    </row>
    <row r="1262" spans="1:8">
      <c r="A1262" t="s">
        <v>5162</v>
      </c>
      <c r="B1262" t="s">
        <v>5163</v>
      </c>
      <c r="C1262" t="s">
        <v>3153</v>
      </c>
      <c r="G1262" t="s">
        <v>2237</v>
      </c>
      <c r="H1262" t="s">
        <v>5162</v>
      </c>
    </row>
    <row r="1263" spans="1:8">
      <c r="A1263" t="s">
        <v>929</v>
      </c>
      <c r="B1263" t="s">
        <v>5164</v>
      </c>
      <c r="C1263" t="s">
        <v>2246</v>
      </c>
      <c r="D1263" t="s">
        <v>5165</v>
      </c>
      <c r="E1263" t="s">
        <v>2321</v>
      </c>
      <c r="G1263" t="s">
        <v>2237</v>
      </c>
      <c r="H1263" t="s">
        <v>929</v>
      </c>
    </row>
    <row r="1264" spans="1:8">
      <c r="A1264" t="s">
        <v>5166</v>
      </c>
      <c r="B1264" t="s">
        <v>5167</v>
      </c>
      <c r="C1264" t="s">
        <v>2272</v>
      </c>
      <c r="D1264" t="s">
        <v>5168</v>
      </c>
      <c r="E1264" t="s">
        <v>4410</v>
      </c>
      <c r="F1264" t="s">
        <v>5169</v>
      </c>
      <c r="G1264" t="s">
        <v>2234</v>
      </c>
      <c r="H1264" t="s">
        <v>5166</v>
      </c>
    </row>
    <row r="1265" spans="1:8">
      <c r="A1265" t="s">
        <v>10433</v>
      </c>
      <c r="B1265" t="s">
        <v>10434</v>
      </c>
      <c r="C1265" t="s">
        <v>2399</v>
      </c>
      <c r="D1265" t="s">
        <v>10356</v>
      </c>
      <c r="E1265" t="s">
        <v>2321</v>
      </c>
      <c r="F1265" t="s">
        <v>6596</v>
      </c>
      <c r="G1265" t="s">
        <v>2234</v>
      </c>
      <c r="H1265" t="s">
        <v>10433</v>
      </c>
    </row>
    <row r="1266" spans="1:8">
      <c r="A1266" t="s">
        <v>930</v>
      </c>
      <c r="B1266" t="s">
        <v>5170</v>
      </c>
      <c r="C1266" t="s">
        <v>2242</v>
      </c>
      <c r="G1266" t="s">
        <v>2237</v>
      </c>
      <c r="H1266" t="s">
        <v>930</v>
      </c>
    </row>
    <row r="1267" spans="1:8">
      <c r="A1267" t="s">
        <v>1675</v>
      </c>
      <c r="B1267" t="s">
        <v>5173</v>
      </c>
      <c r="C1267" t="s">
        <v>2225</v>
      </c>
      <c r="D1267" t="s">
        <v>5174</v>
      </c>
      <c r="E1267" t="s">
        <v>2225</v>
      </c>
      <c r="G1267" t="s">
        <v>2237</v>
      </c>
      <c r="H1267" t="s">
        <v>1675</v>
      </c>
    </row>
    <row r="1268" spans="1:8">
      <c r="A1268" t="s">
        <v>931</v>
      </c>
      <c r="B1268" t="s">
        <v>5175</v>
      </c>
      <c r="C1268" t="s">
        <v>2270</v>
      </c>
      <c r="D1268" t="s">
        <v>5176</v>
      </c>
      <c r="E1268" t="s">
        <v>2270</v>
      </c>
      <c r="G1268" t="s">
        <v>2237</v>
      </c>
      <c r="H1268" t="s">
        <v>931</v>
      </c>
    </row>
    <row r="1269" spans="1:8">
      <c r="A1269" t="s">
        <v>932</v>
      </c>
      <c r="B1269" t="s">
        <v>5177</v>
      </c>
      <c r="C1269" t="s">
        <v>4410</v>
      </c>
      <c r="D1269" t="s">
        <v>5178</v>
      </c>
      <c r="E1269" t="s">
        <v>2232</v>
      </c>
      <c r="G1269" t="s">
        <v>2237</v>
      </c>
      <c r="H1269" t="s">
        <v>932</v>
      </c>
    </row>
    <row r="1270" spans="1:8">
      <c r="A1270" t="s">
        <v>933</v>
      </c>
      <c r="B1270" t="s">
        <v>5179</v>
      </c>
      <c r="C1270" t="s">
        <v>2242</v>
      </c>
      <c r="D1270" t="s">
        <v>5180</v>
      </c>
      <c r="E1270" t="s">
        <v>2250</v>
      </c>
      <c r="G1270" t="s">
        <v>2237</v>
      </c>
      <c r="H1270" t="s">
        <v>933</v>
      </c>
    </row>
    <row r="1271" spans="1:8">
      <c r="A1271" t="s">
        <v>10235</v>
      </c>
      <c r="B1271" t="s">
        <v>10435</v>
      </c>
      <c r="C1271" t="s">
        <v>3462</v>
      </c>
      <c r="D1271" t="s">
        <v>10357</v>
      </c>
      <c r="E1271" t="s">
        <v>3462</v>
      </c>
      <c r="G1271" t="s">
        <v>2237</v>
      </c>
      <c r="H1271" t="s">
        <v>10235</v>
      </c>
    </row>
    <row r="1272" spans="1:8">
      <c r="A1272" t="s">
        <v>934</v>
      </c>
      <c r="B1272" t="s">
        <v>5181</v>
      </c>
      <c r="C1272" t="s">
        <v>2319</v>
      </c>
      <c r="D1272" t="s">
        <v>5182</v>
      </c>
      <c r="E1272" t="s">
        <v>2250</v>
      </c>
      <c r="G1272" t="s">
        <v>2237</v>
      </c>
      <c r="H1272" t="s">
        <v>934</v>
      </c>
    </row>
    <row r="1273" spans="1:8">
      <c r="A1273" t="s">
        <v>935</v>
      </c>
      <c r="B1273" t="s">
        <v>5183</v>
      </c>
      <c r="C1273" t="s">
        <v>2254</v>
      </c>
      <c r="G1273" t="s">
        <v>2237</v>
      </c>
      <c r="H1273" t="s">
        <v>935</v>
      </c>
    </row>
    <row r="1274" spans="1:8">
      <c r="A1274" t="s">
        <v>936</v>
      </c>
      <c r="B1274" t="s">
        <v>5186</v>
      </c>
      <c r="C1274" t="s">
        <v>2944</v>
      </c>
      <c r="D1274" t="s">
        <v>5187</v>
      </c>
      <c r="E1274" t="s">
        <v>2250</v>
      </c>
      <c r="G1274" t="s">
        <v>2228</v>
      </c>
      <c r="H1274" t="s">
        <v>936</v>
      </c>
    </row>
    <row r="1275" spans="1:8">
      <c r="A1275" t="s">
        <v>937</v>
      </c>
      <c r="B1275" t="s">
        <v>7334</v>
      </c>
      <c r="C1275" t="s">
        <v>3517</v>
      </c>
      <c r="G1275" t="s">
        <v>2237</v>
      </c>
      <c r="H1275" t="s">
        <v>937</v>
      </c>
    </row>
    <row r="1276" spans="1:8">
      <c r="A1276" t="s">
        <v>5188</v>
      </c>
      <c r="B1276" t="s">
        <v>5189</v>
      </c>
      <c r="C1276" t="s">
        <v>2230</v>
      </c>
      <c r="D1276" t="s">
        <v>5190</v>
      </c>
      <c r="E1276" t="s">
        <v>2227</v>
      </c>
      <c r="G1276" t="s">
        <v>2237</v>
      </c>
      <c r="H1276" t="s">
        <v>5188</v>
      </c>
    </row>
    <row r="1277" spans="1:8">
      <c r="A1277" t="s">
        <v>938</v>
      </c>
      <c r="B1277" t="s">
        <v>5191</v>
      </c>
      <c r="C1277" t="s">
        <v>2250</v>
      </c>
      <c r="D1277" t="s">
        <v>5192</v>
      </c>
      <c r="E1277" t="s">
        <v>2250</v>
      </c>
      <c r="G1277" t="s">
        <v>2237</v>
      </c>
      <c r="H1277" t="s">
        <v>938</v>
      </c>
    </row>
    <row r="1278" spans="1:8">
      <c r="A1278" t="s">
        <v>10170</v>
      </c>
      <c r="B1278" t="s">
        <v>10171</v>
      </c>
      <c r="C1278" t="s">
        <v>2375</v>
      </c>
      <c r="D1278" t="s">
        <v>10052</v>
      </c>
      <c r="E1278" t="s">
        <v>2375</v>
      </c>
      <c r="G1278" t="s">
        <v>2237</v>
      </c>
      <c r="H1278" t="s">
        <v>10170</v>
      </c>
    </row>
    <row r="1279" spans="1:8">
      <c r="A1279" t="s">
        <v>7335</v>
      </c>
      <c r="B1279" t="s">
        <v>7336</v>
      </c>
      <c r="C1279" t="s">
        <v>3628</v>
      </c>
      <c r="D1279" t="s">
        <v>7337</v>
      </c>
      <c r="E1279" t="s">
        <v>2611</v>
      </c>
      <c r="G1279" t="s">
        <v>2237</v>
      </c>
      <c r="H1279" t="s">
        <v>7335</v>
      </c>
    </row>
    <row r="1280" spans="1:8">
      <c r="A1280" t="s">
        <v>5196</v>
      </c>
      <c r="B1280" t="s">
        <v>5197</v>
      </c>
      <c r="C1280" t="s">
        <v>3123</v>
      </c>
      <c r="D1280" t="s">
        <v>5198</v>
      </c>
      <c r="E1280" t="s">
        <v>3123</v>
      </c>
      <c r="G1280" t="s">
        <v>2237</v>
      </c>
      <c r="H1280" t="s">
        <v>5196</v>
      </c>
    </row>
    <row r="1281" spans="1:8">
      <c r="A1281" t="s">
        <v>941</v>
      </c>
      <c r="B1281" t="s">
        <v>5199</v>
      </c>
      <c r="C1281" t="s">
        <v>2340</v>
      </c>
      <c r="D1281" t="s">
        <v>5200</v>
      </c>
      <c r="E1281" t="s">
        <v>2230</v>
      </c>
      <c r="G1281" t="s">
        <v>2237</v>
      </c>
      <c r="H1281" t="s">
        <v>941</v>
      </c>
    </row>
    <row r="1282" spans="1:8">
      <c r="A1282" t="s">
        <v>10228</v>
      </c>
      <c r="B1282" t="s">
        <v>10436</v>
      </c>
      <c r="C1282" t="s">
        <v>2227</v>
      </c>
      <c r="D1282" t="s">
        <v>10358</v>
      </c>
      <c r="E1282" t="s">
        <v>2227</v>
      </c>
      <c r="G1282" t="s">
        <v>2237</v>
      </c>
      <c r="H1282" t="s">
        <v>10228</v>
      </c>
    </row>
    <row r="1283" spans="1:8">
      <c r="A1283" t="s">
        <v>5201</v>
      </c>
      <c r="B1283" t="s">
        <v>5202</v>
      </c>
      <c r="C1283" t="s">
        <v>2230</v>
      </c>
      <c r="G1283" t="s">
        <v>2701</v>
      </c>
      <c r="H1283" t="s">
        <v>5201</v>
      </c>
    </row>
    <row r="1284" spans="1:8">
      <c r="A1284" t="s">
        <v>942</v>
      </c>
      <c r="B1284" t="s">
        <v>5203</v>
      </c>
      <c r="C1284" t="s">
        <v>2230</v>
      </c>
      <c r="D1284" t="s">
        <v>5204</v>
      </c>
      <c r="E1284" t="s">
        <v>2230</v>
      </c>
      <c r="F1284" t="s">
        <v>5205</v>
      </c>
      <c r="G1284" t="s">
        <v>2234</v>
      </c>
      <c r="H1284" t="s">
        <v>942</v>
      </c>
    </row>
    <row r="1285" spans="1:8">
      <c r="A1285" t="s">
        <v>943</v>
      </c>
      <c r="B1285" t="s">
        <v>5206</v>
      </c>
      <c r="C1285" t="s">
        <v>2259</v>
      </c>
      <c r="D1285" t="s">
        <v>5207</v>
      </c>
      <c r="E1285" t="s">
        <v>2250</v>
      </c>
      <c r="G1285" t="s">
        <v>2237</v>
      </c>
      <c r="H1285" t="s">
        <v>943</v>
      </c>
    </row>
    <row r="1286" spans="1:8">
      <c r="A1286" t="s">
        <v>5208</v>
      </c>
      <c r="B1286" t="s">
        <v>5209</v>
      </c>
      <c r="C1286" t="s">
        <v>2230</v>
      </c>
      <c r="D1286" t="s">
        <v>5210</v>
      </c>
      <c r="E1286" t="s">
        <v>2244</v>
      </c>
      <c r="G1286" t="s">
        <v>2228</v>
      </c>
      <c r="H1286" t="s">
        <v>5208</v>
      </c>
    </row>
    <row r="1287" spans="1:8">
      <c r="A1287" t="s">
        <v>767</v>
      </c>
      <c r="B1287" t="s">
        <v>5211</v>
      </c>
      <c r="C1287" t="s">
        <v>2266</v>
      </c>
      <c r="D1287" t="s">
        <v>5212</v>
      </c>
      <c r="E1287" t="s">
        <v>2232</v>
      </c>
      <c r="F1287" t="s">
        <v>5213</v>
      </c>
      <c r="G1287" t="s">
        <v>2234</v>
      </c>
      <c r="H1287" t="s">
        <v>767</v>
      </c>
    </row>
    <row r="1288" spans="1:8">
      <c r="A1288" t="s">
        <v>945</v>
      </c>
      <c r="B1288" t="s">
        <v>5214</v>
      </c>
      <c r="C1288" t="s">
        <v>2944</v>
      </c>
      <c r="G1288" t="s">
        <v>2649</v>
      </c>
      <c r="H1288" t="s">
        <v>945</v>
      </c>
    </row>
    <row r="1289" spans="1:8">
      <c r="A1289" t="s">
        <v>5215</v>
      </c>
      <c r="B1289" t="s">
        <v>5216</v>
      </c>
      <c r="C1289" t="s">
        <v>2944</v>
      </c>
      <c r="D1289" t="s">
        <v>5217</v>
      </c>
      <c r="E1289" t="s">
        <v>2944</v>
      </c>
      <c r="G1289" t="s">
        <v>2237</v>
      </c>
      <c r="H1289" t="s">
        <v>5215</v>
      </c>
    </row>
    <row r="1290" spans="1:8">
      <c r="A1290" t="s">
        <v>946</v>
      </c>
      <c r="B1290" t="s">
        <v>5218</v>
      </c>
      <c r="C1290" t="s">
        <v>2944</v>
      </c>
      <c r="D1290" t="s">
        <v>3391</v>
      </c>
      <c r="E1290" t="s">
        <v>3133</v>
      </c>
      <c r="F1290" t="s">
        <v>3392</v>
      </c>
      <c r="G1290" t="s">
        <v>2234</v>
      </c>
      <c r="H1290" t="s">
        <v>946</v>
      </c>
    </row>
    <row r="1291" spans="1:8">
      <c r="A1291" t="s">
        <v>947</v>
      </c>
      <c r="B1291" t="s">
        <v>5219</v>
      </c>
      <c r="C1291" t="s">
        <v>2242</v>
      </c>
      <c r="G1291" t="s">
        <v>2237</v>
      </c>
      <c r="H1291" t="s">
        <v>947</v>
      </c>
    </row>
    <row r="1292" spans="1:8">
      <c r="A1292" t="s">
        <v>948</v>
      </c>
      <c r="B1292" t="s">
        <v>5220</v>
      </c>
      <c r="C1292" t="s">
        <v>2242</v>
      </c>
      <c r="D1292" t="s">
        <v>5221</v>
      </c>
      <c r="E1292" t="s">
        <v>2242</v>
      </c>
      <c r="G1292" t="s">
        <v>2237</v>
      </c>
      <c r="H1292" t="s">
        <v>948</v>
      </c>
    </row>
    <row r="1293" spans="1:8">
      <c r="A1293" t="s">
        <v>1677</v>
      </c>
      <c r="B1293" t="s">
        <v>5222</v>
      </c>
      <c r="C1293" t="s">
        <v>2225</v>
      </c>
      <c r="G1293" t="s">
        <v>2237</v>
      </c>
      <c r="H1293" t="s">
        <v>1677</v>
      </c>
    </row>
    <row r="1294" spans="1:8">
      <c r="A1294" t="s">
        <v>949</v>
      </c>
      <c r="B1294" t="s">
        <v>5223</v>
      </c>
      <c r="C1294" t="s">
        <v>2225</v>
      </c>
      <c r="D1294" t="s">
        <v>5224</v>
      </c>
      <c r="E1294" t="s">
        <v>2225</v>
      </c>
      <c r="G1294" t="s">
        <v>2237</v>
      </c>
      <c r="H1294" t="s">
        <v>949</v>
      </c>
    </row>
    <row r="1295" spans="1:8">
      <c r="A1295" t="s">
        <v>10172</v>
      </c>
      <c r="B1295" t="s">
        <v>10173</v>
      </c>
      <c r="C1295" t="s">
        <v>3153</v>
      </c>
      <c r="D1295" t="s">
        <v>2905</v>
      </c>
      <c r="E1295" t="s">
        <v>2321</v>
      </c>
      <c r="F1295" t="s">
        <v>10010</v>
      </c>
      <c r="G1295" t="s">
        <v>2234</v>
      </c>
      <c r="H1295" t="s">
        <v>10172</v>
      </c>
    </row>
    <row r="1296" spans="1:8">
      <c r="A1296" t="s">
        <v>950</v>
      </c>
      <c r="B1296" t="s">
        <v>5225</v>
      </c>
      <c r="C1296" t="s">
        <v>2319</v>
      </c>
      <c r="G1296" t="s">
        <v>2237</v>
      </c>
      <c r="H1296" t="s">
        <v>950</v>
      </c>
    </row>
    <row r="1297" spans="1:8">
      <c r="A1297" t="s">
        <v>951</v>
      </c>
      <c r="B1297" t="s">
        <v>5226</v>
      </c>
      <c r="C1297" t="s">
        <v>2700</v>
      </c>
      <c r="D1297" t="s">
        <v>5227</v>
      </c>
      <c r="E1297" t="s">
        <v>2250</v>
      </c>
      <c r="G1297" t="s">
        <v>2237</v>
      </c>
      <c r="H1297" t="s">
        <v>951</v>
      </c>
    </row>
    <row r="1298" spans="1:8">
      <c r="A1298" t="s">
        <v>1678</v>
      </c>
      <c r="B1298" t="s">
        <v>5230</v>
      </c>
      <c r="C1298" t="s">
        <v>2242</v>
      </c>
      <c r="G1298" t="s">
        <v>2237</v>
      </c>
      <c r="H1298" t="s">
        <v>1678</v>
      </c>
    </row>
    <row r="1299" spans="1:8">
      <c r="A1299" t="s">
        <v>954</v>
      </c>
      <c r="B1299" t="s">
        <v>5231</v>
      </c>
      <c r="C1299" t="s">
        <v>2242</v>
      </c>
      <c r="D1299" t="s">
        <v>5232</v>
      </c>
      <c r="E1299" t="s">
        <v>2232</v>
      </c>
      <c r="G1299" t="s">
        <v>2237</v>
      </c>
      <c r="H1299" t="s">
        <v>954</v>
      </c>
    </row>
    <row r="1300" spans="1:8">
      <c r="A1300" t="s">
        <v>955</v>
      </c>
      <c r="B1300" t="s">
        <v>5234</v>
      </c>
      <c r="C1300" t="s">
        <v>2340</v>
      </c>
      <c r="D1300" t="s">
        <v>5235</v>
      </c>
      <c r="E1300" t="s">
        <v>2340</v>
      </c>
      <c r="G1300" t="s">
        <v>2237</v>
      </c>
      <c r="H1300" t="s">
        <v>955</v>
      </c>
    </row>
    <row r="1301" spans="1:8">
      <c r="A1301" t="s">
        <v>5236</v>
      </c>
      <c r="B1301" t="s">
        <v>5237</v>
      </c>
      <c r="C1301" t="s">
        <v>2700</v>
      </c>
      <c r="D1301" t="s">
        <v>5238</v>
      </c>
      <c r="E1301" t="s">
        <v>2250</v>
      </c>
      <c r="G1301" t="s">
        <v>2228</v>
      </c>
      <c r="H1301" t="s">
        <v>5236</v>
      </c>
    </row>
    <row r="1302" spans="1:8">
      <c r="A1302" t="s">
        <v>956</v>
      </c>
      <c r="B1302" t="s">
        <v>5239</v>
      </c>
      <c r="C1302" t="s">
        <v>2340</v>
      </c>
      <c r="D1302" t="s">
        <v>5240</v>
      </c>
      <c r="E1302" t="s">
        <v>2377</v>
      </c>
      <c r="G1302" t="s">
        <v>2237</v>
      </c>
      <c r="H1302" t="s">
        <v>956</v>
      </c>
    </row>
    <row r="1303" spans="1:8">
      <c r="A1303" t="s">
        <v>957</v>
      </c>
      <c r="B1303" t="s">
        <v>5241</v>
      </c>
      <c r="C1303" t="s">
        <v>2227</v>
      </c>
      <c r="G1303" t="s">
        <v>2237</v>
      </c>
      <c r="H1303" t="s">
        <v>957</v>
      </c>
    </row>
    <row r="1304" spans="1:8">
      <c r="A1304" t="s">
        <v>958</v>
      </c>
      <c r="B1304" t="s">
        <v>5242</v>
      </c>
      <c r="C1304" t="s">
        <v>2852</v>
      </c>
      <c r="D1304" t="s">
        <v>5243</v>
      </c>
      <c r="E1304" t="s">
        <v>2266</v>
      </c>
      <c r="G1304" t="s">
        <v>2228</v>
      </c>
      <c r="H1304" t="s">
        <v>958</v>
      </c>
    </row>
    <row r="1305" spans="1:8">
      <c r="A1305" t="s">
        <v>959</v>
      </c>
      <c r="B1305" t="s">
        <v>5244</v>
      </c>
      <c r="C1305" t="s">
        <v>2250</v>
      </c>
      <c r="D1305" t="s">
        <v>5245</v>
      </c>
      <c r="E1305" t="s">
        <v>2321</v>
      </c>
      <c r="G1305" t="s">
        <v>2237</v>
      </c>
      <c r="H1305" t="s">
        <v>959</v>
      </c>
    </row>
    <row r="1306" spans="1:8">
      <c r="A1306" t="s">
        <v>5246</v>
      </c>
      <c r="B1306" t="s">
        <v>5247</v>
      </c>
      <c r="C1306" t="s">
        <v>5248</v>
      </c>
      <c r="D1306" t="s">
        <v>5249</v>
      </c>
      <c r="E1306" t="s">
        <v>2679</v>
      </c>
      <c r="F1306" t="s">
        <v>5250</v>
      </c>
      <c r="G1306" t="s">
        <v>2234</v>
      </c>
      <c r="H1306" t="s">
        <v>5246</v>
      </c>
    </row>
    <row r="1307" spans="1:8">
      <c r="A1307" t="s">
        <v>960</v>
      </c>
      <c r="B1307" t="s">
        <v>5251</v>
      </c>
      <c r="C1307" t="s">
        <v>2944</v>
      </c>
      <c r="G1307" t="s">
        <v>2237</v>
      </c>
      <c r="H1307" t="s">
        <v>960</v>
      </c>
    </row>
    <row r="1308" spans="1:8">
      <c r="A1308" t="s">
        <v>961</v>
      </c>
      <c r="B1308" t="s">
        <v>5253</v>
      </c>
      <c r="C1308" t="s">
        <v>2259</v>
      </c>
      <c r="D1308" t="s">
        <v>5254</v>
      </c>
      <c r="E1308" t="s">
        <v>2227</v>
      </c>
      <c r="G1308" t="s">
        <v>2237</v>
      </c>
      <c r="H1308" t="s">
        <v>961</v>
      </c>
    </row>
    <row r="1309" spans="1:8">
      <c r="A1309" t="s">
        <v>10174</v>
      </c>
      <c r="B1309" t="s">
        <v>10175</v>
      </c>
      <c r="C1309" t="s">
        <v>2246</v>
      </c>
      <c r="D1309" t="s">
        <v>10053</v>
      </c>
      <c r="E1309" t="s">
        <v>2246</v>
      </c>
      <c r="G1309" t="s">
        <v>2228</v>
      </c>
      <c r="H1309" t="s">
        <v>10174</v>
      </c>
    </row>
    <row r="1310" spans="1:8">
      <c r="A1310" t="s">
        <v>962</v>
      </c>
      <c r="B1310" t="s">
        <v>5255</v>
      </c>
      <c r="C1310" t="s">
        <v>2270</v>
      </c>
      <c r="G1310" t="s">
        <v>2228</v>
      </c>
      <c r="H1310" t="s">
        <v>962</v>
      </c>
    </row>
    <row r="1311" spans="1:8">
      <c r="A1311" t="s">
        <v>963</v>
      </c>
      <c r="B1311" t="s">
        <v>5256</v>
      </c>
      <c r="C1311" t="s">
        <v>2242</v>
      </c>
      <c r="D1311" t="s">
        <v>5257</v>
      </c>
      <c r="E1311" t="s">
        <v>2407</v>
      </c>
      <c r="G1311" t="s">
        <v>2237</v>
      </c>
      <c r="H1311" t="s">
        <v>963</v>
      </c>
    </row>
    <row r="1312" spans="1:8">
      <c r="A1312" t="s">
        <v>5258</v>
      </c>
      <c r="B1312" t="s">
        <v>5259</v>
      </c>
      <c r="C1312" t="s">
        <v>2266</v>
      </c>
      <c r="D1312" t="s">
        <v>5260</v>
      </c>
      <c r="E1312" t="s">
        <v>2375</v>
      </c>
      <c r="G1312" t="s">
        <v>2237</v>
      </c>
      <c r="H1312" t="s">
        <v>5258</v>
      </c>
    </row>
    <row r="1313" spans="1:8">
      <c r="A1313" t="s">
        <v>5261</v>
      </c>
      <c r="B1313" t="s">
        <v>5262</v>
      </c>
      <c r="C1313" t="s">
        <v>2266</v>
      </c>
      <c r="D1313" t="s">
        <v>5263</v>
      </c>
      <c r="E1313" t="s">
        <v>2266</v>
      </c>
      <c r="G1313" t="s">
        <v>2237</v>
      </c>
      <c r="H1313" t="s">
        <v>5261</v>
      </c>
    </row>
    <row r="1314" spans="1:8">
      <c r="A1314" t="s">
        <v>967</v>
      </c>
      <c r="B1314" t="s">
        <v>5264</v>
      </c>
      <c r="C1314" t="s">
        <v>2375</v>
      </c>
      <c r="G1314" t="s">
        <v>2649</v>
      </c>
      <c r="H1314" t="s">
        <v>967</v>
      </c>
    </row>
    <row r="1315" spans="1:8">
      <c r="A1315" t="s">
        <v>964</v>
      </c>
      <c r="B1315" t="s">
        <v>5265</v>
      </c>
      <c r="C1315" t="s">
        <v>2286</v>
      </c>
      <c r="D1315" t="s">
        <v>5266</v>
      </c>
      <c r="E1315" t="s">
        <v>5267</v>
      </c>
      <c r="G1315" t="s">
        <v>2237</v>
      </c>
      <c r="H1315" t="s">
        <v>964</v>
      </c>
    </row>
    <row r="1316" spans="1:8">
      <c r="A1316" t="s">
        <v>965</v>
      </c>
      <c r="B1316" t="s">
        <v>5269</v>
      </c>
      <c r="C1316" t="s">
        <v>2232</v>
      </c>
      <c r="D1316" t="s">
        <v>5270</v>
      </c>
      <c r="E1316" t="s">
        <v>2232</v>
      </c>
      <c r="G1316" t="s">
        <v>2228</v>
      </c>
      <c r="H1316" t="s">
        <v>965</v>
      </c>
    </row>
    <row r="1317" spans="1:8">
      <c r="A1317" t="s">
        <v>966</v>
      </c>
      <c r="B1317" t="s">
        <v>5271</v>
      </c>
      <c r="C1317" t="s">
        <v>2242</v>
      </c>
      <c r="D1317" t="s">
        <v>4060</v>
      </c>
      <c r="E1317" t="s">
        <v>2232</v>
      </c>
      <c r="F1317" t="s">
        <v>7338</v>
      </c>
      <c r="G1317" t="s">
        <v>2234</v>
      </c>
      <c r="H1317" t="s">
        <v>966</v>
      </c>
    </row>
    <row r="1318" spans="1:8">
      <c r="A1318" t="s">
        <v>5272</v>
      </c>
      <c r="B1318" t="s">
        <v>5273</v>
      </c>
      <c r="C1318" t="s">
        <v>2242</v>
      </c>
      <c r="D1318" t="s">
        <v>4060</v>
      </c>
      <c r="E1318" t="s">
        <v>2232</v>
      </c>
      <c r="G1318" t="s">
        <v>2304</v>
      </c>
      <c r="H1318" t="s">
        <v>5272</v>
      </c>
    </row>
    <row r="1319" spans="1:8">
      <c r="A1319" t="s">
        <v>5274</v>
      </c>
      <c r="B1319" t="s">
        <v>5275</v>
      </c>
      <c r="C1319" t="s">
        <v>2377</v>
      </c>
      <c r="D1319" t="s">
        <v>5276</v>
      </c>
      <c r="E1319" t="s">
        <v>2377</v>
      </c>
      <c r="F1319" t="s">
        <v>5277</v>
      </c>
      <c r="G1319" t="s">
        <v>7209</v>
      </c>
      <c r="H1319" t="s">
        <v>5274</v>
      </c>
    </row>
    <row r="1320" spans="1:8">
      <c r="A1320" t="s">
        <v>982</v>
      </c>
      <c r="B1320" t="s">
        <v>5278</v>
      </c>
      <c r="C1320" t="s">
        <v>2700</v>
      </c>
      <c r="D1320" t="s">
        <v>5279</v>
      </c>
      <c r="E1320" t="s">
        <v>2428</v>
      </c>
      <c r="G1320" t="s">
        <v>2228</v>
      </c>
      <c r="H1320" t="s">
        <v>982</v>
      </c>
    </row>
    <row r="1321" spans="1:8">
      <c r="A1321" t="s">
        <v>5280</v>
      </c>
      <c r="B1321" t="s">
        <v>5281</v>
      </c>
      <c r="C1321" t="s">
        <v>2319</v>
      </c>
      <c r="D1321" t="s">
        <v>5282</v>
      </c>
      <c r="E1321" t="s">
        <v>2319</v>
      </c>
      <c r="G1321" t="s">
        <v>2237</v>
      </c>
      <c r="H1321" t="s">
        <v>5280</v>
      </c>
    </row>
    <row r="1322" spans="1:8">
      <c r="A1322" t="s">
        <v>983</v>
      </c>
      <c r="B1322" t="s">
        <v>5283</v>
      </c>
      <c r="C1322" t="s">
        <v>10054</v>
      </c>
      <c r="D1322" t="s">
        <v>5284</v>
      </c>
      <c r="E1322" t="s">
        <v>2377</v>
      </c>
      <c r="F1322" t="s">
        <v>7339</v>
      </c>
      <c r="G1322" t="s">
        <v>2234</v>
      </c>
      <c r="H1322" t="s">
        <v>983</v>
      </c>
    </row>
    <row r="1323" spans="1:8">
      <c r="A1323" t="s">
        <v>5286</v>
      </c>
      <c r="B1323" t="s">
        <v>5287</v>
      </c>
      <c r="C1323" t="s">
        <v>2321</v>
      </c>
      <c r="D1323" t="s">
        <v>5288</v>
      </c>
      <c r="E1323" t="s">
        <v>2321</v>
      </c>
      <c r="F1323" t="s">
        <v>5289</v>
      </c>
      <c r="G1323" t="s">
        <v>2234</v>
      </c>
      <c r="H1323" t="s">
        <v>5286</v>
      </c>
    </row>
    <row r="1324" spans="1:8">
      <c r="A1324" t="s">
        <v>5290</v>
      </c>
      <c r="B1324" t="s">
        <v>5291</v>
      </c>
      <c r="C1324" t="s">
        <v>2750</v>
      </c>
      <c r="G1324" t="s">
        <v>2228</v>
      </c>
      <c r="H1324" t="s">
        <v>5290</v>
      </c>
    </row>
    <row r="1325" spans="1:8">
      <c r="A1325" t="s">
        <v>7340</v>
      </c>
      <c r="B1325" t="s">
        <v>7341</v>
      </c>
      <c r="C1325" t="s">
        <v>2242</v>
      </c>
      <c r="D1325" t="s">
        <v>7342</v>
      </c>
      <c r="E1325" t="s">
        <v>2407</v>
      </c>
      <c r="G1325" t="s">
        <v>2228</v>
      </c>
      <c r="H1325" t="s">
        <v>7340</v>
      </c>
    </row>
    <row r="1326" spans="1:8">
      <c r="A1326" t="s">
        <v>969</v>
      </c>
      <c r="B1326" t="s">
        <v>5292</v>
      </c>
      <c r="C1326" t="s">
        <v>2248</v>
      </c>
      <c r="D1326" t="s">
        <v>5293</v>
      </c>
      <c r="E1326" t="s">
        <v>2294</v>
      </c>
      <c r="G1326" t="s">
        <v>2237</v>
      </c>
      <c r="H1326" t="s">
        <v>969</v>
      </c>
    </row>
    <row r="1327" spans="1:8">
      <c r="A1327" t="s">
        <v>5294</v>
      </c>
      <c r="B1327" t="s">
        <v>5295</v>
      </c>
      <c r="C1327" t="s">
        <v>2244</v>
      </c>
      <c r="D1327" t="s">
        <v>5296</v>
      </c>
      <c r="E1327" t="s">
        <v>2321</v>
      </c>
      <c r="G1327" t="s">
        <v>2228</v>
      </c>
      <c r="H1327" t="s">
        <v>5294</v>
      </c>
    </row>
    <row r="1328" spans="1:8">
      <c r="A1328" t="s">
        <v>1679</v>
      </c>
      <c r="B1328" t="s">
        <v>5297</v>
      </c>
      <c r="C1328" t="s">
        <v>4045</v>
      </c>
      <c r="D1328" t="s">
        <v>5298</v>
      </c>
      <c r="E1328" t="s">
        <v>2645</v>
      </c>
      <c r="F1328" t="s">
        <v>5300</v>
      </c>
      <c r="G1328" t="s">
        <v>2234</v>
      </c>
      <c r="H1328" t="s">
        <v>1679</v>
      </c>
    </row>
    <row r="1329" spans="1:8">
      <c r="A1329" t="s">
        <v>970</v>
      </c>
      <c r="B1329" t="s">
        <v>5299</v>
      </c>
      <c r="C1329" t="s">
        <v>2645</v>
      </c>
      <c r="D1329" t="s">
        <v>5298</v>
      </c>
      <c r="E1329" t="s">
        <v>2645</v>
      </c>
      <c r="F1329" t="s">
        <v>5300</v>
      </c>
      <c r="G1329" t="s">
        <v>2234</v>
      </c>
      <c r="H1329" t="s">
        <v>970</v>
      </c>
    </row>
    <row r="1330" spans="1:8">
      <c r="A1330" t="s">
        <v>973</v>
      </c>
      <c r="B1330" t="s">
        <v>5301</v>
      </c>
      <c r="C1330" t="s">
        <v>2230</v>
      </c>
      <c r="D1330" t="s">
        <v>5302</v>
      </c>
      <c r="E1330" t="s">
        <v>2375</v>
      </c>
      <c r="G1330" t="s">
        <v>2237</v>
      </c>
      <c r="H1330" t="s">
        <v>973</v>
      </c>
    </row>
    <row r="1331" spans="1:8">
      <c r="A1331" t="s">
        <v>972</v>
      </c>
      <c r="B1331" t="s">
        <v>5303</v>
      </c>
      <c r="C1331" t="s">
        <v>2375</v>
      </c>
      <c r="D1331" t="s">
        <v>5304</v>
      </c>
      <c r="E1331" t="s">
        <v>2232</v>
      </c>
      <c r="G1331" t="s">
        <v>2237</v>
      </c>
      <c r="H1331" t="s">
        <v>972</v>
      </c>
    </row>
    <row r="1332" spans="1:8">
      <c r="A1332" t="s">
        <v>974</v>
      </c>
      <c r="B1332" t="s">
        <v>5305</v>
      </c>
      <c r="C1332" t="s">
        <v>2248</v>
      </c>
      <c r="D1332" t="s">
        <v>5306</v>
      </c>
      <c r="E1332" t="s">
        <v>2227</v>
      </c>
      <c r="G1332" t="s">
        <v>2237</v>
      </c>
      <c r="H1332" t="s">
        <v>974</v>
      </c>
    </row>
    <row r="1333" spans="1:8">
      <c r="A1333" t="s">
        <v>10176</v>
      </c>
      <c r="B1333" t="s">
        <v>10177</v>
      </c>
      <c r="C1333" t="s">
        <v>2230</v>
      </c>
      <c r="D1333" t="s">
        <v>10055</v>
      </c>
      <c r="E1333" t="s">
        <v>2321</v>
      </c>
      <c r="G1333" t="s">
        <v>2228</v>
      </c>
      <c r="H1333" t="s">
        <v>10176</v>
      </c>
    </row>
    <row r="1334" spans="1:8">
      <c r="A1334" t="s">
        <v>5307</v>
      </c>
      <c r="B1334" t="s">
        <v>5308</v>
      </c>
      <c r="C1334" t="s">
        <v>2244</v>
      </c>
      <c r="D1334" t="s">
        <v>3802</v>
      </c>
      <c r="E1334" t="s">
        <v>2543</v>
      </c>
      <c r="F1334" t="s">
        <v>3803</v>
      </c>
      <c r="G1334" t="s">
        <v>2234</v>
      </c>
      <c r="H1334" t="s">
        <v>5307</v>
      </c>
    </row>
    <row r="1335" spans="1:8">
      <c r="A1335" t="s">
        <v>975</v>
      </c>
      <c r="B1335" t="s">
        <v>5309</v>
      </c>
      <c r="C1335" t="s">
        <v>2254</v>
      </c>
      <c r="D1335" t="s">
        <v>5310</v>
      </c>
      <c r="E1335" t="s">
        <v>2225</v>
      </c>
      <c r="G1335" t="s">
        <v>4490</v>
      </c>
      <c r="H1335" t="s">
        <v>975</v>
      </c>
    </row>
    <row r="1336" spans="1:8">
      <c r="A1336" t="s">
        <v>976</v>
      </c>
      <c r="B1336" t="s">
        <v>5311</v>
      </c>
      <c r="C1336" t="s">
        <v>2559</v>
      </c>
      <c r="D1336" t="s">
        <v>5312</v>
      </c>
      <c r="E1336" t="s">
        <v>2250</v>
      </c>
      <c r="G1336" t="s">
        <v>2228</v>
      </c>
      <c r="H1336" t="s">
        <v>976</v>
      </c>
    </row>
    <row r="1337" spans="1:8">
      <c r="A1337" t="s">
        <v>5313</v>
      </c>
      <c r="B1337" t="s">
        <v>5314</v>
      </c>
      <c r="C1337" t="s">
        <v>2242</v>
      </c>
      <c r="D1337" t="s">
        <v>5315</v>
      </c>
      <c r="E1337" t="s">
        <v>2250</v>
      </c>
      <c r="G1337" t="s">
        <v>2237</v>
      </c>
      <c r="H1337" t="s">
        <v>5313</v>
      </c>
    </row>
    <row r="1338" spans="1:8">
      <c r="A1338" t="s">
        <v>5316</v>
      </c>
      <c r="B1338" t="s">
        <v>5317</v>
      </c>
      <c r="C1338" t="s">
        <v>2227</v>
      </c>
      <c r="D1338" t="s">
        <v>5318</v>
      </c>
      <c r="E1338" t="s">
        <v>2375</v>
      </c>
      <c r="G1338" t="s">
        <v>2237</v>
      </c>
      <c r="H1338" t="s">
        <v>5316</v>
      </c>
    </row>
    <row r="1339" spans="1:8">
      <c r="A1339" t="s">
        <v>5319</v>
      </c>
      <c r="B1339" t="s">
        <v>5320</v>
      </c>
      <c r="C1339" t="s">
        <v>2340</v>
      </c>
      <c r="D1339" t="s">
        <v>5321</v>
      </c>
      <c r="E1339" t="s">
        <v>4048</v>
      </c>
      <c r="G1339" t="s">
        <v>2237</v>
      </c>
      <c r="H1339" t="s">
        <v>5319</v>
      </c>
    </row>
    <row r="1340" spans="1:8">
      <c r="A1340" t="s">
        <v>7343</v>
      </c>
      <c r="B1340" t="s">
        <v>7344</v>
      </c>
      <c r="C1340" t="s">
        <v>2266</v>
      </c>
      <c r="D1340" t="s">
        <v>7345</v>
      </c>
      <c r="E1340" t="s">
        <v>2227</v>
      </c>
      <c r="F1340" t="s">
        <v>7346</v>
      </c>
      <c r="G1340" t="s">
        <v>2234</v>
      </c>
      <c r="H1340" t="s">
        <v>7343</v>
      </c>
    </row>
    <row r="1341" spans="1:8">
      <c r="A1341" t="s">
        <v>5322</v>
      </c>
      <c r="B1341" t="s">
        <v>5323</v>
      </c>
      <c r="C1341" t="s">
        <v>2272</v>
      </c>
      <c r="D1341" t="s">
        <v>5324</v>
      </c>
      <c r="E1341" t="s">
        <v>2250</v>
      </c>
      <c r="G1341" t="s">
        <v>2237</v>
      </c>
      <c r="H1341" t="s">
        <v>5322</v>
      </c>
    </row>
    <row r="1342" spans="1:8">
      <c r="A1342" t="s">
        <v>977</v>
      </c>
      <c r="B1342" t="s">
        <v>5325</v>
      </c>
      <c r="C1342" t="s">
        <v>2750</v>
      </c>
      <c r="D1342" t="s">
        <v>5326</v>
      </c>
      <c r="E1342" t="s">
        <v>2250</v>
      </c>
      <c r="G1342" t="s">
        <v>2228</v>
      </c>
      <c r="H1342" t="s">
        <v>977</v>
      </c>
    </row>
    <row r="1343" spans="1:8">
      <c r="A1343" t="s">
        <v>1680</v>
      </c>
      <c r="B1343" t="s">
        <v>5327</v>
      </c>
      <c r="C1343" t="s">
        <v>2250</v>
      </c>
      <c r="G1343" t="s">
        <v>2237</v>
      </c>
      <c r="H1343" t="s">
        <v>1680</v>
      </c>
    </row>
    <row r="1344" spans="1:8">
      <c r="A1344" t="s">
        <v>979</v>
      </c>
      <c r="B1344" t="s">
        <v>5328</v>
      </c>
      <c r="C1344" t="s">
        <v>2270</v>
      </c>
      <c r="G1344" t="s">
        <v>2237</v>
      </c>
      <c r="H1344" t="s">
        <v>979</v>
      </c>
    </row>
    <row r="1345" spans="1:8">
      <c r="A1345" t="s">
        <v>980</v>
      </c>
      <c r="B1345" t="s">
        <v>5329</v>
      </c>
      <c r="C1345" t="s">
        <v>2340</v>
      </c>
      <c r="G1345" t="s">
        <v>2237</v>
      </c>
      <c r="H1345" t="s">
        <v>980</v>
      </c>
    </row>
    <row r="1346" spans="1:8">
      <c r="A1346" t="s">
        <v>5330</v>
      </c>
      <c r="B1346" t="s">
        <v>5331</v>
      </c>
      <c r="C1346" t="s">
        <v>3970</v>
      </c>
      <c r="D1346" t="s">
        <v>5332</v>
      </c>
      <c r="E1346" t="s">
        <v>2232</v>
      </c>
      <c r="F1346" t="s">
        <v>5333</v>
      </c>
      <c r="G1346" t="s">
        <v>2234</v>
      </c>
      <c r="H1346" t="s">
        <v>5330</v>
      </c>
    </row>
    <row r="1347" spans="1:8">
      <c r="A1347" t="s">
        <v>984</v>
      </c>
      <c r="B1347" t="s">
        <v>5339</v>
      </c>
      <c r="C1347" t="s">
        <v>2242</v>
      </c>
      <c r="D1347" t="s">
        <v>5340</v>
      </c>
      <c r="E1347" t="s">
        <v>2242</v>
      </c>
      <c r="G1347" t="s">
        <v>2237</v>
      </c>
      <c r="H1347" t="s">
        <v>984</v>
      </c>
    </row>
    <row r="1348" spans="1:8">
      <c r="A1348" t="s">
        <v>1681</v>
      </c>
      <c r="B1348" t="s">
        <v>5341</v>
      </c>
      <c r="C1348" t="s">
        <v>2225</v>
      </c>
      <c r="G1348" t="s">
        <v>2228</v>
      </c>
      <c r="H1348" t="s">
        <v>1681</v>
      </c>
    </row>
    <row r="1349" spans="1:8">
      <c r="A1349" t="s">
        <v>985</v>
      </c>
      <c r="B1349" t="s">
        <v>5342</v>
      </c>
      <c r="C1349" t="s">
        <v>2399</v>
      </c>
      <c r="D1349" t="s">
        <v>5343</v>
      </c>
      <c r="E1349" t="s">
        <v>2399</v>
      </c>
      <c r="F1349" t="s">
        <v>5344</v>
      </c>
      <c r="G1349" t="s">
        <v>2234</v>
      </c>
      <c r="H1349" t="s">
        <v>985</v>
      </c>
    </row>
    <row r="1350" spans="1:8">
      <c r="A1350" t="s">
        <v>986</v>
      </c>
      <c r="B1350" t="s">
        <v>5345</v>
      </c>
      <c r="C1350" t="s">
        <v>2225</v>
      </c>
      <c r="G1350" t="s">
        <v>2228</v>
      </c>
      <c r="H1350" t="s">
        <v>986</v>
      </c>
    </row>
    <row r="1351" spans="1:8">
      <c r="A1351" t="s">
        <v>987</v>
      </c>
      <c r="B1351" t="s">
        <v>5349</v>
      </c>
      <c r="C1351" t="s">
        <v>4410</v>
      </c>
      <c r="D1351" t="s">
        <v>5350</v>
      </c>
      <c r="E1351" t="s">
        <v>2321</v>
      </c>
      <c r="G1351" t="s">
        <v>2237</v>
      </c>
      <c r="H1351" t="s">
        <v>987</v>
      </c>
    </row>
    <row r="1352" spans="1:8">
      <c r="A1352" t="s">
        <v>988</v>
      </c>
      <c r="B1352" t="s">
        <v>5351</v>
      </c>
      <c r="C1352" t="s">
        <v>2242</v>
      </c>
      <c r="D1352" t="s">
        <v>5340</v>
      </c>
      <c r="E1352" t="s">
        <v>2242</v>
      </c>
      <c r="G1352" t="s">
        <v>2237</v>
      </c>
      <c r="H1352" t="s">
        <v>988</v>
      </c>
    </row>
    <row r="1353" spans="1:8">
      <c r="A1353" t="s">
        <v>1682</v>
      </c>
      <c r="B1353" t="s">
        <v>5352</v>
      </c>
      <c r="C1353" t="s">
        <v>2407</v>
      </c>
      <c r="G1353" t="s">
        <v>2237</v>
      </c>
      <c r="H1353" t="s">
        <v>1682</v>
      </c>
    </row>
    <row r="1354" spans="1:8">
      <c r="A1354" t="s">
        <v>5353</v>
      </c>
      <c r="B1354" t="s">
        <v>5354</v>
      </c>
      <c r="C1354" t="s">
        <v>2266</v>
      </c>
      <c r="D1354" t="s">
        <v>5355</v>
      </c>
      <c r="E1354" t="s">
        <v>2266</v>
      </c>
      <c r="G1354" t="s">
        <v>2237</v>
      </c>
      <c r="H1354" t="s">
        <v>5353</v>
      </c>
    </row>
    <row r="1355" spans="1:8">
      <c r="A1355" t="s">
        <v>5356</v>
      </c>
      <c r="B1355" t="s">
        <v>5357</v>
      </c>
      <c r="C1355" t="s">
        <v>2321</v>
      </c>
      <c r="D1355" t="s">
        <v>5358</v>
      </c>
      <c r="E1355" t="s">
        <v>3517</v>
      </c>
      <c r="G1355" t="s">
        <v>2237</v>
      </c>
      <c r="H1355" t="s">
        <v>5356</v>
      </c>
    </row>
    <row r="1356" spans="1:8">
      <c r="A1356" t="s">
        <v>5359</v>
      </c>
      <c r="B1356" t="s">
        <v>5360</v>
      </c>
      <c r="C1356" t="s">
        <v>2382</v>
      </c>
      <c r="D1356" t="s">
        <v>2847</v>
      </c>
      <c r="E1356" t="s">
        <v>2375</v>
      </c>
      <c r="F1356" t="s">
        <v>2848</v>
      </c>
      <c r="G1356" t="s">
        <v>2234</v>
      </c>
      <c r="H1356" t="s">
        <v>5359</v>
      </c>
    </row>
    <row r="1357" spans="1:8">
      <c r="A1357" t="s">
        <v>1027</v>
      </c>
      <c r="B1357" t="s">
        <v>5363</v>
      </c>
      <c r="C1357" t="s">
        <v>2700</v>
      </c>
      <c r="D1357" t="s">
        <v>5364</v>
      </c>
      <c r="E1357" t="s">
        <v>5365</v>
      </c>
      <c r="G1357" t="s">
        <v>2228</v>
      </c>
      <c r="H1357" t="s">
        <v>1027</v>
      </c>
    </row>
    <row r="1358" spans="1:8">
      <c r="A1358" t="s">
        <v>1028</v>
      </c>
      <c r="B1358" t="s">
        <v>5366</v>
      </c>
      <c r="C1358" t="s">
        <v>2483</v>
      </c>
      <c r="G1358" t="s">
        <v>2228</v>
      </c>
      <c r="H1358" t="s">
        <v>1028</v>
      </c>
    </row>
    <row r="1359" spans="1:8">
      <c r="A1359" t="s">
        <v>1029</v>
      </c>
      <c r="B1359" t="s">
        <v>7347</v>
      </c>
      <c r="C1359" t="s">
        <v>2746</v>
      </c>
      <c r="D1359" t="s">
        <v>7348</v>
      </c>
      <c r="E1359" t="s">
        <v>2746</v>
      </c>
      <c r="G1359" t="s">
        <v>2237</v>
      </c>
      <c r="H1359" t="s">
        <v>1029</v>
      </c>
    </row>
    <row r="1360" spans="1:8">
      <c r="A1360" t="s">
        <v>10255</v>
      </c>
      <c r="B1360" t="s">
        <v>10437</v>
      </c>
      <c r="C1360" t="s">
        <v>2230</v>
      </c>
      <c r="D1360" t="s">
        <v>10359</v>
      </c>
      <c r="E1360" t="s">
        <v>2250</v>
      </c>
      <c r="G1360" t="s">
        <v>2228</v>
      </c>
      <c r="H1360" t="s">
        <v>10255</v>
      </c>
    </row>
    <row r="1361" spans="1:8">
      <c r="A1361" t="s">
        <v>991</v>
      </c>
      <c r="B1361" t="s">
        <v>5367</v>
      </c>
      <c r="C1361" t="s">
        <v>2225</v>
      </c>
      <c r="G1361" t="s">
        <v>2649</v>
      </c>
      <c r="H1361" t="s">
        <v>991</v>
      </c>
    </row>
    <row r="1362" spans="1:8">
      <c r="A1362" t="s">
        <v>10438</v>
      </c>
      <c r="B1362" t="s">
        <v>10439</v>
      </c>
      <c r="C1362" t="s">
        <v>2830</v>
      </c>
      <c r="D1362" t="s">
        <v>10360</v>
      </c>
      <c r="E1362" t="s">
        <v>2244</v>
      </c>
      <c r="G1362" t="s">
        <v>2228</v>
      </c>
      <c r="H1362" t="s">
        <v>10438</v>
      </c>
    </row>
    <row r="1363" spans="1:8">
      <c r="A1363" t="s">
        <v>10440</v>
      </c>
      <c r="B1363" t="s">
        <v>10441</v>
      </c>
      <c r="C1363" t="s">
        <v>2417</v>
      </c>
      <c r="D1363" t="s">
        <v>10361</v>
      </c>
      <c r="E1363" t="s">
        <v>2321</v>
      </c>
      <c r="G1363" t="s">
        <v>2237</v>
      </c>
      <c r="H1363" t="s">
        <v>10440</v>
      </c>
    </row>
    <row r="1364" spans="1:8">
      <c r="A1364" t="s">
        <v>992</v>
      </c>
      <c r="B1364" t="s">
        <v>5368</v>
      </c>
      <c r="C1364" t="s">
        <v>2319</v>
      </c>
      <c r="G1364" t="s">
        <v>2228</v>
      </c>
      <c r="H1364" t="s">
        <v>992</v>
      </c>
    </row>
    <row r="1365" spans="1:8">
      <c r="A1365" t="s">
        <v>993</v>
      </c>
      <c r="B1365" t="s">
        <v>5369</v>
      </c>
      <c r="C1365" t="s">
        <v>3067</v>
      </c>
      <c r="D1365" t="s">
        <v>5370</v>
      </c>
      <c r="E1365" t="s">
        <v>2227</v>
      </c>
      <c r="F1365" t="s">
        <v>10056</v>
      </c>
      <c r="G1365" t="s">
        <v>2234</v>
      </c>
      <c r="H1365" t="s">
        <v>993</v>
      </c>
    </row>
    <row r="1366" spans="1:8">
      <c r="A1366" t="s">
        <v>1030</v>
      </c>
      <c r="B1366" t="s">
        <v>5372</v>
      </c>
      <c r="C1366" t="s">
        <v>2230</v>
      </c>
      <c r="D1366" t="s">
        <v>5373</v>
      </c>
      <c r="E1366" t="s">
        <v>2321</v>
      </c>
      <c r="G1366" t="s">
        <v>2228</v>
      </c>
      <c r="H1366" t="s">
        <v>1030</v>
      </c>
    </row>
    <row r="1367" spans="1:8">
      <c r="A1367" t="s">
        <v>5374</v>
      </c>
      <c r="B1367" t="s">
        <v>5375</v>
      </c>
      <c r="C1367" t="s">
        <v>2248</v>
      </c>
      <c r="D1367" t="s">
        <v>5376</v>
      </c>
      <c r="E1367" t="s">
        <v>2321</v>
      </c>
      <c r="G1367" t="s">
        <v>2237</v>
      </c>
      <c r="H1367" t="s">
        <v>5374</v>
      </c>
    </row>
    <row r="1368" spans="1:8">
      <c r="A1368" t="s">
        <v>994</v>
      </c>
      <c r="B1368" t="s">
        <v>5377</v>
      </c>
      <c r="C1368" t="s">
        <v>2559</v>
      </c>
      <c r="G1368" t="s">
        <v>2228</v>
      </c>
      <c r="H1368" t="s">
        <v>994</v>
      </c>
    </row>
    <row r="1369" spans="1:8">
      <c r="A1369" t="s">
        <v>5378</v>
      </c>
      <c r="B1369" t="s">
        <v>5379</v>
      </c>
      <c r="C1369" t="s">
        <v>2227</v>
      </c>
      <c r="D1369" t="s">
        <v>5380</v>
      </c>
      <c r="E1369" t="s">
        <v>2227</v>
      </c>
      <c r="F1369" t="s">
        <v>5381</v>
      </c>
      <c r="G1369" t="s">
        <v>2234</v>
      </c>
      <c r="H1369" t="s">
        <v>5378</v>
      </c>
    </row>
    <row r="1370" spans="1:8">
      <c r="A1370" t="s">
        <v>1031</v>
      </c>
      <c r="B1370" t="s">
        <v>5382</v>
      </c>
      <c r="C1370" t="s">
        <v>3153</v>
      </c>
      <c r="D1370" t="s">
        <v>5383</v>
      </c>
      <c r="E1370" t="s">
        <v>2254</v>
      </c>
      <c r="G1370" t="s">
        <v>2237</v>
      </c>
      <c r="H1370" t="s">
        <v>1031</v>
      </c>
    </row>
    <row r="1371" spans="1:8">
      <c r="A1371" t="s">
        <v>5384</v>
      </c>
      <c r="B1371" t="s">
        <v>5385</v>
      </c>
      <c r="C1371" t="s">
        <v>2375</v>
      </c>
      <c r="D1371" t="s">
        <v>5386</v>
      </c>
      <c r="E1371" t="s">
        <v>2375</v>
      </c>
      <c r="G1371" t="s">
        <v>2237</v>
      </c>
      <c r="H1371" t="s">
        <v>5384</v>
      </c>
    </row>
    <row r="1372" spans="1:8">
      <c r="A1372" t="s">
        <v>5387</v>
      </c>
      <c r="B1372" t="s">
        <v>5388</v>
      </c>
      <c r="C1372" t="s">
        <v>2856</v>
      </c>
      <c r="D1372" t="s">
        <v>3795</v>
      </c>
      <c r="E1372" t="s">
        <v>2856</v>
      </c>
      <c r="G1372" t="s">
        <v>2228</v>
      </c>
      <c r="H1372" t="s">
        <v>5387</v>
      </c>
    </row>
    <row r="1373" spans="1:8">
      <c r="A1373" t="s">
        <v>5389</v>
      </c>
      <c r="B1373" t="s">
        <v>5390</v>
      </c>
      <c r="C1373" t="s">
        <v>2528</v>
      </c>
      <c r="D1373" t="s">
        <v>5391</v>
      </c>
      <c r="E1373" t="s">
        <v>2407</v>
      </c>
      <c r="G1373" t="s">
        <v>2228</v>
      </c>
      <c r="H1373" t="s">
        <v>5389</v>
      </c>
    </row>
    <row r="1374" spans="1:8">
      <c r="A1374" t="s">
        <v>5392</v>
      </c>
      <c r="B1374" t="s">
        <v>5393</v>
      </c>
      <c r="C1374" t="s">
        <v>2266</v>
      </c>
      <c r="G1374" t="s">
        <v>2237</v>
      </c>
      <c r="H1374" t="s">
        <v>5392</v>
      </c>
    </row>
    <row r="1375" spans="1:8">
      <c r="A1375" t="s">
        <v>5394</v>
      </c>
      <c r="B1375" t="s">
        <v>5395</v>
      </c>
      <c r="C1375" t="s">
        <v>2242</v>
      </c>
      <c r="G1375" t="s">
        <v>2237</v>
      </c>
      <c r="H1375" t="s">
        <v>5394</v>
      </c>
    </row>
    <row r="1376" spans="1:8">
      <c r="A1376" t="s">
        <v>996</v>
      </c>
      <c r="B1376" t="s">
        <v>5396</v>
      </c>
      <c r="C1376" t="s">
        <v>3067</v>
      </c>
      <c r="G1376" t="s">
        <v>2228</v>
      </c>
      <c r="H1376" t="s">
        <v>996</v>
      </c>
    </row>
    <row r="1377" spans="1:8">
      <c r="A1377" t="s">
        <v>998</v>
      </c>
      <c r="B1377" t="s">
        <v>5401</v>
      </c>
      <c r="C1377" t="s">
        <v>2377</v>
      </c>
      <c r="G1377" t="s">
        <v>2228</v>
      </c>
      <c r="H1377" t="s">
        <v>998</v>
      </c>
    </row>
    <row r="1378" spans="1:8">
      <c r="A1378" t="s">
        <v>995</v>
      </c>
      <c r="B1378" t="s">
        <v>5402</v>
      </c>
      <c r="C1378" t="s">
        <v>2428</v>
      </c>
      <c r="D1378" t="s">
        <v>5403</v>
      </c>
      <c r="E1378" t="s">
        <v>2227</v>
      </c>
      <c r="G1378" t="s">
        <v>2228</v>
      </c>
      <c r="H1378" t="s">
        <v>995</v>
      </c>
    </row>
    <row r="1379" spans="1:8">
      <c r="A1379" t="s">
        <v>999</v>
      </c>
      <c r="B1379" t="s">
        <v>5404</v>
      </c>
      <c r="C1379" t="s">
        <v>2230</v>
      </c>
      <c r="G1379" t="s">
        <v>2228</v>
      </c>
      <c r="H1379" t="s">
        <v>999</v>
      </c>
    </row>
    <row r="1380" spans="1:8">
      <c r="A1380" t="s">
        <v>1691</v>
      </c>
      <c r="B1380" t="s">
        <v>5405</v>
      </c>
      <c r="C1380" t="s">
        <v>2242</v>
      </c>
      <c r="D1380" t="s">
        <v>5406</v>
      </c>
      <c r="E1380" t="s">
        <v>2250</v>
      </c>
      <c r="G1380" t="s">
        <v>2228</v>
      </c>
      <c r="H1380" t="s">
        <v>1691</v>
      </c>
    </row>
    <row r="1381" spans="1:8">
      <c r="A1381" t="s">
        <v>5407</v>
      </c>
      <c r="B1381" t="s">
        <v>5408</v>
      </c>
      <c r="C1381" t="s">
        <v>2410</v>
      </c>
      <c r="D1381" t="s">
        <v>5409</v>
      </c>
      <c r="E1381" t="s">
        <v>2244</v>
      </c>
      <c r="F1381" t="s">
        <v>5410</v>
      </c>
      <c r="G1381" t="s">
        <v>7209</v>
      </c>
      <c r="H1381" t="s">
        <v>5407</v>
      </c>
    </row>
    <row r="1382" spans="1:8">
      <c r="A1382" t="s">
        <v>1033</v>
      </c>
      <c r="B1382" t="s">
        <v>5411</v>
      </c>
      <c r="C1382" t="s">
        <v>2248</v>
      </c>
      <c r="D1382" t="s">
        <v>5406</v>
      </c>
      <c r="E1382" t="s">
        <v>2250</v>
      </c>
      <c r="G1382" t="s">
        <v>2228</v>
      </c>
      <c r="H1382" t="s">
        <v>1033</v>
      </c>
    </row>
    <row r="1383" spans="1:8">
      <c r="A1383" t="s">
        <v>5412</v>
      </c>
      <c r="B1383" t="s">
        <v>5413</v>
      </c>
      <c r="C1383" t="s">
        <v>2244</v>
      </c>
      <c r="G1383" t="s">
        <v>2228</v>
      </c>
      <c r="H1383" t="s">
        <v>5412</v>
      </c>
    </row>
    <row r="1384" spans="1:8">
      <c r="A1384" t="s">
        <v>1034</v>
      </c>
      <c r="B1384" t="s">
        <v>5414</v>
      </c>
      <c r="C1384" t="s">
        <v>10057</v>
      </c>
      <c r="D1384" t="s">
        <v>5416</v>
      </c>
      <c r="E1384" t="s">
        <v>5417</v>
      </c>
      <c r="G1384" t="s">
        <v>2237</v>
      </c>
      <c r="H1384" t="s">
        <v>1034</v>
      </c>
    </row>
    <row r="1385" spans="1:8">
      <c r="A1385" t="s">
        <v>1035</v>
      </c>
      <c r="B1385" t="s">
        <v>10178</v>
      </c>
      <c r="C1385" t="s">
        <v>2246</v>
      </c>
      <c r="G1385" t="s">
        <v>2237</v>
      </c>
      <c r="H1385" t="s">
        <v>1035</v>
      </c>
    </row>
    <row r="1386" spans="1:8">
      <c r="A1386" t="s">
        <v>5418</v>
      </c>
      <c r="B1386" t="s">
        <v>5419</v>
      </c>
      <c r="C1386" t="s">
        <v>2242</v>
      </c>
      <c r="D1386" t="s">
        <v>5420</v>
      </c>
      <c r="E1386" t="s">
        <v>2250</v>
      </c>
      <c r="G1386" t="s">
        <v>2228</v>
      </c>
      <c r="H1386" t="s">
        <v>5418</v>
      </c>
    </row>
    <row r="1387" spans="1:8">
      <c r="A1387" t="s">
        <v>5421</v>
      </c>
      <c r="B1387" t="s">
        <v>5422</v>
      </c>
      <c r="C1387" t="s">
        <v>10057</v>
      </c>
      <c r="D1387" t="s">
        <v>5416</v>
      </c>
      <c r="E1387" t="s">
        <v>5417</v>
      </c>
      <c r="G1387" t="s">
        <v>2304</v>
      </c>
      <c r="H1387" t="s">
        <v>5421</v>
      </c>
    </row>
    <row r="1388" spans="1:8">
      <c r="A1388" t="s">
        <v>5423</v>
      </c>
      <c r="B1388" t="s">
        <v>5424</v>
      </c>
      <c r="C1388" t="s">
        <v>2407</v>
      </c>
      <c r="D1388" t="s">
        <v>3674</v>
      </c>
      <c r="E1388" t="s">
        <v>2232</v>
      </c>
      <c r="F1388" t="s">
        <v>7349</v>
      </c>
      <c r="G1388" t="s">
        <v>2234</v>
      </c>
      <c r="H1388" t="s">
        <v>5423</v>
      </c>
    </row>
    <row r="1389" spans="1:8">
      <c r="A1389" t="s">
        <v>1000</v>
      </c>
      <c r="B1389" t="s">
        <v>5426</v>
      </c>
      <c r="C1389" t="s">
        <v>2675</v>
      </c>
      <c r="D1389" t="s">
        <v>5427</v>
      </c>
      <c r="E1389" t="s">
        <v>2232</v>
      </c>
      <c r="G1389" t="s">
        <v>2237</v>
      </c>
      <c r="H1389" t="s">
        <v>1000</v>
      </c>
    </row>
    <row r="1390" spans="1:8">
      <c r="A1390" t="s">
        <v>5428</v>
      </c>
      <c r="B1390" t="s">
        <v>5429</v>
      </c>
      <c r="C1390" t="s">
        <v>2321</v>
      </c>
      <c r="D1390" t="s">
        <v>5430</v>
      </c>
      <c r="E1390" t="s">
        <v>2232</v>
      </c>
      <c r="G1390" t="s">
        <v>2237</v>
      </c>
      <c r="H1390" t="s">
        <v>5428</v>
      </c>
    </row>
    <row r="1391" spans="1:8">
      <c r="A1391" t="s">
        <v>1683</v>
      </c>
      <c r="B1391" t="s">
        <v>5431</v>
      </c>
      <c r="C1391" t="s">
        <v>2321</v>
      </c>
      <c r="G1391" t="s">
        <v>2237</v>
      </c>
      <c r="H1391" t="s">
        <v>1683</v>
      </c>
    </row>
    <row r="1392" spans="1:8">
      <c r="A1392" t="s">
        <v>1001</v>
      </c>
      <c r="B1392" t="s">
        <v>5432</v>
      </c>
      <c r="C1392" t="s">
        <v>2225</v>
      </c>
      <c r="D1392" t="s">
        <v>5433</v>
      </c>
      <c r="E1392" t="s">
        <v>2321</v>
      </c>
      <c r="G1392" t="s">
        <v>2237</v>
      </c>
      <c r="H1392" t="s">
        <v>1001</v>
      </c>
    </row>
    <row r="1393" spans="1:8">
      <c r="A1393" t="s">
        <v>5434</v>
      </c>
      <c r="B1393" t="s">
        <v>5435</v>
      </c>
      <c r="C1393" t="s">
        <v>2242</v>
      </c>
      <c r="D1393" t="s">
        <v>2755</v>
      </c>
      <c r="E1393" t="s">
        <v>2227</v>
      </c>
      <c r="G1393" t="s">
        <v>2237</v>
      </c>
      <c r="H1393" t="s">
        <v>5434</v>
      </c>
    </row>
    <row r="1394" spans="1:8">
      <c r="A1394" t="s">
        <v>1002</v>
      </c>
      <c r="B1394" t="s">
        <v>5436</v>
      </c>
      <c r="C1394" t="s">
        <v>2248</v>
      </c>
      <c r="D1394" t="s">
        <v>5437</v>
      </c>
      <c r="E1394" t="s">
        <v>2407</v>
      </c>
      <c r="G1394" t="s">
        <v>2237</v>
      </c>
      <c r="H1394" t="s">
        <v>1002</v>
      </c>
    </row>
    <row r="1395" spans="1:8">
      <c r="A1395" t="s">
        <v>1003</v>
      </c>
      <c r="B1395" t="s">
        <v>5438</v>
      </c>
      <c r="C1395" t="s">
        <v>5439</v>
      </c>
      <c r="D1395" t="s">
        <v>5440</v>
      </c>
      <c r="E1395" t="s">
        <v>2227</v>
      </c>
      <c r="G1395" t="s">
        <v>2228</v>
      </c>
      <c r="H1395" t="s">
        <v>1003</v>
      </c>
    </row>
    <row r="1396" spans="1:8">
      <c r="A1396" t="s">
        <v>1684</v>
      </c>
      <c r="B1396" t="s">
        <v>5445</v>
      </c>
      <c r="C1396" t="s">
        <v>2220</v>
      </c>
      <c r="D1396" t="s">
        <v>5446</v>
      </c>
      <c r="E1396" t="s">
        <v>2220</v>
      </c>
      <c r="G1396" t="s">
        <v>2237</v>
      </c>
      <c r="H1396" t="s">
        <v>1684</v>
      </c>
    </row>
    <row r="1397" spans="1:8">
      <c r="A1397" t="s">
        <v>1685</v>
      </c>
      <c r="B1397" t="s">
        <v>5450</v>
      </c>
      <c r="C1397" t="s">
        <v>2225</v>
      </c>
      <c r="G1397" t="s">
        <v>2237</v>
      </c>
      <c r="H1397" t="s">
        <v>1685</v>
      </c>
    </row>
    <row r="1398" spans="1:8">
      <c r="A1398" t="s">
        <v>10236</v>
      </c>
      <c r="B1398" t="s">
        <v>10442</v>
      </c>
      <c r="C1398" t="s">
        <v>2248</v>
      </c>
      <c r="D1398" t="s">
        <v>10362</v>
      </c>
      <c r="E1398" t="s">
        <v>2321</v>
      </c>
      <c r="G1398" t="s">
        <v>2237</v>
      </c>
      <c r="H1398" t="s">
        <v>10236</v>
      </c>
    </row>
    <row r="1399" spans="1:8">
      <c r="A1399" t="s">
        <v>10179</v>
      </c>
      <c r="B1399" t="s">
        <v>10180</v>
      </c>
      <c r="C1399" t="s">
        <v>2321</v>
      </c>
      <c r="D1399" t="s">
        <v>10058</v>
      </c>
      <c r="E1399" t="s">
        <v>2321</v>
      </c>
      <c r="G1399" t="s">
        <v>2237</v>
      </c>
      <c r="H1399" t="s">
        <v>10179</v>
      </c>
    </row>
    <row r="1400" spans="1:8">
      <c r="A1400" t="s">
        <v>1036</v>
      </c>
      <c r="B1400" t="s">
        <v>5453</v>
      </c>
      <c r="C1400" t="s">
        <v>2750</v>
      </c>
      <c r="G1400" t="s">
        <v>2237</v>
      </c>
      <c r="H1400" t="s">
        <v>1036</v>
      </c>
    </row>
    <row r="1401" spans="1:8">
      <c r="A1401" t="s">
        <v>1037</v>
      </c>
      <c r="B1401" t="s">
        <v>5454</v>
      </c>
      <c r="C1401" t="s">
        <v>2750</v>
      </c>
      <c r="G1401" t="s">
        <v>2237</v>
      </c>
      <c r="H1401" t="s">
        <v>1037</v>
      </c>
    </row>
    <row r="1402" spans="1:8">
      <c r="A1402" t="s">
        <v>1005</v>
      </c>
      <c r="B1402" t="s">
        <v>5455</v>
      </c>
      <c r="C1402" t="s">
        <v>2407</v>
      </c>
      <c r="D1402" t="s">
        <v>5456</v>
      </c>
      <c r="E1402" t="s">
        <v>2232</v>
      </c>
      <c r="F1402" t="s">
        <v>5457</v>
      </c>
      <c r="G1402" t="s">
        <v>2234</v>
      </c>
      <c r="H1402" t="s">
        <v>1005</v>
      </c>
    </row>
    <row r="1403" spans="1:8">
      <c r="A1403" t="s">
        <v>5458</v>
      </c>
      <c r="B1403" t="s">
        <v>5459</v>
      </c>
      <c r="C1403" t="s">
        <v>2266</v>
      </c>
      <c r="G1403" t="s">
        <v>2237</v>
      </c>
      <c r="H1403" t="s">
        <v>5458</v>
      </c>
    </row>
    <row r="1404" spans="1:8">
      <c r="A1404" t="s">
        <v>1006</v>
      </c>
      <c r="B1404" t="s">
        <v>5460</v>
      </c>
      <c r="C1404" t="s">
        <v>2230</v>
      </c>
      <c r="D1404" t="s">
        <v>3203</v>
      </c>
      <c r="E1404" t="s">
        <v>2232</v>
      </c>
      <c r="G1404" t="s">
        <v>2228</v>
      </c>
      <c r="H1404" t="s">
        <v>1006</v>
      </c>
    </row>
    <row r="1405" spans="1:8">
      <c r="A1405" t="s">
        <v>1007</v>
      </c>
      <c r="B1405" t="s">
        <v>5461</v>
      </c>
      <c r="C1405" t="s">
        <v>2319</v>
      </c>
      <c r="D1405" t="s">
        <v>5462</v>
      </c>
      <c r="E1405" t="s">
        <v>2319</v>
      </c>
      <c r="G1405" t="s">
        <v>2237</v>
      </c>
      <c r="H1405" t="s">
        <v>1007</v>
      </c>
    </row>
    <row r="1406" spans="1:8">
      <c r="A1406" t="s">
        <v>1038</v>
      </c>
      <c r="B1406" t="s">
        <v>5463</v>
      </c>
      <c r="C1406" t="s">
        <v>3628</v>
      </c>
      <c r="G1406" t="s">
        <v>2228</v>
      </c>
      <c r="H1406" t="s">
        <v>1038</v>
      </c>
    </row>
    <row r="1407" spans="1:8">
      <c r="A1407" t="s">
        <v>10443</v>
      </c>
      <c r="B1407" t="s">
        <v>10444</v>
      </c>
      <c r="C1407" t="s">
        <v>2230</v>
      </c>
      <c r="D1407" t="s">
        <v>10363</v>
      </c>
      <c r="E1407" t="s">
        <v>2230</v>
      </c>
      <c r="F1407" t="s">
        <v>10364</v>
      </c>
      <c r="G1407" t="s">
        <v>2234</v>
      </c>
      <c r="H1407" t="s">
        <v>10443</v>
      </c>
    </row>
    <row r="1408" spans="1:8">
      <c r="A1408" t="s">
        <v>1008</v>
      </c>
      <c r="B1408" t="s">
        <v>5464</v>
      </c>
      <c r="C1408" t="s">
        <v>2513</v>
      </c>
      <c r="D1408" t="s">
        <v>5465</v>
      </c>
      <c r="E1408" t="s">
        <v>2364</v>
      </c>
      <c r="G1408" t="s">
        <v>2237</v>
      </c>
      <c r="H1408" t="s">
        <v>1008</v>
      </c>
    </row>
    <row r="1409" spans="1:8">
      <c r="A1409" t="s">
        <v>1009</v>
      </c>
      <c r="B1409" t="s">
        <v>5466</v>
      </c>
      <c r="C1409" t="s">
        <v>2377</v>
      </c>
      <c r="G1409" t="s">
        <v>2237</v>
      </c>
      <c r="H1409" t="s">
        <v>1009</v>
      </c>
    </row>
    <row r="1410" spans="1:8">
      <c r="A1410" t="s">
        <v>5468</v>
      </c>
      <c r="B1410" t="s">
        <v>5469</v>
      </c>
      <c r="C1410" t="s">
        <v>2377</v>
      </c>
      <c r="D1410" t="s">
        <v>5470</v>
      </c>
      <c r="E1410" t="s">
        <v>2377</v>
      </c>
      <c r="G1410" t="s">
        <v>2237</v>
      </c>
      <c r="H1410" t="s">
        <v>5468</v>
      </c>
    </row>
    <row r="1411" spans="1:8">
      <c r="A1411" t="s">
        <v>1686</v>
      </c>
      <c r="B1411" t="s">
        <v>5471</v>
      </c>
      <c r="C1411" t="s">
        <v>2559</v>
      </c>
      <c r="G1411" t="s">
        <v>2237</v>
      </c>
      <c r="H1411" t="s">
        <v>1686</v>
      </c>
    </row>
    <row r="1412" spans="1:8">
      <c r="A1412" t="s">
        <v>5472</v>
      </c>
      <c r="B1412" t="s">
        <v>5473</v>
      </c>
      <c r="C1412" t="s">
        <v>2944</v>
      </c>
      <c r="D1412" t="s">
        <v>5474</v>
      </c>
      <c r="E1412" t="s">
        <v>2944</v>
      </c>
      <c r="G1412" t="s">
        <v>2228</v>
      </c>
      <c r="H1412" t="s">
        <v>5472</v>
      </c>
    </row>
    <row r="1413" spans="1:8">
      <c r="A1413" t="s">
        <v>1687</v>
      </c>
      <c r="B1413" t="s">
        <v>5475</v>
      </c>
      <c r="C1413" t="s">
        <v>5476</v>
      </c>
      <c r="D1413" t="s">
        <v>5477</v>
      </c>
      <c r="E1413" t="s">
        <v>5476</v>
      </c>
      <c r="G1413" t="s">
        <v>2237</v>
      </c>
      <c r="H1413" t="s">
        <v>1687</v>
      </c>
    </row>
    <row r="1414" spans="1:8">
      <c r="A1414" t="s">
        <v>1010</v>
      </c>
      <c r="B1414" t="s">
        <v>5478</v>
      </c>
      <c r="C1414" t="s">
        <v>2319</v>
      </c>
      <c r="G1414" t="s">
        <v>2228</v>
      </c>
      <c r="H1414" t="s">
        <v>1010</v>
      </c>
    </row>
    <row r="1415" spans="1:8">
      <c r="A1415" t="s">
        <v>1011</v>
      </c>
      <c r="B1415" t="s">
        <v>5479</v>
      </c>
      <c r="C1415" t="s">
        <v>2321</v>
      </c>
      <c r="D1415" t="s">
        <v>5480</v>
      </c>
      <c r="E1415" t="s">
        <v>2746</v>
      </c>
      <c r="G1415" t="s">
        <v>2237</v>
      </c>
      <c r="H1415" t="s">
        <v>1011</v>
      </c>
    </row>
    <row r="1416" spans="1:8">
      <c r="A1416" t="s">
        <v>1012</v>
      </c>
      <c r="B1416" t="s">
        <v>5481</v>
      </c>
      <c r="C1416" t="s">
        <v>2244</v>
      </c>
      <c r="D1416" t="s">
        <v>5482</v>
      </c>
      <c r="E1416" t="s">
        <v>2377</v>
      </c>
      <c r="F1416" t="s">
        <v>5483</v>
      </c>
      <c r="G1416" t="s">
        <v>2234</v>
      </c>
      <c r="H1416" t="s">
        <v>1012</v>
      </c>
    </row>
    <row r="1417" spans="1:8">
      <c r="A1417" t="s">
        <v>5484</v>
      </c>
      <c r="B1417" t="s">
        <v>5485</v>
      </c>
      <c r="C1417" t="s">
        <v>2246</v>
      </c>
      <c r="D1417" t="s">
        <v>5486</v>
      </c>
      <c r="E1417" t="s">
        <v>2246</v>
      </c>
      <c r="G1417" t="s">
        <v>2228</v>
      </c>
      <c r="H1417" t="s">
        <v>5484</v>
      </c>
    </row>
    <row r="1418" spans="1:8">
      <c r="A1418" t="s">
        <v>5487</v>
      </c>
      <c r="B1418" t="s">
        <v>5488</v>
      </c>
      <c r="C1418" t="s">
        <v>2230</v>
      </c>
      <c r="D1418" t="s">
        <v>5489</v>
      </c>
      <c r="E1418" t="s">
        <v>2230</v>
      </c>
      <c r="G1418" t="s">
        <v>2228</v>
      </c>
      <c r="H1418" t="s">
        <v>5487</v>
      </c>
    </row>
    <row r="1419" spans="1:8">
      <c r="A1419" t="s">
        <v>1013</v>
      </c>
      <c r="B1419" t="s">
        <v>5490</v>
      </c>
      <c r="C1419" t="s">
        <v>2242</v>
      </c>
      <c r="D1419" t="s">
        <v>5491</v>
      </c>
      <c r="E1419" t="s">
        <v>2321</v>
      </c>
      <c r="G1419" t="s">
        <v>2228</v>
      </c>
      <c r="H1419" t="s">
        <v>1013</v>
      </c>
    </row>
    <row r="1420" spans="1:8">
      <c r="A1420" t="s">
        <v>1014</v>
      </c>
      <c r="B1420" t="s">
        <v>5492</v>
      </c>
      <c r="C1420" t="s">
        <v>2262</v>
      </c>
      <c r="G1420" t="s">
        <v>2228</v>
      </c>
      <c r="H1420" t="s">
        <v>1014</v>
      </c>
    </row>
    <row r="1421" spans="1:8">
      <c r="A1421" t="s">
        <v>5493</v>
      </c>
      <c r="B1421" t="s">
        <v>5494</v>
      </c>
      <c r="C1421" t="s">
        <v>2230</v>
      </c>
      <c r="D1421" t="s">
        <v>5495</v>
      </c>
      <c r="E1421" t="s">
        <v>2382</v>
      </c>
      <c r="F1421" t="s">
        <v>5496</v>
      </c>
      <c r="G1421" t="s">
        <v>7209</v>
      </c>
      <c r="H1421" t="s">
        <v>5493</v>
      </c>
    </row>
    <row r="1422" spans="1:8">
      <c r="A1422" t="s">
        <v>1015</v>
      </c>
      <c r="B1422" t="s">
        <v>5497</v>
      </c>
      <c r="C1422" t="s">
        <v>2410</v>
      </c>
      <c r="D1422" t="s">
        <v>5498</v>
      </c>
      <c r="E1422" t="s">
        <v>2321</v>
      </c>
      <c r="G1422" t="s">
        <v>2237</v>
      </c>
      <c r="H1422" t="s">
        <v>1015</v>
      </c>
    </row>
    <row r="1423" spans="1:8">
      <c r="A1423" t="s">
        <v>5499</v>
      </c>
      <c r="B1423" t="s">
        <v>5500</v>
      </c>
      <c r="C1423" t="s">
        <v>2266</v>
      </c>
      <c r="G1423" t="s">
        <v>2237</v>
      </c>
      <c r="H1423" t="s">
        <v>5499</v>
      </c>
    </row>
    <row r="1424" spans="1:8">
      <c r="A1424" t="s">
        <v>1016</v>
      </c>
      <c r="B1424" t="s">
        <v>5501</v>
      </c>
      <c r="C1424" t="s">
        <v>2225</v>
      </c>
      <c r="D1424" t="s">
        <v>5502</v>
      </c>
      <c r="E1424" t="s">
        <v>2250</v>
      </c>
      <c r="G1424" t="s">
        <v>2237</v>
      </c>
      <c r="H1424" t="s">
        <v>1016</v>
      </c>
    </row>
    <row r="1425" spans="1:8">
      <c r="A1425" t="s">
        <v>1017</v>
      </c>
      <c r="B1425" t="s">
        <v>5503</v>
      </c>
      <c r="C1425" t="s">
        <v>2340</v>
      </c>
      <c r="D1425" t="s">
        <v>5504</v>
      </c>
      <c r="E1425" t="s">
        <v>2340</v>
      </c>
      <c r="F1425" t="s">
        <v>5505</v>
      </c>
      <c r="G1425" t="s">
        <v>7209</v>
      </c>
      <c r="H1425" t="s">
        <v>1017</v>
      </c>
    </row>
    <row r="1426" spans="1:8">
      <c r="A1426" t="s">
        <v>1689</v>
      </c>
      <c r="B1426" t="s">
        <v>5506</v>
      </c>
      <c r="C1426" t="s">
        <v>2242</v>
      </c>
      <c r="G1426" t="s">
        <v>2228</v>
      </c>
      <c r="H1426" t="s">
        <v>1689</v>
      </c>
    </row>
    <row r="1427" spans="1:8">
      <c r="A1427" t="s">
        <v>10237</v>
      </c>
      <c r="B1427" t="s">
        <v>10445</v>
      </c>
      <c r="C1427" t="s">
        <v>2319</v>
      </c>
      <c r="D1427" t="s">
        <v>6935</v>
      </c>
      <c r="E1427" t="s">
        <v>2227</v>
      </c>
      <c r="G1427" t="s">
        <v>2237</v>
      </c>
      <c r="H1427" t="s">
        <v>10237</v>
      </c>
    </row>
    <row r="1428" spans="1:8">
      <c r="A1428" t="s">
        <v>1019</v>
      </c>
      <c r="B1428" t="s">
        <v>5507</v>
      </c>
      <c r="C1428" t="s">
        <v>2750</v>
      </c>
      <c r="G1428" t="s">
        <v>2237</v>
      </c>
      <c r="H1428" t="s">
        <v>1019</v>
      </c>
    </row>
    <row r="1429" spans="1:8">
      <c r="A1429" t="s">
        <v>1018</v>
      </c>
      <c r="B1429" t="s">
        <v>5507</v>
      </c>
      <c r="C1429" t="s">
        <v>2375</v>
      </c>
      <c r="D1429" t="s">
        <v>5510</v>
      </c>
      <c r="E1429" t="s">
        <v>3628</v>
      </c>
      <c r="F1429" t="s">
        <v>7350</v>
      </c>
      <c r="G1429" t="s">
        <v>2234</v>
      </c>
      <c r="H1429" t="s">
        <v>1018</v>
      </c>
    </row>
    <row r="1430" spans="1:8">
      <c r="A1430" t="s">
        <v>1020</v>
      </c>
      <c r="B1430" t="s">
        <v>5512</v>
      </c>
      <c r="C1430" t="s">
        <v>2220</v>
      </c>
      <c r="D1430" t="s">
        <v>5513</v>
      </c>
      <c r="E1430" t="s">
        <v>2220</v>
      </c>
      <c r="G1430" t="s">
        <v>2237</v>
      </c>
      <c r="H1430" t="s">
        <v>1020</v>
      </c>
    </row>
    <row r="1431" spans="1:8">
      <c r="A1431" t="s">
        <v>5516</v>
      </c>
      <c r="B1431" t="s">
        <v>5517</v>
      </c>
      <c r="C1431" t="s">
        <v>2428</v>
      </c>
      <c r="D1431" t="s">
        <v>5518</v>
      </c>
      <c r="E1431" t="s">
        <v>2248</v>
      </c>
      <c r="F1431" t="s">
        <v>5519</v>
      </c>
      <c r="G1431" t="s">
        <v>2234</v>
      </c>
      <c r="H1431" t="s">
        <v>5516</v>
      </c>
    </row>
    <row r="1432" spans="1:8">
      <c r="A1432" t="s">
        <v>1021</v>
      </c>
      <c r="B1432" t="s">
        <v>5520</v>
      </c>
      <c r="C1432" t="s">
        <v>2242</v>
      </c>
      <c r="D1432" t="s">
        <v>5521</v>
      </c>
      <c r="E1432" t="s">
        <v>2242</v>
      </c>
      <c r="G1432" t="s">
        <v>2228</v>
      </c>
      <c r="H1432" t="s">
        <v>1021</v>
      </c>
    </row>
    <row r="1433" spans="1:8">
      <c r="A1433" t="s">
        <v>1022</v>
      </c>
      <c r="B1433" t="s">
        <v>5522</v>
      </c>
      <c r="C1433" t="s">
        <v>2244</v>
      </c>
      <c r="D1433" t="s">
        <v>5523</v>
      </c>
      <c r="E1433" t="s">
        <v>2250</v>
      </c>
      <c r="F1433" t="s">
        <v>5524</v>
      </c>
      <c r="G1433" t="s">
        <v>2234</v>
      </c>
      <c r="H1433" t="s">
        <v>1022</v>
      </c>
    </row>
    <row r="1434" spans="1:8">
      <c r="A1434" t="s">
        <v>1023</v>
      </c>
      <c r="B1434" t="s">
        <v>5525</v>
      </c>
      <c r="C1434" t="s">
        <v>5526</v>
      </c>
      <c r="D1434" t="s">
        <v>5527</v>
      </c>
      <c r="E1434" t="s">
        <v>5526</v>
      </c>
      <c r="G1434" t="s">
        <v>2237</v>
      </c>
      <c r="H1434" t="s">
        <v>1023</v>
      </c>
    </row>
    <row r="1435" spans="1:8">
      <c r="A1435" t="s">
        <v>1690</v>
      </c>
      <c r="B1435" t="s">
        <v>5528</v>
      </c>
      <c r="C1435" t="s">
        <v>2242</v>
      </c>
      <c r="G1435" t="s">
        <v>2237</v>
      </c>
      <c r="H1435" t="s">
        <v>1690</v>
      </c>
    </row>
    <row r="1436" spans="1:8">
      <c r="A1436" t="s">
        <v>5529</v>
      </c>
      <c r="B1436" t="s">
        <v>5530</v>
      </c>
      <c r="C1436" t="s">
        <v>2230</v>
      </c>
      <c r="G1436" t="s">
        <v>2228</v>
      </c>
      <c r="H1436" t="s">
        <v>5529</v>
      </c>
    </row>
    <row r="1437" spans="1:8">
      <c r="A1437" t="s">
        <v>1039</v>
      </c>
      <c r="B1437" t="s">
        <v>5531</v>
      </c>
      <c r="C1437" t="s">
        <v>2225</v>
      </c>
      <c r="G1437" t="s">
        <v>2237</v>
      </c>
      <c r="H1437" t="s">
        <v>1039</v>
      </c>
    </row>
    <row r="1438" spans="1:8">
      <c r="A1438" t="s">
        <v>1692</v>
      </c>
      <c r="B1438" t="s">
        <v>5532</v>
      </c>
      <c r="C1438" t="s">
        <v>2225</v>
      </c>
      <c r="G1438" t="s">
        <v>2649</v>
      </c>
      <c r="H1438" t="s">
        <v>1692</v>
      </c>
    </row>
    <row r="1439" spans="1:8">
      <c r="A1439" t="s">
        <v>1024</v>
      </c>
      <c r="B1439" t="s">
        <v>5533</v>
      </c>
      <c r="C1439" t="s">
        <v>2750</v>
      </c>
      <c r="D1439" t="s">
        <v>5534</v>
      </c>
      <c r="E1439" t="s">
        <v>2750</v>
      </c>
      <c r="G1439" t="s">
        <v>2237</v>
      </c>
      <c r="H1439" t="s">
        <v>1024</v>
      </c>
    </row>
    <row r="1440" spans="1:8">
      <c r="A1440" t="s">
        <v>1693</v>
      </c>
      <c r="B1440" t="s">
        <v>5535</v>
      </c>
      <c r="C1440" t="s">
        <v>2225</v>
      </c>
      <c r="G1440" t="s">
        <v>2237</v>
      </c>
      <c r="H1440" t="s">
        <v>1693</v>
      </c>
    </row>
    <row r="1441" spans="1:8">
      <c r="A1441" t="s">
        <v>1025</v>
      </c>
      <c r="B1441" t="s">
        <v>5536</v>
      </c>
      <c r="C1441" t="s">
        <v>2254</v>
      </c>
      <c r="G1441" t="s">
        <v>2237</v>
      </c>
      <c r="H1441" t="s">
        <v>1025</v>
      </c>
    </row>
    <row r="1442" spans="1:8">
      <c r="A1442" t="s">
        <v>1026</v>
      </c>
      <c r="B1442" t="s">
        <v>5537</v>
      </c>
      <c r="C1442" t="s">
        <v>2375</v>
      </c>
      <c r="D1442" t="s">
        <v>5538</v>
      </c>
      <c r="E1442" t="s">
        <v>2321</v>
      </c>
      <c r="G1442" t="s">
        <v>2237</v>
      </c>
      <c r="H1442" t="s">
        <v>1026</v>
      </c>
    </row>
    <row r="1443" spans="1:8">
      <c r="A1443" t="s">
        <v>1040</v>
      </c>
      <c r="B1443" t="s">
        <v>5539</v>
      </c>
      <c r="C1443" t="s">
        <v>2248</v>
      </c>
      <c r="D1443" t="s">
        <v>5540</v>
      </c>
      <c r="E1443" t="s">
        <v>2321</v>
      </c>
      <c r="G1443" t="s">
        <v>2228</v>
      </c>
      <c r="H1443" t="s">
        <v>1040</v>
      </c>
    </row>
    <row r="1444" spans="1:8">
      <c r="A1444" t="s">
        <v>1041</v>
      </c>
      <c r="B1444" t="s">
        <v>5541</v>
      </c>
      <c r="C1444" t="s">
        <v>2483</v>
      </c>
      <c r="D1444" t="s">
        <v>5542</v>
      </c>
      <c r="E1444" t="s">
        <v>2410</v>
      </c>
      <c r="G1444" t="s">
        <v>2237</v>
      </c>
      <c r="H1444" t="s">
        <v>1041</v>
      </c>
    </row>
    <row r="1445" spans="1:8">
      <c r="A1445" t="s">
        <v>1042</v>
      </c>
      <c r="B1445" t="s">
        <v>5543</v>
      </c>
      <c r="C1445" t="s">
        <v>5033</v>
      </c>
      <c r="D1445" t="s">
        <v>5544</v>
      </c>
      <c r="E1445" t="s">
        <v>5033</v>
      </c>
      <c r="G1445" t="s">
        <v>2237</v>
      </c>
      <c r="H1445" t="s">
        <v>1042</v>
      </c>
    </row>
    <row r="1446" spans="1:8">
      <c r="A1446" t="s">
        <v>5545</v>
      </c>
      <c r="B1446" t="s">
        <v>5546</v>
      </c>
      <c r="C1446" t="s">
        <v>5547</v>
      </c>
      <c r="D1446" t="s">
        <v>5548</v>
      </c>
      <c r="E1446" t="s">
        <v>5549</v>
      </c>
      <c r="G1446" t="s">
        <v>2237</v>
      </c>
      <c r="H1446" t="s">
        <v>5545</v>
      </c>
    </row>
    <row r="1447" spans="1:8">
      <c r="A1447" t="s">
        <v>5550</v>
      </c>
      <c r="B1447" t="s">
        <v>5551</v>
      </c>
      <c r="C1447" t="s">
        <v>2242</v>
      </c>
      <c r="D1447" t="s">
        <v>5552</v>
      </c>
      <c r="E1447" t="s">
        <v>2242</v>
      </c>
      <c r="G1447" t="s">
        <v>2237</v>
      </c>
      <c r="H1447" t="s">
        <v>5550</v>
      </c>
    </row>
    <row r="1448" spans="1:8">
      <c r="A1448" t="s">
        <v>1043</v>
      </c>
      <c r="B1448" t="s">
        <v>5556</v>
      </c>
      <c r="C1448" t="s">
        <v>2382</v>
      </c>
      <c r="D1448" t="s">
        <v>5557</v>
      </c>
      <c r="E1448" t="s">
        <v>2382</v>
      </c>
      <c r="G1448" t="s">
        <v>2228</v>
      </c>
      <c r="H1448" t="s">
        <v>1043</v>
      </c>
    </row>
    <row r="1449" spans="1:8">
      <c r="A1449" t="s">
        <v>5558</v>
      </c>
      <c r="B1449" t="s">
        <v>5559</v>
      </c>
      <c r="C1449" t="s">
        <v>2254</v>
      </c>
      <c r="D1449" t="s">
        <v>5560</v>
      </c>
      <c r="E1449" t="s">
        <v>2254</v>
      </c>
      <c r="G1449" t="s">
        <v>2237</v>
      </c>
      <c r="H1449" t="s">
        <v>5558</v>
      </c>
    </row>
    <row r="1450" spans="1:8">
      <c r="A1450" t="s">
        <v>5561</v>
      </c>
      <c r="B1450" t="s">
        <v>5562</v>
      </c>
      <c r="C1450" t="s">
        <v>2377</v>
      </c>
      <c r="D1450" t="s">
        <v>5563</v>
      </c>
      <c r="E1450" t="s">
        <v>2377</v>
      </c>
      <c r="G1450" t="s">
        <v>2237</v>
      </c>
      <c r="H1450" t="s">
        <v>5561</v>
      </c>
    </row>
    <row r="1451" spans="1:8">
      <c r="A1451" t="s">
        <v>1044</v>
      </c>
      <c r="B1451" t="s">
        <v>5564</v>
      </c>
      <c r="C1451" t="s">
        <v>2254</v>
      </c>
      <c r="G1451" t="s">
        <v>2228</v>
      </c>
      <c r="H1451" t="s">
        <v>1044</v>
      </c>
    </row>
    <row r="1452" spans="1:8">
      <c r="A1452" t="s">
        <v>1045</v>
      </c>
      <c r="B1452" t="s">
        <v>5565</v>
      </c>
      <c r="C1452" t="s">
        <v>2254</v>
      </c>
      <c r="G1452" t="s">
        <v>2237</v>
      </c>
      <c r="H1452" t="s">
        <v>1045</v>
      </c>
    </row>
    <row r="1453" spans="1:8">
      <c r="A1453" t="s">
        <v>5566</v>
      </c>
      <c r="B1453" t="s">
        <v>5567</v>
      </c>
      <c r="C1453" t="s">
        <v>2242</v>
      </c>
      <c r="D1453" t="s">
        <v>5568</v>
      </c>
      <c r="E1453" t="s">
        <v>2375</v>
      </c>
      <c r="G1453" t="s">
        <v>2237</v>
      </c>
      <c r="H1453" t="s">
        <v>5566</v>
      </c>
    </row>
    <row r="1454" spans="1:8">
      <c r="A1454" t="s">
        <v>1046</v>
      </c>
      <c r="B1454" t="s">
        <v>5569</v>
      </c>
      <c r="C1454" t="s">
        <v>2230</v>
      </c>
      <c r="G1454" t="s">
        <v>2237</v>
      </c>
      <c r="H1454" t="s">
        <v>1046</v>
      </c>
    </row>
    <row r="1455" spans="1:8">
      <c r="A1455" t="s">
        <v>1047</v>
      </c>
      <c r="B1455" t="s">
        <v>5570</v>
      </c>
      <c r="C1455" t="s">
        <v>2364</v>
      </c>
      <c r="D1455" t="s">
        <v>5571</v>
      </c>
      <c r="E1455" t="s">
        <v>2321</v>
      </c>
      <c r="G1455" t="s">
        <v>2237</v>
      </c>
      <c r="H1455" t="s">
        <v>1047</v>
      </c>
    </row>
    <row r="1456" spans="1:8">
      <c r="A1456" t="s">
        <v>1048</v>
      </c>
      <c r="B1456" t="s">
        <v>5572</v>
      </c>
      <c r="C1456" t="s">
        <v>3230</v>
      </c>
      <c r="D1456" t="s">
        <v>5573</v>
      </c>
      <c r="E1456" t="s">
        <v>2242</v>
      </c>
      <c r="F1456" t="s">
        <v>5574</v>
      </c>
      <c r="G1456" t="s">
        <v>2234</v>
      </c>
      <c r="H1456" t="s">
        <v>1048</v>
      </c>
    </row>
    <row r="1457" spans="1:8">
      <c r="A1457" t="s">
        <v>1049</v>
      </c>
      <c r="B1457" t="s">
        <v>5575</v>
      </c>
      <c r="C1457" t="s">
        <v>2246</v>
      </c>
      <c r="D1457" t="s">
        <v>5576</v>
      </c>
      <c r="E1457" t="s">
        <v>2246</v>
      </c>
      <c r="G1457" t="s">
        <v>2237</v>
      </c>
      <c r="H1457" t="s">
        <v>1049</v>
      </c>
    </row>
    <row r="1458" spans="1:8">
      <c r="A1458" t="s">
        <v>1050</v>
      </c>
      <c r="B1458" t="s">
        <v>5577</v>
      </c>
      <c r="C1458" t="s">
        <v>2377</v>
      </c>
      <c r="D1458" t="s">
        <v>5578</v>
      </c>
      <c r="E1458" t="s">
        <v>2227</v>
      </c>
      <c r="G1458" t="s">
        <v>2228</v>
      </c>
      <c r="H1458" t="s">
        <v>1050</v>
      </c>
    </row>
    <row r="1459" spans="1:8">
      <c r="A1459" t="s">
        <v>5579</v>
      </c>
      <c r="B1459" t="s">
        <v>5580</v>
      </c>
      <c r="C1459" t="s">
        <v>2248</v>
      </c>
      <c r="D1459" t="s">
        <v>5581</v>
      </c>
      <c r="E1459" t="s">
        <v>2321</v>
      </c>
      <c r="G1459" t="s">
        <v>2237</v>
      </c>
      <c r="H1459" t="s">
        <v>5579</v>
      </c>
    </row>
    <row r="1460" spans="1:8">
      <c r="A1460" t="s">
        <v>1051</v>
      </c>
      <c r="B1460" t="s">
        <v>5582</v>
      </c>
      <c r="C1460" t="s">
        <v>2259</v>
      </c>
      <c r="D1460" t="s">
        <v>4537</v>
      </c>
      <c r="E1460" t="s">
        <v>2250</v>
      </c>
      <c r="G1460" t="s">
        <v>2237</v>
      </c>
      <c r="H1460" t="s">
        <v>1051</v>
      </c>
    </row>
    <row r="1461" spans="1:8">
      <c r="A1461" t="s">
        <v>1695</v>
      </c>
      <c r="B1461" t="s">
        <v>5583</v>
      </c>
      <c r="C1461" t="s">
        <v>2230</v>
      </c>
      <c r="G1461" t="s">
        <v>2237</v>
      </c>
      <c r="H1461" t="s">
        <v>1695</v>
      </c>
    </row>
    <row r="1462" spans="1:8">
      <c r="A1462" t="s">
        <v>1054</v>
      </c>
      <c r="B1462" t="s">
        <v>5585</v>
      </c>
      <c r="C1462" t="s">
        <v>2248</v>
      </c>
      <c r="D1462" t="s">
        <v>5586</v>
      </c>
      <c r="E1462" t="s">
        <v>2227</v>
      </c>
      <c r="G1462" t="s">
        <v>2237</v>
      </c>
      <c r="H1462" t="s">
        <v>1054</v>
      </c>
    </row>
    <row r="1463" spans="1:8">
      <c r="A1463" t="s">
        <v>5587</v>
      </c>
      <c r="B1463" t="s">
        <v>5588</v>
      </c>
      <c r="C1463" t="s">
        <v>2887</v>
      </c>
      <c r="D1463" t="s">
        <v>5589</v>
      </c>
      <c r="E1463" t="s">
        <v>2244</v>
      </c>
      <c r="F1463" t="s">
        <v>5590</v>
      </c>
      <c r="G1463" t="s">
        <v>2234</v>
      </c>
      <c r="H1463" t="s">
        <v>5587</v>
      </c>
    </row>
    <row r="1464" spans="1:8">
      <c r="A1464" t="s">
        <v>1055</v>
      </c>
      <c r="B1464" t="s">
        <v>5591</v>
      </c>
      <c r="C1464" t="s">
        <v>2750</v>
      </c>
      <c r="D1464" t="s">
        <v>5592</v>
      </c>
      <c r="E1464" t="s">
        <v>2232</v>
      </c>
      <c r="G1464" t="s">
        <v>2228</v>
      </c>
      <c r="H1464" t="s">
        <v>1055</v>
      </c>
    </row>
    <row r="1465" spans="1:8">
      <c r="A1465" t="s">
        <v>10446</v>
      </c>
      <c r="B1465" t="s">
        <v>10447</v>
      </c>
      <c r="C1465" t="s">
        <v>2225</v>
      </c>
      <c r="D1465" t="s">
        <v>10365</v>
      </c>
      <c r="E1465" t="s">
        <v>2252</v>
      </c>
      <c r="G1465" t="s">
        <v>2237</v>
      </c>
      <c r="H1465" t="s">
        <v>10446</v>
      </c>
    </row>
    <row r="1466" spans="1:8">
      <c r="A1466" t="s">
        <v>1056</v>
      </c>
      <c r="B1466" t="s">
        <v>5593</v>
      </c>
      <c r="C1466" t="s">
        <v>2298</v>
      </c>
      <c r="D1466" t="s">
        <v>5594</v>
      </c>
      <c r="E1466" t="s">
        <v>2321</v>
      </c>
      <c r="F1466" t="s">
        <v>5595</v>
      </c>
      <c r="G1466" t="s">
        <v>2234</v>
      </c>
      <c r="H1466" t="s">
        <v>1056</v>
      </c>
    </row>
    <row r="1467" spans="1:8">
      <c r="A1467" t="s">
        <v>10181</v>
      </c>
      <c r="B1467" t="s">
        <v>10182</v>
      </c>
      <c r="C1467" t="s">
        <v>2377</v>
      </c>
      <c r="D1467" t="s">
        <v>2379</v>
      </c>
      <c r="E1467" t="s">
        <v>2340</v>
      </c>
      <c r="F1467" t="s">
        <v>2380</v>
      </c>
      <c r="G1467" t="s">
        <v>2234</v>
      </c>
      <c r="H1467" t="s">
        <v>10181</v>
      </c>
    </row>
    <row r="1468" spans="1:8">
      <c r="A1468" t="s">
        <v>5596</v>
      </c>
      <c r="B1468" t="s">
        <v>5597</v>
      </c>
      <c r="C1468" t="s">
        <v>2248</v>
      </c>
      <c r="D1468" t="s">
        <v>5598</v>
      </c>
      <c r="E1468" t="s">
        <v>2321</v>
      </c>
      <c r="G1468" t="s">
        <v>2237</v>
      </c>
      <c r="H1468" t="s">
        <v>5596</v>
      </c>
    </row>
    <row r="1469" spans="1:8">
      <c r="A1469" t="s">
        <v>5599</v>
      </c>
      <c r="B1469" t="s">
        <v>5600</v>
      </c>
      <c r="C1469" t="s">
        <v>2225</v>
      </c>
      <c r="D1469" t="s">
        <v>5601</v>
      </c>
      <c r="E1469" t="s">
        <v>2321</v>
      </c>
      <c r="G1469" t="s">
        <v>2237</v>
      </c>
      <c r="H1469" t="s">
        <v>5599</v>
      </c>
    </row>
    <row r="1470" spans="1:8">
      <c r="A1470" t="s">
        <v>1057</v>
      </c>
      <c r="B1470" t="s">
        <v>5602</v>
      </c>
      <c r="C1470" t="s">
        <v>2242</v>
      </c>
      <c r="G1470" t="s">
        <v>2237</v>
      </c>
      <c r="H1470" t="s">
        <v>1057</v>
      </c>
    </row>
    <row r="1471" spans="1:8">
      <c r="A1471" t="s">
        <v>5603</v>
      </c>
      <c r="B1471" t="s">
        <v>5604</v>
      </c>
      <c r="C1471" t="s">
        <v>2321</v>
      </c>
      <c r="G1471" t="s">
        <v>2237</v>
      </c>
      <c r="H1471" t="s">
        <v>5603</v>
      </c>
    </row>
    <row r="1472" spans="1:8">
      <c r="A1472" t="s">
        <v>1696</v>
      </c>
      <c r="B1472" t="s">
        <v>5605</v>
      </c>
      <c r="C1472" t="s">
        <v>2242</v>
      </c>
      <c r="G1472" t="s">
        <v>2237</v>
      </c>
      <c r="H1472" t="s">
        <v>1696</v>
      </c>
    </row>
    <row r="1473" spans="1:8">
      <c r="A1473" t="s">
        <v>5606</v>
      </c>
      <c r="B1473" t="s">
        <v>5607</v>
      </c>
      <c r="C1473" t="s">
        <v>2225</v>
      </c>
      <c r="G1473" t="s">
        <v>2228</v>
      </c>
      <c r="H1473" t="s">
        <v>5606</v>
      </c>
    </row>
    <row r="1474" spans="1:8">
      <c r="A1474" t="s">
        <v>1058</v>
      </c>
      <c r="B1474" t="s">
        <v>5608</v>
      </c>
      <c r="C1474" t="s">
        <v>5609</v>
      </c>
      <c r="G1474" t="s">
        <v>2228</v>
      </c>
      <c r="H1474" t="s">
        <v>1058</v>
      </c>
    </row>
    <row r="1475" spans="1:8">
      <c r="A1475" t="s">
        <v>1059</v>
      </c>
      <c r="B1475" t="s">
        <v>5610</v>
      </c>
      <c r="C1475" t="s">
        <v>2882</v>
      </c>
      <c r="D1475" t="s">
        <v>5611</v>
      </c>
      <c r="E1475" t="s">
        <v>2882</v>
      </c>
      <c r="F1475" t="s">
        <v>5612</v>
      </c>
      <c r="G1475" t="s">
        <v>2234</v>
      </c>
      <c r="H1475" t="s">
        <v>1059</v>
      </c>
    </row>
    <row r="1476" spans="1:8">
      <c r="A1476" t="s">
        <v>1060</v>
      </c>
      <c r="B1476" t="s">
        <v>5613</v>
      </c>
      <c r="C1476" t="s">
        <v>2700</v>
      </c>
      <c r="D1476" t="s">
        <v>5614</v>
      </c>
      <c r="E1476" t="s">
        <v>2227</v>
      </c>
      <c r="G1476" t="s">
        <v>2228</v>
      </c>
      <c r="H1476" t="s">
        <v>1060</v>
      </c>
    </row>
    <row r="1477" spans="1:8">
      <c r="A1477" t="s">
        <v>1061</v>
      </c>
      <c r="B1477" t="s">
        <v>5615</v>
      </c>
      <c r="C1477" t="s">
        <v>2225</v>
      </c>
      <c r="D1477" t="s">
        <v>5616</v>
      </c>
      <c r="E1477" t="s">
        <v>2225</v>
      </c>
      <c r="G1477" t="s">
        <v>2237</v>
      </c>
      <c r="H1477" t="s">
        <v>1061</v>
      </c>
    </row>
    <row r="1478" spans="1:8">
      <c r="A1478" t="s">
        <v>5617</v>
      </c>
      <c r="B1478" t="s">
        <v>5618</v>
      </c>
      <c r="C1478" t="s">
        <v>3178</v>
      </c>
      <c r="D1478" t="s">
        <v>5619</v>
      </c>
      <c r="E1478" t="s">
        <v>4646</v>
      </c>
      <c r="G1478" t="s">
        <v>2237</v>
      </c>
      <c r="H1478" t="s">
        <v>5617</v>
      </c>
    </row>
    <row r="1479" spans="1:8">
      <c r="A1479" t="s">
        <v>5620</v>
      </c>
      <c r="B1479" t="s">
        <v>5621</v>
      </c>
      <c r="C1479" t="s">
        <v>2230</v>
      </c>
      <c r="D1479" t="s">
        <v>5622</v>
      </c>
      <c r="E1479" t="s">
        <v>2230</v>
      </c>
      <c r="G1479" t="s">
        <v>2228</v>
      </c>
      <c r="H1479" t="s">
        <v>5620</v>
      </c>
    </row>
    <row r="1480" spans="1:8">
      <c r="A1480" t="s">
        <v>1063</v>
      </c>
      <c r="B1480" t="s">
        <v>5623</v>
      </c>
      <c r="C1480" t="s">
        <v>5624</v>
      </c>
      <c r="D1480" t="s">
        <v>5625</v>
      </c>
      <c r="E1480" t="s">
        <v>2344</v>
      </c>
      <c r="G1480" t="s">
        <v>2228</v>
      </c>
      <c r="H1480" t="s">
        <v>1063</v>
      </c>
    </row>
    <row r="1481" spans="1:8">
      <c r="A1481" t="s">
        <v>5626</v>
      </c>
      <c r="B1481" t="s">
        <v>5627</v>
      </c>
      <c r="C1481" t="s">
        <v>2227</v>
      </c>
      <c r="G1481" t="s">
        <v>2237</v>
      </c>
      <c r="H1481" t="s">
        <v>5626</v>
      </c>
    </row>
    <row r="1482" spans="1:8">
      <c r="A1482" t="s">
        <v>1065</v>
      </c>
      <c r="B1482" t="s">
        <v>5628</v>
      </c>
      <c r="C1482" t="s">
        <v>2528</v>
      </c>
      <c r="D1482" t="s">
        <v>5629</v>
      </c>
      <c r="E1482" t="s">
        <v>2248</v>
      </c>
      <c r="F1482" t="s">
        <v>5630</v>
      </c>
      <c r="G1482" t="s">
        <v>2234</v>
      </c>
      <c r="H1482" t="s">
        <v>1065</v>
      </c>
    </row>
    <row r="1483" spans="1:8">
      <c r="A1483" t="s">
        <v>1066</v>
      </c>
      <c r="B1483" t="s">
        <v>5631</v>
      </c>
      <c r="C1483" t="s">
        <v>2375</v>
      </c>
      <c r="G1483" t="s">
        <v>2237</v>
      </c>
      <c r="H1483" t="s">
        <v>1066</v>
      </c>
    </row>
    <row r="1484" spans="1:8">
      <c r="A1484" t="s">
        <v>5632</v>
      </c>
      <c r="B1484" t="s">
        <v>5633</v>
      </c>
      <c r="C1484" t="s">
        <v>2230</v>
      </c>
      <c r="G1484" t="s">
        <v>2237</v>
      </c>
      <c r="H1484" t="s">
        <v>5632</v>
      </c>
    </row>
    <row r="1485" spans="1:8">
      <c r="A1485" t="s">
        <v>1067</v>
      </c>
      <c r="B1485" t="s">
        <v>5634</v>
      </c>
      <c r="C1485" t="s">
        <v>2254</v>
      </c>
      <c r="D1485" t="s">
        <v>5635</v>
      </c>
      <c r="E1485" t="s">
        <v>2321</v>
      </c>
      <c r="G1485" t="s">
        <v>2237</v>
      </c>
      <c r="H1485" t="s">
        <v>1067</v>
      </c>
    </row>
    <row r="1486" spans="1:8">
      <c r="A1486" t="s">
        <v>1068</v>
      </c>
      <c r="B1486" t="s">
        <v>5636</v>
      </c>
      <c r="C1486" t="s">
        <v>3681</v>
      </c>
      <c r="D1486" t="s">
        <v>5637</v>
      </c>
      <c r="E1486" t="s">
        <v>5638</v>
      </c>
      <c r="G1486" t="s">
        <v>2228</v>
      </c>
      <c r="H1486" t="s">
        <v>1068</v>
      </c>
    </row>
    <row r="1487" spans="1:8">
      <c r="A1487" t="s">
        <v>5639</v>
      </c>
      <c r="B1487" t="s">
        <v>5640</v>
      </c>
      <c r="C1487" t="s">
        <v>3970</v>
      </c>
      <c r="D1487" t="s">
        <v>5641</v>
      </c>
      <c r="E1487" t="s">
        <v>2227</v>
      </c>
      <c r="F1487" t="s">
        <v>5642</v>
      </c>
      <c r="G1487" t="s">
        <v>2234</v>
      </c>
      <c r="H1487" t="s">
        <v>5639</v>
      </c>
    </row>
    <row r="1488" spans="1:8">
      <c r="A1488" t="s">
        <v>5643</v>
      </c>
      <c r="B1488" t="s">
        <v>5644</v>
      </c>
      <c r="C1488" t="s">
        <v>2405</v>
      </c>
      <c r="D1488" t="s">
        <v>5645</v>
      </c>
      <c r="E1488" t="s">
        <v>2321</v>
      </c>
      <c r="F1488" t="s">
        <v>5646</v>
      </c>
      <c r="G1488" t="s">
        <v>7209</v>
      </c>
      <c r="H1488" t="s">
        <v>5643</v>
      </c>
    </row>
    <row r="1489" spans="1:8">
      <c r="A1489" t="s">
        <v>1069</v>
      </c>
      <c r="B1489" t="s">
        <v>5647</v>
      </c>
      <c r="C1489" t="s">
        <v>2490</v>
      </c>
      <c r="D1489" t="s">
        <v>5648</v>
      </c>
      <c r="E1489" t="s">
        <v>2490</v>
      </c>
      <c r="G1489" t="s">
        <v>2237</v>
      </c>
      <c r="H1489" t="s">
        <v>1069</v>
      </c>
    </row>
    <row r="1490" spans="1:8">
      <c r="A1490" t="s">
        <v>5649</v>
      </c>
      <c r="B1490" t="s">
        <v>5650</v>
      </c>
      <c r="C1490" t="s">
        <v>2246</v>
      </c>
      <c r="D1490" t="s">
        <v>5651</v>
      </c>
      <c r="E1490" t="s">
        <v>2246</v>
      </c>
      <c r="G1490" t="s">
        <v>2228</v>
      </c>
      <c r="H1490" t="s">
        <v>5649</v>
      </c>
    </row>
    <row r="1491" spans="1:8">
      <c r="A1491" t="s">
        <v>1071</v>
      </c>
      <c r="B1491" t="s">
        <v>5655</v>
      </c>
      <c r="C1491" t="s">
        <v>3628</v>
      </c>
      <c r="D1491" t="s">
        <v>5656</v>
      </c>
      <c r="E1491" t="s">
        <v>3628</v>
      </c>
      <c r="G1491" t="s">
        <v>2237</v>
      </c>
      <c r="H1491" t="s">
        <v>1071</v>
      </c>
    </row>
    <row r="1492" spans="1:8">
      <c r="A1492" t="s">
        <v>1072</v>
      </c>
      <c r="B1492" t="s">
        <v>5657</v>
      </c>
      <c r="C1492" t="s">
        <v>2340</v>
      </c>
      <c r="D1492" t="s">
        <v>5658</v>
      </c>
      <c r="E1492" t="s">
        <v>2340</v>
      </c>
      <c r="G1492" t="s">
        <v>2228</v>
      </c>
      <c r="H1492" t="s">
        <v>1072</v>
      </c>
    </row>
    <row r="1493" spans="1:8">
      <c r="A1493" t="s">
        <v>1075</v>
      </c>
      <c r="B1493" t="s">
        <v>5665</v>
      </c>
      <c r="C1493" t="s">
        <v>2340</v>
      </c>
      <c r="D1493" t="s">
        <v>5666</v>
      </c>
      <c r="E1493" t="s">
        <v>2425</v>
      </c>
      <c r="G1493" t="s">
        <v>2228</v>
      </c>
      <c r="H1493" t="s">
        <v>1075</v>
      </c>
    </row>
    <row r="1494" spans="1:8">
      <c r="A1494" t="s">
        <v>1697</v>
      </c>
      <c r="B1494" t="s">
        <v>5667</v>
      </c>
      <c r="C1494" t="s">
        <v>2340</v>
      </c>
      <c r="G1494" t="s">
        <v>2304</v>
      </c>
      <c r="H1494" t="s">
        <v>1697</v>
      </c>
    </row>
    <row r="1495" spans="1:8">
      <c r="A1495" t="s">
        <v>1076</v>
      </c>
      <c r="B1495" t="s">
        <v>5668</v>
      </c>
      <c r="C1495" t="s">
        <v>2230</v>
      </c>
      <c r="D1495" t="s">
        <v>5669</v>
      </c>
      <c r="E1495" t="s">
        <v>2321</v>
      </c>
      <c r="G1495" t="s">
        <v>2237</v>
      </c>
      <c r="H1495" t="s">
        <v>1076</v>
      </c>
    </row>
    <row r="1496" spans="1:8">
      <c r="A1496" t="s">
        <v>1077</v>
      </c>
      <c r="B1496" t="s">
        <v>5670</v>
      </c>
      <c r="C1496" t="s">
        <v>2340</v>
      </c>
      <c r="G1496" t="s">
        <v>2228</v>
      </c>
      <c r="H1496" t="s">
        <v>1077</v>
      </c>
    </row>
    <row r="1497" spans="1:8">
      <c r="A1497" t="s">
        <v>10183</v>
      </c>
      <c r="B1497" t="s">
        <v>10184</v>
      </c>
      <c r="C1497" t="s">
        <v>2242</v>
      </c>
      <c r="D1497" t="s">
        <v>10185</v>
      </c>
      <c r="E1497" t="s">
        <v>2227</v>
      </c>
      <c r="G1497" t="s">
        <v>2237</v>
      </c>
      <c r="H1497" t="s">
        <v>10183</v>
      </c>
    </row>
    <row r="1498" spans="1:8">
      <c r="A1498" t="s">
        <v>1078</v>
      </c>
      <c r="B1498" t="s">
        <v>5671</v>
      </c>
      <c r="C1498" t="s">
        <v>2750</v>
      </c>
      <c r="D1498" t="s">
        <v>5672</v>
      </c>
      <c r="E1498" t="s">
        <v>3646</v>
      </c>
      <c r="G1498" t="s">
        <v>2237</v>
      </c>
      <c r="H1498" t="s">
        <v>1078</v>
      </c>
    </row>
    <row r="1499" spans="1:8">
      <c r="A1499" t="s">
        <v>5673</v>
      </c>
      <c r="B1499" t="s">
        <v>5674</v>
      </c>
      <c r="C1499" t="s">
        <v>2750</v>
      </c>
      <c r="G1499" t="s">
        <v>2649</v>
      </c>
      <c r="H1499" t="s">
        <v>5673</v>
      </c>
    </row>
    <row r="1500" spans="1:8">
      <c r="A1500" t="s">
        <v>5675</v>
      </c>
      <c r="B1500" t="s">
        <v>5676</v>
      </c>
      <c r="C1500" t="s">
        <v>2230</v>
      </c>
      <c r="D1500" t="s">
        <v>5677</v>
      </c>
      <c r="E1500" t="s">
        <v>2230</v>
      </c>
      <c r="G1500" t="s">
        <v>2237</v>
      </c>
      <c r="H1500" t="s">
        <v>5675</v>
      </c>
    </row>
    <row r="1501" spans="1:8">
      <c r="A1501" t="s">
        <v>1079</v>
      </c>
      <c r="B1501" t="s">
        <v>5678</v>
      </c>
      <c r="C1501" t="s">
        <v>2242</v>
      </c>
      <c r="D1501" t="s">
        <v>5067</v>
      </c>
      <c r="E1501" t="s">
        <v>2321</v>
      </c>
      <c r="G1501" t="s">
        <v>2237</v>
      </c>
      <c r="H1501" t="s">
        <v>1079</v>
      </c>
    </row>
    <row r="1502" spans="1:8">
      <c r="A1502" t="s">
        <v>5679</v>
      </c>
      <c r="B1502" t="s">
        <v>5680</v>
      </c>
      <c r="C1502" t="s">
        <v>4045</v>
      </c>
      <c r="D1502" t="s">
        <v>5681</v>
      </c>
      <c r="E1502" t="s">
        <v>4045</v>
      </c>
      <c r="G1502" t="s">
        <v>2237</v>
      </c>
      <c r="H1502" t="s">
        <v>5679</v>
      </c>
    </row>
    <row r="1503" spans="1:8">
      <c r="A1503" t="s">
        <v>1080</v>
      </c>
      <c r="B1503" t="s">
        <v>5682</v>
      </c>
      <c r="C1503" t="s">
        <v>2321</v>
      </c>
      <c r="D1503" t="s">
        <v>5683</v>
      </c>
      <c r="E1503" t="s">
        <v>2321</v>
      </c>
      <c r="G1503" t="s">
        <v>2237</v>
      </c>
      <c r="H1503" t="s">
        <v>1080</v>
      </c>
    </row>
    <row r="1504" spans="1:8">
      <c r="A1504" t="s">
        <v>1081</v>
      </c>
      <c r="B1504" t="s">
        <v>5684</v>
      </c>
      <c r="C1504" t="s">
        <v>2750</v>
      </c>
      <c r="G1504" t="s">
        <v>2237</v>
      </c>
      <c r="H1504" t="s">
        <v>1081</v>
      </c>
    </row>
    <row r="1505" spans="1:8">
      <c r="A1505" t="s">
        <v>1082</v>
      </c>
      <c r="B1505" t="s">
        <v>5685</v>
      </c>
      <c r="C1505" t="s">
        <v>2377</v>
      </c>
      <c r="D1505" t="s">
        <v>5686</v>
      </c>
      <c r="E1505" t="s">
        <v>2377</v>
      </c>
      <c r="G1505" t="s">
        <v>2237</v>
      </c>
      <c r="H1505" t="s">
        <v>1082</v>
      </c>
    </row>
    <row r="1506" spans="1:8">
      <c r="A1506" t="s">
        <v>5687</v>
      </c>
      <c r="B1506" t="s">
        <v>5688</v>
      </c>
      <c r="C1506" t="s">
        <v>2220</v>
      </c>
      <c r="G1506" t="s">
        <v>2304</v>
      </c>
      <c r="H1506" t="s">
        <v>5687</v>
      </c>
    </row>
    <row r="1507" spans="1:8">
      <c r="A1507" t="s">
        <v>1083</v>
      </c>
      <c r="B1507" t="s">
        <v>5689</v>
      </c>
      <c r="C1507" t="s">
        <v>2350</v>
      </c>
      <c r="D1507" t="s">
        <v>5690</v>
      </c>
      <c r="E1507" t="s">
        <v>2350</v>
      </c>
      <c r="G1507" t="s">
        <v>2237</v>
      </c>
      <c r="H1507" t="s">
        <v>1083</v>
      </c>
    </row>
    <row r="1508" spans="1:8">
      <c r="A1508" t="s">
        <v>5691</v>
      </c>
      <c r="B1508" t="s">
        <v>5692</v>
      </c>
      <c r="C1508" t="s">
        <v>2220</v>
      </c>
      <c r="G1508" t="s">
        <v>2237</v>
      </c>
      <c r="H1508" t="s">
        <v>5691</v>
      </c>
    </row>
    <row r="1509" spans="1:8">
      <c r="A1509" t="s">
        <v>1085</v>
      </c>
      <c r="B1509" t="s">
        <v>5693</v>
      </c>
      <c r="C1509" t="s">
        <v>2246</v>
      </c>
      <c r="G1509" t="s">
        <v>2649</v>
      </c>
      <c r="H1509" t="s">
        <v>1085</v>
      </c>
    </row>
    <row r="1510" spans="1:8">
      <c r="A1510" t="s">
        <v>1087</v>
      </c>
      <c r="B1510" t="s">
        <v>5696</v>
      </c>
      <c r="C1510" t="s">
        <v>2246</v>
      </c>
      <c r="D1510" t="s">
        <v>5697</v>
      </c>
      <c r="E1510" t="s">
        <v>2246</v>
      </c>
      <c r="G1510" t="s">
        <v>2237</v>
      </c>
      <c r="H1510" t="s">
        <v>1087</v>
      </c>
    </row>
    <row r="1511" spans="1:8">
      <c r="A1511" t="s">
        <v>1699</v>
      </c>
      <c r="B1511" t="s">
        <v>5700</v>
      </c>
      <c r="C1511" t="s">
        <v>2375</v>
      </c>
      <c r="D1511" t="s">
        <v>5701</v>
      </c>
      <c r="E1511" t="s">
        <v>5702</v>
      </c>
      <c r="G1511" t="s">
        <v>2237</v>
      </c>
      <c r="H1511" t="s">
        <v>1699</v>
      </c>
    </row>
    <row r="1512" spans="1:8">
      <c r="A1512" t="s">
        <v>5703</v>
      </c>
      <c r="B1512" t="s">
        <v>5704</v>
      </c>
      <c r="C1512" t="s">
        <v>2246</v>
      </c>
      <c r="D1512" t="s">
        <v>5705</v>
      </c>
      <c r="E1512" t="s">
        <v>2220</v>
      </c>
      <c r="G1512" t="s">
        <v>2649</v>
      </c>
      <c r="H1512" t="s">
        <v>5703</v>
      </c>
    </row>
    <row r="1513" spans="1:8">
      <c r="A1513" t="s">
        <v>1088</v>
      </c>
      <c r="B1513" t="s">
        <v>5706</v>
      </c>
      <c r="C1513" t="s">
        <v>2270</v>
      </c>
      <c r="G1513" t="s">
        <v>2228</v>
      </c>
      <c r="H1513" t="s">
        <v>1088</v>
      </c>
    </row>
    <row r="1514" spans="1:8">
      <c r="A1514" t="s">
        <v>1089</v>
      </c>
      <c r="B1514" t="s">
        <v>5707</v>
      </c>
      <c r="C1514" t="s">
        <v>2246</v>
      </c>
      <c r="D1514" t="s">
        <v>5705</v>
      </c>
      <c r="E1514" t="s">
        <v>2220</v>
      </c>
      <c r="G1514" t="s">
        <v>2237</v>
      </c>
      <c r="H1514" t="s">
        <v>1089</v>
      </c>
    </row>
    <row r="1515" spans="1:8">
      <c r="A1515" t="s">
        <v>1090</v>
      </c>
      <c r="B1515" t="s">
        <v>5708</v>
      </c>
      <c r="C1515" t="s">
        <v>2230</v>
      </c>
      <c r="D1515" t="s">
        <v>5709</v>
      </c>
      <c r="E1515" t="s">
        <v>2250</v>
      </c>
      <c r="G1515" t="s">
        <v>2237</v>
      </c>
      <c r="H1515" t="s">
        <v>1090</v>
      </c>
    </row>
    <row r="1516" spans="1:8">
      <c r="A1516" t="s">
        <v>1091</v>
      </c>
      <c r="B1516" t="s">
        <v>5710</v>
      </c>
      <c r="C1516" t="s">
        <v>2230</v>
      </c>
      <c r="D1516" t="s">
        <v>5711</v>
      </c>
      <c r="E1516" t="s">
        <v>2230</v>
      </c>
      <c r="F1516" t="s">
        <v>5712</v>
      </c>
      <c r="G1516" t="s">
        <v>2234</v>
      </c>
      <c r="H1516" t="s">
        <v>1091</v>
      </c>
    </row>
    <row r="1517" spans="1:8">
      <c r="A1517" t="s">
        <v>5713</v>
      </c>
      <c r="B1517" t="s">
        <v>5714</v>
      </c>
      <c r="C1517" t="s">
        <v>2490</v>
      </c>
      <c r="D1517" t="s">
        <v>5715</v>
      </c>
      <c r="E1517" t="s">
        <v>2321</v>
      </c>
      <c r="F1517" t="s">
        <v>5716</v>
      </c>
      <c r="G1517" t="s">
        <v>7209</v>
      </c>
      <c r="H1517" t="s">
        <v>5713</v>
      </c>
    </row>
    <row r="1518" spans="1:8">
      <c r="A1518" t="s">
        <v>1092</v>
      </c>
      <c r="B1518" t="s">
        <v>5717</v>
      </c>
      <c r="C1518" t="s">
        <v>2944</v>
      </c>
      <c r="D1518" t="s">
        <v>5718</v>
      </c>
      <c r="E1518" t="s">
        <v>2246</v>
      </c>
      <c r="F1518" t="s">
        <v>5719</v>
      </c>
      <c r="G1518" t="s">
        <v>2234</v>
      </c>
      <c r="H1518" t="s">
        <v>1092</v>
      </c>
    </row>
    <row r="1519" spans="1:8">
      <c r="A1519" t="s">
        <v>1094</v>
      </c>
      <c r="B1519" t="s">
        <v>5720</v>
      </c>
      <c r="C1519" t="s">
        <v>2377</v>
      </c>
      <c r="D1519" t="s">
        <v>2792</v>
      </c>
      <c r="E1519" t="s">
        <v>2700</v>
      </c>
      <c r="G1519" t="s">
        <v>2228</v>
      </c>
      <c r="H1519" t="s">
        <v>1094</v>
      </c>
    </row>
    <row r="1520" spans="1:8">
      <c r="A1520" t="s">
        <v>5721</v>
      </c>
      <c r="B1520" t="s">
        <v>5722</v>
      </c>
      <c r="C1520" t="s">
        <v>2368</v>
      </c>
      <c r="D1520" t="s">
        <v>5723</v>
      </c>
      <c r="E1520" t="s">
        <v>2227</v>
      </c>
      <c r="G1520" t="s">
        <v>2228</v>
      </c>
      <c r="H1520" t="s">
        <v>5721</v>
      </c>
    </row>
    <row r="1521" spans="1:8">
      <c r="A1521" t="s">
        <v>1095</v>
      </c>
      <c r="B1521" t="s">
        <v>5724</v>
      </c>
      <c r="C1521" t="s">
        <v>2368</v>
      </c>
      <c r="D1521" t="s">
        <v>5725</v>
      </c>
      <c r="E1521" t="s">
        <v>2368</v>
      </c>
      <c r="G1521" t="s">
        <v>2701</v>
      </c>
      <c r="H1521" t="s">
        <v>1095</v>
      </c>
    </row>
    <row r="1522" spans="1:8">
      <c r="A1522" t="s">
        <v>1096</v>
      </c>
      <c r="B1522" t="s">
        <v>5726</v>
      </c>
      <c r="C1522" t="s">
        <v>2246</v>
      </c>
      <c r="D1522" t="s">
        <v>5727</v>
      </c>
      <c r="E1522" t="s">
        <v>2375</v>
      </c>
      <c r="G1522" t="s">
        <v>2237</v>
      </c>
      <c r="H1522" t="s">
        <v>1096</v>
      </c>
    </row>
    <row r="1523" spans="1:8">
      <c r="A1523" t="s">
        <v>1097</v>
      </c>
      <c r="B1523" t="s">
        <v>5728</v>
      </c>
      <c r="C1523" t="s">
        <v>2230</v>
      </c>
      <c r="D1523" t="s">
        <v>5729</v>
      </c>
      <c r="E1523" t="s">
        <v>2321</v>
      </c>
      <c r="G1523" t="s">
        <v>2237</v>
      </c>
      <c r="H1523" t="s">
        <v>1097</v>
      </c>
    </row>
    <row r="1524" spans="1:8">
      <c r="A1524" t="s">
        <v>5730</v>
      </c>
      <c r="B1524" t="s">
        <v>5731</v>
      </c>
      <c r="C1524" t="s">
        <v>2230</v>
      </c>
      <c r="G1524" t="s">
        <v>2649</v>
      </c>
      <c r="H1524" t="s">
        <v>5730</v>
      </c>
    </row>
    <row r="1525" spans="1:8">
      <c r="A1525" t="s">
        <v>5732</v>
      </c>
      <c r="B1525" t="s">
        <v>5733</v>
      </c>
      <c r="C1525" t="s">
        <v>2298</v>
      </c>
      <c r="D1525" t="s">
        <v>5734</v>
      </c>
      <c r="E1525" t="s">
        <v>2298</v>
      </c>
      <c r="G1525" t="s">
        <v>2228</v>
      </c>
      <c r="H1525" t="s">
        <v>5732</v>
      </c>
    </row>
    <row r="1526" spans="1:8">
      <c r="A1526" t="s">
        <v>1098</v>
      </c>
      <c r="B1526" t="s">
        <v>5739</v>
      </c>
      <c r="C1526" t="s">
        <v>4646</v>
      </c>
      <c r="D1526" t="s">
        <v>5740</v>
      </c>
      <c r="E1526" t="s">
        <v>4646</v>
      </c>
      <c r="G1526" t="s">
        <v>2237</v>
      </c>
      <c r="H1526" t="s">
        <v>1098</v>
      </c>
    </row>
    <row r="1527" spans="1:8">
      <c r="A1527" t="s">
        <v>5741</v>
      </c>
      <c r="B1527" t="s">
        <v>5742</v>
      </c>
      <c r="C1527" t="s">
        <v>2230</v>
      </c>
      <c r="D1527" t="s">
        <v>5743</v>
      </c>
      <c r="E1527" t="s">
        <v>2230</v>
      </c>
      <c r="G1527" t="s">
        <v>2237</v>
      </c>
      <c r="H1527" t="s">
        <v>5741</v>
      </c>
    </row>
    <row r="1528" spans="1:8">
      <c r="A1528" t="s">
        <v>5744</v>
      </c>
      <c r="B1528" t="s">
        <v>5745</v>
      </c>
      <c r="C1528" t="s">
        <v>2244</v>
      </c>
      <c r="D1528" t="s">
        <v>5746</v>
      </c>
      <c r="E1528" t="s">
        <v>2244</v>
      </c>
      <c r="F1528" t="s">
        <v>5747</v>
      </c>
      <c r="G1528" t="s">
        <v>2234</v>
      </c>
      <c r="H1528" t="s">
        <v>5744</v>
      </c>
    </row>
    <row r="1529" spans="1:8">
      <c r="A1529" t="s">
        <v>1099</v>
      </c>
      <c r="B1529" t="s">
        <v>5748</v>
      </c>
      <c r="C1529" t="s">
        <v>2230</v>
      </c>
      <c r="D1529" t="s">
        <v>5749</v>
      </c>
      <c r="E1529" t="s">
        <v>2230</v>
      </c>
      <c r="F1529" t="s">
        <v>5750</v>
      </c>
      <c r="G1529" t="s">
        <v>2234</v>
      </c>
      <c r="H1529" t="s">
        <v>1099</v>
      </c>
    </row>
    <row r="1530" spans="1:8">
      <c r="A1530" t="s">
        <v>1101</v>
      </c>
      <c r="B1530" t="s">
        <v>5753</v>
      </c>
      <c r="C1530" t="s">
        <v>2559</v>
      </c>
      <c r="D1530" t="s">
        <v>5754</v>
      </c>
      <c r="E1530" t="s">
        <v>2227</v>
      </c>
      <c r="G1530" t="s">
        <v>2237</v>
      </c>
      <c r="H1530" t="s">
        <v>1101</v>
      </c>
    </row>
    <row r="1531" spans="1:8">
      <c r="A1531" t="s">
        <v>5755</v>
      </c>
      <c r="B1531" t="s">
        <v>5756</v>
      </c>
      <c r="C1531" t="s">
        <v>2425</v>
      </c>
      <c r="D1531" t="s">
        <v>5757</v>
      </c>
      <c r="E1531" t="s">
        <v>2425</v>
      </c>
      <c r="G1531" t="s">
        <v>2237</v>
      </c>
      <c r="H1531" t="s">
        <v>5755</v>
      </c>
    </row>
    <row r="1532" spans="1:8">
      <c r="A1532" t="s">
        <v>10186</v>
      </c>
      <c r="B1532" t="s">
        <v>10187</v>
      </c>
      <c r="C1532" t="s">
        <v>2425</v>
      </c>
      <c r="D1532" t="s">
        <v>10059</v>
      </c>
      <c r="E1532" t="s">
        <v>2425</v>
      </c>
      <c r="F1532" t="s">
        <v>10060</v>
      </c>
      <c r="G1532" t="s">
        <v>7209</v>
      </c>
      <c r="H1532" t="s">
        <v>10186</v>
      </c>
    </row>
    <row r="1533" spans="1:8">
      <c r="A1533" t="s">
        <v>1102</v>
      </c>
      <c r="B1533" t="s">
        <v>5758</v>
      </c>
      <c r="C1533" t="s">
        <v>2230</v>
      </c>
      <c r="D1533" t="s">
        <v>5759</v>
      </c>
      <c r="E1533" t="s">
        <v>2230</v>
      </c>
      <c r="F1533" t="s">
        <v>5760</v>
      </c>
      <c r="G1533" t="s">
        <v>2234</v>
      </c>
      <c r="H1533" t="s">
        <v>1102</v>
      </c>
    </row>
    <row r="1534" spans="1:8">
      <c r="A1534" t="s">
        <v>5761</v>
      </c>
      <c r="B1534" t="s">
        <v>5762</v>
      </c>
      <c r="C1534" t="s">
        <v>2528</v>
      </c>
      <c r="D1534" t="s">
        <v>5729</v>
      </c>
      <c r="E1534" t="s">
        <v>2321</v>
      </c>
      <c r="G1534" t="s">
        <v>5763</v>
      </c>
      <c r="H1534" t="s">
        <v>5761</v>
      </c>
    </row>
    <row r="1535" spans="1:8">
      <c r="A1535" t="s">
        <v>5764</v>
      </c>
      <c r="B1535" t="s">
        <v>5765</v>
      </c>
      <c r="C1535" t="s">
        <v>2227</v>
      </c>
      <c r="D1535" t="s">
        <v>5766</v>
      </c>
      <c r="E1535" t="s">
        <v>2227</v>
      </c>
      <c r="F1535" t="s">
        <v>5767</v>
      </c>
      <c r="G1535" t="s">
        <v>2234</v>
      </c>
      <c r="H1535" t="s">
        <v>5764</v>
      </c>
    </row>
    <row r="1536" spans="1:8">
      <c r="A1536" t="s">
        <v>1103</v>
      </c>
      <c r="B1536" t="s">
        <v>5768</v>
      </c>
      <c r="C1536" t="s">
        <v>2675</v>
      </c>
      <c r="G1536" t="s">
        <v>2237</v>
      </c>
      <c r="H1536" t="s">
        <v>1103</v>
      </c>
    </row>
    <row r="1537" spans="1:8">
      <c r="A1537" t="s">
        <v>1104</v>
      </c>
      <c r="B1537" t="s">
        <v>5769</v>
      </c>
      <c r="C1537" t="s">
        <v>2675</v>
      </c>
      <c r="D1537" t="s">
        <v>5770</v>
      </c>
      <c r="E1537" t="s">
        <v>2232</v>
      </c>
      <c r="G1537" t="s">
        <v>2228</v>
      </c>
      <c r="H1537" t="s">
        <v>1104</v>
      </c>
    </row>
    <row r="1538" spans="1:8">
      <c r="A1538" t="s">
        <v>1105</v>
      </c>
      <c r="B1538" t="s">
        <v>5771</v>
      </c>
      <c r="C1538" t="s">
        <v>2250</v>
      </c>
      <c r="D1538" t="s">
        <v>5772</v>
      </c>
      <c r="E1538" t="s">
        <v>2232</v>
      </c>
      <c r="G1538" t="s">
        <v>2237</v>
      </c>
      <c r="H1538" t="s">
        <v>1105</v>
      </c>
    </row>
    <row r="1539" spans="1:8">
      <c r="A1539" t="s">
        <v>5773</v>
      </c>
      <c r="B1539" t="s">
        <v>5774</v>
      </c>
      <c r="C1539" t="s">
        <v>2232</v>
      </c>
      <c r="D1539" t="s">
        <v>5775</v>
      </c>
      <c r="E1539" t="s">
        <v>2232</v>
      </c>
      <c r="G1539" t="s">
        <v>2237</v>
      </c>
      <c r="H1539" t="s">
        <v>5773</v>
      </c>
    </row>
    <row r="1540" spans="1:8">
      <c r="A1540" t="s">
        <v>5776</v>
      </c>
      <c r="B1540" t="s">
        <v>5777</v>
      </c>
      <c r="C1540" t="s">
        <v>2242</v>
      </c>
      <c r="D1540" t="s">
        <v>5778</v>
      </c>
      <c r="E1540" t="s">
        <v>2321</v>
      </c>
      <c r="F1540" t="s">
        <v>5779</v>
      </c>
      <c r="G1540" t="s">
        <v>2234</v>
      </c>
      <c r="H1540" t="s">
        <v>5776</v>
      </c>
    </row>
    <row r="1541" spans="1:8">
      <c r="A1541" t="s">
        <v>1106</v>
      </c>
      <c r="B1541" t="s">
        <v>5780</v>
      </c>
      <c r="C1541" t="s">
        <v>3517</v>
      </c>
      <c r="D1541" t="s">
        <v>5781</v>
      </c>
      <c r="E1541" t="s">
        <v>2254</v>
      </c>
      <c r="G1541" t="s">
        <v>2237</v>
      </c>
      <c r="H1541" t="s">
        <v>1106</v>
      </c>
    </row>
    <row r="1542" spans="1:8">
      <c r="A1542" t="s">
        <v>1107</v>
      </c>
      <c r="B1542" t="s">
        <v>5782</v>
      </c>
      <c r="C1542" t="s">
        <v>2270</v>
      </c>
      <c r="D1542" t="s">
        <v>5783</v>
      </c>
      <c r="E1542" t="s">
        <v>2246</v>
      </c>
      <c r="G1542" t="s">
        <v>2237</v>
      </c>
      <c r="H1542" t="s">
        <v>1107</v>
      </c>
    </row>
    <row r="1543" spans="1:8">
      <c r="A1543" t="s">
        <v>1108</v>
      </c>
      <c r="B1543" t="s">
        <v>5784</v>
      </c>
      <c r="C1543" t="s">
        <v>2248</v>
      </c>
      <c r="D1543" t="s">
        <v>5785</v>
      </c>
      <c r="E1543" t="s">
        <v>2321</v>
      </c>
      <c r="G1543" t="s">
        <v>2237</v>
      </c>
      <c r="H1543" t="s">
        <v>1108</v>
      </c>
    </row>
    <row r="1544" spans="1:8">
      <c r="A1544" t="s">
        <v>5786</v>
      </c>
      <c r="B1544" t="s">
        <v>5787</v>
      </c>
      <c r="C1544" t="s">
        <v>2407</v>
      </c>
      <c r="D1544" t="s">
        <v>5775</v>
      </c>
      <c r="E1544" t="s">
        <v>2232</v>
      </c>
      <c r="G1544" t="s">
        <v>4490</v>
      </c>
      <c r="H1544" t="s">
        <v>5786</v>
      </c>
    </row>
    <row r="1545" spans="1:8">
      <c r="A1545" t="s">
        <v>1109</v>
      </c>
      <c r="B1545" t="s">
        <v>5788</v>
      </c>
      <c r="C1545" t="s">
        <v>2319</v>
      </c>
      <c r="D1545" t="s">
        <v>3206</v>
      </c>
      <c r="E1545" t="s">
        <v>2230</v>
      </c>
      <c r="G1545" t="s">
        <v>2649</v>
      </c>
      <c r="H1545" t="s">
        <v>1109</v>
      </c>
    </row>
    <row r="1546" spans="1:8">
      <c r="A1546" t="s">
        <v>1110</v>
      </c>
      <c r="B1546" t="s">
        <v>5789</v>
      </c>
      <c r="C1546" t="s">
        <v>2225</v>
      </c>
      <c r="D1546" t="s">
        <v>3206</v>
      </c>
      <c r="E1546" t="s">
        <v>2230</v>
      </c>
      <c r="G1546" t="s">
        <v>2237</v>
      </c>
      <c r="H1546" t="s">
        <v>1110</v>
      </c>
    </row>
    <row r="1547" spans="1:8">
      <c r="A1547" t="s">
        <v>1113</v>
      </c>
      <c r="B1547" t="s">
        <v>5790</v>
      </c>
      <c r="C1547" t="s">
        <v>2248</v>
      </c>
      <c r="D1547" t="s">
        <v>5791</v>
      </c>
      <c r="E1547" t="s">
        <v>2248</v>
      </c>
      <c r="G1547" t="s">
        <v>2237</v>
      </c>
      <c r="H1547" t="s">
        <v>1113</v>
      </c>
    </row>
    <row r="1548" spans="1:8">
      <c r="A1548" t="s">
        <v>5792</v>
      </c>
      <c r="B1548" t="s">
        <v>5793</v>
      </c>
      <c r="C1548" t="s">
        <v>2248</v>
      </c>
      <c r="D1548" t="s">
        <v>5794</v>
      </c>
      <c r="E1548" t="s">
        <v>2543</v>
      </c>
      <c r="F1548" t="s">
        <v>5795</v>
      </c>
      <c r="G1548" t="s">
        <v>2234</v>
      </c>
      <c r="H1548" t="s">
        <v>5792</v>
      </c>
    </row>
    <row r="1549" spans="1:8">
      <c r="A1549" t="s">
        <v>1111</v>
      </c>
      <c r="B1549" t="s">
        <v>5796</v>
      </c>
      <c r="C1549" t="s">
        <v>2559</v>
      </c>
      <c r="D1549" t="s">
        <v>5797</v>
      </c>
      <c r="E1549" t="s">
        <v>2270</v>
      </c>
      <c r="F1549" t="s">
        <v>5798</v>
      </c>
      <c r="G1549" t="s">
        <v>2234</v>
      </c>
      <c r="H1549" t="s">
        <v>1111</v>
      </c>
    </row>
    <row r="1550" spans="1:8">
      <c r="A1550" t="s">
        <v>1112</v>
      </c>
      <c r="B1550" t="s">
        <v>5799</v>
      </c>
      <c r="C1550" t="s">
        <v>2230</v>
      </c>
      <c r="D1550" t="s">
        <v>5800</v>
      </c>
      <c r="E1550" t="s">
        <v>2750</v>
      </c>
      <c r="G1550" t="s">
        <v>2237</v>
      </c>
      <c r="H1550" t="s">
        <v>1112</v>
      </c>
    </row>
    <row r="1551" spans="1:8">
      <c r="A1551" t="s">
        <v>5801</v>
      </c>
      <c r="B1551" t="s">
        <v>5802</v>
      </c>
      <c r="C1551" t="s">
        <v>2230</v>
      </c>
      <c r="D1551" t="s">
        <v>5803</v>
      </c>
      <c r="E1551" t="s">
        <v>2230</v>
      </c>
      <c r="G1551" t="s">
        <v>2228</v>
      </c>
      <c r="H1551" t="s">
        <v>5801</v>
      </c>
    </row>
    <row r="1552" spans="1:8">
      <c r="A1552" t="s">
        <v>1115</v>
      </c>
      <c r="B1552" t="s">
        <v>5804</v>
      </c>
      <c r="C1552" t="s">
        <v>4097</v>
      </c>
      <c r="G1552" t="s">
        <v>2237</v>
      </c>
      <c r="H1552" t="s">
        <v>1115</v>
      </c>
    </row>
    <row r="1553" spans="1:8">
      <c r="A1553" t="s">
        <v>1116</v>
      </c>
      <c r="B1553" t="s">
        <v>5805</v>
      </c>
      <c r="C1553" t="s">
        <v>2700</v>
      </c>
      <c r="D1553" t="s">
        <v>5806</v>
      </c>
      <c r="E1553" t="s">
        <v>2232</v>
      </c>
      <c r="G1553" t="s">
        <v>2237</v>
      </c>
      <c r="H1553" t="s">
        <v>1116</v>
      </c>
    </row>
    <row r="1554" spans="1:8">
      <c r="A1554" t="s">
        <v>1117</v>
      </c>
      <c r="B1554" t="s">
        <v>5807</v>
      </c>
      <c r="C1554" t="s">
        <v>5808</v>
      </c>
      <c r="D1554" t="s">
        <v>5809</v>
      </c>
      <c r="E1554" t="s">
        <v>5808</v>
      </c>
      <c r="G1554" t="s">
        <v>2237</v>
      </c>
      <c r="H1554" t="s">
        <v>1117</v>
      </c>
    </row>
    <row r="1555" spans="1:8">
      <c r="A1555" t="s">
        <v>1118</v>
      </c>
      <c r="B1555" t="s">
        <v>5810</v>
      </c>
      <c r="C1555" t="s">
        <v>2242</v>
      </c>
      <c r="G1555" t="s">
        <v>2228</v>
      </c>
      <c r="H1555" t="s">
        <v>1118</v>
      </c>
    </row>
    <row r="1556" spans="1:8">
      <c r="A1556" t="s">
        <v>1119</v>
      </c>
      <c r="B1556" t="s">
        <v>5811</v>
      </c>
      <c r="C1556" t="s">
        <v>2242</v>
      </c>
      <c r="D1556" t="s">
        <v>2347</v>
      </c>
      <c r="E1556" t="s">
        <v>2232</v>
      </c>
      <c r="G1556" t="s">
        <v>2237</v>
      </c>
      <c r="H1556" t="s">
        <v>1119</v>
      </c>
    </row>
    <row r="1557" spans="1:8">
      <c r="A1557" t="s">
        <v>10229</v>
      </c>
      <c r="B1557" t="s">
        <v>10448</v>
      </c>
      <c r="C1557" t="s">
        <v>10366</v>
      </c>
      <c r="D1557" t="s">
        <v>10367</v>
      </c>
      <c r="E1557" t="s">
        <v>2227</v>
      </c>
      <c r="G1557" t="s">
        <v>2237</v>
      </c>
      <c r="H1557" t="s">
        <v>10229</v>
      </c>
    </row>
    <row r="1558" spans="1:8">
      <c r="A1558" t="s">
        <v>5812</v>
      </c>
      <c r="B1558" t="s">
        <v>5813</v>
      </c>
      <c r="C1558" t="s">
        <v>2225</v>
      </c>
      <c r="D1558" t="s">
        <v>5814</v>
      </c>
      <c r="E1558" t="s">
        <v>2225</v>
      </c>
      <c r="G1558" t="s">
        <v>2237</v>
      </c>
      <c r="H1558" t="s">
        <v>5812</v>
      </c>
    </row>
    <row r="1559" spans="1:8">
      <c r="A1559" t="s">
        <v>1153</v>
      </c>
      <c r="B1559" t="s">
        <v>5815</v>
      </c>
      <c r="C1559" t="s">
        <v>2242</v>
      </c>
      <c r="D1559" t="s">
        <v>5816</v>
      </c>
      <c r="E1559" t="s">
        <v>2266</v>
      </c>
      <c r="G1559" t="s">
        <v>2237</v>
      </c>
      <c r="H1559" t="s">
        <v>1153</v>
      </c>
    </row>
    <row r="1560" spans="1:8">
      <c r="A1560" t="s">
        <v>1703</v>
      </c>
      <c r="B1560" t="s">
        <v>5817</v>
      </c>
      <c r="C1560" t="s">
        <v>2246</v>
      </c>
      <c r="G1560" t="s">
        <v>2228</v>
      </c>
      <c r="H1560" t="s">
        <v>1703</v>
      </c>
    </row>
    <row r="1561" spans="1:8">
      <c r="A1561" t="s">
        <v>7351</v>
      </c>
      <c r="B1561" t="s">
        <v>5817</v>
      </c>
      <c r="C1561" t="s">
        <v>2362</v>
      </c>
      <c r="D1561" t="s">
        <v>7352</v>
      </c>
      <c r="E1561" t="s">
        <v>2368</v>
      </c>
      <c r="G1561" t="s">
        <v>2304</v>
      </c>
      <c r="H1561" t="s">
        <v>7351</v>
      </c>
    </row>
    <row r="1562" spans="1:8">
      <c r="A1562" t="s">
        <v>1154</v>
      </c>
      <c r="B1562" t="s">
        <v>5818</v>
      </c>
      <c r="C1562" t="s">
        <v>2225</v>
      </c>
      <c r="D1562" t="s">
        <v>5819</v>
      </c>
      <c r="E1562" t="s">
        <v>2225</v>
      </c>
      <c r="G1562" t="s">
        <v>2228</v>
      </c>
      <c r="H1562" t="s">
        <v>1154</v>
      </c>
    </row>
    <row r="1563" spans="1:8">
      <c r="A1563" t="s">
        <v>1155</v>
      </c>
      <c r="B1563" t="s">
        <v>5820</v>
      </c>
      <c r="C1563" t="s">
        <v>2944</v>
      </c>
      <c r="D1563" t="s">
        <v>5821</v>
      </c>
      <c r="E1563" t="s">
        <v>2321</v>
      </c>
      <c r="G1563" t="s">
        <v>2237</v>
      </c>
      <c r="H1563" t="s">
        <v>1155</v>
      </c>
    </row>
    <row r="1564" spans="1:8">
      <c r="A1564" t="s">
        <v>10188</v>
      </c>
      <c r="B1564" t="s">
        <v>10189</v>
      </c>
      <c r="C1564" t="s">
        <v>2225</v>
      </c>
      <c r="D1564" t="s">
        <v>10061</v>
      </c>
      <c r="E1564" t="s">
        <v>2321</v>
      </c>
      <c r="G1564" t="s">
        <v>2228</v>
      </c>
      <c r="H1564" t="s">
        <v>10188</v>
      </c>
    </row>
    <row r="1565" spans="1:8">
      <c r="A1565" t="s">
        <v>1156</v>
      </c>
      <c r="B1565" t="s">
        <v>7353</v>
      </c>
      <c r="C1565" t="s">
        <v>2362</v>
      </c>
      <c r="D1565" t="s">
        <v>7352</v>
      </c>
      <c r="E1565" t="s">
        <v>2368</v>
      </c>
      <c r="F1565" t="s">
        <v>7354</v>
      </c>
      <c r="G1565" t="s">
        <v>2234</v>
      </c>
      <c r="H1565" t="s">
        <v>1156</v>
      </c>
    </row>
    <row r="1566" spans="1:8">
      <c r="A1566" t="s">
        <v>1157</v>
      </c>
      <c r="B1566" t="s">
        <v>5822</v>
      </c>
      <c r="C1566" t="s">
        <v>2340</v>
      </c>
      <c r="D1566" t="s">
        <v>5823</v>
      </c>
      <c r="E1566" t="s">
        <v>2340</v>
      </c>
      <c r="G1566" t="s">
        <v>2237</v>
      </c>
      <c r="H1566" t="s">
        <v>1157</v>
      </c>
    </row>
    <row r="1567" spans="1:8">
      <c r="A1567" t="s">
        <v>1705</v>
      </c>
      <c r="B1567" t="s">
        <v>5825</v>
      </c>
      <c r="C1567" t="s">
        <v>2298</v>
      </c>
      <c r="G1567" t="s">
        <v>2228</v>
      </c>
      <c r="H1567" t="s">
        <v>1705</v>
      </c>
    </row>
    <row r="1568" spans="1:8">
      <c r="A1568" t="s">
        <v>1158</v>
      </c>
      <c r="B1568" t="s">
        <v>5826</v>
      </c>
      <c r="C1568" t="s">
        <v>2298</v>
      </c>
      <c r="G1568" t="s">
        <v>2237</v>
      </c>
      <c r="H1568" t="s">
        <v>1158</v>
      </c>
    </row>
    <row r="1569" spans="1:8">
      <c r="A1569" t="s">
        <v>1159</v>
      </c>
      <c r="B1569" t="s">
        <v>5830</v>
      </c>
      <c r="C1569" t="s">
        <v>2246</v>
      </c>
      <c r="D1569" t="s">
        <v>5831</v>
      </c>
      <c r="E1569" t="s">
        <v>2246</v>
      </c>
      <c r="G1569" t="s">
        <v>2237</v>
      </c>
      <c r="H1569" t="s">
        <v>1159</v>
      </c>
    </row>
    <row r="1570" spans="1:8">
      <c r="A1570" t="s">
        <v>5832</v>
      </c>
      <c r="B1570" t="s">
        <v>5833</v>
      </c>
      <c r="C1570" t="s">
        <v>5834</v>
      </c>
      <c r="D1570" t="s">
        <v>5835</v>
      </c>
      <c r="E1570" t="s">
        <v>2321</v>
      </c>
      <c r="F1570" t="s">
        <v>5836</v>
      </c>
      <c r="G1570" t="s">
        <v>2234</v>
      </c>
      <c r="H1570" t="s">
        <v>5832</v>
      </c>
    </row>
    <row r="1571" spans="1:8">
      <c r="A1571" t="s">
        <v>1120</v>
      </c>
      <c r="B1571" t="s">
        <v>5837</v>
      </c>
      <c r="C1571" t="s">
        <v>2276</v>
      </c>
      <c r="D1571" t="s">
        <v>4209</v>
      </c>
      <c r="E1571" t="s">
        <v>2321</v>
      </c>
      <c r="G1571" t="s">
        <v>2237</v>
      </c>
      <c r="H1571" t="s">
        <v>1120</v>
      </c>
    </row>
    <row r="1572" spans="1:8">
      <c r="A1572" t="s">
        <v>5838</v>
      </c>
      <c r="B1572" t="s">
        <v>5839</v>
      </c>
      <c r="C1572" t="s">
        <v>2225</v>
      </c>
      <c r="D1572" t="s">
        <v>5840</v>
      </c>
      <c r="E1572" t="s">
        <v>2294</v>
      </c>
      <c r="G1572" t="s">
        <v>2228</v>
      </c>
      <c r="H1572" t="s">
        <v>5838</v>
      </c>
    </row>
    <row r="1573" spans="1:8">
      <c r="A1573" t="s">
        <v>1122</v>
      </c>
      <c r="B1573" t="s">
        <v>5841</v>
      </c>
      <c r="C1573" t="s">
        <v>2428</v>
      </c>
      <c r="G1573" t="s">
        <v>2228</v>
      </c>
      <c r="H1573" t="s">
        <v>1122</v>
      </c>
    </row>
    <row r="1574" spans="1:8">
      <c r="A1574" t="s">
        <v>7355</v>
      </c>
      <c r="B1574" t="s">
        <v>7356</v>
      </c>
      <c r="C1574" t="s">
        <v>2227</v>
      </c>
      <c r="D1574" t="s">
        <v>5443</v>
      </c>
      <c r="E1574" t="s">
        <v>2321</v>
      </c>
      <c r="F1574" t="s">
        <v>5444</v>
      </c>
      <c r="G1574" t="s">
        <v>2234</v>
      </c>
      <c r="H1574" t="s">
        <v>7355</v>
      </c>
    </row>
    <row r="1575" spans="1:8">
      <c r="A1575" t="s">
        <v>1123</v>
      </c>
      <c r="B1575" t="s">
        <v>5842</v>
      </c>
      <c r="C1575" t="s">
        <v>2750</v>
      </c>
      <c r="D1575" t="s">
        <v>5843</v>
      </c>
      <c r="E1575" t="s">
        <v>2750</v>
      </c>
      <c r="G1575" t="s">
        <v>2228</v>
      </c>
      <c r="H1575" t="s">
        <v>1123</v>
      </c>
    </row>
    <row r="1576" spans="1:8">
      <c r="A1576" t="s">
        <v>1124</v>
      </c>
      <c r="B1576" t="s">
        <v>5844</v>
      </c>
      <c r="C1576" t="s">
        <v>2375</v>
      </c>
      <c r="D1576" t="s">
        <v>5845</v>
      </c>
      <c r="E1576" t="s">
        <v>2368</v>
      </c>
      <c r="G1576" t="s">
        <v>2237</v>
      </c>
      <c r="H1576" t="s">
        <v>1124</v>
      </c>
    </row>
    <row r="1577" spans="1:8">
      <c r="A1577" t="s">
        <v>1126</v>
      </c>
      <c r="B1577" t="s">
        <v>5849</v>
      </c>
      <c r="C1577" t="s">
        <v>2709</v>
      </c>
      <c r="D1577" t="s">
        <v>5850</v>
      </c>
      <c r="E1577" t="s">
        <v>2709</v>
      </c>
      <c r="G1577" t="s">
        <v>2237</v>
      </c>
      <c r="H1577" t="s">
        <v>1126</v>
      </c>
    </row>
    <row r="1578" spans="1:8">
      <c r="A1578" t="s">
        <v>1127</v>
      </c>
      <c r="B1578" t="s">
        <v>5851</v>
      </c>
      <c r="C1578" t="s">
        <v>4206</v>
      </c>
      <c r="D1578" t="s">
        <v>5852</v>
      </c>
      <c r="E1578" t="s">
        <v>4206</v>
      </c>
      <c r="G1578" t="s">
        <v>2237</v>
      </c>
      <c r="H1578" t="s">
        <v>1127</v>
      </c>
    </row>
    <row r="1579" spans="1:8">
      <c r="A1579" t="s">
        <v>1128</v>
      </c>
      <c r="B1579" t="s">
        <v>5853</v>
      </c>
      <c r="C1579" t="s">
        <v>2230</v>
      </c>
      <c r="D1579" t="s">
        <v>5854</v>
      </c>
      <c r="E1579" t="s">
        <v>3133</v>
      </c>
      <c r="G1579" t="s">
        <v>2228</v>
      </c>
      <c r="H1579" t="s">
        <v>1128</v>
      </c>
    </row>
    <row r="1580" spans="1:8">
      <c r="A1580" t="s">
        <v>7357</v>
      </c>
      <c r="B1580" t="s">
        <v>7358</v>
      </c>
      <c r="C1580" t="s">
        <v>2469</v>
      </c>
      <c r="D1580" t="s">
        <v>6187</v>
      </c>
      <c r="E1580" t="s">
        <v>2232</v>
      </c>
      <c r="G1580" t="s">
        <v>2237</v>
      </c>
      <c r="H1580" t="s">
        <v>7357</v>
      </c>
    </row>
    <row r="1581" spans="1:8">
      <c r="A1581" t="s">
        <v>1129</v>
      </c>
      <c r="B1581" t="s">
        <v>5855</v>
      </c>
      <c r="C1581" t="s">
        <v>2225</v>
      </c>
      <c r="G1581" t="s">
        <v>2237</v>
      </c>
      <c r="H1581" t="s">
        <v>1129</v>
      </c>
    </row>
    <row r="1582" spans="1:8">
      <c r="A1582" t="s">
        <v>1130</v>
      </c>
      <c r="B1582" t="s">
        <v>5856</v>
      </c>
      <c r="C1582" t="s">
        <v>2319</v>
      </c>
      <c r="D1582" t="s">
        <v>5857</v>
      </c>
      <c r="E1582" t="s">
        <v>2319</v>
      </c>
      <c r="G1582" t="s">
        <v>2228</v>
      </c>
      <c r="H1582" t="s">
        <v>1130</v>
      </c>
    </row>
    <row r="1583" spans="1:8">
      <c r="A1583" t="s">
        <v>5858</v>
      </c>
      <c r="B1583" t="s">
        <v>5859</v>
      </c>
      <c r="C1583" t="s">
        <v>2246</v>
      </c>
      <c r="G1583" t="s">
        <v>2237</v>
      </c>
      <c r="H1583" t="s">
        <v>5858</v>
      </c>
    </row>
    <row r="1584" spans="1:8">
      <c r="A1584" t="s">
        <v>5860</v>
      </c>
      <c r="B1584" t="s">
        <v>5861</v>
      </c>
      <c r="C1584" t="s">
        <v>2490</v>
      </c>
      <c r="D1584" t="s">
        <v>5862</v>
      </c>
      <c r="E1584" t="s">
        <v>2227</v>
      </c>
      <c r="G1584" t="s">
        <v>2237</v>
      </c>
      <c r="H1584" t="s">
        <v>5860</v>
      </c>
    </row>
    <row r="1585" spans="1:8">
      <c r="A1585" t="s">
        <v>1131</v>
      </c>
      <c r="B1585" t="s">
        <v>5863</v>
      </c>
      <c r="C1585" t="s">
        <v>2272</v>
      </c>
      <c r="D1585" t="s">
        <v>5864</v>
      </c>
      <c r="E1585" t="s">
        <v>2340</v>
      </c>
      <c r="F1585" t="s">
        <v>5865</v>
      </c>
      <c r="G1585" t="s">
        <v>2234</v>
      </c>
      <c r="H1585" t="s">
        <v>1131</v>
      </c>
    </row>
    <row r="1586" spans="1:8">
      <c r="A1586" t="s">
        <v>1132</v>
      </c>
      <c r="B1586" t="s">
        <v>5866</v>
      </c>
      <c r="C1586" t="s">
        <v>2469</v>
      </c>
      <c r="D1586" t="s">
        <v>5867</v>
      </c>
      <c r="E1586" t="s">
        <v>2232</v>
      </c>
      <c r="G1586" t="s">
        <v>2237</v>
      </c>
      <c r="H1586" t="s">
        <v>1132</v>
      </c>
    </row>
    <row r="1587" spans="1:8">
      <c r="A1587" t="s">
        <v>5868</v>
      </c>
      <c r="B1587" t="s">
        <v>5869</v>
      </c>
      <c r="C1587" t="s">
        <v>5870</v>
      </c>
      <c r="D1587" t="s">
        <v>5871</v>
      </c>
      <c r="E1587" t="s">
        <v>5870</v>
      </c>
      <c r="G1587" t="s">
        <v>2237</v>
      </c>
      <c r="H1587" t="s">
        <v>5868</v>
      </c>
    </row>
    <row r="1588" spans="1:8">
      <c r="A1588" t="s">
        <v>1133</v>
      </c>
      <c r="B1588" t="s">
        <v>5872</v>
      </c>
      <c r="C1588" t="s">
        <v>2428</v>
      </c>
      <c r="G1588" t="s">
        <v>2237</v>
      </c>
      <c r="H1588" t="s">
        <v>1133</v>
      </c>
    </row>
    <row r="1589" spans="1:8">
      <c r="A1589" t="s">
        <v>1134</v>
      </c>
      <c r="B1589" t="s">
        <v>5873</v>
      </c>
      <c r="C1589" t="s">
        <v>2230</v>
      </c>
      <c r="D1589" t="s">
        <v>10368</v>
      </c>
      <c r="E1589" t="s">
        <v>2230</v>
      </c>
      <c r="G1589" t="s">
        <v>2237</v>
      </c>
      <c r="H1589" t="s">
        <v>1134</v>
      </c>
    </row>
    <row r="1590" spans="1:8">
      <c r="A1590" t="s">
        <v>5875</v>
      </c>
      <c r="B1590" t="s">
        <v>5876</v>
      </c>
      <c r="C1590" t="s">
        <v>2225</v>
      </c>
      <c r="G1590" t="s">
        <v>2228</v>
      </c>
      <c r="H1590" t="s">
        <v>5875</v>
      </c>
    </row>
    <row r="1591" spans="1:8">
      <c r="A1591" t="s">
        <v>1135</v>
      </c>
      <c r="B1591" t="s">
        <v>5877</v>
      </c>
      <c r="C1591" t="s">
        <v>2225</v>
      </c>
      <c r="D1591" t="s">
        <v>5878</v>
      </c>
      <c r="E1591" t="s">
        <v>2375</v>
      </c>
      <c r="G1591" t="s">
        <v>2237</v>
      </c>
      <c r="H1591" t="s">
        <v>1135</v>
      </c>
    </row>
    <row r="1592" spans="1:8">
      <c r="A1592" t="s">
        <v>1136</v>
      </c>
      <c r="B1592" t="s">
        <v>5879</v>
      </c>
      <c r="C1592" t="s">
        <v>2244</v>
      </c>
      <c r="D1592" t="s">
        <v>5880</v>
      </c>
      <c r="E1592" t="s">
        <v>2543</v>
      </c>
      <c r="F1592" t="s">
        <v>5881</v>
      </c>
      <c r="G1592" t="s">
        <v>2234</v>
      </c>
      <c r="H1592" t="s">
        <v>1136</v>
      </c>
    </row>
    <row r="1593" spans="1:8">
      <c r="A1593" t="s">
        <v>1138</v>
      </c>
      <c r="B1593" t="s">
        <v>5884</v>
      </c>
      <c r="C1593" t="s">
        <v>2413</v>
      </c>
      <c r="G1593" t="s">
        <v>2237</v>
      </c>
      <c r="H1593" t="s">
        <v>1138</v>
      </c>
    </row>
    <row r="1594" spans="1:8">
      <c r="A1594" t="s">
        <v>5892</v>
      </c>
      <c r="B1594" t="s">
        <v>5893</v>
      </c>
      <c r="C1594" t="s">
        <v>2375</v>
      </c>
      <c r="D1594" t="s">
        <v>5894</v>
      </c>
      <c r="E1594" t="s">
        <v>2244</v>
      </c>
      <c r="G1594" t="s">
        <v>2228</v>
      </c>
      <c r="H1594" t="s">
        <v>5892</v>
      </c>
    </row>
    <row r="1595" spans="1:8">
      <c r="A1595" t="s">
        <v>7359</v>
      </c>
      <c r="B1595" t="s">
        <v>7360</v>
      </c>
      <c r="C1595" t="s">
        <v>2413</v>
      </c>
      <c r="D1595" t="s">
        <v>2431</v>
      </c>
      <c r="E1595" t="s">
        <v>2407</v>
      </c>
      <c r="F1595" t="s">
        <v>7361</v>
      </c>
      <c r="G1595" t="s">
        <v>2234</v>
      </c>
      <c r="H1595" t="s">
        <v>7359</v>
      </c>
    </row>
    <row r="1596" spans="1:8">
      <c r="A1596" t="s">
        <v>1140</v>
      </c>
      <c r="B1596" t="s">
        <v>5895</v>
      </c>
      <c r="C1596" t="s">
        <v>2230</v>
      </c>
      <c r="D1596" t="s">
        <v>5896</v>
      </c>
      <c r="E1596" t="s">
        <v>2321</v>
      </c>
      <c r="G1596" t="s">
        <v>2228</v>
      </c>
      <c r="H1596" t="s">
        <v>1140</v>
      </c>
    </row>
    <row r="1597" spans="1:8">
      <c r="A1597" t="s">
        <v>1141</v>
      </c>
      <c r="B1597" t="s">
        <v>5897</v>
      </c>
      <c r="C1597" t="s">
        <v>2700</v>
      </c>
      <c r="G1597" t="s">
        <v>2237</v>
      </c>
      <c r="H1597" t="s">
        <v>1141</v>
      </c>
    </row>
    <row r="1598" spans="1:8">
      <c r="A1598" t="s">
        <v>1142</v>
      </c>
      <c r="B1598" t="s">
        <v>5898</v>
      </c>
      <c r="C1598" t="s">
        <v>2242</v>
      </c>
      <c r="D1598" t="s">
        <v>5160</v>
      </c>
      <c r="E1598" t="s">
        <v>2321</v>
      </c>
      <c r="G1598" t="s">
        <v>2228</v>
      </c>
      <c r="H1598" t="s">
        <v>1142</v>
      </c>
    </row>
    <row r="1599" spans="1:8">
      <c r="A1599" t="s">
        <v>1700</v>
      </c>
      <c r="B1599" t="s">
        <v>5899</v>
      </c>
      <c r="C1599" t="s">
        <v>2350</v>
      </c>
      <c r="G1599" t="s">
        <v>2237</v>
      </c>
      <c r="H1599" t="s">
        <v>1700</v>
      </c>
    </row>
    <row r="1600" spans="1:8">
      <c r="A1600" t="s">
        <v>5900</v>
      </c>
      <c r="B1600" t="s">
        <v>5901</v>
      </c>
      <c r="C1600" t="s">
        <v>2350</v>
      </c>
      <c r="D1600" t="s">
        <v>5902</v>
      </c>
      <c r="E1600" t="s">
        <v>2750</v>
      </c>
      <c r="G1600" t="s">
        <v>2237</v>
      </c>
      <c r="H1600" t="s">
        <v>5900</v>
      </c>
    </row>
    <row r="1601" spans="1:8">
      <c r="A1601" t="s">
        <v>1143</v>
      </c>
      <c r="B1601" t="s">
        <v>7362</v>
      </c>
      <c r="C1601" t="s">
        <v>2350</v>
      </c>
      <c r="D1601" t="s">
        <v>5904</v>
      </c>
      <c r="E1601" t="s">
        <v>2750</v>
      </c>
      <c r="F1601" t="s">
        <v>5905</v>
      </c>
      <c r="G1601" t="s">
        <v>2234</v>
      </c>
      <c r="H1601" t="s">
        <v>1143</v>
      </c>
    </row>
    <row r="1602" spans="1:8">
      <c r="A1602" t="s">
        <v>1144</v>
      </c>
      <c r="B1602" t="s">
        <v>5906</v>
      </c>
      <c r="C1602" t="s">
        <v>2259</v>
      </c>
      <c r="G1602" t="s">
        <v>2228</v>
      </c>
      <c r="H1602" t="s">
        <v>1144</v>
      </c>
    </row>
    <row r="1603" spans="1:8">
      <c r="A1603" t="s">
        <v>1145</v>
      </c>
      <c r="B1603" t="s">
        <v>5907</v>
      </c>
      <c r="C1603" t="s">
        <v>2377</v>
      </c>
      <c r="D1603" t="s">
        <v>5908</v>
      </c>
      <c r="E1603" t="s">
        <v>2321</v>
      </c>
      <c r="F1603" t="s">
        <v>5909</v>
      </c>
      <c r="G1603" t="s">
        <v>2234</v>
      </c>
      <c r="H1603" t="s">
        <v>1145</v>
      </c>
    </row>
    <row r="1604" spans="1:8">
      <c r="A1604" t="s">
        <v>1701</v>
      </c>
      <c r="B1604" t="s">
        <v>5910</v>
      </c>
      <c r="C1604" t="s">
        <v>2254</v>
      </c>
      <c r="G1604" t="s">
        <v>2304</v>
      </c>
      <c r="H1604" t="s">
        <v>1701</v>
      </c>
    </row>
    <row r="1605" spans="1:8">
      <c r="A1605" t="s">
        <v>1146</v>
      </c>
      <c r="B1605" t="s">
        <v>5911</v>
      </c>
      <c r="C1605" t="s">
        <v>2254</v>
      </c>
      <c r="D1605" t="s">
        <v>5912</v>
      </c>
      <c r="E1605" t="s">
        <v>2250</v>
      </c>
      <c r="G1605" t="s">
        <v>2237</v>
      </c>
      <c r="H1605" t="s">
        <v>1146</v>
      </c>
    </row>
    <row r="1606" spans="1:8">
      <c r="A1606" t="s">
        <v>5913</v>
      </c>
      <c r="B1606" t="s">
        <v>5914</v>
      </c>
      <c r="C1606" t="s">
        <v>2276</v>
      </c>
      <c r="D1606" t="s">
        <v>5915</v>
      </c>
      <c r="E1606" t="s">
        <v>2227</v>
      </c>
      <c r="F1606" t="s">
        <v>5916</v>
      </c>
      <c r="G1606" t="s">
        <v>2234</v>
      </c>
      <c r="H1606" t="s">
        <v>5913</v>
      </c>
    </row>
    <row r="1607" spans="1:8">
      <c r="A1607" t="s">
        <v>1147</v>
      </c>
      <c r="B1607" t="s">
        <v>5917</v>
      </c>
      <c r="C1607" t="s">
        <v>4034</v>
      </c>
      <c r="D1607" t="s">
        <v>3391</v>
      </c>
      <c r="E1607" t="s">
        <v>3133</v>
      </c>
      <c r="G1607" t="s">
        <v>2237</v>
      </c>
      <c r="H1607" t="s">
        <v>1147</v>
      </c>
    </row>
    <row r="1608" spans="1:8">
      <c r="A1608" t="s">
        <v>1702</v>
      </c>
      <c r="B1608" t="s">
        <v>5918</v>
      </c>
      <c r="C1608" t="s">
        <v>2242</v>
      </c>
      <c r="D1608" t="s">
        <v>5919</v>
      </c>
      <c r="E1608" t="s">
        <v>2266</v>
      </c>
      <c r="G1608" t="s">
        <v>2237</v>
      </c>
      <c r="H1608" t="s">
        <v>1702</v>
      </c>
    </row>
    <row r="1609" spans="1:8">
      <c r="A1609" t="s">
        <v>1148</v>
      </c>
      <c r="B1609" t="s">
        <v>5920</v>
      </c>
      <c r="C1609" t="s">
        <v>2242</v>
      </c>
      <c r="D1609" t="s">
        <v>5921</v>
      </c>
      <c r="E1609" t="s">
        <v>2250</v>
      </c>
      <c r="G1609" t="s">
        <v>2237</v>
      </c>
      <c r="H1609" t="s">
        <v>1148</v>
      </c>
    </row>
    <row r="1610" spans="1:8">
      <c r="A1610" t="s">
        <v>1160</v>
      </c>
      <c r="B1610" t="s">
        <v>5922</v>
      </c>
      <c r="C1610" t="s">
        <v>2944</v>
      </c>
      <c r="D1610" t="s">
        <v>5923</v>
      </c>
      <c r="E1610" t="s">
        <v>2246</v>
      </c>
      <c r="F1610" t="s">
        <v>5924</v>
      </c>
      <c r="G1610" t="s">
        <v>2234</v>
      </c>
      <c r="H1610" t="s">
        <v>1160</v>
      </c>
    </row>
    <row r="1611" spans="1:8">
      <c r="A1611" t="s">
        <v>1149</v>
      </c>
      <c r="B1611" t="s">
        <v>5925</v>
      </c>
      <c r="C1611" t="s">
        <v>2227</v>
      </c>
      <c r="D1611" t="s">
        <v>5926</v>
      </c>
      <c r="E1611" t="s">
        <v>2377</v>
      </c>
      <c r="F1611" t="s">
        <v>5483</v>
      </c>
      <c r="G1611" t="s">
        <v>2234</v>
      </c>
      <c r="H1611" t="s">
        <v>1149</v>
      </c>
    </row>
    <row r="1612" spans="1:8">
      <c r="A1612" t="s">
        <v>1151</v>
      </c>
      <c r="B1612" t="s">
        <v>5927</v>
      </c>
      <c r="C1612" t="s">
        <v>2298</v>
      </c>
      <c r="D1612" t="s">
        <v>5928</v>
      </c>
      <c r="E1612" t="s">
        <v>2298</v>
      </c>
      <c r="G1612" t="s">
        <v>2237</v>
      </c>
      <c r="H1612" t="s">
        <v>1151</v>
      </c>
    </row>
    <row r="1613" spans="1:8">
      <c r="A1613" t="s">
        <v>1152</v>
      </c>
      <c r="B1613" t="s">
        <v>5929</v>
      </c>
      <c r="C1613" t="s">
        <v>2559</v>
      </c>
      <c r="D1613" t="s">
        <v>5930</v>
      </c>
      <c r="E1613" t="s">
        <v>2559</v>
      </c>
      <c r="G1613" t="s">
        <v>2237</v>
      </c>
      <c r="H1613" t="s">
        <v>1152</v>
      </c>
    </row>
    <row r="1614" spans="1:8">
      <c r="A1614" t="s">
        <v>5931</v>
      </c>
      <c r="B1614" t="s">
        <v>5932</v>
      </c>
      <c r="C1614" t="s">
        <v>2407</v>
      </c>
      <c r="D1614" t="s">
        <v>5933</v>
      </c>
      <c r="E1614" t="s">
        <v>2250</v>
      </c>
      <c r="G1614" t="s">
        <v>2237</v>
      </c>
      <c r="H1614" t="s">
        <v>5931</v>
      </c>
    </row>
    <row r="1615" spans="1:8">
      <c r="A1615" t="s">
        <v>1161</v>
      </c>
      <c r="B1615" t="s">
        <v>5934</v>
      </c>
      <c r="C1615" t="s">
        <v>2428</v>
      </c>
      <c r="D1615" t="s">
        <v>5935</v>
      </c>
      <c r="E1615" t="s">
        <v>2407</v>
      </c>
      <c r="G1615" t="s">
        <v>2237</v>
      </c>
      <c r="H1615" t="s">
        <v>1161</v>
      </c>
    </row>
    <row r="1616" spans="1:8">
      <c r="A1616" t="s">
        <v>1162</v>
      </c>
      <c r="B1616" t="s">
        <v>5936</v>
      </c>
      <c r="C1616" t="s">
        <v>2242</v>
      </c>
      <c r="G1616" t="s">
        <v>2237</v>
      </c>
      <c r="H1616" t="s">
        <v>1162</v>
      </c>
    </row>
    <row r="1617" spans="1:8">
      <c r="A1617" t="s">
        <v>5937</v>
      </c>
      <c r="B1617" t="s">
        <v>5938</v>
      </c>
      <c r="C1617" t="s">
        <v>2246</v>
      </c>
      <c r="D1617" t="s">
        <v>5939</v>
      </c>
      <c r="E1617" t="s">
        <v>2246</v>
      </c>
      <c r="G1617" t="s">
        <v>2237</v>
      </c>
      <c r="H1617" t="s">
        <v>5937</v>
      </c>
    </row>
    <row r="1618" spans="1:8">
      <c r="A1618" t="s">
        <v>1163</v>
      </c>
      <c r="B1618" t="s">
        <v>5940</v>
      </c>
      <c r="C1618" t="s">
        <v>2750</v>
      </c>
      <c r="D1618" t="s">
        <v>5941</v>
      </c>
      <c r="E1618" t="s">
        <v>2344</v>
      </c>
      <c r="G1618" t="s">
        <v>2237</v>
      </c>
      <c r="H1618" t="s">
        <v>1163</v>
      </c>
    </row>
    <row r="1619" spans="1:8">
      <c r="A1619" t="s">
        <v>1706</v>
      </c>
      <c r="B1619" t="s">
        <v>5942</v>
      </c>
      <c r="C1619" t="s">
        <v>2750</v>
      </c>
      <c r="G1619" t="s">
        <v>2304</v>
      </c>
      <c r="H1619" t="s">
        <v>1706</v>
      </c>
    </row>
    <row r="1620" spans="1:8">
      <c r="A1620" t="s">
        <v>1164</v>
      </c>
      <c r="B1620" t="s">
        <v>5943</v>
      </c>
      <c r="C1620" t="s">
        <v>3133</v>
      </c>
      <c r="D1620" t="s">
        <v>5944</v>
      </c>
      <c r="E1620" t="s">
        <v>2483</v>
      </c>
      <c r="G1620" t="s">
        <v>2237</v>
      </c>
      <c r="H1620" t="s">
        <v>1164</v>
      </c>
    </row>
    <row r="1621" spans="1:8">
      <c r="A1621" t="s">
        <v>1165</v>
      </c>
      <c r="B1621" t="s">
        <v>5945</v>
      </c>
      <c r="C1621" t="s">
        <v>2830</v>
      </c>
      <c r="G1621" t="s">
        <v>2649</v>
      </c>
      <c r="H1621" t="s">
        <v>1165</v>
      </c>
    </row>
    <row r="1622" spans="1:8">
      <c r="A1622" t="s">
        <v>1166</v>
      </c>
      <c r="B1622" t="s">
        <v>5946</v>
      </c>
      <c r="C1622" t="s">
        <v>2830</v>
      </c>
      <c r="D1622" t="s">
        <v>5947</v>
      </c>
      <c r="E1622" t="s">
        <v>2321</v>
      </c>
      <c r="G1622" t="s">
        <v>2237</v>
      </c>
      <c r="H1622" t="s">
        <v>1166</v>
      </c>
    </row>
    <row r="1623" spans="1:8">
      <c r="A1623" t="s">
        <v>1167</v>
      </c>
      <c r="B1623" t="s">
        <v>7363</v>
      </c>
      <c r="C1623" t="s">
        <v>2675</v>
      </c>
      <c r="D1623" t="s">
        <v>7364</v>
      </c>
      <c r="E1623" t="s">
        <v>2232</v>
      </c>
      <c r="F1623" t="s">
        <v>7365</v>
      </c>
      <c r="G1623" t="s">
        <v>7209</v>
      </c>
      <c r="H1623" t="s">
        <v>1167</v>
      </c>
    </row>
    <row r="1624" spans="1:8">
      <c r="A1624" t="s">
        <v>5948</v>
      </c>
      <c r="B1624" t="s">
        <v>5949</v>
      </c>
      <c r="C1624" t="s">
        <v>2344</v>
      </c>
      <c r="D1624" t="s">
        <v>5950</v>
      </c>
      <c r="E1624" t="s">
        <v>2344</v>
      </c>
      <c r="G1624" t="s">
        <v>2237</v>
      </c>
      <c r="H1624" t="s">
        <v>5948</v>
      </c>
    </row>
    <row r="1625" spans="1:8">
      <c r="A1625" t="s">
        <v>1168</v>
      </c>
      <c r="B1625" t="s">
        <v>5951</v>
      </c>
      <c r="C1625" t="s">
        <v>2750</v>
      </c>
      <c r="D1625" t="s">
        <v>5952</v>
      </c>
      <c r="E1625" t="s">
        <v>2227</v>
      </c>
      <c r="G1625" t="s">
        <v>2228</v>
      </c>
      <c r="H1625" t="s">
        <v>1168</v>
      </c>
    </row>
    <row r="1626" spans="1:8">
      <c r="A1626" t="s">
        <v>5953</v>
      </c>
      <c r="B1626" t="s">
        <v>5954</v>
      </c>
      <c r="C1626" t="s">
        <v>2248</v>
      </c>
      <c r="D1626" t="s">
        <v>2703</v>
      </c>
      <c r="E1626" t="s">
        <v>2321</v>
      </c>
      <c r="F1626" t="s">
        <v>3264</v>
      </c>
      <c r="G1626" t="s">
        <v>2234</v>
      </c>
      <c r="H1626" t="s">
        <v>5953</v>
      </c>
    </row>
    <row r="1627" spans="1:8">
      <c r="A1627" t="s">
        <v>5955</v>
      </c>
      <c r="B1627" t="s">
        <v>5956</v>
      </c>
      <c r="C1627" t="s">
        <v>2350</v>
      </c>
      <c r="G1627" t="s">
        <v>2237</v>
      </c>
      <c r="H1627" t="s">
        <v>5955</v>
      </c>
    </row>
    <row r="1628" spans="1:8">
      <c r="A1628" t="s">
        <v>5960</v>
      </c>
      <c r="B1628" t="s">
        <v>5961</v>
      </c>
      <c r="C1628" t="s">
        <v>2250</v>
      </c>
      <c r="D1628" t="s">
        <v>3674</v>
      </c>
      <c r="E1628" t="s">
        <v>2232</v>
      </c>
      <c r="F1628" t="s">
        <v>7349</v>
      </c>
      <c r="G1628" t="s">
        <v>2234</v>
      </c>
      <c r="H1628" t="s">
        <v>5960</v>
      </c>
    </row>
    <row r="1629" spans="1:8">
      <c r="A1629" t="s">
        <v>1171</v>
      </c>
      <c r="B1629" t="s">
        <v>5963</v>
      </c>
      <c r="C1629" t="s">
        <v>2321</v>
      </c>
      <c r="D1629" t="s">
        <v>5964</v>
      </c>
      <c r="E1629" t="s">
        <v>2344</v>
      </c>
      <c r="G1629" t="s">
        <v>2237</v>
      </c>
      <c r="H1629" t="s">
        <v>1171</v>
      </c>
    </row>
    <row r="1630" spans="1:8">
      <c r="A1630" t="s">
        <v>5965</v>
      </c>
      <c r="B1630" t="s">
        <v>5966</v>
      </c>
      <c r="C1630" t="s">
        <v>2242</v>
      </c>
      <c r="D1630" t="s">
        <v>5967</v>
      </c>
      <c r="E1630" t="s">
        <v>2232</v>
      </c>
      <c r="G1630" t="s">
        <v>2237</v>
      </c>
      <c r="H1630" t="s">
        <v>5965</v>
      </c>
    </row>
    <row r="1631" spans="1:8">
      <c r="A1631" t="s">
        <v>5968</v>
      </c>
      <c r="B1631" t="s">
        <v>5969</v>
      </c>
      <c r="C1631" t="s">
        <v>2248</v>
      </c>
      <c r="D1631" t="s">
        <v>5970</v>
      </c>
      <c r="E1631" t="s">
        <v>2856</v>
      </c>
      <c r="G1631" t="s">
        <v>2237</v>
      </c>
      <c r="H1631" t="s">
        <v>5968</v>
      </c>
    </row>
    <row r="1632" spans="1:8">
      <c r="A1632" t="s">
        <v>5971</v>
      </c>
      <c r="B1632" t="s">
        <v>5972</v>
      </c>
      <c r="C1632" t="s">
        <v>2246</v>
      </c>
      <c r="D1632" t="s">
        <v>5973</v>
      </c>
      <c r="E1632" t="s">
        <v>2246</v>
      </c>
      <c r="G1632" t="s">
        <v>2237</v>
      </c>
      <c r="H1632" t="s">
        <v>5971</v>
      </c>
    </row>
    <row r="1633" spans="1:8">
      <c r="A1633" t="s">
        <v>1707</v>
      </c>
      <c r="B1633" t="s">
        <v>5974</v>
      </c>
      <c r="C1633" t="s">
        <v>2244</v>
      </c>
      <c r="G1633" t="s">
        <v>2237</v>
      </c>
      <c r="H1633" t="s">
        <v>1707</v>
      </c>
    </row>
    <row r="1634" spans="1:8">
      <c r="A1634" t="s">
        <v>1172</v>
      </c>
      <c r="B1634" t="s">
        <v>5975</v>
      </c>
      <c r="C1634" t="s">
        <v>2350</v>
      </c>
      <c r="G1634" t="s">
        <v>2237</v>
      </c>
      <c r="H1634" t="s">
        <v>1172</v>
      </c>
    </row>
    <row r="1635" spans="1:8">
      <c r="A1635" t="s">
        <v>1173</v>
      </c>
      <c r="B1635" t="s">
        <v>5976</v>
      </c>
      <c r="C1635" t="s">
        <v>2242</v>
      </c>
      <c r="D1635" t="s">
        <v>5977</v>
      </c>
      <c r="E1635" t="s">
        <v>2250</v>
      </c>
      <c r="G1635" t="s">
        <v>2237</v>
      </c>
      <c r="H1635" t="s">
        <v>1173</v>
      </c>
    </row>
    <row r="1636" spans="1:8">
      <c r="A1636" t="s">
        <v>1174</v>
      </c>
      <c r="B1636" t="s">
        <v>5978</v>
      </c>
      <c r="C1636" t="s">
        <v>2230</v>
      </c>
      <c r="D1636" t="s">
        <v>5979</v>
      </c>
      <c r="E1636" t="s">
        <v>2242</v>
      </c>
      <c r="G1636" t="s">
        <v>2228</v>
      </c>
      <c r="H1636" t="s">
        <v>1174</v>
      </c>
    </row>
    <row r="1637" spans="1:8">
      <c r="A1637" t="s">
        <v>1175</v>
      </c>
      <c r="B1637" t="s">
        <v>5980</v>
      </c>
      <c r="C1637" t="s">
        <v>2270</v>
      </c>
      <c r="D1637" t="s">
        <v>5981</v>
      </c>
      <c r="E1637" t="s">
        <v>2321</v>
      </c>
      <c r="G1637" t="s">
        <v>2237</v>
      </c>
      <c r="H1637" t="s">
        <v>1175</v>
      </c>
    </row>
    <row r="1638" spans="1:8">
      <c r="A1638" t="s">
        <v>1176</v>
      </c>
      <c r="B1638" t="s">
        <v>5982</v>
      </c>
      <c r="C1638" t="s">
        <v>2830</v>
      </c>
      <c r="D1638" t="s">
        <v>5983</v>
      </c>
      <c r="E1638" t="s">
        <v>2321</v>
      </c>
      <c r="G1638" t="s">
        <v>2237</v>
      </c>
      <c r="H1638" t="s">
        <v>1176</v>
      </c>
    </row>
    <row r="1639" spans="1:8">
      <c r="A1639" t="s">
        <v>5984</v>
      </c>
      <c r="B1639" t="s">
        <v>5985</v>
      </c>
      <c r="C1639" t="s">
        <v>2242</v>
      </c>
      <c r="D1639" t="s">
        <v>5986</v>
      </c>
      <c r="E1639" t="s">
        <v>2250</v>
      </c>
      <c r="G1639" t="s">
        <v>2237</v>
      </c>
      <c r="H1639" t="s">
        <v>5984</v>
      </c>
    </row>
    <row r="1640" spans="1:8">
      <c r="A1640" t="s">
        <v>1177</v>
      </c>
      <c r="B1640" t="s">
        <v>5987</v>
      </c>
      <c r="C1640" t="s">
        <v>2830</v>
      </c>
      <c r="D1640" t="s">
        <v>5988</v>
      </c>
      <c r="E1640" t="s">
        <v>2321</v>
      </c>
      <c r="G1640" t="s">
        <v>2237</v>
      </c>
      <c r="H1640" t="s">
        <v>1177</v>
      </c>
    </row>
    <row r="1641" spans="1:8">
      <c r="A1641" t="s">
        <v>1178</v>
      </c>
      <c r="B1641" t="s">
        <v>5989</v>
      </c>
      <c r="C1641" t="s">
        <v>4097</v>
      </c>
      <c r="D1641" t="s">
        <v>5990</v>
      </c>
      <c r="E1641" t="s">
        <v>2250</v>
      </c>
      <c r="G1641" t="s">
        <v>2237</v>
      </c>
      <c r="H1641" t="s">
        <v>1178</v>
      </c>
    </row>
    <row r="1642" spans="1:8">
      <c r="A1642" t="s">
        <v>5991</v>
      </c>
      <c r="B1642" t="s">
        <v>5992</v>
      </c>
      <c r="C1642" t="s">
        <v>2242</v>
      </c>
      <c r="D1642" t="s">
        <v>5993</v>
      </c>
      <c r="E1642" t="s">
        <v>2321</v>
      </c>
      <c r="F1642" t="s">
        <v>5994</v>
      </c>
      <c r="G1642" t="s">
        <v>7209</v>
      </c>
      <c r="H1642" t="s">
        <v>5991</v>
      </c>
    </row>
    <row r="1643" spans="1:8">
      <c r="A1643" t="s">
        <v>1179</v>
      </c>
      <c r="B1643" t="s">
        <v>5995</v>
      </c>
      <c r="C1643" t="s">
        <v>2242</v>
      </c>
      <c r="D1643" t="s">
        <v>5996</v>
      </c>
      <c r="E1643" t="s">
        <v>5624</v>
      </c>
      <c r="G1643" t="s">
        <v>2228</v>
      </c>
      <c r="H1643" t="s">
        <v>1179</v>
      </c>
    </row>
    <row r="1644" spans="1:8">
      <c r="A1644" t="s">
        <v>5997</v>
      </c>
      <c r="B1644" t="s">
        <v>5998</v>
      </c>
      <c r="C1644" t="s">
        <v>2250</v>
      </c>
      <c r="D1644" t="s">
        <v>5999</v>
      </c>
      <c r="E1644" t="s">
        <v>2227</v>
      </c>
      <c r="G1644" t="s">
        <v>2237</v>
      </c>
      <c r="H1644" t="s">
        <v>5997</v>
      </c>
    </row>
    <row r="1645" spans="1:8">
      <c r="A1645" t="s">
        <v>1180</v>
      </c>
      <c r="B1645" t="s">
        <v>6000</v>
      </c>
      <c r="C1645" t="s">
        <v>2242</v>
      </c>
      <c r="D1645" t="s">
        <v>6001</v>
      </c>
      <c r="E1645" t="s">
        <v>2227</v>
      </c>
      <c r="G1645" t="s">
        <v>2228</v>
      </c>
      <c r="H1645" t="s">
        <v>1180</v>
      </c>
    </row>
    <row r="1646" spans="1:8">
      <c r="A1646" t="s">
        <v>6002</v>
      </c>
      <c r="B1646" t="s">
        <v>6003</v>
      </c>
      <c r="C1646" t="s">
        <v>2246</v>
      </c>
      <c r="D1646" t="s">
        <v>6004</v>
      </c>
      <c r="E1646" t="s">
        <v>2321</v>
      </c>
      <c r="G1646" t="s">
        <v>2237</v>
      </c>
      <c r="H1646" t="s">
        <v>6002</v>
      </c>
    </row>
    <row r="1647" spans="1:8">
      <c r="A1647" t="s">
        <v>1181</v>
      </c>
      <c r="B1647" t="s">
        <v>6005</v>
      </c>
      <c r="C1647" t="s">
        <v>2254</v>
      </c>
      <c r="D1647" t="s">
        <v>6006</v>
      </c>
      <c r="E1647" t="s">
        <v>2344</v>
      </c>
      <c r="G1647" t="s">
        <v>2237</v>
      </c>
      <c r="H1647" t="s">
        <v>1181</v>
      </c>
    </row>
    <row r="1648" spans="1:8">
      <c r="A1648" t="s">
        <v>1182</v>
      </c>
      <c r="B1648" t="s">
        <v>6007</v>
      </c>
      <c r="C1648" t="s">
        <v>2220</v>
      </c>
      <c r="D1648" t="s">
        <v>6008</v>
      </c>
      <c r="E1648" t="s">
        <v>2220</v>
      </c>
      <c r="G1648" t="s">
        <v>2237</v>
      </c>
      <c r="H1648" t="s">
        <v>1182</v>
      </c>
    </row>
    <row r="1649" spans="1:8">
      <c r="A1649" t="s">
        <v>6009</v>
      </c>
      <c r="B1649" t="s">
        <v>6010</v>
      </c>
      <c r="C1649" t="s">
        <v>2220</v>
      </c>
      <c r="D1649" t="s">
        <v>6011</v>
      </c>
      <c r="E1649" t="s">
        <v>2244</v>
      </c>
      <c r="G1649" t="s">
        <v>2237</v>
      </c>
      <c r="H1649" t="s">
        <v>6009</v>
      </c>
    </row>
    <row r="1650" spans="1:8">
      <c r="A1650" t="s">
        <v>6012</v>
      </c>
      <c r="B1650" t="s">
        <v>6013</v>
      </c>
      <c r="C1650" t="s">
        <v>2227</v>
      </c>
      <c r="D1650" t="s">
        <v>6014</v>
      </c>
      <c r="E1650" t="s">
        <v>2227</v>
      </c>
      <c r="G1650" t="s">
        <v>2237</v>
      </c>
      <c r="H1650" t="s">
        <v>6012</v>
      </c>
    </row>
    <row r="1651" spans="1:8">
      <c r="A1651" t="s">
        <v>1183</v>
      </c>
      <c r="B1651" t="s">
        <v>6015</v>
      </c>
      <c r="C1651" t="s">
        <v>3825</v>
      </c>
      <c r="D1651" t="s">
        <v>6016</v>
      </c>
      <c r="E1651" t="s">
        <v>3825</v>
      </c>
      <c r="F1651" t="s">
        <v>6017</v>
      </c>
      <c r="G1651" t="s">
        <v>2234</v>
      </c>
      <c r="H1651" t="s">
        <v>1183</v>
      </c>
    </row>
    <row r="1652" spans="1:8">
      <c r="A1652" t="s">
        <v>1184</v>
      </c>
      <c r="B1652" t="s">
        <v>6018</v>
      </c>
      <c r="C1652" t="s">
        <v>2328</v>
      </c>
      <c r="D1652" t="s">
        <v>6019</v>
      </c>
      <c r="E1652" t="s">
        <v>2321</v>
      </c>
      <c r="F1652" t="s">
        <v>6020</v>
      </c>
      <c r="G1652" t="s">
        <v>2234</v>
      </c>
      <c r="H1652" t="s">
        <v>1184</v>
      </c>
    </row>
    <row r="1653" spans="1:8">
      <c r="A1653" t="s">
        <v>10231</v>
      </c>
      <c r="B1653" t="s">
        <v>10449</v>
      </c>
      <c r="C1653" t="s">
        <v>2321</v>
      </c>
      <c r="D1653" t="s">
        <v>10369</v>
      </c>
      <c r="E1653" t="s">
        <v>2321</v>
      </c>
      <c r="G1653" t="s">
        <v>2237</v>
      </c>
      <c r="H1653" t="s">
        <v>10231</v>
      </c>
    </row>
    <row r="1654" spans="1:8">
      <c r="A1654" t="s">
        <v>1186</v>
      </c>
      <c r="B1654" t="s">
        <v>6022</v>
      </c>
      <c r="C1654" t="s">
        <v>6023</v>
      </c>
      <c r="G1654" t="s">
        <v>2237</v>
      </c>
      <c r="H1654" t="s">
        <v>1186</v>
      </c>
    </row>
    <row r="1655" spans="1:8">
      <c r="A1655" t="s">
        <v>1187</v>
      </c>
      <c r="B1655" t="s">
        <v>6024</v>
      </c>
      <c r="C1655" t="s">
        <v>2246</v>
      </c>
      <c r="G1655" t="s">
        <v>2237</v>
      </c>
      <c r="H1655" t="s">
        <v>1187</v>
      </c>
    </row>
    <row r="1656" spans="1:8">
      <c r="A1656" t="s">
        <v>1188</v>
      </c>
      <c r="B1656" t="s">
        <v>6025</v>
      </c>
      <c r="C1656" t="s">
        <v>2230</v>
      </c>
      <c r="D1656" t="s">
        <v>2388</v>
      </c>
      <c r="E1656" t="s">
        <v>2321</v>
      </c>
      <c r="G1656" t="s">
        <v>2237</v>
      </c>
      <c r="H1656" t="s">
        <v>1188</v>
      </c>
    </row>
    <row r="1657" spans="1:8">
      <c r="A1657" t="s">
        <v>1189</v>
      </c>
      <c r="B1657" t="s">
        <v>6026</v>
      </c>
      <c r="C1657" t="s">
        <v>2830</v>
      </c>
      <c r="D1657" t="s">
        <v>10062</v>
      </c>
      <c r="E1657" t="s">
        <v>2232</v>
      </c>
      <c r="G1657" t="s">
        <v>2304</v>
      </c>
      <c r="H1657" t="s">
        <v>1189</v>
      </c>
    </row>
    <row r="1658" spans="1:8">
      <c r="A1658" t="s">
        <v>1708</v>
      </c>
      <c r="B1658" t="s">
        <v>6029</v>
      </c>
      <c r="C1658" t="s">
        <v>2830</v>
      </c>
      <c r="G1658" t="s">
        <v>2228</v>
      </c>
      <c r="H1658" t="s">
        <v>1708</v>
      </c>
    </row>
    <row r="1659" spans="1:8">
      <c r="A1659" t="s">
        <v>1190</v>
      </c>
      <c r="B1659" t="s">
        <v>6030</v>
      </c>
      <c r="C1659" t="s">
        <v>2340</v>
      </c>
      <c r="G1659" t="s">
        <v>2237</v>
      </c>
      <c r="H1659" t="s">
        <v>1190</v>
      </c>
    </row>
    <row r="1660" spans="1:8">
      <c r="A1660" t="s">
        <v>1191</v>
      </c>
      <c r="B1660" t="s">
        <v>6031</v>
      </c>
      <c r="C1660" t="s">
        <v>6032</v>
      </c>
      <c r="D1660" t="s">
        <v>4005</v>
      </c>
      <c r="E1660" t="s">
        <v>2321</v>
      </c>
      <c r="F1660" t="s">
        <v>10335</v>
      </c>
      <c r="G1660" t="s">
        <v>7209</v>
      </c>
      <c r="H1660" t="s">
        <v>1191</v>
      </c>
    </row>
    <row r="1661" spans="1:8">
      <c r="A1661" t="s">
        <v>1709</v>
      </c>
      <c r="B1661" t="s">
        <v>6033</v>
      </c>
      <c r="C1661" t="s">
        <v>2246</v>
      </c>
      <c r="D1661" t="s">
        <v>6034</v>
      </c>
      <c r="E1661" t="s">
        <v>2246</v>
      </c>
      <c r="G1661" t="s">
        <v>2304</v>
      </c>
      <c r="H1661" t="s">
        <v>1709</v>
      </c>
    </row>
    <row r="1662" spans="1:8">
      <c r="A1662" t="s">
        <v>1192</v>
      </c>
      <c r="B1662" t="s">
        <v>6035</v>
      </c>
      <c r="C1662" t="s">
        <v>2246</v>
      </c>
      <c r="D1662" t="s">
        <v>6034</v>
      </c>
      <c r="E1662" t="s">
        <v>2246</v>
      </c>
      <c r="G1662" t="s">
        <v>2228</v>
      </c>
      <c r="H1662" t="s">
        <v>1192</v>
      </c>
    </row>
    <row r="1663" spans="1:8">
      <c r="A1663" t="s">
        <v>6036</v>
      </c>
      <c r="B1663" t="s">
        <v>6037</v>
      </c>
      <c r="C1663" t="s">
        <v>2225</v>
      </c>
      <c r="D1663" t="s">
        <v>6038</v>
      </c>
      <c r="E1663" t="s">
        <v>2225</v>
      </c>
      <c r="G1663" t="s">
        <v>2237</v>
      </c>
      <c r="H1663" t="s">
        <v>6036</v>
      </c>
    </row>
    <row r="1664" spans="1:8">
      <c r="A1664" t="s">
        <v>1710</v>
      </c>
      <c r="B1664" t="s">
        <v>6039</v>
      </c>
      <c r="C1664" t="s">
        <v>2266</v>
      </c>
      <c r="D1664" t="s">
        <v>6040</v>
      </c>
      <c r="E1664" t="s">
        <v>2266</v>
      </c>
      <c r="G1664" t="s">
        <v>2237</v>
      </c>
      <c r="H1664" t="s">
        <v>1710</v>
      </c>
    </row>
    <row r="1665" spans="1:8">
      <c r="A1665" t="s">
        <v>1193</v>
      </c>
      <c r="B1665" t="s">
        <v>6041</v>
      </c>
      <c r="C1665" t="s">
        <v>2750</v>
      </c>
      <c r="D1665" t="s">
        <v>6042</v>
      </c>
      <c r="E1665" t="s">
        <v>2407</v>
      </c>
      <c r="G1665" t="s">
        <v>2228</v>
      </c>
      <c r="H1665" t="s">
        <v>1193</v>
      </c>
    </row>
    <row r="1666" spans="1:8">
      <c r="A1666" t="s">
        <v>1194</v>
      </c>
      <c r="B1666" t="s">
        <v>6043</v>
      </c>
      <c r="C1666" t="s">
        <v>2750</v>
      </c>
      <c r="D1666" t="s">
        <v>6044</v>
      </c>
      <c r="E1666" t="s">
        <v>2230</v>
      </c>
      <c r="F1666" t="s">
        <v>6045</v>
      </c>
      <c r="G1666" t="s">
        <v>2234</v>
      </c>
      <c r="H1666" t="s">
        <v>1194</v>
      </c>
    </row>
    <row r="1667" spans="1:8">
      <c r="A1667" t="s">
        <v>1196</v>
      </c>
      <c r="B1667" t="s">
        <v>6046</v>
      </c>
      <c r="C1667" t="s">
        <v>2340</v>
      </c>
      <c r="D1667" t="s">
        <v>6047</v>
      </c>
      <c r="E1667" t="s">
        <v>2340</v>
      </c>
      <c r="F1667" t="s">
        <v>6048</v>
      </c>
      <c r="G1667" t="s">
        <v>2234</v>
      </c>
      <c r="H1667" t="s">
        <v>1196</v>
      </c>
    </row>
    <row r="1668" spans="1:8">
      <c r="A1668" t="s">
        <v>1197</v>
      </c>
      <c r="B1668" t="s">
        <v>6049</v>
      </c>
      <c r="C1668" t="s">
        <v>2340</v>
      </c>
      <c r="D1668" t="s">
        <v>6050</v>
      </c>
      <c r="E1668" t="s">
        <v>2340</v>
      </c>
      <c r="F1668" t="s">
        <v>6048</v>
      </c>
      <c r="G1668" t="s">
        <v>2234</v>
      </c>
      <c r="H1668" t="s">
        <v>1197</v>
      </c>
    </row>
    <row r="1669" spans="1:8">
      <c r="A1669" t="s">
        <v>6051</v>
      </c>
      <c r="B1669" t="s">
        <v>6052</v>
      </c>
      <c r="C1669" t="s">
        <v>2248</v>
      </c>
      <c r="G1669" t="s">
        <v>2228</v>
      </c>
      <c r="H1669" t="s">
        <v>6051</v>
      </c>
    </row>
    <row r="1670" spans="1:8">
      <c r="A1670" t="s">
        <v>10450</v>
      </c>
      <c r="B1670" t="s">
        <v>10451</v>
      </c>
      <c r="C1670" t="s">
        <v>2232</v>
      </c>
      <c r="D1670" t="s">
        <v>4002</v>
      </c>
      <c r="E1670" t="s">
        <v>2232</v>
      </c>
      <c r="F1670" t="s">
        <v>10019</v>
      </c>
      <c r="G1670" t="s">
        <v>2234</v>
      </c>
      <c r="H1670" t="s">
        <v>10450</v>
      </c>
    </row>
    <row r="1671" spans="1:8">
      <c r="A1671" t="s">
        <v>1199</v>
      </c>
      <c r="B1671" t="s">
        <v>6053</v>
      </c>
      <c r="C1671" t="s">
        <v>2375</v>
      </c>
      <c r="D1671" t="s">
        <v>6054</v>
      </c>
      <c r="E1671" t="s">
        <v>2375</v>
      </c>
      <c r="G1671" t="s">
        <v>2237</v>
      </c>
      <c r="H1671" t="s">
        <v>1199</v>
      </c>
    </row>
    <row r="1672" spans="1:8">
      <c r="A1672" t="s">
        <v>6055</v>
      </c>
      <c r="B1672" t="s">
        <v>6056</v>
      </c>
      <c r="C1672" t="s">
        <v>2259</v>
      </c>
      <c r="D1672" t="s">
        <v>6057</v>
      </c>
      <c r="E1672" t="s">
        <v>3462</v>
      </c>
      <c r="G1672" t="s">
        <v>2228</v>
      </c>
      <c r="H1672" t="s">
        <v>6055</v>
      </c>
    </row>
    <row r="1673" spans="1:8">
      <c r="A1673" t="s">
        <v>6058</v>
      </c>
      <c r="B1673" t="s">
        <v>6059</v>
      </c>
      <c r="C1673" t="s">
        <v>2248</v>
      </c>
      <c r="D1673" t="s">
        <v>6060</v>
      </c>
      <c r="E1673" t="s">
        <v>2321</v>
      </c>
      <c r="G1673" t="s">
        <v>2237</v>
      </c>
      <c r="H1673" t="s">
        <v>6058</v>
      </c>
    </row>
    <row r="1674" spans="1:8">
      <c r="A1674" t="s">
        <v>6061</v>
      </c>
      <c r="B1674" t="s">
        <v>6062</v>
      </c>
      <c r="C1674" t="s">
        <v>2375</v>
      </c>
      <c r="D1674" t="s">
        <v>6063</v>
      </c>
      <c r="E1674" t="s">
        <v>2321</v>
      </c>
      <c r="G1674" t="s">
        <v>2237</v>
      </c>
      <c r="H1674" t="s">
        <v>6061</v>
      </c>
    </row>
    <row r="1675" spans="1:8">
      <c r="A1675" t="s">
        <v>1198</v>
      </c>
      <c r="B1675" t="s">
        <v>6064</v>
      </c>
      <c r="C1675" t="s">
        <v>2242</v>
      </c>
      <c r="G1675" t="s">
        <v>2237</v>
      </c>
      <c r="H1675" t="s">
        <v>1198</v>
      </c>
    </row>
    <row r="1676" spans="1:8">
      <c r="A1676" t="s">
        <v>1200</v>
      </c>
      <c r="B1676" t="s">
        <v>6065</v>
      </c>
      <c r="C1676" t="s">
        <v>2230</v>
      </c>
      <c r="D1676" t="s">
        <v>3080</v>
      </c>
      <c r="E1676" t="s">
        <v>2232</v>
      </c>
      <c r="G1676" t="s">
        <v>2237</v>
      </c>
      <c r="H1676" t="s">
        <v>1200</v>
      </c>
    </row>
    <row r="1677" spans="1:8">
      <c r="A1677" t="s">
        <v>1201</v>
      </c>
      <c r="B1677" t="s">
        <v>6066</v>
      </c>
      <c r="C1677" t="s">
        <v>2413</v>
      </c>
      <c r="D1677" t="s">
        <v>6067</v>
      </c>
      <c r="E1677" t="s">
        <v>2294</v>
      </c>
      <c r="F1677" t="s">
        <v>6068</v>
      </c>
      <c r="G1677" t="s">
        <v>2234</v>
      </c>
      <c r="H1677" t="s">
        <v>1201</v>
      </c>
    </row>
    <row r="1678" spans="1:8">
      <c r="A1678" t="s">
        <v>10190</v>
      </c>
      <c r="B1678" t="s">
        <v>10191</v>
      </c>
      <c r="C1678" t="s">
        <v>2611</v>
      </c>
      <c r="D1678" t="s">
        <v>10063</v>
      </c>
      <c r="E1678" t="s">
        <v>2321</v>
      </c>
      <c r="G1678" t="s">
        <v>2228</v>
      </c>
      <c r="H1678" t="s">
        <v>10190</v>
      </c>
    </row>
    <row r="1679" spans="1:8">
      <c r="A1679" t="s">
        <v>2024</v>
      </c>
      <c r="B1679" t="s">
        <v>10192</v>
      </c>
      <c r="C1679" t="s">
        <v>2368</v>
      </c>
      <c r="D1679" t="s">
        <v>10064</v>
      </c>
      <c r="E1679" t="s">
        <v>2407</v>
      </c>
      <c r="F1679" t="s">
        <v>10065</v>
      </c>
      <c r="G1679" t="s">
        <v>7209</v>
      </c>
      <c r="H1679" t="s">
        <v>2024</v>
      </c>
    </row>
    <row r="1680" spans="1:8">
      <c r="A1680" t="s">
        <v>1202</v>
      </c>
      <c r="B1680" t="s">
        <v>6069</v>
      </c>
      <c r="C1680" t="s">
        <v>3153</v>
      </c>
      <c r="D1680" t="s">
        <v>6070</v>
      </c>
      <c r="E1680" t="s">
        <v>2407</v>
      </c>
      <c r="F1680" t="s">
        <v>6238</v>
      </c>
      <c r="G1680" t="s">
        <v>2234</v>
      </c>
      <c r="H1680" t="s">
        <v>1202</v>
      </c>
    </row>
    <row r="1681" spans="1:8">
      <c r="A1681" t="s">
        <v>1203</v>
      </c>
      <c r="B1681" t="s">
        <v>6072</v>
      </c>
      <c r="C1681" t="s">
        <v>2242</v>
      </c>
      <c r="D1681" t="s">
        <v>6073</v>
      </c>
      <c r="E1681" t="s">
        <v>2321</v>
      </c>
      <c r="G1681" t="s">
        <v>2237</v>
      </c>
      <c r="H1681" t="s">
        <v>1203</v>
      </c>
    </row>
    <row r="1682" spans="1:8">
      <c r="A1682" t="s">
        <v>6074</v>
      </c>
      <c r="B1682" t="s">
        <v>6075</v>
      </c>
      <c r="C1682" t="s">
        <v>2232</v>
      </c>
      <c r="D1682" t="s">
        <v>4002</v>
      </c>
      <c r="E1682" t="s">
        <v>2232</v>
      </c>
      <c r="F1682" t="s">
        <v>10019</v>
      </c>
      <c r="G1682" t="s">
        <v>2234</v>
      </c>
      <c r="H1682" t="s">
        <v>6074</v>
      </c>
    </row>
    <row r="1683" spans="1:8">
      <c r="A1683" t="s">
        <v>1204</v>
      </c>
      <c r="B1683" t="s">
        <v>6076</v>
      </c>
      <c r="C1683" t="s">
        <v>10370</v>
      </c>
      <c r="D1683" t="s">
        <v>10371</v>
      </c>
      <c r="E1683" t="s">
        <v>2407</v>
      </c>
      <c r="G1683" t="s">
        <v>2237</v>
      </c>
      <c r="H1683" t="s">
        <v>1204</v>
      </c>
    </row>
    <row r="1684" spans="1:8">
      <c r="A1684" t="s">
        <v>1205</v>
      </c>
      <c r="B1684" t="s">
        <v>6078</v>
      </c>
      <c r="C1684" t="s">
        <v>2244</v>
      </c>
      <c r="D1684" t="s">
        <v>6079</v>
      </c>
      <c r="E1684" t="s">
        <v>2232</v>
      </c>
      <c r="G1684" t="s">
        <v>2237</v>
      </c>
      <c r="H1684" t="s">
        <v>1205</v>
      </c>
    </row>
    <row r="1685" spans="1:8">
      <c r="A1685" t="s">
        <v>1711</v>
      </c>
      <c r="B1685" t="s">
        <v>6080</v>
      </c>
      <c r="C1685" t="s">
        <v>2513</v>
      </c>
      <c r="D1685" t="s">
        <v>6081</v>
      </c>
      <c r="E1685" t="s">
        <v>2513</v>
      </c>
      <c r="G1685" t="s">
        <v>2237</v>
      </c>
      <c r="H1685" t="s">
        <v>1711</v>
      </c>
    </row>
    <row r="1686" spans="1:8">
      <c r="A1686" t="s">
        <v>6082</v>
      </c>
      <c r="B1686" t="s">
        <v>6083</v>
      </c>
      <c r="C1686" t="s">
        <v>2611</v>
      </c>
      <c r="D1686" t="s">
        <v>6084</v>
      </c>
      <c r="E1686" t="s">
        <v>2227</v>
      </c>
      <c r="F1686" t="s">
        <v>7366</v>
      </c>
      <c r="G1686" t="s">
        <v>2234</v>
      </c>
      <c r="H1686" t="s">
        <v>6082</v>
      </c>
    </row>
    <row r="1687" spans="1:8">
      <c r="A1687" t="s">
        <v>1206</v>
      </c>
      <c r="B1687" t="s">
        <v>6086</v>
      </c>
      <c r="C1687" t="s">
        <v>2230</v>
      </c>
      <c r="G1687" t="s">
        <v>2228</v>
      </c>
      <c r="H1687" t="s">
        <v>1206</v>
      </c>
    </row>
    <row r="1688" spans="1:8">
      <c r="A1688" t="s">
        <v>1207</v>
      </c>
      <c r="B1688" t="s">
        <v>6087</v>
      </c>
      <c r="C1688" t="s">
        <v>2230</v>
      </c>
      <c r="D1688" t="s">
        <v>6088</v>
      </c>
      <c r="E1688" t="s">
        <v>2270</v>
      </c>
      <c r="G1688" t="s">
        <v>2237</v>
      </c>
      <c r="H1688" t="s">
        <v>1207</v>
      </c>
    </row>
    <row r="1689" spans="1:8">
      <c r="A1689" t="s">
        <v>1713</v>
      </c>
      <c r="B1689" t="s">
        <v>6089</v>
      </c>
      <c r="C1689" t="s">
        <v>2230</v>
      </c>
      <c r="G1689" t="s">
        <v>2304</v>
      </c>
      <c r="H1689" t="s">
        <v>1713</v>
      </c>
    </row>
    <row r="1690" spans="1:8">
      <c r="A1690" t="s">
        <v>1208</v>
      </c>
      <c r="B1690" t="s">
        <v>6090</v>
      </c>
      <c r="C1690" t="s">
        <v>2248</v>
      </c>
      <c r="G1690" t="s">
        <v>2237</v>
      </c>
      <c r="H1690" t="s">
        <v>1208</v>
      </c>
    </row>
    <row r="1691" spans="1:8">
      <c r="A1691" t="s">
        <v>2025</v>
      </c>
      <c r="B1691" t="s">
        <v>10193</v>
      </c>
      <c r="C1691" t="s">
        <v>2248</v>
      </c>
      <c r="D1691" t="s">
        <v>10066</v>
      </c>
      <c r="E1691" t="s">
        <v>2321</v>
      </c>
      <c r="G1691" t="s">
        <v>2237</v>
      </c>
      <c r="H1691" t="s">
        <v>2025</v>
      </c>
    </row>
    <row r="1692" spans="1:8">
      <c r="A1692" t="s">
        <v>1209</v>
      </c>
      <c r="B1692" t="s">
        <v>6091</v>
      </c>
      <c r="C1692" t="s">
        <v>2270</v>
      </c>
      <c r="D1692" t="s">
        <v>6092</v>
      </c>
      <c r="E1692" t="s">
        <v>2270</v>
      </c>
      <c r="F1692" t="s">
        <v>6093</v>
      </c>
      <c r="G1692" t="s">
        <v>2234</v>
      </c>
      <c r="H1692" t="s">
        <v>1209</v>
      </c>
    </row>
    <row r="1693" spans="1:8">
      <c r="A1693" t="s">
        <v>1211</v>
      </c>
      <c r="B1693" t="s">
        <v>6094</v>
      </c>
      <c r="C1693" t="s">
        <v>3628</v>
      </c>
      <c r="D1693" t="s">
        <v>6095</v>
      </c>
      <c r="E1693" t="s">
        <v>2321</v>
      </c>
      <c r="F1693" t="s">
        <v>6096</v>
      </c>
      <c r="G1693" t="s">
        <v>2234</v>
      </c>
      <c r="H1693" t="s">
        <v>1211</v>
      </c>
    </row>
    <row r="1694" spans="1:8">
      <c r="A1694" t="s">
        <v>1212</v>
      </c>
      <c r="B1694" t="s">
        <v>6097</v>
      </c>
      <c r="C1694" t="s">
        <v>2225</v>
      </c>
      <c r="D1694" t="s">
        <v>6098</v>
      </c>
      <c r="E1694" t="s">
        <v>2321</v>
      </c>
      <c r="G1694" t="s">
        <v>2228</v>
      </c>
      <c r="H1694" t="s">
        <v>1212</v>
      </c>
    </row>
    <row r="1695" spans="1:8">
      <c r="A1695" t="s">
        <v>6099</v>
      </c>
      <c r="B1695" t="s">
        <v>6100</v>
      </c>
      <c r="C1695" t="s">
        <v>2368</v>
      </c>
      <c r="D1695" t="s">
        <v>6101</v>
      </c>
      <c r="E1695" t="s">
        <v>2368</v>
      </c>
      <c r="G1695" t="s">
        <v>2237</v>
      </c>
      <c r="H1695" t="s">
        <v>6099</v>
      </c>
    </row>
    <row r="1696" spans="1:8">
      <c r="A1696" t="s">
        <v>1213</v>
      </c>
      <c r="B1696" t="s">
        <v>6102</v>
      </c>
      <c r="C1696" t="s">
        <v>2407</v>
      </c>
      <c r="G1696" t="s">
        <v>2237</v>
      </c>
      <c r="H1696" t="s">
        <v>1213</v>
      </c>
    </row>
    <row r="1697" spans="1:8">
      <c r="A1697" t="s">
        <v>1214</v>
      </c>
      <c r="B1697" t="s">
        <v>6103</v>
      </c>
      <c r="C1697" t="s">
        <v>2242</v>
      </c>
      <c r="D1697" t="s">
        <v>6104</v>
      </c>
      <c r="E1697" t="s">
        <v>2321</v>
      </c>
      <c r="G1697" t="s">
        <v>2228</v>
      </c>
      <c r="H1697" t="s">
        <v>1214</v>
      </c>
    </row>
    <row r="1698" spans="1:8">
      <c r="A1698" t="s">
        <v>1215</v>
      </c>
      <c r="B1698" t="s">
        <v>6105</v>
      </c>
      <c r="C1698" t="s">
        <v>2254</v>
      </c>
      <c r="D1698" t="s">
        <v>6106</v>
      </c>
      <c r="E1698" t="s">
        <v>2254</v>
      </c>
      <c r="F1698" t="s">
        <v>6107</v>
      </c>
      <c r="G1698" t="s">
        <v>2234</v>
      </c>
      <c r="H1698" t="s">
        <v>1215</v>
      </c>
    </row>
    <row r="1699" spans="1:8">
      <c r="A1699" t="s">
        <v>10194</v>
      </c>
      <c r="B1699" t="s">
        <v>10195</v>
      </c>
      <c r="C1699" t="s">
        <v>2266</v>
      </c>
      <c r="D1699" t="s">
        <v>10067</v>
      </c>
      <c r="E1699" t="s">
        <v>2266</v>
      </c>
      <c r="G1699" t="s">
        <v>2237</v>
      </c>
      <c r="H1699" t="s">
        <v>10194</v>
      </c>
    </row>
    <row r="1700" spans="1:8">
      <c r="A1700" t="s">
        <v>1216</v>
      </c>
      <c r="B1700" t="s">
        <v>7367</v>
      </c>
      <c r="C1700" t="s">
        <v>2246</v>
      </c>
      <c r="D1700" t="s">
        <v>7368</v>
      </c>
      <c r="E1700" t="s">
        <v>2250</v>
      </c>
      <c r="F1700" t="s">
        <v>7369</v>
      </c>
      <c r="G1700" t="s">
        <v>2234</v>
      </c>
      <c r="H1700" t="s">
        <v>1216</v>
      </c>
    </row>
    <row r="1701" spans="1:8">
      <c r="A1701" t="s">
        <v>1217</v>
      </c>
      <c r="B1701" t="s">
        <v>6108</v>
      </c>
      <c r="C1701" t="s">
        <v>3067</v>
      </c>
      <c r="D1701" t="s">
        <v>6109</v>
      </c>
      <c r="E1701" t="s">
        <v>2344</v>
      </c>
      <c r="G1701" t="s">
        <v>2228</v>
      </c>
      <c r="H1701" t="s">
        <v>1217</v>
      </c>
    </row>
    <row r="1702" spans="1:8">
      <c r="A1702" t="s">
        <v>1219</v>
      </c>
      <c r="B1702" t="s">
        <v>6112</v>
      </c>
      <c r="C1702" t="s">
        <v>2230</v>
      </c>
      <c r="D1702" t="s">
        <v>6113</v>
      </c>
      <c r="E1702" t="s">
        <v>2344</v>
      </c>
      <c r="G1702" t="s">
        <v>2237</v>
      </c>
      <c r="H1702" t="s">
        <v>1219</v>
      </c>
    </row>
    <row r="1703" spans="1:8">
      <c r="A1703" t="s">
        <v>6115</v>
      </c>
      <c r="B1703" t="s">
        <v>6116</v>
      </c>
      <c r="C1703" t="s">
        <v>2230</v>
      </c>
      <c r="D1703" t="s">
        <v>6117</v>
      </c>
      <c r="E1703" t="s">
        <v>2230</v>
      </c>
      <c r="G1703" t="s">
        <v>2228</v>
      </c>
      <c r="H1703" t="s">
        <v>6115</v>
      </c>
    </row>
    <row r="1704" spans="1:8">
      <c r="A1704" t="s">
        <v>7370</v>
      </c>
      <c r="B1704" t="s">
        <v>7371</v>
      </c>
      <c r="C1704" t="s">
        <v>2375</v>
      </c>
      <c r="D1704" t="s">
        <v>7372</v>
      </c>
      <c r="E1704" t="s">
        <v>2220</v>
      </c>
      <c r="F1704" t="s">
        <v>7373</v>
      </c>
      <c r="G1704" t="s">
        <v>2234</v>
      </c>
      <c r="H1704" t="s">
        <v>7370</v>
      </c>
    </row>
    <row r="1705" spans="1:8">
      <c r="A1705" t="s">
        <v>1220</v>
      </c>
      <c r="B1705" t="s">
        <v>6118</v>
      </c>
      <c r="C1705" t="s">
        <v>2461</v>
      </c>
      <c r="D1705" t="s">
        <v>6119</v>
      </c>
      <c r="E1705" t="s">
        <v>3133</v>
      </c>
      <c r="F1705" t="s">
        <v>6120</v>
      </c>
      <c r="G1705" t="s">
        <v>2234</v>
      </c>
      <c r="H1705" t="s">
        <v>1220</v>
      </c>
    </row>
    <row r="1706" spans="1:8">
      <c r="A1706" t="s">
        <v>6121</v>
      </c>
      <c r="B1706" t="s">
        <v>6122</v>
      </c>
      <c r="C1706" t="s">
        <v>2230</v>
      </c>
      <c r="D1706" t="s">
        <v>6123</v>
      </c>
      <c r="E1706" t="s">
        <v>2244</v>
      </c>
      <c r="G1706" t="s">
        <v>2237</v>
      </c>
      <c r="H1706" t="s">
        <v>6121</v>
      </c>
    </row>
    <row r="1707" spans="1:8">
      <c r="A1707" t="s">
        <v>1221</v>
      </c>
      <c r="B1707" t="s">
        <v>6124</v>
      </c>
      <c r="C1707" t="s">
        <v>2242</v>
      </c>
      <c r="D1707" t="s">
        <v>6125</v>
      </c>
      <c r="E1707" t="s">
        <v>2321</v>
      </c>
      <c r="G1707" t="s">
        <v>2237</v>
      </c>
      <c r="H1707" t="s">
        <v>1221</v>
      </c>
    </row>
    <row r="1708" spans="1:8">
      <c r="A1708" t="s">
        <v>1222</v>
      </c>
      <c r="B1708" t="s">
        <v>6126</v>
      </c>
      <c r="C1708" t="s">
        <v>2230</v>
      </c>
      <c r="G1708" t="s">
        <v>2228</v>
      </c>
      <c r="H1708" t="s">
        <v>1222</v>
      </c>
    </row>
    <row r="1709" spans="1:8">
      <c r="A1709" t="s">
        <v>10452</v>
      </c>
      <c r="B1709" t="s">
        <v>10453</v>
      </c>
      <c r="C1709" t="s">
        <v>2244</v>
      </c>
      <c r="D1709" t="s">
        <v>5210</v>
      </c>
      <c r="E1709" t="s">
        <v>2244</v>
      </c>
      <c r="G1709" t="s">
        <v>2237</v>
      </c>
      <c r="H1709" t="s">
        <v>10452</v>
      </c>
    </row>
    <row r="1710" spans="1:8">
      <c r="A1710" t="s">
        <v>10196</v>
      </c>
      <c r="B1710" t="s">
        <v>10197</v>
      </c>
      <c r="C1710" t="s">
        <v>2675</v>
      </c>
      <c r="G1710" t="s">
        <v>2228</v>
      </c>
      <c r="H1710" t="s">
        <v>10196</v>
      </c>
    </row>
    <row r="1711" spans="1:8">
      <c r="A1711" t="s">
        <v>6127</v>
      </c>
      <c r="B1711" t="s">
        <v>6128</v>
      </c>
      <c r="C1711" t="s">
        <v>4410</v>
      </c>
      <c r="D1711" t="s">
        <v>6129</v>
      </c>
      <c r="E1711" t="s">
        <v>4410</v>
      </c>
      <c r="F1711" t="s">
        <v>6130</v>
      </c>
      <c r="G1711" t="s">
        <v>2234</v>
      </c>
      <c r="H1711" t="s">
        <v>6127</v>
      </c>
    </row>
    <row r="1712" spans="1:8">
      <c r="A1712" t="s">
        <v>1223</v>
      </c>
      <c r="B1712" t="s">
        <v>6131</v>
      </c>
      <c r="C1712" t="s">
        <v>2254</v>
      </c>
      <c r="D1712" t="s">
        <v>4542</v>
      </c>
      <c r="E1712" t="s">
        <v>2750</v>
      </c>
      <c r="G1712" t="s">
        <v>2237</v>
      </c>
      <c r="H1712" t="s">
        <v>1223</v>
      </c>
    </row>
    <row r="1713" spans="1:8">
      <c r="A1713" t="s">
        <v>1224</v>
      </c>
      <c r="B1713" t="s">
        <v>6132</v>
      </c>
      <c r="C1713" t="s">
        <v>2254</v>
      </c>
      <c r="D1713" t="s">
        <v>6133</v>
      </c>
      <c r="E1713" t="s">
        <v>2321</v>
      </c>
      <c r="G1713" t="s">
        <v>2237</v>
      </c>
      <c r="H1713" t="s">
        <v>1224</v>
      </c>
    </row>
    <row r="1714" spans="1:8">
      <c r="A1714" t="s">
        <v>1225</v>
      </c>
      <c r="B1714" t="s">
        <v>6134</v>
      </c>
      <c r="C1714" t="s">
        <v>3153</v>
      </c>
      <c r="D1714" t="s">
        <v>6135</v>
      </c>
      <c r="E1714" t="s">
        <v>2276</v>
      </c>
      <c r="F1714" t="s">
        <v>6136</v>
      </c>
      <c r="G1714" t="s">
        <v>2234</v>
      </c>
      <c r="H1714" t="s">
        <v>1225</v>
      </c>
    </row>
    <row r="1715" spans="1:8">
      <c r="A1715" t="s">
        <v>1226</v>
      </c>
      <c r="B1715" t="s">
        <v>6137</v>
      </c>
      <c r="C1715" t="s">
        <v>2254</v>
      </c>
      <c r="D1715" t="s">
        <v>6138</v>
      </c>
      <c r="E1715" t="s">
        <v>2232</v>
      </c>
      <c r="G1715" t="s">
        <v>2237</v>
      </c>
      <c r="H1715" t="s">
        <v>1226</v>
      </c>
    </row>
    <row r="1716" spans="1:8">
      <c r="A1716" t="s">
        <v>1227</v>
      </c>
      <c r="B1716" t="s">
        <v>6139</v>
      </c>
      <c r="C1716" t="s">
        <v>2830</v>
      </c>
      <c r="D1716" t="s">
        <v>6140</v>
      </c>
      <c r="E1716" t="s">
        <v>2368</v>
      </c>
      <c r="F1716" t="s">
        <v>6141</v>
      </c>
      <c r="G1716" t="s">
        <v>2234</v>
      </c>
      <c r="H1716" t="s">
        <v>1227</v>
      </c>
    </row>
    <row r="1717" spans="1:8">
      <c r="A1717" t="s">
        <v>6142</v>
      </c>
      <c r="B1717" t="s">
        <v>6143</v>
      </c>
      <c r="C1717" t="s">
        <v>2375</v>
      </c>
      <c r="D1717" t="s">
        <v>6144</v>
      </c>
      <c r="E1717" t="s">
        <v>2375</v>
      </c>
      <c r="G1717" t="s">
        <v>2237</v>
      </c>
      <c r="H1717" t="s">
        <v>6142</v>
      </c>
    </row>
    <row r="1718" spans="1:8">
      <c r="A1718" t="s">
        <v>1228</v>
      </c>
      <c r="B1718" t="s">
        <v>6145</v>
      </c>
      <c r="C1718" t="s">
        <v>2246</v>
      </c>
      <c r="D1718" t="s">
        <v>6146</v>
      </c>
      <c r="E1718" t="s">
        <v>2246</v>
      </c>
      <c r="G1718" t="s">
        <v>2237</v>
      </c>
      <c r="H1718" t="s">
        <v>1228</v>
      </c>
    </row>
    <row r="1719" spans="1:8">
      <c r="A1719" t="s">
        <v>1229</v>
      </c>
      <c r="B1719" t="s">
        <v>6147</v>
      </c>
      <c r="C1719" t="s">
        <v>2700</v>
      </c>
      <c r="D1719" t="s">
        <v>6148</v>
      </c>
      <c r="E1719" t="s">
        <v>2244</v>
      </c>
      <c r="G1719" t="s">
        <v>2228</v>
      </c>
      <c r="H1719" t="s">
        <v>1229</v>
      </c>
    </row>
    <row r="1720" spans="1:8">
      <c r="A1720" t="s">
        <v>1230</v>
      </c>
      <c r="B1720" t="s">
        <v>6149</v>
      </c>
      <c r="C1720" t="s">
        <v>2675</v>
      </c>
      <c r="D1720" t="s">
        <v>5456</v>
      </c>
      <c r="E1720" t="s">
        <v>2232</v>
      </c>
      <c r="G1720" t="s">
        <v>2237</v>
      </c>
      <c r="H1720" t="s">
        <v>1230</v>
      </c>
    </row>
    <row r="1721" spans="1:8">
      <c r="A1721" t="s">
        <v>1714</v>
      </c>
      <c r="B1721" t="s">
        <v>6154</v>
      </c>
      <c r="C1721" t="s">
        <v>2407</v>
      </c>
      <c r="D1721" t="s">
        <v>6155</v>
      </c>
      <c r="E1721" t="s">
        <v>2227</v>
      </c>
      <c r="G1721" t="s">
        <v>2237</v>
      </c>
      <c r="H1721" t="s">
        <v>1714</v>
      </c>
    </row>
    <row r="1722" spans="1:8">
      <c r="A1722" t="s">
        <v>1231</v>
      </c>
      <c r="B1722" t="s">
        <v>6156</v>
      </c>
      <c r="C1722" t="s">
        <v>2362</v>
      </c>
      <c r="D1722" t="s">
        <v>6157</v>
      </c>
      <c r="E1722" t="s">
        <v>2362</v>
      </c>
      <c r="F1722" t="s">
        <v>6158</v>
      </c>
      <c r="G1722" t="s">
        <v>2234</v>
      </c>
      <c r="H1722" t="s">
        <v>1231</v>
      </c>
    </row>
    <row r="1723" spans="1:8">
      <c r="A1723" t="s">
        <v>6163</v>
      </c>
      <c r="B1723" t="s">
        <v>6164</v>
      </c>
      <c r="C1723" t="s">
        <v>2250</v>
      </c>
      <c r="D1723" t="s">
        <v>6165</v>
      </c>
      <c r="E1723" t="s">
        <v>2232</v>
      </c>
      <c r="G1723" t="s">
        <v>2237</v>
      </c>
      <c r="H1723" t="s">
        <v>6163</v>
      </c>
    </row>
    <row r="1724" spans="1:8">
      <c r="A1724" t="s">
        <v>6166</v>
      </c>
      <c r="B1724" t="s">
        <v>6167</v>
      </c>
      <c r="C1724" t="s">
        <v>2362</v>
      </c>
      <c r="D1724" t="s">
        <v>6168</v>
      </c>
      <c r="E1724" t="s">
        <v>2362</v>
      </c>
      <c r="G1724" t="s">
        <v>2237</v>
      </c>
      <c r="H1724" t="s">
        <v>6166</v>
      </c>
    </row>
    <row r="1725" spans="1:8">
      <c r="A1725" t="s">
        <v>6169</v>
      </c>
      <c r="B1725" t="s">
        <v>6170</v>
      </c>
      <c r="C1725" t="s">
        <v>2230</v>
      </c>
      <c r="D1725" t="s">
        <v>6171</v>
      </c>
      <c r="E1725" t="s">
        <v>2230</v>
      </c>
      <c r="G1725" t="s">
        <v>2237</v>
      </c>
      <c r="H1725" t="s">
        <v>6169</v>
      </c>
    </row>
    <row r="1726" spans="1:8">
      <c r="A1726" t="s">
        <v>10198</v>
      </c>
      <c r="B1726" t="s">
        <v>10199</v>
      </c>
      <c r="C1726" t="s">
        <v>5027</v>
      </c>
      <c r="D1726" t="s">
        <v>4126</v>
      </c>
      <c r="E1726" t="s">
        <v>2364</v>
      </c>
      <c r="F1726" t="s">
        <v>7242</v>
      </c>
      <c r="G1726" t="s">
        <v>2234</v>
      </c>
      <c r="H1726" t="s">
        <v>10198</v>
      </c>
    </row>
    <row r="1727" spans="1:8">
      <c r="A1727" t="s">
        <v>1232</v>
      </c>
      <c r="B1727" t="s">
        <v>6172</v>
      </c>
      <c r="C1727" t="s">
        <v>2321</v>
      </c>
      <c r="D1727" t="s">
        <v>6173</v>
      </c>
      <c r="E1727" t="s">
        <v>2232</v>
      </c>
      <c r="G1727" t="s">
        <v>2237</v>
      </c>
      <c r="H1727" t="s">
        <v>1232</v>
      </c>
    </row>
    <row r="1728" spans="1:8">
      <c r="A1728" t="s">
        <v>1233</v>
      </c>
      <c r="B1728" t="s">
        <v>6174</v>
      </c>
      <c r="C1728" t="s">
        <v>6175</v>
      </c>
      <c r="D1728" t="s">
        <v>6176</v>
      </c>
      <c r="E1728" t="s">
        <v>5663</v>
      </c>
      <c r="F1728" t="s">
        <v>6177</v>
      </c>
      <c r="G1728" t="s">
        <v>2234</v>
      </c>
      <c r="H1728" t="s">
        <v>1233</v>
      </c>
    </row>
    <row r="1729" spans="1:8">
      <c r="A1729" t="s">
        <v>6178</v>
      </c>
      <c r="B1729" t="s">
        <v>6179</v>
      </c>
      <c r="C1729" t="s">
        <v>6180</v>
      </c>
      <c r="D1729" t="s">
        <v>6181</v>
      </c>
      <c r="E1729" t="s">
        <v>2321</v>
      </c>
      <c r="G1729" t="s">
        <v>2237</v>
      </c>
      <c r="H1729" t="s">
        <v>6178</v>
      </c>
    </row>
    <row r="1730" spans="1:8">
      <c r="A1730" t="s">
        <v>6182</v>
      </c>
      <c r="B1730" t="s">
        <v>6183</v>
      </c>
      <c r="C1730" t="s">
        <v>2248</v>
      </c>
      <c r="D1730" t="s">
        <v>6184</v>
      </c>
      <c r="E1730" t="s">
        <v>2321</v>
      </c>
      <c r="G1730" t="s">
        <v>2228</v>
      </c>
      <c r="H1730" t="s">
        <v>6182</v>
      </c>
    </row>
    <row r="1731" spans="1:8">
      <c r="A1731" t="s">
        <v>1234</v>
      </c>
      <c r="B1731" t="s">
        <v>6185</v>
      </c>
      <c r="C1731" t="s">
        <v>3067</v>
      </c>
      <c r="G1731" t="s">
        <v>2237</v>
      </c>
      <c r="H1731" t="s">
        <v>1234</v>
      </c>
    </row>
    <row r="1732" spans="1:8">
      <c r="A1732" t="s">
        <v>1235</v>
      </c>
      <c r="B1732" t="s">
        <v>6186</v>
      </c>
      <c r="C1732" t="s">
        <v>2242</v>
      </c>
      <c r="D1732" t="s">
        <v>6187</v>
      </c>
      <c r="E1732" t="s">
        <v>2227</v>
      </c>
      <c r="G1732" t="s">
        <v>2237</v>
      </c>
      <c r="H1732" t="s">
        <v>1235</v>
      </c>
    </row>
    <row r="1733" spans="1:8">
      <c r="A1733" t="s">
        <v>1236</v>
      </c>
      <c r="B1733" t="s">
        <v>6188</v>
      </c>
      <c r="C1733" t="s">
        <v>2340</v>
      </c>
      <c r="D1733" t="s">
        <v>6189</v>
      </c>
      <c r="E1733" t="s">
        <v>2319</v>
      </c>
      <c r="G1733" t="s">
        <v>2237</v>
      </c>
      <c r="H1733" t="s">
        <v>1236</v>
      </c>
    </row>
    <row r="1734" spans="1:8">
      <c r="A1734" t="s">
        <v>1237</v>
      </c>
      <c r="B1734" t="s">
        <v>6190</v>
      </c>
      <c r="C1734" t="s">
        <v>2344</v>
      </c>
      <c r="D1734" t="s">
        <v>6191</v>
      </c>
      <c r="E1734" t="s">
        <v>2227</v>
      </c>
      <c r="G1734" t="s">
        <v>2237</v>
      </c>
      <c r="H1734" t="s">
        <v>1237</v>
      </c>
    </row>
    <row r="1735" spans="1:8">
      <c r="A1735" t="s">
        <v>1238</v>
      </c>
      <c r="B1735" t="s">
        <v>6192</v>
      </c>
      <c r="C1735" t="s">
        <v>2230</v>
      </c>
      <c r="G1735" t="s">
        <v>2237</v>
      </c>
      <c r="H1735" t="s">
        <v>1238</v>
      </c>
    </row>
    <row r="1736" spans="1:8">
      <c r="A1736" t="s">
        <v>1239</v>
      </c>
      <c r="B1736" t="s">
        <v>6193</v>
      </c>
      <c r="C1736" t="s">
        <v>2340</v>
      </c>
      <c r="G1736" t="s">
        <v>2228</v>
      </c>
      <c r="H1736" t="s">
        <v>1239</v>
      </c>
    </row>
    <row r="1737" spans="1:8">
      <c r="A1737" t="s">
        <v>1240</v>
      </c>
      <c r="B1737" t="s">
        <v>6194</v>
      </c>
      <c r="C1737" t="s">
        <v>2230</v>
      </c>
      <c r="D1737" t="s">
        <v>6195</v>
      </c>
      <c r="E1737" t="s">
        <v>2230</v>
      </c>
      <c r="F1737" t="s">
        <v>6196</v>
      </c>
      <c r="G1737" t="s">
        <v>2234</v>
      </c>
      <c r="H1737" t="s">
        <v>1240</v>
      </c>
    </row>
    <row r="1738" spans="1:8">
      <c r="A1738" t="s">
        <v>1241</v>
      </c>
      <c r="B1738" t="s">
        <v>6197</v>
      </c>
      <c r="C1738" t="s">
        <v>2242</v>
      </c>
      <c r="D1738" t="s">
        <v>6198</v>
      </c>
      <c r="E1738" t="s">
        <v>2250</v>
      </c>
      <c r="G1738" t="s">
        <v>2237</v>
      </c>
      <c r="H1738" t="s">
        <v>1241</v>
      </c>
    </row>
    <row r="1739" spans="1:8">
      <c r="A1739" t="s">
        <v>6199</v>
      </c>
      <c r="B1739" t="s">
        <v>6200</v>
      </c>
      <c r="C1739" t="s">
        <v>2425</v>
      </c>
      <c r="D1739" t="s">
        <v>6201</v>
      </c>
      <c r="E1739" t="s">
        <v>2232</v>
      </c>
      <c r="F1739" t="s">
        <v>6202</v>
      </c>
      <c r="G1739" t="s">
        <v>7209</v>
      </c>
      <c r="H1739" t="s">
        <v>6199</v>
      </c>
    </row>
    <row r="1740" spans="1:8">
      <c r="A1740" t="s">
        <v>1242</v>
      </c>
      <c r="B1740" t="s">
        <v>6203</v>
      </c>
      <c r="C1740" t="s">
        <v>2244</v>
      </c>
      <c r="D1740" t="s">
        <v>6204</v>
      </c>
      <c r="E1740" t="s">
        <v>2321</v>
      </c>
      <c r="F1740" t="s">
        <v>6205</v>
      </c>
      <c r="G1740" t="s">
        <v>2234</v>
      </c>
      <c r="H1740" t="s">
        <v>1242</v>
      </c>
    </row>
    <row r="1741" spans="1:8">
      <c r="A1741" t="s">
        <v>6206</v>
      </c>
      <c r="B1741" t="s">
        <v>6207</v>
      </c>
      <c r="C1741" t="s">
        <v>2413</v>
      </c>
      <c r="D1741" t="s">
        <v>6208</v>
      </c>
      <c r="E1741" t="s">
        <v>2321</v>
      </c>
      <c r="G1741" t="s">
        <v>2228</v>
      </c>
      <c r="H1741" t="s">
        <v>6206</v>
      </c>
    </row>
    <row r="1742" spans="1:8">
      <c r="A1742" t="s">
        <v>1244</v>
      </c>
      <c r="B1742" t="s">
        <v>6209</v>
      </c>
      <c r="C1742" t="s">
        <v>2700</v>
      </c>
      <c r="D1742" t="s">
        <v>6210</v>
      </c>
      <c r="E1742" t="s">
        <v>2321</v>
      </c>
      <c r="G1742" t="s">
        <v>2228</v>
      </c>
      <c r="H1742" t="s">
        <v>1244</v>
      </c>
    </row>
    <row r="1743" spans="1:8">
      <c r="A1743" t="s">
        <v>1245</v>
      </c>
      <c r="B1743" t="s">
        <v>6211</v>
      </c>
      <c r="C1743" t="s">
        <v>2230</v>
      </c>
      <c r="D1743" t="s">
        <v>6212</v>
      </c>
      <c r="E1743" t="s">
        <v>2246</v>
      </c>
      <c r="G1743" t="s">
        <v>2237</v>
      </c>
      <c r="H1743" t="s">
        <v>1245</v>
      </c>
    </row>
    <row r="1744" spans="1:8">
      <c r="A1744" t="s">
        <v>1247</v>
      </c>
      <c r="B1744" t="s">
        <v>6215</v>
      </c>
      <c r="C1744" t="s">
        <v>2513</v>
      </c>
      <c r="D1744" t="s">
        <v>6216</v>
      </c>
      <c r="E1744" t="s">
        <v>2399</v>
      </c>
      <c r="G1744" t="s">
        <v>2237</v>
      </c>
      <c r="H1744" t="s">
        <v>1247</v>
      </c>
    </row>
    <row r="1745" spans="1:8">
      <c r="A1745" t="s">
        <v>1248</v>
      </c>
      <c r="B1745" t="s">
        <v>6217</v>
      </c>
      <c r="C1745" t="s">
        <v>2259</v>
      </c>
      <c r="G1745" t="s">
        <v>2228</v>
      </c>
      <c r="H1745" t="s">
        <v>1248</v>
      </c>
    </row>
    <row r="1746" spans="1:8">
      <c r="A1746" t="s">
        <v>1249</v>
      </c>
      <c r="B1746" t="s">
        <v>6218</v>
      </c>
      <c r="C1746" t="s">
        <v>2362</v>
      </c>
      <c r="D1746" t="s">
        <v>6219</v>
      </c>
      <c r="E1746" t="s">
        <v>2321</v>
      </c>
      <c r="F1746" t="s">
        <v>6220</v>
      </c>
      <c r="G1746" t="s">
        <v>2234</v>
      </c>
      <c r="H1746" t="s">
        <v>1249</v>
      </c>
    </row>
    <row r="1747" spans="1:8">
      <c r="A1747" t="s">
        <v>6222</v>
      </c>
      <c r="B1747" t="s">
        <v>6223</v>
      </c>
      <c r="C1747" t="s">
        <v>2270</v>
      </c>
      <c r="D1747" t="s">
        <v>6224</v>
      </c>
      <c r="E1747" t="s">
        <v>2230</v>
      </c>
      <c r="F1747" t="s">
        <v>6225</v>
      </c>
      <c r="G1747" t="s">
        <v>7209</v>
      </c>
      <c r="H1747" t="s">
        <v>6222</v>
      </c>
    </row>
    <row r="1748" spans="1:8">
      <c r="A1748" t="s">
        <v>6226</v>
      </c>
      <c r="B1748" t="s">
        <v>6227</v>
      </c>
      <c r="C1748" t="s">
        <v>2679</v>
      </c>
      <c r="D1748" t="s">
        <v>6228</v>
      </c>
      <c r="E1748" t="s">
        <v>2294</v>
      </c>
      <c r="F1748" t="s">
        <v>6229</v>
      </c>
      <c r="G1748" t="s">
        <v>2234</v>
      </c>
      <c r="H1748" t="s">
        <v>6226</v>
      </c>
    </row>
    <row r="1749" spans="1:8">
      <c r="A1749" t="s">
        <v>6230</v>
      </c>
      <c r="B1749" t="s">
        <v>6231</v>
      </c>
      <c r="C1749" t="s">
        <v>2242</v>
      </c>
      <c r="D1749" t="s">
        <v>6232</v>
      </c>
      <c r="E1749" t="s">
        <v>2242</v>
      </c>
      <c r="G1749" t="s">
        <v>2237</v>
      </c>
      <c r="H1749" t="s">
        <v>6230</v>
      </c>
    </row>
    <row r="1750" spans="1:8">
      <c r="A1750" t="s">
        <v>1251</v>
      </c>
      <c r="B1750" t="s">
        <v>6233</v>
      </c>
      <c r="C1750" t="s">
        <v>2246</v>
      </c>
      <c r="D1750" t="s">
        <v>6234</v>
      </c>
      <c r="E1750" t="s">
        <v>2250</v>
      </c>
      <c r="G1750" t="s">
        <v>2237</v>
      </c>
      <c r="H1750" t="s">
        <v>1251</v>
      </c>
    </row>
    <row r="1751" spans="1:8">
      <c r="A1751" t="s">
        <v>6235</v>
      </c>
      <c r="B1751" t="s">
        <v>6236</v>
      </c>
      <c r="C1751" t="s">
        <v>6237</v>
      </c>
      <c r="D1751" t="s">
        <v>6070</v>
      </c>
      <c r="E1751" t="s">
        <v>2407</v>
      </c>
      <c r="F1751" t="s">
        <v>6238</v>
      </c>
      <c r="G1751" t="s">
        <v>2234</v>
      </c>
      <c r="H1751" t="s">
        <v>6235</v>
      </c>
    </row>
    <row r="1752" spans="1:8">
      <c r="A1752" t="s">
        <v>1252</v>
      </c>
      <c r="B1752" t="s">
        <v>6239</v>
      </c>
      <c r="C1752" t="s">
        <v>2750</v>
      </c>
      <c r="D1752" t="s">
        <v>6240</v>
      </c>
      <c r="E1752" t="s">
        <v>2375</v>
      </c>
      <c r="G1752" t="s">
        <v>2237</v>
      </c>
      <c r="H1752" t="s">
        <v>1252</v>
      </c>
    </row>
    <row r="1753" spans="1:8">
      <c r="A1753" t="s">
        <v>1253</v>
      </c>
      <c r="B1753" t="s">
        <v>6241</v>
      </c>
      <c r="C1753" t="s">
        <v>2220</v>
      </c>
      <c r="D1753" t="s">
        <v>6242</v>
      </c>
      <c r="E1753" t="s">
        <v>2220</v>
      </c>
      <c r="G1753" t="s">
        <v>2237</v>
      </c>
      <c r="H1753" t="s">
        <v>1253</v>
      </c>
    </row>
    <row r="1754" spans="1:8">
      <c r="A1754" t="s">
        <v>1256</v>
      </c>
      <c r="B1754" t="s">
        <v>6248</v>
      </c>
      <c r="C1754" t="s">
        <v>2272</v>
      </c>
      <c r="D1754" t="s">
        <v>6249</v>
      </c>
      <c r="E1754" t="s">
        <v>2250</v>
      </c>
      <c r="G1754" t="s">
        <v>2228</v>
      </c>
      <c r="H1754" t="s">
        <v>1256</v>
      </c>
    </row>
    <row r="1755" spans="1:8">
      <c r="A1755" t="s">
        <v>1716</v>
      </c>
      <c r="B1755" t="s">
        <v>6250</v>
      </c>
      <c r="C1755" t="s">
        <v>2364</v>
      </c>
      <c r="D1755" t="s">
        <v>6251</v>
      </c>
      <c r="E1755" t="s">
        <v>2364</v>
      </c>
      <c r="G1755" t="s">
        <v>2237</v>
      </c>
      <c r="H1755" t="s">
        <v>1716</v>
      </c>
    </row>
    <row r="1756" spans="1:8">
      <c r="A1756" t="s">
        <v>1257</v>
      </c>
      <c r="B1756" t="s">
        <v>7374</v>
      </c>
      <c r="C1756" t="s">
        <v>2230</v>
      </c>
      <c r="D1756" t="s">
        <v>7375</v>
      </c>
      <c r="E1756" t="s">
        <v>2321</v>
      </c>
      <c r="G1756" t="s">
        <v>2237</v>
      </c>
      <c r="H1756" t="s">
        <v>1257</v>
      </c>
    </row>
    <row r="1757" spans="1:8">
      <c r="A1757" t="s">
        <v>1258</v>
      </c>
      <c r="B1757" t="s">
        <v>6252</v>
      </c>
      <c r="C1757" t="s">
        <v>2227</v>
      </c>
      <c r="D1757" t="s">
        <v>6253</v>
      </c>
      <c r="E1757" t="s">
        <v>2227</v>
      </c>
      <c r="F1757" t="s">
        <v>6254</v>
      </c>
      <c r="G1757" t="s">
        <v>2234</v>
      </c>
      <c r="H1757" t="s">
        <v>1258</v>
      </c>
    </row>
    <row r="1758" spans="1:8">
      <c r="A1758" t="s">
        <v>1259</v>
      </c>
      <c r="B1758" t="s">
        <v>6255</v>
      </c>
      <c r="C1758" t="s">
        <v>2298</v>
      </c>
      <c r="D1758" t="s">
        <v>6256</v>
      </c>
      <c r="E1758" t="s">
        <v>2298</v>
      </c>
      <c r="G1758" t="s">
        <v>2237</v>
      </c>
      <c r="H1758" t="s">
        <v>1259</v>
      </c>
    </row>
    <row r="1759" spans="1:8">
      <c r="A1759" t="s">
        <v>6257</v>
      </c>
      <c r="B1759" t="s">
        <v>6258</v>
      </c>
      <c r="C1759" t="s">
        <v>2362</v>
      </c>
      <c r="D1759" t="s">
        <v>6259</v>
      </c>
      <c r="E1759" t="s">
        <v>2362</v>
      </c>
      <c r="F1759" t="s">
        <v>6260</v>
      </c>
      <c r="G1759" t="s">
        <v>2234</v>
      </c>
      <c r="H1759" t="s">
        <v>6257</v>
      </c>
    </row>
    <row r="1760" spans="1:8">
      <c r="A1760" t="s">
        <v>1260</v>
      </c>
      <c r="B1760" t="s">
        <v>6261</v>
      </c>
      <c r="C1760" t="s">
        <v>2230</v>
      </c>
      <c r="D1760" t="s">
        <v>6262</v>
      </c>
      <c r="E1760" t="s">
        <v>2230</v>
      </c>
      <c r="G1760" t="s">
        <v>2237</v>
      </c>
      <c r="H1760" t="s">
        <v>1260</v>
      </c>
    </row>
    <row r="1761" spans="1:8">
      <c r="A1761" t="s">
        <v>10238</v>
      </c>
      <c r="B1761" t="s">
        <v>10454</v>
      </c>
      <c r="C1761" t="s">
        <v>2490</v>
      </c>
      <c r="D1761" t="s">
        <v>10455</v>
      </c>
      <c r="E1761" t="s">
        <v>2250</v>
      </c>
      <c r="G1761" t="s">
        <v>2228</v>
      </c>
      <c r="H1761" t="s">
        <v>10238</v>
      </c>
    </row>
    <row r="1762" spans="1:8">
      <c r="A1762" t="s">
        <v>1262</v>
      </c>
      <c r="B1762" t="s">
        <v>6263</v>
      </c>
      <c r="C1762" t="s">
        <v>2248</v>
      </c>
      <c r="D1762" t="s">
        <v>6264</v>
      </c>
      <c r="E1762" t="s">
        <v>2294</v>
      </c>
      <c r="G1762" t="s">
        <v>2237</v>
      </c>
      <c r="H1762" t="s">
        <v>1262</v>
      </c>
    </row>
    <row r="1763" spans="1:8">
      <c r="A1763" t="s">
        <v>6265</v>
      </c>
      <c r="B1763" t="s">
        <v>6266</v>
      </c>
      <c r="C1763" t="s">
        <v>2425</v>
      </c>
      <c r="D1763" t="s">
        <v>6267</v>
      </c>
      <c r="E1763" t="s">
        <v>2425</v>
      </c>
      <c r="G1763" t="s">
        <v>2228</v>
      </c>
      <c r="H1763" t="s">
        <v>6265</v>
      </c>
    </row>
    <row r="1764" spans="1:8">
      <c r="A1764" t="s">
        <v>1263</v>
      </c>
      <c r="B1764" t="s">
        <v>6268</v>
      </c>
      <c r="C1764" t="s">
        <v>2246</v>
      </c>
      <c r="D1764" t="s">
        <v>6269</v>
      </c>
      <c r="E1764" t="s">
        <v>2246</v>
      </c>
      <c r="F1764" t="s">
        <v>6270</v>
      </c>
      <c r="G1764" t="s">
        <v>2234</v>
      </c>
      <c r="H1764" t="s">
        <v>1263</v>
      </c>
    </row>
    <row r="1765" spans="1:8">
      <c r="A1765" t="s">
        <v>1264</v>
      </c>
      <c r="B1765" t="s">
        <v>6271</v>
      </c>
      <c r="C1765" t="s">
        <v>2407</v>
      </c>
      <c r="D1765" t="s">
        <v>6272</v>
      </c>
      <c r="E1765" t="s">
        <v>2321</v>
      </c>
      <c r="G1765" t="s">
        <v>2237</v>
      </c>
      <c r="H1765" t="s">
        <v>1264</v>
      </c>
    </row>
    <row r="1766" spans="1:8">
      <c r="A1766" t="s">
        <v>1265</v>
      </c>
      <c r="B1766" t="s">
        <v>6273</v>
      </c>
      <c r="C1766" t="s">
        <v>2230</v>
      </c>
      <c r="D1766" t="s">
        <v>6138</v>
      </c>
      <c r="E1766" t="s">
        <v>2232</v>
      </c>
      <c r="G1766" t="s">
        <v>2237</v>
      </c>
      <c r="H1766" t="s">
        <v>1265</v>
      </c>
    </row>
    <row r="1767" spans="1:8">
      <c r="A1767" t="s">
        <v>1266</v>
      </c>
      <c r="B1767" t="s">
        <v>6274</v>
      </c>
      <c r="C1767" t="s">
        <v>2856</v>
      </c>
      <c r="D1767" t="s">
        <v>6275</v>
      </c>
      <c r="E1767" t="s">
        <v>2856</v>
      </c>
      <c r="F1767" t="s">
        <v>6276</v>
      </c>
      <c r="G1767" t="s">
        <v>2234</v>
      </c>
      <c r="H1767" t="s">
        <v>1266</v>
      </c>
    </row>
    <row r="1768" spans="1:8">
      <c r="A1768" t="s">
        <v>6277</v>
      </c>
      <c r="B1768" t="s">
        <v>6278</v>
      </c>
      <c r="C1768" t="s">
        <v>2717</v>
      </c>
      <c r="D1768" t="s">
        <v>6279</v>
      </c>
      <c r="E1768" t="s">
        <v>5624</v>
      </c>
      <c r="G1768" t="s">
        <v>2237</v>
      </c>
      <c r="H1768" t="s">
        <v>6277</v>
      </c>
    </row>
    <row r="1769" spans="1:8">
      <c r="A1769" t="s">
        <v>1267</v>
      </c>
      <c r="B1769" t="s">
        <v>6280</v>
      </c>
      <c r="C1769" t="s">
        <v>2375</v>
      </c>
      <c r="D1769" t="s">
        <v>6281</v>
      </c>
      <c r="E1769" t="s">
        <v>2375</v>
      </c>
      <c r="G1769" t="s">
        <v>2228</v>
      </c>
      <c r="H1769" t="s">
        <v>1267</v>
      </c>
    </row>
    <row r="1770" spans="1:8">
      <c r="A1770" t="s">
        <v>1268</v>
      </c>
      <c r="B1770" t="s">
        <v>6282</v>
      </c>
      <c r="C1770" t="s">
        <v>2230</v>
      </c>
      <c r="D1770" t="s">
        <v>6283</v>
      </c>
      <c r="E1770" t="s">
        <v>2230</v>
      </c>
      <c r="F1770" t="s">
        <v>6284</v>
      </c>
      <c r="G1770" t="s">
        <v>2234</v>
      </c>
      <c r="H1770" t="s">
        <v>1268</v>
      </c>
    </row>
    <row r="1771" spans="1:8">
      <c r="A1771" t="s">
        <v>6285</v>
      </c>
      <c r="B1771" t="s">
        <v>6286</v>
      </c>
      <c r="C1771" t="s">
        <v>3955</v>
      </c>
      <c r="G1771" t="s">
        <v>4490</v>
      </c>
      <c r="H1771" t="s">
        <v>6285</v>
      </c>
    </row>
    <row r="1772" spans="1:8">
      <c r="A1772" t="s">
        <v>6287</v>
      </c>
      <c r="B1772" t="s">
        <v>6288</v>
      </c>
      <c r="C1772" t="s">
        <v>2230</v>
      </c>
      <c r="D1772" t="s">
        <v>6289</v>
      </c>
      <c r="E1772" t="s">
        <v>2230</v>
      </c>
      <c r="G1772" t="s">
        <v>2237</v>
      </c>
      <c r="H1772" t="s">
        <v>6287</v>
      </c>
    </row>
    <row r="1773" spans="1:8">
      <c r="A1773" t="s">
        <v>1269</v>
      </c>
      <c r="B1773" t="s">
        <v>6290</v>
      </c>
      <c r="C1773" t="s">
        <v>2246</v>
      </c>
      <c r="G1773" t="s">
        <v>2237</v>
      </c>
      <c r="H1773" t="s">
        <v>1269</v>
      </c>
    </row>
    <row r="1774" spans="1:8">
      <c r="A1774" t="s">
        <v>6293</v>
      </c>
      <c r="B1774" t="s">
        <v>6294</v>
      </c>
      <c r="C1774" t="s">
        <v>2230</v>
      </c>
      <c r="D1774" t="s">
        <v>6295</v>
      </c>
      <c r="E1774" t="s">
        <v>4410</v>
      </c>
      <c r="F1774" t="s">
        <v>6296</v>
      </c>
      <c r="G1774" t="s">
        <v>2234</v>
      </c>
      <c r="H1774" t="s">
        <v>6293</v>
      </c>
    </row>
    <row r="1775" spans="1:8">
      <c r="A1775" t="s">
        <v>1271</v>
      </c>
      <c r="B1775" t="s">
        <v>6297</v>
      </c>
      <c r="C1775" t="s">
        <v>2425</v>
      </c>
      <c r="D1775" t="s">
        <v>6298</v>
      </c>
      <c r="E1775" t="s">
        <v>2882</v>
      </c>
      <c r="G1775" t="s">
        <v>2237</v>
      </c>
      <c r="H1775" t="s">
        <v>1271</v>
      </c>
    </row>
    <row r="1776" spans="1:8">
      <c r="A1776" t="s">
        <v>1272</v>
      </c>
      <c r="B1776" t="s">
        <v>6299</v>
      </c>
      <c r="C1776" t="s">
        <v>2377</v>
      </c>
      <c r="G1776" t="s">
        <v>2237</v>
      </c>
      <c r="H1776" t="s">
        <v>1272</v>
      </c>
    </row>
    <row r="1777" spans="1:8">
      <c r="A1777" t="s">
        <v>1273</v>
      </c>
      <c r="B1777" t="s">
        <v>6300</v>
      </c>
      <c r="C1777" t="s">
        <v>2298</v>
      </c>
      <c r="D1777" t="s">
        <v>6301</v>
      </c>
      <c r="E1777" t="s">
        <v>2298</v>
      </c>
      <c r="G1777" t="s">
        <v>2237</v>
      </c>
      <c r="H1777" t="s">
        <v>1273</v>
      </c>
    </row>
    <row r="1778" spans="1:8">
      <c r="A1778" t="s">
        <v>1274</v>
      </c>
      <c r="B1778" t="s">
        <v>6302</v>
      </c>
      <c r="C1778" t="s">
        <v>2270</v>
      </c>
      <c r="D1778" t="s">
        <v>6303</v>
      </c>
      <c r="E1778" t="s">
        <v>2248</v>
      </c>
      <c r="G1778" t="s">
        <v>2237</v>
      </c>
      <c r="H1778" t="s">
        <v>1274</v>
      </c>
    </row>
    <row r="1779" spans="1:8">
      <c r="A1779" t="s">
        <v>1275</v>
      </c>
      <c r="B1779" t="s">
        <v>6306</v>
      </c>
      <c r="C1779" t="s">
        <v>2270</v>
      </c>
      <c r="D1779" t="s">
        <v>6307</v>
      </c>
      <c r="E1779" t="s">
        <v>2232</v>
      </c>
      <c r="G1779" t="s">
        <v>2228</v>
      </c>
      <c r="H1779" t="s">
        <v>1275</v>
      </c>
    </row>
    <row r="1780" spans="1:8">
      <c r="A1780" t="s">
        <v>1717</v>
      </c>
      <c r="B1780" t="s">
        <v>6308</v>
      </c>
      <c r="C1780" t="s">
        <v>2248</v>
      </c>
      <c r="G1780" t="s">
        <v>2228</v>
      </c>
      <c r="H1780" t="s">
        <v>1717</v>
      </c>
    </row>
    <row r="1781" spans="1:8">
      <c r="A1781" t="s">
        <v>1276</v>
      </c>
      <c r="B1781" t="s">
        <v>6309</v>
      </c>
      <c r="C1781" t="s">
        <v>2428</v>
      </c>
      <c r="D1781" t="s">
        <v>6310</v>
      </c>
      <c r="E1781" t="s">
        <v>2428</v>
      </c>
      <c r="G1781" t="s">
        <v>2237</v>
      </c>
      <c r="H1781" t="s">
        <v>1276</v>
      </c>
    </row>
    <row r="1782" spans="1:8">
      <c r="A1782" t="s">
        <v>1277</v>
      </c>
      <c r="B1782" t="s">
        <v>6311</v>
      </c>
      <c r="C1782" t="s">
        <v>2248</v>
      </c>
      <c r="D1782" t="s">
        <v>4209</v>
      </c>
      <c r="E1782" t="s">
        <v>2232</v>
      </c>
      <c r="G1782" t="s">
        <v>2228</v>
      </c>
      <c r="H1782" t="s">
        <v>1277</v>
      </c>
    </row>
    <row r="1783" spans="1:8">
      <c r="A1783" t="s">
        <v>1279</v>
      </c>
      <c r="B1783" t="s">
        <v>6314</v>
      </c>
      <c r="C1783" t="s">
        <v>5476</v>
      </c>
      <c r="D1783" t="s">
        <v>6315</v>
      </c>
      <c r="E1783" t="s">
        <v>2321</v>
      </c>
      <c r="F1783" t="s">
        <v>6316</v>
      </c>
      <c r="G1783" t="s">
        <v>2234</v>
      </c>
      <c r="H1783" t="s">
        <v>1279</v>
      </c>
    </row>
    <row r="1784" spans="1:8">
      <c r="A1784" t="s">
        <v>1281</v>
      </c>
      <c r="B1784" t="s">
        <v>6317</v>
      </c>
      <c r="C1784" t="s">
        <v>2230</v>
      </c>
      <c r="D1784" t="s">
        <v>6318</v>
      </c>
      <c r="E1784" t="s">
        <v>6319</v>
      </c>
      <c r="G1784" t="s">
        <v>2228</v>
      </c>
      <c r="H1784" t="s">
        <v>1281</v>
      </c>
    </row>
    <row r="1785" spans="1:8">
      <c r="A1785" t="s">
        <v>1282</v>
      </c>
      <c r="B1785" t="s">
        <v>6320</v>
      </c>
      <c r="C1785" t="s">
        <v>2242</v>
      </c>
      <c r="D1785" t="s">
        <v>6321</v>
      </c>
      <c r="E1785" t="s">
        <v>2232</v>
      </c>
      <c r="G1785" t="s">
        <v>2237</v>
      </c>
      <c r="H1785" t="s">
        <v>1282</v>
      </c>
    </row>
    <row r="1786" spans="1:8">
      <c r="A1786" t="s">
        <v>1283</v>
      </c>
      <c r="B1786" t="s">
        <v>6322</v>
      </c>
      <c r="C1786" t="s">
        <v>2230</v>
      </c>
      <c r="G1786" t="s">
        <v>2237</v>
      </c>
      <c r="H1786" t="s">
        <v>1283</v>
      </c>
    </row>
    <row r="1787" spans="1:8">
      <c r="A1787" t="s">
        <v>1718</v>
      </c>
      <c r="B1787" t="s">
        <v>6323</v>
      </c>
      <c r="C1787" t="s">
        <v>2244</v>
      </c>
      <c r="D1787" t="s">
        <v>6324</v>
      </c>
      <c r="E1787" t="s">
        <v>2244</v>
      </c>
      <c r="G1787" t="s">
        <v>2237</v>
      </c>
      <c r="H1787" t="s">
        <v>1718</v>
      </c>
    </row>
    <row r="1788" spans="1:8">
      <c r="A1788" t="s">
        <v>1284</v>
      </c>
      <c r="B1788" t="s">
        <v>6325</v>
      </c>
      <c r="C1788" t="s">
        <v>2244</v>
      </c>
      <c r="D1788" t="s">
        <v>6326</v>
      </c>
      <c r="E1788" t="s">
        <v>2321</v>
      </c>
      <c r="G1788" t="s">
        <v>2237</v>
      </c>
      <c r="H1788" t="s">
        <v>1284</v>
      </c>
    </row>
    <row r="1789" spans="1:8">
      <c r="A1789" t="s">
        <v>6327</v>
      </c>
      <c r="B1789" t="s">
        <v>6328</v>
      </c>
      <c r="C1789" t="s">
        <v>2248</v>
      </c>
      <c r="G1789" t="s">
        <v>2237</v>
      </c>
      <c r="H1789" t="s">
        <v>6327</v>
      </c>
    </row>
    <row r="1790" spans="1:8">
      <c r="A1790" t="s">
        <v>1285</v>
      </c>
      <c r="B1790" t="s">
        <v>6329</v>
      </c>
      <c r="C1790" t="s">
        <v>2248</v>
      </c>
      <c r="D1790" t="s">
        <v>6330</v>
      </c>
      <c r="E1790" t="s">
        <v>2266</v>
      </c>
      <c r="G1790" t="s">
        <v>2237</v>
      </c>
      <c r="H1790" t="s">
        <v>1285</v>
      </c>
    </row>
    <row r="1791" spans="1:8">
      <c r="A1791" t="s">
        <v>6332</v>
      </c>
      <c r="B1791" t="s">
        <v>6333</v>
      </c>
      <c r="C1791" t="s">
        <v>2246</v>
      </c>
      <c r="D1791" t="s">
        <v>6334</v>
      </c>
      <c r="E1791" t="s">
        <v>2375</v>
      </c>
      <c r="F1791" t="s">
        <v>6335</v>
      </c>
      <c r="G1791" t="s">
        <v>7209</v>
      </c>
      <c r="H1791" t="s">
        <v>6332</v>
      </c>
    </row>
    <row r="1792" spans="1:8">
      <c r="A1792" t="s">
        <v>1286</v>
      </c>
      <c r="B1792" t="s">
        <v>6336</v>
      </c>
      <c r="C1792" t="s">
        <v>4651</v>
      </c>
      <c r="D1792" t="s">
        <v>3052</v>
      </c>
      <c r="E1792" t="s">
        <v>2250</v>
      </c>
      <c r="F1792" t="s">
        <v>3053</v>
      </c>
      <c r="G1792" t="s">
        <v>7209</v>
      </c>
      <c r="H1792" t="s">
        <v>1286</v>
      </c>
    </row>
    <row r="1793" spans="1:8">
      <c r="A1793" t="s">
        <v>1289</v>
      </c>
      <c r="B1793" t="s">
        <v>6337</v>
      </c>
      <c r="C1793" t="s">
        <v>2242</v>
      </c>
      <c r="G1793" t="s">
        <v>2237</v>
      </c>
      <c r="H1793" t="s">
        <v>1289</v>
      </c>
    </row>
    <row r="1794" spans="1:8">
      <c r="A1794" t="s">
        <v>6338</v>
      </c>
      <c r="B1794" t="s">
        <v>6339</v>
      </c>
      <c r="C1794" t="s">
        <v>2220</v>
      </c>
      <c r="D1794" t="s">
        <v>6301</v>
      </c>
      <c r="E1794" t="s">
        <v>2298</v>
      </c>
      <c r="F1794" t="s">
        <v>6340</v>
      </c>
      <c r="G1794" t="s">
        <v>2234</v>
      </c>
      <c r="H1794" t="s">
        <v>6338</v>
      </c>
    </row>
    <row r="1795" spans="1:8">
      <c r="A1795" t="s">
        <v>1290</v>
      </c>
      <c r="B1795" t="s">
        <v>6341</v>
      </c>
      <c r="C1795" t="s">
        <v>2377</v>
      </c>
      <c r="G1795" t="s">
        <v>2237</v>
      </c>
      <c r="H1795" t="s">
        <v>1290</v>
      </c>
    </row>
    <row r="1796" spans="1:8">
      <c r="A1796" t="s">
        <v>1719</v>
      </c>
      <c r="B1796" t="s">
        <v>6342</v>
      </c>
      <c r="C1796" t="s">
        <v>2227</v>
      </c>
      <c r="G1796" t="s">
        <v>2228</v>
      </c>
      <c r="H1796" t="s">
        <v>1719</v>
      </c>
    </row>
    <row r="1797" spans="1:8">
      <c r="A1797" t="s">
        <v>1720</v>
      </c>
      <c r="B1797" t="s">
        <v>6343</v>
      </c>
      <c r="C1797" t="s">
        <v>2413</v>
      </c>
      <c r="D1797" t="s">
        <v>6344</v>
      </c>
      <c r="E1797" t="s">
        <v>2321</v>
      </c>
      <c r="F1797" t="s">
        <v>6345</v>
      </c>
      <c r="G1797" t="s">
        <v>2234</v>
      </c>
      <c r="H1797" t="s">
        <v>1720</v>
      </c>
    </row>
    <row r="1798" spans="1:8">
      <c r="A1798" t="s">
        <v>6346</v>
      </c>
      <c r="B1798" t="s">
        <v>6347</v>
      </c>
      <c r="C1798" t="s">
        <v>2246</v>
      </c>
      <c r="D1798" t="s">
        <v>6348</v>
      </c>
      <c r="E1798" t="s">
        <v>2246</v>
      </c>
      <c r="G1798" t="s">
        <v>2228</v>
      </c>
      <c r="H1798" t="s">
        <v>6346</v>
      </c>
    </row>
    <row r="1799" spans="1:8">
      <c r="A1799" t="s">
        <v>1291</v>
      </c>
      <c r="B1799" t="s">
        <v>6349</v>
      </c>
      <c r="C1799" t="s">
        <v>2270</v>
      </c>
      <c r="D1799" t="s">
        <v>6350</v>
      </c>
      <c r="E1799" t="s">
        <v>2270</v>
      </c>
      <c r="G1799" t="s">
        <v>2228</v>
      </c>
      <c r="H1799" t="s">
        <v>1291</v>
      </c>
    </row>
    <row r="1800" spans="1:8">
      <c r="A1800" t="s">
        <v>1292</v>
      </c>
      <c r="B1800" t="s">
        <v>6351</v>
      </c>
      <c r="C1800" t="s">
        <v>2230</v>
      </c>
      <c r="D1800" t="s">
        <v>6352</v>
      </c>
      <c r="E1800" t="s">
        <v>2227</v>
      </c>
      <c r="G1800" t="s">
        <v>2237</v>
      </c>
      <c r="H1800" t="s">
        <v>1292</v>
      </c>
    </row>
    <row r="1801" spans="1:8">
      <c r="A1801" t="s">
        <v>1293</v>
      </c>
      <c r="B1801" t="s">
        <v>6353</v>
      </c>
      <c r="C1801" t="s">
        <v>2230</v>
      </c>
      <c r="D1801" t="s">
        <v>6354</v>
      </c>
      <c r="E1801" t="s">
        <v>2232</v>
      </c>
      <c r="G1801" t="s">
        <v>2228</v>
      </c>
      <c r="H1801" t="s">
        <v>1293</v>
      </c>
    </row>
    <row r="1802" spans="1:8">
      <c r="A1802" t="s">
        <v>10200</v>
      </c>
      <c r="B1802" t="s">
        <v>10201</v>
      </c>
      <c r="C1802" t="s">
        <v>2242</v>
      </c>
      <c r="G1802" t="s">
        <v>2304</v>
      </c>
      <c r="H1802" t="s">
        <v>10200</v>
      </c>
    </row>
    <row r="1803" spans="1:8">
      <c r="A1803" t="s">
        <v>9970</v>
      </c>
      <c r="B1803" t="s">
        <v>10202</v>
      </c>
      <c r="C1803" t="s">
        <v>2242</v>
      </c>
      <c r="D1803" t="s">
        <v>10068</v>
      </c>
      <c r="E1803" t="s">
        <v>2242</v>
      </c>
      <c r="G1803" t="s">
        <v>2228</v>
      </c>
      <c r="H1803" t="s">
        <v>9970</v>
      </c>
    </row>
    <row r="1804" spans="1:8">
      <c r="A1804" t="s">
        <v>6355</v>
      </c>
      <c r="B1804" t="s">
        <v>6356</v>
      </c>
      <c r="C1804" t="s">
        <v>2250</v>
      </c>
      <c r="D1804" t="s">
        <v>6357</v>
      </c>
      <c r="E1804" t="s">
        <v>2321</v>
      </c>
      <c r="F1804" t="s">
        <v>6358</v>
      </c>
      <c r="G1804" t="s">
        <v>2234</v>
      </c>
      <c r="H1804" t="s">
        <v>6355</v>
      </c>
    </row>
    <row r="1805" spans="1:8">
      <c r="A1805" t="s">
        <v>1294</v>
      </c>
      <c r="B1805" t="s">
        <v>6359</v>
      </c>
      <c r="C1805" t="s">
        <v>2750</v>
      </c>
      <c r="D1805" t="s">
        <v>6360</v>
      </c>
      <c r="E1805" t="s">
        <v>6361</v>
      </c>
      <c r="G1805" t="s">
        <v>2237</v>
      </c>
      <c r="H1805" t="s">
        <v>1294</v>
      </c>
    </row>
    <row r="1806" spans="1:8">
      <c r="A1806" t="s">
        <v>1296</v>
      </c>
      <c r="B1806" t="s">
        <v>10203</v>
      </c>
      <c r="C1806" t="s">
        <v>2746</v>
      </c>
      <c r="D1806" t="s">
        <v>10069</v>
      </c>
      <c r="E1806" t="s">
        <v>2294</v>
      </c>
      <c r="G1806" t="s">
        <v>2228</v>
      </c>
      <c r="H1806" t="s">
        <v>1296</v>
      </c>
    </row>
    <row r="1807" spans="1:8">
      <c r="A1807" t="s">
        <v>6363</v>
      </c>
      <c r="B1807" t="s">
        <v>6364</v>
      </c>
      <c r="C1807" t="s">
        <v>2364</v>
      </c>
      <c r="D1807" t="s">
        <v>6365</v>
      </c>
      <c r="E1807" t="s">
        <v>4206</v>
      </c>
      <c r="G1807" t="s">
        <v>2237</v>
      </c>
      <c r="H1807" t="s">
        <v>6363</v>
      </c>
    </row>
    <row r="1808" spans="1:8">
      <c r="A1808" t="s">
        <v>6366</v>
      </c>
      <c r="B1808" t="s">
        <v>6367</v>
      </c>
      <c r="C1808" t="s">
        <v>2852</v>
      </c>
      <c r="D1808" t="s">
        <v>6368</v>
      </c>
      <c r="E1808" t="s">
        <v>2321</v>
      </c>
      <c r="G1808" t="s">
        <v>2228</v>
      </c>
      <c r="H1808" t="s">
        <v>6366</v>
      </c>
    </row>
    <row r="1809" spans="1:8">
      <c r="A1809" t="s">
        <v>1721</v>
      </c>
      <c r="B1809" t="s">
        <v>6372</v>
      </c>
      <c r="C1809" t="s">
        <v>5661</v>
      </c>
      <c r="D1809" t="s">
        <v>6373</v>
      </c>
      <c r="E1809" t="s">
        <v>5661</v>
      </c>
      <c r="G1809" t="s">
        <v>2237</v>
      </c>
      <c r="H1809" t="s">
        <v>1721</v>
      </c>
    </row>
    <row r="1810" spans="1:8">
      <c r="A1810" t="s">
        <v>6374</v>
      </c>
      <c r="B1810" t="s">
        <v>6375</v>
      </c>
      <c r="C1810" t="s">
        <v>2700</v>
      </c>
      <c r="D1810" t="s">
        <v>6376</v>
      </c>
      <c r="E1810" t="s">
        <v>2407</v>
      </c>
      <c r="G1810" t="s">
        <v>2237</v>
      </c>
      <c r="H1810" t="s">
        <v>6374</v>
      </c>
    </row>
    <row r="1811" spans="1:8">
      <c r="A1811" t="s">
        <v>1297</v>
      </c>
      <c r="B1811" t="s">
        <v>6377</v>
      </c>
      <c r="C1811" t="s">
        <v>2242</v>
      </c>
      <c r="D1811" t="s">
        <v>6378</v>
      </c>
      <c r="E1811" t="s">
        <v>6379</v>
      </c>
      <c r="F1811" t="s">
        <v>6380</v>
      </c>
      <c r="G1811" t="s">
        <v>2234</v>
      </c>
      <c r="H1811" t="s">
        <v>1297</v>
      </c>
    </row>
    <row r="1812" spans="1:8">
      <c r="A1812" t="s">
        <v>1298</v>
      </c>
      <c r="B1812" t="s">
        <v>6381</v>
      </c>
      <c r="C1812" t="s">
        <v>2675</v>
      </c>
      <c r="G1812" t="s">
        <v>2237</v>
      </c>
      <c r="H1812" t="s">
        <v>1298</v>
      </c>
    </row>
    <row r="1813" spans="1:8">
      <c r="A1813" t="s">
        <v>1299</v>
      </c>
      <c r="B1813" t="s">
        <v>6382</v>
      </c>
      <c r="C1813" t="s">
        <v>2230</v>
      </c>
      <c r="D1813" t="s">
        <v>6383</v>
      </c>
      <c r="E1813" t="s">
        <v>2377</v>
      </c>
      <c r="G1813" t="s">
        <v>2237</v>
      </c>
      <c r="H1813" t="s">
        <v>1299</v>
      </c>
    </row>
    <row r="1814" spans="1:8">
      <c r="A1814" t="s">
        <v>1300</v>
      </c>
      <c r="B1814" t="s">
        <v>6384</v>
      </c>
      <c r="C1814" t="s">
        <v>2270</v>
      </c>
      <c r="D1814" t="s">
        <v>6385</v>
      </c>
      <c r="E1814" t="s">
        <v>2270</v>
      </c>
      <c r="G1814" t="s">
        <v>2237</v>
      </c>
      <c r="H1814" t="s">
        <v>1300</v>
      </c>
    </row>
    <row r="1815" spans="1:8">
      <c r="A1815" t="s">
        <v>6386</v>
      </c>
      <c r="B1815" t="s">
        <v>6387</v>
      </c>
      <c r="C1815" t="s">
        <v>2250</v>
      </c>
      <c r="D1815" t="s">
        <v>6388</v>
      </c>
      <c r="E1815" t="s">
        <v>2368</v>
      </c>
      <c r="F1815" t="s">
        <v>6389</v>
      </c>
      <c r="G1815" t="s">
        <v>2234</v>
      </c>
      <c r="H1815" t="s">
        <v>6386</v>
      </c>
    </row>
    <row r="1816" spans="1:8">
      <c r="A1816" t="s">
        <v>1301</v>
      </c>
      <c r="B1816" t="s">
        <v>6390</v>
      </c>
      <c r="C1816" t="s">
        <v>2513</v>
      </c>
      <c r="D1816" t="s">
        <v>6391</v>
      </c>
      <c r="E1816" t="s">
        <v>2513</v>
      </c>
      <c r="G1816" t="s">
        <v>2237</v>
      </c>
      <c r="H1816" t="s">
        <v>1301</v>
      </c>
    </row>
    <row r="1817" spans="1:8">
      <c r="A1817" t="s">
        <v>6392</v>
      </c>
      <c r="B1817" t="s">
        <v>6393</v>
      </c>
      <c r="C1817" t="s">
        <v>2272</v>
      </c>
      <c r="D1817" t="s">
        <v>6394</v>
      </c>
      <c r="E1817" t="s">
        <v>2856</v>
      </c>
      <c r="G1817" t="s">
        <v>2237</v>
      </c>
      <c r="H1817" t="s">
        <v>6392</v>
      </c>
    </row>
    <row r="1818" spans="1:8">
      <c r="A1818" t="s">
        <v>6395</v>
      </c>
      <c r="B1818" t="s">
        <v>6396</v>
      </c>
      <c r="C1818" t="s">
        <v>2250</v>
      </c>
      <c r="D1818" t="s">
        <v>6388</v>
      </c>
      <c r="E1818" t="s">
        <v>2368</v>
      </c>
      <c r="F1818" t="s">
        <v>6389</v>
      </c>
      <c r="G1818" t="s">
        <v>2234</v>
      </c>
      <c r="H1818" t="s">
        <v>6395</v>
      </c>
    </row>
    <row r="1819" spans="1:8">
      <c r="A1819" t="s">
        <v>1302</v>
      </c>
      <c r="B1819" t="s">
        <v>6397</v>
      </c>
      <c r="C1819" t="s">
        <v>5834</v>
      </c>
      <c r="D1819" t="s">
        <v>6398</v>
      </c>
      <c r="E1819" t="s">
        <v>2513</v>
      </c>
      <c r="G1819" t="s">
        <v>2237</v>
      </c>
      <c r="H1819" t="s">
        <v>1302</v>
      </c>
    </row>
    <row r="1820" spans="1:8">
      <c r="A1820" t="s">
        <v>6399</v>
      </c>
      <c r="B1820" t="s">
        <v>6400</v>
      </c>
      <c r="C1820" t="s">
        <v>2248</v>
      </c>
      <c r="D1820" t="s">
        <v>6401</v>
      </c>
      <c r="E1820" t="s">
        <v>2227</v>
      </c>
      <c r="F1820" t="s">
        <v>6402</v>
      </c>
      <c r="G1820" t="s">
        <v>2234</v>
      </c>
      <c r="H1820" t="s">
        <v>6399</v>
      </c>
    </row>
    <row r="1821" spans="1:8">
      <c r="A1821" t="s">
        <v>1303</v>
      </c>
      <c r="B1821" t="s">
        <v>6403</v>
      </c>
      <c r="C1821" t="s">
        <v>2246</v>
      </c>
      <c r="D1821" t="s">
        <v>6404</v>
      </c>
      <c r="E1821" t="s">
        <v>2246</v>
      </c>
      <c r="G1821" t="s">
        <v>2237</v>
      </c>
      <c r="H1821" t="s">
        <v>1303</v>
      </c>
    </row>
    <row r="1822" spans="1:8">
      <c r="A1822" t="s">
        <v>1304</v>
      </c>
      <c r="B1822" t="s">
        <v>6405</v>
      </c>
      <c r="C1822" t="s">
        <v>2225</v>
      </c>
      <c r="D1822" t="s">
        <v>6406</v>
      </c>
      <c r="E1822" t="s">
        <v>2225</v>
      </c>
      <c r="G1822" t="s">
        <v>2237</v>
      </c>
      <c r="H1822" t="s">
        <v>1304</v>
      </c>
    </row>
    <row r="1823" spans="1:8">
      <c r="A1823" t="s">
        <v>1722</v>
      </c>
      <c r="B1823" t="s">
        <v>6407</v>
      </c>
      <c r="C1823" t="s">
        <v>2246</v>
      </c>
      <c r="G1823" t="s">
        <v>2228</v>
      </c>
      <c r="H1823" t="s">
        <v>1722</v>
      </c>
    </row>
    <row r="1824" spans="1:8">
      <c r="A1824" t="s">
        <v>1305</v>
      </c>
      <c r="B1824" t="s">
        <v>6408</v>
      </c>
      <c r="C1824" t="s">
        <v>2259</v>
      </c>
      <c r="D1824" t="s">
        <v>6409</v>
      </c>
      <c r="E1824" t="s">
        <v>2350</v>
      </c>
      <c r="G1824" t="s">
        <v>2237</v>
      </c>
      <c r="H1824" t="s">
        <v>1305</v>
      </c>
    </row>
    <row r="1825" spans="1:8">
      <c r="A1825" t="s">
        <v>1306</v>
      </c>
      <c r="B1825" t="s">
        <v>6410</v>
      </c>
      <c r="C1825" t="s">
        <v>2865</v>
      </c>
      <c r="D1825" t="s">
        <v>6411</v>
      </c>
      <c r="E1825" t="s">
        <v>2344</v>
      </c>
      <c r="G1825" t="s">
        <v>2237</v>
      </c>
      <c r="H1825" t="s">
        <v>1306</v>
      </c>
    </row>
    <row r="1826" spans="1:8">
      <c r="A1826" t="s">
        <v>1307</v>
      </c>
      <c r="B1826" t="s">
        <v>6412</v>
      </c>
      <c r="C1826" t="s">
        <v>2375</v>
      </c>
      <c r="D1826" t="s">
        <v>6413</v>
      </c>
      <c r="E1826" t="s">
        <v>2227</v>
      </c>
      <c r="G1826" t="s">
        <v>2237</v>
      </c>
      <c r="H1826" t="s">
        <v>1307</v>
      </c>
    </row>
    <row r="1827" spans="1:8">
      <c r="A1827" t="s">
        <v>1308</v>
      </c>
      <c r="B1827" t="s">
        <v>6414</v>
      </c>
      <c r="C1827" t="s">
        <v>2254</v>
      </c>
      <c r="G1827" t="s">
        <v>2228</v>
      </c>
      <c r="H1827" t="s">
        <v>1308</v>
      </c>
    </row>
    <row r="1828" spans="1:8">
      <c r="A1828" t="s">
        <v>6415</v>
      </c>
      <c r="B1828" t="s">
        <v>6416</v>
      </c>
      <c r="C1828" t="s">
        <v>2700</v>
      </c>
      <c r="D1828" t="s">
        <v>6417</v>
      </c>
      <c r="E1828" t="s">
        <v>6418</v>
      </c>
      <c r="F1828" t="s">
        <v>6419</v>
      </c>
      <c r="G1828" t="s">
        <v>2234</v>
      </c>
      <c r="H1828" t="s">
        <v>6415</v>
      </c>
    </row>
    <row r="1829" spans="1:8">
      <c r="A1829" t="s">
        <v>6420</v>
      </c>
      <c r="B1829" t="s">
        <v>6421</v>
      </c>
      <c r="C1829" t="s">
        <v>6422</v>
      </c>
      <c r="D1829" t="s">
        <v>6423</v>
      </c>
      <c r="E1829" t="s">
        <v>2797</v>
      </c>
      <c r="F1829" t="s">
        <v>6424</v>
      </c>
      <c r="G1829" t="s">
        <v>2234</v>
      </c>
      <c r="H1829" t="s">
        <v>6420</v>
      </c>
    </row>
    <row r="1830" spans="1:8">
      <c r="A1830" t="s">
        <v>2027</v>
      </c>
      <c r="B1830" t="s">
        <v>10204</v>
      </c>
      <c r="C1830" t="s">
        <v>2225</v>
      </c>
      <c r="D1830" t="s">
        <v>2418</v>
      </c>
      <c r="E1830" t="s">
        <v>2227</v>
      </c>
      <c r="G1830" t="s">
        <v>2237</v>
      </c>
      <c r="H1830" t="s">
        <v>2027</v>
      </c>
    </row>
    <row r="1831" spans="1:8">
      <c r="A1831" t="s">
        <v>1309</v>
      </c>
      <c r="B1831" t="s">
        <v>6426</v>
      </c>
      <c r="C1831" t="s">
        <v>2225</v>
      </c>
      <c r="D1831" t="s">
        <v>6427</v>
      </c>
      <c r="E1831" t="s">
        <v>2375</v>
      </c>
      <c r="F1831" t="s">
        <v>6428</v>
      </c>
      <c r="G1831" t="s">
        <v>2234</v>
      </c>
      <c r="H1831" t="s">
        <v>1309</v>
      </c>
    </row>
    <row r="1832" spans="1:8">
      <c r="A1832" t="s">
        <v>1310</v>
      </c>
      <c r="B1832" t="s">
        <v>6429</v>
      </c>
      <c r="C1832" t="s">
        <v>2242</v>
      </c>
      <c r="D1832" t="s">
        <v>6430</v>
      </c>
      <c r="E1832" t="s">
        <v>5476</v>
      </c>
      <c r="G1832" t="s">
        <v>2228</v>
      </c>
      <c r="H1832" t="s">
        <v>1310</v>
      </c>
    </row>
    <row r="1833" spans="1:8">
      <c r="A1833" t="s">
        <v>1311</v>
      </c>
      <c r="B1833" t="s">
        <v>6431</v>
      </c>
      <c r="C1833" t="s">
        <v>2700</v>
      </c>
      <c r="D1833" t="s">
        <v>6432</v>
      </c>
      <c r="E1833" t="s">
        <v>2700</v>
      </c>
      <c r="G1833" t="s">
        <v>2237</v>
      </c>
      <c r="H1833" t="s">
        <v>1311</v>
      </c>
    </row>
    <row r="1834" spans="1:8">
      <c r="A1834" t="s">
        <v>1312</v>
      </c>
      <c r="B1834" t="s">
        <v>6433</v>
      </c>
      <c r="C1834" t="s">
        <v>2559</v>
      </c>
      <c r="D1834" t="s">
        <v>6434</v>
      </c>
      <c r="E1834" t="s">
        <v>2543</v>
      </c>
      <c r="G1834" t="s">
        <v>2228</v>
      </c>
      <c r="H1834" t="s">
        <v>1312</v>
      </c>
    </row>
    <row r="1835" spans="1:8">
      <c r="A1835" t="s">
        <v>6435</v>
      </c>
      <c r="B1835" t="s">
        <v>6436</v>
      </c>
      <c r="C1835" t="s">
        <v>2700</v>
      </c>
      <c r="D1835" t="s">
        <v>3328</v>
      </c>
      <c r="E1835" t="s">
        <v>2232</v>
      </c>
      <c r="F1835" t="s">
        <v>3329</v>
      </c>
      <c r="G1835" t="s">
        <v>7209</v>
      </c>
      <c r="H1835" t="s">
        <v>6435</v>
      </c>
    </row>
    <row r="1836" spans="1:8">
      <c r="A1836" t="s">
        <v>6437</v>
      </c>
      <c r="B1836" t="s">
        <v>6438</v>
      </c>
      <c r="C1836" t="s">
        <v>2368</v>
      </c>
      <c r="D1836" t="s">
        <v>6439</v>
      </c>
      <c r="E1836" t="s">
        <v>2368</v>
      </c>
      <c r="G1836" t="s">
        <v>2237</v>
      </c>
      <c r="H1836" t="s">
        <v>6437</v>
      </c>
    </row>
    <row r="1837" spans="1:8">
      <c r="A1837" t="s">
        <v>1313</v>
      </c>
      <c r="B1837" t="s">
        <v>6440</v>
      </c>
      <c r="C1837" t="s">
        <v>2242</v>
      </c>
      <c r="D1837" t="s">
        <v>6441</v>
      </c>
      <c r="E1837" t="s">
        <v>3732</v>
      </c>
      <c r="G1837" t="s">
        <v>2237</v>
      </c>
      <c r="H1837" t="s">
        <v>1313</v>
      </c>
    </row>
    <row r="1838" spans="1:8">
      <c r="A1838" t="s">
        <v>1314</v>
      </c>
      <c r="B1838" t="s">
        <v>6442</v>
      </c>
      <c r="C1838" t="s">
        <v>2254</v>
      </c>
      <c r="D1838" t="s">
        <v>6443</v>
      </c>
      <c r="E1838" t="s">
        <v>2232</v>
      </c>
      <c r="G1838" t="s">
        <v>2237</v>
      </c>
      <c r="H1838" t="s">
        <v>1314</v>
      </c>
    </row>
    <row r="1839" spans="1:8">
      <c r="A1839" t="s">
        <v>6444</v>
      </c>
      <c r="B1839" t="s">
        <v>6445</v>
      </c>
      <c r="C1839" t="s">
        <v>2675</v>
      </c>
      <c r="D1839" t="s">
        <v>6446</v>
      </c>
      <c r="E1839" t="s">
        <v>2225</v>
      </c>
      <c r="F1839" t="s">
        <v>6447</v>
      </c>
      <c r="G1839" t="s">
        <v>7209</v>
      </c>
      <c r="H1839" t="s">
        <v>6444</v>
      </c>
    </row>
    <row r="1840" spans="1:8">
      <c r="A1840" t="s">
        <v>1315</v>
      </c>
      <c r="B1840" t="s">
        <v>6448</v>
      </c>
      <c r="C1840" t="s">
        <v>2242</v>
      </c>
      <c r="D1840" t="s">
        <v>6449</v>
      </c>
      <c r="E1840" t="s">
        <v>2242</v>
      </c>
      <c r="G1840" t="s">
        <v>2237</v>
      </c>
      <c r="H1840" t="s">
        <v>1315</v>
      </c>
    </row>
    <row r="1841" spans="1:8">
      <c r="A1841" t="s">
        <v>1316</v>
      </c>
      <c r="B1841" t="s">
        <v>6450</v>
      </c>
      <c r="C1841" t="s">
        <v>2230</v>
      </c>
      <c r="G1841" t="s">
        <v>2228</v>
      </c>
      <c r="H1841" t="s">
        <v>1316</v>
      </c>
    </row>
    <row r="1842" spans="1:8">
      <c r="A1842" t="s">
        <v>1317</v>
      </c>
      <c r="B1842" t="s">
        <v>6451</v>
      </c>
      <c r="C1842" t="s">
        <v>2375</v>
      </c>
      <c r="D1842" t="s">
        <v>6452</v>
      </c>
      <c r="E1842" t="s">
        <v>2321</v>
      </c>
      <c r="G1842" t="s">
        <v>2237</v>
      </c>
      <c r="H1842" t="s">
        <v>1317</v>
      </c>
    </row>
    <row r="1843" spans="1:8">
      <c r="A1843" t="s">
        <v>1723</v>
      </c>
      <c r="B1843" t="s">
        <v>6454</v>
      </c>
      <c r="C1843" t="s">
        <v>2675</v>
      </c>
      <c r="G1843" t="s">
        <v>2237</v>
      </c>
      <c r="H1843" t="s">
        <v>1723</v>
      </c>
    </row>
    <row r="1844" spans="1:8">
      <c r="A1844" t="s">
        <v>1319</v>
      </c>
      <c r="B1844" t="s">
        <v>6455</v>
      </c>
      <c r="C1844" t="s">
        <v>2340</v>
      </c>
      <c r="D1844" t="s">
        <v>6456</v>
      </c>
      <c r="E1844" t="s">
        <v>2340</v>
      </c>
      <c r="G1844" t="s">
        <v>2237</v>
      </c>
      <c r="H1844" t="s">
        <v>1319</v>
      </c>
    </row>
    <row r="1845" spans="1:8">
      <c r="A1845" t="s">
        <v>6459</v>
      </c>
      <c r="B1845" t="s">
        <v>6460</v>
      </c>
      <c r="C1845" t="s">
        <v>2220</v>
      </c>
      <c r="D1845" t="s">
        <v>6461</v>
      </c>
      <c r="E1845" t="s">
        <v>2220</v>
      </c>
      <c r="G1845" t="s">
        <v>2228</v>
      </c>
      <c r="H1845" t="s">
        <v>6459</v>
      </c>
    </row>
    <row r="1846" spans="1:8">
      <c r="A1846" t="s">
        <v>1321</v>
      </c>
      <c r="B1846" t="s">
        <v>6464</v>
      </c>
      <c r="C1846" t="s">
        <v>2225</v>
      </c>
      <c r="D1846" t="s">
        <v>6465</v>
      </c>
      <c r="E1846" t="s">
        <v>6466</v>
      </c>
      <c r="G1846" t="s">
        <v>2237</v>
      </c>
      <c r="H1846" t="s">
        <v>1321</v>
      </c>
    </row>
    <row r="1847" spans="1:8">
      <c r="A1847" t="s">
        <v>6467</v>
      </c>
      <c r="B1847" t="s">
        <v>6468</v>
      </c>
      <c r="C1847" t="s">
        <v>2225</v>
      </c>
      <c r="D1847" t="s">
        <v>6469</v>
      </c>
      <c r="E1847" t="s">
        <v>2321</v>
      </c>
      <c r="G1847" t="s">
        <v>4490</v>
      </c>
      <c r="H1847" t="s">
        <v>6467</v>
      </c>
    </row>
    <row r="1848" spans="1:8">
      <c r="A1848" t="s">
        <v>2028</v>
      </c>
      <c r="B1848" t="s">
        <v>6470</v>
      </c>
      <c r="C1848" t="s">
        <v>2350</v>
      </c>
      <c r="D1848" t="s">
        <v>7376</v>
      </c>
      <c r="E1848" t="s">
        <v>2321</v>
      </c>
      <c r="G1848" t="s">
        <v>2234</v>
      </c>
      <c r="H1848" t="s">
        <v>2028</v>
      </c>
    </row>
    <row r="1849" spans="1:8">
      <c r="A1849" t="s">
        <v>1322</v>
      </c>
      <c r="B1849" t="s">
        <v>6473</v>
      </c>
      <c r="C1849" t="s">
        <v>2270</v>
      </c>
      <c r="G1849" t="s">
        <v>2237</v>
      </c>
      <c r="H1849" t="s">
        <v>1322</v>
      </c>
    </row>
    <row r="1850" spans="1:8">
      <c r="A1850" t="s">
        <v>1323</v>
      </c>
      <c r="B1850" t="s">
        <v>6474</v>
      </c>
      <c r="C1850" t="s">
        <v>2246</v>
      </c>
      <c r="G1850" t="s">
        <v>2237</v>
      </c>
      <c r="H1850" t="s">
        <v>1323</v>
      </c>
    </row>
    <row r="1851" spans="1:8">
      <c r="A1851" t="s">
        <v>6475</v>
      </c>
      <c r="B1851" t="s">
        <v>6476</v>
      </c>
      <c r="C1851" t="s">
        <v>2242</v>
      </c>
      <c r="D1851" t="s">
        <v>6477</v>
      </c>
      <c r="E1851" t="s">
        <v>2227</v>
      </c>
      <c r="F1851" t="s">
        <v>6478</v>
      </c>
      <c r="G1851" t="s">
        <v>2234</v>
      </c>
      <c r="H1851" t="s">
        <v>6475</v>
      </c>
    </row>
    <row r="1852" spans="1:8">
      <c r="A1852" t="s">
        <v>6479</v>
      </c>
      <c r="B1852" t="s">
        <v>6480</v>
      </c>
      <c r="C1852" t="s">
        <v>6481</v>
      </c>
      <c r="D1852" t="s">
        <v>6482</v>
      </c>
      <c r="E1852" t="s">
        <v>6481</v>
      </c>
      <c r="F1852" t="s">
        <v>6483</v>
      </c>
      <c r="G1852" t="s">
        <v>2234</v>
      </c>
      <c r="H1852" t="s">
        <v>6479</v>
      </c>
    </row>
    <row r="1853" spans="1:8">
      <c r="A1853" t="s">
        <v>1324</v>
      </c>
      <c r="B1853" t="s">
        <v>6484</v>
      </c>
      <c r="C1853" t="s">
        <v>6485</v>
      </c>
      <c r="D1853" t="s">
        <v>6486</v>
      </c>
      <c r="E1853" t="s">
        <v>5663</v>
      </c>
      <c r="G1853" t="s">
        <v>2237</v>
      </c>
      <c r="H1853" t="s">
        <v>1324</v>
      </c>
    </row>
    <row r="1854" spans="1:8">
      <c r="A1854" t="s">
        <v>1325</v>
      </c>
      <c r="B1854" t="s">
        <v>6487</v>
      </c>
      <c r="C1854" t="s">
        <v>2270</v>
      </c>
      <c r="G1854" t="s">
        <v>2237</v>
      </c>
      <c r="H1854" t="s">
        <v>1325</v>
      </c>
    </row>
    <row r="1855" spans="1:8">
      <c r="A1855" t="s">
        <v>1326</v>
      </c>
      <c r="B1855" t="s">
        <v>6488</v>
      </c>
      <c r="C1855" t="s">
        <v>2276</v>
      </c>
      <c r="D1855" t="s">
        <v>6489</v>
      </c>
      <c r="E1855" t="s">
        <v>2276</v>
      </c>
      <c r="G1855" t="s">
        <v>2237</v>
      </c>
      <c r="H1855" t="s">
        <v>1326</v>
      </c>
    </row>
    <row r="1856" spans="1:8">
      <c r="A1856" t="s">
        <v>1724</v>
      </c>
      <c r="B1856" t="s">
        <v>6490</v>
      </c>
      <c r="C1856" t="s">
        <v>2270</v>
      </c>
      <c r="G1856" t="s">
        <v>2304</v>
      </c>
      <c r="H1856" t="s">
        <v>1724</v>
      </c>
    </row>
    <row r="1857" spans="1:8">
      <c r="A1857" t="s">
        <v>1327</v>
      </c>
      <c r="B1857" t="s">
        <v>6491</v>
      </c>
      <c r="C1857" t="s">
        <v>2254</v>
      </c>
      <c r="D1857" t="s">
        <v>6492</v>
      </c>
      <c r="E1857" t="s">
        <v>2232</v>
      </c>
      <c r="G1857" t="s">
        <v>2237</v>
      </c>
      <c r="H1857" t="s">
        <v>1327</v>
      </c>
    </row>
    <row r="1858" spans="1:8">
      <c r="A1858" t="s">
        <v>1328</v>
      </c>
      <c r="B1858" t="s">
        <v>6493</v>
      </c>
      <c r="C1858" t="s">
        <v>2852</v>
      </c>
      <c r="D1858" t="s">
        <v>6494</v>
      </c>
      <c r="E1858" t="s">
        <v>2559</v>
      </c>
      <c r="G1858" t="s">
        <v>2228</v>
      </c>
      <c r="H1858" t="s">
        <v>1328</v>
      </c>
    </row>
    <row r="1859" spans="1:8">
      <c r="A1859" t="s">
        <v>6495</v>
      </c>
      <c r="B1859" t="s">
        <v>6496</v>
      </c>
      <c r="C1859" t="s">
        <v>2244</v>
      </c>
      <c r="G1859" t="s">
        <v>2237</v>
      </c>
      <c r="H1859" t="s">
        <v>6495</v>
      </c>
    </row>
    <row r="1860" spans="1:8">
      <c r="A1860" t="s">
        <v>1330</v>
      </c>
      <c r="B1860" t="s">
        <v>6497</v>
      </c>
      <c r="C1860" t="s">
        <v>3646</v>
      </c>
      <c r="D1860" t="s">
        <v>2792</v>
      </c>
      <c r="E1860" t="s">
        <v>2700</v>
      </c>
      <c r="G1860" t="s">
        <v>2228</v>
      </c>
      <c r="H1860" t="s">
        <v>1330</v>
      </c>
    </row>
    <row r="1861" spans="1:8">
      <c r="A1861" t="s">
        <v>1725</v>
      </c>
      <c r="B1861" t="s">
        <v>6498</v>
      </c>
      <c r="C1861" t="s">
        <v>2225</v>
      </c>
      <c r="G1861" t="s">
        <v>2701</v>
      </c>
      <c r="H1861" t="s">
        <v>1725</v>
      </c>
    </row>
    <row r="1862" spans="1:8">
      <c r="A1862" t="s">
        <v>1331</v>
      </c>
      <c r="B1862" t="s">
        <v>6499</v>
      </c>
      <c r="C1862" t="s">
        <v>2225</v>
      </c>
      <c r="G1862" t="s">
        <v>2228</v>
      </c>
      <c r="H1862" t="s">
        <v>1331</v>
      </c>
    </row>
    <row r="1863" spans="1:8">
      <c r="A1863" t="s">
        <v>1332</v>
      </c>
      <c r="B1863" t="s">
        <v>6500</v>
      </c>
      <c r="C1863" t="s">
        <v>2321</v>
      </c>
      <c r="D1863" t="s">
        <v>6501</v>
      </c>
      <c r="E1863" t="s">
        <v>2321</v>
      </c>
      <c r="G1863" t="s">
        <v>2228</v>
      </c>
      <c r="H1863" t="s">
        <v>1332</v>
      </c>
    </row>
    <row r="1864" spans="1:8">
      <c r="A1864" t="s">
        <v>1333</v>
      </c>
      <c r="B1864" t="s">
        <v>6502</v>
      </c>
      <c r="C1864" t="s">
        <v>2700</v>
      </c>
      <c r="D1864" t="s">
        <v>6503</v>
      </c>
      <c r="E1864" t="s">
        <v>2321</v>
      </c>
      <c r="F1864" t="s">
        <v>6504</v>
      </c>
      <c r="G1864" t="s">
        <v>7209</v>
      </c>
      <c r="H1864" t="s">
        <v>1333</v>
      </c>
    </row>
    <row r="1865" spans="1:8">
      <c r="A1865" t="s">
        <v>10205</v>
      </c>
      <c r="B1865" t="s">
        <v>10206</v>
      </c>
      <c r="C1865" t="s">
        <v>2230</v>
      </c>
      <c r="D1865" t="s">
        <v>2905</v>
      </c>
      <c r="E1865" t="s">
        <v>5624</v>
      </c>
      <c r="G1865" t="s">
        <v>2237</v>
      </c>
      <c r="H1865" t="s">
        <v>10205</v>
      </c>
    </row>
    <row r="1866" spans="1:8">
      <c r="A1866" t="s">
        <v>1334</v>
      </c>
      <c r="B1866" t="s">
        <v>10207</v>
      </c>
      <c r="C1866" t="s">
        <v>10071</v>
      </c>
      <c r="D1866" t="s">
        <v>10072</v>
      </c>
      <c r="E1866" t="s">
        <v>10071</v>
      </c>
      <c r="G1866" t="s">
        <v>2237</v>
      </c>
      <c r="H1866" t="s">
        <v>1334</v>
      </c>
    </row>
    <row r="1867" spans="1:8">
      <c r="A1867" t="s">
        <v>6505</v>
      </c>
      <c r="B1867" t="s">
        <v>6506</v>
      </c>
      <c r="C1867" t="s">
        <v>6507</v>
      </c>
      <c r="G1867" t="s">
        <v>2228</v>
      </c>
      <c r="H1867" t="s">
        <v>6505</v>
      </c>
    </row>
    <row r="1868" spans="1:8">
      <c r="A1868" t="s">
        <v>7377</v>
      </c>
      <c r="B1868" t="s">
        <v>7378</v>
      </c>
      <c r="C1868" t="s">
        <v>2375</v>
      </c>
      <c r="D1868" t="s">
        <v>4002</v>
      </c>
      <c r="E1868" t="s">
        <v>2232</v>
      </c>
      <c r="F1868" t="s">
        <v>10019</v>
      </c>
      <c r="G1868" t="s">
        <v>2234</v>
      </c>
      <c r="H1868" t="s">
        <v>7377</v>
      </c>
    </row>
    <row r="1869" spans="1:8">
      <c r="A1869" t="s">
        <v>10208</v>
      </c>
      <c r="B1869" t="s">
        <v>10209</v>
      </c>
      <c r="C1869" t="s">
        <v>2230</v>
      </c>
      <c r="D1869" t="s">
        <v>10073</v>
      </c>
      <c r="E1869" t="s">
        <v>2230</v>
      </c>
      <c r="F1869" t="s">
        <v>10074</v>
      </c>
      <c r="G1869" t="s">
        <v>7209</v>
      </c>
      <c r="H1869" t="s">
        <v>10208</v>
      </c>
    </row>
    <row r="1870" spans="1:8">
      <c r="A1870" t="s">
        <v>1336</v>
      </c>
      <c r="B1870" t="s">
        <v>6515</v>
      </c>
      <c r="C1870" t="s">
        <v>2272</v>
      </c>
      <c r="D1870" t="s">
        <v>6516</v>
      </c>
      <c r="E1870" t="s">
        <v>2272</v>
      </c>
      <c r="G1870" t="s">
        <v>2237</v>
      </c>
      <c r="H1870" t="s">
        <v>1336</v>
      </c>
    </row>
    <row r="1871" spans="1:8">
      <c r="A1871" t="s">
        <v>6517</v>
      </c>
      <c r="B1871" t="s">
        <v>6518</v>
      </c>
      <c r="C1871" t="s">
        <v>2266</v>
      </c>
      <c r="D1871" t="s">
        <v>6519</v>
      </c>
      <c r="E1871" t="s">
        <v>2227</v>
      </c>
      <c r="F1871" t="s">
        <v>6520</v>
      </c>
      <c r="G1871" t="s">
        <v>2234</v>
      </c>
      <c r="H1871" t="s">
        <v>6517</v>
      </c>
    </row>
    <row r="1872" spans="1:8">
      <c r="A1872" t="s">
        <v>6521</v>
      </c>
      <c r="B1872" t="s">
        <v>6522</v>
      </c>
      <c r="C1872" t="s">
        <v>2407</v>
      </c>
      <c r="D1872" t="s">
        <v>6523</v>
      </c>
      <c r="E1872" t="s">
        <v>2232</v>
      </c>
      <c r="G1872" t="s">
        <v>2228</v>
      </c>
      <c r="H1872" t="s">
        <v>6521</v>
      </c>
    </row>
    <row r="1873" spans="1:8">
      <c r="A1873" t="s">
        <v>10239</v>
      </c>
      <c r="B1873" t="s">
        <v>10456</v>
      </c>
      <c r="C1873" t="s">
        <v>2248</v>
      </c>
      <c r="G1873" t="s">
        <v>2237</v>
      </c>
      <c r="H1873" t="s">
        <v>10239</v>
      </c>
    </row>
    <row r="1874" spans="1:8">
      <c r="A1874" t="s">
        <v>1337</v>
      </c>
      <c r="B1874" t="s">
        <v>6524</v>
      </c>
      <c r="C1874" t="s">
        <v>2244</v>
      </c>
      <c r="D1874" t="s">
        <v>6525</v>
      </c>
      <c r="E1874" t="s">
        <v>2250</v>
      </c>
      <c r="G1874" t="s">
        <v>2237</v>
      </c>
      <c r="H1874" t="s">
        <v>1337</v>
      </c>
    </row>
    <row r="1875" spans="1:8">
      <c r="A1875" t="s">
        <v>1338</v>
      </c>
      <c r="B1875" t="s">
        <v>6526</v>
      </c>
      <c r="C1875" t="s">
        <v>2407</v>
      </c>
      <c r="D1875" t="s">
        <v>6527</v>
      </c>
      <c r="E1875" t="s">
        <v>2232</v>
      </c>
      <c r="G1875" t="s">
        <v>2237</v>
      </c>
      <c r="H1875" t="s">
        <v>1338</v>
      </c>
    </row>
    <row r="1876" spans="1:8">
      <c r="A1876" t="s">
        <v>6533</v>
      </c>
      <c r="B1876" t="s">
        <v>6534</v>
      </c>
      <c r="C1876" t="s">
        <v>2246</v>
      </c>
      <c r="D1876" t="s">
        <v>6535</v>
      </c>
      <c r="E1876" t="s">
        <v>2321</v>
      </c>
      <c r="F1876" t="s">
        <v>7379</v>
      </c>
      <c r="G1876" t="s">
        <v>2234</v>
      </c>
      <c r="H1876" t="s">
        <v>6533</v>
      </c>
    </row>
    <row r="1877" spans="1:8">
      <c r="A1877" t="s">
        <v>1341</v>
      </c>
      <c r="B1877" t="s">
        <v>6537</v>
      </c>
      <c r="C1877" t="s">
        <v>2700</v>
      </c>
      <c r="G1877" t="s">
        <v>2237</v>
      </c>
      <c r="H1877" t="s">
        <v>1341</v>
      </c>
    </row>
    <row r="1878" spans="1:8">
      <c r="A1878" t="s">
        <v>6538</v>
      </c>
      <c r="B1878" t="s">
        <v>6539</v>
      </c>
      <c r="C1878" t="s">
        <v>2244</v>
      </c>
      <c r="D1878" t="s">
        <v>6540</v>
      </c>
      <c r="E1878" t="s">
        <v>2232</v>
      </c>
      <c r="G1878" t="s">
        <v>2237</v>
      </c>
      <c r="H1878" t="s">
        <v>6538</v>
      </c>
    </row>
    <row r="1879" spans="1:8">
      <c r="A1879" t="s">
        <v>1342</v>
      </c>
      <c r="B1879" t="s">
        <v>6542</v>
      </c>
      <c r="C1879" t="s">
        <v>2225</v>
      </c>
      <c r="D1879" t="s">
        <v>6543</v>
      </c>
      <c r="E1879" t="s">
        <v>2225</v>
      </c>
      <c r="G1879" t="s">
        <v>2237</v>
      </c>
      <c r="H1879" t="s">
        <v>1342</v>
      </c>
    </row>
    <row r="1880" spans="1:8">
      <c r="A1880" t="s">
        <v>6544</v>
      </c>
      <c r="B1880" t="s">
        <v>6545</v>
      </c>
      <c r="C1880" t="s">
        <v>2413</v>
      </c>
      <c r="G1880" t="s">
        <v>2237</v>
      </c>
      <c r="H1880" t="s">
        <v>6544</v>
      </c>
    </row>
    <row r="1881" spans="1:8">
      <c r="A1881" t="s">
        <v>1345</v>
      </c>
      <c r="B1881" t="s">
        <v>6546</v>
      </c>
      <c r="C1881" t="s">
        <v>2750</v>
      </c>
      <c r="D1881" t="s">
        <v>6547</v>
      </c>
      <c r="E1881" t="s">
        <v>2750</v>
      </c>
      <c r="G1881" t="s">
        <v>2237</v>
      </c>
      <c r="H1881" t="s">
        <v>1345</v>
      </c>
    </row>
    <row r="1882" spans="1:8">
      <c r="A1882" t="s">
        <v>1343</v>
      </c>
      <c r="B1882" t="s">
        <v>6548</v>
      </c>
      <c r="C1882" t="s">
        <v>2225</v>
      </c>
      <c r="D1882" t="s">
        <v>6549</v>
      </c>
      <c r="E1882" t="s">
        <v>2321</v>
      </c>
      <c r="G1882" t="s">
        <v>2237</v>
      </c>
      <c r="H1882" t="s">
        <v>1343</v>
      </c>
    </row>
    <row r="1883" spans="1:8">
      <c r="A1883" t="s">
        <v>6550</v>
      </c>
      <c r="B1883" t="s">
        <v>6551</v>
      </c>
      <c r="C1883" t="s">
        <v>2246</v>
      </c>
      <c r="D1883" t="s">
        <v>6552</v>
      </c>
      <c r="E1883" t="s">
        <v>2407</v>
      </c>
      <c r="G1883" t="s">
        <v>2237</v>
      </c>
      <c r="H1883" t="s">
        <v>6550</v>
      </c>
    </row>
    <row r="1884" spans="1:8">
      <c r="A1884" t="s">
        <v>6553</v>
      </c>
      <c r="B1884" t="s">
        <v>6554</v>
      </c>
      <c r="C1884" t="s">
        <v>2340</v>
      </c>
      <c r="G1884" t="s">
        <v>2228</v>
      </c>
      <c r="H1884" t="s">
        <v>6553</v>
      </c>
    </row>
    <row r="1885" spans="1:8">
      <c r="A1885" t="s">
        <v>1347</v>
      </c>
      <c r="B1885" t="s">
        <v>6555</v>
      </c>
      <c r="C1885" t="s">
        <v>3462</v>
      </c>
      <c r="G1885" t="s">
        <v>2237</v>
      </c>
      <c r="H1885" t="s">
        <v>1347</v>
      </c>
    </row>
    <row r="1886" spans="1:8">
      <c r="A1886" t="s">
        <v>1349</v>
      </c>
      <c r="B1886" t="s">
        <v>6556</v>
      </c>
      <c r="C1886" t="s">
        <v>2319</v>
      </c>
      <c r="D1886" t="s">
        <v>6557</v>
      </c>
      <c r="E1886" t="s">
        <v>2246</v>
      </c>
      <c r="G1886" t="s">
        <v>2237</v>
      </c>
      <c r="H1886" t="s">
        <v>1349</v>
      </c>
    </row>
    <row r="1887" spans="1:8">
      <c r="A1887" t="s">
        <v>1727</v>
      </c>
      <c r="B1887" t="s">
        <v>6558</v>
      </c>
      <c r="C1887" t="s">
        <v>7380</v>
      </c>
      <c r="D1887" t="s">
        <v>10075</v>
      </c>
      <c r="E1887" t="s">
        <v>7380</v>
      </c>
      <c r="G1887" t="s">
        <v>2237</v>
      </c>
      <c r="H1887" t="s">
        <v>1727</v>
      </c>
    </row>
    <row r="1888" spans="1:8">
      <c r="A1888" t="s">
        <v>6560</v>
      </c>
      <c r="B1888" t="s">
        <v>6561</v>
      </c>
      <c r="C1888" t="s">
        <v>2375</v>
      </c>
      <c r="D1888" t="s">
        <v>6562</v>
      </c>
      <c r="E1888" t="s">
        <v>2375</v>
      </c>
      <c r="G1888" t="s">
        <v>2237</v>
      </c>
      <c r="H1888" t="s">
        <v>6560</v>
      </c>
    </row>
    <row r="1889" spans="1:8">
      <c r="A1889" t="s">
        <v>1350</v>
      </c>
      <c r="B1889" t="s">
        <v>6563</v>
      </c>
      <c r="C1889" t="s">
        <v>2700</v>
      </c>
      <c r="G1889" t="s">
        <v>2228</v>
      </c>
      <c r="H1889" t="s">
        <v>1350</v>
      </c>
    </row>
    <row r="1890" spans="1:8">
      <c r="A1890" t="s">
        <v>1351</v>
      </c>
      <c r="B1890" t="s">
        <v>6564</v>
      </c>
      <c r="C1890" t="s">
        <v>5526</v>
      </c>
      <c r="D1890" t="s">
        <v>6565</v>
      </c>
      <c r="E1890" t="s">
        <v>2250</v>
      </c>
      <c r="G1890" t="s">
        <v>2228</v>
      </c>
      <c r="H1890" t="s">
        <v>1351</v>
      </c>
    </row>
    <row r="1891" spans="1:8">
      <c r="A1891" t="s">
        <v>1352</v>
      </c>
      <c r="B1891" t="s">
        <v>6566</v>
      </c>
      <c r="C1891" t="s">
        <v>2248</v>
      </c>
      <c r="D1891" t="s">
        <v>6567</v>
      </c>
      <c r="E1891" t="s">
        <v>2407</v>
      </c>
      <c r="G1891" t="s">
        <v>2237</v>
      </c>
      <c r="H1891" t="s">
        <v>1352</v>
      </c>
    </row>
    <row r="1892" spans="1:8">
      <c r="A1892" t="s">
        <v>1353</v>
      </c>
      <c r="B1892" t="s">
        <v>6568</v>
      </c>
      <c r="C1892" t="s">
        <v>2254</v>
      </c>
      <c r="D1892" t="s">
        <v>6569</v>
      </c>
      <c r="E1892" t="s">
        <v>2254</v>
      </c>
      <c r="G1892" t="s">
        <v>2237</v>
      </c>
      <c r="H1892" t="s">
        <v>1353</v>
      </c>
    </row>
    <row r="1893" spans="1:8">
      <c r="A1893" t="s">
        <v>1354</v>
      </c>
      <c r="B1893" t="s">
        <v>7381</v>
      </c>
      <c r="C1893" t="s">
        <v>2276</v>
      </c>
      <c r="D1893" t="s">
        <v>7382</v>
      </c>
      <c r="E1893" t="s">
        <v>2276</v>
      </c>
      <c r="G1893" t="s">
        <v>2228</v>
      </c>
      <c r="H1893" t="s">
        <v>1354</v>
      </c>
    </row>
    <row r="1894" spans="1:8">
      <c r="A1894" t="s">
        <v>6570</v>
      </c>
      <c r="B1894" t="s">
        <v>6571</v>
      </c>
      <c r="C1894" t="s">
        <v>2230</v>
      </c>
      <c r="D1894" t="s">
        <v>5050</v>
      </c>
      <c r="E1894" t="s">
        <v>2230</v>
      </c>
      <c r="G1894" t="s">
        <v>2237</v>
      </c>
      <c r="H1894" t="s">
        <v>6570</v>
      </c>
    </row>
    <row r="1895" spans="1:8">
      <c r="A1895" t="s">
        <v>7383</v>
      </c>
      <c r="B1895" t="s">
        <v>7384</v>
      </c>
      <c r="C1895" t="s">
        <v>2270</v>
      </c>
      <c r="D1895" t="s">
        <v>7385</v>
      </c>
      <c r="E1895" t="s">
        <v>2270</v>
      </c>
      <c r="F1895" t="s">
        <v>7386</v>
      </c>
      <c r="G1895" t="s">
        <v>2234</v>
      </c>
      <c r="H1895" t="s">
        <v>7383</v>
      </c>
    </row>
    <row r="1896" spans="1:8">
      <c r="A1896" t="s">
        <v>1355</v>
      </c>
      <c r="B1896" t="s">
        <v>6572</v>
      </c>
      <c r="C1896" t="s">
        <v>2242</v>
      </c>
      <c r="D1896" t="s">
        <v>6573</v>
      </c>
      <c r="E1896" t="s">
        <v>2230</v>
      </c>
      <c r="F1896" t="s">
        <v>2358</v>
      </c>
      <c r="G1896" t="s">
        <v>2234</v>
      </c>
      <c r="H1896" t="s">
        <v>1355</v>
      </c>
    </row>
    <row r="1897" spans="1:8">
      <c r="A1897" t="s">
        <v>1356</v>
      </c>
      <c r="B1897" t="s">
        <v>6574</v>
      </c>
      <c r="C1897" t="s">
        <v>2377</v>
      </c>
      <c r="D1897" t="s">
        <v>6575</v>
      </c>
      <c r="E1897" t="s">
        <v>2364</v>
      </c>
      <c r="G1897" t="s">
        <v>2237</v>
      </c>
      <c r="H1897" t="s">
        <v>1356</v>
      </c>
    </row>
    <row r="1898" spans="1:8">
      <c r="A1898" t="s">
        <v>1358</v>
      </c>
      <c r="B1898" t="s">
        <v>6576</v>
      </c>
      <c r="C1898" t="s">
        <v>2230</v>
      </c>
      <c r="D1898" t="s">
        <v>6577</v>
      </c>
      <c r="E1898" t="s">
        <v>2230</v>
      </c>
      <c r="G1898" t="s">
        <v>2649</v>
      </c>
      <c r="H1898" t="s">
        <v>1358</v>
      </c>
    </row>
    <row r="1899" spans="1:8">
      <c r="A1899" t="s">
        <v>1359</v>
      </c>
      <c r="B1899" t="s">
        <v>6578</v>
      </c>
      <c r="C1899" t="s">
        <v>2248</v>
      </c>
      <c r="D1899" t="s">
        <v>6573</v>
      </c>
      <c r="E1899" t="s">
        <v>2230</v>
      </c>
      <c r="G1899" t="s">
        <v>2237</v>
      </c>
      <c r="H1899" t="s">
        <v>1359</v>
      </c>
    </row>
    <row r="1900" spans="1:8">
      <c r="A1900" t="s">
        <v>1728</v>
      </c>
      <c r="B1900" t="s">
        <v>6579</v>
      </c>
      <c r="C1900" t="s">
        <v>2377</v>
      </c>
      <c r="G1900" t="s">
        <v>2237</v>
      </c>
      <c r="H1900" t="s">
        <v>1728</v>
      </c>
    </row>
    <row r="1901" spans="1:8">
      <c r="A1901" t="s">
        <v>1360</v>
      </c>
      <c r="B1901" t="s">
        <v>6580</v>
      </c>
      <c r="C1901" t="s">
        <v>3646</v>
      </c>
      <c r="D1901" t="s">
        <v>6581</v>
      </c>
      <c r="E1901" t="s">
        <v>2344</v>
      </c>
      <c r="F1901" t="s">
        <v>7387</v>
      </c>
      <c r="G1901" t="s">
        <v>7209</v>
      </c>
      <c r="H1901" t="s">
        <v>1360</v>
      </c>
    </row>
    <row r="1902" spans="1:8">
      <c r="A1902" t="s">
        <v>1729</v>
      </c>
      <c r="B1902" t="s">
        <v>6583</v>
      </c>
      <c r="C1902" t="s">
        <v>2413</v>
      </c>
      <c r="G1902" t="s">
        <v>2237</v>
      </c>
      <c r="H1902" t="s">
        <v>1729</v>
      </c>
    </row>
    <row r="1903" spans="1:8">
      <c r="A1903" t="s">
        <v>1361</v>
      </c>
      <c r="B1903" t="s">
        <v>6584</v>
      </c>
      <c r="C1903" t="s">
        <v>2865</v>
      </c>
      <c r="G1903" t="s">
        <v>2228</v>
      </c>
      <c r="H1903" t="s">
        <v>1361</v>
      </c>
    </row>
    <row r="1904" spans="1:8">
      <c r="A1904" t="s">
        <v>1362</v>
      </c>
      <c r="B1904" t="s">
        <v>6585</v>
      </c>
      <c r="C1904" t="s">
        <v>2266</v>
      </c>
      <c r="D1904" t="s">
        <v>6586</v>
      </c>
      <c r="E1904" t="s">
        <v>2227</v>
      </c>
      <c r="G1904" t="s">
        <v>2237</v>
      </c>
      <c r="H1904" t="s">
        <v>1362</v>
      </c>
    </row>
    <row r="1905" spans="1:8">
      <c r="A1905" t="s">
        <v>1363</v>
      </c>
      <c r="B1905" t="s">
        <v>6587</v>
      </c>
      <c r="C1905" t="s">
        <v>2259</v>
      </c>
      <c r="D1905" t="s">
        <v>6588</v>
      </c>
      <c r="E1905" t="s">
        <v>2232</v>
      </c>
      <c r="G1905" t="s">
        <v>2237</v>
      </c>
      <c r="H1905" t="s">
        <v>1363</v>
      </c>
    </row>
    <row r="1906" spans="1:8">
      <c r="A1906" t="s">
        <v>6589</v>
      </c>
      <c r="B1906" t="s">
        <v>6590</v>
      </c>
      <c r="C1906" t="s">
        <v>2242</v>
      </c>
      <c r="G1906" t="s">
        <v>2237</v>
      </c>
      <c r="H1906" t="s">
        <v>6589</v>
      </c>
    </row>
    <row r="1907" spans="1:8">
      <c r="A1907" t="s">
        <v>1364</v>
      </c>
      <c r="B1907" t="s">
        <v>6591</v>
      </c>
      <c r="C1907" t="s">
        <v>6592</v>
      </c>
      <c r="D1907" t="s">
        <v>6593</v>
      </c>
      <c r="E1907" t="s">
        <v>2407</v>
      </c>
      <c r="G1907" t="s">
        <v>2237</v>
      </c>
      <c r="H1907" t="s">
        <v>1364</v>
      </c>
    </row>
    <row r="1908" spans="1:8">
      <c r="A1908" t="s">
        <v>1366</v>
      </c>
      <c r="B1908" t="s">
        <v>6597</v>
      </c>
      <c r="C1908" t="s">
        <v>2242</v>
      </c>
      <c r="D1908" t="s">
        <v>6598</v>
      </c>
      <c r="E1908" t="s">
        <v>2321</v>
      </c>
      <c r="G1908" t="s">
        <v>2237</v>
      </c>
      <c r="H1908" t="s">
        <v>1366</v>
      </c>
    </row>
    <row r="1909" spans="1:8">
      <c r="A1909" t="s">
        <v>1367</v>
      </c>
      <c r="B1909" t="s">
        <v>6603</v>
      </c>
      <c r="C1909" t="s">
        <v>2830</v>
      </c>
      <c r="D1909" t="s">
        <v>6604</v>
      </c>
      <c r="E1909" t="s">
        <v>2227</v>
      </c>
      <c r="G1909" t="s">
        <v>2237</v>
      </c>
      <c r="H1909" t="s">
        <v>1367</v>
      </c>
    </row>
    <row r="1910" spans="1:8">
      <c r="A1910" t="s">
        <v>1368</v>
      </c>
      <c r="B1910" t="s">
        <v>6605</v>
      </c>
      <c r="C1910" t="s">
        <v>2242</v>
      </c>
      <c r="G1910" t="s">
        <v>2228</v>
      </c>
      <c r="H1910" t="s">
        <v>1368</v>
      </c>
    </row>
    <row r="1911" spans="1:8">
      <c r="A1911" t="s">
        <v>1369</v>
      </c>
      <c r="B1911" t="s">
        <v>6606</v>
      </c>
      <c r="C1911" t="s">
        <v>2242</v>
      </c>
      <c r="D1911" t="s">
        <v>6607</v>
      </c>
      <c r="E1911" t="s">
        <v>2232</v>
      </c>
      <c r="G1911" t="s">
        <v>2237</v>
      </c>
      <c r="H1911" t="s">
        <v>1369</v>
      </c>
    </row>
    <row r="1912" spans="1:8">
      <c r="A1912" t="s">
        <v>1370</v>
      </c>
      <c r="B1912" t="s">
        <v>6608</v>
      </c>
      <c r="C1912" t="s">
        <v>2270</v>
      </c>
      <c r="D1912" t="s">
        <v>6609</v>
      </c>
      <c r="E1912" t="s">
        <v>2270</v>
      </c>
      <c r="G1912" t="s">
        <v>2237</v>
      </c>
      <c r="H1912" t="s">
        <v>1370</v>
      </c>
    </row>
    <row r="1913" spans="1:8">
      <c r="A1913" t="s">
        <v>6610</v>
      </c>
      <c r="B1913" t="s">
        <v>6611</v>
      </c>
      <c r="C1913" t="s">
        <v>2270</v>
      </c>
      <c r="G1913" t="s">
        <v>2237</v>
      </c>
      <c r="H1913" t="s">
        <v>6610</v>
      </c>
    </row>
    <row r="1914" spans="1:8">
      <c r="A1914" t="s">
        <v>6612</v>
      </c>
      <c r="B1914" t="s">
        <v>6613</v>
      </c>
      <c r="C1914" t="s">
        <v>3970</v>
      </c>
      <c r="D1914" t="s">
        <v>3953</v>
      </c>
      <c r="E1914" t="s">
        <v>2321</v>
      </c>
      <c r="G1914" t="s">
        <v>2237</v>
      </c>
      <c r="H1914" t="s">
        <v>6612</v>
      </c>
    </row>
    <row r="1915" spans="1:8">
      <c r="A1915" t="s">
        <v>1371</v>
      </c>
      <c r="B1915" t="s">
        <v>6614</v>
      </c>
      <c r="C1915" t="s">
        <v>2246</v>
      </c>
      <c r="D1915" t="s">
        <v>5778</v>
      </c>
      <c r="E1915" t="s">
        <v>2232</v>
      </c>
      <c r="F1915" t="s">
        <v>6615</v>
      </c>
      <c r="G1915" t="s">
        <v>2234</v>
      </c>
      <c r="H1915" t="s">
        <v>1371</v>
      </c>
    </row>
    <row r="1916" spans="1:8">
      <c r="A1916" t="s">
        <v>1372</v>
      </c>
      <c r="B1916" t="s">
        <v>6616</v>
      </c>
      <c r="C1916" t="s">
        <v>2559</v>
      </c>
      <c r="D1916" t="s">
        <v>6617</v>
      </c>
      <c r="E1916" t="s">
        <v>3462</v>
      </c>
      <c r="G1916" t="s">
        <v>2237</v>
      </c>
      <c r="H1916" t="s">
        <v>1372</v>
      </c>
    </row>
    <row r="1917" spans="1:8">
      <c r="A1917" t="s">
        <v>6618</v>
      </c>
      <c r="B1917" t="s">
        <v>6619</v>
      </c>
      <c r="C1917" t="s">
        <v>2248</v>
      </c>
      <c r="D1917" t="s">
        <v>6620</v>
      </c>
      <c r="E1917" t="s">
        <v>2321</v>
      </c>
      <c r="F1917" t="s">
        <v>6345</v>
      </c>
      <c r="G1917" t="s">
        <v>2234</v>
      </c>
      <c r="H1917" t="s">
        <v>6618</v>
      </c>
    </row>
    <row r="1918" spans="1:8">
      <c r="A1918" t="s">
        <v>1730</v>
      </c>
      <c r="B1918" t="s">
        <v>6621</v>
      </c>
      <c r="C1918" t="s">
        <v>2364</v>
      </c>
      <c r="D1918" t="s">
        <v>6622</v>
      </c>
      <c r="E1918" t="s">
        <v>2364</v>
      </c>
      <c r="G1918" t="s">
        <v>2237</v>
      </c>
      <c r="H1918" t="s">
        <v>1730</v>
      </c>
    </row>
    <row r="1919" spans="1:8">
      <c r="A1919" t="s">
        <v>6623</v>
      </c>
      <c r="B1919" t="s">
        <v>6624</v>
      </c>
      <c r="C1919" t="s">
        <v>2340</v>
      </c>
      <c r="D1919" t="s">
        <v>6625</v>
      </c>
      <c r="E1919" t="s">
        <v>2340</v>
      </c>
      <c r="G1919" t="s">
        <v>2237</v>
      </c>
      <c r="H1919" t="s">
        <v>6623</v>
      </c>
    </row>
    <row r="1920" spans="1:8">
      <c r="A1920" t="s">
        <v>1373</v>
      </c>
      <c r="B1920" t="s">
        <v>6626</v>
      </c>
      <c r="C1920" t="s">
        <v>2242</v>
      </c>
      <c r="D1920" t="s">
        <v>6627</v>
      </c>
      <c r="E1920" t="s">
        <v>4069</v>
      </c>
      <c r="G1920" t="s">
        <v>2237</v>
      </c>
      <c r="H1920" t="s">
        <v>1373</v>
      </c>
    </row>
    <row r="1921" spans="1:8">
      <c r="A1921" t="s">
        <v>6628</v>
      </c>
      <c r="B1921" t="s">
        <v>6629</v>
      </c>
      <c r="C1921" t="s">
        <v>2250</v>
      </c>
      <c r="G1921" t="s">
        <v>2228</v>
      </c>
      <c r="H1921" t="s">
        <v>6628</v>
      </c>
    </row>
    <row r="1922" spans="1:8">
      <c r="A1922" t="s">
        <v>6630</v>
      </c>
      <c r="B1922" t="s">
        <v>6631</v>
      </c>
      <c r="C1922" t="s">
        <v>4206</v>
      </c>
      <c r="D1922" t="s">
        <v>6632</v>
      </c>
      <c r="E1922" t="s">
        <v>2321</v>
      </c>
      <c r="F1922" t="s">
        <v>3264</v>
      </c>
      <c r="G1922" t="s">
        <v>2234</v>
      </c>
      <c r="H1922" t="s">
        <v>6630</v>
      </c>
    </row>
    <row r="1923" spans="1:8">
      <c r="A1923" t="s">
        <v>1374</v>
      </c>
      <c r="B1923" t="s">
        <v>6634</v>
      </c>
      <c r="C1923" t="s">
        <v>2230</v>
      </c>
      <c r="D1923" t="s">
        <v>6635</v>
      </c>
      <c r="E1923" t="s">
        <v>2321</v>
      </c>
      <c r="G1923" t="s">
        <v>2228</v>
      </c>
      <c r="H1923" t="s">
        <v>1374</v>
      </c>
    </row>
    <row r="1924" spans="1:8">
      <c r="A1924" t="s">
        <v>1375</v>
      </c>
      <c r="B1924" t="s">
        <v>6636</v>
      </c>
      <c r="C1924" t="s">
        <v>2364</v>
      </c>
      <c r="D1924" t="s">
        <v>6637</v>
      </c>
      <c r="E1924" t="s">
        <v>2364</v>
      </c>
      <c r="G1924" t="s">
        <v>2237</v>
      </c>
      <c r="H1924" t="s">
        <v>1375</v>
      </c>
    </row>
    <row r="1925" spans="1:8">
      <c r="A1925" t="s">
        <v>1376</v>
      </c>
      <c r="B1925" t="s">
        <v>6638</v>
      </c>
      <c r="C1925" t="s">
        <v>2490</v>
      </c>
      <c r="G1925" t="s">
        <v>2228</v>
      </c>
      <c r="H1925" t="s">
        <v>1376</v>
      </c>
    </row>
    <row r="1926" spans="1:8">
      <c r="A1926" t="s">
        <v>1377</v>
      </c>
      <c r="B1926" t="s">
        <v>6639</v>
      </c>
      <c r="C1926" t="s">
        <v>2559</v>
      </c>
      <c r="D1926" t="s">
        <v>6640</v>
      </c>
      <c r="E1926" t="s">
        <v>2270</v>
      </c>
      <c r="G1926" t="s">
        <v>2237</v>
      </c>
      <c r="H1926" t="s">
        <v>1377</v>
      </c>
    </row>
    <row r="1927" spans="1:8">
      <c r="A1927" t="s">
        <v>1378</v>
      </c>
      <c r="B1927" t="s">
        <v>6641</v>
      </c>
      <c r="C1927" t="s">
        <v>2272</v>
      </c>
      <c r="D1927" t="s">
        <v>6642</v>
      </c>
      <c r="E1927" t="s">
        <v>2272</v>
      </c>
      <c r="F1927" t="s">
        <v>6643</v>
      </c>
      <c r="G1927" t="s">
        <v>2234</v>
      </c>
      <c r="H1927" t="s">
        <v>1378</v>
      </c>
    </row>
    <row r="1928" spans="1:8">
      <c r="A1928" t="s">
        <v>1379</v>
      </c>
      <c r="B1928" t="s">
        <v>6644</v>
      </c>
      <c r="C1928" t="s">
        <v>5702</v>
      </c>
      <c r="D1928" t="s">
        <v>6645</v>
      </c>
      <c r="E1928" t="s">
        <v>2250</v>
      </c>
      <c r="F1928" t="s">
        <v>6646</v>
      </c>
      <c r="G1928" t="s">
        <v>7209</v>
      </c>
      <c r="H1928" t="s">
        <v>1379</v>
      </c>
    </row>
    <row r="1929" spans="1:8">
      <c r="A1929" t="s">
        <v>6647</v>
      </c>
      <c r="B1929" t="s">
        <v>6648</v>
      </c>
      <c r="C1929" t="s">
        <v>2413</v>
      </c>
      <c r="G1929" t="s">
        <v>2237</v>
      </c>
      <c r="H1929" t="s">
        <v>6647</v>
      </c>
    </row>
    <row r="1930" spans="1:8">
      <c r="A1930" t="s">
        <v>1382</v>
      </c>
      <c r="B1930" t="s">
        <v>6649</v>
      </c>
      <c r="C1930" t="s">
        <v>3628</v>
      </c>
      <c r="D1930" t="s">
        <v>3943</v>
      </c>
      <c r="E1930" t="s">
        <v>2266</v>
      </c>
      <c r="G1930" t="s">
        <v>2237</v>
      </c>
      <c r="H1930" t="s">
        <v>1382</v>
      </c>
    </row>
    <row r="1931" spans="1:8">
      <c r="A1931" t="s">
        <v>1383</v>
      </c>
      <c r="B1931" t="s">
        <v>6650</v>
      </c>
      <c r="C1931" t="s">
        <v>3825</v>
      </c>
      <c r="G1931" t="s">
        <v>2228</v>
      </c>
      <c r="H1931" t="s">
        <v>1383</v>
      </c>
    </row>
    <row r="1932" spans="1:8">
      <c r="A1932" t="s">
        <v>6651</v>
      </c>
      <c r="B1932" t="s">
        <v>6652</v>
      </c>
      <c r="C1932" t="s">
        <v>2377</v>
      </c>
      <c r="D1932" t="s">
        <v>6653</v>
      </c>
      <c r="E1932" t="s">
        <v>2377</v>
      </c>
      <c r="G1932" t="s">
        <v>2237</v>
      </c>
      <c r="H1932" t="s">
        <v>6651</v>
      </c>
    </row>
    <row r="1933" spans="1:8">
      <c r="A1933" t="s">
        <v>1380</v>
      </c>
      <c r="B1933" t="s">
        <v>6654</v>
      </c>
      <c r="C1933" t="s">
        <v>2242</v>
      </c>
      <c r="D1933" t="s">
        <v>4591</v>
      </c>
      <c r="E1933" t="s">
        <v>2407</v>
      </c>
      <c r="G1933" t="s">
        <v>2237</v>
      </c>
      <c r="H1933" t="s">
        <v>1380</v>
      </c>
    </row>
    <row r="1934" spans="1:8">
      <c r="A1934" t="s">
        <v>10210</v>
      </c>
      <c r="B1934" t="s">
        <v>10211</v>
      </c>
      <c r="C1934" t="s">
        <v>2252</v>
      </c>
      <c r="D1934" t="s">
        <v>6161</v>
      </c>
      <c r="E1934" t="s">
        <v>2321</v>
      </c>
      <c r="F1934" t="s">
        <v>6162</v>
      </c>
      <c r="G1934" t="s">
        <v>2234</v>
      </c>
      <c r="H1934" t="s">
        <v>10210</v>
      </c>
    </row>
    <row r="1935" spans="1:8">
      <c r="A1935" t="s">
        <v>1381</v>
      </c>
      <c r="B1935" t="s">
        <v>6655</v>
      </c>
      <c r="C1935" t="s">
        <v>2362</v>
      </c>
      <c r="D1935" t="s">
        <v>6656</v>
      </c>
      <c r="E1935" t="s">
        <v>2321</v>
      </c>
      <c r="G1935" t="s">
        <v>2228</v>
      </c>
      <c r="H1935" t="s">
        <v>1381</v>
      </c>
    </row>
    <row r="1936" spans="1:8">
      <c r="A1936" t="s">
        <v>6657</v>
      </c>
      <c r="B1936" t="s">
        <v>6658</v>
      </c>
      <c r="C1936" t="s">
        <v>6659</v>
      </c>
      <c r="D1936" t="s">
        <v>6660</v>
      </c>
      <c r="E1936" t="s">
        <v>2294</v>
      </c>
      <c r="F1936" t="s">
        <v>6661</v>
      </c>
      <c r="G1936" t="s">
        <v>2234</v>
      </c>
      <c r="H1936" t="s">
        <v>6657</v>
      </c>
    </row>
    <row r="1937" spans="1:8">
      <c r="A1937" t="s">
        <v>6662</v>
      </c>
      <c r="B1937" t="s">
        <v>6663</v>
      </c>
      <c r="C1937" t="s">
        <v>2513</v>
      </c>
      <c r="D1937" t="s">
        <v>6664</v>
      </c>
      <c r="E1937" t="s">
        <v>2425</v>
      </c>
      <c r="G1937" t="s">
        <v>2237</v>
      </c>
      <c r="H1937" t="s">
        <v>6662</v>
      </c>
    </row>
    <row r="1938" spans="1:8">
      <c r="A1938" t="s">
        <v>1388</v>
      </c>
      <c r="B1938" t="s">
        <v>6665</v>
      </c>
      <c r="C1938" t="s">
        <v>2242</v>
      </c>
      <c r="D1938" t="s">
        <v>6666</v>
      </c>
      <c r="E1938" t="s">
        <v>2227</v>
      </c>
      <c r="G1938" t="s">
        <v>2237</v>
      </c>
      <c r="H1938" t="s">
        <v>1388</v>
      </c>
    </row>
    <row r="1939" spans="1:8">
      <c r="A1939" t="s">
        <v>1389</v>
      </c>
      <c r="B1939" t="s">
        <v>6667</v>
      </c>
      <c r="C1939" t="s">
        <v>2230</v>
      </c>
      <c r="D1939" t="s">
        <v>6668</v>
      </c>
      <c r="E1939" t="s">
        <v>2230</v>
      </c>
      <c r="G1939" t="s">
        <v>2237</v>
      </c>
      <c r="H1939" t="s">
        <v>1389</v>
      </c>
    </row>
    <row r="1940" spans="1:8">
      <c r="A1940" t="s">
        <v>1390</v>
      </c>
      <c r="B1940" t="s">
        <v>6669</v>
      </c>
      <c r="C1940" t="s">
        <v>4206</v>
      </c>
      <c r="D1940" t="s">
        <v>6670</v>
      </c>
      <c r="E1940" t="s">
        <v>4206</v>
      </c>
      <c r="G1940" t="s">
        <v>2237</v>
      </c>
      <c r="H1940" t="s">
        <v>1390</v>
      </c>
    </row>
    <row r="1941" spans="1:8">
      <c r="A1941" t="s">
        <v>1391</v>
      </c>
      <c r="B1941" t="s">
        <v>6671</v>
      </c>
      <c r="C1941" t="s">
        <v>2413</v>
      </c>
      <c r="G1941" t="s">
        <v>2228</v>
      </c>
      <c r="H1941" t="s">
        <v>1391</v>
      </c>
    </row>
    <row r="1942" spans="1:8">
      <c r="A1942" t="s">
        <v>6672</v>
      </c>
      <c r="B1942" t="s">
        <v>6673</v>
      </c>
      <c r="C1942" t="s">
        <v>2286</v>
      </c>
      <c r="D1942" t="s">
        <v>6674</v>
      </c>
      <c r="E1942" t="s">
        <v>3825</v>
      </c>
      <c r="G1942" t="s">
        <v>2237</v>
      </c>
      <c r="H1942" t="s">
        <v>6672</v>
      </c>
    </row>
    <row r="1943" spans="1:8">
      <c r="A1943" t="s">
        <v>1392</v>
      </c>
      <c r="B1943" t="s">
        <v>6678</v>
      </c>
      <c r="C1943" t="s">
        <v>2286</v>
      </c>
      <c r="D1943" t="s">
        <v>6679</v>
      </c>
      <c r="E1943" t="s">
        <v>2476</v>
      </c>
      <c r="G1943" t="s">
        <v>2237</v>
      </c>
      <c r="H1943" t="s">
        <v>1392</v>
      </c>
    </row>
    <row r="1944" spans="1:8">
      <c r="A1944" t="s">
        <v>1393</v>
      </c>
      <c r="B1944" t="s">
        <v>6680</v>
      </c>
      <c r="C1944" t="s">
        <v>2250</v>
      </c>
      <c r="D1944" t="s">
        <v>6681</v>
      </c>
      <c r="E1944" t="s">
        <v>2250</v>
      </c>
      <c r="G1944" t="s">
        <v>2237</v>
      </c>
      <c r="H1944" t="s">
        <v>1393</v>
      </c>
    </row>
    <row r="1945" spans="1:8">
      <c r="A1945" t="s">
        <v>1394</v>
      </c>
      <c r="B1945" t="s">
        <v>6682</v>
      </c>
      <c r="C1945" t="s">
        <v>2242</v>
      </c>
      <c r="D1945" t="s">
        <v>6683</v>
      </c>
      <c r="E1945" t="s">
        <v>2242</v>
      </c>
      <c r="G1945" t="s">
        <v>2237</v>
      </c>
      <c r="H1945" t="s">
        <v>1394</v>
      </c>
    </row>
    <row r="1946" spans="1:8">
      <c r="A1946" t="s">
        <v>6684</v>
      </c>
      <c r="B1946" t="s">
        <v>6685</v>
      </c>
      <c r="C1946" t="s">
        <v>2242</v>
      </c>
      <c r="G1946" t="s">
        <v>2237</v>
      </c>
      <c r="H1946" t="s">
        <v>6684</v>
      </c>
    </row>
    <row r="1947" spans="1:8">
      <c r="A1947" t="s">
        <v>1731</v>
      </c>
      <c r="B1947" t="s">
        <v>6686</v>
      </c>
      <c r="C1947" t="s">
        <v>2248</v>
      </c>
      <c r="G1947" t="s">
        <v>2237</v>
      </c>
      <c r="H1947" t="s">
        <v>1731</v>
      </c>
    </row>
    <row r="1948" spans="1:8">
      <c r="A1948" t="s">
        <v>6687</v>
      </c>
      <c r="B1948" t="s">
        <v>6688</v>
      </c>
      <c r="C1948" t="s">
        <v>2324</v>
      </c>
      <c r="D1948" t="s">
        <v>6689</v>
      </c>
      <c r="E1948" t="s">
        <v>2324</v>
      </c>
      <c r="G1948" t="s">
        <v>2228</v>
      </c>
      <c r="H1948" t="s">
        <v>6687</v>
      </c>
    </row>
    <row r="1949" spans="1:8">
      <c r="A1949" t="s">
        <v>1395</v>
      </c>
      <c r="B1949" t="s">
        <v>6690</v>
      </c>
      <c r="C1949" t="s">
        <v>2399</v>
      </c>
      <c r="D1949" t="s">
        <v>6249</v>
      </c>
      <c r="E1949" t="s">
        <v>6691</v>
      </c>
      <c r="G1949" t="s">
        <v>2237</v>
      </c>
      <c r="H1949" t="s">
        <v>1395</v>
      </c>
    </row>
    <row r="1950" spans="1:8">
      <c r="A1950" t="s">
        <v>1396</v>
      </c>
      <c r="B1950" t="s">
        <v>6692</v>
      </c>
      <c r="C1950" t="s">
        <v>2254</v>
      </c>
      <c r="D1950" t="s">
        <v>6693</v>
      </c>
      <c r="E1950" t="s">
        <v>2294</v>
      </c>
      <c r="G1950" t="s">
        <v>2237</v>
      </c>
      <c r="H1950" t="s">
        <v>1396</v>
      </c>
    </row>
    <row r="1951" spans="1:8">
      <c r="A1951" t="s">
        <v>6694</v>
      </c>
      <c r="B1951" t="s">
        <v>6695</v>
      </c>
      <c r="C1951" t="s">
        <v>2428</v>
      </c>
      <c r="D1951" t="s">
        <v>6696</v>
      </c>
      <c r="E1951" t="s">
        <v>2344</v>
      </c>
      <c r="G1951" t="s">
        <v>2228</v>
      </c>
      <c r="H1951" t="s">
        <v>6694</v>
      </c>
    </row>
    <row r="1952" spans="1:8">
      <c r="A1952" t="s">
        <v>6697</v>
      </c>
      <c r="B1952" t="s">
        <v>6698</v>
      </c>
      <c r="C1952" t="s">
        <v>2254</v>
      </c>
      <c r="D1952" t="s">
        <v>6699</v>
      </c>
      <c r="E1952" t="s">
        <v>2321</v>
      </c>
      <c r="G1952" t="s">
        <v>2228</v>
      </c>
      <c r="H1952" t="s">
        <v>6697</v>
      </c>
    </row>
    <row r="1953" spans="1:8">
      <c r="A1953" t="s">
        <v>6700</v>
      </c>
      <c r="B1953" t="s">
        <v>6701</v>
      </c>
      <c r="C1953" t="s">
        <v>6702</v>
      </c>
      <c r="D1953" t="s">
        <v>6703</v>
      </c>
      <c r="E1953" t="s">
        <v>2375</v>
      </c>
      <c r="G1953" t="s">
        <v>2228</v>
      </c>
      <c r="H1953" t="s">
        <v>6700</v>
      </c>
    </row>
    <row r="1954" spans="1:8">
      <c r="A1954" t="s">
        <v>1398</v>
      </c>
      <c r="B1954" t="s">
        <v>6704</v>
      </c>
      <c r="C1954" t="s">
        <v>2248</v>
      </c>
      <c r="D1954" t="s">
        <v>6705</v>
      </c>
      <c r="E1954" t="s">
        <v>2321</v>
      </c>
      <c r="F1954" t="s">
        <v>6706</v>
      </c>
      <c r="G1954" t="s">
        <v>7209</v>
      </c>
      <c r="H1954" t="s">
        <v>1398</v>
      </c>
    </row>
    <row r="1955" spans="1:8">
      <c r="A1955" t="s">
        <v>1400</v>
      </c>
      <c r="B1955" t="s">
        <v>6707</v>
      </c>
      <c r="C1955" t="s">
        <v>2882</v>
      </c>
      <c r="D1955" t="s">
        <v>6708</v>
      </c>
      <c r="E1955" t="s">
        <v>2882</v>
      </c>
      <c r="G1955" t="s">
        <v>2237</v>
      </c>
      <c r="H1955" t="s">
        <v>1400</v>
      </c>
    </row>
    <row r="1956" spans="1:8">
      <c r="A1956" t="s">
        <v>1401</v>
      </c>
      <c r="B1956" t="s">
        <v>6709</v>
      </c>
      <c r="C1956" t="s">
        <v>2944</v>
      </c>
      <c r="D1956" t="s">
        <v>5486</v>
      </c>
      <c r="E1956" t="s">
        <v>2246</v>
      </c>
      <c r="G1956" t="s">
        <v>2237</v>
      </c>
      <c r="H1956" t="s">
        <v>1401</v>
      </c>
    </row>
    <row r="1957" spans="1:8">
      <c r="A1957" t="s">
        <v>1402</v>
      </c>
      <c r="B1957" t="s">
        <v>6710</v>
      </c>
      <c r="C1957" t="s">
        <v>2490</v>
      </c>
      <c r="D1957" t="s">
        <v>6711</v>
      </c>
      <c r="E1957" t="s">
        <v>6712</v>
      </c>
      <c r="G1957" t="s">
        <v>2237</v>
      </c>
      <c r="H1957" t="s">
        <v>1402</v>
      </c>
    </row>
    <row r="1958" spans="1:8">
      <c r="A1958" t="s">
        <v>1403</v>
      </c>
      <c r="B1958" t="s">
        <v>6713</v>
      </c>
      <c r="C1958" t="s">
        <v>2246</v>
      </c>
      <c r="D1958" t="s">
        <v>6714</v>
      </c>
      <c r="E1958" t="s">
        <v>2246</v>
      </c>
      <c r="G1958" t="s">
        <v>2237</v>
      </c>
      <c r="H1958" t="s">
        <v>1403</v>
      </c>
    </row>
    <row r="1959" spans="1:8">
      <c r="A1959" t="s">
        <v>1404</v>
      </c>
      <c r="B1959" t="s">
        <v>7388</v>
      </c>
      <c r="C1959" t="s">
        <v>2246</v>
      </c>
      <c r="D1959" t="s">
        <v>7389</v>
      </c>
      <c r="E1959" t="s">
        <v>2246</v>
      </c>
      <c r="G1959" t="s">
        <v>2237</v>
      </c>
      <c r="H1959" t="s">
        <v>1404</v>
      </c>
    </row>
    <row r="1960" spans="1:8">
      <c r="A1960" t="s">
        <v>6715</v>
      </c>
      <c r="B1960" t="s">
        <v>6716</v>
      </c>
      <c r="C1960" t="s">
        <v>2246</v>
      </c>
      <c r="D1960" t="s">
        <v>6717</v>
      </c>
      <c r="E1960" t="s">
        <v>2246</v>
      </c>
      <c r="G1960" t="s">
        <v>2228</v>
      </c>
      <c r="H1960" t="s">
        <v>6715</v>
      </c>
    </row>
    <row r="1961" spans="1:8">
      <c r="A1961" t="s">
        <v>6718</v>
      </c>
      <c r="B1961" t="s">
        <v>6719</v>
      </c>
      <c r="C1961" t="s">
        <v>2259</v>
      </c>
      <c r="D1961" t="s">
        <v>6720</v>
      </c>
      <c r="E1961" t="s">
        <v>2259</v>
      </c>
      <c r="G1961" t="s">
        <v>2237</v>
      </c>
      <c r="H1961" t="s">
        <v>6718</v>
      </c>
    </row>
    <row r="1962" spans="1:8">
      <c r="A1962" t="s">
        <v>1405</v>
      </c>
      <c r="B1962" t="s">
        <v>6721</v>
      </c>
      <c r="C1962" t="s">
        <v>2319</v>
      </c>
      <c r="D1962" t="s">
        <v>6722</v>
      </c>
      <c r="E1962" t="s">
        <v>2227</v>
      </c>
      <c r="G1962" t="s">
        <v>2228</v>
      </c>
      <c r="H1962" t="s">
        <v>1405</v>
      </c>
    </row>
    <row r="1963" spans="1:8">
      <c r="A1963" t="s">
        <v>1406</v>
      </c>
      <c r="B1963" t="s">
        <v>6723</v>
      </c>
      <c r="C1963" t="s">
        <v>2413</v>
      </c>
      <c r="D1963" t="s">
        <v>7390</v>
      </c>
      <c r="E1963" t="s">
        <v>5033</v>
      </c>
      <c r="F1963" t="s">
        <v>6725</v>
      </c>
      <c r="G1963" t="s">
        <v>2234</v>
      </c>
      <c r="H1963" t="s">
        <v>1406</v>
      </c>
    </row>
    <row r="1964" spans="1:8">
      <c r="A1964" t="s">
        <v>1407</v>
      </c>
      <c r="B1964" t="s">
        <v>6726</v>
      </c>
      <c r="C1964" t="s">
        <v>2887</v>
      </c>
      <c r="D1964" t="s">
        <v>6727</v>
      </c>
      <c r="E1964" t="s">
        <v>2375</v>
      </c>
      <c r="F1964" t="s">
        <v>6728</v>
      </c>
      <c r="G1964" t="s">
        <v>2234</v>
      </c>
      <c r="H1964" t="s">
        <v>1407</v>
      </c>
    </row>
    <row r="1965" spans="1:8">
      <c r="A1965" t="s">
        <v>7391</v>
      </c>
      <c r="B1965" t="s">
        <v>7392</v>
      </c>
      <c r="C1965" t="s">
        <v>7393</v>
      </c>
      <c r="D1965" t="s">
        <v>7394</v>
      </c>
      <c r="E1965" t="s">
        <v>2227</v>
      </c>
      <c r="F1965" t="s">
        <v>7395</v>
      </c>
      <c r="G1965" t="s">
        <v>2234</v>
      </c>
      <c r="H1965" t="s">
        <v>7391</v>
      </c>
    </row>
    <row r="1966" spans="1:8">
      <c r="A1966" t="s">
        <v>1408</v>
      </c>
      <c r="B1966" t="s">
        <v>6729</v>
      </c>
      <c r="C1966" t="s">
        <v>2270</v>
      </c>
      <c r="D1966" t="s">
        <v>6730</v>
      </c>
      <c r="E1966" t="s">
        <v>2270</v>
      </c>
      <c r="G1966" t="s">
        <v>2237</v>
      </c>
      <c r="H1966" t="s">
        <v>1408</v>
      </c>
    </row>
    <row r="1967" spans="1:8">
      <c r="A1967" t="s">
        <v>1409</v>
      </c>
      <c r="B1967" t="s">
        <v>6731</v>
      </c>
      <c r="C1967" t="s">
        <v>2242</v>
      </c>
      <c r="D1967" t="s">
        <v>6730</v>
      </c>
      <c r="E1967" t="s">
        <v>2270</v>
      </c>
      <c r="G1967" t="s">
        <v>2228</v>
      </c>
      <c r="H1967" t="s">
        <v>1409</v>
      </c>
    </row>
    <row r="1968" spans="1:8">
      <c r="A1968" t="s">
        <v>1410</v>
      </c>
      <c r="B1968" t="s">
        <v>6732</v>
      </c>
      <c r="C1968" t="s">
        <v>2259</v>
      </c>
      <c r="G1968" t="s">
        <v>2228</v>
      </c>
      <c r="H1968" t="s">
        <v>1410</v>
      </c>
    </row>
    <row r="1969" spans="1:8">
      <c r="A1969" t="s">
        <v>1411</v>
      </c>
      <c r="B1969" t="s">
        <v>6733</v>
      </c>
      <c r="C1969" t="s">
        <v>2246</v>
      </c>
      <c r="G1969" t="s">
        <v>2237</v>
      </c>
      <c r="H1969" t="s">
        <v>1411</v>
      </c>
    </row>
    <row r="1970" spans="1:8">
      <c r="A1970" t="s">
        <v>1412</v>
      </c>
      <c r="B1970" t="s">
        <v>6734</v>
      </c>
      <c r="C1970" t="s">
        <v>2700</v>
      </c>
      <c r="D1970" t="s">
        <v>6735</v>
      </c>
      <c r="E1970" t="s">
        <v>2250</v>
      </c>
      <c r="F1970" t="s">
        <v>6736</v>
      </c>
      <c r="G1970" t="s">
        <v>2234</v>
      </c>
      <c r="H1970" t="s">
        <v>1412</v>
      </c>
    </row>
    <row r="1971" spans="1:8">
      <c r="A1971" t="s">
        <v>1414</v>
      </c>
      <c r="B1971" t="s">
        <v>6742</v>
      </c>
      <c r="C1971" t="s">
        <v>2246</v>
      </c>
      <c r="D1971" t="s">
        <v>6743</v>
      </c>
      <c r="E1971" t="s">
        <v>2227</v>
      </c>
      <c r="G1971" t="s">
        <v>2228</v>
      </c>
      <c r="H1971" t="s">
        <v>1414</v>
      </c>
    </row>
    <row r="1972" spans="1:8">
      <c r="A1972" t="s">
        <v>1415</v>
      </c>
      <c r="B1972" t="s">
        <v>6744</v>
      </c>
      <c r="C1972" t="s">
        <v>2350</v>
      </c>
      <c r="D1972" t="s">
        <v>6745</v>
      </c>
      <c r="E1972" t="s">
        <v>2350</v>
      </c>
      <c r="G1972" t="s">
        <v>2237</v>
      </c>
      <c r="H1972" t="s">
        <v>1415</v>
      </c>
    </row>
    <row r="1973" spans="1:8">
      <c r="A1973" t="s">
        <v>1416</v>
      </c>
      <c r="B1973" t="s">
        <v>6746</v>
      </c>
      <c r="C1973" t="s">
        <v>2227</v>
      </c>
      <c r="D1973" t="s">
        <v>6747</v>
      </c>
      <c r="E1973" t="s">
        <v>2232</v>
      </c>
      <c r="F1973" t="s">
        <v>6748</v>
      </c>
      <c r="G1973" t="s">
        <v>2234</v>
      </c>
      <c r="H1973" t="s">
        <v>1416</v>
      </c>
    </row>
    <row r="1974" spans="1:8">
      <c r="A1974" t="s">
        <v>6749</v>
      </c>
      <c r="B1974" t="s">
        <v>6750</v>
      </c>
      <c r="C1974" t="s">
        <v>2750</v>
      </c>
      <c r="G1974" t="s">
        <v>2237</v>
      </c>
      <c r="H1974" t="s">
        <v>6749</v>
      </c>
    </row>
    <row r="1975" spans="1:8">
      <c r="A1975" t="s">
        <v>6751</v>
      </c>
      <c r="B1975" t="s">
        <v>6752</v>
      </c>
      <c r="C1975" t="s">
        <v>2248</v>
      </c>
      <c r="D1975" t="s">
        <v>2496</v>
      </c>
      <c r="E1975" t="s">
        <v>2294</v>
      </c>
      <c r="F1975" t="s">
        <v>3848</v>
      </c>
      <c r="G1975" t="s">
        <v>2234</v>
      </c>
      <c r="H1975" t="s">
        <v>6751</v>
      </c>
    </row>
    <row r="1976" spans="1:8">
      <c r="A1976" t="s">
        <v>6753</v>
      </c>
      <c r="B1976" t="s">
        <v>6754</v>
      </c>
      <c r="C1976" t="s">
        <v>2230</v>
      </c>
      <c r="D1976" t="s">
        <v>6755</v>
      </c>
      <c r="E1976" t="s">
        <v>2230</v>
      </c>
      <c r="G1976" t="s">
        <v>2228</v>
      </c>
      <c r="H1976" t="s">
        <v>6753</v>
      </c>
    </row>
    <row r="1977" spans="1:8">
      <c r="A1977" t="s">
        <v>1418</v>
      </c>
      <c r="B1977" t="s">
        <v>6756</v>
      </c>
      <c r="C1977" t="s">
        <v>2242</v>
      </c>
      <c r="G1977" t="s">
        <v>2649</v>
      </c>
      <c r="H1977" t="s">
        <v>1418</v>
      </c>
    </row>
    <row r="1978" spans="1:8">
      <c r="A1978" t="s">
        <v>6757</v>
      </c>
      <c r="B1978" t="s">
        <v>6758</v>
      </c>
      <c r="C1978" t="s">
        <v>2248</v>
      </c>
      <c r="D1978" t="s">
        <v>6759</v>
      </c>
      <c r="E1978" t="s">
        <v>2321</v>
      </c>
      <c r="G1978" t="s">
        <v>2237</v>
      </c>
      <c r="H1978" t="s">
        <v>6757</v>
      </c>
    </row>
    <row r="1979" spans="1:8">
      <c r="A1979" t="s">
        <v>1419</v>
      </c>
      <c r="B1979" t="s">
        <v>6760</v>
      </c>
      <c r="C1979" t="s">
        <v>2882</v>
      </c>
      <c r="D1979" t="s">
        <v>6761</v>
      </c>
      <c r="E1979" t="s">
        <v>2882</v>
      </c>
      <c r="G1979" t="s">
        <v>2237</v>
      </c>
      <c r="H1979" t="s">
        <v>1419</v>
      </c>
    </row>
    <row r="1980" spans="1:8">
      <c r="A1980" t="s">
        <v>6762</v>
      </c>
      <c r="B1980" t="s">
        <v>6763</v>
      </c>
      <c r="C1980" t="s">
        <v>2270</v>
      </c>
      <c r="D1980" t="s">
        <v>6764</v>
      </c>
      <c r="E1980" t="s">
        <v>2270</v>
      </c>
      <c r="F1980" t="s">
        <v>6765</v>
      </c>
      <c r="G1980" t="s">
        <v>7209</v>
      </c>
      <c r="H1980" t="s">
        <v>6762</v>
      </c>
    </row>
    <row r="1981" spans="1:8">
      <c r="A1981" t="s">
        <v>1420</v>
      </c>
      <c r="B1981" t="s">
        <v>6766</v>
      </c>
      <c r="C1981" t="s">
        <v>2254</v>
      </c>
      <c r="D1981" t="s">
        <v>6767</v>
      </c>
      <c r="E1981" t="s">
        <v>3955</v>
      </c>
      <c r="G1981" t="s">
        <v>2237</v>
      </c>
      <c r="H1981" t="s">
        <v>1420</v>
      </c>
    </row>
    <row r="1982" spans="1:8">
      <c r="A1982" t="s">
        <v>6768</v>
      </c>
      <c r="B1982" t="s">
        <v>6769</v>
      </c>
      <c r="C1982" t="s">
        <v>2225</v>
      </c>
      <c r="D1982" t="s">
        <v>6770</v>
      </c>
      <c r="E1982" t="s">
        <v>2225</v>
      </c>
      <c r="G1982" t="s">
        <v>2228</v>
      </c>
      <c r="H1982" t="s">
        <v>6768</v>
      </c>
    </row>
    <row r="1983" spans="1:8">
      <c r="A1983" t="s">
        <v>1421</v>
      </c>
      <c r="B1983" t="s">
        <v>7396</v>
      </c>
      <c r="C1983" t="s">
        <v>2559</v>
      </c>
      <c r="D1983" t="s">
        <v>7397</v>
      </c>
      <c r="E1983" t="s">
        <v>2319</v>
      </c>
      <c r="G1983" t="s">
        <v>2237</v>
      </c>
      <c r="H1983" t="s">
        <v>1421</v>
      </c>
    </row>
    <row r="1984" spans="1:8">
      <c r="A1984" t="s">
        <v>1422</v>
      </c>
      <c r="B1984" t="s">
        <v>6771</v>
      </c>
      <c r="C1984" t="s">
        <v>2270</v>
      </c>
      <c r="D1984" t="s">
        <v>6772</v>
      </c>
      <c r="E1984" t="s">
        <v>2270</v>
      </c>
      <c r="G1984" t="s">
        <v>2237</v>
      </c>
      <c r="H1984" t="s">
        <v>1422</v>
      </c>
    </row>
    <row r="1985" spans="1:8">
      <c r="A1985" t="s">
        <v>10212</v>
      </c>
      <c r="B1985" t="s">
        <v>10213</v>
      </c>
      <c r="C1985" t="s">
        <v>2319</v>
      </c>
      <c r="G1985" t="s">
        <v>2228</v>
      </c>
      <c r="H1985" t="s">
        <v>10212</v>
      </c>
    </row>
    <row r="1986" spans="1:8">
      <c r="A1986" t="s">
        <v>1424</v>
      </c>
      <c r="B1986" t="s">
        <v>6773</v>
      </c>
      <c r="C1986" t="s">
        <v>2230</v>
      </c>
      <c r="D1986" t="s">
        <v>6774</v>
      </c>
      <c r="E1986" t="s">
        <v>2225</v>
      </c>
      <c r="F1986" t="s">
        <v>6775</v>
      </c>
      <c r="G1986" t="s">
        <v>7209</v>
      </c>
      <c r="H1986" t="s">
        <v>1424</v>
      </c>
    </row>
    <row r="1987" spans="1:8">
      <c r="A1987" t="s">
        <v>1426</v>
      </c>
      <c r="B1987" t="s">
        <v>6776</v>
      </c>
      <c r="C1987" t="s">
        <v>3628</v>
      </c>
      <c r="G1987" t="s">
        <v>2228</v>
      </c>
      <c r="H1987" t="s">
        <v>1426</v>
      </c>
    </row>
    <row r="1988" spans="1:8">
      <c r="A1988" t="s">
        <v>1427</v>
      </c>
      <c r="B1988" t="s">
        <v>6777</v>
      </c>
      <c r="C1988" t="s">
        <v>2242</v>
      </c>
      <c r="D1988" t="s">
        <v>6778</v>
      </c>
      <c r="E1988" t="s">
        <v>2250</v>
      </c>
      <c r="G1988" t="s">
        <v>2237</v>
      </c>
      <c r="H1988" t="s">
        <v>1427</v>
      </c>
    </row>
    <row r="1989" spans="1:8">
      <c r="A1989" t="s">
        <v>1428</v>
      </c>
      <c r="B1989" t="s">
        <v>6782</v>
      </c>
      <c r="C1989" t="s">
        <v>2340</v>
      </c>
      <c r="D1989" t="s">
        <v>6783</v>
      </c>
      <c r="E1989" t="s">
        <v>2377</v>
      </c>
      <c r="G1989" t="s">
        <v>2228</v>
      </c>
      <c r="H1989" t="s">
        <v>1428</v>
      </c>
    </row>
    <row r="1990" spans="1:8">
      <c r="A1990" t="s">
        <v>6784</v>
      </c>
      <c r="B1990" t="s">
        <v>6785</v>
      </c>
      <c r="C1990" t="s">
        <v>2242</v>
      </c>
      <c r="D1990" t="s">
        <v>6786</v>
      </c>
      <c r="E1990" t="s">
        <v>3996</v>
      </c>
      <c r="G1990" t="s">
        <v>2237</v>
      </c>
      <c r="H1990" t="s">
        <v>6784</v>
      </c>
    </row>
    <row r="1991" spans="1:8">
      <c r="A1991" t="s">
        <v>1732</v>
      </c>
      <c r="B1991" t="s">
        <v>6787</v>
      </c>
      <c r="C1991" t="s">
        <v>2319</v>
      </c>
      <c r="G1991" t="s">
        <v>2237</v>
      </c>
      <c r="H1991" t="s">
        <v>1732</v>
      </c>
    </row>
    <row r="1992" spans="1:8">
      <c r="A1992" t="s">
        <v>1425</v>
      </c>
      <c r="B1992" t="s">
        <v>6788</v>
      </c>
      <c r="C1992" t="s">
        <v>2319</v>
      </c>
      <c r="D1992" t="s">
        <v>6789</v>
      </c>
      <c r="E1992" t="s">
        <v>2407</v>
      </c>
      <c r="F1992" t="s">
        <v>6790</v>
      </c>
      <c r="G1992" t="s">
        <v>2234</v>
      </c>
      <c r="H1992" t="s">
        <v>1425</v>
      </c>
    </row>
    <row r="1993" spans="1:8">
      <c r="A1993" t="s">
        <v>1429</v>
      </c>
      <c r="B1993" t="s">
        <v>6791</v>
      </c>
      <c r="C1993" t="s">
        <v>2340</v>
      </c>
      <c r="D1993" t="s">
        <v>6792</v>
      </c>
      <c r="E1993" t="s">
        <v>2321</v>
      </c>
      <c r="G1993" t="s">
        <v>2237</v>
      </c>
      <c r="H1993" t="s">
        <v>1429</v>
      </c>
    </row>
    <row r="1994" spans="1:8">
      <c r="A1994" t="s">
        <v>1430</v>
      </c>
      <c r="B1994" t="s">
        <v>6793</v>
      </c>
      <c r="C1994" t="s">
        <v>2469</v>
      </c>
      <c r="D1994" t="s">
        <v>6794</v>
      </c>
      <c r="E1994" t="s">
        <v>4646</v>
      </c>
      <c r="F1994" t="s">
        <v>6795</v>
      </c>
      <c r="G1994" t="s">
        <v>2234</v>
      </c>
      <c r="H1994" t="s">
        <v>1430</v>
      </c>
    </row>
    <row r="1995" spans="1:8">
      <c r="A1995" t="s">
        <v>6799</v>
      </c>
      <c r="B1995" t="s">
        <v>6800</v>
      </c>
      <c r="C1995" t="s">
        <v>2225</v>
      </c>
      <c r="G1995" t="s">
        <v>2237</v>
      </c>
      <c r="H1995" t="s">
        <v>6799</v>
      </c>
    </row>
    <row r="1996" spans="1:8">
      <c r="A1996" t="s">
        <v>1733</v>
      </c>
      <c r="B1996" t="s">
        <v>6801</v>
      </c>
      <c r="C1996" t="s">
        <v>2230</v>
      </c>
      <c r="G1996" t="s">
        <v>2228</v>
      </c>
      <c r="H1996" t="s">
        <v>1733</v>
      </c>
    </row>
    <row r="1997" spans="1:8">
      <c r="A1997" t="s">
        <v>1431</v>
      </c>
      <c r="B1997" t="s">
        <v>6802</v>
      </c>
      <c r="C1997" t="s">
        <v>5661</v>
      </c>
      <c r="D1997" t="s">
        <v>6803</v>
      </c>
      <c r="E1997" t="s">
        <v>5661</v>
      </c>
      <c r="F1997" t="s">
        <v>6804</v>
      </c>
      <c r="G1997" t="s">
        <v>7209</v>
      </c>
      <c r="H1997" t="s">
        <v>1431</v>
      </c>
    </row>
    <row r="1998" spans="1:8">
      <c r="A1998" t="s">
        <v>1432</v>
      </c>
      <c r="B1998" t="s">
        <v>6805</v>
      </c>
      <c r="C1998" t="s">
        <v>2230</v>
      </c>
      <c r="G1998" t="s">
        <v>2237</v>
      </c>
      <c r="H1998" t="s">
        <v>1432</v>
      </c>
    </row>
    <row r="1999" spans="1:8">
      <c r="A1999" t="s">
        <v>1434</v>
      </c>
      <c r="B1999" t="s">
        <v>6807</v>
      </c>
      <c r="C1999" t="s">
        <v>2225</v>
      </c>
      <c r="D1999" t="s">
        <v>6808</v>
      </c>
      <c r="E1999" t="s">
        <v>2242</v>
      </c>
      <c r="G1999" t="s">
        <v>2237</v>
      </c>
      <c r="H1999" t="s">
        <v>1434</v>
      </c>
    </row>
    <row r="2000" spans="1:8">
      <c r="A2000" t="s">
        <v>1734</v>
      </c>
      <c r="B2000" t="s">
        <v>6809</v>
      </c>
      <c r="C2000" t="s">
        <v>2248</v>
      </c>
      <c r="D2000" t="s">
        <v>6810</v>
      </c>
      <c r="E2000" t="s">
        <v>2242</v>
      </c>
      <c r="G2000" t="s">
        <v>2237</v>
      </c>
      <c r="H2000" t="s">
        <v>1734</v>
      </c>
    </row>
    <row r="2001" spans="1:8">
      <c r="A2001" t="s">
        <v>1435</v>
      </c>
      <c r="B2001" t="s">
        <v>6811</v>
      </c>
      <c r="C2001" t="s">
        <v>2428</v>
      </c>
      <c r="D2001" t="s">
        <v>6812</v>
      </c>
      <c r="E2001" t="s">
        <v>2428</v>
      </c>
      <c r="G2001" t="s">
        <v>2237</v>
      </c>
      <c r="H2001" t="s">
        <v>1435</v>
      </c>
    </row>
    <row r="2002" spans="1:8">
      <c r="A2002" t="s">
        <v>6813</v>
      </c>
      <c r="B2002" t="s">
        <v>6814</v>
      </c>
      <c r="C2002" t="s">
        <v>2428</v>
      </c>
      <c r="D2002" t="s">
        <v>6812</v>
      </c>
      <c r="E2002" t="s">
        <v>2428</v>
      </c>
      <c r="G2002" t="s">
        <v>2237</v>
      </c>
      <c r="H2002" t="s">
        <v>6813</v>
      </c>
    </row>
    <row r="2003" spans="1:8">
      <c r="A2003" t="s">
        <v>2029</v>
      </c>
      <c r="B2003" t="s">
        <v>10214</v>
      </c>
      <c r="C2003" t="s">
        <v>2276</v>
      </c>
      <c r="D2003" t="s">
        <v>10076</v>
      </c>
      <c r="E2003" t="s">
        <v>10077</v>
      </c>
      <c r="G2003" t="s">
        <v>2237</v>
      </c>
      <c r="H2003" t="s">
        <v>2029</v>
      </c>
    </row>
    <row r="2004" spans="1:8">
      <c r="A2004" t="s">
        <v>10215</v>
      </c>
      <c r="B2004" t="s">
        <v>10216</v>
      </c>
      <c r="C2004" t="s">
        <v>2225</v>
      </c>
      <c r="D2004" t="s">
        <v>10078</v>
      </c>
      <c r="E2004" t="s">
        <v>2227</v>
      </c>
      <c r="G2004" t="s">
        <v>2237</v>
      </c>
      <c r="H2004" t="s">
        <v>10215</v>
      </c>
    </row>
    <row r="2005" spans="1:8">
      <c r="A2005" t="s">
        <v>6815</v>
      </c>
      <c r="B2005" t="s">
        <v>6816</v>
      </c>
      <c r="C2005" t="s">
        <v>2668</v>
      </c>
      <c r="D2005" t="s">
        <v>6817</v>
      </c>
      <c r="E2005" t="s">
        <v>2321</v>
      </c>
      <c r="G2005" t="s">
        <v>2237</v>
      </c>
      <c r="H2005" t="s">
        <v>6815</v>
      </c>
    </row>
    <row r="2006" spans="1:8">
      <c r="A2006" t="s">
        <v>1436</v>
      </c>
      <c r="B2006" t="s">
        <v>6818</v>
      </c>
      <c r="C2006" t="s">
        <v>2340</v>
      </c>
      <c r="D2006" t="s">
        <v>6819</v>
      </c>
      <c r="E2006" t="s">
        <v>2286</v>
      </c>
      <c r="G2006" t="s">
        <v>2237</v>
      </c>
      <c r="H2006" t="s">
        <v>1436</v>
      </c>
    </row>
    <row r="2007" spans="1:8">
      <c r="A2007" t="s">
        <v>1438</v>
      </c>
      <c r="B2007" t="s">
        <v>6820</v>
      </c>
      <c r="C2007" t="s">
        <v>2254</v>
      </c>
      <c r="D2007" t="s">
        <v>6821</v>
      </c>
      <c r="E2007" t="s">
        <v>2407</v>
      </c>
      <c r="G2007" t="s">
        <v>2237</v>
      </c>
      <c r="H2007" t="s">
        <v>1438</v>
      </c>
    </row>
    <row r="2008" spans="1:8">
      <c r="A2008" t="s">
        <v>1439</v>
      </c>
      <c r="B2008" t="s">
        <v>6822</v>
      </c>
      <c r="C2008" t="s">
        <v>2248</v>
      </c>
      <c r="D2008" t="s">
        <v>6823</v>
      </c>
      <c r="E2008" t="s">
        <v>2321</v>
      </c>
      <c r="G2008" t="s">
        <v>2228</v>
      </c>
      <c r="H2008" t="s">
        <v>1439</v>
      </c>
    </row>
    <row r="2009" spans="1:8">
      <c r="A2009" t="s">
        <v>1440</v>
      </c>
      <c r="B2009" t="s">
        <v>6824</v>
      </c>
      <c r="C2009" t="s">
        <v>3153</v>
      </c>
      <c r="D2009" t="s">
        <v>6825</v>
      </c>
      <c r="E2009" t="s">
        <v>2321</v>
      </c>
      <c r="G2009" t="s">
        <v>2228</v>
      </c>
      <c r="H2009" t="s">
        <v>1440</v>
      </c>
    </row>
    <row r="2010" spans="1:8">
      <c r="A2010" t="s">
        <v>1437</v>
      </c>
      <c r="B2010" t="s">
        <v>6826</v>
      </c>
      <c r="C2010" t="s">
        <v>2254</v>
      </c>
      <c r="D2010" t="s">
        <v>6827</v>
      </c>
      <c r="E2010" t="s">
        <v>2254</v>
      </c>
      <c r="G2010" t="s">
        <v>2237</v>
      </c>
      <c r="H2010" t="s">
        <v>1437</v>
      </c>
    </row>
    <row r="2011" spans="1:8">
      <c r="A2011" t="s">
        <v>1442</v>
      </c>
      <c r="B2011" t="s">
        <v>6828</v>
      </c>
      <c r="C2011" t="s">
        <v>3153</v>
      </c>
      <c r="G2011" t="s">
        <v>2237</v>
      </c>
      <c r="H2011" t="s">
        <v>1442</v>
      </c>
    </row>
    <row r="2012" spans="1:8">
      <c r="A2012" t="s">
        <v>1443</v>
      </c>
      <c r="B2012" t="s">
        <v>6829</v>
      </c>
      <c r="C2012" t="s">
        <v>2230</v>
      </c>
      <c r="D2012" t="s">
        <v>6830</v>
      </c>
      <c r="E2012" t="s">
        <v>2230</v>
      </c>
      <c r="G2012" t="s">
        <v>2237</v>
      </c>
      <c r="H2012" t="s">
        <v>1443</v>
      </c>
    </row>
    <row r="2013" spans="1:8">
      <c r="A2013" t="s">
        <v>1444</v>
      </c>
      <c r="B2013" t="s">
        <v>6831</v>
      </c>
      <c r="C2013" t="s">
        <v>2246</v>
      </c>
      <c r="G2013" t="s">
        <v>2237</v>
      </c>
      <c r="H2013" t="s">
        <v>1444</v>
      </c>
    </row>
    <row r="2014" spans="1:8">
      <c r="A2014" t="s">
        <v>1445</v>
      </c>
      <c r="B2014" t="s">
        <v>6832</v>
      </c>
      <c r="C2014" t="s">
        <v>2270</v>
      </c>
      <c r="D2014" t="s">
        <v>6833</v>
      </c>
      <c r="E2014" t="s">
        <v>2270</v>
      </c>
      <c r="G2014" t="s">
        <v>2237</v>
      </c>
      <c r="H2014" t="s">
        <v>1445</v>
      </c>
    </row>
    <row r="2015" spans="1:8">
      <c r="A2015" t="s">
        <v>1446</v>
      </c>
      <c r="B2015" t="s">
        <v>6834</v>
      </c>
      <c r="C2015" t="s">
        <v>2248</v>
      </c>
      <c r="D2015" t="s">
        <v>6835</v>
      </c>
      <c r="E2015" t="s">
        <v>2248</v>
      </c>
      <c r="G2015" t="s">
        <v>2237</v>
      </c>
      <c r="H2015" t="s">
        <v>1446</v>
      </c>
    </row>
    <row r="2016" spans="1:8">
      <c r="A2016" t="s">
        <v>6836</v>
      </c>
      <c r="B2016" t="s">
        <v>6837</v>
      </c>
      <c r="C2016" t="s">
        <v>2230</v>
      </c>
      <c r="D2016" t="s">
        <v>6838</v>
      </c>
      <c r="E2016" t="s">
        <v>2750</v>
      </c>
      <c r="F2016" t="s">
        <v>6839</v>
      </c>
      <c r="G2016" t="s">
        <v>2234</v>
      </c>
      <c r="H2016" t="s">
        <v>6836</v>
      </c>
    </row>
    <row r="2017" spans="1:8">
      <c r="A2017" t="s">
        <v>6840</v>
      </c>
      <c r="B2017" t="s">
        <v>6841</v>
      </c>
      <c r="C2017" t="s">
        <v>2344</v>
      </c>
      <c r="D2017" t="s">
        <v>6842</v>
      </c>
      <c r="E2017" t="s">
        <v>2344</v>
      </c>
      <c r="F2017" t="s">
        <v>6843</v>
      </c>
      <c r="G2017" t="s">
        <v>2234</v>
      </c>
      <c r="H2017" t="s">
        <v>6840</v>
      </c>
    </row>
    <row r="2018" spans="1:8">
      <c r="A2018" t="s">
        <v>6844</v>
      </c>
      <c r="B2018" t="s">
        <v>6845</v>
      </c>
      <c r="C2018" t="s">
        <v>2225</v>
      </c>
      <c r="D2018" t="s">
        <v>6846</v>
      </c>
      <c r="E2018" t="s">
        <v>2225</v>
      </c>
      <c r="G2018" t="s">
        <v>2228</v>
      </c>
      <c r="H2018" t="s">
        <v>6844</v>
      </c>
    </row>
    <row r="2019" spans="1:8">
      <c r="A2019" t="s">
        <v>6847</v>
      </c>
      <c r="B2019" t="s">
        <v>6848</v>
      </c>
      <c r="C2019" t="s">
        <v>2340</v>
      </c>
      <c r="D2019" t="s">
        <v>6849</v>
      </c>
      <c r="E2019" t="s">
        <v>2559</v>
      </c>
      <c r="G2019" t="s">
        <v>2228</v>
      </c>
      <c r="H2019" t="s">
        <v>6847</v>
      </c>
    </row>
    <row r="2020" spans="1:8">
      <c r="A2020" t="s">
        <v>6850</v>
      </c>
      <c r="B2020" t="s">
        <v>6851</v>
      </c>
      <c r="C2020" t="s">
        <v>2270</v>
      </c>
      <c r="G2020" t="s">
        <v>2237</v>
      </c>
      <c r="H2020" t="s">
        <v>6850</v>
      </c>
    </row>
    <row r="2021" spans="1:8">
      <c r="A2021" t="s">
        <v>1450</v>
      </c>
      <c r="B2021" t="s">
        <v>6852</v>
      </c>
      <c r="C2021" t="s">
        <v>2254</v>
      </c>
      <c r="D2021" t="s">
        <v>6853</v>
      </c>
      <c r="E2021" t="s">
        <v>2254</v>
      </c>
      <c r="G2021" t="s">
        <v>2228</v>
      </c>
      <c r="H2021" t="s">
        <v>1450</v>
      </c>
    </row>
    <row r="2022" spans="1:8">
      <c r="A2022" t="s">
        <v>6854</v>
      </c>
      <c r="B2022" t="s">
        <v>6855</v>
      </c>
      <c r="C2022" t="s">
        <v>3067</v>
      </c>
      <c r="D2022" t="s">
        <v>6856</v>
      </c>
      <c r="E2022" t="s">
        <v>6857</v>
      </c>
      <c r="G2022" t="s">
        <v>2237</v>
      </c>
      <c r="H2022" t="s">
        <v>6854</v>
      </c>
    </row>
    <row r="2023" spans="1:8">
      <c r="A2023" t="s">
        <v>6861</v>
      </c>
      <c r="B2023" t="s">
        <v>6862</v>
      </c>
      <c r="C2023" t="s">
        <v>2220</v>
      </c>
      <c r="D2023" t="s">
        <v>6863</v>
      </c>
      <c r="E2023" t="s">
        <v>2286</v>
      </c>
      <c r="G2023" t="s">
        <v>2228</v>
      </c>
      <c r="H2023" t="s">
        <v>6861</v>
      </c>
    </row>
    <row r="2024" spans="1:8">
      <c r="A2024" t="s">
        <v>1451</v>
      </c>
      <c r="B2024" t="s">
        <v>6864</v>
      </c>
      <c r="C2024" t="s">
        <v>2225</v>
      </c>
      <c r="D2024" t="s">
        <v>6865</v>
      </c>
      <c r="E2024" t="s">
        <v>2294</v>
      </c>
      <c r="G2024" t="s">
        <v>2237</v>
      </c>
      <c r="H2024" t="s">
        <v>1451</v>
      </c>
    </row>
    <row r="2025" spans="1:8">
      <c r="A2025" t="s">
        <v>1455</v>
      </c>
      <c r="B2025" t="s">
        <v>6869</v>
      </c>
      <c r="C2025" t="s">
        <v>4651</v>
      </c>
      <c r="D2025" t="s">
        <v>2388</v>
      </c>
      <c r="E2025" t="s">
        <v>2232</v>
      </c>
      <c r="G2025" t="s">
        <v>2228</v>
      </c>
      <c r="H2025" t="s">
        <v>1455</v>
      </c>
    </row>
    <row r="2026" spans="1:8">
      <c r="A2026" t="s">
        <v>1456</v>
      </c>
      <c r="B2026" t="s">
        <v>6871</v>
      </c>
      <c r="C2026" t="s">
        <v>2246</v>
      </c>
      <c r="D2026" t="s">
        <v>6872</v>
      </c>
      <c r="E2026" t="s">
        <v>2246</v>
      </c>
      <c r="G2026" t="s">
        <v>2237</v>
      </c>
      <c r="H2026" t="s">
        <v>1456</v>
      </c>
    </row>
    <row r="2027" spans="1:8">
      <c r="A2027" t="s">
        <v>1454</v>
      </c>
      <c r="B2027" t="s">
        <v>6873</v>
      </c>
      <c r="C2027" t="s">
        <v>2250</v>
      </c>
      <c r="D2027" t="s">
        <v>6874</v>
      </c>
      <c r="E2027" t="s">
        <v>2294</v>
      </c>
      <c r="G2027" t="s">
        <v>2237</v>
      </c>
      <c r="H2027" t="s">
        <v>1454</v>
      </c>
    </row>
    <row r="2028" spans="1:8">
      <c r="A2028" t="s">
        <v>1457</v>
      </c>
      <c r="B2028" t="s">
        <v>6875</v>
      </c>
      <c r="C2028" t="s">
        <v>2407</v>
      </c>
      <c r="D2028" t="s">
        <v>6876</v>
      </c>
      <c r="E2028" t="s">
        <v>2294</v>
      </c>
      <c r="G2028" t="s">
        <v>2237</v>
      </c>
      <c r="H2028" t="s">
        <v>1457</v>
      </c>
    </row>
    <row r="2029" spans="1:8">
      <c r="A2029" t="s">
        <v>1458</v>
      </c>
      <c r="B2029" t="s">
        <v>6877</v>
      </c>
      <c r="C2029" t="s">
        <v>3178</v>
      </c>
      <c r="D2029" t="s">
        <v>2802</v>
      </c>
      <c r="E2029" t="s">
        <v>2407</v>
      </c>
      <c r="F2029" t="s">
        <v>2804</v>
      </c>
      <c r="G2029" t="s">
        <v>2234</v>
      </c>
      <c r="H2029" t="s">
        <v>1458</v>
      </c>
    </row>
    <row r="2030" spans="1:8">
      <c r="A2030" t="s">
        <v>1459</v>
      </c>
      <c r="B2030" t="s">
        <v>6881</v>
      </c>
      <c r="C2030" t="s">
        <v>2230</v>
      </c>
      <c r="D2030" t="s">
        <v>6882</v>
      </c>
      <c r="E2030" t="s">
        <v>2230</v>
      </c>
      <c r="G2030" t="s">
        <v>2228</v>
      </c>
      <c r="H2030" t="s">
        <v>1459</v>
      </c>
    </row>
    <row r="2031" spans="1:8">
      <c r="A2031" t="s">
        <v>6883</v>
      </c>
      <c r="B2031" t="s">
        <v>6884</v>
      </c>
      <c r="C2031" t="s">
        <v>3259</v>
      </c>
      <c r="G2031" t="s">
        <v>2228</v>
      </c>
      <c r="H2031" t="s">
        <v>6883</v>
      </c>
    </row>
    <row r="2032" spans="1:8">
      <c r="A2032" t="s">
        <v>1460</v>
      </c>
      <c r="B2032" t="s">
        <v>6885</v>
      </c>
      <c r="C2032" t="s">
        <v>2230</v>
      </c>
      <c r="D2032" t="s">
        <v>6886</v>
      </c>
      <c r="E2032" t="s">
        <v>2377</v>
      </c>
      <c r="G2032" t="s">
        <v>2237</v>
      </c>
      <c r="H2032" t="s">
        <v>1460</v>
      </c>
    </row>
    <row r="2033" spans="1:8">
      <c r="A2033" t="s">
        <v>6887</v>
      </c>
      <c r="B2033" t="s">
        <v>6888</v>
      </c>
      <c r="C2033" t="s">
        <v>2250</v>
      </c>
      <c r="G2033" t="s">
        <v>2237</v>
      </c>
      <c r="H2033" t="s">
        <v>6887</v>
      </c>
    </row>
    <row r="2034" spans="1:8">
      <c r="A2034" t="s">
        <v>6889</v>
      </c>
      <c r="B2034" t="s">
        <v>6890</v>
      </c>
      <c r="C2034" t="s">
        <v>2246</v>
      </c>
      <c r="G2034" t="s">
        <v>2304</v>
      </c>
      <c r="H2034" t="s">
        <v>6889</v>
      </c>
    </row>
    <row r="2035" spans="1:8">
      <c r="A2035" t="s">
        <v>1461</v>
      </c>
      <c r="B2035" t="s">
        <v>6891</v>
      </c>
      <c r="C2035" t="s">
        <v>2272</v>
      </c>
      <c r="G2035" t="s">
        <v>2237</v>
      </c>
      <c r="H2035" t="s">
        <v>1461</v>
      </c>
    </row>
    <row r="2036" spans="1:8">
      <c r="A2036" t="s">
        <v>1462</v>
      </c>
      <c r="B2036" t="s">
        <v>6892</v>
      </c>
      <c r="C2036" t="s">
        <v>2246</v>
      </c>
      <c r="D2036" t="s">
        <v>6893</v>
      </c>
      <c r="E2036" t="s">
        <v>2227</v>
      </c>
      <c r="G2036" t="s">
        <v>2237</v>
      </c>
      <c r="H2036" t="s">
        <v>1462</v>
      </c>
    </row>
    <row r="2037" spans="1:8">
      <c r="A2037" t="s">
        <v>1463</v>
      </c>
      <c r="B2037" t="s">
        <v>6894</v>
      </c>
      <c r="C2037" t="s">
        <v>2246</v>
      </c>
      <c r="G2037" t="s">
        <v>2237</v>
      </c>
      <c r="H2037" t="s">
        <v>1463</v>
      </c>
    </row>
    <row r="2038" spans="1:8">
      <c r="A2038" t="s">
        <v>1464</v>
      </c>
      <c r="B2038" t="s">
        <v>6895</v>
      </c>
      <c r="C2038" t="s">
        <v>2248</v>
      </c>
      <c r="D2038" t="s">
        <v>6896</v>
      </c>
      <c r="E2038" t="s">
        <v>2250</v>
      </c>
      <c r="G2038" t="s">
        <v>2237</v>
      </c>
      <c r="H2038" t="s">
        <v>1464</v>
      </c>
    </row>
    <row r="2039" spans="1:8">
      <c r="A2039" t="s">
        <v>6897</v>
      </c>
      <c r="B2039" t="s">
        <v>6898</v>
      </c>
      <c r="C2039" t="s">
        <v>2717</v>
      </c>
      <c r="D2039" t="s">
        <v>6899</v>
      </c>
      <c r="E2039" t="s">
        <v>2227</v>
      </c>
      <c r="F2039" t="s">
        <v>6900</v>
      </c>
      <c r="G2039" t="s">
        <v>2234</v>
      </c>
      <c r="H2039" t="s">
        <v>6897</v>
      </c>
    </row>
    <row r="2040" spans="1:8">
      <c r="A2040" t="s">
        <v>1465</v>
      </c>
      <c r="B2040" t="s">
        <v>6901</v>
      </c>
      <c r="C2040" t="s">
        <v>2882</v>
      </c>
      <c r="D2040" t="s">
        <v>6902</v>
      </c>
      <c r="E2040" t="s">
        <v>4410</v>
      </c>
      <c r="F2040" t="s">
        <v>6903</v>
      </c>
      <c r="G2040" t="s">
        <v>2234</v>
      </c>
      <c r="H2040" t="s">
        <v>1465</v>
      </c>
    </row>
    <row r="2041" spans="1:8">
      <c r="A2041" t="s">
        <v>7398</v>
      </c>
      <c r="B2041" t="s">
        <v>7399</v>
      </c>
      <c r="C2041" t="s">
        <v>2490</v>
      </c>
      <c r="D2041" t="s">
        <v>7400</v>
      </c>
      <c r="E2041" t="s">
        <v>2382</v>
      </c>
      <c r="G2041" t="s">
        <v>2237</v>
      </c>
      <c r="H2041" t="s">
        <v>7398</v>
      </c>
    </row>
    <row r="2042" spans="1:8">
      <c r="A2042" t="s">
        <v>1466</v>
      </c>
      <c r="B2042" t="s">
        <v>6904</v>
      </c>
      <c r="C2042" t="s">
        <v>2242</v>
      </c>
      <c r="G2042" t="s">
        <v>2228</v>
      </c>
      <c r="H2042" t="s">
        <v>1466</v>
      </c>
    </row>
    <row r="2043" spans="1:8">
      <c r="A2043" t="s">
        <v>1467</v>
      </c>
      <c r="B2043" t="s">
        <v>6905</v>
      </c>
      <c r="C2043" t="s">
        <v>2248</v>
      </c>
      <c r="G2043" t="s">
        <v>2237</v>
      </c>
      <c r="H2043" t="s">
        <v>1467</v>
      </c>
    </row>
    <row r="2044" spans="1:8">
      <c r="A2044" t="s">
        <v>6906</v>
      </c>
      <c r="B2044" t="s">
        <v>6907</v>
      </c>
      <c r="C2044" t="s">
        <v>2250</v>
      </c>
      <c r="G2044" t="s">
        <v>2237</v>
      </c>
      <c r="H2044" t="s">
        <v>6906</v>
      </c>
    </row>
    <row r="2045" spans="1:8">
      <c r="A2045" t="s">
        <v>1736</v>
      </c>
      <c r="B2045" t="s">
        <v>6908</v>
      </c>
      <c r="C2045" t="s">
        <v>2225</v>
      </c>
      <c r="D2045" t="s">
        <v>6909</v>
      </c>
      <c r="E2045" t="s">
        <v>2225</v>
      </c>
      <c r="G2045" t="s">
        <v>2237</v>
      </c>
      <c r="H2045" t="s">
        <v>1736</v>
      </c>
    </row>
    <row r="2046" spans="1:8">
      <c r="A2046" t="s">
        <v>6910</v>
      </c>
      <c r="B2046" t="s">
        <v>6911</v>
      </c>
      <c r="C2046" t="s">
        <v>2362</v>
      </c>
      <c r="D2046" t="s">
        <v>6912</v>
      </c>
      <c r="E2046" t="s">
        <v>2362</v>
      </c>
      <c r="G2046" t="s">
        <v>2228</v>
      </c>
      <c r="H2046" t="s">
        <v>6910</v>
      </c>
    </row>
    <row r="2047" spans="1:8">
      <c r="A2047" t="s">
        <v>1468</v>
      </c>
      <c r="B2047" t="s">
        <v>6913</v>
      </c>
      <c r="C2047" t="s">
        <v>6857</v>
      </c>
      <c r="D2047" t="s">
        <v>6914</v>
      </c>
      <c r="E2047" t="s">
        <v>2250</v>
      </c>
      <c r="F2047" t="s">
        <v>6915</v>
      </c>
      <c r="G2047" t="s">
        <v>2234</v>
      </c>
      <c r="H2047" t="s">
        <v>1468</v>
      </c>
    </row>
    <row r="2048" spans="1:8">
      <c r="A2048" t="s">
        <v>10240</v>
      </c>
      <c r="B2048" t="s">
        <v>10457</v>
      </c>
      <c r="C2048" t="s">
        <v>2368</v>
      </c>
      <c r="D2048" t="s">
        <v>10372</v>
      </c>
      <c r="E2048" t="s">
        <v>2368</v>
      </c>
      <c r="G2048" t="s">
        <v>2228</v>
      </c>
      <c r="H2048" t="s">
        <v>10240</v>
      </c>
    </row>
    <row r="2049" spans="1:8">
      <c r="A2049" t="s">
        <v>7401</v>
      </c>
      <c r="B2049" t="s">
        <v>7402</v>
      </c>
      <c r="C2049" t="s">
        <v>2227</v>
      </c>
      <c r="D2049" t="s">
        <v>4706</v>
      </c>
      <c r="E2049" t="s">
        <v>2321</v>
      </c>
      <c r="F2049" t="s">
        <v>7403</v>
      </c>
      <c r="G2049" t="s">
        <v>2234</v>
      </c>
      <c r="H2049" t="s">
        <v>7401</v>
      </c>
    </row>
    <row r="2050" spans="1:8">
      <c r="A2050" t="s">
        <v>1737</v>
      </c>
      <c r="B2050" t="s">
        <v>6916</v>
      </c>
      <c r="C2050" t="s">
        <v>2230</v>
      </c>
      <c r="G2050" t="s">
        <v>2237</v>
      </c>
      <c r="H2050" t="s">
        <v>1737</v>
      </c>
    </row>
    <row r="2051" spans="1:8">
      <c r="A2051" t="s">
        <v>1469</v>
      </c>
      <c r="B2051" t="s">
        <v>6917</v>
      </c>
      <c r="C2051" t="s">
        <v>2244</v>
      </c>
      <c r="G2051" t="s">
        <v>2237</v>
      </c>
      <c r="H2051" t="s">
        <v>1469</v>
      </c>
    </row>
    <row r="2052" spans="1:8">
      <c r="A2052" t="s">
        <v>1470</v>
      </c>
      <c r="B2052" t="s">
        <v>6918</v>
      </c>
      <c r="C2052" t="s">
        <v>2340</v>
      </c>
      <c r="D2052" t="s">
        <v>6919</v>
      </c>
      <c r="E2052" t="s">
        <v>2340</v>
      </c>
      <c r="G2052" t="s">
        <v>2228</v>
      </c>
      <c r="H2052" t="s">
        <v>1470</v>
      </c>
    </row>
    <row r="2053" spans="1:8">
      <c r="A2053" t="s">
        <v>6920</v>
      </c>
      <c r="B2053" t="s">
        <v>6921</v>
      </c>
      <c r="C2053" t="s">
        <v>2242</v>
      </c>
      <c r="G2053" t="s">
        <v>2237</v>
      </c>
      <c r="H2053" t="s">
        <v>6920</v>
      </c>
    </row>
    <row r="2054" spans="1:8">
      <c r="A2054" t="s">
        <v>1471</v>
      </c>
      <c r="B2054" t="s">
        <v>6922</v>
      </c>
      <c r="C2054" t="s">
        <v>2242</v>
      </c>
      <c r="D2054" t="s">
        <v>6923</v>
      </c>
      <c r="E2054" t="s">
        <v>2321</v>
      </c>
      <c r="G2054" t="s">
        <v>2237</v>
      </c>
      <c r="H2054" t="s">
        <v>1471</v>
      </c>
    </row>
    <row r="2055" spans="1:8">
      <c r="A2055" t="s">
        <v>1472</v>
      </c>
      <c r="B2055" t="s">
        <v>6924</v>
      </c>
      <c r="C2055" t="s">
        <v>2382</v>
      </c>
      <c r="D2055" t="s">
        <v>5502</v>
      </c>
      <c r="E2055" t="s">
        <v>2250</v>
      </c>
      <c r="F2055" t="s">
        <v>6925</v>
      </c>
      <c r="G2055" t="s">
        <v>2234</v>
      </c>
      <c r="H2055" t="s">
        <v>1472</v>
      </c>
    </row>
    <row r="2056" spans="1:8">
      <c r="A2056" t="s">
        <v>1473</v>
      </c>
      <c r="B2056" t="s">
        <v>6926</v>
      </c>
      <c r="C2056" t="s">
        <v>2319</v>
      </c>
      <c r="D2056" t="s">
        <v>6927</v>
      </c>
      <c r="E2056" t="s">
        <v>2750</v>
      </c>
      <c r="G2056" t="s">
        <v>2237</v>
      </c>
      <c r="H2056" t="s">
        <v>1473</v>
      </c>
    </row>
    <row r="2057" spans="1:8">
      <c r="A2057" t="s">
        <v>6933</v>
      </c>
      <c r="B2057" t="s">
        <v>6934</v>
      </c>
      <c r="C2057" t="s">
        <v>4646</v>
      </c>
      <c r="D2057" t="s">
        <v>6935</v>
      </c>
      <c r="E2057" t="s">
        <v>2227</v>
      </c>
      <c r="F2057" t="s">
        <v>6936</v>
      </c>
      <c r="G2057" t="s">
        <v>2234</v>
      </c>
      <c r="H2057" t="s">
        <v>6933</v>
      </c>
    </row>
    <row r="2058" spans="1:8">
      <c r="A2058" t="s">
        <v>1475</v>
      </c>
      <c r="B2058" t="s">
        <v>6937</v>
      </c>
      <c r="C2058" t="s">
        <v>4045</v>
      </c>
      <c r="D2058" t="s">
        <v>6938</v>
      </c>
      <c r="E2058" t="s">
        <v>4045</v>
      </c>
      <c r="G2058" t="s">
        <v>2237</v>
      </c>
      <c r="H2058" t="s">
        <v>1475</v>
      </c>
    </row>
    <row r="2059" spans="1:8">
      <c r="A2059" t="s">
        <v>1476</v>
      </c>
      <c r="B2059" t="s">
        <v>6939</v>
      </c>
      <c r="C2059" t="s">
        <v>2246</v>
      </c>
      <c r="D2059" t="s">
        <v>6940</v>
      </c>
      <c r="E2059" t="s">
        <v>2246</v>
      </c>
      <c r="G2059" t="s">
        <v>2237</v>
      </c>
      <c r="H2059" t="s">
        <v>1476</v>
      </c>
    </row>
    <row r="2060" spans="1:8">
      <c r="A2060" t="s">
        <v>6941</v>
      </c>
      <c r="B2060" t="s">
        <v>6942</v>
      </c>
      <c r="C2060" t="s">
        <v>2375</v>
      </c>
      <c r="D2060" t="s">
        <v>4209</v>
      </c>
      <c r="E2060" t="s">
        <v>2321</v>
      </c>
      <c r="G2060" t="s">
        <v>2237</v>
      </c>
      <c r="H2060" t="s">
        <v>6941</v>
      </c>
    </row>
    <row r="2061" spans="1:8">
      <c r="A2061" t="s">
        <v>1477</v>
      </c>
      <c r="B2061" t="s">
        <v>6943</v>
      </c>
      <c r="C2061" t="s">
        <v>2246</v>
      </c>
      <c r="D2061" t="s">
        <v>6944</v>
      </c>
      <c r="E2061" t="s">
        <v>3119</v>
      </c>
      <c r="G2061" t="s">
        <v>2237</v>
      </c>
      <c r="H2061" t="s">
        <v>1477</v>
      </c>
    </row>
    <row r="2062" spans="1:8">
      <c r="A2062" t="s">
        <v>1738</v>
      </c>
      <c r="B2062" t="s">
        <v>6945</v>
      </c>
      <c r="C2062" t="s">
        <v>2242</v>
      </c>
      <c r="G2062" t="s">
        <v>2237</v>
      </c>
      <c r="H2062" t="s">
        <v>1738</v>
      </c>
    </row>
    <row r="2063" spans="1:8">
      <c r="A2063" t="s">
        <v>1739</v>
      </c>
      <c r="B2063" t="s">
        <v>6946</v>
      </c>
      <c r="C2063" t="s">
        <v>2246</v>
      </c>
      <c r="G2063" t="s">
        <v>2237</v>
      </c>
      <c r="H2063" t="s">
        <v>1739</v>
      </c>
    </row>
    <row r="2064" spans="1:8">
      <c r="A2064" t="s">
        <v>6947</v>
      </c>
      <c r="B2064" t="s">
        <v>6948</v>
      </c>
      <c r="C2064" t="s">
        <v>2230</v>
      </c>
      <c r="G2064" t="s">
        <v>2228</v>
      </c>
      <c r="H2064" t="s">
        <v>6947</v>
      </c>
    </row>
    <row r="2065" spans="1:8">
      <c r="A2065" t="s">
        <v>1478</v>
      </c>
      <c r="B2065" t="s">
        <v>6949</v>
      </c>
      <c r="C2065" t="s">
        <v>2248</v>
      </c>
      <c r="D2065" t="s">
        <v>6950</v>
      </c>
      <c r="E2065" t="s">
        <v>2700</v>
      </c>
      <c r="F2065" t="s">
        <v>6951</v>
      </c>
      <c r="G2065" t="s">
        <v>2234</v>
      </c>
      <c r="H2065" t="s">
        <v>1478</v>
      </c>
    </row>
    <row r="2066" spans="1:8">
      <c r="A2066" t="s">
        <v>1740</v>
      </c>
      <c r="B2066" t="s">
        <v>6952</v>
      </c>
      <c r="C2066" t="s">
        <v>2230</v>
      </c>
      <c r="G2066" t="s">
        <v>2237</v>
      </c>
      <c r="H2066" t="s">
        <v>1740</v>
      </c>
    </row>
    <row r="2067" spans="1:8">
      <c r="A2067" t="s">
        <v>1480</v>
      </c>
      <c r="B2067" t="s">
        <v>6953</v>
      </c>
      <c r="C2067" t="s">
        <v>2230</v>
      </c>
      <c r="G2067" t="s">
        <v>2237</v>
      </c>
      <c r="H2067" t="s">
        <v>1480</v>
      </c>
    </row>
    <row r="2068" spans="1:8">
      <c r="A2068" t="s">
        <v>1481</v>
      </c>
      <c r="B2068" t="s">
        <v>6954</v>
      </c>
      <c r="C2068" t="s">
        <v>2230</v>
      </c>
      <c r="D2068" t="s">
        <v>6955</v>
      </c>
      <c r="E2068" t="s">
        <v>3996</v>
      </c>
      <c r="G2068" t="s">
        <v>2237</v>
      </c>
      <c r="H2068" t="s">
        <v>1481</v>
      </c>
    </row>
    <row r="2069" spans="1:8">
      <c r="A2069" t="s">
        <v>6956</v>
      </c>
      <c r="B2069" t="s">
        <v>6957</v>
      </c>
      <c r="C2069" t="s">
        <v>2230</v>
      </c>
      <c r="D2069" t="s">
        <v>6958</v>
      </c>
      <c r="E2069" t="s">
        <v>3955</v>
      </c>
      <c r="G2069" t="s">
        <v>2237</v>
      </c>
      <c r="H2069" t="s">
        <v>6956</v>
      </c>
    </row>
    <row r="2070" spans="1:8">
      <c r="A2070" t="s">
        <v>1482</v>
      </c>
      <c r="B2070" t="s">
        <v>6959</v>
      </c>
      <c r="C2070" t="s">
        <v>2679</v>
      </c>
      <c r="D2070" t="s">
        <v>6960</v>
      </c>
      <c r="E2070" t="s">
        <v>2382</v>
      </c>
      <c r="F2070" t="s">
        <v>6961</v>
      </c>
      <c r="G2070" t="s">
        <v>2234</v>
      </c>
      <c r="H2070" t="s">
        <v>1482</v>
      </c>
    </row>
    <row r="2071" spans="1:8">
      <c r="A2071" t="s">
        <v>1483</v>
      </c>
      <c r="B2071" t="s">
        <v>6962</v>
      </c>
      <c r="C2071" t="s">
        <v>2242</v>
      </c>
      <c r="D2071" t="s">
        <v>6963</v>
      </c>
      <c r="E2071" t="s">
        <v>2321</v>
      </c>
      <c r="G2071" t="s">
        <v>2237</v>
      </c>
      <c r="H2071" t="s">
        <v>1483</v>
      </c>
    </row>
    <row r="2072" spans="1:8">
      <c r="A2072" t="s">
        <v>1484</v>
      </c>
      <c r="B2072" t="s">
        <v>6964</v>
      </c>
      <c r="C2072" t="s">
        <v>2270</v>
      </c>
      <c r="D2072" t="s">
        <v>6965</v>
      </c>
      <c r="E2072" t="s">
        <v>2375</v>
      </c>
      <c r="F2072" t="s">
        <v>6966</v>
      </c>
      <c r="G2072" t="s">
        <v>2234</v>
      </c>
      <c r="H2072" t="s">
        <v>1484</v>
      </c>
    </row>
    <row r="2073" spans="1:8">
      <c r="A2073" t="s">
        <v>6967</v>
      </c>
      <c r="B2073" t="s">
        <v>6968</v>
      </c>
      <c r="C2073" t="s">
        <v>6969</v>
      </c>
      <c r="D2073" t="s">
        <v>6970</v>
      </c>
      <c r="E2073" t="s">
        <v>3646</v>
      </c>
      <c r="F2073" t="s">
        <v>6971</v>
      </c>
      <c r="G2073" t="s">
        <v>2234</v>
      </c>
      <c r="H2073" t="s">
        <v>6967</v>
      </c>
    </row>
    <row r="2074" spans="1:8">
      <c r="A2074" t="s">
        <v>9989</v>
      </c>
      <c r="B2074" t="s">
        <v>10217</v>
      </c>
      <c r="C2074" t="s">
        <v>2230</v>
      </c>
      <c r="D2074" t="s">
        <v>10079</v>
      </c>
      <c r="E2074" t="s">
        <v>2230</v>
      </c>
      <c r="F2074" t="s">
        <v>10080</v>
      </c>
      <c r="G2074" t="s">
        <v>2234</v>
      </c>
      <c r="H2074" t="s">
        <v>9989</v>
      </c>
    </row>
    <row r="2075" spans="1:8">
      <c r="A2075" t="s">
        <v>1485</v>
      </c>
      <c r="B2075" t="s">
        <v>6972</v>
      </c>
      <c r="C2075" t="s">
        <v>2340</v>
      </c>
      <c r="D2075" t="s">
        <v>6973</v>
      </c>
      <c r="E2075" t="s">
        <v>2246</v>
      </c>
      <c r="G2075" t="s">
        <v>2237</v>
      </c>
      <c r="H2075" t="s">
        <v>1485</v>
      </c>
    </row>
    <row r="2076" spans="1:8">
      <c r="A2076" t="s">
        <v>1486</v>
      </c>
      <c r="B2076" t="s">
        <v>6974</v>
      </c>
      <c r="C2076" t="s">
        <v>6975</v>
      </c>
      <c r="D2076" t="s">
        <v>6573</v>
      </c>
      <c r="E2076" t="s">
        <v>2230</v>
      </c>
      <c r="F2076" t="s">
        <v>2358</v>
      </c>
      <c r="G2076" t="s">
        <v>2234</v>
      </c>
      <c r="H2076" t="s">
        <v>1486</v>
      </c>
    </row>
    <row r="2077" spans="1:8">
      <c r="A2077" t="s">
        <v>1487</v>
      </c>
      <c r="B2077" t="s">
        <v>6976</v>
      </c>
      <c r="C2077" t="s">
        <v>2242</v>
      </c>
      <c r="D2077" t="s">
        <v>6977</v>
      </c>
      <c r="E2077" t="s">
        <v>2227</v>
      </c>
      <c r="G2077" t="s">
        <v>2237</v>
      </c>
      <c r="H2077" t="s">
        <v>1487</v>
      </c>
    </row>
    <row r="2078" spans="1:8">
      <c r="A2078" t="s">
        <v>1488</v>
      </c>
      <c r="B2078" t="s">
        <v>6976</v>
      </c>
      <c r="C2078" t="s">
        <v>2230</v>
      </c>
      <c r="D2078" t="s">
        <v>7404</v>
      </c>
      <c r="E2078" t="s">
        <v>2225</v>
      </c>
      <c r="G2078" t="s">
        <v>2228</v>
      </c>
      <c r="H2078" t="s">
        <v>1488</v>
      </c>
    </row>
    <row r="2079" spans="1:8">
      <c r="A2079" t="s">
        <v>1489</v>
      </c>
      <c r="B2079" t="s">
        <v>6978</v>
      </c>
      <c r="C2079" t="s">
        <v>2242</v>
      </c>
      <c r="D2079" t="s">
        <v>6979</v>
      </c>
      <c r="E2079" t="s">
        <v>2321</v>
      </c>
      <c r="G2079" t="s">
        <v>2237</v>
      </c>
      <c r="H2079" t="s">
        <v>1489</v>
      </c>
    </row>
    <row r="2080" spans="1:8">
      <c r="A2080" t="s">
        <v>1490</v>
      </c>
      <c r="B2080" t="s">
        <v>7405</v>
      </c>
      <c r="C2080" t="s">
        <v>2248</v>
      </c>
      <c r="D2080" t="s">
        <v>7406</v>
      </c>
      <c r="E2080" t="s">
        <v>2407</v>
      </c>
      <c r="G2080" t="s">
        <v>2237</v>
      </c>
      <c r="H2080" t="s">
        <v>1490</v>
      </c>
    </row>
    <row r="2081" spans="1:8">
      <c r="A2081" t="s">
        <v>1491</v>
      </c>
      <c r="B2081" t="s">
        <v>6980</v>
      </c>
      <c r="C2081" t="s">
        <v>2266</v>
      </c>
      <c r="D2081" t="s">
        <v>6981</v>
      </c>
      <c r="E2081" t="s">
        <v>6982</v>
      </c>
      <c r="F2081" t="s">
        <v>6983</v>
      </c>
      <c r="G2081" t="s">
        <v>2234</v>
      </c>
      <c r="H2081" t="s">
        <v>1491</v>
      </c>
    </row>
    <row r="2082" spans="1:8">
      <c r="A2082" t="s">
        <v>10218</v>
      </c>
      <c r="B2082" t="s">
        <v>10219</v>
      </c>
      <c r="C2082" t="s">
        <v>2340</v>
      </c>
      <c r="D2082" t="s">
        <v>10081</v>
      </c>
      <c r="E2082" t="s">
        <v>2340</v>
      </c>
      <c r="G2082" t="s">
        <v>2237</v>
      </c>
      <c r="H2082" t="s">
        <v>10218</v>
      </c>
    </row>
    <row r="2083" spans="1:8">
      <c r="A2083" t="s">
        <v>1492</v>
      </c>
      <c r="B2083" t="s">
        <v>6984</v>
      </c>
      <c r="C2083" t="s">
        <v>2242</v>
      </c>
      <c r="D2083" t="s">
        <v>6985</v>
      </c>
      <c r="E2083" t="s">
        <v>2227</v>
      </c>
      <c r="G2083" t="s">
        <v>2237</v>
      </c>
      <c r="H2083" t="s">
        <v>1492</v>
      </c>
    </row>
    <row r="2084" spans="1:8">
      <c r="A2084" t="s">
        <v>6986</v>
      </c>
      <c r="B2084" t="s">
        <v>6987</v>
      </c>
      <c r="C2084" t="s">
        <v>2324</v>
      </c>
      <c r="D2084" t="s">
        <v>6988</v>
      </c>
      <c r="E2084" t="s">
        <v>2324</v>
      </c>
      <c r="G2084" t="s">
        <v>2228</v>
      </c>
      <c r="H2084" t="s">
        <v>6986</v>
      </c>
    </row>
    <row r="2085" spans="1:8">
      <c r="A2085" t="s">
        <v>1741</v>
      </c>
      <c r="B2085" t="s">
        <v>6989</v>
      </c>
      <c r="C2085" t="s">
        <v>2377</v>
      </c>
      <c r="G2085" t="s">
        <v>2237</v>
      </c>
      <c r="H2085" t="s">
        <v>1741</v>
      </c>
    </row>
    <row r="2086" spans="1:8">
      <c r="A2086" t="s">
        <v>1493</v>
      </c>
      <c r="B2086" t="s">
        <v>6990</v>
      </c>
      <c r="C2086" t="s">
        <v>2242</v>
      </c>
      <c r="D2086" t="s">
        <v>6991</v>
      </c>
      <c r="E2086" t="s">
        <v>2250</v>
      </c>
      <c r="G2086" t="s">
        <v>2237</v>
      </c>
      <c r="H2086" t="s">
        <v>1493</v>
      </c>
    </row>
    <row r="2087" spans="1:8">
      <c r="A2087" t="s">
        <v>1494</v>
      </c>
      <c r="B2087" t="s">
        <v>6996</v>
      </c>
      <c r="C2087" t="s">
        <v>2340</v>
      </c>
      <c r="D2087" t="s">
        <v>6997</v>
      </c>
      <c r="E2087" t="s">
        <v>2321</v>
      </c>
      <c r="G2087" t="s">
        <v>2237</v>
      </c>
      <c r="H2087" t="s">
        <v>1494</v>
      </c>
    </row>
    <row r="2088" spans="1:8">
      <c r="A2088" t="s">
        <v>1495</v>
      </c>
      <c r="B2088" t="s">
        <v>6998</v>
      </c>
      <c r="C2088" t="s">
        <v>6999</v>
      </c>
      <c r="G2088" t="s">
        <v>2228</v>
      </c>
      <c r="H2088" t="s">
        <v>1495</v>
      </c>
    </row>
    <row r="2089" spans="1:8">
      <c r="A2089" t="s">
        <v>7000</v>
      </c>
      <c r="B2089" t="s">
        <v>7001</v>
      </c>
      <c r="C2089" t="s">
        <v>2242</v>
      </c>
      <c r="D2089" t="s">
        <v>7002</v>
      </c>
      <c r="E2089" t="s">
        <v>2227</v>
      </c>
      <c r="G2089" t="s">
        <v>2237</v>
      </c>
      <c r="H2089" t="s">
        <v>7000</v>
      </c>
    </row>
    <row r="2090" spans="1:8">
      <c r="A2090" t="s">
        <v>7004</v>
      </c>
      <c r="B2090" t="s">
        <v>7005</v>
      </c>
      <c r="C2090" t="s">
        <v>2254</v>
      </c>
      <c r="D2090" t="s">
        <v>7006</v>
      </c>
      <c r="E2090" t="s">
        <v>2700</v>
      </c>
      <c r="G2090" t="s">
        <v>2237</v>
      </c>
      <c r="H2090" t="s">
        <v>7004</v>
      </c>
    </row>
    <row r="2091" spans="1:8">
      <c r="A2091" t="s">
        <v>1742</v>
      </c>
      <c r="B2091" t="s">
        <v>7007</v>
      </c>
      <c r="C2091" t="s">
        <v>2250</v>
      </c>
      <c r="G2091" t="s">
        <v>2228</v>
      </c>
      <c r="H2091" t="s">
        <v>1742</v>
      </c>
    </row>
    <row r="2092" spans="1:8">
      <c r="A2092" t="s">
        <v>1496</v>
      </c>
      <c r="B2092" t="s">
        <v>7008</v>
      </c>
      <c r="C2092" t="s">
        <v>2250</v>
      </c>
      <c r="G2092" t="s">
        <v>2237</v>
      </c>
      <c r="H2092" t="s">
        <v>1496</v>
      </c>
    </row>
    <row r="2093" spans="1:8">
      <c r="A2093" t="s">
        <v>1497</v>
      </c>
      <c r="B2093" t="s">
        <v>7009</v>
      </c>
      <c r="C2093" t="s">
        <v>4097</v>
      </c>
      <c r="D2093" t="s">
        <v>7010</v>
      </c>
      <c r="E2093" t="s">
        <v>4097</v>
      </c>
      <c r="G2093" t="s">
        <v>2237</v>
      </c>
      <c r="H2093" t="s">
        <v>1497</v>
      </c>
    </row>
    <row r="2094" spans="1:8">
      <c r="A2094" t="s">
        <v>1498</v>
      </c>
      <c r="B2094" t="s">
        <v>7011</v>
      </c>
      <c r="C2094" t="s">
        <v>2230</v>
      </c>
      <c r="G2094" t="s">
        <v>2228</v>
      </c>
      <c r="H2094" t="s">
        <v>1498</v>
      </c>
    </row>
    <row r="2095" spans="1:8">
      <c r="A2095" t="s">
        <v>1499</v>
      </c>
      <c r="B2095" t="s">
        <v>7012</v>
      </c>
      <c r="C2095" t="s">
        <v>2675</v>
      </c>
      <c r="G2095" t="s">
        <v>2228</v>
      </c>
      <c r="H2095" t="s">
        <v>1499</v>
      </c>
    </row>
    <row r="2096" spans="1:8">
      <c r="A2096" t="s">
        <v>7013</v>
      </c>
      <c r="B2096" t="s">
        <v>7014</v>
      </c>
      <c r="C2096" t="s">
        <v>2230</v>
      </c>
      <c r="G2096" t="s">
        <v>2228</v>
      </c>
      <c r="H2096" t="s">
        <v>7013</v>
      </c>
    </row>
    <row r="2097" spans="1:8">
      <c r="A2097" t="s">
        <v>1500</v>
      </c>
      <c r="B2097" t="s">
        <v>7015</v>
      </c>
      <c r="C2097" t="s">
        <v>2230</v>
      </c>
      <c r="D2097" t="s">
        <v>7016</v>
      </c>
      <c r="E2097" t="s">
        <v>2230</v>
      </c>
      <c r="G2097" t="s">
        <v>2228</v>
      </c>
      <c r="H2097" t="s">
        <v>1500</v>
      </c>
    </row>
    <row r="2098" spans="1:8">
      <c r="A2098" t="s">
        <v>1743</v>
      </c>
      <c r="B2098" t="s">
        <v>7017</v>
      </c>
      <c r="C2098" t="s">
        <v>2242</v>
      </c>
      <c r="D2098" t="s">
        <v>7018</v>
      </c>
      <c r="E2098" t="s">
        <v>2242</v>
      </c>
      <c r="G2098" t="s">
        <v>2228</v>
      </c>
      <c r="H2098" t="s">
        <v>1743</v>
      </c>
    </row>
    <row r="2099" spans="1:8">
      <c r="A2099" t="s">
        <v>1502</v>
      </c>
      <c r="B2099" t="s">
        <v>7019</v>
      </c>
      <c r="C2099" t="s">
        <v>2242</v>
      </c>
      <c r="G2099" t="s">
        <v>2649</v>
      </c>
      <c r="H2099" t="s">
        <v>1502</v>
      </c>
    </row>
    <row r="2100" spans="1:8">
      <c r="A2100" t="s">
        <v>1503</v>
      </c>
      <c r="B2100" t="s">
        <v>7020</v>
      </c>
      <c r="C2100" t="s">
        <v>2242</v>
      </c>
      <c r="D2100" t="s">
        <v>7021</v>
      </c>
      <c r="E2100" t="s">
        <v>7022</v>
      </c>
      <c r="G2100" t="s">
        <v>2237</v>
      </c>
      <c r="H2100" t="s">
        <v>1503</v>
      </c>
    </row>
    <row r="2101" spans="1:8">
      <c r="A2101" t="s">
        <v>7023</v>
      </c>
      <c r="B2101" t="s">
        <v>7024</v>
      </c>
      <c r="C2101" t="s">
        <v>2250</v>
      </c>
      <c r="G2101" t="s">
        <v>2304</v>
      </c>
      <c r="H2101" t="s">
        <v>7023</v>
      </c>
    </row>
    <row r="2102" spans="1:8">
      <c r="A2102" t="s">
        <v>1504</v>
      </c>
      <c r="B2102" t="s">
        <v>7025</v>
      </c>
      <c r="C2102" t="s">
        <v>2250</v>
      </c>
      <c r="G2102" t="s">
        <v>2228</v>
      </c>
      <c r="H2102" t="s">
        <v>1504</v>
      </c>
    </row>
    <row r="2103" spans="1:8">
      <c r="A2103" t="s">
        <v>7026</v>
      </c>
      <c r="B2103" t="s">
        <v>7027</v>
      </c>
      <c r="C2103" t="s">
        <v>2321</v>
      </c>
      <c r="D2103" t="s">
        <v>7028</v>
      </c>
      <c r="E2103" t="s">
        <v>2244</v>
      </c>
      <c r="G2103" t="s">
        <v>2237</v>
      </c>
      <c r="H2103" t="s">
        <v>7026</v>
      </c>
    </row>
    <row r="2104" spans="1:8">
      <c r="A2104" t="s">
        <v>1505</v>
      </c>
      <c r="B2104" t="s">
        <v>7029</v>
      </c>
      <c r="C2104" t="s">
        <v>2559</v>
      </c>
      <c r="G2104" t="s">
        <v>2237</v>
      </c>
      <c r="H2104" t="s">
        <v>1505</v>
      </c>
    </row>
    <row r="2105" spans="1:8">
      <c r="A2105" t="s">
        <v>1506</v>
      </c>
      <c r="B2105" t="s">
        <v>7030</v>
      </c>
      <c r="C2105" t="s">
        <v>2768</v>
      </c>
      <c r="D2105" t="s">
        <v>7031</v>
      </c>
      <c r="E2105" t="s">
        <v>2768</v>
      </c>
      <c r="G2105" t="s">
        <v>2237</v>
      </c>
      <c r="H2105" t="s">
        <v>1506</v>
      </c>
    </row>
    <row r="2106" spans="1:8">
      <c r="A2106" t="s">
        <v>7032</v>
      </c>
      <c r="B2106" t="s">
        <v>7033</v>
      </c>
      <c r="C2106" t="s">
        <v>2321</v>
      </c>
      <c r="G2106" t="s">
        <v>2237</v>
      </c>
      <c r="H2106" t="s">
        <v>7032</v>
      </c>
    </row>
    <row r="2107" spans="1:8">
      <c r="A2107" t="s">
        <v>1507</v>
      </c>
      <c r="B2107" t="s">
        <v>7034</v>
      </c>
      <c r="C2107" t="s">
        <v>2242</v>
      </c>
      <c r="D2107" t="s">
        <v>7035</v>
      </c>
      <c r="E2107" t="s">
        <v>2232</v>
      </c>
      <c r="G2107" t="s">
        <v>2237</v>
      </c>
      <c r="H2107" t="s">
        <v>1507</v>
      </c>
    </row>
    <row r="2108" spans="1:8">
      <c r="A2108" t="s">
        <v>1744</v>
      </c>
      <c r="B2108" t="s">
        <v>7036</v>
      </c>
      <c r="C2108" t="s">
        <v>2375</v>
      </c>
      <c r="D2108" t="s">
        <v>7037</v>
      </c>
      <c r="E2108" t="s">
        <v>2321</v>
      </c>
      <c r="G2108" t="s">
        <v>2237</v>
      </c>
      <c r="H2108" t="s">
        <v>1744</v>
      </c>
    </row>
    <row r="2109" spans="1:8">
      <c r="A2109" t="s">
        <v>1508</v>
      </c>
      <c r="B2109" t="s">
        <v>7407</v>
      </c>
      <c r="C2109" t="s">
        <v>2700</v>
      </c>
      <c r="D2109" t="s">
        <v>7408</v>
      </c>
      <c r="E2109" t="s">
        <v>2321</v>
      </c>
      <c r="G2109" t="s">
        <v>2237</v>
      </c>
      <c r="H2109" t="s">
        <v>1508</v>
      </c>
    </row>
    <row r="2110" spans="1:8">
      <c r="A2110" t="s">
        <v>1509</v>
      </c>
      <c r="B2110" t="s">
        <v>7038</v>
      </c>
      <c r="C2110" t="s">
        <v>2230</v>
      </c>
      <c r="D2110" t="s">
        <v>7039</v>
      </c>
      <c r="E2110" t="s">
        <v>2230</v>
      </c>
      <c r="F2110" t="s">
        <v>7040</v>
      </c>
      <c r="G2110" t="s">
        <v>2234</v>
      </c>
      <c r="H2110" t="s">
        <v>1509</v>
      </c>
    </row>
    <row r="2111" spans="1:8">
      <c r="A2111" t="s">
        <v>1510</v>
      </c>
      <c r="B2111" t="s">
        <v>7041</v>
      </c>
      <c r="C2111" t="s">
        <v>2375</v>
      </c>
      <c r="D2111" t="s">
        <v>7042</v>
      </c>
      <c r="E2111" t="s">
        <v>2250</v>
      </c>
      <c r="F2111" t="s">
        <v>7043</v>
      </c>
      <c r="G2111" t="s">
        <v>2234</v>
      </c>
      <c r="H2111" t="s">
        <v>1510</v>
      </c>
    </row>
    <row r="2112" spans="1:8">
      <c r="A2112" t="s">
        <v>1511</v>
      </c>
      <c r="B2112" t="s">
        <v>7044</v>
      </c>
      <c r="C2112" t="s">
        <v>2272</v>
      </c>
      <c r="D2112" t="s">
        <v>7045</v>
      </c>
      <c r="E2112" t="s">
        <v>2272</v>
      </c>
      <c r="G2112" t="s">
        <v>2237</v>
      </c>
      <c r="H2112" t="s">
        <v>1511</v>
      </c>
    </row>
    <row r="2113" spans="1:8">
      <c r="A2113" t="s">
        <v>1512</v>
      </c>
      <c r="B2113" t="s">
        <v>7046</v>
      </c>
      <c r="C2113" t="s">
        <v>2248</v>
      </c>
      <c r="G2113" t="s">
        <v>2237</v>
      </c>
      <c r="H2113" t="s">
        <v>1512</v>
      </c>
    </row>
    <row r="2114" spans="1:8">
      <c r="A2114" t="s">
        <v>1513</v>
      </c>
      <c r="B2114" t="s">
        <v>7047</v>
      </c>
      <c r="C2114" t="s">
        <v>2230</v>
      </c>
      <c r="G2114" t="s">
        <v>2649</v>
      </c>
      <c r="H2114" t="s">
        <v>1513</v>
      </c>
    </row>
    <row r="2115" spans="1:8">
      <c r="A2115" t="s">
        <v>1514</v>
      </c>
      <c r="B2115" t="s">
        <v>7048</v>
      </c>
      <c r="C2115" t="s">
        <v>2375</v>
      </c>
      <c r="D2115" t="s">
        <v>7049</v>
      </c>
      <c r="E2115" t="s">
        <v>2375</v>
      </c>
      <c r="G2115" t="s">
        <v>2237</v>
      </c>
      <c r="H2115" t="s">
        <v>1514</v>
      </c>
    </row>
    <row r="2116" spans="1:8">
      <c r="A2116" t="s">
        <v>1515</v>
      </c>
      <c r="B2116" t="s">
        <v>7053</v>
      </c>
      <c r="C2116" t="s">
        <v>5661</v>
      </c>
      <c r="D2116" t="s">
        <v>7054</v>
      </c>
      <c r="E2116" t="s">
        <v>5661</v>
      </c>
      <c r="F2116" t="s">
        <v>7055</v>
      </c>
      <c r="G2116" t="s">
        <v>2234</v>
      </c>
      <c r="H2116" t="s">
        <v>1515</v>
      </c>
    </row>
    <row r="2117" spans="1:8">
      <c r="A2117" t="s">
        <v>7056</v>
      </c>
      <c r="B2117" t="s">
        <v>7057</v>
      </c>
      <c r="C2117" t="s">
        <v>2230</v>
      </c>
      <c r="D2117" t="s">
        <v>7058</v>
      </c>
      <c r="E2117" t="s">
        <v>2407</v>
      </c>
      <c r="G2117" t="s">
        <v>2237</v>
      </c>
      <c r="H2117" t="s">
        <v>7056</v>
      </c>
    </row>
    <row r="2118" spans="1:8">
      <c r="A2118" t="s">
        <v>1516</v>
      </c>
      <c r="B2118" t="s">
        <v>7059</v>
      </c>
      <c r="C2118" t="s">
        <v>2340</v>
      </c>
      <c r="D2118" t="s">
        <v>7060</v>
      </c>
      <c r="E2118" t="s">
        <v>2340</v>
      </c>
      <c r="G2118" t="s">
        <v>2237</v>
      </c>
      <c r="H2118" t="s">
        <v>1516</v>
      </c>
    </row>
    <row r="2119" spans="1:8">
      <c r="A2119" t="s">
        <v>1517</v>
      </c>
      <c r="B2119" t="s">
        <v>7061</v>
      </c>
      <c r="C2119" t="s">
        <v>2242</v>
      </c>
      <c r="D2119" t="s">
        <v>7062</v>
      </c>
      <c r="E2119" t="s">
        <v>2242</v>
      </c>
      <c r="F2119" t="s">
        <v>7063</v>
      </c>
      <c r="G2119" t="s">
        <v>2234</v>
      </c>
      <c r="H2119" t="s">
        <v>1517</v>
      </c>
    </row>
    <row r="2120" spans="1:8">
      <c r="A2120" t="s">
        <v>1518</v>
      </c>
      <c r="B2120" t="s">
        <v>7064</v>
      </c>
      <c r="C2120" t="s">
        <v>2248</v>
      </c>
      <c r="D2120" t="s">
        <v>7065</v>
      </c>
      <c r="E2120" t="s">
        <v>2248</v>
      </c>
      <c r="G2120" t="s">
        <v>2237</v>
      </c>
      <c r="H2120" t="s">
        <v>1518</v>
      </c>
    </row>
    <row r="2121" spans="1:8">
      <c r="A2121" t="s">
        <v>1519</v>
      </c>
      <c r="B2121" t="s">
        <v>7066</v>
      </c>
      <c r="C2121" t="s">
        <v>2230</v>
      </c>
      <c r="D2121" t="s">
        <v>7067</v>
      </c>
      <c r="E2121" t="s">
        <v>2227</v>
      </c>
      <c r="G2121" t="s">
        <v>2237</v>
      </c>
      <c r="H2121" t="s">
        <v>1519</v>
      </c>
    </row>
    <row r="2122" spans="1:8">
      <c r="A2122" t="s">
        <v>7068</v>
      </c>
      <c r="B2122" t="s">
        <v>7069</v>
      </c>
      <c r="C2122" t="s">
        <v>2225</v>
      </c>
      <c r="D2122" t="s">
        <v>7070</v>
      </c>
      <c r="E2122" t="s">
        <v>2227</v>
      </c>
      <c r="G2122" t="s">
        <v>2237</v>
      </c>
      <c r="H2122" t="s">
        <v>7068</v>
      </c>
    </row>
    <row r="2123" spans="1:8">
      <c r="A2123" t="s">
        <v>10241</v>
      </c>
      <c r="B2123" t="s">
        <v>10458</v>
      </c>
      <c r="C2123" t="s">
        <v>3681</v>
      </c>
      <c r="D2123" t="s">
        <v>10373</v>
      </c>
      <c r="E2123" t="s">
        <v>3681</v>
      </c>
      <c r="G2123" t="s">
        <v>2237</v>
      </c>
      <c r="H2123" t="s">
        <v>10241</v>
      </c>
    </row>
    <row r="2124" spans="1:8">
      <c r="A2124" t="s">
        <v>1520</v>
      </c>
      <c r="B2124" t="s">
        <v>7074</v>
      </c>
      <c r="C2124" t="s">
        <v>2375</v>
      </c>
      <c r="D2124" t="s">
        <v>7075</v>
      </c>
      <c r="E2124" t="s">
        <v>2559</v>
      </c>
      <c r="G2124" t="s">
        <v>2237</v>
      </c>
      <c r="H2124" t="s">
        <v>1520</v>
      </c>
    </row>
    <row r="2125" spans="1:8">
      <c r="A2125" t="s">
        <v>7076</v>
      </c>
      <c r="B2125" t="s">
        <v>7077</v>
      </c>
      <c r="C2125" t="s">
        <v>2246</v>
      </c>
      <c r="D2125" t="s">
        <v>7078</v>
      </c>
      <c r="E2125" t="s">
        <v>2319</v>
      </c>
      <c r="G2125" t="s">
        <v>2304</v>
      </c>
      <c r="H2125" t="s">
        <v>7076</v>
      </c>
    </row>
    <row r="2126" spans="1:8">
      <c r="A2126" t="s">
        <v>1521</v>
      </c>
      <c r="B2126" t="s">
        <v>7079</v>
      </c>
      <c r="C2126" t="s">
        <v>2645</v>
      </c>
      <c r="D2126" t="s">
        <v>4005</v>
      </c>
      <c r="E2126" t="s">
        <v>2321</v>
      </c>
      <c r="F2126" t="s">
        <v>10335</v>
      </c>
      <c r="G2126" t="s">
        <v>2234</v>
      </c>
      <c r="H2126" t="s">
        <v>1521</v>
      </c>
    </row>
    <row r="2127" spans="1:8">
      <c r="A2127" t="s">
        <v>1522</v>
      </c>
      <c r="B2127" t="s">
        <v>7080</v>
      </c>
      <c r="C2127" t="s">
        <v>2254</v>
      </c>
      <c r="D2127" t="s">
        <v>7081</v>
      </c>
      <c r="E2127" t="s">
        <v>2227</v>
      </c>
      <c r="G2127" t="s">
        <v>2237</v>
      </c>
      <c r="H2127" t="s">
        <v>1522</v>
      </c>
    </row>
    <row r="2128" spans="1:8">
      <c r="A2128" t="s">
        <v>1523</v>
      </c>
      <c r="B2128" t="s">
        <v>7082</v>
      </c>
      <c r="C2128" t="s">
        <v>2700</v>
      </c>
      <c r="D2128" t="s">
        <v>7083</v>
      </c>
      <c r="E2128" t="s">
        <v>2244</v>
      </c>
      <c r="G2128" t="s">
        <v>2237</v>
      </c>
      <c r="H2128" t="s">
        <v>1523</v>
      </c>
    </row>
    <row r="2129" spans="1:8">
      <c r="A2129" t="s">
        <v>7084</v>
      </c>
      <c r="B2129" t="s">
        <v>7085</v>
      </c>
      <c r="C2129" t="s">
        <v>3153</v>
      </c>
      <c r="D2129" t="s">
        <v>7086</v>
      </c>
      <c r="E2129" t="s">
        <v>3133</v>
      </c>
      <c r="G2129" t="s">
        <v>2228</v>
      </c>
      <c r="H2129" t="s">
        <v>7084</v>
      </c>
    </row>
    <row r="2130" spans="1:8">
      <c r="A2130" t="s">
        <v>7087</v>
      </c>
      <c r="B2130" t="s">
        <v>7088</v>
      </c>
      <c r="C2130" t="s">
        <v>2242</v>
      </c>
      <c r="D2130" t="s">
        <v>7089</v>
      </c>
      <c r="E2130" t="s">
        <v>2321</v>
      </c>
      <c r="F2130" t="s">
        <v>7409</v>
      </c>
      <c r="G2130" t="s">
        <v>2234</v>
      </c>
      <c r="H2130" t="s">
        <v>7087</v>
      </c>
    </row>
    <row r="2131" spans="1:8">
      <c r="A2131" t="s">
        <v>1524</v>
      </c>
      <c r="B2131" t="s">
        <v>7091</v>
      </c>
      <c r="C2131" t="s">
        <v>4097</v>
      </c>
      <c r="D2131" t="s">
        <v>7092</v>
      </c>
      <c r="E2131" t="s">
        <v>2469</v>
      </c>
      <c r="G2131" t="s">
        <v>2228</v>
      </c>
      <c r="H2131" t="s">
        <v>1524</v>
      </c>
    </row>
    <row r="2132" spans="1:8">
      <c r="A2132" t="s">
        <v>1525</v>
      </c>
      <c r="B2132" t="s">
        <v>7093</v>
      </c>
      <c r="C2132" t="s">
        <v>2559</v>
      </c>
      <c r="D2132" t="s">
        <v>7094</v>
      </c>
      <c r="E2132" t="s">
        <v>2559</v>
      </c>
      <c r="G2132" t="s">
        <v>2237</v>
      </c>
      <c r="H2132" t="s">
        <v>1525</v>
      </c>
    </row>
    <row r="2133" spans="1:8">
      <c r="A2133" t="s">
        <v>1526</v>
      </c>
      <c r="B2133" t="s">
        <v>7095</v>
      </c>
      <c r="C2133" t="s">
        <v>2350</v>
      </c>
      <c r="D2133" t="s">
        <v>7096</v>
      </c>
      <c r="E2133" t="s">
        <v>2227</v>
      </c>
      <c r="G2133" t="s">
        <v>2237</v>
      </c>
      <c r="H2133" t="s">
        <v>1526</v>
      </c>
    </row>
    <row r="2134" spans="1:8">
      <c r="A2134" t="s">
        <v>2030</v>
      </c>
      <c r="B2134" t="s">
        <v>10220</v>
      </c>
      <c r="C2134" t="s">
        <v>2294</v>
      </c>
      <c r="D2134" t="s">
        <v>10082</v>
      </c>
      <c r="E2134" t="s">
        <v>2321</v>
      </c>
      <c r="G2134" t="s">
        <v>2228</v>
      </c>
      <c r="H2134" t="s">
        <v>2030</v>
      </c>
    </row>
    <row r="2135" spans="1:8">
      <c r="A2135" t="s">
        <v>7097</v>
      </c>
      <c r="B2135" t="s">
        <v>7098</v>
      </c>
      <c r="C2135" t="s">
        <v>2244</v>
      </c>
      <c r="D2135" t="s">
        <v>7099</v>
      </c>
      <c r="E2135" t="s">
        <v>2377</v>
      </c>
      <c r="F2135" t="s">
        <v>7100</v>
      </c>
      <c r="G2135" t="s">
        <v>2234</v>
      </c>
      <c r="H2135" t="s">
        <v>7097</v>
      </c>
    </row>
    <row r="2136" spans="1:8">
      <c r="A2136" t="s">
        <v>7097</v>
      </c>
      <c r="B2136" t="s">
        <v>7098</v>
      </c>
      <c r="C2136" t="s">
        <v>2230</v>
      </c>
      <c r="D2136" t="s">
        <v>7101</v>
      </c>
      <c r="E2136" t="s">
        <v>2230</v>
      </c>
      <c r="F2136" t="s">
        <v>7102</v>
      </c>
      <c r="G2136" t="s">
        <v>7209</v>
      </c>
      <c r="H2136" t="s">
        <v>7097</v>
      </c>
    </row>
    <row r="2137" spans="1:8">
      <c r="A2137" t="s">
        <v>1527</v>
      </c>
      <c r="B2137" t="s">
        <v>7103</v>
      </c>
      <c r="C2137" t="s">
        <v>2377</v>
      </c>
      <c r="D2137" t="s">
        <v>7104</v>
      </c>
      <c r="E2137" t="s">
        <v>2377</v>
      </c>
      <c r="G2137" t="s">
        <v>2237</v>
      </c>
      <c r="H2137" t="s">
        <v>1527</v>
      </c>
    </row>
    <row r="2138" spans="1:8">
      <c r="A2138" t="s">
        <v>7105</v>
      </c>
      <c r="B2138" t="s">
        <v>7106</v>
      </c>
      <c r="C2138" t="s">
        <v>7107</v>
      </c>
      <c r="D2138" t="s">
        <v>7108</v>
      </c>
      <c r="E2138" t="s">
        <v>7107</v>
      </c>
      <c r="G2138" t="s">
        <v>2237</v>
      </c>
      <c r="H2138" t="s">
        <v>7105</v>
      </c>
    </row>
    <row r="2139" spans="1:8">
      <c r="A2139" t="s">
        <v>1528</v>
      </c>
      <c r="B2139" t="s">
        <v>7110</v>
      </c>
      <c r="C2139" t="s">
        <v>2246</v>
      </c>
      <c r="D2139" t="s">
        <v>7078</v>
      </c>
      <c r="E2139" t="s">
        <v>2319</v>
      </c>
      <c r="G2139" t="s">
        <v>2237</v>
      </c>
      <c r="H2139" t="s">
        <v>1528</v>
      </c>
    </row>
    <row r="2140" spans="1:8">
      <c r="A2140" t="s">
        <v>7109</v>
      </c>
      <c r="B2140" t="s">
        <v>7110</v>
      </c>
      <c r="C2140" t="s">
        <v>2377</v>
      </c>
      <c r="D2140" t="s">
        <v>7111</v>
      </c>
      <c r="E2140" t="s">
        <v>2746</v>
      </c>
      <c r="G2140" t="s">
        <v>2649</v>
      </c>
      <c r="H2140" t="s">
        <v>7109</v>
      </c>
    </row>
    <row r="2141" spans="1:8">
      <c r="A2141" t="s">
        <v>7112</v>
      </c>
      <c r="B2141" t="s">
        <v>7113</v>
      </c>
      <c r="C2141" t="s">
        <v>2242</v>
      </c>
      <c r="D2141" t="s">
        <v>7114</v>
      </c>
      <c r="E2141" t="s">
        <v>2242</v>
      </c>
      <c r="F2141" t="s">
        <v>7115</v>
      </c>
      <c r="G2141" t="s">
        <v>7209</v>
      </c>
      <c r="H2141" t="s">
        <v>7112</v>
      </c>
    </row>
    <row r="2142" spans="1:8">
      <c r="A2142" t="s">
        <v>7118</v>
      </c>
      <c r="B2142" t="s">
        <v>7119</v>
      </c>
      <c r="C2142" t="s">
        <v>2700</v>
      </c>
      <c r="G2142" t="s">
        <v>2649</v>
      </c>
      <c r="H2142" t="s">
        <v>7118</v>
      </c>
    </row>
    <row r="2143" spans="1:8">
      <c r="A2143" t="s">
        <v>1530</v>
      </c>
      <c r="B2143" t="s">
        <v>7120</v>
      </c>
      <c r="C2143" t="s">
        <v>2266</v>
      </c>
      <c r="D2143" t="s">
        <v>7121</v>
      </c>
      <c r="E2143" t="s">
        <v>2321</v>
      </c>
      <c r="G2143" t="s">
        <v>2237</v>
      </c>
      <c r="H2143" t="s">
        <v>1530</v>
      </c>
    </row>
    <row r="2144" spans="1:8">
      <c r="A2144" t="s">
        <v>7122</v>
      </c>
      <c r="B2144" t="s">
        <v>7123</v>
      </c>
      <c r="C2144" t="s">
        <v>2246</v>
      </c>
      <c r="D2144" t="s">
        <v>7124</v>
      </c>
      <c r="E2144" t="s">
        <v>2246</v>
      </c>
      <c r="G2144" t="s">
        <v>2228</v>
      </c>
      <c r="H2144" t="s">
        <v>7122</v>
      </c>
    </row>
    <row r="2145" spans="1:8">
      <c r="A2145" t="s">
        <v>1531</v>
      </c>
      <c r="B2145" t="s">
        <v>7128</v>
      </c>
      <c r="C2145" t="s">
        <v>2340</v>
      </c>
      <c r="D2145" t="s">
        <v>7129</v>
      </c>
      <c r="E2145" t="s">
        <v>2340</v>
      </c>
      <c r="G2145" t="s">
        <v>2237</v>
      </c>
      <c r="H2145" t="s">
        <v>1531</v>
      </c>
    </row>
    <row r="2146" spans="1:8">
      <c r="A2146" t="s">
        <v>7130</v>
      </c>
      <c r="B2146" t="s">
        <v>7131</v>
      </c>
      <c r="C2146" t="s">
        <v>2399</v>
      </c>
      <c r="D2146" t="s">
        <v>7132</v>
      </c>
      <c r="E2146" t="s">
        <v>2364</v>
      </c>
      <c r="G2146" t="s">
        <v>2237</v>
      </c>
      <c r="H2146" t="s">
        <v>7130</v>
      </c>
    </row>
    <row r="2147" spans="1:8">
      <c r="A2147" t="s">
        <v>1532</v>
      </c>
      <c r="B2147" t="s">
        <v>7133</v>
      </c>
      <c r="C2147" t="s">
        <v>2248</v>
      </c>
      <c r="D2147" t="s">
        <v>7134</v>
      </c>
      <c r="E2147" t="s">
        <v>2248</v>
      </c>
      <c r="G2147" t="s">
        <v>2237</v>
      </c>
      <c r="H2147" t="s">
        <v>1532</v>
      </c>
    </row>
    <row r="2148" spans="1:8">
      <c r="A2148" t="s">
        <v>1533</v>
      </c>
      <c r="B2148" t="s">
        <v>7135</v>
      </c>
      <c r="C2148" t="s">
        <v>2230</v>
      </c>
      <c r="D2148" t="s">
        <v>7136</v>
      </c>
      <c r="E2148" t="s">
        <v>2230</v>
      </c>
      <c r="G2148" t="s">
        <v>2237</v>
      </c>
      <c r="H2148" t="s">
        <v>1533</v>
      </c>
    </row>
    <row r="2149" spans="1:8">
      <c r="A2149" t="s">
        <v>1534</v>
      </c>
      <c r="B2149" t="s">
        <v>7137</v>
      </c>
      <c r="C2149" t="s">
        <v>2399</v>
      </c>
      <c r="D2149" t="s">
        <v>2372</v>
      </c>
      <c r="E2149" t="s">
        <v>2227</v>
      </c>
      <c r="G2149" t="s">
        <v>2237</v>
      </c>
      <c r="H2149" t="s">
        <v>1534</v>
      </c>
    </row>
    <row r="2150" spans="1:8">
      <c r="A2150" t="s">
        <v>1535</v>
      </c>
      <c r="B2150" t="s">
        <v>7138</v>
      </c>
      <c r="C2150" t="s">
        <v>2407</v>
      </c>
      <c r="G2150" t="s">
        <v>2228</v>
      </c>
      <c r="H2150" t="s">
        <v>1535</v>
      </c>
    </row>
    <row r="2151" spans="1:8">
      <c r="A2151" t="s">
        <v>1536</v>
      </c>
      <c r="B2151" t="s">
        <v>7139</v>
      </c>
      <c r="C2151" t="s">
        <v>2270</v>
      </c>
      <c r="D2151" t="s">
        <v>7140</v>
      </c>
      <c r="E2151" t="s">
        <v>2270</v>
      </c>
      <c r="G2151" t="s">
        <v>2237</v>
      </c>
      <c r="H2151" t="s">
        <v>1536</v>
      </c>
    </row>
    <row r="2152" spans="1:8">
      <c r="A2152" t="s">
        <v>1537</v>
      </c>
      <c r="B2152" t="s">
        <v>7141</v>
      </c>
      <c r="C2152" t="s">
        <v>2246</v>
      </c>
      <c r="D2152" t="s">
        <v>3095</v>
      </c>
      <c r="E2152" t="s">
        <v>2321</v>
      </c>
      <c r="G2152" t="s">
        <v>2237</v>
      </c>
      <c r="H2152" t="s">
        <v>1537</v>
      </c>
    </row>
    <row r="2153" spans="1:8">
      <c r="A2153" t="s">
        <v>1538</v>
      </c>
      <c r="B2153" t="s">
        <v>7146</v>
      </c>
      <c r="C2153" t="s">
        <v>3628</v>
      </c>
      <c r="D2153" t="s">
        <v>7147</v>
      </c>
      <c r="E2153" t="s">
        <v>2232</v>
      </c>
      <c r="G2153" t="s">
        <v>2237</v>
      </c>
      <c r="H2153" t="s">
        <v>1538</v>
      </c>
    </row>
    <row r="2154" spans="1:8">
      <c r="A2154" t="s">
        <v>1539</v>
      </c>
      <c r="B2154" t="s">
        <v>7148</v>
      </c>
      <c r="C2154" t="s">
        <v>2242</v>
      </c>
      <c r="D2154" t="s">
        <v>7149</v>
      </c>
      <c r="E2154" t="s">
        <v>2294</v>
      </c>
      <c r="G2154" t="s">
        <v>2237</v>
      </c>
      <c r="H2154" t="s">
        <v>1539</v>
      </c>
    </row>
    <row r="2155" spans="1:8">
      <c r="A2155" t="s">
        <v>1540</v>
      </c>
      <c r="B2155" t="s">
        <v>7150</v>
      </c>
      <c r="C2155" t="s">
        <v>2340</v>
      </c>
      <c r="D2155" t="s">
        <v>7151</v>
      </c>
      <c r="E2155" t="s">
        <v>2340</v>
      </c>
      <c r="G2155" t="s">
        <v>2237</v>
      </c>
      <c r="H2155" t="s">
        <v>1540</v>
      </c>
    </row>
    <row r="2156" spans="1:8">
      <c r="A2156" t="s">
        <v>1541</v>
      </c>
      <c r="B2156" t="s">
        <v>7152</v>
      </c>
      <c r="C2156" t="s">
        <v>2364</v>
      </c>
      <c r="D2156" t="s">
        <v>7153</v>
      </c>
      <c r="E2156" t="s">
        <v>2321</v>
      </c>
      <c r="G2156" t="s">
        <v>2237</v>
      </c>
      <c r="H2156" t="s">
        <v>1541</v>
      </c>
    </row>
    <row r="2157" spans="1:8">
      <c r="A2157" t="s">
        <v>7154</v>
      </c>
      <c r="B2157" t="s">
        <v>7155</v>
      </c>
      <c r="C2157" t="s">
        <v>2407</v>
      </c>
      <c r="D2157" t="s">
        <v>7156</v>
      </c>
      <c r="E2157" t="s">
        <v>2407</v>
      </c>
      <c r="G2157" t="s">
        <v>2237</v>
      </c>
      <c r="H2157" t="s">
        <v>7154</v>
      </c>
    </row>
    <row r="2158" spans="1:8">
      <c r="A2158" t="s">
        <v>1542</v>
      </c>
      <c r="B2158" t="s">
        <v>7157</v>
      </c>
      <c r="C2158" t="s">
        <v>2230</v>
      </c>
      <c r="D2158" t="s">
        <v>7158</v>
      </c>
      <c r="E2158" t="s">
        <v>2230</v>
      </c>
      <c r="F2158" t="s">
        <v>7159</v>
      </c>
      <c r="G2158" t="s">
        <v>2234</v>
      </c>
      <c r="H2158" t="s">
        <v>1542</v>
      </c>
    </row>
    <row r="2159" spans="1:8">
      <c r="A2159" t="s">
        <v>1745</v>
      </c>
      <c r="B2159" t="s">
        <v>7160</v>
      </c>
      <c r="C2159" t="s">
        <v>2428</v>
      </c>
      <c r="G2159" t="s">
        <v>2701</v>
      </c>
      <c r="H2159" t="s">
        <v>1745</v>
      </c>
    </row>
    <row r="2160" spans="1:8">
      <c r="A2160" t="s">
        <v>7161</v>
      </c>
      <c r="B2160" t="s">
        <v>7162</v>
      </c>
      <c r="C2160" t="s">
        <v>2377</v>
      </c>
      <c r="D2160" t="s">
        <v>7163</v>
      </c>
      <c r="E2160" t="s">
        <v>2377</v>
      </c>
      <c r="F2160" t="s">
        <v>7164</v>
      </c>
      <c r="G2160" t="s">
        <v>2234</v>
      </c>
      <c r="H2160" t="s">
        <v>7161</v>
      </c>
    </row>
    <row r="2161" spans="1:8">
      <c r="A2161" t="s">
        <v>1543</v>
      </c>
      <c r="B2161" t="s">
        <v>7165</v>
      </c>
      <c r="C2161" t="s">
        <v>2266</v>
      </c>
      <c r="D2161" t="s">
        <v>2357</v>
      </c>
      <c r="E2161" t="s">
        <v>2230</v>
      </c>
      <c r="F2161" t="s">
        <v>2358</v>
      </c>
      <c r="G2161" t="s">
        <v>2234</v>
      </c>
      <c r="H2161" t="s">
        <v>1543</v>
      </c>
    </row>
    <row r="2162" spans="1:8">
      <c r="A2162" t="s">
        <v>1544</v>
      </c>
      <c r="B2162" t="s">
        <v>7166</v>
      </c>
      <c r="C2162" t="s">
        <v>2543</v>
      </c>
      <c r="D2162" t="s">
        <v>7167</v>
      </c>
      <c r="E2162" t="s">
        <v>2232</v>
      </c>
      <c r="F2162" t="s">
        <v>7410</v>
      </c>
      <c r="G2162" t="s">
        <v>2234</v>
      </c>
      <c r="H2162" t="s">
        <v>1544</v>
      </c>
    </row>
    <row r="2163" spans="1:8">
      <c r="A2163" t="s">
        <v>1545</v>
      </c>
      <c r="B2163" t="s">
        <v>7169</v>
      </c>
      <c r="C2163" t="s">
        <v>2242</v>
      </c>
      <c r="G2163" t="s">
        <v>2237</v>
      </c>
      <c r="H2163" t="s">
        <v>1545</v>
      </c>
    </row>
    <row r="2164" spans="1:8">
      <c r="A2164" t="s">
        <v>1546</v>
      </c>
      <c r="B2164" t="s">
        <v>7170</v>
      </c>
      <c r="C2164" t="s">
        <v>2407</v>
      </c>
      <c r="G2164" t="s">
        <v>2228</v>
      </c>
      <c r="H2164" t="s">
        <v>1546</v>
      </c>
    </row>
    <row r="2165" spans="1:8">
      <c r="A2165" t="s">
        <v>7171</v>
      </c>
      <c r="B2165" t="s">
        <v>7172</v>
      </c>
      <c r="C2165" t="s">
        <v>2350</v>
      </c>
      <c r="D2165" t="s">
        <v>7173</v>
      </c>
      <c r="E2165" t="s">
        <v>2944</v>
      </c>
      <c r="G2165" t="s">
        <v>2228</v>
      </c>
      <c r="H2165" t="s">
        <v>7171</v>
      </c>
    </row>
    <row r="2166" spans="1:8">
      <c r="A2166" t="s">
        <v>1559</v>
      </c>
      <c r="B2166" t="s">
        <v>7174</v>
      </c>
      <c r="C2166" t="s">
        <v>5870</v>
      </c>
      <c r="D2166" t="s">
        <v>7175</v>
      </c>
      <c r="E2166" t="s">
        <v>2344</v>
      </c>
      <c r="F2166" t="s">
        <v>7176</v>
      </c>
      <c r="G2166" t="s">
        <v>2234</v>
      </c>
      <c r="H2166" t="s">
        <v>1559</v>
      </c>
    </row>
    <row r="2167" spans="1:8">
      <c r="A2167" t="s">
        <v>7177</v>
      </c>
      <c r="B2167" t="s">
        <v>7178</v>
      </c>
      <c r="C2167" t="s">
        <v>2483</v>
      </c>
      <c r="D2167" t="s">
        <v>5601</v>
      </c>
      <c r="E2167" t="s">
        <v>2321</v>
      </c>
      <c r="G2167" t="s">
        <v>2237</v>
      </c>
      <c r="H2167" t="s">
        <v>7177</v>
      </c>
    </row>
    <row r="2168" spans="1:8">
      <c r="A2168" t="s">
        <v>10250</v>
      </c>
      <c r="B2168" t="s">
        <v>7180</v>
      </c>
      <c r="C2168" t="s">
        <v>2375</v>
      </c>
      <c r="D2168" t="s">
        <v>10374</v>
      </c>
      <c r="E2168" t="s">
        <v>2375</v>
      </c>
      <c r="F2168" t="s">
        <v>10375</v>
      </c>
      <c r="G2168" t="s">
        <v>2234</v>
      </c>
      <c r="H2168" t="s">
        <v>10250</v>
      </c>
    </row>
    <row r="2169" spans="1:8">
      <c r="A2169" t="s">
        <v>1549</v>
      </c>
      <c r="B2169" t="s">
        <v>7181</v>
      </c>
      <c r="C2169" t="s">
        <v>2225</v>
      </c>
      <c r="G2169" t="s">
        <v>2237</v>
      </c>
      <c r="H2169" t="s">
        <v>1549</v>
      </c>
    </row>
    <row r="2170" spans="1:8">
      <c r="A2170" t="s">
        <v>7411</v>
      </c>
      <c r="B2170" t="s">
        <v>7412</v>
      </c>
      <c r="C2170" t="s">
        <v>2230</v>
      </c>
      <c r="G2170" t="s">
        <v>2228</v>
      </c>
      <c r="H2170" t="s">
        <v>7411</v>
      </c>
    </row>
    <row r="2171" spans="1:8">
      <c r="A2171" t="s">
        <v>7182</v>
      </c>
      <c r="B2171" t="s">
        <v>7183</v>
      </c>
      <c r="C2171" t="s">
        <v>2220</v>
      </c>
      <c r="D2171" t="s">
        <v>10376</v>
      </c>
      <c r="E2171" t="s">
        <v>2246</v>
      </c>
      <c r="F2171" t="s">
        <v>10377</v>
      </c>
      <c r="G2171" t="s">
        <v>2234</v>
      </c>
      <c r="H2171" t="s">
        <v>7182</v>
      </c>
    </row>
    <row r="2172" spans="1:8">
      <c r="A2172" t="s">
        <v>1550</v>
      </c>
      <c r="B2172" t="s">
        <v>7186</v>
      </c>
      <c r="C2172" t="s">
        <v>2227</v>
      </c>
      <c r="G2172" t="s">
        <v>2237</v>
      </c>
      <c r="H2172" t="s">
        <v>1550</v>
      </c>
    </row>
    <row r="2173" spans="1:8">
      <c r="A2173" t="s">
        <v>1551</v>
      </c>
      <c r="B2173" t="s">
        <v>7187</v>
      </c>
      <c r="C2173" t="s">
        <v>2246</v>
      </c>
      <c r="D2173" t="s">
        <v>7188</v>
      </c>
      <c r="E2173" t="s">
        <v>2246</v>
      </c>
      <c r="F2173" t="s">
        <v>7189</v>
      </c>
      <c r="G2173" t="s">
        <v>7209</v>
      </c>
      <c r="H2173" t="s">
        <v>1551</v>
      </c>
    </row>
    <row r="2174" spans="1:8">
      <c r="A2174" t="s">
        <v>1552</v>
      </c>
      <c r="B2174" t="s">
        <v>7190</v>
      </c>
      <c r="C2174" t="s">
        <v>2246</v>
      </c>
      <c r="D2174" t="s">
        <v>7191</v>
      </c>
      <c r="E2174" t="s">
        <v>2232</v>
      </c>
      <c r="G2174" t="s">
        <v>2237</v>
      </c>
      <c r="H2174" t="s">
        <v>1552</v>
      </c>
    </row>
    <row r="2175" spans="1:8">
      <c r="A2175" t="s">
        <v>1553</v>
      </c>
      <c r="B2175" t="s">
        <v>7192</v>
      </c>
      <c r="C2175" t="s">
        <v>2230</v>
      </c>
      <c r="D2175" t="s">
        <v>7193</v>
      </c>
      <c r="E2175" t="s">
        <v>2375</v>
      </c>
      <c r="G2175" t="s">
        <v>2237</v>
      </c>
      <c r="H2175" t="s">
        <v>1553</v>
      </c>
    </row>
    <row r="2176" spans="1:8">
      <c r="A2176" t="s">
        <v>1554</v>
      </c>
      <c r="B2176" t="s">
        <v>7194</v>
      </c>
      <c r="C2176" t="s">
        <v>4034</v>
      </c>
      <c r="D2176" t="s">
        <v>10221</v>
      </c>
      <c r="E2176" t="s">
        <v>4034</v>
      </c>
      <c r="G2176" t="s">
        <v>2237</v>
      </c>
      <c r="H2176" t="s">
        <v>1554</v>
      </c>
    </row>
    <row r="2177" spans="1:8">
      <c r="A2177" t="s">
        <v>1556</v>
      </c>
      <c r="B2177" t="s">
        <v>7198</v>
      </c>
      <c r="C2177" t="s">
        <v>2428</v>
      </c>
      <c r="D2177" t="s">
        <v>7199</v>
      </c>
      <c r="E2177" t="s">
        <v>2227</v>
      </c>
      <c r="G2177" t="s">
        <v>2237</v>
      </c>
      <c r="H2177" t="s">
        <v>1556</v>
      </c>
    </row>
    <row r="2178" spans="1:8">
      <c r="A2178" t="s">
        <v>1557</v>
      </c>
      <c r="B2178" t="s">
        <v>7200</v>
      </c>
      <c r="C2178" t="s">
        <v>2230</v>
      </c>
      <c r="D2178" t="s">
        <v>7201</v>
      </c>
      <c r="E2178" t="s">
        <v>2230</v>
      </c>
      <c r="G2178" t="s">
        <v>2237</v>
      </c>
      <c r="H2178" t="s">
        <v>1557</v>
      </c>
    </row>
  </sheetData>
  <phoneticPr fontId="1"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9DF0B-CB21-435D-A6B0-7C4CEA42E381}">
  <dimension ref="B1:F17"/>
  <sheetViews>
    <sheetView showGridLines="0" showRowColHeaders="0" workbookViewId="0">
      <selection activeCell="B4" sqref="B4"/>
    </sheetView>
  </sheetViews>
  <sheetFormatPr defaultRowHeight="18"/>
  <cols>
    <col min="1" max="1" width="1.5" customWidth="1"/>
    <col min="2" max="2" width="15.19921875" style="55" customWidth="1"/>
    <col min="3" max="3" width="12.69921875" style="55" customWidth="1"/>
    <col min="4" max="4" width="15.8984375" style="2" customWidth="1"/>
    <col min="5" max="5" width="35" style="2" customWidth="1"/>
    <col min="6" max="6" width="9" style="2"/>
  </cols>
  <sheetData>
    <row r="1" spans="2:6">
      <c r="B1" s="54" t="s">
        <v>2175</v>
      </c>
    </row>
    <row r="2" spans="2:6" s="31" customFormat="1">
      <c r="B2" s="56" t="s">
        <v>2176</v>
      </c>
      <c r="C2" s="56" t="s">
        <v>2177</v>
      </c>
      <c r="D2" s="288" t="s">
        <v>2178</v>
      </c>
      <c r="E2" s="289"/>
      <c r="F2" s="35"/>
    </row>
    <row r="3" spans="2:6">
      <c r="B3" s="56">
        <v>44743</v>
      </c>
      <c r="C3" s="56" t="s">
        <v>2179</v>
      </c>
      <c r="D3" s="57" t="s">
        <v>2180</v>
      </c>
      <c r="E3" s="57" t="s">
        <v>2181</v>
      </c>
    </row>
    <row r="4" spans="2:6">
      <c r="B4" s="56">
        <v>44758</v>
      </c>
      <c r="C4" s="56" t="s">
        <v>2179</v>
      </c>
      <c r="D4" s="57" t="s">
        <v>2182</v>
      </c>
      <c r="E4" s="57" t="s">
        <v>2183</v>
      </c>
    </row>
    <row r="5" spans="2:6">
      <c r="B5" s="290">
        <v>44775</v>
      </c>
      <c r="C5" s="290" t="s">
        <v>2184</v>
      </c>
      <c r="D5" s="57" t="s">
        <v>2180</v>
      </c>
      <c r="E5" s="57" t="s">
        <v>2185</v>
      </c>
    </row>
    <row r="6" spans="2:6">
      <c r="B6" s="291"/>
      <c r="C6" s="291"/>
      <c r="D6" s="57" t="s">
        <v>2186</v>
      </c>
      <c r="E6" s="57" t="s">
        <v>2187</v>
      </c>
    </row>
    <row r="7" spans="2:6">
      <c r="B7" s="291"/>
      <c r="C7" s="291"/>
      <c r="D7" s="57" t="s">
        <v>2188</v>
      </c>
      <c r="E7" s="57" t="s">
        <v>2189</v>
      </c>
    </row>
    <row r="8" spans="2:6">
      <c r="B8" s="292"/>
      <c r="C8" s="292"/>
      <c r="D8" s="57" t="s">
        <v>2190</v>
      </c>
      <c r="E8" s="57" t="s">
        <v>2191</v>
      </c>
    </row>
    <row r="9" spans="2:6" ht="36">
      <c r="B9" s="56">
        <v>44781</v>
      </c>
      <c r="C9" s="56" t="s">
        <v>2184</v>
      </c>
      <c r="D9" s="57" t="s">
        <v>2192</v>
      </c>
      <c r="E9" s="58" t="s">
        <v>2193</v>
      </c>
    </row>
    <row r="10" spans="2:6">
      <c r="B10" s="56">
        <v>44798</v>
      </c>
      <c r="C10" s="56" t="s">
        <v>2184</v>
      </c>
      <c r="D10" s="57" t="s">
        <v>2192</v>
      </c>
      <c r="E10" s="58" t="s">
        <v>2194</v>
      </c>
    </row>
    <row r="11" spans="2:6">
      <c r="B11" s="56">
        <v>44807</v>
      </c>
      <c r="C11" s="56" t="s">
        <v>2195</v>
      </c>
      <c r="D11" s="57" t="s">
        <v>2182</v>
      </c>
      <c r="E11" s="57" t="s">
        <v>2196</v>
      </c>
    </row>
    <row r="12" spans="2:6">
      <c r="B12" s="56">
        <v>44897</v>
      </c>
      <c r="C12" s="56" t="s">
        <v>2197</v>
      </c>
      <c r="D12" s="57" t="s">
        <v>2198</v>
      </c>
      <c r="E12" s="57" t="s">
        <v>2199</v>
      </c>
    </row>
    <row r="13" spans="2:6">
      <c r="B13" s="56">
        <v>44935</v>
      </c>
      <c r="C13" s="56" t="s">
        <v>2197</v>
      </c>
      <c r="D13" s="57" t="s">
        <v>2200</v>
      </c>
      <c r="E13" s="57" t="s">
        <v>2201</v>
      </c>
    </row>
    <row r="14" spans="2:6">
      <c r="B14" s="56">
        <v>45094</v>
      </c>
      <c r="C14" s="56" t="s">
        <v>2202</v>
      </c>
      <c r="D14" s="57" t="s">
        <v>2203</v>
      </c>
      <c r="E14" s="57" t="s">
        <v>2204</v>
      </c>
    </row>
    <row r="15" spans="2:6">
      <c r="B15" s="56">
        <v>45139</v>
      </c>
      <c r="C15" s="56" t="s">
        <v>2205</v>
      </c>
      <c r="D15" s="57" t="s">
        <v>2182</v>
      </c>
      <c r="E15" s="57" t="s">
        <v>2206</v>
      </c>
    </row>
    <row r="16" spans="2:6">
      <c r="B16" s="56">
        <v>45292</v>
      </c>
      <c r="C16" s="56" t="s">
        <v>2207</v>
      </c>
      <c r="D16" s="57" t="s">
        <v>2203</v>
      </c>
      <c r="E16" s="57" t="s">
        <v>2208</v>
      </c>
    </row>
    <row r="17" spans="2:5">
      <c r="B17" s="56">
        <v>45417</v>
      </c>
      <c r="C17" s="56" t="s">
        <v>2209</v>
      </c>
      <c r="D17" s="57" t="s">
        <v>2192</v>
      </c>
      <c r="E17" s="57" t="s">
        <v>2210</v>
      </c>
    </row>
  </sheetData>
  <sheetProtection algorithmName="SHA-512" hashValue="tWC0BXknCgotHowqBL/kb8dZJrD4sahVSKI2RmdH/0pIXAVAp8FBaq8LCk1CHEaaxTQvz0Q0y3TC6NkNHf/yvA==" saltValue="Nxg0BqeVGWqHwqz/UW9MGw==" spinCount="100000" sheet="1" selectLockedCells="1" selectUnlockedCells="1"/>
  <mergeCells count="3">
    <mergeCell ref="D2:E2"/>
    <mergeCell ref="B5:B8"/>
    <mergeCell ref="C5:C8"/>
  </mergeCells>
  <phoneticPr fontId="1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E6C41B-FAD6-4567-989C-1941924F24CA}">
  <dimension ref="A1:M54"/>
  <sheetViews>
    <sheetView showZeros="0" workbookViewId="0">
      <selection activeCell="J5" sqref="J5"/>
    </sheetView>
  </sheetViews>
  <sheetFormatPr defaultRowHeight="18"/>
  <cols>
    <col min="1" max="2" width="11.5" style="2" bestFit="1" customWidth="1"/>
    <col min="3" max="4" width="6.09765625" style="2" customWidth="1"/>
    <col min="5" max="5" width="10.09765625" style="35" customWidth="1"/>
    <col min="6" max="7" width="9" style="2"/>
    <col min="8" max="8" width="9.3984375" style="2" customWidth="1"/>
    <col min="9" max="9" width="4" style="2" customWidth="1"/>
    <col min="10" max="10" width="11.5" style="2" bestFit="1" customWidth="1"/>
    <col min="11" max="12" width="7.09765625" style="2" customWidth="1"/>
    <col min="13" max="13" width="6.09765625" style="31" bestFit="1" customWidth="1"/>
  </cols>
  <sheetData>
    <row r="1" spans="1:13" ht="43.95" customHeight="1">
      <c r="I1" s="2" t="str">
        <f>"萩友会"</f>
        <v>萩友会</v>
      </c>
    </row>
    <row r="2" spans="1:13">
      <c r="B2" s="2" t="s">
        <v>2211</v>
      </c>
      <c r="I2" s="186" t="str">
        <f ca="1">萩友会!E2</f>
        <v>S3名　A21名　B24名　計48名</v>
      </c>
      <c r="J2" s="187"/>
      <c r="K2" s="187"/>
      <c r="L2" s="187" t="s">
        <v>14</v>
      </c>
      <c r="M2" s="188" t="s">
        <v>14</v>
      </c>
    </row>
    <row r="3" spans="1:13">
      <c r="A3" s="35" t="s">
        <v>2</v>
      </c>
      <c r="B3" s="35" t="str">
        <f>IF('Par90'!H1=1,'Par90'!F1-1&amp;"/"&amp;'Par90'!F1&amp;"年",'Par90'!F1&amp;"年")</f>
        <v>2025年</v>
      </c>
      <c r="C3" s="35" t="str">
        <f>'Par90'!I4</f>
        <v>4月</v>
      </c>
      <c r="D3" s="35" t="str">
        <f>'Par90'!K4</f>
        <v>5月</v>
      </c>
      <c r="E3" s="35" t="s">
        <v>2212</v>
      </c>
      <c r="F3" s="35" t="str">
        <f>D3&amp;"ﾊﾝﾃﾞ"</f>
        <v>5月ﾊﾝﾃﾞ</v>
      </c>
      <c r="H3" s="35" t="s">
        <v>2</v>
      </c>
      <c r="I3" s="57"/>
      <c r="J3" s="57" t="str">
        <f>B3</f>
        <v>2025年</v>
      </c>
      <c r="K3" s="178" t="str">
        <f>C3</f>
        <v>4月</v>
      </c>
      <c r="L3" s="178" t="str">
        <f>D3</f>
        <v>5月</v>
      </c>
      <c r="M3" s="177" t="s">
        <v>2212</v>
      </c>
    </row>
    <row r="4" spans="1:13">
      <c r="A4" s="2" t="str">
        <f>'Par90'!A5</f>
        <v>あらの</v>
      </c>
      <c r="B4" s="2" t="str">
        <f>'Par90'!G5</f>
        <v>荒野 泰男</v>
      </c>
      <c r="C4" s="29" t="str">
        <f ca="1">TEXT('Par90'!I5,"##.0")&amp;" "&amp;'Par90'!J5</f>
        <v>15.0 A</v>
      </c>
      <c r="D4" s="29" t="str">
        <f ca="1">TEXT('Par90'!K5,"##.0")&amp;" "&amp;'Par90'!L5</f>
        <v>16.1 A</v>
      </c>
      <c r="E4" s="35" t="str">
        <f ca="1">IF('Par90'!H5=""," ",'Par90'!AB5&amp;'Par90'!O5&amp;'Par90'!Q5)</f>
        <v xml:space="preserve"> </v>
      </c>
      <c r="F4" s="2">
        <f ca="1">'Par90'!K5</f>
        <v>16.100000000000001</v>
      </c>
      <c r="H4" s="2" t="str">
        <f>萩友会!B5</f>
        <v>あおきせいじ</v>
      </c>
      <c r="I4" s="57">
        <v>1</v>
      </c>
      <c r="J4" s="57" t="str">
        <f>萩友会!F5</f>
        <v>青木 誠司</v>
      </c>
      <c r="K4" s="179" t="str">
        <f ca="1">TEXT(萩友会!J5,"##.0")&amp;" "&amp;萩友会!K5</f>
        <v>17.0 A</v>
      </c>
      <c r="L4" s="179" t="str">
        <f ca="1">TEXT(萩友会!H5,"##.0")&amp;" "&amp;萩友会!I5</f>
        <v>17.0 A</v>
      </c>
      <c r="M4" s="177" t="str">
        <f ca="1">IF(萩友会!G5=""," ",萩友会!G5)</f>
        <v xml:space="preserve"> </v>
      </c>
    </row>
    <row r="5" spans="1:13">
      <c r="A5" s="2" t="str">
        <f>'Par90'!A6</f>
        <v>うえの</v>
      </c>
      <c r="B5" s="2" t="str">
        <f>'Par90'!G6</f>
        <v>上野 一秋</v>
      </c>
      <c r="C5" s="29" t="str">
        <f ca="1">TEXT('Par90'!I6,"##.0")&amp;" "&amp;'Par90'!J6</f>
        <v>27.3 B</v>
      </c>
      <c r="D5" s="29" t="str">
        <f ca="1">TEXT('Par90'!K6,"##.0")&amp;" "&amp;'Par90'!L6</f>
        <v>27.5 B</v>
      </c>
      <c r="E5" s="35" t="str">
        <f ca="1">IF('Par90'!H6=""," ",'Par90'!AB6&amp;'Par90'!O6&amp;'Par90'!Q6)</f>
        <v xml:space="preserve"> </v>
      </c>
      <c r="F5" s="2">
        <f ca="1">'Par90'!K6</f>
        <v>27.5</v>
      </c>
      <c r="H5" s="2" t="str">
        <f>萩友会!B6</f>
        <v>あかばね あきら</v>
      </c>
      <c r="I5" s="57">
        <v>2</v>
      </c>
      <c r="J5" s="57" t="str">
        <f>萩友会!F6</f>
        <v>赤羽 明</v>
      </c>
      <c r="K5" s="179" t="str">
        <f ca="1">TEXT(萩友会!J6,"##.0")&amp;" "&amp;萩友会!K6</f>
        <v>22.6 B</v>
      </c>
      <c r="L5" s="179" t="str">
        <f ca="1">TEXT(萩友会!H6,"##.0")&amp;" "&amp;萩友会!I6</f>
        <v>22.6 B</v>
      </c>
      <c r="M5" s="177" t="str">
        <f ca="1">IF(萩友会!G6=""," ",萩友会!G6)</f>
        <v xml:space="preserve"> </v>
      </c>
    </row>
    <row r="6" spans="1:13">
      <c r="A6" s="2" t="str">
        <f>'Par90'!A7</f>
        <v>えのもと</v>
      </c>
      <c r="B6" s="2" t="str">
        <f>'Par90'!G7</f>
        <v>榎本 裕司</v>
      </c>
      <c r="C6" s="29" t="str">
        <f ca="1">TEXT('Par90'!I7,"##.0")&amp;" "&amp;'Par90'!J7</f>
        <v>10.0 S</v>
      </c>
      <c r="D6" s="29" t="str">
        <f ca="1">TEXT('Par90'!K7,"##.0")&amp;" "&amp;'Par90'!L7</f>
        <v>10.2 S</v>
      </c>
      <c r="E6" s="35" t="str">
        <f ca="1">IF('Par90'!H7=""," ",'Par90'!AB7&amp;'Par90'!O7&amp;'Par90'!Q7)</f>
        <v xml:space="preserve"> </v>
      </c>
      <c r="F6" s="2">
        <f ca="1">'Par90'!K7</f>
        <v>10.199999999999999</v>
      </c>
      <c r="H6" s="2" t="str">
        <f>萩友会!B7</f>
        <v>あらい はじめ</v>
      </c>
      <c r="I6" s="57">
        <v>3</v>
      </c>
      <c r="J6" s="57" t="str">
        <f>萩友会!F7</f>
        <v>荒井 一</v>
      </c>
      <c r="K6" s="179" t="str">
        <f ca="1">TEXT(萩友会!J7,"##.0")&amp;" "&amp;萩友会!K7</f>
        <v>24.8 B</v>
      </c>
      <c r="L6" s="179" t="str">
        <f ca="1">TEXT(萩友会!H7,"##.0")&amp;" "&amp;萩友会!I7</f>
        <v>24.1 B</v>
      </c>
      <c r="M6" s="177" t="str">
        <f ca="1">IF(萩友会!G7=""," ",萩友会!G7)</f>
        <v xml:space="preserve"> </v>
      </c>
    </row>
    <row r="7" spans="1:13">
      <c r="A7" s="2" t="str">
        <f>'Par90'!A8</f>
        <v>おおまち</v>
      </c>
      <c r="B7" s="2" t="str">
        <f>'Par90'!G8</f>
        <v>大間知 基彰</v>
      </c>
      <c r="C7" s="29" t="str">
        <f ca="1">TEXT('Par90'!I8,"##.0")&amp;" "&amp;'Par90'!J8</f>
        <v>32.6 B</v>
      </c>
      <c r="D7" s="29" t="str">
        <f ca="1">TEXT('Par90'!K8,"##.0")&amp;" "&amp;'Par90'!L8</f>
        <v>33.3 B</v>
      </c>
      <c r="E7" s="35" t="str">
        <f ca="1">IF('Par90'!H8=""," ",'Par90'!AB8&amp;'Par90'!O8&amp;'Par90'!Q8)</f>
        <v xml:space="preserve"> </v>
      </c>
      <c r="F7" s="2">
        <f ca="1">'Par90'!K8</f>
        <v>33.299999999999997</v>
      </c>
      <c r="H7" s="2" t="str">
        <f>萩友会!B8</f>
        <v>あらい ひろぶみ</v>
      </c>
      <c r="I7" s="57">
        <v>4</v>
      </c>
      <c r="J7" s="57" t="str">
        <f>萩友会!F8</f>
        <v>新井 洋文</v>
      </c>
      <c r="K7" s="179" t="str">
        <f ca="1">TEXT(萩友会!J8,"##.0")&amp;" "&amp;萩友会!K8</f>
        <v>16.5 A</v>
      </c>
      <c r="L7" s="179" t="str">
        <f ca="1">TEXT(萩友会!H8,"##.0")&amp;" "&amp;萩友会!I8</f>
        <v>16.2 A</v>
      </c>
      <c r="M7" s="177" t="str">
        <f ca="1">IF(萩友会!G8=""," ",萩友会!G8)</f>
        <v xml:space="preserve"> </v>
      </c>
    </row>
    <row r="8" spans="1:13">
      <c r="A8" s="2" t="str">
        <f>'Par90'!A9</f>
        <v>かの</v>
      </c>
      <c r="B8" s="2" t="str">
        <f>'Par90'!G9</f>
        <v>狩野 裕昭</v>
      </c>
      <c r="C8" s="29" t="str">
        <f ca="1">TEXT('Par90'!I9,"##.0")&amp;" "&amp;'Par90'!J9</f>
        <v>20.7 B</v>
      </c>
      <c r="D8" s="29" t="str">
        <f ca="1">TEXT('Par90'!K9,"##.0")&amp;" "&amp;'Par90'!L9</f>
        <v>20.7 B</v>
      </c>
      <c r="E8" s="35" t="str">
        <f ca="1">IF('Par90'!H9=""," ",'Par90'!AB9&amp;'Par90'!O9&amp;'Par90'!Q9)</f>
        <v>惜</v>
      </c>
      <c r="F8" s="2">
        <f ca="1">'Par90'!K9</f>
        <v>20.7</v>
      </c>
      <c r="H8" s="2" t="str">
        <f>萩友会!B9</f>
        <v>あらの やすお</v>
      </c>
      <c r="I8" s="57">
        <v>5</v>
      </c>
      <c r="J8" s="57" t="str">
        <f>萩友会!F9</f>
        <v>荒野 泰男</v>
      </c>
      <c r="K8" s="179" t="str">
        <f ca="1">TEXT(萩友会!J9,"##.0")&amp;" "&amp;萩友会!K9</f>
        <v>15.0 A</v>
      </c>
      <c r="L8" s="179" t="str">
        <f ca="1">TEXT(萩友会!H9,"##.0")&amp;" "&amp;萩友会!I9</f>
        <v>16.1 A</v>
      </c>
      <c r="M8" s="177" t="str">
        <f ca="1">IF(萩友会!G9=""," ",萩友会!G9)</f>
        <v xml:space="preserve"> </v>
      </c>
    </row>
    <row r="9" spans="1:13">
      <c r="A9" s="2" t="str">
        <f>'Par90'!A10</f>
        <v>かもした</v>
      </c>
      <c r="B9" s="2" t="str">
        <f>'Par90'!G10</f>
        <v>鴨下 隆一</v>
      </c>
      <c r="C9" s="29" t="str">
        <f ca="1">TEXT('Par90'!I10,"##.0")&amp;" "&amp;'Par90'!J10</f>
        <v>19.5 A</v>
      </c>
      <c r="D9" s="29" t="str">
        <f ca="1">TEXT('Par90'!K10,"##.0")&amp;" "&amp;'Par90'!L10</f>
        <v>19.3 A</v>
      </c>
      <c r="E9" s="35" t="str">
        <f ca="1">IF('Par90'!H10=""," ",'Par90'!AB10&amp;'Par90'!O10&amp;'Par90'!Q10)</f>
        <v>危</v>
      </c>
      <c r="F9" s="2">
        <f ca="1">'Par90'!K10</f>
        <v>19.3</v>
      </c>
      <c r="H9" s="2" t="str">
        <f>萩友会!B10</f>
        <v>いしかわまさお</v>
      </c>
      <c r="I9" s="57">
        <v>6</v>
      </c>
      <c r="J9" s="57" t="str">
        <f>萩友会!F10</f>
        <v>石川 雅雄</v>
      </c>
      <c r="K9" s="179" t="str">
        <f ca="1">TEXT(萩友会!J10,"##.0")&amp;" "&amp;萩友会!K10</f>
        <v>18.6 A</v>
      </c>
      <c r="L9" s="179" t="str">
        <f ca="1">TEXT(萩友会!H10,"##.0")&amp;" "&amp;萩友会!I10</f>
        <v>18.8 A</v>
      </c>
      <c r="M9" s="177" t="str">
        <f ca="1">IF(萩友会!G10=""," ",萩友会!G10)</f>
        <v xml:space="preserve"> </v>
      </c>
    </row>
    <row r="10" spans="1:13">
      <c r="A10" s="2" t="str">
        <f>'Par90'!A11</f>
        <v>きたむら</v>
      </c>
      <c r="B10" s="2" t="str">
        <f>'Par90'!G11</f>
        <v>北村 肇</v>
      </c>
      <c r="C10" s="29" t="str">
        <f ca="1">TEXT('Par90'!I11,"##.0")&amp;" "&amp;'Par90'!J11</f>
        <v>29.8 B</v>
      </c>
      <c r="D10" s="29" t="str">
        <f ca="1">TEXT('Par90'!K11,"##.0")&amp;" "&amp;'Par90'!L11</f>
        <v>30.1 B</v>
      </c>
      <c r="E10" s="35" t="str">
        <f ca="1">IF('Par90'!H11=""," ",'Par90'!AB11&amp;'Par90'!O11&amp;'Par90'!Q11)</f>
        <v xml:space="preserve"> </v>
      </c>
      <c r="F10" s="2">
        <f ca="1">'Par90'!K11</f>
        <v>30.1</v>
      </c>
      <c r="H10" s="2" t="str">
        <f>萩友会!B11</f>
        <v>いしはら けんじ</v>
      </c>
      <c r="I10" s="57">
        <v>7</v>
      </c>
      <c r="J10" s="57" t="str">
        <f>萩友会!F11</f>
        <v>石原 謙二</v>
      </c>
      <c r="K10" s="179" t="str">
        <f ca="1">TEXT(萩友会!J11,"##.0")&amp;" "&amp;萩友会!K11</f>
        <v>16.8 A</v>
      </c>
      <c r="L10" s="179" t="str">
        <f ca="1">TEXT(萩友会!H11,"##.0")&amp;" "&amp;萩友会!I11</f>
        <v>16.8 A</v>
      </c>
      <c r="M10" s="177" t="str">
        <f ca="1">IF(萩友会!G11=""," ",萩友会!G11)</f>
        <v xml:space="preserve"> </v>
      </c>
    </row>
    <row r="11" spans="1:13">
      <c r="A11" s="2" t="str">
        <f>'Par90'!A12</f>
        <v>さくらい</v>
      </c>
      <c r="B11" s="2" t="str">
        <f>'Par90'!G12</f>
        <v>櫻井 将</v>
      </c>
      <c r="C11" s="29" t="str">
        <f ca="1">TEXT('Par90'!I12,"##.0")&amp;" "&amp;'Par90'!J12</f>
        <v>23.4 B</v>
      </c>
      <c r="D11" s="29" t="str">
        <f ca="1">TEXT('Par90'!K12,"##.0")&amp;" "&amp;'Par90'!L12</f>
        <v>23.4 B</v>
      </c>
      <c r="E11" s="35" t="str">
        <f ca="1">IF('Par90'!H12=""," ",'Par90'!AB12&amp;'Par90'!O12&amp;'Par90'!Q12)</f>
        <v xml:space="preserve"> </v>
      </c>
      <c r="F11" s="2">
        <f ca="1">'Par90'!K12</f>
        <v>23.4</v>
      </c>
      <c r="H11" s="2" t="str">
        <f>萩友会!B12</f>
        <v>うえの かずあき</v>
      </c>
      <c r="I11" s="57">
        <v>8</v>
      </c>
      <c r="J11" s="57" t="str">
        <f>萩友会!F12</f>
        <v>上野 一秋</v>
      </c>
      <c r="K11" s="179" t="str">
        <f ca="1">TEXT(萩友会!J12,"##.0")&amp;" "&amp;萩友会!K12</f>
        <v>27.3 B</v>
      </c>
      <c r="L11" s="179" t="str">
        <f ca="1">TEXT(萩友会!H12,"##.0")&amp;" "&amp;萩友会!I12</f>
        <v>27.5 B</v>
      </c>
      <c r="M11" s="177" t="str">
        <f ca="1">IF(萩友会!G12=""," ",萩友会!G12)</f>
        <v xml:space="preserve"> </v>
      </c>
    </row>
    <row r="12" spans="1:13">
      <c r="A12" s="2" t="str">
        <f>'Par90'!A13</f>
        <v>しばた</v>
      </c>
      <c r="B12" s="2" t="str">
        <f>'Par90'!G13</f>
        <v>柴田 保夫</v>
      </c>
      <c r="C12" s="29" t="str">
        <f ca="1">TEXT('Par90'!I13,"##.0")&amp;" "&amp;'Par90'!J13</f>
        <v>19.6 A</v>
      </c>
      <c r="D12" s="29" t="str">
        <f ca="1">TEXT('Par90'!K13,"##.0")&amp;" "&amp;'Par90'!L13</f>
        <v>20.1 B</v>
      </c>
      <c r="E12" s="35" t="str">
        <f ca="1">IF('Par90'!H13=""," ",'Par90'!AB13&amp;'Par90'!O13&amp;'Par90'!Q13)</f>
        <v>5月Down惜</v>
      </c>
      <c r="F12" s="2">
        <f ca="1">'Par90'!K13</f>
        <v>20.100000000000001</v>
      </c>
      <c r="H12" s="2" t="str">
        <f>萩友会!B13</f>
        <v>えのもと ゆうじ</v>
      </c>
      <c r="I12" s="57">
        <v>9</v>
      </c>
      <c r="J12" s="57" t="str">
        <f>萩友会!F13</f>
        <v>榎本 裕司</v>
      </c>
      <c r="K12" s="179" t="str">
        <f ca="1">TEXT(萩友会!J13,"##.0")&amp;" "&amp;萩友会!K13</f>
        <v>10.0 S</v>
      </c>
      <c r="L12" s="179" t="str">
        <f ca="1">TEXT(萩友会!H13,"##.0")&amp;" "&amp;萩友会!I13</f>
        <v>10.2 S</v>
      </c>
      <c r="M12" s="177" t="str">
        <f ca="1">IF(萩友会!G13=""," ",萩友会!G13)</f>
        <v xml:space="preserve"> </v>
      </c>
    </row>
    <row r="13" spans="1:13">
      <c r="A13" s="2" t="str">
        <f>'Par90'!A14</f>
        <v>すえおか</v>
      </c>
      <c r="B13" s="2" t="str">
        <f>'Par90'!G14</f>
        <v>末岡 いずみ</v>
      </c>
      <c r="C13" s="29" t="str">
        <f ca="1">TEXT('Par90'!I14,"##.0")&amp;" "&amp;'Par90'!J14</f>
        <v>17.7 A</v>
      </c>
      <c r="D13" s="29" t="str">
        <f ca="1">TEXT('Par90'!K14,"##.0")&amp;" "&amp;'Par90'!L14</f>
        <v>18.0 A</v>
      </c>
      <c r="E13" s="35" t="str">
        <f ca="1">IF('Par90'!H14=""," ",'Par90'!AB14&amp;'Par90'!O14&amp;'Par90'!Q14)</f>
        <v xml:space="preserve"> </v>
      </c>
      <c r="F13" s="2">
        <f ca="1">'Par90'!K14</f>
        <v>18</v>
      </c>
      <c r="H13" s="2" t="str">
        <f>萩友会!B14</f>
        <v>えびさわまさゆき</v>
      </c>
      <c r="I13" s="57">
        <v>10</v>
      </c>
      <c r="J13" s="57" t="str">
        <f>萩友会!F14</f>
        <v>海老沢 正行</v>
      </c>
      <c r="K13" s="179" t="str">
        <f ca="1">TEXT(萩友会!J14,"##.0")&amp;" "&amp;萩友会!K14</f>
        <v>23.5 B</v>
      </c>
      <c r="L13" s="179" t="str">
        <f ca="1">TEXT(萩友会!H14,"##.0")&amp;" "&amp;萩友会!I14</f>
        <v>21.3 B</v>
      </c>
      <c r="M13" s="177" t="str">
        <f ca="1">IF(萩友会!G14=""," ",萩友会!G14)</f>
        <v xml:space="preserve"> </v>
      </c>
    </row>
    <row r="14" spans="1:13">
      <c r="A14" s="2" t="str">
        <f>'Par90'!A15</f>
        <v>ながはま</v>
      </c>
      <c r="B14" s="2" t="str">
        <f>'Par90'!G15</f>
        <v>長濱 正信</v>
      </c>
      <c r="C14" s="29" t="str">
        <f ca="1">TEXT('Par90'!I15,"##.0")&amp;" "&amp;'Par90'!J15</f>
        <v>29.3 B</v>
      </c>
      <c r="D14" s="29" t="str">
        <f ca="1">TEXT('Par90'!K15,"##.0")&amp;" "&amp;'Par90'!L15</f>
        <v>29.2 B</v>
      </c>
      <c r="E14" s="35" t="str">
        <f ca="1">IF('Par90'!H15=""," ",'Par90'!AB15&amp;'Par90'!O15&amp;'Par90'!Q15)</f>
        <v xml:space="preserve"> </v>
      </c>
      <c r="F14" s="2">
        <f ca="1">'Par90'!K15</f>
        <v>29.2</v>
      </c>
      <c r="H14" s="2" t="str">
        <f>萩友会!B15</f>
        <v>おおしま しゅうじ</v>
      </c>
      <c r="I14" s="57">
        <v>11</v>
      </c>
      <c r="J14" s="57" t="str">
        <f>萩友会!F15</f>
        <v>大島 秀二</v>
      </c>
      <c r="K14" s="179" t="str">
        <f ca="1">TEXT(萩友会!J15,"##.0")&amp;" "&amp;萩友会!K15</f>
        <v>20.8 B</v>
      </c>
      <c r="L14" s="179" t="str">
        <f ca="1">TEXT(萩友会!H15,"##.0")&amp;" "&amp;萩友会!I15</f>
        <v>20.8 B</v>
      </c>
      <c r="M14" s="177" t="str">
        <f ca="1">IF(萩友会!G15=""," ",萩友会!G15)</f>
        <v xml:space="preserve"> </v>
      </c>
    </row>
    <row r="15" spans="1:13">
      <c r="A15" s="2" t="str">
        <f>'Par90'!A16</f>
        <v>なかやま</v>
      </c>
      <c r="B15" s="2" t="str">
        <f>'Par90'!G16</f>
        <v>中山 博</v>
      </c>
      <c r="C15" s="29" t="str">
        <f ca="1">TEXT('Par90'!I16,"##.0")&amp;" "&amp;'Par90'!J16</f>
        <v>25.4 B</v>
      </c>
      <c r="D15" s="29" t="str">
        <f ca="1">TEXT('Par90'!K16,"##.0")&amp;" "&amp;'Par90'!L16</f>
        <v>25.5 B</v>
      </c>
      <c r="E15" s="35" t="str">
        <f ca="1">IF('Par90'!H16=""," ",'Par90'!AB16&amp;'Par90'!O16&amp;'Par90'!Q16)</f>
        <v xml:space="preserve"> </v>
      </c>
      <c r="F15" s="2">
        <f ca="1">'Par90'!K16</f>
        <v>25.5</v>
      </c>
      <c r="H15" s="2" t="str">
        <f>萩友会!B16</f>
        <v>おおまち もとあき</v>
      </c>
      <c r="I15" s="57">
        <v>12</v>
      </c>
      <c r="J15" s="57" t="str">
        <f>萩友会!F16</f>
        <v>大間知 基彰</v>
      </c>
      <c r="K15" s="179" t="str">
        <f ca="1">TEXT(萩友会!J16,"##.0")&amp;" "&amp;萩友会!K16</f>
        <v>32.6 B</v>
      </c>
      <c r="L15" s="179" t="str">
        <f ca="1">TEXT(萩友会!H16,"##.0")&amp;" "&amp;萩友会!I16</f>
        <v>33.3 B</v>
      </c>
      <c r="M15" s="177" t="str">
        <f ca="1">IF(萩友会!G16=""," ",萩友会!G16)</f>
        <v xml:space="preserve"> </v>
      </c>
    </row>
    <row r="16" spans="1:13">
      <c r="A16" s="2" t="str">
        <f>'Par90'!A17</f>
        <v>はしもと</v>
      </c>
      <c r="B16" s="2" t="str">
        <f>'Par90'!G17</f>
        <v>橋本 宏</v>
      </c>
      <c r="C16" s="29" t="str">
        <f ca="1">TEXT('Par90'!I17,"##.0")&amp;" "&amp;'Par90'!J17</f>
        <v>26.1 B</v>
      </c>
      <c r="D16" s="29" t="str">
        <f ca="1">TEXT('Par90'!K17,"##.0")&amp;" "&amp;'Par90'!L17</f>
        <v>26.2 B</v>
      </c>
      <c r="E16" s="35" t="str">
        <f ca="1">IF('Par90'!H17=""," ",'Par90'!AB17&amp;'Par90'!O17&amp;'Par90'!Q17)</f>
        <v xml:space="preserve"> </v>
      </c>
      <c r="F16" s="2">
        <f ca="1">'Par90'!K17</f>
        <v>26.2</v>
      </c>
      <c r="H16" s="2" t="str">
        <f>萩友会!B17</f>
        <v>おがさわら はちろう</v>
      </c>
      <c r="I16" s="57">
        <v>13</v>
      </c>
      <c r="J16" s="57" t="str">
        <f>萩友会!F17</f>
        <v>小笠原 八郎</v>
      </c>
      <c r="K16" s="179" t="str">
        <f ca="1">TEXT(萩友会!J17,"##.0")&amp;" "&amp;萩友会!K17</f>
        <v>17.2 A</v>
      </c>
      <c r="L16" s="179" t="str">
        <f ca="1">TEXT(萩友会!H17,"##.0")&amp;" "&amp;萩友会!I17</f>
        <v>17.2 A</v>
      </c>
      <c r="M16" s="177" t="str">
        <f ca="1">IF(萩友会!G17=""," ",萩友会!G17)</f>
        <v xml:space="preserve"> </v>
      </c>
    </row>
    <row r="17" spans="1:13">
      <c r="A17" s="2" t="str">
        <f>'Par90'!A18</f>
        <v>ばば</v>
      </c>
      <c r="B17" s="2" t="str">
        <f>'Par90'!G18</f>
        <v>馬場 正利</v>
      </c>
      <c r="C17" s="29" t="str">
        <f ca="1">TEXT('Par90'!I18,"##.0")&amp;" "&amp;'Par90'!J18</f>
        <v>29.3 B</v>
      </c>
      <c r="D17" s="29" t="str">
        <f ca="1">TEXT('Par90'!K18,"##.0")&amp;" "&amp;'Par90'!L18</f>
        <v>30.1 B</v>
      </c>
      <c r="E17" s="35" t="str">
        <f ca="1">IF('Par90'!H18=""," ",'Par90'!AB18&amp;'Par90'!O18&amp;'Par90'!Q18)</f>
        <v xml:space="preserve"> </v>
      </c>
      <c r="F17" s="2">
        <f ca="1">'Par90'!K18</f>
        <v>30.1</v>
      </c>
      <c r="H17" s="2" t="str">
        <f>萩友会!B18</f>
        <v>おかだ あきら</v>
      </c>
      <c r="I17" s="57">
        <v>14</v>
      </c>
      <c r="J17" s="57" t="str">
        <f>萩友会!F18</f>
        <v>岡田 明</v>
      </c>
      <c r="K17" s="179" t="str">
        <f ca="1">TEXT(萩友会!J18,"##.0")&amp;" "&amp;萩友会!K18</f>
        <v>19.3 A</v>
      </c>
      <c r="L17" s="179" t="str">
        <f ca="1">TEXT(萩友会!H18,"##.0")&amp;" "&amp;萩友会!I18</f>
        <v>19.3 A</v>
      </c>
      <c r="M17" s="177" t="str">
        <f ca="1">IF(萩友会!G18=""," ",萩友会!G18)</f>
        <v xml:space="preserve"> </v>
      </c>
    </row>
    <row r="18" spans="1:13">
      <c r="A18" s="2" t="str">
        <f>'Par90'!A19</f>
        <v>ほった</v>
      </c>
      <c r="B18" s="2" t="str">
        <f>'Par90'!G19</f>
        <v>堀田 和彦</v>
      </c>
      <c r="C18" s="29" t="str">
        <f ca="1">TEXT('Par90'!I19,"##.0")&amp;" "&amp;'Par90'!J19</f>
        <v>34.3 B</v>
      </c>
      <c r="D18" s="29" t="str">
        <f ca="1">TEXT('Par90'!K19,"##.0")&amp;" "&amp;'Par90'!L19</f>
        <v>34.3 B</v>
      </c>
      <c r="E18" s="35" t="str">
        <f ca="1">IF('Par90'!H19=""," ",'Par90'!AB19&amp;'Par90'!O19&amp;'Par90'!Q19)</f>
        <v xml:space="preserve"> </v>
      </c>
      <c r="F18" s="2">
        <f ca="1">'Par90'!K19</f>
        <v>34.299999999999997</v>
      </c>
      <c r="H18" s="2" t="str">
        <f>萩友会!B19</f>
        <v>おにまる たくや</v>
      </c>
      <c r="I18" s="57">
        <v>15</v>
      </c>
      <c r="J18" s="57" t="str">
        <f>萩友会!F19</f>
        <v>鬼丸 卓哉</v>
      </c>
      <c r="K18" s="179" t="str">
        <f ca="1">TEXT(萩友会!J19,"##.0")&amp;" "&amp;萩友会!K19</f>
        <v>19.0 A</v>
      </c>
      <c r="L18" s="179" t="str">
        <f ca="1">TEXT(萩友会!H19,"##.0")&amp;" "&amp;萩友会!I19</f>
        <v>19.0 A</v>
      </c>
      <c r="M18" s="177" t="str">
        <f ca="1">IF(萩友会!G19=""," ",萩友会!G19)</f>
        <v xml:space="preserve"> </v>
      </c>
    </row>
    <row r="19" spans="1:13">
      <c r="A19" s="2" t="str">
        <f>'Par90'!A20</f>
        <v>まつおかたまき</v>
      </c>
      <c r="B19" s="2" t="str">
        <f>'Par90'!G20</f>
        <v>松岡 玉樹</v>
      </c>
      <c r="C19" s="29" t="str">
        <f ca="1">TEXT('Par90'!I20,"##.0")&amp;" "&amp;'Par90'!J20</f>
        <v>18.1 A</v>
      </c>
      <c r="D19" s="29" t="str">
        <f ca="1">TEXT('Par90'!K20,"##.0")&amp;" "&amp;'Par90'!L20</f>
        <v>18.6 A</v>
      </c>
      <c r="E19" s="35" t="str">
        <f ca="1">IF('Par90'!H20=""," ",'Par90'!AB20&amp;'Par90'!O20&amp;'Par90'!Q20)</f>
        <v xml:space="preserve"> </v>
      </c>
      <c r="F19" s="2">
        <f ca="1">'Par90'!K20</f>
        <v>18.600000000000001</v>
      </c>
      <c r="H19" s="2" t="str">
        <f>萩友会!B20</f>
        <v>おの よしゆき</v>
      </c>
      <c r="I19" s="57">
        <v>16</v>
      </c>
      <c r="J19" s="57" t="str">
        <f>萩友会!F20</f>
        <v>小野 義之</v>
      </c>
      <c r="K19" s="179" t="str">
        <f ca="1">TEXT(萩友会!J20,"##.0")&amp;" "&amp;萩友会!K20</f>
        <v>18.6 A</v>
      </c>
      <c r="L19" s="179" t="str">
        <f ca="1">TEXT(萩友会!H20,"##.0")&amp;" "&amp;萩友会!I20</f>
        <v>18.3 A</v>
      </c>
      <c r="M19" s="177" t="str">
        <f ca="1">IF(萩友会!G20=""," ",萩友会!G20)</f>
        <v xml:space="preserve"> </v>
      </c>
    </row>
    <row r="20" spans="1:13">
      <c r="A20" s="2" t="str">
        <f>'Par90'!A21</f>
        <v>まつもと</v>
      </c>
      <c r="B20" s="2" t="str">
        <f>'Par90'!G21</f>
        <v>松本 英彦</v>
      </c>
      <c r="C20" s="29" t="str">
        <f ca="1">TEXT('Par90'!I21,"##.0")&amp;" "&amp;'Par90'!J21</f>
        <v>28.5 B</v>
      </c>
      <c r="D20" s="29" t="str">
        <f ca="1">TEXT('Par90'!K21,"##.0")&amp;" "&amp;'Par90'!L21</f>
        <v>28.5 B</v>
      </c>
      <c r="E20" s="35" t="str">
        <f ca="1">IF('Par90'!H21=""," ",'Par90'!AB21&amp;'Par90'!O21&amp;'Par90'!Q21)</f>
        <v xml:space="preserve"> </v>
      </c>
      <c r="F20" s="2">
        <f ca="1">'Par90'!K21</f>
        <v>28.5</v>
      </c>
      <c r="H20" s="2" t="str">
        <f>萩友会!B21</f>
        <v>かの ひろあき</v>
      </c>
      <c r="I20" s="57">
        <v>17</v>
      </c>
      <c r="J20" s="57" t="str">
        <f>萩友会!F21</f>
        <v>狩野 裕昭</v>
      </c>
      <c r="K20" s="179" t="str">
        <f ca="1">TEXT(萩友会!J21,"##.0")&amp;" "&amp;萩友会!K21</f>
        <v>20.7 B</v>
      </c>
      <c r="L20" s="179" t="str">
        <f ca="1">TEXT(萩友会!H21,"##.0")&amp;" "&amp;萩友会!I21</f>
        <v>20.7 B</v>
      </c>
      <c r="M20" s="177" t="str">
        <f ca="1">IF(萩友会!G21=""," ",萩友会!G21)</f>
        <v xml:space="preserve"> </v>
      </c>
    </row>
    <row r="21" spans="1:13">
      <c r="A21" s="2" t="str">
        <f>'Par90'!A22</f>
        <v>まつやま</v>
      </c>
      <c r="B21" s="2" t="str">
        <f>'Par90'!G22</f>
        <v>松山 昌弘</v>
      </c>
      <c r="C21" s="29" t="str">
        <f ca="1">TEXT('Par90'!I22,"##.0")&amp;" "&amp;'Par90'!J22</f>
        <v>39.0 B</v>
      </c>
      <c r="D21" s="29" t="str">
        <f ca="1">TEXT('Par90'!K22,"##.0")&amp;" "&amp;'Par90'!L22</f>
        <v>39.0 B</v>
      </c>
      <c r="E21" s="35" t="str">
        <f ca="1">IF('Par90'!H22=""," ",'Par90'!AB22&amp;'Par90'!O22&amp;'Par90'!Q22)</f>
        <v xml:space="preserve"> </v>
      </c>
      <c r="F21" s="2">
        <f ca="1">'Par90'!K22</f>
        <v>39</v>
      </c>
      <c r="H21" s="2" t="str">
        <f>萩友会!B22</f>
        <v>かもした りゅういち</v>
      </c>
      <c r="I21" s="57">
        <v>18</v>
      </c>
      <c r="J21" s="57" t="str">
        <f>萩友会!F22</f>
        <v>鴨下 隆一</v>
      </c>
      <c r="K21" s="179" t="str">
        <f ca="1">TEXT(萩友会!J22,"##.0")&amp;" "&amp;萩友会!K22</f>
        <v>19.5 A</v>
      </c>
      <c r="L21" s="179" t="str">
        <f ca="1">TEXT(萩友会!H22,"##.0")&amp;" "&amp;萩友会!I22</f>
        <v>19.3 A</v>
      </c>
      <c r="M21" s="177" t="str">
        <f ca="1">IF(萩友会!G22=""," ",萩友会!G22)</f>
        <v xml:space="preserve"> </v>
      </c>
    </row>
    <row r="22" spans="1:13">
      <c r="A22" s="2" t="str">
        <f>'Par90'!A23</f>
        <v>まぶち</v>
      </c>
      <c r="B22" s="2" t="str">
        <f>'Par90'!G23</f>
        <v>間渕 清貴</v>
      </c>
      <c r="C22" s="29" t="str">
        <f ca="1">TEXT('Par90'!I23,"##.0")&amp;" "&amp;'Par90'!J23</f>
        <v>6.6 S</v>
      </c>
      <c r="D22" s="29" t="str">
        <f ca="1">TEXT('Par90'!K23,"##.0")&amp;" "&amp;'Par90'!L23</f>
        <v>7.1 S</v>
      </c>
      <c r="E22" s="35" t="str">
        <f ca="1">IF('Par90'!H23=""," ",'Par90'!AB23&amp;'Par90'!O23&amp;'Par90'!Q23)</f>
        <v xml:space="preserve"> </v>
      </c>
      <c r="F22" s="2">
        <f ca="1">'Par90'!K23</f>
        <v>7.1</v>
      </c>
      <c r="H22" s="2" t="str">
        <f>萩友会!B23</f>
        <v>こばやし たかお</v>
      </c>
      <c r="I22" s="57">
        <v>19</v>
      </c>
      <c r="J22" s="57" t="str">
        <f>萩友会!F23</f>
        <v>小林 隆夫</v>
      </c>
      <c r="K22" s="179" t="str">
        <f ca="1">TEXT(萩友会!J23,"##.0")&amp;" "&amp;萩友会!K23</f>
        <v>34.6 B</v>
      </c>
      <c r="L22" s="179" t="str">
        <f ca="1">TEXT(萩友会!H23,"##.0")&amp;" "&amp;萩友会!I23</f>
        <v>34.6 B</v>
      </c>
      <c r="M22" s="177" t="str">
        <f ca="1">IF(萩友会!G23=""," ",萩友会!G23)</f>
        <v xml:space="preserve"> </v>
      </c>
    </row>
    <row r="23" spans="1:13">
      <c r="A23" s="2" t="str">
        <f>'Par90'!A24</f>
        <v>みつぎ</v>
      </c>
      <c r="B23" s="2" t="str">
        <f>'Par90'!G24</f>
        <v>三ツ木 一</v>
      </c>
      <c r="C23" s="29" t="str">
        <f ca="1">TEXT('Par90'!I24,"##.0")&amp;" "&amp;'Par90'!J24</f>
        <v>16.3 A</v>
      </c>
      <c r="D23" s="29" t="str">
        <f ca="1">TEXT('Par90'!K24,"##.0")&amp;" "&amp;'Par90'!L24</f>
        <v>15.1 A</v>
      </c>
      <c r="E23" s="35" t="str">
        <f ca="1">IF('Par90'!H24=""," ",'Par90'!AB24&amp;'Par90'!O24&amp;'Par90'!Q24)</f>
        <v xml:space="preserve"> </v>
      </c>
      <c r="F23" s="2">
        <f ca="1">'Par90'!K24</f>
        <v>15.1</v>
      </c>
      <c r="H23" s="2" t="str">
        <f>萩友会!B24</f>
        <v>さくらい まさる</v>
      </c>
      <c r="I23" s="57">
        <v>20</v>
      </c>
      <c r="J23" s="57" t="str">
        <f>萩友会!F24</f>
        <v>櫻井 将</v>
      </c>
      <c r="K23" s="179" t="str">
        <f ca="1">TEXT(萩友会!J24,"##.0")&amp;" "&amp;萩友会!K24</f>
        <v>23.4 B</v>
      </c>
      <c r="L23" s="179" t="str">
        <f ca="1">TEXT(萩友会!H24,"##.0")&amp;" "&amp;萩友会!I24</f>
        <v>23.4 B</v>
      </c>
      <c r="M23" s="177" t="str">
        <f ca="1">IF(萩友会!G24=""," ",萩友会!G24)</f>
        <v xml:space="preserve"> </v>
      </c>
    </row>
    <row r="24" spans="1:13">
      <c r="A24" s="2" t="str">
        <f>'Par90'!A25</f>
        <v>やなぎもと</v>
      </c>
      <c r="B24" s="2" t="str">
        <f>'Par90'!G25</f>
        <v>柳本 保武</v>
      </c>
      <c r="C24" s="29" t="str">
        <f ca="1">TEXT('Par90'!I25,"##.0")&amp;" "&amp;'Par90'!J25</f>
        <v>35.7 B</v>
      </c>
      <c r="D24" s="29" t="str">
        <f ca="1">TEXT('Par90'!K25,"##.0")&amp;" "&amp;'Par90'!L25</f>
        <v>35.5 B</v>
      </c>
      <c r="E24" s="35" t="str">
        <f ca="1">IF('Par90'!H25=""," ",'Par90'!AB25&amp;'Par90'!O25&amp;'Par90'!Q25)</f>
        <v xml:space="preserve"> </v>
      </c>
      <c r="F24" s="2">
        <f ca="1">'Par90'!K25</f>
        <v>35.5</v>
      </c>
      <c r="H24" s="2" t="str">
        <f>萩友会!B25</f>
        <v>さとうきみひこ</v>
      </c>
      <c r="I24" s="57">
        <v>21</v>
      </c>
      <c r="J24" s="57" t="str">
        <f>萩友会!F25</f>
        <v>佐藤 仁彦</v>
      </c>
      <c r="K24" s="179" t="str">
        <f ca="1">TEXT(萩友会!J25,"##.0")&amp;" "&amp;萩友会!K25</f>
        <v>24.1 B</v>
      </c>
      <c r="L24" s="179" t="str">
        <f ca="1">TEXT(萩友会!H25,"##.0")&amp;" "&amp;萩友会!I25</f>
        <v>24.1 B</v>
      </c>
      <c r="M24" s="177" t="str">
        <f ca="1">IF(萩友会!G25=""," ",萩友会!G25)</f>
        <v xml:space="preserve"> </v>
      </c>
    </row>
    <row r="25" spans="1:13">
      <c r="A25" s="2" t="str">
        <f>'Par90'!A26</f>
        <v>やまおか</v>
      </c>
      <c r="B25" s="2" t="str">
        <f>'Par90'!G26</f>
        <v>山岡 昭治</v>
      </c>
      <c r="C25" s="29" t="str">
        <f ca="1">TEXT('Par90'!I26,"##.0")&amp;" "&amp;'Par90'!J26</f>
        <v>18.6 A</v>
      </c>
      <c r="D25" s="29" t="str">
        <f ca="1">TEXT('Par90'!K26,"##.0")&amp;" "&amp;'Par90'!L26</f>
        <v>18.8 A</v>
      </c>
      <c r="E25" s="35" t="str">
        <f ca="1">IF('Par90'!H26=""," ",'Par90'!AB26&amp;'Par90'!O26&amp;'Par90'!Q26)</f>
        <v xml:space="preserve"> </v>
      </c>
      <c r="F25" s="2">
        <f ca="1">'Par90'!K26</f>
        <v>18.8</v>
      </c>
      <c r="H25" s="2" t="str">
        <f>萩友会!B26</f>
        <v>しばたやすお</v>
      </c>
      <c r="I25" s="57">
        <v>22</v>
      </c>
      <c r="J25" s="57" t="str">
        <f>萩友会!F26</f>
        <v>柴田 保夫</v>
      </c>
      <c r="K25" s="179" t="str">
        <f ca="1">TEXT(萩友会!J26,"##.0")&amp;" "&amp;萩友会!K26</f>
        <v>19.6 A</v>
      </c>
      <c r="L25" s="179" t="str">
        <f ca="1">TEXT(萩友会!H26,"##.0")&amp;" "&amp;萩友会!I26</f>
        <v>20.1 B</v>
      </c>
      <c r="M25" s="177" t="str">
        <f ca="1">IF(萩友会!G26=""," ",萩友会!G26)</f>
        <v>Down</v>
      </c>
    </row>
    <row r="26" spans="1:13">
      <c r="A26" s="2" t="str">
        <f>'Par90'!A27</f>
        <v>やまぐち</v>
      </c>
      <c r="B26" s="2" t="str">
        <f>'Par90'!G27</f>
        <v>山口 修</v>
      </c>
      <c r="C26" s="29" t="str">
        <f ca="1">TEXT('Par90'!I27,"##.0")&amp;" "&amp;'Par90'!J27</f>
        <v>35.5 B</v>
      </c>
      <c r="D26" s="29" t="str">
        <f ca="1">TEXT('Par90'!K27,"##.0")&amp;" "&amp;'Par90'!L27</f>
        <v>35.5 B</v>
      </c>
      <c r="E26" s="35" t="str">
        <f ca="1">IF('Par90'!H27=""," ",'Par90'!AB27&amp;'Par90'!O27&amp;'Par90'!Q27)</f>
        <v xml:space="preserve"> </v>
      </c>
      <c r="F26" s="2">
        <f ca="1">'Par90'!K27</f>
        <v>35.5</v>
      </c>
      <c r="H26" s="2" t="str">
        <f>萩友会!B27</f>
        <v>しもむらひさゆき</v>
      </c>
      <c r="I26" s="57">
        <v>23</v>
      </c>
      <c r="J26" s="57" t="str">
        <f>萩友会!F27</f>
        <v>下村 久幸</v>
      </c>
      <c r="K26" s="179" t="str">
        <f ca="1">TEXT(萩友会!J27,"##.0")&amp;" "&amp;萩友会!K27</f>
        <v>31.6 B</v>
      </c>
      <c r="L26" s="179" t="str">
        <f ca="1">TEXT(萩友会!H27,"##.0")&amp;" "&amp;萩友会!I27</f>
        <v>31.6 B</v>
      </c>
      <c r="M26" s="177" t="str">
        <f ca="1">IF(萩友会!G27=""," ",萩友会!G27)</f>
        <v xml:space="preserve"> </v>
      </c>
    </row>
    <row r="27" spans="1:13">
      <c r="A27" s="2" t="str">
        <f>'Par90'!A28</f>
        <v>わき</v>
      </c>
      <c r="B27" s="2" t="str">
        <f>'Par90'!G28</f>
        <v>脇 敏博</v>
      </c>
      <c r="C27" s="29" t="str">
        <f ca="1">TEXT('Par90'!I28,"##.0")&amp;" "&amp;'Par90'!J28</f>
        <v>27.2 B</v>
      </c>
      <c r="D27" s="29" t="str">
        <f ca="1">TEXT('Par90'!K28,"##.0")&amp;" "&amp;'Par90'!L28</f>
        <v>26.9 B</v>
      </c>
      <c r="E27" s="35" t="str">
        <f ca="1">IF('Par90'!H28=""," ",'Par90'!AB28&amp;'Par90'!O28&amp;'Par90'!Q28)</f>
        <v xml:space="preserve"> </v>
      </c>
      <c r="F27" s="2">
        <f ca="1">'Par90'!K28</f>
        <v>26.9</v>
      </c>
      <c r="H27" s="2" t="str">
        <f>萩友会!B28</f>
        <v>しらこ　よしゆき</v>
      </c>
      <c r="I27" s="57">
        <v>24</v>
      </c>
      <c r="J27" s="57" t="str">
        <f>萩友会!F28</f>
        <v>白子 好行</v>
      </c>
      <c r="K27" s="179" t="str">
        <f ca="1">TEXT(萩友会!J28,"##.0")&amp;" "&amp;萩友会!K28</f>
        <v>17.2 A</v>
      </c>
      <c r="L27" s="179" t="str">
        <f ca="1">TEXT(萩友会!H28,"##.0")&amp;" "&amp;萩友会!I28</f>
        <v>17.5 A</v>
      </c>
      <c r="M27" s="177" t="str">
        <f ca="1">IF(萩友会!G28=""," ",萩友会!G28)</f>
        <v xml:space="preserve"> </v>
      </c>
    </row>
    <row r="28" spans="1:13">
      <c r="A28" s="2">
        <f>'Par90'!A29</f>
        <v>0</v>
      </c>
      <c r="B28" s="2">
        <f>'Par90'!G29</f>
        <v>0</v>
      </c>
      <c r="C28" s="29" t="str">
        <f>TEXT('Par90'!I29,"##.0")&amp;" "&amp;'Par90'!J29</f>
        <v xml:space="preserve">.0 </v>
      </c>
      <c r="D28" s="29" t="str">
        <f>TEXT('Par90'!K29,"##.0")&amp;" "&amp;'Par90'!L29</f>
        <v xml:space="preserve">.0 </v>
      </c>
      <c r="E28" s="35" t="str">
        <f>IF('Par90'!H29=""," ",'Par90'!AB29&amp;'Par90'!H29)</f>
        <v xml:space="preserve"> </v>
      </c>
      <c r="F28" s="2">
        <f>'Par90'!K29</f>
        <v>0</v>
      </c>
      <c r="H28" s="2" t="str">
        <f>萩友会!B29</f>
        <v>すぎさき なおみ</v>
      </c>
      <c r="I28" s="57">
        <v>25</v>
      </c>
      <c r="J28" s="57" t="str">
        <f>萩友会!F29</f>
        <v>杉崎 直巳</v>
      </c>
      <c r="K28" s="179" t="str">
        <f ca="1">TEXT(萩友会!J29,"##.0")&amp;" "&amp;萩友会!K29</f>
        <v>19.0 A</v>
      </c>
      <c r="L28" s="179" t="str">
        <f ca="1">TEXT(萩友会!H29,"##.0")&amp;" "&amp;萩友会!I29</f>
        <v>19.0 A</v>
      </c>
      <c r="M28" s="177" t="str">
        <f ca="1">IF(萩友会!G29=""," ",萩友会!G29)</f>
        <v xml:space="preserve"> </v>
      </c>
    </row>
    <row r="29" spans="1:13">
      <c r="H29" s="2" t="str">
        <f>萩友会!B30</f>
        <v>たかはしけんじ</v>
      </c>
      <c r="I29" s="57">
        <v>26</v>
      </c>
      <c r="J29" s="57" t="str">
        <f>萩友会!F30</f>
        <v>髙橋 賢二</v>
      </c>
      <c r="K29" s="179" t="str">
        <f ca="1">TEXT(萩友会!J30,"##.0")&amp;" "&amp;萩友会!K30</f>
        <v>12.7 A</v>
      </c>
      <c r="L29" s="179" t="str">
        <f ca="1">TEXT(萩友会!H30,"##.0")&amp;" "&amp;萩友会!I30</f>
        <v>13.1 A</v>
      </c>
      <c r="M29" s="177" t="str">
        <f ca="1">IF(萩友会!G30=""," ",萩友会!G30)</f>
        <v xml:space="preserve"> </v>
      </c>
    </row>
    <row r="30" spans="1:13">
      <c r="H30" s="2" t="str">
        <f>萩友会!B31</f>
        <v>なかやま ひろし</v>
      </c>
      <c r="I30" s="57">
        <v>27</v>
      </c>
      <c r="J30" s="57" t="str">
        <f>萩友会!F31</f>
        <v>中山 博</v>
      </c>
      <c r="K30" s="179" t="str">
        <f ca="1">TEXT(萩友会!J31,"##.0")&amp;" "&amp;萩友会!K31</f>
        <v>25.4 B</v>
      </c>
      <c r="L30" s="179" t="str">
        <f ca="1">TEXT(萩友会!H31,"##.0")&amp;" "&amp;萩友会!I31</f>
        <v>25.5 B</v>
      </c>
      <c r="M30" s="177" t="str">
        <f ca="1">IF(萩友会!G31=""," ",萩友会!G31)</f>
        <v xml:space="preserve"> </v>
      </c>
    </row>
    <row r="31" spans="1:13">
      <c r="H31" s="2" t="str">
        <f>萩友会!B32</f>
        <v>にしうみ</v>
      </c>
      <c r="I31" s="57">
        <v>28</v>
      </c>
      <c r="J31" s="57" t="str">
        <f>萩友会!F32</f>
        <v>西海 和久</v>
      </c>
      <c r="K31" s="179" t="str">
        <f ca="1">TEXT(萩友会!J32,"##.0")&amp;" "&amp;萩友会!K32</f>
        <v>14.9 A</v>
      </c>
      <c r="L31" s="179" t="str">
        <f ca="1">TEXT(萩友会!H32,"##.0")&amp;" "&amp;萩友会!I32</f>
        <v>16.9 A</v>
      </c>
      <c r="M31" s="177" t="str">
        <f ca="1">IF(萩友会!G32=""," ",萩友会!G32)</f>
        <v xml:space="preserve"> </v>
      </c>
    </row>
    <row r="32" spans="1:13">
      <c r="H32" s="2" t="str">
        <f>萩友会!B33</f>
        <v>にしやま ただし</v>
      </c>
      <c r="I32" s="57">
        <v>29</v>
      </c>
      <c r="J32" s="57" t="str">
        <f>萩友会!F33</f>
        <v>西山 忠志</v>
      </c>
      <c r="K32" s="179" t="str">
        <f ca="1">TEXT(萩友会!J33,"##.0")&amp;" "&amp;萩友会!K33</f>
        <v>19.7 A</v>
      </c>
      <c r="L32" s="179" t="str">
        <f ca="1">TEXT(萩友会!H33,"##.0")&amp;" "&amp;萩友会!I33</f>
        <v>18.9 A</v>
      </c>
      <c r="M32" s="177" t="str">
        <f ca="1">IF(萩友会!G33=""," ",萩友会!G33)</f>
        <v xml:space="preserve"> </v>
      </c>
    </row>
    <row r="33" spans="8:13">
      <c r="H33" s="2" t="str">
        <f>萩友会!B34</f>
        <v>はしもと ひろし</v>
      </c>
      <c r="I33" s="57">
        <v>30</v>
      </c>
      <c r="J33" s="57" t="str">
        <f>萩友会!F34</f>
        <v>橋本 宏</v>
      </c>
      <c r="K33" s="179" t="str">
        <f ca="1">TEXT(萩友会!J34,"##.0")&amp;" "&amp;萩友会!K34</f>
        <v>26.1 B</v>
      </c>
      <c r="L33" s="179" t="str">
        <f ca="1">TEXT(萩友会!H34,"##.0")&amp;" "&amp;萩友会!I34</f>
        <v>26.2 B</v>
      </c>
      <c r="M33" s="177" t="str">
        <f ca="1">IF(萩友会!G34=""," ",萩友会!G34)</f>
        <v xml:space="preserve"> </v>
      </c>
    </row>
    <row r="34" spans="8:13">
      <c r="H34" s="2" t="str">
        <f>萩友会!B35</f>
        <v>はら ゆうき</v>
      </c>
      <c r="I34" s="57">
        <v>31</v>
      </c>
      <c r="J34" s="57" t="str">
        <f>萩友会!F35</f>
        <v>原 裕樹</v>
      </c>
      <c r="K34" s="179" t="str">
        <f ca="1">TEXT(萩友会!J35,"##.0")&amp;" "&amp;萩友会!K35</f>
        <v>20.7 B</v>
      </c>
      <c r="L34" s="179" t="str">
        <f ca="1">TEXT(萩友会!H35,"##.0")&amp;" "&amp;萩友会!I35</f>
        <v>20.6 B</v>
      </c>
      <c r="M34" s="177" t="str">
        <f ca="1">IF(萩友会!G35=""," ",萩友会!G35)</f>
        <v xml:space="preserve"> </v>
      </c>
    </row>
    <row r="35" spans="8:13">
      <c r="H35" s="2" t="str">
        <f>萩友会!B36</f>
        <v>はんだ たけし</v>
      </c>
      <c r="I35" s="57">
        <v>32</v>
      </c>
      <c r="J35" s="57" t="str">
        <f>萩友会!F36</f>
        <v>半田 武</v>
      </c>
      <c r="K35" s="179" t="str">
        <f ca="1">TEXT(萩友会!J36,"##.0")&amp;" "&amp;萩友会!K36</f>
        <v>26.0 B</v>
      </c>
      <c r="L35" s="179" t="str">
        <f ca="1">TEXT(萩友会!H36,"##.0")&amp;" "&amp;萩友会!I36</f>
        <v>26.0 B</v>
      </c>
      <c r="M35" s="177" t="str">
        <f ca="1">IF(萩友会!G36=""," ",萩友会!G36)</f>
        <v xml:space="preserve"> </v>
      </c>
    </row>
    <row r="36" spans="8:13">
      <c r="H36" s="2" t="str">
        <f>萩友会!B37</f>
        <v>ひぐち ひろゆき</v>
      </c>
      <c r="I36" s="57">
        <v>33</v>
      </c>
      <c r="J36" s="57" t="str">
        <f>萩友会!F37</f>
        <v>樋口 裕幸</v>
      </c>
      <c r="K36" s="179" t="str">
        <f ca="1">TEXT(萩友会!J37,"##.0")&amp;" "&amp;萩友会!K37</f>
        <v>17.8 A</v>
      </c>
      <c r="L36" s="179" t="str">
        <f ca="1">TEXT(萩友会!H37,"##.0")&amp;" "&amp;萩友会!I37</f>
        <v>17.8 A</v>
      </c>
      <c r="M36" s="177" t="str">
        <f ca="1">IF(萩友会!G37=""," ",萩友会!G37)</f>
        <v xml:space="preserve"> </v>
      </c>
    </row>
    <row r="37" spans="8:13">
      <c r="H37" s="2" t="str">
        <f>萩友会!B38</f>
        <v>ふじた のりよし</v>
      </c>
      <c r="I37" s="57">
        <v>34</v>
      </c>
      <c r="J37" s="57" t="str">
        <f>萩友会!F38</f>
        <v>藤田 紀良</v>
      </c>
      <c r="K37" s="179" t="str">
        <f ca="1">TEXT(萩友会!J38,"##.0")&amp;" "&amp;萩友会!K38</f>
        <v>33.1 B</v>
      </c>
      <c r="L37" s="179" t="str">
        <f ca="1">TEXT(萩友会!H38,"##.0")&amp;" "&amp;萩友会!I38</f>
        <v>33.1 B</v>
      </c>
      <c r="M37" s="177" t="str">
        <f ca="1">IF(萩友会!G38=""," ",萩友会!G38)</f>
        <v xml:space="preserve"> </v>
      </c>
    </row>
    <row r="38" spans="8:13">
      <c r="H38" s="2" t="str">
        <f>萩友会!B39</f>
        <v>ふるかわ こうすけ</v>
      </c>
      <c r="I38" s="57">
        <v>35</v>
      </c>
      <c r="J38" s="57" t="str">
        <f>萩友会!F39</f>
        <v>古川 弘介</v>
      </c>
      <c r="K38" s="179" t="str">
        <f ca="1">TEXT(萩友会!J39,"##.0")&amp;" "&amp;萩友会!K39</f>
        <v>29.7 B</v>
      </c>
      <c r="L38" s="179" t="str">
        <f ca="1">TEXT(萩友会!H39,"##.0")&amp;" "&amp;萩友会!I39</f>
        <v>29.8 B</v>
      </c>
      <c r="M38" s="177" t="str">
        <f ca="1">IF(萩友会!G39=""," ",萩友会!G39)</f>
        <v xml:space="preserve"> </v>
      </c>
    </row>
    <row r="39" spans="8:13">
      <c r="H39" s="2" t="str">
        <f>萩友会!B40</f>
        <v>まつもと ひでひこ</v>
      </c>
      <c r="I39" s="57">
        <v>36</v>
      </c>
      <c r="J39" s="57" t="str">
        <f>萩友会!F40</f>
        <v>松本 英彦</v>
      </c>
      <c r="K39" s="179" t="str">
        <f ca="1">TEXT(萩友会!J40,"##.0")&amp;" "&amp;萩友会!K40</f>
        <v>28.5 B</v>
      </c>
      <c r="L39" s="179" t="str">
        <f ca="1">TEXT(萩友会!H40,"##.0")&amp;" "&amp;萩友会!I40</f>
        <v>28.5 B</v>
      </c>
      <c r="M39" s="177" t="str">
        <f ca="1">IF(萩友会!G40=""," ",萩友会!G40)</f>
        <v xml:space="preserve"> </v>
      </c>
    </row>
    <row r="40" spans="8:13">
      <c r="H40" s="2" t="str">
        <f>萩友会!B41</f>
        <v>まつやま まさひろ</v>
      </c>
      <c r="I40" s="57">
        <v>37</v>
      </c>
      <c r="J40" s="57" t="str">
        <f>萩友会!F41</f>
        <v>松山 昌弘</v>
      </c>
      <c r="K40" s="179" t="str">
        <f ca="1">TEXT(萩友会!J41,"##.0")&amp;" "&amp;萩友会!K41</f>
        <v>39.0 B</v>
      </c>
      <c r="L40" s="179" t="str">
        <f ca="1">TEXT(萩友会!H41,"##.0")&amp;" "&amp;萩友会!I41</f>
        <v>39.0 B</v>
      </c>
      <c r="M40" s="177" t="str">
        <f ca="1">IF(萩友会!G41=""," ",萩友会!G41)</f>
        <v xml:space="preserve"> </v>
      </c>
    </row>
    <row r="41" spans="8:13">
      <c r="H41" s="2" t="str">
        <f>萩友会!B42</f>
        <v>まぶち きよたか</v>
      </c>
      <c r="I41" s="57">
        <v>38</v>
      </c>
      <c r="J41" s="57" t="str">
        <f>萩友会!F42</f>
        <v>間渕 清貴</v>
      </c>
      <c r="K41" s="179" t="str">
        <f ca="1">TEXT(萩友会!J42,"##.0")&amp;" "&amp;萩友会!K42</f>
        <v>6.6 S</v>
      </c>
      <c r="L41" s="179" t="str">
        <f ca="1">TEXT(萩友会!H42,"##.0")&amp;" "&amp;萩友会!I42</f>
        <v>7.1 S</v>
      </c>
      <c r="M41" s="177" t="str">
        <f ca="1">IF(萩友会!G42=""," ",萩友会!G42)</f>
        <v xml:space="preserve"> </v>
      </c>
    </row>
    <row r="42" spans="8:13">
      <c r="H42" s="2" t="str">
        <f>萩友会!B43</f>
        <v>みどりの</v>
      </c>
      <c r="I42" s="57">
        <v>39</v>
      </c>
      <c r="J42" s="57" t="str">
        <f>萩友会!F43</f>
        <v>緑野 恵司</v>
      </c>
      <c r="K42" s="179" t="str">
        <f ca="1">TEXT(萩友会!J43,"##.0")&amp;" "&amp;萩友会!K43</f>
        <v>19.7 A</v>
      </c>
      <c r="L42" s="179" t="str">
        <f ca="1">TEXT(萩友会!H43,"##.0")&amp;" "&amp;萩友会!I43</f>
        <v>19.7 A</v>
      </c>
      <c r="M42" s="177" t="str">
        <f ca="1">IF(萩友会!G43=""," ",萩友会!G43)</f>
        <v xml:space="preserve"> </v>
      </c>
    </row>
    <row r="43" spans="8:13">
      <c r="H43" s="2" t="str">
        <f>萩友会!B44</f>
        <v>むらたりょう</v>
      </c>
      <c r="I43" s="57">
        <v>40</v>
      </c>
      <c r="J43" s="57" t="str">
        <f>萩友会!F44</f>
        <v>村田 亮</v>
      </c>
      <c r="K43" s="179" t="str">
        <f ca="1">TEXT(萩友会!J44,"##.0")&amp;" "&amp;萩友会!K44</f>
        <v>10.4 S</v>
      </c>
      <c r="L43" s="179" t="str">
        <f ca="1">TEXT(萩友会!H44,"##.0")&amp;" "&amp;萩友会!I44</f>
        <v>14.0 A</v>
      </c>
      <c r="M43" s="177" t="str">
        <f ca="1">IF(萩友会!G44=""," ",萩友会!G44)</f>
        <v>Down</v>
      </c>
    </row>
    <row r="44" spans="8:13">
      <c r="H44" s="2" t="str">
        <f>萩友会!B45</f>
        <v>もりやま つよし</v>
      </c>
      <c r="I44" s="57">
        <v>41</v>
      </c>
      <c r="J44" s="57" t="str">
        <f>萩友会!F45</f>
        <v>盛山 毅</v>
      </c>
      <c r="K44" s="179" t="str">
        <f ca="1">TEXT(萩友会!J45,"##.0")&amp;" "&amp;萩友会!K45</f>
        <v>37.0 B</v>
      </c>
      <c r="L44" s="179" t="str">
        <f ca="1">TEXT(萩友会!H45,"##.0")&amp;" "&amp;萩友会!I45</f>
        <v>37.0 B</v>
      </c>
      <c r="M44" s="177" t="str">
        <f ca="1">IF(萩友会!G45=""," ",萩友会!G45)</f>
        <v xml:space="preserve"> </v>
      </c>
    </row>
    <row r="45" spans="8:13">
      <c r="H45" s="2" t="str">
        <f>萩友会!B46</f>
        <v>やぎうち よしお</v>
      </c>
      <c r="I45" s="57">
        <v>42</v>
      </c>
      <c r="J45" s="57" t="str">
        <f>萩友会!F46</f>
        <v>柳内 良夫</v>
      </c>
      <c r="K45" s="179" t="str">
        <f ca="1">TEXT(萩友会!J46,"##.0")&amp;" "&amp;萩友会!K46</f>
        <v>16.6 A</v>
      </c>
      <c r="L45" s="179" t="str">
        <f ca="1">TEXT(萩友会!H46,"##.0")&amp;" "&amp;萩友会!I46</f>
        <v>16.6 A</v>
      </c>
      <c r="M45" s="177" t="str">
        <f ca="1">IF(萩友会!G46=""," ",萩友会!G46)</f>
        <v xml:space="preserve"> </v>
      </c>
    </row>
    <row r="46" spans="8:13">
      <c r="H46" s="2" t="str">
        <f>萩友会!B47</f>
        <v>やなぎもと やすたけ</v>
      </c>
      <c r="I46" s="57">
        <v>43</v>
      </c>
      <c r="J46" s="57" t="str">
        <f>萩友会!F47</f>
        <v>柳本 保武</v>
      </c>
      <c r="K46" s="179" t="str">
        <f ca="1">TEXT(萩友会!J47,"##.0")&amp;" "&amp;萩友会!K47</f>
        <v>35.7 B</v>
      </c>
      <c r="L46" s="179" t="str">
        <f ca="1">TEXT(萩友会!H47,"##.0")&amp;" "&amp;萩友会!I47</f>
        <v>35.5 B</v>
      </c>
      <c r="M46" s="177" t="str">
        <f ca="1">IF(萩友会!G47=""," ",萩友会!G47)</f>
        <v xml:space="preserve"> </v>
      </c>
    </row>
    <row r="47" spans="8:13">
      <c r="H47" s="2" t="str">
        <f>萩友会!B48</f>
        <v>やまおか しょうじ</v>
      </c>
      <c r="I47" s="57">
        <v>44</v>
      </c>
      <c r="J47" s="57" t="str">
        <f>萩友会!F48</f>
        <v>山岡 昭治</v>
      </c>
      <c r="K47" s="179" t="str">
        <f ca="1">TEXT(萩友会!J48,"##.0")&amp;" "&amp;萩友会!K48</f>
        <v>18.6 A</v>
      </c>
      <c r="L47" s="179" t="str">
        <f ca="1">TEXT(萩友会!H48,"##.0")&amp;" "&amp;萩友会!I48</f>
        <v>18.8 A</v>
      </c>
      <c r="M47" s="177" t="str">
        <f ca="1">IF(萩友会!G48=""," ",萩友会!G48)</f>
        <v xml:space="preserve"> </v>
      </c>
    </row>
    <row r="48" spans="8:13">
      <c r="H48" s="2" t="str">
        <f>萩友会!B49</f>
        <v>やまぐち おさむ</v>
      </c>
      <c r="I48" s="57">
        <v>45</v>
      </c>
      <c r="J48" s="57" t="str">
        <f>萩友会!F49</f>
        <v>山口 修</v>
      </c>
      <c r="K48" s="179" t="str">
        <f ca="1">TEXT(萩友会!J49,"##.0")&amp;" "&amp;萩友会!K49</f>
        <v>35.5 B</v>
      </c>
      <c r="L48" s="179" t="str">
        <f ca="1">TEXT(萩友会!H49,"##.0")&amp;" "&amp;萩友会!I49</f>
        <v>35.5 B</v>
      </c>
      <c r="M48" s="177" t="str">
        <f ca="1">IF(萩友会!G49=""," ",萩友会!G49)</f>
        <v xml:space="preserve"> </v>
      </c>
    </row>
    <row r="49" spans="8:13">
      <c r="H49" s="2" t="str">
        <f>萩友会!B50</f>
        <v>よこやま ひろし</v>
      </c>
      <c r="I49" s="57">
        <v>46</v>
      </c>
      <c r="J49" s="57" t="str">
        <f>萩友会!F50</f>
        <v>横山 博史</v>
      </c>
      <c r="K49" s="179" t="str">
        <f ca="1">TEXT(萩友会!J50,"##.0")&amp;" "&amp;萩友会!K50</f>
        <v>10.5 S</v>
      </c>
      <c r="L49" s="179" t="str">
        <f ca="1">TEXT(萩友会!H50,"##.0")&amp;" "&amp;萩友会!I50</f>
        <v>10.5 S</v>
      </c>
      <c r="M49" s="177" t="str">
        <f ca="1">IF(萩友会!G50=""," ",萩友会!G50)</f>
        <v xml:space="preserve"> </v>
      </c>
    </row>
    <row r="50" spans="8:13">
      <c r="H50" s="2" t="str">
        <f>萩友会!B51</f>
        <v>よしかわ ようじ</v>
      </c>
      <c r="I50" s="57">
        <v>47</v>
      </c>
      <c r="J50" s="57" t="str">
        <f>萩友会!F51</f>
        <v>吉川 洋志</v>
      </c>
      <c r="K50" s="179" t="str">
        <f ca="1">TEXT(萩友会!J51,"##.0")&amp;" "&amp;萩友会!K51</f>
        <v>36.7 B</v>
      </c>
      <c r="L50" s="179" t="str">
        <f ca="1">TEXT(萩友会!H51,"##.0")&amp;" "&amp;萩友会!I51</f>
        <v>36.7 B</v>
      </c>
      <c r="M50" s="177" t="str">
        <f ca="1">IF(萩友会!G51=""," ",萩友会!G51)</f>
        <v xml:space="preserve"> </v>
      </c>
    </row>
    <row r="51" spans="8:13">
      <c r="H51" s="2" t="str">
        <f>萩友会!B52</f>
        <v>わたなべ　のりひと</v>
      </c>
      <c r="I51" s="57">
        <v>48</v>
      </c>
      <c r="J51" s="57" t="str">
        <f>萩友会!F52</f>
        <v>渡辺 規人</v>
      </c>
      <c r="K51" s="179" t="str">
        <f ca="1">TEXT(萩友会!J52,"##.0")&amp;" "&amp;萩友会!K52</f>
        <v>15.0 A</v>
      </c>
      <c r="L51" s="179" t="str">
        <f ca="1">TEXT(萩友会!H52,"##.0")&amp;" "&amp;萩友会!I52</f>
        <v>15.0 A</v>
      </c>
      <c r="M51" s="177" t="str">
        <f ca="1">IF(萩友会!G52=""," ",萩友会!G52)</f>
        <v xml:space="preserve"> </v>
      </c>
    </row>
    <row r="52" spans="8:13">
      <c r="H52" s="2">
        <f>萩友会!B53</f>
        <v>0</v>
      </c>
      <c r="I52" s="57">
        <v>49</v>
      </c>
      <c r="J52" s="57">
        <f>萩友会!F53</f>
        <v>0</v>
      </c>
      <c r="K52" s="179" t="str">
        <f ca="1">TEXT(萩友会!J53,"##.0")&amp;" "&amp;萩友会!K53</f>
        <v xml:space="preserve"> </v>
      </c>
      <c r="L52" s="179" t="str">
        <f ca="1">TEXT(萩友会!H53,"##.0")&amp;" "&amp;萩友会!I53</f>
        <v xml:space="preserve"> </v>
      </c>
      <c r="M52" s="177" t="str">
        <f ca="1">IF(萩友会!G53=""," ",萩友会!G53)</f>
        <v xml:space="preserve"> </v>
      </c>
    </row>
    <row r="53" spans="8:13">
      <c r="H53" s="2">
        <f>萩友会!B54</f>
        <v>0</v>
      </c>
      <c r="I53" s="57">
        <v>50</v>
      </c>
      <c r="J53" s="57">
        <f>萩友会!F54</f>
        <v>0</v>
      </c>
      <c r="K53" s="179" t="str">
        <f ca="1">TEXT(萩友会!J54,"##.0")&amp;" "&amp;萩友会!K54</f>
        <v xml:space="preserve"> </v>
      </c>
      <c r="L53" s="179" t="str">
        <f ca="1">TEXT(萩友会!H54,"##.0")&amp;" "&amp;萩友会!I54</f>
        <v xml:space="preserve"> </v>
      </c>
      <c r="M53" s="177" t="str">
        <f ca="1">IF(萩友会!G54=""," ",萩友会!G54)</f>
        <v xml:space="preserve"> </v>
      </c>
    </row>
    <row r="54" spans="8:13">
      <c r="H54" s="2">
        <f>萩友会!B55</f>
        <v>0</v>
      </c>
      <c r="I54" s="57">
        <v>51</v>
      </c>
      <c r="J54" s="57">
        <f>萩友会!F55</f>
        <v>0</v>
      </c>
      <c r="K54" s="179" t="str">
        <f>TEXT(萩友会!J55,"##.0")&amp;" "&amp;萩友会!K55</f>
        <v xml:space="preserve">.0 </v>
      </c>
      <c r="L54" s="179" t="str">
        <f>TEXT(萩友会!H55,"##.0")&amp;" "&amp;萩友会!I55</f>
        <v xml:space="preserve">.0 </v>
      </c>
      <c r="M54" s="177" t="str">
        <f>IF(萩友会!G55=""," ",萩友会!G55)</f>
        <v xml:space="preserve"> </v>
      </c>
    </row>
  </sheetData>
  <phoneticPr fontId="1"/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E09EA4-D595-4F11-A1BD-967E499AC520}">
  <dimension ref="A1:C1635"/>
  <sheetViews>
    <sheetView workbookViewId="0">
      <selection activeCell="B7" sqref="B7"/>
    </sheetView>
  </sheetViews>
  <sheetFormatPr defaultRowHeight="18"/>
  <sheetData>
    <row r="1" spans="1:3">
      <c r="C1" t="s">
        <v>10559</v>
      </c>
    </row>
    <row r="3" spans="1:3">
      <c r="A3" t="s">
        <v>1746</v>
      </c>
      <c r="B3" t="s">
        <v>1747</v>
      </c>
      <c r="C3">
        <v>4.01</v>
      </c>
    </row>
    <row r="4" spans="1:3">
      <c r="A4" t="s">
        <v>73</v>
      </c>
      <c r="B4" t="s">
        <v>74</v>
      </c>
      <c r="C4">
        <v>19.3</v>
      </c>
    </row>
    <row r="5" spans="1:3">
      <c r="A5" t="s">
        <v>2018</v>
      </c>
      <c r="B5" t="s">
        <v>74</v>
      </c>
      <c r="C5">
        <v>9.3000000000000007</v>
      </c>
    </row>
    <row r="6" spans="1:3">
      <c r="A6" t="s">
        <v>75</v>
      </c>
      <c r="B6" t="s">
        <v>74</v>
      </c>
      <c r="C6">
        <v>16.5</v>
      </c>
    </row>
    <row r="7" spans="1:3">
      <c r="A7" t="s">
        <v>76</v>
      </c>
      <c r="B7" t="s">
        <v>74</v>
      </c>
      <c r="C7">
        <v>21.5</v>
      </c>
    </row>
    <row r="8" spans="1:3">
      <c r="A8" t="s">
        <v>77</v>
      </c>
      <c r="B8" t="s">
        <v>74</v>
      </c>
      <c r="C8">
        <v>14.5</v>
      </c>
    </row>
    <row r="9" spans="1:3">
      <c r="A9" t="s">
        <v>78</v>
      </c>
      <c r="B9" t="s">
        <v>74</v>
      </c>
      <c r="C9">
        <v>40.799999999999997</v>
      </c>
    </row>
    <row r="10" spans="1:3">
      <c r="A10" t="s">
        <v>79</v>
      </c>
      <c r="B10" t="s">
        <v>74</v>
      </c>
      <c r="C10">
        <v>27.1</v>
      </c>
    </row>
    <row r="11" spans="1:3">
      <c r="A11" t="s">
        <v>80</v>
      </c>
      <c r="B11" t="s">
        <v>81</v>
      </c>
      <c r="C11">
        <v>11.7</v>
      </c>
    </row>
    <row r="12" spans="1:3">
      <c r="A12" t="s">
        <v>80</v>
      </c>
      <c r="B12" t="s">
        <v>74</v>
      </c>
      <c r="C12">
        <v>15</v>
      </c>
    </row>
    <row r="13" spans="1:3">
      <c r="A13" t="s">
        <v>82</v>
      </c>
      <c r="B13" t="s">
        <v>74</v>
      </c>
      <c r="C13">
        <v>17</v>
      </c>
    </row>
    <row r="14" spans="1:3">
      <c r="A14" t="s">
        <v>83</v>
      </c>
      <c r="B14" t="s">
        <v>74</v>
      </c>
      <c r="C14">
        <v>21.5</v>
      </c>
    </row>
    <row r="15" spans="1:3">
      <c r="A15" t="s">
        <v>84</v>
      </c>
      <c r="B15" t="s">
        <v>85</v>
      </c>
      <c r="C15">
        <v>9.6999999999999993</v>
      </c>
    </row>
    <row r="16" spans="1:3">
      <c r="A16" t="s">
        <v>86</v>
      </c>
      <c r="B16" t="s">
        <v>74</v>
      </c>
      <c r="C16">
        <v>27.4</v>
      </c>
    </row>
    <row r="17" spans="1:3">
      <c r="A17" t="s">
        <v>87</v>
      </c>
      <c r="B17" t="s">
        <v>74</v>
      </c>
      <c r="C17">
        <v>10.9</v>
      </c>
    </row>
    <row r="18" spans="1:3">
      <c r="A18" t="s">
        <v>88</v>
      </c>
      <c r="B18" t="s">
        <v>74</v>
      </c>
      <c r="C18">
        <v>12.3</v>
      </c>
    </row>
    <row r="19" spans="1:3">
      <c r="A19" t="s">
        <v>89</v>
      </c>
      <c r="B19" t="s">
        <v>74</v>
      </c>
      <c r="C19">
        <v>17.3</v>
      </c>
    </row>
    <row r="20" spans="1:3">
      <c r="A20" t="s">
        <v>90</v>
      </c>
      <c r="B20" t="s">
        <v>74</v>
      </c>
      <c r="C20">
        <v>10.1</v>
      </c>
    </row>
    <row r="21" spans="1:3">
      <c r="A21" t="s">
        <v>91</v>
      </c>
      <c r="B21" t="s">
        <v>74</v>
      </c>
      <c r="C21">
        <v>4.3</v>
      </c>
    </row>
    <row r="22" spans="1:3">
      <c r="A22" t="s">
        <v>93</v>
      </c>
      <c r="B22" t="s">
        <v>74</v>
      </c>
      <c r="C22">
        <v>16.3</v>
      </c>
    </row>
    <row r="23" spans="1:3">
      <c r="A23" t="s">
        <v>94</v>
      </c>
      <c r="B23" t="s">
        <v>74</v>
      </c>
      <c r="C23">
        <v>15.7</v>
      </c>
    </row>
    <row r="24" spans="1:3">
      <c r="A24" t="s">
        <v>95</v>
      </c>
      <c r="B24" t="s">
        <v>74</v>
      </c>
      <c r="C24">
        <v>26.9</v>
      </c>
    </row>
    <row r="25" spans="1:3">
      <c r="A25" t="s">
        <v>96</v>
      </c>
      <c r="B25" t="s">
        <v>74</v>
      </c>
      <c r="C25">
        <v>22.6</v>
      </c>
    </row>
    <row r="26" spans="1:3">
      <c r="A26" t="s">
        <v>97</v>
      </c>
      <c r="B26" t="s">
        <v>98</v>
      </c>
      <c r="C26">
        <v>1.6</v>
      </c>
    </row>
    <row r="27" spans="1:3">
      <c r="A27" t="s">
        <v>99</v>
      </c>
      <c r="B27" t="s">
        <v>74</v>
      </c>
      <c r="C27">
        <v>28.5</v>
      </c>
    </row>
    <row r="28" spans="1:3">
      <c r="A28" t="s">
        <v>100</v>
      </c>
      <c r="B28" t="s">
        <v>101</v>
      </c>
      <c r="C28">
        <v>11.4</v>
      </c>
    </row>
    <row r="29" spans="1:3">
      <c r="A29" t="s">
        <v>102</v>
      </c>
      <c r="B29" t="s">
        <v>74</v>
      </c>
      <c r="C29">
        <v>19.2</v>
      </c>
    </row>
    <row r="30" spans="1:3">
      <c r="A30" t="s">
        <v>103</v>
      </c>
      <c r="B30" t="s">
        <v>74</v>
      </c>
      <c r="C30">
        <v>10.4</v>
      </c>
    </row>
    <row r="31" spans="1:3">
      <c r="A31" t="s">
        <v>104</v>
      </c>
      <c r="B31" t="s">
        <v>74</v>
      </c>
      <c r="C31">
        <v>11.2</v>
      </c>
    </row>
    <row r="32" spans="1:3">
      <c r="A32" t="s">
        <v>105</v>
      </c>
      <c r="B32" t="s">
        <v>74</v>
      </c>
      <c r="C32">
        <v>15.4</v>
      </c>
    </row>
    <row r="33" spans="1:3">
      <c r="A33" t="s">
        <v>106</v>
      </c>
      <c r="B33" t="s">
        <v>74</v>
      </c>
      <c r="C33">
        <v>11.6</v>
      </c>
    </row>
    <row r="34" spans="1:3">
      <c r="A34" t="s">
        <v>107</v>
      </c>
      <c r="B34" t="s">
        <v>74</v>
      </c>
      <c r="C34">
        <v>11.4</v>
      </c>
    </row>
    <row r="35" spans="1:3">
      <c r="A35" t="s">
        <v>108</v>
      </c>
      <c r="B35" t="s">
        <v>74</v>
      </c>
      <c r="C35">
        <v>17.3</v>
      </c>
    </row>
    <row r="36" spans="1:3">
      <c r="A36" t="s">
        <v>109</v>
      </c>
      <c r="B36" t="s">
        <v>74</v>
      </c>
      <c r="C36">
        <v>39.5</v>
      </c>
    </row>
    <row r="37" spans="1:3">
      <c r="A37" t="s">
        <v>110</v>
      </c>
      <c r="B37" t="s">
        <v>74</v>
      </c>
      <c r="C37">
        <v>20.3</v>
      </c>
    </row>
    <row r="38" spans="1:3">
      <c r="A38" t="s">
        <v>1748</v>
      </c>
      <c r="B38" t="s">
        <v>74</v>
      </c>
      <c r="C38">
        <v>4</v>
      </c>
    </row>
    <row r="39" spans="1:3">
      <c r="A39" t="s">
        <v>112</v>
      </c>
      <c r="B39" t="s">
        <v>74</v>
      </c>
      <c r="C39">
        <v>17.3</v>
      </c>
    </row>
    <row r="40" spans="1:3">
      <c r="A40" t="s">
        <v>113</v>
      </c>
      <c r="B40" t="s">
        <v>74</v>
      </c>
      <c r="C40">
        <v>9.9</v>
      </c>
    </row>
    <row r="41" spans="1:3">
      <c r="A41" t="s">
        <v>114</v>
      </c>
      <c r="B41" t="s">
        <v>74</v>
      </c>
      <c r="C41">
        <v>13.6</v>
      </c>
    </row>
    <row r="42" spans="1:3">
      <c r="A42" t="s">
        <v>115</v>
      </c>
      <c r="B42" t="s">
        <v>74</v>
      </c>
      <c r="C42">
        <v>22.8</v>
      </c>
    </row>
    <row r="43" spans="1:3">
      <c r="A43" t="s">
        <v>116</v>
      </c>
      <c r="B43" t="s">
        <v>117</v>
      </c>
      <c r="C43">
        <v>4.5999999999999996</v>
      </c>
    </row>
    <row r="44" spans="1:3">
      <c r="A44" t="s">
        <v>118</v>
      </c>
      <c r="B44" t="s">
        <v>119</v>
      </c>
      <c r="C44">
        <v>33.200000000000003</v>
      </c>
    </row>
    <row r="45" spans="1:3">
      <c r="A45" t="s">
        <v>120</v>
      </c>
      <c r="B45" t="s">
        <v>74</v>
      </c>
      <c r="C45">
        <v>20.5</v>
      </c>
    </row>
    <row r="46" spans="1:3">
      <c r="A46" t="s">
        <v>121</v>
      </c>
      <c r="B46" t="s">
        <v>74</v>
      </c>
      <c r="C46">
        <v>29.5</v>
      </c>
    </row>
    <row r="47" spans="1:3">
      <c r="A47" t="s">
        <v>10089</v>
      </c>
      <c r="B47" t="s">
        <v>74</v>
      </c>
      <c r="C47">
        <v>25.3</v>
      </c>
    </row>
    <row r="48" spans="1:3">
      <c r="A48" t="s">
        <v>122</v>
      </c>
      <c r="B48" t="s">
        <v>74</v>
      </c>
      <c r="C48">
        <v>11.2</v>
      </c>
    </row>
    <row r="49" spans="1:3">
      <c r="A49" t="s">
        <v>123</v>
      </c>
      <c r="B49" t="s">
        <v>74</v>
      </c>
      <c r="C49">
        <v>21.6</v>
      </c>
    </row>
    <row r="50" spans="1:3">
      <c r="A50" t="s">
        <v>124</v>
      </c>
      <c r="B50" t="s">
        <v>74</v>
      </c>
      <c r="C50">
        <v>12.9</v>
      </c>
    </row>
    <row r="51" spans="1:3">
      <c r="A51" t="s">
        <v>125</v>
      </c>
      <c r="B51" t="s">
        <v>74</v>
      </c>
      <c r="C51">
        <v>7.3</v>
      </c>
    </row>
    <row r="52" spans="1:3">
      <c r="A52" t="s">
        <v>126</v>
      </c>
      <c r="B52" t="s">
        <v>74</v>
      </c>
      <c r="C52">
        <v>14.9</v>
      </c>
    </row>
    <row r="53" spans="1:3">
      <c r="A53" t="s">
        <v>127</v>
      </c>
      <c r="B53" t="s">
        <v>74</v>
      </c>
      <c r="C53">
        <v>9.4</v>
      </c>
    </row>
    <row r="54" spans="1:3">
      <c r="A54" t="s">
        <v>128</v>
      </c>
      <c r="B54" t="s">
        <v>74</v>
      </c>
      <c r="C54">
        <v>13.9</v>
      </c>
    </row>
    <row r="55" spans="1:3">
      <c r="A55" t="s">
        <v>129</v>
      </c>
      <c r="B55" t="s">
        <v>74</v>
      </c>
      <c r="C55">
        <v>24.1</v>
      </c>
    </row>
    <row r="56" spans="1:3">
      <c r="A56" t="s">
        <v>130</v>
      </c>
      <c r="B56" t="s">
        <v>131</v>
      </c>
      <c r="C56">
        <v>13.1</v>
      </c>
    </row>
    <row r="57" spans="1:3">
      <c r="A57" t="s">
        <v>132</v>
      </c>
      <c r="B57" t="s">
        <v>74</v>
      </c>
      <c r="C57">
        <v>16.2</v>
      </c>
    </row>
    <row r="58" spans="1:3">
      <c r="A58" t="s">
        <v>133</v>
      </c>
      <c r="B58" t="s">
        <v>74</v>
      </c>
      <c r="C58">
        <v>21.7</v>
      </c>
    </row>
    <row r="59" spans="1:3">
      <c r="A59" t="s">
        <v>134</v>
      </c>
      <c r="B59" t="s">
        <v>74</v>
      </c>
      <c r="C59">
        <v>15.6</v>
      </c>
    </row>
    <row r="60" spans="1:3">
      <c r="A60" t="s">
        <v>1749</v>
      </c>
      <c r="B60" t="s">
        <v>74</v>
      </c>
      <c r="C60">
        <v>19.7</v>
      </c>
    </row>
    <row r="61" spans="1:3">
      <c r="A61" t="s">
        <v>135</v>
      </c>
      <c r="B61" t="s">
        <v>74</v>
      </c>
      <c r="C61">
        <v>7.5</v>
      </c>
    </row>
    <row r="62" spans="1:3">
      <c r="A62" t="s">
        <v>136</v>
      </c>
      <c r="B62" t="s">
        <v>74</v>
      </c>
      <c r="C62">
        <v>12</v>
      </c>
    </row>
    <row r="63" spans="1:3">
      <c r="A63" t="s">
        <v>137</v>
      </c>
      <c r="B63" t="s">
        <v>74</v>
      </c>
      <c r="C63">
        <v>16.100000000000001</v>
      </c>
    </row>
    <row r="64" spans="1:3">
      <c r="A64" t="s">
        <v>138</v>
      </c>
      <c r="B64" t="s">
        <v>74</v>
      </c>
      <c r="C64">
        <v>18.7</v>
      </c>
    </row>
    <row r="65" spans="1:3">
      <c r="A65" t="s">
        <v>139</v>
      </c>
      <c r="B65" t="s">
        <v>74</v>
      </c>
      <c r="C65">
        <v>16.399999999999999</v>
      </c>
    </row>
    <row r="66" spans="1:3">
      <c r="A66" t="s">
        <v>140</v>
      </c>
      <c r="B66" t="s">
        <v>74</v>
      </c>
      <c r="C66">
        <v>17.899999999999999</v>
      </c>
    </row>
    <row r="67" spans="1:3">
      <c r="A67" t="s">
        <v>141</v>
      </c>
      <c r="B67" t="s">
        <v>74</v>
      </c>
      <c r="C67">
        <v>10.9</v>
      </c>
    </row>
    <row r="68" spans="1:3">
      <c r="A68" t="s">
        <v>142</v>
      </c>
      <c r="B68" t="s">
        <v>74</v>
      </c>
      <c r="C68">
        <v>11.4</v>
      </c>
    </row>
    <row r="69" spans="1:3">
      <c r="A69" t="s">
        <v>143</v>
      </c>
      <c r="B69" t="s">
        <v>74</v>
      </c>
      <c r="C69">
        <v>21.3</v>
      </c>
    </row>
    <row r="70" spans="1:3">
      <c r="A70" t="s">
        <v>144</v>
      </c>
      <c r="B70" t="s">
        <v>74</v>
      </c>
      <c r="C70">
        <v>8.1</v>
      </c>
    </row>
    <row r="71" spans="1:3">
      <c r="A71" t="s">
        <v>145</v>
      </c>
      <c r="B71" t="s">
        <v>146</v>
      </c>
      <c r="C71">
        <v>16.2</v>
      </c>
    </row>
    <row r="72" spans="1:3">
      <c r="A72" t="s">
        <v>147</v>
      </c>
      <c r="B72" t="s">
        <v>74</v>
      </c>
      <c r="C72">
        <v>16.899999999999999</v>
      </c>
    </row>
    <row r="73" spans="1:3">
      <c r="A73" t="s">
        <v>148</v>
      </c>
      <c r="B73" t="s">
        <v>74</v>
      </c>
      <c r="C73">
        <v>9.6999999999999993</v>
      </c>
    </row>
    <row r="74" spans="1:3">
      <c r="A74" t="s">
        <v>149</v>
      </c>
      <c r="B74" t="s">
        <v>74</v>
      </c>
      <c r="C74">
        <v>12.6</v>
      </c>
    </row>
    <row r="75" spans="1:3">
      <c r="A75" t="s">
        <v>150</v>
      </c>
      <c r="B75" t="s">
        <v>74</v>
      </c>
      <c r="C75">
        <v>17.600000000000001</v>
      </c>
    </row>
    <row r="76" spans="1:3">
      <c r="A76" t="s">
        <v>151</v>
      </c>
      <c r="B76" t="s">
        <v>74</v>
      </c>
      <c r="C76">
        <v>25.4</v>
      </c>
    </row>
    <row r="77" spans="1:3">
      <c r="A77" t="s">
        <v>152</v>
      </c>
      <c r="B77" t="s">
        <v>74</v>
      </c>
      <c r="C77">
        <v>17</v>
      </c>
    </row>
    <row r="78" spans="1:3">
      <c r="A78" t="s">
        <v>153</v>
      </c>
      <c r="B78" t="s">
        <v>154</v>
      </c>
      <c r="C78">
        <v>10.5</v>
      </c>
    </row>
    <row r="79" spans="1:3">
      <c r="A79" t="s">
        <v>155</v>
      </c>
      <c r="B79" t="s">
        <v>119</v>
      </c>
      <c r="C79">
        <v>13.3</v>
      </c>
    </row>
    <row r="80" spans="1:3">
      <c r="A80" t="s">
        <v>10095</v>
      </c>
      <c r="B80" t="s">
        <v>74</v>
      </c>
      <c r="C80">
        <v>23.6</v>
      </c>
    </row>
    <row r="81" spans="1:3">
      <c r="A81" t="s">
        <v>156</v>
      </c>
      <c r="B81" t="s">
        <v>74</v>
      </c>
      <c r="C81">
        <v>28.4</v>
      </c>
    </row>
    <row r="82" spans="1:3">
      <c r="A82" t="s">
        <v>157</v>
      </c>
      <c r="B82" t="s">
        <v>74</v>
      </c>
      <c r="C82">
        <v>42.8</v>
      </c>
    </row>
    <row r="83" spans="1:3">
      <c r="A83" t="s">
        <v>158</v>
      </c>
      <c r="B83" t="s">
        <v>74</v>
      </c>
      <c r="C83">
        <v>19.2</v>
      </c>
    </row>
    <row r="84" spans="1:3">
      <c r="A84" t="s">
        <v>159</v>
      </c>
      <c r="B84" t="s">
        <v>74</v>
      </c>
      <c r="C84">
        <v>20.6</v>
      </c>
    </row>
    <row r="85" spans="1:3">
      <c r="A85" t="s">
        <v>160</v>
      </c>
      <c r="B85" t="s">
        <v>74</v>
      </c>
      <c r="C85">
        <v>7.3</v>
      </c>
    </row>
    <row r="86" spans="1:3">
      <c r="A86" t="s">
        <v>161</v>
      </c>
      <c r="B86" t="s">
        <v>74</v>
      </c>
      <c r="C86">
        <v>8.3000000000000007</v>
      </c>
    </row>
    <row r="87" spans="1:3">
      <c r="A87" t="s">
        <v>162</v>
      </c>
      <c r="B87" t="s">
        <v>74</v>
      </c>
      <c r="C87">
        <v>34</v>
      </c>
    </row>
    <row r="88" spans="1:3">
      <c r="A88" t="s">
        <v>163</v>
      </c>
      <c r="B88" t="s">
        <v>74</v>
      </c>
      <c r="C88">
        <v>26.6</v>
      </c>
    </row>
    <row r="89" spans="1:3">
      <c r="A89" t="s">
        <v>164</v>
      </c>
      <c r="B89" t="s">
        <v>74</v>
      </c>
      <c r="C89">
        <v>11.3</v>
      </c>
    </row>
    <row r="90" spans="1:3">
      <c r="A90" t="s">
        <v>165</v>
      </c>
      <c r="B90" t="s">
        <v>74</v>
      </c>
      <c r="C90">
        <v>16.399999999999999</v>
      </c>
    </row>
    <row r="91" spans="1:3">
      <c r="A91" t="s">
        <v>166</v>
      </c>
      <c r="B91" t="s">
        <v>74</v>
      </c>
      <c r="C91">
        <v>22.7</v>
      </c>
    </row>
    <row r="92" spans="1:3">
      <c r="A92" t="s">
        <v>9967</v>
      </c>
      <c r="B92" t="s">
        <v>74</v>
      </c>
      <c r="C92">
        <v>14</v>
      </c>
    </row>
    <row r="93" spans="1:3">
      <c r="A93" t="s">
        <v>167</v>
      </c>
      <c r="B93" t="s">
        <v>74</v>
      </c>
      <c r="C93">
        <v>18.8</v>
      </c>
    </row>
    <row r="94" spans="1:3">
      <c r="A94" t="s">
        <v>168</v>
      </c>
      <c r="B94" t="s">
        <v>74</v>
      </c>
      <c r="C94">
        <v>8.8000000000000007</v>
      </c>
    </row>
    <row r="95" spans="1:3">
      <c r="A95" t="s">
        <v>169</v>
      </c>
      <c r="B95" t="s">
        <v>74</v>
      </c>
      <c r="C95">
        <v>22.6</v>
      </c>
    </row>
    <row r="96" spans="1:3">
      <c r="A96" t="s">
        <v>170</v>
      </c>
      <c r="B96" t="s">
        <v>74</v>
      </c>
      <c r="C96">
        <v>11.5</v>
      </c>
    </row>
    <row r="97" spans="1:3">
      <c r="A97" t="s">
        <v>171</v>
      </c>
      <c r="B97" t="s">
        <v>74</v>
      </c>
      <c r="C97">
        <v>26.9</v>
      </c>
    </row>
    <row r="98" spans="1:3">
      <c r="A98" t="s">
        <v>172</v>
      </c>
      <c r="B98" t="s">
        <v>74</v>
      </c>
      <c r="C98">
        <v>18.5</v>
      </c>
    </row>
    <row r="99" spans="1:3">
      <c r="A99" t="s">
        <v>173</v>
      </c>
      <c r="B99" t="s">
        <v>74</v>
      </c>
      <c r="C99">
        <v>19.100000000000001</v>
      </c>
    </row>
    <row r="100" spans="1:3">
      <c r="A100" t="s">
        <v>174</v>
      </c>
      <c r="B100" t="s">
        <v>74</v>
      </c>
      <c r="C100">
        <v>13.3</v>
      </c>
    </row>
    <row r="101" spans="1:3">
      <c r="A101" t="s">
        <v>175</v>
      </c>
      <c r="B101" t="s">
        <v>74</v>
      </c>
      <c r="C101">
        <v>25.2</v>
      </c>
    </row>
    <row r="102" spans="1:3">
      <c r="A102" t="s">
        <v>176</v>
      </c>
      <c r="B102" t="s">
        <v>74</v>
      </c>
      <c r="C102">
        <v>9.3000000000000007</v>
      </c>
    </row>
    <row r="103" spans="1:3">
      <c r="A103" t="s">
        <v>177</v>
      </c>
      <c r="B103" t="s">
        <v>74</v>
      </c>
      <c r="C103">
        <v>16.8</v>
      </c>
    </row>
    <row r="104" spans="1:3">
      <c r="A104" t="s">
        <v>178</v>
      </c>
      <c r="B104" t="s">
        <v>74</v>
      </c>
      <c r="C104">
        <v>23.2</v>
      </c>
    </row>
    <row r="105" spans="1:3">
      <c r="A105" t="s">
        <v>9968</v>
      </c>
      <c r="B105" t="s">
        <v>74</v>
      </c>
      <c r="C105">
        <v>22.1</v>
      </c>
    </row>
    <row r="106" spans="1:3">
      <c r="A106" t="s">
        <v>179</v>
      </c>
      <c r="B106" t="s">
        <v>74</v>
      </c>
      <c r="C106">
        <v>22.4</v>
      </c>
    </row>
    <row r="107" spans="1:3">
      <c r="A107" t="s">
        <v>180</v>
      </c>
      <c r="B107" t="s">
        <v>74</v>
      </c>
      <c r="C107">
        <v>22.4</v>
      </c>
    </row>
    <row r="108" spans="1:3">
      <c r="A108" t="s">
        <v>181</v>
      </c>
      <c r="B108" t="s">
        <v>182</v>
      </c>
      <c r="C108">
        <v>12.6</v>
      </c>
    </row>
    <row r="109" spans="1:3">
      <c r="A109" t="s">
        <v>183</v>
      </c>
      <c r="B109" t="s">
        <v>74</v>
      </c>
      <c r="C109">
        <v>37.299999999999997</v>
      </c>
    </row>
    <row r="110" spans="1:3">
      <c r="A110" t="s">
        <v>184</v>
      </c>
      <c r="B110" t="s">
        <v>9975</v>
      </c>
      <c r="C110">
        <v>35.700000000000003</v>
      </c>
    </row>
    <row r="111" spans="1:3">
      <c r="A111" t="s">
        <v>186</v>
      </c>
      <c r="B111" t="s">
        <v>74</v>
      </c>
      <c r="C111">
        <v>23</v>
      </c>
    </row>
    <row r="112" spans="1:3">
      <c r="A112" t="s">
        <v>187</v>
      </c>
      <c r="B112" t="s">
        <v>74</v>
      </c>
      <c r="C112">
        <v>18.2</v>
      </c>
    </row>
    <row r="113" spans="1:3">
      <c r="A113" t="s">
        <v>188</v>
      </c>
      <c r="B113" t="s">
        <v>74</v>
      </c>
      <c r="C113">
        <v>17.5</v>
      </c>
    </row>
    <row r="114" spans="1:3">
      <c r="A114" t="s">
        <v>189</v>
      </c>
      <c r="B114" t="s">
        <v>74</v>
      </c>
      <c r="C114">
        <v>12.1</v>
      </c>
    </row>
    <row r="115" spans="1:3">
      <c r="A115" t="s">
        <v>190</v>
      </c>
      <c r="B115" t="s">
        <v>74</v>
      </c>
      <c r="C115">
        <v>18.8</v>
      </c>
    </row>
    <row r="116" spans="1:3">
      <c r="A116" t="s">
        <v>191</v>
      </c>
      <c r="B116" t="s">
        <v>74</v>
      </c>
      <c r="C116">
        <v>28.3</v>
      </c>
    </row>
    <row r="117" spans="1:3">
      <c r="A117" t="s">
        <v>192</v>
      </c>
      <c r="B117" t="s">
        <v>193</v>
      </c>
      <c r="C117">
        <v>18.5</v>
      </c>
    </row>
    <row r="118" spans="1:3">
      <c r="A118" t="s">
        <v>194</v>
      </c>
      <c r="B118" t="s">
        <v>74</v>
      </c>
      <c r="C118">
        <v>7.9</v>
      </c>
    </row>
    <row r="119" spans="1:3">
      <c r="A119" t="s">
        <v>195</v>
      </c>
      <c r="B119" t="s">
        <v>74</v>
      </c>
      <c r="C119">
        <v>14.3</v>
      </c>
    </row>
    <row r="120" spans="1:3">
      <c r="A120" t="s">
        <v>196</v>
      </c>
      <c r="B120" t="s">
        <v>74</v>
      </c>
      <c r="C120">
        <v>12.2</v>
      </c>
    </row>
    <row r="121" spans="1:3">
      <c r="A121" t="s">
        <v>197</v>
      </c>
      <c r="B121" t="s">
        <v>74</v>
      </c>
      <c r="C121">
        <v>13</v>
      </c>
    </row>
    <row r="122" spans="1:3">
      <c r="A122" t="s">
        <v>198</v>
      </c>
      <c r="B122" t="s">
        <v>74</v>
      </c>
      <c r="C122">
        <v>14.3</v>
      </c>
    </row>
    <row r="123" spans="1:3">
      <c r="A123" t="s">
        <v>199</v>
      </c>
      <c r="B123" t="s">
        <v>81</v>
      </c>
      <c r="C123">
        <v>11.6</v>
      </c>
    </row>
    <row r="124" spans="1:3">
      <c r="A124" t="s">
        <v>201</v>
      </c>
      <c r="B124" t="s">
        <v>74</v>
      </c>
      <c r="C124">
        <v>22.4</v>
      </c>
    </row>
    <row r="125" spans="1:3">
      <c r="A125" t="s">
        <v>202</v>
      </c>
      <c r="B125" t="s">
        <v>74</v>
      </c>
      <c r="C125">
        <v>16.399999999999999</v>
      </c>
    </row>
    <row r="126" spans="1:3">
      <c r="A126" t="s">
        <v>203</v>
      </c>
      <c r="B126" t="s">
        <v>74</v>
      </c>
      <c r="C126">
        <v>30.8</v>
      </c>
    </row>
    <row r="127" spans="1:3">
      <c r="A127" t="s">
        <v>204</v>
      </c>
      <c r="B127" t="s">
        <v>74</v>
      </c>
      <c r="C127">
        <v>21.7</v>
      </c>
    </row>
    <row r="128" spans="1:3">
      <c r="A128" t="s">
        <v>205</v>
      </c>
      <c r="B128" t="s">
        <v>74</v>
      </c>
      <c r="C128">
        <v>6.5</v>
      </c>
    </row>
    <row r="129" spans="1:3">
      <c r="A129" t="s">
        <v>10100</v>
      </c>
      <c r="B129" t="s">
        <v>74</v>
      </c>
      <c r="C129">
        <v>27.5</v>
      </c>
    </row>
    <row r="130" spans="1:3">
      <c r="A130" t="s">
        <v>206</v>
      </c>
      <c r="B130" t="s">
        <v>74</v>
      </c>
      <c r="C130">
        <v>20.8</v>
      </c>
    </row>
    <row r="131" spans="1:3">
      <c r="A131" t="s">
        <v>2784</v>
      </c>
      <c r="B131" t="s">
        <v>74</v>
      </c>
      <c r="C131">
        <v>7.4</v>
      </c>
    </row>
    <row r="132" spans="1:3">
      <c r="A132" t="s">
        <v>207</v>
      </c>
      <c r="B132" t="s">
        <v>74</v>
      </c>
      <c r="C132">
        <v>16.3</v>
      </c>
    </row>
    <row r="133" spans="1:3">
      <c r="A133" t="s">
        <v>208</v>
      </c>
      <c r="B133" t="s">
        <v>74</v>
      </c>
      <c r="C133">
        <v>24.2</v>
      </c>
    </row>
    <row r="134" spans="1:3">
      <c r="A134" t="s">
        <v>209</v>
      </c>
      <c r="B134" t="s">
        <v>74</v>
      </c>
      <c r="C134">
        <v>15.1</v>
      </c>
    </row>
    <row r="135" spans="1:3">
      <c r="A135" t="s">
        <v>210</v>
      </c>
      <c r="B135" t="s">
        <v>74</v>
      </c>
      <c r="C135">
        <v>20.2</v>
      </c>
    </row>
    <row r="136" spans="1:3">
      <c r="A136" t="s">
        <v>211</v>
      </c>
      <c r="B136" t="s">
        <v>212</v>
      </c>
      <c r="C136">
        <v>14.1</v>
      </c>
    </row>
    <row r="137" spans="1:3">
      <c r="A137" t="s">
        <v>213</v>
      </c>
      <c r="B137" t="s">
        <v>74</v>
      </c>
      <c r="C137">
        <v>11</v>
      </c>
    </row>
    <row r="138" spans="1:3">
      <c r="A138" t="s">
        <v>214</v>
      </c>
      <c r="B138" t="s">
        <v>74</v>
      </c>
      <c r="C138">
        <v>10.9</v>
      </c>
    </row>
    <row r="139" spans="1:3">
      <c r="A139" t="s">
        <v>215</v>
      </c>
      <c r="B139" t="s">
        <v>74</v>
      </c>
      <c r="C139">
        <v>5.0999999999999996</v>
      </c>
    </row>
    <row r="140" spans="1:3">
      <c r="A140" t="s">
        <v>216</v>
      </c>
      <c r="B140" t="s">
        <v>74</v>
      </c>
      <c r="C140">
        <v>8.9</v>
      </c>
    </row>
    <row r="141" spans="1:3">
      <c r="A141" t="s">
        <v>217</v>
      </c>
      <c r="B141" t="s">
        <v>74</v>
      </c>
      <c r="C141">
        <v>21.8</v>
      </c>
    </row>
    <row r="142" spans="1:3">
      <c r="A142" t="s">
        <v>218</v>
      </c>
      <c r="B142" t="s">
        <v>74</v>
      </c>
      <c r="C142">
        <v>14.3</v>
      </c>
    </row>
    <row r="143" spans="1:3">
      <c r="A143" t="s">
        <v>219</v>
      </c>
      <c r="B143" t="s">
        <v>74</v>
      </c>
      <c r="C143">
        <v>11.6</v>
      </c>
    </row>
    <row r="144" spans="1:3">
      <c r="A144" t="s">
        <v>220</v>
      </c>
      <c r="B144" t="s">
        <v>74</v>
      </c>
      <c r="C144">
        <v>20.9</v>
      </c>
    </row>
    <row r="145" spans="1:3">
      <c r="A145" t="s">
        <v>221</v>
      </c>
      <c r="B145" t="s">
        <v>222</v>
      </c>
      <c r="C145">
        <v>10.9</v>
      </c>
    </row>
    <row r="146" spans="1:3">
      <c r="A146" t="s">
        <v>223</v>
      </c>
      <c r="B146" t="s">
        <v>74</v>
      </c>
      <c r="C146">
        <v>22.1</v>
      </c>
    </row>
    <row r="147" spans="1:3">
      <c r="A147" t="s">
        <v>224</v>
      </c>
      <c r="B147" t="s">
        <v>74</v>
      </c>
      <c r="C147">
        <v>41.9</v>
      </c>
    </row>
    <row r="148" spans="1:3">
      <c r="A148" t="s">
        <v>225</v>
      </c>
      <c r="B148" t="s">
        <v>74</v>
      </c>
      <c r="C148">
        <v>34.4</v>
      </c>
    </row>
    <row r="149" spans="1:3">
      <c r="A149" t="s">
        <v>226</v>
      </c>
      <c r="B149" t="s">
        <v>74</v>
      </c>
      <c r="C149">
        <v>16.600000000000001</v>
      </c>
    </row>
    <row r="150" spans="1:3">
      <c r="A150" t="s">
        <v>227</v>
      </c>
      <c r="B150" t="s">
        <v>74</v>
      </c>
      <c r="C150">
        <v>32.6</v>
      </c>
    </row>
    <row r="151" spans="1:3">
      <c r="A151" t="s">
        <v>228</v>
      </c>
      <c r="B151" t="s">
        <v>74</v>
      </c>
      <c r="C151">
        <v>16.399999999999999</v>
      </c>
    </row>
    <row r="152" spans="1:3">
      <c r="A152" t="s">
        <v>229</v>
      </c>
      <c r="B152" t="s">
        <v>74</v>
      </c>
      <c r="C152">
        <v>18.899999999999999</v>
      </c>
    </row>
    <row r="153" spans="1:3">
      <c r="A153" t="s">
        <v>230</v>
      </c>
      <c r="B153" t="s">
        <v>74</v>
      </c>
      <c r="C153">
        <v>13.4</v>
      </c>
    </row>
    <row r="154" spans="1:3">
      <c r="A154" t="s">
        <v>231</v>
      </c>
      <c r="B154" t="s">
        <v>232</v>
      </c>
      <c r="C154">
        <v>21</v>
      </c>
    </row>
    <row r="155" spans="1:3">
      <c r="A155" t="s">
        <v>233</v>
      </c>
      <c r="B155" t="s">
        <v>74</v>
      </c>
      <c r="C155">
        <v>11.3</v>
      </c>
    </row>
    <row r="156" spans="1:3">
      <c r="A156" t="s">
        <v>234</v>
      </c>
      <c r="B156" t="s">
        <v>74</v>
      </c>
      <c r="C156">
        <v>16.600000000000001</v>
      </c>
    </row>
    <row r="157" spans="1:3">
      <c r="A157" t="s">
        <v>9976</v>
      </c>
      <c r="B157" t="s">
        <v>9977</v>
      </c>
      <c r="C157">
        <v>17.399999999999999</v>
      </c>
    </row>
    <row r="158" spans="1:3">
      <c r="A158" t="s">
        <v>235</v>
      </c>
      <c r="B158" t="s">
        <v>74</v>
      </c>
      <c r="C158">
        <v>19.600000000000001</v>
      </c>
    </row>
    <row r="159" spans="1:3">
      <c r="A159" t="s">
        <v>1750</v>
      </c>
      <c r="B159" t="s">
        <v>603</v>
      </c>
      <c r="C159">
        <v>14</v>
      </c>
    </row>
    <row r="160" spans="1:3">
      <c r="A160" t="s">
        <v>236</v>
      </c>
      <c r="B160" t="s">
        <v>74</v>
      </c>
      <c r="C160">
        <v>10.3</v>
      </c>
    </row>
    <row r="161" spans="1:3">
      <c r="A161" t="s">
        <v>237</v>
      </c>
      <c r="B161" t="s">
        <v>74</v>
      </c>
      <c r="C161">
        <v>21.9</v>
      </c>
    </row>
    <row r="162" spans="1:3">
      <c r="A162" t="s">
        <v>238</v>
      </c>
      <c r="B162" t="s">
        <v>74</v>
      </c>
      <c r="C162">
        <v>24.2</v>
      </c>
    </row>
    <row r="163" spans="1:3">
      <c r="A163" t="s">
        <v>239</v>
      </c>
      <c r="B163" t="s">
        <v>74</v>
      </c>
      <c r="C163">
        <v>14</v>
      </c>
    </row>
    <row r="164" spans="1:3">
      <c r="A164" t="s">
        <v>240</v>
      </c>
      <c r="B164" t="s">
        <v>241</v>
      </c>
      <c r="C164">
        <v>18.7</v>
      </c>
    </row>
    <row r="165" spans="1:3">
      <c r="A165" t="s">
        <v>242</v>
      </c>
      <c r="B165" t="s">
        <v>74</v>
      </c>
      <c r="C165">
        <v>22.7</v>
      </c>
    </row>
    <row r="166" spans="1:3">
      <c r="A166" t="s">
        <v>10103</v>
      </c>
      <c r="B166" t="s">
        <v>1712</v>
      </c>
      <c r="C166">
        <v>20.3</v>
      </c>
    </row>
    <row r="167" spans="1:3">
      <c r="A167" t="s">
        <v>243</v>
      </c>
      <c r="B167" t="s">
        <v>74</v>
      </c>
      <c r="C167">
        <v>17.2</v>
      </c>
    </row>
    <row r="168" spans="1:3">
      <c r="A168" t="s">
        <v>244</v>
      </c>
      <c r="B168" t="s">
        <v>74</v>
      </c>
      <c r="C168">
        <v>7.1</v>
      </c>
    </row>
    <row r="169" spans="1:3">
      <c r="A169" t="s">
        <v>245</v>
      </c>
      <c r="B169" t="s">
        <v>246</v>
      </c>
      <c r="C169">
        <v>24.6</v>
      </c>
    </row>
    <row r="170" spans="1:3">
      <c r="A170" t="s">
        <v>247</v>
      </c>
      <c r="B170" t="s">
        <v>74</v>
      </c>
      <c r="C170">
        <v>15.6</v>
      </c>
    </row>
    <row r="171" spans="1:3">
      <c r="A171" t="s">
        <v>248</v>
      </c>
      <c r="B171" t="s">
        <v>74</v>
      </c>
      <c r="C171">
        <v>20.2</v>
      </c>
    </row>
    <row r="172" spans="1:3">
      <c r="A172" t="s">
        <v>249</v>
      </c>
      <c r="B172" t="s">
        <v>250</v>
      </c>
      <c r="C172">
        <v>18.2</v>
      </c>
    </row>
    <row r="173" spans="1:3">
      <c r="A173" t="s">
        <v>251</v>
      </c>
      <c r="B173" t="s">
        <v>74</v>
      </c>
      <c r="C173">
        <v>8.9</v>
      </c>
    </row>
    <row r="174" spans="1:3">
      <c r="A174" t="s">
        <v>252</v>
      </c>
      <c r="B174" t="s">
        <v>74</v>
      </c>
      <c r="C174">
        <v>7.3</v>
      </c>
    </row>
    <row r="175" spans="1:3">
      <c r="A175" t="s">
        <v>253</v>
      </c>
      <c r="B175" t="s">
        <v>74</v>
      </c>
      <c r="C175">
        <v>6</v>
      </c>
    </row>
    <row r="176" spans="1:3">
      <c r="A176" t="s">
        <v>254</v>
      </c>
      <c r="B176" t="s">
        <v>255</v>
      </c>
      <c r="C176">
        <v>20.5</v>
      </c>
    </row>
    <row r="177" spans="1:3">
      <c r="A177" t="s">
        <v>256</v>
      </c>
      <c r="B177" t="s">
        <v>74</v>
      </c>
      <c r="C177">
        <v>22.5</v>
      </c>
    </row>
    <row r="178" spans="1:3">
      <c r="A178" t="s">
        <v>257</v>
      </c>
      <c r="B178" t="s">
        <v>258</v>
      </c>
      <c r="C178">
        <v>27.2</v>
      </c>
    </row>
    <row r="179" spans="1:3">
      <c r="A179" t="s">
        <v>259</v>
      </c>
      <c r="B179" t="s">
        <v>74</v>
      </c>
      <c r="C179">
        <v>14.9</v>
      </c>
    </row>
    <row r="180" spans="1:3">
      <c r="A180" t="s">
        <v>260</v>
      </c>
      <c r="B180" t="s">
        <v>74</v>
      </c>
      <c r="C180">
        <v>15.9</v>
      </c>
    </row>
    <row r="181" spans="1:3">
      <c r="A181" t="s">
        <v>261</v>
      </c>
      <c r="B181" t="s">
        <v>74</v>
      </c>
      <c r="C181">
        <v>4.5</v>
      </c>
    </row>
    <row r="182" spans="1:3">
      <c r="A182" t="s">
        <v>262</v>
      </c>
      <c r="B182" t="s">
        <v>74</v>
      </c>
      <c r="C182">
        <v>22.3</v>
      </c>
    </row>
    <row r="183" spans="1:3">
      <c r="A183" t="s">
        <v>263</v>
      </c>
      <c r="B183" t="s">
        <v>74</v>
      </c>
      <c r="C183">
        <v>15.8</v>
      </c>
    </row>
    <row r="184" spans="1:3">
      <c r="A184" t="s">
        <v>264</v>
      </c>
      <c r="B184" t="s">
        <v>74</v>
      </c>
      <c r="C184">
        <v>22</v>
      </c>
    </row>
    <row r="185" spans="1:3">
      <c r="A185" t="s">
        <v>265</v>
      </c>
      <c r="B185" t="s">
        <v>74</v>
      </c>
      <c r="C185">
        <v>13.3</v>
      </c>
    </row>
    <row r="186" spans="1:3">
      <c r="A186" t="s">
        <v>266</v>
      </c>
      <c r="B186" t="s">
        <v>74</v>
      </c>
      <c r="C186">
        <v>24.5</v>
      </c>
    </row>
    <row r="187" spans="1:3">
      <c r="A187" t="s">
        <v>267</v>
      </c>
      <c r="B187" t="s">
        <v>74</v>
      </c>
      <c r="C187">
        <v>33.299999999999997</v>
      </c>
    </row>
    <row r="188" spans="1:3">
      <c r="A188" t="s">
        <v>268</v>
      </c>
      <c r="B188" t="s">
        <v>74</v>
      </c>
      <c r="C188">
        <v>21.8</v>
      </c>
    </row>
    <row r="189" spans="1:3">
      <c r="A189" t="s">
        <v>270</v>
      </c>
      <c r="B189" t="s">
        <v>74</v>
      </c>
      <c r="C189">
        <v>17.100000000000001</v>
      </c>
    </row>
    <row r="190" spans="1:3">
      <c r="A190" t="s">
        <v>271</v>
      </c>
      <c r="B190" t="s">
        <v>74</v>
      </c>
      <c r="C190">
        <v>18.100000000000001</v>
      </c>
    </row>
    <row r="191" spans="1:3">
      <c r="A191" t="s">
        <v>272</v>
      </c>
      <c r="B191" t="s">
        <v>74</v>
      </c>
      <c r="C191">
        <v>19.5</v>
      </c>
    </row>
    <row r="192" spans="1:3">
      <c r="A192" t="s">
        <v>273</v>
      </c>
      <c r="B192" t="s">
        <v>74</v>
      </c>
      <c r="C192">
        <v>15</v>
      </c>
    </row>
    <row r="193" spans="1:3">
      <c r="A193" t="s">
        <v>2019</v>
      </c>
      <c r="B193" t="s">
        <v>74</v>
      </c>
      <c r="C193">
        <v>9.1</v>
      </c>
    </row>
    <row r="194" spans="1:3">
      <c r="A194" t="s">
        <v>274</v>
      </c>
      <c r="B194" t="s">
        <v>275</v>
      </c>
      <c r="C194">
        <v>3.4</v>
      </c>
    </row>
    <row r="195" spans="1:3">
      <c r="A195" t="s">
        <v>9978</v>
      </c>
      <c r="B195" t="s">
        <v>9979</v>
      </c>
      <c r="C195">
        <v>8.6</v>
      </c>
    </row>
    <row r="196" spans="1:3">
      <c r="A196" t="s">
        <v>276</v>
      </c>
      <c r="B196" t="s">
        <v>74</v>
      </c>
      <c r="C196">
        <v>21.8</v>
      </c>
    </row>
    <row r="197" spans="1:3">
      <c r="A197" t="s">
        <v>277</v>
      </c>
      <c r="B197" t="s">
        <v>74</v>
      </c>
      <c r="C197">
        <v>15.5</v>
      </c>
    </row>
    <row r="198" spans="1:3">
      <c r="A198" t="s">
        <v>279</v>
      </c>
      <c r="B198" t="s">
        <v>74</v>
      </c>
      <c r="C198">
        <v>29.7</v>
      </c>
    </row>
    <row r="199" spans="1:3">
      <c r="A199" t="s">
        <v>280</v>
      </c>
      <c r="B199" t="s">
        <v>74</v>
      </c>
      <c r="C199">
        <v>27.5</v>
      </c>
    </row>
    <row r="200" spans="1:3">
      <c r="A200" t="s">
        <v>281</v>
      </c>
      <c r="B200" t="s">
        <v>74</v>
      </c>
      <c r="C200">
        <v>14.7</v>
      </c>
    </row>
    <row r="201" spans="1:3">
      <c r="A201" t="s">
        <v>282</v>
      </c>
      <c r="B201" t="s">
        <v>74</v>
      </c>
      <c r="C201">
        <v>11.6</v>
      </c>
    </row>
    <row r="202" spans="1:3">
      <c r="A202" t="s">
        <v>283</v>
      </c>
      <c r="B202" t="s">
        <v>74</v>
      </c>
      <c r="C202">
        <v>17.600000000000001</v>
      </c>
    </row>
    <row r="203" spans="1:3">
      <c r="A203" t="s">
        <v>284</v>
      </c>
      <c r="B203" t="s">
        <v>74</v>
      </c>
      <c r="C203">
        <v>22.3</v>
      </c>
    </row>
    <row r="204" spans="1:3">
      <c r="A204" t="s">
        <v>285</v>
      </c>
      <c r="B204" t="s">
        <v>74</v>
      </c>
      <c r="C204">
        <v>16</v>
      </c>
    </row>
    <row r="205" spans="1:3">
      <c r="A205" t="s">
        <v>286</v>
      </c>
      <c r="B205" t="s">
        <v>74</v>
      </c>
      <c r="C205">
        <v>11.9</v>
      </c>
    </row>
    <row r="206" spans="1:3">
      <c r="A206" t="s">
        <v>287</v>
      </c>
      <c r="B206" t="s">
        <v>74</v>
      </c>
      <c r="C206">
        <v>16.2</v>
      </c>
    </row>
    <row r="207" spans="1:3">
      <c r="A207" t="s">
        <v>10247</v>
      </c>
      <c r="B207" t="s">
        <v>74</v>
      </c>
      <c r="C207">
        <v>25.3</v>
      </c>
    </row>
    <row r="208" spans="1:3">
      <c r="A208" t="s">
        <v>288</v>
      </c>
      <c r="B208" t="s">
        <v>74</v>
      </c>
      <c r="C208">
        <v>21.8</v>
      </c>
    </row>
    <row r="209" spans="1:3">
      <c r="A209" t="s">
        <v>289</v>
      </c>
      <c r="B209" t="s">
        <v>74</v>
      </c>
      <c r="C209">
        <v>22.8</v>
      </c>
    </row>
    <row r="210" spans="1:3">
      <c r="A210" t="s">
        <v>290</v>
      </c>
      <c r="B210" t="s">
        <v>74</v>
      </c>
      <c r="C210">
        <v>10.1</v>
      </c>
    </row>
    <row r="211" spans="1:3">
      <c r="A211" t="s">
        <v>291</v>
      </c>
      <c r="B211" t="s">
        <v>74</v>
      </c>
      <c r="C211">
        <v>23.4</v>
      </c>
    </row>
    <row r="212" spans="1:3">
      <c r="A212" t="s">
        <v>292</v>
      </c>
      <c r="B212" t="s">
        <v>74</v>
      </c>
      <c r="C212">
        <v>5.0999999999999996</v>
      </c>
    </row>
    <row r="213" spans="1:3">
      <c r="A213" t="s">
        <v>293</v>
      </c>
      <c r="B213" t="s">
        <v>74</v>
      </c>
      <c r="C213">
        <v>22.5</v>
      </c>
    </row>
    <row r="214" spans="1:3">
      <c r="A214" t="s">
        <v>294</v>
      </c>
      <c r="B214" t="s">
        <v>246</v>
      </c>
      <c r="C214">
        <v>16.399999999999999</v>
      </c>
    </row>
    <row r="215" spans="1:3">
      <c r="A215" t="s">
        <v>297</v>
      </c>
      <c r="B215" t="s">
        <v>74</v>
      </c>
      <c r="C215">
        <v>13.2</v>
      </c>
    </row>
    <row r="216" spans="1:3">
      <c r="A216" t="s">
        <v>296</v>
      </c>
      <c r="B216" t="s">
        <v>74</v>
      </c>
      <c r="C216">
        <v>11.7</v>
      </c>
    </row>
    <row r="217" spans="1:3">
      <c r="A217" t="s">
        <v>298</v>
      </c>
      <c r="B217" t="s">
        <v>74</v>
      </c>
      <c r="C217">
        <v>31.4</v>
      </c>
    </row>
    <row r="218" spans="1:3">
      <c r="A218" t="s">
        <v>299</v>
      </c>
      <c r="B218" t="s">
        <v>74</v>
      </c>
      <c r="C218">
        <v>11.8</v>
      </c>
    </row>
    <row r="219" spans="1:3">
      <c r="A219" t="s">
        <v>300</v>
      </c>
      <c r="B219" t="s">
        <v>74</v>
      </c>
      <c r="C219">
        <v>7.7</v>
      </c>
    </row>
    <row r="220" spans="1:3">
      <c r="A220" t="s">
        <v>301</v>
      </c>
      <c r="B220" t="s">
        <v>74</v>
      </c>
      <c r="C220">
        <v>23.8</v>
      </c>
    </row>
    <row r="221" spans="1:3">
      <c r="A221" t="s">
        <v>301</v>
      </c>
      <c r="B221" t="s">
        <v>74</v>
      </c>
      <c r="C221">
        <v>16.399999999999999</v>
      </c>
    </row>
    <row r="222" spans="1:3">
      <c r="A222" t="s">
        <v>303</v>
      </c>
      <c r="B222" t="s">
        <v>74</v>
      </c>
      <c r="C222">
        <v>10.3</v>
      </c>
    </row>
    <row r="223" spans="1:3">
      <c r="A223" t="s">
        <v>304</v>
      </c>
      <c r="B223" t="s">
        <v>74</v>
      </c>
      <c r="C223">
        <v>28.7</v>
      </c>
    </row>
    <row r="224" spans="1:3">
      <c r="A224" t="s">
        <v>305</v>
      </c>
      <c r="B224" t="s">
        <v>74</v>
      </c>
      <c r="C224">
        <v>24.8</v>
      </c>
    </row>
    <row r="225" spans="1:3">
      <c r="A225" t="s">
        <v>306</v>
      </c>
      <c r="B225" t="s">
        <v>74</v>
      </c>
      <c r="C225">
        <v>12.2</v>
      </c>
    </row>
    <row r="226" spans="1:3">
      <c r="A226" t="s">
        <v>307</v>
      </c>
      <c r="B226" t="s">
        <v>74</v>
      </c>
      <c r="C226">
        <v>20.100000000000001</v>
      </c>
    </row>
    <row r="227" spans="1:3">
      <c r="A227" t="s">
        <v>308</v>
      </c>
      <c r="B227" t="s">
        <v>74</v>
      </c>
      <c r="C227">
        <v>12.5</v>
      </c>
    </row>
    <row r="228" spans="1:3">
      <c r="A228" t="s">
        <v>309</v>
      </c>
      <c r="B228" t="s">
        <v>74</v>
      </c>
      <c r="C228">
        <v>10.199999999999999</v>
      </c>
    </row>
    <row r="229" spans="1:3">
      <c r="A229" t="s">
        <v>310</v>
      </c>
      <c r="B229" t="s">
        <v>74</v>
      </c>
      <c r="C229">
        <v>21.5</v>
      </c>
    </row>
    <row r="230" spans="1:3">
      <c r="A230" t="s">
        <v>311</v>
      </c>
      <c r="B230" t="s">
        <v>74</v>
      </c>
      <c r="C230">
        <v>10.9</v>
      </c>
    </row>
    <row r="231" spans="1:3">
      <c r="A231" t="s">
        <v>312</v>
      </c>
      <c r="B231" t="s">
        <v>74</v>
      </c>
      <c r="C231">
        <v>21.3</v>
      </c>
    </row>
    <row r="232" spans="1:3">
      <c r="A232" t="s">
        <v>313</v>
      </c>
      <c r="B232" t="s">
        <v>74</v>
      </c>
      <c r="C232">
        <v>14.1</v>
      </c>
    </row>
    <row r="233" spans="1:3">
      <c r="A233" t="s">
        <v>314</v>
      </c>
      <c r="B233" t="s">
        <v>74</v>
      </c>
      <c r="C233">
        <v>21.7</v>
      </c>
    </row>
    <row r="234" spans="1:3">
      <c r="A234" t="s">
        <v>315</v>
      </c>
      <c r="B234" t="s">
        <v>74</v>
      </c>
      <c r="C234">
        <v>26.2</v>
      </c>
    </row>
    <row r="235" spans="1:3">
      <c r="A235" t="s">
        <v>316</v>
      </c>
      <c r="B235" t="s">
        <v>74</v>
      </c>
      <c r="C235">
        <v>8.8000000000000007</v>
      </c>
    </row>
    <row r="236" spans="1:3">
      <c r="A236" t="s">
        <v>317</v>
      </c>
      <c r="B236" t="s">
        <v>74</v>
      </c>
      <c r="C236">
        <v>40.299999999999997</v>
      </c>
    </row>
    <row r="237" spans="1:3">
      <c r="A237" t="s">
        <v>318</v>
      </c>
      <c r="B237" t="s">
        <v>74</v>
      </c>
      <c r="C237">
        <v>35</v>
      </c>
    </row>
    <row r="238" spans="1:3">
      <c r="A238" t="s">
        <v>319</v>
      </c>
      <c r="B238" t="s">
        <v>74</v>
      </c>
      <c r="C238">
        <v>18.8</v>
      </c>
    </row>
    <row r="239" spans="1:3">
      <c r="A239" t="s">
        <v>320</v>
      </c>
      <c r="B239" t="s">
        <v>74</v>
      </c>
      <c r="C239">
        <v>17.600000000000001</v>
      </c>
    </row>
    <row r="240" spans="1:3">
      <c r="A240" t="s">
        <v>321</v>
      </c>
      <c r="B240" t="s">
        <v>74</v>
      </c>
      <c r="C240">
        <v>30.9</v>
      </c>
    </row>
    <row r="241" spans="1:3">
      <c r="A241" t="s">
        <v>322</v>
      </c>
      <c r="B241" t="s">
        <v>74</v>
      </c>
      <c r="C241">
        <v>19.399999999999999</v>
      </c>
    </row>
    <row r="242" spans="1:3">
      <c r="A242" t="s">
        <v>323</v>
      </c>
      <c r="B242" t="s">
        <v>74</v>
      </c>
      <c r="C242">
        <v>27</v>
      </c>
    </row>
    <row r="243" spans="1:3">
      <c r="A243" t="s">
        <v>324</v>
      </c>
      <c r="B243" t="s">
        <v>74</v>
      </c>
      <c r="C243">
        <v>28.9</v>
      </c>
    </row>
    <row r="244" spans="1:3">
      <c r="A244" t="s">
        <v>325</v>
      </c>
      <c r="B244" t="s">
        <v>74</v>
      </c>
      <c r="C244">
        <v>12.5</v>
      </c>
    </row>
    <row r="245" spans="1:3">
      <c r="A245" t="s">
        <v>326</v>
      </c>
      <c r="B245" t="s">
        <v>74</v>
      </c>
      <c r="C245">
        <v>8.4</v>
      </c>
    </row>
    <row r="246" spans="1:3">
      <c r="A246" t="s">
        <v>327</v>
      </c>
      <c r="B246" t="s">
        <v>74</v>
      </c>
      <c r="C246">
        <v>34.5</v>
      </c>
    </row>
    <row r="247" spans="1:3">
      <c r="A247" t="s">
        <v>328</v>
      </c>
      <c r="B247" t="s">
        <v>329</v>
      </c>
      <c r="C247">
        <v>13.5</v>
      </c>
    </row>
    <row r="248" spans="1:3">
      <c r="A248" t="s">
        <v>3204</v>
      </c>
      <c r="B248" t="s">
        <v>74</v>
      </c>
      <c r="C248">
        <v>25.3</v>
      </c>
    </row>
    <row r="249" spans="1:3">
      <c r="A249" t="s">
        <v>330</v>
      </c>
      <c r="B249" t="s">
        <v>74</v>
      </c>
      <c r="C249">
        <v>8.1</v>
      </c>
    </row>
    <row r="250" spans="1:3">
      <c r="A250" t="s">
        <v>332</v>
      </c>
      <c r="B250" t="s">
        <v>74</v>
      </c>
      <c r="C250">
        <v>17.3</v>
      </c>
    </row>
    <row r="251" spans="1:3">
      <c r="A251" t="s">
        <v>333</v>
      </c>
      <c r="B251" t="s">
        <v>85</v>
      </c>
      <c r="C251">
        <v>28.5</v>
      </c>
    </row>
    <row r="252" spans="1:3">
      <c r="A252" t="s">
        <v>334</v>
      </c>
      <c r="B252" t="s">
        <v>74</v>
      </c>
      <c r="C252">
        <v>15.4</v>
      </c>
    </row>
    <row r="253" spans="1:3">
      <c r="A253" t="s">
        <v>335</v>
      </c>
      <c r="B253" t="s">
        <v>74</v>
      </c>
      <c r="C253">
        <v>37.700000000000003</v>
      </c>
    </row>
    <row r="254" spans="1:3">
      <c r="A254" t="s">
        <v>337</v>
      </c>
      <c r="B254" t="s">
        <v>74</v>
      </c>
      <c r="C254">
        <v>17.2</v>
      </c>
    </row>
    <row r="255" spans="1:3">
      <c r="A255" t="s">
        <v>336</v>
      </c>
      <c r="B255" t="s">
        <v>74</v>
      </c>
      <c r="C255">
        <v>20.8</v>
      </c>
    </row>
    <row r="256" spans="1:3">
      <c r="A256" t="s">
        <v>338</v>
      </c>
      <c r="B256" t="s">
        <v>74</v>
      </c>
      <c r="C256">
        <v>13.4</v>
      </c>
    </row>
    <row r="257" spans="1:3">
      <c r="A257" t="s">
        <v>339</v>
      </c>
      <c r="B257" t="s">
        <v>74</v>
      </c>
      <c r="C257">
        <v>15.1</v>
      </c>
    </row>
    <row r="258" spans="1:3">
      <c r="A258" t="s">
        <v>340</v>
      </c>
      <c r="B258" t="s">
        <v>74</v>
      </c>
      <c r="C258">
        <v>24.7</v>
      </c>
    </row>
    <row r="259" spans="1:3">
      <c r="A259" t="s">
        <v>341</v>
      </c>
      <c r="B259" t="s">
        <v>74</v>
      </c>
      <c r="C259">
        <v>17.7</v>
      </c>
    </row>
    <row r="260" spans="1:3">
      <c r="A260" t="s">
        <v>342</v>
      </c>
      <c r="B260" t="s">
        <v>343</v>
      </c>
      <c r="C260">
        <v>29.6</v>
      </c>
    </row>
    <row r="261" spans="1:3">
      <c r="A261" t="s">
        <v>9980</v>
      </c>
      <c r="B261" t="s">
        <v>1968</v>
      </c>
      <c r="C261">
        <v>0.7</v>
      </c>
    </row>
    <row r="262" spans="1:3">
      <c r="A262" t="s">
        <v>345</v>
      </c>
      <c r="B262" t="s">
        <v>346</v>
      </c>
      <c r="C262">
        <v>17.7</v>
      </c>
    </row>
    <row r="263" spans="1:3">
      <c r="A263" t="s">
        <v>347</v>
      </c>
      <c r="B263" t="s">
        <v>74</v>
      </c>
      <c r="C263">
        <v>21.6</v>
      </c>
    </row>
    <row r="264" spans="1:3">
      <c r="A264" t="s">
        <v>348</v>
      </c>
      <c r="B264" t="s">
        <v>74</v>
      </c>
      <c r="C264">
        <v>11.6</v>
      </c>
    </row>
    <row r="265" spans="1:3">
      <c r="A265" t="s">
        <v>349</v>
      </c>
      <c r="B265" t="s">
        <v>350</v>
      </c>
      <c r="C265">
        <v>23.7</v>
      </c>
    </row>
    <row r="266" spans="1:3">
      <c r="A266" t="s">
        <v>351</v>
      </c>
      <c r="B266" t="s">
        <v>74</v>
      </c>
      <c r="C266">
        <v>9</v>
      </c>
    </row>
    <row r="267" spans="1:3">
      <c r="A267" t="s">
        <v>352</v>
      </c>
      <c r="B267" t="s">
        <v>74</v>
      </c>
      <c r="C267">
        <v>20.399999999999999</v>
      </c>
    </row>
    <row r="268" spans="1:3">
      <c r="A268" t="s">
        <v>353</v>
      </c>
      <c r="B268" t="s">
        <v>74</v>
      </c>
      <c r="C268">
        <v>13.8</v>
      </c>
    </row>
    <row r="269" spans="1:3">
      <c r="A269" t="s">
        <v>354</v>
      </c>
      <c r="B269" t="s">
        <v>74</v>
      </c>
      <c r="C269">
        <v>12.2</v>
      </c>
    </row>
    <row r="270" spans="1:3">
      <c r="A270" t="s">
        <v>355</v>
      </c>
      <c r="B270" t="s">
        <v>74</v>
      </c>
      <c r="C270">
        <v>15.4</v>
      </c>
    </row>
    <row r="271" spans="1:3">
      <c r="A271" t="s">
        <v>356</v>
      </c>
      <c r="B271" t="s">
        <v>74</v>
      </c>
      <c r="C271">
        <v>17.5</v>
      </c>
    </row>
    <row r="272" spans="1:3">
      <c r="A272" t="s">
        <v>357</v>
      </c>
      <c r="B272" t="s">
        <v>74</v>
      </c>
      <c r="C272">
        <v>21.3</v>
      </c>
    </row>
    <row r="273" spans="1:3">
      <c r="A273" t="s">
        <v>358</v>
      </c>
      <c r="B273" t="s">
        <v>74</v>
      </c>
      <c r="C273">
        <v>7.1</v>
      </c>
    </row>
    <row r="274" spans="1:3">
      <c r="A274" t="s">
        <v>359</v>
      </c>
      <c r="B274" t="s">
        <v>74</v>
      </c>
      <c r="C274">
        <v>21.9</v>
      </c>
    </row>
    <row r="275" spans="1:3">
      <c r="A275" t="s">
        <v>360</v>
      </c>
      <c r="B275" t="s">
        <v>74</v>
      </c>
      <c r="C275">
        <v>35.6</v>
      </c>
    </row>
    <row r="276" spans="1:3">
      <c r="A276" t="s">
        <v>361</v>
      </c>
      <c r="B276" t="s">
        <v>74</v>
      </c>
      <c r="C276">
        <v>28.2</v>
      </c>
    </row>
    <row r="277" spans="1:3">
      <c r="A277" t="s">
        <v>362</v>
      </c>
      <c r="B277" t="s">
        <v>74</v>
      </c>
      <c r="C277">
        <v>18.5</v>
      </c>
    </row>
    <row r="278" spans="1:3">
      <c r="A278" t="s">
        <v>363</v>
      </c>
      <c r="B278" t="s">
        <v>74</v>
      </c>
      <c r="C278">
        <v>11.1</v>
      </c>
    </row>
    <row r="279" spans="1:3">
      <c r="A279" t="s">
        <v>364</v>
      </c>
      <c r="B279" t="s">
        <v>74</v>
      </c>
      <c r="C279">
        <v>21.2</v>
      </c>
    </row>
    <row r="280" spans="1:3">
      <c r="A280" t="s">
        <v>365</v>
      </c>
      <c r="B280" t="s">
        <v>74</v>
      </c>
      <c r="C280">
        <v>8.6</v>
      </c>
    </row>
    <row r="281" spans="1:3">
      <c r="A281" t="s">
        <v>1751</v>
      </c>
      <c r="B281" t="s">
        <v>74</v>
      </c>
      <c r="C281">
        <v>3.3</v>
      </c>
    </row>
    <row r="282" spans="1:3">
      <c r="A282" t="s">
        <v>10245</v>
      </c>
      <c r="B282" t="s">
        <v>74</v>
      </c>
      <c r="C282">
        <v>23.1</v>
      </c>
    </row>
    <row r="283" spans="1:3">
      <c r="A283" t="s">
        <v>366</v>
      </c>
      <c r="B283" t="s">
        <v>74</v>
      </c>
      <c r="C283">
        <v>33.299999999999997</v>
      </c>
    </row>
    <row r="284" spans="1:3">
      <c r="A284" t="s">
        <v>367</v>
      </c>
      <c r="B284" t="s">
        <v>74</v>
      </c>
      <c r="C284">
        <v>44.5</v>
      </c>
    </row>
    <row r="285" spans="1:3">
      <c r="A285" t="s">
        <v>368</v>
      </c>
      <c r="B285" t="s">
        <v>74</v>
      </c>
      <c r="C285">
        <v>12</v>
      </c>
    </row>
    <row r="286" spans="1:3">
      <c r="A286" t="s">
        <v>369</v>
      </c>
      <c r="B286" t="s">
        <v>74</v>
      </c>
      <c r="C286">
        <v>41</v>
      </c>
    </row>
    <row r="287" spans="1:3">
      <c r="A287" t="s">
        <v>370</v>
      </c>
      <c r="B287" t="s">
        <v>74</v>
      </c>
      <c r="C287">
        <v>14.6</v>
      </c>
    </row>
    <row r="288" spans="1:3">
      <c r="A288" t="s">
        <v>371</v>
      </c>
      <c r="B288" t="s">
        <v>74</v>
      </c>
      <c r="C288">
        <v>16.399999999999999</v>
      </c>
    </row>
    <row r="289" spans="1:3">
      <c r="A289" t="s">
        <v>372</v>
      </c>
      <c r="B289" t="s">
        <v>74</v>
      </c>
      <c r="C289">
        <v>21.8</v>
      </c>
    </row>
    <row r="290" spans="1:3">
      <c r="A290" t="s">
        <v>373</v>
      </c>
      <c r="B290" t="s">
        <v>74</v>
      </c>
      <c r="C290">
        <v>7</v>
      </c>
    </row>
    <row r="291" spans="1:3">
      <c r="A291" t="s">
        <v>374</v>
      </c>
      <c r="B291" t="s">
        <v>74</v>
      </c>
      <c r="C291">
        <v>14.7</v>
      </c>
    </row>
    <row r="292" spans="1:3">
      <c r="A292" t="s">
        <v>375</v>
      </c>
      <c r="B292" t="s">
        <v>74</v>
      </c>
      <c r="C292">
        <v>34.700000000000003</v>
      </c>
    </row>
    <row r="293" spans="1:3">
      <c r="A293" t="s">
        <v>376</v>
      </c>
      <c r="B293" t="s">
        <v>74</v>
      </c>
      <c r="C293">
        <v>17.7</v>
      </c>
    </row>
    <row r="294" spans="1:3">
      <c r="A294" t="s">
        <v>377</v>
      </c>
      <c r="B294" t="s">
        <v>74</v>
      </c>
      <c r="C294">
        <v>19.3</v>
      </c>
    </row>
    <row r="295" spans="1:3">
      <c r="A295" t="s">
        <v>378</v>
      </c>
      <c r="B295" t="s">
        <v>74</v>
      </c>
      <c r="C295">
        <v>32.6</v>
      </c>
    </row>
    <row r="296" spans="1:3">
      <c r="A296" t="s">
        <v>379</v>
      </c>
      <c r="B296" t="s">
        <v>74</v>
      </c>
      <c r="C296">
        <v>16</v>
      </c>
    </row>
    <row r="297" spans="1:3">
      <c r="A297" t="s">
        <v>380</v>
      </c>
      <c r="B297" t="s">
        <v>74</v>
      </c>
      <c r="C297">
        <v>20.2</v>
      </c>
    </row>
    <row r="298" spans="1:3">
      <c r="A298" t="s">
        <v>381</v>
      </c>
      <c r="B298" t="s">
        <v>74</v>
      </c>
      <c r="C298">
        <v>14</v>
      </c>
    </row>
    <row r="299" spans="1:3">
      <c r="A299" t="s">
        <v>382</v>
      </c>
      <c r="B299" t="s">
        <v>74</v>
      </c>
      <c r="C299">
        <v>15.5</v>
      </c>
    </row>
    <row r="300" spans="1:3">
      <c r="A300" t="s">
        <v>383</v>
      </c>
      <c r="B300" t="s">
        <v>74</v>
      </c>
      <c r="C300">
        <v>20.399999999999999</v>
      </c>
    </row>
    <row r="301" spans="1:3">
      <c r="A301" t="s">
        <v>384</v>
      </c>
      <c r="B301" t="s">
        <v>74</v>
      </c>
      <c r="C301">
        <v>24.4</v>
      </c>
    </row>
    <row r="302" spans="1:3">
      <c r="A302" t="s">
        <v>385</v>
      </c>
      <c r="B302" t="s">
        <v>74</v>
      </c>
      <c r="C302">
        <v>9.1999999999999993</v>
      </c>
    </row>
    <row r="303" spans="1:3">
      <c r="A303" t="s">
        <v>386</v>
      </c>
      <c r="B303" t="s">
        <v>74</v>
      </c>
      <c r="C303">
        <v>18.899999999999999</v>
      </c>
    </row>
    <row r="304" spans="1:3">
      <c r="A304" t="s">
        <v>387</v>
      </c>
      <c r="B304" t="s">
        <v>74</v>
      </c>
      <c r="C304">
        <v>12.9</v>
      </c>
    </row>
    <row r="305" spans="1:3">
      <c r="A305" t="s">
        <v>388</v>
      </c>
      <c r="B305" t="s">
        <v>74</v>
      </c>
      <c r="C305">
        <v>14</v>
      </c>
    </row>
    <row r="306" spans="1:3">
      <c r="A306" t="s">
        <v>389</v>
      </c>
      <c r="B306" t="s">
        <v>74</v>
      </c>
      <c r="C306">
        <v>17.2</v>
      </c>
    </row>
    <row r="307" spans="1:3">
      <c r="A307" t="s">
        <v>390</v>
      </c>
      <c r="B307" t="s">
        <v>74</v>
      </c>
      <c r="C307">
        <v>15</v>
      </c>
    </row>
    <row r="308" spans="1:3">
      <c r="A308" t="s">
        <v>391</v>
      </c>
      <c r="B308" t="s">
        <v>74</v>
      </c>
      <c r="C308">
        <v>15.5</v>
      </c>
    </row>
    <row r="309" spans="1:3">
      <c r="A309" t="s">
        <v>392</v>
      </c>
      <c r="B309" t="s">
        <v>74</v>
      </c>
      <c r="C309">
        <v>27.5</v>
      </c>
    </row>
    <row r="310" spans="1:3">
      <c r="A310" t="s">
        <v>393</v>
      </c>
      <c r="B310" t="s">
        <v>74</v>
      </c>
      <c r="C310">
        <v>17.3</v>
      </c>
    </row>
    <row r="311" spans="1:3">
      <c r="A311" t="s">
        <v>394</v>
      </c>
      <c r="B311" t="s">
        <v>74</v>
      </c>
      <c r="C311">
        <v>17.399999999999999</v>
      </c>
    </row>
    <row r="312" spans="1:3">
      <c r="A312" t="s">
        <v>395</v>
      </c>
      <c r="B312" t="s">
        <v>396</v>
      </c>
      <c r="C312">
        <v>7.8</v>
      </c>
    </row>
    <row r="313" spans="1:3">
      <c r="A313" t="s">
        <v>397</v>
      </c>
      <c r="B313" t="s">
        <v>74</v>
      </c>
      <c r="C313">
        <v>28.7</v>
      </c>
    </row>
    <row r="314" spans="1:3">
      <c r="A314" t="s">
        <v>398</v>
      </c>
      <c r="B314" t="s">
        <v>74</v>
      </c>
      <c r="C314">
        <v>9.9</v>
      </c>
    </row>
    <row r="315" spans="1:3">
      <c r="A315" t="s">
        <v>399</v>
      </c>
      <c r="B315" t="s">
        <v>74</v>
      </c>
      <c r="C315">
        <v>16.5</v>
      </c>
    </row>
    <row r="316" spans="1:3">
      <c r="A316" t="s">
        <v>400</v>
      </c>
      <c r="B316" t="s">
        <v>74</v>
      </c>
      <c r="C316">
        <v>22.1</v>
      </c>
    </row>
    <row r="317" spans="1:3">
      <c r="A317" t="s">
        <v>401</v>
      </c>
      <c r="B317" t="s">
        <v>74</v>
      </c>
      <c r="C317">
        <v>23.3</v>
      </c>
    </row>
    <row r="318" spans="1:3">
      <c r="A318" t="s">
        <v>402</v>
      </c>
      <c r="B318" t="s">
        <v>74</v>
      </c>
      <c r="C318">
        <v>11.9</v>
      </c>
    </row>
    <row r="319" spans="1:3">
      <c r="A319" t="s">
        <v>403</v>
      </c>
      <c r="B319" t="s">
        <v>74</v>
      </c>
      <c r="C319">
        <v>27.3</v>
      </c>
    </row>
    <row r="320" spans="1:3">
      <c r="A320" t="s">
        <v>404</v>
      </c>
      <c r="B320" t="s">
        <v>74</v>
      </c>
      <c r="C320">
        <v>12.1</v>
      </c>
    </row>
    <row r="321" spans="1:3">
      <c r="A321" t="s">
        <v>405</v>
      </c>
      <c r="B321" t="s">
        <v>74</v>
      </c>
      <c r="C321">
        <v>15.4</v>
      </c>
    </row>
    <row r="322" spans="1:3">
      <c r="A322" t="s">
        <v>406</v>
      </c>
      <c r="B322" t="s">
        <v>74</v>
      </c>
      <c r="C322">
        <v>17.100000000000001</v>
      </c>
    </row>
    <row r="323" spans="1:3">
      <c r="A323" t="s">
        <v>407</v>
      </c>
      <c r="B323" t="s">
        <v>154</v>
      </c>
      <c r="C323">
        <v>16.7</v>
      </c>
    </row>
    <row r="324" spans="1:3">
      <c r="A324" t="s">
        <v>408</v>
      </c>
      <c r="B324" t="s">
        <v>74</v>
      </c>
      <c r="C324">
        <v>12.6</v>
      </c>
    </row>
    <row r="325" spans="1:3">
      <c r="A325" t="s">
        <v>409</v>
      </c>
      <c r="B325" t="s">
        <v>74</v>
      </c>
      <c r="C325">
        <v>20.9</v>
      </c>
    </row>
    <row r="326" spans="1:3">
      <c r="A326" t="s">
        <v>410</v>
      </c>
      <c r="B326" t="s">
        <v>74</v>
      </c>
      <c r="C326">
        <v>20.7</v>
      </c>
    </row>
    <row r="327" spans="1:3">
      <c r="A327" t="s">
        <v>411</v>
      </c>
      <c r="B327" t="s">
        <v>74</v>
      </c>
      <c r="C327">
        <v>35.799999999999997</v>
      </c>
    </row>
    <row r="328" spans="1:3">
      <c r="A328" t="s">
        <v>412</v>
      </c>
      <c r="B328" t="s">
        <v>74</v>
      </c>
      <c r="C328">
        <v>13.8</v>
      </c>
    </row>
    <row r="329" spans="1:3">
      <c r="A329" t="s">
        <v>413</v>
      </c>
      <c r="B329" t="s">
        <v>74</v>
      </c>
      <c r="C329">
        <v>11.4</v>
      </c>
    </row>
    <row r="330" spans="1:3">
      <c r="A330" t="s">
        <v>414</v>
      </c>
      <c r="B330" t="s">
        <v>74</v>
      </c>
      <c r="C330">
        <v>25.3</v>
      </c>
    </row>
    <row r="331" spans="1:3">
      <c r="A331" t="s">
        <v>415</v>
      </c>
      <c r="B331" t="s">
        <v>74</v>
      </c>
      <c r="C331">
        <v>16.899999999999999</v>
      </c>
    </row>
    <row r="332" spans="1:3">
      <c r="A332" t="s">
        <v>416</v>
      </c>
      <c r="B332" t="s">
        <v>74</v>
      </c>
      <c r="C332">
        <v>15</v>
      </c>
    </row>
    <row r="333" spans="1:3">
      <c r="A333" t="s">
        <v>417</v>
      </c>
      <c r="B333" t="s">
        <v>74</v>
      </c>
      <c r="C333">
        <v>23.3</v>
      </c>
    </row>
    <row r="334" spans="1:3">
      <c r="A334" t="s">
        <v>418</v>
      </c>
      <c r="B334" t="s">
        <v>74</v>
      </c>
      <c r="C334">
        <v>27</v>
      </c>
    </row>
    <row r="335" spans="1:3">
      <c r="A335" t="s">
        <v>419</v>
      </c>
      <c r="B335" t="s">
        <v>74</v>
      </c>
      <c r="C335">
        <v>8.6</v>
      </c>
    </row>
    <row r="336" spans="1:3">
      <c r="A336" t="s">
        <v>420</v>
      </c>
      <c r="B336" t="s">
        <v>74</v>
      </c>
      <c r="C336">
        <v>19</v>
      </c>
    </row>
    <row r="337" spans="1:3">
      <c r="A337" t="s">
        <v>421</v>
      </c>
      <c r="B337" t="s">
        <v>74</v>
      </c>
      <c r="C337">
        <v>27.4</v>
      </c>
    </row>
    <row r="338" spans="1:3">
      <c r="A338" t="s">
        <v>422</v>
      </c>
      <c r="B338" t="s">
        <v>74</v>
      </c>
      <c r="C338">
        <v>15.4</v>
      </c>
    </row>
    <row r="339" spans="1:3">
      <c r="A339" t="s">
        <v>423</v>
      </c>
      <c r="B339" t="s">
        <v>424</v>
      </c>
      <c r="C339">
        <v>24.8</v>
      </c>
    </row>
    <row r="340" spans="1:3">
      <c r="A340" t="s">
        <v>425</v>
      </c>
      <c r="B340" t="s">
        <v>74</v>
      </c>
      <c r="C340">
        <v>18.3</v>
      </c>
    </row>
    <row r="341" spans="1:3">
      <c r="A341" t="s">
        <v>426</v>
      </c>
      <c r="B341" t="s">
        <v>74</v>
      </c>
      <c r="C341">
        <v>13.7</v>
      </c>
    </row>
    <row r="342" spans="1:3">
      <c r="A342" t="s">
        <v>427</v>
      </c>
      <c r="B342" t="s">
        <v>74</v>
      </c>
      <c r="C342">
        <v>14.8</v>
      </c>
    </row>
    <row r="343" spans="1:3">
      <c r="A343" t="s">
        <v>428</v>
      </c>
      <c r="B343" t="s">
        <v>74</v>
      </c>
      <c r="C343">
        <v>26.8</v>
      </c>
    </row>
    <row r="344" spans="1:3">
      <c r="A344" t="s">
        <v>429</v>
      </c>
      <c r="B344" t="s">
        <v>74</v>
      </c>
      <c r="C344">
        <v>25.9</v>
      </c>
    </row>
    <row r="345" spans="1:3">
      <c r="A345" t="s">
        <v>430</v>
      </c>
      <c r="B345" t="s">
        <v>74</v>
      </c>
      <c r="C345">
        <v>16.600000000000001</v>
      </c>
    </row>
    <row r="346" spans="1:3">
      <c r="A346" t="s">
        <v>431</v>
      </c>
      <c r="B346" t="s">
        <v>74</v>
      </c>
      <c r="C346">
        <v>17.100000000000001</v>
      </c>
    </row>
    <row r="347" spans="1:3">
      <c r="A347" t="s">
        <v>10119</v>
      </c>
      <c r="B347" t="s">
        <v>74</v>
      </c>
      <c r="C347">
        <v>15.5</v>
      </c>
    </row>
    <row r="348" spans="1:3">
      <c r="A348" t="s">
        <v>432</v>
      </c>
      <c r="B348" t="s">
        <v>433</v>
      </c>
      <c r="C348">
        <v>8</v>
      </c>
    </row>
    <row r="349" spans="1:3">
      <c r="A349" t="s">
        <v>434</v>
      </c>
      <c r="B349" t="s">
        <v>74</v>
      </c>
      <c r="C349">
        <v>14.4</v>
      </c>
    </row>
    <row r="350" spans="1:3">
      <c r="A350" t="s">
        <v>435</v>
      </c>
      <c r="B350" t="s">
        <v>436</v>
      </c>
      <c r="C350">
        <v>2.2000000000000002</v>
      </c>
    </row>
    <row r="351" spans="1:3">
      <c r="A351" t="s">
        <v>437</v>
      </c>
      <c r="B351" t="s">
        <v>74</v>
      </c>
      <c r="C351">
        <v>15.3</v>
      </c>
    </row>
    <row r="352" spans="1:3">
      <c r="A352" t="s">
        <v>438</v>
      </c>
      <c r="B352" t="s">
        <v>439</v>
      </c>
      <c r="C352">
        <v>18</v>
      </c>
    </row>
    <row r="353" spans="1:3">
      <c r="A353" t="s">
        <v>440</v>
      </c>
      <c r="B353" t="s">
        <v>74</v>
      </c>
      <c r="C353">
        <v>36.299999999999997</v>
      </c>
    </row>
    <row r="354" spans="1:3">
      <c r="A354" t="s">
        <v>441</v>
      </c>
      <c r="B354" t="s">
        <v>74</v>
      </c>
      <c r="C354">
        <v>14.8</v>
      </c>
    </row>
    <row r="355" spans="1:3">
      <c r="A355" t="s">
        <v>442</v>
      </c>
      <c r="B355" t="s">
        <v>74</v>
      </c>
      <c r="C355">
        <v>12.7</v>
      </c>
    </row>
    <row r="356" spans="1:3">
      <c r="A356" t="s">
        <v>443</v>
      </c>
      <c r="B356" t="s">
        <v>119</v>
      </c>
      <c r="C356">
        <v>19.8</v>
      </c>
    </row>
    <row r="357" spans="1:3">
      <c r="A357" t="s">
        <v>444</v>
      </c>
      <c r="B357" t="s">
        <v>74</v>
      </c>
      <c r="C357">
        <v>7.6</v>
      </c>
    </row>
    <row r="358" spans="1:3">
      <c r="A358" t="s">
        <v>446</v>
      </c>
      <c r="B358" t="s">
        <v>74</v>
      </c>
      <c r="C358">
        <v>29.8</v>
      </c>
    </row>
    <row r="359" spans="1:3">
      <c r="A359" t="s">
        <v>447</v>
      </c>
      <c r="B359" t="s">
        <v>448</v>
      </c>
      <c r="C359">
        <v>32.200000000000003</v>
      </c>
    </row>
    <row r="360" spans="1:3">
      <c r="A360" t="s">
        <v>449</v>
      </c>
      <c r="B360" t="s">
        <v>74</v>
      </c>
      <c r="C360">
        <v>10.9</v>
      </c>
    </row>
    <row r="361" spans="1:3">
      <c r="A361" t="s">
        <v>450</v>
      </c>
      <c r="B361" t="s">
        <v>74</v>
      </c>
      <c r="C361">
        <v>26.1</v>
      </c>
    </row>
    <row r="362" spans="1:3">
      <c r="A362" t="s">
        <v>451</v>
      </c>
      <c r="B362" t="s">
        <v>74</v>
      </c>
      <c r="C362">
        <v>16.100000000000001</v>
      </c>
    </row>
    <row r="363" spans="1:3">
      <c r="A363" t="s">
        <v>452</v>
      </c>
      <c r="B363" t="s">
        <v>74</v>
      </c>
      <c r="C363">
        <v>15.7</v>
      </c>
    </row>
    <row r="364" spans="1:3">
      <c r="A364" t="s">
        <v>453</v>
      </c>
      <c r="B364" t="s">
        <v>85</v>
      </c>
      <c r="C364">
        <v>20.2</v>
      </c>
    </row>
    <row r="365" spans="1:3">
      <c r="A365" t="s">
        <v>454</v>
      </c>
      <c r="B365" t="s">
        <v>74</v>
      </c>
      <c r="C365">
        <v>16.7</v>
      </c>
    </row>
    <row r="366" spans="1:3">
      <c r="A366" t="s">
        <v>9969</v>
      </c>
      <c r="B366" t="s">
        <v>74</v>
      </c>
      <c r="C366">
        <v>17.3</v>
      </c>
    </row>
    <row r="367" spans="1:3">
      <c r="A367" t="s">
        <v>455</v>
      </c>
      <c r="B367" t="s">
        <v>439</v>
      </c>
      <c r="C367">
        <v>10.9</v>
      </c>
    </row>
    <row r="368" spans="1:3">
      <c r="A368" t="s">
        <v>456</v>
      </c>
      <c r="B368" t="s">
        <v>74</v>
      </c>
      <c r="C368">
        <v>24.7</v>
      </c>
    </row>
    <row r="369" spans="1:3">
      <c r="A369" t="s">
        <v>457</v>
      </c>
      <c r="B369" t="s">
        <v>74</v>
      </c>
      <c r="C369">
        <v>20.6</v>
      </c>
    </row>
    <row r="370" spans="1:3">
      <c r="A370" t="s">
        <v>458</v>
      </c>
      <c r="B370" t="s">
        <v>74</v>
      </c>
      <c r="C370">
        <v>10.1</v>
      </c>
    </row>
    <row r="371" spans="1:3">
      <c r="A371" t="s">
        <v>459</v>
      </c>
      <c r="B371" t="s">
        <v>74</v>
      </c>
      <c r="C371">
        <v>16.2</v>
      </c>
    </row>
    <row r="372" spans="1:3">
      <c r="A372" t="s">
        <v>460</v>
      </c>
      <c r="B372" t="s">
        <v>461</v>
      </c>
      <c r="C372">
        <v>17.600000000000001</v>
      </c>
    </row>
    <row r="373" spans="1:3">
      <c r="A373" t="s">
        <v>462</v>
      </c>
      <c r="B373" t="s">
        <v>74</v>
      </c>
      <c r="C373">
        <v>21.5</v>
      </c>
    </row>
    <row r="374" spans="1:3">
      <c r="A374" t="s">
        <v>463</v>
      </c>
      <c r="B374" t="s">
        <v>464</v>
      </c>
      <c r="C374">
        <v>20.100000000000001</v>
      </c>
    </row>
    <row r="375" spans="1:3">
      <c r="A375" t="s">
        <v>465</v>
      </c>
      <c r="B375" t="s">
        <v>74</v>
      </c>
      <c r="C375">
        <v>29.4</v>
      </c>
    </row>
    <row r="376" spans="1:3">
      <c r="A376" t="s">
        <v>468</v>
      </c>
      <c r="B376" t="s">
        <v>74</v>
      </c>
      <c r="C376">
        <v>14.8</v>
      </c>
    </row>
    <row r="377" spans="1:3">
      <c r="A377" t="s">
        <v>466</v>
      </c>
      <c r="B377" t="s">
        <v>467</v>
      </c>
      <c r="C377">
        <v>25.4</v>
      </c>
    </row>
    <row r="378" spans="1:3">
      <c r="A378" t="s">
        <v>469</v>
      </c>
      <c r="B378" t="s">
        <v>74</v>
      </c>
      <c r="C378">
        <v>20.6</v>
      </c>
    </row>
    <row r="379" spans="1:3">
      <c r="A379" t="s">
        <v>470</v>
      </c>
      <c r="B379" t="s">
        <v>74</v>
      </c>
      <c r="C379">
        <v>16.3</v>
      </c>
    </row>
    <row r="380" spans="1:3">
      <c r="A380" t="s">
        <v>471</v>
      </c>
      <c r="B380" t="s">
        <v>74</v>
      </c>
      <c r="C380">
        <v>25.3</v>
      </c>
    </row>
    <row r="381" spans="1:3">
      <c r="A381" t="s">
        <v>472</v>
      </c>
      <c r="B381" t="s">
        <v>74</v>
      </c>
      <c r="C381">
        <v>8.1</v>
      </c>
    </row>
    <row r="382" spans="1:3">
      <c r="A382" t="s">
        <v>473</v>
      </c>
      <c r="B382" t="s">
        <v>74</v>
      </c>
      <c r="C382">
        <v>8.6</v>
      </c>
    </row>
    <row r="383" spans="1:3">
      <c r="A383" t="s">
        <v>474</v>
      </c>
      <c r="B383" t="s">
        <v>74</v>
      </c>
      <c r="C383">
        <v>14.2</v>
      </c>
    </row>
    <row r="384" spans="1:3">
      <c r="A384" t="s">
        <v>475</v>
      </c>
      <c r="B384" t="s">
        <v>74</v>
      </c>
      <c r="C384">
        <v>12.3</v>
      </c>
    </row>
    <row r="385" spans="1:3">
      <c r="A385" t="s">
        <v>476</v>
      </c>
      <c r="B385" t="s">
        <v>74</v>
      </c>
      <c r="C385">
        <v>31.3</v>
      </c>
    </row>
    <row r="386" spans="1:3">
      <c r="A386" t="s">
        <v>477</v>
      </c>
      <c r="B386" t="s">
        <v>74</v>
      </c>
      <c r="C386">
        <v>21</v>
      </c>
    </row>
    <row r="387" spans="1:3">
      <c r="A387" t="s">
        <v>2020</v>
      </c>
      <c r="B387" t="s">
        <v>74</v>
      </c>
      <c r="C387">
        <v>20.399999999999999</v>
      </c>
    </row>
    <row r="388" spans="1:3">
      <c r="A388" t="s">
        <v>478</v>
      </c>
      <c r="B388" t="s">
        <v>74</v>
      </c>
      <c r="C388">
        <v>4</v>
      </c>
    </row>
    <row r="389" spans="1:3">
      <c r="A389" t="s">
        <v>479</v>
      </c>
      <c r="B389" t="s">
        <v>74</v>
      </c>
      <c r="C389">
        <v>9.3000000000000007</v>
      </c>
    </row>
    <row r="390" spans="1:3">
      <c r="A390" t="s">
        <v>480</v>
      </c>
      <c r="B390" t="s">
        <v>74</v>
      </c>
      <c r="C390">
        <v>15.8</v>
      </c>
    </row>
    <row r="391" spans="1:3">
      <c r="A391" t="s">
        <v>481</v>
      </c>
      <c r="B391" t="s">
        <v>74</v>
      </c>
      <c r="C391">
        <v>9.6</v>
      </c>
    </row>
    <row r="392" spans="1:3">
      <c r="A392" t="s">
        <v>482</v>
      </c>
      <c r="B392" t="s">
        <v>74</v>
      </c>
      <c r="C392">
        <v>13.6</v>
      </c>
    </row>
    <row r="393" spans="1:3">
      <c r="A393" t="s">
        <v>483</v>
      </c>
      <c r="B393" t="s">
        <v>74</v>
      </c>
      <c r="C393">
        <v>28.3</v>
      </c>
    </row>
    <row r="394" spans="1:3">
      <c r="A394" t="s">
        <v>484</v>
      </c>
      <c r="B394" t="s">
        <v>74</v>
      </c>
      <c r="C394">
        <v>15.4</v>
      </c>
    </row>
    <row r="395" spans="1:3">
      <c r="A395" t="s">
        <v>485</v>
      </c>
      <c r="B395" t="s">
        <v>74</v>
      </c>
      <c r="C395">
        <v>25.8</v>
      </c>
    </row>
    <row r="396" spans="1:3">
      <c r="A396" t="s">
        <v>486</v>
      </c>
      <c r="B396" t="s">
        <v>74</v>
      </c>
      <c r="C396">
        <v>8</v>
      </c>
    </row>
    <row r="397" spans="1:3">
      <c r="A397" t="s">
        <v>487</v>
      </c>
      <c r="B397" t="s">
        <v>74</v>
      </c>
      <c r="C397">
        <v>18.899999999999999</v>
      </c>
    </row>
    <row r="398" spans="1:3">
      <c r="A398" t="s">
        <v>488</v>
      </c>
      <c r="B398" t="s">
        <v>74</v>
      </c>
      <c r="C398">
        <v>13.6</v>
      </c>
    </row>
    <row r="399" spans="1:3">
      <c r="A399" t="s">
        <v>489</v>
      </c>
      <c r="B399" t="s">
        <v>74</v>
      </c>
      <c r="C399">
        <v>19.100000000000001</v>
      </c>
    </row>
    <row r="400" spans="1:3">
      <c r="A400" t="s">
        <v>490</v>
      </c>
      <c r="B400" t="s">
        <v>74</v>
      </c>
      <c r="C400">
        <v>11.8</v>
      </c>
    </row>
    <row r="401" spans="1:3">
      <c r="A401" t="s">
        <v>491</v>
      </c>
      <c r="B401" t="s">
        <v>74</v>
      </c>
      <c r="C401">
        <v>20.7</v>
      </c>
    </row>
    <row r="402" spans="1:3">
      <c r="A402" t="s">
        <v>492</v>
      </c>
      <c r="B402" t="s">
        <v>74</v>
      </c>
      <c r="C402">
        <v>28.4</v>
      </c>
    </row>
    <row r="403" spans="1:3">
      <c r="A403" t="s">
        <v>10248</v>
      </c>
      <c r="B403" t="s">
        <v>692</v>
      </c>
      <c r="C403">
        <v>6.5</v>
      </c>
    </row>
    <row r="404" spans="1:3">
      <c r="A404" t="s">
        <v>493</v>
      </c>
      <c r="B404" t="s">
        <v>74</v>
      </c>
      <c r="C404">
        <v>26.8</v>
      </c>
    </row>
    <row r="405" spans="1:3">
      <c r="A405" t="s">
        <v>2021</v>
      </c>
      <c r="B405" t="s">
        <v>222</v>
      </c>
      <c r="C405">
        <v>10.6</v>
      </c>
    </row>
    <row r="406" spans="1:3">
      <c r="A406" t="s">
        <v>494</v>
      </c>
      <c r="B406" t="s">
        <v>74</v>
      </c>
      <c r="C406">
        <v>17.2</v>
      </c>
    </row>
    <row r="407" spans="1:3">
      <c r="A407" t="s">
        <v>495</v>
      </c>
      <c r="B407" t="s">
        <v>74</v>
      </c>
      <c r="C407">
        <v>19.3</v>
      </c>
    </row>
    <row r="408" spans="1:3">
      <c r="A408" t="s">
        <v>496</v>
      </c>
      <c r="B408" t="s">
        <v>74</v>
      </c>
      <c r="C408">
        <v>24</v>
      </c>
    </row>
    <row r="409" spans="1:3">
      <c r="A409" t="s">
        <v>497</v>
      </c>
      <c r="B409" t="s">
        <v>74</v>
      </c>
      <c r="C409">
        <v>8.8000000000000007</v>
      </c>
    </row>
    <row r="410" spans="1:3">
      <c r="A410" t="s">
        <v>498</v>
      </c>
      <c r="B410" t="s">
        <v>74</v>
      </c>
      <c r="C410">
        <v>11.4</v>
      </c>
    </row>
    <row r="411" spans="1:3">
      <c r="A411" t="s">
        <v>499</v>
      </c>
      <c r="B411" t="s">
        <v>74</v>
      </c>
      <c r="C411">
        <v>35.799999999999997</v>
      </c>
    </row>
    <row r="412" spans="1:3">
      <c r="A412" t="s">
        <v>500</v>
      </c>
      <c r="B412" t="s">
        <v>74</v>
      </c>
      <c r="C412">
        <v>21.1</v>
      </c>
    </row>
    <row r="413" spans="1:3">
      <c r="A413" t="s">
        <v>501</v>
      </c>
      <c r="B413" t="s">
        <v>74</v>
      </c>
      <c r="C413">
        <v>14.6</v>
      </c>
    </row>
    <row r="414" spans="1:3">
      <c r="A414" t="s">
        <v>502</v>
      </c>
      <c r="B414" t="s">
        <v>74</v>
      </c>
      <c r="C414">
        <v>21.8</v>
      </c>
    </row>
    <row r="415" spans="1:3">
      <c r="A415" t="s">
        <v>503</v>
      </c>
      <c r="B415" t="s">
        <v>74</v>
      </c>
      <c r="C415">
        <v>23.2</v>
      </c>
    </row>
    <row r="416" spans="1:3">
      <c r="A416" t="s">
        <v>9981</v>
      </c>
      <c r="B416" t="s">
        <v>74</v>
      </c>
      <c r="C416">
        <v>17.899999999999999</v>
      </c>
    </row>
    <row r="417" spans="1:3">
      <c r="A417" t="s">
        <v>504</v>
      </c>
      <c r="B417" t="s">
        <v>505</v>
      </c>
      <c r="C417">
        <v>18.8</v>
      </c>
    </row>
    <row r="418" spans="1:3">
      <c r="A418" t="s">
        <v>506</v>
      </c>
      <c r="B418" t="s">
        <v>74</v>
      </c>
      <c r="C418">
        <v>20.100000000000001</v>
      </c>
    </row>
    <row r="419" spans="1:3">
      <c r="A419" t="s">
        <v>507</v>
      </c>
      <c r="B419" t="s">
        <v>74</v>
      </c>
      <c r="C419">
        <v>17.8</v>
      </c>
    </row>
    <row r="420" spans="1:3">
      <c r="A420" t="s">
        <v>508</v>
      </c>
      <c r="B420" t="s">
        <v>74</v>
      </c>
      <c r="C420">
        <v>30.4</v>
      </c>
    </row>
    <row r="421" spans="1:3">
      <c r="A421" t="s">
        <v>509</v>
      </c>
      <c r="B421" t="s">
        <v>74</v>
      </c>
      <c r="C421">
        <v>16</v>
      </c>
    </row>
    <row r="422" spans="1:3">
      <c r="A422" t="s">
        <v>510</v>
      </c>
      <c r="B422" t="s">
        <v>74</v>
      </c>
      <c r="C422">
        <v>15.6</v>
      </c>
    </row>
    <row r="423" spans="1:3">
      <c r="A423" t="s">
        <v>511</v>
      </c>
      <c r="B423" t="s">
        <v>439</v>
      </c>
      <c r="C423">
        <v>19.3</v>
      </c>
    </row>
    <row r="424" spans="1:3">
      <c r="A424" t="s">
        <v>512</v>
      </c>
      <c r="B424" t="s">
        <v>74</v>
      </c>
      <c r="C424">
        <v>10.3</v>
      </c>
    </row>
    <row r="425" spans="1:3">
      <c r="A425" t="s">
        <v>514</v>
      </c>
      <c r="B425" t="s">
        <v>74</v>
      </c>
      <c r="C425">
        <v>21.9</v>
      </c>
    </row>
    <row r="426" spans="1:3">
      <c r="A426" t="s">
        <v>515</v>
      </c>
      <c r="B426" t="s">
        <v>74</v>
      </c>
      <c r="C426">
        <v>20.399999999999999</v>
      </c>
    </row>
    <row r="427" spans="1:3">
      <c r="A427" t="s">
        <v>516</v>
      </c>
      <c r="B427" t="s">
        <v>74</v>
      </c>
      <c r="C427">
        <v>12.8</v>
      </c>
    </row>
    <row r="428" spans="1:3">
      <c r="A428" t="s">
        <v>517</v>
      </c>
      <c r="B428" t="s">
        <v>74</v>
      </c>
      <c r="C428">
        <v>8.6999999999999993</v>
      </c>
    </row>
    <row r="429" spans="1:3">
      <c r="A429" t="s">
        <v>518</v>
      </c>
      <c r="B429" t="s">
        <v>74</v>
      </c>
      <c r="C429">
        <v>25.8</v>
      </c>
    </row>
    <row r="430" spans="1:3">
      <c r="A430" t="s">
        <v>519</v>
      </c>
      <c r="B430" t="s">
        <v>74</v>
      </c>
      <c r="C430">
        <v>19.3</v>
      </c>
    </row>
    <row r="431" spans="1:3">
      <c r="A431" t="s">
        <v>520</v>
      </c>
      <c r="B431" t="s">
        <v>74</v>
      </c>
      <c r="C431">
        <v>22.5</v>
      </c>
    </row>
    <row r="432" spans="1:3">
      <c r="A432" t="s">
        <v>521</v>
      </c>
      <c r="B432" t="s">
        <v>74</v>
      </c>
      <c r="C432">
        <v>22.1</v>
      </c>
    </row>
    <row r="433" spans="1:3">
      <c r="A433" t="s">
        <v>522</v>
      </c>
      <c r="B433" t="s">
        <v>74</v>
      </c>
      <c r="C433">
        <v>21.1</v>
      </c>
    </row>
    <row r="434" spans="1:3">
      <c r="A434" t="s">
        <v>524</v>
      </c>
      <c r="B434" t="s">
        <v>74</v>
      </c>
      <c r="C434">
        <v>16.2</v>
      </c>
    </row>
    <row r="435" spans="1:3">
      <c r="A435" t="s">
        <v>523</v>
      </c>
      <c r="B435" t="s">
        <v>74</v>
      </c>
      <c r="C435">
        <v>27.7</v>
      </c>
    </row>
    <row r="436" spans="1:3">
      <c r="A436" t="s">
        <v>525</v>
      </c>
      <c r="B436" t="s">
        <v>526</v>
      </c>
      <c r="C436">
        <v>28.5</v>
      </c>
    </row>
    <row r="437" spans="1:3">
      <c r="A437" t="s">
        <v>527</v>
      </c>
      <c r="B437" t="s">
        <v>74</v>
      </c>
      <c r="C437">
        <v>24.2</v>
      </c>
    </row>
    <row r="438" spans="1:3">
      <c r="A438" t="s">
        <v>528</v>
      </c>
      <c r="B438" t="s">
        <v>74</v>
      </c>
      <c r="C438">
        <v>19.399999999999999</v>
      </c>
    </row>
    <row r="439" spans="1:3">
      <c r="A439" t="s">
        <v>529</v>
      </c>
      <c r="B439" t="s">
        <v>530</v>
      </c>
      <c r="C439">
        <v>18.2</v>
      </c>
    </row>
    <row r="440" spans="1:3">
      <c r="A440" t="s">
        <v>531</v>
      </c>
      <c r="B440" t="s">
        <v>74</v>
      </c>
      <c r="C440">
        <v>18.3</v>
      </c>
    </row>
    <row r="441" spans="1:3">
      <c r="A441" t="s">
        <v>532</v>
      </c>
      <c r="B441" t="s">
        <v>74</v>
      </c>
      <c r="C441">
        <v>21.9</v>
      </c>
    </row>
    <row r="442" spans="1:3">
      <c r="A442" t="s">
        <v>533</v>
      </c>
      <c r="B442" t="s">
        <v>74</v>
      </c>
      <c r="C442">
        <v>35</v>
      </c>
    </row>
    <row r="443" spans="1:3">
      <c r="A443" t="s">
        <v>534</v>
      </c>
      <c r="B443" t="s">
        <v>74</v>
      </c>
      <c r="C443">
        <v>9.1999999999999993</v>
      </c>
    </row>
    <row r="444" spans="1:3">
      <c r="A444" t="s">
        <v>535</v>
      </c>
      <c r="B444" t="s">
        <v>74</v>
      </c>
      <c r="C444">
        <v>24.2</v>
      </c>
    </row>
    <row r="445" spans="1:3">
      <c r="A445" t="s">
        <v>536</v>
      </c>
      <c r="B445" t="s">
        <v>74</v>
      </c>
      <c r="C445">
        <v>28.2</v>
      </c>
    </row>
    <row r="446" spans="1:3">
      <c r="A446" t="s">
        <v>537</v>
      </c>
      <c r="B446" t="s">
        <v>74</v>
      </c>
      <c r="C446">
        <v>25.5</v>
      </c>
    </row>
    <row r="447" spans="1:3">
      <c r="A447" t="s">
        <v>538</v>
      </c>
      <c r="B447" t="s">
        <v>74</v>
      </c>
      <c r="C447">
        <v>11.1</v>
      </c>
    </row>
    <row r="448" spans="1:3">
      <c r="A448" t="s">
        <v>539</v>
      </c>
      <c r="B448" t="s">
        <v>74</v>
      </c>
      <c r="C448">
        <v>22.2</v>
      </c>
    </row>
    <row r="449" spans="1:3">
      <c r="A449" t="s">
        <v>540</v>
      </c>
      <c r="B449" t="s">
        <v>74</v>
      </c>
      <c r="C449">
        <v>12</v>
      </c>
    </row>
    <row r="450" spans="1:3">
      <c r="A450" t="s">
        <v>541</v>
      </c>
      <c r="B450" t="s">
        <v>74</v>
      </c>
      <c r="C450">
        <v>23.3</v>
      </c>
    </row>
    <row r="451" spans="1:3">
      <c r="A451" t="s">
        <v>10130</v>
      </c>
      <c r="B451" t="s">
        <v>74</v>
      </c>
      <c r="C451">
        <v>16.600000000000001</v>
      </c>
    </row>
    <row r="452" spans="1:3">
      <c r="A452" t="s">
        <v>542</v>
      </c>
      <c r="B452" t="s">
        <v>74</v>
      </c>
      <c r="C452">
        <v>30.1</v>
      </c>
    </row>
    <row r="453" spans="1:3">
      <c r="A453" t="s">
        <v>543</v>
      </c>
      <c r="B453" t="s">
        <v>544</v>
      </c>
      <c r="C453">
        <v>23.2</v>
      </c>
    </row>
    <row r="454" spans="1:3">
      <c r="A454" t="s">
        <v>545</v>
      </c>
      <c r="B454" t="s">
        <v>74</v>
      </c>
      <c r="C454">
        <v>16.7</v>
      </c>
    </row>
    <row r="455" spans="1:3">
      <c r="A455" t="s">
        <v>546</v>
      </c>
      <c r="B455" t="s">
        <v>74</v>
      </c>
      <c r="C455">
        <v>14.7</v>
      </c>
    </row>
    <row r="456" spans="1:3">
      <c r="A456" t="s">
        <v>548</v>
      </c>
      <c r="B456" t="s">
        <v>74</v>
      </c>
      <c r="C456">
        <v>14.7</v>
      </c>
    </row>
    <row r="457" spans="1:3">
      <c r="A457" t="s">
        <v>549</v>
      </c>
      <c r="B457" t="s">
        <v>74</v>
      </c>
      <c r="C457">
        <v>15.6</v>
      </c>
    </row>
    <row r="458" spans="1:3">
      <c r="A458" t="s">
        <v>550</v>
      </c>
      <c r="B458" t="s">
        <v>74</v>
      </c>
      <c r="C458">
        <v>15.4</v>
      </c>
    </row>
    <row r="459" spans="1:3">
      <c r="A459" t="s">
        <v>551</v>
      </c>
      <c r="B459" t="s">
        <v>74</v>
      </c>
      <c r="C459">
        <v>8.6999999999999993</v>
      </c>
    </row>
    <row r="460" spans="1:3">
      <c r="A460" t="s">
        <v>552</v>
      </c>
      <c r="B460" t="s">
        <v>9983</v>
      </c>
      <c r="C460">
        <v>3.6</v>
      </c>
    </row>
    <row r="461" spans="1:3">
      <c r="A461" t="s">
        <v>553</v>
      </c>
      <c r="B461" t="s">
        <v>74</v>
      </c>
      <c r="C461">
        <v>37.5</v>
      </c>
    </row>
    <row r="462" spans="1:3">
      <c r="A462" t="s">
        <v>554</v>
      </c>
      <c r="B462" t="s">
        <v>74</v>
      </c>
      <c r="C462">
        <v>22.7</v>
      </c>
    </row>
    <row r="463" spans="1:3">
      <c r="A463" t="s">
        <v>555</v>
      </c>
      <c r="B463" t="s">
        <v>74</v>
      </c>
      <c r="C463">
        <v>10.5</v>
      </c>
    </row>
    <row r="464" spans="1:3">
      <c r="A464" t="s">
        <v>556</v>
      </c>
      <c r="B464" t="s">
        <v>74</v>
      </c>
      <c r="C464">
        <v>32.299999999999997</v>
      </c>
    </row>
    <row r="465" spans="1:3">
      <c r="A465" t="s">
        <v>557</v>
      </c>
      <c r="B465" t="s">
        <v>74</v>
      </c>
      <c r="C465">
        <v>9</v>
      </c>
    </row>
    <row r="466" spans="1:3">
      <c r="A466" t="s">
        <v>558</v>
      </c>
      <c r="B466" t="s">
        <v>74</v>
      </c>
      <c r="C466">
        <v>18.8</v>
      </c>
    </row>
    <row r="467" spans="1:3">
      <c r="A467" t="s">
        <v>559</v>
      </c>
      <c r="B467" t="s">
        <v>74</v>
      </c>
      <c r="C467">
        <v>25.3</v>
      </c>
    </row>
    <row r="468" spans="1:3">
      <c r="A468" t="s">
        <v>560</v>
      </c>
      <c r="B468" t="s">
        <v>74</v>
      </c>
      <c r="C468">
        <v>8.3000000000000007</v>
      </c>
    </row>
    <row r="469" spans="1:3">
      <c r="A469" t="s">
        <v>561</v>
      </c>
      <c r="B469" t="s">
        <v>74</v>
      </c>
      <c r="C469">
        <v>8.6</v>
      </c>
    </row>
    <row r="470" spans="1:3">
      <c r="A470" t="s">
        <v>10134</v>
      </c>
      <c r="B470" t="s">
        <v>74</v>
      </c>
      <c r="C470">
        <v>7.5</v>
      </c>
    </row>
    <row r="471" spans="1:3">
      <c r="A471" t="s">
        <v>562</v>
      </c>
      <c r="B471" t="s">
        <v>74</v>
      </c>
      <c r="C471">
        <v>19.2</v>
      </c>
    </row>
    <row r="472" spans="1:3">
      <c r="A472" t="s">
        <v>563</v>
      </c>
      <c r="B472" t="s">
        <v>74</v>
      </c>
      <c r="C472">
        <v>26.5</v>
      </c>
    </row>
    <row r="473" spans="1:3">
      <c r="A473" t="s">
        <v>564</v>
      </c>
      <c r="B473" t="s">
        <v>74</v>
      </c>
      <c r="C473">
        <v>22.4</v>
      </c>
    </row>
    <row r="474" spans="1:3">
      <c r="A474" t="s">
        <v>565</v>
      </c>
      <c r="B474" t="s">
        <v>74</v>
      </c>
      <c r="C474">
        <v>5.5</v>
      </c>
    </row>
    <row r="475" spans="1:3">
      <c r="A475" t="s">
        <v>566</v>
      </c>
      <c r="B475" t="s">
        <v>74</v>
      </c>
      <c r="C475">
        <v>19.2</v>
      </c>
    </row>
    <row r="476" spans="1:3">
      <c r="A476" t="s">
        <v>567</v>
      </c>
      <c r="B476" t="s">
        <v>1754</v>
      </c>
      <c r="C476">
        <v>13.8</v>
      </c>
    </row>
    <row r="477" spans="1:3">
      <c r="A477" t="s">
        <v>568</v>
      </c>
      <c r="B477" t="s">
        <v>74</v>
      </c>
      <c r="C477">
        <v>17.100000000000001</v>
      </c>
    </row>
    <row r="478" spans="1:3">
      <c r="A478" t="s">
        <v>569</v>
      </c>
      <c r="B478" t="s">
        <v>74</v>
      </c>
      <c r="C478">
        <v>29.5</v>
      </c>
    </row>
    <row r="479" spans="1:3">
      <c r="A479" t="s">
        <v>9984</v>
      </c>
      <c r="B479" t="s">
        <v>74</v>
      </c>
      <c r="C479">
        <v>20.7</v>
      </c>
    </row>
    <row r="480" spans="1:3">
      <c r="A480" t="s">
        <v>570</v>
      </c>
      <c r="B480" t="s">
        <v>74</v>
      </c>
      <c r="C480">
        <v>10.7</v>
      </c>
    </row>
    <row r="481" spans="1:3">
      <c r="A481" t="s">
        <v>571</v>
      </c>
      <c r="B481" t="s">
        <v>74</v>
      </c>
      <c r="C481">
        <v>8.1999999999999993</v>
      </c>
    </row>
    <row r="482" spans="1:3">
      <c r="A482" t="s">
        <v>572</v>
      </c>
      <c r="B482" t="s">
        <v>74</v>
      </c>
      <c r="C482">
        <v>21.1</v>
      </c>
    </row>
    <row r="483" spans="1:3">
      <c r="A483" t="s">
        <v>573</v>
      </c>
      <c r="B483" t="s">
        <v>574</v>
      </c>
      <c r="C483">
        <v>7.9</v>
      </c>
    </row>
    <row r="484" spans="1:3">
      <c r="A484" t="s">
        <v>575</v>
      </c>
      <c r="B484" t="s">
        <v>74</v>
      </c>
      <c r="C484">
        <v>16.2</v>
      </c>
    </row>
    <row r="485" spans="1:3">
      <c r="A485" t="s">
        <v>576</v>
      </c>
      <c r="B485" t="s">
        <v>74</v>
      </c>
      <c r="C485">
        <v>16.7</v>
      </c>
    </row>
    <row r="486" spans="1:3">
      <c r="A486" t="s">
        <v>577</v>
      </c>
      <c r="B486" t="s">
        <v>439</v>
      </c>
      <c r="C486">
        <v>22.5</v>
      </c>
    </row>
    <row r="487" spans="1:3">
      <c r="A487" t="s">
        <v>578</v>
      </c>
      <c r="B487" t="s">
        <v>74</v>
      </c>
      <c r="C487">
        <v>28.4</v>
      </c>
    </row>
    <row r="488" spans="1:3">
      <c r="A488" t="s">
        <v>579</v>
      </c>
      <c r="B488" t="s">
        <v>544</v>
      </c>
      <c r="C488">
        <v>16</v>
      </c>
    </row>
    <row r="489" spans="1:3">
      <c r="A489" t="s">
        <v>580</v>
      </c>
      <c r="B489" t="s">
        <v>74</v>
      </c>
      <c r="C489">
        <v>16.399999999999999</v>
      </c>
    </row>
    <row r="490" spans="1:3">
      <c r="A490" t="s">
        <v>581</v>
      </c>
      <c r="B490" t="s">
        <v>74</v>
      </c>
      <c r="C490">
        <v>13.4</v>
      </c>
    </row>
    <row r="491" spans="1:3">
      <c r="A491" t="s">
        <v>582</v>
      </c>
      <c r="B491" t="s">
        <v>85</v>
      </c>
      <c r="C491">
        <v>15.6</v>
      </c>
    </row>
    <row r="492" spans="1:3">
      <c r="A492" t="s">
        <v>583</v>
      </c>
      <c r="B492" t="s">
        <v>74</v>
      </c>
      <c r="C492">
        <v>8.3000000000000007</v>
      </c>
    </row>
    <row r="493" spans="1:3">
      <c r="A493" t="s">
        <v>584</v>
      </c>
      <c r="B493" t="s">
        <v>74</v>
      </c>
      <c r="C493">
        <v>12.5</v>
      </c>
    </row>
    <row r="494" spans="1:3">
      <c r="A494" t="s">
        <v>585</v>
      </c>
      <c r="B494" t="s">
        <v>74</v>
      </c>
      <c r="C494">
        <v>11.8</v>
      </c>
    </row>
    <row r="495" spans="1:3">
      <c r="A495" t="s">
        <v>586</v>
      </c>
      <c r="B495" t="s">
        <v>74</v>
      </c>
      <c r="C495">
        <v>12.9</v>
      </c>
    </row>
    <row r="496" spans="1:3">
      <c r="A496" t="s">
        <v>587</v>
      </c>
      <c r="B496" t="s">
        <v>74</v>
      </c>
      <c r="C496">
        <v>28.7</v>
      </c>
    </row>
    <row r="497" spans="1:3">
      <c r="A497" t="s">
        <v>588</v>
      </c>
      <c r="B497" t="s">
        <v>74</v>
      </c>
      <c r="C497">
        <v>15.5</v>
      </c>
    </row>
    <row r="498" spans="1:3">
      <c r="A498" t="s">
        <v>589</v>
      </c>
      <c r="B498" t="s">
        <v>74</v>
      </c>
      <c r="C498">
        <v>18.5</v>
      </c>
    </row>
    <row r="499" spans="1:3">
      <c r="A499" t="s">
        <v>590</v>
      </c>
      <c r="B499" t="s">
        <v>222</v>
      </c>
      <c r="C499">
        <v>9.4</v>
      </c>
    </row>
    <row r="500" spans="1:3">
      <c r="A500" t="s">
        <v>591</v>
      </c>
      <c r="B500" t="s">
        <v>74</v>
      </c>
      <c r="C500">
        <v>11</v>
      </c>
    </row>
    <row r="501" spans="1:3">
      <c r="A501" t="s">
        <v>594</v>
      </c>
      <c r="B501" t="s">
        <v>74</v>
      </c>
      <c r="C501">
        <v>9.4</v>
      </c>
    </row>
    <row r="502" spans="1:3">
      <c r="A502" t="s">
        <v>595</v>
      </c>
      <c r="B502" t="s">
        <v>74</v>
      </c>
      <c r="C502">
        <v>12.1</v>
      </c>
    </row>
    <row r="503" spans="1:3">
      <c r="A503" t="s">
        <v>596</v>
      </c>
      <c r="B503" t="s">
        <v>74</v>
      </c>
      <c r="C503">
        <v>15.3</v>
      </c>
    </row>
    <row r="504" spans="1:3">
      <c r="A504" t="s">
        <v>597</v>
      </c>
      <c r="B504" t="s">
        <v>74</v>
      </c>
      <c r="C504">
        <v>23.7</v>
      </c>
    </row>
    <row r="505" spans="1:3">
      <c r="A505" t="s">
        <v>598</v>
      </c>
      <c r="B505" t="s">
        <v>74</v>
      </c>
      <c r="C505">
        <v>14.6</v>
      </c>
    </row>
    <row r="506" spans="1:3">
      <c r="A506" t="s">
        <v>599</v>
      </c>
      <c r="B506" t="s">
        <v>74</v>
      </c>
      <c r="C506">
        <v>17.5</v>
      </c>
    </row>
    <row r="507" spans="1:3">
      <c r="A507" t="s">
        <v>600</v>
      </c>
      <c r="B507" t="s">
        <v>74</v>
      </c>
      <c r="C507">
        <v>20.399999999999999</v>
      </c>
    </row>
    <row r="508" spans="1:3">
      <c r="A508" t="s">
        <v>601</v>
      </c>
      <c r="B508" t="s">
        <v>74</v>
      </c>
      <c r="C508">
        <v>24.5</v>
      </c>
    </row>
    <row r="509" spans="1:3">
      <c r="A509" t="s">
        <v>602</v>
      </c>
      <c r="B509" t="s">
        <v>603</v>
      </c>
      <c r="C509">
        <v>10.7</v>
      </c>
    </row>
    <row r="510" spans="1:3">
      <c r="A510" t="s">
        <v>604</v>
      </c>
      <c r="B510" t="s">
        <v>193</v>
      </c>
      <c r="C510">
        <v>15</v>
      </c>
    </row>
    <row r="511" spans="1:3">
      <c r="A511" t="s">
        <v>605</v>
      </c>
      <c r="B511" t="s">
        <v>74</v>
      </c>
      <c r="C511">
        <v>15.1</v>
      </c>
    </row>
    <row r="512" spans="1:3">
      <c r="A512" t="s">
        <v>9986</v>
      </c>
      <c r="B512" t="s">
        <v>74</v>
      </c>
      <c r="C512">
        <v>22.6</v>
      </c>
    </row>
    <row r="513" spans="1:3">
      <c r="A513" t="s">
        <v>606</v>
      </c>
      <c r="B513" t="s">
        <v>74</v>
      </c>
      <c r="C513">
        <v>10.3</v>
      </c>
    </row>
    <row r="514" spans="1:3">
      <c r="A514" t="s">
        <v>607</v>
      </c>
      <c r="B514" t="s">
        <v>74</v>
      </c>
      <c r="C514">
        <v>17.2</v>
      </c>
    </row>
    <row r="515" spans="1:3">
      <c r="A515" t="s">
        <v>608</v>
      </c>
      <c r="B515" t="s">
        <v>74</v>
      </c>
      <c r="C515">
        <v>9.5</v>
      </c>
    </row>
    <row r="516" spans="1:3">
      <c r="A516" t="s">
        <v>609</v>
      </c>
      <c r="B516" t="s">
        <v>74</v>
      </c>
      <c r="C516">
        <v>10.7</v>
      </c>
    </row>
    <row r="517" spans="1:3">
      <c r="A517" t="s">
        <v>610</v>
      </c>
      <c r="B517" t="s">
        <v>74</v>
      </c>
      <c r="C517">
        <v>12.6</v>
      </c>
    </row>
    <row r="518" spans="1:3">
      <c r="A518" t="s">
        <v>611</v>
      </c>
      <c r="B518" t="s">
        <v>74</v>
      </c>
      <c r="C518">
        <v>24.3</v>
      </c>
    </row>
    <row r="519" spans="1:3">
      <c r="A519" t="s">
        <v>612</v>
      </c>
      <c r="B519" t="s">
        <v>74</v>
      </c>
      <c r="C519">
        <v>18.7</v>
      </c>
    </row>
    <row r="520" spans="1:3">
      <c r="A520" t="s">
        <v>613</v>
      </c>
      <c r="B520" t="s">
        <v>74</v>
      </c>
      <c r="C520">
        <v>12.4</v>
      </c>
    </row>
    <row r="521" spans="1:3">
      <c r="A521" t="s">
        <v>614</v>
      </c>
      <c r="B521" t="s">
        <v>74</v>
      </c>
      <c r="C521">
        <v>25.2</v>
      </c>
    </row>
    <row r="522" spans="1:3">
      <c r="A522" t="s">
        <v>615</v>
      </c>
      <c r="B522" t="s">
        <v>74</v>
      </c>
      <c r="C522">
        <v>19.3</v>
      </c>
    </row>
    <row r="523" spans="1:3">
      <c r="A523" t="s">
        <v>616</v>
      </c>
      <c r="B523" t="s">
        <v>617</v>
      </c>
      <c r="C523">
        <v>3.3</v>
      </c>
    </row>
    <row r="524" spans="1:3">
      <c r="A524" t="s">
        <v>618</v>
      </c>
      <c r="B524" t="s">
        <v>74</v>
      </c>
      <c r="C524">
        <v>12.7</v>
      </c>
    </row>
    <row r="525" spans="1:3">
      <c r="A525" t="s">
        <v>619</v>
      </c>
      <c r="B525" t="s">
        <v>593</v>
      </c>
      <c r="C525">
        <v>32.799999999999997</v>
      </c>
    </row>
    <row r="526" spans="1:3">
      <c r="A526" t="s">
        <v>620</v>
      </c>
      <c r="B526" t="s">
        <v>74</v>
      </c>
      <c r="C526">
        <v>12.4</v>
      </c>
    </row>
    <row r="527" spans="1:3">
      <c r="A527" t="s">
        <v>621</v>
      </c>
      <c r="B527" t="s">
        <v>433</v>
      </c>
      <c r="C527">
        <v>15</v>
      </c>
    </row>
    <row r="528" spans="1:3">
      <c r="A528" t="s">
        <v>622</v>
      </c>
      <c r="B528" t="s">
        <v>623</v>
      </c>
      <c r="C528">
        <v>22.6</v>
      </c>
    </row>
    <row r="529" spans="1:3">
      <c r="A529" t="s">
        <v>624</v>
      </c>
      <c r="B529" t="s">
        <v>74</v>
      </c>
      <c r="C529">
        <v>26.4</v>
      </c>
    </row>
    <row r="530" spans="1:3">
      <c r="A530" t="s">
        <v>625</v>
      </c>
      <c r="B530" t="s">
        <v>74</v>
      </c>
      <c r="C530">
        <v>19</v>
      </c>
    </row>
    <row r="531" spans="1:3">
      <c r="A531" t="s">
        <v>626</v>
      </c>
      <c r="B531" t="s">
        <v>74</v>
      </c>
      <c r="C531">
        <v>20.399999999999999</v>
      </c>
    </row>
    <row r="532" spans="1:3">
      <c r="A532" t="s">
        <v>627</v>
      </c>
      <c r="B532" t="s">
        <v>74</v>
      </c>
      <c r="C532">
        <v>24.8</v>
      </c>
    </row>
    <row r="533" spans="1:3">
      <c r="A533" t="s">
        <v>628</v>
      </c>
      <c r="B533" t="s">
        <v>74</v>
      </c>
      <c r="C533">
        <v>24.5</v>
      </c>
    </row>
    <row r="534" spans="1:3">
      <c r="A534" t="s">
        <v>629</v>
      </c>
      <c r="B534" t="s">
        <v>74</v>
      </c>
      <c r="C534">
        <v>43.8</v>
      </c>
    </row>
    <row r="535" spans="1:3">
      <c r="A535" t="s">
        <v>630</v>
      </c>
      <c r="B535" t="s">
        <v>74</v>
      </c>
      <c r="C535">
        <v>22</v>
      </c>
    </row>
    <row r="536" spans="1:3">
      <c r="A536" t="s">
        <v>631</v>
      </c>
      <c r="B536" t="s">
        <v>526</v>
      </c>
      <c r="C536">
        <v>22.3</v>
      </c>
    </row>
    <row r="537" spans="1:3">
      <c r="A537" t="s">
        <v>632</v>
      </c>
      <c r="B537" t="s">
        <v>633</v>
      </c>
      <c r="C537">
        <v>10.9</v>
      </c>
    </row>
    <row r="538" spans="1:3">
      <c r="A538" t="s">
        <v>631</v>
      </c>
      <c r="B538" t="s">
        <v>74</v>
      </c>
      <c r="C538">
        <v>17.899999999999999</v>
      </c>
    </row>
    <row r="539" spans="1:3">
      <c r="A539" t="s">
        <v>634</v>
      </c>
      <c r="B539" t="s">
        <v>74</v>
      </c>
      <c r="C539">
        <v>34.6</v>
      </c>
    </row>
    <row r="540" spans="1:3">
      <c r="A540" t="s">
        <v>635</v>
      </c>
      <c r="B540" t="s">
        <v>636</v>
      </c>
      <c r="C540">
        <v>13.2</v>
      </c>
    </row>
    <row r="541" spans="1:3">
      <c r="A541" t="s">
        <v>637</v>
      </c>
      <c r="B541" t="s">
        <v>74</v>
      </c>
      <c r="C541">
        <v>15.2</v>
      </c>
    </row>
    <row r="542" spans="1:3">
      <c r="A542" t="s">
        <v>638</v>
      </c>
      <c r="B542" t="s">
        <v>74</v>
      </c>
      <c r="C542">
        <v>11.3</v>
      </c>
    </row>
    <row r="543" spans="1:3">
      <c r="A543" t="s">
        <v>639</v>
      </c>
      <c r="B543" t="s">
        <v>640</v>
      </c>
      <c r="C543">
        <v>15.9</v>
      </c>
    </row>
    <row r="544" spans="1:3">
      <c r="A544" t="s">
        <v>641</v>
      </c>
      <c r="B544" t="s">
        <v>74</v>
      </c>
      <c r="C544">
        <v>15.5</v>
      </c>
    </row>
    <row r="545" spans="1:3">
      <c r="A545" t="s">
        <v>642</v>
      </c>
      <c r="B545" t="s">
        <v>74</v>
      </c>
      <c r="C545">
        <v>11.1</v>
      </c>
    </row>
    <row r="546" spans="1:3">
      <c r="A546" t="s">
        <v>10234</v>
      </c>
      <c r="B546" t="s">
        <v>74</v>
      </c>
      <c r="C546">
        <v>11.5</v>
      </c>
    </row>
    <row r="547" spans="1:3">
      <c r="A547" t="s">
        <v>643</v>
      </c>
      <c r="B547" t="s">
        <v>74</v>
      </c>
      <c r="C547">
        <v>12.7</v>
      </c>
    </row>
    <row r="548" spans="1:3">
      <c r="A548" t="s">
        <v>644</v>
      </c>
      <c r="B548" t="s">
        <v>74</v>
      </c>
      <c r="C548">
        <v>13.2</v>
      </c>
    </row>
    <row r="549" spans="1:3">
      <c r="A549" t="s">
        <v>645</v>
      </c>
      <c r="B549" t="s">
        <v>74</v>
      </c>
      <c r="C549">
        <v>11.5</v>
      </c>
    </row>
    <row r="550" spans="1:3">
      <c r="A550" t="s">
        <v>10411</v>
      </c>
      <c r="B550" t="s">
        <v>1479</v>
      </c>
      <c r="C550">
        <v>10.1</v>
      </c>
    </row>
    <row r="551" spans="1:3">
      <c r="A551" t="s">
        <v>646</v>
      </c>
      <c r="B551" t="s">
        <v>74</v>
      </c>
      <c r="C551">
        <v>18.5</v>
      </c>
    </row>
    <row r="552" spans="1:3">
      <c r="A552" t="s">
        <v>647</v>
      </c>
      <c r="B552" t="s">
        <v>74</v>
      </c>
      <c r="C552">
        <v>12.9</v>
      </c>
    </row>
    <row r="553" spans="1:3">
      <c r="A553" t="s">
        <v>649</v>
      </c>
      <c r="B553" t="s">
        <v>74</v>
      </c>
      <c r="C553">
        <v>17.2</v>
      </c>
    </row>
    <row r="554" spans="1:3">
      <c r="A554" t="s">
        <v>650</v>
      </c>
      <c r="B554" t="s">
        <v>651</v>
      </c>
      <c r="C554">
        <v>2.2000000000000002</v>
      </c>
    </row>
    <row r="555" spans="1:3">
      <c r="A555" t="s">
        <v>652</v>
      </c>
      <c r="B555" t="s">
        <v>350</v>
      </c>
      <c r="C555">
        <v>12.2</v>
      </c>
    </row>
    <row r="556" spans="1:3">
      <c r="A556" t="s">
        <v>653</v>
      </c>
      <c r="B556" t="s">
        <v>74</v>
      </c>
      <c r="C556">
        <v>17.600000000000001</v>
      </c>
    </row>
    <row r="557" spans="1:3">
      <c r="A557" t="s">
        <v>654</v>
      </c>
      <c r="B557" t="s">
        <v>74</v>
      </c>
      <c r="C557">
        <v>7.2</v>
      </c>
    </row>
    <row r="558" spans="1:3">
      <c r="A558" t="s">
        <v>655</v>
      </c>
      <c r="B558" t="s">
        <v>154</v>
      </c>
      <c r="C558">
        <v>12.7</v>
      </c>
    </row>
    <row r="559" spans="1:3">
      <c r="A559" t="s">
        <v>656</v>
      </c>
      <c r="B559" t="s">
        <v>74</v>
      </c>
      <c r="C559">
        <v>3.4</v>
      </c>
    </row>
    <row r="560" spans="1:3">
      <c r="A560" t="s">
        <v>657</v>
      </c>
      <c r="B560" t="s">
        <v>74</v>
      </c>
      <c r="C560">
        <v>17.5</v>
      </c>
    </row>
    <row r="561" spans="1:3">
      <c r="A561" t="s">
        <v>583</v>
      </c>
      <c r="B561" t="s">
        <v>74</v>
      </c>
      <c r="C561">
        <v>10.9</v>
      </c>
    </row>
    <row r="562" spans="1:3">
      <c r="A562" t="s">
        <v>658</v>
      </c>
      <c r="B562" t="s">
        <v>74</v>
      </c>
      <c r="C562">
        <v>18.8</v>
      </c>
    </row>
    <row r="563" spans="1:3">
      <c r="A563" t="s">
        <v>9987</v>
      </c>
      <c r="B563" t="s">
        <v>74</v>
      </c>
      <c r="C563">
        <v>17.3</v>
      </c>
    </row>
    <row r="564" spans="1:3">
      <c r="A564" t="s">
        <v>659</v>
      </c>
      <c r="B564" t="s">
        <v>74</v>
      </c>
      <c r="C564">
        <v>18</v>
      </c>
    </row>
    <row r="565" spans="1:3">
      <c r="A565" t="s">
        <v>660</v>
      </c>
      <c r="B565" t="s">
        <v>74</v>
      </c>
      <c r="C565">
        <v>38.700000000000003</v>
      </c>
    </row>
    <row r="566" spans="1:3">
      <c r="A566" t="s">
        <v>661</v>
      </c>
      <c r="B566" t="s">
        <v>74</v>
      </c>
      <c r="C566">
        <v>9.4</v>
      </c>
    </row>
    <row r="567" spans="1:3">
      <c r="A567" t="s">
        <v>662</v>
      </c>
      <c r="B567" t="s">
        <v>74</v>
      </c>
      <c r="C567">
        <v>12.8</v>
      </c>
    </row>
    <row r="568" spans="1:3">
      <c r="A568" t="s">
        <v>663</v>
      </c>
      <c r="B568" t="s">
        <v>74</v>
      </c>
      <c r="C568">
        <v>13.4</v>
      </c>
    </row>
    <row r="569" spans="1:3">
      <c r="A569" t="s">
        <v>664</v>
      </c>
      <c r="B569" t="s">
        <v>74</v>
      </c>
      <c r="C569">
        <v>9.4</v>
      </c>
    </row>
    <row r="570" spans="1:3">
      <c r="A570" t="s">
        <v>665</v>
      </c>
      <c r="B570" t="s">
        <v>74</v>
      </c>
      <c r="C570">
        <v>9.8000000000000007</v>
      </c>
    </row>
    <row r="571" spans="1:3">
      <c r="A571" t="s">
        <v>666</v>
      </c>
      <c r="B571" t="s">
        <v>74</v>
      </c>
      <c r="C571">
        <v>15.4</v>
      </c>
    </row>
    <row r="572" spans="1:3">
      <c r="A572" t="s">
        <v>667</v>
      </c>
      <c r="B572" t="s">
        <v>74</v>
      </c>
      <c r="C572">
        <v>20.3</v>
      </c>
    </row>
    <row r="573" spans="1:3">
      <c r="A573" t="s">
        <v>668</v>
      </c>
      <c r="B573" t="s">
        <v>74</v>
      </c>
      <c r="C573">
        <v>35.6</v>
      </c>
    </row>
    <row r="574" spans="1:3">
      <c r="A574" t="s">
        <v>669</v>
      </c>
      <c r="B574" t="s">
        <v>74</v>
      </c>
      <c r="C574">
        <v>29.1</v>
      </c>
    </row>
    <row r="575" spans="1:3">
      <c r="A575" t="s">
        <v>670</v>
      </c>
      <c r="B575" t="s">
        <v>74</v>
      </c>
      <c r="C575">
        <v>13</v>
      </c>
    </row>
    <row r="576" spans="1:3">
      <c r="A576" t="s">
        <v>671</v>
      </c>
      <c r="B576" t="s">
        <v>74</v>
      </c>
      <c r="C576">
        <v>20.6</v>
      </c>
    </row>
    <row r="577" spans="1:3">
      <c r="A577" t="s">
        <v>1755</v>
      </c>
      <c r="B577" t="s">
        <v>74</v>
      </c>
      <c r="C577">
        <v>17.399999999999999</v>
      </c>
    </row>
    <row r="578" spans="1:3">
      <c r="A578" t="s">
        <v>10461</v>
      </c>
      <c r="B578" t="s">
        <v>74</v>
      </c>
      <c r="C578">
        <v>6.5</v>
      </c>
    </row>
    <row r="579" spans="1:3">
      <c r="A579" t="s">
        <v>672</v>
      </c>
      <c r="B579" t="s">
        <v>74</v>
      </c>
      <c r="C579">
        <v>18.100000000000001</v>
      </c>
    </row>
    <row r="580" spans="1:3">
      <c r="A580" t="s">
        <v>673</v>
      </c>
      <c r="B580" t="s">
        <v>74</v>
      </c>
      <c r="C580">
        <v>14.4</v>
      </c>
    </row>
    <row r="581" spans="1:3">
      <c r="A581" t="s">
        <v>674</v>
      </c>
      <c r="B581" t="s">
        <v>74</v>
      </c>
      <c r="C581">
        <v>26.3</v>
      </c>
    </row>
    <row r="582" spans="1:3">
      <c r="A582" t="s">
        <v>10249</v>
      </c>
      <c r="B582" t="s">
        <v>74</v>
      </c>
      <c r="C582">
        <v>25.8</v>
      </c>
    </row>
    <row r="583" spans="1:3">
      <c r="A583" t="s">
        <v>675</v>
      </c>
      <c r="B583" t="s">
        <v>74</v>
      </c>
      <c r="C583">
        <v>18.399999999999999</v>
      </c>
    </row>
    <row r="584" spans="1:3">
      <c r="A584" t="s">
        <v>676</v>
      </c>
      <c r="B584" t="s">
        <v>74</v>
      </c>
      <c r="C584">
        <v>12.1</v>
      </c>
    </row>
    <row r="585" spans="1:3">
      <c r="A585" t="s">
        <v>677</v>
      </c>
      <c r="B585" t="s">
        <v>74</v>
      </c>
      <c r="C585">
        <v>24.9</v>
      </c>
    </row>
    <row r="586" spans="1:3">
      <c r="A586" t="s">
        <v>678</v>
      </c>
      <c r="B586" t="s">
        <v>74</v>
      </c>
      <c r="C586">
        <v>8.4</v>
      </c>
    </row>
    <row r="587" spans="1:3">
      <c r="A587" t="s">
        <v>679</v>
      </c>
      <c r="B587" t="s">
        <v>439</v>
      </c>
      <c r="C587">
        <v>13.3</v>
      </c>
    </row>
    <row r="588" spans="1:3">
      <c r="A588" t="s">
        <v>680</v>
      </c>
      <c r="B588" t="s">
        <v>74</v>
      </c>
      <c r="C588">
        <v>12.5</v>
      </c>
    </row>
    <row r="589" spans="1:3">
      <c r="A589" t="s">
        <v>681</v>
      </c>
      <c r="B589" t="s">
        <v>329</v>
      </c>
      <c r="C589">
        <v>20.3</v>
      </c>
    </row>
    <row r="590" spans="1:3">
      <c r="A590" t="s">
        <v>682</v>
      </c>
      <c r="B590" t="s">
        <v>74</v>
      </c>
      <c r="C590">
        <v>21.3</v>
      </c>
    </row>
    <row r="591" spans="1:3">
      <c r="A591" t="s">
        <v>683</v>
      </c>
      <c r="B591" t="s">
        <v>74</v>
      </c>
      <c r="C591">
        <v>13.8</v>
      </c>
    </row>
    <row r="592" spans="1:3">
      <c r="A592" t="s">
        <v>684</v>
      </c>
      <c r="B592" t="s">
        <v>74</v>
      </c>
      <c r="C592">
        <v>35.6</v>
      </c>
    </row>
    <row r="593" spans="1:3">
      <c r="A593" t="s">
        <v>685</v>
      </c>
      <c r="B593" t="s">
        <v>74</v>
      </c>
      <c r="C593">
        <v>13.4</v>
      </c>
    </row>
    <row r="594" spans="1:3">
      <c r="A594" t="s">
        <v>686</v>
      </c>
      <c r="B594" t="s">
        <v>74</v>
      </c>
      <c r="C594">
        <v>3.2</v>
      </c>
    </row>
    <row r="595" spans="1:3">
      <c r="A595" t="s">
        <v>687</v>
      </c>
      <c r="B595" t="s">
        <v>74</v>
      </c>
      <c r="C595">
        <v>29.8</v>
      </c>
    </row>
    <row r="596" spans="1:3">
      <c r="A596" t="s">
        <v>689</v>
      </c>
      <c r="B596" t="s">
        <v>74</v>
      </c>
      <c r="C596">
        <v>21.3</v>
      </c>
    </row>
    <row r="597" spans="1:3">
      <c r="A597" t="s">
        <v>690</v>
      </c>
      <c r="B597" t="s">
        <v>74</v>
      </c>
      <c r="C597">
        <v>9</v>
      </c>
    </row>
    <row r="598" spans="1:3">
      <c r="A598" t="s">
        <v>693</v>
      </c>
      <c r="B598" t="s">
        <v>74</v>
      </c>
      <c r="C598">
        <v>23.4</v>
      </c>
    </row>
    <row r="599" spans="1:3">
      <c r="A599" t="s">
        <v>694</v>
      </c>
      <c r="B599" t="s">
        <v>74</v>
      </c>
      <c r="C599">
        <v>8.5</v>
      </c>
    </row>
    <row r="600" spans="1:3">
      <c r="A600" t="s">
        <v>695</v>
      </c>
      <c r="B600" t="s">
        <v>74</v>
      </c>
      <c r="C600">
        <v>8.4</v>
      </c>
    </row>
    <row r="601" spans="1:3">
      <c r="A601" t="s">
        <v>2022</v>
      </c>
      <c r="B601" t="s">
        <v>74</v>
      </c>
      <c r="C601">
        <v>16.600000000000001</v>
      </c>
    </row>
    <row r="602" spans="1:3">
      <c r="A602" t="s">
        <v>696</v>
      </c>
      <c r="B602" t="s">
        <v>697</v>
      </c>
      <c r="C602">
        <v>12.1</v>
      </c>
    </row>
    <row r="603" spans="1:3">
      <c r="A603" t="s">
        <v>698</v>
      </c>
      <c r="B603" t="s">
        <v>74</v>
      </c>
      <c r="C603">
        <v>30.6</v>
      </c>
    </row>
    <row r="604" spans="1:3">
      <c r="A604" t="s">
        <v>699</v>
      </c>
      <c r="B604" t="s">
        <v>74</v>
      </c>
      <c r="C604">
        <v>13.5</v>
      </c>
    </row>
    <row r="605" spans="1:3">
      <c r="A605" t="s">
        <v>700</v>
      </c>
      <c r="B605" t="s">
        <v>74</v>
      </c>
      <c r="C605">
        <v>6.2</v>
      </c>
    </row>
    <row r="606" spans="1:3">
      <c r="A606" t="s">
        <v>701</v>
      </c>
      <c r="B606" t="s">
        <v>702</v>
      </c>
      <c r="C606">
        <v>17.8</v>
      </c>
    </row>
    <row r="607" spans="1:3">
      <c r="A607" t="s">
        <v>703</v>
      </c>
      <c r="B607" t="s">
        <v>74</v>
      </c>
      <c r="C607">
        <v>19.899999999999999</v>
      </c>
    </row>
    <row r="608" spans="1:3">
      <c r="A608" t="s">
        <v>704</v>
      </c>
      <c r="B608" t="s">
        <v>74</v>
      </c>
      <c r="C608">
        <v>16.100000000000001</v>
      </c>
    </row>
    <row r="609" spans="1:3">
      <c r="A609" t="s">
        <v>705</v>
      </c>
      <c r="B609" t="s">
        <v>74</v>
      </c>
      <c r="C609">
        <v>15</v>
      </c>
    </row>
    <row r="610" spans="1:3">
      <c r="A610" t="s">
        <v>706</v>
      </c>
      <c r="B610" t="s">
        <v>74</v>
      </c>
      <c r="C610">
        <v>29</v>
      </c>
    </row>
    <row r="611" spans="1:3">
      <c r="A611" t="s">
        <v>707</v>
      </c>
      <c r="B611" t="s">
        <v>74</v>
      </c>
      <c r="C611">
        <v>15.2</v>
      </c>
    </row>
    <row r="612" spans="1:3">
      <c r="A612" t="s">
        <v>10148</v>
      </c>
      <c r="B612" t="s">
        <v>74</v>
      </c>
      <c r="C612">
        <v>24.1</v>
      </c>
    </row>
    <row r="613" spans="1:3">
      <c r="A613" t="s">
        <v>708</v>
      </c>
      <c r="B613" t="s">
        <v>74</v>
      </c>
      <c r="C613">
        <v>18.600000000000001</v>
      </c>
    </row>
    <row r="614" spans="1:3">
      <c r="A614" t="s">
        <v>709</v>
      </c>
      <c r="B614" t="s">
        <v>74</v>
      </c>
      <c r="C614">
        <v>17.3</v>
      </c>
    </row>
    <row r="615" spans="1:3">
      <c r="A615" t="s">
        <v>710</v>
      </c>
      <c r="B615" t="s">
        <v>74</v>
      </c>
      <c r="C615">
        <v>25.7</v>
      </c>
    </row>
    <row r="616" spans="1:3">
      <c r="A616" t="s">
        <v>711</v>
      </c>
      <c r="B616" t="s">
        <v>74</v>
      </c>
      <c r="C616">
        <v>3.2</v>
      </c>
    </row>
    <row r="617" spans="1:3">
      <c r="A617" t="s">
        <v>712</v>
      </c>
      <c r="B617" t="s">
        <v>74</v>
      </c>
      <c r="C617">
        <v>21.2</v>
      </c>
    </row>
    <row r="618" spans="1:3">
      <c r="A618" t="s">
        <v>714</v>
      </c>
      <c r="B618" t="s">
        <v>74</v>
      </c>
      <c r="C618">
        <v>20</v>
      </c>
    </row>
    <row r="619" spans="1:3">
      <c r="A619" t="s">
        <v>715</v>
      </c>
      <c r="B619" t="s">
        <v>74</v>
      </c>
      <c r="C619">
        <v>31.4</v>
      </c>
    </row>
    <row r="620" spans="1:3">
      <c r="A620" t="s">
        <v>716</v>
      </c>
      <c r="B620" t="s">
        <v>74</v>
      </c>
      <c r="C620">
        <v>24.8</v>
      </c>
    </row>
    <row r="621" spans="1:3">
      <c r="A621" t="s">
        <v>717</v>
      </c>
      <c r="B621" t="s">
        <v>74</v>
      </c>
      <c r="C621">
        <v>20.399999999999999</v>
      </c>
    </row>
    <row r="622" spans="1:3">
      <c r="A622" t="s">
        <v>718</v>
      </c>
      <c r="B622" t="s">
        <v>74</v>
      </c>
      <c r="C622">
        <v>5.4</v>
      </c>
    </row>
    <row r="623" spans="1:3">
      <c r="A623" t="s">
        <v>719</v>
      </c>
      <c r="B623" t="s">
        <v>74</v>
      </c>
      <c r="C623">
        <v>15.6</v>
      </c>
    </row>
    <row r="624" spans="1:3">
      <c r="A624" t="s">
        <v>720</v>
      </c>
      <c r="B624" t="s">
        <v>74</v>
      </c>
      <c r="C624">
        <v>13.6</v>
      </c>
    </row>
    <row r="625" spans="1:3">
      <c r="A625" t="s">
        <v>721</v>
      </c>
      <c r="B625" t="s">
        <v>1479</v>
      </c>
      <c r="C625">
        <v>13.1</v>
      </c>
    </row>
    <row r="626" spans="1:3">
      <c r="A626" t="s">
        <v>722</v>
      </c>
      <c r="B626" t="s">
        <v>74</v>
      </c>
      <c r="C626">
        <v>25.4</v>
      </c>
    </row>
    <row r="627" spans="1:3">
      <c r="A627" t="s">
        <v>723</v>
      </c>
      <c r="B627" t="s">
        <v>74</v>
      </c>
      <c r="C627">
        <v>8.3000000000000007</v>
      </c>
    </row>
    <row r="628" spans="1:3">
      <c r="A628" t="s">
        <v>10152</v>
      </c>
      <c r="B628" t="s">
        <v>74</v>
      </c>
      <c r="C628">
        <v>23</v>
      </c>
    </row>
    <row r="629" spans="1:3">
      <c r="A629" t="s">
        <v>724</v>
      </c>
      <c r="B629" t="s">
        <v>74</v>
      </c>
      <c r="C629">
        <v>6.7</v>
      </c>
    </row>
    <row r="630" spans="1:3">
      <c r="A630" t="s">
        <v>725</v>
      </c>
      <c r="B630" t="s">
        <v>74</v>
      </c>
      <c r="C630">
        <v>21.1</v>
      </c>
    </row>
    <row r="631" spans="1:3">
      <c r="A631" t="s">
        <v>726</v>
      </c>
      <c r="B631" t="s">
        <v>74</v>
      </c>
      <c r="C631">
        <v>12</v>
      </c>
    </row>
    <row r="632" spans="1:3">
      <c r="A632" t="s">
        <v>727</v>
      </c>
      <c r="B632" t="s">
        <v>74</v>
      </c>
      <c r="C632">
        <v>20.9</v>
      </c>
    </row>
    <row r="633" spans="1:3">
      <c r="A633" t="s">
        <v>728</v>
      </c>
      <c r="B633" t="s">
        <v>74</v>
      </c>
      <c r="C633">
        <v>15.5</v>
      </c>
    </row>
    <row r="634" spans="1:3">
      <c r="A634" t="s">
        <v>729</v>
      </c>
      <c r="B634" t="s">
        <v>74</v>
      </c>
      <c r="C634">
        <v>28</v>
      </c>
    </row>
    <row r="635" spans="1:3">
      <c r="A635" t="s">
        <v>730</v>
      </c>
      <c r="B635" t="s">
        <v>74</v>
      </c>
      <c r="C635">
        <v>26.3</v>
      </c>
    </row>
    <row r="636" spans="1:3">
      <c r="A636" t="s">
        <v>731</v>
      </c>
      <c r="B636" t="s">
        <v>74</v>
      </c>
      <c r="C636">
        <v>16.399999999999999</v>
      </c>
    </row>
    <row r="637" spans="1:3">
      <c r="A637" t="s">
        <v>732</v>
      </c>
      <c r="B637" t="s">
        <v>74</v>
      </c>
      <c r="C637">
        <v>21.8</v>
      </c>
    </row>
    <row r="638" spans="1:3">
      <c r="A638" t="s">
        <v>733</v>
      </c>
      <c r="B638" t="s">
        <v>74</v>
      </c>
      <c r="C638">
        <v>28.7</v>
      </c>
    </row>
    <row r="639" spans="1:3">
      <c r="A639" t="s">
        <v>734</v>
      </c>
      <c r="B639" t="s">
        <v>74</v>
      </c>
      <c r="C639">
        <v>6.1</v>
      </c>
    </row>
    <row r="640" spans="1:3">
      <c r="A640" t="s">
        <v>735</v>
      </c>
      <c r="B640" t="s">
        <v>74</v>
      </c>
      <c r="C640">
        <v>12.9</v>
      </c>
    </row>
    <row r="641" spans="1:3">
      <c r="A641" t="s">
        <v>736</v>
      </c>
      <c r="B641" t="s">
        <v>74</v>
      </c>
      <c r="C641">
        <v>24</v>
      </c>
    </row>
    <row r="642" spans="1:3">
      <c r="A642" t="s">
        <v>737</v>
      </c>
      <c r="B642" t="s">
        <v>74</v>
      </c>
      <c r="C642">
        <v>10.6</v>
      </c>
    </row>
    <row r="643" spans="1:3">
      <c r="A643" t="s">
        <v>738</v>
      </c>
      <c r="B643" t="s">
        <v>246</v>
      </c>
      <c r="C643">
        <v>37.200000000000003</v>
      </c>
    </row>
    <row r="644" spans="1:3">
      <c r="A644" t="s">
        <v>739</v>
      </c>
      <c r="B644" t="s">
        <v>74</v>
      </c>
      <c r="C644">
        <v>19.399999999999999</v>
      </c>
    </row>
    <row r="645" spans="1:3">
      <c r="A645" t="s">
        <v>740</v>
      </c>
      <c r="B645" t="s">
        <v>74</v>
      </c>
      <c r="C645">
        <v>16.399999999999999</v>
      </c>
    </row>
    <row r="646" spans="1:3">
      <c r="A646" t="s">
        <v>741</v>
      </c>
      <c r="B646" t="s">
        <v>74</v>
      </c>
      <c r="C646">
        <v>20.100000000000001</v>
      </c>
    </row>
    <row r="647" spans="1:3">
      <c r="A647" t="s">
        <v>742</v>
      </c>
      <c r="B647" t="s">
        <v>74</v>
      </c>
      <c r="C647">
        <v>21.7</v>
      </c>
    </row>
    <row r="648" spans="1:3">
      <c r="A648" t="s">
        <v>743</v>
      </c>
      <c r="B648" t="s">
        <v>74</v>
      </c>
      <c r="C648">
        <v>21.5</v>
      </c>
    </row>
    <row r="649" spans="1:3">
      <c r="A649" t="s">
        <v>10419</v>
      </c>
      <c r="B649" t="s">
        <v>74</v>
      </c>
      <c r="C649">
        <v>24</v>
      </c>
    </row>
    <row r="650" spans="1:3">
      <c r="A650" t="s">
        <v>744</v>
      </c>
      <c r="B650" t="s">
        <v>74</v>
      </c>
      <c r="C650">
        <v>15.5</v>
      </c>
    </row>
    <row r="651" spans="1:3">
      <c r="A651" t="s">
        <v>746</v>
      </c>
      <c r="B651" t="s">
        <v>74</v>
      </c>
      <c r="C651">
        <v>27.1</v>
      </c>
    </row>
    <row r="652" spans="1:3">
      <c r="A652" t="s">
        <v>747</v>
      </c>
      <c r="B652" t="s">
        <v>74</v>
      </c>
      <c r="C652">
        <v>23.5</v>
      </c>
    </row>
    <row r="653" spans="1:3">
      <c r="A653" t="s">
        <v>748</v>
      </c>
      <c r="B653" t="s">
        <v>74</v>
      </c>
      <c r="C653">
        <v>10.8</v>
      </c>
    </row>
    <row r="654" spans="1:3">
      <c r="A654" t="s">
        <v>749</v>
      </c>
      <c r="B654" t="s">
        <v>74</v>
      </c>
      <c r="C654">
        <v>14.3</v>
      </c>
    </row>
    <row r="655" spans="1:3">
      <c r="A655" t="s">
        <v>750</v>
      </c>
      <c r="B655" t="s">
        <v>74</v>
      </c>
      <c r="C655">
        <v>22</v>
      </c>
    </row>
    <row r="656" spans="1:3">
      <c r="A656" t="s">
        <v>751</v>
      </c>
      <c r="B656" t="s">
        <v>154</v>
      </c>
      <c r="C656">
        <v>13.8</v>
      </c>
    </row>
    <row r="657" spans="1:3">
      <c r="A657" t="s">
        <v>752</v>
      </c>
      <c r="B657" t="s">
        <v>753</v>
      </c>
      <c r="C657">
        <v>18</v>
      </c>
    </row>
    <row r="658" spans="1:3">
      <c r="A658" t="s">
        <v>754</v>
      </c>
      <c r="B658" t="s">
        <v>74</v>
      </c>
      <c r="C658">
        <v>31.6</v>
      </c>
    </row>
    <row r="659" spans="1:3">
      <c r="A659" t="s">
        <v>755</v>
      </c>
      <c r="B659" t="s">
        <v>74</v>
      </c>
      <c r="C659">
        <v>17.7</v>
      </c>
    </row>
    <row r="660" spans="1:3">
      <c r="A660" t="s">
        <v>756</v>
      </c>
      <c r="B660" t="s">
        <v>757</v>
      </c>
      <c r="C660">
        <v>3.1</v>
      </c>
    </row>
    <row r="661" spans="1:3">
      <c r="A661" t="s">
        <v>2023</v>
      </c>
      <c r="B661" t="s">
        <v>74</v>
      </c>
      <c r="C661">
        <v>31.6</v>
      </c>
    </row>
    <row r="662" spans="1:3">
      <c r="A662" t="s">
        <v>1756</v>
      </c>
      <c r="B662" t="s">
        <v>1757</v>
      </c>
      <c r="C662">
        <v>2.9</v>
      </c>
    </row>
    <row r="663" spans="1:3">
      <c r="A663" t="s">
        <v>758</v>
      </c>
      <c r="B663" t="s">
        <v>74</v>
      </c>
      <c r="C663">
        <v>36</v>
      </c>
    </row>
    <row r="664" spans="1:3">
      <c r="A664" t="s">
        <v>760</v>
      </c>
      <c r="B664" t="s">
        <v>74</v>
      </c>
      <c r="C664">
        <v>20.100000000000001</v>
      </c>
    </row>
    <row r="665" spans="1:3">
      <c r="A665" t="s">
        <v>761</v>
      </c>
      <c r="B665" t="s">
        <v>692</v>
      </c>
      <c r="C665">
        <v>6.9</v>
      </c>
    </row>
    <row r="666" spans="1:3">
      <c r="A666" t="s">
        <v>762</v>
      </c>
      <c r="B666" t="s">
        <v>74</v>
      </c>
      <c r="C666">
        <v>15.6</v>
      </c>
    </row>
    <row r="667" spans="1:3">
      <c r="A667" t="s">
        <v>763</v>
      </c>
      <c r="B667" t="s">
        <v>74</v>
      </c>
      <c r="C667">
        <v>14</v>
      </c>
    </row>
    <row r="668" spans="1:3">
      <c r="A668" t="s">
        <v>764</v>
      </c>
      <c r="B668" t="s">
        <v>74</v>
      </c>
      <c r="C668">
        <v>15.6</v>
      </c>
    </row>
    <row r="669" spans="1:3">
      <c r="A669" t="s">
        <v>765</v>
      </c>
      <c r="B669" t="s">
        <v>74</v>
      </c>
      <c r="C669">
        <v>22.6</v>
      </c>
    </row>
    <row r="670" spans="1:3">
      <c r="A670" t="s">
        <v>766</v>
      </c>
      <c r="B670" t="s">
        <v>74</v>
      </c>
      <c r="C670">
        <v>17.5</v>
      </c>
    </row>
    <row r="671" spans="1:3">
      <c r="A671" t="s">
        <v>767</v>
      </c>
      <c r="B671" t="s">
        <v>74</v>
      </c>
      <c r="C671">
        <v>30.8</v>
      </c>
    </row>
    <row r="672" spans="1:3">
      <c r="A672" t="s">
        <v>768</v>
      </c>
      <c r="B672" t="s">
        <v>74</v>
      </c>
      <c r="C672">
        <v>18</v>
      </c>
    </row>
    <row r="673" spans="1:3">
      <c r="A673" t="s">
        <v>769</v>
      </c>
      <c r="B673" t="s">
        <v>74</v>
      </c>
      <c r="C673">
        <v>22.5</v>
      </c>
    </row>
    <row r="674" spans="1:3">
      <c r="A674" t="s">
        <v>770</v>
      </c>
      <c r="B674" t="s">
        <v>74</v>
      </c>
      <c r="C674">
        <v>14.2</v>
      </c>
    </row>
    <row r="675" spans="1:3">
      <c r="A675" t="s">
        <v>10161</v>
      </c>
      <c r="B675" t="s">
        <v>74</v>
      </c>
      <c r="C675">
        <v>10.8</v>
      </c>
    </row>
    <row r="676" spans="1:3">
      <c r="A676" t="s">
        <v>771</v>
      </c>
      <c r="B676" t="s">
        <v>74</v>
      </c>
      <c r="C676">
        <v>27</v>
      </c>
    </row>
    <row r="677" spans="1:3">
      <c r="A677" t="s">
        <v>772</v>
      </c>
      <c r="B677" t="s">
        <v>74</v>
      </c>
      <c r="C677">
        <v>19</v>
      </c>
    </row>
    <row r="678" spans="1:3">
      <c r="A678" t="s">
        <v>773</v>
      </c>
      <c r="B678" t="s">
        <v>74</v>
      </c>
      <c r="C678">
        <v>11.3</v>
      </c>
    </row>
    <row r="679" spans="1:3">
      <c r="A679" t="s">
        <v>774</v>
      </c>
      <c r="B679" t="s">
        <v>74</v>
      </c>
      <c r="C679">
        <v>15</v>
      </c>
    </row>
    <row r="680" spans="1:3">
      <c r="A680" t="s">
        <v>775</v>
      </c>
      <c r="B680" t="s">
        <v>74</v>
      </c>
      <c r="C680">
        <v>10.199999999999999</v>
      </c>
    </row>
    <row r="681" spans="1:3">
      <c r="A681" t="s">
        <v>776</v>
      </c>
      <c r="B681" t="s">
        <v>74</v>
      </c>
      <c r="C681">
        <v>22.6</v>
      </c>
    </row>
    <row r="682" spans="1:3">
      <c r="A682" t="s">
        <v>10254</v>
      </c>
      <c r="B682" t="s">
        <v>74</v>
      </c>
      <c r="C682">
        <v>4</v>
      </c>
    </row>
    <row r="683" spans="1:3">
      <c r="A683" t="s">
        <v>777</v>
      </c>
      <c r="B683" t="s">
        <v>74</v>
      </c>
      <c r="C683">
        <v>25.6</v>
      </c>
    </row>
    <row r="684" spans="1:3">
      <c r="A684" t="s">
        <v>778</v>
      </c>
      <c r="B684" t="s">
        <v>74</v>
      </c>
      <c r="C684">
        <v>14.6</v>
      </c>
    </row>
    <row r="685" spans="1:3">
      <c r="A685" t="s">
        <v>779</v>
      </c>
      <c r="B685" t="s">
        <v>74</v>
      </c>
      <c r="C685">
        <v>16.2</v>
      </c>
    </row>
    <row r="686" spans="1:3">
      <c r="A686" t="s">
        <v>780</v>
      </c>
      <c r="B686" t="s">
        <v>74</v>
      </c>
      <c r="C686">
        <v>31.5</v>
      </c>
    </row>
    <row r="687" spans="1:3">
      <c r="A687" t="s">
        <v>781</v>
      </c>
      <c r="B687" t="s">
        <v>74</v>
      </c>
      <c r="C687">
        <v>24.3</v>
      </c>
    </row>
    <row r="688" spans="1:3">
      <c r="A688" t="s">
        <v>782</v>
      </c>
      <c r="B688" t="s">
        <v>396</v>
      </c>
      <c r="C688">
        <v>20.8</v>
      </c>
    </row>
    <row r="689" spans="1:3">
      <c r="A689" t="s">
        <v>783</v>
      </c>
      <c r="B689" t="s">
        <v>74</v>
      </c>
      <c r="C689">
        <v>10.8</v>
      </c>
    </row>
    <row r="690" spans="1:3">
      <c r="A690" t="s">
        <v>784</v>
      </c>
      <c r="B690" t="s">
        <v>785</v>
      </c>
      <c r="C690">
        <v>8</v>
      </c>
    </row>
    <row r="691" spans="1:3">
      <c r="A691" t="s">
        <v>786</v>
      </c>
      <c r="B691" t="s">
        <v>74</v>
      </c>
      <c r="C691">
        <v>29.2</v>
      </c>
    </row>
    <row r="692" spans="1:3">
      <c r="A692" t="s">
        <v>787</v>
      </c>
      <c r="B692" t="s">
        <v>74</v>
      </c>
      <c r="C692">
        <v>13.6</v>
      </c>
    </row>
    <row r="693" spans="1:3">
      <c r="A693" t="s">
        <v>788</v>
      </c>
      <c r="B693" t="s">
        <v>74</v>
      </c>
      <c r="C693">
        <v>11.4</v>
      </c>
    </row>
    <row r="694" spans="1:3">
      <c r="A694" t="s">
        <v>789</v>
      </c>
      <c r="B694" t="s">
        <v>74</v>
      </c>
      <c r="C694">
        <v>9.6999999999999993</v>
      </c>
    </row>
    <row r="695" spans="1:3">
      <c r="A695" t="s">
        <v>790</v>
      </c>
      <c r="B695" t="s">
        <v>785</v>
      </c>
      <c r="C695">
        <v>8.5</v>
      </c>
    </row>
    <row r="696" spans="1:3">
      <c r="A696" t="s">
        <v>791</v>
      </c>
      <c r="B696" t="s">
        <v>74</v>
      </c>
      <c r="C696">
        <v>38.6</v>
      </c>
    </row>
    <row r="697" spans="1:3">
      <c r="A697" t="s">
        <v>792</v>
      </c>
      <c r="B697" t="s">
        <v>74</v>
      </c>
      <c r="C697">
        <v>25.6</v>
      </c>
    </row>
    <row r="698" spans="1:3">
      <c r="A698" t="s">
        <v>793</v>
      </c>
      <c r="B698" t="s">
        <v>74</v>
      </c>
      <c r="C698">
        <v>5.5</v>
      </c>
    </row>
    <row r="699" spans="1:3">
      <c r="A699" t="s">
        <v>794</v>
      </c>
      <c r="B699" t="s">
        <v>74</v>
      </c>
      <c r="C699">
        <v>21.5</v>
      </c>
    </row>
    <row r="700" spans="1:3">
      <c r="A700" t="s">
        <v>796</v>
      </c>
      <c r="B700" t="s">
        <v>74</v>
      </c>
      <c r="C700">
        <v>27.8</v>
      </c>
    </row>
    <row r="701" spans="1:3">
      <c r="A701" t="s">
        <v>795</v>
      </c>
      <c r="B701" t="s">
        <v>544</v>
      </c>
      <c r="C701">
        <v>21.4</v>
      </c>
    </row>
    <row r="702" spans="1:3">
      <c r="A702" t="s">
        <v>797</v>
      </c>
      <c r="B702" t="s">
        <v>74</v>
      </c>
      <c r="C702">
        <v>39.4</v>
      </c>
    </row>
    <row r="703" spans="1:3">
      <c r="A703" t="s">
        <v>798</v>
      </c>
      <c r="B703" t="s">
        <v>799</v>
      </c>
      <c r="C703">
        <v>8.8000000000000007</v>
      </c>
    </row>
    <row r="704" spans="1:3">
      <c r="A704" t="s">
        <v>800</v>
      </c>
      <c r="B704" t="s">
        <v>74</v>
      </c>
      <c r="C704">
        <v>15.9</v>
      </c>
    </row>
    <row r="705" spans="1:3">
      <c r="A705" t="s">
        <v>801</v>
      </c>
      <c r="B705" t="s">
        <v>74</v>
      </c>
      <c r="C705">
        <v>9.6</v>
      </c>
    </row>
    <row r="706" spans="1:3">
      <c r="A706" t="s">
        <v>802</v>
      </c>
      <c r="B706" t="s">
        <v>74</v>
      </c>
      <c r="C706">
        <v>11.5</v>
      </c>
    </row>
    <row r="707" spans="1:3">
      <c r="A707" t="s">
        <v>803</v>
      </c>
      <c r="B707" t="s">
        <v>74</v>
      </c>
      <c r="C707">
        <v>14.8</v>
      </c>
    </row>
    <row r="708" spans="1:3">
      <c r="A708" t="s">
        <v>804</v>
      </c>
      <c r="B708" t="s">
        <v>74</v>
      </c>
      <c r="C708">
        <v>22.7</v>
      </c>
    </row>
    <row r="709" spans="1:3">
      <c r="A709" t="s">
        <v>805</v>
      </c>
      <c r="B709" t="s">
        <v>74</v>
      </c>
      <c r="C709">
        <v>26</v>
      </c>
    </row>
    <row r="710" spans="1:3">
      <c r="A710" t="s">
        <v>806</v>
      </c>
      <c r="B710" t="s">
        <v>74</v>
      </c>
      <c r="C710">
        <v>16.8</v>
      </c>
    </row>
    <row r="711" spans="1:3">
      <c r="A711" t="s">
        <v>807</v>
      </c>
      <c r="B711" t="s">
        <v>74</v>
      </c>
      <c r="C711">
        <v>29</v>
      </c>
    </row>
    <row r="712" spans="1:3">
      <c r="A712" t="s">
        <v>808</v>
      </c>
      <c r="B712" t="s">
        <v>74</v>
      </c>
      <c r="C712">
        <v>20.7</v>
      </c>
    </row>
    <row r="713" spans="1:3">
      <c r="A713" t="s">
        <v>809</v>
      </c>
      <c r="B713" t="s">
        <v>74</v>
      </c>
      <c r="C713">
        <v>21.9</v>
      </c>
    </row>
    <row r="714" spans="1:3">
      <c r="A714" t="s">
        <v>810</v>
      </c>
      <c r="B714" t="s">
        <v>74</v>
      </c>
      <c r="C714">
        <v>24.2</v>
      </c>
    </row>
    <row r="715" spans="1:3">
      <c r="A715" t="s">
        <v>811</v>
      </c>
      <c r="B715" t="s">
        <v>812</v>
      </c>
      <c r="C715">
        <v>22.3</v>
      </c>
    </row>
    <row r="716" spans="1:3">
      <c r="A716" t="s">
        <v>813</v>
      </c>
      <c r="B716" t="s">
        <v>74</v>
      </c>
      <c r="C716">
        <v>37</v>
      </c>
    </row>
    <row r="717" spans="1:3">
      <c r="A717" t="s">
        <v>814</v>
      </c>
      <c r="B717" t="s">
        <v>74</v>
      </c>
      <c r="C717">
        <v>11.5</v>
      </c>
    </row>
    <row r="718" spans="1:3">
      <c r="A718" t="s">
        <v>815</v>
      </c>
      <c r="B718" t="s">
        <v>74</v>
      </c>
      <c r="C718">
        <v>22.9</v>
      </c>
    </row>
    <row r="719" spans="1:3">
      <c r="A719" t="s">
        <v>816</v>
      </c>
      <c r="B719" t="s">
        <v>74</v>
      </c>
      <c r="C719">
        <v>19.8</v>
      </c>
    </row>
    <row r="720" spans="1:3">
      <c r="A720" t="s">
        <v>817</v>
      </c>
      <c r="B720" t="s">
        <v>74</v>
      </c>
      <c r="C720">
        <v>25.9</v>
      </c>
    </row>
    <row r="721" spans="1:3">
      <c r="A721" t="s">
        <v>9988</v>
      </c>
      <c r="B721" t="s">
        <v>74</v>
      </c>
      <c r="C721">
        <v>16.8</v>
      </c>
    </row>
    <row r="722" spans="1:3">
      <c r="A722" t="s">
        <v>818</v>
      </c>
      <c r="B722" t="s">
        <v>74</v>
      </c>
      <c r="C722">
        <v>21.5</v>
      </c>
    </row>
    <row r="723" spans="1:3">
      <c r="A723" t="s">
        <v>10246</v>
      </c>
      <c r="B723" t="s">
        <v>74</v>
      </c>
      <c r="C723">
        <v>5.4</v>
      </c>
    </row>
    <row r="724" spans="1:3">
      <c r="A724" t="s">
        <v>819</v>
      </c>
      <c r="B724" t="s">
        <v>74</v>
      </c>
      <c r="C724">
        <v>26.7</v>
      </c>
    </row>
    <row r="725" spans="1:3">
      <c r="A725" t="s">
        <v>820</v>
      </c>
      <c r="B725" t="s">
        <v>74</v>
      </c>
      <c r="C725">
        <v>31.2</v>
      </c>
    </row>
    <row r="726" spans="1:3">
      <c r="A726" t="s">
        <v>821</v>
      </c>
      <c r="B726" t="s">
        <v>822</v>
      </c>
      <c r="C726">
        <v>8.9</v>
      </c>
    </row>
    <row r="727" spans="1:3">
      <c r="A727" t="s">
        <v>823</v>
      </c>
      <c r="B727" t="s">
        <v>74</v>
      </c>
      <c r="C727">
        <v>23.4</v>
      </c>
    </row>
    <row r="728" spans="1:3">
      <c r="A728" t="s">
        <v>824</v>
      </c>
      <c r="B728" t="s">
        <v>825</v>
      </c>
      <c r="C728">
        <v>4.7</v>
      </c>
    </row>
    <row r="729" spans="1:3">
      <c r="A729" t="s">
        <v>826</v>
      </c>
      <c r="B729" t="s">
        <v>74</v>
      </c>
      <c r="C729">
        <v>19.7</v>
      </c>
    </row>
    <row r="730" spans="1:3">
      <c r="A730" t="s">
        <v>827</v>
      </c>
      <c r="B730" t="s">
        <v>74</v>
      </c>
      <c r="C730">
        <v>19.100000000000001</v>
      </c>
    </row>
    <row r="731" spans="1:3">
      <c r="A731" t="s">
        <v>828</v>
      </c>
      <c r="B731" t="s">
        <v>74</v>
      </c>
      <c r="C731">
        <v>15.5</v>
      </c>
    </row>
    <row r="732" spans="1:3">
      <c r="A732" t="s">
        <v>829</v>
      </c>
      <c r="B732" t="s">
        <v>74</v>
      </c>
      <c r="C732">
        <v>27.1</v>
      </c>
    </row>
    <row r="733" spans="1:3">
      <c r="A733" t="s">
        <v>830</v>
      </c>
      <c r="B733" t="s">
        <v>74</v>
      </c>
      <c r="C733">
        <v>22.9</v>
      </c>
    </row>
    <row r="734" spans="1:3">
      <c r="A734" t="s">
        <v>831</v>
      </c>
      <c r="B734" t="s">
        <v>74</v>
      </c>
      <c r="C734">
        <v>15.1</v>
      </c>
    </row>
    <row r="735" spans="1:3">
      <c r="A735" t="s">
        <v>832</v>
      </c>
      <c r="B735" t="s">
        <v>74</v>
      </c>
      <c r="C735">
        <v>12.6</v>
      </c>
    </row>
    <row r="736" spans="1:3">
      <c r="A736" t="s">
        <v>833</v>
      </c>
      <c r="B736" t="s">
        <v>74</v>
      </c>
      <c r="C736">
        <v>19.100000000000001</v>
      </c>
    </row>
    <row r="737" spans="1:3">
      <c r="A737" t="s">
        <v>834</v>
      </c>
      <c r="B737" t="s">
        <v>74</v>
      </c>
      <c r="C737">
        <v>19.600000000000001</v>
      </c>
    </row>
    <row r="738" spans="1:3">
      <c r="A738" t="s">
        <v>835</v>
      </c>
      <c r="B738" t="s">
        <v>74</v>
      </c>
      <c r="C738">
        <v>35.6</v>
      </c>
    </row>
    <row r="739" spans="1:3">
      <c r="A739" t="s">
        <v>836</v>
      </c>
      <c r="B739" t="s">
        <v>837</v>
      </c>
      <c r="C739">
        <v>16.100000000000001</v>
      </c>
    </row>
    <row r="740" spans="1:3">
      <c r="A740" t="s">
        <v>838</v>
      </c>
      <c r="B740" t="s">
        <v>74</v>
      </c>
      <c r="C740">
        <v>28.1</v>
      </c>
    </row>
    <row r="741" spans="1:3">
      <c r="A741" t="s">
        <v>839</v>
      </c>
      <c r="B741" t="s">
        <v>74</v>
      </c>
      <c r="C741">
        <v>9.6999999999999993</v>
      </c>
    </row>
    <row r="742" spans="1:3">
      <c r="A742" t="s">
        <v>840</v>
      </c>
      <c r="B742" t="s">
        <v>841</v>
      </c>
      <c r="C742">
        <v>8.9</v>
      </c>
    </row>
    <row r="743" spans="1:3">
      <c r="A743" t="s">
        <v>842</v>
      </c>
      <c r="B743" t="s">
        <v>74</v>
      </c>
      <c r="C743">
        <v>13.1</v>
      </c>
    </row>
    <row r="744" spans="1:3">
      <c r="A744" t="s">
        <v>843</v>
      </c>
      <c r="B744" t="s">
        <v>74</v>
      </c>
      <c r="C744">
        <v>14.3</v>
      </c>
    </row>
    <row r="745" spans="1:3">
      <c r="A745" t="s">
        <v>844</v>
      </c>
      <c r="B745" t="s">
        <v>74</v>
      </c>
      <c r="C745">
        <v>17.2</v>
      </c>
    </row>
    <row r="746" spans="1:3">
      <c r="A746" t="s">
        <v>845</v>
      </c>
      <c r="B746" t="s">
        <v>74</v>
      </c>
      <c r="C746">
        <v>19</v>
      </c>
    </row>
    <row r="747" spans="1:3">
      <c r="A747" t="s">
        <v>846</v>
      </c>
      <c r="B747" t="s">
        <v>74</v>
      </c>
      <c r="C747">
        <v>25.5</v>
      </c>
    </row>
    <row r="748" spans="1:3">
      <c r="A748" t="s">
        <v>848</v>
      </c>
      <c r="B748" t="s">
        <v>74</v>
      </c>
      <c r="C748">
        <v>24.2</v>
      </c>
    </row>
    <row r="749" spans="1:3">
      <c r="A749" t="s">
        <v>849</v>
      </c>
      <c r="B749" t="s">
        <v>74</v>
      </c>
      <c r="C749">
        <v>17.600000000000001</v>
      </c>
    </row>
    <row r="750" spans="1:3">
      <c r="A750" t="s">
        <v>850</v>
      </c>
      <c r="B750" t="s">
        <v>74</v>
      </c>
      <c r="C750">
        <v>6</v>
      </c>
    </row>
    <row r="751" spans="1:3">
      <c r="A751" t="s">
        <v>851</v>
      </c>
      <c r="B751" t="s">
        <v>852</v>
      </c>
      <c r="C751">
        <v>15.1</v>
      </c>
    </row>
    <row r="752" spans="1:3">
      <c r="A752" t="s">
        <v>853</v>
      </c>
      <c r="B752" t="s">
        <v>854</v>
      </c>
      <c r="C752">
        <v>30</v>
      </c>
    </row>
    <row r="753" spans="1:3">
      <c r="A753" t="s">
        <v>855</v>
      </c>
      <c r="B753" t="s">
        <v>74</v>
      </c>
      <c r="C753">
        <v>12.6</v>
      </c>
    </row>
    <row r="754" spans="1:3">
      <c r="A754" t="s">
        <v>856</v>
      </c>
      <c r="B754" t="s">
        <v>74</v>
      </c>
      <c r="C754">
        <v>9.6</v>
      </c>
    </row>
    <row r="755" spans="1:3">
      <c r="A755" t="s">
        <v>857</v>
      </c>
      <c r="B755" t="s">
        <v>74</v>
      </c>
      <c r="C755">
        <v>12.1</v>
      </c>
    </row>
    <row r="756" spans="1:3">
      <c r="A756" t="s">
        <v>858</v>
      </c>
      <c r="B756" t="s">
        <v>74</v>
      </c>
      <c r="C756">
        <v>15.4</v>
      </c>
    </row>
    <row r="757" spans="1:3">
      <c r="A757" t="s">
        <v>859</v>
      </c>
      <c r="B757" t="s">
        <v>74</v>
      </c>
      <c r="C757">
        <v>15.9</v>
      </c>
    </row>
    <row r="758" spans="1:3">
      <c r="A758" t="s">
        <v>860</v>
      </c>
      <c r="B758" t="s">
        <v>74</v>
      </c>
      <c r="C758">
        <v>16.399999999999999</v>
      </c>
    </row>
    <row r="759" spans="1:3">
      <c r="A759" t="s">
        <v>861</v>
      </c>
      <c r="B759" t="s">
        <v>74</v>
      </c>
      <c r="C759">
        <v>10</v>
      </c>
    </row>
    <row r="760" spans="1:3">
      <c r="A760" t="s">
        <v>862</v>
      </c>
      <c r="B760" t="s">
        <v>74</v>
      </c>
      <c r="C760">
        <v>13.1</v>
      </c>
    </row>
    <row r="761" spans="1:3">
      <c r="A761" t="s">
        <v>863</v>
      </c>
      <c r="B761" t="s">
        <v>74</v>
      </c>
      <c r="C761">
        <v>16.7</v>
      </c>
    </row>
    <row r="762" spans="1:3">
      <c r="A762" t="s">
        <v>864</v>
      </c>
      <c r="B762" t="s">
        <v>74</v>
      </c>
      <c r="C762">
        <v>29.1</v>
      </c>
    </row>
    <row r="763" spans="1:3">
      <c r="A763" t="s">
        <v>865</v>
      </c>
      <c r="B763" t="s">
        <v>74</v>
      </c>
      <c r="C763">
        <v>17.100000000000001</v>
      </c>
    </row>
    <row r="764" spans="1:3">
      <c r="A764" t="s">
        <v>866</v>
      </c>
      <c r="B764" t="s">
        <v>74</v>
      </c>
      <c r="C764">
        <v>24.5</v>
      </c>
    </row>
    <row r="765" spans="1:3">
      <c r="A765" t="s">
        <v>867</v>
      </c>
      <c r="B765" t="s">
        <v>74</v>
      </c>
      <c r="C765">
        <v>22.6</v>
      </c>
    </row>
    <row r="766" spans="1:3">
      <c r="A766" t="s">
        <v>868</v>
      </c>
      <c r="B766" t="s">
        <v>74</v>
      </c>
      <c r="C766">
        <v>10.9</v>
      </c>
    </row>
    <row r="767" spans="1:3">
      <c r="A767" t="s">
        <v>869</v>
      </c>
      <c r="B767" t="s">
        <v>74</v>
      </c>
      <c r="C767">
        <v>26.3</v>
      </c>
    </row>
    <row r="768" spans="1:3">
      <c r="A768" t="s">
        <v>870</v>
      </c>
      <c r="B768" t="s">
        <v>74</v>
      </c>
      <c r="C768">
        <v>12.5</v>
      </c>
    </row>
    <row r="769" spans="1:3">
      <c r="A769" t="s">
        <v>871</v>
      </c>
      <c r="B769" t="s">
        <v>74</v>
      </c>
      <c r="C769">
        <v>18.899999999999999</v>
      </c>
    </row>
    <row r="770" spans="1:3">
      <c r="A770" t="s">
        <v>872</v>
      </c>
      <c r="B770" t="s">
        <v>74</v>
      </c>
      <c r="C770">
        <v>21.2</v>
      </c>
    </row>
    <row r="771" spans="1:3">
      <c r="A771" t="s">
        <v>873</v>
      </c>
      <c r="B771" t="s">
        <v>74</v>
      </c>
      <c r="C771">
        <v>25.1</v>
      </c>
    </row>
    <row r="772" spans="1:3">
      <c r="A772" t="s">
        <v>875</v>
      </c>
      <c r="B772" t="s">
        <v>74</v>
      </c>
      <c r="C772">
        <v>18.8</v>
      </c>
    </row>
    <row r="773" spans="1:3">
      <c r="A773" t="s">
        <v>876</v>
      </c>
      <c r="B773" t="s">
        <v>74</v>
      </c>
      <c r="C773">
        <v>22.4</v>
      </c>
    </row>
    <row r="774" spans="1:3">
      <c r="A774" t="s">
        <v>877</v>
      </c>
      <c r="B774" t="s">
        <v>74</v>
      </c>
      <c r="C774">
        <v>22.2</v>
      </c>
    </row>
    <row r="775" spans="1:3">
      <c r="A775" t="s">
        <v>878</v>
      </c>
      <c r="B775" t="s">
        <v>74</v>
      </c>
      <c r="C775">
        <v>18.600000000000001</v>
      </c>
    </row>
    <row r="776" spans="1:3">
      <c r="A776" t="s">
        <v>879</v>
      </c>
      <c r="B776" t="s">
        <v>74</v>
      </c>
      <c r="C776">
        <v>11.3</v>
      </c>
    </row>
    <row r="777" spans="1:3">
      <c r="A777" t="s">
        <v>880</v>
      </c>
      <c r="B777" t="s">
        <v>74</v>
      </c>
      <c r="C777">
        <v>37.1</v>
      </c>
    </row>
    <row r="778" spans="1:3">
      <c r="A778" t="s">
        <v>881</v>
      </c>
      <c r="B778" t="s">
        <v>74</v>
      </c>
      <c r="C778">
        <v>19.600000000000001</v>
      </c>
    </row>
    <row r="779" spans="1:3">
      <c r="A779" t="s">
        <v>882</v>
      </c>
      <c r="B779" t="s">
        <v>74</v>
      </c>
      <c r="C779">
        <v>26.3</v>
      </c>
    </row>
    <row r="780" spans="1:3">
      <c r="A780" t="s">
        <v>883</v>
      </c>
      <c r="B780" t="s">
        <v>884</v>
      </c>
      <c r="C780">
        <v>2.6</v>
      </c>
    </row>
    <row r="781" spans="1:3">
      <c r="A781" t="s">
        <v>885</v>
      </c>
      <c r="B781" t="s">
        <v>74</v>
      </c>
      <c r="C781">
        <v>20.6</v>
      </c>
    </row>
    <row r="782" spans="1:3">
      <c r="A782" t="s">
        <v>886</v>
      </c>
      <c r="B782" t="s">
        <v>74</v>
      </c>
      <c r="C782">
        <v>22.4</v>
      </c>
    </row>
    <row r="783" spans="1:3">
      <c r="A783" t="s">
        <v>887</v>
      </c>
      <c r="B783" t="s">
        <v>74</v>
      </c>
      <c r="C783">
        <v>17.7</v>
      </c>
    </row>
    <row r="784" spans="1:3">
      <c r="A784" t="s">
        <v>888</v>
      </c>
      <c r="B784" t="s">
        <v>889</v>
      </c>
      <c r="C784">
        <v>5.3</v>
      </c>
    </row>
    <row r="785" spans="1:3">
      <c r="A785" t="s">
        <v>890</v>
      </c>
      <c r="B785" t="s">
        <v>74</v>
      </c>
      <c r="C785">
        <v>18.600000000000001</v>
      </c>
    </row>
    <row r="786" spans="1:3">
      <c r="A786" t="s">
        <v>892</v>
      </c>
      <c r="B786" t="s">
        <v>74</v>
      </c>
      <c r="C786">
        <v>18.3</v>
      </c>
    </row>
    <row r="787" spans="1:3">
      <c r="A787" t="s">
        <v>893</v>
      </c>
      <c r="B787" t="s">
        <v>74</v>
      </c>
      <c r="C787">
        <v>15</v>
      </c>
    </row>
    <row r="788" spans="1:3">
      <c r="A788" t="s">
        <v>894</v>
      </c>
      <c r="B788" t="s">
        <v>74</v>
      </c>
      <c r="C788">
        <v>14.9</v>
      </c>
    </row>
    <row r="789" spans="1:3">
      <c r="A789" t="s">
        <v>896</v>
      </c>
      <c r="B789" t="s">
        <v>74</v>
      </c>
      <c r="C789">
        <v>13.6</v>
      </c>
    </row>
    <row r="790" spans="1:3">
      <c r="A790" t="s">
        <v>897</v>
      </c>
      <c r="B790" t="s">
        <v>74</v>
      </c>
      <c r="C790">
        <v>8.3000000000000007</v>
      </c>
    </row>
    <row r="791" spans="1:3">
      <c r="A791" t="s">
        <v>898</v>
      </c>
      <c r="B791" t="s">
        <v>74</v>
      </c>
      <c r="C791">
        <v>15.3</v>
      </c>
    </row>
    <row r="792" spans="1:3">
      <c r="A792" t="s">
        <v>899</v>
      </c>
      <c r="B792" t="s">
        <v>467</v>
      </c>
      <c r="C792">
        <v>23.9</v>
      </c>
    </row>
    <row r="793" spans="1:3">
      <c r="A793" t="s">
        <v>900</v>
      </c>
      <c r="B793" t="s">
        <v>74</v>
      </c>
      <c r="C793">
        <v>25.9</v>
      </c>
    </row>
    <row r="794" spans="1:3">
      <c r="A794" t="s">
        <v>901</v>
      </c>
      <c r="B794" t="s">
        <v>74</v>
      </c>
      <c r="C794">
        <v>17</v>
      </c>
    </row>
    <row r="795" spans="1:3">
      <c r="A795" t="s">
        <v>902</v>
      </c>
      <c r="B795" t="s">
        <v>74</v>
      </c>
      <c r="C795">
        <v>8.9</v>
      </c>
    </row>
    <row r="796" spans="1:3">
      <c r="A796" t="s">
        <v>10227</v>
      </c>
      <c r="B796" t="s">
        <v>74</v>
      </c>
      <c r="C796">
        <v>16.8</v>
      </c>
    </row>
    <row r="797" spans="1:3">
      <c r="A797" t="s">
        <v>903</v>
      </c>
      <c r="B797" t="s">
        <v>904</v>
      </c>
      <c r="C797">
        <v>12.3</v>
      </c>
    </row>
    <row r="798" spans="1:3">
      <c r="A798" t="s">
        <v>905</v>
      </c>
      <c r="B798" t="s">
        <v>74</v>
      </c>
      <c r="C798">
        <v>22.1</v>
      </c>
    </row>
    <row r="799" spans="1:3">
      <c r="A799" t="s">
        <v>906</v>
      </c>
      <c r="B799" t="s">
        <v>74</v>
      </c>
      <c r="C799">
        <v>14.2</v>
      </c>
    </row>
    <row r="800" spans="1:3">
      <c r="A800" t="s">
        <v>907</v>
      </c>
      <c r="B800" t="s">
        <v>74</v>
      </c>
      <c r="C800">
        <v>45.5</v>
      </c>
    </row>
    <row r="801" spans="1:3">
      <c r="A801" t="s">
        <v>908</v>
      </c>
      <c r="B801" t="s">
        <v>74</v>
      </c>
      <c r="C801">
        <v>11.9</v>
      </c>
    </row>
    <row r="802" spans="1:3">
      <c r="A802" t="s">
        <v>909</v>
      </c>
      <c r="B802" t="s">
        <v>74</v>
      </c>
      <c r="C802">
        <v>18.8</v>
      </c>
    </row>
    <row r="803" spans="1:3">
      <c r="A803" t="s">
        <v>910</v>
      </c>
      <c r="B803" t="s">
        <v>74</v>
      </c>
      <c r="C803">
        <v>13.5</v>
      </c>
    </row>
    <row r="804" spans="1:3">
      <c r="A804" t="s">
        <v>911</v>
      </c>
      <c r="B804" t="s">
        <v>74</v>
      </c>
      <c r="C804">
        <v>11.8</v>
      </c>
    </row>
    <row r="805" spans="1:3">
      <c r="A805" t="s">
        <v>912</v>
      </c>
      <c r="B805" t="s">
        <v>74</v>
      </c>
      <c r="C805">
        <v>12.6</v>
      </c>
    </row>
    <row r="806" spans="1:3">
      <c r="A806" t="s">
        <v>914</v>
      </c>
      <c r="B806" t="s">
        <v>74</v>
      </c>
      <c r="C806">
        <v>23.5</v>
      </c>
    </row>
    <row r="807" spans="1:3">
      <c r="A807" t="s">
        <v>913</v>
      </c>
      <c r="B807" t="s">
        <v>439</v>
      </c>
      <c r="C807">
        <v>14.1</v>
      </c>
    </row>
    <row r="808" spans="1:3">
      <c r="A808" t="s">
        <v>915</v>
      </c>
      <c r="B808" t="s">
        <v>74</v>
      </c>
      <c r="C808">
        <v>15.6</v>
      </c>
    </row>
    <row r="809" spans="1:3">
      <c r="A809" t="s">
        <v>916</v>
      </c>
      <c r="B809" t="s">
        <v>74</v>
      </c>
      <c r="C809">
        <v>20.6</v>
      </c>
    </row>
    <row r="810" spans="1:3">
      <c r="A810" t="s">
        <v>917</v>
      </c>
      <c r="B810" t="s">
        <v>74</v>
      </c>
      <c r="C810">
        <v>8</v>
      </c>
    </row>
    <row r="811" spans="1:3">
      <c r="A811" t="s">
        <v>918</v>
      </c>
      <c r="B811" t="s">
        <v>74</v>
      </c>
      <c r="C811">
        <v>32.700000000000003</v>
      </c>
    </row>
    <row r="812" spans="1:3">
      <c r="A812" t="s">
        <v>1758</v>
      </c>
      <c r="B812" t="s">
        <v>74</v>
      </c>
      <c r="C812">
        <v>27.7</v>
      </c>
    </row>
    <row r="813" spans="1:3">
      <c r="A813" t="s">
        <v>919</v>
      </c>
      <c r="B813" t="s">
        <v>74</v>
      </c>
      <c r="C813">
        <v>8.4</v>
      </c>
    </row>
    <row r="814" spans="1:3">
      <c r="A814" t="s">
        <v>920</v>
      </c>
      <c r="B814" t="s">
        <v>74</v>
      </c>
      <c r="C814">
        <v>20</v>
      </c>
    </row>
    <row r="815" spans="1:3">
      <c r="A815" t="s">
        <v>922</v>
      </c>
      <c r="B815" t="s">
        <v>74</v>
      </c>
      <c r="C815">
        <v>12.4</v>
      </c>
    </row>
    <row r="816" spans="1:3">
      <c r="A816" t="s">
        <v>923</v>
      </c>
      <c r="B816" t="s">
        <v>74</v>
      </c>
      <c r="C816">
        <v>18.5</v>
      </c>
    </row>
    <row r="817" spans="1:3">
      <c r="A817" t="s">
        <v>924</v>
      </c>
      <c r="B817" t="s">
        <v>74</v>
      </c>
      <c r="C817">
        <v>22.9</v>
      </c>
    </row>
    <row r="818" spans="1:3">
      <c r="A818" t="s">
        <v>925</v>
      </c>
      <c r="B818" t="s">
        <v>74</v>
      </c>
      <c r="C818">
        <v>8.1</v>
      </c>
    </row>
    <row r="819" spans="1:3">
      <c r="A819" t="s">
        <v>926</v>
      </c>
      <c r="B819" t="s">
        <v>74</v>
      </c>
      <c r="C819">
        <v>20.3</v>
      </c>
    </row>
    <row r="820" spans="1:3">
      <c r="A820" t="s">
        <v>927</v>
      </c>
      <c r="B820" t="s">
        <v>928</v>
      </c>
      <c r="C820">
        <v>34.5</v>
      </c>
    </row>
    <row r="821" spans="1:3">
      <c r="A821" t="s">
        <v>929</v>
      </c>
      <c r="B821" t="s">
        <v>74</v>
      </c>
      <c r="C821">
        <v>28.5</v>
      </c>
    </row>
    <row r="822" spans="1:3">
      <c r="A822" t="s">
        <v>930</v>
      </c>
      <c r="B822" t="s">
        <v>74</v>
      </c>
      <c r="C822">
        <v>16</v>
      </c>
    </row>
    <row r="823" spans="1:3">
      <c r="A823" t="s">
        <v>931</v>
      </c>
      <c r="B823" t="s">
        <v>74</v>
      </c>
      <c r="C823">
        <v>14.2</v>
      </c>
    </row>
    <row r="824" spans="1:3">
      <c r="A824" t="s">
        <v>932</v>
      </c>
      <c r="B824" t="s">
        <v>74</v>
      </c>
      <c r="C824">
        <v>33</v>
      </c>
    </row>
    <row r="825" spans="1:3">
      <c r="A825" t="s">
        <v>933</v>
      </c>
      <c r="B825" t="s">
        <v>74</v>
      </c>
      <c r="C825">
        <v>19.100000000000001</v>
      </c>
    </row>
    <row r="826" spans="1:3">
      <c r="A826" t="s">
        <v>10235</v>
      </c>
      <c r="B826" t="s">
        <v>1479</v>
      </c>
      <c r="C826">
        <v>32.9</v>
      </c>
    </row>
    <row r="827" spans="1:3">
      <c r="A827" t="s">
        <v>934</v>
      </c>
      <c r="B827" t="s">
        <v>74</v>
      </c>
      <c r="C827">
        <v>13.2</v>
      </c>
    </row>
    <row r="828" spans="1:3">
      <c r="A828" t="s">
        <v>935</v>
      </c>
      <c r="B828" t="s">
        <v>74</v>
      </c>
      <c r="C828">
        <v>28.8</v>
      </c>
    </row>
    <row r="829" spans="1:3">
      <c r="A829" t="s">
        <v>936</v>
      </c>
      <c r="B829" t="s">
        <v>74</v>
      </c>
      <c r="C829">
        <v>13.6</v>
      </c>
    </row>
    <row r="830" spans="1:3">
      <c r="A830" t="s">
        <v>937</v>
      </c>
      <c r="B830" t="s">
        <v>692</v>
      </c>
      <c r="C830">
        <v>12.5</v>
      </c>
    </row>
    <row r="831" spans="1:3">
      <c r="A831" t="s">
        <v>938</v>
      </c>
      <c r="B831" t="s">
        <v>74</v>
      </c>
      <c r="C831">
        <v>15.1</v>
      </c>
    </row>
    <row r="832" spans="1:3">
      <c r="A832" t="s">
        <v>939</v>
      </c>
      <c r="B832" t="s">
        <v>74</v>
      </c>
      <c r="C832">
        <v>24.8</v>
      </c>
    </row>
    <row r="833" spans="1:3">
      <c r="A833" t="s">
        <v>940</v>
      </c>
      <c r="B833" t="s">
        <v>74</v>
      </c>
      <c r="C833">
        <v>20.399999999999999</v>
      </c>
    </row>
    <row r="834" spans="1:3">
      <c r="A834" t="s">
        <v>941</v>
      </c>
      <c r="B834" t="s">
        <v>74</v>
      </c>
      <c r="C834">
        <v>31.5</v>
      </c>
    </row>
    <row r="835" spans="1:3">
      <c r="A835" t="s">
        <v>10228</v>
      </c>
      <c r="B835" t="s">
        <v>74</v>
      </c>
      <c r="C835">
        <v>14.9</v>
      </c>
    </row>
    <row r="836" spans="1:3">
      <c r="A836" t="s">
        <v>942</v>
      </c>
      <c r="B836" t="s">
        <v>74</v>
      </c>
      <c r="C836">
        <v>24.7</v>
      </c>
    </row>
    <row r="837" spans="1:3">
      <c r="A837" t="s">
        <v>943</v>
      </c>
      <c r="B837" t="s">
        <v>74</v>
      </c>
      <c r="C837">
        <v>20.3</v>
      </c>
    </row>
    <row r="838" spans="1:3">
      <c r="A838" t="s">
        <v>944</v>
      </c>
      <c r="B838" t="s">
        <v>74</v>
      </c>
      <c r="C838">
        <v>14.9</v>
      </c>
    </row>
    <row r="839" spans="1:3">
      <c r="A839" t="s">
        <v>945</v>
      </c>
      <c r="B839" t="s">
        <v>74</v>
      </c>
      <c r="C839">
        <v>15.5</v>
      </c>
    </row>
    <row r="840" spans="1:3">
      <c r="A840" t="s">
        <v>946</v>
      </c>
      <c r="B840" t="s">
        <v>74</v>
      </c>
      <c r="C840">
        <v>15.7</v>
      </c>
    </row>
    <row r="841" spans="1:3">
      <c r="A841" t="s">
        <v>947</v>
      </c>
      <c r="B841" t="s">
        <v>74</v>
      </c>
      <c r="C841">
        <v>12.9</v>
      </c>
    </row>
    <row r="842" spans="1:3">
      <c r="A842" t="s">
        <v>948</v>
      </c>
      <c r="B842" t="s">
        <v>74</v>
      </c>
      <c r="C842">
        <v>7.7</v>
      </c>
    </row>
    <row r="843" spans="1:3">
      <c r="A843" t="s">
        <v>949</v>
      </c>
      <c r="B843" t="s">
        <v>74</v>
      </c>
      <c r="C843">
        <v>7.5</v>
      </c>
    </row>
    <row r="844" spans="1:3">
      <c r="A844" t="s">
        <v>950</v>
      </c>
      <c r="B844" t="s">
        <v>74</v>
      </c>
      <c r="C844">
        <v>14.6</v>
      </c>
    </row>
    <row r="845" spans="1:3">
      <c r="A845" t="s">
        <v>951</v>
      </c>
      <c r="B845" t="s">
        <v>952</v>
      </c>
      <c r="C845">
        <v>9.8000000000000007</v>
      </c>
    </row>
    <row r="846" spans="1:3">
      <c r="A846" t="s">
        <v>953</v>
      </c>
      <c r="B846" t="s">
        <v>117</v>
      </c>
      <c r="C846">
        <v>7.7</v>
      </c>
    </row>
    <row r="847" spans="1:3">
      <c r="A847" t="s">
        <v>954</v>
      </c>
      <c r="B847" t="s">
        <v>74</v>
      </c>
      <c r="C847">
        <v>17.8</v>
      </c>
    </row>
    <row r="848" spans="1:3">
      <c r="A848" t="s">
        <v>955</v>
      </c>
      <c r="B848" t="s">
        <v>74</v>
      </c>
      <c r="C848">
        <v>26.5</v>
      </c>
    </row>
    <row r="849" spans="1:3">
      <c r="A849" t="s">
        <v>956</v>
      </c>
      <c r="B849" t="s">
        <v>74</v>
      </c>
      <c r="C849">
        <v>7.7</v>
      </c>
    </row>
    <row r="850" spans="1:3">
      <c r="A850" t="s">
        <v>957</v>
      </c>
      <c r="B850" t="s">
        <v>74</v>
      </c>
      <c r="C850">
        <v>22.6</v>
      </c>
    </row>
    <row r="851" spans="1:3">
      <c r="A851" t="s">
        <v>958</v>
      </c>
      <c r="B851" t="s">
        <v>74</v>
      </c>
      <c r="C851">
        <v>28.7</v>
      </c>
    </row>
    <row r="852" spans="1:3">
      <c r="A852" t="s">
        <v>959</v>
      </c>
      <c r="B852" t="s">
        <v>74</v>
      </c>
      <c r="C852">
        <v>27.7</v>
      </c>
    </row>
    <row r="853" spans="1:3">
      <c r="A853" t="s">
        <v>960</v>
      </c>
      <c r="B853" t="s">
        <v>74</v>
      </c>
      <c r="C853">
        <v>16.899999999999999</v>
      </c>
    </row>
    <row r="854" spans="1:3">
      <c r="A854" t="s">
        <v>961</v>
      </c>
      <c r="B854" t="s">
        <v>74</v>
      </c>
      <c r="C854">
        <v>17.899999999999999</v>
      </c>
    </row>
    <row r="855" spans="1:3">
      <c r="A855" t="s">
        <v>962</v>
      </c>
      <c r="B855" t="s">
        <v>74</v>
      </c>
      <c r="C855">
        <v>18.100000000000001</v>
      </c>
    </row>
    <row r="856" spans="1:3">
      <c r="A856" t="s">
        <v>963</v>
      </c>
      <c r="B856" t="s">
        <v>74</v>
      </c>
      <c r="C856">
        <v>6.2</v>
      </c>
    </row>
    <row r="857" spans="1:3">
      <c r="A857" t="s">
        <v>964</v>
      </c>
      <c r="B857" t="s">
        <v>74</v>
      </c>
      <c r="C857">
        <v>12.3</v>
      </c>
    </row>
    <row r="858" spans="1:3">
      <c r="A858" t="s">
        <v>965</v>
      </c>
      <c r="B858" t="s">
        <v>74</v>
      </c>
      <c r="C858">
        <v>28.3</v>
      </c>
    </row>
    <row r="859" spans="1:3">
      <c r="A859" t="s">
        <v>966</v>
      </c>
      <c r="B859" t="s">
        <v>74</v>
      </c>
      <c r="C859">
        <v>31.2</v>
      </c>
    </row>
    <row r="860" spans="1:3">
      <c r="A860" t="s">
        <v>967</v>
      </c>
      <c r="B860" t="s">
        <v>439</v>
      </c>
      <c r="C860">
        <v>24.2</v>
      </c>
    </row>
    <row r="861" spans="1:3">
      <c r="A861" t="s">
        <v>968</v>
      </c>
      <c r="B861" t="s">
        <v>74</v>
      </c>
      <c r="C861">
        <v>25</v>
      </c>
    </row>
    <row r="862" spans="1:3">
      <c r="A862" t="s">
        <v>969</v>
      </c>
      <c r="B862" t="s">
        <v>74</v>
      </c>
      <c r="C862">
        <v>13.1</v>
      </c>
    </row>
    <row r="863" spans="1:3">
      <c r="A863" t="s">
        <v>970</v>
      </c>
      <c r="B863" t="s">
        <v>971</v>
      </c>
      <c r="C863">
        <v>9.9</v>
      </c>
    </row>
    <row r="864" spans="1:3">
      <c r="A864" t="s">
        <v>972</v>
      </c>
      <c r="B864" t="s">
        <v>74</v>
      </c>
      <c r="C864">
        <v>25.2</v>
      </c>
    </row>
    <row r="865" spans="1:3">
      <c r="A865" t="s">
        <v>973</v>
      </c>
      <c r="B865" t="s">
        <v>74</v>
      </c>
      <c r="C865">
        <v>25</v>
      </c>
    </row>
    <row r="866" spans="1:3">
      <c r="A866" t="s">
        <v>974</v>
      </c>
      <c r="B866" t="s">
        <v>74</v>
      </c>
      <c r="C866">
        <v>9.6</v>
      </c>
    </row>
    <row r="867" spans="1:3">
      <c r="A867" t="s">
        <v>975</v>
      </c>
      <c r="B867" t="s">
        <v>74</v>
      </c>
      <c r="C867">
        <v>18.5</v>
      </c>
    </row>
    <row r="868" spans="1:3">
      <c r="A868" t="s">
        <v>976</v>
      </c>
      <c r="B868" t="s">
        <v>74</v>
      </c>
      <c r="C868">
        <v>15.3</v>
      </c>
    </row>
    <row r="869" spans="1:3">
      <c r="A869" t="s">
        <v>977</v>
      </c>
      <c r="B869" t="s">
        <v>74</v>
      </c>
      <c r="C869">
        <v>10.8</v>
      </c>
    </row>
    <row r="870" spans="1:3">
      <c r="A870" t="s">
        <v>978</v>
      </c>
      <c r="B870" t="s">
        <v>74</v>
      </c>
      <c r="C870">
        <v>8.6999999999999993</v>
      </c>
    </row>
    <row r="871" spans="1:3">
      <c r="A871" t="s">
        <v>979</v>
      </c>
      <c r="B871" t="s">
        <v>74</v>
      </c>
      <c r="C871">
        <v>16.7</v>
      </c>
    </row>
    <row r="872" spans="1:3">
      <c r="A872" t="s">
        <v>980</v>
      </c>
      <c r="B872" t="s">
        <v>74</v>
      </c>
      <c r="C872">
        <v>7.3</v>
      </c>
    </row>
    <row r="873" spans="1:3">
      <c r="A873" t="s">
        <v>981</v>
      </c>
      <c r="B873" t="s">
        <v>74</v>
      </c>
      <c r="C873">
        <v>17.8</v>
      </c>
    </row>
    <row r="874" spans="1:3">
      <c r="A874" t="s">
        <v>982</v>
      </c>
      <c r="B874" t="s">
        <v>74</v>
      </c>
      <c r="C874">
        <v>15.5</v>
      </c>
    </row>
    <row r="875" spans="1:3">
      <c r="A875" t="s">
        <v>983</v>
      </c>
      <c r="B875" t="s">
        <v>74</v>
      </c>
      <c r="C875">
        <v>11.7</v>
      </c>
    </row>
    <row r="876" spans="1:3">
      <c r="A876" t="s">
        <v>984</v>
      </c>
      <c r="B876" t="s">
        <v>74</v>
      </c>
      <c r="C876">
        <v>2.2999999999999998</v>
      </c>
    </row>
    <row r="877" spans="1:3">
      <c r="A877" t="s">
        <v>985</v>
      </c>
      <c r="B877" t="s">
        <v>74</v>
      </c>
      <c r="C877">
        <v>6.8</v>
      </c>
    </row>
    <row r="878" spans="1:3">
      <c r="A878" t="s">
        <v>986</v>
      </c>
      <c r="B878" t="s">
        <v>74</v>
      </c>
      <c r="C878">
        <v>22.5</v>
      </c>
    </row>
    <row r="879" spans="1:3">
      <c r="A879" t="s">
        <v>987</v>
      </c>
      <c r="B879" t="s">
        <v>74</v>
      </c>
      <c r="C879">
        <v>15.7</v>
      </c>
    </row>
    <row r="880" spans="1:3">
      <c r="A880" t="s">
        <v>988</v>
      </c>
      <c r="B880" t="s">
        <v>74</v>
      </c>
      <c r="C880">
        <v>6.7</v>
      </c>
    </row>
    <row r="881" spans="1:3">
      <c r="A881" t="s">
        <v>989</v>
      </c>
      <c r="B881" t="s">
        <v>74</v>
      </c>
      <c r="C881">
        <v>16.100000000000001</v>
      </c>
    </row>
    <row r="882" spans="1:3">
      <c r="A882" t="s">
        <v>990</v>
      </c>
      <c r="B882" t="s">
        <v>74</v>
      </c>
      <c r="C882">
        <v>13</v>
      </c>
    </row>
    <row r="883" spans="1:3">
      <c r="A883" t="s">
        <v>10255</v>
      </c>
      <c r="B883" t="s">
        <v>74</v>
      </c>
      <c r="C883">
        <v>24.8</v>
      </c>
    </row>
    <row r="884" spans="1:3">
      <c r="A884" t="s">
        <v>991</v>
      </c>
      <c r="B884" t="s">
        <v>74</v>
      </c>
      <c r="C884">
        <v>15</v>
      </c>
    </row>
    <row r="885" spans="1:3">
      <c r="A885" t="s">
        <v>992</v>
      </c>
      <c r="B885" t="s">
        <v>464</v>
      </c>
      <c r="C885">
        <v>19.899999999999999</v>
      </c>
    </row>
    <row r="886" spans="1:3">
      <c r="A886" t="s">
        <v>993</v>
      </c>
      <c r="B886" t="s">
        <v>74</v>
      </c>
      <c r="C886">
        <v>25.1</v>
      </c>
    </row>
    <row r="887" spans="1:3">
      <c r="A887" t="s">
        <v>994</v>
      </c>
      <c r="B887" t="s">
        <v>74</v>
      </c>
      <c r="C887">
        <v>14.5</v>
      </c>
    </row>
    <row r="888" spans="1:3">
      <c r="A888" t="s">
        <v>995</v>
      </c>
      <c r="B888" t="s">
        <v>74</v>
      </c>
      <c r="C888">
        <v>25.2</v>
      </c>
    </row>
    <row r="889" spans="1:3">
      <c r="A889" t="s">
        <v>996</v>
      </c>
      <c r="B889" t="s">
        <v>74</v>
      </c>
      <c r="C889">
        <v>18.100000000000001</v>
      </c>
    </row>
    <row r="890" spans="1:3">
      <c r="A890" t="s">
        <v>998</v>
      </c>
      <c r="B890" t="s">
        <v>74</v>
      </c>
      <c r="C890">
        <v>15.4</v>
      </c>
    </row>
    <row r="891" spans="1:3">
      <c r="A891" t="s">
        <v>999</v>
      </c>
      <c r="B891" t="s">
        <v>74</v>
      </c>
      <c r="C891">
        <v>15.4</v>
      </c>
    </row>
    <row r="892" spans="1:3">
      <c r="A892" t="s">
        <v>1000</v>
      </c>
      <c r="B892" t="s">
        <v>74</v>
      </c>
      <c r="C892">
        <v>22</v>
      </c>
    </row>
    <row r="893" spans="1:3">
      <c r="A893" t="s">
        <v>1001</v>
      </c>
      <c r="B893" t="s">
        <v>74</v>
      </c>
      <c r="C893">
        <v>37.299999999999997</v>
      </c>
    </row>
    <row r="894" spans="1:3">
      <c r="A894" t="s">
        <v>1002</v>
      </c>
      <c r="B894" t="s">
        <v>74</v>
      </c>
      <c r="C894">
        <v>13</v>
      </c>
    </row>
    <row r="895" spans="1:3">
      <c r="A895" t="s">
        <v>1003</v>
      </c>
      <c r="B895" t="s">
        <v>74</v>
      </c>
      <c r="C895">
        <v>29.1</v>
      </c>
    </row>
    <row r="896" spans="1:3">
      <c r="A896" t="s">
        <v>10236</v>
      </c>
      <c r="B896" t="s">
        <v>74</v>
      </c>
      <c r="C896">
        <v>11</v>
      </c>
    </row>
    <row r="897" spans="1:3">
      <c r="A897" t="s">
        <v>10179</v>
      </c>
      <c r="B897" t="s">
        <v>74</v>
      </c>
      <c r="C897">
        <v>31.1</v>
      </c>
    </row>
    <row r="898" spans="1:3">
      <c r="A898" t="s">
        <v>1005</v>
      </c>
      <c r="B898" t="s">
        <v>350</v>
      </c>
      <c r="C898">
        <v>25.5</v>
      </c>
    </row>
    <row r="899" spans="1:3">
      <c r="A899" t="s">
        <v>1006</v>
      </c>
      <c r="B899" t="s">
        <v>74</v>
      </c>
      <c r="C899">
        <v>14.7</v>
      </c>
    </row>
    <row r="900" spans="1:3">
      <c r="A900" t="s">
        <v>1007</v>
      </c>
      <c r="B900" t="s">
        <v>439</v>
      </c>
      <c r="C900">
        <v>12.6</v>
      </c>
    </row>
    <row r="901" spans="1:3">
      <c r="A901" t="s">
        <v>1008</v>
      </c>
      <c r="B901" t="s">
        <v>74</v>
      </c>
      <c r="C901">
        <v>9.4</v>
      </c>
    </row>
    <row r="902" spans="1:3">
      <c r="A902" t="s">
        <v>1009</v>
      </c>
      <c r="B902" t="s">
        <v>74</v>
      </c>
      <c r="C902">
        <v>9.8000000000000007</v>
      </c>
    </row>
    <row r="903" spans="1:3">
      <c r="A903" t="s">
        <v>1010</v>
      </c>
      <c r="B903" t="s">
        <v>74</v>
      </c>
      <c r="C903">
        <v>21.6</v>
      </c>
    </row>
    <row r="904" spans="1:3">
      <c r="A904" t="s">
        <v>1011</v>
      </c>
      <c r="B904" t="s">
        <v>85</v>
      </c>
      <c r="C904">
        <v>26.1</v>
      </c>
    </row>
    <row r="905" spans="1:3">
      <c r="A905" t="s">
        <v>1012</v>
      </c>
      <c r="B905" t="s">
        <v>74</v>
      </c>
      <c r="C905">
        <v>15.8</v>
      </c>
    </row>
    <row r="906" spans="1:3">
      <c r="A906" t="s">
        <v>1013</v>
      </c>
      <c r="B906" t="s">
        <v>74</v>
      </c>
      <c r="C906">
        <v>22.8</v>
      </c>
    </row>
    <row r="907" spans="1:3">
      <c r="A907" t="s">
        <v>1014</v>
      </c>
      <c r="B907" t="s">
        <v>74</v>
      </c>
      <c r="C907">
        <v>13</v>
      </c>
    </row>
    <row r="908" spans="1:3">
      <c r="A908" t="s">
        <v>1015</v>
      </c>
      <c r="B908" t="s">
        <v>74</v>
      </c>
      <c r="C908">
        <v>21.3</v>
      </c>
    </row>
    <row r="909" spans="1:3">
      <c r="A909" t="s">
        <v>1016</v>
      </c>
      <c r="B909" t="s">
        <v>74</v>
      </c>
      <c r="C909">
        <v>10.6</v>
      </c>
    </row>
    <row r="910" spans="1:3">
      <c r="A910" t="s">
        <v>1017</v>
      </c>
      <c r="B910" t="s">
        <v>74</v>
      </c>
      <c r="C910">
        <v>9.6999999999999993</v>
      </c>
    </row>
    <row r="911" spans="1:3">
      <c r="A911" t="s">
        <v>10237</v>
      </c>
      <c r="B911" t="s">
        <v>74</v>
      </c>
      <c r="C911">
        <v>19.5</v>
      </c>
    </row>
    <row r="912" spans="1:3">
      <c r="A912" t="s">
        <v>1019</v>
      </c>
      <c r="B912" t="s">
        <v>74</v>
      </c>
      <c r="C912">
        <v>15.7</v>
      </c>
    </row>
    <row r="913" spans="1:3">
      <c r="A913" t="s">
        <v>1018</v>
      </c>
      <c r="B913" t="s">
        <v>952</v>
      </c>
      <c r="C913">
        <v>7.6</v>
      </c>
    </row>
    <row r="914" spans="1:3">
      <c r="A914" t="s">
        <v>1020</v>
      </c>
      <c r="B914" t="s">
        <v>74</v>
      </c>
      <c r="C914">
        <v>12.5</v>
      </c>
    </row>
    <row r="915" spans="1:3">
      <c r="A915" t="s">
        <v>1021</v>
      </c>
      <c r="B915" t="s">
        <v>74</v>
      </c>
      <c r="C915">
        <v>29.3</v>
      </c>
    </row>
    <row r="916" spans="1:3">
      <c r="A916" t="s">
        <v>1022</v>
      </c>
      <c r="B916" t="s">
        <v>74</v>
      </c>
      <c r="C916">
        <v>16.8</v>
      </c>
    </row>
    <row r="917" spans="1:3">
      <c r="A917" t="s">
        <v>1023</v>
      </c>
      <c r="B917" t="s">
        <v>74</v>
      </c>
      <c r="C917">
        <v>15.2</v>
      </c>
    </row>
    <row r="918" spans="1:3">
      <c r="A918" t="s">
        <v>1024</v>
      </c>
      <c r="B918" t="s">
        <v>74</v>
      </c>
      <c r="C918">
        <v>10.199999999999999</v>
      </c>
    </row>
    <row r="919" spans="1:3">
      <c r="A919" t="s">
        <v>1025</v>
      </c>
      <c r="B919" t="s">
        <v>74</v>
      </c>
      <c r="C919">
        <v>25.5</v>
      </c>
    </row>
    <row r="920" spans="1:3">
      <c r="A920" t="s">
        <v>1026</v>
      </c>
      <c r="B920" t="s">
        <v>74</v>
      </c>
      <c r="C920">
        <v>14.1</v>
      </c>
    </row>
    <row r="921" spans="1:3">
      <c r="A921" t="s">
        <v>1027</v>
      </c>
      <c r="B921" t="s">
        <v>74</v>
      </c>
      <c r="C921">
        <v>25.3</v>
      </c>
    </row>
    <row r="922" spans="1:3">
      <c r="A922" t="s">
        <v>1028</v>
      </c>
      <c r="B922" t="s">
        <v>74</v>
      </c>
      <c r="C922">
        <v>14.1</v>
      </c>
    </row>
    <row r="923" spans="1:3">
      <c r="A923" t="s">
        <v>1029</v>
      </c>
      <c r="B923" t="s">
        <v>1195</v>
      </c>
      <c r="C923">
        <v>9.1999999999999993</v>
      </c>
    </row>
    <row r="924" spans="1:3">
      <c r="A924" t="s">
        <v>1030</v>
      </c>
      <c r="B924" t="s">
        <v>74</v>
      </c>
      <c r="C924">
        <v>29.7</v>
      </c>
    </row>
    <row r="925" spans="1:3">
      <c r="A925" t="s">
        <v>1031</v>
      </c>
      <c r="B925" t="s">
        <v>74</v>
      </c>
      <c r="C925">
        <v>21</v>
      </c>
    </row>
    <row r="926" spans="1:3">
      <c r="A926" t="s">
        <v>1032</v>
      </c>
      <c r="B926" t="s">
        <v>74</v>
      </c>
      <c r="C926">
        <v>10.199999999999999</v>
      </c>
    </row>
    <row r="927" spans="1:3">
      <c r="A927" t="s">
        <v>1033</v>
      </c>
      <c r="B927" t="s">
        <v>74</v>
      </c>
      <c r="C927">
        <v>20.100000000000001</v>
      </c>
    </row>
    <row r="928" spans="1:3">
      <c r="A928" t="s">
        <v>1034</v>
      </c>
      <c r="B928" t="s">
        <v>74</v>
      </c>
      <c r="C928">
        <v>12.2</v>
      </c>
    </row>
    <row r="929" spans="1:3">
      <c r="A929" t="s">
        <v>1035</v>
      </c>
      <c r="B929" t="s">
        <v>74</v>
      </c>
      <c r="C929">
        <v>5</v>
      </c>
    </row>
    <row r="930" spans="1:3">
      <c r="A930" t="s">
        <v>1036</v>
      </c>
      <c r="B930" t="s">
        <v>85</v>
      </c>
      <c r="C930">
        <v>21.9</v>
      </c>
    </row>
    <row r="931" spans="1:3">
      <c r="A931" t="s">
        <v>1037</v>
      </c>
      <c r="B931" t="s">
        <v>74</v>
      </c>
      <c r="C931">
        <v>29.2</v>
      </c>
    </row>
    <row r="932" spans="1:3">
      <c r="A932" t="s">
        <v>1038</v>
      </c>
      <c r="B932" t="s">
        <v>74</v>
      </c>
      <c r="C932">
        <v>16</v>
      </c>
    </row>
    <row r="933" spans="1:3">
      <c r="A933" t="s">
        <v>10443</v>
      </c>
      <c r="B933" t="s">
        <v>74</v>
      </c>
      <c r="C933">
        <v>16</v>
      </c>
    </row>
    <row r="934" spans="1:3">
      <c r="A934" t="s">
        <v>1039</v>
      </c>
      <c r="B934" t="s">
        <v>74</v>
      </c>
      <c r="C934">
        <v>14.7</v>
      </c>
    </row>
    <row r="935" spans="1:3">
      <c r="A935" t="s">
        <v>1040</v>
      </c>
      <c r="B935" t="s">
        <v>74</v>
      </c>
      <c r="C935">
        <v>20.6</v>
      </c>
    </row>
    <row r="936" spans="1:3">
      <c r="A936" t="s">
        <v>1041</v>
      </c>
      <c r="B936" t="s">
        <v>74</v>
      </c>
      <c r="C936">
        <v>28.9</v>
      </c>
    </row>
    <row r="937" spans="1:3">
      <c r="A937" t="s">
        <v>1042</v>
      </c>
      <c r="B937" t="s">
        <v>74</v>
      </c>
      <c r="C937">
        <v>7</v>
      </c>
    </row>
    <row r="938" spans="1:3">
      <c r="A938" t="s">
        <v>1043</v>
      </c>
      <c r="B938" t="s">
        <v>74</v>
      </c>
      <c r="C938">
        <v>10.5</v>
      </c>
    </row>
    <row r="939" spans="1:3">
      <c r="A939" t="s">
        <v>1044</v>
      </c>
      <c r="B939" t="s">
        <v>74</v>
      </c>
      <c r="C939">
        <v>13</v>
      </c>
    </row>
    <row r="940" spans="1:3">
      <c r="A940" t="s">
        <v>1045</v>
      </c>
      <c r="B940" t="s">
        <v>74</v>
      </c>
      <c r="C940">
        <v>21.6</v>
      </c>
    </row>
    <row r="941" spans="1:3">
      <c r="A941" t="s">
        <v>1046</v>
      </c>
      <c r="B941" t="s">
        <v>74</v>
      </c>
      <c r="C941">
        <v>10.199999999999999</v>
      </c>
    </row>
    <row r="942" spans="1:3">
      <c r="A942" t="s">
        <v>1047</v>
      </c>
      <c r="B942" t="s">
        <v>74</v>
      </c>
      <c r="C942">
        <v>18.600000000000001</v>
      </c>
    </row>
    <row r="943" spans="1:3">
      <c r="A943" t="s">
        <v>1048</v>
      </c>
      <c r="B943" t="s">
        <v>74</v>
      </c>
      <c r="C943">
        <v>15.8</v>
      </c>
    </row>
    <row r="944" spans="1:3">
      <c r="A944" t="s">
        <v>1049</v>
      </c>
      <c r="B944" t="s">
        <v>74</v>
      </c>
      <c r="C944">
        <v>13.8</v>
      </c>
    </row>
    <row r="945" spans="1:3">
      <c r="A945" t="s">
        <v>1050</v>
      </c>
      <c r="B945" t="s">
        <v>74</v>
      </c>
      <c r="C945">
        <v>30.4</v>
      </c>
    </row>
    <row r="946" spans="1:3">
      <c r="A946" t="s">
        <v>1051</v>
      </c>
      <c r="B946" t="s">
        <v>74</v>
      </c>
      <c r="C946">
        <v>26.2</v>
      </c>
    </row>
    <row r="947" spans="1:3">
      <c r="A947" t="s">
        <v>1054</v>
      </c>
      <c r="B947" t="s">
        <v>74</v>
      </c>
      <c r="C947">
        <v>8</v>
      </c>
    </row>
    <row r="948" spans="1:3">
      <c r="A948" t="s">
        <v>1055</v>
      </c>
      <c r="B948" t="s">
        <v>74</v>
      </c>
      <c r="C948">
        <v>4.8</v>
      </c>
    </row>
    <row r="949" spans="1:3">
      <c r="A949" t="s">
        <v>1056</v>
      </c>
      <c r="B949" t="s">
        <v>74</v>
      </c>
      <c r="C949">
        <v>15.4</v>
      </c>
    </row>
    <row r="950" spans="1:3">
      <c r="A950" t="s">
        <v>10181</v>
      </c>
      <c r="B950" t="s">
        <v>74</v>
      </c>
      <c r="C950">
        <v>7.6</v>
      </c>
    </row>
    <row r="951" spans="1:3">
      <c r="A951" t="s">
        <v>1057</v>
      </c>
      <c r="B951" t="s">
        <v>74</v>
      </c>
      <c r="C951">
        <v>20.2</v>
      </c>
    </row>
    <row r="952" spans="1:3">
      <c r="A952" t="s">
        <v>10462</v>
      </c>
      <c r="B952" t="s">
        <v>74</v>
      </c>
      <c r="C952">
        <v>16.899999999999999</v>
      </c>
    </row>
    <row r="953" spans="1:3">
      <c r="A953" t="s">
        <v>1058</v>
      </c>
      <c r="B953" t="s">
        <v>1329</v>
      </c>
      <c r="C953">
        <v>19.100000000000001</v>
      </c>
    </row>
    <row r="954" spans="1:3">
      <c r="A954" t="s">
        <v>1059</v>
      </c>
      <c r="B954" t="s">
        <v>74</v>
      </c>
      <c r="C954">
        <v>13.5</v>
      </c>
    </row>
    <row r="955" spans="1:3">
      <c r="A955" t="s">
        <v>1060</v>
      </c>
      <c r="B955" t="s">
        <v>74</v>
      </c>
      <c r="C955">
        <v>31.5</v>
      </c>
    </row>
    <row r="956" spans="1:3">
      <c r="A956" t="s">
        <v>1061</v>
      </c>
      <c r="B956" t="s">
        <v>74</v>
      </c>
      <c r="C956">
        <v>11.6</v>
      </c>
    </row>
    <row r="957" spans="1:3">
      <c r="A957" t="s">
        <v>1062</v>
      </c>
      <c r="B957" t="s">
        <v>74</v>
      </c>
      <c r="C957">
        <v>17.2</v>
      </c>
    </row>
    <row r="958" spans="1:3">
      <c r="A958" t="s">
        <v>1063</v>
      </c>
      <c r="B958" t="s">
        <v>1064</v>
      </c>
      <c r="C958">
        <v>33</v>
      </c>
    </row>
    <row r="959" spans="1:3">
      <c r="A959" t="s">
        <v>1065</v>
      </c>
      <c r="B959" t="s">
        <v>74</v>
      </c>
      <c r="C959">
        <v>16.899999999999999</v>
      </c>
    </row>
    <row r="960" spans="1:3">
      <c r="A960" t="s">
        <v>1066</v>
      </c>
      <c r="B960" t="s">
        <v>74</v>
      </c>
      <c r="C960">
        <v>18.899999999999999</v>
      </c>
    </row>
    <row r="961" spans="1:3">
      <c r="A961" t="s">
        <v>1067</v>
      </c>
      <c r="B961" t="s">
        <v>74</v>
      </c>
      <c r="C961">
        <v>7.7</v>
      </c>
    </row>
    <row r="962" spans="1:3">
      <c r="A962" t="s">
        <v>1068</v>
      </c>
      <c r="B962" t="s">
        <v>74</v>
      </c>
      <c r="C962">
        <v>24</v>
      </c>
    </row>
    <row r="963" spans="1:3">
      <c r="A963" t="s">
        <v>1069</v>
      </c>
      <c r="B963" t="s">
        <v>74</v>
      </c>
      <c r="C963">
        <v>2.8</v>
      </c>
    </row>
    <row r="964" spans="1:3">
      <c r="A964" t="s">
        <v>1071</v>
      </c>
      <c r="B964" t="s">
        <v>74</v>
      </c>
      <c r="C964">
        <v>14.5</v>
      </c>
    </row>
    <row r="965" spans="1:3">
      <c r="A965" t="s">
        <v>1072</v>
      </c>
      <c r="B965" t="s">
        <v>74</v>
      </c>
      <c r="C965">
        <v>25.5</v>
      </c>
    </row>
    <row r="966" spans="1:3">
      <c r="A966" t="s">
        <v>1074</v>
      </c>
      <c r="B966" t="s">
        <v>74</v>
      </c>
      <c r="C966">
        <v>7</v>
      </c>
    </row>
    <row r="967" spans="1:3">
      <c r="A967" t="s">
        <v>1075</v>
      </c>
      <c r="B967" t="s">
        <v>74</v>
      </c>
      <c r="C967">
        <v>16.7</v>
      </c>
    </row>
    <row r="968" spans="1:3">
      <c r="A968" t="s">
        <v>1076</v>
      </c>
      <c r="B968" t="s">
        <v>74</v>
      </c>
      <c r="C968">
        <v>12</v>
      </c>
    </row>
    <row r="969" spans="1:3">
      <c r="A969" t="s">
        <v>1077</v>
      </c>
      <c r="B969" t="s">
        <v>74</v>
      </c>
      <c r="C969">
        <v>22</v>
      </c>
    </row>
    <row r="970" spans="1:3">
      <c r="A970" t="s">
        <v>1078</v>
      </c>
      <c r="B970" t="s">
        <v>74</v>
      </c>
      <c r="C970">
        <v>21.1</v>
      </c>
    </row>
    <row r="971" spans="1:3">
      <c r="A971" t="s">
        <v>1079</v>
      </c>
      <c r="B971" t="s">
        <v>74</v>
      </c>
      <c r="C971">
        <v>14.5</v>
      </c>
    </row>
    <row r="972" spans="1:3">
      <c r="A972" t="s">
        <v>1080</v>
      </c>
      <c r="B972" t="s">
        <v>74</v>
      </c>
      <c r="C972">
        <v>18.399999999999999</v>
      </c>
    </row>
    <row r="973" spans="1:3">
      <c r="A973" t="s">
        <v>1081</v>
      </c>
      <c r="B973" t="s">
        <v>350</v>
      </c>
      <c r="C973">
        <v>11.2</v>
      </c>
    </row>
    <row r="974" spans="1:3">
      <c r="A974" t="s">
        <v>1082</v>
      </c>
      <c r="B974" t="s">
        <v>74</v>
      </c>
      <c r="C974">
        <v>15.1</v>
      </c>
    </row>
    <row r="975" spans="1:3">
      <c r="A975" t="s">
        <v>1083</v>
      </c>
      <c r="B975" t="s">
        <v>74</v>
      </c>
      <c r="C975">
        <v>10.7</v>
      </c>
    </row>
    <row r="976" spans="1:3">
      <c r="A976" t="s">
        <v>1084</v>
      </c>
      <c r="B976" t="s">
        <v>74</v>
      </c>
      <c r="C976">
        <v>17</v>
      </c>
    </row>
    <row r="977" spans="1:3">
      <c r="A977" t="s">
        <v>1085</v>
      </c>
      <c r="B977" t="s">
        <v>74</v>
      </c>
      <c r="C977">
        <v>22.8</v>
      </c>
    </row>
    <row r="978" spans="1:3">
      <c r="A978" t="s">
        <v>1086</v>
      </c>
      <c r="B978" t="s">
        <v>74</v>
      </c>
      <c r="C978">
        <v>25.5</v>
      </c>
    </row>
    <row r="979" spans="1:3">
      <c r="A979" t="s">
        <v>1087</v>
      </c>
      <c r="B979" t="s">
        <v>74</v>
      </c>
      <c r="C979">
        <v>3.6</v>
      </c>
    </row>
    <row r="980" spans="1:3">
      <c r="A980" t="s">
        <v>1088</v>
      </c>
      <c r="B980" t="s">
        <v>74</v>
      </c>
      <c r="C980">
        <v>20.100000000000001</v>
      </c>
    </row>
    <row r="981" spans="1:3">
      <c r="A981" t="s">
        <v>1089</v>
      </c>
      <c r="B981" t="s">
        <v>74</v>
      </c>
      <c r="C981">
        <v>20.6</v>
      </c>
    </row>
    <row r="982" spans="1:3">
      <c r="A982" t="s">
        <v>1090</v>
      </c>
      <c r="B982" t="s">
        <v>119</v>
      </c>
      <c r="C982">
        <v>12.1</v>
      </c>
    </row>
    <row r="983" spans="1:3">
      <c r="A983" t="s">
        <v>1091</v>
      </c>
      <c r="B983" t="s">
        <v>74</v>
      </c>
      <c r="C983">
        <v>20.399999999999999</v>
      </c>
    </row>
    <row r="984" spans="1:3">
      <c r="A984" t="s">
        <v>1092</v>
      </c>
      <c r="B984" t="s">
        <v>1093</v>
      </c>
      <c r="C984">
        <v>9.1</v>
      </c>
    </row>
    <row r="985" spans="1:3">
      <c r="A985" t="s">
        <v>1094</v>
      </c>
      <c r="B985" t="s">
        <v>74</v>
      </c>
      <c r="C985">
        <v>22.9</v>
      </c>
    </row>
    <row r="986" spans="1:3">
      <c r="A986" t="s">
        <v>1095</v>
      </c>
      <c r="B986" t="s">
        <v>74</v>
      </c>
      <c r="C986">
        <v>23.2</v>
      </c>
    </row>
    <row r="987" spans="1:3">
      <c r="A987" t="s">
        <v>1096</v>
      </c>
      <c r="B987" t="s">
        <v>74</v>
      </c>
      <c r="C987">
        <v>29.6</v>
      </c>
    </row>
    <row r="988" spans="1:3">
      <c r="A988" t="s">
        <v>1097</v>
      </c>
      <c r="B988" t="s">
        <v>74</v>
      </c>
      <c r="C988">
        <v>16.8</v>
      </c>
    </row>
    <row r="989" spans="1:3">
      <c r="A989" t="s">
        <v>1760</v>
      </c>
      <c r="B989" t="s">
        <v>74</v>
      </c>
      <c r="C989">
        <v>17.8</v>
      </c>
    </row>
    <row r="990" spans="1:3">
      <c r="A990" t="s">
        <v>1098</v>
      </c>
      <c r="B990" t="s">
        <v>74</v>
      </c>
      <c r="C990">
        <v>19.899999999999999</v>
      </c>
    </row>
    <row r="991" spans="1:3">
      <c r="A991" t="s">
        <v>1099</v>
      </c>
      <c r="B991" t="s">
        <v>74</v>
      </c>
      <c r="C991">
        <v>9.8000000000000007</v>
      </c>
    </row>
    <row r="992" spans="1:3">
      <c r="A992" t="s">
        <v>1100</v>
      </c>
      <c r="B992" t="s">
        <v>74</v>
      </c>
      <c r="C992">
        <v>23.5</v>
      </c>
    </row>
    <row r="993" spans="1:3">
      <c r="A993" t="s">
        <v>1101</v>
      </c>
      <c r="B993" t="s">
        <v>74</v>
      </c>
      <c r="C993">
        <v>14.1</v>
      </c>
    </row>
    <row r="994" spans="1:3">
      <c r="A994" t="s">
        <v>1102</v>
      </c>
      <c r="B994" t="s">
        <v>74</v>
      </c>
      <c r="C994">
        <v>19.2</v>
      </c>
    </row>
    <row r="995" spans="1:3">
      <c r="A995" t="s">
        <v>10186</v>
      </c>
      <c r="B995" t="s">
        <v>74</v>
      </c>
      <c r="C995">
        <v>29.2</v>
      </c>
    </row>
    <row r="996" spans="1:3">
      <c r="A996" t="s">
        <v>1103</v>
      </c>
      <c r="B996" t="s">
        <v>74</v>
      </c>
      <c r="C996">
        <v>26.2</v>
      </c>
    </row>
    <row r="997" spans="1:3">
      <c r="A997" t="s">
        <v>1104</v>
      </c>
      <c r="B997" t="s">
        <v>74</v>
      </c>
      <c r="C997">
        <v>16.3</v>
      </c>
    </row>
    <row r="998" spans="1:3">
      <c r="A998" t="s">
        <v>1105</v>
      </c>
      <c r="B998" t="s">
        <v>74</v>
      </c>
      <c r="C998">
        <v>18.399999999999999</v>
      </c>
    </row>
    <row r="999" spans="1:3">
      <c r="A999" t="s">
        <v>1106</v>
      </c>
      <c r="B999" t="s">
        <v>74</v>
      </c>
      <c r="C999">
        <v>21.3</v>
      </c>
    </row>
    <row r="1000" spans="1:3">
      <c r="A1000" t="s">
        <v>1107</v>
      </c>
      <c r="B1000" t="s">
        <v>74</v>
      </c>
      <c r="C1000">
        <v>12.6</v>
      </c>
    </row>
    <row r="1001" spans="1:3">
      <c r="A1001" t="s">
        <v>1108</v>
      </c>
      <c r="B1001" t="s">
        <v>74</v>
      </c>
      <c r="C1001">
        <v>23.4</v>
      </c>
    </row>
    <row r="1002" spans="1:3">
      <c r="A1002" t="s">
        <v>1109</v>
      </c>
      <c r="B1002" t="s">
        <v>74</v>
      </c>
      <c r="C1002">
        <v>20.3</v>
      </c>
    </row>
    <row r="1003" spans="1:3">
      <c r="A1003" t="s">
        <v>1110</v>
      </c>
      <c r="B1003" t="s">
        <v>74</v>
      </c>
      <c r="C1003">
        <v>18.3</v>
      </c>
    </row>
    <row r="1004" spans="1:3">
      <c r="A1004" t="s">
        <v>1111</v>
      </c>
      <c r="B1004" t="s">
        <v>74</v>
      </c>
      <c r="C1004">
        <v>8.6</v>
      </c>
    </row>
    <row r="1005" spans="1:3">
      <c r="A1005" t="s">
        <v>1112</v>
      </c>
      <c r="B1005" t="s">
        <v>74</v>
      </c>
      <c r="C1005">
        <v>26.2</v>
      </c>
    </row>
    <row r="1006" spans="1:3">
      <c r="A1006" t="s">
        <v>1113</v>
      </c>
      <c r="B1006" t="s">
        <v>74</v>
      </c>
      <c r="C1006">
        <v>10.6</v>
      </c>
    </row>
    <row r="1007" spans="1:3">
      <c r="A1007" t="s">
        <v>5801</v>
      </c>
      <c r="B1007" t="s">
        <v>74</v>
      </c>
      <c r="C1007">
        <v>11.3</v>
      </c>
    </row>
    <row r="1008" spans="1:3">
      <c r="A1008" t="s">
        <v>1115</v>
      </c>
      <c r="B1008" t="s">
        <v>74</v>
      </c>
      <c r="C1008">
        <v>31.3</v>
      </c>
    </row>
    <row r="1009" spans="1:3">
      <c r="A1009" t="s">
        <v>1116</v>
      </c>
      <c r="B1009" t="s">
        <v>74</v>
      </c>
      <c r="C1009">
        <v>16.5</v>
      </c>
    </row>
    <row r="1010" spans="1:3">
      <c r="A1010" t="s">
        <v>1117</v>
      </c>
      <c r="B1010" t="s">
        <v>74</v>
      </c>
      <c r="C1010">
        <v>18.5</v>
      </c>
    </row>
    <row r="1011" spans="1:3">
      <c r="A1011" t="s">
        <v>1118</v>
      </c>
      <c r="B1011" t="s">
        <v>74</v>
      </c>
      <c r="C1011">
        <v>28.4</v>
      </c>
    </row>
    <row r="1012" spans="1:3">
      <c r="A1012" t="s">
        <v>1119</v>
      </c>
      <c r="B1012" t="s">
        <v>74</v>
      </c>
      <c r="C1012">
        <v>18.5</v>
      </c>
    </row>
    <row r="1013" spans="1:3">
      <c r="A1013" t="s">
        <v>10229</v>
      </c>
      <c r="B1013" t="s">
        <v>74</v>
      </c>
      <c r="C1013">
        <v>9.1</v>
      </c>
    </row>
    <row r="1014" spans="1:3">
      <c r="A1014" t="s">
        <v>1120</v>
      </c>
      <c r="B1014" t="s">
        <v>74</v>
      </c>
      <c r="C1014">
        <v>42.2</v>
      </c>
    </row>
    <row r="1015" spans="1:3">
      <c r="A1015" t="s">
        <v>1121</v>
      </c>
      <c r="B1015" t="s">
        <v>74</v>
      </c>
      <c r="C1015">
        <v>22.3</v>
      </c>
    </row>
    <row r="1016" spans="1:3">
      <c r="A1016" t="s">
        <v>1122</v>
      </c>
      <c r="B1016" t="s">
        <v>74</v>
      </c>
      <c r="C1016">
        <v>20.5</v>
      </c>
    </row>
    <row r="1017" spans="1:3">
      <c r="A1017" t="s">
        <v>1123</v>
      </c>
      <c r="B1017" t="s">
        <v>74</v>
      </c>
      <c r="C1017">
        <v>14.4</v>
      </c>
    </row>
    <row r="1018" spans="1:3">
      <c r="A1018" t="s">
        <v>1124</v>
      </c>
      <c r="B1018" t="s">
        <v>74</v>
      </c>
      <c r="C1018">
        <v>23.7</v>
      </c>
    </row>
    <row r="1019" spans="1:3">
      <c r="A1019" t="s">
        <v>1125</v>
      </c>
      <c r="B1019" t="s">
        <v>74</v>
      </c>
      <c r="C1019">
        <v>14.6</v>
      </c>
    </row>
    <row r="1020" spans="1:3">
      <c r="A1020" t="s">
        <v>1126</v>
      </c>
      <c r="B1020" t="s">
        <v>74</v>
      </c>
      <c r="C1020">
        <v>9.8000000000000007</v>
      </c>
    </row>
    <row r="1021" spans="1:3">
      <c r="A1021" t="s">
        <v>1127</v>
      </c>
      <c r="B1021" t="s">
        <v>74</v>
      </c>
      <c r="C1021">
        <v>11.7</v>
      </c>
    </row>
    <row r="1022" spans="1:3">
      <c r="A1022" t="s">
        <v>1128</v>
      </c>
      <c r="B1022" t="s">
        <v>74</v>
      </c>
      <c r="C1022">
        <v>15.7</v>
      </c>
    </row>
    <row r="1023" spans="1:3">
      <c r="A1023" t="s">
        <v>1129</v>
      </c>
      <c r="B1023" t="s">
        <v>74</v>
      </c>
      <c r="C1023">
        <v>13.9</v>
      </c>
    </row>
    <row r="1024" spans="1:3">
      <c r="A1024" t="s">
        <v>1130</v>
      </c>
      <c r="B1024" t="s">
        <v>74</v>
      </c>
      <c r="C1024">
        <v>17.8</v>
      </c>
    </row>
    <row r="1025" spans="1:3">
      <c r="A1025" t="s">
        <v>1131</v>
      </c>
      <c r="B1025" t="s">
        <v>74</v>
      </c>
      <c r="C1025">
        <v>12.8</v>
      </c>
    </row>
    <row r="1026" spans="1:3">
      <c r="A1026" t="s">
        <v>1132</v>
      </c>
      <c r="B1026" t="s">
        <v>74</v>
      </c>
      <c r="C1026">
        <v>14.7</v>
      </c>
    </row>
    <row r="1027" spans="1:3">
      <c r="A1027" t="s">
        <v>1133</v>
      </c>
      <c r="B1027" t="s">
        <v>74</v>
      </c>
      <c r="C1027">
        <v>25.4</v>
      </c>
    </row>
    <row r="1028" spans="1:3">
      <c r="A1028" t="s">
        <v>1134</v>
      </c>
      <c r="B1028" t="s">
        <v>74</v>
      </c>
      <c r="C1028">
        <v>16.8</v>
      </c>
    </row>
    <row r="1029" spans="1:3">
      <c r="A1029" t="s">
        <v>1135</v>
      </c>
      <c r="B1029" t="s">
        <v>74</v>
      </c>
      <c r="C1029">
        <v>2.9</v>
      </c>
    </row>
    <row r="1030" spans="1:3">
      <c r="A1030" t="s">
        <v>1136</v>
      </c>
      <c r="B1030" t="s">
        <v>74</v>
      </c>
      <c r="C1030">
        <v>27.6</v>
      </c>
    </row>
    <row r="1031" spans="1:3">
      <c r="A1031" t="s">
        <v>1138</v>
      </c>
      <c r="B1031" t="s">
        <v>74</v>
      </c>
      <c r="C1031">
        <v>15.5</v>
      </c>
    </row>
    <row r="1032" spans="1:3">
      <c r="A1032" t="s">
        <v>1139</v>
      </c>
      <c r="B1032" t="s">
        <v>74</v>
      </c>
      <c r="C1032">
        <v>7.3</v>
      </c>
    </row>
    <row r="1033" spans="1:3">
      <c r="A1033" t="s">
        <v>1140</v>
      </c>
      <c r="B1033" t="s">
        <v>74</v>
      </c>
      <c r="C1033">
        <v>22.7</v>
      </c>
    </row>
    <row r="1034" spans="1:3">
      <c r="A1034" t="s">
        <v>1141</v>
      </c>
      <c r="B1034" t="s">
        <v>74</v>
      </c>
      <c r="C1034">
        <v>20.6</v>
      </c>
    </row>
    <row r="1035" spans="1:3">
      <c r="A1035" t="s">
        <v>1142</v>
      </c>
      <c r="B1035" t="s">
        <v>74</v>
      </c>
      <c r="C1035">
        <v>31.8</v>
      </c>
    </row>
    <row r="1036" spans="1:3">
      <c r="A1036" t="s">
        <v>1143</v>
      </c>
      <c r="B1036" t="s">
        <v>74</v>
      </c>
      <c r="C1036">
        <v>14.3</v>
      </c>
    </row>
    <row r="1037" spans="1:3">
      <c r="A1037" t="s">
        <v>1144</v>
      </c>
      <c r="B1037" t="s">
        <v>74</v>
      </c>
      <c r="C1037">
        <v>18.2</v>
      </c>
    </row>
    <row r="1038" spans="1:3">
      <c r="A1038" t="s">
        <v>1145</v>
      </c>
      <c r="B1038" t="s">
        <v>74</v>
      </c>
      <c r="C1038">
        <v>13.3</v>
      </c>
    </row>
    <row r="1039" spans="1:3">
      <c r="A1039" t="s">
        <v>1146</v>
      </c>
      <c r="B1039" t="s">
        <v>74</v>
      </c>
      <c r="C1039">
        <v>16.399999999999999</v>
      </c>
    </row>
    <row r="1040" spans="1:3">
      <c r="A1040" t="s">
        <v>1147</v>
      </c>
      <c r="B1040" t="s">
        <v>439</v>
      </c>
      <c r="C1040">
        <v>9.1999999999999993</v>
      </c>
    </row>
    <row r="1041" spans="1:3">
      <c r="A1041" t="s">
        <v>1148</v>
      </c>
      <c r="B1041" t="s">
        <v>74</v>
      </c>
      <c r="C1041">
        <v>19.899999999999999</v>
      </c>
    </row>
    <row r="1042" spans="1:3">
      <c r="A1042" t="s">
        <v>1149</v>
      </c>
      <c r="B1042" t="s">
        <v>1150</v>
      </c>
      <c r="C1042">
        <v>14.9</v>
      </c>
    </row>
    <row r="1043" spans="1:3">
      <c r="A1043" t="s">
        <v>1151</v>
      </c>
      <c r="B1043" t="s">
        <v>74</v>
      </c>
      <c r="C1043">
        <v>26</v>
      </c>
    </row>
    <row r="1044" spans="1:3">
      <c r="A1044" t="s">
        <v>1152</v>
      </c>
      <c r="B1044" t="s">
        <v>439</v>
      </c>
      <c r="C1044">
        <v>12.9</v>
      </c>
    </row>
    <row r="1045" spans="1:3">
      <c r="A1045" t="s">
        <v>1153</v>
      </c>
      <c r="B1045" t="s">
        <v>74</v>
      </c>
      <c r="C1045">
        <v>11</v>
      </c>
    </row>
    <row r="1046" spans="1:3">
      <c r="A1046" t="s">
        <v>1154</v>
      </c>
      <c r="B1046" t="s">
        <v>74</v>
      </c>
      <c r="C1046">
        <v>26.5</v>
      </c>
    </row>
    <row r="1047" spans="1:3">
      <c r="A1047" t="s">
        <v>1155</v>
      </c>
      <c r="B1047" t="s">
        <v>74</v>
      </c>
      <c r="C1047">
        <v>14.5</v>
      </c>
    </row>
    <row r="1048" spans="1:3">
      <c r="A1048" t="s">
        <v>1156</v>
      </c>
      <c r="B1048" t="s">
        <v>74</v>
      </c>
      <c r="C1048">
        <v>24.8</v>
      </c>
    </row>
    <row r="1049" spans="1:3">
      <c r="A1049" t="s">
        <v>1157</v>
      </c>
      <c r="B1049" t="s">
        <v>74</v>
      </c>
      <c r="C1049">
        <v>34.200000000000003</v>
      </c>
    </row>
    <row r="1050" spans="1:3">
      <c r="A1050" t="s">
        <v>1158</v>
      </c>
      <c r="B1050" t="s">
        <v>74</v>
      </c>
      <c r="C1050">
        <v>30.1</v>
      </c>
    </row>
    <row r="1051" spans="1:3">
      <c r="A1051" t="s">
        <v>1159</v>
      </c>
      <c r="B1051" t="s">
        <v>74</v>
      </c>
      <c r="C1051">
        <v>8.4</v>
      </c>
    </row>
    <row r="1052" spans="1:3">
      <c r="A1052" t="s">
        <v>1160</v>
      </c>
      <c r="B1052" t="s">
        <v>74</v>
      </c>
      <c r="C1052">
        <v>9.9</v>
      </c>
    </row>
    <row r="1053" spans="1:3">
      <c r="A1053" t="s">
        <v>1161</v>
      </c>
      <c r="B1053" t="s">
        <v>74</v>
      </c>
      <c r="C1053">
        <v>22.5</v>
      </c>
    </row>
    <row r="1054" spans="1:3">
      <c r="A1054" t="s">
        <v>1162</v>
      </c>
      <c r="B1054" t="s">
        <v>74</v>
      </c>
      <c r="C1054">
        <v>23.7</v>
      </c>
    </row>
    <row r="1055" spans="1:3">
      <c r="A1055" t="s">
        <v>1163</v>
      </c>
      <c r="B1055" t="s">
        <v>74</v>
      </c>
      <c r="C1055">
        <v>9.1</v>
      </c>
    </row>
    <row r="1056" spans="1:3">
      <c r="A1056" t="s">
        <v>1164</v>
      </c>
      <c r="B1056" t="s">
        <v>74</v>
      </c>
      <c r="C1056">
        <v>23.9</v>
      </c>
    </row>
    <row r="1057" spans="1:3">
      <c r="A1057" t="s">
        <v>1165</v>
      </c>
      <c r="B1057" t="s">
        <v>74</v>
      </c>
      <c r="C1057">
        <v>26.1</v>
      </c>
    </row>
    <row r="1058" spans="1:3">
      <c r="A1058" t="s">
        <v>1166</v>
      </c>
      <c r="B1058" t="s">
        <v>74</v>
      </c>
      <c r="C1058">
        <v>17.8</v>
      </c>
    </row>
    <row r="1059" spans="1:3">
      <c r="A1059" t="s">
        <v>1167</v>
      </c>
      <c r="B1059" t="s">
        <v>74</v>
      </c>
      <c r="C1059">
        <v>23.6</v>
      </c>
    </row>
    <row r="1060" spans="1:3">
      <c r="A1060" t="s">
        <v>1168</v>
      </c>
      <c r="B1060" t="s">
        <v>74</v>
      </c>
      <c r="C1060">
        <v>21.6</v>
      </c>
    </row>
    <row r="1061" spans="1:3">
      <c r="A1061" t="s">
        <v>1169</v>
      </c>
      <c r="B1061" t="s">
        <v>74</v>
      </c>
      <c r="C1061">
        <v>22.7</v>
      </c>
    </row>
    <row r="1062" spans="1:3">
      <c r="A1062" t="s">
        <v>1170</v>
      </c>
      <c r="B1062" t="s">
        <v>74</v>
      </c>
      <c r="C1062">
        <v>24.3</v>
      </c>
    </row>
    <row r="1063" spans="1:3">
      <c r="A1063" t="s">
        <v>1171</v>
      </c>
      <c r="B1063" t="s">
        <v>74</v>
      </c>
      <c r="C1063">
        <v>15.2</v>
      </c>
    </row>
    <row r="1064" spans="1:3">
      <c r="A1064" t="s">
        <v>1172</v>
      </c>
      <c r="B1064" t="s">
        <v>74</v>
      </c>
      <c r="C1064">
        <v>13.2</v>
      </c>
    </row>
    <row r="1065" spans="1:3">
      <c r="A1065" t="s">
        <v>1173</v>
      </c>
      <c r="B1065" t="s">
        <v>74</v>
      </c>
      <c r="C1065">
        <v>26.5</v>
      </c>
    </row>
    <row r="1066" spans="1:3">
      <c r="A1066" t="s">
        <v>1174</v>
      </c>
      <c r="B1066" t="s">
        <v>74</v>
      </c>
      <c r="C1066">
        <v>14.5</v>
      </c>
    </row>
    <row r="1067" spans="1:3">
      <c r="A1067" t="s">
        <v>1175</v>
      </c>
      <c r="B1067" t="s">
        <v>74</v>
      </c>
      <c r="C1067">
        <v>36.1</v>
      </c>
    </row>
    <row r="1068" spans="1:3">
      <c r="A1068" t="s">
        <v>1176</v>
      </c>
      <c r="B1068" t="s">
        <v>74</v>
      </c>
      <c r="C1068">
        <v>18.3</v>
      </c>
    </row>
    <row r="1069" spans="1:3">
      <c r="A1069" t="s">
        <v>1177</v>
      </c>
      <c r="B1069" t="s">
        <v>439</v>
      </c>
      <c r="C1069">
        <v>18.5</v>
      </c>
    </row>
    <row r="1070" spans="1:3">
      <c r="A1070" t="s">
        <v>1178</v>
      </c>
      <c r="B1070" t="s">
        <v>74</v>
      </c>
      <c r="C1070">
        <v>18.100000000000001</v>
      </c>
    </row>
    <row r="1071" spans="1:3">
      <c r="A1071" t="s">
        <v>1179</v>
      </c>
      <c r="B1071" t="s">
        <v>74</v>
      </c>
      <c r="C1071">
        <v>27.4</v>
      </c>
    </row>
    <row r="1072" spans="1:3">
      <c r="A1072" t="s">
        <v>1180</v>
      </c>
      <c r="B1072" t="s">
        <v>74</v>
      </c>
      <c r="C1072">
        <v>13.5</v>
      </c>
    </row>
    <row r="1073" spans="1:3">
      <c r="A1073" t="s">
        <v>1181</v>
      </c>
      <c r="B1073" t="s">
        <v>74</v>
      </c>
      <c r="C1073">
        <v>14.7</v>
      </c>
    </row>
    <row r="1074" spans="1:3">
      <c r="A1074" t="s">
        <v>1182</v>
      </c>
      <c r="B1074" t="s">
        <v>74</v>
      </c>
      <c r="C1074">
        <v>13.1</v>
      </c>
    </row>
    <row r="1075" spans="1:3">
      <c r="A1075" t="s">
        <v>1183</v>
      </c>
      <c r="B1075" t="s">
        <v>74</v>
      </c>
      <c r="C1075">
        <v>14.4</v>
      </c>
    </row>
    <row r="1076" spans="1:3">
      <c r="A1076" t="s">
        <v>1184</v>
      </c>
      <c r="B1076" t="s">
        <v>74</v>
      </c>
      <c r="C1076">
        <v>17</v>
      </c>
    </row>
    <row r="1077" spans="1:3">
      <c r="A1077" t="s">
        <v>10231</v>
      </c>
      <c r="B1077" t="s">
        <v>1399</v>
      </c>
      <c r="C1077">
        <v>15.6</v>
      </c>
    </row>
    <row r="1078" spans="1:3">
      <c r="A1078" t="s">
        <v>1186</v>
      </c>
      <c r="B1078" t="s">
        <v>74</v>
      </c>
      <c r="C1078">
        <v>18</v>
      </c>
    </row>
    <row r="1079" spans="1:3">
      <c r="A1079" t="s">
        <v>1187</v>
      </c>
      <c r="B1079" t="s">
        <v>74</v>
      </c>
      <c r="C1079">
        <v>13.1</v>
      </c>
    </row>
    <row r="1080" spans="1:3">
      <c r="A1080" t="s">
        <v>1188</v>
      </c>
      <c r="B1080" t="s">
        <v>74</v>
      </c>
      <c r="C1080">
        <v>13</v>
      </c>
    </row>
    <row r="1081" spans="1:3">
      <c r="A1081" t="s">
        <v>1189</v>
      </c>
      <c r="B1081" t="s">
        <v>74</v>
      </c>
      <c r="C1081">
        <v>15.2</v>
      </c>
    </row>
    <row r="1082" spans="1:3">
      <c r="A1082" t="s">
        <v>1190</v>
      </c>
      <c r="B1082" t="s">
        <v>74</v>
      </c>
      <c r="C1082">
        <v>37.1</v>
      </c>
    </row>
    <row r="1083" spans="1:3">
      <c r="A1083" t="s">
        <v>1191</v>
      </c>
      <c r="B1083" t="s">
        <v>74</v>
      </c>
      <c r="C1083">
        <v>21</v>
      </c>
    </row>
    <row r="1084" spans="1:3">
      <c r="A1084" t="s">
        <v>1192</v>
      </c>
      <c r="B1084" t="s">
        <v>74</v>
      </c>
      <c r="C1084">
        <v>9.1</v>
      </c>
    </row>
    <row r="1085" spans="1:3">
      <c r="A1085" t="s">
        <v>1193</v>
      </c>
      <c r="B1085" t="s">
        <v>74</v>
      </c>
      <c r="C1085">
        <v>15.4</v>
      </c>
    </row>
    <row r="1086" spans="1:3">
      <c r="A1086" t="s">
        <v>1194</v>
      </c>
      <c r="B1086" t="s">
        <v>1195</v>
      </c>
      <c r="C1086">
        <v>29.3</v>
      </c>
    </row>
    <row r="1087" spans="1:3">
      <c r="A1087" t="s">
        <v>1196</v>
      </c>
      <c r="B1087" t="s">
        <v>119</v>
      </c>
      <c r="C1087">
        <v>8.9</v>
      </c>
    </row>
    <row r="1088" spans="1:3">
      <c r="A1088" t="s">
        <v>1197</v>
      </c>
      <c r="B1088" t="s">
        <v>74</v>
      </c>
      <c r="C1088">
        <v>9.9</v>
      </c>
    </row>
    <row r="1089" spans="1:3">
      <c r="A1089" t="s">
        <v>1198</v>
      </c>
      <c r="B1089" t="s">
        <v>74</v>
      </c>
      <c r="C1089">
        <v>19.7</v>
      </c>
    </row>
    <row r="1090" spans="1:3">
      <c r="A1090" t="s">
        <v>1199</v>
      </c>
      <c r="B1090" t="s">
        <v>74</v>
      </c>
      <c r="C1090">
        <v>12.9</v>
      </c>
    </row>
    <row r="1091" spans="1:3">
      <c r="A1091" t="s">
        <v>1200</v>
      </c>
      <c r="B1091" t="s">
        <v>74</v>
      </c>
      <c r="C1091">
        <v>21.2</v>
      </c>
    </row>
    <row r="1092" spans="1:3">
      <c r="A1092" t="s">
        <v>1201</v>
      </c>
      <c r="B1092" t="s">
        <v>74</v>
      </c>
      <c r="C1092">
        <v>26.5</v>
      </c>
    </row>
    <row r="1093" spans="1:3">
      <c r="A1093" t="s">
        <v>10194</v>
      </c>
      <c r="B1093" t="s">
        <v>74</v>
      </c>
      <c r="C1093">
        <v>17</v>
      </c>
    </row>
    <row r="1094" spans="1:3">
      <c r="A1094" t="s">
        <v>2024</v>
      </c>
      <c r="B1094" t="s">
        <v>74</v>
      </c>
      <c r="C1094">
        <v>23.8</v>
      </c>
    </row>
    <row r="1095" spans="1:3">
      <c r="A1095" t="s">
        <v>1202</v>
      </c>
      <c r="B1095" t="s">
        <v>74</v>
      </c>
      <c r="C1095">
        <v>28.2</v>
      </c>
    </row>
    <row r="1096" spans="1:3">
      <c r="A1096" t="s">
        <v>1203</v>
      </c>
      <c r="B1096" t="s">
        <v>74</v>
      </c>
      <c r="C1096">
        <v>12.9</v>
      </c>
    </row>
    <row r="1097" spans="1:3">
      <c r="A1097" t="s">
        <v>1204</v>
      </c>
      <c r="B1097" t="s">
        <v>74</v>
      </c>
      <c r="C1097">
        <v>22.2</v>
      </c>
    </row>
    <row r="1098" spans="1:3">
      <c r="A1098" t="s">
        <v>1205</v>
      </c>
      <c r="B1098" t="s">
        <v>74</v>
      </c>
      <c r="C1098">
        <v>16.8</v>
      </c>
    </row>
    <row r="1099" spans="1:3">
      <c r="A1099" t="s">
        <v>1206</v>
      </c>
      <c r="B1099" t="s">
        <v>74</v>
      </c>
      <c r="C1099">
        <v>12.3</v>
      </c>
    </row>
    <row r="1100" spans="1:3">
      <c r="A1100" t="s">
        <v>1207</v>
      </c>
      <c r="B1100" t="s">
        <v>74</v>
      </c>
      <c r="C1100">
        <v>17.8</v>
      </c>
    </row>
    <row r="1101" spans="1:3">
      <c r="A1101" t="s">
        <v>1208</v>
      </c>
      <c r="B1101" t="s">
        <v>74</v>
      </c>
      <c r="C1101">
        <v>30.4</v>
      </c>
    </row>
    <row r="1102" spans="1:3">
      <c r="A1102" t="s">
        <v>2025</v>
      </c>
      <c r="B1102" t="s">
        <v>74</v>
      </c>
      <c r="C1102">
        <v>12.7</v>
      </c>
    </row>
    <row r="1103" spans="1:3">
      <c r="A1103" t="s">
        <v>1209</v>
      </c>
      <c r="B1103" t="s">
        <v>74</v>
      </c>
      <c r="C1103">
        <v>16.3</v>
      </c>
    </row>
    <row r="1104" spans="1:3">
      <c r="A1104" t="s">
        <v>1210</v>
      </c>
      <c r="B1104" t="s">
        <v>439</v>
      </c>
      <c r="C1104">
        <v>20.7</v>
      </c>
    </row>
    <row r="1105" spans="1:3">
      <c r="A1105" t="s">
        <v>1211</v>
      </c>
      <c r="B1105" t="s">
        <v>74</v>
      </c>
      <c r="C1105">
        <v>18.899999999999999</v>
      </c>
    </row>
    <row r="1106" spans="1:3">
      <c r="A1106" t="s">
        <v>1212</v>
      </c>
      <c r="B1106" t="s">
        <v>74</v>
      </c>
      <c r="C1106">
        <v>28.5</v>
      </c>
    </row>
    <row r="1107" spans="1:3">
      <c r="A1107" t="s">
        <v>1213</v>
      </c>
      <c r="B1107" t="s">
        <v>74</v>
      </c>
      <c r="C1107">
        <v>33.1</v>
      </c>
    </row>
    <row r="1108" spans="1:3">
      <c r="A1108" t="s">
        <v>1214</v>
      </c>
      <c r="B1108" t="s">
        <v>74</v>
      </c>
      <c r="C1108">
        <v>18.5</v>
      </c>
    </row>
    <row r="1109" spans="1:3">
      <c r="A1109" t="s">
        <v>1215</v>
      </c>
      <c r="B1109" t="s">
        <v>74</v>
      </c>
      <c r="C1109">
        <v>16.7</v>
      </c>
    </row>
    <row r="1110" spans="1:3">
      <c r="A1110" t="s">
        <v>1216</v>
      </c>
      <c r="B1110" t="s">
        <v>74</v>
      </c>
      <c r="C1110">
        <v>16.899999999999999</v>
      </c>
    </row>
    <row r="1111" spans="1:3">
      <c r="A1111" t="s">
        <v>1217</v>
      </c>
      <c r="B1111" t="s">
        <v>74</v>
      </c>
      <c r="C1111">
        <v>17.5</v>
      </c>
    </row>
    <row r="1112" spans="1:3">
      <c r="A1112" t="s">
        <v>1219</v>
      </c>
      <c r="B1112" t="s">
        <v>74</v>
      </c>
      <c r="C1112">
        <v>11.8</v>
      </c>
    </row>
    <row r="1113" spans="1:3">
      <c r="A1113" t="s">
        <v>1220</v>
      </c>
      <c r="B1113" t="s">
        <v>74</v>
      </c>
      <c r="C1113">
        <v>11.1</v>
      </c>
    </row>
    <row r="1114" spans="1:3">
      <c r="A1114" t="s">
        <v>1221</v>
      </c>
      <c r="B1114" t="s">
        <v>74</v>
      </c>
      <c r="C1114">
        <v>10.3</v>
      </c>
    </row>
    <row r="1115" spans="1:3">
      <c r="A1115" t="s">
        <v>1222</v>
      </c>
      <c r="B1115" t="s">
        <v>74</v>
      </c>
      <c r="C1115">
        <v>21.1</v>
      </c>
    </row>
    <row r="1116" spans="1:3">
      <c r="A1116" t="s">
        <v>1223</v>
      </c>
      <c r="B1116" t="s">
        <v>74</v>
      </c>
      <c r="C1116">
        <v>11.3</v>
      </c>
    </row>
    <row r="1117" spans="1:3">
      <c r="A1117" t="s">
        <v>1224</v>
      </c>
      <c r="B1117" t="s">
        <v>74</v>
      </c>
      <c r="C1117">
        <v>27.5</v>
      </c>
    </row>
    <row r="1118" spans="1:3">
      <c r="A1118" t="s">
        <v>1225</v>
      </c>
      <c r="B1118" t="s">
        <v>74</v>
      </c>
      <c r="C1118">
        <v>23.7</v>
      </c>
    </row>
    <row r="1119" spans="1:3">
      <c r="A1119" t="s">
        <v>1226</v>
      </c>
      <c r="B1119" t="s">
        <v>74</v>
      </c>
      <c r="C1119">
        <v>29.8</v>
      </c>
    </row>
    <row r="1120" spans="1:3">
      <c r="A1120" t="s">
        <v>1227</v>
      </c>
      <c r="B1120" t="s">
        <v>74</v>
      </c>
      <c r="C1120">
        <v>8.1</v>
      </c>
    </row>
    <row r="1121" spans="1:3">
      <c r="A1121" t="s">
        <v>1228</v>
      </c>
      <c r="B1121" t="s">
        <v>74</v>
      </c>
      <c r="C1121">
        <v>12.3</v>
      </c>
    </row>
    <row r="1122" spans="1:3">
      <c r="A1122" t="s">
        <v>1229</v>
      </c>
      <c r="B1122" t="s">
        <v>74</v>
      </c>
      <c r="C1122">
        <v>27.4</v>
      </c>
    </row>
    <row r="1123" spans="1:3">
      <c r="A1123" t="s">
        <v>1230</v>
      </c>
      <c r="B1123" t="s">
        <v>74</v>
      </c>
      <c r="C1123">
        <v>8.6999999999999993</v>
      </c>
    </row>
    <row r="1124" spans="1:3">
      <c r="A1124" t="s">
        <v>1231</v>
      </c>
      <c r="B1124" t="s">
        <v>74</v>
      </c>
      <c r="C1124">
        <v>16.3</v>
      </c>
    </row>
    <row r="1125" spans="1:3">
      <c r="A1125" t="s">
        <v>1232</v>
      </c>
      <c r="B1125" t="s">
        <v>74</v>
      </c>
      <c r="C1125">
        <v>14.5</v>
      </c>
    </row>
    <row r="1126" spans="1:3">
      <c r="A1126" t="s">
        <v>1233</v>
      </c>
      <c r="B1126" t="s">
        <v>74</v>
      </c>
      <c r="C1126">
        <v>4.8</v>
      </c>
    </row>
    <row r="1127" spans="1:3">
      <c r="A1127" t="s">
        <v>1234</v>
      </c>
      <c r="B1127" t="s">
        <v>74</v>
      </c>
      <c r="C1127">
        <v>6.9</v>
      </c>
    </row>
    <row r="1128" spans="1:3">
      <c r="A1128" t="s">
        <v>1235</v>
      </c>
      <c r="B1128" t="s">
        <v>74</v>
      </c>
      <c r="C1128">
        <v>22.1</v>
      </c>
    </row>
    <row r="1129" spans="1:3">
      <c r="A1129" t="s">
        <v>1236</v>
      </c>
      <c r="B1129" t="s">
        <v>74</v>
      </c>
      <c r="C1129">
        <v>13.5</v>
      </c>
    </row>
    <row r="1130" spans="1:3">
      <c r="A1130" t="s">
        <v>1237</v>
      </c>
      <c r="B1130" t="s">
        <v>74</v>
      </c>
      <c r="C1130">
        <v>14.4</v>
      </c>
    </row>
    <row r="1131" spans="1:3">
      <c r="A1131" t="s">
        <v>1238</v>
      </c>
      <c r="B1131" t="s">
        <v>74</v>
      </c>
      <c r="C1131">
        <v>34.299999999999997</v>
      </c>
    </row>
    <row r="1132" spans="1:3">
      <c r="A1132" t="s">
        <v>1239</v>
      </c>
      <c r="B1132" t="s">
        <v>74</v>
      </c>
      <c r="C1132">
        <v>16.2</v>
      </c>
    </row>
    <row r="1133" spans="1:3">
      <c r="A1133" t="s">
        <v>1240</v>
      </c>
      <c r="B1133" t="s">
        <v>74</v>
      </c>
      <c r="C1133">
        <v>9.8000000000000007</v>
      </c>
    </row>
    <row r="1134" spans="1:3">
      <c r="A1134" t="s">
        <v>1241</v>
      </c>
      <c r="B1134" t="s">
        <v>74</v>
      </c>
      <c r="C1134">
        <v>27.8</v>
      </c>
    </row>
    <row r="1135" spans="1:3">
      <c r="A1135" t="s">
        <v>1242</v>
      </c>
      <c r="B1135" t="s">
        <v>1243</v>
      </c>
      <c r="C1135">
        <v>13.4</v>
      </c>
    </row>
    <row r="1136" spans="1:3">
      <c r="A1136" t="s">
        <v>1244</v>
      </c>
      <c r="B1136" t="s">
        <v>74</v>
      </c>
      <c r="C1136">
        <v>22.7</v>
      </c>
    </row>
    <row r="1137" spans="1:3">
      <c r="A1137" t="s">
        <v>1245</v>
      </c>
      <c r="B1137" t="s">
        <v>1246</v>
      </c>
      <c r="C1137">
        <v>8.8000000000000007</v>
      </c>
    </row>
    <row r="1138" spans="1:3">
      <c r="A1138" t="s">
        <v>1247</v>
      </c>
      <c r="B1138" t="s">
        <v>74</v>
      </c>
      <c r="C1138">
        <v>9.6</v>
      </c>
    </row>
    <row r="1139" spans="1:3">
      <c r="A1139" t="s">
        <v>1248</v>
      </c>
      <c r="B1139" t="s">
        <v>74</v>
      </c>
      <c r="C1139">
        <v>13.7</v>
      </c>
    </row>
    <row r="1140" spans="1:3">
      <c r="A1140" t="s">
        <v>1249</v>
      </c>
      <c r="B1140" t="s">
        <v>74</v>
      </c>
      <c r="C1140">
        <v>9.1999999999999993</v>
      </c>
    </row>
    <row r="1141" spans="1:3">
      <c r="A1141" t="s">
        <v>1251</v>
      </c>
      <c r="B1141" t="s">
        <v>74</v>
      </c>
      <c r="C1141">
        <v>14.1</v>
      </c>
    </row>
    <row r="1142" spans="1:3">
      <c r="A1142" t="s">
        <v>1252</v>
      </c>
      <c r="B1142" t="s">
        <v>74</v>
      </c>
      <c r="C1142">
        <v>10.199999999999999</v>
      </c>
    </row>
    <row r="1143" spans="1:3">
      <c r="A1143" t="s">
        <v>1253</v>
      </c>
      <c r="B1143" t="s">
        <v>74</v>
      </c>
      <c r="C1143">
        <v>7.3</v>
      </c>
    </row>
    <row r="1144" spans="1:3">
      <c r="A1144" t="s">
        <v>1254</v>
      </c>
      <c r="B1144" t="s">
        <v>544</v>
      </c>
      <c r="C1144">
        <v>44.3</v>
      </c>
    </row>
    <row r="1145" spans="1:3">
      <c r="A1145" t="s">
        <v>1255</v>
      </c>
      <c r="B1145" t="s">
        <v>74</v>
      </c>
      <c r="C1145">
        <v>13.4</v>
      </c>
    </row>
    <row r="1146" spans="1:3">
      <c r="A1146" t="s">
        <v>1256</v>
      </c>
      <c r="B1146" t="s">
        <v>74</v>
      </c>
      <c r="C1146">
        <v>16.899999999999999</v>
      </c>
    </row>
    <row r="1147" spans="1:3">
      <c r="A1147" t="s">
        <v>1257</v>
      </c>
      <c r="B1147" t="s">
        <v>74</v>
      </c>
      <c r="C1147">
        <v>10</v>
      </c>
    </row>
    <row r="1148" spans="1:3">
      <c r="A1148" t="s">
        <v>1258</v>
      </c>
      <c r="B1148" t="s">
        <v>74</v>
      </c>
      <c r="C1148">
        <v>22.5</v>
      </c>
    </row>
    <row r="1149" spans="1:3">
      <c r="A1149" t="s">
        <v>1259</v>
      </c>
      <c r="B1149" t="s">
        <v>74</v>
      </c>
      <c r="C1149">
        <v>11.9</v>
      </c>
    </row>
    <row r="1150" spans="1:3">
      <c r="A1150" t="s">
        <v>1260</v>
      </c>
      <c r="B1150" t="s">
        <v>1261</v>
      </c>
      <c r="C1150">
        <v>6</v>
      </c>
    </row>
    <row r="1151" spans="1:3">
      <c r="A1151" t="s">
        <v>1262</v>
      </c>
      <c r="B1151" t="s">
        <v>74</v>
      </c>
      <c r="C1151">
        <v>8.3000000000000007</v>
      </c>
    </row>
    <row r="1152" spans="1:3">
      <c r="A1152" t="s">
        <v>1263</v>
      </c>
      <c r="B1152" t="s">
        <v>74</v>
      </c>
      <c r="C1152">
        <v>5.0999999999999996</v>
      </c>
    </row>
    <row r="1153" spans="1:3">
      <c r="A1153" t="s">
        <v>1264</v>
      </c>
      <c r="B1153" t="s">
        <v>74</v>
      </c>
      <c r="C1153">
        <v>8.6999999999999993</v>
      </c>
    </row>
    <row r="1154" spans="1:3">
      <c r="A1154" t="s">
        <v>1265</v>
      </c>
      <c r="B1154" t="s">
        <v>74</v>
      </c>
      <c r="C1154">
        <v>17.8</v>
      </c>
    </row>
    <row r="1155" spans="1:3">
      <c r="A1155" t="s">
        <v>1266</v>
      </c>
      <c r="B1155" t="s">
        <v>74</v>
      </c>
      <c r="C1155">
        <v>9.3000000000000007</v>
      </c>
    </row>
    <row r="1156" spans="1:3">
      <c r="A1156" t="s">
        <v>10463</v>
      </c>
      <c r="B1156" t="s">
        <v>74</v>
      </c>
      <c r="C1156">
        <v>14.4</v>
      </c>
    </row>
    <row r="1157" spans="1:3">
      <c r="A1157" t="s">
        <v>6277</v>
      </c>
      <c r="B1157" t="s">
        <v>74</v>
      </c>
      <c r="C1157">
        <v>20.2</v>
      </c>
    </row>
    <row r="1158" spans="1:3">
      <c r="A1158" t="s">
        <v>1267</v>
      </c>
      <c r="B1158" t="s">
        <v>74</v>
      </c>
      <c r="C1158">
        <v>12.9</v>
      </c>
    </row>
    <row r="1159" spans="1:3">
      <c r="A1159" t="s">
        <v>1268</v>
      </c>
      <c r="B1159" t="s">
        <v>74</v>
      </c>
      <c r="C1159">
        <v>23.1</v>
      </c>
    </row>
    <row r="1160" spans="1:3">
      <c r="A1160" t="s">
        <v>1269</v>
      </c>
      <c r="B1160" t="s">
        <v>74</v>
      </c>
      <c r="C1160">
        <v>22</v>
      </c>
    </row>
    <row r="1161" spans="1:3">
      <c r="A1161" t="s">
        <v>1271</v>
      </c>
      <c r="B1161" t="s">
        <v>74</v>
      </c>
      <c r="C1161">
        <v>21.2</v>
      </c>
    </row>
    <row r="1162" spans="1:3">
      <c r="A1162" t="s">
        <v>1272</v>
      </c>
      <c r="B1162" t="s">
        <v>74</v>
      </c>
      <c r="C1162">
        <v>36.9</v>
      </c>
    </row>
    <row r="1163" spans="1:3">
      <c r="A1163" t="s">
        <v>1273</v>
      </c>
      <c r="B1163" t="s">
        <v>74</v>
      </c>
      <c r="C1163">
        <v>15.1</v>
      </c>
    </row>
    <row r="1164" spans="1:3">
      <c r="A1164" t="s">
        <v>1274</v>
      </c>
      <c r="B1164" t="s">
        <v>74</v>
      </c>
      <c r="C1164">
        <v>10.1</v>
      </c>
    </row>
    <row r="1165" spans="1:3">
      <c r="A1165" t="s">
        <v>1275</v>
      </c>
      <c r="B1165" t="s">
        <v>74</v>
      </c>
      <c r="C1165">
        <v>19.899999999999999</v>
      </c>
    </row>
    <row r="1166" spans="1:3">
      <c r="A1166" t="s">
        <v>1276</v>
      </c>
      <c r="B1166" t="s">
        <v>74</v>
      </c>
      <c r="C1166">
        <v>13</v>
      </c>
    </row>
    <row r="1167" spans="1:3">
      <c r="A1167" t="s">
        <v>1277</v>
      </c>
      <c r="B1167" t="s">
        <v>74</v>
      </c>
      <c r="C1167">
        <v>14.5</v>
      </c>
    </row>
    <row r="1168" spans="1:3">
      <c r="A1168" t="s">
        <v>1279</v>
      </c>
      <c r="B1168" t="s">
        <v>1280</v>
      </c>
      <c r="C1168">
        <v>13.9</v>
      </c>
    </row>
    <row r="1169" spans="1:3">
      <c r="A1169" t="s">
        <v>1281</v>
      </c>
      <c r="B1169" t="s">
        <v>74</v>
      </c>
      <c r="C1169">
        <v>30.1</v>
      </c>
    </row>
    <row r="1170" spans="1:3">
      <c r="A1170" t="s">
        <v>1282</v>
      </c>
      <c r="B1170" t="s">
        <v>74</v>
      </c>
      <c r="C1170">
        <v>14.2</v>
      </c>
    </row>
    <row r="1171" spans="1:3">
      <c r="A1171" t="s">
        <v>1283</v>
      </c>
      <c r="B1171" t="s">
        <v>74</v>
      </c>
      <c r="C1171">
        <v>18.600000000000001</v>
      </c>
    </row>
    <row r="1172" spans="1:3">
      <c r="A1172" t="s">
        <v>1284</v>
      </c>
      <c r="B1172" t="s">
        <v>74</v>
      </c>
      <c r="C1172">
        <v>23.9</v>
      </c>
    </row>
    <row r="1173" spans="1:3">
      <c r="A1173" t="s">
        <v>1285</v>
      </c>
      <c r="B1173" t="s">
        <v>74</v>
      </c>
      <c r="C1173">
        <v>21.3</v>
      </c>
    </row>
    <row r="1174" spans="1:3">
      <c r="A1174" t="s">
        <v>1286</v>
      </c>
      <c r="B1174" t="s">
        <v>74</v>
      </c>
      <c r="C1174">
        <v>20.100000000000001</v>
      </c>
    </row>
    <row r="1175" spans="1:3">
      <c r="A1175" t="s">
        <v>10560</v>
      </c>
      <c r="B1175" t="s">
        <v>1479</v>
      </c>
      <c r="C1175">
        <v>10.4</v>
      </c>
    </row>
    <row r="1176" spans="1:3">
      <c r="A1176" t="s">
        <v>1287</v>
      </c>
      <c r="B1176" t="s">
        <v>329</v>
      </c>
      <c r="C1176">
        <v>5.5</v>
      </c>
    </row>
    <row r="1177" spans="1:3">
      <c r="A1177" t="s">
        <v>1288</v>
      </c>
      <c r="B1177" t="s">
        <v>119</v>
      </c>
      <c r="C1177">
        <v>8.5</v>
      </c>
    </row>
    <row r="1178" spans="1:3">
      <c r="A1178" t="s">
        <v>1289</v>
      </c>
      <c r="B1178" t="s">
        <v>74</v>
      </c>
      <c r="C1178">
        <v>15.5</v>
      </c>
    </row>
    <row r="1179" spans="1:3">
      <c r="A1179" t="s">
        <v>1290</v>
      </c>
      <c r="B1179" t="s">
        <v>74</v>
      </c>
      <c r="C1179">
        <v>22.2</v>
      </c>
    </row>
    <row r="1180" spans="1:3">
      <c r="A1180" t="s">
        <v>1291</v>
      </c>
      <c r="B1180" t="s">
        <v>74</v>
      </c>
      <c r="C1180">
        <v>16.8</v>
      </c>
    </row>
    <row r="1181" spans="1:3">
      <c r="A1181" t="s">
        <v>1292</v>
      </c>
      <c r="B1181" t="s">
        <v>74</v>
      </c>
      <c r="C1181">
        <v>6.6</v>
      </c>
    </row>
    <row r="1182" spans="1:3">
      <c r="A1182" t="s">
        <v>1293</v>
      </c>
      <c r="B1182" t="s">
        <v>74</v>
      </c>
      <c r="C1182">
        <v>18.3</v>
      </c>
    </row>
    <row r="1183" spans="1:3">
      <c r="A1183" t="s">
        <v>9970</v>
      </c>
      <c r="B1183" t="s">
        <v>9971</v>
      </c>
      <c r="C1183">
        <v>23</v>
      </c>
    </row>
    <row r="1184" spans="1:3">
      <c r="A1184" t="s">
        <v>1294</v>
      </c>
      <c r="B1184" t="s">
        <v>74</v>
      </c>
      <c r="C1184">
        <v>27.8</v>
      </c>
    </row>
    <row r="1185" spans="1:3">
      <c r="A1185" t="s">
        <v>10464</v>
      </c>
      <c r="B1185" t="s">
        <v>222</v>
      </c>
      <c r="C1185">
        <v>6.2</v>
      </c>
    </row>
    <row r="1186" spans="1:3">
      <c r="A1186" t="s">
        <v>1296</v>
      </c>
      <c r="B1186" t="s">
        <v>222</v>
      </c>
      <c r="C1186">
        <v>10.8</v>
      </c>
    </row>
    <row r="1187" spans="1:3">
      <c r="A1187" t="s">
        <v>1297</v>
      </c>
      <c r="B1187" t="s">
        <v>222</v>
      </c>
      <c r="C1187">
        <v>9.6999999999999993</v>
      </c>
    </row>
    <row r="1188" spans="1:3">
      <c r="A1188" t="s">
        <v>1298</v>
      </c>
      <c r="B1188" t="s">
        <v>74</v>
      </c>
      <c r="C1188">
        <v>21.2</v>
      </c>
    </row>
    <row r="1189" spans="1:3">
      <c r="A1189" t="s">
        <v>1299</v>
      </c>
      <c r="B1189" t="s">
        <v>74</v>
      </c>
      <c r="C1189">
        <v>28.5</v>
      </c>
    </row>
    <row r="1190" spans="1:3">
      <c r="A1190" t="s">
        <v>1300</v>
      </c>
      <c r="B1190" t="s">
        <v>74</v>
      </c>
      <c r="C1190">
        <v>20.8</v>
      </c>
    </row>
    <row r="1191" spans="1:3">
      <c r="A1191" t="s">
        <v>1301</v>
      </c>
      <c r="B1191" t="s">
        <v>74</v>
      </c>
      <c r="C1191">
        <v>13.9</v>
      </c>
    </row>
    <row r="1192" spans="1:3">
      <c r="A1192" t="s">
        <v>1302</v>
      </c>
      <c r="B1192" t="s">
        <v>74</v>
      </c>
      <c r="C1192">
        <v>7.1</v>
      </c>
    </row>
    <row r="1193" spans="1:3">
      <c r="A1193" t="s">
        <v>1303</v>
      </c>
      <c r="B1193" t="s">
        <v>74</v>
      </c>
      <c r="C1193">
        <v>7.2</v>
      </c>
    </row>
    <row r="1194" spans="1:3">
      <c r="A1194" t="s">
        <v>1304</v>
      </c>
      <c r="B1194" t="s">
        <v>74</v>
      </c>
      <c r="C1194">
        <v>39</v>
      </c>
    </row>
    <row r="1195" spans="1:3">
      <c r="A1195" t="s">
        <v>1305</v>
      </c>
      <c r="B1195" t="s">
        <v>74</v>
      </c>
      <c r="C1195">
        <v>8.9</v>
      </c>
    </row>
    <row r="1196" spans="1:3">
      <c r="A1196" t="s">
        <v>1306</v>
      </c>
      <c r="B1196" t="s">
        <v>74</v>
      </c>
      <c r="C1196">
        <v>16.3</v>
      </c>
    </row>
    <row r="1197" spans="1:3">
      <c r="A1197" t="s">
        <v>1307</v>
      </c>
      <c r="B1197" t="s">
        <v>74</v>
      </c>
      <c r="C1197">
        <v>7.1</v>
      </c>
    </row>
    <row r="1198" spans="1:3">
      <c r="A1198" t="s">
        <v>1308</v>
      </c>
      <c r="B1198" t="s">
        <v>74</v>
      </c>
      <c r="C1198">
        <v>17</v>
      </c>
    </row>
    <row r="1199" spans="1:3">
      <c r="A1199" t="s">
        <v>2027</v>
      </c>
      <c r="B1199" t="s">
        <v>74</v>
      </c>
      <c r="C1199">
        <v>9.3000000000000007</v>
      </c>
    </row>
    <row r="1200" spans="1:3">
      <c r="A1200" t="s">
        <v>1309</v>
      </c>
      <c r="B1200" t="s">
        <v>74</v>
      </c>
      <c r="C1200">
        <v>20.7</v>
      </c>
    </row>
    <row r="1201" spans="1:3">
      <c r="A1201" t="s">
        <v>1310</v>
      </c>
      <c r="B1201" t="s">
        <v>74</v>
      </c>
      <c r="C1201">
        <v>20.8</v>
      </c>
    </row>
    <row r="1202" spans="1:3">
      <c r="A1202" t="s">
        <v>1311</v>
      </c>
      <c r="B1202" t="s">
        <v>74</v>
      </c>
      <c r="C1202">
        <v>15</v>
      </c>
    </row>
    <row r="1203" spans="1:3">
      <c r="A1203" t="s">
        <v>1312</v>
      </c>
      <c r="B1203" t="s">
        <v>74</v>
      </c>
      <c r="C1203">
        <v>16.8</v>
      </c>
    </row>
    <row r="1204" spans="1:3">
      <c r="A1204" t="s">
        <v>1313</v>
      </c>
      <c r="B1204" t="s">
        <v>74</v>
      </c>
      <c r="C1204">
        <v>25.3</v>
      </c>
    </row>
    <row r="1205" spans="1:3">
      <c r="A1205" t="s">
        <v>1314</v>
      </c>
      <c r="B1205" t="s">
        <v>74</v>
      </c>
      <c r="C1205">
        <v>14.5</v>
      </c>
    </row>
    <row r="1206" spans="1:3">
      <c r="A1206" t="s">
        <v>1315</v>
      </c>
      <c r="B1206" t="s">
        <v>74</v>
      </c>
      <c r="C1206">
        <v>5.2</v>
      </c>
    </row>
    <row r="1207" spans="1:3">
      <c r="A1207" t="s">
        <v>1316</v>
      </c>
      <c r="B1207" t="s">
        <v>74</v>
      </c>
      <c r="C1207">
        <v>14.3</v>
      </c>
    </row>
    <row r="1208" spans="1:3">
      <c r="A1208" t="s">
        <v>1317</v>
      </c>
      <c r="B1208" t="s">
        <v>74</v>
      </c>
      <c r="C1208">
        <v>11.4</v>
      </c>
    </row>
    <row r="1209" spans="1:3">
      <c r="A1209" t="s">
        <v>1318</v>
      </c>
      <c r="B1209" t="s">
        <v>74</v>
      </c>
      <c r="C1209">
        <v>16.899999999999999</v>
      </c>
    </row>
    <row r="1210" spans="1:3">
      <c r="A1210" t="s">
        <v>1319</v>
      </c>
      <c r="B1210" t="s">
        <v>74</v>
      </c>
      <c r="C1210">
        <v>5.5</v>
      </c>
    </row>
    <row r="1211" spans="1:3">
      <c r="A1211" t="s">
        <v>1321</v>
      </c>
      <c r="B1211" t="s">
        <v>74</v>
      </c>
      <c r="C1211">
        <v>25</v>
      </c>
    </row>
    <row r="1212" spans="1:3">
      <c r="A1212" t="s">
        <v>2028</v>
      </c>
      <c r="B1212" t="s">
        <v>74</v>
      </c>
      <c r="C1212">
        <v>19.600000000000001</v>
      </c>
    </row>
    <row r="1213" spans="1:3">
      <c r="A1213" t="s">
        <v>1322</v>
      </c>
      <c r="B1213" t="s">
        <v>74</v>
      </c>
      <c r="C1213">
        <v>15.1</v>
      </c>
    </row>
    <row r="1214" spans="1:3">
      <c r="A1214" t="s">
        <v>1323</v>
      </c>
      <c r="B1214" t="s">
        <v>74</v>
      </c>
      <c r="C1214">
        <v>18.7</v>
      </c>
    </row>
    <row r="1215" spans="1:3">
      <c r="A1215" t="s">
        <v>1324</v>
      </c>
      <c r="B1215" t="s">
        <v>74</v>
      </c>
      <c r="C1215">
        <v>19.3</v>
      </c>
    </row>
    <row r="1216" spans="1:3">
      <c r="A1216" t="s">
        <v>1325</v>
      </c>
      <c r="B1216" t="s">
        <v>74</v>
      </c>
      <c r="C1216">
        <v>7.8</v>
      </c>
    </row>
    <row r="1217" spans="1:3">
      <c r="A1217" t="s">
        <v>1326</v>
      </c>
      <c r="B1217" t="s">
        <v>74</v>
      </c>
      <c r="C1217">
        <v>23.8</v>
      </c>
    </row>
    <row r="1218" spans="1:3">
      <c r="A1218" t="s">
        <v>1327</v>
      </c>
      <c r="B1218" t="s">
        <v>74</v>
      </c>
      <c r="C1218">
        <v>19.7</v>
      </c>
    </row>
    <row r="1219" spans="1:3">
      <c r="A1219" t="s">
        <v>1328</v>
      </c>
      <c r="B1219" t="s">
        <v>1329</v>
      </c>
      <c r="C1219">
        <v>18.7</v>
      </c>
    </row>
    <row r="1220" spans="1:3">
      <c r="A1220" t="s">
        <v>1330</v>
      </c>
      <c r="B1220" t="s">
        <v>74</v>
      </c>
      <c r="C1220">
        <v>17.2</v>
      </c>
    </row>
    <row r="1221" spans="1:3">
      <c r="A1221" t="s">
        <v>1331</v>
      </c>
      <c r="B1221" t="s">
        <v>74</v>
      </c>
      <c r="C1221">
        <v>26.8</v>
      </c>
    </row>
    <row r="1222" spans="1:3">
      <c r="A1222" t="s">
        <v>1332</v>
      </c>
      <c r="B1222" t="s">
        <v>74</v>
      </c>
      <c r="C1222">
        <v>21.1</v>
      </c>
    </row>
    <row r="1223" spans="1:3">
      <c r="A1223" t="s">
        <v>1333</v>
      </c>
      <c r="B1223" t="s">
        <v>74</v>
      </c>
      <c r="C1223">
        <v>25</v>
      </c>
    </row>
    <row r="1224" spans="1:3">
      <c r="A1224" t="s">
        <v>1334</v>
      </c>
      <c r="B1224" t="s">
        <v>74</v>
      </c>
      <c r="C1224">
        <v>12.7</v>
      </c>
    </row>
    <row r="1225" spans="1:3">
      <c r="A1225" t="s">
        <v>10208</v>
      </c>
      <c r="B1225" t="s">
        <v>74</v>
      </c>
      <c r="C1225">
        <v>31</v>
      </c>
    </row>
    <row r="1226" spans="1:3">
      <c r="A1226" t="s">
        <v>1335</v>
      </c>
      <c r="B1226" t="s">
        <v>74</v>
      </c>
      <c r="C1226">
        <v>19.8</v>
      </c>
    </row>
    <row r="1227" spans="1:3">
      <c r="A1227" t="s">
        <v>1336</v>
      </c>
      <c r="B1227" t="s">
        <v>74</v>
      </c>
      <c r="C1227">
        <v>12.6</v>
      </c>
    </row>
    <row r="1228" spans="1:3">
      <c r="A1228" t="s">
        <v>10239</v>
      </c>
      <c r="B1228" t="s">
        <v>74</v>
      </c>
      <c r="C1228">
        <v>18.399999999999999</v>
      </c>
    </row>
    <row r="1229" spans="1:3">
      <c r="A1229" t="s">
        <v>1337</v>
      </c>
      <c r="B1229" t="s">
        <v>74</v>
      </c>
      <c r="C1229">
        <v>23.1</v>
      </c>
    </row>
    <row r="1230" spans="1:3">
      <c r="A1230" t="s">
        <v>1338</v>
      </c>
      <c r="B1230" t="s">
        <v>74</v>
      </c>
      <c r="C1230">
        <v>12.4</v>
      </c>
    </row>
    <row r="1231" spans="1:3">
      <c r="A1231" t="s">
        <v>1339</v>
      </c>
      <c r="B1231" t="s">
        <v>74</v>
      </c>
      <c r="C1231">
        <v>7.2</v>
      </c>
    </row>
    <row r="1232" spans="1:3">
      <c r="A1232" t="s">
        <v>1340</v>
      </c>
      <c r="B1232" t="s">
        <v>74</v>
      </c>
      <c r="C1232">
        <v>21.2</v>
      </c>
    </row>
    <row r="1233" spans="1:3">
      <c r="A1233" t="s">
        <v>1341</v>
      </c>
      <c r="B1233" t="s">
        <v>74</v>
      </c>
      <c r="C1233">
        <v>23.6</v>
      </c>
    </row>
    <row r="1234" spans="1:3">
      <c r="A1234" t="s">
        <v>1342</v>
      </c>
      <c r="B1234" t="s">
        <v>74</v>
      </c>
      <c r="C1234">
        <v>25.2</v>
      </c>
    </row>
    <row r="1235" spans="1:3">
      <c r="A1235" t="s">
        <v>1343</v>
      </c>
      <c r="B1235" t="s">
        <v>636</v>
      </c>
      <c r="C1235">
        <v>16.5</v>
      </c>
    </row>
    <row r="1236" spans="1:3">
      <c r="A1236" t="s">
        <v>1344</v>
      </c>
      <c r="B1236" t="s">
        <v>74</v>
      </c>
      <c r="C1236">
        <v>11.7</v>
      </c>
    </row>
    <row r="1237" spans="1:3">
      <c r="A1237" t="s">
        <v>1345</v>
      </c>
      <c r="B1237" t="s">
        <v>350</v>
      </c>
      <c r="C1237">
        <v>12.6</v>
      </c>
    </row>
    <row r="1238" spans="1:3">
      <c r="A1238" t="s">
        <v>1346</v>
      </c>
      <c r="B1238" t="s">
        <v>74</v>
      </c>
      <c r="C1238">
        <v>19.2</v>
      </c>
    </row>
    <row r="1239" spans="1:3">
      <c r="A1239" t="s">
        <v>1347</v>
      </c>
      <c r="B1239" t="s">
        <v>1348</v>
      </c>
      <c r="C1239">
        <v>11.2</v>
      </c>
    </row>
    <row r="1240" spans="1:3">
      <c r="A1240" t="s">
        <v>1349</v>
      </c>
      <c r="B1240" t="s">
        <v>439</v>
      </c>
      <c r="C1240">
        <v>13.6</v>
      </c>
    </row>
    <row r="1241" spans="1:3">
      <c r="A1241" t="s">
        <v>1350</v>
      </c>
      <c r="B1241" t="s">
        <v>74</v>
      </c>
      <c r="C1241">
        <v>15.6</v>
      </c>
    </row>
    <row r="1242" spans="1:3">
      <c r="A1242" t="s">
        <v>1351</v>
      </c>
      <c r="B1242" t="s">
        <v>74</v>
      </c>
      <c r="C1242">
        <v>31.8</v>
      </c>
    </row>
    <row r="1243" spans="1:3">
      <c r="A1243" t="s">
        <v>1352</v>
      </c>
      <c r="B1243" t="s">
        <v>74</v>
      </c>
      <c r="C1243">
        <v>5.9</v>
      </c>
    </row>
    <row r="1244" spans="1:3">
      <c r="A1244" t="s">
        <v>1353</v>
      </c>
      <c r="B1244" t="s">
        <v>74</v>
      </c>
      <c r="C1244">
        <v>6.5</v>
      </c>
    </row>
    <row r="1245" spans="1:3">
      <c r="A1245" t="s">
        <v>1354</v>
      </c>
      <c r="B1245" t="s">
        <v>9975</v>
      </c>
      <c r="C1245">
        <v>6.4</v>
      </c>
    </row>
    <row r="1246" spans="1:3">
      <c r="A1246" t="s">
        <v>1355</v>
      </c>
      <c r="B1246" t="s">
        <v>952</v>
      </c>
      <c r="C1246">
        <v>18.2</v>
      </c>
    </row>
    <row r="1247" spans="1:3">
      <c r="A1247" t="s">
        <v>1356</v>
      </c>
      <c r="B1247" t="s">
        <v>74</v>
      </c>
      <c r="C1247">
        <v>9.8000000000000007</v>
      </c>
    </row>
    <row r="1248" spans="1:3">
      <c r="A1248" t="s">
        <v>1358</v>
      </c>
      <c r="B1248" t="s">
        <v>74</v>
      </c>
      <c r="C1248">
        <v>12.7</v>
      </c>
    </row>
    <row r="1249" spans="1:3">
      <c r="A1249" t="s">
        <v>1359</v>
      </c>
      <c r="B1249" t="s">
        <v>952</v>
      </c>
      <c r="C1249">
        <v>4.5999999999999996</v>
      </c>
    </row>
    <row r="1250" spans="1:3">
      <c r="A1250" t="s">
        <v>1360</v>
      </c>
      <c r="B1250" t="s">
        <v>74</v>
      </c>
      <c r="C1250">
        <v>26</v>
      </c>
    </row>
    <row r="1251" spans="1:3">
      <c r="A1251" t="s">
        <v>1361</v>
      </c>
      <c r="B1251" t="s">
        <v>74</v>
      </c>
      <c r="C1251">
        <v>32.299999999999997</v>
      </c>
    </row>
    <row r="1252" spans="1:3">
      <c r="A1252" t="s">
        <v>1362</v>
      </c>
      <c r="B1252" t="s">
        <v>74</v>
      </c>
      <c r="C1252">
        <v>24.4</v>
      </c>
    </row>
    <row r="1253" spans="1:3">
      <c r="A1253" t="s">
        <v>1363</v>
      </c>
      <c r="B1253" t="s">
        <v>74</v>
      </c>
      <c r="C1253">
        <v>9.1999999999999993</v>
      </c>
    </row>
    <row r="1254" spans="1:3">
      <c r="A1254" t="s">
        <v>1364</v>
      </c>
      <c r="B1254" t="s">
        <v>74</v>
      </c>
      <c r="C1254">
        <v>26.5</v>
      </c>
    </row>
    <row r="1255" spans="1:3">
      <c r="A1255" t="s">
        <v>1365</v>
      </c>
      <c r="B1255" t="s">
        <v>74</v>
      </c>
      <c r="C1255">
        <v>19.3</v>
      </c>
    </row>
    <row r="1256" spans="1:3">
      <c r="A1256" t="s">
        <v>1366</v>
      </c>
      <c r="B1256" t="s">
        <v>74</v>
      </c>
      <c r="C1256">
        <v>18.399999999999999</v>
      </c>
    </row>
    <row r="1257" spans="1:3">
      <c r="A1257" t="s">
        <v>1367</v>
      </c>
      <c r="B1257" t="s">
        <v>74</v>
      </c>
      <c r="C1257">
        <v>17.399999999999999</v>
      </c>
    </row>
    <row r="1258" spans="1:3">
      <c r="A1258" t="s">
        <v>1368</v>
      </c>
      <c r="B1258" t="s">
        <v>74</v>
      </c>
      <c r="C1258">
        <v>20.8</v>
      </c>
    </row>
    <row r="1259" spans="1:3">
      <c r="A1259" t="s">
        <v>1369</v>
      </c>
      <c r="B1259" t="s">
        <v>74</v>
      </c>
      <c r="C1259">
        <v>41.8</v>
      </c>
    </row>
    <row r="1260" spans="1:3">
      <c r="A1260" t="s">
        <v>1370</v>
      </c>
      <c r="B1260" t="s">
        <v>74</v>
      </c>
      <c r="C1260">
        <v>24.2</v>
      </c>
    </row>
    <row r="1261" spans="1:3">
      <c r="A1261" t="s">
        <v>1371</v>
      </c>
      <c r="B1261" t="s">
        <v>74</v>
      </c>
      <c r="C1261">
        <v>6.5</v>
      </c>
    </row>
    <row r="1262" spans="1:3">
      <c r="A1262" t="s">
        <v>1372</v>
      </c>
      <c r="B1262" t="s">
        <v>81</v>
      </c>
      <c r="C1262">
        <v>18.3</v>
      </c>
    </row>
    <row r="1263" spans="1:3">
      <c r="A1263" t="s">
        <v>1373</v>
      </c>
      <c r="B1263" t="s">
        <v>74</v>
      </c>
      <c r="C1263">
        <v>28.4</v>
      </c>
    </row>
    <row r="1264" spans="1:3">
      <c r="A1264" t="s">
        <v>1374</v>
      </c>
      <c r="B1264" t="s">
        <v>74</v>
      </c>
      <c r="C1264">
        <v>16.7</v>
      </c>
    </row>
    <row r="1265" spans="1:3">
      <c r="A1265" t="s">
        <v>1375</v>
      </c>
      <c r="B1265" t="s">
        <v>74</v>
      </c>
      <c r="C1265">
        <v>8.8000000000000007</v>
      </c>
    </row>
    <row r="1266" spans="1:3">
      <c r="A1266" t="s">
        <v>1376</v>
      </c>
      <c r="B1266" t="s">
        <v>753</v>
      </c>
      <c r="C1266">
        <v>14.1</v>
      </c>
    </row>
    <row r="1267" spans="1:3">
      <c r="A1267" t="s">
        <v>10465</v>
      </c>
      <c r="B1267" t="s">
        <v>74</v>
      </c>
      <c r="C1267">
        <v>14</v>
      </c>
    </row>
    <row r="1268" spans="1:3">
      <c r="A1268" t="s">
        <v>1377</v>
      </c>
      <c r="B1268" t="s">
        <v>74</v>
      </c>
      <c r="C1268">
        <v>19.899999999999999</v>
      </c>
    </row>
    <row r="1269" spans="1:3">
      <c r="A1269" t="s">
        <v>1378</v>
      </c>
      <c r="B1269" t="s">
        <v>74</v>
      </c>
      <c r="C1269">
        <v>14</v>
      </c>
    </row>
    <row r="1270" spans="1:3">
      <c r="A1270" t="s">
        <v>1379</v>
      </c>
      <c r="B1270" t="s">
        <v>74</v>
      </c>
      <c r="C1270">
        <v>18.3</v>
      </c>
    </row>
    <row r="1271" spans="1:3">
      <c r="A1271" t="s">
        <v>1380</v>
      </c>
      <c r="B1271" t="s">
        <v>74</v>
      </c>
      <c r="C1271">
        <v>21.3</v>
      </c>
    </row>
    <row r="1272" spans="1:3">
      <c r="A1272" t="s">
        <v>1381</v>
      </c>
      <c r="B1272" t="s">
        <v>74</v>
      </c>
      <c r="C1272">
        <v>29</v>
      </c>
    </row>
    <row r="1273" spans="1:3">
      <c r="A1273" t="s">
        <v>1382</v>
      </c>
      <c r="B1273" t="s">
        <v>74</v>
      </c>
      <c r="C1273">
        <v>20.9</v>
      </c>
    </row>
    <row r="1274" spans="1:3">
      <c r="A1274" t="s">
        <v>1383</v>
      </c>
      <c r="B1274" t="s">
        <v>74</v>
      </c>
      <c r="C1274">
        <v>6.9</v>
      </c>
    </row>
    <row r="1275" spans="1:3">
      <c r="A1275" t="s">
        <v>1384</v>
      </c>
      <c r="B1275" t="s">
        <v>74</v>
      </c>
      <c r="C1275">
        <v>28.9</v>
      </c>
    </row>
    <row r="1276" spans="1:3">
      <c r="A1276" t="s">
        <v>1385</v>
      </c>
      <c r="B1276" t="s">
        <v>1386</v>
      </c>
      <c r="C1276">
        <v>6.5</v>
      </c>
    </row>
    <row r="1277" spans="1:3">
      <c r="A1277" t="s">
        <v>1387</v>
      </c>
      <c r="B1277" t="s">
        <v>74</v>
      </c>
      <c r="C1277">
        <v>5.0999999999999996</v>
      </c>
    </row>
    <row r="1278" spans="1:3">
      <c r="A1278" t="s">
        <v>1388</v>
      </c>
      <c r="B1278" t="s">
        <v>74</v>
      </c>
      <c r="C1278">
        <v>20.6</v>
      </c>
    </row>
    <row r="1279" spans="1:3">
      <c r="A1279" t="s">
        <v>1389</v>
      </c>
      <c r="B1279" t="s">
        <v>74</v>
      </c>
      <c r="C1279">
        <v>26.4</v>
      </c>
    </row>
    <row r="1280" spans="1:3">
      <c r="A1280" t="s">
        <v>1390</v>
      </c>
      <c r="B1280" t="s">
        <v>74</v>
      </c>
      <c r="C1280">
        <v>9.8000000000000007</v>
      </c>
    </row>
    <row r="1281" spans="1:3">
      <c r="A1281" t="s">
        <v>1391</v>
      </c>
      <c r="B1281" t="s">
        <v>74</v>
      </c>
      <c r="C1281">
        <v>16.3</v>
      </c>
    </row>
    <row r="1282" spans="1:3">
      <c r="A1282" t="s">
        <v>1392</v>
      </c>
      <c r="B1282" t="s">
        <v>74</v>
      </c>
      <c r="C1282">
        <v>31.8</v>
      </c>
    </row>
    <row r="1283" spans="1:3">
      <c r="A1283" t="s">
        <v>1393</v>
      </c>
      <c r="B1283" t="s">
        <v>544</v>
      </c>
      <c r="C1283">
        <v>10.3</v>
      </c>
    </row>
    <row r="1284" spans="1:3">
      <c r="A1284" t="s">
        <v>1394</v>
      </c>
      <c r="B1284" t="s">
        <v>74</v>
      </c>
      <c r="C1284">
        <v>15.4</v>
      </c>
    </row>
    <row r="1285" spans="1:3">
      <c r="A1285" t="s">
        <v>1395</v>
      </c>
      <c r="B1285" t="s">
        <v>74</v>
      </c>
      <c r="C1285">
        <v>14</v>
      </c>
    </row>
    <row r="1286" spans="1:3">
      <c r="A1286" t="s">
        <v>1396</v>
      </c>
      <c r="B1286" t="s">
        <v>74</v>
      </c>
      <c r="C1286">
        <v>14.9</v>
      </c>
    </row>
    <row r="1287" spans="1:3">
      <c r="A1287" t="s">
        <v>1397</v>
      </c>
      <c r="B1287" t="s">
        <v>74</v>
      </c>
      <c r="C1287">
        <v>15.9</v>
      </c>
    </row>
    <row r="1288" spans="1:3">
      <c r="A1288" t="s">
        <v>1398</v>
      </c>
      <c r="B1288" t="s">
        <v>1399</v>
      </c>
      <c r="C1288">
        <v>27.5</v>
      </c>
    </row>
    <row r="1289" spans="1:3">
      <c r="A1289" t="s">
        <v>1400</v>
      </c>
      <c r="B1289" t="s">
        <v>74</v>
      </c>
      <c r="C1289">
        <v>8.6</v>
      </c>
    </row>
    <row r="1290" spans="1:3">
      <c r="A1290" t="s">
        <v>1401</v>
      </c>
      <c r="B1290" t="s">
        <v>74</v>
      </c>
      <c r="C1290">
        <v>10.9</v>
      </c>
    </row>
    <row r="1291" spans="1:3">
      <c r="A1291" t="s">
        <v>1402</v>
      </c>
      <c r="B1291" t="s">
        <v>74</v>
      </c>
      <c r="C1291">
        <v>6.7</v>
      </c>
    </row>
    <row r="1292" spans="1:3">
      <c r="A1292" t="s">
        <v>1403</v>
      </c>
      <c r="B1292" t="s">
        <v>74</v>
      </c>
      <c r="C1292">
        <v>18.100000000000001</v>
      </c>
    </row>
    <row r="1293" spans="1:3">
      <c r="A1293" t="s">
        <v>1404</v>
      </c>
      <c r="B1293" t="s">
        <v>74</v>
      </c>
      <c r="C1293">
        <v>12.2</v>
      </c>
    </row>
    <row r="1294" spans="1:3">
      <c r="A1294" t="s">
        <v>1405</v>
      </c>
      <c r="B1294" t="s">
        <v>74</v>
      </c>
      <c r="C1294">
        <v>18</v>
      </c>
    </row>
    <row r="1295" spans="1:3">
      <c r="A1295" t="s">
        <v>1406</v>
      </c>
      <c r="B1295" t="s">
        <v>74</v>
      </c>
      <c r="C1295">
        <v>25.9</v>
      </c>
    </row>
    <row r="1296" spans="1:3">
      <c r="A1296" t="s">
        <v>1407</v>
      </c>
      <c r="B1296" t="s">
        <v>9975</v>
      </c>
      <c r="C1296">
        <v>6.8</v>
      </c>
    </row>
    <row r="1297" spans="1:3">
      <c r="A1297" t="s">
        <v>7391</v>
      </c>
      <c r="B1297" t="s">
        <v>74</v>
      </c>
      <c r="C1297">
        <v>18.600000000000001</v>
      </c>
    </row>
    <row r="1298" spans="1:3">
      <c r="A1298" t="s">
        <v>1408</v>
      </c>
      <c r="B1298" t="s">
        <v>74</v>
      </c>
      <c r="C1298">
        <v>20.8</v>
      </c>
    </row>
    <row r="1299" spans="1:3">
      <c r="A1299" t="s">
        <v>1409</v>
      </c>
      <c r="B1299" t="s">
        <v>74</v>
      </c>
      <c r="C1299">
        <v>32</v>
      </c>
    </row>
    <row r="1300" spans="1:3">
      <c r="A1300" t="s">
        <v>1410</v>
      </c>
      <c r="B1300" t="s">
        <v>74</v>
      </c>
      <c r="C1300">
        <v>22.6</v>
      </c>
    </row>
    <row r="1301" spans="1:3">
      <c r="A1301" t="s">
        <v>1411</v>
      </c>
      <c r="B1301" t="s">
        <v>74</v>
      </c>
      <c r="C1301">
        <v>37</v>
      </c>
    </row>
    <row r="1302" spans="1:3">
      <c r="A1302" t="s">
        <v>1412</v>
      </c>
      <c r="B1302" t="s">
        <v>74</v>
      </c>
      <c r="C1302">
        <v>21.1</v>
      </c>
    </row>
    <row r="1303" spans="1:3">
      <c r="A1303" t="s">
        <v>1413</v>
      </c>
      <c r="B1303" t="s">
        <v>74</v>
      </c>
      <c r="C1303">
        <v>24.2</v>
      </c>
    </row>
    <row r="1304" spans="1:3">
      <c r="A1304" t="s">
        <v>1414</v>
      </c>
      <c r="B1304" t="s">
        <v>350</v>
      </c>
      <c r="C1304">
        <v>3.9</v>
      </c>
    </row>
    <row r="1305" spans="1:3">
      <c r="A1305" t="s">
        <v>1415</v>
      </c>
      <c r="B1305" t="s">
        <v>74</v>
      </c>
      <c r="C1305">
        <v>11.6</v>
      </c>
    </row>
    <row r="1306" spans="1:3">
      <c r="A1306" t="s">
        <v>1416</v>
      </c>
      <c r="B1306" t="s">
        <v>74</v>
      </c>
      <c r="C1306">
        <v>45.6</v>
      </c>
    </row>
    <row r="1307" spans="1:3">
      <c r="A1307" t="s">
        <v>1417</v>
      </c>
      <c r="B1307" t="s">
        <v>74</v>
      </c>
      <c r="C1307">
        <v>14.3</v>
      </c>
    </row>
    <row r="1308" spans="1:3">
      <c r="A1308" t="s">
        <v>1418</v>
      </c>
      <c r="B1308" t="s">
        <v>74</v>
      </c>
      <c r="C1308">
        <v>38.700000000000003</v>
      </c>
    </row>
    <row r="1309" spans="1:3">
      <c r="A1309" t="s">
        <v>1419</v>
      </c>
      <c r="B1309" t="s">
        <v>74</v>
      </c>
      <c r="C1309">
        <v>18.2</v>
      </c>
    </row>
    <row r="1310" spans="1:3">
      <c r="A1310" t="s">
        <v>1420</v>
      </c>
      <c r="B1310" t="s">
        <v>74</v>
      </c>
      <c r="C1310">
        <v>54</v>
      </c>
    </row>
    <row r="1311" spans="1:3">
      <c r="A1311" t="s">
        <v>1421</v>
      </c>
      <c r="B1311" t="s">
        <v>439</v>
      </c>
      <c r="C1311">
        <v>15.7</v>
      </c>
    </row>
    <row r="1312" spans="1:3">
      <c r="A1312" t="s">
        <v>1422</v>
      </c>
      <c r="B1312" t="s">
        <v>74</v>
      </c>
      <c r="C1312">
        <v>7.9</v>
      </c>
    </row>
    <row r="1313" spans="1:3">
      <c r="A1313" t="s">
        <v>10212</v>
      </c>
      <c r="B1313" t="s">
        <v>74</v>
      </c>
      <c r="C1313">
        <v>22.5</v>
      </c>
    </row>
    <row r="1314" spans="1:3">
      <c r="A1314" t="s">
        <v>1423</v>
      </c>
      <c r="B1314" t="s">
        <v>74</v>
      </c>
      <c r="C1314">
        <v>23.7</v>
      </c>
    </row>
    <row r="1315" spans="1:3">
      <c r="A1315" t="s">
        <v>1424</v>
      </c>
      <c r="B1315" t="s">
        <v>101</v>
      </c>
      <c r="C1315">
        <v>20</v>
      </c>
    </row>
    <row r="1316" spans="1:3">
      <c r="A1316" t="s">
        <v>1425</v>
      </c>
      <c r="B1316" t="s">
        <v>74</v>
      </c>
      <c r="C1316">
        <v>13.8</v>
      </c>
    </row>
    <row r="1317" spans="1:3">
      <c r="A1317" t="s">
        <v>1426</v>
      </c>
      <c r="B1317" t="s">
        <v>74</v>
      </c>
      <c r="C1317">
        <v>20.8</v>
      </c>
    </row>
    <row r="1318" spans="1:3">
      <c r="A1318" t="s">
        <v>1427</v>
      </c>
      <c r="B1318" t="s">
        <v>74</v>
      </c>
      <c r="C1318">
        <v>12.6</v>
      </c>
    </row>
    <row r="1319" spans="1:3">
      <c r="A1319" t="s">
        <v>1428</v>
      </c>
      <c r="B1319" t="s">
        <v>74</v>
      </c>
      <c r="C1319">
        <v>19.3</v>
      </c>
    </row>
    <row r="1320" spans="1:3">
      <c r="A1320" t="s">
        <v>1429</v>
      </c>
      <c r="B1320" t="s">
        <v>74</v>
      </c>
      <c r="C1320">
        <v>16.600000000000001</v>
      </c>
    </row>
    <row r="1321" spans="1:3">
      <c r="A1321" t="s">
        <v>1430</v>
      </c>
      <c r="B1321" t="s">
        <v>74</v>
      </c>
      <c r="C1321">
        <v>7.2</v>
      </c>
    </row>
    <row r="1322" spans="1:3">
      <c r="A1322" t="s">
        <v>1431</v>
      </c>
      <c r="B1322" t="s">
        <v>74</v>
      </c>
      <c r="C1322">
        <v>13</v>
      </c>
    </row>
    <row r="1323" spans="1:3">
      <c r="A1323" t="s">
        <v>1432</v>
      </c>
      <c r="B1323" t="s">
        <v>74</v>
      </c>
      <c r="C1323">
        <v>35.5</v>
      </c>
    </row>
    <row r="1324" spans="1:3">
      <c r="A1324" t="s">
        <v>1433</v>
      </c>
      <c r="B1324" t="s">
        <v>74</v>
      </c>
      <c r="C1324">
        <v>22.1</v>
      </c>
    </row>
    <row r="1325" spans="1:3">
      <c r="A1325" t="s">
        <v>1434</v>
      </c>
      <c r="B1325" t="s">
        <v>74</v>
      </c>
      <c r="C1325">
        <v>18.8</v>
      </c>
    </row>
    <row r="1326" spans="1:3">
      <c r="A1326" t="s">
        <v>1435</v>
      </c>
      <c r="B1326" t="s">
        <v>436</v>
      </c>
      <c r="C1326">
        <v>15.2</v>
      </c>
    </row>
    <row r="1327" spans="1:3">
      <c r="A1327" t="s">
        <v>2029</v>
      </c>
      <c r="B1327" t="s">
        <v>1357</v>
      </c>
      <c r="C1327">
        <v>5.0999999999999996</v>
      </c>
    </row>
    <row r="1328" spans="1:3">
      <c r="A1328" t="s">
        <v>1436</v>
      </c>
      <c r="B1328" t="s">
        <v>74</v>
      </c>
      <c r="C1328">
        <v>18.8</v>
      </c>
    </row>
    <row r="1329" spans="1:3">
      <c r="A1329" t="s">
        <v>1437</v>
      </c>
      <c r="B1329" t="s">
        <v>74</v>
      </c>
      <c r="C1329">
        <v>6.9</v>
      </c>
    </row>
    <row r="1330" spans="1:3">
      <c r="A1330" t="s">
        <v>1438</v>
      </c>
      <c r="B1330" t="s">
        <v>74</v>
      </c>
      <c r="C1330">
        <v>16</v>
      </c>
    </row>
    <row r="1331" spans="1:3">
      <c r="A1331" t="s">
        <v>1439</v>
      </c>
      <c r="B1331" t="s">
        <v>74</v>
      </c>
      <c r="C1331">
        <v>24.2</v>
      </c>
    </row>
    <row r="1332" spans="1:3">
      <c r="A1332" t="s">
        <v>1440</v>
      </c>
      <c r="B1332" t="s">
        <v>1441</v>
      </c>
      <c r="C1332">
        <v>16.3</v>
      </c>
    </row>
    <row r="1333" spans="1:3">
      <c r="A1333" t="s">
        <v>1442</v>
      </c>
      <c r="B1333" t="s">
        <v>74</v>
      </c>
      <c r="C1333">
        <v>21.9</v>
      </c>
    </row>
    <row r="1334" spans="1:3">
      <c r="A1334" t="s">
        <v>1443</v>
      </c>
      <c r="B1334" t="s">
        <v>74</v>
      </c>
      <c r="C1334">
        <v>16.5</v>
      </c>
    </row>
    <row r="1335" spans="1:3">
      <c r="A1335" t="s">
        <v>1444</v>
      </c>
      <c r="B1335" t="s">
        <v>74</v>
      </c>
      <c r="C1335">
        <v>35.5</v>
      </c>
    </row>
    <row r="1336" spans="1:3">
      <c r="A1336" t="s">
        <v>1445</v>
      </c>
      <c r="B1336" t="s">
        <v>74</v>
      </c>
      <c r="C1336">
        <v>17.7</v>
      </c>
    </row>
    <row r="1337" spans="1:3">
      <c r="A1337" t="s">
        <v>1446</v>
      </c>
      <c r="B1337" t="s">
        <v>852</v>
      </c>
      <c r="C1337">
        <v>10.3</v>
      </c>
    </row>
    <row r="1338" spans="1:3">
      <c r="A1338" t="s">
        <v>1447</v>
      </c>
      <c r="B1338" t="s">
        <v>74</v>
      </c>
      <c r="C1338">
        <v>8.5</v>
      </c>
    </row>
    <row r="1339" spans="1:3">
      <c r="A1339" t="s">
        <v>1448</v>
      </c>
      <c r="B1339" t="s">
        <v>640</v>
      </c>
      <c r="C1339">
        <v>6.6</v>
      </c>
    </row>
    <row r="1340" spans="1:3">
      <c r="A1340" t="s">
        <v>1449</v>
      </c>
      <c r="B1340" t="s">
        <v>74</v>
      </c>
      <c r="C1340">
        <v>24.8</v>
      </c>
    </row>
    <row r="1341" spans="1:3">
      <c r="A1341" t="s">
        <v>1450</v>
      </c>
      <c r="B1341" t="s">
        <v>74</v>
      </c>
      <c r="C1341">
        <v>14.8</v>
      </c>
    </row>
    <row r="1342" spans="1:3">
      <c r="A1342" t="s">
        <v>1451</v>
      </c>
      <c r="B1342" t="s">
        <v>74</v>
      </c>
      <c r="C1342">
        <v>6.5</v>
      </c>
    </row>
    <row r="1343" spans="1:3">
      <c r="A1343" t="s">
        <v>1453</v>
      </c>
      <c r="B1343" t="s">
        <v>74</v>
      </c>
      <c r="C1343">
        <v>21.3</v>
      </c>
    </row>
    <row r="1344" spans="1:3">
      <c r="A1344" t="s">
        <v>1454</v>
      </c>
      <c r="B1344" t="s">
        <v>74</v>
      </c>
      <c r="C1344">
        <v>21.3</v>
      </c>
    </row>
    <row r="1345" spans="1:3">
      <c r="A1345" t="s">
        <v>1455</v>
      </c>
      <c r="B1345" t="s">
        <v>74</v>
      </c>
      <c r="C1345">
        <v>10.6</v>
      </c>
    </row>
    <row r="1346" spans="1:3">
      <c r="A1346" t="s">
        <v>1456</v>
      </c>
      <c r="B1346" t="s">
        <v>74</v>
      </c>
      <c r="C1346">
        <v>21.7</v>
      </c>
    </row>
    <row r="1347" spans="1:3">
      <c r="A1347" t="s">
        <v>1457</v>
      </c>
      <c r="B1347" t="s">
        <v>74</v>
      </c>
      <c r="C1347">
        <v>13.8</v>
      </c>
    </row>
    <row r="1348" spans="1:3">
      <c r="A1348" t="s">
        <v>1458</v>
      </c>
      <c r="B1348" t="s">
        <v>74</v>
      </c>
      <c r="C1348">
        <v>17.100000000000001</v>
      </c>
    </row>
    <row r="1349" spans="1:3">
      <c r="A1349" t="s">
        <v>1459</v>
      </c>
      <c r="B1349" t="s">
        <v>74</v>
      </c>
      <c r="C1349">
        <v>8.8000000000000007</v>
      </c>
    </row>
    <row r="1350" spans="1:3">
      <c r="A1350" t="s">
        <v>1460</v>
      </c>
      <c r="B1350" t="s">
        <v>74</v>
      </c>
      <c r="C1350">
        <v>13.8</v>
      </c>
    </row>
    <row r="1351" spans="1:3">
      <c r="A1351" t="s">
        <v>1461</v>
      </c>
      <c r="B1351" t="s">
        <v>74</v>
      </c>
      <c r="C1351">
        <v>17.3</v>
      </c>
    </row>
    <row r="1352" spans="1:3">
      <c r="A1352" t="s">
        <v>1462</v>
      </c>
      <c r="B1352" t="s">
        <v>74</v>
      </c>
      <c r="C1352">
        <v>28.9</v>
      </c>
    </row>
    <row r="1353" spans="1:3">
      <c r="A1353" t="s">
        <v>1463</v>
      </c>
      <c r="B1353" t="s">
        <v>74</v>
      </c>
      <c r="C1353">
        <v>11.5</v>
      </c>
    </row>
    <row r="1354" spans="1:3">
      <c r="A1354" t="s">
        <v>1464</v>
      </c>
      <c r="B1354" t="s">
        <v>74</v>
      </c>
      <c r="C1354">
        <v>12.3</v>
      </c>
    </row>
    <row r="1355" spans="1:3">
      <c r="A1355" t="s">
        <v>1465</v>
      </c>
      <c r="B1355" t="s">
        <v>74</v>
      </c>
      <c r="C1355">
        <v>12</v>
      </c>
    </row>
    <row r="1356" spans="1:3">
      <c r="A1356" t="s">
        <v>1466</v>
      </c>
      <c r="B1356" t="s">
        <v>74</v>
      </c>
      <c r="C1356">
        <v>21</v>
      </c>
    </row>
    <row r="1357" spans="1:3">
      <c r="A1357" t="s">
        <v>1467</v>
      </c>
      <c r="B1357" t="s">
        <v>74</v>
      </c>
      <c r="C1357">
        <v>15.1</v>
      </c>
    </row>
    <row r="1358" spans="1:3">
      <c r="A1358" t="s">
        <v>1468</v>
      </c>
      <c r="B1358" t="s">
        <v>74</v>
      </c>
      <c r="C1358">
        <v>30</v>
      </c>
    </row>
    <row r="1359" spans="1:3">
      <c r="A1359" t="s">
        <v>10240</v>
      </c>
      <c r="B1359" t="s">
        <v>74</v>
      </c>
      <c r="C1359">
        <v>20.7</v>
      </c>
    </row>
    <row r="1360" spans="1:3">
      <c r="A1360" t="s">
        <v>1469</v>
      </c>
      <c r="B1360" t="s">
        <v>74</v>
      </c>
      <c r="C1360">
        <v>25.5</v>
      </c>
    </row>
    <row r="1361" spans="1:3">
      <c r="A1361" t="s">
        <v>1470</v>
      </c>
      <c r="B1361" t="s">
        <v>74</v>
      </c>
      <c r="C1361">
        <v>23.7</v>
      </c>
    </row>
    <row r="1362" spans="1:3">
      <c r="A1362" t="s">
        <v>1471</v>
      </c>
      <c r="B1362" t="s">
        <v>74</v>
      </c>
      <c r="C1362">
        <v>19.600000000000001</v>
      </c>
    </row>
    <row r="1363" spans="1:3">
      <c r="A1363" t="s">
        <v>1472</v>
      </c>
      <c r="B1363" t="s">
        <v>74</v>
      </c>
      <c r="C1363">
        <v>16.600000000000001</v>
      </c>
    </row>
    <row r="1364" spans="1:3">
      <c r="A1364" t="s">
        <v>1473</v>
      </c>
      <c r="B1364" t="s">
        <v>74</v>
      </c>
      <c r="C1364">
        <v>3.3</v>
      </c>
    </row>
    <row r="1365" spans="1:3">
      <c r="A1365" t="s">
        <v>1474</v>
      </c>
      <c r="B1365" t="s">
        <v>74</v>
      </c>
      <c r="C1365">
        <v>17.7</v>
      </c>
    </row>
    <row r="1366" spans="1:3">
      <c r="A1366" t="s">
        <v>1475</v>
      </c>
      <c r="B1366" t="s">
        <v>74</v>
      </c>
      <c r="C1366">
        <v>11.1</v>
      </c>
    </row>
    <row r="1367" spans="1:3">
      <c r="A1367" t="s">
        <v>1476</v>
      </c>
      <c r="B1367" t="s">
        <v>74</v>
      </c>
      <c r="C1367">
        <v>23.8</v>
      </c>
    </row>
    <row r="1368" spans="1:3">
      <c r="A1368" t="s">
        <v>1477</v>
      </c>
      <c r="B1368" t="s">
        <v>74</v>
      </c>
      <c r="C1368">
        <v>13.2</v>
      </c>
    </row>
    <row r="1369" spans="1:3">
      <c r="A1369" t="s">
        <v>1478</v>
      </c>
      <c r="B1369" t="s">
        <v>1479</v>
      </c>
      <c r="C1369">
        <v>15.7</v>
      </c>
    </row>
    <row r="1370" spans="1:3">
      <c r="A1370" t="s">
        <v>1480</v>
      </c>
      <c r="B1370" t="s">
        <v>74</v>
      </c>
      <c r="C1370">
        <v>19.600000000000001</v>
      </c>
    </row>
    <row r="1371" spans="1:3">
      <c r="A1371" t="s">
        <v>1481</v>
      </c>
      <c r="B1371" t="s">
        <v>74</v>
      </c>
      <c r="C1371">
        <v>14.7</v>
      </c>
    </row>
    <row r="1372" spans="1:3">
      <c r="A1372" t="s">
        <v>1482</v>
      </c>
      <c r="B1372" t="s">
        <v>74</v>
      </c>
      <c r="C1372">
        <v>16.600000000000001</v>
      </c>
    </row>
    <row r="1373" spans="1:3">
      <c r="A1373" t="s">
        <v>1483</v>
      </c>
      <c r="B1373" t="s">
        <v>74</v>
      </c>
      <c r="C1373">
        <v>21.6</v>
      </c>
    </row>
    <row r="1374" spans="1:3">
      <c r="A1374" t="s">
        <v>1484</v>
      </c>
      <c r="B1374" t="s">
        <v>74</v>
      </c>
      <c r="C1374">
        <v>27.8</v>
      </c>
    </row>
    <row r="1375" spans="1:3">
      <c r="A1375" t="s">
        <v>9989</v>
      </c>
      <c r="B1375" t="s">
        <v>9990</v>
      </c>
      <c r="C1375">
        <v>5.7</v>
      </c>
    </row>
    <row r="1376" spans="1:3">
      <c r="A1376" t="s">
        <v>1485</v>
      </c>
      <c r="B1376" t="s">
        <v>74</v>
      </c>
      <c r="C1376">
        <v>8.5</v>
      </c>
    </row>
    <row r="1377" spans="1:3">
      <c r="A1377" t="s">
        <v>1486</v>
      </c>
      <c r="B1377" t="s">
        <v>74</v>
      </c>
      <c r="C1377">
        <v>3</v>
      </c>
    </row>
    <row r="1378" spans="1:3">
      <c r="A1378" t="s">
        <v>1488</v>
      </c>
      <c r="B1378" t="s">
        <v>350</v>
      </c>
      <c r="C1378">
        <v>17.3</v>
      </c>
    </row>
    <row r="1379" spans="1:3">
      <c r="A1379" t="s">
        <v>1487</v>
      </c>
      <c r="B1379" t="s">
        <v>74</v>
      </c>
      <c r="C1379">
        <v>31</v>
      </c>
    </row>
    <row r="1380" spans="1:3">
      <c r="A1380" t="s">
        <v>1489</v>
      </c>
      <c r="B1380" t="s">
        <v>74</v>
      </c>
      <c r="C1380">
        <v>16.600000000000001</v>
      </c>
    </row>
    <row r="1381" spans="1:3">
      <c r="A1381" t="s">
        <v>1490</v>
      </c>
      <c r="B1381" t="s">
        <v>222</v>
      </c>
      <c r="C1381">
        <v>8.6999999999999993</v>
      </c>
    </row>
    <row r="1382" spans="1:3">
      <c r="A1382" t="s">
        <v>1491</v>
      </c>
      <c r="B1382" t="s">
        <v>85</v>
      </c>
      <c r="C1382">
        <v>17.8</v>
      </c>
    </row>
    <row r="1383" spans="1:3">
      <c r="A1383" t="s">
        <v>1492</v>
      </c>
      <c r="B1383" t="s">
        <v>74</v>
      </c>
      <c r="C1383">
        <v>35.700000000000003</v>
      </c>
    </row>
    <row r="1384" spans="1:3">
      <c r="A1384" t="s">
        <v>1493</v>
      </c>
      <c r="B1384" t="s">
        <v>74</v>
      </c>
      <c r="C1384">
        <v>29.2</v>
      </c>
    </row>
    <row r="1385" spans="1:3">
      <c r="A1385" t="s">
        <v>1494</v>
      </c>
      <c r="B1385" t="s">
        <v>74</v>
      </c>
      <c r="C1385">
        <v>14.3</v>
      </c>
    </row>
    <row r="1386" spans="1:3">
      <c r="A1386" t="s">
        <v>1495</v>
      </c>
      <c r="B1386" t="s">
        <v>74</v>
      </c>
      <c r="C1386">
        <v>23</v>
      </c>
    </row>
    <row r="1387" spans="1:3">
      <c r="A1387" t="s">
        <v>1496</v>
      </c>
      <c r="B1387" t="s">
        <v>74</v>
      </c>
      <c r="C1387">
        <v>18.7</v>
      </c>
    </row>
    <row r="1388" spans="1:3">
      <c r="A1388" t="s">
        <v>1497</v>
      </c>
      <c r="B1388" t="s">
        <v>74</v>
      </c>
      <c r="C1388">
        <v>16</v>
      </c>
    </row>
    <row r="1389" spans="1:3">
      <c r="A1389" t="s">
        <v>1498</v>
      </c>
      <c r="B1389" t="s">
        <v>74</v>
      </c>
      <c r="C1389">
        <v>24.6</v>
      </c>
    </row>
    <row r="1390" spans="1:3">
      <c r="A1390" t="s">
        <v>1499</v>
      </c>
      <c r="B1390" t="s">
        <v>74</v>
      </c>
      <c r="C1390">
        <v>35.6</v>
      </c>
    </row>
    <row r="1391" spans="1:3">
      <c r="A1391" t="s">
        <v>1500</v>
      </c>
      <c r="B1391" t="s">
        <v>1501</v>
      </c>
      <c r="C1391">
        <v>5.3</v>
      </c>
    </row>
    <row r="1392" spans="1:3">
      <c r="A1392" t="s">
        <v>1502</v>
      </c>
      <c r="B1392" t="s">
        <v>74</v>
      </c>
      <c r="C1392">
        <v>24.9</v>
      </c>
    </row>
    <row r="1393" spans="1:3">
      <c r="A1393" t="s">
        <v>1503</v>
      </c>
      <c r="B1393" t="s">
        <v>74</v>
      </c>
      <c r="C1393">
        <v>12.3</v>
      </c>
    </row>
    <row r="1394" spans="1:3">
      <c r="A1394" t="s">
        <v>1504</v>
      </c>
      <c r="B1394" t="s">
        <v>74</v>
      </c>
      <c r="C1394">
        <v>18.5</v>
      </c>
    </row>
    <row r="1395" spans="1:3">
      <c r="A1395" t="s">
        <v>1505</v>
      </c>
      <c r="B1395" t="s">
        <v>74</v>
      </c>
      <c r="C1395">
        <v>9.5</v>
      </c>
    </row>
    <row r="1396" spans="1:3">
      <c r="A1396" t="s">
        <v>1506</v>
      </c>
      <c r="B1396" t="s">
        <v>74</v>
      </c>
      <c r="C1396">
        <v>5.4</v>
      </c>
    </row>
    <row r="1397" spans="1:3">
      <c r="A1397" t="s">
        <v>1507</v>
      </c>
      <c r="B1397" t="s">
        <v>74</v>
      </c>
      <c r="C1397">
        <v>14.7</v>
      </c>
    </row>
    <row r="1398" spans="1:3">
      <c r="A1398" t="s">
        <v>1508</v>
      </c>
      <c r="B1398" t="s">
        <v>74</v>
      </c>
      <c r="C1398">
        <v>21.4</v>
      </c>
    </row>
    <row r="1399" spans="1:3">
      <c r="A1399" t="s">
        <v>1509</v>
      </c>
      <c r="B1399" t="s">
        <v>74</v>
      </c>
      <c r="C1399">
        <v>21.1</v>
      </c>
    </row>
    <row r="1400" spans="1:3">
      <c r="A1400" t="s">
        <v>1510</v>
      </c>
      <c r="B1400" t="s">
        <v>74</v>
      </c>
      <c r="C1400">
        <v>7.3</v>
      </c>
    </row>
    <row r="1401" spans="1:3">
      <c r="A1401" t="s">
        <v>1511</v>
      </c>
      <c r="B1401" t="s">
        <v>154</v>
      </c>
      <c r="C1401">
        <v>15.4</v>
      </c>
    </row>
    <row r="1402" spans="1:3">
      <c r="A1402" t="s">
        <v>1512</v>
      </c>
      <c r="B1402" t="s">
        <v>74</v>
      </c>
      <c r="C1402">
        <v>10.5</v>
      </c>
    </row>
    <row r="1403" spans="1:3">
      <c r="A1403" t="s">
        <v>1513</v>
      </c>
      <c r="B1403" t="s">
        <v>74</v>
      </c>
      <c r="C1403">
        <v>23.7</v>
      </c>
    </row>
    <row r="1404" spans="1:3">
      <c r="A1404" t="s">
        <v>1514</v>
      </c>
      <c r="B1404" t="s">
        <v>74</v>
      </c>
      <c r="C1404">
        <v>23.1</v>
      </c>
    </row>
    <row r="1405" spans="1:3">
      <c r="A1405" t="s">
        <v>1515</v>
      </c>
      <c r="B1405" t="s">
        <v>74</v>
      </c>
      <c r="C1405">
        <v>18.100000000000001</v>
      </c>
    </row>
    <row r="1406" spans="1:3">
      <c r="A1406" t="s">
        <v>1516</v>
      </c>
      <c r="B1406" t="s">
        <v>74</v>
      </c>
      <c r="C1406">
        <v>19.899999999999999</v>
      </c>
    </row>
    <row r="1407" spans="1:3">
      <c r="A1407" t="s">
        <v>1517</v>
      </c>
      <c r="B1407" t="s">
        <v>74</v>
      </c>
      <c r="C1407">
        <v>11.9</v>
      </c>
    </row>
    <row r="1408" spans="1:3">
      <c r="A1408" t="s">
        <v>1518</v>
      </c>
      <c r="B1408" t="s">
        <v>74</v>
      </c>
      <c r="C1408">
        <v>10.6</v>
      </c>
    </row>
    <row r="1409" spans="1:3">
      <c r="A1409" t="s">
        <v>1519</v>
      </c>
      <c r="B1409" t="s">
        <v>74</v>
      </c>
      <c r="C1409">
        <v>36.700000000000003</v>
      </c>
    </row>
    <row r="1410" spans="1:3">
      <c r="A1410" t="s">
        <v>10241</v>
      </c>
      <c r="B1410" t="s">
        <v>10242</v>
      </c>
      <c r="C1410">
        <v>9.1999999999999993</v>
      </c>
    </row>
    <row r="1411" spans="1:3">
      <c r="A1411" t="s">
        <v>1520</v>
      </c>
      <c r="B1411" t="s">
        <v>74</v>
      </c>
      <c r="C1411">
        <v>20.399999999999999</v>
      </c>
    </row>
    <row r="1412" spans="1:3">
      <c r="A1412" t="s">
        <v>1521</v>
      </c>
      <c r="B1412" t="s">
        <v>74</v>
      </c>
      <c r="C1412">
        <v>19.399999999999999</v>
      </c>
    </row>
    <row r="1413" spans="1:3">
      <c r="A1413" t="s">
        <v>1522</v>
      </c>
      <c r="B1413" t="s">
        <v>74</v>
      </c>
      <c r="C1413">
        <v>16.8</v>
      </c>
    </row>
    <row r="1414" spans="1:3">
      <c r="A1414" t="s">
        <v>1523</v>
      </c>
      <c r="B1414" t="s">
        <v>74</v>
      </c>
      <c r="C1414">
        <v>24.2</v>
      </c>
    </row>
    <row r="1415" spans="1:3">
      <c r="A1415" t="s">
        <v>1524</v>
      </c>
      <c r="B1415" t="s">
        <v>74</v>
      </c>
      <c r="C1415">
        <v>11.8</v>
      </c>
    </row>
    <row r="1416" spans="1:3">
      <c r="A1416" t="s">
        <v>1525</v>
      </c>
      <c r="B1416" t="s">
        <v>74</v>
      </c>
      <c r="C1416">
        <v>23.4</v>
      </c>
    </row>
    <row r="1417" spans="1:3">
      <c r="A1417" t="s">
        <v>1526</v>
      </c>
      <c r="B1417" t="s">
        <v>74</v>
      </c>
      <c r="C1417">
        <v>23.5</v>
      </c>
    </row>
    <row r="1418" spans="1:3">
      <c r="A1418" t="s">
        <v>2030</v>
      </c>
      <c r="B1418" t="s">
        <v>74</v>
      </c>
      <c r="C1418">
        <v>19.399999999999999</v>
      </c>
    </row>
    <row r="1419" spans="1:3">
      <c r="A1419" t="s">
        <v>1527</v>
      </c>
      <c r="B1419" t="s">
        <v>74</v>
      </c>
      <c r="C1419">
        <v>20.6</v>
      </c>
    </row>
    <row r="1420" spans="1:3">
      <c r="A1420" t="s">
        <v>1528</v>
      </c>
      <c r="B1420" t="s">
        <v>346</v>
      </c>
      <c r="C1420">
        <v>10.9</v>
      </c>
    </row>
    <row r="1421" spans="1:3">
      <c r="A1421" t="s">
        <v>1529</v>
      </c>
      <c r="B1421" t="s">
        <v>74</v>
      </c>
      <c r="C1421">
        <v>13.4</v>
      </c>
    </row>
    <row r="1422" spans="1:3">
      <c r="A1422" t="s">
        <v>1530</v>
      </c>
      <c r="B1422" t="s">
        <v>74</v>
      </c>
      <c r="C1422">
        <v>20.5</v>
      </c>
    </row>
    <row r="1423" spans="1:3">
      <c r="A1423" t="s">
        <v>1531</v>
      </c>
      <c r="B1423" t="s">
        <v>74</v>
      </c>
      <c r="C1423">
        <v>29</v>
      </c>
    </row>
    <row r="1424" spans="1:3">
      <c r="A1424" t="s">
        <v>1532</v>
      </c>
      <c r="B1424" t="s">
        <v>574</v>
      </c>
      <c r="C1424">
        <v>13.7</v>
      </c>
    </row>
    <row r="1425" spans="1:3">
      <c r="A1425" t="s">
        <v>1533</v>
      </c>
      <c r="B1425" t="s">
        <v>74</v>
      </c>
      <c r="C1425">
        <v>12.7</v>
      </c>
    </row>
    <row r="1426" spans="1:3">
      <c r="A1426" t="s">
        <v>1534</v>
      </c>
      <c r="B1426" t="s">
        <v>74</v>
      </c>
      <c r="C1426">
        <v>23</v>
      </c>
    </row>
    <row r="1427" spans="1:3">
      <c r="A1427" t="s">
        <v>1535</v>
      </c>
      <c r="B1427" t="s">
        <v>74</v>
      </c>
      <c r="C1427">
        <v>23</v>
      </c>
    </row>
    <row r="1428" spans="1:3">
      <c r="A1428" t="s">
        <v>1536</v>
      </c>
      <c r="B1428" t="s">
        <v>74</v>
      </c>
      <c r="C1428">
        <v>29.2</v>
      </c>
    </row>
    <row r="1429" spans="1:3">
      <c r="A1429" t="s">
        <v>1537</v>
      </c>
      <c r="B1429" t="s">
        <v>74</v>
      </c>
      <c r="C1429">
        <v>16.600000000000001</v>
      </c>
    </row>
    <row r="1430" spans="1:3">
      <c r="A1430" t="s">
        <v>1538</v>
      </c>
      <c r="B1430" t="s">
        <v>74</v>
      </c>
      <c r="C1430">
        <v>13.1</v>
      </c>
    </row>
    <row r="1431" spans="1:3">
      <c r="A1431" t="s">
        <v>1539</v>
      </c>
      <c r="B1431" t="s">
        <v>74</v>
      </c>
      <c r="C1431">
        <v>9.6999999999999993</v>
      </c>
    </row>
    <row r="1432" spans="1:3">
      <c r="A1432" t="s">
        <v>1540</v>
      </c>
      <c r="B1432" t="s">
        <v>146</v>
      </c>
      <c r="C1432">
        <v>23.2</v>
      </c>
    </row>
    <row r="1433" spans="1:3">
      <c r="A1433" t="s">
        <v>1541</v>
      </c>
      <c r="B1433" t="s">
        <v>74</v>
      </c>
      <c r="C1433">
        <v>14.7</v>
      </c>
    </row>
    <row r="1434" spans="1:3">
      <c r="A1434" t="s">
        <v>1542</v>
      </c>
      <c r="B1434" t="s">
        <v>74</v>
      </c>
      <c r="C1434">
        <v>18.2</v>
      </c>
    </row>
    <row r="1435" spans="1:3">
      <c r="A1435" t="s">
        <v>1543</v>
      </c>
      <c r="B1435" t="s">
        <v>74</v>
      </c>
      <c r="C1435">
        <v>28</v>
      </c>
    </row>
    <row r="1436" spans="1:3">
      <c r="A1436" t="s">
        <v>1544</v>
      </c>
      <c r="B1436" t="s">
        <v>74</v>
      </c>
      <c r="C1436">
        <v>18.899999999999999</v>
      </c>
    </row>
    <row r="1437" spans="1:3">
      <c r="A1437" t="s">
        <v>1545</v>
      </c>
      <c r="B1437" t="s">
        <v>74</v>
      </c>
      <c r="C1437">
        <v>26.9</v>
      </c>
    </row>
    <row r="1438" spans="1:3">
      <c r="A1438" t="s">
        <v>1546</v>
      </c>
      <c r="B1438" t="s">
        <v>74</v>
      </c>
      <c r="C1438">
        <v>19.3</v>
      </c>
    </row>
    <row r="1439" spans="1:3">
      <c r="A1439" t="s">
        <v>1547</v>
      </c>
      <c r="B1439" t="s">
        <v>505</v>
      </c>
      <c r="C1439">
        <v>17.2</v>
      </c>
    </row>
    <row r="1440" spans="1:3">
      <c r="A1440" t="s">
        <v>10250</v>
      </c>
      <c r="B1440" t="s">
        <v>74</v>
      </c>
      <c r="C1440">
        <v>14.6</v>
      </c>
    </row>
    <row r="1441" spans="1:3">
      <c r="A1441" t="s">
        <v>1549</v>
      </c>
      <c r="B1441" t="s">
        <v>74</v>
      </c>
      <c r="C1441">
        <v>11.7</v>
      </c>
    </row>
    <row r="1442" spans="1:3">
      <c r="A1442" t="s">
        <v>1550</v>
      </c>
      <c r="B1442" t="s">
        <v>74</v>
      </c>
      <c r="C1442">
        <v>15.9</v>
      </c>
    </row>
    <row r="1443" spans="1:3">
      <c r="A1443" t="s">
        <v>1551</v>
      </c>
      <c r="B1443" t="s">
        <v>74</v>
      </c>
      <c r="C1443">
        <v>21.6</v>
      </c>
    </row>
    <row r="1444" spans="1:3">
      <c r="A1444" t="s">
        <v>1552</v>
      </c>
      <c r="B1444" t="s">
        <v>74</v>
      </c>
      <c r="C1444">
        <v>15</v>
      </c>
    </row>
    <row r="1445" spans="1:3">
      <c r="A1445" t="s">
        <v>1553</v>
      </c>
      <c r="B1445" t="s">
        <v>74</v>
      </c>
      <c r="C1445">
        <v>12.3</v>
      </c>
    </row>
    <row r="1446" spans="1:3">
      <c r="A1446" t="s">
        <v>1554</v>
      </c>
      <c r="B1446" t="s">
        <v>74</v>
      </c>
      <c r="C1446">
        <v>33.4</v>
      </c>
    </row>
    <row r="1447" spans="1:3">
      <c r="A1447" t="s">
        <v>1556</v>
      </c>
      <c r="B1447" t="s">
        <v>74</v>
      </c>
      <c r="C1447">
        <v>10.7</v>
      </c>
    </row>
    <row r="1448" spans="1:3">
      <c r="A1448" t="s">
        <v>1557</v>
      </c>
      <c r="B1448" t="s">
        <v>74</v>
      </c>
      <c r="C1448">
        <v>20.100000000000001</v>
      </c>
    </row>
    <row r="1449" spans="1:3">
      <c r="A1449" t="s">
        <v>1558</v>
      </c>
      <c r="B1449" t="s">
        <v>74</v>
      </c>
      <c r="C1449">
        <v>36.5</v>
      </c>
    </row>
    <row r="1450" spans="1:3">
      <c r="A1450" t="s">
        <v>1559</v>
      </c>
      <c r="B1450" t="s">
        <v>74</v>
      </c>
      <c r="C1450">
        <v>11</v>
      </c>
    </row>
    <row r="1451" spans="1:3">
      <c r="A1451" t="s">
        <v>1560</v>
      </c>
      <c r="B1451" t="s">
        <v>74</v>
      </c>
      <c r="C1451">
        <v>14.4</v>
      </c>
    </row>
    <row r="1452" spans="1:3">
      <c r="A1452" t="s">
        <v>1561</v>
      </c>
      <c r="B1452" t="s">
        <v>74</v>
      </c>
      <c r="C1452">
        <v>24.1</v>
      </c>
    </row>
    <row r="1453" spans="1:3">
      <c r="A1453" t="s">
        <v>1562</v>
      </c>
      <c r="B1453" t="s">
        <v>74</v>
      </c>
      <c r="C1453">
        <v>18.8</v>
      </c>
    </row>
    <row r="1454" spans="1:3">
      <c r="A1454" t="s">
        <v>1563</v>
      </c>
      <c r="B1454" t="s">
        <v>74</v>
      </c>
      <c r="C1454">
        <v>28</v>
      </c>
    </row>
    <row r="1455" spans="1:3">
      <c r="A1455" t="s">
        <v>1564</v>
      </c>
      <c r="B1455" t="s">
        <v>74</v>
      </c>
      <c r="C1455">
        <v>31.7</v>
      </c>
    </row>
    <row r="1456" spans="1:3">
      <c r="A1456" t="s">
        <v>1565</v>
      </c>
      <c r="B1456" t="s">
        <v>74</v>
      </c>
      <c r="C1456">
        <v>36.700000000000003</v>
      </c>
    </row>
    <row r="1457" spans="1:3">
      <c r="A1457" t="s">
        <v>1566</v>
      </c>
      <c r="B1457" t="s">
        <v>1567</v>
      </c>
      <c r="C1457">
        <v>24.3</v>
      </c>
    </row>
    <row r="1458" spans="1:3">
      <c r="A1458" t="s">
        <v>2462</v>
      </c>
      <c r="B1458" t="s">
        <v>74</v>
      </c>
      <c r="C1458">
        <v>27.2</v>
      </c>
    </row>
    <row r="1459" spans="1:3">
      <c r="A1459" t="s">
        <v>1568</v>
      </c>
      <c r="B1459" t="s">
        <v>74</v>
      </c>
      <c r="C1459">
        <v>28.3</v>
      </c>
    </row>
    <row r="1460" spans="1:3">
      <c r="A1460" t="s">
        <v>1569</v>
      </c>
      <c r="B1460" t="s">
        <v>74</v>
      </c>
      <c r="C1460">
        <v>14</v>
      </c>
    </row>
    <row r="1461" spans="1:3">
      <c r="A1461" t="s">
        <v>1570</v>
      </c>
      <c r="B1461" t="s">
        <v>74</v>
      </c>
      <c r="C1461">
        <v>32.4</v>
      </c>
    </row>
    <row r="1462" spans="1:3">
      <c r="A1462" t="s">
        <v>1571</v>
      </c>
      <c r="B1462" t="s">
        <v>74</v>
      </c>
      <c r="C1462">
        <v>24.8</v>
      </c>
    </row>
    <row r="1463" spans="1:3">
      <c r="A1463" t="s">
        <v>1572</v>
      </c>
      <c r="B1463" t="s">
        <v>74</v>
      </c>
      <c r="C1463">
        <v>15</v>
      </c>
    </row>
    <row r="1464" spans="1:3">
      <c r="A1464" t="s">
        <v>1573</v>
      </c>
      <c r="B1464" t="s">
        <v>74</v>
      </c>
      <c r="C1464">
        <v>32.200000000000003</v>
      </c>
    </row>
    <row r="1465" spans="1:3">
      <c r="A1465" t="s">
        <v>1574</v>
      </c>
      <c r="B1465" t="s">
        <v>1575</v>
      </c>
      <c r="C1465">
        <v>12.8</v>
      </c>
    </row>
    <row r="1466" spans="1:3">
      <c r="A1466" t="s">
        <v>1576</v>
      </c>
      <c r="B1466" t="s">
        <v>74</v>
      </c>
      <c r="C1466">
        <v>13.3</v>
      </c>
    </row>
    <row r="1467" spans="1:3">
      <c r="A1467" t="s">
        <v>1577</v>
      </c>
      <c r="B1467" t="s">
        <v>74</v>
      </c>
      <c r="C1467">
        <v>16.8</v>
      </c>
    </row>
    <row r="1468" spans="1:3">
      <c r="A1468" t="s">
        <v>1578</v>
      </c>
      <c r="B1468" t="s">
        <v>74</v>
      </c>
      <c r="C1468">
        <v>29</v>
      </c>
    </row>
    <row r="1469" spans="1:3">
      <c r="A1469" t="s">
        <v>1579</v>
      </c>
      <c r="B1469" t="s">
        <v>74</v>
      </c>
      <c r="C1469">
        <v>22.4</v>
      </c>
    </row>
    <row r="1470" spans="1:3">
      <c r="A1470" t="s">
        <v>1580</v>
      </c>
      <c r="B1470" t="s">
        <v>74</v>
      </c>
      <c r="C1470">
        <v>26.7</v>
      </c>
    </row>
    <row r="1471" spans="1:3">
      <c r="A1471" t="s">
        <v>1581</v>
      </c>
      <c r="B1471" t="s">
        <v>74</v>
      </c>
      <c r="C1471">
        <v>20.8</v>
      </c>
    </row>
    <row r="1472" spans="1:3">
      <c r="A1472" t="s">
        <v>10230</v>
      </c>
      <c r="B1472" t="s">
        <v>74</v>
      </c>
      <c r="C1472">
        <v>7.9</v>
      </c>
    </row>
    <row r="1473" spans="1:3">
      <c r="A1473" t="s">
        <v>1582</v>
      </c>
      <c r="B1473" t="s">
        <v>74</v>
      </c>
      <c r="C1473">
        <v>41.4</v>
      </c>
    </row>
    <row r="1474" spans="1:3">
      <c r="A1474" t="s">
        <v>1584</v>
      </c>
      <c r="B1474" t="s">
        <v>74</v>
      </c>
      <c r="C1474">
        <v>21.4</v>
      </c>
    </row>
    <row r="1475" spans="1:3">
      <c r="A1475" t="s">
        <v>1585</v>
      </c>
      <c r="B1475" t="s">
        <v>1586</v>
      </c>
      <c r="C1475">
        <v>11</v>
      </c>
    </row>
    <row r="1476" spans="1:3">
      <c r="A1476" t="s">
        <v>1587</v>
      </c>
      <c r="B1476" t="s">
        <v>74</v>
      </c>
      <c r="C1476">
        <v>17</v>
      </c>
    </row>
    <row r="1477" spans="1:3">
      <c r="A1477" t="s">
        <v>1588</v>
      </c>
      <c r="B1477" t="s">
        <v>74</v>
      </c>
      <c r="C1477">
        <v>17.8</v>
      </c>
    </row>
    <row r="1478" spans="1:3">
      <c r="A1478" t="s">
        <v>1589</v>
      </c>
      <c r="B1478" t="s">
        <v>74</v>
      </c>
      <c r="C1478">
        <v>29.5</v>
      </c>
    </row>
    <row r="1479" spans="1:3">
      <c r="A1479" t="s">
        <v>1590</v>
      </c>
      <c r="B1479" t="s">
        <v>74</v>
      </c>
      <c r="C1479">
        <v>11.9</v>
      </c>
    </row>
    <row r="1480" spans="1:3">
      <c r="A1480" t="s">
        <v>1591</v>
      </c>
      <c r="B1480" t="s">
        <v>74</v>
      </c>
      <c r="C1480">
        <v>22.9</v>
      </c>
    </row>
    <row r="1481" spans="1:3">
      <c r="A1481" t="s">
        <v>1592</v>
      </c>
      <c r="B1481" t="s">
        <v>74</v>
      </c>
      <c r="C1481">
        <v>20.6</v>
      </c>
    </row>
    <row r="1482" spans="1:3">
      <c r="A1482" t="s">
        <v>1593</v>
      </c>
      <c r="B1482" t="s">
        <v>74</v>
      </c>
      <c r="C1482">
        <v>12.2</v>
      </c>
    </row>
    <row r="1483" spans="1:3">
      <c r="A1483" t="s">
        <v>1594</v>
      </c>
      <c r="B1483" t="s">
        <v>74</v>
      </c>
      <c r="C1483">
        <v>12.7</v>
      </c>
    </row>
    <row r="1484" spans="1:3">
      <c r="A1484" t="s">
        <v>1595</v>
      </c>
      <c r="B1484" t="s">
        <v>74</v>
      </c>
      <c r="C1484">
        <v>20.3</v>
      </c>
    </row>
    <row r="1485" spans="1:3">
      <c r="A1485" t="s">
        <v>1596</v>
      </c>
      <c r="B1485" t="s">
        <v>74</v>
      </c>
      <c r="C1485">
        <v>16.3</v>
      </c>
    </row>
    <row r="1486" spans="1:3">
      <c r="A1486" t="s">
        <v>1597</v>
      </c>
      <c r="B1486" t="s">
        <v>74</v>
      </c>
      <c r="C1486">
        <v>16.600000000000001</v>
      </c>
    </row>
    <row r="1487" spans="1:3">
      <c r="A1487" t="s">
        <v>1598</v>
      </c>
      <c r="B1487" t="s">
        <v>74</v>
      </c>
      <c r="C1487">
        <v>26.5</v>
      </c>
    </row>
    <row r="1488" spans="1:3">
      <c r="A1488" t="s">
        <v>1599</v>
      </c>
      <c r="B1488" t="s">
        <v>74</v>
      </c>
      <c r="C1488">
        <v>16.600000000000001</v>
      </c>
    </row>
    <row r="1489" spans="1:3">
      <c r="A1489" t="s">
        <v>1600</v>
      </c>
      <c r="B1489" t="s">
        <v>74</v>
      </c>
      <c r="C1489">
        <v>23.7</v>
      </c>
    </row>
    <row r="1490" spans="1:3">
      <c r="A1490" t="s">
        <v>1601</v>
      </c>
      <c r="B1490" t="s">
        <v>74</v>
      </c>
      <c r="C1490">
        <v>25.4</v>
      </c>
    </row>
    <row r="1491" spans="1:3">
      <c r="A1491" t="s">
        <v>1602</v>
      </c>
      <c r="B1491" t="s">
        <v>74</v>
      </c>
      <c r="C1491">
        <v>29</v>
      </c>
    </row>
    <row r="1492" spans="1:3">
      <c r="A1492" t="s">
        <v>1603</v>
      </c>
      <c r="B1492" t="s">
        <v>74</v>
      </c>
      <c r="C1492">
        <v>29.2</v>
      </c>
    </row>
    <row r="1493" spans="1:3">
      <c r="A1493" t="s">
        <v>1604</v>
      </c>
      <c r="B1493" t="s">
        <v>74</v>
      </c>
      <c r="C1493">
        <v>22</v>
      </c>
    </row>
    <row r="1494" spans="1:3">
      <c r="A1494" t="s">
        <v>1605</v>
      </c>
      <c r="B1494" t="s">
        <v>74</v>
      </c>
      <c r="C1494">
        <v>28.7</v>
      </c>
    </row>
    <row r="1495" spans="1:3">
      <c r="A1495" t="s">
        <v>1606</v>
      </c>
      <c r="B1495" t="s">
        <v>74</v>
      </c>
      <c r="C1495">
        <v>19</v>
      </c>
    </row>
    <row r="1496" spans="1:3">
      <c r="A1496" t="s">
        <v>1607</v>
      </c>
      <c r="B1496" t="s">
        <v>74</v>
      </c>
      <c r="C1496">
        <v>25.2</v>
      </c>
    </row>
    <row r="1497" spans="1:3">
      <c r="A1497" t="s">
        <v>1608</v>
      </c>
      <c r="B1497" t="s">
        <v>74</v>
      </c>
      <c r="C1497">
        <v>16.5</v>
      </c>
    </row>
    <row r="1498" spans="1:3">
      <c r="A1498" t="s">
        <v>1609</v>
      </c>
      <c r="B1498" t="s">
        <v>74</v>
      </c>
      <c r="C1498">
        <v>26</v>
      </c>
    </row>
    <row r="1499" spans="1:3">
      <c r="A1499" t="s">
        <v>1610</v>
      </c>
      <c r="B1499" t="s">
        <v>74</v>
      </c>
      <c r="C1499">
        <v>26.9</v>
      </c>
    </row>
    <row r="1500" spans="1:3">
      <c r="A1500" t="s">
        <v>1611</v>
      </c>
      <c r="B1500" t="s">
        <v>74</v>
      </c>
      <c r="C1500">
        <v>17.600000000000001</v>
      </c>
    </row>
    <row r="1501" spans="1:3">
      <c r="A1501" t="s">
        <v>1612</v>
      </c>
      <c r="B1501" t="s">
        <v>74</v>
      </c>
      <c r="C1501">
        <v>26.8</v>
      </c>
    </row>
    <row r="1502" spans="1:3">
      <c r="A1502" t="s">
        <v>1613</v>
      </c>
      <c r="B1502" t="s">
        <v>74</v>
      </c>
      <c r="C1502">
        <v>11.5</v>
      </c>
    </row>
    <row r="1503" spans="1:3">
      <c r="A1503" t="s">
        <v>1614</v>
      </c>
      <c r="B1503" t="s">
        <v>74</v>
      </c>
      <c r="C1503">
        <v>24</v>
      </c>
    </row>
    <row r="1504" spans="1:3">
      <c r="A1504" t="s">
        <v>1615</v>
      </c>
      <c r="B1504" t="s">
        <v>74</v>
      </c>
      <c r="C1504">
        <v>22.8</v>
      </c>
    </row>
    <row r="1505" spans="1:3">
      <c r="A1505" t="s">
        <v>1616</v>
      </c>
      <c r="B1505" t="s">
        <v>74</v>
      </c>
      <c r="C1505">
        <v>9.8000000000000007</v>
      </c>
    </row>
    <row r="1506" spans="1:3">
      <c r="A1506" t="s">
        <v>1617</v>
      </c>
      <c r="B1506" t="s">
        <v>74</v>
      </c>
      <c r="C1506">
        <v>20.2</v>
      </c>
    </row>
    <row r="1507" spans="1:3">
      <c r="A1507" t="s">
        <v>1618</v>
      </c>
      <c r="B1507" t="s">
        <v>467</v>
      </c>
      <c r="C1507">
        <v>54</v>
      </c>
    </row>
    <row r="1508" spans="1:3">
      <c r="A1508" t="s">
        <v>1619</v>
      </c>
      <c r="B1508" t="s">
        <v>74</v>
      </c>
      <c r="C1508">
        <v>22.5</v>
      </c>
    </row>
    <row r="1509" spans="1:3">
      <c r="A1509" t="s">
        <v>1620</v>
      </c>
      <c r="B1509" t="s">
        <v>74</v>
      </c>
      <c r="C1509">
        <v>23.6</v>
      </c>
    </row>
    <row r="1510" spans="1:3">
      <c r="A1510" t="s">
        <v>1621</v>
      </c>
      <c r="B1510" t="s">
        <v>74</v>
      </c>
      <c r="C1510">
        <v>17.8</v>
      </c>
    </row>
    <row r="1511" spans="1:3">
      <c r="A1511" t="s">
        <v>1622</v>
      </c>
      <c r="B1511" t="s">
        <v>74</v>
      </c>
      <c r="C1511">
        <v>21.9</v>
      </c>
    </row>
    <row r="1512" spans="1:3">
      <c r="A1512" t="s">
        <v>1623</v>
      </c>
      <c r="B1512" t="s">
        <v>74</v>
      </c>
      <c r="C1512">
        <v>32.5</v>
      </c>
    </row>
    <row r="1513" spans="1:3">
      <c r="A1513" t="s">
        <v>1624</v>
      </c>
      <c r="B1513" t="s">
        <v>74</v>
      </c>
      <c r="C1513">
        <v>23.6</v>
      </c>
    </row>
    <row r="1514" spans="1:3">
      <c r="A1514" t="s">
        <v>1625</v>
      </c>
      <c r="B1514" t="s">
        <v>74</v>
      </c>
      <c r="C1514">
        <v>23.7</v>
      </c>
    </row>
    <row r="1515" spans="1:3">
      <c r="A1515" t="s">
        <v>1626</v>
      </c>
      <c r="B1515" t="s">
        <v>74</v>
      </c>
      <c r="C1515">
        <v>33.5</v>
      </c>
    </row>
    <row r="1516" spans="1:3">
      <c r="A1516" t="s">
        <v>1627</v>
      </c>
      <c r="B1516" t="s">
        <v>74</v>
      </c>
      <c r="C1516">
        <v>16.7</v>
      </c>
    </row>
    <row r="1517" spans="1:3">
      <c r="A1517" t="s">
        <v>1628</v>
      </c>
      <c r="B1517" t="s">
        <v>74</v>
      </c>
      <c r="C1517">
        <v>14.5</v>
      </c>
    </row>
    <row r="1518" spans="1:3">
      <c r="A1518" t="s">
        <v>1629</v>
      </c>
      <c r="B1518" t="s">
        <v>74</v>
      </c>
      <c r="C1518">
        <v>19.100000000000001</v>
      </c>
    </row>
    <row r="1519" spans="1:3">
      <c r="A1519" t="s">
        <v>1630</v>
      </c>
      <c r="B1519" t="s">
        <v>74</v>
      </c>
      <c r="C1519">
        <v>15.1</v>
      </c>
    </row>
    <row r="1520" spans="1:3">
      <c r="A1520" t="s">
        <v>1631</v>
      </c>
      <c r="B1520" t="s">
        <v>74</v>
      </c>
      <c r="C1520">
        <v>34.1</v>
      </c>
    </row>
    <row r="1521" spans="1:3">
      <c r="A1521" t="s">
        <v>1632</v>
      </c>
      <c r="B1521" t="s">
        <v>74</v>
      </c>
      <c r="C1521">
        <v>23.3</v>
      </c>
    </row>
    <row r="1522" spans="1:3">
      <c r="A1522" t="s">
        <v>1634</v>
      </c>
      <c r="B1522" t="s">
        <v>74</v>
      </c>
      <c r="C1522">
        <v>17.100000000000001</v>
      </c>
    </row>
    <row r="1523" spans="1:3">
      <c r="A1523" t="s">
        <v>1635</v>
      </c>
      <c r="B1523" t="s">
        <v>74</v>
      </c>
      <c r="C1523">
        <v>23.1</v>
      </c>
    </row>
    <row r="1524" spans="1:3">
      <c r="A1524" t="s">
        <v>1636</v>
      </c>
      <c r="B1524" t="s">
        <v>74</v>
      </c>
      <c r="C1524">
        <v>15.9</v>
      </c>
    </row>
    <row r="1525" spans="1:3">
      <c r="A1525" t="s">
        <v>1637</v>
      </c>
      <c r="B1525" t="s">
        <v>74</v>
      </c>
      <c r="C1525">
        <v>28.2</v>
      </c>
    </row>
    <row r="1526" spans="1:3">
      <c r="A1526" t="s">
        <v>1638</v>
      </c>
      <c r="B1526" t="s">
        <v>74</v>
      </c>
      <c r="C1526">
        <v>13.5</v>
      </c>
    </row>
    <row r="1527" spans="1:3">
      <c r="A1527" t="s">
        <v>10251</v>
      </c>
      <c r="B1527" t="s">
        <v>74</v>
      </c>
      <c r="C1527">
        <v>22.2</v>
      </c>
    </row>
    <row r="1528" spans="1:3">
      <c r="A1528" t="s">
        <v>1639</v>
      </c>
      <c r="B1528" t="s">
        <v>74</v>
      </c>
      <c r="C1528">
        <v>28.8</v>
      </c>
    </row>
    <row r="1529" spans="1:3">
      <c r="A1529" t="s">
        <v>1640</v>
      </c>
      <c r="B1529" t="s">
        <v>74</v>
      </c>
      <c r="C1529">
        <v>8</v>
      </c>
    </row>
    <row r="1530" spans="1:3">
      <c r="A1530" t="s">
        <v>1641</v>
      </c>
      <c r="B1530" t="s">
        <v>1642</v>
      </c>
      <c r="C1530">
        <v>21.5</v>
      </c>
    </row>
    <row r="1531" spans="1:3">
      <c r="A1531" t="s">
        <v>1643</v>
      </c>
      <c r="B1531" t="s">
        <v>74</v>
      </c>
      <c r="C1531">
        <v>9.3000000000000007</v>
      </c>
    </row>
    <row r="1532" spans="1:3">
      <c r="A1532" t="s">
        <v>1644</v>
      </c>
      <c r="B1532" t="s">
        <v>154</v>
      </c>
      <c r="C1532">
        <v>35.1</v>
      </c>
    </row>
    <row r="1533" spans="1:3">
      <c r="A1533" t="s">
        <v>1645</v>
      </c>
      <c r="B1533" t="s">
        <v>74</v>
      </c>
      <c r="C1533">
        <v>31</v>
      </c>
    </row>
    <row r="1534" spans="1:3">
      <c r="A1534" t="s">
        <v>1646</v>
      </c>
      <c r="B1534" t="s">
        <v>74</v>
      </c>
      <c r="C1534">
        <v>25.3</v>
      </c>
    </row>
    <row r="1535" spans="1:3">
      <c r="A1535" t="s">
        <v>1647</v>
      </c>
      <c r="B1535" t="s">
        <v>74</v>
      </c>
      <c r="C1535">
        <v>14.5</v>
      </c>
    </row>
    <row r="1536" spans="1:3">
      <c r="A1536" t="s">
        <v>1648</v>
      </c>
      <c r="B1536" t="s">
        <v>74</v>
      </c>
      <c r="C1536">
        <v>20.399999999999999</v>
      </c>
    </row>
    <row r="1537" spans="1:3">
      <c r="A1537" t="s">
        <v>1649</v>
      </c>
      <c r="B1537" t="s">
        <v>74</v>
      </c>
      <c r="C1537">
        <v>19.7</v>
      </c>
    </row>
    <row r="1538" spans="1:3">
      <c r="A1538" t="s">
        <v>1650</v>
      </c>
      <c r="B1538" t="s">
        <v>702</v>
      </c>
      <c r="C1538">
        <v>18.7</v>
      </c>
    </row>
    <row r="1539" spans="1:3">
      <c r="A1539" t="s">
        <v>1651</v>
      </c>
      <c r="B1539" t="s">
        <v>74</v>
      </c>
      <c r="C1539">
        <v>19.5</v>
      </c>
    </row>
    <row r="1540" spans="1:3">
      <c r="A1540" t="s">
        <v>1653</v>
      </c>
      <c r="B1540" t="s">
        <v>74</v>
      </c>
      <c r="C1540">
        <v>28</v>
      </c>
    </row>
    <row r="1541" spans="1:3">
      <c r="A1541" t="s">
        <v>1652</v>
      </c>
      <c r="B1541" t="s">
        <v>74</v>
      </c>
      <c r="C1541">
        <v>16.899999999999999</v>
      </c>
    </row>
    <row r="1542" spans="1:3">
      <c r="A1542" t="s">
        <v>1654</v>
      </c>
      <c r="B1542" t="s">
        <v>74</v>
      </c>
      <c r="C1542">
        <v>14.5</v>
      </c>
    </row>
    <row r="1543" spans="1:3">
      <c r="A1543" t="s">
        <v>1655</v>
      </c>
      <c r="B1543" t="s">
        <v>74</v>
      </c>
      <c r="C1543">
        <v>8.9</v>
      </c>
    </row>
    <row r="1544" spans="1:3">
      <c r="A1544" t="s">
        <v>1656</v>
      </c>
      <c r="B1544" t="s">
        <v>74</v>
      </c>
      <c r="C1544">
        <v>10.9</v>
      </c>
    </row>
    <row r="1545" spans="1:3">
      <c r="A1545" t="s">
        <v>1657</v>
      </c>
      <c r="B1545" t="s">
        <v>74</v>
      </c>
      <c r="C1545">
        <v>14.4</v>
      </c>
    </row>
    <row r="1546" spans="1:3">
      <c r="A1546" t="s">
        <v>1658</v>
      </c>
      <c r="B1546" t="s">
        <v>119</v>
      </c>
      <c r="C1546">
        <v>26.5</v>
      </c>
    </row>
    <row r="1547" spans="1:3">
      <c r="A1547" t="s">
        <v>2031</v>
      </c>
      <c r="B1547" t="s">
        <v>1757</v>
      </c>
      <c r="C1547">
        <v>10.6</v>
      </c>
    </row>
    <row r="1548" spans="1:3">
      <c r="A1548" t="s">
        <v>1659</v>
      </c>
      <c r="B1548" t="s">
        <v>74</v>
      </c>
      <c r="C1548">
        <v>15.8</v>
      </c>
    </row>
    <row r="1549" spans="1:3">
      <c r="A1549" t="s">
        <v>1660</v>
      </c>
      <c r="B1549" t="s">
        <v>74</v>
      </c>
      <c r="C1549">
        <v>18</v>
      </c>
    </row>
    <row r="1550" spans="1:3">
      <c r="A1550" t="s">
        <v>1661</v>
      </c>
      <c r="B1550" t="s">
        <v>74</v>
      </c>
      <c r="C1550">
        <v>27.4</v>
      </c>
    </row>
    <row r="1551" spans="1:3">
      <c r="A1551" t="s">
        <v>1662</v>
      </c>
      <c r="B1551" t="s">
        <v>74</v>
      </c>
      <c r="C1551">
        <v>24.4</v>
      </c>
    </row>
    <row r="1552" spans="1:3">
      <c r="A1552" t="s">
        <v>1663</v>
      </c>
      <c r="B1552" t="s">
        <v>74</v>
      </c>
      <c r="C1552">
        <v>30.8</v>
      </c>
    </row>
    <row r="1553" spans="1:3">
      <c r="A1553" t="s">
        <v>1664</v>
      </c>
      <c r="B1553" t="s">
        <v>74</v>
      </c>
      <c r="C1553">
        <v>26.2</v>
      </c>
    </row>
    <row r="1554" spans="1:3">
      <c r="A1554" t="s">
        <v>1665</v>
      </c>
      <c r="B1554" t="s">
        <v>74</v>
      </c>
      <c r="C1554">
        <v>14.7</v>
      </c>
    </row>
    <row r="1555" spans="1:3">
      <c r="A1555" t="s">
        <v>1666</v>
      </c>
      <c r="B1555" t="s">
        <v>74</v>
      </c>
      <c r="C1555">
        <v>15.6</v>
      </c>
    </row>
    <row r="1556" spans="1:3">
      <c r="A1556" t="s">
        <v>1667</v>
      </c>
      <c r="B1556" t="s">
        <v>74</v>
      </c>
      <c r="C1556">
        <v>21.8</v>
      </c>
    </row>
    <row r="1557" spans="1:3">
      <c r="A1557" t="s">
        <v>1668</v>
      </c>
      <c r="B1557" t="s">
        <v>852</v>
      </c>
      <c r="C1557">
        <v>24.8</v>
      </c>
    </row>
    <row r="1558" spans="1:3">
      <c r="A1558" t="s">
        <v>1669</v>
      </c>
      <c r="B1558" t="s">
        <v>74</v>
      </c>
      <c r="C1558">
        <v>28.1</v>
      </c>
    </row>
    <row r="1559" spans="1:3">
      <c r="A1559" t="s">
        <v>1670</v>
      </c>
      <c r="B1559" t="s">
        <v>74</v>
      </c>
      <c r="C1559">
        <v>28.2</v>
      </c>
    </row>
    <row r="1560" spans="1:3">
      <c r="A1560" t="s">
        <v>1671</v>
      </c>
      <c r="B1560" t="s">
        <v>74</v>
      </c>
      <c r="C1560">
        <v>9.6999999999999993</v>
      </c>
    </row>
    <row r="1561" spans="1:3">
      <c r="A1561" t="s">
        <v>9991</v>
      </c>
      <c r="B1561" t="s">
        <v>74</v>
      </c>
      <c r="C1561">
        <v>18.8</v>
      </c>
    </row>
    <row r="1562" spans="1:3">
      <c r="A1562" t="s">
        <v>1672</v>
      </c>
      <c r="B1562" t="s">
        <v>74</v>
      </c>
      <c r="C1562">
        <v>22.1</v>
      </c>
    </row>
    <row r="1563" spans="1:3">
      <c r="A1563" t="s">
        <v>1673</v>
      </c>
      <c r="B1563" t="s">
        <v>74</v>
      </c>
      <c r="C1563">
        <v>25.1</v>
      </c>
    </row>
    <row r="1564" spans="1:3">
      <c r="A1564" t="s">
        <v>1674</v>
      </c>
      <c r="B1564" t="s">
        <v>74</v>
      </c>
      <c r="C1564">
        <v>34.799999999999997</v>
      </c>
    </row>
    <row r="1565" spans="1:3">
      <c r="A1565" t="s">
        <v>1675</v>
      </c>
      <c r="B1565" t="s">
        <v>74</v>
      </c>
      <c r="C1565">
        <v>18.899999999999999</v>
      </c>
    </row>
    <row r="1566" spans="1:3">
      <c r="A1566" t="s">
        <v>1676</v>
      </c>
      <c r="B1566" t="s">
        <v>74</v>
      </c>
      <c r="C1566">
        <v>25.7</v>
      </c>
    </row>
    <row r="1567" spans="1:3">
      <c r="A1567" t="s">
        <v>1677</v>
      </c>
      <c r="B1567" t="s">
        <v>74</v>
      </c>
      <c r="C1567">
        <v>17.899999999999999</v>
      </c>
    </row>
    <row r="1568" spans="1:3">
      <c r="A1568" t="s">
        <v>1678</v>
      </c>
      <c r="B1568" t="s">
        <v>74</v>
      </c>
      <c r="C1568">
        <v>25.2</v>
      </c>
    </row>
    <row r="1569" spans="1:3">
      <c r="A1569" t="s">
        <v>1679</v>
      </c>
      <c r="B1569" t="s">
        <v>74</v>
      </c>
      <c r="C1569">
        <v>12.2</v>
      </c>
    </row>
    <row r="1570" spans="1:3">
      <c r="A1570" t="s">
        <v>1680</v>
      </c>
      <c r="B1570" t="s">
        <v>74</v>
      </c>
      <c r="C1570">
        <v>11.1</v>
      </c>
    </row>
    <row r="1571" spans="1:3">
      <c r="A1571" t="s">
        <v>1681</v>
      </c>
      <c r="B1571" t="s">
        <v>74</v>
      </c>
      <c r="C1571">
        <v>25.3</v>
      </c>
    </row>
    <row r="1572" spans="1:3">
      <c r="A1572" t="s">
        <v>1682</v>
      </c>
      <c r="B1572" t="s">
        <v>74</v>
      </c>
      <c r="C1572">
        <v>13.4</v>
      </c>
    </row>
    <row r="1573" spans="1:3">
      <c r="A1573" t="s">
        <v>1683</v>
      </c>
      <c r="B1573" t="s">
        <v>74</v>
      </c>
      <c r="C1573">
        <v>22.4</v>
      </c>
    </row>
    <row r="1574" spans="1:3">
      <c r="A1574" t="s">
        <v>1684</v>
      </c>
      <c r="B1574" t="s">
        <v>74</v>
      </c>
      <c r="C1574">
        <v>16.2</v>
      </c>
    </row>
    <row r="1575" spans="1:3">
      <c r="A1575" t="s">
        <v>1685</v>
      </c>
      <c r="B1575" t="s">
        <v>74</v>
      </c>
      <c r="C1575">
        <v>24.4</v>
      </c>
    </row>
    <row r="1576" spans="1:3">
      <c r="A1576" t="s">
        <v>1686</v>
      </c>
      <c r="B1576" t="s">
        <v>74</v>
      </c>
      <c r="C1576">
        <v>23.3</v>
      </c>
    </row>
    <row r="1577" spans="1:3">
      <c r="A1577" t="s">
        <v>1687</v>
      </c>
      <c r="B1577" t="s">
        <v>1688</v>
      </c>
      <c r="C1577">
        <v>7.9</v>
      </c>
    </row>
    <row r="1578" spans="1:3">
      <c r="A1578" t="s">
        <v>1689</v>
      </c>
      <c r="B1578" t="s">
        <v>74</v>
      </c>
      <c r="C1578">
        <v>21.1</v>
      </c>
    </row>
    <row r="1579" spans="1:3">
      <c r="A1579" t="s">
        <v>1690</v>
      </c>
      <c r="B1579" t="s">
        <v>74</v>
      </c>
      <c r="C1579">
        <v>15.8</v>
      </c>
    </row>
    <row r="1580" spans="1:3">
      <c r="A1580" t="s">
        <v>1691</v>
      </c>
      <c r="B1580" t="s">
        <v>74</v>
      </c>
      <c r="C1580">
        <v>16.399999999999999</v>
      </c>
    </row>
    <row r="1581" spans="1:3">
      <c r="A1581" t="s">
        <v>1692</v>
      </c>
      <c r="B1581" t="s">
        <v>74</v>
      </c>
      <c r="C1581">
        <v>36.6</v>
      </c>
    </row>
    <row r="1582" spans="1:3">
      <c r="A1582" t="s">
        <v>1693</v>
      </c>
      <c r="B1582" t="s">
        <v>74</v>
      </c>
      <c r="C1582">
        <v>25.3</v>
      </c>
    </row>
    <row r="1583" spans="1:3">
      <c r="A1583" t="s">
        <v>1694</v>
      </c>
      <c r="B1583" t="s">
        <v>74</v>
      </c>
      <c r="C1583">
        <v>11.2</v>
      </c>
    </row>
    <row r="1584" spans="1:3">
      <c r="A1584" t="s">
        <v>1695</v>
      </c>
      <c r="B1584" t="s">
        <v>74</v>
      </c>
      <c r="C1584">
        <v>37.9</v>
      </c>
    </row>
    <row r="1585" spans="1:3">
      <c r="A1585" t="s">
        <v>1696</v>
      </c>
      <c r="B1585" t="s">
        <v>74</v>
      </c>
      <c r="C1585">
        <v>33.799999999999997</v>
      </c>
    </row>
    <row r="1586" spans="1:3">
      <c r="A1586" t="s">
        <v>1697</v>
      </c>
      <c r="B1586" t="s">
        <v>74</v>
      </c>
      <c r="C1586">
        <v>30.6</v>
      </c>
    </row>
    <row r="1587" spans="1:3">
      <c r="A1587" t="s">
        <v>1698</v>
      </c>
      <c r="B1587" t="s">
        <v>74</v>
      </c>
      <c r="C1587">
        <v>30.1</v>
      </c>
    </row>
    <row r="1588" spans="1:3">
      <c r="A1588" t="s">
        <v>1699</v>
      </c>
      <c r="B1588" t="s">
        <v>74</v>
      </c>
      <c r="C1588">
        <v>4.3</v>
      </c>
    </row>
    <row r="1589" spans="1:3">
      <c r="A1589" t="s">
        <v>1700</v>
      </c>
      <c r="B1589" t="s">
        <v>74</v>
      </c>
      <c r="C1589">
        <v>16.600000000000001</v>
      </c>
    </row>
    <row r="1590" spans="1:3">
      <c r="A1590" t="s">
        <v>1701</v>
      </c>
      <c r="B1590" t="s">
        <v>74</v>
      </c>
      <c r="C1590">
        <v>26.5</v>
      </c>
    </row>
    <row r="1591" spans="1:3">
      <c r="A1591" t="s">
        <v>1702</v>
      </c>
      <c r="B1591" t="s">
        <v>74</v>
      </c>
      <c r="C1591">
        <v>8.4</v>
      </c>
    </row>
    <row r="1592" spans="1:3">
      <c r="A1592" t="s">
        <v>1703</v>
      </c>
      <c r="B1592" t="s">
        <v>74</v>
      </c>
      <c r="C1592">
        <v>33.4</v>
      </c>
    </row>
    <row r="1593" spans="1:3">
      <c r="A1593" t="s">
        <v>1705</v>
      </c>
      <c r="B1593" t="s">
        <v>74</v>
      </c>
      <c r="C1593">
        <v>19.7</v>
      </c>
    </row>
    <row r="1594" spans="1:3">
      <c r="A1594" t="s">
        <v>1706</v>
      </c>
      <c r="B1594" t="s">
        <v>74</v>
      </c>
      <c r="C1594">
        <v>25.1</v>
      </c>
    </row>
    <row r="1595" spans="1:3">
      <c r="A1595" t="s">
        <v>1707</v>
      </c>
      <c r="B1595" t="s">
        <v>74</v>
      </c>
      <c r="C1595">
        <v>14</v>
      </c>
    </row>
    <row r="1596" spans="1:3">
      <c r="A1596" t="s">
        <v>1708</v>
      </c>
      <c r="B1596" t="s">
        <v>74</v>
      </c>
      <c r="C1596">
        <v>25.7</v>
      </c>
    </row>
    <row r="1597" spans="1:3">
      <c r="A1597" t="s">
        <v>1709</v>
      </c>
      <c r="B1597" t="s">
        <v>74</v>
      </c>
      <c r="C1597">
        <v>21.5</v>
      </c>
    </row>
    <row r="1598" spans="1:3">
      <c r="A1598" t="s">
        <v>1710</v>
      </c>
      <c r="B1598" t="s">
        <v>74</v>
      </c>
      <c r="C1598">
        <v>27.1</v>
      </c>
    </row>
    <row r="1599" spans="1:3">
      <c r="A1599" t="s">
        <v>1711</v>
      </c>
      <c r="B1599" t="s">
        <v>1712</v>
      </c>
      <c r="C1599">
        <v>7.5</v>
      </c>
    </row>
    <row r="1600" spans="1:3">
      <c r="A1600" t="s">
        <v>1713</v>
      </c>
      <c r="B1600" t="s">
        <v>74</v>
      </c>
      <c r="C1600">
        <v>28.2</v>
      </c>
    </row>
    <row r="1601" spans="1:3">
      <c r="A1601" t="s">
        <v>1714</v>
      </c>
      <c r="B1601" t="s">
        <v>74</v>
      </c>
      <c r="C1601">
        <v>24.7</v>
      </c>
    </row>
    <row r="1602" spans="1:3">
      <c r="A1602" t="s">
        <v>1715</v>
      </c>
      <c r="B1602" t="s">
        <v>74</v>
      </c>
      <c r="C1602">
        <v>20.100000000000001</v>
      </c>
    </row>
    <row r="1603" spans="1:3">
      <c r="A1603" t="s">
        <v>1716</v>
      </c>
      <c r="B1603" t="s">
        <v>74</v>
      </c>
      <c r="C1603">
        <v>21.9</v>
      </c>
    </row>
    <row r="1604" spans="1:3">
      <c r="A1604" t="s">
        <v>1717</v>
      </c>
      <c r="B1604" t="s">
        <v>74</v>
      </c>
      <c r="C1604">
        <v>27.8</v>
      </c>
    </row>
    <row r="1605" spans="1:3">
      <c r="A1605" t="s">
        <v>1718</v>
      </c>
      <c r="B1605" t="s">
        <v>74</v>
      </c>
      <c r="C1605">
        <v>18.600000000000001</v>
      </c>
    </row>
    <row r="1606" spans="1:3">
      <c r="A1606" t="s">
        <v>1719</v>
      </c>
      <c r="B1606" t="s">
        <v>74</v>
      </c>
      <c r="C1606">
        <v>21.8</v>
      </c>
    </row>
    <row r="1607" spans="1:3">
      <c r="A1607" t="s">
        <v>1720</v>
      </c>
      <c r="B1607" t="s">
        <v>74</v>
      </c>
      <c r="C1607">
        <v>26.7</v>
      </c>
    </row>
    <row r="1608" spans="1:3">
      <c r="A1608" t="s">
        <v>10200</v>
      </c>
      <c r="B1608" t="s">
        <v>74</v>
      </c>
      <c r="C1608">
        <v>25.3</v>
      </c>
    </row>
    <row r="1609" spans="1:3">
      <c r="A1609" t="s">
        <v>1721</v>
      </c>
      <c r="B1609" t="s">
        <v>74</v>
      </c>
      <c r="C1609">
        <v>15.8</v>
      </c>
    </row>
    <row r="1610" spans="1:3">
      <c r="A1610" t="s">
        <v>1722</v>
      </c>
      <c r="B1610" t="s">
        <v>74</v>
      </c>
      <c r="C1610">
        <v>7.9</v>
      </c>
    </row>
    <row r="1611" spans="1:3">
      <c r="A1611" t="s">
        <v>1723</v>
      </c>
      <c r="B1611" t="s">
        <v>74</v>
      </c>
      <c r="C1611">
        <v>12.7</v>
      </c>
    </row>
    <row r="1612" spans="1:3">
      <c r="A1612" t="s">
        <v>1724</v>
      </c>
      <c r="B1612" t="s">
        <v>74</v>
      </c>
      <c r="C1612">
        <v>20.100000000000001</v>
      </c>
    </row>
    <row r="1613" spans="1:3">
      <c r="A1613" t="s">
        <v>1725</v>
      </c>
      <c r="B1613" t="s">
        <v>74</v>
      </c>
      <c r="C1613">
        <v>27</v>
      </c>
    </row>
    <row r="1614" spans="1:3">
      <c r="A1614" t="s">
        <v>1726</v>
      </c>
      <c r="B1614" t="s">
        <v>74</v>
      </c>
      <c r="C1614">
        <v>16.600000000000001</v>
      </c>
    </row>
    <row r="1615" spans="1:3">
      <c r="A1615" t="s">
        <v>1727</v>
      </c>
      <c r="B1615" t="s">
        <v>74</v>
      </c>
      <c r="C1615">
        <v>15.4</v>
      </c>
    </row>
    <row r="1616" spans="1:3">
      <c r="A1616" t="s">
        <v>1728</v>
      </c>
      <c r="B1616" t="s">
        <v>74</v>
      </c>
      <c r="C1616">
        <v>22</v>
      </c>
    </row>
    <row r="1617" spans="1:3">
      <c r="A1617" t="s">
        <v>1729</v>
      </c>
      <c r="B1617" t="s">
        <v>74</v>
      </c>
      <c r="C1617">
        <v>22.7</v>
      </c>
    </row>
    <row r="1618" spans="1:3">
      <c r="A1618" t="s">
        <v>1730</v>
      </c>
      <c r="B1618" t="s">
        <v>74</v>
      </c>
      <c r="C1618">
        <v>8.3000000000000007</v>
      </c>
    </row>
    <row r="1619" spans="1:3">
      <c r="A1619" t="s">
        <v>1731</v>
      </c>
      <c r="B1619" t="s">
        <v>74</v>
      </c>
      <c r="C1619">
        <v>28.7</v>
      </c>
    </row>
    <row r="1620" spans="1:3">
      <c r="A1620" t="s">
        <v>1732</v>
      </c>
      <c r="B1620" t="s">
        <v>74</v>
      </c>
      <c r="C1620">
        <v>11</v>
      </c>
    </row>
    <row r="1621" spans="1:3">
      <c r="A1621" t="s">
        <v>1733</v>
      </c>
      <c r="B1621" t="s">
        <v>74</v>
      </c>
      <c r="C1621">
        <v>29.2</v>
      </c>
    </row>
    <row r="1622" spans="1:3">
      <c r="A1622" t="s">
        <v>1734</v>
      </c>
      <c r="B1622" t="s">
        <v>74</v>
      </c>
      <c r="C1622">
        <v>34.1</v>
      </c>
    </row>
    <row r="1623" spans="1:3">
      <c r="A1623" t="s">
        <v>1735</v>
      </c>
      <c r="B1623" t="s">
        <v>436</v>
      </c>
      <c r="C1623">
        <v>16.7</v>
      </c>
    </row>
    <row r="1624" spans="1:3">
      <c r="A1624" t="s">
        <v>10215</v>
      </c>
      <c r="B1624" t="s">
        <v>74</v>
      </c>
      <c r="C1624">
        <v>18.399999999999999</v>
      </c>
    </row>
    <row r="1625" spans="1:3">
      <c r="A1625" t="s">
        <v>1736</v>
      </c>
      <c r="B1625" t="s">
        <v>74</v>
      </c>
      <c r="C1625">
        <v>19.7</v>
      </c>
    </row>
    <row r="1626" spans="1:3">
      <c r="A1626" t="s">
        <v>1737</v>
      </c>
      <c r="B1626" t="s">
        <v>74</v>
      </c>
      <c r="C1626">
        <v>21.1</v>
      </c>
    </row>
    <row r="1627" spans="1:3">
      <c r="A1627" t="s">
        <v>1738</v>
      </c>
      <c r="B1627" t="s">
        <v>74</v>
      </c>
      <c r="C1627">
        <v>36</v>
      </c>
    </row>
    <row r="1628" spans="1:3">
      <c r="A1628" t="s">
        <v>1739</v>
      </c>
      <c r="B1628" t="s">
        <v>74</v>
      </c>
      <c r="C1628">
        <v>16.600000000000001</v>
      </c>
    </row>
    <row r="1629" spans="1:3">
      <c r="A1629" t="s">
        <v>1740</v>
      </c>
      <c r="B1629" t="s">
        <v>74</v>
      </c>
      <c r="C1629">
        <v>26.9</v>
      </c>
    </row>
    <row r="1630" spans="1:3">
      <c r="A1630" t="s">
        <v>1741</v>
      </c>
      <c r="B1630" t="s">
        <v>74</v>
      </c>
      <c r="C1630">
        <v>19.399999999999999</v>
      </c>
    </row>
    <row r="1631" spans="1:3">
      <c r="A1631" t="s">
        <v>1742</v>
      </c>
      <c r="B1631" t="s">
        <v>74</v>
      </c>
      <c r="C1631">
        <v>29.7</v>
      </c>
    </row>
    <row r="1632" spans="1:3">
      <c r="A1632" t="s">
        <v>1743</v>
      </c>
      <c r="B1632" t="s">
        <v>74</v>
      </c>
      <c r="C1632">
        <v>19</v>
      </c>
    </row>
    <row r="1633" spans="1:3">
      <c r="A1633" t="s">
        <v>1744</v>
      </c>
      <c r="B1633" t="s">
        <v>74</v>
      </c>
      <c r="C1633">
        <v>4.8</v>
      </c>
    </row>
    <row r="1634" spans="1:3">
      <c r="A1634" t="s">
        <v>1745</v>
      </c>
      <c r="B1634" t="s">
        <v>74</v>
      </c>
      <c r="C1634">
        <v>26.7</v>
      </c>
    </row>
    <row r="1635" spans="1:3">
      <c r="A1635" t="s">
        <v>10561</v>
      </c>
      <c r="B1635" t="s">
        <v>433</v>
      </c>
      <c r="C1635">
        <v>11</v>
      </c>
    </row>
  </sheetData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8CA3A-9203-4927-A9A6-1B24542D29E7}">
  <dimension ref="A3:C1639"/>
  <sheetViews>
    <sheetView workbookViewId="0">
      <selection activeCell="D587" sqref="D587"/>
    </sheetView>
  </sheetViews>
  <sheetFormatPr defaultRowHeight="18"/>
  <sheetData>
    <row r="3" spans="1:3">
      <c r="A3" t="s">
        <v>1746</v>
      </c>
      <c r="B3" t="s">
        <v>1747</v>
      </c>
      <c r="C3">
        <v>12.01</v>
      </c>
    </row>
    <row r="4" spans="1:3">
      <c r="A4" t="s">
        <v>73</v>
      </c>
      <c r="B4" t="s">
        <v>74</v>
      </c>
      <c r="C4">
        <v>19.3</v>
      </c>
    </row>
    <row r="5" spans="1:3">
      <c r="A5" t="s">
        <v>2018</v>
      </c>
      <c r="B5" t="s">
        <v>74</v>
      </c>
      <c r="C5">
        <v>9.3000000000000007</v>
      </c>
    </row>
    <row r="6" spans="1:3">
      <c r="A6" t="s">
        <v>75</v>
      </c>
      <c r="B6" t="s">
        <v>74</v>
      </c>
      <c r="C6">
        <v>15.8</v>
      </c>
    </row>
    <row r="7" spans="1:3">
      <c r="A7" t="s">
        <v>76</v>
      </c>
      <c r="B7" t="s">
        <v>74</v>
      </c>
      <c r="C7">
        <v>21.5</v>
      </c>
    </row>
    <row r="8" spans="1:3">
      <c r="A8" t="s">
        <v>77</v>
      </c>
      <c r="B8" t="s">
        <v>74</v>
      </c>
      <c r="C8">
        <v>14.5</v>
      </c>
    </row>
    <row r="9" spans="1:3">
      <c r="A9" t="s">
        <v>78</v>
      </c>
      <c r="B9" t="s">
        <v>74</v>
      </c>
      <c r="C9">
        <v>40.6</v>
      </c>
    </row>
    <row r="10" spans="1:3">
      <c r="A10" t="s">
        <v>79</v>
      </c>
      <c r="B10" t="s">
        <v>74</v>
      </c>
      <c r="C10">
        <v>27.1</v>
      </c>
    </row>
    <row r="11" spans="1:3">
      <c r="A11" t="s">
        <v>80</v>
      </c>
      <c r="B11" t="s">
        <v>74</v>
      </c>
      <c r="C11">
        <v>15</v>
      </c>
    </row>
    <row r="12" spans="1:3">
      <c r="A12" t="s">
        <v>80</v>
      </c>
      <c r="B12" t="s">
        <v>81</v>
      </c>
      <c r="C12">
        <v>11.3</v>
      </c>
    </row>
    <row r="13" spans="1:3">
      <c r="A13" t="s">
        <v>82</v>
      </c>
      <c r="B13" t="s">
        <v>74</v>
      </c>
      <c r="C13">
        <v>15.7</v>
      </c>
    </row>
    <row r="14" spans="1:3">
      <c r="A14" t="s">
        <v>83</v>
      </c>
      <c r="B14" t="s">
        <v>74</v>
      </c>
      <c r="C14">
        <v>21</v>
      </c>
    </row>
    <row r="15" spans="1:3">
      <c r="A15" t="s">
        <v>84</v>
      </c>
      <c r="B15" t="s">
        <v>85</v>
      </c>
      <c r="C15">
        <v>9.8000000000000007</v>
      </c>
    </row>
    <row r="16" spans="1:3">
      <c r="A16" t="s">
        <v>86</v>
      </c>
      <c r="B16" t="s">
        <v>74</v>
      </c>
      <c r="C16">
        <v>26.8</v>
      </c>
    </row>
    <row r="17" spans="1:3">
      <c r="A17" t="s">
        <v>87</v>
      </c>
      <c r="B17" t="s">
        <v>74</v>
      </c>
      <c r="C17">
        <v>10.9</v>
      </c>
    </row>
    <row r="18" spans="1:3">
      <c r="A18" t="s">
        <v>88</v>
      </c>
      <c r="B18" t="s">
        <v>74</v>
      </c>
      <c r="C18">
        <v>12.3</v>
      </c>
    </row>
    <row r="19" spans="1:3">
      <c r="A19" t="s">
        <v>89</v>
      </c>
      <c r="B19" t="s">
        <v>74</v>
      </c>
      <c r="C19">
        <v>17.3</v>
      </c>
    </row>
    <row r="20" spans="1:3">
      <c r="A20" t="s">
        <v>90</v>
      </c>
      <c r="B20" t="s">
        <v>74</v>
      </c>
      <c r="C20">
        <v>11.4</v>
      </c>
    </row>
    <row r="21" spans="1:3">
      <c r="A21" t="s">
        <v>91</v>
      </c>
      <c r="B21" t="s">
        <v>92</v>
      </c>
      <c r="C21">
        <v>4.3</v>
      </c>
    </row>
    <row r="22" spans="1:3">
      <c r="A22" t="s">
        <v>93</v>
      </c>
      <c r="B22" t="s">
        <v>74</v>
      </c>
      <c r="C22">
        <v>16.3</v>
      </c>
    </row>
    <row r="23" spans="1:3">
      <c r="A23" t="s">
        <v>94</v>
      </c>
      <c r="B23" t="s">
        <v>74</v>
      </c>
      <c r="C23">
        <v>15.7</v>
      </c>
    </row>
    <row r="24" spans="1:3">
      <c r="A24" t="s">
        <v>95</v>
      </c>
      <c r="B24" t="s">
        <v>74</v>
      </c>
      <c r="C24">
        <v>25.8</v>
      </c>
    </row>
    <row r="25" spans="1:3">
      <c r="A25" t="s">
        <v>96</v>
      </c>
      <c r="B25" t="s">
        <v>74</v>
      </c>
      <c r="C25">
        <v>22.4</v>
      </c>
    </row>
    <row r="26" spans="1:3">
      <c r="A26" t="s">
        <v>97</v>
      </c>
      <c r="B26" t="s">
        <v>98</v>
      </c>
      <c r="C26">
        <v>1.5</v>
      </c>
    </row>
    <row r="27" spans="1:3">
      <c r="A27" t="s">
        <v>99</v>
      </c>
      <c r="B27" t="s">
        <v>74</v>
      </c>
      <c r="C27">
        <v>28.5</v>
      </c>
    </row>
    <row r="28" spans="1:3">
      <c r="A28" t="s">
        <v>100</v>
      </c>
      <c r="B28" t="s">
        <v>101</v>
      </c>
      <c r="C28">
        <v>11.4</v>
      </c>
    </row>
    <row r="29" spans="1:3">
      <c r="A29" t="s">
        <v>102</v>
      </c>
      <c r="B29" t="s">
        <v>74</v>
      </c>
      <c r="C29">
        <v>19.2</v>
      </c>
    </row>
    <row r="30" spans="1:3">
      <c r="A30" t="s">
        <v>103</v>
      </c>
      <c r="B30" t="s">
        <v>74</v>
      </c>
      <c r="C30">
        <v>10.4</v>
      </c>
    </row>
    <row r="31" spans="1:3">
      <c r="A31" t="s">
        <v>104</v>
      </c>
      <c r="B31" t="s">
        <v>74</v>
      </c>
      <c r="C31">
        <v>11.2</v>
      </c>
    </row>
    <row r="32" spans="1:3">
      <c r="A32" t="s">
        <v>105</v>
      </c>
      <c r="B32" t="s">
        <v>74</v>
      </c>
      <c r="C32">
        <v>15.4</v>
      </c>
    </row>
    <row r="33" spans="1:3">
      <c r="A33" t="s">
        <v>106</v>
      </c>
      <c r="B33" t="s">
        <v>74</v>
      </c>
      <c r="C33">
        <v>11.6</v>
      </c>
    </row>
    <row r="34" spans="1:3">
      <c r="A34" t="s">
        <v>107</v>
      </c>
      <c r="B34" t="s">
        <v>74</v>
      </c>
      <c r="C34">
        <v>11.4</v>
      </c>
    </row>
    <row r="35" spans="1:3">
      <c r="A35" t="s">
        <v>108</v>
      </c>
      <c r="B35" t="s">
        <v>74</v>
      </c>
      <c r="C35">
        <v>16.899999999999999</v>
      </c>
    </row>
    <row r="36" spans="1:3">
      <c r="A36" t="s">
        <v>109</v>
      </c>
      <c r="B36" t="s">
        <v>74</v>
      </c>
      <c r="C36">
        <v>39.5</v>
      </c>
    </row>
    <row r="37" spans="1:3">
      <c r="A37" t="s">
        <v>110</v>
      </c>
      <c r="B37" t="s">
        <v>74</v>
      </c>
      <c r="C37">
        <v>20.3</v>
      </c>
    </row>
    <row r="38" spans="1:3">
      <c r="A38" t="s">
        <v>1748</v>
      </c>
      <c r="B38" t="s">
        <v>74</v>
      </c>
      <c r="C38">
        <v>4</v>
      </c>
    </row>
    <row r="39" spans="1:3">
      <c r="A39" t="s">
        <v>112</v>
      </c>
      <c r="B39" t="s">
        <v>74</v>
      </c>
      <c r="C39">
        <v>17.3</v>
      </c>
    </row>
    <row r="40" spans="1:3">
      <c r="A40" t="s">
        <v>113</v>
      </c>
      <c r="B40" t="s">
        <v>74</v>
      </c>
      <c r="C40">
        <v>9.9</v>
      </c>
    </row>
    <row r="41" spans="1:3">
      <c r="A41" t="s">
        <v>114</v>
      </c>
      <c r="B41" t="s">
        <v>74</v>
      </c>
      <c r="C41">
        <v>13</v>
      </c>
    </row>
    <row r="42" spans="1:3">
      <c r="A42" t="s">
        <v>115</v>
      </c>
      <c r="B42" t="s">
        <v>74</v>
      </c>
      <c r="C42">
        <v>22.8</v>
      </c>
    </row>
    <row r="43" spans="1:3">
      <c r="A43" t="s">
        <v>116</v>
      </c>
      <c r="B43" t="s">
        <v>117</v>
      </c>
      <c r="C43">
        <v>5</v>
      </c>
    </row>
    <row r="44" spans="1:3">
      <c r="A44" t="s">
        <v>118</v>
      </c>
      <c r="B44" t="s">
        <v>119</v>
      </c>
      <c r="C44">
        <v>33.700000000000003</v>
      </c>
    </row>
    <row r="45" spans="1:3">
      <c r="A45" t="s">
        <v>120</v>
      </c>
      <c r="B45" t="s">
        <v>74</v>
      </c>
      <c r="C45">
        <v>20.7</v>
      </c>
    </row>
    <row r="46" spans="1:3">
      <c r="A46" t="s">
        <v>121</v>
      </c>
      <c r="B46" t="s">
        <v>74</v>
      </c>
      <c r="C46">
        <v>29.5</v>
      </c>
    </row>
    <row r="47" spans="1:3">
      <c r="A47" t="s">
        <v>10089</v>
      </c>
      <c r="B47" t="s">
        <v>74</v>
      </c>
      <c r="C47">
        <v>24.1</v>
      </c>
    </row>
    <row r="48" spans="1:3">
      <c r="A48" t="s">
        <v>122</v>
      </c>
      <c r="B48" t="s">
        <v>74</v>
      </c>
      <c r="C48">
        <v>11.2</v>
      </c>
    </row>
    <row r="49" spans="1:3">
      <c r="A49" t="s">
        <v>123</v>
      </c>
      <c r="B49" t="s">
        <v>74</v>
      </c>
      <c r="C49">
        <v>21.6</v>
      </c>
    </row>
    <row r="50" spans="1:3">
      <c r="A50" t="s">
        <v>124</v>
      </c>
      <c r="B50" t="s">
        <v>74</v>
      </c>
      <c r="C50">
        <v>13.4</v>
      </c>
    </row>
    <row r="51" spans="1:3">
      <c r="A51" t="s">
        <v>125</v>
      </c>
      <c r="B51" t="s">
        <v>74</v>
      </c>
      <c r="C51">
        <v>7.3</v>
      </c>
    </row>
    <row r="52" spans="1:3">
      <c r="A52" t="s">
        <v>126</v>
      </c>
      <c r="B52" t="s">
        <v>74</v>
      </c>
      <c r="C52">
        <v>14.7</v>
      </c>
    </row>
    <row r="53" spans="1:3">
      <c r="A53" t="s">
        <v>127</v>
      </c>
      <c r="B53" t="s">
        <v>74</v>
      </c>
      <c r="C53">
        <v>9.4</v>
      </c>
    </row>
    <row r="54" spans="1:3">
      <c r="A54" t="s">
        <v>128</v>
      </c>
      <c r="B54" t="s">
        <v>74</v>
      </c>
      <c r="C54">
        <v>13.9</v>
      </c>
    </row>
    <row r="55" spans="1:3">
      <c r="A55" t="s">
        <v>129</v>
      </c>
      <c r="B55" t="s">
        <v>74</v>
      </c>
      <c r="C55">
        <v>25.2</v>
      </c>
    </row>
    <row r="56" spans="1:3">
      <c r="A56" t="s">
        <v>130</v>
      </c>
      <c r="B56" t="s">
        <v>131</v>
      </c>
      <c r="C56">
        <v>13.1</v>
      </c>
    </row>
    <row r="57" spans="1:3">
      <c r="A57" t="s">
        <v>132</v>
      </c>
      <c r="B57" t="s">
        <v>74</v>
      </c>
      <c r="C57">
        <v>16.2</v>
      </c>
    </row>
    <row r="58" spans="1:3">
      <c r="A58" t="s">
        <v>133</v>
      </c>
      <c r="B58" t="s">
        <v>74</v>
      </c>
      <c r="C58">
        <v>20.8</v>
      </c>
    </row>
    <row r="59" spans="1:3">
      <c r="A59" t="s">
        <v>134</v>
      </c>
      <c r="B59" t="s">
        <v>74</v>
      </c>
      <c r="C59">
        <v>16.3</v>
      </c>
    </row>
    <row r="60" spans="1:3">
      <c r="A60" t="s">
        <v>1749</v>
      </c>
      <c r="B60" t="s">
        <v>74</v>
      </c>
      <c r="C60">
        <v>19.5</v>
      </c>
    </row>
    <row r="61" spans="1:3">
      <c r="A61" t="s">
        <v>135</v>
      </c>
      <c r="B61" t="s">
        <v>74</v>
      </c>
      <c r="C61">
        <v>7.5</v>
      </c>
    </row>
    <row r="62" spans="1:3">
      <c r="A62" t="s">
        <v>136</v>
      </c>
      <c r="B62" t="s">
        <v>74</v>
      </c>
      <c r="C62">
        <v>12.1</v>
      </c>
    </row>
    <row r="63" spans="1:3">
      <c r="A63" t="s">
        <v>137</v>
      </c>
      <c r="B63" t="s">
        <v>74</v>
      </c>
      <c r="C63">
        <v>14.4</v>
      </c>
    </row>
    <row r="64" spans="1:3">
      <c r="A64" t="s">
        <v>138</v>
      </c>
      <c r="B64" t="s">
        <v>74</v>
      </c>
      <c r="C64">
        <v>18.3</v>
      </c>
    </row>
    <row r="65" spans="1:3">
      <c r="A65" t="s">
        <v>139</v>
      </c>
      <c r="B65" t="s">
        <v>74</v>
      </c>
      <c r="C65">
        <v>16.399999999999999</v>
      </c>
    </row>
    <row r="66" spans="1:3">
      <c r="A66" t="s">
        <v>140</v>
      </c>
      <c r="B66" t="s">
        <v>74</v>
      </c>
      <c r="C66">
        <v>17.899999999999999</v>
      </c>
    </row>
    <row r="67" spans="1:3">
      <c r="A67" t="s">
        <v>141</v>
      </c>
      <c r="B67" t="s">
        <v>74</v>
      </c>
      <c r="C67">
        <v>10.6</v>
      </c>
    </row>
    <row r="68" spans="1:3">
      <c r="A68" t="s">
        <v>142</v>
      </c>
      <c r="B68" t="s">
        <v>74</v>
      </c>
      <c r="C68">
        <v>11.4</v>
      </c>
    </row>
    <row r="69" spans="1:3">
      <c r="A69" t="s">
        <v>143</v>
      </c>
      <c r="B69" t="s">
        <v>74</v>
      </c>
      <c r="C69">
        <v>21.3</v>
      </c>
    </row>
    <row r="70" spans="1:3">
      <c r="A70" t="s">
        <v>144</v>
      </c>
      <c r="B70" t="s">
        <v>74</v>
      </c>
      <c r="C70">
        <v>8.8000000000000007</v>
      </c>
    </row>
    <row r="71" spans="1:3">
      <c r="A71" t="s">
        <v>145</v>
      </c>
      <c r="B71" t="s">
        <v>146</v>
      </c>
      <c r="C71">
        <v>16.3</v>
      </c>
    </row>
    <row r="72" spans="1:3">
      <c r="A72" t="s">
        <v>147</v>
      </c>
      <c r="B72" t="s">
        <v>74</v>
      </c>
      <c r="C72">
        <v>16.899999999999999</v>
      </c>
    </row>
    <row r="73" spans="1:3">
      <c r="A73" t="s">
        <v>148</v>
      </c>
      <c r="B73" t="s">
        <v>74</v>
      </c>
      <c r="C73">
        <v>9.6999999999999993</v>
      </c>
    </row>
    <row r="74" spans="1:3">
      <c r="A74" t="s">
        <v>149</v>
      </c>
      <c r="B74" t="s">
        <v>74</v>
      </c>
      <c r="C74">
        <v>12.6</v>
      </c>
    </row>
    <row r="75" spans="1:3">
      <c r="A75" t="s">
        <v>150</v>
      </c>
      <c r="B75" t="s">
        <v>74</v>
      </c>
      <c r="C75">
        <v>16.100000000000001</v>
      </c>
    </row>
    <row r="76" spans="1:3">
      <c r="A76" t="s">
        <v>151</v>
      </c>
      <c r="B76" t="s">
        <v>74</v>
      </c>
      <c r="C76">
        <v>25.4</v>
      </c>
    </row>
    <row r="77" spans="1:3">
      <c r="A77" t="s">
        <v>152</v>
      </c>
      <c r="B77" t="s">
        <v>74</v>
      </c>
      <c r="C77">
        <v>15.5</v>
      </c>
    </row>
    <row r="78" spans="1:3">
      <c r="A78" t="s">
        <v>153</v>
      </c>
      <c r="B78" t="s">
        <v>154</v>
      </c>
      <c r="C78">
        <v>10.5</v>
      </c>
    </row>
    <row r="79" spans="1:3">
      <c r="A79" t="s">
        <v>155</v>
      </c>
      <c r="B79" t="s">
        <v>119</v>
      </c>
      <c r="C79">
        <v>12.4</v>
      </c>
    </row>
    <row r="80" spans="1:3">
      <c r="A80" t="s">
        <v>10095</v>
      </c>
      <c r="B80" t="s">
        <v>74</v>
      </c>
      <c r="C80">
        <v>23.6</v>
      </c>
    </row>
    <row r="81" spans="1:3">
      <c r="A81" t="s">
        <v>156</v>
      </c>
      <c r="B81" t="s">
        <v>74</v>
      </c>
      <c r="C81">
        <v>27.3</v>
      </c>
    </row>
    <row r="82" spans="1:3">
      <c r="A82" t="s">
        <v>157</v>
      </c>
      <c r="B82" t="s">
        <v>74</v>
      </c>
      <c r="C82">
        <v>42.8</v>
      </c>
    </row>
    <row r="83" spans="1:3">
      <c r="A83" t="s">
        <v>158</v>
      </c>
      <c r="B83" t="s">
        <v>74</v>
      </c>
      <c r="C83">
        <v>18</v>
      </c>
    </row>
    <row r="84" spans="1:3">
      <c r="A84" t="s">
        <v>159</v>
      </c>
      <c r="B84" t="s">
        <v>74</v>
      </c>
      <c r="C84">
        <v>20.6</v>
      </c>
    </row>
    <row r="85" spans="1:3">
      <c r="A85" t="s">
        <v>160</v>
      </c>
      <c r="B85" t="s">
        <v>74</v>
      </c>
      <c r="C85">
        <v>6.4</v>
      </c>
    </row>
    <row r="86" spans="1:3">
      <c r="A86" t="s">
        <v>161</v>
      </c>
      <c r="B86" t="s">
        <v>74</v>
      </c>
      <c r="C86">
        <v>8.3000000000000007</v>
      </c>
    </row>
    <row r="87" spans="1:3">
      <c r="A87" t="s">
        <v>162</v>
      </c>
      <c r="B87" t="s">
        <v>74</v>
      </c>
      <c r="C87">
        <v>34</v>
      </c>
    </row>
    <row r="88" spans="1:3">
      <c r="A88" t="s">
        <v>163</v>
      </c>
      <c r="B88" t="s">
        <v>74</v>
      </c>
      <c r="C88">
        <v>26.6</v>
      </c>
    </row>
    <row r="89" spans="1:3">
      <c r="A89" t="s">
        <v>164</v>
      </c>
      <c r="B89" t="s">
        <v>74</v>
      </c>
      <c r="C89">
        <v>11.3</v>
      </c>
    </row>
    <row r="90" spans="1:3">
      <c r="A90" t="s">
        <v>165</v>
      </c>
      <c r="B90" t="s">
        <v>74</v>
      </c>
      <c r="C90">
        <v>16.399999999999999</v>
      </c>
    </row>
    <row r="91" spans="1:3">
      <c r="A91" t="s">
        <v>166</v>
      </c>
      <c r="B91" t="s">
        <v>74</v>
      </c>
      <c r="C91">
        <v>22.7</v>
      </c>
    </row>
    <row r="92" spans="1:3">
      <c r="A92" t="s">
        <v>9967</v>
      </c>
      <c r="B92" t="s">
        <v>74</v>
      </c>
      <c r="C92">
        <v>11.8</v>
      </c>
    </row>
    <row r="93" spans="1:3">
      <c r="A93" t="s">
        <v>167</v>
      </c>
      <c r="B93" t="s">
        <v>74</v>
      </c>
      <c r="C93">
        <v>18.399999999999999</v>
      </c>
    </row>
    <row r="94" spans="1:3">
      <c r="A94" t="s">
        <v>168</v>
      </c>
      <c r="B94" t="s">
        <v>74</v>
      </c>
      <c r="C94">
        <v>9.1999999999999993</v>
      </c>
    </row>
    <row r="95" spans="1:3">
      <c r="A95" t="s">
        <v>169</v>
      </c>
      <c r="B95" t="s">
        <v>74</v>
      </c>
      <c r="C95">
        <v>22.6</v>
      </c>
    </row>
    <row r="96" spans="1:3">
      <c r="A96" t="s">
        <v>170</v>
      </c>
      <c r="B96" t="s">
        <v>74</v>
      </c>
      <c r="C96">
        <v>11.5</v>
      </c>
    </row>
    <row r="97" spans="1:3">
      <c r="A97" t="s">
        <v>171</v>
      </c>
      <c r="B97" t="s">
        <v>74</v>
      </c>
      <c r="C97">
        <v>26.9</v>
      </c>
    </row>
    <row r="98" spans="1:3">
      <c r="A98" t="s">
        <v>172</v>
      </c>
      <c r="B98" t="s">
        <v>74</v>
      </c>
      <c r="C98">
        <v>18.399999999999999</v>
      </c>
    </row>
    <row r="99" spans="1:3">
      <c r="A99" t="s">
        <v>173</v>
      </c>
      <c r="B99" t="s">
        <v>74</v>
      </c>
      <c r="C99">
        <v>19</v>
      </c>
    </row>
    <row r="100" spans="1:3">
      <c r="A100" t="s">
        <v>174</v>
      </c>
      <c r="B100" t="s">
        <v>74</v>
      </c>
      <c r="C100">
        <v>13.3</v>
      </c>
    </row>
    <row r="101" spans="1:3">
      <c r="A101" t="s">
        <v>175</v>
      </c>
      <c r="B101" t="s">
        <v>74</v>
      </c>
      <c r="C101">
        <v>25.2</v>
      </c>
    </row>
    <row r="102" spans="1:3">
      <c r="A102" t="s">
        <v>176</v>
      </c>
      <c r="B102" t="s">
        <v>74</v>
      </c>
      <c r="C102">
        <v>9.3000000000000007</v>
      </c>
    </row>
    <row r="103" spans="1:3">
      <c r="A103" t="s">
        <v>177</v>
      </c>
      <c r="B103" t="s">
        <v>74</v>
      </c>
      <c r="C103">
        <v>18.899999999999999</v>
      </c>
    </row>
    <row r="104" spans="1:3">
      <c r="A104" t="s">
        <v>178</v>
      </c>
      <c r="B104" t="s">
        <v>74</v>
      </c>
      <c r="C104">
        <v>23.2</v>
      </c>
    </row>
    <row r="105" spans="1:3">
      <c r="A105" t="s">
        <v>9968</v>
      </c>
      <c r="B105" t="s">
        <v>74</v>
      </c>
      <c r="C105">
        <v>22.1</v>
      </c>
    </row>
    <row r="106" spans="1:3">
      <c r="A106" t="s">
        <v>179</v>
      </c>
      <c r="B106" t="s">
        <v>74</v>
      </c>
      <c r="C106">
        <v>22.4</v>
      </c>
    </row>
    <row r="107" spans="1:3">
      <c r="A107" t="s">
        <v>180</v>
      </c>
      <c r="B107" t="s">
        <v>74</v>
      </c>
      <c r="C107">
        <v>22.4</v>
      </c>
    </row>
    <row r="108" spans="1:3">
      <c r="A108" t="s">
        <v>181</v>
      </c>
      <c r="B108" t="s">
        <v>182</v>
      </c>
      <c r="C108">
        <v>11.7</v>
      </c>
    </row>
    <row r="109" spans="1:3">
      <c r="A109" t="s">
        <v>183</v>
      </c>
      <c r="B109" t="s">
        <v>74</v>
      </c>
      <c r="C109">
        <v>37.299999999999997</v>
      </c>
    </row>
    <row r="110" spans="1:3">
      <c r="A110" t="s">
        <v>184</v>
      </c>
      <c r="B110" t="s">
        <v>9975</v>
      </c>
      <c r="C110">
        <v>35.700000000000003</v>
      </c>
    </row>
    <row r="111" spans="1:3">
      <c r="A111" t="s">
        <v>186</v>
      </c>
      <c r="B111" t="s">
        <v>74</v>
      </c>
      <c r="C111">
        <v>23</v>
      </c>
    </row>
    <row r="112" spans="1:3">
      <c r="A112" t="s">
        <v>187</v>
      </c>
      <c r="B112" t="s">
        <v>74</v>
      </c>
      <c r="C112">
        <v>18.2</v>
      </c>
    </row>
    <row r="113" spans="1:3">
      <c r="A113" t="s">
        <v>188</v>
      </c>
      <c r="B113" t="s">
        <v>74</v>
      </c>
      <c r="C113">
        <v>17.5</v>
      </c>
    </row>
    <row r="114" spans="1:3">
      <c r="A114" t="s">
        <v>189</v>
      </c>
      <c r="B114" t="s">
        <v>74</v>
      </c>
      <c r="C114">
        <v>12.1</v>
      </c>
    </row>
    <row r="115" spans="1:3">
      <c r="A115" t="s">
        <v>190</v>
      </c>
      <c r="B115" t="s">
        <v>74</v>
      </c>
      <c r="C115">
        <v>19</v>
      </c>
    </row>
    <row r="116" spans="1:3">
      <c r="A116" t="s">
        <v>191</v>
      </c>
      <c r="B116" t="s">
        <v>74</v>
      </c>
      <c r="C116">
        <v>28.3</v>
      </c>
    </row>
    <row r="117" spans="1:3">
      <c r="A117" t="s">
        <v>192</v>
      </c>
      <c r="B117" t="s">
        <v>193</v>
      </c>
      <c r="C117">
        <v>18.5</v>
      </c>
    </row>
    <row r="118" spans="1:3">
      <c r="A118" t="s">
        <v>194</v>
      </c>
      <c r="B118" t="s">
        <v>74</v>
      </c>
      <c r="C118">
        <v>7.9</v>
      </c>
    </row>
    <row r="119" spans="1:3">
      <c r="A119" t="s">
        <v>195</v>
      </c>
      <c r="B119" t="s">
        <v>74</v>
      </c>
      <c r="C119">
        <v>14.3</v>
      </c>
    </row>
    <row r="120" spans="1:3">
      <c r="A120" t="s">
        <v>196</v>
      </c>
      <c r="B120" t="s">
        <v>74</v>
      </c>
      <c r="C120">
        <v>12.2</v>
      </c>
    </row>
    <row r="121" spans="1:3">
      <c r="A121" t="s">
        <v>197</v>
      </c>
      <c r="B121" t="s">
        <v>74</v>
      </c>
      <c r="C121">
        <v>11.9</v>
      </c>
    </row>
    <row r="122" spans="1:3">
      <c r="A122" t="s">
        <v>198</v>
      </c>
      <c r="B122" t="s">
        <v>74</v>
      </c>
      <c r="C122">
        <v>14.3</v>
      </c>
    </row>
    <row r="123" spans="1:3">
      <c r="A123" t="s">
        <v>199</v>
      </c>
      <c r="B123" t="s">
        <v>81</v>
      </c>
      <c r="C123">
        <v>11.6</v>
      </c>
    </row>
    <row r="124" spans="1:3">
      <c r="A124" t="s">
        <v>201</v>
      </c>
      <c r="B124" t="s">
        <v>74</v>
      </c>
      <c r="C124">
        <v>22.4</v>
      </c>
    </row>
    <row r="125" spans="1:3">
      <c r="A125" t="s">
        <v>202</v>
      </c>
      <c r="B125" t="s">
        <v>74</v>
      </c>
      <c r="C125">
        <v>16.399999999999999</v>
      </c>
    </row>
    <row r="126" spans="1:3">
      <c r="A126" t="s">
        <v>203</v>
      </c>
      <c r="B126" t="s">
        <v>74</v>
      </c>
      <c r="C126">
        <v>30.8</v>
      </c>
    </row>
    <row r="127" spans="1:3">
      <c r="A127" t="s">
        <v>204</v>
      </c>
      <c r="B127" t="s">
        <v>74</v>
      </c>
      <c r="C127">
        <v>21.7</v>
      </c>
    </row>
    <row r="128" spans="1:3">
      <c r="A128" t="s">
        <v>205</v>
      </c>
      <c r="B128" t="s">
        <v>74</v>
      </c>
      <c r="C128">
        <v>6.5</v>
      </c>
    </row>
    <row r="129" spans="1:3">
      <c r="A129" t="s">
        <v>206</v>
      </c>
      <c r="B129" t="s">
        <v>74</v>
      </c>
      <c r="C129">
        <v>20.100000000000001</v>
      </c>
    </row>
    <row r="130" spans="1:3">
      <c r="A130" t="s">
        <v>207</v>
      </c>
      <c r="B130" t="s">
        <v>74</v>
      </c>
      <c r="C130">
        <v>16.3</v>
      </c>
    </row>
    <row r="131" spans="1:3">
      <c r="A131" t="s">
        <v>208</v>
      </c>
      <c r="B131" t="s">
        <v>74</v>
      </c>
      <c r="C131">
        <v>23.6</v>
      </c>
    </row>
    <row r="132" spans="1:3">
      <c r="A132" t="s">
        <v>209</v>
      </c>
      <c r="B132" t="s">
        <v>74</v>
      </c>
      <c r="C132">
        <v>15.1</v>
      </c>
    </row>
    <row r="133" spans="1:3">
      <c r="A133" t="s">
        <v>210</v>
      </c>
      <c r="B133" t="s">
        <v>74</v>
      </c>
      <c r="C133">
        <v>20.2</v>
      </c>
    </row>
    <row r="134" spans="1:3">
      <c r="A134" t="s">
        <v>211</v>
      </c>
      <c r="B134" t="s">
        <v>212</v>
      </c>
      <c r="C134">
        <v>14.5</v>
      </c>
    </row>
    <row r="135" spans="1:3">
      <c r="A135" t="s">
        <v>213</v>
      </c>
      <c r="B135" t="s">
        <v>74</v>
      </c>
      <c r="C135">
        <v>11</v>
      </c>
    </row>
    <row r="136" spans="1:3">
      <c r="A136" t="s">
        <v>214</v>
      </c>
      <c r="B136" t="s">
        <v>74</v>
      </c>
      <c r="C136">
        <v>10.8</v>
      </c>
    </row>
    <row r="137" spans="1:3">
      <c r="A137" t="s">
        <v>215</v>
      </c>
      <c r="B137" t="s">
        <v>74</v>
      </c>
      <c r="C137">
        <v>5.0999999999999996</v>
      </c>
    </row>
    <row r="138" spans="1:3">
      <c r="A138" t="s">
        <v>216</v>
      </c>
      <c r="B138" t="s">
        <v>74</v>
      </c>
      <c r="C138">
        <v>8.5</v>
      </c>
    </row>
    <row r="139" spans="1:3">
      <c r="A139" t="s">
        <v>217</v>
      </c>
      <c r="B139" t="s">
        <v>74</v>
      </c>
      <c r="C139">
        <v>21.8</v>
      </c>
    </row>
    <row r="140" spans="1:3">
      <c r="A140" t="s">
        <v>218</v>
      </c>
      <c r="B140" t="s">
        <v>74</v>
      </c>
      <c r="C140">
        <v>14.3</v>
      </c>
    </row>
    <row r="141" spans="1:3">
      <c r="A141" t="s">
        <v>219</v>
      </c>
      <c r="B141" t="s">
        <v>74</v>
      </c>
      <c r="C141">
        <v>11.6</v>
      </c>
    </row>
    <row r="142" spans="1:3">
      <c r="A142" t="s">
        <v>220</v>
      </c>
      <c r="B142" t="s">
        <v>74</v>
      </c>
      <c r="C142">
        <v>20.399999999999999</v>
      </c>
    </row>
    <row r="143" spans="1:3">
      <c r="A143" t="s">
        <v>221</v>
      </c>
      <c r="B143" t="s">
        <v>222</v>
      </c>
      <c r="C143">
        <v>9.9</v>
      </c>
    </row>
    <row r="144" spans="1:3">
      <c r="A144" t="s">
        <v>223</v>
      </c>
      <c r="B144" t="s">
        <v>74</v>
      </c>
      <c r="C144">
        <v>22.1</v>
      </c>
    </row>
    <row r="145" spans="1:3">
      <c r="A145" t="s">
        <v>224</v>
      </c>
      <c r="B145" t="s">
        <v>74</v>
      </c>
      <c r="C145">
        <v>41.9</v>
      </c>
    </row>
    <row r="146" spans="1:3">
      <c r="A146" t="s">
        <v>225</v>
      </c>
      <c r="B146" t="s">
        <v>74</v>
      </c>
      <c r="C146">
        <v>34.4</v>
      </c>
    </row>
    <row r="147" spans="1:3">
      <c r="A147" t="s">
        <v>226</v>
      </c>
      <c r="B147" t="s">
        <v>74</v>
      </c>
      <c r="C147">
        <v>15.9</v>
      </c>
    </row>
    <row r="148" spans="1:3">
      <c r="A148" t="s">
        <v>227</v>
      </c>
      <c r="B148" t="s">
        <v>74</v>
      </c>
      <c r="C148">
        <v>32.9</v>
      </c>
    </row>
    <row r="149" spans="1:3">
      <c r="A149" t="s">
        <v>228</v>
      </c>
      <c r="B149" t="s">
        <v>74</v>
      </c>
      <c r="C149">
        <v>15.7</v>
      </c>
    </row>
    <row r="150" spans="1:3">
      <c r="A150" t="s">
        <v>229</v>
      </c>
      <c r="B150" t="s">
        <v>74</v>
      </c>
      <c r="C150">
        <v>18.5</v>
      </c>
    </row>
    <row r="151" spans="1:3">
      <c r="A151" t="s">
        <v>230</v>
      </c>
      <c r="B151" t="s">
        <v>74</v>
      </c>
      <c r="C151">
        <v>13.4</v>
      </c>
    </row>
    <row r="152" spans="1:3">
      <c r="A152" t="s">
        <v>231</v>
      </c>
      <c r="B152" t="s">
        <v>232</v>
      </c>
      <c r="C152">
        <v>21</v>
      </c>
    </row>
    <row r="153" spans="1:3">
      <c r="A153" t="s">
        <v>233</v>
      </c>
      <c r="B153" t="s">
        <v>74</v>
      </c>
      <c r="C153">
        <v>11.3</v>
      </c>
    </row>
    <row r="154" spans="1:3">
      <c r="A154" t="s">
        <v>234</v>
      </c>
      <c r="B154" t="s">
        <v>74</v>
      </c>
      <c r="C154">
        <v>16.600000000000001</v>
      </c>
    </row>
    <row r="155" spans="1:3">
      <c r="A155" t="s">
        <v>9976</v>
      </c>
      <c r="B155" t="s">
        <v>9977</v>
      </c>
      <c r="C155">
        <v>16.8</v>
      </c>
    </row>
    <row r="156" spans="1:3">
      <c r="A156" t="s">
        <v>235</v>
      </c>
      <c r="B156" t="s">
        <v>74</v>
      </c>
      <c r="C156">
        <v>19.399999999999999</v>
      </c>
    </row>
    <row r="157" spans="1:3">
      <c r="A157" t="s">
        <v>1750</v>
      </c>
      <c r="B157" t="s">
        <v>603</v>
      </c>
      <c r="C157">
        <v>14.1</v>
      </c>
    </row>
    <row r="158" spans="1:3">
      <c r="A158" t="s">
        <v>236</v>
      </c>
      <c r="B158" t="s">
        <v>74</v>
      </c>
      <c r="C158">
        <v>10.7</v>
      </c>
    </row>
    <row r="159" spans="1:3">
      <c r="A159" t="s">
        <v>237</v>
      </c>
      <c r="B159" t="s">
        <v>74</v>
      </c>
      <c r="C159">
        <v>21.8</v>
      </c>
    </row>
    <row r="160" spans="1:3">
      <c r="A160" t="s">
        <v>238</v>
      </c>
      <c r="B160" t="s">
        <v>74</v>
      </c>
      <c r="C160">
        <v>24.2</v>
      </c>
    </row>
    <row r="161" spans="1:3">
      <c r="A161" t="s">
        <v>239</v>
      </c>
      <c r="B161" t="s">
        <v>74</v>
      </c>
      <c r="C161">
        <v>14</v>
      </c>
    </row>
    <row r="162" spans="1:3">
      <c r="A162" t="s">
        <v>240</v>
      </c>
      <c r="B162" t="s">
        <v>241</v>
      </c>
      <c r="C162">
        <v>18.7</v>
      </c>
    </row>
    <row r="163" spans="1:3">
      <c r="A163" t="s">
        <v>242</v>
      </c>
      <c r="B163" t="s">
        <v>74</v>
      </c>
      <c r="C163">
        <v>22.7</v>
      </c>
    </row>
    <row r="164" spans="1:3">
      <c r="A164" t="s">
        <v>10103</v>
      </c>
      <c r="B164" t="s">
        <v>1712</v>
      </c>
      <c r="C164">
        <v>21.1</v>
      </c>
    </row>
    <row r="165" spans="1:3">
      <c r="A165" t="s">
        <v>243</v>
      </c>
      <c r="B165" t="s">
        <v>74</v>
      </c>
      <c r="C165">
        <v>16.7</v>
      </c>
    </row>
    <row r="166" spans="1:3">
      <c r="A166" t="s">
        <v>244</v>
      </c>
      <c r="B166" t="s">
        <v>74</v>
      </c>
      <c r="C166">
        <v>6.9</v>
      </c>
    </row>
    <row r="167" spans="1:3">
      <c r="A167" t="s">
        <v>245</v>
      </c>
      <c r="B167" t="s">
        <v>246</v>
      </c>
      <c r="C167">
        <v>24.6</v>
      </c>
    </row>
    <row r="168" spans="1:3">
      <c r="A168" t="s">
        <v>247</v>
      </c>
      <c r="B168" t="s">
        <v>74</v>
      </c>
      <c r="C168">
        <v>13.8</v>
      </c>
    </row>
    <row r="169" spans="1:3">
      <c r="A169" t="s">
        <v>248</v>
      </c>
      <c r="B169" t="s">
        <v>74</v>
      </c>
      <c r="C169">
        <v>20.3</v>
      </c>
    </row>
    <row r="170" spans="1:3">
      <c r="A170" t="s">
        <v>249</v>
      </c>
      <c r="B170" t="s">
        <v>250</v>
      </c>
      <c r="C170">
        <v>18.5</v>
      </c>
    </row>
    <row r="171" spans="1:3">
      <c r="A171" t="s">
        <v>251</v>
      </c>
      <c r="B171" t="s">
        <v>74</v>
      </c>
      <c r="C171">
        <v>8.9</v>
      </c>
    </row>
    <row r="172" spans="1:3">
      <c r="A172" t="s">
        <v>252</v>
      </c>
      <c r="B172" t="s">
        <v>74</v>
      </c>
      <c r="C172">
        <v>7.3</v>
      </c>
    </row>
    <row r="173" spans="1:3">
      <c r="A173" t="s">
        <v>253</v>
      </c>
      <c r="B173" t="s">
        <v>74</v>
      </c>
      <c r="C173">
        <v>6.2</v>
      </c>
    </row>
    <row r="174" spans="1:3">
      <c r="A174" t="s">
        <v>254</v>
      </c>
      <c r="B174" t="s">
        <v>255</v>
      </c>
      <c r="C174">
        <v>20.5</v>
      </c>
    </row>
    <row r="175" spans="1:3">
      <c r="A175" t="s">
        <v>256</v>
      </c>
      <c r="B175" t="s">
        <v>74</v>
      </c>
      <c r="C175">
        <v>22.4</v>
      </c>
    </row>
    <row r="176" spans="1:3">
      <c r="A176" t="s">
        <v>257</v>
      </c>
      <c r="B176" t="s">
        <v>258</v>
      </c>
      <c r="C176">
        <v>27.2</v>
      </c>
    </row>
    <row r="177" spans="1:3">
      <c r="A177" t="s">
        <v>259</v>
      </c>
      <c r="B177" t="s">
        <v>74</v>
      </c>
      <c r="C177">
        <v>14.7</v>
      </c>
    </row>
    <row r="178" spans="1:3">
      <c r="A178" t="s">
        <v>260</v>
      </c>
      <c r="B178" t="s">
        <v>74</v>
      </c>
      <c r="C178">
        <v>15.9</v>
      </c>
    </row>
    <row r="179" spans="1:3">
      <c r="A179" t="s">
        <v>261</v>
      </c>
      <c r="B179" t="s">
        <v>74</v>
      </c>
      <c r="C179">
        <v>4.5</v>
      </c>
    </row>
    <row r="180" spans="1:3">
      <c r="A180" t="s">
        <v>262</v>
      </c>
      <c r="B180" t="s">
        <v>74</v>
      </c>
      <c r="C180">
        <v>21.3</v>
      </c>
    </row>
    <row r="181" spans="1:3">
      <c r="A181" t="s">
        <v>263</v>
      </c>
      <c r="B181" t="s">
        <v>74</v>
      </c>
      <c r="C181">
        <v>15.8</v>
      </c>
    </row>
    <row r="182" spans="1:3">
      <c r="A182" t="s">
        <v>264</v>
      </c>
      <c r="B182" t="s">
        <v>74</v>
      </c>
      <c r="C182">
        <v>22</v>
      </c>
    </row>
    <row r="183" spans="1:3">
      <c r="A183" t="s">
        <v>265</v>
      </c>
      <c r="B183" t="s">
        <v>74</v>
      </c>
      <c r="C183">
        <v>13.3</v>
      </c>
    </row>
    <row r="184" spans="1:3">
      <c r="A184" t="s">
        <v>266</v>
      </c>
      <c r="B184" t="s">
        <v>74</v>
      </c>
      <c r="C184">
        <v>24.5</v>
      </c>
    </row>
    <row r="185" spans="1:3">
      <c r="A185" t="s">
        <v>267</v>
      </c>
      <c r="B185" t="s">
        <v>74</v>
      </c>
      <c r="C185">
        <v>33.299999999999997</v>
      </c>
    </row>
    <row r="186" spans="1:3">
      <c r="A186" t="s">
        <v>268</v>
      </c>
      <c r="B186" t="s">
        <v>74</v>
      </c>
      <c r="C186">
        <v>21.8</v>
      </c>
    </row>
    <row r="187" spans="1:3">
      <c r="A187" t="s">
        <v>269</v>
      </c>
      <c r="B187" t="s">
        <v>74</v>
      </c>
      <c r="C187">
        <v>11.3</v>
      </c>
    </row>
    <row r="188" spans="1:3">
      <c r="A188" t="s">
        <v>270</v>
      </c>
      <c r="B188" t="s">
        <v>74</v>
      </c>
      <c r="C188">
        <v>15.4</v>
      </c>
    </row>
    <row r="189" spans="1:3">
      <c r="A189" t="s">
        <v>271</v>
      </c>
      <c r="B189" t="s">
        <v>74</v>
      </c>
      <c r="C189">
        <v>14.7</v>
      </c>
    </row>
    <row r="190" spans="1:3">
      <c r="A190" t="s">
        <v>272</v>
      </c>
      <c r="B190" t="s">
        <v>74</v>
      </c>
      <c r="C190">
        <v>19.5</v>
      </c>
    </row>
    <row r="191" spans="1:3">
      <c r="A191" t="s">
        <v>273</v>
      </c>
      <c r="B191" t="s">
        <v>74</v>
      </c>
      <c r="C191">
        <v>15</v>
      </c>
    </row>
    <row r="192" spans="1:3">
      <c r="A192" t="s">
        <v>2019</v>
      </c>
      <c r="B192" t="s">
        <v>74</v>
      </c>
      <c r="C192">
        <v>7.5</v>
      </c>
    </row>
    <row r="193" spans="1:3">
      <c r="A193" t="s">
        <v>274</v>
      </c>
      <c r="B193" t="s">
        <v>275</v>
      </c>
      <c r="C193">
        <v>3.4</v>
      </c>
    </row>
    <row r="194" spans="1:3">
      <c r="A194" t="s">
        <v>9978</v>
      </c>
      <c r="B194" t="s">
        <v>9979</v>
      </c>
      <c r="C194">
        <v>9.3000000000000007</v>
      </c>
    </row>
    <row r="195" spans="1:3">
      <c r="A195" t="s">
        <v>276</v>
      </c>
      <c r="B195" t="s">
        <v>74</v>
      </c>
      <c r="C195">
        <v>21.8</v>
      </c>
    </row>
    <row r="196" spans="1:3">
      <c r="A196" t="s">
        <v>277</v>
      </c>
      <c r="B196" t="s">
        <v>74</v>
      </c>
      <c r="C196">
        <v>15.5</v>
      </c>
    </row>
    <row r="197" spans="1:3">
      <c r="A197" t="s">
        <v>278</v>
      </c>
      <c r="B197" t="s">
        <v>74</v>
      </c>
      <c r="C197">
        <v>10.1</v>
      </c>
    </row>
    <row r="198" spans="1:3">
      <c r="A198" t="s">
        <v>279</v>
      </c>
      <c r="B198" t="s">
        <v>74</v>
      </c>
      <c r="C198">
        <v>29.7</v>
      </c>
    </row>
    <row r="199" spans="1:3">
      <c r="A199" t="s">
        <v>280</v>
      </c>
      <c r="B199" t="s">
        <v>74</v>
      </c>
      <c r="C199">
        <v>25.5</v>
      </c>
    </row>
    <row r="200" spans="1:3">
      <c r="A200" t="s">
        <v>281</v>
      </c>
      <c r="B200" t="s">
        <v>74</v>
      </c>
      <c r="C200">
        <v>14.7</v>
      </c>
    </row>
    <row r="201" spans="1:3">
      <c r="A201" t="s">
        <v>282</v>
      </c>
      <c r="B201" t="s">
        <v>74</v>
      </c>
      <c r="C201">
        <v>11.6</v>
      </c>
    </row>
    <row r="202" spans="1:3">
      <c r="A202" t="s">
        <v>283</v>
      </c>
      <c r="B202" t="s">
        <v>74</v>
      </c>
      <c r="C202">
        <v>16.8</v>
      </c>
    </row>
    <row r="203" spans="1:3">
      <c r="A203" t="s">
        <v>284</v>
      </c>
      <c r="B203" t="s">
        <v>74</v>
      </c>
      <c r="C203">
        <v>21.9</v>
      </c>
    </row>
    <row r="204" spans="1:3">
      <c r="A204" t="s">
        <v>285</v>
      </c>
      <c r="B204" t="s">
        <v>74</v>
      </c>
      <c r="C204">
        <v>16</v>
      </c>
    </row>
    <row r="205" spans="1:3">
      <c r="A205" t="s">
        <v>286</v>
      </c>
      <c r="B205" t="s">
        <v>74</v>
      </c>
      <c r="C205">
        <v>12.4</v>
      </c>
    </row>
    <row r="206" spans="1:3">
      <c r="A206" t="s">
        <v>287</v>
      </c>
      <c r="B206" t="s">
        <v>74</v>
      </c>
      <c r="C206">
        <v>15.4</v>
      </c>
    </row>
    <row r="207" spans="1:3">
      <c r="A207" t="s">
        <v>288</v>
      </c>
      <c r="B207" t="s">
        <v>74</v>
      </c>
      <c r="C207">
        <v>22</v>
      </c>
    </row>
    <row r="208" spans="1:3">
      <c r="A208" t="s">
        <v>289</v>
      </c>
      <c r="B208" t="s">
        <v>74</v>
      </c>
      <c r="C208">
        <v>22.7</v>
      </c>
    </row>
    <row r="209" spans="1:3">
      <c r="A209" t="s">
        <v>290</v>
      </c>
      <c r="B209" t="s">
        <v>74</v>
      </c>
      <c r="C209">
        <v>10.1</v>
      </c>
    </row>
    <row r="210" spans="1:3">
      <c r="A210" t="s">
        <v>291</v>
      </c>
      <c r="B210" t="s">
        <v>74</v>
      </c>
      <c r="C210">
        <v>23.4</v>
      </c>
    </row>
    <row r="211" spans="1:3">
      <c r="A211" t="s">
        <v>292</v>
      </c>
      <c r="B211" t="s">
        <v>74</v>
      </c>
      <c r="C211">
        <v>4.5</v>
      </c>
    </row>
    <row r="212" spans="1:3">
      <c r="A212" t="s">
        <v>293</v>
      </c>
      <c r="B212" t="s">
        <v>74</v>
      </c>
      <c r="C212">
        <v>22.5</v>
      </c>
    </row>
    <row r="213" spans="1:3">
      <c r="A213" t="s">
        <v>294</v>
      </c>
      <c r="B213" t="s">
        <v>246</v>
      </c>
      <c r="C213">
        <v>16.7</v>
      </c>
    </row>
    <row r="214" spans="1:3">
      <c r="A214" t="s">
        <v>297</v>
      </c>
      <c r="B214" t="s">
        <v>74</v>
      </c>
      <c r="C214">
        <v>13.2</v>
      </c>
    </row>
    <row r="215" spans="1:3">
      <c r="A215" t="s">
        <v>296</v>
      </c>
      <c r="B215" t="s">
        <v>74</v>
      </c>
      <c r="C215">
        <v>11.7</v>
      </c>
    </row>
    <row r="216" spans="1:3">
      <c r="A216" t="s">
        <v>298</v>
      </c>
      <c r="B216" t="s">
        <v>74</v>
      </c>
      <c r="C216">
        <v>31.4</v>
      </c>
    </row>
    <row r="217" spans="1:3">
      <c r="A217" t="s">
        <v>299</v>
      </c>
      <c r="B217" t="s">
        <v>74</v>
      </c>
      <c r="C217">
        <v>11.7</v>
      </c>
    </row>
    <row r="218" spans="1:3">
      <c r="A218" t="s">
        <v>300</v>
      </c>
      <c r="B218" t="s">
        <v>74</v>
      </c>
      <c r="C218">
        <v>7.7</v>
      </c>
    </row>
    <row r="219" spans="1:3">
      <c r="A219" t="s">
        <v>301</v>
      </c>
      <c r="B219" t="s">
        <v>74</v>
      </c>
      <c r="C219">
        <v>23.6</v>
      </c>
    </row>
    <row r="220" spans="1:3">
      <c r="A220" t="s">
        <v>301</v>
      </c>
      <c r="B220" t="s">
        <v>74</v>
      </c>
      <c r="C220">
        <v>16.399999999999999</v>
      </c>
    </row>
    <row r="221" spans="1:3">
      <c r="A221" t="s">
        <v>303</v>
      </c>
      <c r="B221" t="s">
        <v>74</v>
      </c>
      <c r="C221">
        <v>10.3</v>
      </c>
    </row>
    <row r="222" spans="1:3">
      <c r="A222" t="s">
        <v>304</v>
      </c>
      <c r="B222" t="s">
        <v>74</v>
      </c>
      <c r="C222">
        <v>28.7</v>
      </c>
    </row>
    <row r="223" spans="1:3">
      <c r="A223" t="s">
        <v>305</v>
      </c>
      <c r="B223" t="s">
        <v>74</v>
      </c>
      <c r="C223">
        <v>24.8</v>
      </c>
    </row>
    <row r="224" spans="1:3">
      <c r="A224" t="s">
        <v>306</v>
      </c>
      <c r="B224" t="s">
        <v>74</v>
      </c>
      <c r="C224">
        <v>12.2</v>
      </c>
    </row>
    <row r="225" spans="1:3">
      <c r="A225" t="s">
        <v>307</v>
      </c>
      <c r="B225" t="s">
        <v>74</v>
      </c>
      <c r="C225">
        <v>20.100000000000001</v>
      </c>
    </row>
    <row r="226" spans="1:3">
      <c r="A226" t="s">
        <v>308</v>
      </c>
      <c r="B226" t="s">
        <v>74</v>
      </c>
      <c r="C226">
        <v>12.6</v>
      </c>
    </row>
    <row r="227" spans="1:3">
      <c r="A227" t="s">
        <v>309</v>
      </c>
      <c r="B227" t="s">
        <v>74</v>
      </c>
      <c r="C227">
        <v>9.3000000000000007</v>
      </c>
    </row>
    <row r="228" spans="1:3">
      <c r="A228" t="s">
        <v>310</v>
      </c>
      <c r="B228" t="s">
        <v>74</v>
      </c>
      <c r="C228">
        <v>21.5</v>
      </c>
    </row>
    <row r="229" spans="1:3">
      <c r="A229" t="s">
        <v>311</v>
      </c>
      <c r="B229" t="s">
        <v>74</v>
      </c>
      <c r="C229">
        <v>10.9</v>
      </c>
    </row>
    <row r="230" spans="1:3">
      <c r="A230" t="s">
        <v>312</v>
      </c>
      <c r="B230" t="s">
        <v>74</v>
      </c>
      <c r="C230">
        <v>22.8</v>
      </c>
    </row>
    <row r="231" spans="1:3">
      <c r="A231" t="s">
        <v>313</v>
      </c>
      <c r="B231" t="s">
        <v>74</v>
      </c>
      <c r="C231">
        <v>13</v>
      </c>
    </row>
    <row r="232" spans="1:3">
      <c r="A232" t="s">
        <v>314</v>
      </c>
      <c r="B232" t="s">
        <v>74</v>
      </c>
      <c r="C232">
        <v>20</v>
      </c>
    </row>
    <row r="233" spans="1:3">
      <c r="A233" t="s">
        <v>315</v>
      </c>
      <c r="B233" t="s">
        <v>74</v>
      </c>
      <c r="C233">
        <v>26.2</v>
      </c>
    </row>
    <row r="234" spans="1:3">
      <c r="A234" t="s">
        <v>316</v>
      </c>
      <c r="B234" t="s">
        <v>74</v>
      </c>
      <c r="C234">
        <v>8.8000000000000007</v>
      </c>
    </row>
    <row r="235" spans="1:3">
      <c r="A235" t="s">
        <v>317</v>
      </c>
      <c r="B235" t="s">
        <v>74</v>
      </c>
      <c r="C235">
        <v>40.299999999999997</v>
      </c>
    </row>
    <row r="236" spans="1:3">
      <c r="A236" t="s">
        <v>318</v>
      </c>
      <c r="B236" t="s">
        <v>74</v>
      </c>
      <c r="C236">
        <v>35</v>
      </c>
    </row>
    <row r="237" spans="1:3">
      <c r="A237" t="s">
        <v>319</v>
      </c>
      <c r="B237" t="s">
        <v>74</v>
      </c>
      <c r="C237">
        <v>18.3</v>
      </c>
    </row>
    <row r="238" spans="1:3">
      <c r="A238" t="s">
        <v>320</v>
      </c>
      <c r="B238" t="s">
        <v>74</v>
      </c>
      <c r="C238">
        <v>17.600000000000001</v>
      </c>
    </row>
    <row r="239" spans="1:3">
      <c r="A239" t="s">
        <v>321</v>
      </c>
      <c r="B239" t="s">
        <v>74</v>
      </c>
      <c r="C239">
        <v>30.6</v>
      </c>
    </row>
    <row r="240" spans="1:3">
      <c r="A240" t="s">
        <v>322</v>
      </c>
      <c r="B240" t="s">
        <v>74</v>
      </c>
      <c r="C240">
        <v>19.399999999999999</v>
      </c>
    </row>
    <row r="241" spans="1:3">
      <c r="A241" t="s">
        <v>323</v>
      </c>
      <c r="B241" t="s">
        <v>74</v>
      </c>
      <c r="C241">
        <v>27</v>
      </c>
    </row>
    <row r="242" spans="1:3">
      <c r="A242" t="s">
        <v>324</v>
      </c>
      <c r="B242" t="s">
        <v>74</v>
      </c>
      <c r="C242">
        <v>28.9</v>
      </c>
    </row>
    <row r="243" spans="1:3">
      <c r="A243" t="s">
        <v>325</v>
      </c>
      <c r="B243" t="s">
        <v>74</v>
      </c>
      <c r="C243">
        <v>12.5</v>
      </c>
    </row>
    <row r="244" spans="1:3">
      <c r="A244" t="s">
        <v>326</v>
      </c>
      <c r="B244" t="s">
        <v>74</v>
      </c>
      <c r="C244">
        <v>8.4</v>
      </c>
    </row>
    <row r="245" spans="1:3">
      <c r="A245" t="s">
        <v>327</v>
      </c>
      <c r="B245" t="s">
        <v>74</v>
      </c>
      <c r="C245">
        <v>32.9</v>
      </c>
    </row>
    <row r="246" spans="1:3">
      <c r="A246" t="s">
        <v>328</v>
      </c>
      <c r="B246" t="s">
        <v>329</v>
      </c>
      <c r="C246">
        <v>14.4</v>
      </c>
    </row>
    <row r="247" spans="1:3">
      <c r="A247" t="s">
        <v>330</v>
      </c>
      <c r="B247" t="s">
        <v>74</v>
      </c>
      <c r="C247">
        <v>8.1</v>
      </c>
    </row>
    <row r="248" spans="1:3">
      <c r="A248" t="s">
        <v>331</v>
      </c>
      <c r="B248" t="s">
        <v>74</v>
      </c>
      <c r="C248">
        <v>15</v>
      </c>
    </row>
    <row r="249" spans="1:3">
      <c r="A249" t="s">
        <v>332</v>
      </c>
      <c r="B249" t="s">
        <v>74</v>
      </c>
      <c r="C249">
        <v>17.3</v>
      </c>
    </row>
    <row r="250" spans="1:3">
      <c r="A250" t="s">
        <v>333</v>
      </c>
      <c r="B250" t="s">
        <v>85</v>
      </c>
      <c r="C250">
        <v>26.7</v>
      </c>
    </row>
    <row r="251" spans="1:3">
      <c r="A251" t="s">
        <v>334</v>
      </c>
      <c r="B251" t="s">
        <v>74</v>
      </c>
      <c r="C251">
        <v>15.2</v>
      </c>
    </row>
    <row r="252" spans="1:3">
      <c r="A252" t="s">
        <v>335</v>
      </c>
      <c r="B252" t="s">
        <v>74</v>
      </c>
      <c r="C252">
        <v>37.700000000000003</v>
      </c>
    </row>
    <row r="253" spans="1:3">
      <c r="A253" t="s">
        <v>337</v>
      </c>
      <c r="B253" t="s">
        <v>74</v>
      </c>
      <c r="C253">
        <v>17.2</v>
      </c>
    </row>
    <row r="254" spans="1:3">
      <c r="A254" t="s">
        <v>336</v>
      </c>
      <c r="B254" t="s">
        <v>74</v>
      </c>
      <c r="C254">
        <v>20</v>
      </c>
    </row>
    <row r="255" spans="1:3">
      <c r="A255" t="s">
        <v>338</v>
      </c>
      <c r="B255" t="s">
        <v>74</v>
      </c>
      <c r="C255">
        <v>13.4</v>
      </c>
    </row>
    <row r="256" spans="1:3">
      <c r="A256" t="s">
        <v>339</v>
      </c>
      <c r="B256" t="s">
        <v>74</v>
      </c>
      <c r="C256">
        <v>14</v>
      </c>
    </row>
    <row r="257" spans="1:3">
      <c r="A257" t="s">
        <v>340</v>
      </c>
      <c r="B257" t="s">
        <v>74</v>
      </c>
      <c r="C257">
        <v>25</v>
      </c>
    </row>
    <row r="258" spans="1:3">
      <c r="A258" t="s">
        <v>341</v>
      </c>
      <c r="B258" t="s">
        <v>74</v>
      </c>
      <c r="C258">
        <v>17.7</v>
      </c>
    </row>
    <row r="259" spans="1:3">
      <c r="A259" t="s">
        <v>342</v>
      </c>
      <c r="B259" t="s">
        <v>343</v>
      </c>
      <c r="C259">
        <v>29.6</v>
      </c>
    </row>
    <row r="260" spans="1:3">
      <c r="A260" t="s">
        <v>9980</v>
      </c>
      <c r="B260" t="s">
        <v>1968</v>
      </c>
      <c r="C260">
        <v>0.7</v>
      </c>
    </row>
    <row r="261" spans="1:3">
      <c r="A261" t="s">
        <v>345</v>
      </c>
      <c r="B261" t="s">
        <v>346</v>
      </c>
      <c r="C261">
        <v>15.9</v>
      </c>
    </row>
    <row r="262" spans="1:3">
      <c r="A262" t="s">
        <v>347</v>
      </c>
      <c r="B262" t="s">
        <v>74</v>
      </c>
      <c r="C262">
        <v>21</v>
      </c>
    </row>
    <row r="263" spans="1:3">
      <c r="A263" t="s">
        <v>348</v>
      </c>
      <c r="B263" t="s">
        <v>74</v>
      </c>
      <c r="C263">
        <v>11.6</v>
      </c>
    </row>
    <row r="264" spans="1:3">
      <c r="A264" t="s">
        <v>349</v>
      </c>
      <c r="B264" t="s">
        <v>350</v>
      </c>
      <c r="C264">
        <v>23.7</v>
      </c>
    </row>
    <row r="265" spans="1:3">
      <c r="A265" t="s">
        <v>351</v>
      </c>
      <c r="B265" t="s">
        <v>74</v>
      </c>
      <c r="C265">
        <v>9</v>
      </c>
    </row>
    <row r="266" spans="1:3">
      <c r="A266" t="s">
        <v>352</v>
      </c>
      <c r="B266" t="s">
        <v>74</v>
      </c>
      <c r="C266">
        <v>20.399999999999999</v>
      </c>
    </row>
    <row r="267" spans="1:3">
      <c r="A267" t="s">
        <v>353</v>
      </c>
      <c r="B267" t="s">
        <v>74</v>
      </c>
      <c r="C267">
        <v>12.6</v>
      </c>
    </row>
    <row r="268" spans="1:3">
      <c r="A268" t="s">
        <v>354</v>
      </c>
      <c r="B268" t="s">
        <v>74</v>
      </c>
      <c r="C268">
        <v>12.2</v>
      </c>
    </row>
    <row r="269" spans="1:3">
      <c r="A269" t="s">
        <v>355</v>
      </c>
      <c r="B269" t="s">
        <v>74</v>
      </c>
      <c r="C269">
        <v>12.6</v>
      </c>
    </row>
    <row r="270" spans="1:3">
      <c r="A270" t="s">
        <v>356</v>
      </c>
      <c r="B270" t="s">
        <v>74</v>
      </c>
      <c r="C270">
        <v>17.2</v>
      </c>
    </row>
    <row r="271" spans="1:3">
      <c r="A271" t="s">
        <v>357</v>
      </c>
      <c r="B271" t="s">
        <v>74</v>
      </c>
      <c r="C271">
        <v>21.2</v>
      </c>
    </row>
    <row r="272" spans="1:3">
      <c r="A272" t="s">
        <v>358</v>
      </c>
      <c r="B272" t="s">
        <v>74</v>
      </c>
      <c r="C272">
        <v>7.4</v>
      </c>
    </row>
    <row r="273" spans="1:3">
      <c r="A273" t="s">
        <v>359</v>
      </c>
      <c r="B273" t="s">
        <v>74</v>
      </c>
      <c r="C273">
        <v>21.9</v>
      </c>
    </row>
    <row r="274" spans="1:3">
      <c r="A274" t="s">
        <v>360</v>
      </c>
      <c r="B274" t="s">
        <v>74</v>
      </c>
      <c r="C274">
        <v>35.1</v>
      </c>
    </row>
    <row r="275" spans="1:3">
      <c r="A275" t="s">
        <v>361</v>
      </c>
      <c r="B275" t="s">
        <v>74</v>
      </c>
      <c r="C275">
        <v>28.2</v>
      </c>
    </row>
    <row r="276" spans="1:3">
      <c r="A276" t="s">
        <v>362</v>
      </c>
      <c r="B276" t="s">
        <v>74</v>
      </c>
      <c r="C276">
        <v>18.5</v>
      </c>
    </row>
    <row r="277" spans="1:3">
      <c r="A277" t="s">
        <v>363</v>
      </c>
      <c r="B277" t="s">
        <v>74</v>
      </c>
      <c r="C277">
        <v>11.1</v>
      </c>
    </row>
    <row r="278" spans="1:3">
      <c r="A278" t="s">
        <v>364</v>
      </c>
      <c r="B278" t="s">
        <v>74</v>
      </c>
      <c r="C278">
        <v>21.4</v>
      </c>
    </row>
    <row r="279" spans="1:3">
      <c r="A279" t="s">
        <v>365</v>
      </c>
      <c r="B279" t="s">
        <v>74</v>
      </c>
      <c r="C279">
        <v>8.6</v>
      </c>
    </row>
    <row r="280" spans="1:3">
      <c r="A280" t="s">
        <v>1751</v>
      </c>
      <c r="B280" t="s">
        <v>74</v>
      </c>
      <c r="C280">
        <v>1.1000000000000001</v>
      </c>
    </row>
    <row r="281" spans="1:3">
      <c r="A281" t="s">
        <v>10245</v>
      </c>
      <c r="B281" t="s">
        <v>74</v>
      </c>
      <c r="C281">
        <v>21.1</v>
      </c>
    </row>
    <row r="282" spans="1:3">
      <c r="A282" t="s">
        <v>366</v>
      </c>
      <c r="B282" t="s">
        <v>74</v>
      </c>
      <c r="C282">
        <v>32.6</v>
      </c>
    </row>
    <row r="283" spans="1:3">
      <c r="A283" t="s">
        <v>367</v>
      </c>
      <c r="B283" t="s">
        <v>74</v>
      </c>
      <c r="C283">
        <v>44.5</v>
      </c>
    </row>
    <row r="284" spans="1:3">
      <c r="A284" t="s">
        <v>368</v>
      </c>
      <c r="B284" t="s">
        <v>74</v>
      </c>
      <c r="C284">
        <v>12</v>
      </c>
    </row>
    <row r="285" spans="1:3">
      <c r="A285" t="s">
        <v>369</v>
      </c>
      <c r="B285" t="s">
        <v>74</v>
      </c>
      <c r="C285">
        <v>41</v>
      </c>
    </row>
    <row r="286" spans="1:3">
      <c r="A286" t="s">
        <v>370</v>
      </c>
      <c r="B286" t="s">
        <v>74</v>
      </c>
      <c r="C286">
        <v>13.3</v>
      </c>
    </row>
    <row r="287" spans="1:3">
      <c r="A287" t="s">
        <v>371</v>
      </c>
      <c r="B287" t="s">
        <v>74</v>
      </c>
      <c r="C287">
        <v>16.5</v>
      </c>
    </row>
    <row r="288" spans="1:3">
      <c r="A288" t="s">
        <v>372</v>
      </c>
      <c r="B288" t="s">
        <v>74</v>
      </c>
      <c r="C288">
        <v>21.8</v>
      </c>
    </row>
    <row r="289" spans="1:3">
      <c r="A289" t="s">
        <v>373</v>
      </c>
      <c r="B289" t="s">
        <v>74</v>
      </c>
      <c r="C289">
        <v>7</v>
      </c>
    </row>
    <row r="290" spans="1:3">
      <c r="A290" t="s">
        <v>374</v>
      </c>
      <c r="B290" t="s">
        <v>74</v>
      </c>
      <c r="C290">
        <v>14.7</v>
      </c>
    </row>
    <row r="291" spans="1:3">
      <c r="A291" t="s">
        <v>375</v>
      </c>
      <c r="B291" t="s">
        <v>74</v>
      </c>
      <c r="C291">
        <v>34.700000000000003</v>
      </c>
    </row>
    <row r="292" spans="1:3">
      <c r="A292" t="s">
        <v>376</v>
      </c>
      <c r="B292" t="s">
        <v>74</v>
      </c>
      <c r="C292">
        <v>17.7</v>
      </c>
    </row>
    <row r="293" spans="1:3">
      <c r="A293" t="s">
        <v>377</v>
      </c>
      <c r="B293" t="s">
        <v>74</v>
      </c>
      <c r="C293">
        <v>19.399999999999999</v>
      </c>
    </row>
    <row r="294" spans="1:3">
      <c r="A294" t="s">
        <v>378</v>
      </c>
      <c r="B294" t="s">
        <v>74</v>
      </c>
      <c r="C294">
        <v>32.6</v>
      </c>
    </row>
    <row r="295" spans="1:3">
      <c r="A295" t="s">
        <v>379</v>
      </c>
      <c r="B295" t="s">
        <v>74</v>
      </c>
      <c r="C295">
        <v>16</v>
      </c>
    </row>
    <row r="296" spans="1:3">
      <c r="A296" t="s">
        <v>380</v>
      </c>
      <c r="B296" t="s">
        <v>74</v>
      </c>
      <c r="C296">
        <v>20.2</v>
      </c>
    </row>
    <row r="297" spans="1:3">
      <c r="A297" t="s">
        <v>381</v>
      </c>
      <c r="B297" t="s">
        <v>74</v>
      </c>
      <c r="C297">
        <v>14</v>
      </c>
    </row>
    <row r="298" spans="1:3">
      <c r="A298" t="s">
        <v>382</v>
      </c>
      <c r="B298" t="s">
        <v>74</v>
      </c>
      <c r="C298">
        <v>15.5</v>
      </c>
    </row>
    <row r="299" spans="1:3">
      <c r="A299" t="s">
        <v>383</v>
      </c>
      <c r="B299" t="s">
        <v>74</v>
      </c>
      <c r="C299">
        <v>20.399999999999999</v>
      </c>
    </row>
    <row r="300" spans="1:3">
      <c r="A300" t="s">
        <v>384</v>
      </c>
      <c r="B300" t="s">
        <v>74</v>
      </c>
      <c r="C300">
        <v>24.4</v>
      </c>
    </row>
    <row r="301" spans="1:3">
      <c r="A301" t="s">
        <v>385</v>
      </c>
      <c r="B301" t="s">
        <v>74</v>
      </c>
      <c r="C301">
        <v>9.1999999999999993</v>
      </c>
    </row>
    <row r="302" spans="1:3">
      <c r="A302" t="s">
        <v>386</v>
      </c>
      <c r="B302" t="s">
        <v>74</v>
      </c>
      <c r="C302">
        <v>18.899999999999999</v>
      </c>
    </row>
    <row r="303" spans="1:3">
      <c r="A303" t="s">
        <v>387</v>
      </c>
      <c r="B303" t="s">
        <v>74</v>
      </c>
      <c r="C303">
        <v>12.9</v>
      </c>
    </row>
    <row r="304" spans="1:3">
      <c r="A304" t="s">
        <v>388</v>
      </c>
      <c r="B304" t="s">
        <v>74</v>
      </c>
      <c r="C304">
        <v>14</v>
      </c>
    </row>
    <row r="305" spans="1:3">
      <c r="A305" t="s">
        <v>389</v>
      </c>
      <c r="B305" t="s">
        <v>74</v>
      </c>
      <c r="C305">
        <v>17.2</v>
      </c>
    </row>
    <row r="306" spans="1:3">
      <c r="A306" t="s">
        <v>390</v>
      </c>
      <c r="B306" t="s">
        <v>74</v>
      </c>
      <c r="C306">
        <v>15</v>
      </c>
    </row>
    <row r="307" spans="1:3">
      <c r="A307" t="s">
        <v>391</v>
      </c>
      <c r="B307" t="s">
        <v>74</v>
      </c>
      <c r="C307">
        <v>13.4</v>
      </c>
    </row>
    <row r="308" spans="1:3">
      <c r="A308" t="s">
        <v>392</v>
      </c>
      <c r="B308" t="s">
        <v>74</v>
      </c>
      <c r="C308">
        <v>27.5</v>
      </c>
    </row>
    <row r="309" spans="1:3">
      <c r="A309" t="s">
        <v>393</v>
      </c>
      <c r="B309" t="s">
        <v>74</v>
      </c>
      <c r="C309">
        <v>17.3</v>
      </c>
    </row>
    <row r="310" spans="1:3">
      <c r="A310" t="s">
        <v>394</v>
      </c>
      <c r="B310" t="s">
        <v>74</v>
      </c>
      <c r="C310">
        <v>17.399999999999999</v>
      </c>
    </row>
    <row r="311" spans="1:3">
      <c r="A311" t="s">
        <v>395</v>
      </c>
      <c r="B311" t="s">
        <v>396</v>
      </c>
      <c r="C311">
        <v>8.6</v>
      </c>
    </row>
    <row r="312" spans="1:3">
      <c r="A312" t="s">
        <v>397</v>
      </c>
      <c r="B312" t="s">
        <v>74</v>
      </c>
      <c r="C312">
        <v>26.7</v>
      </c>
    </row>
    <row r="313" spans="1:3">
      <c r="A313" t="s">
        <v>398</v>
      </c>
      <c r="B313" t="s">
        <v>74</v>
      </c>
      <c r="C313">
        <v>9.9</v>
      </c>
    </row>
    <row r="314" spans="1:3">
      <c r="A314" t="s">
        <v>399</v>
      </c>
      <c r="B314" t="s">
        <v>74</v>
      </c>
      <c r="C314">
        <v>17</v>
      </c>
    </row>
    <row r="315" spans="1:3">
      <c r="A315" t="s">
        <v>400</v>
      </c>
      <c r="B315" t="s">
        <v>74</v>
      </c>
      <c r="C315">
        <v>22.1</v>
      </c>
    </row>
    <row r="316" spans="1:3">
      <c r="A316" t="s">
        <v>401</v>
      </c>
      <c r="B316" t="s">
        <v>74</v>
      </c>
      <c r="C316">
        <v>23.3</v>
      </c>
    </row>
    <row r="317" spans="1:3">
      <c r="A317" t="s">
        <v>402</v>
      </c>
      <c r="B317" t="s">
        <v>74</v>
      </c>
      <c r="C317">
        <v>11.9</v>
      </c>
    </row>
    <row r="318" spans="1:3">
      <c r="A318" t="s">
        <v>403</v>
      </c>
      <c r="B318" t="s">
        <v>74</v>
      </c>
      <c r="C318">
        <v>27.3</v>
      </c>
    </row>
    <row r="319" spans="1:3">
      <c r="A319" t="s">
        <v>404</v>
      </c>
      <c r="B319" t="s">
        <v>74</v>
      </c>
      <c r="C319">
        <v>12.1</v>
      </c>
    </row>
    <row r="320" spans="1:3">
      <c r="A320" t="s">
        <v>405</v>
      </c>
      <c r="B320" t="s">
        <v>74</v>
      </c>
      <c r="C320">
        <v>15.4</v>
      </c>
    </row>
    <row r="321" spans="1:3">
      <c r="A321" t="s">
        <v>406</v>
      </c>
      <c r="B321" t="s">
        <v>74</v>
      </c>
      <c r="C321">
        <v>17.5</v>
      </c>
    </row>
    <row r="322" spans="1:3">
      <c r="A322" t="s">
        <v>407</v>
      </c>
      <c r="B322" t="s">
        <v>154</v>
      </c>
      <c r="C322">
        <v>16.3</v>
      </c>
    </row>
    <row r="323" spans="1:3">
      <c r="A323" t="s">
        <v>408</v>
      </c>
      <c r="B323" t="s">
        <v>74</v>
      </c>
      <c r="C323">
        <v>12.6</v>
      </c>
    </row>
    <row r="324" spans="1:3">
      <c r="A324" t="s">
        <v>409</v>
      </c>
      <c r="B324" t="s">
        <v>74</v>
      </c>
      <c r="C324">
        <v>20.9</v>
      </c>
    </row>
    <row r="325" spans="1:3">
      <c r="A325" t="s">
        <v>410</v>
      </c>
      <c r="B325" t="s">
        <v>74</v>
      </c>
      <c r="C325">
        <v>20.7</v>
      </c>
    </row>
    <row r="326" spans="1:3">
      <c r="A326" t="s">
        <v>411</v>
      </c>
      <c r="B326" t="s">
        <v>74</v>
      </c>
      <c r="C326">
        <v>36.299999999999997</v>
      </c>
    </row>
    <row r="327" spans="1:3">
      <c r="A327" t="s">
        <v>412</v>
      </c>
      <c r="B327" t="s">
        <v>74</v>
      </c>
      <c r="C327">
        <v>13.8</v>
      </c>
    </row>
    <row r="328" spans="1:3">
      <c r="A328" t="s">
        <v>413</v>
      </c>
      <c r="B328" t="s">
        <v>74</v>
      </c>
      <c r="C328">
        <v>11.5</v>
      </c>
    </row>
    <row r="329" spans="1:3">
      <c r="A329" t="s">
        <v>414</v>
      </c>
      <c r="B329" t="s">
        <v>74</v>
      </c>
      <c r="C329">
        <v>25.3</v>
      </c>
    </row>
    <row r="330" spans="1:3">
      <c r="A330" t="s">
        <v>415</v>
      </c>
      <c r="B330" t="s">
        <v>74</v>
      </c>
      <c r="C330">
        <v>16</v>
      </c>
    </row>
    <row r="331" spans="1:3">
      <c r="A331" t="s">
        <v>416</v>
      </c>
      <c r="B331" t="s">
        <v>74</v>
      </c>
      <c r="C331">
        <v>15</v>
      </c>
    </row>
    <row r="332" spans="1:3">
      <c r="A332" t="s">
        <v>417</v>
      </c>
      <c r="B332" t="s">
        <v>74</v>
      </c>
      <c r="C332">
        <v>23.3</v>
      </c>
    </row>
    <row r="333" spans="1:3">
      <c r="A333" t="s">
        <v>418</v>
      </c>
      <c r="B333" t="s">
        <v>74</v>
      </c>
      <c r="C333">
        <v>26.9</v>
      </c>
    </row>
    <row r="334" spans="1:3">
      <c r="A334" t="s">
        <v>419</v>
      </c>
      <c r="B334" t="s">
        <v>74</v>
      </c>
      <c r="C334">
        <v>8.6</v>
      </c>
    </row>
    <row r="335" spans="1:3">
      <c r="A335" t="s">
        <v>420</v>
      </c>
      <c r="B335" t="s">
        <v>74</v>
      </c>
      <c r="C335">
        <v>19</v>
      </c>
    </row>
    <row r="336" spans="1:3">
      <c r="A336" t="s">
        <v>421</v>
      </c>
      <c r="B336" t="s">
        <v>74</v>
      </c>
      <c r="C336">
        <v>27.4</v>
      </c>
    </row>
    <row r="337" spans="1:3">
      <c r="A337" t="s">
        <v>422</v>
      </c>
      <c r="B337" t="s">
        <v>74</v>
      </c>
      <c r="C337">
        <v>16.399999999999999</v>
      </c>
    </row>
    <row r="338" spans="1:3">
      <c r="A338" t="s">
        <v>423</v>
      </c>
      <c r="B338" t="s">
        <v>424</v>
      </c>
      <c r="C338">
        <v>24.8</v>
      </c>
    </row>
    <row r="339" spans="1:3">
      <c r="A339" t="s">
        <v>425</v>
      </c>
      <c r="B339" t="s">
        <v>74</v>
      </c>
      <c r="C339">
        <v>19</v>
      </c>
    </row>
    <row r="340" spans="1:3">
      <c r="A340" t="s">
        <v>426</v>
      </c>
      <c r="B340" t="s">
        <v>74</v>
      </c>
      <c r="C340">
        <v>12.8</v>
      </c>
    </row>
    <row r="341" spans="1:3">
      <c r="A341" t="s">
        <v>427</v>
      </c>
      <c r="B341" t="s">
        <v>74</v>
      </c>
      <c r="C341">
        <v>13.3</v>
      </c>
    </row>
    <row r="342" spans="1:3">
      <c r="A342" t="s">
        <v>428</v>
      </c>
      <c r="B342" t="s">
        <v>74</v>
      </c>
      <c r="C342">
        <v>26.8</v>
      </c>
    </row>
    <row r="343" spans="1:3">
      <c r="A343" t="s">
        <v>429</v>
      </c>
      <c r="B343" t="s">
        <v>74</v>
      </c>
      <c r="C343">
        <v>26.2</v>
      </c>
    </row>
    <row r="344" spans="1:3">
      <c r="A344" t="s">
        <v>430</v>
      </c>
      <c r="B344" t="s">
        <v>74</v>
      </c>
      <c r="C344">
        <v>16.600000000000001</v>
      </c>
    </row>
    <row r="345" spans="1:3">
      <c r="A345" t="s">
        <v>431</v>
      </c>
      <c r="B345" t="s">
        <v>74</v>
      </c>
      <c r="C345">
        <v>17.399999999999999</v>
      </c>
    </row>
    <row r="346" spans="1:3">
      <c r="A346" t="s">
        <v>10119</v>
      </c>
      <c r="B346" t="s">
        <v>74</v>
      </c>
      <c r="C346">
        <v>16.8</v>
      </c>
    </row>
    <row r="347" spans="1:3">
      <c r="A347" t="s">
        <v>432</v>
      </c>
      <c r="B347" t="s">
        <v>433</v>
      </c>
      <c r="C347">
        <v>8</v>
      </c>
    </row>
    <row r="348" spans="1:3">
      <c r="A348" t="s">
        <v>434</v>
      </c>
      <c r="B348" t="s">
        <v>74</v>
      </c>
      <c r="C348">
        <v>14.4</v>
      </c>
    </row>
    <row r="349" spans="1:3">
      <c r="A349" t="s">
        <v>435</v>
      </c>
      <c r="B349" t="s">
        <v>436</v>
      </c>
      <c r="C349">
        <v>2.2000000000000002</v>
      </c>
    </row>
    <row r="350" spans="1:3">
      <c r="A350" t="s">
        <v>437</v>
      </c>
      <c r="B350" t="s">
        <v>74</v>
      </c>
      <c r="C350">
        <v>15.3</v>
      </c>
    </row>
    <row r="351" spans="1:3">
      <c r="A351" t="s">
        <v>438</v>
      </c>
      <c r="B351" t="s">
        <v>439</v>
      </c>
      <c r="C351">
        <v>18</v>
      </c>
    </row>
    <row r="352" spans="1:3">
      <c r="A352" t="s">
        <v>440</v>
      </c>
      <c r="B352" t="s">
        <v>74</v>
      </c>
      <c r="C352">
        <v>36.299999999999997</v>
      </c>
    </row>
    <row r="353" spans="1:3">
      <c r="A353" t="s">
        <v>441</v>
      </c>
      <c r="B353" t="s">
        <v>74</v>
      </c>
      <c r="C353">
        <v>14.8</v>
      </c>
    </row>
    <row r="354" spans="1:3">
      <c r="A354" t="s">
        <v>442</v>
      </c>
      <c r="B354" t="s">
        <v>74</v>
      </c>
      <c r="C354">
        <v>12.7</v>
      </c>
    </row>
    <row r="355" spans="1:3">
      <c r="A355" t="s">
        <v>443</v>
      </c>
      <c r="B355" t="s">
        <v>119</v>
      </c>
      <c r="C355">
        <v>19.8</v>
      </c>
    </row>
    <row r="356" spans="1:3">
      <c r="A356" t="s">
        <v>444</v>
      </c>
      <c r="B356" t="s">
        <v>74</v>
      </c>
      <c r="C356">
        <v>7.6</v>
      </c>
    </row>
    <row r="357" spans="1:3">
      <c r="A357" t="s">
        <v>446</v>
      </c>
      <c r="B357" t="s">
        <v>74</v>
      </c>
      <c r="C357">
        <v>29.8</v>
      </c>
    </row>
    <row r="358" spans="1:3">
      <c r="A358" t="s">
        <v>447</v>
      </c>
      <c r="B358" t="s">
        <v>448</v>
      </c>
      <c r="C358">
        <v>32.200000000000003</v>
      </c>
    </row>
    <row r="359" spans="1:3">
      <c r="A359" t="s">
        <v>449</v>
      </c>
      <c r="B359" t="s">
        <v>74</v>
      </c>
      <c r="C359">
        <v>10.7</v>
      </c>
    </row>
    <row r="360" spans="1:3">
      <c r="A360" t="s">
        <v>450</v>
      </c>
      <c r="B360" t="s">
        <v>74</v>
      </c>
      <c r="C360">
        <v>26.1</v>
      </c>
    </row>
    <row r="361" spans="1:3">
      <c r="A361" t="s">
        <v>451</v>
      </c>
      <c r="B361" t="s">
        <v>74</v>
      </c>
      <c r="C361">
        <v>16.399999999999999</v>
      </c>
    </row>
    <row r="362" spans="1:3">
      <c r="A362" t="s">
        <v>452</v>
      </c>
      <c r="B362" t="s">
        <v>74</v>
      </c>
      <c r="C362">
        <v>15.7</v>
      </c>
    </row>
    <row r="363" spans="1:3">
      <c r="A363" t="s">
        <v>453</v>
      </c>
      <c r="B363" t="s">
        <v>85</v>
      </c>
      <c r="C363">
        <v>19.100000000000001</v>
      </c>
    </row>
    <row r="364" spans="1:3">
      <c r="A364" t="s">
        <v>454</v>
      </c>
      <c r="B364" t="s">
        <v>74</v>
      </c>
      <c r="C364">
        <v>16.7</v>
      </c>
    </row>
    <row r="365" spans="1:3">
      <c r="A365" t="s">
        <v>9969</v>
      </c>
      <c r="B365" t="s">
        <v>74</v>
      </c>
      <c r="C365">
        <v>17.3</v>
      </c>
    </row>
    <row r="366" spans="1:3">
      <c r="A366" t="s">
        <v>455</v>
      </c>
      <c r="B366" t="s">
        <v>439</v>
      </c>
      <c r="C366">
        <v>10.9</v>
      </c>
    </row>
    <row r="367" spans="1:3">
      <c r="A367" t="s">
        <v>456</v>
      </c>
      <c r="B367" t="s">
        <v>74</v>
      </c>
      <c r="C367">
        <v>23.8</v>
      </c>
    </row>
    <row r="368" spans="1:3">
      <c r="A368" t="s">
        <v>457</v>
      </c>
      <c r="B368" t="s">
        <v>74</v>
      </c>
      <c r="C368">
        <v>20.6</v>
      </c>
    </row>
    <row r="369" spans="1:3">
      <c r="A369" t="s">
        <v>458</v>
      </c>
      <c r="B369" t="s">
        <v>74</v>
      </c>
      <c r="C369">
        <v>10.1</v>
      </c>
    </row>
    <row r="370" spans="1:3">
      <c r="A370" t="s">
        <v>459</v>
      </c>
      <c r="B370" t="s">
        <v>74</v>
      </c>
      <c r="C370">
        <v>16.2</v>
      </c>
    </row>
    <row r="371" spans="1:3">
      <c r="A371" t="s">
        <v>460</v>
      </c>
      <c r="B371" t="s">
        <v>461</v>
      </c>
      <c r="C371">
        <v>16.899999999999999</v>
      </c>
    </row>
    <row r="372" spans="1:3">
      <c r="A372" t="s">
        <v>462</v>
      </c>
      <c r="B372" t="s">
        <v>74</v>
      </c>
      <c r="C372">
        <v>21.5</v>
      </c>
    </row>
    <row r="373" spans="1:3">
      <c r="A373" t="s">
        <v>463</v>
      </c>
      <c r="B373" t="s">
        <v>464</v>
      </c>
      <c r="C373">
        <v>19.7</v>
      </c>
    </row>
    <row r="374" spans="1:3">
      <c r="A374" t="s">
        <v>465</v>
      </c>
      <c r="B374" t="s">
        <v>74</v>
      </c>
      <c r="C374">
        <v>29.4</v>
      </c>
    </row>
    <row r="375" spans="1:3">
      <c r="A375" t="s">
        <v>3626</v>
      </c>
      <c r="B375" t="s">
        <v>10226</v>
      </c>
      <c r="C375">
        <v>25.3</v>
      </c>
    </row>
    <row r="376" spans="1:3">
      <c r="A376" t="s">
        <v>466</v>
      </c>
      <c r="B376" t="s">
        <v>467</v>
      </c>
      <c r="C376">
        <v>24.5</v>
      </c>
    </row>
    <row r="377" spans="1:3">
      <c r="A377" t="s">
        <v>468</v>
      </c>
      <c r="B377" t="s">
        <v>74</v>
      </c>
      <c r="C377">
        <v>14.8</v>
      </c>
    </row>
    <row r="378" spans="1:3">
      <c r="A378" t="s">
        <v>469</v>
      </c>
      <c r="B378" t="s">
        <v>74</v>
      </c>
      <c r="C378">
        <v>20.6</v>
      </c>
    </row>
    <row r="379" spans="1:3">
      <c r="A379" t="s">
        <v>470</v>
      </c>
      <c r="B379" t="s">
        <v>74</v>
      </c>
      <c r="C379">
        <v>15.1</v>
      </c>
    </row>
    <row r="380" spans="1:3">
      <c r="A380" t="s">
        <v>471</v>
      </c>
      <c r="B380" t="s">
        <v>74</v>
      </c>
      <c r="C380">
        <v>24.7</v>
      </c>
    </row>
    <row r="381" spans="1:3">
      <c r="A381" t="s">
        <v>472</v>
      </c>
      <c r="B381" t="s">
        <v>74</v>
      </c>
      <c r="C381">
        <v>8.1</v>
      </c>
    </row>
    <row r="382" spans="1:3">
      <c r="A382" t="s">
        <v>473</v>
      </c>
      <c r="B382" t="s">
        <v>74</v>
      </c>
      <c r="C382">
        <v>8.6</v>
      </c>
    </row>
    <row r="383" spans="1:3">
      <c r="A383" t="s">
        <v>474</v>
      </c>
      <c r="B383" t="s">
        <v>74</v>
      </c>
      <c r="C383">
        <v>13.6</v>
      </c>
    </row>
    <row r="384" spans="1:3">
      <c r="A384" t="s">
        <v>475</v>
      </c>
      <c r="B384" t="s">
        <v>74</v>
      </c>
      <c r="C384">
        <v>12.3</v>
      </c>
    </row>
    <row r="385" spans="1:3">
      <c r="A385" t="s">
        <v>476</v>
      </c>
      <c r="B385" t="s">
        <v>74</v>
      </c>
      <c r="C385">
        <v>31.3</v>
      </c>
    </row>
    <row r="386" spans="1:3">
      <c r="A386" t="s">
        <v>477</v>
      </c>
      <c r="B386" t="s">
        <v>74</v>
      </c>
      <c r="C386">
        <v>21</v>
      </c>
    </row>
    <row r="387" spans="1:3">
      <c r="A387" t="s">
        <v>2020</v>
      </c>
      <c r="B387" t="s">
        <v>74</v>
      </c>
      <c r="C387">
        <v>19</v>
      </c>
    </row>
    <row r="388" spans="1:3">
      <c r="A388" t="s">
        <v>478</v>
      </c>
      <c r="B388" t="s">
        <v>74</v>
      </c>
      <c r="C388">
        <v>3.5</v>
      </c>
    </row>
    <row r="389" spans="1:3">
      <c r="A389" t="s">
        <v>479</v>
      </c>
      <c r="B389" t="s">
        <v>74</v>
      </c>
      <c r="C389">
        <v>9.3000000000000007</v>
      </c>
    </row>
    <row r="390" spans="1:3">
      <c r="A390" t="s">
        <v>480</v>
      </c>
      <c r="B390" t="s">
        <v>74</v>
      </c>
      <c r="C390">
        <v>15.4</v>
      </c>
    </row>
    <row r="391" spans="1:3">
      <c r="A391" t="s">
        <v>481</v>
      </c>
      <c r="B391" t="s">
        <v>74</v>
      </c>
      <c r="C391">
        <v>9.6</v>
      </c>
    </row>
    <row r="392" spans="1:3">
      <c r="A392" t="s">
        <v>482</v>
      </c>
      <c r="B392" t="s">
        <v>74</v>
      </c>
      <c r="C392">
        <v>12.2</v>
      </c>
    </row>
    <row r="393" spans="1:3">
      <c r="A393" t="s">
        <v>483</v>
      </c>
      <c r="B393" t="s">
        <v>74</v>
      </c>
      <c r="C393">
        <v>27.8</v>
      </c>
    </row>
    <row r="394" spans="1:3">
      <c r="A394" t="s">
        <v>484</v>
      </c>
      <c r="B394" t="s">
        <v>74</v>
      </c>
      <c r="C394">
        <v>15.4</v>
      </c>
    </row>
    <row r="395" spans="1:3">
      <c r="A395" t="s">
        <v>485</v>
      </c>
      <c r="B395" t="s">
        <v>74</v>
      </c>
      <c r="C395">
        <v>25.7</v>
      </c>
    </row>
    <row r="396" spans="1:3">
      <c r="A396" t="s">
        <v>486</v>
      </c>
      <c r="B396" t="s">
        <v>74</v>
      </c>
      <c r="C396">
        <v>7.7</v>
      </c>
    </row>
    <row r="397" spans="1:3">
      <c r="A397" t="s">
        <v>487</v>
      </c>
      <c r="B397" t="s">
        <v>74</v>
      </c>
      <c r="C397">
        <v>18.899999999999999</v>
      </c>
    </row>
    <row r="398" spans="1:3">
      <c r="A398" t="s">
        <v>488</v>
      </c>
      <c r="B398" t="s">
        <v>74</v>
      </c>
      <c r="C398">
        <v>12</v>
      </c>
    </row>
    <row r="399" spans="1:3">
      <c r="A399" t="s">
        <v>489</v>
      </c>
      <c r="B399" t="s">
        <v>74</v>
      </c>
      <c r="C399">
        <v>19.100000000000001</v>
      </c>
    </row>
    <row r="400" spans="1:3">
      <c r="A400" t="s">
        <v>490</v>
      </c>
      <c r="B400" t="s">
        <v>74</v>
      </c>
      <c r="C400">
        <v>11.8</v>
      </c>
    </row>
    <row r="401" spans="1:3">
      <c r="A401" t="s">
        <v>491</v>
      </c>
      <c r="B401" t="s">
        <v>74</v>
      </c>
      <c r="C401">
        <v>20.7</v>
      </c>
    </row>
    <row r="402" spans="1:3">
      <c r="A402" t="s">
        <v>492</v>
      </c>
      <c r="B402" t="s">
        <v>74</v>
      </c>
      <c r="C402">
        <v>28.5</v>
      </c>
    </row>
    <row r="403" spans="1:3">
      <c r="A403" t="s">
        <v>493</v>
      </c>
      <c r="B403" t="s">
        <v>74</v>
      </c>
      <c r="C403">
        <v>26.4</v>
      </c>
    </row>
    <row r="404" spans="1:3">
      <c r="A404" t="s">
        <v>2021</v>
      </c>
      <c r="B404" t="s">
        <v>222</v>
      </c>
      <c r="C404">
        <v>10.1</v>
      </c>
    </row>
    <row r="405" spans="1:3">
      <c r="A405" t="s">
        <v>494</v>
      </c>
      <c r="B405" t="s">
        <v>74</v>
      </c>
      <c r="C405">
        <v>17.2</v>
      </c>
    </row>
    <row r="406" spans="1:3">
      <c r="A406" t="s">
        <v>495</v>
      </c>
      <c r="B406" t="s">
        <v>74</v>
      </c>
      <c r="C406">
        <v>20.100000000000001</v>
      </c>
    </row>
    <row r="407" spans="1:3">
      <c r="A407" t="s">
        <v>496</v>
      </c>
      <c r="B407" t="s">
        <v>74</v>
      </c>
      <c r="C407">
        <v>24.6</v>
      </c>
    </row>
    <row r="408" spans="1:3">
      <c r="A408" t="s">
        <v>497</v>
      </c>
      <c r="B408" t="s">
        <v>74</v>
      </c>
      <c r="C408">
        <v>8.8000000000000007</v>
      </c>
    </row>
    <row r="409" spans="1:3">
      <c r="A409" t="s">
        <v>498</v>
      </c>
      <c r="B409" t="s">
        <v>74</v>
      </c>
      <c r="C409">
        <v>11.4</v>
      </c>
    </row>
    <row r="410" spans="1:3">
      <c r="A410" t="s">
        <v>499</v>
      </c>
      <c r="B410" t="s">
        <v>74</v>
      </c>
      <c r="C410">
        <v>35.799999999999997</v>
      </c>
    </row>
    <row r="411" spans="1:3">
      <c r="A411" t="s">
        <v>500</v>
      </c>
      <c r="B411" t="s">
        <v>74</v>
      </c>
      <c r="C411">
        <v>21.1</v>
      </c>
    </row>
    <row r="412" spans="1:3">
      <c r="A412" t="s">
        <v>501</v>
      </c>
      <c r="B412" t="s">
        <v>74</v>
      </c>
      <c r="C412">
        <v>14.6</v>
      </c>
    </row>
    <row r="413" spans="1:3">
      <c r="A413" t="s">
        <v>502</v>
      </c>
      <c r="B413" t="s">
        <v>74</v>
      </c>
      <c r="C413">
        <v>21.8</v>
      </c>
    </row>
    <row r="414" spans="1:3">
      <c r="A414" t="s">
        <v>503</v>
      </c>
      <c r="B414" t="s">
        <v>74</v>
      </c>
      <c r="C414">
        <v>23.2</v>
      </c>
    </row>
    <row r="415" spans="1:3">
      <c r="A415" t="s">
        <v>9981</v>
      </c>
      <c r="B415" t="s">
        <v>74</v>
      </c>
      <c r="C415">
        <v>17</v>
      </c>
    </row>
    <row r="416" spans="1:3">
      <c r="A416" t="s">
        <v>504</v>
      </c>
      <c r="B416" t="s">
        <v>505</v>
      </c>
      <c r="C416">
        <v>18.8</v>
      </c>
    </row>
    <row r="417" spans="1:3">
      <c r="A417" t="s">
        <v>506</v>
      </c>
      <c r="B417" t="s">
        <v>74</v>
      </c>
      <c r="C417">
        <v>20.100000000000001</v>
      </c>
    </row>
    <row r="418" spans="1:3">
      <c r="A418" t="s">
        <v>507</v>
      </c>
      <c r="B418" t="s">
        <v>74</v>
      </c>
      <c r="C418">
        <v>17.3</v>
      </c>
    </row>
    <row r="419" spans="1:3">
      <c r="A419" t="s">
        <v>508</v>
      </c>
      <c r="B419" t="s">
        <v>74</v>
      </c>
      <c r="C419">
        <v>30.4</v>
      </c>
    </row>
    <row r="420" spans="1:3">
      <c r="A420" t="s">
        <v>509</v>
      </c>
      <c r="B420" t="s">
        <v>74</v>
      </c>
      <c r="C420">
        <v>16</v>
      </c>
    </row>
    <row r="421" spans="1:3">
      <c r="A421" t="s">
        <v>510</v>
      </c>
      <c r="B421" t="s">
        <v>74</v>
      </c>
      <c r="C421">
        <v>15.2</v>
      </c>
    </row>
    <row r="422" spans="1:3">
      <c r="A422" t="s">
        <v>511</v>
      </c>
      <c r="B422" t="s">
        <v>439</v>
      </c>
      <c r="C422">
        <v>15.8</v>
      </c>
    </row>
    <row r="423" spans="1:3">
      <c r="A423" t="s">
        <v>512</v>
      </c>
      <c r="B423" t="s">
        <v>74</v>
      </c>
      <c r="C423">
        <v>10.3</v>
      </c>
    </row>
    <row r="424" spans="1:3">
      <c r="A424" t="s">
        <v>513</v>
      </c>
      <c r="B424" t="s">
        <v>74</v>
      </c>
      <c r="C424">
        <v>20.8</v>
      </c>
    </row>
    <row r="425" spans="1:3">
      <c r="A425" t="s">
        <v>514</v>
      </c>
      <c r="B425" t="s">
        <v>74</v>
      </c>
      <c r="C425">
        <v>21.9</v>
      </c>
    </row>
    <row r="426" spans="1:3">
      <c r="A426" t="s">
        <v>515</v>
      </c>
      <c r="B426" t="s">
        <v>74</v>
      </c>
      <c r="C426">
        <v>20.399999999999999</v>
      </c>
    </row>
    <row r="427" spans="1:3">
      <c r="A427" t="s">
        <v>516</v>
      </c>
      <c r="B427" t="s">
        <v>74</v>
      </c>
      <c r="C427">
        <v>12.8</v>
      </c>
    </row>
    <row r="428" spans="1:3">
      <c r="A428" t="s">
        <v>517</v>
      </c>
      <c r="B428" t="s">
        <v>74</v>
      </c>
      <c r="C428">
        <v>8.1</v>
      </c>
    </row>
    <row r="429" spans="1:3">
      <c r="A429" t="s">
        <v>518</v>
      </c>
      <c r="B429" t="s">
        <v>74</v>
      </c>
      <c r="C429">
        <v>25.2</v>
      </c>
    </row>
    <row r="430" spans="1:3">
      <c r="A430" t="s">
        <v>519</v>
      </c>
      <c r="B430" t="s">
        <v>74</v>
      </c>
      <c r="C430">
        <v>18.3</v>
      </c>
    </row>
    <row r="431" spans="1:3">
      <c r="A431" t="s">
        <v>520</v>
      </c>
      <c r="B431" t="s">
        <v>74</v>
      </c>
      <c r="C431">
        <v>22.5</v>
      </c>
    </row>
    <row r="432" spans="1:3">
      <c r="A432" t="s">
        <v>521</v>
      </c>
      <c r="B432" t="s">
        <v>74</v>
      </c>
      <c r="C432">
        <v>21.2</v>
      </c>
    </row>
    <row r="433" spans="1:3">
      <c r="A433" t="s">
        <v>522</v>
      </c>
      <c r="B433" t="s">
        <v>74</v>
      </c>
      <c r="C433">
        <v>21</v>
      </c>
    </row>
    <row r="434" spans="1:3">
      <c r="A434" t="s">
        <v>524</v>
      </c>
      <c r="B434" t="s">
        <v>74</v>
      </c>
      <c r="C434">
        <v>16.2</v>
      </c>
    </row>
    <row r="435" spans="1:3">
      <c r="A435" t="s">
        <v>523</v>
      </c>
      <c r="B435" t="s">
        <v>74</v>
      </c>
      <c r="C435">
        <v>27.7</v>
      </c>
    </row>
    <row r="436" spans="1:3">
      <c r="A436" t="s">
        <v>525</v>
      </c>
      <c r="B436" t="s">
        <v>526</v>
      </c>
      <c r="C436">
        <v>25.1</v>
      </c>
    </row>
    <row r="437" spans="1:3">
      <c r="A437" t="s">
        <v>527</v>
      </c>
      <c r="B437" t="s">
        <v>74</v>
      </c>
      <c r="C437">
        <v>24.2</v>
      </c>
    </row>
    <row r="438" spans="1:3">
      <c r="A438" t="s">
        <v>528</v>
      </c>
      <c r="B438" t="s">
        <v>74</v>
      </c>
      <c r="C438">
        <v>19.399999999999999</v>
      </c>
    </row>
    <row r="439" spans="1:3">
      <c r="A439" t="s">
        <v>529</v>
      </c>
      <c r="B439" t="s">
        <v>530</v>
      </c>
      <c r="C439">
        <v>18.2</v>
      </c>
    </row>
    <row r="440" spans="1:3">
      <c r="A440" t="s">
        <v>531</v>
      </c>
      <c r="B440" t="s">
        <v>74</v>
      </c>
      <c r="C440">
        <v>18.3</v>
      </c>
    </row>
    <row r="441" spans="1:3">
      <c r="A441" t="s">
        <v>532</v>
      </c>
      <c r="B441" t="s">
        <v>74</v>
      </c>
      <c r="C441">
        <v>20.9</v>
      </c>
    </row>
    <row r="442" spans="1:3">
      <c r="A442" t="s">
        <v>533</v>
      </c>
      <c r="B442" t="s">
        <v>74</v>
      </c>
      <c r="C442">
        <v>35</v>
      </c>
    </row>
    <row r="443" spans="1:3">
      <c r="A443" t="s">
        <v>534</v>
      </c>
      <c r="B443" t="s">
        <v>74</v>
      </c>
      <c r="C443">
        <v>9.1999999999999993</v>
      </c>
    </row>
    <row r="444" spans="1:3">
      <c r="A444" t="s">
        <v>535</v>
      </c>
      <c r="B444" t="s">
        <v>74</v>
      </c>
      <c r="C444">
        <v>24.2</v>
      </c>
    </row>
    <row r="445" spans="1:3">
      <c r="A445" t="s">
        <v>536</v>
      </c>
      <c r="B445" t="s">
        <v>74</v>
      </c>
      <c r="C445">
        <v>27.5</v>
      </c>
    </row>
    <row r="446" spans="1:3">
      <c r="A446" t="s">
        <v>537</v>
      </c>
      <c r="B446" t="s">
        <v>74</v>
      </c>
      <c r="C446">
        <v>25.5</v>
      </c>
    </row>
    <row r="447" spans="1:3">
      <c r="A447" t="s">
        <v>538</v>
      </c>
      <c r="B447" t="s">
        <v>74</v>
      </c>
      <c r="C447">
        <v>11.1</v>
      </c>
    </row>
    <row r="448" spans="1:3">
      <c r="A448" t="s">
        <v>539</v>
      </c>
      <c r="B448" t="s">
        <v>74</v>
      </c>
      <c r="C448">
        <v>22.2</v>
      </c>
    </row>
    <row r="449" spans="1:3">
      <c r="A449" t="s">
        <v>540</v>
      </c>
      <c r="B449" t="s">
        <v>74</v>
      </c>
      <c r="C449">
        <v>12</v>
      </c>
    </row>
    <row r="450" spans="1:3">
      <c r="A450" t="s">
        <v>541</v>
      </c>
      <c r="B450" t="s">
        <v>74</v>
      </c>
      <c r="C450">
        <v>23.3</v>
      </c>
    </row>
    <row r="451" spans="1:3">
      <c r="A451" t="s">
        <v>10130</v>
      </c>
      <c r="B451" t="s">
        <v>74</v>
      </c>
      <c r="C451">
        <v>15.8</v>
      </c>
    </row>
    <row r="452" spans="1:3">
      <c r="A452" t="s">
        <v>542</v>
      </c>
      <c r="B452" t="s">
        <v>74</v>
      </c>
      <c r="C452">
        <v>28.4</v>
      </c>
    </row>
    <row r="453" spans="1:3">
      <c r="A453" t="s">
        <v>543</v>
      </c>
      <c r="B453" t="s">
        <v>544</v>
      </c>
      <c r="C453">
        <v>23.2</v>
      </c>
    </row>
    <row r="454" spans="1:3">
      <c r="A454" t="s">
        <v>545</v>
      </c>
      <c r="B454" t="s">
        <v>74</v>
      </c>
      <c r="C454">
        <v>17.3</v>
      </c>
    </row>
    <row r="455" spans="1:3">
      <c r="A455" t="s">
        <v>546</v>
      </c>
      <c r="B455" t="s">
        <v>547</v>
      </c>
      <c r="C455">
        <v>13.5</v>
      </c>
    </row>
    <row r="456" spans="1:3">
      <c r="A456" t="s">
        <v>548</v>
      </c>
      <c r="B456" t="s">
        <v>74</v>
      </c>
      <c r="C456">
        <v>14.7</v>
      </c>
    </row>
    <row r="457" spans="1:3">
      <c r="A457" t="s">
        <v>549</v>
      </c>
      <c r="B457" t="s">
        <v>74</v>
      </c>
      <c r="C457">
        <v>15.6</v>
      </c>
    </row>
    <row r="458" spans="1:3">
      <c r="A458" t="s">
        <v>550</v>
      </c>
      <c r="B458" t="s">
        <v>74</v>
      </c>
      <c r="C458">
        <v>15.4</v>
      </c>
    </row>
    <row r="459" spans="1:3">
      <c r="A459" t="s">
        <v>551</v>
      </c>
      <c r="B459" t="s">
        <v>74</v>
      </c>
      <c r="C459">
        <v>9</v>
      </c>
    </row>
    <row r="460" spans="1:3">
      <c r="A460" t="s">
        <v>552</v>
      </c>
      <c r="B460" t="s">
        <v>9983</v>
      </c>
      <c r="C460">
        <v>3.6</v>
      </c>
    </row>
    <row r="461" spans="1:3">
      <c r="A461" t="s">
        <v>553</v>
      </c>
      <c r="B461" t="s">
        <v>74</v>
      </c>
      <c r="C461">
        <v>35.5</v>
      </c>
    </row>
    <row r="462" spans="1:3">
      <c r="A462" t="s">
        <v>554</v>
      </c>
      <c r="B462" t="s">
        <v>74</v>
      </c>
      <c r="C462">
        <v>22.7</v>
      </c>
    </row>
    <row r="463" spans="1:3">
      <c r="A463" t="s">
        <v>555</v>
      </c>
      <c r="B463" t="s">
        <v>74</v>
      </c>
      <c r="C463">
        <v>10</v>
      </c>
    </row>
    <row r="464" spans="1:3">
      <c r="A464" t="s">
        <v>556</v>
      </c>
      <c r="B464" t="s">
        <v>74</v>
      </c>
      <c r="C464">
        <v>32.6</v>
      </c>
    </row>
    <row r="465" spans="1:3">
      <c r="A465" t="s">
        <v>557</v>
      </c>
      <c r="B465" t="s">
        <v>74</v>
      </c>
      <c r="C465">
        <v>9</v>
      </c>
    </row>
    <row r="466" spans="1:3">
      <c r="A466" t="s">
        <v>558</v>
      </c>
      <c r="B466" t="s">
        <v>74</v>
      </c>
      <c r="C466">
        <v>18.7</v>
      </c>
    </row>
    <row r="467" spans="1:3">
      <c r="A467" t="s">
        <v>559</v>
      </c>
      <c r="B467" t="s">
        <v>74</v>
      </c>
      <c r="C467">
        <v>25.2</v>
      </c>
    </row>
    <row r="468" spans="1:3">
      <c r="A468" t="s">
        <v>560</v>
      </c>
      <c r="B468" t="s">
        <v>74</v>
      </c>
      <c r="C468">
        <v>7.8</v>
      </c>
    </row>
    <row r="469" spans="1:3">
      <c r="A469" t="s">
        <v>561</v>
      </c>
      <c r="B469" t="s">
        <v>74</v>
      </c>
      <c r="C469">
        <v>8.6</v>
      </c>
    </row>
    <row r="470" spans="1:3">
      <c r="A470" t="s">
        <v>10134</v>
      </c>
      <c r="B470" t="s">
        <v>74</v>
      </c>
      <c r="C470">
        <v>7.5</v>
      </c>
    </row>
    <row r="471" spans="1:3">
      <c r="A471" t="s">
        <v>562</v>
      </c>
      <c r="B471" t="s">
        <v>74</v>
      </c>
      <c r="C471">
        <v>19.2</v>
      </c>
    </row>
    <row r="472" spans="1:3">
      <c r="A472" t="s">
        <v>563</v>
      </c>
      <c r="B472" t="s">
        <v>74</v>
      </c>
      <c r="C472">
        <v>26.5</v>
      </c>
    </row>
    <row r="473" spans="1:3">
      <c r="A473" t="s">
        <v>564</v>
      </c>
      <c r="B473" t="s">
        <v>74</v>
      </c>
      <c r="C473">
        <v>22.4</v>
      </c>
    </row>
    <row r="474" spans="1:3">
      <c r="A474" t="s">
        <v>565</v>
      </c>
      <c r="B474" t="s">
        <v>74</v>
      </c>
      <c r="C474">
        <v>5.5</v>
      </c>
    </row>
    <row r="475" spans="1:3">
      <c r="A475" t="s">
        <v>566</v>
      </c>
      <c r="B475" t="s">
        <v>74</v>
      </c>
      <c r="C475">
        <v>19.2</v>
      </c>
    </row>
    <row r="476" spans="1:3">
      <c r="A476" t="s">
        <v>567</v>
      </c>
      <c r="B476" t="s">
        <v>1754</v>
      </c>
      <c r="C476">
        <v>13.8</v>
      </c>
    </row>
    <row r="477" spans="1:3">
      <c r="A477" t="s">
        <v>568</v>
      </c>
      <c r="B477" t="s">
        <v>74</v>
      </c>
      <c r="C477">
        <v>17.399999999999999</v>
      </c>
    </row>
    <row r="478" spans="1:3">
      <c r="A478" t="s">
        <v>569</v>
      </c>
      <c r="B478" t="s">
        <v>74</v>
      </c>
      <c r="C478">
        <v>29.5</v>
      </c>
    </row>
    <row r="479" spans="1:3">
      <c r="A479" t="s">
        <v>9984</v>
      </c>
      <c r="B479" t="s">
        <v>9985</v>
      </c>
      <c r="C479">
        <v>20.7</v>
      </c>
    </row>
    <row r="480" spans="1:3">
      <c r="A480" t="s">
        <v>570</v>
      </c>
      <c r="B480" t="s">
        <v>74</v>
      </c>
      <c r="C480">
        <v>10.7</v>
      </c>
    </row>
    <row r="481" spans="1:3">
      <c r="A481" t="s">
        <v>571</v>
      </c>
      <c r="B481" t="s">
        <v>74</v>
      </c>
      <c r="C481">
        <v>6.9</v>
      </c>
    </row>
    <row r="482" spans="1:3">
      <c r="A482" t="s">
        <v>572</v>
      </c>
      <c r="B482" t="s">
        <v>74</v>
      </c>
      <c r="C482">
        <v>20.6</v>
      </c>
    </row>
    <row r="483" spans="1:3">
      <c r="A483" t="s">
        <v>573</v>
      </c>
      <c r="B483" t="s">
        <v>574</v>
      </c>
      <c r="C483">
        <v>8.1999999999999993</v>
      </c>
    </row>
    <row r="484" spans="1:3">
      <c r="A484" t="s">
        <v>575</v>
      </c>
      <c r="B484" t="s">
        <v>74</v>
      </c>
      <c r="C484">
        <v>14.9</v>
      </c>
    </row>
    <row r="485" spans="1:3">
      <c r="A485" t="s">
        <v>576</v>
      </c>
      <c r="B485" t="s">
        <v>74</v>
      </c>
      <c r="C485">
        <v>15.7</v>
      </c>
    </row>
    <row r="486" spans="1:3">
      <c r="A486" t="s">
        <v>577</v>
      </c>
      <c r="B486" t="s">
        <v>439</v>
      </c>
      <c r="C486">
        <v>21.4</v>
      </c>
    </row>
    <row r="487" spans="1:3">
      <c r="A487" t="s">
        <v>578</v>
      </c>
      <c r="B487" t="s">
        <v>74</v>
      </c>
      <c r="C487">
        <v>28.4</v>
      </c>
    </row>
    <row r="488" spans="1:3">
      <c r="A488" t="s">
        <v>579</v>
      </c>
      <c r="B488" t="s">
        <v>544</v>
      </c>
      <c r="C488">
        <v>13.8</v>
      </c>
    </row>
    <row r="489" spans="1:3">
      <c r="A489" t="s">
        <v>580</v>
      </c>
      <c r="B489" t="s">
        <v>74</v>
      </c>
      <c r="C489">
        <v>16.100000000000001</v>
      </c>
    </row>
    <row r="490" spans="1:3">
      <c r="A490" t="s">
        <v>581</v>
      </c>
      <c r="B490" t="s">
        <v>74</v>
      </c>
      <c r="C490">
        <v>13.4</v>
      </c>
    </row>
    <row r="491" spans="1:3">
      <c r="A491" t="s">
        <v>582</v>
      </c>
      <c r="B491" t="s">
        <v>85</v>
      </c>
      <c r="C491">
        <v>15.6</v>
      </c>
    </row>
    <row r="492" spans="1:3">
      <c r="A492" t="s">
        <v>583</v>
      </c>
      <c r="B492" t="s">
        <v>74</v>
      </c>
      <c r="C492">
        <v>8.3000000000000007</v>
      </c>
    </row>
    <row r="493" spans="1:3">
      <c r="A493" t="s">
        <v>584</v>
      </c>
      <c r="B493" t="s">
        <v>74</v>
      </c>
      <c r="C493">
        <v>12.5</v>
      </c>
    </row>
    <row r="494" spans="1:3">
      <c r="A494" t="s">
        <v>585</v>
      </c>
      <c r="B494" t="s">
        <v>74</v>
      </c>
      <c r="C494">
        <v>12.5</v>
      </c>
    </row>
    <row r="495" spans="1:3">
      <c r="A495" t="s">
        <v>586</v>
      </c>
      <c r="B495" t="s">
        <v>74</v>
      </c>
      <c r="C495">
        <v>12.3</v>
      </c>
    </row>
    <row r="496" spans="1:3">
      <c r="A496" t="s">
        <v>587</v>
      </c>
      <c r="B496" t="s">
        <v>74</v>
      </c>
      <c r="C496">
        <v>28.7</v>
      </c>
    </row>
    <row r="497" spans="1:3">
      <c r="A497" t="s">
        <v>588</v>
      </c>
      <c r="B497" t="s">
        <v>74</v>
      </c>
      <c r="C497">
        <v>15.5</v>
      </c>
    </row>
    <row r="498" spans="1:3">
      <c r="A498" t="s">
        <v>589</v>
      </c>
      <c r="B498" t="s">
        <v>74</v>
      </c>
      <c r="C498">
        <v>17.3</v>
      </c>
    </row>
    <row r="499" spans="1:3">
      <c r="A499" t="s">
        <v>590</v>
      </c>
      <c r="B499" t="s">
        <v>222</v>
      </c>
      <c r="C499">
        <v>8.6999999999999993</v>
      </c>
    </row>
    <row r="500" spans="1:3">
      <c r="A500" t="s">
        <v>591</v>
      </c>
      <c r="B500" t="s">
        <v>74</v>
      </c>
      <c r="C500">
        <v>11</v>
      </c>
    </row>
    <row r="501" spans="1:3">
      <c r="A501" t="s">
        <v>592</v>
      </c>
      <c r="B501" t="s">
        <v>593</v>
      </c>
      <c r="C501">
        <v>6</v>
      </c>
    </row>
    <row r="502" spans="1:3">
      <c r="A502" t="s">
        <v>594</v>
      </c>
      <c r="B502" t="s">
        <v>74</v>
      </c>
      <c r="C502">
        <v>9</v>
      </c>
    </row>
    <row r="503" spans="1:3">
      <c r="A503" t="s">
        <v>595</v>
      </c>
      <c r="B503" t="s">
        <v>74</v>
      </c>
      <c r="C503">
        <v>12.1</v>
      </c>
    </row>
    <row r="504" spans="1:3">
      <c r="A504" t="s">
        <v>596</v>
      </c>
      <c r="B504" t="s">
        <v>74</v>
      </c>
      <c r="C504">
        <v>15.3</v>
      </c>
    </row>
    <row r="505" spans="1:3">
      <c r="A505" t="s">
        <v>597</v>
      </c>
      <c r="B505" t="s">
        <v>74</v>
      </c>
      <c r="C505">
        <v>23.7</v>
      </c>
    </row>
    <row r="506" spans="1:3">
      <c r="A506" t="s">
        <v>598</v>
      </c>
      <c r="B506" t="s">
        <v>74</v>
      </c>
      <c r="C506">
        <v>14.6</v>
      </c>
    </row>
    <row r="507" spans="1:3">
      <c r="A507" t="s">
        <v>599</v>
      </c>
      <c r="B507" t="s">
        <v>74</v>
      </c>
      <c r="C507">
        <v>17.100000000000001</v>
      </c>
    </row>
    <row r="508" spans="1:3">
      <c r="A508" t="s">
        <v>600</v>
      </c>
      <c r="B508" t="s">
        <v>74</v>
      </c>
      <c r="C508">
        <v>19.8</v>
      </c>
    </row>
    <row r="509" spans="1:3">
      <c r="A509" t="s">
        <v>601</v>
      </c>
      <c r="B509" t="s">
        <v>74</v>
      </c>
      <c r="C509">
        <v>24.5</v>
      </c>
    </row>
    <row r="510" spans="1:3">
      <c r="A510" t="s">
        <v>602</v>
      </c>
      <c r="B510" t="s">
        <v>603</v>
      </c>
      <c r="C510">
        <v>10.7</v>
      </c>
    </row>
    <row r="511" spans="1:3">
      <c r="A511" t="s">
        <v>604</v>
      </c>
      <c r="B511" t="s">
        <v>193</v>
      </c>
      <c r="C511">
        <v>15</v>
      </c>
    </row>
    <row r="512" spans="1:3">
      <c r="A512" t="s">
        <v>605</v>
      </c>
      <c r="B512" t="s">
        <v>74</v>
      </c>
      <c r="C512">
        <v>15.1</v>
      </c>
    </row>
    <row r="513" spans="1:3">
      <c r="A513" t="s">
        <v>9986</v>
      </c>
      <c r="B513" t="s">
        <v>74</v>
      </c>
      <c r="C513">
        <v>22.3</v>
      </c>
    </row>
    <row r="514" spans="1:3">
      <c r="A514" t="s">
        <v>606</v>
      </c>
      <c r="B514" t="s">
        <v>74</v>
      </c>
      <c r="C514">
        <v>10.7</v>
      </c>
    </row>
    <row r="515" spans="1:3">
      <c r="A515" t="s">
        <v>607</v>
      </c>
      <c r="B515" t="s">
        <v>74</v>
      </c>
      <c r="C515">
        <v>17.2</v>
      </c>
    </row>
    <row r="516" spans="1:3">
      <c r="A516" t="s">
        <v>608</v>
      </c>
      <c r="B516" t="s">
        <v>74</v>
      </c>
      <c r="C516">
        <v>9.5</v>
      </c>
    </row>
    <row r="517" spans="1:3">
      <c r="A517" t="s">
        <v>609</v>
      </c>
      <c r="B517" t="s">
        <v>74</v>
      </c>
      <c r="C517">
        <v>10.7</v>
      </c>
    </row>
    <row r="518" spans="1:3">
      <c r="A518" t="s">
        <v>610</v>
      </c>
      <c r="B518" t="s">
        <v>74</v>
      </c>
      <c r="C518">
        <v>11.5</v>
      </c>
    </row>
    <row r="519" spans="1:3">
      <c r="A519" t="s">
        <v>611</v>
      </c>
      <c r="B519" t="s">
        <v>74</v>
      </c>
      <c r="C519">
        <v>24.3</v>
      </c>
    </row>
    <row r="520" spans="1:3">
      <c r="A520" t="s">
        <v>612</v>
      </c>
      <c r="B520" t="s">
        <v>74</v>
      </c>
      <c r="C520">
        <v>18.7</v>
      </c>
    </row>
    <row r="521" spans="1:3">
      <c r="A521" t="s">
        <v>613</v>
      </c>
      <c r="B521" t="s">
        <v>74</v>
      </c>
      <c r="C521">
        <v>12.4</v>
      </c>
    </row>
    <row r="522" spans="1:3">
      <c r="A522" t="s">
        <v>614</v>
      </c>
      <c r="B522" t="s">
        <v>74</v>
      </c>
      <c r="C522">
        <v>24.5</v>
      </c>
    </row>
    <row r="523" spans="1:3">
      <c r="A523" t="s">
        <v>615</v>
      </c>
      <c r="B523" t="s">
        <v>74</v>
      </c>
      <c r="C523">
        <v>16.3</v>
      </c>
    </row>
    <row r="524" spans="1:3">
      <c r="A524" t="s">
        <v>616</v>
      </c>
      <c r="B524" t="s">
        <v>617</v>
      </c>
      <c r="C524">
        <v>3.3</v>
      </c>
    </row>
    <row r="525" spans="1:3">
      <c r="A525" t="s">
        <v>618</v>
      </c>
      <c r="B525" t="s">
        <v>74</v>
      </c>
      <c r="C525">
        <v>12.7</v>
      </c>
    </row>
    <row r="526" spans="1:3">
      <c r="A526" t="s">
        <v>619</v>
      </c>
      <c r="B526" t="s">
        <v>593</v>
      </c>
      <c r="C526">
        <v>32.799999999999997</v>
      </c>
    </row>
    <row r="527" spans="1:3">
      <c r="A527" t="s">
        <v>620</v>
      </c>
      <c r="B527" t="s">
        <v>74</v>
      </c>
      <c r="C527">
        <v>12.4</v>
      </c>
    </row>
    <row r="528" spans="1:3">
      <c r="A528" t="s">
        <v>621</v>
      </c>
      <c r="B528" t="s">
        <v>433</v>
      </c>
      <c r="C528">
        <v>15.4</v>
      </c>
    </row>
    <row r="529" spans="1:3">
      <c r="A529" t="s">
        <v>622</v>
      </c>
      <c r="B529" t="s">
        <v>623</v>
      </c>
      <c r="C529">
        <v>22.3</v>
      </c>
    </row>
    <row r="530" spans="1:3">
      <c r="A530" t="s">
        <v>624</v>
      </c>
      <c r="B530" t="s">
        <v>74</v>
      </c>
      <c r="C530">
        <v>26.4</v>
      </c>
    </row>
    <row r="531" spans="1:3">
      <c r="A531" t="s">
        <v>625</v>
      </c>
      <c r="B531" t="s">
        <v>74</v>
      </c>
      <c r="C531">
        <v>19</v>
      </c>
    </row>
    <row r="532" spans="1:3">
      <c r="A532" t="s">
        <v>626</v>
      </c>
      <c r="B532" t="s">
        <v>74</v>
      </c>
      <c r="C532">
        <v>20.6</v>
      </c>
    </row>
    <row r="533" spans="1:3">
      <c r="A533" t="s">
        <v>627</v>
      </c>
      <c r="B533" t="s">
        <v>74</v>
      </c>
      <c r="C533">
        <v>24.8</v>
      </c>
    </row>
    <row r="534" spans="1:3">
      <c r="A534" t="s">
        <v>629</v>
      </c>
      <c r="B534" t="s">
        <v>74</v>
      </c>
      <c r="C534">
        <v>43.8</v>
      </c>
    </row>
    <row r="535" spans="1:3">
      <c r="A535" t="s">
        <v>628</v>
      </c>
      <c r="B535" t="s">
        <v>74</v>
      </c>
      <c r="C535">
        <v>24.5</v>
      </c>
    </row>
    <row r="536" spans="1:3">
      <c r="A536" t="s">
        <v>630</v>
      </c>
      <c r="B536" t="s">
        <v>74</v>
      </c>
      <c r="C536">
        <v>22</v>
      </c>
    </row>
    <row r="537" spans="1:3">
      <c r="A537" t="s">
        <v>631</v>
      </c>
      <c r="B537" t="s">
        <v>526</v>
      </c>
      <c r="C537">
        <v>22.3</v>
      </c>
    </row>
    <row r="538" spans="1:3">
      <c r="A538" t="s">
        <v>632</v>
      </c>
      <c r="B538" t="s">
        <v>633</v>
      </c>
      <c r="C538">
        <v>10.3</v>
      </c>
    </row>
    <row r="539" spans="1:3">
      <c r="A539" t="s">
        <v>634</v>
      </c>
      <c r="B539" t="s">
        <v>74</v>
      </c>
      <c r="C539">
        <v>34.9</v>
      </c>
    </row>
    <row r="540" spans="1:3">
      <c r="A540" t="s">
        <v>635</v>
      </c>
      <c r="B540" t="s">
        <v>636</v>
      </c>
      <c r="C540">
        <v>12.9</v>
      </c>
    </row>
    <row r="541" spans="1:3">
      <c r="A541" t="s">
        <v>637</v>
      </c>
      <c r="B541" t="s">
        <v>74</v>
      </c>
      <c r="C541">
        <v>15.2</v>
      </c>
    </row>
    <row r="542" spans="1:3">
      <c r="A542" t="s">
        <v>638</v>
      </c>
      <c r="B542" t="s">
        <v>74</v>
      </c>
      <c r="C542">
        <v>10.6</v>
      </c>
    </row>
    <row r="543" spans="1:3">
      <c r="A543" t="s">
        <v>639</v>
      </c>
      <c r="B543" t="s">
        <v>640</v>
      </c>
      <c r="C543">
        <v>16.3</v>
      </c>
    </row>
    <row r="544" spans="1:3">
      <c r="A544" t="s">
        <v>641</v>
      </c>
      <c r="B544" t="s">
        <v>74</v>
      </c>
      <c r="C544">
        <v>15.5</v>
      </c>
    </row>
    <row r="545" spans="1:3">
      <c r="A545" t="s">
        <v>642</v>
      </c>
      <c r="B545" t="s">
        <v>74</v>
      </c>
      <c r="C545">
        <v>10.9</v>
      </c>
    </row>
    <row r="546" spans="1:3">
      <c r="A546" t="s">
        <v>10232</v>
      </c>
      <c r="B546" t="s">
        <v>10233</v>
      </c>
      <c r="C546">
        <v>14.6</v>
      </c>
    </row>
    <row r="547" spans="1:3">
      <c r="A547" t="s">
        <v>10234</v>
      </c>
      <c r="B547" t="s">
        <v>74</v>
      </c>
      <c r="C547">
        <v>11.1</v>
      </c>
    </row>
    <row r="548" spans="1:3">
      <c r="A548" t="s">
        <v>643</v>
      </c>
      <c r="B548" t="s">
        <v>74</v>
      </c>
      <c r="C548">
        <v>13</v>
      </c>
    </row>
    <row r="549" spans="1:3">
      <c r="A549" t="s">
        <v>644</v>
      </c>
      <c r="B549" t="s">
        <v>74</v>
      </c>
      <c r="C549">
        <v>13.2</v>
      </c>
    </row>
    <row r="550" spans="1:3">
      <c r="A550" t="s">
        <v>645</v>
      </c>
      <c r="B550" t="s">
        <v>74</v>
      </c>
      <c r="C550">
        <v>12</v>
      </c>
    </row>
    <row r="551" spans="1:3">
      <c r="A551" t="s">
        <v>646</v>
      </c>
      <c r="B551" t="s">
        <v>74</v>
      </c>
      <c r="C551">
        <v>18.5</v>
      </c>
    </row>
    <row r="552" spans="1:3">
      <c r="A552" t="s">
        <v>647</v>
      </c>
      <c r="B552" t="s">
        <v>74</v>
      </c>
      <c r="C552">
        <v>12.9</v>
      </c>
    </row>
    <row r="553" spans="1:3">
      <c r="A553" t="s">
        <v>648</v>
      </c>
      <c r="B553" t="s">
        <v>74</v>
      </c>
      <c r="C553">
        <v>12.3</v>
      </c>
    </row>
    <row r="554" spans="1:3">
      <c r="A554" t="s">
        <v>649</v>
      </c>
      <c r="B554" t="s">
        <v>74</v>
      </c>
      <c r="C554">
        <v>17.2</v>
      </c>
    </row>
    <row r="555" spans="1:3">
      <c r="A555" t="s">
        <v>650</v>
      </c>
      <c r="B555" t="s">
        <v>651</v>
      </c>
      <c r="C555">
        <v>2.2000000000000002</v>
      </c>
    </row>
    <row r="556" spans="1:3">
      <c r="A556" t="s">
        <v>652</v>
      </c>
      <c r="B556" t="s">
        <v>350</v>
      </c>
      <c r="C556">
        <v>12.4</v>
      </c>
    </row>
    <row r="557" spans="1:3">
      <c r="A557" t="s">
        <v>653</v>
      </c>
      <c r="B557" t="s">
        <v>74</v>
      </c>
      <c r="C557">
        <v>17.600000000000001</v>
      </c>
    </row>
    <row r="558" spans="1:3">
      <c r="A558" t="s">
        <v>654</v>
      </c>
      <c r="B558" t="s">
        <v>74</v>
      </c>
      <c r="C558">
        <v>7.6</v>
      </c>
    </row>
    <row r="559" spans="1:3">
      <c r="A559" t="s">
        <v>655</v>
      </c>
      <c r="B559" t="s">
        <v>154</v>
      </c>
      <c r="C559">
        <v>12.7</v>
      </c>
    </row>
    <row r="560" spans="1:3">
      <c r="A560" t="s">
        <v>656</v>
      </c>
      <c r="B560" t="s">
        <v>74</v>
      </c>
      <c r="C560">
        <v>3.4</v>
      </c>
    </row>
    <row r="561" spans="1:3">
      <c r="A561" t="s">
        <v>657</v>
      </c>
      <c r="B561" t="s">
        <v>74</v>
      </c>
      <c r="C561">
        <v>17.5</v>
      </c>
    </row>
    <row r="562" spans="1:3">
      <c r="A562" t="s">
        <v>583</v>
      </c>
      <c r="B562" t="s">
        <v>74</v>
      </c>
      <c r="C562">
        <v>9.4</v>
      </c>
    </row>
    <row r="563" spans="1:3">
      <c r="A563" t="s">
        <v>658</v>
      </c>
      <c r="B563" t="s">
        <v>74</v>
      </c>
      <c r="C563">
        <v>18.8</v>
      </c>
    </row>
    <row r="564" spans="1:3">
      <c r="A564" t="s">
        <v>9987</v>
      </c>
      <c r="B564" t="s">
        <v>74</v>
      </c>
      <c r="C564">
        <v>16.3</v>
      </c>
    </row>
    <row r="565" spans="1:3">
      <c r="A565" t="s">
        <v>659</v>
      </c>
      <c r="B565" t="s">
        <v>74</v>
      </c>
      <c r="C565">
        <v>18.100000000000001</v>
      </c>
    </row>
    <row r="566" spans="1:3">
      <c r="A566" t="s">
        <v>660</v>
      </c>
      <c r="B566" t="s">
        <v>74</v>
      </c>
      <c r="C566">
        <v>38.700000000000003</v>
      </c>
    </row>
    <row r="567" spans="1:3">
      <c r="A567" t="s">
        <v>661</v>
      </c>
      <c r="B567" t="s">
        <v>74</v>
      </c>
      <c r="C567">
        <v>9.4</v>
      </c>
    </row>
    <row r="568" spans="1:3">
      <c r="A568" t="s">
        <v>662</v>
      </c>
      <c r="B568" t="s">
        <v>74</v>
      </c>
      <c r="C568">
        <v>12.8</v>
      </c>
    </row>
    <row r="569" spans="1:3">
      <c r="A569" t="s">
        <v>663</v>
      </c>
      <c r="B569" t="s">
        <v>74</v>
      </c>
      <c r="C569">
        <v>13.4</v>
      </c>
    </row>
    <row r="570" spans="1:3">
      <c r="A570" t="s">
        <v>664</v>
      </c>
      <c r="B570" t="s">
        <v>74</v>
      </c>
      <c r="C570">
        <v>9.4</v>
      </c>
    </row>
    <row r="571" spans="1:3">
      <c r="A571" t="s">
        <v>665</v>
      </c>
      <c r="B571" t="s">
        <v>74</v>
      </c>
      <c r="C571">
        <v>9.6999999999999993</v>
      </c>
    </row>
    <row r="572" spans="1:3">
      <c r="A572" t="s">
        <v>666</v>
      </c>
      <c r="B572" t="s">
        <v>74</v>
      </c>
      <c r="C572">
        <v>15.4</v>
      </c>
    </row>
    <row r="573" spans="1:3">
      <c r="A573" t="s">
        <v>667</v>
      </c>
      <c r="B573" t="s">
        <v>74</v>
      </c>
      <c r="C573">
        <v>20.3</v>
      </c>
    </row>
    <row r="574" spans="1:3">
      <c r="A574" t="s">
        <v>668</v>
      </c>
      <c r="B574" t="s">
        <v>74</v>
      </c>
      <c r="C574">
        <v>36.799999999999997</v>
      </c>
    </row>
    <row r="575" spans="1:3">
      <c r="A575" t="s">
        <v>669</v>
      </c>
      <c r="B575" t="s">
        <v>74</v>
      </c>
      <c r="C575">
        <v>29.1</v>
      </c>
    </row>
    <row r="576" spans="1:3">
      <c r="A576" t="s">
        <v>670</v>
      </c>
      <c r="B576" t="s">
        <v>74</v>
      </c>
      <c r="C576">
        <v>13</v>
      </c>
    </row>
    <row r="577" spans="1:3">
      <c r="A577" t="s">
        <v>671</v>
      </c>
      <c r="B577" t="s">
        <v>74</v>
      </c>
      <c r="C577">
        <v>19.2</v>
      </c>
    </row>
    <row r="578" spans="1:3">
      <c r="A578" t="s">
        <v>1755</v>
      </c>
      <c r="B578" t="s">
        <v>74</v>
      </c>
      <c r="C578">
        <v>16.600000000000001</v>
      </c>
    </row>
    <row r="579" spans="1:3">
      <c r="A579" t="s">
        <v>672</v>
      </c>
      <c r="B579" t="s">
        <v>74</v>
      </c>
      <c r="C579">
        <v>18.100000000000001</v>
      </c>
    </row>
    <row r="580" spans="1:3">
      <c r="A580" t="s">
        <v>673</v>
      </c>
      <c r="B580" t="s">
        <v>74</v>
      </c>
      <c r="C580">
        <v>14.4</v>
      </c>
    </row>
    <row r="581" spans="1:3">
      <c r="A581" t="s">
        <v>674</v>
      </c>
      <c r="B581" t="s">
        <v>74</v>
      </c>
      <c r="C581">
        <v>26.3</v>
      </c>
    </row>
    <row r="582" spans="1:3">
      <c r="A582" t="s">
        <v>675</v>
      </c>
      <c r="B582" t="s">
        <v>74</v>
      </c>
      <c r="C582">
        <v>18.100000000000001</v>
      </c>
    </row>
    <row r="583" spans="1:3">
      <c r="A583" t="s">
        <v>676</v>
      </c>
      <c r="B583" t="s">
        <v>74</v>
      </c>
      <c r="C583">
        <v>11.9</v>
      </c>
    </row>
    <row r="584" spans="1:3">
      <c r="A584" t="s">
        <v>677</v>
      </c>
      <c r="B584" t="s">
        <v>74</v>
      </c>
      <c r="C584">
        <v>24.9</v>
      </c>
    </row>
    <row r="585" spans="1:3">
      <c r="A585" t="s">
        <v>678</v>
      </c>
      <c r="B585" t="s">
        <v>74</v>
      </c>
      <c r="C585">
        <v>8.4</v>
      </c>
    </row>
    <row r="586" spans="1:3">
      <c r="A586" t="s">
        <v>679</v>
      </c>
      <c r="B586" t="s">
        <v>74</v>
      </c>
      <c r="C586">
        <v>11.7</v>
      </c>
    </row>
    <row r="587" spans="1:3">
      <c r="A587" t="s">
        <v>680</v>
      </c>
      <c r="B587" t="s">
        <v>74</v>
      </c>
      <c r="C587">
        <v>12.5</v>
      </c>
    </row>
    <row r="588" spans="1:3">
      <c r="A588" t="s">
        <v>681</v>
      </c>
      <c r="B588" t="s">
        <v>329</v>
      </c>
      <c r="C588">
        <v>20.3</v>
      </c>
    </row>
    <row r="589" spans="1:3">
      <c r="A589" t="s">
        <v>682</v>
      </c>
      <c r="B589" t="s">
        <v>74</v>
      </c>
      <c r="C589">
        <v>20.399999999999999</v>
      </c>
    </row>
    <row r="590" spans="1:3">
      <c r="A590" t="s">
        <v>683</v>
      </c>
      <c r="B590" t="s">
        <v>74</v>
      </c>
      <c r="C590">
        <v>13.8</v>
      </c>
    </row>
    <row r="591" spans="1:3">
      <c r="A591" t="s">
        <v>684</v>
      </c>
      <c r="B591" t="s">
        <v>74</v>
      </c>
      <c r="C591">
        <v>35.6</v>
      </c>
    </row>
    <row r="592" spans="1:3">
      <c r="A592" t="s">
        <v>685</v>
      </c>
      <c r="B592" t="s">
        <v>74</v>
      </c>
      <c r="C592">
        <v>13.5</v>
      </c>
    </row>
    <row r="593" spans="1:3">
      <c r="A593" t="s">
        <v>686</v>
      </c>
      <c r="B593" t="s">
        <v>74</v>
      </c>
      <c r="C593">
        <v>2.9</v>
      </c>
    </row>
    <row r="594" spans="1:3">
      <c r="A594" t="s">
        <v>687</v>
      </c>
      <c r="B594" t="s">
        <v>74</v>
      </c>
      <c r="C594">
        <v>29.8</v>
      </c>
    </row>
    <row r="595" spans="1:3">
      <c r="A595" t="s">
        <v>688</v>
      </c>
      <c r="B595" t="s">
        <v>74</v>
      </c>
      <c r="C595">
        <v>29.1</v>
      </c>
    </row>
    <row r="596" spans="1:3">
      <c r="A596" t="s">
        <v>689</v>
      </c>
      <c r="B596" t="s">
        <v>74</v>
      </c>
      <c r="C596">
        <v>21.1</v>
      </c>
    </row>
    <row r="597" spans="1:3">
      <c r="A597" t="s">
        <v>690</v>
      </c>
      <c r="B597" t="s">
        <v>74</v>
      </c>
      <c r="C597">
        <v>7.7</v>
      </c>
    </row>
    <row r="598" spans="1:3">
      <c r="A598" t="s">
        <v>693</v>
      </c>
      <c r="B598" t="s">
        <v>74</v>
      </c>
      <c r="C598">
        <v>23.1</v>
      </c>
    </row>
    <row r="599" spans="1:3">
      <c r="A599" t="s">
        <v>694</v>
      </c>
      <c r="B599" t="s">
        <v>74</v>
      </c>
      <c r="C599">
        <v>8.5</v>
      </c>
    </row>
    <row r="600" spans="1:3">
      <c r="A600" t="s">
        <v>695</v>
      </c>
      <c r="B600" t="s">
        <v>74</v>
      </c>
      <c r="C600">
        <v>8.4</v>
      </c>
    </row>
    <row r="601" spans="1:3">
      <c r="A601" t="s">
        <v>2022</v>
      </c>
      <c r="B601" t="s">
        <v>74</v>
      </c>
      <c r="C601">
        <v>16.600000000000001</v>
      </c>
    </row>
    <row r="602" spans="1:3">
      <c r="A602" t="s">
        <v>696</v>
      </c>
      <c r="B602" t="s">
        <v>697</v>
      </c>
      <c r="C602">
        <v>12.1</v>
      </c>
    </row>
    <row r="603" spans="1:3">
      <c r="A603" t="s">
        <v>698</v>
      </c>
      <c r="B603" t="s">
        <v>74</v>
      </c>
      <c r="C603">
        <v>30.3</v>
      </c>
    </row>
    <row r="604" spans="1:3">
      <c r="A604" t="s">
        <v>699</v>
      </c>
      <c r="B604" t="s">
        <v>74</v>
      </c>
      <c r="C604">
        <v>13.1</v>
      </c>
    </row>
    <row r="605" spans="1:3">
      <c r="A605" t="s">
        <v>700</v>
      </c>
      <c r="B605" t="s">
        <v>74</v>
      </c>
      <c r="C605">
        <v>6.2</v>
      </c>
    </row>
    <row r="606" spans="1:3">
      <c r="A606" t="s">
        <v>701</v>
      </c>
      <c r="B606" t="s">
        <v>702</v>
      </c>
      <c r="C606">
        <v>17.8</v>
      </c>
    </row>
    <row r="607" spans="1:3">
      <c r="A607" t="s">
        <v>703</v>
      </c>
      <c r="B607" t="s">
        <v>74</v>
      </c>
      <c r="C607">
        <v>19.899999999999999</v>
      </c>
    </row>
    <row r="608" spans="1:3">
      <c r="A608" t="s">
        <v>704</v>
      </c>
      <c r="B608" t="s">
        <v>74</v>
      </c>
      <c r="C608">
        <v>16.100000000000001</v>
      </c>
    </row>
    <row r="609" spans="1:3">
      <c r="A609" t="s">
        <v>705</v>
      </c>
      <c r="B609" t="s">
        <v>74</v>
      </c>
      <c r="C609">
        <v>13.4</v>
      </c>
    </row>
    <row r="610" spans="1:3">
      <c r="A610" t="s">
        <v>706</v>
      </c>
      <c r="B610" t="s">
        <v>74</v>
      </c>
      <c r="C610">
        <v>29</v>
      </c>
    </row>
    <row r="611" spans="1:3">
      <c r="A611" t="s">
        <v>707</v>
      </c>
      <c r="B611" t="s">
        <v>74</v>
      </c>
      <c r="C611">
        <v>15.2</v>
      </c>
    </row>
    <row r="612" spans="1:3">
      <c r="A612" t="s">
        <v>708</v>
      </c>
      <c r="B612" t="s">
        <v>74</v>
      </c>
      <c r="C612">
        <v>18.600000000000001</v>
      </c>
    </row>
    <row r="613" spans="1:3">
      <c r="A613" t="s">
        <v>709</v>
      </c>
      <c r="B613" t="s">
        <v>74</v>
      </c>
      <c r="C613">
        <v>17.3</v>
      </c>
    </row>
    <row r="614" spans="1:3">
      <c r="A614" t="s">
        <v>710</v>
      </c>
      <c r="B614" t="s">
        <v>74</v>
      </c>
      <c r="C614">
        <v>25.7</v>
      </c>
    </row>
    <row r="615" spans="1:3">
      <c r="A615" t="s">
        <v>711</v>
      </c>
      <c r="B615" t="s">
        <v>74</v>
      </c>
      <c r="C615">
        <v>3.2</v>
      </c>
    </row>
    <row r="616" spans="1:3">
      <c r="A616" t="s">
        <v>712</v>
      </c>
      <c r="B616" t="s">
        <v>74</v>
      </c>
      <c r="C616">
        <v>21.2</v>
      </c>
    </row>
    <row r="617" spans="1:3">
      <c r="A617" t="s">
        <v>713</v>
      </c>
      <c r="B617" t="s">
        <v>74</v>
      </c>
      <c r="C617">
        <v>21.2</v>
      </c>
    </row>
    <row r="618" spans="1:3">
      <c r="A618" t="s">
        <v>714</v>
      </c>
      <c r="B618" t="s">
        <v>74</v>
      </c>
      <c r="C618">
        <v>20.399999999999999</v>
      </c>
    </row>
    <row r="619" spans="1:3">
      <c r="A619" t="s">
        <v>715</v>
      </c>
      <c r="B619" t="s">
        <v>74</v>
      </c>
      <c r="C619">
        <v>31.4</v>
      </c>
    </row>
    <row r="620" spans="1:3">
      <c r="A620" t="s">
        <v>716</v>
      </c>
      <c r="B620" t="s">
        <v>74</v>
      </c>
      <c r="C620">
        <v>24.8</v>
      </c>
    </row>
    <row r="621" spans="1:3">
      <c r="A621" t="s">
        <v>717</v>
      </c>
      <c r="B621" t="s">
        <v>74</v>
      </c>
      <c r="C621">
        <v>20.399999999999999</v>
      </c>
    </row>
    <row r="622" spans="1:3">
      <c r="A622" t="s">
        <v>718</v>
      </c>
      <c r="B622" t="s">
        <v>74</v>
      </c>
      <c r="C622">
        <v>5.4</v>
      </c>
    </row>
    <row r="623" spans="1:3">
      <c r="A623" t="s">
        <v>719</v>
      </c>
      <c r="B623" t="s">
        <v>74</v>
      </c>
      <c r="C623">
        <v>15.6</v>
      </c>
    </row>
    <row r="624" spans="1:3">
      <c r="A624" t="s">
        <v>720</v>
      </c>
      <c r="B624" t="s">
        <v>74</v>
      </c>
      <c r="C624">
        <v>13.6</v>
      </c>
    </row>
    <row r="625" spans="1:3">
      <c r="A625" t="s">
        <v>721</v>
      </c>
      <c r="B625" t="s">
        <v>1479</v>
      </c>
      <c r="C625">
        <v>12.1</v>
      </c>
    </row>
    <row r="626" spans="1:3">
      <c r="A626" t="s">
        <v>722</v>
      </c>
      <c r="B626" t="s">
        <v>74</v>
      </c>
      <c r="C626">
        <v>25.4</v>
      </c>
    </row>
    <row r="627" spans="1:3">
      <c r="A627" t="s">
        <v>723</v>
      </c>
      <c r="B627" t="s">
        <v>74</v>
      </c>
      <c r="C627">
        <v>8.6</v>
      </c>
    </row>
    <row r="628" spans="1:3">
      <c r="A628" t="s">
        <v>10152</v>
      </c>
      <c r="B628" t="s">
        <v>74</v>
      </c>
      <c r="C628">
        <v>23</v>
      </c>
    </row>
    <row r="629" spans="1:3">
      <c r="A629" t="s">
        <v>724</v>
      </c>
      <c r="B629" t="s">
        <v>74</v>
      </c>
      <c r="C629">
        <v>7</v>
      </c>
    </row>
    <row r="630" spans="1:3">
      <c r="A630" t="s">
        <v>725</v>
      </c>
      <c r="B630" t="s">
        <v>74</v>
      </c>
      <c r="C630">
        <v>19.5</v>
      </c>
    </row>
    <row r="631" spans="1:3">
      <c r="A631" t="s">
        <v>726</v>
      </c>
      <c r="B631" t="s">
        <v>74</v>
      </c>
      <c r="C631">
        <v>12</v>
      </c>
    </row>
    <row r="632" spans="1:3">
      <c r="A632" t="s">
        <v>727</v>
      </c>
      <c r="B632" t="s">
        <v>74</v>
      </c>
      <c r="C632">
        <v>20.6</v>
      </c>
    </row>
    <row r="633" spans="1:3">
      <c r="A633" t="s">
        <v>728</v>
      </c>
      <c r="B633" t="s">
        <v>74</v>
      </c>
      <c r="C633">
        <v>15.5</v>
      </c>
    </row>
    <row r="634" spans="1:3">
      <c r="A634" t="s">
        <v>729</v>
      </c>
      <c r="B634" t="s">
        <v>74</v>
      </c>
      <c r="C634">
        <v>27</v>
      </c>
    </row>
    <row r="635" spans="1:3">
      <c r="A635" t="s">
        <v>730</v>
      </c>
      <c r="B635" t="s">
        <v>74</v>
      </c>
      <c r="C635">
        <v>26.3</v>
      </c>
    </row>
    <row r="636" spans="1:3">
      <c r="A636" t="s">
        <v>731</v>
      </c>
      <c r="B636" t="s">
        <v>74</v>
      </c>
      <c r="C636">
        <v>16.3</v>
      </c>
    </row>
    <row r="637" spans="1:3">
      <c r="A637" t="s">
        <v>732</v>
      </c>
      <c r="B637" t="s">
        <v>74</v>
      </c>
      <c r="C637">
        <v>21.8</v>
      </c>
    </row>
    <row r="638" spans="1:3">
      <c r="A638" t="s">
        <v>733</v>
      </c>
      <c r="B638" t="s">
        <v>74</v>
      </c>
      <c r="C638">
        <v>28.7</v>
      </c>
    </row>
    <row r="639" spans="1:3">
      <c r="A639" t="s">
        <v>734</v>
      </c>
      <c r="B639" t="s">
        <v>74</v>
      </c>
      <c r="C639">
        <v>6.4</v>
      </c>
    </row>
    <row r="640" spans="1:3">
      <c r="A640" t="s">
        <v>735</v>
      </c>
      <c r="B640" t="s">
        <v>74</v>
      </c>
      <c r="C640">
        <v>12.9</v>
      </c>
    </row>
    <row r="641" spans="1:3">
      <c r="A641" t="s">
        <v>736</v>
      </c>
      <c r="B641" t="s">
        <v>74</v>
      </c>
      <c r="C641">
        <v>24</v>
      </c>
    </row>
    <row r="642" spans="1:3">
      <c r="A642" t="s">
        <v>737</v>
      </c>
      <c r="B642" t="s">
        <v>74</v>
      </c>
      <c r="C642">
        <v>10.6</v>
      </c>
    </row>
    <row r="643" spans="1:3">
      <c r="A643" t="s">
        <v>738</v>
      </c>
      <c r="B643" t="s">
        <v>246</v>
      </c>
      <c r="C643">
        <v>35.6</v>
      </c>
    </row>
    <row r="644" spans="1:3">
      <c r="A644" t="s">
        <v>739</v>
      </c>
      <c r="B644" t="s">
        <v>74</v>
      </c>
      <c r="C644">
        <v>19.399999999999999</v>
      </c>
    </row>
    <row r="645" spans="1:3">
      <c r="A645" t="s">
        <v>740</v>
      </c>
      <c r="B645" t="s">
        <v>74</v>
      </c>
      <c r="C645">
        <v>16.399999999999999</v>
      </c>
    </row>
    <row r="646" spans="1:3">
      <c r="A646" t="s">
        <v>741</v>
      </c>
      <c r="B646" t="s">
        <v>74</v>
      </c>
      <c r="C646">
        <v>18</v>
      </c>
    </row>
    <row r="647" spans="1:3">
      <c r="A647" t="s">
        <v>742</v>
      </c>
      <c r="B647" t="s">
        <v>74</v>
      </c>
      <c r="C647">
        <v>21.7</v>
      </c>
    </row>
    <row r="648" spans="1:3">
      <c r="A648" t="s">
        <v>743</v>
      </c>
      <c r="B648" t="s">
        <v>74</v>
      </c>
      <c r="C648">
        <v>21.5</v>
      </c>
    </row>
    <row r="649" spans="1:3">
      <c r="A649" t="s">
        <v>744</v>
      </c>
      <c r="B649" t="s">
        <v>74</v>
      </c>
      <c r="C649">
        <v>15.3</v>
      </c>
    </row>
    <row r="650" spans="1:3">
      <c r="A650" t="s">
        <v>745</v>
      </c>
      <c r="B650" t="s">
        <v>74</v>
      </c>
      <c r="C650">
        <v>22.4</v>
      </c>
    </row>
    <row r="651" spans="1:3">
      <c r="A651" t="s">
        <v>746</v>
      </c>
      <c r="B651" t="s">
        <v>74</v>
      </c>
      <c r="C651">
        <v>27.1</v>
      </c>
    </row>
    <row r="652" spans="1:3">
      <c r="A652" t="s">
        <v>747</v>
      </c>
      <c r="B652" t="s">
        <v>74</v>
      </c>
      <c r="C652">
        <v>23.5</v>
      </c>
    </row>
    <row r="653" spans="1:3">
      <c r="A653" t="s">
        <v>748</v>
      </c>
      <c r="B653" t="s">
        <v>74</v>
      </c>
      <c r="C653">
        <v>10.8</v>
      </c>
    </row>
    <row r="654" spans="1:3">
      <c r="A654" t="s">
        <v>749</v>
      </c>
      <c r="B654" t="s">
        <v>74</v>
      </c>
      <c r="C654">
        <v>14.3</v>
      </c>
    </row>
    <row r="655" spans="1:3">
      <c r="A655" t="s">
        <v>750</v>
      </c>
      <c r="B655" t="s">
        <v>74</v>
      </c>
      <c r="C655">
        <v>22</v>
      </c>
    </row>
    <row r="656" spans="1:3">
      <c r="A656" t="s">
        <v>751</v>
      </c>
      <c r="B656" t="s">
        <v>154</v>
      </c>
      <c r="C656">
        <v>14.2</v>
      </c>
    </row>
    <row r="657" spans="1:3">
      <c r="A657" t="s">
        <v>752</v>
      </c>
      <c r="B657" t="s">
        <v>753</v>
      </c>
      <c r="C657">
        <v>17.399999999999999</v>
      </c>
    </row>
    <row r="658" spans="1:3">
      <c r="A658" t="s">
        <v>754</v>
      </c>
      <c r="B658" t="s">
        <v>74</v>
      </c>
      <c r="C658">
        <v>31.6</v>
      </c>
    </row>
    <row r="659" spans="1:3">
      <c r="A659" t="s">
        <v>755</v>
      </c>
      <c r="B659" t="s">
        <v>74</v>
      </c>
      <c r="C659">
        <v>17.7</v>
      </c>
    </row>
    <row r="660" spans="1:3">
      <c r="A660" t="s">
        <v>756</v>
      </c>
      <c r="B660" t="s">
        <v>757</v>
      </c>
      <c r="C660">
        <v>4.4000000000000004</v>
      </c>
    </row>
    <row r="661" spans="1:3">
      <c r="A661" t="s">
        <v>2023</v>
      </c>
      <c r="B661" t="s">
        <v>74</v>
      </c>
      <c r="C661">
        <v>30</v>
      </c>
    </row>
    <row r="662" spans="1:3">
      <c r="A662" t="s">
        <v>1756</v>
      </c>
      <c r="B662" t="s">
        <v>1757</v>
      </c>
      <c r="C662">
        <v>2.9</v>
      </c>
    </row>
    <row r="663" spans="1:3">
      <c r="A663" t="s">
        <v>758</v>
      </c>
      <c r="B663" t="s">
        <v>74</v>
      </c>
      <c r="C663">
        <v>35.1</v>
      </c>
    </row>
    <row r="664" spans="1:3">
      <c r="A664" t="s">
        <v>760</v>
      </c>
      <c r="B664" t="s">
        <v>74</v>
      </c>
      <c r="C664">
        <v>20.100000000000001</v>
      </c>
    </row>
    <row r="665" spans="1:3">
      <c r="A665" t="s">
        <v>761</v>
      </c>
      <c r="B665" t="s">
        <v>692</v>
      </c>
      <c r="C665">
        <v>7.4</v>
      </c>
    </row>
    <row r="666" spans="1:3">
      <c r="A666" t="s">
        <v>762</v>
      </c>
      <c r="B666" t="s">
        <v>74</v>
      </c>
      <c r="C666">
        <v>15.6</v>
      </c>
    </row>
    <row r="667" spans="1:3">
      <c r="A667" t="s">
        <v>763</v>
      </c>
      <c r="B667" t="s">
        <v>74</v>
      </c>
      <c r="C667">
        <v>14</v>
      </c>
    </row>
    <row r="668" spans="1:3">
      <c r="A668" t="s">
        <v>764</v>
      </c>
      <c r="B668" t="s">
        <v>74</v>
      </c>
      <c r="C668">
        <v>15.6</v>
      </c>
    </row>
    <row r="669" spans="1:3">
      <c r="A669" t="s">
        <v>765</v>
      </c>
      <c r="B669" t="s">
        <v>74</v>
      </c>
      <c r="C669">
        <v>22.3</v>
      </c>
    </row>
    <row r="670" spans="1:3">
      <c r="A670" t="s">
        <v>766</v>
      </c>
      <c r="B670" t="s">
        <v>74</v>
      </c>
      <c r="C670">
        <v>16.600000000000001</v>
      </c>
    </row>
    <row r="671" spans="1:3">
      <c r="A671" t="s">
        <v>767</v>
      </c>
      <c r="B671" t="s">
        <v>74</v>
      </c>
      <c r="C671">
        <v>31.9</v>
      </c>
    </row>
    <row r="672" spans="1:3">
      <c r="A672" t="s">
        <v>768</v>
      </c>
      <c r="B672" t="s">
        <v>74</v>
      </c>
      <c r="C672">
        <v>17</v>
      </c>
    </row>
    <row r="673" spans="1:3">
      <c r="A673" t="s">
        <v>769</v>
      </c>
      <c r="B673" t="s">
        <v>74</v>
      </c>
      <c r="C673">
        <v>22.5</v>
      </c>
    </row>
    <row r="674" spans="1:3">
      <c r="A674" t="s">
        <v>770</v>
      </c>
      <c r="B674" t="s">
        <v>74</v>
      </c>
      <c r="C674">
        <v>13.2</v>
      </c>
    </row>
    <row r="675" spans="1:3">
      <c r="A675" t="s">
        <v>10161</v>
      </c>
      <c r="B675" t="s">
        <v>74</v>
      </c>
      <c r="C675">
        <v>10.4</v>
      </c>
    </row>
    <row r="676" spans="1:3">
      <c r="A676" t="s">
        <v>771</v>
      </c>
      <c r="B676" t="s">
        <v>74</v>
      </c>
      <c r="C676">
        <v>23.7</v>
      </c>
    </row>
    <row r="677" spans="1:3">
      <c r="A677" t="s">
        <v>772</v>
      </c>
      <c r="B677" t="s">
        <v>74</v>
      </c>
      <c r="C677">
        <v>19.3</v>
      </c>
    </row>
    <row r="678" spans="1:3">
      <c r="A678" t="s">
        <v>773</v>
      </c>
      <c r="B678" t="s">
        <v>74</v>
      </c>
      <c r="C678">
        <v>10.6</v>
      </c>
    </row>
    <row r="679" spans="1:3">
      <c r="A679" t="s">
        <v>774</v>
      </c>
      <c r="B679" t="s">
        <v>74</v>
      </c>
      <c r="C679">
        <v>15</v>
      </c>
    </row>
    <row r="680" spans="1:3">
      <c r="A680" t="s">
        <v>775</v>
      </c>
      <c r="B680" t="s">
        <v>74</v>
      </c>
      <c r="C680">
        <v>10.199999999999999</v>
      </c>
    </row>
    <row r="681" spans="1:3">
      <c r="A681" t="s">
        <v>776</v>
      </c>
      <c r="B681" t="s">
        <v>74</v>
      </c>
      <c r="C681">
        <v>21.9</v>
      </c>
    </row>
    <row r="682" spans="1:3">
      <c r="A682" t="s">
        <v>777</v>
      </c>
      <c r="B682" t="s">
        <v>74</v>
      </c>
      <c r="C682">
        <v>25.6</v>
      </c>
    </row>
    <row r="683" spans="1:3">
      <c r="A683" t="s">
        <v>778</v>
      </c>
      <c r="B683" t="s">
        <v>74</v>
      </c>
      <c r="C683">
        <v>14.6</v>
      </c>
    </row>
    <row r="684" spans="1:3">
      <c r="A684" t="s">
        <v>779</v>
      </c>
      <c r="B684" t="s">
        <v>74</v>
      </c>
      <c r="C684">
        <v>16.2</v>
      </c>
    </row>
    <row r="685" spans="1:3">
      <c r="A685" t="s">
        <v>780</v>
      </c>
      <c r="B685" t="s">
        <v>74</v>
      </c>
      <c r="C685">
        <v>31.2</v>
      </c>
    </row>
    <row r="686" spans="1:3">
      <c r="A686" t="s">
        <v>781</v>
      </c>
      <c r="B686" t="s">
        <v>74</v>
      </c>
      <c r="C686">
        <v>24.3</v>
      </c>
    </row>
    <row r="687" spans="1:3">
      <c r="A687" t="s">
        <v>782</v>
      </c>
      <c r="B687" t="s">
        <v>396</v>
      </c>
      <c r="C687">
        <v>20</v>
      </c>
    </row>
    <row r="688" spans="1:3">
      <c r="A688" t="s">
        <v>783</v>
      </c>
      <c r="B688" t="s">
        <v>74</v>
      </c>
      <c r="C688">
        <v>10.8</v>
      </c>
    </row>
    <row r="689" spans="1:3">
      <c r="A689" t="s">
        <v>784</v>
      </c>
      <c r="B689" t="s">
        <v>785</v>
      </c>
      <c r="C689">
        <v>8</v>
      </c>
    </row>
    <row r="690" spans="1:3">
      <c r="A690" t="s">
        <v>786</v>
      </c>
      <c r="B690" t="s">
        <v>74</v>
      </c>
      <c r="C690">
        <v>29.2</v>
      </c>
    </row>
    <row r="691" spans="1:3">
      <c r="A691" t="s">
        <v>787</v>
      </c>
      <c r="B691" t="s">
        <v>74</v>
      </c>
      <c r="C691">
        <v>13.6</v>
      </c>
    </row>
    <row r="692" spans="1:3">
      <c r="A692" t="s">
        <v>788</v>
      </c>
      <c r="B692" t="s">
        <v>74</v>
      </c>
      <c r="C692">
        <v>11.3</v>
      </c>
    </row>
    <row r="693" spans="1:3">
      <c r="A693" t="s">
        <v>789</v>
      </c>
      <c r="B693" t="s">
        <v>74</v>
      </c>
      <c r="C693">
        <v>9.6999999999999993</v>
      </c>
    </row>
    <row r="694" spans="1:3">
      <c r="A694" t="s">
        <v>790</v>
      </c>
      <c r="B694" t="s">
        <v>785</v>
      </c>
      <c r="C694">
        <v>8.5</v>
      </c>
    </row>
    <row r="695" spans="1:3">
      <c r="A695" t="s">
        <v>791</v>
      </c>
      <c r="B695" t="s">
        <v>74</v>
      </c>
      <c r="C695">
        <v>39.700000000000003</v>
      </c>
    </row>
    <row r="696" spans="1:3">
      <c r="A696" t="s">
        <v>792</v>
      </c>
      <c r="B696" t="s">
        <v>74</v>
      </c>
      <c r="C696">
        <v>25</v>
      </c>
    </row>
    <row r="697" spans="1:3">
      <c r="A697" t="s">
        <v>793</v>
      </c>
      <c r="B697" t="s">
        <v>74</v>
      </c>
      <c r="C697">
        <v>5</v>
      </c>
    </row>
    <row r="698" spans="1:3">
      <c r="A698" t="s">
        <v>794</v>
      </c>
      <c r="B698" t="s">
        <v>74</v>
      </c>
      <c r="C698">
        <v>21.5</v>
      </c>
    </row>
    <row r="699" spans="1:3">
      <c r="A699" t="s">
        <v>795</v>
      </c>
      <c r="B699" t="s">
        <v>544</v>
      </c>
      <c r="C699">
        <v>20.8</v>
      </c>
    </row>
    <row r="700" spans="1:3">
      <c r="A700" t="s">
        <v>796</v>
      </c>
      <c r="B700" t="s">
        <v>74</v>
      </c>
      <c r="C700">
        <v>27.9</v>
      </c>
    </row>
    <row r="701" spans="1:3">
      <c r="A701" t="s">
        <v>797</v>
      </c>
      <c r="B701" t="s">
        <v>74</v>
      </c>
      <c r="C701">
        <v>39.4</v>
      </c>
    </row>
    <row r="702" spans="1:3">
      <c r="A702" t="s">
        <v>798</v>
      </c>
      <c r="B702" t="s">
        <v>799</v>
      </c>
      <c r="C702">
        <v>8.8000000000000007</v>
      </c>
    </row>
    <row r="703" spans="1:3">
      <c r="A703" t="s">
        <v>800</v>
      </c>
      <c r="B703" t="s">
        <v>74</v>
      </c>
      <c r="C703">
        <v>15.9</v>
      </c>
    </row>
    <row r="704" spans="1:3">
      <c r="A704" t="s">
        <v>801</v>
      </c>
      <c r="B704" t="s">
        <v>74</v>
      </c>
      <c r="C704">
        <v>9.6</v>
      </c>
    </row>
    <row r="705" spans="1:3">
      <c r="A705" t="s">
        <v>802</v>
      </c>
      <c r="B705" t="s">
        <v>74</v>
      </c>
      <c r="C705">
        <v>11.4</v>
      </c>
    </row>
    <row r="706" spans="1:3">
      <c r="A706" t="s">
        <v>803</v>
      </c>
      <c r="B706" t="s">
        <v>74</v>
      </c>
      <c r="C706">
        <v>14.8</v>
      </c>
    </row>
    <row r="707" spans="1:3">
      <c r="A707" t="s">
        <v>804</v>
      </c>
      <c r="B707" t="s">
        <v>74</v>
      </c>
      <c r="C707">
        <v>22.7</v>
      </c>
    </row>
    <row r="708" spans="1:3">
      <c r="A708" t="s">
        <v>805</v>
      </c>
      <c r="B708" t="s">
        <v>74</v>
      </c>
      <c r="C708">
        <v>26</v>
      </c>
    </row>
    <row r="709" spans="1:3">
      <c r="A709" t="s">
        <v>806</v>
      </c>
      <c r="B709" t="s">
        <v>74</v>
      </c>
      <c r="C709">
        <v>16.8</v>
      </c>
    </row>
    <row r="710" spans="1:3">
      <c r="A710" t="s">
        <v>807</v>
      </c>
      <c r="B710" t="s">
        <v>74</v>
      </c>
      <c r="C710">
        <v>29</v>
      </c>
    </row>
    <row r="711" spans="1:3">
      <c r="A711" t="s">
        <v>808</v>
      </c>
      <c r="B711" t="s">
        <v>74</v>
      </c>
      <c r="C711">
        <v>20.2</v>
      </c>
    </row>
    <row r="712" spans="1:3">
      <c r="A712" t="s">
        <v>809</v>
      </c>
      <c r="B712" t="s">
        <v>74</v>
      </c>
      <c r="C712">
        <v>21.9</v>
      </c>
    </row>
    <row r="713" spans="1:3">
      <c r="A713" t="s">
        <v>810</v>
      </c>
      <c r="B713" t="s">
        <v>74</v>
      </c>
      <c r="C713">
        <v>24.2</v>
      </c>
    </row>
    <row r="714" spans="1:3">
      <c r="A714" t="s">
        <v>811</v>
      </c>
      <c r="B714" t="s">
        <v>812</v>
      </c>
      <c r="C714">
        <v>19.100000000000001</v>
      </c>
    </row>
    <row r="715" spans="1:3">
      <c r="A715" t="s">
        <v>813</v>
      </c>
      <c r="B715" t="s">
        <v>74</v>
      </c>
      <c r="C715">
        <v>37.799999999999997</v>
      </c>
    </row>
    <row r="716" spans="1:3">
      <c r="A716" t="s">
        <v>814</v>
      </c>
      <c r="B716" t="s">
        <v>74</v>
      </c>
      <c r="C716">
        <v>11.5</v>
      </c>
    </row>
    <row r="717" spans="1:3">
      <c r="A717" t="s">
        <v>815</v>
      </c>
      <c r="B717" t="s">
        <v>74</v>
      </c>
      <c r="C717">
        <v>22.9</v>
      </c>
    </row>
    <row r="718" spans="1:3">
      <c r="A718" t="s">
        <v>816</v>
      </c>
      <c r="B718" t="s">
        <v>74</v>
      </c>
      <c r="C718">
        <v>18.2</v>
      </c>
    </row>
    <row r="719" spans="1:3">
      <c r="A719" t="s">
        <v>817</v>
      </c>
      <c r="B719" t="s">
        <v>74</v>
      </c>
      <c r="C719">
        <v>25.9</v>
      </c>
    </row>
    <row r="720" spans="1:3">
      <c r="A720" t="s">
        <v>9988</v>
      </c>
      <c r="B720" t="s">
        <v>74</v>
      </c>
      <c r="C720">
        <v>16.399999999999999</v>
      </c>
    </row>
    <row r="721" spans="1:3">
      <c r="A721" t="s">
        <v>818</v>
      </c>
      <c r="B721" t="s">
        <v>74</v>
      </c>
      <c r="C721">
        <v>21.5</v>
      </c>
    </row>
    <row r="722" spans="1:3">
      <c r="A722" t="s">
        <v>10246</v>
      </c>
      <c r="B722" t="s">
        <v>222</v>
      </c>
      <c r="C722">
        <v>5.3</v>
      </c>
    </row>
    <row r="723" spans="1:3">
      <c r="A723" t="s">
        <v>819</v>
      </c>
      <c r="B723" t="s">
        <v>74</v>
      </c>
      <c r="C723">
        <v>26.7</v>
      </c>
    </row>
    <row r="724" spans="1:3">
      <c r="A724" t="s">
        <v>820</v>
      </c>
      <c r="B724" t="s">
        <v>74</v>
      </c>
      <c r="C724">
        <v>30.8</v>
      </c>
    </row>
    <row r="725" spans="1:3">
      <c r="A725" t="s">
        <v>821</v>
      </c>
      <c r="B725" t="s">
        <v>822</v>
      </c>
      <c r="C725">
        <v>9.5</v>
      </c>
    </row>
    <row r="726" spans="1:3">
      <c r="A726" t="s">
        <v>823</v>
      </c>
      <c r="B726" t="s">
        <v>74</v>
      </c>
      <c r="C726">
        <v>23.4</v>
      </c>
    </row>
    <row r="727" spans="1:3">
      <c r="A727" t="s">
        <v>824</v>
      </c>
      <c r="B727" t="s">
        <v>825</v>
      </c>
      <c r="C727">
        <v>4.5</v>
      </c>
    </row>
    <row r="728" spans="1:3">
      <c r="A728" t="s">
        <v>826</v>
      </c>
      <c r="B728" t="s">
        <v>74</v>
      </c>
      <c r="C728">
        <v>19.7</v>
      </c>
    </row>
    <row r="729" spans="1:3">
      <c r="A729" t="s">
        <v>827</v>
      </c>
      <c r="B729" t="s">
        <v>74</v>
      </c>
      <c r="C729">
        <v>17.7</v>
      </c>
    </row>
    <row r="730" spans="1:3">
      <c r="A730" t="s">
        <v>828</v>
      </c>
      <c r="B730" t="s">
        <v>74</v>
      </c>
      <c r="C730">
        <v>15.5</v>
      </c>
    </row>
    <row r="731" spans="1:3">
      <c r="A731" t="s">
        <v>829</v>
      </c>
      <c r="B731" t="s">
        <v>74</v>
      </c>
      <c r="C731">
        <v>27.1</v>
      </c>
    </row>
    <row r="732" spans="1:3">
      <c r="A732" t="s">
        <v>830</v>
      </c>
      <c r="B732" t="s">
        <v>74</v>
      </c>
      <c r="C732">
        <v>23.4</v>
      </c>
    </row>
    <row r="733" spans="1:3">
      <c r="A733" t="s">
        <v>831</v>
      </c>
      <c r="B733" t="s">
        <v>74</v>
      </c>
      <c r="C733">
        <v>15.1</v>
      </c>
    </row>
    <row r="734" spans="1:3">
      <c r="A734" t="s">
        <v>832</v>
      </c>
      <c r="B734" t="s">
        <v>74</v>
      </c>
      <c r="C734">
        <v>12.6</v>
      </c>
    </row>
    <row r="735" spans="1:3">
      <c r="A735" t="s">
        <v>833</v>
      </c>
      <c r="B735" t="s">
        <v>74</v>
      </c>
      <c r="C735">
        <v>19.100000000000001</v>
      </c>
    </row>
    <row r="736" spans="1:3">
      <c r="A736" t="s">
        <v>834</v>
      </c>
      <c r="B736" t="s">
        <v>74</v>
      </c>
      <c r="C736">
        <v>19.399999999999999</v>
      </c>
    </row>
    <row r="737" spans="1:3">
      <c r="A737" t="s">
        <v>835</v>
      </c>
      <c r="B737" t="s">
        <v>74</v>
      </c>
      <c r="C737">
        <v>35.6</v>
      </c>
    </row>
    <row r="738" spans="1:3">
      <c r="A738" t="s">
        <v>836</v>
      </c>
      <c r="B738" t="s">
        <v>837</v>
      </c>
      <c r="C738">
        <v>15.5</v>
      </c>
    </row>
    <row r="739" spans="1:3">
      <c r="A739" t="s">
        <v>838</v>
      </c>
      <c r="B739" t="s">
        <v>74</v>
      </c>
      <c r="C739">
        <v>28.1</v>
      </c>
    </row>
    <row r="740" spans="1:3">
      <c r="A740" t="s">
        <v>839</v>
      </c>
      <c r="B740" t="s">
        <v>74</v>
      </c>
      <c r="C740">
        <v>9.6999999999999993</v>
      </c>
    </row>
    <row r="741" spans="1:3">
      <c r="A741" t="s">
        <v>840</v>
      </c>
      <c r="B741" t="s">
        <v>841</v>
      </c>
      <c r="C741">
        <v>8.8000000000000007</v>
      </c>
    </row>
    <row r="742" spans="1:3">
      <c r="A742" t="s">
        <v>842</v>
      </c>
      <c r="B742" t="s">
        <v>74</v>
      </c>
      <c r="C742">
        <v>12.7</v>
      </c>
    </row>
    <row r="743" spans="1:3">
      <c r="A743" t="s">
        <v>843</v>
      </c>
      <c r="B743" t="s">
        <v>74</v>
      </c>
      <c r="C743">
        <v>15.6</v>
      </c>
    </row>
    <row r="744" spans="1:3">
      <c r="A744" t="s">
        <v>844</v>
      </c>
      <c r="B744" t="s">
        <v>74</v>
      </c>
      <c r="C744">
        <v>17.2</v>
      </c>
    </row>
    <row r="745" spans="1:3">
      <c r="A745" t="s">
        <v>845</v>
      </c>
      <c r="B745" t="s">
        <v>74</v>
      </c>
      <c r="C745">
        <v>19.2</v>
      </c>
    </row>
    <row r="746" spans="1:3">
      <c r="A746" t="s">
        <v>846</v>
      </c>
      <c r="B746" t="s">
        <v>74</v>
      </c>
      <c r="C746">
        <v>25.5</v>
      </c>
    </row>
    <row r="747" spans="1:3">
      <c r="A747" t="s">
        <v>848</v>
      </c>
      <c r="B747" t="s">
        <v>74</v>
      </c>
      <c r="C747">
        <v>24.2</v>
      </c>
    </row>
    <row r="748" spans="1:3">
      <c r="A748" t="s">
        <v>849</v>
      </c>
      <c r="B748" t="s">
        <v>74</v>
      </c>
      <c r="C748">
        <v>17.600000000000001</v>
      </c>
    </row>
    <row r="749" spans="1:3">
      <c r="A749" t="s">
        <v>850</v>
      </c>
      <c r="B749" t="s">
        <v>74</v>
      </c>
      <c r="C749">
        <v>6.3</v>
      </c>
    </row>
    <row r="750" spans="1:3">
      <c r="A750" t="s">
        <v>851</v>
      </c>
      <c r="B750" t="s">
        <v>852</v>
      </c>
      <c r="C750">
        <v>15.1</v>
      </c>
    </row>
    <row r="751" spans="1:3">
      <c r="A751" t="s">
        <v>853</v>
      </c>
      <c r="B751" t="s">
        <v>854</v>
      </c>
      <c r="C751">
        <v>30</v>
      </c>
    </row>
    <row r="752" spans="1:3">
      <c r="A752" t="s">
        <v>855</v>
      </c>
      <c r="B752" t="s">
        <v>74</v>
      </c>
      <c r="C752">
        <v>12.6</v>
      </c>
    </row>
    <row r="753" spans="1:3">
      <c r="A753" t="s">
        <v>856</v>
      </c>
      <c r="B753" t="s">
        <v>74</v>
      </c>
      <c r="C753">
        <v>9.8000000000000007</v>
      </c>
    </row>
    <row r="754" spans="1:3">
      <c r="A754" t="s">
        <v>857</v>
      </c>
      <c r="B754" t="s">
        <v>74</v>
      </c>
      <c r="C754">
        <v>12.1</v>
      </c>
    </row>
    <row r="755" spans="1:3">
      <c r="A755" t="s">
        <v>858</v>
      </c>
      <c r="B755" t="s">
        <v>74</v>
      </c>
      <c r="C755">
        <v>15.9</v>
      </c>
    </row>
    <row r="756" spans="1:3">
      <c r="A756" t="s">
        <v>859</v>
      </c>
      <c r="B756" t="s">
        <v>74</v>
      </c>
      <c r="C756">
        <v>15.9</v>
      </c>
    </row>
    <row r="757" spans="1:3">
      <c r="A757" t="s">
        <v>860</v>
      </c>
      <c r="B757" t="s">
        <v>74</v>
      </c>
      <c r="C757">
        <v>16.399999999999999</v>
      </c>
    </row>
    <row r="758" spans="1:3">
      <c r="A758" t="s">
        <v>861</v>
      </c>
      <c r="B758" t="s">
        <v>74</v>
      </c>
      <c r="C758">
        <v>10</v>
      </c>
    </row>
    <row r="759" spans="1:3">
      <c r="A759" t="s">
        <v>862</v>
      </c>
      <c r="B759" t="s">
        <v>74</v>
      </c>
      <c r="C759">
        <v>13.1</v>
      </c>
    </row>
    <row r="760" spans="1:3">
      <c r="A760" t="s">
        <v>863</v>
      </c>
      <c r="B760" t="s">
        <v>74</v>
      </c>
      <c r="C760">
        <v>16.7</v>
      </c>
    </row>
    <row r="761" spans="1:3">
      <c r="A761" t="s">
        <v>864</v>
      </c>
      <c r="B761" t="s">
        <v>74</v>
      </c>
      <c r="C761">
        <v>28.6</v>
      </c>
    </row>
    <row r="762" spans="1:3">
      <c r="A762" t="s">
        <v>865</v>
      </c>
      <c r="B762" t="s">
        <v>74</v>
      </c>
      <c r="C762">
        <v>17.100000000000001</v>
      </c>
    </row>
    <row r="763" spans="1:3">
      <c r="A763" t="s">
        <v>866</v>
      </c>
      <c r="B763" t="s">
        <v>74</v>
      </c>
      <c r="C763">
        <v>24.5</v>
      </c>
    </row>
    <row r="764" spans="1:3">
      <c r="A764" t="s">
        <v>867</v>
      </c>
      <c r="B764" t="s">
        <v>74</v>
      </c>
      <c r="C764">
        <v>22.5</v>
      </c>
    </row>
    <row r="765" spans="1:3">
      <c r="A765" t="s">
        <v>868</v>
      </c>
      <c r="B765" t="s">
        <v>74</v>
      </c>
      <c r="C765">
        <v>10.9</v>
      </c>
    </row>
    <row r="766" spans="1:3">
      <c r="A766" t="s">
        <v>869</v>
      </c>
      <c r="B766" t="s">
        <v>74</v>
      </c>
      <c r="C766">
        <v>26.3</v>
      </c>
    </row>
    <row r="767" spans="1:3">
      <c r="A767" t="s">
        <v>870</v>
      </c>
      <c r="B767" t="s">
        <v>74</v>
      </c>
      <c r="C767">
        <v>12.5</v>
      </c>
    </row>
    <row r="768" spans="1:3">
      <c r="A768" t="s">
        <v>871</v>
      </c>
      <c r="B768" t="s">
        <v>74</v>
      </c>
      <c r="C768">
        <v>18.899999999999999</v>
      </c>
    </row>
    <row r="769" spans="1:3">
      <c r="A769" t="s">
        <v>872</v>
      </c>
      <c r="B769" t="s">
        <v>74</v>
      </c>
      <c r="C769">
        <v>20.2</v>
      </c>
    </row>
    <row r="770" spans="1:3">
      <c r="A770" t="s">
        <v>873</v>
      </c>
      <c r="B770" t="s">
        <v>74</v>
      </c>
      <c r="C770">
        <v>25.1</v>
      </c>
    </row>
    <row r="771" spans="1:3">
      <c r="A771" t="s">
        <v>874</v>
      </c>
      <c r="B771" t="s">
        <v>74</v>
      </c>
      <c r="C771">
        <v>29.8</v>
      </c>
    </row>
    <row r="772" spans="1:3">
      <c r="A772" t="s">
        <v>875</v>
      </c>
      <c r="B772" t="s">
        <v>74</v>
      </c>
      <c r="C772">
        <v>18.8</v>
      </c>
    </row>
    <row r="773" spans="1:3">
      <c r="A773" t="s">
        <v>876</v>
      </c>
      <c r="B773" t="s">
        <v>74</v>
      </c>
      <c r="C773">
        <v>22.4</v>
      </c>
    </row>
    <row r="774" spans="1:3">
      <c r="A774" t="s">
        <v>877</v>
      </c>
      <c r="B774" t="s">
        <v>74</v>
      </c>
      <c r="C774">
        <v>22.2</v>
      </c>
    </row>
    <row r="775" spans="1:3">
      <c r="A775" t="s">
        <v>878</v>
      </c>
      <c r="B775" t="s">
        <v>74</v>
      </c>
      <c r="C775">
        <v>18.600000000000001</v>
      </c>
    </row>
    <row r="776" spans="1:3">
      <c r="A776" t="s">
        <v>879</v>
      </c>
      <c r="B776" t="s">
        <v>74</v>
      </c>
      <c r="C776">
        <v>11.3</v>
      </c>
    </row>
    <row r="777" spans="1:3">
      <c r="A777" t="s">
        <v>880</v>
      </c>
      <c r="B777" t="s">
        <v>74</v>
      </c>
      <c r="C777">
        <v>37.1</v>
      </c>
    </row>
    <row r="778" spans="1:3">
      <c r="A778" t="s">
        <v>881</v>
      </c>
      <c r="B778" t="s">
        <v>74</v>
      </c>
      <c r="C778">
        <v>19.899999999999999</v>
      </c>
    </row>
    <row r="779" spans="1:3">
      <c r="A779" t="s">
        <v>882</v>
      </c>
      <c r="B779" t="s">
        <v>74</v>
      </c>
      <c r="C779">
        <v>25.6</v>
      </c>
    </row>
    <row r="780" spans="1:3">
      <c r="A780" t="s">
        <v>883</v>
      </c>
      <c r="B780" t="s">
        <v>884</v>
      </c>
      <c r="C780">
        <v>3</v>
      </c>
    </row>
    <row r="781" spans="1:3">
      <c r="A781" t="s">
        <v>885</v>
      </c>
      <c r="B781" t="s">
        <v>74</v>
      </c>
      <c r="C781">
        <v>22</v>
      </c>
    </row>
    <row r="782" spans="1:3">
      <c r="A782" t="s">
        <v>886</v>
      </c>
      <c r="B782" t="s">
        <v>74</v>
      </c>
      <c r="C782">
        <v>22.4</v>
      </c>
    </row>
    <row r="783" spans="1:3">
      <c r="A783" t="s">
        <v>887</v>
      </c>
      <c r="B783" t="s">
        <v>74</v>
      </c>
      <c r="C783">
        <v>17.399999999999999</v>
      </c>
    </row>
    <row r="784" spans="1:3">
      <c r="A784" t="s">
        <v>888</v>
      </c>
      <c r="B784" t="s">
        <v>889</v>
      </c>
      <c r="C784">
        <v>5.3</v>
      </c>
    </row>
    <row r="785" spans="1:3">
      <c r="A785" t="s">
        <v>890</v>
      </c>
      <c r="B785" t="s">
        <v>891</v>
      </c>
      <c r="C785">
        <v>18.600000000000001</v>
      </c>
    </row>
    <row r="786" spans="1:3">
      <c r="A786" t="s">
        <v>892</v>
      </c>
      <c r="B786" t="s">
        <v>74</v>
      </c>
      <c r="C786">
        <v>18.3</v>
      </c>
    </row>
    <row r="787" spans="1:3">
      <c r="A787" t="s">
        <v>893</v>
      </c>
      <c r="B787" t="s">
        <v>74</v>
      </c>
      <c r="C787">
        <v>15</v>
      </c>
    </row>
    <row r="788" spans="1:3">
      <c r="A788" t="s">
        <v>894</v>
      </c>
      <c r="B788" t="s">
        <v>74</v>
      </c>
      <c r="C788">
        <v>14.9</v>
      </c>
    </row>
    <row r="789" spans="1:3">
      <c r="A789" t="s">
        <v>896</v>
      </c>
      <c r="B789" t="s">
        <v>74</v>
      </c>
      <c r="C789">
        <v>13.6</v>
      </c>
    </row>
    <row r="790" spans="1:3">
      <c r="A790" t="s">
        <v>897</v>
      </c>
      <c r="B790" t="s">
        <v>74</v>
      </c>
      <c r="C790">
        <v>8.4</v>
      </c>
    </row>
    <row r="791" spans="1:3">
      <c r="A791" t="s">
        <v>898</v>
      </c>
      <c r="B791" t="s">
        <v>74</v>
      </c>
      <c r="C791">
        <v>15.3</v>
      </c>
    </row>
    <row r="792" spans="1:3">
      <c r="A792" t="s">
        <v>899</v>
      </c>
      <c r="B792" t="s">
        <v>467</v>
      </c>
      <c r="C792">
        <v>23.9</v>
      </c>
    </row>
    <row r="793" spans="1:3">
      <c r="A793" t="s">
        <v>900</v>
      </c>
      <c r="B793" t="s">
        <v>74</v>
      </c>
      <c r="C793">
        <v>26.3</v>
      </c>
    </row>
    <row r="794" spans="1:3">
      <c r="A794" t="s">
        <v>901</v>
      </c>
      <c r="B794" t="s">
        <v>74</v>
      </c>
      <c r="C794">
        <v>18</v>
      </c>
    </row>
    <row r="795" spans="1:3">
      <c r="A795" t="s">
        <v>902</v>
      </c>
      <c r="B795" t="s">
        <v>74</v>
      </c>
      <c r="C795">
        <v>8.6999999999999993</v>
      </c>
    </row>
    <row r="796" spans="1:3">
      <c r="A796" t="s">
        <v>10227</v>
      </c>
      <c r="B796" t="s">
        <v>74</v>
      </c>
      <c r="C796">
        <v>16.8</v>
      </c>
    </row>
    <row r="797" spans="1:3">
      <c r="A797" t="s">
        <v>903</v>
      </c>
      <c r="B797" t="s">
        <v>904</v>
      </c>
      <c r="C797">
        <v>12.3</v>
      </c>
    </row>
    <row r="798" spans="1:3">
      <c r="A798" t="s">
        <v>905</v>
      </c>
      <c r="B798" t="s">
        <v>74</v>
      </c>
      <c r="C798">
        <v>22.1</v>
      </c>
    </row>
    <row r="799" spans="1:3">
      <c r="A799" t="s">
        <v>906</v>
      </c>
      <c r="B799" t="s">
        <v>74</v>
      </c>
      <c r="C799">
        <v>14.4</v>
      </c>
    </row>
    <row r="800" spans="1:3">
      <c r="A800" t="s">
        <v>907</v>
      </c>
      <c r="B800" t="s">
        <v>74</v>
      </c>
      <c r="C800">
        <v>45.5</v>
      </c>
    </row>
    <row r="801" spans="1:3">
      <c r="A801" t="s">
        <v>908</v>
      </c>
      <c r="B801" t="s">
        <v>74</v>
      </c>
      <c r="C801">
        <v>11.9</v>
      </c>
    </row>
    <row r="802" spans="1:3">
      <c r="A802" t="s">
        <v>909</v>
      </c>
      <c r="B802" t="s">
        <v>74</v>
      </c>
      <c r="C802">
        <v>18.8</v>
      </c>
    </row>
    <row r="803" spans="1:3">
      <c r="A803" t="s">
        <v>910</v>
      </c>
      <c r="B803" t="s">
        <v>74</v>
      </c>
      <c r="C803">
        <v>13.5</v>
      </c>
    </row>
    <row r="804" spans="1:3">
      <c r="A804" t="s">
        <v>911</v>
      </c>
      <c r="B804" t="s">
        <v>74</v>
      </c>
      <c r="C804">
        <v>11.8</v>
      </c>
    </row>
    <row r="805" spans="1:3">
      <c r="A805" t="s">
        <v>912</v>
      </c>
      <c r="B805" t="s">
        <v>74</v>
      </c>
      <c r="C805">
        <v>12.6</v>
      </c>
    </row>
    <row r="806" spans="1:3">
      <c r="A806" t="s">
        <v>913</v>
      </c>
      <c r="B806" t="s">
        <v>439</v>
      </c>
      <c r="C806">
        <v>13.1</v>
      </c>
    </row>
    <row r="807" spans="1:3">
      <c r="A807" t="s">
        <v>914</v>
      </c>
      <c r="B807" t="s">
        <v>74</v>
      </c>
      <c r="C807">
        <v>23.5</v>
      </c>
    </row>
    <row r="808" spans="1:3">
      <c r="A808" t="s">
        <v>915</v>
      </c>
      <c r="B808" t="s">
        <v>74</v>
      </c>
      <c r="C808">
        <v>15.6</v>
      </c>
    </row>
    <row r="809" spans="1:3">
      <c r="A809" t="s">
        <v>916</v>
      </c>
      <c r="B809" t="s">
        <v>74</v>
      </c>
      <c r="C809">
        <v>20.6</v>
      </c>
    </row>
    <row r="810" spans="1:3">
      <c r="A810" t="s">
        <v>917</v>
      </c>
      <c r="B810" t="s">
        <v>74</v>
      </c>
      <c r="C810">
        <v>8</v>
      </c>
    </row>
    <row r="811" spans="1:3">
      <c r="A811" t="s">
        <v>918</v>
      </c>
      <c r="B811" t="s">
        <v>74</v>
      </c>
      <c r="C811">
        <v>32.700000000000003</v>
      </c>
    </row>
    <row r="812" spans="1:3">
      <c r="A812" t="s">
        <v>1758</v>
      </c>
      <c r="B812" t="s">
        <v>74</v>
      </c>
      <c r="C812">
        <v>26.3</v>
      </c>
    </row>
    <row r="813" spans="1:3">
      <c r="A813" t="s">
        <v>919</v>
      </c>
      <c r="B813" t="s">
        <v>74</v>
      </c>
      <c r="C813">
        <v>8.4</v>
      </c>
    </row>
    <row r="814" spans="1:3">
      <c r="A814" t="s">
        <v>920</v>
      </c>
      <c r="B814" t="s">
        <v>74</v>
      </c>
      <c r="C814">
        <v>20</v>
      </c>
    </row>
    <row r="815" spans="1:3">
      <c r="A815" t="s">
        <v>922</v>
      </c>
      <c r="B815" t="s">
        <v>74</v>
      </c>
      <c r="C815">
        <v>12.4</v>
      </c>
    </row>
    <row r="816" spans="1:3">
      <c r="A816" t="s">
        <v>923</v>
      </c>
      <c r="B816" t="s">
        <v>74</v>
      </c>
      <c r="C816">
        <v>18.5</v>
      </c>
    </row>
    <row r="817" spans="1:3">
      <c r="A817" t="s">
        <v>924</v>
      </c>
      <c r="B817" t="s">
        <v>74</v>
      </c>
      <c r="C817">
        <v>22.9</v>
      </c>
    </row>
    <row r="818" spans="1:3">
      <c r="A818" t="s">
        <v>925</v>
      </c>
      <c r="B818" t="s">
        <v>74</v>
      </c>
      <c r="C818">
        <v>6.1</v>
      </c>
    </row>
    <row r="819" spans="1:3">
      <c r="A819" t="s">
        <v>926</v>
      </c>
      <c r="B819" t="s">
        <v>74</v>
      </c>
      <c r="C819">
        <v>20.3</v>
      </c>
    </row>
    <row r="820" spans="1:3">
      <c r="A820" t="s">
        <v>927</v>
      </c>
      <c r="B820" t="s">
        <v>928</v>
      </c>
      <c r="C820">
        <v>34.5</v>
      </c>
    </row>
    <row r="821" spans="1:3">
      <c r="A821" t="s">
        <v>929</v>
      </c>
      <c r="B821" t="s">
        <v>74</v>
      </c>
      <c r="C821">
        <v>28.5</v>
      </c>
    </row>
    <row r="822" spans="1:3">
      <c r="A822" t="s">
        <v>930</v>
      </c>
      <c r="B822" t="s">
        <v>74</v>
      </c>
      <c r="C822">
        <v>16.100000000000001</v>
      </c>
    </row>
    <row r="823" spans="1:3">
      <c r="A823" t="s">
        <v>931</v>
      </c>
      <c r="B823" t="s">
        <v>74</v>
      </c>
      <c r="C823">
        <v>14.2</v>
      </c>
    </row>
    <row r="824" spans="1:3">
      <c r="A824" t="s">
        <v>932</v>
      </c>
      <c r="B824" t="s">
        <v>74</v>
      </c>
      <c r="C824">
        <v>32.1</v>
      </c>
    </row>
    <row r="825" spans="1:3">
      <c r="A825" t="s">
        <v>933</v>
      </c>
      <c r="B825" t="s">
        <v>74</v>
      </c>
      <c r="C825">
        <v>19.5</v>
      </c>
    </row>
    <row r="826" spans="1:3">
      <c r="A826" t="s">
        <v>10235</v>
      </c>
      <c r="B826" t="s">
        <v>1479</v>
      </c>
      <c r="C826">
        <v>32.9</v>
      </c>
    </row>
    <row r="827" spans="1:3">
      <c r="A827" t="s">
        <v>934</v>
      </c>
      <c r="B827" t="s">
        <v>74</v>
      </c>
      <c r="C827">
        <v>13.2</v>
      </c>
    </row>
    <row r="828" spans="1:3">
      <c r="A828" t="s">
        <v>935</v>
      </c>
      <c r="B828" t="s">
        <v>74</v>
      </c>
      <c r="C828">
        <v>28.8</v>
      </c>
    </row>
    <row r="829" spans="1:3">
      <c r="A829" t="s">
        <v>936</v>
      </c>
      <c r="B829" t="s">
        <v>74</v>
      </c>
      <c r="C829">
        <v>13.6</v>
      </c>
    </row>
    <row r="830" spans="1:3">
      <c r="A830" t="s">
        <v>937</v>
      </c>
      <c r="B830" t="s">
        <v>692</v>
      </c>
      <c r="C830">
        <v>11.3</v>
      </c>
    </row>
    <row r="831" spans="1:3">
      <c r="A831" t="s">
        <v>938</v>
      </c>
      <c r="B831" t="s">
        <v>74</v>
      </c>
      <c r="C831">
        <v>15.7</v>
      </c>
    </row>
    <row r="832" spans="1:3">
      <c r="A832" t="s">
        <v>939</v>
      </c>
      <c r="B832" t="s">
        <v>74</v>
      </c>
      <c r="C832">
        <v>24.8</v>
      </c>
    </row>
    <row r="833" spans="1:3">
      <c r="A833" t="s">
        <v>940</v>
      </c>
      <c r="B833" t="s">
        <v>74</v>
      </c>
      <c r="C833">
        <v>20.399999999999999</v>
      </c>
    </row>
    <row r="834" spans="1:3">
      <c r="A834" t="s">
        <v>941</v>
      </c>
      <c r="B834" t="s">
        <v>74</v>
      </c>
      <c r="C834">
        <v>31.5</v>
      </c>
    </row>
    <row r="835" spans="1:3">
      <c r="A835" t="s">
        <v>10228</v>
      </c>
      <c r="B835" t="s">
        <v>74</v>
      </c>
      <c r="C835">
        <v>14.9</v>
      </c>
    </row>
    <row r="836" spans="1:3">
      <c r="A836" t="s">
        <v>942</v>
      </c>
      <c r="B836" t="s">
        <v>74</v>
      </c>
      <c r="C836">
        <v>24.7</v>
      </c>
    </row>
    <row r="837" spans="1:3">
      <c r="A837" t="s">
        <v>943</v>
      </c>
      <c r="B837" t="s">
        <v>74</v>
      </c>
      <c r="C837">
        <v>20.3</v>
      </c>
    </row>
    <row r="838" spans="1:3">
      <c r="A838" t="s">
        <v>944</v>
      </c>
      <c r="B838" t="s">
        <v>74</v>
      </c>
      <c r="C838">
        <v>14.9</v>
      </c>
    </row>
    <row r="839" spans="1:3">
      <c r="A839" t="s">
        <v>945</v>
      </c>
      <c r="B839" t="s">
        <v>74</v>
      </c>
      <c r="C839">
        <v>15.5</v>
      </c>
    </row>
    <row r="840" spans="1:3">
      <c r="A840" t="s">
        <v>946</v>
      </c>
      <c r="B840" t="s">
        <v>74</v>
      </c>
      <c r="C840">
        <v>15.7</v>
      </c>
    </row>
    <row r="841" spans="1:3">
      <c r="A841" t="s">
        <v>947</v>
      </c>
      <c r="B841" t="s">
        <v>74</v>
      </c>
      <c r="C841">
        <v>12.9</v>
      </c>
    </row>
    <row r="842" spans="1:3">
      <c r="A842" t="s">
        <v>948</v>
      </c>
      <c r="B842" t="s">
        <v>74</v>
      </c>
      <c r="C842">
        <v>7.7</v>
      </c>
    </row>
    <row r="843" spans="1:3">
      <c r="A843" t="s">
        <v>949</v>
      </c>
      <c r="B843" t="s">
        <v>74</v>
      </c>
      <c r="C843">
        <v>8.5</v>
      </c>
    </row>
    <row r="844" spans="1:3">
      <c r="A844" t="s">
        <v>950</v>
      </c>
      <c r="B844" t="s">
        <v>74</v>
      </c>
      <c r="C844">
        <v>14.6</v>
      </c>
    </row>
    <row r="845" spans="1:3">
      <c r="A845" t="s">
        <v>951</v>
      </c>
      <c r="B845" t="s">
        <v>952</v>
      </c>
      <c r="C845">
        <v>10.3</v>
      </c>
    </row>
    <row r="846" spans="1:3">
      <c r="A846" t="s">
        <v>953</v>
      </c>
      <c r="B846" t="s">
        <v>117</v>
      </c>
      <c r="C846">
        <v>7.4</v>
      </c>
    </row>
    <row r="847" spans="1:3">
      <c r="A847" t="s">
        <v>954</v>
      </c>
      <c r="B847" t="s">
        <v>74</v>
      </c>
      <c r="C847">
        <v>17.8</v>
      </c>
    </row>
    <row r="848" spans="1:3">
      <c r="A848" t="s">
        <v>955</v>
      </c>
      <c r="B848" t="s">
        <v>74</v>
      </c>
      <c r="C848">
        <v>26.5</v>
      </c>
    </row>
    <row r="849" spans="1:3">
      <c r="A849" t="s">
        <v>956</v>
      </c>
      <c r="B849" t="s">
        <v>74</v>
      </c>
      <c r="C849">
        <v>7.7</v>
      </c>
    </row>
    <row r="850" spans="1:3">
      <c r="A850" t="s">
        <v>957</v>
      </c>
      <c r="B850" t="s">
        <v>74</v>
      </c>
      <c r="C850">
        <v>22.6</v>
      </c>
    </row>
    <row r="851" spans="1:3">
      <c r="A851" t="s">
        <v>958</v>
      </c>
      <c r="B851" t="s">
        <v>74</v>
      </c>
      <c r="C851">
        <v>28.7</v>
      </c>
    </row>
    <row r="852" spans="1:3">
      <c r="A852" t="s">
        <v>959</v>
      </c>
      <c r="B852" t="s">
        <v>74</v>
      </c>
      <c r="C852">
        <v>27.7</v>
      </c>
    </row>
    <row r="853" spans="1:3">
      <c r="A853" t="s">
        <v>960</v>
      </c>
      <c r="B853" t="s">
        <v>74</v>
      </c>
      <c r="C853">
        <v>18.5</v>
      </c>
    </row>
    <row r="854" spans="1:3">
      <c r="A854" t="s">
        <v>961</v>
      </c>
      <c r="B854" t="s">
        <v>74</v>
      </c>
      <c r="C854">
        <v>17.399999999999999</v>
      </c>
    </row>
    <row r="855" spans="1:3">
      <c r="A855" t="s">
        <v>962</v>
      </c>
      <c r="B855" t="s">
        <v>74</v>
      </c>
      <c r="C855">
        <v>18.100000000000001</v>
      </c>
    </row>
    <row r="856" spans="1:3">
      <c r="A856" t="s">
        <v>963</v>
      </c>
      <c r="B856" t="s">
        <v>74</v>
      </c>
      <c r="C856">
        <v>5.8</v>
      </c>
    </row>
    <row r="857" spans="1:3">
      <c r="A857" t="s">
        <v>964</v>
      </c>
      <c r="B857" t="s">
        <v>74</v>
      </c>
      <c r="C857">
        <v>12.3</v>
      </c>
    </row>
    <row r="858" spans="1:3">
      <c r="A858" t="s">
        <v>965</v>
      </c>
      <c r="B858" t="s">
        <v>74</v>
      </c>
      <c r="C858">
        <v>28.3</v>
      </c>
    </row>
    <row r="859" spans="1:3">
      <c r="A859" t="s">
        <v>966</v>
      </c>
      <c r="B859" t="s">
        <v>74</v>
      </c>
      <c r="C859">
        <v>31.2</v>
      </c>
    </row>
    <row r="860" spans="1:3">
      <c r="A860" t="s">
        <v>967</v>
      </c>
      <c r="B860" t="s">
        <v>439</v>
      </c>
      <c r="C860">
        <v>20.2</v>
      </c>
    </row>
    <row r="861" spans="1:3">
      <c r="A861" t="s">
        <v>968</v>
      </c>
      <c r="B861" t="s">
        <v>74</v>
      </c>
      <c r="C861">
        <v>25</v>
      </c>
    </row>
    <row r="862" spans="1:3">
      <c r="A862" t="s">
        <v>969</v>
      </c>
      <c r="B862" t="s">
        <v>74</v>
      </c>
      <c r="C862">
        <v>13.1</v>
      </c>
    </row>
    <row r="863" spans="1:3">
      <c r="A863" t="s">
        <v>970</v>
      </c>
      <c r="B863" t="s">
        <v>971</v>
      </c>
      <c r="C863">
        <v>8.5</v>
      </c>
    </row>
    <row r="864" spans="1:3">
      <c r="A864" t="s">
        <v>972</v>
      </c>
      <c r="B864" t="s">
        <v>74</v>
      </c>
      <c r="C864">
        <v>24.8</v>
      </c>
    </row>
    <row r="865" spans="1:3">
      <c r="A865" t="s">
        <v>973</v>
      </c>
      <c r="B865" t="s">
        <v>74</v>
      </c>
      <c r="C865">
        <v>25</v>
      </c>
    </row>
    <row r="866" spans="1:3">
      <c r="A866" t="s">
        <v>974</v>
      </c>
      <c r="B866" t="s">
        <v>74</v>
      </c>
      <c r="C866">
        <v>9.6</v>
      </c>
    </row>
    <row r="867" spans="1:3">
      <c r="A867" t="s">
        <v>975</v>
      </c>
      <c r="B867" t="s">
        <v>74</v>
      </c>
      <c r="C867">
        <v>18.5</v>
      </c>
    </row>
    <row r="868" spans="1:3">
      <c r="A868" t="s">
        <v>976</v>
      </c>
      <c r="B868" t="s">
        <v>74</v>
      </c>
      <c r="C868">
        <v>15.3</v>
      </c>
    </row>
    <row r="869" spans="1:3">
      <c r="A869" t="s">
        <v>977</v>
      </c>
      <c r="B869" t="s">
        <v>74</v>
      </c>
      <c r="C869">
        <v>10.8</v>
      </c>
    </row>
    <row r="870" spans="1:3">
      <c r="A870" t="s">
        <v>978</v>
      </c>
      <c r="B870" t="s">
        <v>74</v>
      </c>
      <c r="C870">
        <v>8.6</v>
      </c>
    </row>
    <row r="871" spans="1:3">
      <c r="A871" t="s">
        <v>979</v>
      </c>
      <c r="B871" t="s">
        <v>74</v>
      </c>
      <c r="C871">
        <v>15.8</v>
      </c>
    </row>
    <row r="872" spans="1:3">
      <c r="A872" t="s">
        <v>980</v>
      </c>
      <c r="B872" t="s">
        <v>74</v>
      </c>
      <c r="C872">
        <v>7.3</v>
      </c>
    </row>
    <row r="873" spans="1:3">
      <c r="A873" t="s">
        <v>981</v>
      </c>
      <c r="B873" t="s">
        <v>74</v>
      </c>
      <c r="C873">
        <v>17.8</v>
      </c>
    </row>
    <row r="874" spans="1:3">
      <c r="A874" t="s">
        <v>982</v>
      </c>
      <c r="B874" t="s">
        <v>74</v>
      </c>
      <c r="C874">
        <v>15.5</v>
      </c>
    </row>
    <row r="875" spans="1:3">
      <c r="A875" t="s">
        <v>983</v>
      </c>
      <c r="B875" t="s">
        <v>74</v>
      </c>
      <c r="C875">
        <v>11.7</v>
      </c>
    </row>
    <row r="876" spans="1:3">
      <c r="A876" t="s">
        <v>984</v>
      </c>
      <c r="B876" t="s">
        <v>74</v>
      </c>
      <c r="C876">
        <v>2.2999999999999998</v>
      </c>
    </row>
    <row r="877" spans="1:3">
      <c r="A877" t="s">
        <v>985</v>
      </c>
      <c r="B877" t="s">
        <v>74</v>
      </c>
      <c r="C877">
        <v>6.8</v>
      </c>
    </row>
    <row r="878" spans="1:3">
      <c r="A878" t="s">
        <v>986</v>
      </c>
      <c r="B878" t="s">
        <v>74</v>
      </c>
      <c r="C878">
        <v>22.5</v>
      </c>
    </row>
    <row r="879" spans="1:3">
      <c r="A879" t="s">
        <v>987</v>
      </c>
      <c r="B879" t="s">
        <v>74</v>
      </c>
      <c r="C879">
        <v>15.1</v>
      </c>
    </row>
    <row r="880" spans="1:3">
      <c r="A880" t="s">
        <v>988</v>
      </c>
      <c r="B880" t="s">
        <v>74</v>
      </c>
      <c r="C880">
        <v>6.7</v>
      </c>
    </row>
    <row r="881" spans="1:3">
      <c r="A881" t="s">
        <v>989</v>
      </c>
      <c r="B881" t="s">
        <v>74</v>
      </c>
      <c r="C881">
        <v>16.100000000000001</v>
      </c>
    </row>
    <row r="882" spans="1:3">
      <c r="A882" t="s">
        <v>990</v>
      </c>
      <c r="B882" t="s">
        <v>74</v>
      </c>
      <c r="C882">
        <v>13</v>
      </c>
    </row>
    <row r="883" spans="1:3">
      <c r="A883" t="s">
        <v>991</v>
      </c>
      <c r="B883" t="s">
        <v>74</v>
      </c>
      <c r="C883">
        <v>15</v>
      </c>
    </row>
    <row r="884" spans="1:3">
      <c r="A884" t="s">
        <v>992</v>
      </c>
      <c r="B884" t="s">
        <v>464</v>
      </c>
      <c r="C884">
        <v>17.100000000000001</v>
      </c>
    </row>
    <row r="885" spans="1:3">
      <c r="A885" t="s">
        <v>993</v>
      </c>
      <c r="B885" t="s">
        <v>74</v>
      </c>
      <c r="C885">
        <v>25.1</v>
      </c>
    </row>
    <row r="886" spans="1:3">
      <c r="A886" t="s">
        <v>994</v>
      </c>
      <c r="B886" t="s">
        <v>74</v>
      </c>
      <c r="C886">
        <v>14.5</v>
      </c>
    </row>
    <row r="887" spans="1:3">
      <c r="A887" t="s">
        <v>995</v>
      </c>
      <c r="B887" t="s">
        <v>74</v>
      </c>
      <c r="C887">
        <v>25.2</v>
      </c>
    </row>
    <row r="888" spans="1:3">
      <c r="A888" t="s">
        <v>996</v>
      </c>
      <c r="B888" t="s">
        <v>74</v>
      </c>
      <c r="C888">
        <v>18.100000000000001</v>
      </c>
    </row>
    <row r="889" spans="1:3">
      <c r="A889" t="s">
        <v>997</v>
      </c>
      <c r="B889" t="s">
        <v>74</v>
      </c>
      <c r="C889">
        <v>29.4</v>
      </c>
    </row>
    <row r="890" spans="1:3">
      <c r="A890" t="s">
        <v>998</v>
      </c>
      <c r="B890" t="s">
        <v>74</v>
      </c>
      <c r="C890">
        <v>15.4</v>
      </c>
    </row>
    <row r="891" spans="1:3">
      <c r="A891" t="s">
        <v>999</v>
      </c>
      <c r="B891" t="s">
        <v>74</v>
      </c>
      <c r="C891">
        <v>15.4</v>
      </c>
    </row>
    <row r="892" spans="1:3">
      <c r="A892" t="s">
        <v>1000</v>
      </c>
      <c r="B892" t="s">
        <v>74</v>
      </c>
      <c r="C892">
        <v>20.6</v>
      </c>
    </row>
    <row r="893" spans="1:3">
      <c r="A893" t="s">
        <v>1001</v>
      </c>
      <c r="B893" t="s">
        <v>74</v>
      </c>
      <c r="C893">
        <v>37.299999999999997</v>
      </c>
    </row>
    <row r="894" spans="1:3">
      <c r="A894" t="s">
        <v>1002</v>
      </c>
      <c r="B894" t="s">
        <v>74</v>
      </c>
      <c r="C894">
        <v>13.3</v>
      </c>
    </row>
    <row r="895" spans="1:3">
      <c r="A895" t="s">
        <v>1003</v>
      </c>
      <c r="B895" t="s">
        <v>74</v>
      </c>
      <c r="C895">
        <v>29.1</v>
      </c>
    </row>
    <row r="896" spans="1:3">
      <c r="A896" t="s">
        <v>10236</v>
      </c>
      <c r="B896" t="s">
        <v>74</v>
      </c>
      <c r="C896">
        <v>13.2</v>
      </c>
    </row>
    <row r="897" spans="1:3">
      <c r="A897" t="s">
        <v>10179</v>
      </c>
      <c r="B897" t="s">
        <v>74</v>
      </c>
      <c r="C897">
        <v>29.1</v>
      </c>
    </row>
    <row r="898" spans="1:3">
      <c r="A898" t="s">
        <v>1005</v>
      </c>
      <c r="B898" t="s">
        <v>350</v>
      </c>
      <c r="C898">
        <v>25.8</v>
      </c>
    </row>
    <row r="899" spans="1:3">
      <c r="A899" t="s">
        <v>1006</v>
      </c>
      <c r="B899" t="s">
        <v>74</v>
      </c>
      <c r="C899">
        <v>14.4</v>
      </c>
    </row>
    <row r="900" spans="1:3">
      <c r="A900" t="s">
        <v>1007</v>
      </c>
      <c r="B900" t="s">
        <v>439</v>
      </c>
      <c r="C900">
        <v>13.2</v>
      </c>
    </row>
    <row r="901" spans="1:3">
      <c r="A901" t="s">
        <v>1008</v>
      </c>
      <c r="B901" t="s">
        <v>74</v>
      </c>
      <c r="C901">
        <v>9.5</v>
      </c>
    </row>
    <row r="902" spans="1:3">
      <c r="A902" t="s">
        <v>1009</v>
      </c>
      <c r="B902" t="s">
        <v>74</v>
      </c>
      <c r="C902">
        <v>8.9</v>
      </c>
    </row>
    <row r="903" spans="1:3">
      <c r="A903" t="s">
        <v>1010</v>
      </c>
      <c r="B903" t="s">
        <v>74</v>
      </c>
      <c r="C903">
        <v>21.6</v>
      </c>
    </row>
    <row r="904" spans="1:3">
      <c r="A904" t="s">
        <v>1011</v>
      </c>
      <c r="B904" t="s">
        <v>85</v>
      </c>
      <c r="C904">
        <v>24.6</v>
      </c>
    </row>
    <row r="905" spans="1:3">
      <c r="A905" t="s">
        <v>1012</v>
      </c>
      <c r="B905" t="s">
        <v>74</v>
      </c>
      <c r="C905">
        <v>15.8</v>
      </c>
    </row>
    <row r="906" spans="1:3">
      <c r="A906" t="s">
        <v>1013</v>
      </c>
      <c r="B906" t="s">
        <v>74</v>
      </c>
      <c r="C906">
        <v>23.1</v>
      </c>
    </row>
    <row r="907" spans="1:3">
      <c r="A907" t="s">
        <v>1014</v>
      </c>
      <c r="B907" t="s">
        <v>74</v>
      </c>
      <c r="C907">
        <v>13</v>
      </c>
    </row>
    <row r="908" spans="1:3">
      <c r="A908" t="s">
        <v>1015</v>
      </c>
      <c r="B908" t="s">
        <v>74</v>
      </c>
      <c r="C908">
        <v>20.7</v>
      </c>
    </row>
    <row r="909" spans="1:3">
      <c r="A909" t="s">
        <v>1016</v>
      </c>
      <c r="B909" t="s">
        <v>74</v>
      </c>
      <c r="C909">
        <v>10.6</v>
      </c>
    </row>
    <row r="910" spans="1:3">
      <c r="A910" t="s">
        <v>1017</v>
      </c>
      <c r="B910" t="s">
        <v>74</v>
      </c>
      <c r="C910">
        <v>9.6999999999999993</v>
      </c>
    </row>
    <row r="911" spans="1:3">
      <c r="A911" t="s">
        <v>10237</v>
      </c>
      <c r="B911" t="s">
        <v>74</v>
      </c>
      <c r="C911">
        <v>17.899999999999999</v>
      </c>
    </row>
    <row r="912" spans="1:3">
      <c r="A912" t="s">
        <v>1019</v>
      </c>
      <c r="B912" t="s">
        <v>74</v>
      </c>
      <c r="C912">
        <v>15.7</v>
      </c>
    </row>
    <row r="913" spans="1:3">
      <c r="A913" t="s">
        <v>1018</v>
      </c>
      <c r="B913" t="s">
        <v>952</v>
      </c>
      <c r="C913">
        <v>7.5</v>
      </c>
    </row>
    <row r="914" spans="1:3">
      <c r="A914" t="s">
        <v>1020</v>
      </c>
      <c r="B914" t="s">
        <v>74</v>
      </c>
      <c r="C914">
        <v>12.5</v>
      </c>
    </row>
    <row r="915" spans="1:3">
      <c r="A915" t="s">
        <v>1021</v>
      </c>
      <c r="B915" t="s">
        <v>74</v>
      </c>
      <c r="C915">
        <v>29.3</v>
      </c>
    </row>
    <row r="916" spans="1:3">
      <c r="A916" t="s">
        <v>1022</v>
      </c>
      <c r="B916" t="s">
        <v>74</v>
      </c>
      <c r="C916">
        <v>16.8</v>
      </c>
    </row>
    <row r="917" spans="1:3">
      <c r="A917" t="s">
        <v>1023</v>
      </c>
      <c r="B917" t="s">
        <v>74</v>
      </c>
      <c r="C917">
        <v>14.7</v>
      </c>
    </row>
    <row r="918" spans="1:3">
      <c r="A918" t="s">
        <v>1024</v>
      </c>
      <c r="B918" t="s">
        <v>74</v>
      </c>
      <c r="C918">
        <v>10.199999999999999</v>
      </c>
    </row>
    <row r="919" spans="1:3">
      <c r="A919" t="s">
        <v>1025</v>
      </c>
      <c r="B919" t="s">
        <v>74</v>
      </c>
      <c r="C919">
        <v>25.4</v>
      </c>
    </row>
    <row r="920" spans="1:3">
      <c r="A920" t="s">
        <v>1026</v>
      </c>
      <c r="B920" t="s">
        <v>74</v>
      </c>
      <c r="C920">
        <v>12.8</v>
      </c>
    </row>
    <row r="921" spans="1:3">
      <c r="A921" t="s">
        <v>1027</v>
      </c>
      <c r="B921" t="s">
        <v>74</v>
      </c>
      <c r="C921">
        <v>25.3</v>
      </c>
    </row>
    <row r="922" spans="1:3">
      <c r="A922" t="s">
        <v>1028</v>
      </c>
      <c r="B922" t="s">
        <v>74</v>
      </c>
      <c r="C922">
        <v>14.1</v>
      </c>
    </row>
    <row r="923" spans="1:3">
      <c r="A923" t="s">
        <v>1029</v>
      </c>
      <c r="B923" t="s">
        <v>1195</v>
      </c>
      <c r="C923">
        <v>9.1999999999999993</v>
      </c>
    </row>
    <row r="924" spans="1:3">
      <c r="A924" t="s">
        <v>1030</v>
      </c>
      <c r="B924" t="s">
        <v>74</v>
      </c>
      <c r="C924">
        <v>29.7</v>
      </c>
    </row>
    <row r="925" spans="1:3">
      <c r="A925" t="s">
        <v>1031</v>
      </c>
      <c r="B925" t="s">
        <v>74</v>
      </c>
      <c r="C925">
        <v>21</v>
      </c>
    </row>
    <row r="926" spans="1:3">
      <c r="A926" t="s">
        <v>1032</v>
      </c>
      <c r="B926" t="s">
        <v>74</v>
      </c>
      <c r="C926">
        <v>10.199999999999999</v>
      </c>
    </row>
    <row r="927" spans="1:3">
      <c r="A927" t="s">
        <v>1033</v>
      </c>
      <c r="B927" t="s">
        <v>74</v>
      </c>
      <c r="C927">
        <v>20.100000000000001</v>
      </c>
    </row>
    <row r="928" spans="1:3">
      <c r="A928" t="s">
        <v>1034</v>
      </c>
      <c r="B928" t="s">
        <v>74</v>
      </c>
      <c r="C928">
        <v>12.2</v>
      </c>
    </row>
    <row r="929" spans="1:3">
      <c r="A929" t="s">
        <v>1035</v>
      </c>
      <c r="B929" t="s">
        <v>74</v>
      </c>
      <c r="C929">
        <v>5</v>
      </c>
    </row>
    <row r="930" spans="1:3">
      <c r="A930" t="s">
        <v>1036</v>
      </c>
      <c r="B930" t="s">
        <v>85</v>
      </c>
      <c r="C930">
        <v>22.4</v>
      </c>
    </row>
    <row r="931" spans="1:3">
      <c r="A931" t="s">
        <v>1037</v>
      </c>
      <c r="B931" t="s">
        <v>74</v>
      </c>
      <c r="C931">
        <v>29.4</v>
      </c>
    </row>
    <row r="932" spans="1:3">
      <c r="A932" t="s">
        <v>1038</v>
      </c>
      <c r="B932" t="s">
        <v>74</v>
      </c>
      <c r="C932">
        <v>16.5</v>
      </c>
    </row>
    <row r="933" spans="1:3">
      <c r="A933" t="s">
        <v>1039</v>
      </c>
      <c r="B933" t="s">
        <v>74</v>
      </c>
      <c r="C933">
        <v>14.7</v>
      </c>
    </row>
    <row r="934" spans="1:3">
      <c r="A934" t="s">
        <v>1040</v>
      </c>
      <c r="B934" t="s">
        <v>74</v>
      </c>
      <c r="C934">
        <v>19.600000000000001</v>
      </c>
    </row>
    <row r="935" spans="1:3">
      <c r="A935" t="s">
        <v>1041</v>
      </c>
      <c r="B935" t="s">
        <v>74</v>
      </c>
      <c r="C935">
        <v>28.9</v>
      </c>
    </row>
    <row r="936" spans="1:3">
      <c r="A936" t="s">
        <v>1042</v>
      </c>
      <c r="B936" t="s">
        <v>74</v>
      </c>
      <c r="C936">
        <v>6.3</v>
      </c>
    </row>
    <row r="937" spans="1:3">
      <c r="A937" t="s">
        <v>1043</v>
      </c>
      <c r="B937" t="s">
        <v>74</v>
      </c>
      <c r="C937">
        <v>9.3000000000000007</v>
      </c>
    </row>
    <row r="938" spans="1:3">
      <c r="A938" t="s">
        <v>1044</v>
      </c>
      <c r="B938" t="s">
        <v>74</v>
      </c>
      <c r="C938">
        <v>12.9</v>
      </c>
    </row>
    <row r="939" spans="1:3">
      <c r="A939" t="s">
        <v>1045</v>
      </c>
      <c r="B939" t="s">
        <v>74</v>
      </c>
      <c r="C939">
        <v>21.3</v>
      </c>
    </row>
    <row r="940" spans="1:3">
      <c r="A940" t="s">
        <v>1046</v>
      </c>
      <c r="B940" t="s">
        <v>74</v>
      </c>
      <c r="C940">
        <v>10.199999999999999</v>
      </c>
    </row>
    <row r="941" spans="1:3">
      <c r="A941" t="s">
        <v>1047</v>
      </c>
      <c r="B941" t="s">
        <v>74</v>
      </c>
      <c r="C941">
        <v>18.600000000000001</v>
      </c>
    </row>
    <row r="942" spans="1:3">
      <c r="A942" t="s">
        <v>1048</v>
      </c>
      <c r="B942" t="s">
        <v>74</v>
      </c>
      <c r="C942">
        <v>15.8</v>
      </c>
    </row>
    <row r="943" spans="1:3">
      <c r="A943" t="s">
        <v>1049</v>
      </c>
      <c r="B943" t="s">
        <v>74</v>
      </c>
      <c r="C943">
        <v>13.4</v>
      </c>
    </row>
    <row r="944" spans="1:3">
      <c r="A944" t="s">
        <v>1050</v>
      </c>
      <c r="B944" t="s">
        <v>74</v>
      </c>
      <c r="C944">
        <v>30.4</v>
      </c>
    </row>
    <row r="945" spans="1:3">
      <c r="A945" t="s">
        <v>1051</v>
      </c>
      <c r="B945" t="s">
        <v>74</v>
      </c>
      <c r="C945">
        <v>26.7</v>
      </c>
    </row>
    <row r="946" spans="1:3">
      <c r="A946" t="s">
        <v>1052</v>
      </c>
      <c r="B946" t="s">
        <v>1195</v>
      </c>
      <c r="C946">
        <v>17.100000000000001</v>
      </c>
    </row>
    <row r="947" spans="1:3">
      <c r="A947" t="s">
        <v>1054</v>
      </c>
      <c r="B947" t="s">
        <v>74</v>
      </c>
      <c r="C947">
        <v>8</v>
      </c>
    </row>
    <row r="948" spans="1:3">
      <c r="A948" t="s">
        <v>1055</v>
      </c>
      <c r="B948" t="s">
        <v>74</v>
      </c>
      <c r="C948">
        <v>4.8</v>
      </c>
    </row>
    <row r="949" spans="1:3">
      <c r="A949" t="s">
        <v>1056</v>
      </c>
      <c r="B949" t="s">
        <v>74</v>
      </c>
      <c r="C949">
        <v>15.4</v>
      </c>
    </row>
    <row r="950" spans="1:3">
      <c r="A950" t="s">
        <v>10181</v>
      </c>
      <c r="B950" t="s">
        <v>74</v>
      </c>
      <c r="C950">
        <v>7.6</v>
      </c>
    </row>
    <row r="951" spans="1:3">
      <c r="A951" t="s">
        <v>1057</v>
      </c>
      <c r="B951" t="s">
        <v>74</v>
      </c>
      <c r="C951">
        <v>20.2</v>
      </c>
    </row>
    <row r="952" spans="1:3">
      <c r="A952" t="s">
        <v>1058</v>
      </c>
      <c r="B952" t="s">
        <v>74</v>
      </c>
      <c r="C952">
        <v>17.600000000000001</v>
      </c>
    </row>
    <row r="953" spans="1:3">
      <c r="A953" t="s">
        <v>1059</v>
      </c>
      <c r="B953" t="s">
        <v>74</v>
      </c>
      <c r="C953">
        <v>13.5</v>
      </c>
    </row>
    <row r="954" spans="1:3">
      <c r="A954" t="s">
        <v>1060</v>
      </c>
      <c r="B954" t="s">
        <v>74</v>
      </c>
      <c r="C954">
        <v>31.5</v>
      </c>
    </row>
    <row r="955" spans="1:3">
      <c r="A955" t="s">
        <v>1061</v>
      </c>
      <c r="B955" t="s">
        <v>74</v>
      </c>
      <c r="C955">
        <v>11.6</v>
      </c>
    </row>
    <row r="956" spans="1:3">
      <c r="A956" t="s">
        <v>1062</v>
      </c>
      <c r="B956" t="s">
        <v>74</v>
      </c>
      <c r="C956">
        <v>16.3</v>
      </c>
    </row>
    <row r="957" spans="1:3">
      <c r="A957" t="s">
        <v>1063</v>
      </c>
      <c r="B957" t="s">
        <v>1064</v>
      </c>
      <c r="C957">
        <v>33</v>
      </c>
    </row>
    <row r="958" spans="1:3">
      <c r="A958" t="s">
        <v>1065</v>
      </c>
      <c r="B958" t="s">
        <v>74</v>
      </c>
      <c r="C958">
        <v>16.899999999999999</v>
      </c>
    </row>
    <row r="959" spans="1:3">
      <c r="A959" t="s">
        <v>1066</v>
      </c>
      <c r="B959" t="s">
        <v>74</v>
      </c>
      <c r="C959">
        <v>16.899999999999999</v>
      </c>
    </row>
    <row r="960" spans="1:3">
      <c r="A960" t="s">
        <v>1067</v>
      </c>
      <c r="B960" t="s">
        <v>74</v>
      </c>
      <c r="C960">
        <v>7.1</v>
      </c>
    </row>
    <row r="961" spans="1:3">
      <c r="A961" t="s">
        <v>1068</v>
      </c>
      <c r="B961" t="s">
        <v>74</v>
      </c>
      <c r="C961">
        <v>23.6</v>
      </c>
    </row>
    <row r="962" spans="1:3">
      <c r="A962" t="s">
        <v>1069</v>
      </c>
      <c r="B962" t="s">
        <v>74</v>
      </c>
      <c r="C962">
        <v>1.9</v>
      </c>
    </row>
    <row r="963" spans="1:3">
      <c r="A963" t="s">
        <v>1070</v>
      </c>
      <c r="B963" t="s">
        <v>74</v>
      </c>
      <c r="C963">
        <v>40</v>
      </c>
    </row>
    <row r="964" spans="1:3">
      <c r="A964" t="s">
        <v>1071</v>
      </c>
      <c r="B964" t="s">
        <v>74</v>
      </c>
      <c r="C964">
        <v>13.9</v>
      </c>
    </row>
    <row r="965" spans="1:3">
      <c r="A965" t="s">
        <v>1072</v>
      </c>
      <c r="B965" t="s">
        <v>74</v>
      </c>
      <c r="C965">
        <v>25.8</v>
      </c>
    </row>
    <row r="966" spans="1:3">
      <c r="A966" t="s">
        <v>1073</v>
      </c>
      <c r="B966" t="s">
        <v>74</v>
      </c>
      <c r="C966">
        <v>10.199999999999999</v>
      </c>
    </row>
    <row r="967" spans="1:3">
      <c r="A967" t="s">
        <v>1074</v>
      </c>
      <c r="B967" t="s">
        <v>74</v>
      </c>
      <c r="C967">
        <v>7</v>
      </c>
    </row>
    <row r="968" spans="1:3">
      <c r="A968" t="s">
        <v>1075</v>
      </c>
      <c r="B968" t="s">
        <v>74</v>
      </c>
      <c r="C968">
        <v>16.7</v>
      </c>
    </row>
    <row r="969" spans="1:3">
      <c r="A969" t="s">
        <v>1076</v>
      </c>
      <c r="B969" t="s">
        <v>74</v>
      </c>
      <c r="C969">
        <v>12.3</v>
      </c>
    </row>
    <row r="970" spans="1:3">
      <c r="A970" t="s">
        <v>1077</v>
      </c>
      <c r="B970" t="s">
        <v>74</v>
      </c>
      <c r="C970">
        <v>22</v>
      </c>
    </row>
    <row r="971" spans="1:3">
      <c r="A971" t="s">
        <v>1078</v>
      </c>
      <c r="B971" t="s">
        <v>74</v>
      </c>
      <c r="C971">
        <v>21.2</v>
      </c>
    </row>
    <row r="972" spans="1:3">
      <c r="A972" t="s">
        <v>1079</v>
      </c>
      <c r="B972" t="s">
        <v>74</v>
      </c>
      <c r="C972">
        <v>14.2</v>
      </c>
    </row>
    <row r="973" spans="1:3">
      <c r="A973" t="s">
        <v>1080</v>
      </c>
      <c r="B973" t="s">
        <v>74</v>
      </c>
      <c r="C973">
        <v>18.399999999999999</v>
      </c>
    </row>
    <row r="974" spans="1:3">
      <c r="A974" t="s">
        <v>1081</v>
      </c>
      <c r="B974" t="s">
        <v>350</v>
      </c>
      <c r="C974">
        <v>11.9</v>
      </c>
    </row>
    <row r="975" spans="1:3">
      <c r="A975" t="s">
        <v>1082</v>
      </c>
      <c r="B975" t="s">
        <v>74</v>
      </c>
      <c r="C975">
        <v>15.1</v>
      </c>
    </row>
    <row r="976" spans="1:3">
      <c r="A976" t="s">
        <v>1083</v>
      </c>
      <c r="B976" t="s">
        <v>74</v>
      </c>
      <c r="C976">
        <v>10.5</v>
      </c>
    </row>
    <row r="977" spans="1:3">
      <c r="A977" t="s">
        <v>1084</v>
      </c>
      <c r="B977" t="s">
        <v>74</v>
      </c>
      <c r="C977">
        <v>17</v>
      </c>
    </row>
    <row r="978" spans="1:3">
      <c r="A978" t="s">
        <v>1085</v>
      </c>
      <c r="B978" t="s">
        <v>74</v>
      </c>
      <c r="C978">
        <v>22.8</v>
      </c>
    </row>
    <row r="979" spans="1:3">
      <c r="A979" t="s">
        <v>1086</v>
      </c>
      <c r="B979" t="s">
        <v>74</v>
      </c>
      <c r="C979">
        <v>25.5</v>
      </c>
    </row>
    <row r="980" spans="1:3">
      <c r="A980" t="s">
        <v>1087</v>
      </c>
      <c r="B980" t="s">
        <v>74</v>
      </c>
      <c r="C980">
        <v>3.6</v>
      </c>
    </row>
    <row r="981" spans="1:3">
      <c r="A981" t="s">
        <v>1088</v>
      </c>
      <c r="B981" t="s">
        <v>74</v>
      </c>
      <c r="C981">
        <v>20.100000000000001</v>
      </c>
    </row>
    <row r="982" spans="1:3">
      <c r="A982" t="s">
        <v>1089</v>
      </c>
      <c r="B982" t="s">
        <v>74</v>
      </c>
      <c r="C982">
        <v>20.6</v>
      </c>
    </row>
    <row r="983" spans="1:3">
      <c r="A983" t="s">
        <v>1090</v>
      </c>
      <c r="B983" t="s">
        <v>119</v>
      </c>
      <c r="C983">
        <v>11.9</v>
      </c>
    </row>
    <row r="984" spans="1:3">
      <c r="A984" t="s">
        <v>1091</v>
      </c>
      <c r="B984" t="s">
        <v>74</v>
      </c>
      <c r="C984">
        <v>20.399999999999999</v>
      </c>
    </row>
    <row r="985" spans="1:3">
      <c r="A985" t="s">
        <v>1092</v>
      </c>
      <c r="B985" t="s">
        <v>1093</v>
      </c>
      <c r="C985">
        <v>8.5</v>
      </c>
    </row>
    <row r="986" spans="1:3">
      <c r="A986" t="s">
        <v>1094</v>
      </c>
      <c r="B986" t="s">
        <v>74</v>
      </c>
      <c r="C986">
        <v>22.8</v>
      </c>
    </row>
    <row r="987" spans="1:3">
      <c r="A987" t="s">
        <v>1095</v>
      </c>
      <c r="B987" t="s">
        <v>74</v>
      </c>
      <c r="C987">
        <v>23.2</v>
      </c>
    </row>
    <row r="988" spans="1:3">
      <c r="A988" t="s">
        <v>1096</v>
      </c>
      <c r="B988" t="s">
        <v>74</v>
      </c>
      <c r="C988">
        <v>29.6</v>
      </c>
    </row>
    <row r="989" spans="1:3">
      <c r="A989" t="s">
        <v>1097</v>
      </c>
      <c r="B989" t="s">
        <v>74</v>
      </c>
      <c r="C989">
        <v>14.7</v>
      </c>
    </row>
    <row r="990" spans="1:3">
      <c r="A990" t="s">
        <v>1760</v>
      </c>
      <c r="B990" t="s">
        <v>74</v>
      </c>
      <c r="C990">
        <v>17.399999999999999</v>
      </c>
    </row>
    <row r="991" spans="1:3">
      <c r="A991" t="s">
        <v>1098</v>
      </c>
      <c r="B991" t="s">
        <v>74</v>
      </c>
      <c r="C991">
        <v>19.899999999999999</v>
      </c>
    </row>
    <row r="992" spans="1:3">
      <c r="A992" t="s">
        <v>1099</v>
      </c>
      <c r="B992" t="s">
        <v>74</v>
      </c>
      <c r="C992">
        <v>9.6</v>
      </c>
    </row>
    <row r="993" spans="1:3">
      <c r="A993" t="s">
        <v>1100</v>
      </c>
      <c r="B993" t="s">
        <v>74</v>
      </c>
      <c r="C993">
        <v>23.5</v>
      </c>
    </row>
    <row r="994" spans="1:3">
      <c r="A994" t="s">
        <v>1101</v>
      </c>
      <c r="B994" t="s">
        <v>74</v>
      </c>
      <c r="C994">
        <v>14.8</v>
      </c>
    </row>
    <row r="995" spans="1:3">
      <c r="A995" t="s">
        <v>1102</v>
      </c>
      <c r="B995" t="s">
        <v>74</v>
      </c>
      <c r="C995">
        <v>19.2</v>
      </c>
    </row>
    <row r="996" spans="1:3">
      <c r="A996" t="s">
        <v>1103</v>
      </c>
      <c r="B996" t="s">
        <v>74</v>
      </c>
      <c r="C996">
        <v>25.1</v>
      </c>
    </row>
    <row r="997" spans="1:3">
      <c r="A997" t="s">
        <v>1104</v>
      </c>
      <c r="B997" t="s">
        <v>74</v>
      </c>
      <c r="C997">
        <v>16.3</v>
      </c>
    </row>
    <row r="998" spans="1:3">
      <c r="A998" t="s">
        <v>1105</v>
      </c>
      <c r="B998" t="s">
        <v>74</v>
      </c>
      <c r="C998">
        <v>18.8</v>
      </c>
    </row>
    <row r="999" spans="1:3">
      <c r="A999" t="s">
        <v>1106</v>
      </c>
      <c r="B999" t="s">
        <v>74</v>
      </c>
      <c r="C999">
        <v>20.7</v>
      </c>
    </row>
    <row r="1000" spans="1:3">
      <c r="A1000" t="s">
        <v>1107</v>
      </c>
      <c r="B1000" t="s">
        <v>74</v>
      </c>
      <c r="C1000">
        <v>12.1</v>
      </c>
    </row>
    <row r="1001" spans="1:3">
      <c r="A1001" t="s">
        <v>1108</v>
      </c>
      <c r="B1001" t="s">
        <v>74</v>
      </c>
      <c r="C1001">
        <v>23.4</v>
      </c>
    </row>
    <row r="1002" spans="1:3">
      <c r="A1002" t="s">
        <v>1109</v>
      </c>
      <c r="B1002" t="s">
        <v>74</v>
      </c>
      <c r="C1002">
        <v>20.3</v>
      </c>
    </row>
    <row r="1003" spans="1:3">
      <c r="A1003" t="s">
        <v>1110</v>
      </c>
      <c r="B1003" t="s">
        <v>74</v>
      </c>
      <c r="C1003">
        <v>18.3</v>
      </c>
    </row>
    <row r="1004" spans="1:3">
      <c r="A1004" t="s">
        <v>1111</v>
      </c>
      <c r="B1004" t="s">
        <v>74</v>
      </c>
      <c r="C1004">
        <v>8.6</v>
      </c>
    </row>
    <row r="1005" spans="1:3">
      <c r="A1005" t="s">
        <v>1112</v>
      </c>
      <c r="B1005" t="s">
        <v>74</v>
      </c>
      <c r="C1005">
        <v>26.2</v>
      </c>
    </row>
    <row r="1006" spans="1:3">
      <c r="A1006" t="s">
        <v>1113</v>
      </c>
      <c r="B1006" t="s">
        <v>74</v>
      </c>
      <c r="C1006">
        <v>10.6</v>
      </c>
    </row>
    <row r="1007" spans="1:3">
      <c r="A1007" t="s">
        <v>5801</v>
      </c>
      <c r="B1007" t="s">
        <v>74</v>
      </c>
      <c r="C1007">
        <v>11.3</v>
      </c>
    </row>
    <row r="1008" spans="1:3">
      <c r="A1008" t="s">
        <v>1115</v>
      </c>
      <c r="B1008" t="s">
        <v>74</v>
      </c>
      <c r="C1008">
        <v>31.3</v>
      </c>
    </row>
    <row r="1009" spans="1:3">
      <c r="A1009" t="s">
        <v>1116</v>
      </c>
      <c r="B1009" t="s">
        <v>74</v>
      </c>
      <c r="C1009">
        <v>15.1</v>
      </c>
    </row>
    <row r="1010" spans="1:3">
      <c r="A1010" t="s">
        <v>1117</v>
      </c>
      <c r="B1010" t="s">
        <v>74</v>
      </c>
      <c r="C1010">
        <v>18.5</v>
      </c>
    </row>
    <row r="1011" spans="1:3">
      <c r="A1011" t="s">
        <v>1118</v>
      </c>
      <c r="B1011" t="s">
        <v>74</v>
      </c>
      <c r="C1011">
        <v>28.4</v>
      </c>
    </row>
    <row r="1012" spans="1:3">
      <c r="A1012" t="s">
        <v>1119</v>
      </c>
      <c r="B1012" t="s">
        <v>74</v>
      </c>
      <c r="C1012">
        <v>17.7</v>
      </c>
    </row>
    <row r="1013" spans="1:3">
      <c r="A1013" t="s">
        <v>10229</v>
      </c>
      <c r="B1013" t="s">
        <v>74</v>
      </c>
      <c r="C1013">
        <v>8.9</v>
      </c>
    </row>
    <row r="1014" spans="1:3">
      <c r="A1014" t="s">
        <v>1120</v>
      </c>
      <c r="B1014" t="s">
        <v>74</v>
      </c>
      <c r="C1014">
        <v>42.2</v>
      </c>
    </row>
    <row r="1015" spans="1:3">
      <c r="A1015" t="s">
        <v>1121</v>
      </c>
      <c r="B1015" t="s">
        <v>74</v>
      </c>
      <c r="C1015">
        <v>22.3</v>
      </c>
    </row>
    <row r="1016" spans="1:3">
      <c r="A1016" t="s">
        <v>1122</v>
      </c>
      <c r="B1016" t="s">
        <v>74</v>
      </c>
      <c r="C1016">
        <v>20</v>
      </c>
    </row>
    <row r="1017" spans="1:3">
      <c r="A1017" t="s">
        <v>1123</v>
      </c>
      <c r="B1017" t="s">
        <v>74</v>
      </c>
      <c r="C1017">
        <v>14.7</v>
      </c>
    </row>
    <row r="1018" spans="1:3">
      <c r="A1018" t="s">
        <v>1124</v>
      </c>
      <c r="B1018" t="s">
        <v>74</v>
      </c>
      <c r="C1018">
        <v>23.7</v>
      </c>
    </row>
    <row r="1019" spans="1:3">
      <c r="A1019" t="s">
        <v>1125</v>
      </c>
      <c r="B1019" t="s">
        <v>74</v>
      </c>
      <c r="C1019">
        <v>14.6</v>
      </c>
    </row>
    <row r="1020" spans="1:3">
      <c r="A1020" t="s">
        <v>1126</v>
      </c>
      <c r="B1020" t="s">
        <v>74</v>
      </c>
      <c r="C1020">
        <v>9.8000000000000007</v>
      </c>
    </row>
    <row r="1021" spans="1:3">
      <c r="A1021" t="s">
        <v>1127</v>
      </c>
      <c r="B1021" t="s">
        <v>74</v>
      </c>
      <c r="C1021">
        <v>10.9</v>
      </c>
    </row>
    <row r="1022" spans="1:3">
      <c r="A1022" t="s">
        <v>1128</v>
      </c>
      <c r="B1022" t="s">
        <v>74</v>
      </c>
      <c r="C1022">
        <v>15.7</v>
      </c>
    </row>
    <row r="1023" spans="1:3">
      <c r="A1023" t="s">
        <v>1129</v>
      </c>
      <c r="B1023" t="s">
        <v>74</v>
      </c>
      <c r="C1023">
        <v>13.9</v>
      </c>
    </row>
    <row r="1024" spans="1:3">
      <c r="A1024" t="s">
        <v>1130</v>
      </c>
      <c r="B1024" t="s">
        <v>74</v>
      </c>
      <c r="C1024">
        <v>17.8</v>
      </c>
    </row>
    <row r="1025" spans="1:3">
      <c r="A1025" t="s">
        <v>1131</v>
      </c>
      <c r="B1025" t="s">
        <v>74</v>
      </c>
      <c r="C1025">
        <v>12.8</v>
      </c>
    </row>
    <row r="1026" spans="1:3">
      <c r="A1026" t="s">
        <v>1132</v>
      </c>
      <c r="B1026" t="s">
        <v>74</v>
      </c>
      <c r="C1026">
        <v>14.3</v>
      </c>
    </row>
    <row r="1027" spans="1:3">
      <c r="A1027" t="s">
        <v>1133</v>
      </c>
      <c r="B1027" t="s">
        <v>74</v>
      </c>
      <c r="C1027">
        <v>25.4</v>
      </c>
    </row>
    <row r="1028" spans="1:3">
      <c r="A1028" t="s">
        <v>1134</v>
      </c>
      <c r="B1028" t="s">
        <v>74</v>
      </c>
      <c r="C1028">
        <v>16.8</v>
      </c>
    </row>
    <row r="1029" spans="1:3">
      <c r="A1029" t="s">
        <v>1135</v>
      </c>
      <c r="B1029" t="s">
        <v>74</v>
      </c>
      <c r="C1029">
        <v>2.8</v>
      </c>
    </row>
    <row r="1030" spans="1:3">
      <c r="A1030" t="s">
        <v>1136</v>
      </c>
      <c r="B1030" t="s">
        <v>74</v>
      </c>
      <c r="C1030">
        <v>27.6</v>
      </c>
    </row>
    <row r="1031" spans="1:3">
      <c r="A1031" t="s">
        <v>1138</v>
      </c>
      <c r="B1031" t="s">
        <v>74</v>
      </c>
      <c r="C1031">
        <v>15.5</v>
      </c>
    </row>
    <row r="1032" spans="1:3">
      <c r="A1032" t="s">
        <v>1139</v>
      </c>
      <c r="B1032" t="s">
        <v>74</v>
      </c>
      <c r="C1032">
        <v>7.3</v>
      </c>
    </row>
    <row r="1033" spans="1:3">
      <c r="A1033" t="s">
        <v>1140</v>
      </c>
      <c r="B1033" t="s">
        <v>74</v>
      </c>
      <c r="C1033">
        <v>22.7</v>
      </c>
    </row>
    <row r="1034" spans="1:3">
      <c r="A1034" t="s">
        <v>1141</v>
      </c>
      <c r="B1034" t="s">
        <v>74</v>
      </c>
      <c r="C1034">
        <v>19.7</v>
      </c>
    </row>
    <row r="1035" spans="1:3">
      <c r="A1035" t="s">
        <v>1142</v>
      </c>
      <c r="B1035" t="s">
        <v>74</v>
      </c>
      <c r="C1035">
        <v>31.4</v>
      </c>
    </row>
    <row r="1036" spans="1:3">
      <c r="A1036" t="s">
        <v>1143</v>
      </c>
      <c r="B1036" t="s">
        <v>74</v>
      </c>
      <c r="C1036">
        <v>14.3</v>
      </c>
    </row>
    <row r="1037" spans="1:3">
      <c r="A1037" t="s">
        <v>1144</v>
      </c>
      <c r="B1037" t="s">
        <v>74</v>
      </c>
      <c r="C1037">
        <v>18.2</v>
      </c>
    </row>
    <row r="1038" spans="1:3">
      <c r="A1038" t="s">
        <v>1145</v>
      </c>
      <c r="B1038" t="s">
        <v>74</v>
      </c>
      <c r="C1038">
        <v>13.6</v>
      </c>
    </row>
    <row r="1039" spans="1:3">
      <c r="A1039" t="s">
        <v>1146</v>
      </c>
      <c r="B1039" t="s">
        <v>74</v>
      </c>
      <c r="C1039">
        <v>16.399999999999999</v>
      </c>
    </row>
    <row r="1040" spans="1:3">
      <c r="A1040" t="s">
        <v>1147</v>
      </c>
      <c r="B1040" t="s">
        <v>439</v>
      </c>
      <c r="C1040">
        <v>8.1</v>
      </c>
    </row>
    <row r="1041" spans="1:3">
      <c r="A1041" t="s">
        <v>1148</v>
      </c>
      <c r="B1041" t="s">
        <v>74</v>
      </c>
      <c r="C1041">
        <v>19.899999999999999</v>
      </c>
    </row>
    <row r="1042" spans="1:3">
      <c r="A1042" t="s">
        <v>1149</v>
      </c>
      <c r="B1042" t="s">
        <v>1150</v>
      </c>
      <c r="C1042">
        <v>14.9</v>
      </c>
    </row>
    <row r="1043" spans="1:3">
      <c r="A1043" t="s">
        <v>1151</v>
      </c>
      <c r="B1043" t="s">
        <v>74</v>
      </c>
      <c r="C1043">
        <v>25.2</v>
      </c>
    </row>
    <row r="1044" spans="1:3">
      <c r="A1044" t="s">
        <v>1152</v>
      </c>
      <c r="B1044" t="s">
        <v>439</v>
      </c>
      <c r="C1044">
        <v>12.5</v>
      </c>
    </row>
    <row r="1045" spans="1:3">
      <c r="A1045" t="s">
        <v>1153</v>
      </c>
      <c r="B1045" t="s">
        <v>74</v>
      </c>
      <c r="C1045">
        <v>11</v>
      </c>
    </row>
    <row r="1046" spans="1:3">
      <c r="A1046" t="s">
        <v>1154</v>
      </c>
      <c r="B1046" t="s">
        <v>74</v>
      </c>
      <c r="C1046">
        <v>26.1</v>
      </c>
    </row>
    <row r="1047" spans="1:3">
      <c r="A1047" t="s">
        <v>1155</v>
      </c>
      <c r="B1047" t="s">
        <v>74</v>
      </c>
      <c r="C1047">
        <v>14.1</v>
      </c>
    </row>
    <row r="1048" spans="1:3">
      <c r="A1048" t="s">
        <v>1156</v>
      </c>
      <c r="B1048" t="s">
        <v>74</v>
      </c>
      <c r="C1048">
        <v>24.8</v>
      </c>
    </row>
    <row r="1049" spans="1:3">
      <c r="A1049" t="s">
        <v>1157</v>
      </c>
      <c r="B1049" t="s">
        <v>74</v>
      </c>
      <c r="C1049">
        <v>34.200000000000003</v>
      </c>
    </row>
    <row r="1050" spans="1:3">
      <c r="A1050" t="s">
        <v>1158</v>
      </c>
      <c r="B1050" t="s">
        <v>74</v>
      </c>
      <c r="C1050">
        <v>28.1</v>
      </c>
    </row>
    <row r="1051" spans="1:3">
      <c r="A1051" t="s">
        <v>1159</v>
      </c>
      <c r="B1051" t="s">
        <v>74</v>
      </c>
      <c r="C1051">
        <v>8.4</v>
      </c>
    </row>
    <row r="1052" spans="1:3">
      <c r="A1052" t="s">
        <v>1160</v>
      </c>
      <c r="B1052" t="s">
        <v>74</v>
      </c>
      <c r="C1052">
        <v>9.5</v>
      </c>
    </row>
    <row r="1053" spans="1:3">
      <c r="A1053" t="s">
        <v>1161</v>
      </c>
      <c r="B1053" t="s">
        <v>74</v>
      </c>
      <c r="C1053">
        <v>22.5</v>
      </c>
    </row>
    <row r="1054" spans="1:3">
      <c r="A1054" t="s">
        <v>1162</v>
      </c>
      <c r="B1054" t="s">
        <v>74</v>
      </c>
      <c r="C1054">
        <v>23.7</v>
      </c>
    </row>
    <row r="1055" spans="1:3">
      <c r="A1055" t="s">
        <v>1163</v>
      </c>
      <c r="B1055" t="s">
        <v>74</v>
      </c>
      <c r="C1055">
        <v>9.1</v>
      </c>
    </row>
    <row r="1056" spans="1:3">
      <c r="A1056" t="s">
        <v>1164</v>
      </c>
      <c r="B1056" t="s">
        <v>74</v>
      </c>
      <c r="C1056">
        <v>23.9</v>
      </c>
    </row>
    <row r="1057" spans="1:3">
      <c r="A1057" t="s">
        <v>1165</v>
      </c>
      <c r="B1057" t="s">
        <v>74</v>
      </c>
      <c r="C1057">
        <v>26.1</v>
      </c>
    </row>
    <row r="1058" spans="1:3">
      <c r="A1058" t="s">
        <v>1166</v>
      </c>
      <c r="B1058" t="s">
        <v>74</v>
      </c>
      <c r="C1058">
        <v>18.399999999999999</v>
      </c>
    </row>
    <row r="1059" spans="1:3">
      <c r="A1059" t="s">
        <v>1167</v>
      </c>
      <c r="B1059" t="s">
        <v>74</v>
      </c>
      <c r="C1059">
        <v>23.6</v>
      </c>
    </row>
    <row r="1060" spans="1:3">
      <c r="A1060" t="s">
        <v>1168</v>
      </c>
      <c r="B1060" t="s">
        <v>74</v>
      </c>
      <c r="C1060">
        <v>21.6</v>
      </c>
    </row>
    <row r="1061" spans="1:3">
      <c r="A1061" t="s">
        <v>1169</v>
      </c>
      <c r="B1061" t="s">
        <v>74</v>
      </c>
      <c r="C1061">
        <v>23.3</v>
      </c>
    </row>
    <row r="1062" spans="1:3">
      <c r="A1062" t="s">
        <v>1170</v>
      </c>
      <c r="B1062" t="s">
        <v>74</v>
      </c>
      <c r="C1062">
        <v>24.3</v>
      </c>
    </row>
    <row r="1063" spans="1:3">
      <c r="A1063" t="s">
        <v>1171</v>
      </c>
      <c r="B1063" t="s">
        <v>74</v>
      </c>
      <c r="C1063">
        <v>15.2</v>
      </c>
    </row>
    <row r="1064" spans="1:3">
      <c r="A1064" t="s">
        <v>1172</v>
      </c>
      <c r="B1064" t="s">
        <v>74</v>
      </c>
      <c r="C1064">
        <v>13</v>
      </c>
    </row>
    <row r="1065" spans="1:3">
      <c r="A1065" t="s">
        <v>1173</v>
      </c>
      <c r="B1065" t="s">
        <v>74</v>
      </c>
      <c r="C1065">
        <v>26.5</v>
      </c>
    </row>
    <row r="1066" spans="1:3">
      <c r="A1066" t="s">
        <v>1174</v>
      </c>
      <c r="B1066" t="s">
        <v>74</v>
      </c>
      <c r="C1066">
        <v>14.5</v>
      </c>
    </row>
    <row r="1067" spans="1:3">
      <c r="A1067" t="s">
        <v>1175</v>
      </c>
      <c r="B1067" t="s">
        <v>74</v>
      </c>
      <c r="C1067">
        <v>34.700000000000003</v>
      </c>
    </row>
    <row r="1068" spans="1:3">
      <c r="A1068" t="s">
        <v>1176</v>
      </c>
      <c r="B1068" t="s">
        <v>74</v>
      </c>
      <c r="C1068">
        <v>17.5</v>
      </c>
    </row>
    <row r="1069" spans="1:3">
      <c r="A1069" t="s">
        <v>1177</v>
      </c>
      <c r="B1069" t="s">
        <v>439</v>
      </c>
      <c r="C1069">
        <v>19.2</v>
      </c>
    </row>
    <row r="1070" spans="1:3">
      <c r="A1070" t="s">
        <v>1178</v>
      </c>
      <c r="B1070" t="s">
        <v>74</v>
      </c>
      <c r="C1070">
        <v>18.100000000000001</v>
      </c>
    </row>
    <row r="1071" spans="1:3">
      <c r="A1071" t="s">
        <v>1179</v>
      </c>
      <c r="B1071" t="s">
        <v>74</v>
      </c>
      <c r="C1071">
        <v>26.2</v>
      </c>
    </row>
    <row r="1072" spans="1:3">
      <c r="A1072" t="s">
        <v>1180</v>
      </c>
      <c r="B1072" t="s">
        <v>74</v>
      </c>
      <c r="C1072">
        <v>13.5</v>
      </c>
    </row>
    <row r="1073" spans="1:3">
      <c r="A1073" t="s">
        <v>1181</v>
      </c>
      <c r="B1073" t="s">
        <v>74</v>
      </c>
      <c r="C1073">
        <v>14.7</v>
      </c>
    </row>
    <row r="1074" spans="1:3">
      <c r="A1074" t="s">
        <v>1182</v>
      </c>
      <c r="B1074" t="s">
        <v>74</v>
      </c>
      <c r="C1074">
        <v>13.1</v>
      </c>
    </row>
    <row r="1075" spans="1:3">
      <c r="A1075" t="s">
        <v>1183</v>
      </c>
      <c r="B1075" t="s">
        <v>74</v>
      </c>
      <c r="C1075">
        <v>14.4</v>
      </c>
    </row>
    <row r="1076" spans="1:3">
      <c r="A1076" t="s">
        <v>1184</v>
      </c>
      <c r="B1076" t="s">
        <v>74</v>
      </c>
      <c r="C1076">
        <v>17</v>
      </c>
    </row>
    <row r="1077" spans="1:3">
      <c r="A1077" t="s">
        <v>10231</v>
      </c>
      <c r="B1077" t="s">
        <v>1399</v>
      </c>
      <c r="C1077">
        <v>16</v>
      </c>
    </row>
    <row r="1078" spans="1:3">
      <c r="A1078" t="s">
        <v>1186</v>
      </c>
      <c r="B1078" t="s">
        <v>74</v>
      </c>
      <c r="C1078">
        <v>18</v>
      </c>
    </row>
    <row r="1079" spans="1:3">
      <c r="A1079" t="s">
        <v>1187</v>
      </c>
      <c r="B1079" t="s">
        <v>74</v>
      </c>
      <c r="C1079">
        <v>13.1</v>
      </c>
    </row>
    <row r="1080" spans="1:3">
      <c r="A1080" t="s">
        <v>1188</v>
      </c>
      <c r="B1080" t="s">
        <v>74</v>
      </c>
      <c r="C1080">
        <v>12.8</v>
      </c>
    </row>
    <row r="1081" spans="1:3">
      <c r="A1081" t="s">
        <v>1189</v>
      </c>
      <c r="B1081" t="s">
        <v>74</v>
      </c>
      <c r="C1081">
        <v>14.6</v>
      </c>
    </row>
    <row r="1082" spans="1:3">
      <c r="A1082" t="s">
        <v>1190</v>
      </c>
      <c r="B1082" t="s">
        <v>74</v>
      </c>
      <c r="C1082">
        <v>37.1</v>
      </c>
    </row>
    <row r="1083" spans="1:3">
      <c r="A1083" t="s">
        <v>1191</v>
      </c>
      <c r="B1083" t="s">
        <v>74</v>
      </c>
      <c r="C1083">
        <v>21</v>
      </c>
    </row>
    <row r="1084" spans="1:3">
      <c r="A1084" t="s">
        <v>1192</v>
      </c>
      <c r="B1084" t="s">
        <v>74</v>
      </c>
      <c r="C1084">
        <v>9.1</v>
      </c>
    </row>
    <row r="1085" spans="1:3">
      <c r="A1085" t="s">
        <v>1193</v>
      </c>
      <c r="B1085" t="s">
        <v>74</v>
      </c>
      <c r="C1085">
        <v>15.4</v>
      </c>
    </row>
    <row r="1086" spans="1:3">
      <c r="A1086" t="s">
        <v>1194</v>
      </c>
      <c r="B1086" t="s">
        <v>1195</v>
      </c>
      <c r="C1086">
        <v>27.6</v>
      </c>
    </row>
    <row r="1087" spans="1:3">
      <c r="A1087" t="s">
        <v>1196</v>
      </c>
      <c r="B1087" t="s">
        <v>119</v>
      </c>
      <c r="C1087">
        <v>8.9</v>
      </c>
    </row>
    <row r="1088" spans="1:3">
      <c r="A1088" t="s">
        <v>1197</v>
      </c>
      <c r="B1088" t="s">
        <v>74</v>
      </c>
      <c r="C1088">
        <v>9.6999999999999993</v>
      </c>
    </row>
    <row r="1089" spans="1:3">
      <c r="A1089" t="s">
        <v>1198</v>
      </c>
      <c r="B1089" t="s">
        <v>74</v>
      </c>
      <c r="C1089">
        <v>19.7</v>
      </c>
    </row>
    <row r="1090" spans="1:3">
      <c r="A1090" t="s">
        <v>1199</v>
      </c>
      <c r="B1090" t="s">
        <v>74</v>
      </c>
      <c r="C1090">
        <v>12.9</v>
      </c>
    </row>
    <row r="1091" spans="1:3">
      <c r="A1091" t="s">
        <v>1200</v>
      </c>
      <c r="B1091" t="s">
        <v>74</v>
      </c>
      <c r="C1091">
        <v>21.2</v>
      </c>
    </row>
    <row r="1092" spans="1:3">
      <c r="A1092" t="s">
        <v>1201</v>
      </c>
      <c r="B1092" t="s">
        <v>74</v>
      </c>
      <c r="C1092">
        <v>26.5</v>
      </c>
    </row>
    <row r="1093" spans="1:3">
      <c r="A1093" t="s">
        <v>10194</v>
      </c>
      <c r="B1093" t="s">
        <v>74</v>
      </c>
      <c r="C1093">
        <v>16.5</v>
      </c>
    </row>
    <row r="1094" spans="1:3">
      <c r="A1094" t="s">
        <v>2024</v>
      </c>
      <c r="B1094" t="s">
        <v>74</v>
      </c>
      <c r="C1094">
        <v>23.8</v>
      </c>
    </row>
    <row r="1095" spans="1:3">
      <c r="A1095" t="s">
        <v>1202</v>
      </c>
      <c r="B1095" t="s">
        <v>74</v>
      </c>
      <c r="C1095">
        <v>28.2</v>
      </c>
    </row>
    <row r="1096" spans="1:3">
      <c r="A1096" t="s">
        <v>1203</v>
      </c>
      <c r="B1096" t="s">
        <v>74</v>
      </c>
      <c r="C1096">
        <v>12.9</v>
      </c>
    </row>
    <row r="1097" spans="1:3">
      <c r="A1097" t="s">
        <v>1204</v>
      </c>
      <c r="B1097" t="s">
        <v>74</v>
      </c>
      <c r="C1097">
        <v>22.2</v>
      </c>
    </row>
    <row r="1098" spans="1:3">
      <c r="A1098" t="s">
        <v>1205</v>
      </c>
      <c r="B1098" t="s">
        <v>74</v>
      </c>
      <c r="C1098">
        <v>17</v>
      </c>
    </row>
    <row r="1099" spans="1:3">
      <c r="A1099" t="s">
        <v>1206</v>
      </c>
      <c r="B1099" t="s">
        <v>74</v>
      </c>
      <c r="C1099">
        <v>12.3</v>
      </c>
    </row>
    <row r="1100" spans="1:3">
      <c r="A1100" t="s">
        <v>1207</v>
      </c>
      <c r="B1100" t="s">
        <v>74</v>
      </c>
      <c r="C1100">
        <v>17.8</v>
      </c>
    </row>
    <row r="1101" spans="1:3">
      <c r="A1101" t="s">
        <v>1208</v>
      </c>
      <c r="B1101" t="s">
        <v>74</v>
      </c>
      <c r="C1101">
        <v>30.4</v>
      </c>
    </row>
    <row r="1102" spans="1:3">
      <c r="A1102" t="s">
        <v>2025</v>
      </c>
      <c r="B1102" t="s">
        <v>74</v>
      </c>
      <c r="C1102">
        <v>12.7</v>
      </c>
    </row>
    <row r="1103" spans="1:3">
      <c r="A1103" t="s">
        <v>1209</v>
      </c>
      <c r="B1103" t="s">
        <v>74</v>
      </c>
      <c r="C1103">
        <v>16.5</v>
      </c>
    </row>
    <row r="1104" spans="1:3">
      <c r="A1104" t="s">
        <v>1210</v>
      </c>
      <c r="B1104" t="s">
        <v>74</v>
      </c>
      <c r="C1104">
        <v>20.7</v>
      </c>
    </row>
    <row r="1105" spans="1:3">
      <c r="A1105" t="s">
        <v>1211</v>
      </c>
      <c r="B1105" t="s">
        <v>74</v>
      </c>
      <c r="C1105">
        <v>18.7</v>
      </c>
    </row>
    <row r="1106" spans="1:3">
      <c r="A1106" t="s">
        <v>1212</v>
      </c>
      <c r="B1106" t="s">
        <v>74</v>
      </c>
      <c r="C1106">
        <v>28.5</v>
      </c>
    </row>
    <row r="1107" spans="1:3">
      <c r="A1107" t="s">
        <v>1213</v>
      </c>
      <c r="B1107" t="s">
        <v>74</v>
      </c>
      <c r="C1107">
        <v>32</v>
      </c>
    </row>
    <row r="1108" spans="1:3">
      <c r="A1108" t="s">
        <v>1214</v>
      </c>
      <c r="B1108" t="s">
        <v>74</v>
      </c>
      <c r="C1108">
        <v>18.5</v>
      </c>
    </row>
    <row r="1109" spans="1:3">
      <c r="A1109" t="s">
        <v>1215</v>
      </c>
      <c r="B1109" t="s">
        <v>74</v>
      </c>
      <c r="C1109">
        <v>16.7</v>
      </c>
    </row>
    <row r="1110" spans="1:3">
      <c r="A1110" t="s">
        <v>1216</v>
      </c>
      <c r="B1110" t="s">
        <v>74</v>
      </c>
      <c r="C1110">
        <v>14.1</v>
      </c>
    </row>
    <row r="1111" spans="1:3">
      <c r="A1111" t="s">
        <v>1217</v>
      </c>
      <c r="B1111" t="s">
        <v>74</v>
      </c>
      <c r="C1111">
        <v>17.5</v>
      </c>
    </row>
    <row r="1112" spans="1:3">
      <c r="A1112" t="s">
        <v>1218</v>
      </c>
      <c r="B1112" t="s">
        <v>971</v>
      </c>
      <c r="C1112">
        <v>19.600000000000001</v>
      </c>
    </row>
    <row r="1113" spans="1:3">
      <c r="A1113" t="s">
        <v>1219</v>
      </c>
      <c r="B1113" t="s">
        <v>74</v>
      </c>
      <c r="C1113">
        <v>11</v>
      </c>
    </row>
    <row r="1114" spans="1:3">
      <c r="A1114" t="s">
        <v>1220</v>
      </c>
      <c r="B1114" t="s">
        <v>74</v>
      </c>
      <c r="C1114">
        <v>11.1</v>
      </c>
    </row>
    <row r="1115" spans="1:3">
      <c r="A1115" t="s">
        <v>1221</v>
      </c>
      <c r="B1115" t="s">
        <v>74</v>
      </c>
      <c r="C1115">
        <v>9.4</v>
      </c>
    </row>
    <row r="1116" spans="1:3">
      <c r="A1116" t="s">
        <v>1222</v>
      </c>
      <c r="B1116" t="s">
        <v>74</v>
      </c>
      <c r="C1116">
        <v>20.8</v>
      </c>
    </row>
    <row r="1117" spans="1:3">
      <c r="A1117" t="s">
        <v>1223</v>
      </c>
      <c r="B1117" t="s">
        <v>74</v>
      </c>
      <c r="C1117">
        <v>11</v>
      </c>
    </row>
    <row r="1118" spans="1:3">
      <c r="A1118" t="s">
        <v>1224</v>
      </c>
      <c r="B1118" t="s">
        <v>74</v>
      </c>
      <c r="C1118">
        <v>27.5</v>
      </c>
    </row>
    <row r="1119" spans="1:3">
      <c r="A1119" t="s">
        <v>1225</v>
      </c>
      <c r="B1119" t="s">
        <v>74</v>
      </c>
      <c r="C1119">
        <v>23.7</v>
      </c>
    </row>
    <row r="1120" spans="1:3">
      <c r="A1120" t="s">
        <v>1226</v>
      </c>
      <c r="B1120" t="s">
        <v>74</v>
      </c>
      <c r="C1120">
        <v>28</v>
      </c>
    </row>
    <row r="1121" spans="1:3">
      <c r="A1121" t="s">
        <v>1227</v>
      </c>
      <c r="B1121" t="s">
        <v>74</v>
      </c>
      <c r="C1121">
        <v>8.1</v>
      </c>
    </row>
    <row r="1122" spans="1:3">
      <c r="A1122" t="s">
        <v>1228</v>
      </c>
      <c r="B1122" t="s">
        <v>74</v>
      </c>
      <c r="C1122">
        <v>12.3</v>
      </c>
    </row>
    <row r="1123" spans="1:3">
      <c r="A1123" t="s">
        <v>1229</v>
      </c>
      <c r="B1123" t="s">
        <v>74</v>
      </c>
      <c r="C1123">
        <v>27.3</v>
      </c>
    </row>
    <row r="1124" spans="1:3">
      <c r="A1124" t="s">
        <v>1230</v>
      </c>
      <c r="B1124" t="s">
        <v>74</v>
      </c>
      <c r="C1124">
        <v>8.6999999999999993</v>
      </c>
    </row>
    <row r="1125" spans="1:3">
      <c r="A1125" t="s">
        <v>1231</v>
      </c>
      <c r="B1125" t="s">
        <v>74</v>
      </c>
      <c r="C1125">
        <v>16.3</v>
      </c>
    </row>
    <row r="1126" spans="1:3">
      <c r="A1126" t="s">
        <v>1232</v>
      </c>
      <c r="B1126" t="s">
        <v>74</v>
      </c>
      <c r="C1126">
        <v>14.5</v>
      </c>
    </row>
    <row r="1127" spans="1:3">
      <c r="A1127" t="s">
        <v>1233</v>
      </c>
      <c r="B1127" t="s">
        <v>74</v>
      </c>
      <c r="C1127">
        <v>4.8</v>
      </c>
    </row>
    <row r="1128" spans="1:3">
      <c r="A1128" t="s">
        <v>1234</v>
      </c>
      <c r="B1128" t="s">
        <v>74</v>
      </c>
      <c r="C1128">
        <v>6.9</v>
      </c>
    </row>
    <row r="1129" spans="1:3">
      <c r="A1129" t="s">
        <v>1235</v>
      </c>
      <c r="B1129" t="s">
        <v>74</v>
      </c>
      <c r="C1129">
        <v>21.2</v>
      </c>
    </row>
    <row r="1130" spans="1:3">
      <c r="A1130" t="s">
        <v>1236</v>
      </c>
      <c r="B1130" t="s">
        <v>74</v>
      </c>
      <c r="C1130">
        <v>13.5</v>
      </c>
    </row>
    <row r="1131" spans="1:3">
      <c r="A1131" t="s">
        <v>1237</v>
      </c>
      <c r="B1131" t="s">
        <v>74</v>
      </c>
      <c r="C1131">
        <v>14.4</v>
      </c>
    </row>
    <row r="1132" spans="1:3">
      <c r="A1132" t="s">
        <v>1238</v>
      </c>
      <c r="B1132" t="s">
        <v>74</v>
      </c>
      <c r="C1132">
        <v>34.299999999999997</v>
      </c>
    </row>
    <row r="1133" spans="1:3">
      <c r="A1133" t="s">
        <v>1239</v>
      </c>
      <c r="B1133" t="s">
        <v>74</v>
      </c>
      <c r="C1133">
        <v>16.2</v>
      </c>
    </row>
    <row r="1134" spans="1:3">
      <c r="A1134" t="s">
        <v>1240</v>
      </c>
      <c r="B1134" t="s">
        <v>74</v>
      </c>
      <c r="C1134">
        <v>9.8000000000000007</v>
      </c>
    </row>
    <row r="1135" spans="1:3">
      <c r="A1135" t="s">
        <v>1241</v>
      </c>
      <c r="B1135" t="s">
        <v>74</v>
      </c>
      <c r="C1135">
        <v>27.4</v>
      </c>
    </row>
    <row r="1136" spans="1:3">
      <c r="A1136" t="s">
        <v>1242</v>
      </c>
      <c r="B1136" t="s">
        <v>1243</v>
      </c>
      <c r="C1136">
        <v>13.4</v>
      </c>
    </row>
    <row r="1137" spans="1:3">
      <c r="A1137" t="s">
        <v>1244</v>
      </c>
      <c r="B1137" t="s">
        <v>74</v>
      </c>
      <c r="C1137">
        <v>22.7</v>
      </c>
    </row>
    <row r="1138" spans="1:3">
      <c r="A1138" t="s">
        <v>1245</v>
      </c>
      <c r="B1138" t="s">
        <v>1246</v>
      </c>
      <c r="C1138">
        <v>8.8000000000000007</v>
      </c>
    </row>
    <row r="1139" spans="1:3">
      <c r="A1139" t="s">
        <v>1247</v>
      </c>
      <c r="B1139" t="s">
        <v>74</v>
      </c>
      <c r="C1139">
        <v>9.6</v>
      </c>
    </row>
    <row r="1140" spans="1:3">
      <c r="A1140" t="s">
        <v>1248</v>
      </c>
      <c r="B1140" t="s">
        <v>74</v>
      </c>
      <c r="C1140">
        <v>13.7</v>
      </c>
    </row>
    <row r="1141" spans="1:3">
      <c r="A1141" t="s">
        <v>1249</v>
      </c>
      <c r="B1141" t="s">
        <v>74</v>
      </c>
      <c r="C1141">
        <v>9.9</v>
      </c>
    </row>
    <row r="1142" spans="1:3">
      <c r="A1142" t="s">
        <v>1251</v>
      </c>
      <c r="B1142" t="s">
        <v>74</v>
      </c>
      <c r="C1142">
        <v>14.1</v>
      </c>
    </row>
    <row r="1143" spans="1:3">
      <c r="A1143" t="s">
        <v>1252</v>
      </c>
      <c r="B1143" t="s">
        <v>74</v>
      </c>
      <c r="C1143">
        <v>8.9</v>
      </c>
    </row>
    <row r="1144" spans="1:3">
      <c r="A1144" t="s">
        <v>1253</v>
      </c>
      <c r="B1144" t="s">
        <v>74</v>
      </c>
      <c r="C1144">
        <v>7.3</v>
      </c>
    </row>
    <row r="1145" spans="1:3">
      <c r="A1145" t="s">
        <v>1254</v>
      </c>
      <c r="B1145" t="s">
        <v>544</v>
      </c>
      <c r="C1145">
        <v>44.3</v>
      </c>
    </row>
    <row r="1146" spans="1:3">
      <c r="A1146" t="s">
        <v>1255</v>
      </c>
      <c r="B1146" t="s">
        <v>74</v>
      </c>
      <c r="C1146">
        <v>13.4</v>
      </c>
    </row>
    <row r="1147" spans="1:3">
      <c r="A1147" t="s">
        <v>1256</v>
      </c>
      <c r="B1147" t="s">
        <v>74</v>
      </c>
      <c r="C1147">
        <v>16.899999999999999</v>
      </c>
    </row>
    <row r="1148" spans="1:3">
      <c r="A1148" t="s">
        <v>1257</v>
      </c>
      <c r="B1148" t="s">
        <v>74</v>
      </c>
      <c r="C1148">
        <v>8</v>
      </c>
    </row>
    <row r="1149" spans="1:3">
      <c r="A1149" t="s">
        <v>1258</v>
      </c>
      <c r="B1149" t="s">
        <v>74</v>
      </c>
      <c r="C1149">
        <v>22.5</v>
      </c>
    </row>
    <row r="1150" spans="1:3">
      <c r="A1150" t="s">
        <v>1259</v>
      </c>
      <c r="B1150" t="s">
        <v>74</v>
      </c>
      <c r="C1150">
        <v>11.9</v>
      </c>
    </row>
    <row r="1151" spans="1:3">
      <c r="A1151" t="s">
        <v>1260</v>
      </c>
      <c r="B1151" t="s">
        <v>1261</v>
      </c>
      <c r="C1151">
        <v>5.4</v>
      </c>
    </row>
    <row r="1152" spans="1:3">
      <c r="A1152" t="s">
        <v>10238</v>
      </c>
      <c r="B1152" t="s">
        <v>250</v>
      </c>
      <c r="C1152">
        <v>20.7</v>
      </c>
    </row>
    <row r="1153" spans="1:3">
      <c r="A1153" t="s">
        <v>1262</v>
      </c>
      <c r="B1153" t="s">
        <v>74</v>
      </c>
      <c r="C1153">
        <v>8.3000000000000007</v>
      </c>
    </row>
    <row r="1154" spans="1:3">
      <c r="A1154" t="s">
        <v>1263</v>
      </c>
      <c r="B1154" t="s">
        <v>74</v>
      </c>
      <c r="C1154">
        <v>5.2</v>
      </c>
    </row>
    <row r="1155" spans="1:3">
      <c r="A1155" t="s">
        <v>1264</v>
      </c>
      <c r="B1155" t="s">
        <v>74</v>
      </c>
      <c r="C1155">
        <v>8.6999999999999993</v>
      </c>
    </row>
    <row r="1156" spans="1:3">
      <c r="A1156" t="s">
        <v>1265</v>
      </c>
      <c r="B1156" t="s">
        <v>74</v>
      </c>
      <c r="C1156">
        <v>17.8</v>
      </c>
    </row>
    <row r="1157" spans="1:3">
      <c r="A1157" t="s">
        <v>1266</v>
      </c>
      <c r="B1157" t="s">
        <v>74</v>
      </c>
      <c r="C1157">
        <v>9.3000000000000007</v>
      </c>
    </row>
    <row r="1158" spans="1:3">
      <c r="A1158" t="s">
        <v>6277</v>
      </c>
      <c r="B1158" t="s">
        <v>74</v>
      </c>
      <c r="C1158">
        <v>20.2</v>
      </c>
    </row>
    <row r="1159" spans="1:3">
      <c r="A1159" t="s">
        <v>1267</v>
      </c>
      <c r="B1159" t="s">
        <v>74</v>
      </c>
      <c r="C1159">
        <v>12.9</v>
      </c>
    </row>
    <row r="1160" spans="1:3">
      <c r="A1160" t="s">
        <v>1268</v>
      </c>
      <c r="B1160" t="s">
        <v>74</v>
      </c>
      <c r="C1160">
        <v>23.1</v>
      </c>
    </row>
    <row r="1161" spans="1:3">
      <c r="A1161" t="s">
        <v>1269</v>
      </c>
      <c r="B1161" t="s">
        <v>74</v>
      </c>
      <c r="C1161">
        <v>22</v>
      </c>
    </row>
    <row r="1162" spans="1:3">
      <c r="A1162" t="s">
        <v>1270</v>
      </c>
      <c r="B1162" t="s">
        <v>74</v>
      </c>
      <c r="C1162">
        <v>25.9</v>
      </c>
    </row>
    <row r="1163" spans="1:3">
      <c r="A1163" t="s">
        <v>1271</v>
      </c>
      <c r="B1163" t="s">
        <v>74</v>
      </c>
      <c r="C1163">
        <v>21.2</v>
      </c>
    </row>
    <row r="1164" spans="1:3">
      <c r="A1164" t="s">
        <v>1272</v>
      </c>
      <c r="B1164" t="s">
        <v>74</v>
      </c>
      <c r="C1164">
        <v>36.9</v>
      </c>
    </row>
    <row r="1165" spans="1:3">
      <c r="A1165" t="s">
        <v>1273</v>
      </c>
      <c r="B1165" t="s">
        <v>74</v>
      </c>
      <c r="C1165">
        <v>15.1</v>
      </c>
    </row>
    <row r="1166" spans="1:3">
      <c r="A1166" t="s">
        <v>1274</v>
      </c>
      <c r="B1166" t="s">
        <v>74</v>
      </c>
      <c r="C1166">
        <v>10</v>
      </c>
    </row>
    <row r="1167" spans="1:3">
      <c r="A1167" t="s">
        <v>1275</v>
      </c>
      <c r="B1167" t="s">
        <v>74</v>
      </c>
      <c r="C1167">
        <v>18.899999999999999</v>
      </c>
    </row>
    <row r="1168" spans="1:3">
      <c r="A1168" t="s">
        <v>1276</v>
      </c>
      <c r="B1168" t="s">
        <v>74</v>
      </c>
      <c r="C1168">
        <v>13</v>
      </c>
    </row>
    <row r="1169" spans="1:3">
      <c r="A1169" t="s">
        <v>1277</v>
      </c>
      <c r="B1169" t="s">
        <v>74</v>
      </c>
      <c r="C1169">
        <v>14.5</v>
      </c>
    </row>
    <row r="1170" spans="1:3">
      <c r="A1170" t="s">
        <v>1278</v>
      </c>
      <c r="B1170" t="s">
        <v>74</v>
      </c>
      <c r="C1170">
        <v>18.8</v>
      </c>
    </row>
    <row r="1171" spans="1:3">
      <c r="A1171" t="s">
        <v>1279</v>
      </c>
      <c r="B1171" t="s">
        <v>1280</v>
      </c>
      <c r="C1171">
        <v>13.9</v>
      </c>
    </row>
    <row r="1172" spans="1:3">
      <c r="A1172" t="s">
        <v>1281</v>
      </c>
      <c r="B1172" t="s">
        <v>74</v>
      </c>
      <c r="C1172">
        <v>30.1</v>
      </c>
    </row>
    <row r="1173" spans="1:3">
      <c r="A1173" t="s">
        <v>1282</v>
      </c>
      <c r="B1173" t="s">
        <v>74</v>
      </c>
      <c r="C1173">
        <v>14.2</v>
      </c>
    </row>
    <row r="1174" spans="1:3">
      <c r="A1174" t="s">
        <v>1283</v>
      </c>
      <c r="B1174" t="s">
        <v>74</v>
      </c>
      <c r="C1174">
        <v>18</v>
      </c>
    </row>
    <row r="1175" spans="1:3">
      <c r="A1175" t="s">
        <v>1284</v>
      </c>
      <c r="B1175" t="s">
        <v>74</v>
      </c>
      <c r="C1175">
        <v>22.9</v>
      </c>
    </row>
    <row r="1176" spans="1:3">
      <c r="A1176" t="s">
        <v>1285</v>
      </c>
      <c r="B1176" t="s">
        <v>74</v>
      </c>
      <c r="C1176">
        <v>21.3</v>
      </c>
    </row>
    <row r="1177" spans="1:3">
      <c r="A1177" t="s">
        <v>1286</v>
      </c>
      <c r="B1177" t="s">
        <v>74</v>
      </c>
      <c r="C1177">
        <v>19.8</v>
      </c>
    </row>
    <row r="1178" spans="1:3">
      <c r="A1178" t="s">
        <v>1287</v>
      </c>
      <c r="B1178" t="s">
        <v>329</v>
      </c>
      <c r="C1178">
        <v>5.5</v>
      </c>
    </row>
    <row r="1179" spans="1:3">
      <c r="A1179" t="s">
        <v>1288</v>
      </c>
      <c r="B1179" t="s">
        <v>119</v>
      </c>
      <c r="C1179">
        <v>8</v>
      </c>
    </row>
    <row r="1180" spans="1:3">
      <c r="A1180" t="s">
        <v>1289</v>
      </c>
      <c r="B1180" t="s">
        <v>74</v>
      </c>
      <c r="C1180">
        <v>15.5</v>
      </c>
    </row>
    <row r="1181" spans="1:3">
      <c r="A1181" t="s">
        <v>1290</v>
      </c>
      <c r="B1181" t="s">
        <v>74</v>
      </c>
      <c r="C1181">
        <v>22.2</v>
      </c>
    </row>
    <row r="1182" spans="1:3">
      <c r="A1182" t="s">
        <v>1291</v>
      </c>
      <c r="B1182" t="s">
        <v>74</v>
      </c>
      <c r="C1182">
        <v>16.8</v>
      </c>
    </row>
    <row r="1183" spans="1:3">
      <c r="A1183" t="s">
        <v>1292</v>
      </c>
      <c r="B1183" t="s">
        <v>74</v>
      </c>
      <c r="C1183">
        <v>6.6</v>
      </c>
    </row>
    <row r="1184" spans="1:3">
      <c r="A1184" t="s">
        <v>1293</v>
      </c>
      <c r="B1184" t="s">
        <v>74</v>
      </c>
      <c r="C1184">
        <v>18.3</v>
      </c>
    </row>
    <row r="1185" spans="1:3">
      <c r="A1185" t="s">
        <v>9970</v>
      </c>
      <c r="B1185" t="s">
        <v>9971</v>
      </c>
      <c r="C1185">
        <v>21.1</v>
      </c>
    </row>
    <row r="1186" spans="1:3">
      <c r="A1186" t="s">
        <v>1294</v>
      </c>
      <c r="B1186" t="s">
        <v>74</v>
      </c>
      <c r="C1186">
        <v>27.8</v>
      </c>
    </row>
    <row r="1187" spans="1:3">
      <c r="A1187" t="s">
        <v>1295</v>
      </c>
      <c r="B1187" t="s">
        <v>74</v>
      </c>
      <c r="C1187">
        <v>28</v>
      </c>
    </row>
    <row r="1188" spans="1:3">
      <c r="A1188" t="s">
        <v>1296</v>
      </c>
      <c r="B1188" t="s">
        <v>222</v>
      </c>
      <c r="C1188">
        <v>10.9</v>
      </c>
    </row>
    <row r="1189" spans="1:3">
      <c r="A1189" t="s">
        <v>1297</v>
      </c>
      <c r="B1189" t="s">
        <v>222</v>
      </c>
      <c r="C1189">
        <v>9.3000000000000007</v>
      </c>
    </row>
    <row r="1190" spans="1:3">
      <c r="A1190" t="s">
        <v>1298</v>
      </c>
      <c r="B1190" t="s">
        <v>74</v>
      </c>
      <c r="C1190">
        <v>21.2</v>
      </c>
    </row>
    <row r="1191" spans="1:3">
      <c r="A1191" t="s">
        <v>1299</v>
      </c>
      <c r="B1191" t="s">
        <v>74</v>
      </c>
      <c r="C1191">
        <v>28.4</v>
      </c>
    </row>
    <row r="1192" spans="1:3">
      <c r="A1192" t="s">
        <v>1300</v>
      </c>
      <c r="B1192" t="s">
        <v>74</v>
      </c>
      <c r="C1192">
        <v>20.8</v>
      </c>
    </row>
    <row r="1193" spans="1:3">
      <c r="A1193" t="s">
        <v>1301</v>
      </c>
      <c r="B1193" t="s">
        <v>74</v>
      </c>
      <c r="C1193">
        <v>13.4</v>
      </c>
    </row>
    <row r="1194" spans="1:3">
      <c r="A1194" t="s">
        <v>1302</v>
      </c>
      <c r="B1194" t="s">
        <v>74</v>
      </c>
      <c r="C1194">
        <v>6.9</v>
      </c>
    </row>
    <row r="1195" spans="1:3">
      <c r="A1195" t="s">
        <v>1303</v>
      </c>
      <c r="B1195" t="s">
        <v>74</v>
      </c>
      <c r="C1195">
        <v>7.1</v>
      </c>
    </row>
    <row r="1196" spans="1:3">
      <c r="A1196" t="s">
        <v>1304</v>
      </c>
      <c r="B1196" t="s">
        <v>74</v>
      </c>
      <c r="C1196">
        <v>39.6</v>
      </c>
    </row>
    <row r="1197" spans="1:3">
      <c r="A1197" t="s">
        <v>1305</v>
      </c>
      <c r="B1197" t="s">
        <v>74</v>
      </c>
      <c r="C1197">
        <v>8.9</v>
      </c>
    </row>
    <row r="1198" spans="1:3">
      <c r="A1198" t="s">
        <v>1306</v>
      </c>
      <c r="B1198" t="s">
        <v>74</v>
      </c>
      <c r="C1198">
        <v>16.3</v>
      </c>
    </row>
    <row r="1199" spans="1:3">
      <c r="A1199" t="s">
        <v>1307</v>
      </c>
      <c r="B1199" t="s">
        <v>74</v>
      </c>
      <c r="C1199">
        <v>6.2</v>
      </c>
    </row>
    <row r="1200" spans="1:3">
      <c r="A1200" t="s">
        <v>1308</v>
      </c>
      <c r="B1200" t="s">
        <v>74</v>
      </c>
      <c r="C1200">
        <v>17</v>
      </c>
    </row>
    <row r="1201" spans="1:3">
      <c r="A1201" t="s">
        <v>2027</v>
      </c>
      <c r="B1201" t="s">
        <v>74</v>
      </c>
      <c r="C1201">
        <v>9.4</v>
      </c>
    </row>
    <row r="1202" spans="1:3">
      <c r="A1202" t="s">
        <v>1309</v>
      </c>
      <c r="B1202" t="s">
        <v>74</v>
      </c>
      <c r="C1202">
        <v>20.399999999999999</v>
      </c>
    </row>
    <row r="1203" spans="1:3">
      <c r="A1203" t="s">
        <v>1310</v>
      </c>
      <c r="B1203" t="s">
        <v>74</v>
      </c>
      <c r="C1203">
        <v>20.8</v>
      </c>
    </row>
    <row r="1204" spans="1:3">
      <c r="A1204" t="s">
        <v>1311</v>
      </c>
      <c r="B1204" t="s">
        <v>74</v>
      </c>
      <c r="C1204">
        <v>15</v>
      </c>
    </row>
    <row r="1205" spans="1:3">
      <c r="A1205" t="s">
        <v>1312</v>
      </c>
      <c r="B1205" t="s">
        <v>74</v>
      </c>
      <c r="C1205">
        <v>16.8</v>
      </c>
    </row>
    <row r="1206" spans="1:3">
      <c r="A1206" t="s">
        <v>1313</v>
      </c>
      <c r="B1206" t="s">
        <v>74</v>
      </c>
      <c r="C1206">
        <v>25.3</v>
      </c>
    </row>
    <row r="1207" spans="1:3">
      <c r="A1207" t="s">
        <v>1314</v>
      </c>
      <c r="B1207" t="s">
        <v>74</v>
      </c>
      <c r="C1207">
        <v>13.6</v>
      </c>
    </row>
    <row r="1208" spans="1:3">
      <c r="A1208" t="s">
        <v>1315</v>
      </c>
      <c r="B1208" t="s">
        <v>74</v>
      </c>
      <c r="C1208">
        <v>5.2</v>
      </c>
    </row>
    <row r="1209" spans="1:3">
      <c r="A1209" t="s">
        <v>1316</v>
      </c>
      <c r="B1209" t="s">
        <v>74</v>
      </c>
      <c r="C1209">
        <v>14.3</v>
      </c>
    </row>
    <row r="1210" spans="1:3">
      <c r="A1210" t="s">
        <v>1317</v>
      </c>
      <c r="B1210" t="s">
        <v>74</v>
      </c>
      <c r="C1210">
        <v>11.4</v>
      </c>
    </row>
    <row r="1211" spans="1:3">
      <c r="A1211" t="s">
        <v>1318</v>
      </c>
      <c r="B1211" t="s">
        <v>74</v>
      </c>
      <c r="C1211">
        <v>16.899999999999999</v>
      </c>
    </row>
    <row r="1212" spans="1:3">
      <c r="A1212" t="s">
        <v>1319</v>
      </c>
      <c r="B1212" t="s">
        <v>74</v>
      </c>
      <c r="C1212">
        <v>5.6</v>
      </c>
    </row>
    <row r="1213" spans="1:3">
      <c r="A1213" t="s">
        <v>1320</v>
      </c>
      <c r="B1213" t="s">
        <v>74</v>
      </c>
      <c r="C1213">
        <v>0.7</v>
      </c>
    </row>
    <row r="1214" spans="1:3">
      <c r="A1214" t="s">
        <v>1321</v>
      </c>
      <c r="B1214" t="s">
        <v>74</v>
      </c>
      <c r="C1214">
        <v>25.1</v>
      </c>
    </row>
    <row r="1215" spans="1:3">
      <c r="A1215" t="s">
        <v>2028</v>
      </c>
      <c r="B1215" t="s">
        <v>74</v>
      </c>
      <c r="C1215">
        <v>19.600000000000001</v>
      </c>
    </row>
    <row r="1216" spans="1:3">
      <c r="A1216" t="s">
        <v>1322</v>
      </c>
      <c r="B1216" t="s">
        <v>74</v>
      </c>
      <c r="C1216">
        <v>16.2</v>
      </c>
    </row>
    <row r="1217" spans="1:3">
      <c r="A1217" t="s">
        <v>1323</v>
      </c>
      <c r="B1217" t="s">
        <v>74</v>
      </c>
      <c r="C1217">
        <v>18.600000000000001</v>
      </c>
    </row>
    <row r="1218" spans="1:3">
      <c r="A1218" t="s">
        <v>1324</v>
      </c>
      <c r="B1218" t="s">
        <v>74</v>
      </c>
      <c r="C1218">
        <v>19.100000000000001</v>
      </c>
    </row>
    <row r="1219" spans="1:3">
      <c r="A1219" t="s">
        <v>1325</v>
      </c>
      <c r="B1219" t="s">
        <v>74</v>
      </c>
      <c r="C1219">
        <v>7.8</v>
      </c>
    </row>
    <row r="1220" spans="1:3">
      <c r="A1220" t="s">
        <v>1326</v>
      </c>
      <c r="B1220" t="s">
        <v>74</v>
      </c>
      <c r="C1220">
        <v>23.8</v>
      </c>
    </row>
    <row r="1221" spans="1:3">
      <c r="A1221" t="s">
        <v>1327</v>
      </c>
      <c r="B1221" t="s">
        <v>74</v>
      </c>
      <c r="C1221">
        <v>19.7</v>
      </c>
    </row>
    <row r="1222" spans="1:3">
      <c r="A1222" t="s">
        <v>1328</v>
      </c>
      <c r="B1222" t="s">
        <v>1329</v>
      </c>
      <c r="C1222">
        <v>18.7</v>
      </c>
    </row>
    <row r="1223" spans="1:3">
      <c r="A1223" t="s">
        <v>1330</v>
      </c>
      <c r="B1223" t="s">
        <v>74</v>
      </c>
      <c r="C1223">
        <v>16.2</v>
      </c>
    </row>
    <row r="1224" spans="1:3">
      <c r="A1224" t="s">
        <v>1331</v>
      </c>
      <c r="B1224" t="s">
        <v>74</v>
      </c>
      <c r="C1224">
        <v>25.9</v>
      </c>
    </row>
    <row r="1225" spans="1:3">
      <c r="A1225" t="s">
        <v>1332</v>
      </c>
      <c r="B1225" t="s">
        <v>74</v>
      </c>
      <c r="C1225">
        <v>21.1</v>
      </c>
    </row>
    <row r="1226" spans="1:3">
      <c r="A1226" t="s">
        <v>1333</v>
      </c>
      <c r="B1226" t="s">
        <v>74</v>
      </c>
      <c r="C1226">
        <v>25.2</v>
      </c>
    </row>
    <row r="1227" spans="1:3">
      <c r="A1227" t="s">
        <v>1334</v>
      </c>
      <c r="B1227" t="s">
        <v>74</v>
      </c>
      <c r="C1227">
        <v>9</v>
      </c>
    </row>
    <row r="1228" spans="1:3">
      <c r="A1228" t="s">
        <v>10208</v>
      </c>
      <c r="B1228" t="s">
        <v>74</v>
      </c>
      <c r="C1228">
        <v>31</v>
      </c>
    </row>
    <row r="1229" spans="1:3">
      <c r="A1229" t="s">
        <v>1335</v>
      </c>
      <c r="B1229" t="s">
        <v>74</v>
      </c>
      <c r="C1229">
        <v>19.8</v>
      </c>
    </row>
    <row r="1230" spans="1:3">
      <c r="A1230" t="s">
        <v>1336</v>
      </c>
      <c r="B1230" t="s">
        <v>74</v>
      </c>
      <c r="C1230">
        <v>12.6</v>
      </c>
    </row>
    <row r="1231" spans="1:3">
      <c r="A1231" t="s">
        <v>10239</v>
      </c>
      <c r="B1231" t="s">
        <v>74</v>
      </c>
      <c r="C1231">
        <v>18.2</v>
      </c>
    </row>
    <row r="1232" spans="1:3">
      <c r="A1232" t="s">
        <v>1337</v>
      </c>
      <c r="B1232" t="s">
        <v>74</v>
      </c>
      <c r="C1232">
        <v>21.7</v>
      </c>
    </row>
    <row r="1233" spans="1:3">
      <c r="A1233" t="s">
        <v>1338</v>
      </c>
      <c r="B1233" t="s">
        <v>74</v>
      </c>
      <c r="C1233">
        <v>12.8</v>
      </c>
    </row>
    <row r="1234" spans="1:3">
      <c r="A1234" t="s">
        <v>1339</v>
      </c>
      <c r="B1234" t="s">
        <v>74</v>
      </c>
      <c r="C1234">
        <v>6.2</v>
      </c>
    </row>
    <row r="1235" spans="1:3">
      <c r="A1235" t="s">
        <v>1340</v>
      </c>
      <c r="B1235" t="s">
        <v>74</v>
      </c>
      <c r="C1235">
        <v>21.2</v>
      </c>
    </row>
    <row r="1236" spans="1:3">
      <c r="A1236" t="s">
        <v>1341</v>
      </c>
      <c r="B1236" t="s">
        <v>74</v>
      </c>
      <c r="C1236">
        <v>21.2</v>
      </c>
    </row>
    <row r="1237" spans="1:3">
      <c r="A1237" t="s">
        <v>1342</v>
      </c>
      <c r="B1237" t="s">
        <v>74</v>
      </c>
      <c r="C1237">
        <v>25.2</v>
      </c>
    </row>
    <row r="1238" spans="1:3">
      <c r="A1238" t="s">
        <v>1343</v>
      </c>
      <c r="B1238" t="s">
        <v>636</v>
      </c>
      <c r="C1238">
        <v>15.6</v>
      </c>
    </row>
    <row r="1239" spans="1:3">
      <c r="A1239" t="s">
        <v>1344</v>
      </c>
      <c r="B1239" t="s">
        <v>74</v>
      </c>
      <c r="C1239">
        <v>11.6</v>
      </c>
    </row>
    <row r="1240" spans="1:3">
      <c r="A1240" t="s">
        <v>1345</v>
      </c>
      <c r="B1240" t="s">
        <v>350</v>
      </c>
      <c r="C1240">
        <v>12.6</v>
      </c>
    </row>
    <row r="1241" spans="1:3">
      <c r="A1241" t="s">
        <v>1346</v>
      </c>
      <c r="B1241" t="s">
        <v>74</v>
      </c>
      <c r="C1241">
        <v>19.3</v>
      </c>
    </row>
    <row r="1242" spans="1:3">
      <c r="A1242" t="s">
        <v>1347</v>
      </c>
      <c r="B1242" t="s">
        <v>1348</v>
      </c>
      <c r="C1242">
        <v>11.2</v>
      </c>
    </row>
    <row r="1243" spans="1:3">
      <c r="A1243" t="s">
        <v>1349</v>
      </c>
      <c r="B1243" t="s">
        <v>439</v>
      </c>
      <c r="C1243">
        <v>14.1</v>
      </c>
    </row>
    <row r="1244" spans="1:3">
      <c r="A1244" t="s">
        <v>1350</v>
      </c>
      <c r="B1244" t="s">
        <v>74</v>
      </c>
      <c r="C1244">
        <v>15.3</v>
      </c>
    </row>
    <row r="1245" spans="1:3">
      <c r="A1245" t="s">
        <v>1351</v>
      </c>
      <c r="B1245" t="s">
        <v>74</v>
      </c>
      <c r="C1245">
        <v>31.8</v>
      </c>
    </row>
    <row r="1246" spans="1:3">
      <c r="A1246" t="s">
        <v>1352</v>
      </c>
      <c r="B1246" t="s">
        <v>74</v>
      </c>
      <c r="C1246">
        <v>4.5999999999999996</v>
      </c>
    </row>
    <row r="1247" spans="1:3">
      <c r="A1247" t="s">
        <v>1353</v>
      </c>
      <c r="B1247" t="s">
        <v>74</v>
      </c>
      <c r="C1247">
        <v>6.2</v>
      </c>
    </row>
    <row r="1248" spans="1:3">
      <c r="A1248" t="s">
        <v>1354</v>
      </c>
      <c r="B1248" t="s">
        <v>9975</v>
      </c>
      <c r="C1248">
        <v>6.4</v>
      </c>
    </row>
    <row r="1249" spans="1:3">
      <c r="A1249" t="s">
        <v>1355</v>
      </c>
      <c r="B1249" t="s">
        <v>952</v>
      </c>
      <c r="C1249">
        <v>18.100000000000001</v>
      </c>
    </row>
    <row r="1250" spans="1:3">
      <c r="A1250" t="s">
        <v>1356</v>
      </c>
      <c r="B1250" t="s">
        <v>1357</v>
      </c>
      <c r="C1250">
        <v>10.3</v>
      </c>
    </row>
    <row r="1251" spans="1:3">
      <c r="A1251" t="s">
        <v>1358</v>
      </c>
      <c r="B1251" t="s">
        <v>74</v>
      </c>
      <c r="C1251">
        <v>12.7</v>
      </c>
    </row>
    <row r="1252" spans="1:3">
      <c r="A1252" t="s">
        <v>1359</v>
      </c>
      <c r="B1252" t="s">
        <v>952</v>
      </c>
      <c r="C1252">
        <v>3.5</v>
      </c>
    </row>
    <row r="1253" spans="1:3">
      <c r="A1253" t="s">
        <v>1360</v>
      </c>
      <c r="B1253" t="s">
        <v>74</v>
      </c>
      <c r="C1253">
        <v>26</v>
      </c>
    </row>
    <row r="1254" spans="1:3">
      <c r="A1254" t="s">
        <v>1361</v>
      </c>
      <c r="B1254" t="s">
        <v>74</v>
      </c>
      <c r="C1254">
        <v>32.299999999999997</v>
      </c>
    </row>
    <row r="1255" spans="1:3">
      <c r="A1255" t="s">
        <v>1362</v>
      </c>
      <c r="B1255" t="s">
        <v>74</v>
      </c>
      <c r="C1255">
        <v>22.4</v>
      </c>
    </row>
    <row r="1256" spans="1:3">
      <c r="A1256" t="s">
        <v>1363</v>
      </c>
      <c r="B1256" t="s">
        <v>74</v>
      </c>
      <c r="C1256">
        <v>9.1999999999999993</v>
      </c>
    </row>
    <row r="1257" spans="1:3">
      <c r="A1257" t="s">
        <v>1364</v>
      </c>
      <c r="B1257" t="s">
        <v>74</v>
      </c>
      <c r="C1257">
        <v>26.5</v>
      </c>
    </row>
    <row r="1258" spans="1:3">
      <c r="A1258" t="s">
        <v>1365</v>
      </c>
      <c r="B1258" t="s">
        <v>74</v>
      </c>
      <c r="C1258">
        <v>19.3</v>
      </c>
    </row>
    <row r="1259" spans="1:3">
      <c r="A1259" t="s">
        <v>1366</v>
      </c>
      <c r="B1259" t="s">
        <v>74</v>
      </c>
      <c r="C1259">
        <v>18</v>
      </c>
    </row>
    <row r="1260" spans="1:3">
      <c r="A1260" t="s">
        <v>1367</v>
      </c>
      <c r="B1260" t="s">
        <v>74</v>
      </c>
      <c r="C1260">
        <v>17.100000000000001</v>
      </c>
    </row>
    <row r="1261" spans="1:3">
      <c r="A1261" t="s">
        <v>1368</v>
      </c>
      <c r="B1261" t="s">
        <v>74</v>
      </c>
      <c r="C1261">
        <v>20.9</v>
      </c>
    </row>
    <row r="1262" spans="1:3">
      <c r="A1262" t="s">
        <v>1369</v>
      </c>
      <c r="B1262" t="s">
        <v>74</v>
      </c>
      <c r="C1262">
        <v>41.8</v>
      </c>
    </row>
    <row r="1263" spans="1:3">
      <c r="A1263" t="s">
        <v>1370</v>
      </c>
      <c r="B1263" t="s">
        <v>74</v>
      </c>
      <c r="C1263">
        <v>24.2</v>
      </c>
    </row>
    <row r="1264" spans="1:3">
      <c r="A1264" t="s">
        <v>1371</v>
      </c>
      <c r="B1264" t="s">
        <v>74</v>
      </c>
      <c r="C1264">
        <v>6.5</v>
      </c>
    </row>
    <row r="1265" spans="1:3">
      <c r="A1265" t="s">
        <v>1372</v>
      </c>
      <c r="B1265" t="s">
        <v>81</v>
      </c>
      <c r="C1265">
        <v>18.3</v>
      </c>
    </row>
    <row r="1266" spans="1:3">
      <c r="A1266" t="s">
        <v>1373</v>
      </c>
      <c r="B1266" t="s">
        <v>74</v>
      </c>
      <c r="C1266">
        <v>28.4</v>
      </c>
    </row>
    <row r="1267" spans="1:3">
      <c r="A1267" t="s">
        <v>1374</v>
      </c>
      <c r="B1267" t="s">
        <v>74</v>
      </c>
      <c r="C1267">
        <v>16.8</v>
      </c>
    </row>
    <row r="1268" spans="1:3">
      <c r="A1268" t="s">
        <v>1375</v>
      </c>
      <c r="B1268" t="s">
        <v>74</v>
      </c>
      <c r="C1268">
        <v>8.8000000000000007</v>
      </c>
    </row>
    <row r="1269" spans="1:3">
      <c r="A1269" t="s">
        <v>1376</v>
      </c>
      <c r="B1269" t="s">
        <v>753</v>
      </c>
      <c r="C1269">
        <v>14.1</v>
      </c>
    </row>
    <row r="1270" spans="1:3">
      <c r="A1270" t="s">
        <v>1377</v>
      </c>
      <c r="B1270" t="s">
        <v>74</v>
      </c>
      <c r="C1270">
        <v>19.600000000000001</v>
      </c>
    </row>
    <row r="1271" spans="1:3">
      <c r="A1271" t="s">
        <v>1378</v>
      </c>
      <c r="B1271" t="s">
        <v>74</v>
      </c>
      <c r="C1271">
        <v>14.1</v>
      </c>
    </row>
    <row r="1272" spans="1:3">
      <c r="A1272" t="s">
        <v>1379</v>
      </c>
      <c r="B1272" t="s">
        <v>74</v>
      </c>
      <c r="C1272">
        <v>17.3</v>
      </c>
    </row>
    <row r="1273" spans="1:3">
      <c r="A1273" t="s">
        <v>1380</v>
      </c>
      <c r="B1273" t="s">
        <v>74</v>
      </c>
      <c r="C1273">
        <v>21.3</v>
      </c>
    </row>
    <row r="1274" spans="1:3">
      <c r="A1274" t="s">
        <v>1381</v>
      </c>
      <c r="B1274" t="s">
        <v>74</v>
      </c>
      <c r="C1274">
        <v>29.1</v>
      </c>
    </row>
    <row r="1275" spans="1:3">
      <c r="A1275" t="s">
        <v>1382</v>
      </c>
      <c r="B1275" t="s">
        <v>74</v>
      </c>
      <c r="C1275">
        <v>21.6</v>
      </c>
    </row>
    <row r="1276" spans="1:3">
      <c r="A1276" t="s">
        <v>1383</v>
      </c>
      <c r="B1276" t="s">
        <v>74</v>
      </c>
      <c r="C1276">
        <v>6.9</v>
      </c>
    </row>
    <row r="1277" spans="1:3">
      <c r="A1277" t="s">
        <v>1384</v>
      </c>
      <c r="B1277" t="s">
        <v>74</v>
      </c>
      <c r="C1277">
        <v>28.9</v>
      </c>
    </row>
    <row r="1278" spans="1:3">
      <c r="A1278" t="s">
        <v>1385</v>
      </c>
      <c r="B1278" t="s">
        <v>1386</v>
      </c>
      <c r="C1278">
        <v>6</v>
      </c>
    </row>
    <row r="1279" spans="1:3">
      <c r="A1279" t="s">
        <v>1387</v>
      </c>
      <c r="B1279" t="s">
        <v>74</v>
      </c>
      <c r="C1279">
        <v>5.6</v>
      </c>
    </row>
    <row r="1280" spans="1:3">
      <c r="A1280" t="s">
        <v>1388</v>
      </c>
      <c r="B1280" t="s">
        <v>74</v>
      </c>
      <c r="C1280">
        <v>18.5</v>
      </c>
    </row>
    <row r="1281" spans="1:3">
      <c r="A1281" t="s">
        <v>1389</v>
      </c>
      <c r="B1281" t="s">
        <v>74</v>
      </c>
      <c r="C1281">
        <v>26.4</v>
      </c>
    </row>
    <row r="1282" spans="1:3">
      <c r="A1282" t="s">
        <v>1390</v>
      </c>
      <c r="B1282" t="s">
        <v>74</v>
      </c>
      <c r="C1282">
        <v>9.8000000000000007</v>
      </c>
    </row>
    <row r="1283" spans="1:3">
      <c r="A1283" t="s">
        <v>1391</v>
      </c>
      <c r="B1283" t="s">
        <v>74</v>
      </c>
      <c r="C1283">
        <v>16.399999999999999</v>
      </c>
    </row>
    <row r="1284" spans="1:3">
      <c r="A1284" t="s">
        <v>1392</v>
      </c>
      <c r="B1284" t="s">
        <v>74</v>
      </c>
      <c r="C1284">
        <v>31.8</v>
      </c>
    </row>
    <row r="1285" spans="1:3">
      <c r="A1285" t="s">
        <v>1393</v>
      </c>
      <c r="B1285" t="s">
        <v>544</v>
      </c>
      <c r="C1285">
        <v>10.3</v>
      </c>
    </row>
    <row r="1286" spans="1:3">
      <c r="A1286" t="s">
        <v>1394</v>
      </c>
      <c r="B1286" t="s">
        <v>74</v>
      </c>
      <c r="C1286">
        <v>15.4</v>
      </c>
    </row>
    <row r="1287" spans="1:3">
      <c r="A1287" t="s">
        <v>1395</v>
      </c>
      <c r="B1287" t="s">
        <v>74</v>
      </c>
      <c r="C1287">
        <v>14.4</v>
      </c>
    </row>
    <row r="1288" spans="1:3">
      <c r="A1288" t="s">
        <v>1396</v>
      </c>
      <c r="B1288" t="s">
        <v>74</v>
      </c>
      <c r="C1288">
        <v>14.9</v>
      </c>
    </row>
    <row r="1289" spans="1:3">
      <c r="A1289" t="s">
        <v>1397</v>
      </c>
      <c r="B1289" t="s">
        <v>74</v>
      </c>
      <c r="C1289">
        <v>15.9</v>
      </c>
    </row>
    <row r="1290" spans="1:3">
      <c r="A1290" t="s">
        <v>1398</v>
      </c>
      <c r="B1290" t="s">
        <v>1399</v>
      </c>
      <c r="C1290">
        <v>26.8</v>
      </c>
    </row>
    <row r="1291" spans="1:3">
      <c r="A1291" t="s">
        <v>1400</v>
      </c>
      <c r="B1291" t="s">
        <v>74</v>
      </c>
      <c r="C1291">
        <v>8.5</v>
      </c>
    </row>
    <row r="1292" spans="1:3">
      <c r="A1292" t="s">
        <v>1401</v>
      </c>
      <c r="B1292" t="s">
        <v>74</v>
      </c>
      <c r="C1292">
        <v>10.9</v>
      </c>
    </row>
    <row r="1293" spans="1:3">
      <c r="A1293" t="s">
        <v>1402</v>
      </c>
      <c r="B1293" t="s">
        <v>74</v>
      </c>
      <c r="C1293">
        <v>6.7</v>
      </c>
    </row>
    <row r="1294" spans="1:3">
      <c r="A1294" t="s">
        <v>1403</v>
      </c>
      <c r="B1294" t="s">
        <v>74</v>
      </c>
      <c r="C1294">
        <v>18.100000000000001</v>
      </c>
    </row>
    <row r="1295" spans="1:3">
      <c r="A1295" t="s">
        <v>1404</v>
      </c>
      <c r="B1295" t="s">
        <v>74</v>
      </c>
      <c r="C1295">
        <v>11.9</v>
      </c>
    </row>
    <row r="1296" spans="1:3">
      <c r="A1296" t="s">
        <v>1405</v>
      </c>
      <c r="B1296" t="s">
        <v>74</v>
      </c>
      <c r="C1296">
        <v>18.2</v>
      </c>
    </row>
    <row r="1297" spans="1:3">
      <c r="A1297" t="s">
        <v>1406</v>
      </c>
      <c r="B1297" t="s">
        <v>74</v>
      </c>
      <c r="C1297">
        <v>25.9</v>
      </c>
    </row>
    <row r="1298" spans="1:3">
      <c r="A1298" t="s">
        <v>1407</v>
      </c>
      <c r="B1298" t="s">
        <v>9975</v>
      </c>
      <c r="C1298">
        <v>6.8</v>
      </c>
    </row>
    <row r="1299" spans="1:3">
      <c r="A1299" t="s">
        <v>7391</v>
      </c>
      <c r="B1299" t="s">
        <v>74</v>
      </c>
      <c r="C1299">
        <v>18.600000000000001</v>
      </c>
    </row>
    <row r="1300" spans="1:3">
      <c r="A1300" t="s">
        <v>1408</v>
      </c>
      <c r="B1300" t="s">
        <v>74</v>
      </c>
      <c r="C1300">
        <v>20.8</v>
      </c>
    </row>
    <row r="1301" spans="1:3">
      <c r="A1301" t="s">
        <v>1409</v>
      </c>
      <c r="B1301" t="s">
        <v>74</v>
      </c>
      <c r="C1301">
        <v>32</v>
      </c>
    </row>
    <row r="1302" spans="1:3">
      <c r="A1302" t="s">
        <v>1410</v>
      </c>
      <c r="B1302" t="s">
        <v>74</v>
      </c>
      <c r="C1302">
        <v>22.6</v>
      </c>
    </row>
    <row r="1303" spans="1:3">
      <c r="A1303" t="s">
        <v>1411</v>
      </c>
      <c r="B1303" t="s">
        <v>74</v>
      </c>
      <c r="C1303">
        <v>37</v>
      </c>
    </row>
    <row r="1304" spans="1:3">
      <c r="A1304" t="s">
        <v>1412</v>
      </c>
      <c r="B1304" t="s">
        <v>74</v>
      </c>
      <c r="C1304">
        <v>21.1</v>
      </c>
    </row>
    <row r="1305" spans="1:3">
      <c r="A1305" t="s">
        <v>1413</v>
      </c>
      <c r="B1305" t="s">
        <v>74</v>
      </c>
      <c r="C1305">
        <v>25.7</v>
      </c>
    </row>
    <row r="1306" spans="1:3">
      <c r="A1306" t="s">
        <v>1414</v>
      </c>
      <c r="B1306" t="s">
        <v>350</v>
      </c>
      <c r="C1306">
        <v>3.9</v>
      </c>
    </row>
    <row r="1307" spans="1:3">
      <c r="A1307" t="s">
        <v>1415</v>
      </c>
      <c r="B1307" t="s">
        <v>74</v>
      </c>
      <c r="C1307">
        <v>11.6</v>
      </c>
    </row>
    <row r="1308" spans="1:3">
      <c r="A1308" t="s">
        <v>1416</v>
      </c>
      <c r="B1308" t="s">
        <v>74</v>
      </c>
      <c r="C1308">
        <v>45.6</v>
      </c>
    </row>
    <row r="1309" spans="1:3">
      <c r="A1309" t="s">
        <v>1417</v>
      </c>
      <c r="B1309" t="s">
        <v>74</v>
      </c>
      <c r="C1309">
        <v>14.1</v>
      </c>
    </row>
    <row r="1310" spans="1:3">
      <c r="A1310" t="s">
        <v>1418</v>
      </c>
      <c r="B1310" t="s">
        <v>74</v>
      </c>
      <c r="C1310">
        <v>38.700000000000003</v>
      </c>
    </row>
    <row r="1311" spans="1:3">
      <c r="A1311" t="s">
        <v>1419</v>
      </c>
      <c r="B1311" t="s">
        <v>74</v>
      </c>
      <c r="C1311">
        <v>18.2</v>
      </c>
    </row>
    <row r="1312" spans="1:3">
      <c r="A1312" t="s">
        <v>1420</v>
      </c>
      <c r="B1312" t="s">
        <v>74</v>
      </c>
      <c r="C1312">
        <v>54</v>
      </c>
    </row>
    <row r="1313" spans="1:3">
      <c r="A1313" t="s">
        <v>1421</v>
      </c>
      <c r="B1313" t="s">
        <v>439</v>
      </c>
      <c r="C1313">
        <v>15.2</v>
      </c>
    </row>
    <row r="1314" spans="1:3">
      <c r="A1314" t="s">
        <v>1422</v>
      </c>
      <c r="B1314" t="s">
        <v>74</v>
      </c>
      <c r="C1314">
        <v>7.7</v>
      </c>
    </row>
    <row r="1315" spans="1:3">
      <c r="A1315" t="s">
        <v>10212</v>
      </c>
      <c r="B1315" t="s">
        <v>74</v>
      </c>
      <c r="C1315">
        <v>22.5</v>
      </c>
    </row>
    <row r="1316" spans="1:3">
      <c r="A1316" t="s">
        <v>1423</v>
      </c>
      <c r="B1316" t="s">
        <v>74</v>
      </c>
      <c r="C1316">
        <v>23.7</v>
      </c>
    </row>
    <row r="1317" spans="1:3">
      <c r="A1317" t="s">
        <v>1424</v>
      </c>
      <c r="B1317" t="s">
        <v>101</v>
      </c>
      <c r="C1317">
        <v>19.7</v>
      </c>
    </row>
    <row r="1318" spans="1:3">
      <c r="A1318" t="s">
        <v>1425</v>
      </c>
      <c r="B1318" t="s">
        <v>74</v>
      </c>
      <c r="C1318">
        <v>13.8</v>
      </c>
    </row>
    <row r="1319" spans="1:3">
      <c r="A1319" t="s">
        <v>1426</v>
      </c>
      <c r="B1319" t="s">
        <v>74</v>
      </c>
      <c r="C1319">
        <v>20.8</v>
      </c>
    </row>
    <row r="1320" spans="1:3">
      <c r="A1320" t="s">
        <v>1427</v>
      </c>
      <c r="B1320" t="s">
        <v>74</v>
      </c>
      <c r="C1320">
        <v>12.6</v>
      </c>
    </row>
    <row r="1321" spans="1:3">
      <c r="A1321" t="s">
        <v>1428</v>
      </c>
      <c r="B1321" t="s">
        <v>74</v>
      </c>
      <c r="C1321">
        <v>19.3</v>
      </c>
    </row>
    <row r="1322" spans="1:3">
      <c r="A1322" t="s">
        <v>1429</v>
      </c>
      <c r="B1322" t="s">
        <v>74</v>
      </c>
      <c r="C1322">
        <v>16.399999999999999</v>
      </c>
    </row>
    <row r="1323" spans="1:3">
      <c r="A1323" t="s">
        <v>1430</v>
      </c>
      <c r="B1323" t="s">
        <v>74</v>
      </c>
      <c r="C1323">
        <v>7.2</v>
      </c>
    </row>
    <row r="1324" spans="1:3">
      <c r="A1324" t="s">
        <v>1431</v>
      </c>
      <c r="B1324" t="s">
        <v>74</v>
      </c>
      <c r="C1324">
        <v>12.7</v>
      </c>
    </row>
    <row r="1325" spans="1:3">
      <c r="A1325" t="s">
        <v>1432</v>
      </c>
      <c r="B1325" t="s">
        <v>74</v>
      </c>
      <c r="C1325">
        <v>35.299999999999997</v>
      </c>
    </row>
    <row r="1326" spans="1:3">
      <c r="A1326" t="s">
        <v>1433</v>
      </c>
      <c r="B1326" t="s">
        <v>74</v>
      </c>
      <c r="C1326">
        <v>20.6</v>
      </c>
    </row>
    <row r="1327" spans="1:3">
      <c r="A1327" t="s">
        <v>1434</v>
      </c>
      <c r="B1327" t="s">
        <v>74</v>
      </c>
      <c r="C1327">
        <v>20</v>
      </c>
    </row>
    <row r="1328" spans="1:3">
      <c r="A1328" t="s">
        <v>1435</v>
      </c>
      <c r="B1328" t="s">
        <v>436</v>
      </c>
      <c r="C1328">
        <v>15.2</v>
      </c>
    </row>
    <row r="1329" spans="1:3">
      <c r="A1329" t="s">
        <v>2029</v>
      </c>
      <c r="B1329" t="s">
        <v>1357</v>
      </c>
      <c r="C1329">
        <v>4.7</v>
      </c>
    </row>
    <row r="1330" spans="1:3">
      <c r="A1330" t="s">
        <v>1436</v>
      </c>
      <c r="B1330" t="s">
        <v>74</v>
      </c>
      <c r="C1330">
        <v>18.5</v>
      </c>
    </row>
    <row r="1331" spans="1:3">
      <c r="A1331" t="s">
        <v>1437</v>
      </c>
      <c r="B1331" t="s">
        <v>74</v>
      </c>
      <c r="C1331">
        <v>6.9</v>
      </c>
    </row>
    <row r="1332" spans="1:3">
      <c r="A1332" t="s">
        <v>1438</v>
      </c>
      <c r="B1332" t="s">
        <v>74</v>
      </c>
      <c r="C1332">
        <v>16</v>
      </c>
    </row>
    <row r="1333" spans="1:3">
      <c r="A1333" t="s">
        <v>1439</v>
      </c>
      <c r="B1333" t="s">
        <v>74</v>
      </c>
      <c r="C1333">
        <v>24.2</v>
      </c>
    </row>
    <row r="1334" spans="1:3">
      <c r="A1334" t="s">
        <v>1440</v>
      </c>
      <c r="B1334" t="s">
        <v>1441</v>
      </c>
      <c r="C1334">
        <v>16.3</v>
      </c>
    </row>
    <row r="1335" spans="1:3">
      <c r="A1335" t="s">
        <v>1442</v>
      </c>
      <c r="B1335" t="s">
        <v>74</v>
      </c>
      <c r="C1335">
        <v>21.9</v>
      </c>
    </row>
    <row r="1336" spans="1:3">
      <c r="A1336" t="s">
        <v>1443</v>
      </c>
      <c r="B1336" t="s">
        <v>74</v>
      </c>
      <c r="C1336">
        <v>16.5</v>
      </c>
    </row>
    <row r="1337" spans="1:3">
      <c r="A1337" t="s">
        <v>1444</v>
      </c>
      <c r="B1337" t="s">
        <v>74</v>
      </c>
      <c r="C1337">
        <v>34.9</v>
      </c>
    </row>
    <row r="1338" spans="1:3">
      <c r="A1338" t="s">
        <v>1445</v>
      </c>
      <c r="B1338" t="s">
        <v>74</v>
      </c>
      <c r="C1338">
        <v>17.2</v>
      </c>
    </row>
    <row r="1339" spans="1:3">
      <c r="A1339" t="s">
        <v>1446</v>
      </c>
      <c r="B1339" t="s">
        <v>852</v>
      </c>
      <c r="C1339">
        <v>10.3</v>
      </c>
    </row>
    <row r="1340" spans="1:3">
      <c r="A1340" t="s">
        <v>1447</v>
      </c>
      <c r="B1340" t="s">
        <v>74</v>
      </c>
      <c r="C1340">
        <v>8.8000000000000007</v>
      </c>
    </row>
    <row r="1341" spans="1:3">
      <c r="A1341" t="s">
        <v>1448</v>
      </c>
      <c r="B1341" t="s">
        <v>640</v>
      </c>
      <c r="C1341">
        <v>7.1</v>
      </c>
    </row>
    <row r="1342" spans="1:3">
      <c r="A1342" t="s">
        <v>1449</v>
      </c>
      <c r="B1342" t="s">
        <v>74</v>
      </c>
      <c r="C1342">
        <v>24.8</v>
      </c>
    </row>
    <row r="1343" spans="1:3">
      <c r="A1343" t="s">
        <v>1450</v>
      </c>
      <c r="B1343" t="s">
        <v>74</v>
      </c>
      <c r="C1343">
        <v>14.8</v>
      </c>
    </row>
    <row r="1344" spans="1:3">
      <c r="A1344" t="s">
        <v>1451</v>
      </c>
      <c r="B1344" t="s">
        <v>74</v>
      </c>
      <c r="C1344">
        <v>6</v>
      </c>
    </row>
    <row r="1345" spans="1:3">
      <c r="A1345" t="s">
        <v>1452</v>
      </c>
      <c r="B1345" t="s">
        <v>85</v>
      </c>
      <c r="C1345">
        <v>15.8</v>
      </c>
    </row>
    <row r="1346" spans="1:3">
      <c r="A1346" t="s">
        <v>1453</v>
      </c>
      <c r="B1346" t="s">
        <v>74</v>
      </c>
      <c r="C1346">
        <v>20.5</v>
      </c>
    </row>
    <row r="1347" spans="1:3">
      <c r="A1347" t="s">
        <v>1454</v>
      </c>
      <c r="B1347" t="s">
        <v>74</v>
      </c>
      <c r="C1347">
        <v>30.1</v>
      </c>
    </row>
    <row r="1348" spans="1:3">
      <c r="A1348" t="s">
        <v>1455</v>
      </c>
      <c r="B1348" t="s">
        <v>74</v>
      </c>
      <c r="C1348">
        <v>10.6</v>
      </c>
    </row>
    <row r="1349" spans="1:3">
      <c r="A1349" t="s">
        <v>1456</v>
      </c>
      <c r="B1349" t="s">
        <v>74</v>
      </c>
      <c r="C1349">
        <v>21.7</v>
      </c>
    </row>
    <row r="1350" spans="1:3">
      <c r="A1350" t="s">
        <v>1457</v>
      </c>
      <c r="B1350" t="s">
        <v>74</v>
      </c>
      <c r="C1350">
        <v>13.3</v>
      </c>
    </row>
    <row r="1351" spans="1:3">
      <c r="A1351" t="s">
        <v>1458</v>
      </c>
      <c r="B1351" t="s">
        <v>74</v>
      </c>
      <c r="C1351">
        <v>17.100000000000001</v>
      </c>
    </row>
    <row r="1352" spans="1:3">
      <c r="A1352" t="s">
        <v>1459</v>
      </c>
      <c r="B1352" t="s">
        <v>74</v>
      </c>
      <c r="C1352">
        <v>7.9</v>
      </c>
    </row>
    <row r="1353" spans="1:3">
      <c r="A1353" t="s">
        <v>1460</v>
      </c>
      <c r="B1353" t="s">
        <v>74</v>
      </c>
      <c r="C1353">
        <v>13.8</v>
      </c>
    </row>
    <row r="1354" spans="1:3">
      <c r="A1354" t="s">
        <v>1461</v>
      </c>
      <c r="B1354" t="s">
        <v>74</v>
      </c>
      <c r="C1354">
        <v>17.3</v>
      </c>
    </row>
    <row r="1355" spans="1:3">
      <c r="A1355" t="s">
        <v>1462</v>
      </c>
      <c r="B1355" t="s">
        <v>74</v>
      </c>
      <c r="C1355">
        <v>28.9</v>
      </c>
    </row>
    <row r="1356" spans="1:3">
      <c r="A1356" t="s">
        <v>1463</v>
      </c>
      <c r="B1356" t="s">
        <v>74</v>
      </c>
      <c r="C1356">
        <v>11.5</v>
      </c>
    </row>
    <row r="1357" spans="1:3">
      <c r="A1357" t="s">
        <v>1464</v>
      </c>
      <c r="B1357" t="s">
        <v>74</v>
      </c>
      <c r="C1357">
        <v>12.3</v>
      </c>
    </row>
    <row r="1358" spans="1:3">
      <c r="A1358" t="s">
        <v>1465</v>
      </c>
      <c r="B1358" t="s">
        <v>74</v>
      </c>
      <c r="C1358">
        <v>12</v>
      </c>
    </row>
    <row r="1359" spans="1:3">
      <c r="A1359" t="s">
        <v>1466</v>
      </c>
      <c r="B1359" t="s">
        <v>74</v>
      </c>
      <c r="C1359">
        <v>21.7</v>
      </c>
    </row>
    <row r="1360" spans="1:3">
      <c r="A1360" t="s">
        <v>1467</v>
      </c>
      <c r="B1360" t="s">
        <v>74</v>
      </c>
      <c r="C1360">
        <v>15.1</v>
      </c>
    </row>
    <row r="1361" spans="1:3">
      <c r="A1361" t="s">
        <v>1468</v>
      </c>
      <c r="B1361" t="s">
        <v>74</v>
      </c>
      <c r="C1361">
        <v>30</v>
      </c>
    </row>
    <row r="1362" spans="1:3">
      <c r="A1362" t="s">
        <v>10240</v>
      </c>
      <c r="B1362" t="s">
        <v>74</v>
      </c>
      <c r="C1362">
        <v>20.7</v>
      </c>
    </row>
    <row r="1363" spans="1:3">
      <c r="A1363" t="s">
        <v>1469</v>
      </c>
      <c r="B1363" t="s">
        <v>74</v>
      </c>
      <c r="C1363">
        <v>23.7</v>
      </c>
    </row>
    <row r="1364" spans="1:3">
      <c r="A1364" t="s">
        <v>1470</v>
      </c>
      <c r="B1364" t="s">
        <v>74</v>
      </c>
      <c r="C1364">
        <v>23.7</v>
      </c>
    </row>
    <row r="1365" spans="1:3">
      <c r="A1365" t="s">
        <v>1471</v>
      </c>
      <c r="B1365" t="s">
        <v>74</v>
      </c>
      <c r="C1365">
        <v>19.7</v>
      </c>
    </row>
    <row r="1366" spans="1:3">
      <c r="A1366" t="s">
        <v>1472</v>
      </c>
      <c r="B1366" t="s">
        <v>74</v>
      </c>
      <c r="C1366">
        <v>16.600000000000001</v>
      </c>
    </row>
    <row r="1367" spans="1:3">
      <c r="A1367" t="s">
        <v>1473</v>
      </c>
      <c r="B1367" t="s">
        <v>74</v>
      </c>
      <c r="C1367">
        <v>2.2999999999999998</v>
      </c>
    </row>
    <row r="1368" spans="1:3">
      <c r="A1368" t="s">
        <v>1474</v>
      </c>
      <c r="B1368" t="s">
        <v>74</v>
      </c>
      <c r="C1368">
        <v>17.7</v>
      </c>
    </row>
    <row r="1369" spans="1:3">
      <c r="A1369" t="s">
        <v>1475</v>
      </c>
      <c r="B1369" t="s">
        <v>74</v>
      </c>
      <c r="C1369">
        <v>11.5</v>
      </c>
    </row>
    <row r="1370" spans="1:3">
      <c r="A1370" t="s">
        <v>1476</v>
      </c>
      <c r="B1370" t="s">
        <v>74</v>
      </c>
      <c r="C1370">
        <v>23.8</v>
      </c>
    </row>
    <row r="1371" spans="1:3">
      <c r="A1371" t="s">
        <v>1477</v>
      </c>
      <c r="B1371" t="s">
        <v>74</v>
      </c>
      <c r="C1371">
        <v>12.5</v>
      </c>
    </row>
    <row r="1372" spans="1:3">
      <c r="A1372" t="s">
        <v>1478</v>
      </c>
      <c r="B1372" t="s">
        <v>1479</v>
      </c>
      <c r="C1372">
        <v>15.7</v>
      </c>
    </row>
    <row r="1373" spans="1:3">
      <c r="A1373" t="s">
        <v>1480</v>
      </c>
      <c r="B1373" t="s">
        <v>74</v>
      </c>
      <c r="C1373">
        <v>19.600000000000001</v>
      </c>
    </row>
    <row r="1374" spans="1:3">
      <c r="A1374" t="s">
        <v>1481</v>
      </c>
      <c r="B1374" t="s">
        <v>74</v>
      </c>
      <c r="C1374">
        <v>14.7</v>
      </c>
    </row>
    <row r="1375" spans="1:3">
      <c r="A1375" t="s">
        <v>1482</v>
      </c>
      <c r="B1375" t="s">
        <v>74</v>
      </c>
      <c r="C1375">
        <v>15.4</v>
      </c>
    </row>
    <row r="1376" spans="1:3">
      <c r="A1376" t="s">
        <v>1483</v>
      </c>
      <c r="B1376" t="s">
        <v>74</v>
      </c>
      <c r="C1376">
        <v>24</v>
      </c>
    </row>
    <row r="1377" spans="1:3">
      <c r="A1377" t="s">
        <v>1484</v>
      </c>
      <c r="B1377" t="s">
        <v>74</v>
      </c>
      <c r="C1377">
        <v>27.8</v>
      </c>
    </row>
    <row r="1378" spans="1:3">
      <c r="A1378" t="s">
        <v>9989</v>
      </c>
      <c r="B1378" t="s">
        <v>9990</v>
      </c>
      <c r="C1378">
        <v>5.6</v>
      </c>
    </row>
    <row r="1379" spans="1:3">
      <c r="A1379" t="s">
        <v>1485</v>
      </c>
      <c r="B1379" t="s">
        <v>74</v>
      </c>
      <c r="C1379">
        <v>8.5</v>
      </c>
    </row>
    <row r="1380" spans="1:3">
      <c r="A1380" t="s">
        <v>1486</v>
      </c>
      <c r="B1380" t="s">
        <v>74</v>
      </c>
      <c r="C1380">
        <v>3</v>
      </c>
    </row>
    <row r="1381" spans="1:3">
      <c r="A1381" t="s">
        <v>1488</v>
      </c>
      <c r="B1381" t="s">
        <v>350</v>
      </c>
      <c r="C1381">
        <v>16.7</v>
      </c>
    </row>
    <row r="1382" spans="1:3">
      <c r="A1382" t="s">
        <v>1487</v>
      </c>
      <c r="B1382" t="s">
        <v>74</v>
      </c>
      <c r="C1382">
        <v>31</v>
      </c>
    </row>
    <row r="1383" spans="1:3">
      <c r="A1383" t="s">
        <v>1489</v>
      </c>
      <c r="B1383" t="s">
        <v>74</v>
      </c>
      <c r="C1383">
        <v>17.100000000000001</v>
      </c>
    </row>
    <row r="1384" spans="1:3">
      <c r="A1384" t="s">
        <v>1490</v>
      </c>
      <c r="B1384" t="s">
        <v>222</v>
      </c>
      <c r="C1384">
        <v>8.3000000000000007</v>
      </c>
    </row>
    <row r="1385" spans="1:3">
      <c r="A1385" t="s">
        <v>1491</v>
      </c>
      <c r="B1385" t="s">
        <v>85</v>
      </c>
      <c r="C1385">
        <v>18.2</v>
      </c>
    </row>
    <row r="1386" spans="1:3">
      <c r="A1386" t="s">
        <v>1492</v>
      </c>
      <c r="B1386" t="s">
        <v>74</v>
      </c>
      <c r="C1386">
        <v>35.700000000000003</v>
      </c>
    </row>
    <row r="1387" spans="1:3">
      <c r="A1387" t="s">
        <v>1493</v>
      </c>
      <c r="B1387" t="s">
        <v>74</v>
      </c>
      <c r="C1387">
        <v>29.2</v>
      </c>
    </row>
    <row r="1388" spans="1:3">
      <c r="A1388" t="s">
        <v>1494</v>
      </c>
      <c r="B1388" t="s">
        <v>74</v>
      </c>
      <c r="C1388">
        <v>14.3</v>
      </c>
    </row>
    <row r="1389" spans="1:3">
      <c r="A1389" t="s">
        <v>1495</v>
      </c>
      <c r="B1389" t="s">
        <v>74</v>
      </c>
      <c r="C1389">
        <v>23</v>
      </c>
    </row>
    <row r="1390" spans="1:3">
      <c r="A1390" t="s">
        <v>1496</v>
      </c>
      <c r="B1390" t="s">
        <v>74</v>
      </c>
      <c r="C1390">
        <v>18.7</v>
      </c>
    </row>
    <row r="1391" spans="1:3">
      <c r="A1391" t="s">
        <v>1497</v>
      </c>
      <c r="B1391" t="s">
        <v>74</v>
      </c>
      <c r="C1391">
        <v>16.899999999999999</v>
      </c>
    </row>
    <row r="1392" spans="1:3">
      <c r="A1392" t="s">
        <v>1498</v>
      </c>
      <c r="B1392" t="s">
        <v>74</v>
      </c>
      <c r="C1392">
        <v>24.6</v>
      </c>
    </row>
    <row r="1393" spans="1:3">
      <c r="A1393" t="s">
        <v>1499</v>
      </c>
      <c r="B1393" t="s">
        <v>74</v>
      </c>
      <c r="C1393">
        <v>35.6</v>
      </c>
    </row>
    <row r="1394" spans="1:3">
      <c r="A1394" t="s">
        <v>1500</v>
      </c>
      <c r="B1394" t="s">
        <v>1501</v>
      </c>
      <c r="C1394">
        <v>5.3</v>
      </c>
    </row>
    <row r="1395" spans="1:3">
      <c r="A1395" t="s">
        <v>1502</v>
      </c>
      <c r="B1395" t="s">
        <v>74</v>
      </c>
      <c r="C1395">
        <v>24.9</v>
      </c>
    </row>
    <row r="1396" spans="1:3">
      <c r="A1396" t="s">
        <v>1503</v>
      </c>
      <c r="B1396" t="s">
        <v>74</v>
      </c>
      <c r="C1396">
        <v>12.3</v>
      </c>
    </row>
    <row r="1397" spans="1:3">
      <c r="A1397" t="s">
        <v>1504</v>
      </c>
      <c r="B1397" t="s">
        <v>74</v>
      </c>
      <c r="C1397">
        <v>18.5</v>
      </c>
    </row>
    <row r="1398" spans="1:3">
      <c r="A1398" t="s">
        <v>1505</v>
      </c>
      <c r="B1398" t="s">
        <v>74</v>
      </c>
      <c r="C1398">
        <v>9.5</v>
      </c>
    </row>
    <row r="1399" spans="1:3">
      <c r="A1399" t="s">
        <v>1506</v>
      </c>
      <c r="B1399" t="s">
        <v>119</v>
      </c>
      <c r="C1399">
        <v>5.4</v>
      </c>
    </row>
    <row r="1400" spans="1:3">
      <c r="A1400" t="s">
        <v>1507</v>
      </c>
      <c r="B1400" t="s">
        <v>74</v>
      </c>
      <c r="C1400">
        <v>14.7</v>
      </c>
    </row>
    <row r="1401" spans="1:3">
      <c r="A1401" t="s">
        <v>1508</v>
      </c>
      <c r="B1401" t="s">
        <v>74</v>
      </c>
      <c r="C1401">
        <v>21.2</v>
      </c>
    </row>
    <row r="1402" spans="1:3">
      <c r="A1402" t="s">
        <v>1509</v>
      </c>
      <c r="B1402" t="s">
        <v>74</v>
      </c>
      <c r="C1402">
        <v>21.1</v>
      </c>
    </row>
    <row r="1403" spans="1:3">
      <c r="A1403" t="s">
        <v>1510</v>
      </c>
      <c r="B1403" t="s">
        <v>74</v>
      </c>
      <c r="C1403">
        <v>7</v>
      </c>
    </row>
    <row r="1404" spans="1:3">
      <c r="A1404" t="s">
        <v>1511</v>
      </c>
      <c r="B1404" t="s">
        <v>154</v>
      </c>
      <c r="C1404">
        <v>15.4</v>
      </c>
    </row>
    <row r="1405" spans="1:3">
      <c r="A1405" t="s">
        <v>1512</v>
      </c>
      <c r="B1405" t="s">
        <v>74</v>
      </c>
      <c r="C1405">
        <v>10.3</v>
      </c>
    </row>
    <row r="1406" spans="1:3">
      <c r="A1406" t="s">
        <v>1513</v>
      </c>
      <c r="B1406" t="s">
        <v>74</v>
      </c>
      <c r="C1406">
        <v>23.7</v>
      </c>
    </row>
    <row r="1407" spans="1:3">
      <c r="A1407" t="s">
        <v>1514</v>
      </c>
      <c r="B1407" t="s">
        <v>74</v>
      </c>
      <c r="C1407">
        <v>23.1</v>
      </c>
    </row>
    <row r="1408" spans="1:3">
      <c r="A1408" t="s">
        <v>1515</v>
      </c>
      <c r="B1408" t="s">
        <v>74</v>
      </c>
      <c r="C1408">
        <v>18.100000000000001</v>
      </c>
    </row>
    <row r="1409" spans="1:3">
      <c r="A1409" t="s">
        <v>1516</v>
      </c>
      <c r="B1409" t="s">
        <v>74</v>
      </c>
      <c r="C1409">
        <v>19.899999999999999</v>
      </c>
    </row>
    <row r="1410" spans="1:3">
      <c r="A1410" t="s">
        <v>1517</v>
      </c>
      <c r="B1410" t="s">
        <v>74</v>
      </c>
      <c r="C1410">
        <v>11.9</v>
      </c>
    </row>
    <row r="1411" spans="1:3">
      <c r="A1411" t="s">
        <v>1518</v>
      </c>
      <c r="B1411" t="s">
        <v>74</v>
      </c>
      <c r="C1411">
        <v>10.6</v>
      </c>
    </row>
    <row r="1412" spans="1:3">
      <c r="A1412" t="s">
        <v>1519</v>
      </c>
      <c r="B1412" t="s">
        <v>74</v>
      </c>
      <c r="C1412">
        <v>36.700000000000003</v>
      </c>
    </row>
    <row r="1413" spans="1:3">
      <c r="A1413" t="s">
        <v>10241</v>
      </c>
      <c r="B1413" t="s">
        <v>10242</v>
      </c>
      <c r="C1413">
        <v>8.8000000000000007</v>
      </c>
    </row>
    <row r="1414" spans="1:3">
      <c r="A1414" t="s">
        <v>1520</v>
      </c>
      <c r="B1414" t="s">
        <v>74</v>
      </c>
      <c r="C1414">
        <v>20.399999999999999</v>
      </c>
    </row>
    <row r="1415" spans="1:3">
      <c r="A1415" t="s">
        <v>1521</v>
      </c>
      <c r="B1415" t="s">
        <v>74</v>
      </c>
      <c r="C1415">
        <v>19.399999999999999</v>
      </c>
    </row>
    <row r="1416" spans="1:3">
      <c r="A1416" t="s">
        <v>1522</v>
      </c>
      <c r="B1416" t="s">
        <v>74</v>
      </c>
      <c r="C1416">
        <v>16.600000000000001</v>
      </c>
    </row>
    <row r="1417" spans="1:3">
      <c r="A1417" t="s">
        <v>1523</v>
      </c>
      <c r="B1417" t="s">
        <v>74</v>
      </c>
      <c r="C1417">
        <v>24.2</v>
      </c>
    </row>
    <row r="1418" spans="1:3">
      <c r="A1418" t="s">
        <v>1524</v>
      </c>
      <c r="B1418" t="s">
        <v>74</v>
      </c>
      <c r="C1418">
        <v>11.8</v>
      </c>
    </row>
    <row r="1419" spans="1:3">
      <c r="A1419" t="s">
        <v>1525</v>
      </c>
      <c r="B1419" t="s">
        <v>74</v>
      </c>
      <c r="C1419">
        <v>23.4</v>
      </c>
    </row>
    <row r="1420" spans="1:3">
      <c r="A1420" t="s">
        <v>1526</v>
      </c>
      <c r="B1420" t="s">
        <v>74</v>
      </c>
      <c r="C1420">
        <v>22.5</v>
      </c>
    </row>
    <row r="1421" spans="1:3">
      <c r="A1421" t="s">
        <v>2030</v>
      </c>
      <c r="B1421" t="s">
        <v>74</v>
      </c>
      <c r="C1421">
        <v>19</v>
      </c>
    </row>
    <row r="1422" spans="1:3">
      <c r="A1422" t="s">
        <v>1527</v>
      </c>
      <c r="B1422" t="s">
        <v>74</v>
      </c>
      <c r="C1422">
        <v>20.6</v>
      </c>
    </row>
    <row r="1423" spans="1:3">
      <c r="A1423" t="s">
        <v>1528</v>
      </c>
      <c r="B1423" t="s">
        <v>346</v>
      </c>
      <c r="C1423">
        <v>11.2</v>
      </c>
    </row>
    <row r="1424" spans="1:3">
      <c r="A1424" t="s">
        <v>1529</v>
      </c>
      <c r="B1424" t="s">
        <v>74</v>
      </c>
      <c r="C1424">
        <v>13.4</v>
      </c>
    </row>
    <row r="1425" spans="1:3">
      <c r="A1425" t="s">
        <v>1530</v>
      </c>
      <c r="B1425" t="s">
        <v>74</v>
      </c>
      <c r="C1425">
        <v>20.5</v>
      </c>
    </row>
    <row r="1426" spans="1:3">
      <c r="A1426" t="s">
        <v>1531</v>
      </c>
      <c r="B1426" t="s">
        <v>74</v>
      </c>
      <c r="C1426">
        <v>29</v>
      </c>
    </row>
    <row r="1427" spans="1:3">
      <c r="A1427" t="s">
        <v>1532</v>
      </c>
      <c r="B1427" t="s">
        <v>574</v>
      </c>
      <c r="C1427">
        <v>13.7</v>
      </c>
    </row>
    <row r="1428" spans="1:3">
      <c r="A1428" t="s">
        <v>1533</v>
      </c>
      <c r="B1428" t="s">
        <v>74</v>
      </c>
      <c r="C1428">
        <v>12.7</v>
      </c>
    </row>
    <row r="1429" spans="1:3">
      <c r="A1429" t="s">
        <v>1534</v>
      </c>
      <c r="B1429" t="s">
        <v>74</v>
      </c>
      <c r="C1429">
        <v>23</v>
      </c>
    </row>
    <row r="1430" spans="1:3">
      <c r="A1430" t="s">
        <v>1535</v>
      </c>
      <c r="B1430" t="s">
        <v>74</v>
      </c>
      <c r="C1430">
        <v>23</v>
      </c>
    </row>
    <row r="1431" spans="1:3">
      <c r="A1431" t="s">
        <v>1536</v>
      </c>
      <c r="B1431" t="s">
        <v>74</v>
      </c>
      <c r="C1431">
        <v>29.2</v>
      </c>
    </row>
    <row r="1432" spans="1:3">
      <c r="A1432" t="s">
        <v>1537</v>
      </c>
      <c r="B1432" t="s">
        <v>74</v>
      </c>
      <c r="C1432">
        <v>16.7</v>
      </c>
    </row>
    <row r="1433" spans="1:3">
      <c r="A1433" t="s">
        <v>1538</v>
      </c>
      <c r="B1433" t="s">
        <v>74</v>
      </c>
      <c r="C1433">
        <v>12.1</v>
      </c>
    </row>
    <row r="1434" spans="1:3">
      <c r="A1434" t="s">
        <v>1539</v>
      </c>
      <c r="B1434" t="s">
        <v>74</v>
      </c>
      <c r="C1434">
        <v>9.6999999999999993</v>
      </c>
    </row>
    <row r="1435" spans="1:3">
      <c r="A1435" t="s">
        <v>1540</v>
      </c>
      <c r="B1435" t="s">
        <v>146</v>
      </c>
      <c r="C1435">
        <v>23.2</v>
      </c>
    </row>
    <row r="1436" spans="1:3">
      <c r="A1436" t="s">
        <v>1541</v>
      </c>
      <c r="B1436" t="s">
        <v>74</v>
      </c>
      <c r="C1436">
        <v>14.7</v>
      </c>
    </row>
    <row r="1437" spans="1:3">
      <c r="A1437" t="s">
        <v>1542</v>
      </c>
      <c r="B1437" t="s">
        <v>74</v>
      </c>
      <c r="C1437">
        <v>18.2</v>
      </c>
    </row>
    <row r="1438" spans="1:3">
      <c r="A1438" t="s">
        <v>1543</v>
      </c>
      <c r="B1438" t="s">
        <v>74</v>
      </c>
      <c r="C1438">
        <v>28</v>
      </c>
    </row>
    <row r="1439" spans="1:3">
      <c r="A1439" t="s">
        <v>1544</v>
      </c>
      <c r="B1439" t="s">
        <v>74</v>
      </c>
      <c r="C1439">
        <v>18.3</v>
      </c>
    </row>
    <row r="1440" spans="1:3">
      <c r="A1440" t="s">
        <v>1545</v>
      </c>
      <c r="B1440" t="s">
        <v>74</v>
      </c>
      <c r="C1440">
        <v>26.2</v>
      </c>
    </row>
    <row r="1441" spans="1:3">
      <c r="A1441" t="s">
        <v>1546</v>
      </c>
      <c r="B1441" t="s">
        <v>74</v>
      </c>
      <c r="C1441">
        <v>19.3</v>
      </c>
    </row>
    <row r="1442" spans="1:3">
      <c r="A1442" t="s">
        <v>1547</v>
      </c>
      <c r="B1442" t="s">
        <v>505</v>
      </c>
      <c r="C1442">
        <v>17.2</v>
      </c>
    </row>
    <row r="1443" spans="1:3">
      <c r="A1443" t="s">
        <v>1548</v>
      </c>
      <c r="B1443" t="s">
        <v>74</v>
      </c>
      <c r="C1443">
        <v>21.6</v>
      </c>
    </row>
    <row r="1444" spans="1:3">
      <c r="A1444" t="s">
        <v>1549</v>
      </c>
      <c r="B1444" t="s">
        <v>74</v>
      </c>
      <c r="C1444">
        <v>11.7</v>
      </c>
    </row>
    <row r="1445" spans="1:3">
      <c r="A1445" t="s">
        <v>1550</v>
      </c>
      <c r="B1445" t="s">
        <v>74</v>
      </c>
      <c r="C1445">
        <v>15.9</v>
      </c>
    </row>
    <row r="1446" spans="1:3">
      <c r="A1446" t="s">
        <v>1551</v>
      </c>
      <c r="B1446" t="s">
        <v>74</v>
      </c>
      <c r="C1446">
        <v>21.6</v>
      </c>
    </row>
    <row r="1447" spans="1:3">
      <c r="A1447" t="s">
        <v>1552</v>
      </c>
      <c r="B1447" t="s">
        <v>74</v>
      </c>
      <c r="C1447">
        <v>15</v>
      </c>
    </row>
    <row r="1448" spans="1:3">
      <c r="A1448" t="s">
        <v>1553</v>
      </c>
      <c r="B1448" t="s">
        <v>74</v>
      </c>
      <c r="C1448">
        <v>11.9</v>
      </c>
    </row>
    <row r="1449" spans="1:3">
      <c r="A1449" t="s">
        <v>1554</v>
      </c>
      <c r="B1449" t="s">
        <v>74</v>
      </c>
      <c r="C1449">
        <v>33.4</v>
      </c>
    </row>
    <row r="1450" spans="1:3">
      <c r="A1450" t="s">
        <v>1556</v>
      </c>
      <c r="B1450" t="s">
        <v>74</v>
      </c>
      <c r="C1450">
        <v>10.3</v>
      </c>
    </row>
    <row r="1451" spans="1:3">
      <c r="A1451" t="s">
        <v>1557</v>
      </c>
      <c r="B1451" t="s">
        <v>74</v>
      </c>
      <c r="C1451">
        <v>19.2</v>
      </c>
    </row>
    <row r="1452" spans="1:3">
      <c r="A1452" t="s">
        <v>1558</v>
      </c>
      <c r="B1452" t="s">
        <v>74</v>
      </c>
      <c r="C1452">
        <v>36.5</v>
      </c>
    </row>
    <row r="1453" spans="1:3">
      <c r="A1453" t="s">
        <v>1559</v>
      </c>
      <c r="B1453" t="s">
        <v>74</v>
      </c>
      <c r="C1453">
        <v>11</v>
      </c>
    </row>
    <row r="1454" spans="1:3">
      <c r="A1454" t="s">
        <v>1560</v>
      </c>
      <c r="B1454" t="s">
        <v>74</v>
      </c>
      <c r="C1454">
        <v>14.4</v>
      </c>
    </row>
    <row r="1455" spans="1:3">
      <c r="A1455" t="s">
        <v>1561</v>
      </c>
      <c r="B1455" t="s">
        <v>74</v>
      </c>
      <c r="C1455">
        <v>23.5</v>
      </c>
    </row>
    <row r="1456" spans="1:3">
      <c r="A1456" t="s">
        <v>1562</v>
      </c>
      <c r="B1456" t="s">
        <v>74</v>
      </c>
      <c r="C1456">
        <v>18.8</v>
      </c>
    </row>
    <row r="1457" spans="1:3">
      <c r="A1457" t="s">
        <v>1563</v>
      </c>
      <c r="B1457" t="s">
        <v>74</v>
      </c>
      <c r="C1457">
        <v>28.7</v>
      </c>
    </row>
    <row r="1458" spans="1:3">
      <c r="A1458" t="s">
        <v>1564</v>
      </c>
      <c r="B1458" t="s">
        <v>74</v>
      </c>
      <c r="C1458">
        <v>33.200000000000003</v>
      </c>
    </row>
    <row r="1459" spans="1:3">
      <c r="A1459" t="s">
        <v>1565</v>
      </c>
      <c r="B1459" t="s">
        <v>74</v>
      </c>
      <c r="C1459">
        <v>36</v>
      </c>
    </row>
    <row r="1460" spans="1:3">
      <c r="A1460" t="s">
        <v>1566</v>
      </c>
      <c r="B1460" t="s">
        <v>1567</v>
      </c>
      <c r="C1460">
        <v>24.3</v>
      </c>
    </row>
    <row r="1461" spans="1:3">
      <c r="A1461" t="s">
        <v>2462</v>
      </c>
      <c r="B1461" t="s">
        <v>74</v>
      </c>
      <c r="C1461">
        <v>26.6</v>
      </c>
    </row>
    <row r="1462" spans="1:3">
      <c r="A1462" t="s">
        <v>1568</v>
      </c>
      <c r="B1462" t="s">
        <v>74</v>
      </c>
      <c r="C1462">
        <v>28.3</v>
      </c>
    </row>
    <row r="1463" spans="1:3">
      <c r="A1463" t="s">
        <v>1569</v>
      </c>
      <c r="B1463" t="s">
        <v>74</v>
      </c>
      <c r="C1463">
        <v>17.100000000000001</v>
      </c>
    </row>
    <row r="1464" spans="1:3">
      <c r="A1464" t="s">
        <v>1570</v>
      </c>
      <c r="B1464" t="s">
        <v>74</v>
      </c>
      <c r="C1464">
        <v>32.1</v>
      </c>
    </row>
    <row r="1465" spans="1:3">
      <c r="A1465" t="s">
        <v>1571</v>
      </c>
      <c r="B1465" t="s">
        <v>74</v>
      </c>
      <c r="C1465">
        <v>24.8</v>
      </c>
    </row>
    <row r="1466" spans="1:3">
      <c r="A1466" t="s">
        <v>1572</v>
      </c>
      <c r="B1466" t="s">
        <v>74</v>
      </c>
      <c r="C1466">
        <v>14.7</v>
      </c>
    </row>
    <row r="1467" spans="1:3">
      <c r="A1467" t="s">
        <v>1573</v>
      </c>
      <c r="B1467" t="s">
        <v>74</v>
      </c>
      <c r="C1467">
        <v>32.200000000000003</v>
      </c>
    </row>
    <row r="1468" spans="1:3">
      <c r="A1468" t="s">
        <v>1574</v>
      </c>
      <c r="B1468" t="s">
        <v>1575</v>
      </c>
      <c r="C1468">
        <v>12.5</v>
      </c>
    </row>
    <row r="1469" spans="1:3">
      <c r="A1469" t="s">
        <v>1576</v>
      </c>
      <c r="B1469" t="s">
        <v>74</v>
      </c>
      <c r="C1469">
        <v>13.3</v>
      </c>
    </row>
    <row r="1470" spans="1:3">
      <c r="A1470" t="s">
        <v>1577</v>
      </c>
      <c r="B1470" t="s">
        <v>74</v>
      </c>
      <c r="C1470">
        <v>16.5</v>
      </c>
    </row>
    <row r="1471" spans="1:3">
      <c r="A1471" t="s">
        <v>1578</v>
      </c>
      <c r="B1471" t="s">
        <v>74</v>
      </c>
      <c r="C1471">
        <v>29</v>
      </c>
    </row>
    <row r="1472" spans="1:3">
      <c r="A1472" t="s">
        <v>1579</v>
      </c>
      <c r="B1472" t="s">
        <v>74</v>
      </c>
      <c r="C1472">
        <v>22.4</v>
      </c>
    </row>
    <row r="1473" spans="1:3">
      <c r="A1473" t="s">
        <v>1580</v>
      </c>
      <c r="B1473" t="s">
        <v>74</v>
      </c>
      <c r="C1473">
        <v>26.7</v>
      </c>
    </row>
    <row r="1474" spans="1:3">
      <c r="A1474" t="s">
        <v>1581</v>
      </c>
      <c r="B1474" t="s">
        <v>74</v>
      </c>
      <c r="C1474">
        <v>20.8</v>
      </c>
    </row>
    <row r="1475" spans="1:3">
      <c r="A1475" t="s">
        <v>10230</v>
      </c>
      <c r="B1475" t="s">
        <v>74</v>
      </c>
      <c r="C1475">
        <v>7.9</v>
      </c>
    </row>
    <row r="1476" spans="1:3">
      <c r="A1476" t="s">
        <v>1582</v>
      </c>
      <c r="B1476" t="s">
        <v>74</v>
      </c>
      <c r="C1476">
        <v>41.4</v>
      </c>
    </row>
    <row r="1477" spans="1:3">
      <c r="A1477" t="s">
        <v>1583</v>
      </c>
      <c r="B1477" t="s">
        <v>74</v>
      </c>
      <c r="C1477">
        <v>34.9</v>
      </c>
    </row>
    <row r="1478" spans="1:3">
      <c r="A1478" t="s">
        <v>1584</v>
      </c>
      <c r="B1478" t="s">
        <v>74</v>
      </c>
      <c r="C1478">
        <v>20.9</v>
      </c>
    </row>
    <row r="1479" spans="1:3">
      <c r="A1479" t="s">
        <v>1585</v>
      </c>
      <c r="B1479" t="s">
        <v>1586</v>
      </c>
      <c r="C1479">
        <v>9.9</v>
      </c>
    </row>
    <row r="1480" spans="1:3">
      <c r="A1480" t="s">
        <v>1587</v>
      </c>
      <c r="B1480" t="s">
        <v>74</v>
      </c>
      <c r="C1480">
        <v>17</v>
      </c>
    </row>
    <row r="1481" spans="1:3">
      <c r="A1481" t="s">
        <v>1588</v>
      </c>
      <c r="B1481" t="s">
        <v>74</v>
      </c>
      <c r="C1481">
        <v>17.8</v>
      </c>
    </row>
    <row r="1482" spans="1:3">
      <c r="A1482" t="s">
        <v>1589</v>
      </c>
      <c r="B1482" t="s">
        <v>74</v>
      </c>
      <c r="C1482">
        <v>29.7</v>
      </c>
    </row>
    <row r="1483" spans="1:3">
      <c r="A1483" t="s">
        <v>1590</v>
      </c>
      <c r="B1483" t="s">
        <v>74</v>
      </c>
      <c r="C1483">
        <v>11.4</v>
      </c>
    </row>
    <row r="1484" spans="1:3">
      <c r="A1484" t="s">
        <v>1591</v>
      </c>
      <c r="B1484" t="s">
        <v>74</v>
      </c>
      <c r="C1484">
        <v>21.3</v>
      </c>
    </row>
    <row r="1485" spans="1:3">
      <c r="A1485" t="s">
        <v>1592</v>
      </c>
      <c r="B1485" t="s">
        <v>74</v>
      </c>
      <c r="C1485">
        <v>20.6</v>
      </c>
    </row>
    <row r="1486" spans="1:3">
      <c r="A1486" t="s">
        <v>1593</v>
      </c>
      <c r="B1486" t="s">
        <v>74</v>
      </c>
      <c r="C1486">
        <v>10.4</v>
      </c>
    </row>
    <row r="1487" spans="1:3">
      <c r="A1487" t="s">
        <v>1594</v>
      </c>
      <c r="B1487" t="s">
        <v>74</v>
      </c>
      <c r="C1487">
        <v>12.7</v>
      </c>
    </row>
    <row r="1488" spans="1:3">
      <c r="A1488" t="s">
        <v>1595</v>
      </c>
      <c r="B1488" t="s">
        <v>74</v>
      </c>
      <c r="C1488">
        <v>19.8</v>
      </c>
    </row>
    <row r="1489" spans="1:3">
      <c r="A1489" t="s">
        <v>1596</v>
      </c>
      <c r="B1489" t="s">
        <v>74</v>
      </c>
      <c r="C1489">
        <v>16.3</v>
      </c>
    </row>
    <row r="1490" spans="1:3">
      <c r="A1490" t="s">
        <v>1597</v>
      </c>
      <c r="B1490" t="s">
        <v>74</v>
      </c>
      <c r="C1490">
        <v>16.2</v>
      </c>
    </row>
    <row r="1491" spans="1:3">
      <c r="A1491" t="s">
        <v>1598</v>
      </c>
      <c r="B1491" t="s">
        <v>74</v>
      </c>
      <c r="C1491">
        <v>26.5</v>
      </c>
    </row>
    <row r="1492" spans="1:3">
      <c r="A1492" t="s">
        <v>1599</v>
      </c>
      <c r="B1492" t="s">
        <v>74</v>
      </c>
      <c r="C1492">
        <v>16.600000000000001</v>
      </c>
    </row>
    <row r="1493" spans="1:3">
      <c r="A1493" t="s">
        <v>1600</v>
      </c>
      <c r="B1493" t="s">
        <v>74</v>
      </c>
      <c r="C1493">
        <v>23.7</v>
      </c>
    </row>
    <row r="1494" spans="1:3">
      <c r="A1494" t="s">
        <v>1601</v>
      </c>
      <c r="B1494" t="s">
        <v>74</v>
      </c>
      <c r="C1494">
        <v>25.4</v>
      </c>
    </row>
    <row r="1495" spans="1:3">
      <c r="A1495" t="s">
        <v>1602</v>
      </c>
      <c r="B1495" t="s">
        <v>74</v>
      </c>
      <c r="C1495">
        <v>29</v>
      </c>
    </row>
    <row r="1496" spans="1:3">
      <c r="A1496" t="s">
        <v>1603</v>
      </c>
      <c r="B1496" t="s">
        <v>74</v>
      </c>
      <c r="C1496">
        <v>27.8</v>
      </c>
    </row>
    <row r="1497" spans="1:3">
      <c r="A1497" t="s">
        <v>1604</v>
      </c>
      <c r="B1497" t="s">
        <v>74</v>
      </c>
      <c r="C1497">
        <v>22</v>
      </c>
    </row>
    <row r="1498" spans="1:3">
      <c r="A1498" t="s">
        <v>1605</v>
      </c>
      <c r="B1498" t="s">
        <v>74</v>
      </c>
      <c r="C1498">
        <v>28.7</v>
      </c>
    </row>
    <row r="1499" spans="1:3">
      <c r="A1499" t="s">
        <v>1606</v>
      </c>
      <c r="B1499" t="s">
        <v>74</v>
      </c>
      <c r="C1499">
        <v>19</v>
      </c>
    </row>
    <row r="1500" spans="1:3">
      <c r="A1500" t="s">
        <v>1607</v>
      </c>
      <c r="B1500" t="s">
        <v>74</v>
      </c>
      <c r="C1500">
        <v>25.2</v>
      </c>
    </row>
    <row r="1501" spans="1:3">
      <c r="A1501" t="s">
        <v>1608</v>
      </c>
      <c r="B1501" t="s">
        <v>74</v>
      </c>
      <c r="C1501">
        <v>16.5</v>
      </c>
    </row>
    <row r="1502" spans="1:3">
      <c r="A1502" t="s">
        <v>1609</v>
      </c>
      <c r="B1502" t="s">
        <v>74</v>
      </c>
      <c r="C1502">
        <v>26</v>
      </c>
    </row>
    <row r="1503" spans="1:3">
      <c r="A1503" t="s">
        <v>1610</v>
      </c>
      <c r="B1503" t="s">
        <v>74</v>
      </c>
      <c r="C1503">
        <v>26.9</v>
      </c>
    </row>
    <row r="1504" spans="1:3">
      <c r="A1504" t="s">
        <v>1611</v>
      </c>
      <c r="B1504" t="s">
        <v>74</v>
      </c>
      <c r="C1504">
        <v>15.9</v>
      </c>
    </row>
    <row r="1505" spans="1:3">
      <c r="A1505" t="s">
        <v>1612</v>
      </c>
      <c r="B1505" t="s">
        <v>74</v>
      </c>
      <c r="C1505">
        <v>26.8</v>
      </c>
    </row>
    <row r="1506" spans="1:3">
      <c r="A1506" t="s">
        <v>1613</v>
      </c>
      <c r="B1506" t="s">
        <v>74</v>
      </c>
      <c r="C1506">
        <v>11.5</v>
      </c>
    </row>
    <row r="1507" spans="1:3">
      <c r="A1507" t="s">
        <v>1614</v>
      </c>
      <c r="B1507" t="s">
        <v>74</v>
      </c>
      <c r="C1507">
        <v>24</v>
      </c>
    </row>
    <row r="1508" spans="1:3">
      <c r="A1508" t="s">
        <v>1615</v>
      </c>
      <c r="B1508" t="s">
        <v>74</v>
      </c>
      <c r="C1508">
        <v>23.9</v>
      </c>
    </row>
    <row r="1509" spans="1:3">
      <c r="A1509" t="s">
        <v>1616</v>
      </c>
      <c r="B1509" t="s">
        <v>74</v>
      </c>
      <c r="C1509">
        <v>9.4</v>
      </c>
    </row>
    <row r="1510" spans="1:3">
      <c r="A1510" t="s">
        <v>1617</v>
      </c>
      <c r="B1510" t="s">
        <v>74</v>
      </c>
      <c r="C1510">
        <v>20.2</v>
      </c>
    </row>
    <row r="1511" spans="1:3">
      <c r="A1511" t="s">
        <v>1618</v>
      </c>
      <c r="B1511" t="s">
        <v>467</v>
      </c>
      <c r="C1511">
        <v>54</v>
      </c>
    </row>
    <row r="1512" spans="1:3">
      <c r="A1512" t="s">
        <v>1619</v>
      </c>
      <c r="B1512" t="s">
        <v>74</v>
      </c>
      <c r="C1512">
        <v>22.5</v>
      </c>
    </row>
    <row r="1513" spans="1:3">
      <c r="A1513" t="s">
        <v>1620</v>
      </c>
      <c r="B1513" t="s">
        <v>74</v>
      </c>
      <c r="C1513">
        <v>23.6</v>
      </c>
    </row>
    <row r="1514" spans="1:3">
      <c r="A1514" t="s">
        <v>1621</v>
      </c>
      <c r="B1514" t="s">
        <v>74</v>
      </c>
      <c r="C1514">
        <v>17.8</v>
      </c>
    </row>
    <row r="1515" spans="1:3">
      <c r="A1515" t="s">
        <v>1622</v>
      </c>
      <c r="B1515" t="s">
        <v>74</v>
      </c>
      <c r="C1515">
        <v>22.6</v>
      </c>
    </row>
    <row r="1516" spans="1:3">
      <c r="A1516" t="s">
        <v>1623</v>
      </c>
      <c r="B1516" t="s">
        <v>74</v>
      </c>
      <c r="C1516">
        <v>32.5</v>
      </c>
    </row>
    <row r="1517" spans="1:3">
      <c r="A1517" t="s">
        <v>1624</v>
      </c>
      <c r="B1517" t="s">
        <v>74</v>
      </c>
      <c r="C1517">
        <v>23.6</v>
      </c>
    </row>
    <row r="1518" spans="1:3">
      <c r="A1518" t="s">
        <v>1625</v>
      </c>
      <c r="B1518" t="s">
        <v>74</v>
      </c>
      <c r="C1518">
        <v>22.2</v>
      </c>
    </row>
    <row r="1519" spans="1:3">
      <c r="A1519" t="s">
        <v>1626</v>
      </c>
      <c r="B1519" t="s">
        <v>74</v>
      </c>
      <c r="C1519">
        <v>32.6</v>
      </c>
    </row>
    <row r="1520" spans="1:3">
      <c r="A1520" t="s">
        <v>1627</v>
      </c>
      <c r="B1520" t="s">
        <v>74</v>
      </c>
      <c r="C1520">
        <v>16.7</v>
      </c>
    </row>
    <row r="1521" spans="1:3">
      <c r="A1521" t="s">
        <v>1628</v>
      </c>
      <c r="B1521" t="s">
        <v>74</v>
      </c>
      <c r="C1521">
        <v>14.5</v>
      </c>
    </row>
    <row r="1522" spans="1:3">
      <c r="A1522" t="s">
        <v>1629</v>
      </c>
      <c r="B1522" t="s">
        <v>74</v>
      </c>
      <c r="C1522">
        <v>18.3</v>
      </c>
    </row>
    <row r="1523" spans="1:3">
      <c r="A1523" t="s">
        <v>1630</v>
      </c>
      <c r="B1523" t="s">
        <v>74</v>
      </c>
      <c r="C1523">
        <v>14.5</v>
      </c>
    </row>
    <row r="1524" spans="1:3">
      <c r="A1524" t="s">
        <v>1631</v>
      </c>
      <c r="B1524" t="s">
        <v>74</v>
      </c>
      <c r="C1524">
        <v>33.6</v>
      </c>
    </row>
    <row r="1525" spans="1:3">
      <c r="A1525" t="s">
        <v>1632</v>
      </c>
      <c r="B1525" t="s">
        <v>74</v>
      </c>
      <c r="C1525">
        <v>23.3</v>
      </c>
    </row>
    <row r="1526" spans="1:3">
      <c r="A1526" t="s">
        <v>1634</v>
      </c>
      <c r="B1526" t="s">
        <v>74</v>
      </c>
      <c r="C1526">
        <v>16.600000000000001</v>
      </c>
    </row>
    <row r="1527" spans="1:3">
      <c r="A1527" t="s">
        <v>1635</v>
      </c>
      <c r="B1527" t="s">
        <v>74</v>
      </c>
      <c r="C1527">
        <v>23.1</v>
      </c>
    </row>
    <row r="1528" spans="1:3">
      <c r="A1528" t="s">
        <v>1636</v>
      </c>
      <c r="B1528" t="s">
        <v>74</v>
      </c>
      <c r="C1528">
        <v>15.9</v>
      </c>
    </row>
    <row r="1529" spans="1:3">
      <c r="A1529" t="s">
        <v>1637</v>
      </c>
      <c r="B1529" t="s">
        <v>74</v>
      </c>
      <c r="C1529">
        <v>28.2</v>
      </c>
    </row>
    <row r="1530" spans="1:3">
      <c r="A1530" t="s">
        <v>1638</v>
      </c>
      <c r="B1530" t="s">
        <v>74</v>
      </c>
      <c r="C1530">
        <v>13.5</v>
      </c>
    </row>
    <row r="1531" spans="1:3">
      <c r="A1531" t="s">
        <v>1639</v>
      </c>
      <c r="B1531" t="s">
        <v>74</v>
      </c>
      <c r="C1531">
        <v>28.6</v>
      </c>
    </row>
    <row r="1532" spans="1:3">
      <c r="A1532" t="s">
        <v>1640</v>
      </c>
      <c r="B1532" t="s">
        <v>74</v>
      </c>
      <c r="C1532">
        <v>7.9</v>
      </c>
    </row>
    <row r="1533" spans="1:3">
      <c r="A1533" t="s">
        <v>1641</v>
      </c>
      <c r="B1533" t="s">
        <v>1642</v>
      </c>
      <c r="C1533">
        <v>19.5</v>
      </c>
    </row>
    <row r="1534" spans="1:3">
      <c r="A1534" t="s">
        <v>1643</v>
      </c>
      <c r="B1534" t="s">
        <v>74</v>
      </c>
      <c r="C1534">
        <v>9.4</v>
      </c>
    </row>
    <row r="1535" spans="1:3">
      <c r="A1535" t="s">
        <v>1644</v>
      </c>
      <c r="B1535" t="s">
        <v>154</v>
      </c>
      <c r="C1535">
        <v>35.1</v>
      </c>
    </row>
    <row r="1536" spans="1:3">
      <c r="A1536" t="s">
        <v>1645</v>
      </c>
      <c r="B1536" t="s">
        <v>74</v>
      </c>
      <c r="C1536">
        <v>30.4</v>
      </c>
    </row>
    <row r="1537" spans="1:3">
      <c r="A1537" t="s">
        <v>1646</v>
      </c>
      <c r="B1537" t="s">
        <v>74</v>
      </c>
      <c r="C1537">
        <v>25.3</v>
      </c>
    </row>
    <row r="1538" spans="1:3">
      <c r="A1538" t="s">
        <v>1647</v>
      </c>
      <c r="B1538" t="s">
        <v>74</v>
      </c>
      <c r="C1538">
        <v>14.5</v>
      </c>
    </row>
    <row r="1539" spans="1:3">
      <c r="A1539" t="s">
        <v>1648</v>
      </c>
      <c r="B1539" t="s">
        <v>74</v>
      </c>
      <c r="C1539">
        <v>20.399999999999999</v>
      </c>
    </row>
    <row r="1540" spans="1:3">
      <c r="A1540" t="s">
        <v>1649</v>
      </c>
      <c r="B1540" t="s">
        <v>74</v>
      </c>
      <c r="C1540">
        <v>19.7</v>
      </c>
    </row>
    <row r="1541" spans="1:3">
      <c r="A1541" t="s">
        <v>1650</v>
      </c>
      <c r="B1541" t="s">
        <v>702</v>
      </c>
      <c r="C1541">
        <v>18.7</v>
      </c>
    </row>
    <row r="1542" spans="1:3">
      <c r="A1542" t="s">
        <v>1651</v>
      </c>
      <c r="B1542" t="s">
        <v>74</v>
      </c>
      <c r="C1542">
        <v>19.5</v>
      </c>
    </row>
    <row r="1543" spans="1:3">
      <c r="A1543" t="s">
        <v>1652</v>
      </c>
      <c r="B1543" t="s">
        <v>74</v>
      </c>
      <c r="C1543">
        <v>21.3</v>
      </c>
    </row>
    <row r="1544" spans="1:3">
      <c r="A1544" t="s">
        <v>1653</v>
      </c>
      <c r="B1544" t="s">
        <v>74</v>
      </c>
      <c r="C1544">
        <v>28</v>
      </c>
    </row>
    <row r="1545" spans="1:3">
      <c r="A1545" t="s">
        <v>1652</v>
      </c>
      <c r="B1545" t="s">
        <v>74</v>
      </c>
      <c r="C1545">
        <v>16.8</v>
      </c>
    </row>
    <row r="1546" spans="1:3">
      <c r="A1546" t="s">
        <v>1654</v>
      </c>
      <c r="B1546" t="s">
        <v>74</v>
      </c>
      <c r="C1546">
        <v>14.5</v>
      </c>
    </row>
    <row r="1547" spans="1:3">
      <c r="A1547" t="s">
        <v>1655</v>
      </c>
      <c r="B1547" t="s">
        <v>74</v>
      </c>
      <c r="C1547">
        <v>9</v>
      </c>
    </row>
    <row r="1548" spans="1:3">
      <c r="A1548" t="s">
        <v>1656</v>
      </c>
      <c r="B1548" t="s">
        <v>74</v>
      </c>
      <c r="C1548">
        <v>10.8</v>
      </c>
    </row>
    <row r="1549" spans="1:3">
      <c r="A1549" t="s">
        <v>1657</v>
      </c>
      <c r="B1549" t="s">
        <v>74</v>
      </c>
      <c r="C1549">
        <v>14.5</v>
      </c>
    </row>
    <row r="1550" spans="1:3">
      <c r="A1550" t="s">
        <v>1658</v>
      </c>
      <c r="B1550" t="s">
        <v>119</v>
      </c>
      <c r="C1550">
        <v>26.5</v>
      </c>
    </row>
    <row r="1551" spans="1:3">
      <c r="A1551" t="s">
        <v>2031</v>
      </c>
      <c r="B1551" t="s">
        <v>1757</v>
      </c>
      <c r="C1551">
        <v>10.6</v>
      </c>
    </row>
    <row r="1552" spans="1:3">
      <c r="A1552" t="s">
        <v>1659</v>
      </c>
      <c r="B1552" t="s">
        <v>74</v>
      </c>
      <c r="C1552">
        <v>15.6</v>
      </c>
    </row>
    <row r="1553" spans="1:3">
      <c r="A1553" t="s">
        <v>1660</v>
      </c>
      <c r="B1553" t="s">
        <v>74</v>
      </c>
      <c r="C1553">
        <v>16.5</v>
      </c>
    </row>
    <row r="1554" spans="1:3">
      <c r="A1554" t="s">
        <v>1661</v>
      </c>
      <c r="B1554" t="s">
        <v>74</v>
      </c>
      <c r="C1554">
        <v>27.4</v>
      </c>
    </row>
    <row r="1555" spans="1:3">
      <c r="A1555" t="s">
        <v>1662</v>
      </c>
      <c r="B1555" t="s">
        <v>74</v>
      </c>
      <c r="C1555">
        <v>24.4</v>
      </c>
    </row>
    <row r="1556" spans="1:3">
      <c r="A1556" t="s">
        <v>1663</v>
      </c>
      <c r="B1556" t="s">
        <v>74</v>
      </c>
      <c r="C1556">
        <v>30.8</v>
      </c>
    </row>
    <row r="1557" spans="1:3">
      <c r="A1557" t="s">
        <v>1664</v>
      </c>
      <c r="B1557" t="s">
        <v>74</v>
      </c>
      <c r="C1557">
        <v>26.2</v>
      </c>
    </row>
    <row r="1558" spans="1:3">
      <c r="A1558" t="s">
        <v>1665</v>
      </c>
      <c r="B1558" t="s">
        <v>74</v>
      </c>
      <c r="C1558">
        <v>13.2</v>
      </c>
    </row>
    <row r="1559" spans="1:3">
      <c r="A1559" t="s">
        <v>1666</v>
      </c>
      <c r="B1559" t="s">
        <v>74</v>
      </c>
      <c r="C1559">
        <v>15.4</v>
      </c>
    </row>
    <row r="1560" spans="1:3">
      <c r="A1560" t="s">
        <v>1667</v>
      </c>
      <c r="B1560" t="s">
        <v>74</v>
      </c>
      <c r="C1560">
        <v>21.1</v>
      </c>
    </row>
    <row r="1561" spans="1:3">
      <c r="A1561" t="s">
        <v>1668</v>
      </c>
      <c r="B1561" t="s">
        <v>852</v>
      </c>
      <c r="C1561">
        <v>24.8</v>
      </c>
    </row>
    <row r="1562" spans="1:3">
      <c r="A1562" t="s">
        <v>1669</v>
      </c>
      <c r="B1562" t="s">
        <v>74</v>
      </c>
      <c r="C1562">
        <v>28.1</v>
      </c>
    </row>
    <row r="1563" spans="1:3">
      <c r="A1563" t="s">
        <v>1670</v>
      </c>
      <c r="B1563" t="s">
        <v>74</v>
      </c>
      <c r="C1563">
        <v>28</v>
      </c>
    </row>
    <row r="1564" spans="1:3">
      <c r="A1564" t="s">
        <v>1671</v>
      </c>
      <c r="B1564" t="s">
        <v>74</v>
      </c>
      <c r="C1564">
        <v>10.199999999999999</v>
      </c>
    </row>
    <row r="1565" spans="1:3">
      <c r="A1565" t="s">
        <v>9991</v>
      </c>
      <c r="B1565" t="s">
        <v>74</v>
      </c>
      <c r="C1565">
        <v>11</v>
      </c>
    </row>
    <row r="1566" spans="1:3">
      <c r="A1566" t="s">
        <v>1672</v>
      </c>
      <c r="B1566" t="s">
        <v>74</v>
      </c>
      <c r="C1566">
        <v>22.1</v>
      </c>
    </row>
    <row r="1567" spans="1:3">
      <c r="A1567" t="s">
        <v>1673</v>
      </c>
      <c r="B1567" t="s">
        <v>74</v>
      </c>
      <c r="C1567">
        <v>24.6</v>
      </c>
    </row>
    <row r="1568" spans="1:3">
      <c r="A1568" t="s">
        <v>1674</v>
      </c>
      <c r="B1568" t="s">
        <v>74</v>
      </c>
      <c r="C1568">
        <v>34.799999999999997</v>
      </c>
    </row>
    <row r="1569" spans="1:3">
      <c r="A1569" t="s">
        <v>1675</v>
      </c>
      <c r="B1569" t="s">
        <v>74</v>
      </c>
      <c r="C1569">
        <v>18.899999999999999</v>
      </c>
    </row>
    <row r="1570" spans="1:3">
      <c r="A1570" t="s">
        <v>1676</v>
      </c>
      <c r="B1570" t="s">
        <v>74</v>
      </c>
      <c r="C1570">
        <v>25.7</v>
      </c>
    </row>
    <row r="1571" spans="1:3">
      <c r="A1571" t="s">
        <v>1677</v>
      </c>
      <c r="B1571" t="s">
        <v>74</v>
      </c>
      <c r="C1571">
        <v>17.899999999999999</v>
      </c>
    </row>
    <row r="1572" spans="1:3">
      <c r="A1572" t="s">
        <v>1678</v>
      </c>
      <c r="B1572" t="s">
        <v>74</v>
      </c>
      <c r="C1572">
        <v>24.7</v>
      </c>
    </row>
    <row r="1573" spans="1:3">
      <c r="A1573" t="s">
        <v>1679</v>
      </c>
      <c r="B1573" t="s">
        <v>74</v>
      </c>
      <c r="C1573">
        <v>11.2</v>
      </c>
    </row>
    <row r="1574" spans="1:3">
      <c r="A1574" t="s">
        <v>1680</v>
      </c>
      <c r="B1574" t="s">
        <v>74</v>
      </c>
      <c r="C1574">
        <v>11</v>
      </c>
    </row>
    <row r="1575" spans="1:3">
      <c r="A1575" t="s">
        <v>1681</v>
      </c>
      <c r="B1575" t="s">
        <v>74</v>
      </c>
      <c r="C1575">
        <v>25.3</v>
      </c>
    </row>
    <row r="1576" spans="1:3">
      <c r="A1576" t="s">
        <v>1682</v>
      </c>
      <c r="B1576" t="s">
        <v>74</v>
      </c>
      <c r="C1576">
        <v>13.4</v>
      </c>
    </row>
    <row r="1577" spans="1:3">
      <c r="A1577" t="s">
        <v>1683</v>
      </c>
      <c r="B1577" t="s">
        <v>74</v>
      </c>
      <c r="C1577">
        <v>22.4</v>
      </c>
    </row>
    <row r="1578" spans="1:3">
      <c r="A1578" t="s">
        <v>1684</v>
      </c>
      <c r="B1578" t="s">
        <v>74</v>
      </c>
      <c r="C1578">
        <v>20.3</v>
      </c>
    </row>
    <row r="1579" spans="1:3">
      <c r="A1579" t="s">
        <v>1685</v>
      </c>
      <c r="B1579" t="s">
        <v>74</v>
      </c>
      <c r="C1579">
        <v>24.4</v>
      </c>
    </row>
    <row r="1580" spans="1:3">
      <c r="A1580" t="s">
        <v>1686</v>
      </c>
      <c r="B1580" t="s">
        <v>74</v>
      </c>
      <c r="C1580">
        <v>22.3</v>
      </c>
    </row>
    <row r="1581" spans="1:3">
      <c r="A1581" t="s">
        <v>1687</v>
      </c>
      <c r="B1581" t="s">
        <v>1688</v>
      </c>
      <c r="C1581">
        <v>7.9</v>
      </c>
    </row>
    <row r="1582" spans="1:3">
      <c r="A1582" t="s">
        <v>1689</v>
      </c>
      <c r="B1582" t="s">
        <v>74</v>
      </c>
      <c r="C1582">
        <v>18.600000000000001</v>
      </c>
    </row>
    <row r="1583" spans="1:3">
      <c r="A1583" t="s">
        <v>1690</v>
      </c>
      <c r="B1583" t="s">
        <v>74</v>
      </c>
      <c r="C1583">
        <v>15.8</v>
      </c>
    </row>
    <row r="1584" spans="1:3">
      <c r="A1584" t="s">
        <v>1691</v>
      </c>
      <c r="B1584" t="s">
        <v>74</v>
      </c>
      <c r="C1584">
        <v>16.399999999999999</v>
      </c>
    </row>
    <row r="1585" spans="1:3">
      <c r="A1585" t="s">
        <v>1692</v>
      </c>
      <c r="B1585" t="s">
        <v>74</v>
      </c>
      <c r="C1585">
        <v>36.6</v>
      </c>
    </row>
    <row r="1586" spans="1:3">
      <c r="A1586" t="s">
        <v>1693</v>
      </c>
      <c r="B1586" t="s">
        <v>74</v>
      </c>
      <c r="C1586">
        <v>23.7</v>
      </c>
    </row>
    <row r="1587" spans="1:3">
      <c r="A1587" t="s">
        <v>1694</v>
      </c>
      <c r="B1587" t="s">
        <v>74</v>
      </c>
      <c r="C1587">
        <v>11.1</v>
      </c>
    </row>
    <row r="1588" spans="1:3">
      <c r="A1588" t="s">
        <v>1695</v>
      </c>
      <c r="B1588" t="s">
        <v>74</v>
      </c>
      <c r="C1588">
        <v>37.9</v>
      </c>
    </row>
    <row r="1589" spans="1:3">
      <c r="A1589" t="s">
        <v>1696</v>
      </c>
      <c r="B1589" t="s">
        <v>74</v>
      </c>
      <c r="C1589">
        <v>34.1</v>
      </c>
    </row>
    <row r="1590" spans="1:3">
      <c r="A1590" t="s">
        <v>1697</v>
      </c>
      <c r="B1590" t="s">
        <v>74</v>
      </c>
      <c r="C1590">
        <v>30.6</v>
      </c>
    </row>
    <row r="1591" spans="1:3">
      <c r="A1591" t="s">
        <v>1698</v>
      </c>
      <c r="B1591" t="s">
        <v>74</v>
      </c>
      <c r="C1591">
        <v>30.3</v>
      </c>
    </row>
    <row r="1592" spans="1:3">
      <c r="A1592" t="s">
        <v>1699</v>
      </c>
      <c r="B1592" t="s">
        <v>74</v>
      </c>
      <c r="C1592">
        <v>5.0999999999999996</v>
      </c>
    </row>
    <row r="1593" spans="1:3">
      <c r="A1593" t="s">
        <v>1700</v>
      </c>
      <c r="B1593" t="s">
        <v>74</v>
      </c>
      <c r="C1593">
        <v>16.600000000000001</v>
      </c>
    </row>
    <row r="1594" spans="1:3">
      <c r="A1594" t="s">
        <v>1701</v>
      </c>
      <c r="B1594" t="s">
        <v>74</v>
      </c>
      <c r="C1594">
        <v>26.5</v>
      </c>
    </row>
    <row r="1595" spans="1:3">
      <c r="A1595" t="s">
        <v>1702</v>
      </c>
      <c r="B1595" t="s">
        <v>74</v>
      </c>
      <c r="C1595">
        <v>8.4</v>
      </c>
    </row>
    <row r="1596" spans="1:3">
      <c r="A1596" t="s">
        <v>1703</v>
      </c>
      <c r="B1596" t="s">
        <v>74</v>
      </c>
      <c r="C1596">
        <v>33.4</v>
      </c>
    </row>
    <row r="1597" spans="1:3">
      <c r="A1597" t="s">
        <v>1704</v>
      </c>
      <c r="B1597" t="s">
        <v>74</v>
      </c>
      <c r="C1597">
        <v>24.2</v>
      </c>
    </row>
    <row r="1598" spans="1:3">
      <c r="A1598" t="s">
        <v>1705</v>
      </c>
      <c r="B1598" t="s">
        <v>74</v>
      </c>
      <c r="C1598">
        <v>19.600000000000001</v>
      </c>
    </row>
    <row r="1599" spans="1:3">
      <c r="A1599" t="s">
        <v>1706</v>
      </c>
      <c r="B1599" t="s">
        <v>74</v>
      </c>
      <c r="C1599">
        <v>25.1</v>
      </c>
    </row>
    <row r="1600" spans="1:3">
      <c r="A1600" t="s">
        <v>1707</v>
      </c>
      <c r="B1600" t="s">
        <v>74</v>
      </c>
      <c r="C1600">
        <v>14</v>
      </c>
    </row>
    <row r="1601" spans="1:3">
      <c r="A1601" t="s">
        <v>1708</v>
      </c>
      <c r="B1601" t="s">
        <v>74</v>
      </c>
      <c r="C1601">
        <v>25</v>
      </c>
    </row>
    <row r="1602" spans="1:3">
      <c r="A1602" t="s">
        <v>1709</v>
      </c>
      <c r="B1602" t="s">
        <v>74</v>
      </c>
      <c r="C1602">
        <v>21</v>
      </c>
    </row>
    <row r="1603" spans="1:3">
      <c r="A1603" t="s">
        <v>1710</v>
      </c>
      <c r="B1603" t="s">
        <v>74</v>
      </c>
      <c r="C1603">
        <v>27.1</v>
      </c>
    </row>
    <row r="1604" spans="1:3">
      <c r="A1604" t="s">
        <v>1711</v>
      </c>
      <c r="B1604" t="s">
        <v>1712</v>
      </c>
      <c r="C1604">
        <v>7</v>
      </c>
    </row>
    <row r="1605" spans="1:3">
      <c r="A1605" t="s">
        <v>1713</v>
      </c>
      <c r="B1605" t="s">
        <v>74</v>
      </c>
      <c r="C1605">
        <v>28.2</v>
      </c>
    </row>
    <row r="1606" spans="1:3">
      <c r="A1606" t="s">
        <v>1714</v>
      </c>
      <c r="B1606" t="s">
        <v>74</v>
      </c>
      <c r="C1606">
        <v>24.7</v>
      </c>
    </row>
    <row r="1607" spans="1:3">
      <c r="A1607" t="s">
        <v>1715</v>
      </c>
      <c r="B1607" t="s">
        <v>74</v>
      </c>
      <c r="C1607">
        <v>20.100000000000001</v>
      </c>
    </row>
    <row r="1608" spans="1:3">
      <c r="A1608" t="s">
        <v>1716</v>
      </c>
      <c r="B1608" t="s">
        <v>74</v>
      </c>
      <c r="C1608">
        <v>21.9</v>
      </c>
    </row>
    <row r="1609" spans="1:3">
      <c r="A1609" t="s">
        <v>1717</v>
      </c>
      <c r="B1609" t="s">
        <v>74</v>
      </c>
      <c r="C1609">
        <v>27.8</v>
      </c>
    </row>
    <row r="1610" spans="1:3">
      <c r="A1610" t="s">
        <v>1718</v>
      </c>
      <c r="B1610" t="s">
        <v>74</v>
      </c>
      <c r="C1610">
        <v>19</v>
      </c>
    </row>
    <row r="1611" spans="1:3">
      <c r="A1611" t="s">
        <v>1719</v>
      </c>
      <c r="B1611" t="s">
        <v>74</v>
      </c>
      <c r="C1611">
        <v>20.5</v>
      </c>
    </row>
    <row r="1612" spans="1:3">
      <c r="A1612" t="s">
        <v>1720</v>
      </c>
      <c r="B1612" t="s">
        <v>74</v>
      </c>
      <c r="C1612">
        <v>26.7</v>
      </c>
    </row>
    <row r="1613" spans="1:3">
      <c r="A1613" t="s">
        <v>10200</v>
      </c>
      <c r="B1613" t="s">
        <v>74</v>
      </c>
      <c r="C1613">
        <v>29.5</v>
      </c>
    </row>
    <row r="1614" spans="1:3">
      <c r="A1614" t="s">
        <v>1721</v>
      </c>
      <c r="B1614" t="s">
        <v>74</v>
      </c>
      <c r="C1614">
        <v>15.8</v>
      </c>
    </row>
    <row r="1615" spans="1:3">
      <c r="A1615" t="s">
        <v>1722</v>
      </c>
      <c r="B1615" t="s">
        <v>74</v>
      </c>
      <c r="C1615">
        <v>7.9</v>
      </c>
    </row>
    <row r="1616" spans="1:3">
      <c r="A1616" t="s">
        <v>1723</v>
      </c>
      <c r="B1616" t="s">
        <v>74</v>
      </c>
      <c r="C1616">
        <v>12.7</v>
      </c>
    </row>
    <row r="1617" spans="1:3">
      <c r="A1617" t="s">
        <v>1724</v>
      </c>
      <c r="B1617" t="s">
        <v>74</v>
      </c>
      <c r="C1617">
        <v>20</v>
      </c>
    </row>
    <row r="1618" spans="1:3">
      <c r="A1618" t="s">
        <v>1725</v>
      </c>
      <c r="B1618" t="s">
        <v>74</v>
      </c>
      <c r="C1618">
        <v>27</v>
      </c>
    </row>
    <row r="1619" spans="1:3">
      <c r="A1619" t="s">
        <v>1726</v>
      </c>
      <c r="B1619" t="s">
        <v>74</v>
      </c>
      <c r="C1619">
        <v>16.600000000000001</v>
      </c>
    </row>
    <row r="1620" spans="1:3">
      <c r="A1620" t="s">
        <v>1727</v>
      </c>
      <c r="B1620" t="s">
        <v>74</v>
      </c>
      <c r="C1620">
        <v>15.3</v>
      </c>
    </row>
    <row r="1621" spans="1:3">
      <c r="A1621" t="s">
        <v>1728</v>
      </c>
      <c r="B1621" t="s">
        <v>74</v>
      </c>
      <c r="C1621">
        <v>21.7</v>
      </c>
    </row>
    <row r="1622" spans="1:3">
      <c r="A1622" t="s">
        <v>1729</v>
      </c>
      <c r="B1622" t="s">
        <v>74</v>
      </c>
      <c r="C1622">
        <v>22.7</v>
      </c>
    </row>
    <row r="1623" spans="1:3">
      <c r="A1623" t="s">
        <v>1730</v>
      </c>
      <c r="B1623" t="s">
        <v>74</v>
      </c>
      <c r="C1623">
        <v>8.3000000000000007</v>
      </c>
    </row>
    <row r="1624" spans="1:3">
      <c r="A1624" t="s">
        <v>1731</v>
      </c>
      <c r="B1624" t="s">
        <v>74</v>
      </c>
      <c r="C1624">
        <v>28.7</v>
      </c>
    </row>
    <row r="1625" spans="1:3">
      <c r="A1625" t="s">
        <v>1732</v>
      </c>
      <c r="B1625" t="s">
        <v>74</v>
      </c>
      <c r="C1625">
        <v>11</v>
      </c>
    </row>
    <row r="1626" spans="1:3">
      <c r="A1626" t="s">
        <v>1733</v>
      </c>
      <c r="B1626" t="s">
        <v>74</v>
      </c>
      <c r="C1626">
        <v>28.1</v>
      </c>
    </row>
    <row r="1627" spans="1:3">
      <c r="A1627" t="s">
        <v>1734</v>
      </c>
      <c r="B1627" t="s">
        <v>74</v>
      </c>
      <c r="C1627">
        <v>33.799999999999997</v>
      </c>
    </row>
    <row r="1628" spans="1:3">
      <c r="A1628" t="s">
        <v>1735</v>
      </c>
      <c r="B1628" t="s">
        <v>436</v>
      </c>
      <c r="C1628">
        <v>16.7</v>
      </c>
    </row>
    <row r="1629" spans="1:3">
      <c r="A1629" t="s">
        <v>10215</v>
      </c>
      <c r="B1629" t="s">
        <v>74</v>
      </c>
      <c r="C1629">
        <v>18.3</v>
      </c>
    </row>
    <row r="1630" spans="1:3">
      <c r="A1630" t="s">
        <v>1736</v>
      </c>
      <c r="B1630" t="s">
        <v>74</v>
      </c>
      <c r="C1630">
        <v>19.7</v>
      </c>
    </row>
    <row r="1631" spans="1:3">
      <c r="A1631" t="s">
        <v>1737</v>
      </c>
      <c r="B1631" t="s">
        <v>74</v>
      </c>
      <c r="C1631">
        <v>21.1</v>
      </c>
    </row>
    <row r="1632" spans="1:3">
      <c r="A1632" t="s">
        <v>1738</v>
      </c>
      <c r="B1632" t="s">
        <v>74</v>
      </c>
      <c r="C1632">
        <v>35.700000000000003</v>
      </c>
    </row>
    <row r="1633" spans="1:3">
      <c r="A1633" t="s">
        <v>1739</v>
      </c>
      <c r="B1633" t="s">
        <v>74</v>
      </c>
      <c r="C1633">
        <v>16.600000000000001</v>
      </c>
    </row>
    <row r="1634" spans="1:3">
      <c r="A1634" t="s">
        <v>1740</v>
      </c>
      <c r="B1634" t="s">
        <v>74</v>
      </c>
      <c r="C1634">
        <v>26.9</v>
      </c>
    </row>
    <row r="1635" spans="1:3">
      <c r="A1635" t="s">
        <v>1741</v>
      </c>
      <c r="B1635" t="s">
        <v>74</v>
      </c>
      <c r="C1635">
        <v>19.399999999999999</v>
      </c>
    </row>
    <row r="1636" spans="1:3">
      <c r="A1636" t="s">
        <v>1742</v>
      </c>
      <c r="B1636" t="s">
        <v>74</v>
      </c>
      <c r="C1636">
        <v>29.7</v>
      </c>
    </row>
    <row r="1637" spans="1:3">
      <c r="A1637" t="s">
        <v>1743</v>
      </c>
      <c r="B1637" t="s">
        <v>74</v>
      </c>
      <c r="C1637">
        <v>19</v>
      </c>
    </row>
    <row r="1638" spans="1:3">
      <c r="A1638" t="s">
        <v>1744</v>
      </c>
      <c r="B1638" t="s">
        <v>74</v>
      </c>
      <c r="C1638">
        <v>5</v>
      </c>
    </row>
    <row r="1639" spans="1:3">
      <c r="A1639" t="s">
        <v>1745</v>
      </c>
      <c r="B1639" t="s">
        <v>74</v>
      </c>
      <c r="C1639">
        <v>26.7</v>
      </c>
    </row>
  </sheetData>
  <phoneticPr fontId="1"/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C76C2-657A-43E3-90E7-78FD6E6A9CB2}">
  <dimension ref="A1:F142"/>
  <sheetViews>
    <sheetView workbookViewId="0">
      <selection activeCell="B5" sqref="B5"/>
    </sheetView>
  </sheetViews>
  <sheetFormatPr defaultRowHeight="18"/>
  <cols>
    <col min="5" max="5" width="9" style="31"/>
  </cols>
  <sheetData>
    <row r="1" spans="1:6">
      <c r="A1" s="31" t="s">
        <v>2213</v>
      </c>
      <c r="B1" s="293" t="s">
        <v>2214</v>
      </c>
      <c r="C1" s="293"/>
      <c r="D1" s="293"/>
      <c r="E1" s="293"/>
      <c r="F1" s="31" t="s">
        <v>9974</v>
      </c>
    </row>
    <row r="2" spans="1:6">
      <c r="A2" s="185" t="s">
        <v>10252</v>
      </c>
      <c r="B2" s="180" t="str">
        <f ca="1">'Par90'!F3</f>
        <v>S2名 A6名
 B16名 計24名</v>
      </c>
      <c r="C2" s="181" t="s">
        <v>10253</v>
      </c>
      <c r="D2" s="181" t="s">
        <v>10253</v>
      </c>
      <c r="E2" s="182" t="s">
        <v>10253</v>
      </c>
      <c r="F2" s="31"/>
    </row>
    <row r="3" spans="1:6" s="183" customFormat="1">
      <c r="A3" s="35" t="s">
        <v>10256</v>
      </c>
      <c r="B3" s="35" t="s">
        <v>10257</v>
      </c>
      <c r="C3" s="35" t="s">
        <v>10466</v>
      </c>
      <c r="D3" s="35" t="s">
        <v>10562</v>
      </c>
      <c r="E3" s="35" t="s">
        <v>10258</v>
      </c>
      <c r="F3" s="35" t="s">
        <v>10578</v>
      </c>
    </row>
    <row r="4" spans="1:6" s="184" customFormat="1">
      <c r="A4" s="2" t="s">
        <v>10275</v>
      </c>
      <c r="B4" s="2" t="s">
        <v>10308</v>
      </c>
      <c r="C4" s="29" t="s">
        <v>10475</v>
      </c>
      <c r="D4" s="29" t="s">
        <v>10575</v>
      </c>
      <c r="E4" s="35" t="s">
        <v>10261</v>
      </c>
      <c r="F4" s="2">
        <v>7.1</v>
      </c>
    </row>
    <row r="5" spans="1:6" s="184" customFormat="1">
      <c r="A5" s="2" t="s">
        <v>10259</v>
      </c>
      <c r="B5" s="2" t="s">
        <v>10265</v>
      </c>
      <c r="C5" s="29" t="s">
        <v>10469</v>
      </c>
      <c r="D5" s="29" t="s">
        <v>10565</v>
      </c>
      <c r="E5" s="35" t="s">
        <v>10261</v>
      </c>
      <c r="F5" s="2">
        <v>10.199999999999999</v>
      </c>
    </row>
    <row r="6" spans="1:6" s="184" customFormat="1">
      <c r="A6" s="2" t="s">
        <v>10266</v>
      </c>
      <c r="B6" s="2" t="s">
        <v>10310</v>
      </c>
      <c r="C6" s="29" t="s">
        <v>10476</v>
      </c>
      <c r="D6" s="29" t="s">
        <v>10576</v>
      </c>
      <c r="E6" s="35" t="s">
        <v>10261</v>
      </c>
      <c r="F6" s="2">
        <v>15.1</v>
      </c>
    </row>
    <row r="7" spans="1:6" s="184" customFormat="1">
      <c r="A7" s="2" t="s">
        <v>10307</v>
      </c>
      <c r="B7" s="2" t="s">
        <v>10260</v>
      </c>
      <c r="C7" s="29" t="s">
        <v>10467</v>
      </c>
      <c r="D7" s="29" t="s">
        <v>10563</v>
      </c>
      <c r="E7" s="35" t="s">
        <v>10261</v>
      </c>
      <c r="F7" s="2">
        <v>16.100000000000001</v>
      </c>
    </row>
    <row r="8" spans="1:6" s="184" customFormat="1">
      <c r="A8" s="2" t="s">
        <v>10269</v>
      </c>
      <c r="B8" s="2" t="s">
        <v>10284</v>
      </c>
      <c r="C8" s="29" t="s">
        <v>10285</v>
      </c>
      <c r="D8" s="29" t="s">
        <v>10571</v>
      </c>
      <c r="E8" s="35" t="s">
        <v>10261</v>
      </c>
      <c r="F8" s="2">
        <v>18</v>
      </c>
    </row>
    <row r="9" spans="1:6" s="184" customFormat="1">
      <c r="A9" s="2" t="s">
        <v>10302</v>
      </c>
      <c r="B9" s="2" t="s">
        <v>10300</v>
      </c>
      <c r="C9" s="29" t="s">
        <v>10473</v>
      </c>
      <c r="D9" s="29" t="s">
        <v>10478</v>
      </c>
      <c r="E9" s="35" t="s">
        <v>10261</v>
      </c>
      <c r="F9" s="2">
        <v>18.600000000000001</v>
      </c>
    </row>
    <row r="10" spans="1:6" s="184" customFormat="1">
      <c r="A10" s="2" t="s">
        <v>10316</v>
      </c>
      <c r="B10" s="2" t="s">
        <v>10314</v>
      </c>
      <c r="C10" s="29" t="s">
        <v>10478</v>
      </c>
      <c r="D10" s="29" t="s">
        <v>10315</v>
      </c>
      <c r="E10" s="35" t="s">
        <v>10261</v>
      </c>
      <c r="F10" s="2">
        <v>18.8</v>
      </c>
    </row>
    <row r="11" spans="1:6" s="184" customFormat="1">
      <c r="A11" s="2" t="s">
        <v>10299</v>
      </c>
      <c r="B11" s="2" t="s">
        <v>10273</v>
      </c>
      <c r="C11" s="29" t="s">
        <v>10301</v>
      </c>
      <c r="D11" s="29" t="s">
        <v>10567</v>
      </c>
      <c r="E11" s="35" t="s">
        <v>10274</v>
      </c>
      <c r="F11" s="2">
        <v>19.3</v>
      </c>
    </row>
    <row r="12" spans="1:6" s="184" customFormat="1">
      <c r="A12" s="2" t="s">
        <v>10280</v>
      </c>
      <c r="B12" s="2" t="s">
        <v>10281</v>
      </c>
      <c r="C12" s="29" t="s">
        <v>10282</v>
      </c>
      <c r="D12" s="29" t="s">
        <v>10569</v>
      </c>
      <c r="E12" s="35" t="s">
        <v>10570</v>
      </c>
      <c r="F12" s="2">
        <v>20.100000000000001</v>
      </c>
    </row>
    <row r="13" spans="1:6" s="184" customFormat="1">
      <c r="A13" s="2" t="s">
        <v>10283</v>
      </c>
      <c r="B13" s="2" t="s">
        <v>10270</v>
      </c>
      <c r="C13" s="29" t="s">
        <v>10470</v>
      </c>
      <c r="D13" s="29" t="s">
        <v>10470</v>
      </c>
      <c r="E13" s="35" t="s">
        <v>10271</v>
      </c>
      <c r="F13" s="2">
        <v>20.7</v>
      </c>
    </row>
    <row r="14" spans="1:6" s="184" customFormat="1">
      <c r="A14" s="2" t="s">
        <v>10272</v>
      </c>
      <c r="B14" s="2" t="s">
        <v>10278</v>
      </c>
      <c r="C14" s="29" t="s">
        <v>10279</v>
      </c>
      <c r="D14" s="29" t="s">
        <v>10279</v>
      </c>
      <c r="E14" s="35" t="s">
        <v>10261</v>
      </c>
      <c r="F14" s="2">
        <v>23.4</v>
      </c>
    </row>
    <row r="15" spans="1:6" s="184" customFormat="1">
      <c r="A15" s="2" t="s">
        <v>10288</v>
      </c>
      <c r="B15" s="2" t="s">
        <v>10289</v>
      </c>
      <c r="C15" s="29" t="s">
        <v>10290</v>
      </c>
      <c r="D15" s="29" t="s">
        <v>10573</v>
      </c>
      <c r="E15" s="35" t="s">
        <v>10261</v>
      </c>
      <c r="F15" s="2">
        <v>25.5</v>
      </c>
    </row>
    <row r="16" spans="1:6" s="184" customFormat="1">
      <c r="A16" s="2" t="s">
        <v>10291</v>
      </c>
      <c r="B16" s="2" t="s">
        <v>10292</v>
      </c>
      <c r="C16" s="29" t="s">
        <v>10472</v>
      </c>
      <c r="D16" s="29" t="s">
        <v>10574</v>
      </c>
      <c r="E16" s="35" t="s">
        <v>10261</v>
      </c>
      <c r="F16" s="2">
        <v>26.2</v>
      </c>
    </row>
    <row r="17" spans="1:6" s="184" customFormat="1">
      <c r="A17" s="2" t="s">
        <v>10305</v>
      </c>
      <c r="B17" s="2" t="s">
        <v>10319</v>
      </c>
      <c r="C17" s="29" t="s">
        <v>10480</v>
      </c>
      <c r="D17" s="29" t="s">
        <v>10577</v>
      </c>
      <c r="E17" s="35" t="s">
        <v>10261</v>
      </c>
      <c r="F17" s="2">
        <v>26.9</v>
      </c>
    </row>
    <row r="18" spans="1:6" s="184" customFormat="1">
      <c r="A18" s="2" t="s">
        <v>10264</v>
      </c>
      <c r="B18" s="2" t="s">
        <v>10263</v>
      </c>
      <c r="C18" s="29" t="s">
        <v>10468</v>
      </c>
      <c r="D18" s="29" t="s">
        <v>10564</v>
      </c>
      <c r="E18" s="35" t="s">
        <v>10261</v>
      </c>
      <c r="F18" s="2">
        <v>27.5</v>
      </c>
    </row>
    <row r="19" spans="1:6" s="184" customFormat="1">
      <c r="A19" s="2" t="s">
        <v>10286</v>
      </c>
      <c r="B19" s="2" t="s">
        <v>10303</v>
      </c>
      <c r="C19" s="29" t="s">
        <v>10304</v>
      </c>
      <c r="D19" s="29" t="s">
        <v>10304</v>
      </c>
      <c r="E19" s="35" t="s">
        <v>10261</v>
      </c>
      <c r="F19" s="2">
        <v>28.5</v>
      </c>
    </row>
    <row r="20" spans="1:6" s="184" customFormat="1">
      <c r="A20" s="2" t="s">
        <v>10277</v>
      </c>
      <c r="B20" s="2" t="s">
        <v>10287</v>
      </c>
      <c r="C20" s="29" t="s">
        <v>10295</v>
      </c>
      <c r="D20" s="29" t="s">
        <v>10572</v>
      </c>
      <c r="E20" s="35" t="s">
        <v>10261</v>
      </c>
      <c r="F20" s="2">
        <v>29.2</v>
      </c>
    </row>
    <row r="21" spans="1:6" s="184" customFormat="1">
      <c r="A21" s="2" t="s">
        <v>10313</v>
      </c>
      <c r="B21" s="2" t="s">
        <v>10276</v>
      </c>
      <c r="C21" s="29" t="s">
        <v>10471</v>
      </c>
      <c r="D21" s="29" t="s">
        <v>10568</v>
      </c>
      <c r="E21" s="35" t="s">
        <v>10261</v>
      </c>
      <c r="F21" s="2">
        <v>30.1</v>
      </c>
    </row>
    <row r="22" spans="1:6" s="184" customFormat="1">
      <c r="A22" s="2" t="s">
        <v>10318</v>
      </c>
      <c r="B22" s="2" t="s">
        <v>10294</v>
      </c>
      <c r="C22" s="29" t="s">
        <v>10295</v>
      </c>
      <c r="D22" s="29" t="s">
        <v>10568</v>
      </c>
      <c r="E22" s="35" t="s">
        <v>10261</v>
      </c>
      <c r="F22" s="2">
        <v>30.1</v>
      </c>
    </row>
    <row r="23" spans="1:6" s="184" customFormat="1">
      <c r="A23" s="2" t="s">
        <v>10309</v>
      </c>
      <c r="B23" s="2" t="s">
        <v>10267</v>
      </c>
      <c r="C23" s="29" t="s">
        <v>10268</v>
      </c>
      <c r="D23" s="29" t="s">
        <v>10566</v>
      </c>
      <c r="E23" s="35" t="s">
        <v>10261</v>
      </c>
      <c r="F23" s="2">
        <v>33.299999999999997</v>
      </c>
    </row>
    <row r="24" spans="1:6" s="184" customFormat="1">
      <c r="A24" s="2" t="s">
        <v>10262</v>
      </c>
      <c r="B24" s="2" t="s">
        <v>10297</v>
      </c>
      <c r="C24" s="29" t="s">
        <v>10298</v>
      </c>
      <c r="D24" s="29" t="s">
        <v>10298</v>
      </c>
      <c r="E24" s="35" t="s">
        <v>10261</v>
      </c>
      <c r="F24" s="2">
        <v>34.299999999999997</v>
      </c>
    </row>
    <row r="25" spans="1:6" s="184" customFormat="1">
      <c r="A25" s="2" t="s">
        <v>10296</v>
      </c>
      <c r="B25" s="2" t="s">
        <v>10312</v>
      </c>
      <c r="C25" s="29" t="s">
        <v>10477</v>
      </c>
      <c r="D25" s="29" t="s">
        <v>10479</v>
      </c>
      <c r="E25" s="35" t="s">
        <v>10261</v>
      </c>
      <c r="F25" s="2">
        <v>35.5</v>
      </c>
    </row>
    <row r="26" spans="1:6" s="184" customFormat="1">
      <c r="A26" s="2" t="s">
        <v>10311</v>
      </c>
      <c r="B26" s="2" t="s">
        <v>10317</v>
      </c>
      <c r="C26" s="29" t="s">
        <v>10479</v>
      </c>
      <c r="D26" s="29" t="s">
        <v>10479</v>
      </c>
      <c r="E26" s="35" t="s">
        <v>10261</v>
      </c>
      <c r="F26" s="2">
        <v>35.5</v>
      </c>
    </row>
    <row r="27" spans="1:6" s="184" customFormat="1">
      <c r="A27" s="2" t="s">
        <v>10293</v>
      </c>
      <c r="B27" s="2" t="s">
        <v>10306</v>
      </c>
      <c r="C27" s="29" t="s">
        <v>10474</v>
      </c>
      <c r="D27" s="29" t="s">
        <v>10474</v>
      </c>
      <c r="E27" s="35" t="s">
        <v>10261</v>
      </c>
      <c r="F27" s="2">
        <v>39</v>
      </c>
    </row>
    <row r="28" spans="1:6" s="184" customFormat="1">
      <c r="E28" s="183"/>
    </row>
    <row r="29" spans="1:6" s="184" customFormat="1">
      <c r="E29" s="183"/>
    </row>
    <row r="30" spans="1:6" s="184" customFormat="1">
      <c r="E30" s="183"/>
    </row>
    <row r="31" spans="1:6" s="184" customFormat="1">
      <c r="E31" s="183"/>
    </row>
    <row r="32" spans="1:6" s="184" customFormat="1">
      <c r="E32" s="183"/>
    </row>
    <row r="33" spans="5:5" s="184" customFormat="1">
      <c r="E33" s="183"/>
    </row>
    <row r="34" spans="5:5" s="184" customFormat="1">
      <c r="E34" s="183"/>
    </row>
    <row r="35" spans="5:5" s="184" customFormat="1">
      <c r="E35" s="183"/>
    </row>
    <row r="36" spans="5:5" s="184" customFormat="1">
      <c r="E36" s="183"/>
    </row>
    <row r="37" spans="5:5" s="184" customFormat="1">
      <c r="E37" s="183"/>
    </row>
    <row r="38" spans="5:5" s="184" customFormat="1">
      <c r="E38" s="183"/>
    </row>
    <row r="39" spans="5:5" s="184" customFormat="1">
      <c r="E39" s="183"/>
    </row>
    <row r="40" spans="5:5" s="184" customFormat="1">
      <c r="E40" s="183"/>
    </row>
    <row r="41" spans="5:5" s="184" customFormat="1">
      <c r="E41" s="183"/>
    </row>
    <row r="42" spans="5:5" s="184" customFormat="1">
      <c r="E42" s="183"/>
    </row>
    <row r="43" spans="5:5" s="184" customFormat="1">
      <c r="E43" s="183"/>
    </row>
    <row r="44" spans="5:5" s="184" customFormat="1">
      <c r="E44" s="183"/>
    </row>
    <row r="45" spans="5:5" s="184" customFormat="1">
      <c r="E45" s="183"/>
    </row>
    <row r="46" spans="5:5" s="184" customFormat="1">
      <c r="E46" s="183"/>
    </row>
    <row r="47" spans="5:5" s="184" customFormat="1">
      <c r="E47" s="183"/>
    </row>
    <row r="48" spans="5:5" s="184" customFormat="1">
      <c r="E48" s="183"/>
    </row>
    <row r="49" spans="5:5" s="184" customFormat="1">
      <c r="E49" s="183"/>
    </row>
    <row r="50" spans="5:5" s="184" customFormat="1">
      <c r="E50" s="183"/>
    </row>
    <row r="51" spans="5:5" s="184" customFormat="1">
      <c r="E51" s="183"/>
    </row>
    <row r="52" spans="5:5" s="184" customFormat="1">
      <c r="E52" s="183"/>
    </row>
    <row r="53" spans="5:5" s="184" customFormat="1">
      <c r="E53" s="183"/>
    </row>
    <row r="54" spans="5:5" s="184" customFormat="1">
      <c r="E54" s="183"/>
    </row>
    <row r="55" spans="5:5" s="184" customFormat="1">
      <c r="E55" s="183"/>
    </row>
    <row r="56" spans="5:5" s="184" customFormat="1">
      <c r="E56" s="183"/>
    </row>
    <row r="57" spans="5:5" s="184" customFormat="1">
      <c r="E57" s="183"/>
    </row>
    <row r="58" spans="5:5" s="184" customFormat="1">
      <c r="E58" s="183"/>
    </row>
    <row r="59" spans="5:5" s="184" customFormat="1">
      <c r="E59" s="183"/>
    </row>
    <row r="60" spans="5:5" s="184" customFormat="1">
      <c r="E60" s="183"/>
    </row>
    <row r="61" spans="5:5" s="184" customFormat="1">
      <c r="E61" s="183"/>
    </row>
    <row r="62" spans="5:5" s="184" customFormat="1">
      <c r="E62" s="183"/>
    </row>
    <row r="63" spans="5:5" s="184" customFormat="1">
      <c r="E63" s="183"/>
    </row>
    <row r="64" spans="5:5" s="184" customFormat="1">
      <c r="E64" s="183"/>
    </row>
    <row r="65" spans="5:5" s="184" customFormat="1">
      <c r="E65" s="183"/>
    </row>
    <row r="66" spans="5:5" s="184" customFormat="1">
      <c r="E66" s="183"/>
    </row>
    <row r="67" spans="5:5" s="184" customFormat="1">
      <c r="E67" s="183"/>
    </row>
    <row r="68" spans="5:5" s="184" customFormat="1">
      <c r="E68" s="183"/>
    </row>
    <row r="69" spans="5:5" s="184" customFormat="1">
      <c r="E69" s="183"/>
    </row>
    <row r="70" spans="5:5" s="184" customFormat="1">
      <c r="E70" s="183"/>
    </row>
    <row r="71" spans="5:5" s="184" customFormat="1">
      <c r="E71" s="183"/>
    </row>
    <row r="72" spans="5:5" s="184" customFormat="1">
      <c r="E72" s="183"/>
    </row>
    <row r="73" spans="5:5" s="184" customFormat="1">
      <c r="E73" s="183"/>
    </row>
    <row r="74" spans="5:5" s="184" customFormat="1">
      <c r="E74" s="183"/>
    </row>
    <row r="75" spans="5:5" s="184" customFormat="1">
      <c r="E75" s="183"/>
    </row>
    <row r="76" spans="5:5" s="184" customFormat="1">
      <c r="E76" s="183"/>
    </row>
    <row r="77" spans="5:5" s="184" customFormat="1">
      <c r="E77" s="183"/>
    </row>
    <row r="78" spans="5:5" s="184" customFormat="1">
      <c r="E78" s="183"/>
    </row>
    <row r="79" spans="5:5" s="184" customFormat="1">
      <c r="E79" s="183"/>
    </row>
    <row r="80" spans="5:5" s="184" customFormat="1">
      <c r="E80" s="183"/>
    </row>
    <row r="81" spans="5:5" s="184" customFormat="1">
      <c r="E81" s="183"/>
    </row>
    <row r="82" spans="5:5" s="184" customFormat="1">
      <c r="E82" s="183"/>
    </row>
    <row r="83" spans="5:5" s="184" customFormat="1">
      <c r="E83" s="183"/>
    </row>
    <row r="84" spans="5:5" s="184" customFormat="1">
      <c r="E84" s="183"/>
    </row>
    <row r="85" spans="5:5" s="184" customFormat="1">
      <c r="E85" s="183"/>
    </row>
    <row r="86" spans="5:5" s="184" customFormat="1">
      <c r="E86" s="183"/>
    </row>
    <row r="87" spans="5:5" s="184" customFormat="1">
      <c r="E87" s="183"/>
    </row>
    <row r="88" spans="5:5" s="184" customFormat="1">
      <c r="E88" s="183"/>
    </row>
    <row r="89" spans="5:5" s="184" customFormat="1">
      <c r="E89" s="183"/>
    </row>
    <row r="90" spans="5:5" s="184" customFormat="1">
      <c r="E90" s="183"/>
    </row>
    <row r="91" spans="5:5" s="184" customFormat="1">
      <c r="E91" s="183"/>
    </row>
    <row r="92" spans="5:5" s="184" customFormat="1">
      <c r="E92" s="183"/>
    </row>
    <row r="93" spans="5:5" s="184" customFormat="1">
      <c r="E93" s="183"/>
    </row>
    <row r="94" spans="5:5" s="184" customFormat="1">
      <c r="E94" s="183"/>
    </row>
    <row r="95" spans="5:5" s="184" customFormat="1">
      <c r="E95" s="183"/>
    </row>
    <row r="96" spans="5:5" s="184" customFormat="1">
      <c r="E96" s="183"/>
    </row>
    <row r="97" spans="5:5" s="184" customFormat="1">
      <c r="E97" s="183"/>
    </row>
    <row r="98" spans="5:5" s="184" customFormat="1">
      <c r="E98" s="183"/>
    </row>
    <row r="99" spans="5:5" s="184" customFormat="1">
      <c r="E99" s="183"/>
    </row>
    <row r="100" spans="5:5" s="184" customFormat="1">
      <c r="E100" s="183"/>
    </row>
    <row r="101" spans="5:5" s="184" customFormat="1">
      <c r="E101" s="183"/>
    </row>
    <row r="102" spans="5:5" s="184" customFormat="1">
      <c r="E102" s="183"/>
    </row>
    <row r="103" spans="5:5" s="184" customFormat="1">
      <c r="E103" s="183"/>
    </row>
    <row r="104" spans="5:5" s="184" customFormat="1">
      <c r="E104" s="183"/>
    </row>
    <row r="105" spans="5:5" s="184" customFormat="1">
      <c r="E105" s="183"/>
    </row>
    <row r="106" spans="5:5" s="184" customFormat="1">
      <c r="E106" s="183"/>
    </row>
    <row r="107" spans="5:5" s="184" customFormat="1">
      <c r="E107" s="183"/>
    </row>
    <row r="108" spans="5:5" s="184" customFormat="1">
      <c r="E108" s="183"/>
    </row>
    <row r="109" spans="5:5" s="184" customFormat="1">
      <c r="E109" s="183"/>
    </row>
    <row r="110" spans="5:5" s="184" customFormat="1">
      <c r="E110" s="183"/>
    </row>
    <row r="111" spans="5:5" s="184" customFormat="1">
      <c r="E111" s="183"/>
    </row>
    <row r="112" spans="5:5" s="184" customFormat="1">
      <c r="E112" s="183"/>
    </row>
    <row r="113" spans="5:5" s="184" customFormat="1">
      <c r="E113" s="183"/>
    </row>
    <row r="114" spans="5:5" s="184" customFormat="1">
      <c r="E114" s="183"/>
    </row>
    <row r="115" spans="5:5" s="184" customFormat="1">
      <c r="E115" s="183"/>
    </row>
    <row r="116" spans="5:5" s="184" customFormat="1">
      <c r="E116" s="183"/>
    </row>
    <row r="117" spans="5:5" s="184" customFormat="1">
      <c r="E117" s="183"/>
    </row>
    <row r="118" spans="5:5" s="184" customFormat="1">
      <c r="E118" s="183"/>
    </row>
    <row r="119" spans="5:5" s="184" customFormat="1">
      <c r="E119" s="183"/>
    </row>
    <row r="120" spans="5:5" s="184" customFormat="1">
      <c r="E120" s="183"/>
    </row>
    <row r="121" spans="5:5" s="184" customFormat="1">
      <c r="E121" s="183"/>
    </row>
    <row r="122" spans="5:5" s="184" customFormat="1">
      <c r="E122" s="183"/>
    </row>
    <row r="123" spans="5:5" s="184" customFormat="1">
      <c r="E123" s="183"/>
    </row>
    <row r="124" spans="5:5" s="184" customFormat="1">
      <c r="E124" s="183"/>
    </row>
    <row r="125" spans="5:5" s="184" customFormat="1">
      <c r="E125" s="183"/>
    </row>
    <row r="126" spans="5:5" s="184" customFormat="1">
      <c r="E126" s="183"/>
    </row>
    <row r="127" spans="5:5" s="184" customFormat="1">
      <c r="E127" s="183"/>
    </row>
    <row r="128" spans="5:5" s="184" customFormat="1">
      <c r="E128" s="183"/>
    </row>
    <row r="129" spans="5:5" s="184" customFormat="1">
      <c r="E129" s="183"/>
    </row>
    <row r="130" spans="5:5" s="184" customFormat="1">
      <c r="E130" s="183"/>
    </row>
    <row r="131" spans="5:5" s="184" customFormat="1">
      <c r="E131" s="183"/>
    </row>
    <row r="132" spans="5:5" s="184" customFormat="1">
      <c r="E132" s="183"/>
    </row>
    <row r="133" spans="5:5" s="184" customFormat="1">
      <c r="E133" s="183"/>
    </row>
    <row r="134" spans="5:5" s="184" customFormat="1">
      <c r="E134" s="183"/>
    </row>
    <row r="135" spans="5:5" s="184" customFormat="1">
      <c r="E135" s="183"/>
    </row>
    <row r="136" spans="5:5" s="184" customFormat="1">
      <c r="E136" s="183"/>
    </row>
    <row r="137" spans="5:5" s="184" customFormat="1">
      <c r="E137" s="183"/>
    </row>
    <row r="138" spans="5:5" s="184" customFormat="1">
      <c r="E138" s="183"/>
    </row>
    <row r="139" spans="5:5" s="184" customFormat="1">
      <c r="E139" s="183"/>
    </row>
    <row r="140" spans="5:5" s="184" customFormat="1">
      <c r="E140" s="183"/>
    </row>
    <row r="141" spans="5:5" s="184" customFormat="1">
      <c r="E141" s="183"/>
    </row>
    <row r="142" spans="5:5" s="184" customFormat="1">
      <c r="E142" s="183"/>
    </row>
  </sheetData>
  <autoFilter ref="A3:F27" xr:uid="{FDEC76C2-657A-43E3-90E7-78FD6E6A9CB2}">
    <sortState xmlns:xlrd2="http://schemas.microsoft.com/office/spreadsheetml/2017/richdata2" ref="A4:F27">
      <sortCondition ref="F3:F27"/>
    </sortState>
  </autoFilter>
  <mergeCells count="1">
    <mergeCell ref="B1:E1"/>
  </mergeCells>
  <phoneticPr fontId="1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AA784-1AEB-4FF0-A773-259B7D551971}">
  <dimension ref="A3:C1666"/>
  <sheetViews>
    <sheetView workbookViewId="0">
      <selection activeCell="D10" sqref="D10"/>
    </sheetView>
  </sheetViews>
  <sheetFormatPr defaultRowHeight="18"/>
  <sheetData>
    <row r="3" spans="1:3">
      <c r="A3" t="s">
        <v>1746</v>
      </c>
      <c r="B3" t="s">
        <v>1747</v>
      </c>
      <c r="C3">
        <v>1.01</v>
      </c>
    </row>
    <row r="4" spans="1:3">
      <c r="A4" t="s">
        <v>73</v>
      </c>
      <c r="B4" t="s">
        <v>74</v>
      </c>
      <c r="C4">
        <v>19.3</v>
      </c>
    </row>
    <row r="5" spans="1:3">
      <c r="A5" t="s">
        <v>2018</v>
      </c>
      <c r="B5" t="s">
        <v>74</v>
      </c>
      <c r="C5">
        <v>9.3000000000000007</v>
      </c>
    </row>
    <row r="6" spans="1:3">
      <c r="A6" t="s">
        <v>75</v>
      </c>
      <c r="B6" t="s">
        <v>74</v>
      </c>
      <c r="C6">
        <v>16.2</v>
      </c>
    </row>
    <row r="7" spans="1:3">
      <c r="A7" t="s">
        <v>76</v>
      </c>
      <c r="B7" t="s">
        <v>74</v>
      </c>
      <c r="C7">
        <v>21.5</v>
      </c>
    </row>
    <row r="8" spans="1:3">
      <c r="A8" t="s">
        <v>77</v>
      </c>
      <c r="B8" t="s">
        <v>74</v>
      </c>
      <c r="C8">
        <v>14.5</v>
      </c>
    </row>
    <row r="9" spans="1:3">
      <c r="A9" t="s">
        <v>78</v>
      </c>
      <c r="B9" t="s">
        <v>74</v>
      </c>
      <c r="C9">
        <v>40.700000000000003</v>
      </c>
    </row>
    <row r="10" spans="1:3">
      <c r="A10" t="s">
        <v>79</v>
      </c>
      <c r="B10" t="s">
        <v>74</v>
      </c>
      <c r="C10">
        <v>27.1</v>
      </c>
    </row>
    <row r="11" spans="1:3">
      <c r="A11" t="s">
        <v>80</v>
      </c>
      <c r="B11" t="s">
        <v>81</v>
      </c>
      <c r="C11">
        <v>10.9</v>
      </c>
    </row>
    <row r="12" spans="1:3">
      <c r="A12" t="s">
        <v>80</v>
      </c>
      <c r="B12" t="s">
        <v>74</v>
      </c>
      <c r="C12">
        <v>15</v>
      </c>
    </row>
    <row r="13" spans="1:3">
      <c r="A13" t="s">
        <v>82</v>
      </c>
      <c r="B13" t="s">
        <v>74</v>
      </c>
      <c r="C13">
        <v>15.7</v>
      </c>
    </row>
    <row r="14" spans="1:3">
      <c r="A14" t="s">
        <v>83</v>
      </c>
      <c r="B14" t="s">
        <v>74</v>
      </c>
      <c r="C14">
        <v>21.5</v>
      </c>
    </row>
    <row r="15" spans="1:3">
      <c r="A15" t="s">
        <v>84</v>
      </c>
      <c r="B15" t="s">
        <v>85</v>
      </c>
      <c r="C15">
        <v>9.4</v>
      </c>
    </row>
    <row r="16" spans="1:3">
      <c r="A16" t="s">
        <v>86</v>
      </c>
      <c r="B16" t="s">
        <v>74</v>
      </c>
      <c r="C16">
        <v>26.8</v>
      </c>
    </row>
    <row r="17" spans="1:3">
      <c r="A17" t="s">
        <v>87</v>
      </c>
      <c r="B17" t="s">
        <v>74</v>
      </c>
      <c r="C17">
        <v>10.9</v>
      </c>
    </row>
    <row r="18" spans="1:3">
      <c r="A18" t="s">
        <v>88</v>
      </c>
      <c r="B18" t="s">
        <v>74</v>
      </c>
      <c r="C18">
        <v>12.3</v>
      </c>
    </row>
    <row r="19" spans="1:3">
      <c r="A19" t="s">
        <v>89</v>
      </c>
      <c r="B19" t="s">
        <v>74</v>
      </c>
      <c r="C19">
        <v>17.3</v>
      </c>
    </row>
    <row r="20" spans="1:3">
      <c r="A20" t="s">
        <v>90</v>
      </c>
      <c r="B20" t="s">
        <v>74</v>
      </c>
      <c r="C20">
        <v>10.9</v>
      </c>
    </row>
    <row r="21" spans="1:3">
      <c r="A21" t="s">
        <v>91</v>
      </c>
      <c r="B21" t="s">
        <v>92</v>
      </c>
      <c r="C21">
        <v>4.3</v>
      </c>
    </row>
    <row r="22" spans="1:3">
      <c r="A22" t="s">
        <v>93</v>
      </c>
      <c r="B22" t="s">
        <v>74</v>
      </c>
      <c r="C22">
        <v>16.3</v>
      </c>
    </row>
    <row r="23" spans="1:3">
      <c r="A23" t="s">
        <v>94</v>
      </c>
      <c r="B23" t="s">
        <v>74</v>
      </c>
      <c r="C23">
        <v>15.7</v>
      </c>
    </row>
    <row r="24" spans="1:3">
      <c r="A24" t="s">
        <v>95</v>
      </c>
      <c r="B24" t="s">
        <v>74</v>
      </c>
      <c r="C24">
        <v>25.8</v>
      </c>
    </row>
    <row r="25" spans="1:3">
      <c r="A25" t="s">
        <v>96</v>
      </c>
      <c r="B25" t="s">
        <v>74</v>
      </c>
      <c r="C25">
        <v>22.6</v>
      </c>
    </row>
    <row r="26" spans="1:3">
      <c r="A26" t="s">
        <v>97</v>
      </c>
      <c r="B26" t="s">
        <v>98</v>
      </c>
      <c r="C26">
        <v>1.5</v>
      </c>
    </row>
    <row r="27" spans="1:3">
      <c r="A27" t="s">
        <v>99</v>
      </c>
      <c r="B27" t="s">
        <v>74</v>
      </c>
      <c r="C27">
        <v>28.5</v>
      </c>
    </row>
    <row r="28" spans="1:3">
      <c r="A28" t="s">
        <v>100</v>
      </c>
      <c r="B28" t="s">
        <v>101</v>
      </c>
      <c r="C28">
        <v>11.4</v>
      </c>
    </row>
    <row r="29" spans="1:3">
      <c r="A29" t="s">
        <v>102</v>
      </c>
      <c r="B29" t="s">
        <v>74</v>
      </c>
      <c r="C29">
        <v>19.2</v>
      </c>
    </row>
    <row r="30" spans="1:3">
      <c r="A30" t="s">
        <v>103</v>
      </c>
      <c r="B30" t="s">
        <v>74</v>
      </c>
      <c r="C30">
        <v>10.4</v>
      </c>
    </row>
    <row r="31" spans="1:3">
      <c r="A31" t="s">
        <v>104</v>
      </c>
      <c r="B31" t="s">
        <v>74</v>
      </c>
      <c r="C31">
        <v>11.2</v>
      </c>
    </row>
    <row r="32" spans="1:3">
      <c r="A32" t="s">
        <v>105</v>
      </c>
      <c r="B32" t="s">
        <v>74</v>
      </c>
      <c r="C32">
        <v>15.4</v>
      </c>
    </row>
    <row r="33" spans="1:3">
      <c r="A33" t="s">
        <v>106</v>
      </c>
      <c r="B33" t="s">
        <v>74</v>
      </c>
      <c r="C33">
        <v>11.6</v>
      </c>
    </row>
    <row r="34" spans="1:3">
      <c r="A34" t="s">
        <v>107</v>
      </c>
      <c r="B34" t="s">
        <v>74</v>
      </c>
      <c r="C34">
        <v>11.4</v>
      </c>
    </row>
    <row r="35" spans="1:3">
      <c r="A35" t="s">
        <v>108</v>
      </c>
      <c r="B35" t="s">
        <v>74</v>
      </c>
      <c r="C35">
        <v>16.899999999999999</v>
      </c>
    </row>
    <row r="36" spans="1:3">
      <c r="A36" t="s">
        <v>109</v>
      </c>
      <c r="B36" t="s">
        <v>74</v>
      </c>
      <c r="C36">
        <v>39.5</v>
      </c>
    </row>
    <row r="37" spans="1:3">
      <c r="A37" t="s">
        <v>110</v>
      </c>
      <c r="B37" t="s">
        <v>74</v>
      </c>
      <c r="C37">
        <v>20.3</v>
      </c>
    </row>
    <row r="38" spans="1:3">
      <c r="A38" t="s">
        <v>1748</v>
      </c>
      <c r="B38" t="s">
        <v>74</v>
      </c>
      <c r="C38">
        <v>4</v>
      </c>
    </row>
    <row r="39" spans="1:3">
      <c r="A39" t="s">
        <v>112</v>
      </c>
      <c r="B39" t="s">
        <v>74</v>
      </c>
      <c r="C39">
        <v>17.3</v>
      </c>
    </row>
    <row r="40" spans="1:3">
      <c r="A40" t="s">
        <v>113</v>
      </c>
      <c r="B40" t="s">
        <v>74</v>
      </c>
      <c r="C40">
        <v>9.9</v>
      </c>
    </row>
    <row r="41" spans="1:3">
      <c r="A41" t="s">
        <v>114</v>
      </c>
      <c r="B41" t="s">
        <v>74</v>
      </c>
      <c r="C41">
        <v>13</v>
      </c>
    </row>
    <row r="42" spans="1:3">
      <c r="A42" t="s">
        <v>115</v>
      </c>
      <c r="B42" t="s">
        <v>74</v>
      </c>
      <c r="C42">
        <v>22.8</v>
      </c>
    </row>
    <row r="43" spans="1:3">
      <c r="A43" t="s">
        <v>116</v>
      </c>
      <c r="B43" t="s">
        <v>117</v>
      </c>
      <c r="C43">
        <v>5</v>
      </c>
    </row>
    <row r="44" spans="1:3">
      <c r="A44" t="s">
        <v>118</v>
      </c>
      <c r="B44" t="s">
        <v>119</v>
      </c>
      <c r="C44">
        <v>33.200000000000003</v>
      </c>
    </row>
    <row r="45" spans="1:3">
      <c r="A45" t="s">
        <v>120</v>
      </c>
      <c r="B45" t="s">
        <v>74</v>
      </c>
      <c r="C45">
        <v>20</v>
      </c>
    </row>
    <row r="46" spans="1:3">
      <c r="A46" t="s">
        <v>121</v>
      </c>
      <c r="B46" t="s">
        <v>74</v>
      </c>
      <c r="C46">
        <v>29.5</v>
      </c>
    </row>
    <row r="47" spans="1:3">
      <c r="A47" t="s">
        <v>10089</v>
      </c>
      <c r="B47" t="s">
        <v>74</v>
      </c>
      <c r="C47">
        <v>24.1</v>
      </c>
    </row>
    <row r="48" spans="1:3">
      <c r="A48" t="s">
        <v>122</v>
      </c>
      <c r="B48" t="s">
        <v>74</v>
      </c>
      <c r="C48">
        <v>11.2</v>
      </c>
    </row>
    <row r="49" spans="1:3">
      <c r="A49" t="s">
        <v>123</v>
      </c>
      <c r="B49" t="s">
        <v>74</v>
      </c>
      <c r="C49">
        <v>21.6</v>
      </c>
    </row>
    <row r="50" spans="1:3">
      <c r="A50" t="s">
        <v>124</v>
      </c>
      <c r="B50" t="s">
        <v>74</v>
      </c>
      <c r="C50">
        <v>13.4</v>
      </c>
    </row>
    <row r="51" spans="1:3">
      <c r="A51" t="s">
        <v>125</v>
      </c>
      <c r="B51" t="s">
        <v>74</v>
      </c>
      <c r="C51">
        <v>7.3</v>
      </c>
    </row>
    <row r="52" spans="1:3">
      <c r="A52" t="s">
        <v>126</v>
      </c>
      <c r="B52" t="s">
        <v>74</v>
      </c>
      <c r="C52">
        <v>14.9</v>
      </c>
    </row>
    <row r="53" spans="1:3">
      <c r="A53" t="s">
        <v>127</v>
      </c>
      <c r="B53" t="s">
        <v>74</v>
      </c>
      <c r="C53">
        <v>9.4</v>
      </c>
    </row>
    <row r="54" spans="1:3">
      <c r="A54" t="s">
        <v>128</v>
      </c>
      <c r="B54" t="s">
        <v>74</v>
      </c>
      <c r="C54">
        <v>13.9</v>
      </c>
    </row>
    <row r="55" spans="1:3">
      <c r="A55" t="s">
        <v>129</v>
      </c>
      <c r="B55" t="s">
        <v>74</v>
      </c>
      <c r="C55">
        <v>25.2</v>
      </c>
    </row>
    <row r="56" spans="1:3">
      <c r="A56" t="s">
        <v>130</v>
      </c>
      <c r="B56" t="s">
        <v>131</v>
      </c>
      <c r="C56">
        <v>13.1</v>
      </c>
    </row>
    <row r="57" spans="1:3">
      <c r="A57" t="s">
        <v>132</v>
      </c>
      <c r="B57" t="s">
        <v>74</v>
      </c>
      <c r="C57">
        <v>16.5</v>
      </c>
    </row>
    <row r="58" spans="1:3">
      <c r="A58" t="s">
        <v>133</v>
      </c>
      <c r="B58" t="s">
        <v>74</v>
      </c>
      <c r="C58">
        <v>20.8</v>
      </c>
    </row>
    <row r="59" spans="1:3">
      <c r="A59" t="s">
        <v>134</v>
      </c>
      <c r="B59" t="s">
        <v>74</v>
      </c>
      <c r="C59">
        <v>16.3</v>
      </c>
    </row>
    <row r="60" spans="1:3">
      <c r="A60" t="s">
        <v>1749</v>
      </c>
      <c r="B60" t="s">
        <v>74</v>
      </c>
      <c r="C60">
        <v>19.5</v>
      </c>
    </row>
    <row r="61" spans="1:3">
      <c r="A61" t="s">
        <v>135</v>
      </c>
      <c r="B61" t="s">
        <v>74</v>
      </c>
      <c r="C61">
        <v>7.5</v>
      </c>
    </row>
    <row r="62" spans="1:3">
      <c r="A62" t="s">
        <v>136</v>
      </c>
      <c r="B62" t="s">
        <v>74</v>
      </c>
      <c r="C62">
        <v>12.1</v>
      </c>
    </row>
    <row r="63" spans="1:3">
      <c r="A63" t="s">
        <v>137</v>
      </c>
      <c r="B63" t="s">
        <v>74</v>
      </c>
      <c r="C63">
        <v>14.7</v>
      </c>
    </row>
    <row r="64" spans="1:3">
      <c r="A64" t="s">
        <v>138</v>
      </c>
      <c r="B64" t="s">
        <v>74</v>
      </c>
      <c r="C64">
        <v>18.7</v>
      </c>
    </row>
    <row r="65" spans="1:3">
      <c r="A65" t="s">
        <v>139</v>
      </c>
      <c r="B65" t="s">
        <v>74</v>
      </c>
      <c r="C65">
        <v>16.399999999999999</v>
      </c>
    </row>
    <row r="66" spans="1:3">
      <c r="A66" t="s">
        <v>140</v>
      </c>
      <c r="B66" t="s">
        <v>74</v>
      </c>
      <c r="C66">
        <v>17.899999999999999</v>
      </c>
    </row>
    <row r="67" spans="1:3">
      <c r="A67" t="s">
        <v>141</v>
      </c>
      <c r="B67" t="s">
        <v>74</v>
      </c>
      <c r="C67">
        <v>10.6</v>
      </c>
    </row>
    <row r="68" spans="1:3">
      <c r="A68" t="s">
        <v>142</v>
      </c>
      <c r="B68" t="s">
        <v>74</v>
      </c>
      <c r="C68">
        <v>11.4</v>
      </c>
    </row>
    <row r="69" spans="1:3">
      <c r="A69" t="s">
        <v>143</v>
      </c>
      <c r="B69" t="s">
        <v>74</v>
      </c>
      <c r="C69">
        <v>21.3</v>
      </c>
    </row>
    <row r="70" spans="1:3">
      <c r="A70" t="s">
        <v>144</v>
      </c>
      <c r="B70" t="s">
        <v>74</v>
      </c>
      <c r="C70">
        <v>8.1</v>
      </c>
    </row>
    <row r="71" spans="1:3">
      <c r="A71" t="s">
        <v>145</v>
      </c>
      <c r="B71" t="s">
        <v>146</v>
      </c>
      <c r="C71">
        <v>16.399999999999999</v>
      </c>
    </row>
    <row r="72" spans="1:3">
      <c r="A72" t="s">
        <v>147</v>
      </c>
      <c r="B72" t="s">
        <v>74</v>
      </c>
      <c r="C72">
        <v>16.899999999999999</v>
      </c>
    </row>
    <row r="73" spans="1:3">
      <c r="A73" t="s">
        <v>148</v>
      </c>
      <c r="B73" t="s">
        <v>74</v>
      </c>
      <c r="C73">
        <v>9.6999999999999993</v>
      </c>
    </row>
    <row r="74" spans="1:3">
      <c r="A74" t="s">
        <v>149</v>
      </c>
      <c r="B74" t="s">
        <v>74</v>
      </c>
      <c r="C74">
        <v>12.6</v>
      </c>
    </row>
    <row r="75" spans="1:3">
      <c r="A75" t="s">
        <v>150</v>
      </c>
      <c r="B75" t="s">
        <v>74</v>
      </c>
      <c r="C75">
        <v>16</v>
      </c>
    </row>
    <row r="76" spans="1:3">
      <c r="A76" t="s">
        <v>151</v>
      </c>
      <c r="B76" t="s">
        <v>74</v>
      </c>
      <c r="C76">
        <v>25.4</v>
      </c>
    </row>
    <row r="77" spans="1:3">
      <c r="A77" t="s">
        <v>152</v>
      </c>
      <c r="B77" t="s">
        <v>74</v>
      </c>
      <c r="C77">
        <v>16.3</v>
      </c>
    </row>
    <row r="78" spans="1:3">
      <c r="A78" t="s">
        <v>153</v>
      </c>
      <c r="B78" t="s">
        <v>154</v>
      </c>
      <c r="C78">
        <v>10.5</v>
      </c>
    </row>
    <row r="79" spans="1:3">
      <c r="A79" t="s">
        <v>155</v>
      </c>
      <c r="B79" t="s">
        <v>119</v>
      </c>
      <c r="C79">
        <v>12.4</v>
      </c>
    </row>
    <row r="80" spans="1:3">
      <c r="A80" t="s">
        <v>10095</v>
      </c>
      <c r="B80" t="s">
        <v>74</v>
      </c>
      <c r="C80">
        <v>23.6</v>
      </c>
    </row>
    <row r="81" spans="1:3">
      <c r="A81" t="s">
        <v>156</v>
      </c>
      <c r="B81" t="s">
        <v>74</v>
      </c>
      <c r="C81">
        <v>27.7</v>
      </c>
    </row>
    <row r="82" spans="1:3">
      <c r="A82" t="s">
        <v>157</v>
      </c>
      <c r="B82" t="s">
        <v>74</v>
      </c>
      <c r="C82">
        <v>42.8</v>
      </c>
    </row>
    <row r="83" spans="1:3">
      <c r="A83" t="s">
        <v>158</v>
      </c>
      <c r="B83" t="s">
        <v>74</v>
      </c>
      <c r="C83">
        <v>18</v>
      </c>
    </row>
    <row r="84" spans="1:3">
      <c r="A84" t="s">
        <v>159</v>
      </c>
      <c r="B84" t="s">
        <v>74</v>
      </c>
      <c r="C84">
        <v>20.6</v>
      </c>
    </row>
    <row r="85" spans="1:3">
      <c r="A85" t="s">
        <v>160</v>
      </c>
      <c r="B85" t="s">
        <v>74</v>
      </c>
      <c r="C85">
        <v>7.2</v>
      </c>
    </row>
    <row r="86" spans="1:3">
      <c r="A86" t="s">
        <v>161</v>
      </c>
      <c r="B86" t="s">
        <v>74</v>
      </c>
      <c r="C86">
        <v>8.3000000000000007</v>
      </c>
    </row>
    <row r="87" spans="1:3">
      <c r="A87" t="s">
        <v>162</v>
      </c>
      <c r="B87" t="s">
        <v>74</v>
      </c>
      <c r="C87">
        <v>34</v>
      </c>
    </row>
    <row r="88" spans="1:3">
      <c r="A88" t="s">
        <v>163</v>
      </c>
      <c r="B88" t="s">
        <v>74</v>
      </c>
      <c r="C88">
        <v>26.6</v>
      </c>
    </row>
    <row r="89" spans="1:3">
      <c r="A89" t="s">
        <v>164</v>
      </c>
      <c r="B89" t="s">
        <v>74</v>
      </c>
      <c r="C89">
        <v>11.3</v>
      </c>
    </row>
    <row r="90" spans="1:3">
      <c r="A90" t="s">
        <v>165</v>
      </c>
      <c r="B90" t="s">
        <v>74</v>
      </c>
      <c r="C90">
        <v>16.399999999999999</v>
      </c>
    </row>
    <row r="91" spans="1:3">
      <c r="A91" t="s">
        <v>166</v>
      </c>
      <c r="B91" t="s">
        <v>74</v>
      </c>
      <c r="C91">
        <v>22.7</v>
      </c>
    </row>
    <row r="92" spans="1:3">
      <c r="A92" t="s">
        <v>9967</v>
      </c>
      <c r="B92" t="s">
        <v>74</v>
      </c>
      <c r="C92">
        <v>12.1</v>
      </c>
    </row>
    <row r="93" spans="1:3">
      <c r="A93" t="s">
        <v>167</v>
      </c>
      <c r="B93" t="s">
        <v>74</v>
      </c>
      <c r="C93">
        <v>18.600000000000001</v>
      </c>
    </row>
    <row r="94" spans="1:3">
      <c r="A94" t="s">
        <v>168</v>
      </c>
      <c r="B94" t="s">
        <v>74</v>
      </c>
      <c r="C94">
        <v>8.9</v>
      </c>
    </row>
    <row r="95" spans="1:3">
      <c r="A95" t="s">
        <v>169</v>
      </c>
      <c r="B95" t="s">
        <v>74</v>
      </c>
      <c r="C95">
        <v>22.6</v>
      </c>
    </row>
    <row r="96" spans="1:3">
      <c r="A96" t="s">
        <v>170</v>
      </c>
      <c r="B96" t="s">
        <v>74</v>
      </c>
      <c r="C96">
        <v>11.5</v>
      </c>
    </row>
    <row r="97" spans="1:3">
      <c r="A97" t="s">
        <v>171</v>
      </c>
      <c r="B97" t="s">
        <v>74</v>
      </c>
      <c r="C97">
        <v>26.9</v>
      </c>
    </row>
    <row r="98" spans="1:3">
      <c r="A98" t="s">
        <v>172</v>
      </c>
      <c r="B98" t="s">
        <v>74</v>
      </c>
      <c r="C98">
        <v>18.399999999999999</v>
      </c>
    </row>
    <row r="99" spans="1:3">
      <c r="A99" t="s">
        <v>173</v>
      </c>
      <c r="B99" t="s">
        <v>74</v>
      </c>
      <c r="C99">
        <v>19</v>
      </c>
    </row>
    <row r="100" spans="1:3">
      <c r="A100" t="s">
        <v>174</v>
      </c>
      <c r="B100" t="s">
        <v>74</v>
      </c>
      <c r="C100">
        <v>13.3</v>
      </c>
    </row>
    <row r="101" spans="1:3">
      <c r="A101" t="s">
        <v>175</v>
      </c>
      <c r="B101" t="s">
        <v>74</v>
      </c>
      <c r="C101">
        <v>25.2</v>
      </c>
    </row>
    <row r="102" spans="1:3">
      <c r="A102" t="s">
        <v>176</v>
      </c>
      <c r="B102" t="s">
        <v>74</v>
      </c>
      <c r="C102">
        <v>9.3000000000000007</v>
      </c>
    </row>
    <row r="103" spans="1:3">
      <c r="A103" t="s">
        <v>177</v>
      </c>
      <c r="B103" t="s">
        <v>74</v>
      </c>
      <c r="C103">
        <v>17.5</v>
      </c>
    </row>
    <row r="104" spans="1:3">
      <c r="A104" t="s">
        <v>178</v>
      </c>
      <c r="B104" t="s">
        <v>74</v>
      </c>
      <c r="C104">
        <v>23.2</v>
      </c>
    </row>
    <row r="105" spans="1:3">
      <c r="A105" t="s">
        <v>9968</v>
      </c>
      <c r="B105" t="s">
        <v>74</v>
      </c>
      <c r="C105">
        <v>22.1</v>
      </c>
    </row>
    <row r="106" spans="1:3">
      <c r="A106" t="s">
        <v>179</v>
      </c>
      <c r="B106" t="s">
        <v>74</v>
      </c>
      <c r="C106">
        <v>22.4</v>
      </c>
    </row>
    <row r="107" spans="1:3">
      <c r="A107" t="s">
        <v>180</v>
      </c>
      <c r="B107" t="s">
        <v>74</v>
      </c>
      <c r="C107">
        <v>22.4</v>
      </c>
    </row>
    <row r="108" spans="1:3">
      <c r="A108" t="s">
        <v>181</v>
      </c>
      <c r="B108" t="s">
        <v>182</v>
      </c>
      <c r="C108">
        <v>12</v>
      </c>
    </row>
    <row r="109" spans="1:3">
      <c r="A109" t="s">
        <v>183</v>
      </c>
      <c r="B109" t="s">
        <v>74</v>
      </c>
      <c r="C109">
        <v>37.299999999999997</v>
      </c>
    </row>
    <row r="110" spans="1:3">
      <c r="A110" t="s">
        <v>184</v>
      </c>
      <c r="B110" t="s">
        <v>9975</v>
      </c>
      <c r="C110">
        <v>35.700000000000003</v>
      </c>
    </row>
    <row r="111" spans="1:3">
      <c r="A111" t="s">
        <v>186</v>
      </c>
      <c r="B111" t="s">
        <v>74</v>
      </c>
      <c r="C111">
        <v>23</v>
      </c>
    </row>
    <row r="112" spans="1:3">
      <c r="A112" t="s">
        <v>187</v>
      </c>
      <c r="B112" t="s">
        <v>74</v>
      </c>
      <c r="C112">
        <v>18.2</v>
      </c>
    </row>
    <row r="113" spans="1:3">
      <c r="A113" t="s">
        <v>188</v>
      </c>
      <c r="B113" t="s">
        <v>74</v>
      </c>
      <c r="C113">
        <v>17.5</v>
      </c>
    </row>
    <row r="114" spans="1:3">
      <c r="A114" t="s">
        <v>189</v>
      </c>
      <c r="B114" t="s">
        <v>74</v>
      </c>
      <c r="C114">
        <v>12.1</v>
      </c>
    </row>
    <row r="115" spans="1:3">
      <c r="A115" t="s">
        <v>190</v>
      </c>
      <c r="B115" t="s">
        <v>74</v>
      </c>
      <c r="C115">
        <v>19</v>
      </c>
    </row>
    <row r="116" spans="1:3">
      <c r="A116" t="s">
        <v>191</v>
      </c>
      <c r="B116" t="s">
        <v>74</v>
      </c>
      <c r="C116">
        <v>28.3</v>
      </c>
    </row>
    <row r="117" spans="1:3">
      <c r="A117" t="s">
        <v>192</v>
      </c>
      <c r="B117" t="s">
        <v>193</v>
      </c>
      <c r="C117">
        <v>18.5</v>
      </c>
    </row>
    <row r="118" spans="1:3">
      <c r="A118" t="s">
        <v>194</v>
      </c>
      <c r="B118" t="s">
        <v>74</v>
      </c>
      <c r="C118">
        <v>7.9</v>
      </c>
    </row>
    <row r="119" spans="1:3">
      <c r="A119" t="s">
        <v>195</v>
      </c>
      <c r="B119" t="s">
        <v>74</v>
      </c>
      <c r="C119">
        <v>14.3</v>
      </c>
    </row>
    <row r="120" spans="1:3">
      <c r="A120" t="s">
        <v>196</v>
      </c>
      <c r="B120" t="s">
        <v>74</v>
      </c>
      <c r="C120">
        <v>12.2</v>
      </c>
    </row>
    <row r="121" spans="1:3">
      <c r="A121" t="s">
        <v>197</v>
      </c>
      <c r="B121" t="s">
        <v>74</v>
      </c>
      <c r="C121">
        <v>12</v>
      </c>
    </row>
    <row r="122" spans="1:3">
      <c r="A122" t="s">
        <v>198</v>
      </c>
      <c r="B122" t="s">
        <v>74</v>
      </c>
      <c r="C122">
        <v>14.3</v>
      </c>
    </row>
    <row r="123" spans="1:3">
      <c r="A123" t="s">
        <v>199</v>
      </c>
      <c r="B123" t="s">
        <v>81</v>
      </c>
      <c r="C123">
        <v>11.6</v>
      </c>
    </row>
    <row r="124" spans="1:3">
      <c r="A124" t="s">
        <v>201</v>
      </c>
      <c r="B124" t="s">
        <v>74</v>
      </c>
      <c r="C124">
        <v>22.4</v>
      </c>
    </row>
    <row r="125" spans="1:3">
      <c r="A125" t="s">
        <v>202</v>
      </c>
      <c r="B125" t="s">
        <v>74</v>
      </c>
      <c r="C125">
        <v>16.399999999999999</v>
      </c>
    </row>
    <row r="126" spans="1:3">
      <c r="A126" t="s">
        <v>203</v>
      </c>
      <c r="B126" t="s">
        <v>74</v>
      </c>
      <c r="C126">
        <v>30.8</v>
      </c>
    </row>
    <row r="127" spans="1:3">
      <c r="A127" t="s">
        <v>204</v>
      </c>
      <c r="B127" t="s">
        <v>74</v>
      </c>
      <c r="C127">
        <v>21.7</v>
      </c>
    </row>
    <row r="128" spans="1:3">
      <c r="A128" t="s">
        <v>205</v>
      </c>
      <c r="B128" t="s">
        <v>74</v>
      </c>
      <c r="C128">
        <v>6.5</v>
      </c>
    </row>
    <row r="129" spans="1:3">
      <c r="A129" t="s">
        <v>10100</v>
      </c>
      <c r="B129" t="s">
        <v>74</v>
      </c>
      <c r="C129">
        <v>27.5</v>
      </c>
    </row>
    <row r="130" spans="1:3">
      <c r="A130" t="s">
        <v>206</v>
      </c>
      <c r="B130" t="s">
        <v>74</v>
      </c>
      <c r="C130">
        <v>19.7</v>
      </c>
    </row>
    <row r="131" spans="1:3">
      <c r="A131" t="s">
        <v>207</v>
      </c>
      <c r="B131" t="s">
        <v>74</v>
      </c>
      <c r="C131">
        <v>16.3</v>
      </c>
    </row>
    <row r="132" spans="1:3">
      <c r="A132" t="s">
        <v>208</v>
      </c>
      <c r="B132" t="s">
        <v>74</v>
      </c>
      <c r="C132">
        <v>23.6</v>
      </c>
    </row>
    <row r="133" spans="1:3">
      <c r="A133" t="s">
        <v>209</v>
      </c>
      <c r="B133" t="s">
        <v>74</v>
      </c>
      <c r="C133">
        <v>15.1</v>
      </c>
    </row>
    <row r="134" spans="1:3">
      <c r="A134" t="s">
        <v>210</v>
      </c>
      <c r="B134" t="s">
        <v>74</v>
      </c>
      <c r="C134">
        <v>20.2</v>
      </c>
    </row>
    <row r="135" spans="1:3">
      <c r="A135" t="s">
        <v>211</v>
      </c>
      <c r="B135" t="s">
        <v>212</v>
      </c>
      <c r="C135">
        <v>14.1</v>
      </c>
    </row>
    <row r="136" spans="1:3">
      <c r="A136" t="s">
        <v>213</v>
      </c>
      <c r="B136" t="s">
        <v>74</v>
      </c>
      <c r="C136">
        <v>11</v>
      </c>
    </row>
    <row r="137" spans="1:3">
      <c r="A137" t="s">
        <v>214</v>
      </c>
      <c r="B137" t="s">
        <v>74</v>
      </c>
      <c r="C137">
        <v>10.8</v>
      </c>
    </row>
    <row r="138" spans="1:3">
      <c r="A138" t="s">
        <v>215</v>
      </c>
      <c r="B138" t="s">
        <v>74</v>
      </c>
      <c r="C138">
        <v>5.0999999999999996</v>
      </c>
    </row>
    <row r="139" spans="1:3">
      <c r="A139" t="s">
        <v>216</v>
      </c>
      <c r="B139" t="s">
        <v>74</v>
      </c>
      <c r="C139">
        <v>8.5</v>
      </c>
    </row>
    <row r="140" spans="1:3">
      <c r="A140" t="s">
        <v>217</v>
      </c>
      <c r="B140" t="s">
        <v>74</v>
      </c>
      <c r="C140">
        <v>21.8</v>
      </c>
    </row>
    <row r="141" spans="1:3">
      <c r="A141" t="s">
        <v>218</v>
      </c>
      <c r="B141" t="s">
        <v>74</v>
      </c>
      <c r="C141">
        <v>14.3</v>
      </c>
    </row>
    <row r="142" spans="1:3">
      <c r="A142" t="s">
        <v>219</v>
      </c>
      <c r="B142" t="s">
        <v>74</v>
      </c>
      <c r="C142">
        <v>11.6</v>
      </c>
    </row>
    <row r="143" spans="1:3">
      <c r="A143" t="s">
        <v>220</v>
      </c>
      <c r="B143" t="s">
        <v>74</v>
      </c>
      <c r="C143">
        <v>20.399999999999999</v>
      </c>
    </row>
    <row r="144" spans="1:3">
      <c r="A144" t="s">
        <v>221</v>
      </c>
      <c r="B144" t="s">
        <v>222</v>
      </c>
      <c r="C144">
        <v>10.5</v>
      </c>
    </row>
    <row r="145" spans="1:3">
      <c r="A145" t="s">
        <v>223</v>
      </c>
      <c r="B145" t="s">
        <v>74</v>
      </c>
      <c r="C145">
        <v>22.1</v>
      </c>
    </row>
    <row r="146" spans="1:3">
      <c r="A146" t="s">
        <v>224</v>
      </c>
      <c r="B146" t="s">
        <v>74</v>
      </c>
      <c r="C146">
        <v>41.9</v>
      </c>
    </row>
    <row r="147" spans="1:3">
      <c r="A147" t="s">
        <v>225</v>
      </c>
      <c r="B147" t="s">
        <v>74</v>
      </c>
      <c r="C147">
        <v>34.4</v>
      </c>
    </row>
    <row r="148" spans="1:3">
      <c r="A148" t="s">
        <v>226</v>
      </c>
      <c r="B148" t="s">
        <v>74</v>
      </c>
      <c r="C148">
        <v>15.9</v>
      </c>
    </row>
    <row r="149" spans="1:3">
      <c r="A149" t="s">
        <v>227</v>
      </c>
      <c r="B149" t="s">
        <v>74</v>
      </c>
      <c r="C149">
        <v>32.9</v>
      </c>
    </row>
    <row r="150" spans="1:3">
      <c r="A150" t="s">
        <v>228</v>
      </c>
      <c r="B150" t="s">
        <v>74</v>
      </c>
      <c r="C150">
        <v>16.2</v>
      </c>
    </row>
    <row r="151" spans="1:3">
      <c r="A151" t="s">
        <v>229</v>
      </c>
      <c r="B151" t="s">
        <v>74</v>
      </c>
      <c r="C151">
        <v>18.899999999999999</v>
      </c>
    </row>
    <row r="152" spans="1:3">
      <c r="A152" t="s">
        <v>230</v>
      </c>
      <c r="B152" t="s">
        <v>74</v>
      </c>
      <c r="C152">
        <v>13.4</v>
      </c>
    </row>
    <row r="153" spans="1:3">
      <c r="A153" t="s">
        <v>231</v>
      </c>
      <c r="B153" t="s">
        <v>232</v>
      </c>
      <c r="C153">
        <v>21</v>
      </c>
    </row>
    <row r="154" spans="1:3">
      <c r="A154" t="s">
        <v>233</v>
      </c>
      <c r="B154" t="s">
        <v>74</v>
      </c>
      <c r="C154">
        <v>11.3</v>
      </c>
    </row>
    <row r="155" spans="1:3">
      <c r="A155" t="s">
        <v>234</v>
      </c>
      <c r="B155" t="s">
        <v>74</v>
      </c>
      <c r="C155">
        <v>16.600000000000001</v>
      </c>
    </row>
    <row r="156" spans="1:3">
      <c r="A156" t="s">
        <v>9976</v>
      </c>
      <c r="B156" t="s">
        <v>9977</v>
      </c>
      <c r="C156">
        <v>16.899999999999999</v>
      </c>
    </row>
    <row r="157" spans="1:3">
      <c r="A157" t="s">
        <v>235</v>
      </c>
      <c r="B157" t="s">
        <v>74</v>
      </c>
      <c r="C157">
        <v>19.600000000000001</v>
      </c>
    </row>
    <row r="158" spans="1:3">
      <c r="A158" t="s">
        <v>236</v>
      </c>
      <c r="B158" t="s">
        <v>74</v>
      </c>
      <c r="C158">
        <v>10.7</v>
      </c>
    </row>
    <row r="159" spans="1:3">
      <c r="A159" t="s">
        <v>1750</v>
      </c>
      <c r="B159" t="s">
        <v>603</v>
      </c>
      <c r="C159">
        <v>14</v>
      </c>
    </row>
    <row r="160" spans="1:3">
      <c r="A160" t="s">
        <v>237</v>
      </c>
      <c r="B160" t="s">
        <v>74</v>
      </c>
      <c r="C160">
        <v>21.9</v>
      </c>
    </row>
    <row r="161" spans="1:3">
      <c r="A161" t="s">
        <v>238</v>
      </c>
      <c r="B161" t="s">
        <v>74</v>
      </c>
      <c r="C161">
        <v>24.2</v>
      </c>
    </row>
    <row r="162" spans="1:3">
      <c r="A162" t="s">
        <v>239</v>
      </c>
      <c r="B162" t="s">
        <v>74</v>
      </c>
      <c r="C162">
        <v>14</v>
      </c>
    </row>
    <row r="163" spans="1:3">
      <c r="A163" t="s">
        <v>240</v>
      </c>
      <c r="B163" t="s">
        <v>241</v>
      </c>
      <c r="C163">
        <v>18.7</v>
      </c>
    </row>
    <row r="164" spans="1:3">
      <c r="A164" t="s">
        <v>242</v>
      </c>
      <c r="B164" t="s">
        <v>74</v>
      </c>
      <c r="C164">
        <v>22.7</v>
      </c>
    </row>
    <row r="165" spans="1:3">
      <c r="A165" t="s">
        <v>10103</v>
      </c>
      <c r="B165" t="s">
        <v>1712</v>
      </c>
      <c r="C165">
        <v>20.7</v>
      </c>
    </row>
    <row r="166" spans="1:3">
      <c r="A166" t="s">
        <v>243</v>
      </c>
      <c r="B166" t="s">
        <v>74</v>
      </c>
      <c r="C166">
        <v>16.7</v>
      </c>
    </row>
    <row r="167" spans="1:3">
      <c r="A167" t="s">
        <v>244</v>
      </c>
      <c r="B167" t="s">
        <v>74</v>
      </c>
      <c r="C167">
        <v>6.8</v>
      </c>
    </row>
    <row r="168" spans="1:3">
      <c r="A168" t="s">
        <v>245</v>
      </c>
      <c r="B168" t="s">
        <v>246</v>
      </c>
      <c r="C168">
        <v>24.6</v>
      </c>
    </row>
    <row r="169" spans="1:3">
      <c r="A169" t="s">
        <v>247</v>
      </c>
      <c r="B169" t="s">
        <v>74</v>
      </c>
      <c r="C169">
        <v>14.7</v>
      </c>
    </row>
    <row r="170" spans="1:3">
      <c r="A170" t="s">
        <v>248</v>
      </c>
      <c r="B170" t="s">
        <v>74</v>
      </c>
      <c r="C170">
        <v>20.3</v>
      </c>
    </row>
    <row r="171" spans="1:3">
      <c r="A171" t="s">
        <v>249</v>
      </c>
      <c r="B171" t="s">
        <v>250</v>
      </c>
      <c r="C171">
        <v>18.5</v>
      </c>
    </row>
    <row r="172" spans="1:3">
      <c r="A172" t="s">
        <v>251</v>
      </c>
      <c r="B172" t="s">
        <v>74</v>
      </c>
      <c r="C172">
        <v>8.9</v>
      </c>
    </row>
    <row r="173" spans="1:3">
      <c r="A173" t="s">
        <v>252</v>
      </c>
      <c r="B173" t="s">
        <v>74</v>
      </c>
      <c r="C173">
        <v>7.3</v>
      </c>
    </row>
    <row r="174" spans="1:3">
      <c r="A174" t="s">
        <v>253</v>
      </c>
      <c r="B174" t="s">
        <v>74</v>
      </c>
      <c r="C174">
        <v>6</v>
      </c>
    </row>
    <row r="175" spans="1:3">
      <c r="A175" t="s">
        <v>254</v>
      </c>
      <c r="B175" t="s">
        <v>255</v>
      </c>
      <c r="C175">
        <v>20.5</v>
      </c>
    </row>
    <row r="176" spans="1:3">
      <c r="A176" t="s">
        <v>256</v>
      </c>
      <c r="B176" t="s">
        <v>74</v>
      </c>
      <c r="C176">
        <v>22.6</v>
      </c>
    </row>
    <row r="177" spans="1:3">
      <c r="A177" t="s">
        <v>257</v>
      </c>
      <c r="B177" t="s">
        <v>258</v>
      </c>
      <c r="C177">
        <v>27.2</v>
      </c>
    </row>
    <row r="178" spans="1:3">
      <c r="A178" t="s">
        <v>259</v>
      </c>
      <c r="B178" t="s">
        <v>74</v>
      </c>
      <c r="C178">
        <v>14.7</v>
      </c>
    </row>
    <row r="179" spans="1:3">
      <c r="A179" t="s">
        <v>260</v>
      </c>
      <c r="B179" t="s">
        <v>74</v>
      </c>
      <c r="C179">
        <v>15.9</v>
      </c>
    </row>
    <row r="180" spans="1:3">
      <c r="A180" t="s">
        <v>261</v>
      </c>
      <c r="B180" t="s">
        <v>74</v>
      </c>
      <c r="C180">
        <v>4.5</v>
      </c>
    </row>
    <row r="181" spans="1:3">
      <c r="A181" t="s">
        <v>262</v>
      </c>
      <c r="B181" t="s">
        <v>74</v>
      </c>
      <c r="C181">
        <v>21.3</v>
      </c>
    </row>
    <row r="182" spans="1:3">
      <c r="A182" t="s">
        <v>263</v>
      </c>
      <c r="B182" t="s">
        <v>74</v>
      </c>
      <c r="C182">
        <v>15.8</v>
      </c>
    </row>
    <row r="183" spans="1:3">
      <c r="A183" t="s">
        <v>264</v>
      </c>
      <c r="B183" t="s">
        <v>74</v>
      </c>
      <c r="C183">
        <v>22</v>
      </c>
    </row>
    <row r="184" spans="1:3">
      <c r="A184" t="s">
        <v>265</v>
      </c>
      <c r="B184" t="s">
        <v>74</v>
      </c>
      <c r="C184">
        <v>13.3</v>
      </c>
    </row>
    <row r="185" spans="1:3">
      <c r="A185" t="s">
        <v>266</v>
      </c>
      <c r="B185" t="s">
        <v>74</v>
      </c>
      <c r="C185">
        <v>24.5</v>
      </c>
    </row>
    <row r="186" spans="1:3">
      <c r="A186" t="s">
        <v>267</v>
      </c>
      <c r="B186" t="s">
        <v>74</v>
      </c>
      <c r="C186">
        <v>33.299999999999997</v>
      </c>
    </row>
    <row r="187" spans="1:3">
      <c r="A187" t="s">
        <v>268</v>
      </c>
      <c r="B187" t="s">
        <v>74</v>
      </c>
      <c r="C187">
        <v>21.8</v>
      </c>
    </row>
    <row r="188" spans="1:3">
      <c r="A188" t="s">
        <v>269</v>
      </c>
      <c r="B188" t="s">
        <v>74</v>
      </c>
      <c r="C188">
        <v>11.3</v>
      </c>
    </row>
    <row r="189" spans="1:3">
      <c r="A189" t="s">
        <v>270</v>
      </c>
      <c r="B189" t="s">
        <v>74</v>
      </c>
      <c r="C189">
        <v>16.100000000000001</v>
      </c>
    </row>
    <row r="190" spans="1:3">
      <c r="A190" t="s">
        <v>271</v>
      </c>
      <c r="B190" t="s">
        <v>74</v>
      </c>
      <c r="C190">
        <v>15.4</v>
      </c>
    </row>
    <row r="191" spans="1:3">
      <c r="A191" t="s">
        <v>272</v>
      </c>
      <c r="B191" t="s">
        <v>74</v>
      </c>
      <c r="C191">
        <v>19.5</v>
      </c>
    </row>
    <row r="192" spans="1:3">
      <c r="A192" t="s">
        <v>273</v>
      </c>
      <c r="B192" t="s">
        <v>74</v>
      </c>
      <c r="C192">
        <v>15</v>
      </c>
    </row>
    <row r="193" spans="1:3">
      <c r="A193" t="s">
        <v>2019</v>
      </c>
      <c r="B193" t="s">
        <v>74</v>
      </c>
      <c r="C193">
        <v>7.5</v>
      </c>
    </row>
    <row r="194" spans="1:3">
      <c r="A194" t="s">
        <v>274</v>
      </c>
      <c r="B194" t="s">
        <v>275</v>
      </c>
      <c r="C194">
        <v>3.4</v>
      </c>
    </row>
    <row r="195" spans="1:3">
      <c r="A195" t="s">
        <v>9978</v>
      </c>
      <c r="B195" t="s">
        <v>9979</v>
      </c>
      <c r="C195">
        <v>9.3000000000000007</v>
      </c>
    </row>
    <row r="196" spans="1:3">
      <c r="A196" t="s">
        <v>276</v>
      </c>
      <c r="B196" t="s">
        <v>74</v>
      </c>
      <c r="C196">
        <v>21.8</v>
      </c>
    </row>
    <row r="197" spans="1:3">
      <c r="A197" t="s">
        <v>277</v>
      </c>
      <c r="B197" t="s">
        <v>74</v>
      </c>
      <c r="C197">
        <v>15.5</v>
      </c>
    </row>
    <row r="198" spans="1:3">
      <c r="A198" t="s">
        <v>278</v>
      </c>
      <c r="B198" t="s">
        <v>74</v>
      </c>
      <c r="C198">
        <v>10.1</v>
      </c>
    </row>
    <row r="199" spans="1:3">
      <c r="A199" t="s">
        <v>279</v>
      </c>
      <c r="B199" t="s">
        <v>74</v>
      </c>
      <c r="C199">
        <v>29.7</v>
      </c>
    </row>
    <row r="200" spans="1:3">
      <c r="A200" t="s">
        <v>280</v>
      </c>
      <c r="B200" t="s">
        <v>74</v>
      </c>
      <c r="C200">
        <v>25.5</v>
      </c>
    </row>
    <row r="201" spans="1:3">
      <c r="A201" t="s">
        <v>281</v>
      </c>
      <c r="B201" t="s">
        <v>74</v>
      </c>
      <c r="C201">
        <v>14.7</v>
      </c>
    </row>
    <row r="202" spans="1:3">
      <c r="A202" t="s">
        <v>282</v>
      </c>
      <c r="B202" t="s">
        <v>74</v>
      </c>
      <c r="C202">
        <v>11.6</v>
      </c>
    </row>
    <row r="203" spans="1:3">
      <c r="A203" t="s">
        <v>283</v>
      </c>
      <c r="B203" t="s">
        <v>74</v>
      </c>
      <c r="C203">
        <v>17.600000000000001</v>
      </c>
    </row>
    <row r="204" spans="1:3">
      <c r="A204" t="s">
        <v>284</v>
      </c>
      <c r="B204" t="s">
        <v>74</v>
      </c>
      <c r="C204">
        <v>22.2</v>
      </c>
    </row>
    <row r="205" spans="1:3">
      <c r="A205" t="s">
        <v>285</v>
      </c>
      <c r="B205" t="s">
        <v>74</v>
      </c>
      <c r="C205">
        <v>16</v>
      </c>
    </row>
    <row r="206" spans="1:3">
      <c r="A206" t="s">
        <v>286</v>
      </c>
      <c r="B206" t="s">
        <v>74</v>
      </c>
      <c r="C206">
        <v>12.2</v>
      </c>
    </row>
    <row r="207" spans="1:3">
      <c r="A207" t="s">
        <v>287</v>
      </c>
      <c r="B207" t="s">
        <v>74</v>
      </c>
      <c r="C207">
        <v>15.4</v>
      </c>
    </row>
    <row r="208" spans="1:3">
      <c r="A208" t="s">
        <v>10247</v>
      </c>
      <c r="B208" t="s">
        <v>74</v>
      </c>
      <c r="C208">
        <v>25.9</v>
      </c>
    </row>
    <row r="209" spans="1:3">
      <c r="A209" t="s">
        <v>288</v>
      </c>
      <c r="B209" t="s">
        <v>74</v>
      </c>
      <c r="C209">
        <v>22</v>
      </c>
    </row>
    <row r="210" spans="1:3">
      <c r="A210" t="s">
        <v>289</v>
      </c>
      <c r="B210" t="s">
        <v>74</v>
      </c>
      <c r="C210">
        <v>22.7</v>
      </c>
    </row>
    <row r="211" spans="1:3">
      <c r="A211" t="s">
        <v>290</v>
      </c>
      <c r="B211" t="s">
        <v>74</v>
      </c>
      <c r="C211">
        <v>10.1</v>
      </c>
    </row>
    <row r="212" spans="1:3">
      <c r="A212" t="s">
        <v>291</v>
      </c>
      <c r="B212" t="s">
        <v>74</v>
      </c>
      <c r="C212">
        <v>23.4</v>
      </c>
    </row>
    <row r="213" spans="1:3">
      <c r="A213" t="s">
        <v>292</v>
      </c>
      <c r="B213" t="s">
        <v>74</v>
      </c>
      <c r="C213">
        <v>5.2</v>
      </c>
    </row>
    <row r="214" spans="1:3">
      <c r="A214" t="s">
        <v>293</v>
      </c>
      <c r="B214" t="s">
        <v>74</v>
      </c>
      <c r="C214">
        <v>22.5</v>
      </c>
    </row>
    <row r="215" spans="1:3">
      <c r="A215" t="s">
        <v>294</v>
      </c>
      <c r="B215" t="s">
        <v>246</v>
      </c>
      <c r="C215">
        <v>16.399999999999999</v>
      </c>
    </row>
    <row r="216" spans="1:3">
      <c r="A216" t="s">
        <v>297</v>
      </c>
      <c r="B216" t="s">
        <v>74</v>
      </c>
      <c r="C216">
        <v>13.2</v>
      </c>
    </row>
    <row r="217" spans="1:3">
      <c r="A217" t="s">
        <v>296</v>
      </c>
      <c r="B217" t="s">
        <v>74</v>
      </c>
      <c r="C217">
        <v>11.7</v>
      </c>
    </row>
    <row r="218" spans="1:3">
      <c r="A218" t="s">
        <v>298</v>
      </c>
      <c r="B218" t="s">
        <v>74</v>
      </c>
      <c r="C218">
        <v>31.4</v>
      </c>
    </row>
    <row r="219" spans="1:3">
      <c r="A219" t="s">
        <v>299</v>
      </c>
      <c r="B219" t="s">
        <v>74</v>
      </c>
      <c r="C219">
        <v>11.7</v>
      </c>
    </row>
    <row r="220" spans="1:3">
      <c r="A220" t="s">
        <v>300</v>
      </c>
      <c r="B220" t="s">
        <v>74</v>
      </c>
      <c r="C220">
        <v>7.7</v>
      </c>
    </row>
    <row r="221" spans="1:3">
      <c r="A221" t="s">
        <v>301</v>
      </c>
      <c r="B221" t="s">
        <v>74</v>
      </c>
      <c r="C221">
        <v>23.3</v>
      </c>
    </row>
    <row r="222" spans="1:3">
      <c r="A222" t="s">
        <v>301</v>
      </c>
      <c r="B222" t="s">
        <v>74</v>
      </c>
      <c r="C222">
        <v>16.399999999999999</v>
      </c>
    </row>
    <row r="223" spans="1:3">
      <c r="A223" t="s">
        <v>303</v>
      </c>
      <c r="B223" t="s">
        <v>74</v>
      </c>
      <c r="C223">
        <v>10.3</v>
      </c>
    </row>
    <row r="224" spans="1:3">
      <c r="A224" t="s">
        <v>304</v>
      </c>
      <c r="B224" t="s">
        <v>74</v>
      </c>
      <c r="C224">
        <v>28.7</v>
      </c>
    </row>
    <row r="225" spans="1:3">
      <c r="A225" t="s">
        <v>305</v>
      </c>
      <c r="B225" t="s">
        <v>74</v>
      </c>
      <c r="C225">
        <v>24.8</v>
      </c>
    </row>
    <row r="226" spans="1:3">
      <c r="A226" t="s">
        <v>306</v>
      </c>
      <c r="B226" t="s">
        <v>74</v>
      </c>
      <c r="C226">
        <v>12.2</v>
      </c>
    </row>
    <row r="227" spans="1:3">
      <c r="A227" t="s">
        <v>307</v>
      </c>
      <c r="B227" t="s">
        <v>74</v>
      </c>
      <c r="C227">
        <v>20.100000000000001</v>
      </c>
    </row>
    <row r="228" spans="1:3">
      <c r="A228" t="s">
        <v>308</v>
      </c>
      <c r="B228" t="s">
        <v>74</v>
      </c>
      <c r="C228">
        <v>12.6</v>
      </c>
    </row>
    <row r="229" spans="1:3">
      <c r="A229" t="s">
        <v>309</v>
      </c>
      <c r="B229" t="s">
        <v>74</v>
      </c>
      <c r="C229">
        <v>9.6</v>
      </c>
    </row>
    <row r="230" spans="1:3">
      <c r="A230" t="s">
        <v>310</v>
      </c>
      <c r="B230" t="s">
        <v>74</v>
      </c>
      <c r="C230">
        <v>21.5</v>
      </c>
    </row>
    <row r="231" spans="1:3">
      <c r="A231" t="s">
        <v>311</v>
      </c>
      <c r="B231" t="s">
        <v>74</v>
      </c>
      <c r="C231">
        <v>10.9</v>
      </c>
    </row>
    <row r="232" spans="1:3">
      <c r="A232" t="s">
        <v>312</v>
      </c>
      <c r="B232" t="s">
        <v>74</v>
      </c>
      <c r="C232">
        <v>23.5</v>
      </c>
    </row>
    <row r="233" spans="1:3">
      <c r="A233" t="s">
        <v>313</v>
      </c>
      <c r="B233" t="s">
        <v>74</v>
      </c>
      <c r="C233">
        <v>13.6</v>
      </c>
    </row>
    <row r="234" spans="1:3">
      <c r="A234" t="s">
        <v>314</v>
      </c>
      <c r="B234" t="s">
        <v>74</v>
      </c>
      <c r="C234">
        <v>20</v>
      </c>
    </row>
    <row r="235" spans="1:3">
      <c r="A235" t="s">
        <v>315</v>
      </c>
      <c r="B235" t="s">
        <v>74</v>
      </c>
      <c r="C235">
        <v>26.2</v>
      </c>
    </row>
    <row r="236" spans="1:3">
      <c r="A236" t="s">
        <v>316</v>
      </c>
      <c r="B236" t="s">
        <v>74</v>
      </c>
      <c r="C236">
        <v>8.8000000000000007</v>
      </c>
    </row>
    <row r="237" spans="1:3">
      <c r="A237" t="s">
        <v>317</v>
      </c>
      <c r="B237" t="s">
        <v>74</v>
      </c>
      <c r="C237">
        <v>40.299999999999997</v>
      </c>
    </row>
    <row r="238" spans="1:3">
      <c r="A238" t="s">
        <v>318</v>
      </c>
      <c r="B238" t="s">
        <v>74</v>
      </c>
      <c r="C238">
        <v>35</v>
      </c>
    </row>
    <row r="239" spans="1:3">
      <c r="A239" t="s">
        <v>319</v>
      </c>
      <c r="B239" t="s">
        <v>74</v>
      </c>
      <c r="C239">
        <v>18.3</v>
      </c>
    </row>
    <row r="240" spans="1:3">
      <c r="A240" t="s">
        <v>320</v>
      </c>
      <c r="B240" t="s">
        <v>74</v>
      </c>
      <c r="C240">
        <v>17.600000000000001</v>
      </c>
    </row>
    <row r="241" spans="1:3">
      <c r="A241" t="s">
        <v>321</v>
      </c>
      <c r="B241" t="s">
        <v>74</v>
      </c>
      <c r="C241">
        <v>30.8</v>
      </c>
    </row>
    <row r="242" spans="1:3">
      <c r="A242" t="s">
        <v>322</v>
      </c>
      <c r="B242" t="s">
        <v>74</v>
      </c>
      <c r="C242">
        <v>19.399999999999999</v>
      </c>
    </row>
    <row r="243" spans="1:3">
      <c r="A243" t="s">
        <v>323</v>
      </c>
      <c r="B243" t="s">
        <v>74</v>
      </c>
      <c r="C243">
        <v>27</v>
      </c>
    </row>
    <row r="244" spans="1:3">
      <c r="A244" t="s">
        <v>324</v>
      </c>
      <c r="B244" t="s">
        <v>74</v>
      </c>
      <c r="C244">
        <v>28.9</v>
      </c>
    </row>
    <row r="245" spans="1:3">
      <c r="A245" t="s">
        <v>325</v>
      </c>
      <c r="B245" t="s">
        <v>74</v>
      </c>
      <c r="C245">
        <v>12.5</v>
      </c>
    </row>
    <row r="246" spans="1:3">
      <c r="A246" t="s">
        <v>326</v>
      </c>
      <c r="B246" t="s">
        <v>74</v>
      </c>
      <c r="C246">
        <v>8.4</v>
      </c>
    </row>
    <row r="247" spans="1:3">
      <c r="A247" t="s">
        <v>327</v>
      </c>
      <c r="B247" t="s">
        <v>74</v>
      </c>
      <c r="C247">
        <v>33.6</v>
      </c>
    </row>
    <row r="248" spans="1:3">
      <c r="A248" t="s">
        <v>328</v>
      </c>
      <c r="B248" t="s">
        <v>329</v>
      </c>
      <c r="C248">
        <v>14.4</v>
      </c>
    </row>
    <row r="249" spans="1:3">
      <c r="A249" t="s">
        <v>330</v>
      </c>
      <c r="B249" t="s">
        <v>74</v>
      </c>
      <c r="C249">
        <v>8.1</v>
      </c>
    </row>
    <row r="250" spans="1:3">
      <c r="A250" t="s">
        <v>331</v>
      </c>
      <c r="B250" t="s">
        <v>74</v>
      </c>
      <c r="C250">
        <v>15</v>
      </c>
    </row>
    <row r="251" spans="1:3">
      <c r="A251" t="s">
        <v>332</v>
      </c>
      <c r="B251" t="s">
        <v>74</v>
      </c>
      <c r="C251">
        <v>17.3</v>
      </c>
    </row>
    <row r="252" spans="1:3">
      <c r="A252" t="s">
        <v>333</v>
      </c>
      <c r="B252" t="s">
        <v>85</v>
      </c>
      <c r="C252">
        <v>26.7</v>
      </c>
    </row>
    <row r="253" spans="1:3">
      <c r="A253" t="s">
        <v>334</v>
      </c>
      <c r="B253" t="s">
        <v>74</v>
      </c>
      <c r="C253">
        <v>15.2</v>
      </c>
    </row>
    <row r="254" spans="1:3">
      <c r="A254" t="s">
        <v>335</v>
      </c>
      <c r="B254" t="s">
        <v>74</v>
      </c>
      <c r="C254">
        <v>37.700000000000003</v>
      </c>
    </row>
    <row r="255" spans="1:3">
      <c r="A255" t="s">
        <v>337</v>
      </c>
      <c r="B255" t="s">
        <v>74</v>
      </c>
      <c r="C255">
        <v>17.2</v>
      </c>
    </row>
    <row r="256" spans="1:3">
      <c r="A256" t="s">
        <v>336</v>
      </c>
      <c r="B256" t="s">
        <v>74</v>
      </c>
      <c r="C256">
        <v>20</v>
      </c>
    </row>
    <row r="257" spans="1:3">
      <c r="A257" t="s">
        <v>338</v>
      </c>
      <c r="B257" t="s">
        <v>74</v>
      </c>
      <c r="C257">
        <v>13.4</v>
      </c>
    </row>
    <row r="258" spans="1:3">
      <c r="A258" t="s">
        <v>339</v>
      </c>
      <c r="B258" t="s">
        <v>74</v>
      </c>
      <c r="C258">
        <v>14</v>
      </c>
    </row>
    <row r="259" spans="1:3">
      <c r="A259" t="s">
        <v>340</v>
      </c>
      <c r="B259" t="s">
        <v>74</v>
      </c>
      <c r="C259">
        <v>25</v>
      </c>
    </row>
    <row r="260" spans="1:3">
      <c r="A260" t="s">
        <v>341</v>
      </c>
      <c r="B260" t="s">
        <v>74</v>
      </c>
      <c r="C260">
        <v>17.7</v>
      </c>
    </row>
    <row r="261" spans="1:3">
      <c r="A261" t="s">
        <v>342</v>
      </c>
      <c r="B261" t="s">
        <v>343</v>
      </c>
      <c r="C261">
        <v>29.6</v>
      </c>
    </row>
    <row r="262" spans="1:3">
      <c r="A262" t="s">
        <v>9980</v>
      </c>
      <c r="B262" t="s">
        <v>1968</v>
      </c>
      <c r="C262">
        <v>0.7</v>
      </c>
    </row>
    <row r="263" spans="1:3">
      <c r="A263" t="s">
        <v>345</v>
      </c>
      <c r="B263" t="s">
        <v>346</v>
      </c>
      <c r="C263">
        <v>15.9</v>
      </c>
    </row>
    <row r="264" spans="1:3">
      <c r="A264" t="s">
        <v>347</v>
      </c>
      <c r="B264" t="s">
        <v>74</v>
      </c>
      <c r="C264">
        <v>21</v>
      </c>
    </row>
    <row r="265" spans="1:3">
      <c r="A265" t="s">
        <v>348</v>
      </c>
      <c r="B265" t="s">
        <v>74</v>
      </c>
      <c r="C265">
        <v>11.6</v>
      </c>
    </row>
    <row r="266" spans="1:3">
      <c r="A266" t="s">
        <v>349</v>
      </c>
      <c r="B266" t="s">
        <v>350</v>
      </c>
      <c r="C266">
        <v>23.7</v>
      </c>
    </row>
    <row r="267" spans="1:3">
      <c r="A267" t="s">
        <v>351</v>
      </c>
      <c r="B267" t="s">
        <v>74</v>
      </c>
      <c r="C267">
        <v>9</v>
      </c>
    </row>
    <row r="268" spans="1:3">
      <c r="A268" t="s">
        <v>352</v>
      </c>
      <c r="B268" t="s">
        <v>74</v>
      </c>
      <c r="C268">
        <v>20.399999999999999</v>
      </c>
    </row>
    <row r="269" spans="1:3">
      <c r="A269" t="s">
        <v>353</v>
      </c>
      <c r="B269" t="s">
        <v>74</v>
      </c>
      <c r="C269">
        <v>12.8</v>
      </c>
    </row>
    <row r="270" spans="1:3">
      <c r="A270" t="s">
        <v>354</v>
      </c>
      <c r="B270" t="s">
        <v>74</v>
      </c>
      <c r="C270">
        <v>12.2</v>
      </c>
    </row>
    <row r="271" spans="1:3">
      <c r="A271" t="s">
        <v>355</v>
      </c>
      <c r="B271" t="s">
        <v>74</v>
      </c>
      <c r="C271">
        <v>12.7</v>
      </c>
    </row>
    <row r="272" spans="1:3">
      <c r="A272" t="s">
        <v>356</v>
      </c>
      <c r="B272" t="s">
        <v>74</v>
      </c>
      <c r="C272">
        <v>17.2</v>
      </c>
    </row>
    <row r="273" spans="1:3">
      <c r="A273" t="s">
        <v>357</v>
      </c>
      <c r="B273" t="s">
        <v>74</v>
      </c>
      <c r="C273">
        <v>21.3</v>
      </c>
    </row>
    <row r="274" spans="1:3">
      <c r="A274" t="s">
        <v>358</v>
      </c>
      <c r="B274" t="s">
        <v>74</v>
      </c>
      <c r="C274">
        <v>7.4</v>
      </c>
    </row>
    <row r="275" spans="1:3">
      <c r="A275" t="s">
        <v>359</v>
      </c>
      <c r="B275" t="s">
        <v>74</v>
      </c>
      <c r="C275">
        <v>21.9</v>
      </c>
    </row>
    <row r="276" spans="1:3">
      <c r="A276" t="s">
        <v>360</v>
      </c>
      <c r="B276" t="s">
        <v>74</v>
      </c>
      <c r="C276">
        <v>35.200000000000003</v>
      </c>
    </row>
    <row r="277" spans="1:3">
      <c r="A277" t="s">
        <v>361</v>
      </c>
      <c r="B277" t="s">
        <v>74</v>
      </c>
      <c r="C277">
        <v>28.2</v>
      </c>
    </row>
    <row r="278" spans="1:3">
      <c r="A278" t="s">
        <v>362</v>
      </c>
      <c r="B278" t="s">
        <v>74</v>
      </c>
      <c r="C278">
        <v>18.5</v>
      </c>
    </row>
    <row r="279" spans="1:3">
      <c r="A279" t="s">
        <v>363</v>
      </c>
      <c r="B279" t="s">
        <v>74</v>
      </c>
      <c r="C279">
        <v>11.1</v>
      </c>
    </row>
    <row r="280" spans="1:3">
      <c r="A280" t="s">
        <v>364</v>
      </c>
      <c r="B280" t="s">
        <v>74</v>
      </c>
      <c r="C280">
        <v>21.2</v>
      </c>
    </row>
    <row r="281" spans="1:3">
      <c r="A281" t="s">
        <v>365</v>
      </c>
      <c r="B281" t="s">
        <v>74</v>
      </c>
      <c r="C281">
        <v>8.6</v>
      </c>
    </row>
    <row r="282" spans="1:3">
      <c r="A282" t="s">
        <v>1751</v>
      </c>
      <c r="B282" t="s">
        <v>74</v>
      </c>
      <c r="C282">
        <v>1.3</v>
      </c>
    </row>
    <row r="283" spans="1:3">
      <c r="A283" t="s">
        <v>10245</v>
      </c>
      <c r="B283" t="s">
        <v>74</v>
      </c>
      <c r="C283">
        <v>22.1</v>
      </c>
    </row>
    <row r="284" spans="1:3">
      <c r="A284" t="s">
        <v>366</v>
      </c>
      <c r="B284" t="s">
        <v>74</v>
      </c>
      <c r="C284">
        <v>32.6</v>
      </c>
    </row>
    <row r="285" spans="1:3">
      <c r="A285" t="s">
        <v>367</v>
      </c>
      <c r="B285" t="s">
        <v>74</v>
      </c>
      <c r="C285">
        <v>44.5</v>
      </c>
    </row>
    <row r="286" spans="1:3">
      <c r="A286" t="s">
        <v>368</v>
      </c>
      <c r="B286" t="s">
        <v>74</v>
      </c>
      <c r="C286">
        <v>12</v>
      </c>
    </row>
    <row r="287" spans="1:3">
      <c r="A287" t="s">
        <v>369</v>
      </c>
      <c r="B287" t="s">
        <v>74</v>
      </c>
      <c r="C287">
        <v>41</v>
      </c>
    </row>
    <row r="288" spans="1:3">
      <c r="A288" t="s">
        <v>370</v>
      </c>
      <c r="B288" t="s">
        <v>74</v>
      </c>
      <c r="C288">
        <v>13.7</v>
      </c>
    </row>
    <row r="289" spans="1:3">
      <c r="A289" t="s">
        <v>371</v>
      </c>
      <c r="B289" t="s">
        <v>74</v>
      </c>
      <c r="C289">
        <v>16.5</v>
      </c>
    </row>
    <row r="290" spans="1:3">
      <c r="A290" t="s">
        <v>372</v>
      </c>
      <c r="B290" t="s">
        <v>74</v>
      </c>
      <c r="C290">
        <v>21.8</v>
      </c>
    </row>
    <row r="291" spans="1:3">
      <c r="A291" t="s">
        <v>373</v>
      </c>
      <c r="B291" t="s">
        <v>74</v>
      </c>
      <c r="C291">
        <v>7</v>
      </c>
    </row>
    <row r="292" spans="1:3">
      <c r="A292" t="s">
        <v>374</v>
      </c>
      <c r="B292" t="s">
        <v>74</v>
      </c>
      <c r="C292">
        <v>14.7</v>
      </c>
    </row>
    <row r="293" spans="1:3">
      <c r="A293" t="s">
        <v>375</v>
      </c>
      <c r="B293" t="s">
        <v>74</v>
      </c>
      <c r="C293">
        <v>34.700000000000003</v>
      </c>
    </row>
    <row r="294" spans="1:3">
      <c r="A294" t="s">
        <v>376</v>
      </c>
      <c r="B294" t="s">
        <v>74</v>
      </c>
      <c r="C294">
        <v>17.7</v>
      </c>
    </row>
    <row r="295" spans="1:3">
      <c r="A295" t="s">
        <v>377</v>
      </c>
      <c r="B295" t="s">
        <v>74</v>
      </c>
      <c r="C295">
        <v>19.5</v>
      </c>
    </row>
    <row r="296" spans="1:3">
      <c r="A296" t="s">
        <v>378</v>
      </c>
      <c r="B296" t="s">
        <v>74</v>
      </c>
      <c r="C296">
        <v>32.6</v>
      </c>
    </row>
    <row r="297" spans="1:3">
      <c r="A297" t="s">
        <v>379</v>
      </c>
      <c r="B297" t="s">
        <v>74</v>
      </c>
      <c r="C297">
        <v>16</v>
      </c>
    </row>
    <row r="298" spans="1:3">
      <c r="A298" t="s">
        <v>380</v>
      </c>
      <c r="B298" t="s">
        <v>74</v>
      </c>
      <c r="C298">
        <v>20.2</v>
      </c>
    </row>
    <row r="299" spans="1:3">
      <c r="A299" t="s">
        <v>381</v>
      </c>
      <c r="B299" t="s">
        <v>74</v>
      </c>
      <c r="C299">
        <v>14</v>
      </c>
    </row>
    <row r="300" spans="1:3">
      <c r="A300" t="s">
        <v>382</v>
      </c>
      <c r="B300" t="s">
        <v>74</v>
      </c>
      <c r="C300">
        <v>15.5</v>
      </c>
    </row>
    <row r="301" spans="1:3">
      <c r="A301" t="s">
        <v>383</v>
      </c>
      <c r="B301" t="s">
        <v>74</v>
      </c>
      <c r="C301">
        <v>20.399999999999999</v>
      </c>
    </row>
    <row r="302" spans="1:3">
      <c r="A302" t="s">
        <v>384</v>
      </c>
      <c r="B302" t="s">
        <v>74</v>
      </c>
      <c r="C302">
        <v>24.4</v>
      </c>
    </row>
    <row r="303" spans="1:3">
      <c r="A303" t="s">
        <v>385</v>
      </c>
      <c r="B303" t="s">
        <v>74</v>
      </c>
      <c r="C303">
        <v>9.1999999999999993</v>
      </c>
    </row>
    <row r="304" spans="1:3">
      <c r="A304" t="s">
        <v>386</v>
      </c>
      <c r="B304" t="s">
        <v>74</v>
      </c>
      <c r="C304">
        <v>18.899999999999999</v>
      </c>
    </row>
    <row r="305" spans="1:3">
      <c r="A305" t="s">
        <v>387</v>
      </c>
      <c r="B305" t="s">
        <v>74</v>
      </c>
      <c r="C305">
        <v>12.9</v>
      </c>
    </row>
    <row r="306" spans="1:3">
      <c r="A306" t="s">
        <v>388</v>
      </c>
      <c r="B306" t="s">
        <v>74</v>
      </c>
      <c r="C306">
        <v>14</v>
      </c>
    </row>
    <row r="307" spans="1:3">
      <c r="A307" t="s">
        <v>389</v>
      </c>
      <c r="B307" t="s">
        <v>74</v>
      </c>
      <c r="C307">
        <v>17.2</v>
      </c>
    </row>
    <row r="308" spans="1:3">
      <c r="A308" t="s">
        <v>390</v>
      </c>
      <c r="B308" t="s">
        <v>74</v>
      </c>
      <c r="C308">
        <v>15</v>
      </c>
    </row>
    <row r="309" spans="1:3">
      <c r="A309" t="s">
        <v>391</v>
      </c>
      <c r="B309" t="s">
        <v>74</v>
      </c>
      <c r="C309">
        <v>14.3</v>
      </c>
    </row>
    <row r="310" spans="1:3">
      <c r="A310" t="s">
        <v>392</v>
      </c>
      <c r="B310" t="s">
        <v>74</v>
      </c>
      <c r="C310">
        <v>27.5</v>
      </c>
    </row>
    <row r="311" spans="1:3">
      <c r="A311" t="s">
        <v>393</v>
      </c>
      <c r="B311" t="s">
        <v>74</v>
      </c>
      <c r="C311">
        <v>17.3</v>
      </c>
    </row>
    <row r="312" spans="1:3">
      <c r="A312" t="s">
        <v>394</v>
      </c>
      <c r="B312" t="s">
        <v>74</v>
      </c>
      <c r="C312">
        <v>17.399999999999999</v>
      </c>
    </row>
    <row r="313" spans="1:3">
      <c r="A313" t="s">
        <v>395</v>
      </c>
      <c r="B313" t="s">
        <v>396</v>
      </c>
      <c r="C313">
        <v>8.3000000000000007</v>
      </c>
    </row>
    <row r="314" spans="1:3">
      <c r="A314" t="s">
        <v>397</v>
      </c>
      <c r="B314" t="s">
        <v>74</v>
      </c>
      <c r="C314">
        <v>27.6</v>
      </c>
    </row>
    <row r="315" spans="1:3">
      <c r="A315" t="s">
        <v>398</v>
      </c>
      <c r="B315" t="s">
        <v>74</v>
      </c>
      <c r="C315">
        <v>9.9</v>
      </c>
    </row>
    <row r="316" spans="1:3">
      <c r="A316" t="s">
        <v>399</v>
      </c>
      <c r="B316" t="s">
        <v>74</v>
      </c>
      <c r="C316">
        <v>16.7</v>
      </c>
    </row>
    <row r="317" spans="1:3">
      <c r="A317" t="s">
        <v>400</v>
      </c>
      <c r="B317" t="s">
        <v>74</v>
      </c>
      <c r="C317">
        <v>22.1</v>
      </c>
    </row>
    <row r="318" spans="1:3">
      <c r="A318" t="s">
        <v>401</v>
      </c>
      <c r="B318" t="s">
        <v>74</v>
      </c>
      <c r="C318">
        <v>23.3</v>
      </c>
    </row>
    <row r="319" spans="1:3">
      <c r="A319" t="s">
        <v>402</v>
      </c>
      <c r="B319" t="s">
        <v>74</v>
      </c>
      <c r="C319">
        <v>11.9</v>
      </c>
    </row>
    <row r="320" spans="1:3">
      <c r="A320" t="s">
        <v>403</v>
      </c>
      <c r="B320" t="s">
        <v>74</v>
      </c>
      <c r="C320">
        <v>27.3</v>
      </c>
    </row>
    <row r="321" spans="1:3">
      <c r="A321" t="s">
        <v>404</v>
      </c>
      <c r="B321" t="s">
        <v>74</v>
      </c>
      <c r="C321">
        <v>12.1</v>
      </c>
    </row>
    <row r="322" spans="1:3">
      <c r="A322" t="s">
        <v>405</v>
      </c>
      <c r="B322" t="s">
        <v>74</v>
      </c>
      <c r="C322">
        <v>15.4</v>
      </c>
    </row>
    <row r="323" spans="1:3">
      <c r="A323" t="s">
        <v>406</v>
      </c>
      <c r="B323" t="s">
        <v>74</v>
      </c>
      <c r="C323">
        <v>17.5</v>
      </c>
    </row>
    <row r="324" spans="1:3">
      <c r="A324" t="s">
        <v>407</v>
      </c>
      <c r="B324" t="s">
        <v>154</v>
      </c>
      <c r="C324">
        <v>16.7</v>
      </c>
    </row>
    <row r="325" spans="1:3">
      <c r="A325" t="s">
        <v>408</v>
      </c>
      <c r="B325" t="s">
        <v>74</v>
      </c>
      <c r="C325">
        <v>12.6</v>
      </c>
    </row>
    <row r="326" spans="1:3">
      <c r="A326" t="s">
        <v>409</v>
      </c>
      <c r="B326" t="s">
        <v>74</v>
      </c>
      <c r="C326">
        <v>20.9</v>
      </c>
    </row>
    <row r="327" spans="1:3">
      <c r="A327" t="s">
        <v>410</v>
      </c>
      <c r="B327" t="s">
        <v>74</v>
      </c>
      <c r="C327">
        <v>20.7</v>
      </c>
    </row>
    <row r="328" spans="1:3">
      <c r="A328" t="s">
        <v>411</v>
      </c>
      <c r="B328" t="s">
        <v>74</v>
      </c>
      <c r="C328">
        <v>36.700000000000003</v>
      </c>
    </row>
    <row r="329" spans="1:3">
      <c r="A329" t="s">
        <v>412</v>
      </c>
      <c r="B329" t="s">
        <v>74</v>
      </c>
      <c r="C329">
        <v>13.8</v>
      </c>
    </row>
    <row r="330" spans="1:3">
      <c r="A330" t="s">
        <v>413</v>
      </c>
      <c r="B330" t="s">
        <v>74</v>
      </c>
      <c r="C330">
        <v>11.5</v>
      </c>
    </row>
    <row r="331" spans="1:3">
      <c r="A331" t="s">
        <v>414</v>
      </c>
      <c r="B331" t="s">
        <v>74</v>
      </c>
      <c r="C331">
        <v>25.3</v>
      </c>
    </row>
    <row r="332" spans="1:3">
      <c r="A332" t="s">
        <v>415</v>
      </c>
      <c r="B332" t="s">
        <v>74</v>
      </c>
      <c r="C332">
        <v>16</v>
      </c>
    </row>
    <row r="333" spans="1:3">
      <c r="A333" t="s">
        <v>416</v>
      </c>
      <c r="B333" t="s">
        <v>74</v>
      </c>
      <c r="C333">
        <v>15</v>
      </c>
    </row>
    <row r="334" spans="1:3">
      <c r="A334" t="s">
        <v>417</v>
      </c>
      <c r="B334" t="s">
        <v>74</v>
      </c>
      <c r="C334">
        <v>23.3</v>
      </c>
    </row>
    <row r="335" spans="1:3">
      <c r="A335" t="s">
        <v>418</v>
      </c>
      <c r="B335" t="s">
        <v>74</v>
      </c>
      <c r="C335">
        <v>27</v>
      </c>
    </row>
    <row r="336" spans="1:3">
      <c r="A336" t="s">
        <v>419</v>
      </c>
      <c r="B336" t="s">
        <v>74</v>
      </c>
      <c r="C336">
        <v>8.6</v>
      </c>
    </row>
    <row r="337" spans="1:3">
      <c r="A337" t="s">
        <v>420</v>
      </c>
      <c r="B337" t="s">
        <v>74</v>
      </c>
      <c r="C337">
        <v>19</v>
      </c>
    </row>
    <row r="338" spans="1:3">
      <c r="A338" t="s">
        <v>421</v>
      </c>
      <c r="B338" t="s">
        <v>74</v>
      </c>
      <c r="C338">
        <v>27.4</v>
      </c>
    </row>
    <row r="339" spans="1:3">
      <c r="A339" t="s">
        <v>422</v>
      </c>
      <c r="B339" t="s">
        <v>74</v>
      </c>
      <c r="C339">
        <v>15.6</v>
      </c>
    </row>
    <row r="340" spans="1:3">
      <c r="A340" t="s">
        <v>423</v>
      </c>
      <c r="B340" t="s">
        <v>424</v>
      </c>
      <c r="C340">
        <v>24.8</v>
      </c>
    </row>
    <row r="341" spans="1:3">
      <c r="A341" t="s">
        <v>425</v>
      </c>
      <c r="B341" t="s">
        <v>74</v>
      </c>
      <c r="C341">
        <v>19.3</v>
      </c>
    </row>
    <row r="342" spans="1:3">
      <c r="A342" t="s">
        <v>426</v>
      </c>
      <c r="B342" t="s">
        <v>74</v>
      </c>
      <c r="C342">
        <v>12.9</v>
      </c>
    </row>
    <row r="343" spans="1:3">
      <c r="A343" t="s">
        <v>427</v>
      </c>
      <c r="B343" t="s">
        <v>74</v>
      </c>
      <c r="C343">
        <v>13.7</v>
      </c>
    </row>
    <row r="344" spans="1:3">
      <c r="A344" t="s">
        <v>428</v>
      </c>
      <c r="B344" t="s">
        <v>74</v>
      </c>
      <c r="C344">
        <v>26.8</v>
      </c>
    </row>
    <row r="345" spans="1:3">
      <c r="A345" t="s">
        <v>429</v>
      </c>
      <c r="B345" t="s">
        <v>74</v>
      </c>
      <c r="C345">
        <v>26.2</v>
      </c>
    </row>
    <row r="346" spans="1:3">
      <c r="A346" t="s">
        <v>430</v>
      </c>
      <c r="B346" t="s">
        <v>74</v>
      </c>
      <c r="C346">
        <v>16.600000000000001</v>
      </c>
    </row>
    <row r="347" spans="1:3">
      <c r="A347" t="s">
        <v>431</v>
      </c>
      <c r="B347" t="s">
        <v>74</v>
      </c>
      <c r="C347">
        <v>17.399999999999999</v>
      </c>
    </row>
    <row r="348" spans="1:3">
      <c r="A348" t="s">
        <v>10119</v>
      </c>
      <c r="B348" t="s">
        <v>74</v>
      </c>
      <c r="C348">
        <v>16.8</v>
      </c>
    </row>
    <row r="349" spans="1:3">
      <c r="A349" t="s">
        <v>432</v>
      </c>
      <c r="B349" t="s">
        <v>433</v>
      </c>
      <c r="C349">
        <v>8</v>
      </c>
    </row>
    <row r="350" spans="1:3">
      <c r="A350" t="s">
        <v>434</v>
      </c>
      <c r="B350" t="s">
        <v>74</v>
      </c>
      <c r="C350">
        <v>14.4</v>
      </c>
    </row>
    <row r="351" spans="1:3">
      <c r="A351" t="s">
        <v>435</v>
      </c>
      <c r="B351" t="s">
        <v>436</v>
      </c>
      <c r="C351">
        <v>2.2000000000000002</v>
      </c>
    </row>
    <row r="352" spans="1:3">
      <c r="A352" t="s">
        <v>437</v>
      </c>
      <c r="B352" t="s">
        <v>74</v>
      </c>
      <c r="C352">
        <v>15.3</v>
      </c>
    </row>
    <row r="353" spans="1:3">
      <c r="A353" t="s">
        <v>438</v>
      </c>
      <c r="B353" t="s">
        <v>439</v>
      </c>
      <c r="C353">
        <v>18</v>
      </c>
    </row>
    <row r="354" spans="1:3">
      <c r="A354" t="s">
        <v>440</v>
      </c>
      <c r="B354" t="s">
        <v>74</v>
      </c>
      <c r="C354">
        <v>36.299999999999997</v>
      </c>
    </row>
    <row r="355" spans="1:3">
      <c r="A355" t="s">
        <v>441</v>
      </c>
      <c r="B355" t="s">
        <v>74</v>
      </c>
      <c r="C355">
        <v>14.8</v>
      </c>
    </row>
    <row r="356" spans="1:3">
      <c r="A356" t="s">
        <v>442</v>
      </c>
      <c r="B356" t="s">
        <v>74</v>
      </c>
      <c r="C356">
        <v>12.7</v>
      </c>
    </row>
    <row r="357" spans="1:3">
      <c r="A357" t="s">
        <v>443</v>
      </c>
      <c r="B357" t="s">
        <v>119</v>
      </c>
      <c r="C357">
        <v>19.8</v>
      </c>
    </row>
    <row r="358" spans="1:3">
      <c r="A358" t="s">
        <v>444</v>
      </c>
      <c r="B358" t="s">
        <v>74</v>
      </c>
      <c r="C358">
        <v>7.6</v>
      </c>
    </row>
    <row r="359" spans="1:3">
      <c r="A359" t="s">
        <v>446</v>
      </c>
      <c r="B359" t="s">
        <v>74</v>
      </c>
      <c r="C359">
        <v>29.8</v>
      </c>
    </row>
    <row r="360" spans="1:3">
      <c r="A360" t="s">
        <v>447</v>
      </c>
      <c r="B360" t="s">
        <v>448</v>
      </c>
      <c r="C360">
        <v>32.200000000000003</v>
      </c>
    </row>
    <row r="361" spans="1:3">
      <c r="A361" t="s">
        <v>449</v>
      </c>
      <c r="B361" t="s">
        <v>74</v>
      </c>
      <c r="C361">
        <v>10.7</v>
      </c>
    </row>
    <row r="362" spans="1:3">
      <c r="A362" t="s">
        <v>450</v>
      </c>
      <c r="B362" t="s">
        <v>74</v>
      </c>
      <c r="C362">
        <v>26.1</v>
      </c>
    </row>
    <row r="363" spans="1:3">
      <c r="A363" t="s">
        <v>451</v>
      </c>
      <c r="B363" t="s">
        <v>74</v>
      </c>
      <c r="C363">
        <v>16.899999999999999</v>
      </c>
    </row>
    <row r="364" spans="1:3">
      <c r="A364" t="s">
        <v>452</v>
      </c>
      <c r="B364" t="s">
        <v>74</v>
      </c>
      <c r="C364">
        <v>15.7</v>
      </c>
    </row>
    <row r="365" spans="1:3">
      <c r="A365" t="s">
        <v>453</v>
      </c>
      <c r="B365" t="s">
        <v>85</v>
      </c>
      <c r="C365">
        <v>19.600000000000001</v>
      </c>
    </row>
    <row r="366" spans="1:3">
      <c r="A366" t="s">
        <v>454</v>
      </c>
      <c r="B366" t="s">
        <v>74</v>
      </c>
      <c r="C366">
        <v>16.7</v>
      </c>
    </row>
    <row r="367" spans="1:3">
      <c r="A367" t="s">
        <v>9969</v>
      </c>
      <c r="B367" t="s">
        <v>74</v>
      </c>
      <c r="C367">
        <v>17.3</v>
      </c>
    </row>
    <row r="368" spans="1:3">
      <c r="A368" t="s">
        <v>455</v>
      </c>
      <c r="B368" t="s">
        <v>439</v>
      </c>
      <c r="C368">
        <v>10.9</v>
      </c>
    </row>
    <row r="369" spans="1:3">
      <c r="A369" t="s">
        <v>456</v>
      </c>
      <c r="B369" t="s">
        <v>74</v>
      </c>
      <c r="C369">
        <v>24.7</v>
      </c>
    </row>
    <row r="370" spans="1:3">
      <c r="A370" t="s">
        <v>457</v>
      </c>
      <c r="B370" t="s">
        <v>74</v>
      </c>
      <c r="C370">
        <v>20.6</v>
      </c>
    </row>
    <row r="371" spans="1:3">
      <c r="A371" t="s">
        <v>458</v>
      </c>
      <c r="B371" t="s">
        <v>74</v>
      </c>
      <c r="C371">
        <v>10.1</v>
      </c>
    </row>
    <row r="372" spans="1:3">
      <c r="A372" t="s">
        <v>459</v>
      </c>
      <c r="B372" t="s">
        <v>74</v>
      </c>
      <c r="C372">
        <v>16.2</v>
      </c>
    </row>
    <row r="373" spans="1:3">
      <c r="A373" t="s">
        <v>460</v>
      </c>
      <c r="B373" t="s">
        <v>461</v>
      </c>
      <c r="C373">
        <v>16.600000000000001</v>
      </c>
    </row>
    <row r="374" spans="1:3">
      <c r="A374" t="s">
        <v>462</v>
      </c>
      <c r="B374" t="s">
        <v>74</v>
      </c>
      <c r="C374">
        <v>21.5</v>
      </c>
    </row>
    <row r="375" spans="1:3">
      <c r="A375" t="s">
        <v>463</v>
      </c>
      <c r="B375" t="s">
        <v>464</v>
      </c>
      <c r="C375">
        <v>19.7</v>
      </c>
    </row>
    <row r="376" spans="1:3">
      <c r="A376" t="s">
        <v>465</v>
      </c>
      <c r="B376" t="s">
        <v>74</v>
      </c>
      <c r="C376">
        <v>29.4</v>
      </c>
    </row>
    <row r="377" spans="1:3">
      <c r="A377" t="s">
        <v>3626</v>
      </c>
      <c r="B377" t="s">
        <v>10226</v>
      </c>
      <c r="C377">
        <v>25.3</v>
      </c>
    </row>
    <row r="378" spans="1:3">
      <c r="A378" t="s">
        <v>468</v>
      </c>
      <c r="B378" t="s">
        <v>74</v>
      </c>
      <c r="C378">
        <v>14.8</v>
      </c>
    </row>
    <row r="379" spans="1:3">
      <c r="A379" t="s">
        <v>466</v>
      </c>
      <c r="B379" t="s">
        <v>467</v>
      </c>
      <c r="C379">
        <v>24.5</v>
      </c>
    </row>
    <row r="380" spans="1:3">
      <c r="A380" t="s">
        <v>469</v>
      </c>
      <c r="B380" t="s">
        <v>74</v>
      </c>
      <c r="C380">
        <v>20.6</v>
      </c>
    </row>
    <row r="381" spans="1:3">
      <c r="A381" t="s">
        <v>470</v>
      </c>
      <c r="B381" t="s">
        <v>74</v>
      </c>
      <c r="C381">
        <v>15.1</v>
      </c>
    </row>
    <row r="382" spans="1:3">
      <c r="A382" t="s">
        <v>471</v>
      </c>
      <c r="B382" t="s">
        <v>74</v>
      </c>
      <c r="C382">
        <v>24.9</v>
      </c>
    </row>
    <row r="383" spans="1:3">
      <c r="A383" t="s">
        <v>472</v>
      </c>
      <c r="B383" t="s">
        <v>74</v>
      </c>
      <c r="C383">
        <v>8.1</v>
      </c>
    </row>
    <row r="384" spans="1:3">
      <c r="A384" t="s">
        <v>473</v>
      </c>
      <c r="B384" t="s">
        <v>74</v>
      </c>
      <c r="C384">
        <v>8.8000000000000007</v>
      </c>
    </row>
    <row r="385" spans="1:3">
      <c r="A385" t="s">
        <v>474</v>
      </c>
      <c r="B385" t="s">
        <v>74</v>
      </c>
      <c r="C385">
        <v>13.6</v>
      </c>
    </row>
    <row r="386" spans="1:3">
      <c r="A386" t="s">
        <v>475</v>
      </c>
      <c r="B386" t="s">
        <v>74</v>
      </c>
      <c r="C386">
        <v>12.3</v>
      </c>
    </row>
    <row r="387" spans="1:3">
      <c r="A387" t="s">
        <v>476</v>
      </c>
      <c r="B387" t="s">
        <v>74</v>
      </c>
      <c r="C387">
        <v>31.3</v>
      </c>
    </row>
    <row r="388" spans="1:3">
      <c r="A388" t="s">
        <v>477</v>
      </c>
      <c r="B388" t="s">
        <v>74</v>
      </c>
      <c r="C388">
        <v>21</v>
      </c>
    </row>
    <row r="389" spans="1:3">
      <c r="A389" t="s">
        <v>2020</v>
      </c>
      <c r="B389" t="s">
        <v>74</v>
      </c>
      <c r="C389">
        <v>19</v>
      </c>
    </row>
    <row r="390" spans="1:3">
      <c r="A390" t="s">
        <v>478</v>
      </c>
      <c r="B390" t="s">
        <v>74</v>
      </c>
      <c r="C390">
        <v>3.3</v>
      </c>
    </row>
    <row r="391" spans="1:3">
      <c r="A391" t="s">
        <v>1753</v>
      </c>
      <c r="B391" t="s">
        <v>74</v>
      </c>
      <c r="C391">
        <v>2.5</v>
      </c>
    </row>
    <row r="392" spans="1:3">
      <c r="A392" t="s">
        <v>479</v>
      </c>
      <c r="B392" t="s">
        <v>74</v>
      </c>
      <c r="C392">
        <v>9.3000000000000007</v>
      </c>
    </row>
    <row r="393" spans="1:3">
      <c r="A393" t="s">
        <v>480</v>
      </c>
      <c r="B393" t="s">
        <v>74</v>
      </c>
      <c r="C393">
        <v>15.8</v>
      </c>
    </row>
    <row r="394" spans="1:3">
      <c r="A394" t="s">
        <v>481</v>
      </c>
      <c r="B394" t="s">
        <v>74</v>
      </c>
      <c r="C394">
        <v>9.6</v>
      </c>
    </row>
    <row r="395" spans="1:3">
      <c r="A395" t="s">
        <v>482</v>
      </c>
      <c r="B395" t="s">
        <v>74</v>
      </c>
      <c r="C395">
        <v>12.7</v>
      </c>
    </row>
    <row r="396" spans="1:3">
      <c r="A396" t="s">
        <v>483</v>
      </c>
      <c r="B396" t="s">
        <v>74</v>
      </c>
      <c r="C396">
        <v>28.3</v>
      </c>
    </row>
    <row r="397" spans="1:3">
      <c r="A397" t="s">
        <v>484</v>
      </c>
      <c r="B397" t="s">
        <v>74</v>
      </c>
      <c r="C397">
        <v>15.4</v>
      </c>
    </row>
    <row r="398" spans="1:3">
      <c r="A398" t="s">
        <v>485</v>
      </c>
      <c r="B398" t="s">
        <v>74</v>
      </c>
      <c r="C398">
        <v>25.8</v>
      </c>
    </row>
    <row r="399" spans="1:3">
      <c r="A399" t="s">
        <v>486</v>
      </c>
      <c r="B399" t="s">
        <v>74</v>
      </c>
      <c r="C399">
        <v>7.7</v>
      </c>
    </row>
    <row r="400" spans="1:3">
      <c r="A400" t="s">
        <v>487</v>
      </c>
      <c r="B400" t="s">
        <v>74</v>
      </c>
      <c r="C400">
        <v>18.899999999999999</v>
      </c>
    </row>
    <row r="401" spans="1:3">
      <c r="A401" t="s">
        <v>488</v>
      </c>
      <c r="B401" t="s">
        <v>74</v>
      </c>
      <c r="C401">
        <v>12.4</v>
      </c>
    </row>
    <row r="402" spans="1:3">
      <c r="A402" t="s">
        <v>489</v>
      </c>
      <c r="B402" t="s">
        <v>74</v>
      </c>
      <c r="C402">
        <v>19.100000000000001</v>
      </c>
    </row>
    <row r="403" spans="1:3">
      <c r="A403" t="s">
        <v>490</v>
      </c>
      <c r="B403" t="s">
        <v>74</v>
      </c>
      <c r="C403">
        <v>11.8</v>
      </c>
    </row>
    <row r="404" spans="1:3">
      <c r="A404" t="s">
        <v>491</v>
      </c>
      <c r="B404" t="s">
        <v>74</v>
      </c>
      <c r="C404">
        <v>20.5</v>
      </c>
    </row>
    <row r="405" spans="1:3">
      <c r="A405" t="s">
        <v>492</v>
      </c>
      <c r="B405" t="s">
        <v>74</v>
      </c>
      <c r="C405">
        <v>28.5</v>
      </c>
    </row>
    <row r="406" spans="1:3">
      <c r="A406" t="s">
        <v>10248</v>
      </c>
      <c r="B406" t="s">
        <v>692</v>
      </c>
      <c r="C406">
        <v>5.0999999999999996</v>
      </c>
    </row>
    <row r="407" spans="1:3">
      <c r="A407" t="s">
        <v>493</v>
      </c>
      <c r="B407" t="s">
        <v>74</v>
      </c>
      <c r="C407">
        <v>25.8</v>
      </c>
    </row>
    <row r="408" spans="1:3">
      <c r="A408" t="s">
        <v>2021</v>
      </c>
      <c r="B408" t="s">
        <v>222</v>
      </c>
      <c r="C408">
        <v>10.4</v>
      </c>
    </row>
    <row r="409" spans="1:3">
      <c r="A409" t="s">
        <v>494</v>
      </c>
      <c r="B409" t="s">
        <v>74</v>
      </c>
      <c r="C409">
        <v>17.2</v>
      </c>
    </row>
    <row r="410" spans="1:3">
      <c r="A410" t="s">
        <v>495</v>
      </c>
      <c r="B410" t="s">
        <v>74</v>
      </c>
      <c r="C410">
        <v>19.100000000000001</v>
      </c>
    </row>
    <row r="411" spans="1:3">
      <c r="A411" t="s">
        <v>496</v>
      </c>
      <c r="B411" t="s">
        <v>74</v>
      </c>
      <c r="C411">
        <v>24.7</v>
      </c>
    </row>
    <row r="412" spans="1:3">
      <c r="A412" t="s">
        <v>497</v>
      </c>
      <c r="B412" t="s">
        <v>74</v>
      </c>
      <c r="C412">
        <v>8.8000000000000007</v>
      </c>
    </row>
    <row r="413" spans="1:3">
      <c r="A413" t="s">
        <v>498</v>
      </c>
      <c r="B413" t="s">
        <v>74</v>
      </c>
      <c r="C413">
        <v>11.4</v>
      </c>
    </row>
    <row r="414" spans="1:3">
      <c r="A414" t="s">
        <v>499</v>
      </c>
      <c r="B414" t="s">
        <v>74</v>
      </c>
      <c r="C414">
        <v>35.799999999999997</v>
      </c>
    </row>
    <row r="415" spans="1:3">
      <c r="A415" t="s">
        <v>500</v>
      </c>
      <c r="B415" t="s">
        <v>74</v>
      </c>
      <c r="C415">
        <v>21.1</v>
      </c>
    </row>
    <row r="416" spans="1:3">
      <c r="A416" t="s">
        <v>501</v>
      </c>
      <c r="B416" t="s">
        <v>74</v>
      </c>
      <c r="C416">
        <v>14.6</v>
      </c>
    </row>
    <row r="417" spans="1:3">
      <c r="A417" t="s">
        <v>502</v>
      </c>
      <c r="B417" t="s">
        <v>74</v>
      </c>
      <c r="C417">
        <v>21.8</v>
      </c>
    </row>
    <row r="418" spans="1:3">
      <c r="A418" t="s">
        <v>503</v>
      </c>
      <c r="B418" t="s">
        <v>74</v>
      </c>
      <c r="C418">
        <v>23.2</v>
      </c>
    </row>
    <row r="419" spans="1:3">
      <c r="A419" t="s">
        <v>9981</v>
      </c>
      <c r="B419" t="s">
        <v>74</v>
      </c>
      <c r="C419">
        <v>17.600000000000001</v>
      </c>
    </row>
    <row r="420" spans="1:3">
      <c r="A420" t="s">
        <v>504</v>
      </c>
      <c r="B420" t="s">
        <v>505</v>
      </c>
      <c r="C420">
        <v>18.8</v>
      </c>
    </row>
    <row r="421" spans="1:3">
      <c r="A421" t="s">
        <v>506</v>
      </c>
      <c r="B421" t="s">
        <v>74</v>
      </c>
      <c r="C421">
        <v>20.100000000000001</v>
      </c>
    </row>
    <row r="422" spans="1:3">
      <c r="A422" t="s">
        <v>507</v>
      </c>
      <c r="B422" t="s">
        <v>74</v>
      </c>
      <c r="C422">
        <v>17.3</v>
      </c>
    </row>
    <row r="423" spans="1:3">
      <c r="A423" t="s">
        <v>508</v>
      </c>
      <c r="B423" t="s">
        <v>74</v>
      </c>
      <c r="C423">
        <v>30.4</v>
      </c>
    </row>
    <row r="424" spans="1:3">
      <c r="A424" t="s">
        <v>509</v>
      </c>
      <c r="B424" t="s">
        <v>74</v>
      </c>
      <c r="C424">
        <v>16</v>
      </c>
    </row>
    <row r="425" spans="1:3">
      <c r="A425" t="s">
        <v>510</v>
      </c>
      <c r="B425" t="s">
        <v>74</v>
      </c>
      <c r="C425">
        <v>15.9</v>
      </c>
    </row>
    <row r="426" spans="1:3">
      <c r="A426" t="s">
        <v>511</v>
      </c>
      <c r="B426" t="s">
        <v>439</v>
      </c>
      <c r="C426">
        <v>16.8</v>
      </c>
    </row>
    <row r="427" spans="1:3">
      <c r="A427" t="s">
        <v>512</v>
      </c>
      <c r="B427" t="s">
        <v>74</v>
      </c>
      <c r="C427">
        <v>10.3</v>
      </c>
    </row>
    <row r="428" spans="1:3">
      <c r="A428" t="s">
        <v>513</v>
      </c>
      <c r="B428" t="s">
        <v>74</v>
      </c>
      <c r="C428">
        <v>20.8</v>
      </c>
    </row>
    <row r="429" spans="1:3">
      <c r="A429" t="s">
        <v>514</v>
      </c>
      <c r="B429" t="s">
        <v>74</v>
      </c>
      <c r="C429">
        <v>21.9</v>
      </c>
    </row>
    <row r="430" spans="1:3">
      <c r="A430" t="s">
        <v>515</v>
      </c>
      <c r="B430" t="s">
        <v>74</v>
      </c>
      <c r="C430">
        <v>20.399999999999999</v>
      </c>
    </row>
    <row r="431" spans="1:3">
      <c r="A431" t="s">
        <v>516</v>
      </c>
      <c r="B431" t="s">
        <v>74</v>
      </c>
      <c r="C431">
        <v>12.8</v>
      </c>
    </row>
    <row r="432" spans="1:3">
      <c r="A432" t="s">
        <v>517</v>
      </c>
      <c r="B432" t="s">
        <v>74</v>
      </c>
      <c r="C432">
        <v>8.1</v>
      </c>
    </row>
    <row r="433" spans="1:3">
      <c r="A433" t="s">
        <v>518</v>
      </c>
      <c r="B433" t="s">
        <v>74</v>
      </c>
      <c r="C433">
        <v>25.2</v>
      </c>
    </row>
    <row r="434" spans="1:3">
      <c r="A434" t="s">
        <v>519</v>
      </c>
      <c r="B434" t="s">
        <v>74</v>
      </c>
      <c r="C434">
        <v>17.8</v>
      </c>
    </row>
    <row r="435" spans="1:3">
      <c r="A435" t="s">
        <v>520</v>
      </c>
      <c r="B435" t="s">
        <v>74</v>
      </c>
      <c r="C435">
        <v>22.5</v>
      </c>
    </row>
    <row r="436" spans="1:3">
      <c r="A436" t="s">
        <v>521</v>
      </c>
      <c r="B436" t="s">
        <v>74</v>
      </c>
      <c r="C436">
        <v>21.2</v>
      </c>
    </row>
    <row r="437" spans="1:3">
      <c r="A437" t="s">
        <v>522</v>
      </c>
      <c r="B437" t="s">
        <v>74</v>
      </c>
      <c r="C437">
        <v>21</v>
      </c>
    </row>
    <row r="438" spans="1:3">
      <c r="A438" t="s">
        <v>523</v>
      </c>
      <c r="B438" t="s">
        <v>74</v>
      </c>
      <c r="C438">
        <v>27.7</v>
      </c>
    </row>
    <row r="439" spans="1:3">
      <c r="A439" t="s">
        <v>524</v>
      </c>
      <c r="B439" t="s">
        <v>74</v>
      </c>
      <c r="C439">
        <v>16.2</v>
      </c>
    </row>
    <row r="440" spans="1:3">
      <c r="A440" t="s">
        <v>525</v>
      </c>
      <c r="B440" t="s">
        <v>526</v>
      </c>
      <c r="C440">
        <v>25.7</v>
      </c>
    </row>
    <row r="441" spans="1:3">
      <c r="A441" t="s">
        <v>527</v>
      </c>
      <c r="B441" t="s">
        <v>74</v>
      </c>
      <c r="C441">
        <v>24.2</v>
      </c>
    </row>
    <row r="442" spans="1:3">
      <c r="A442" t="s">
        <v>528</v>
      </c>
      <c r="B442" t="s">
        <v>74</v>
      </c>
      <c r="C442">
        <v>19.399999999999999</v>
      </c>
    </row>
    <row r="443" spans="1:3">
      <c r="A443" t="s">
        <v>529</v>
      </c>
      <c r="B443" t="s">
        <v>530</v>
      </c>
      <c r="C443">
        <v>18.2</v>
      </c>
    </row>
    <row r="444" spans="1:3">
      <c r="A444" t="s">
        <v>531</v>
      </c>
      <c r="B444" t="s">
        <v>74</v>
      </c>
      <c r="C444">
        <v>18.3</v>
      </c>
    </row>
    <row r="445" spans="1:3">
      <c r="A445" t="s">
        <v>532</v>
      </c>
      <c r="B445" t="s">
        <v>74</v>
      </c>
      <c r="C445">
        <v>20.9</v>
      </c>
    </row>
    <row r="446" spans="1:3">
      <c r="A446" t="s">
        <v>533</v>
      </c>
      <c r="B446" t="s">
        <v>74</v>
      </c>
      <c r="C446">
        <v>35</v>
      </c>
    </row>
    <row r="447" spans="1:3">
      <c r="A447" t="s">
        <v>534</v>
      </c>
      <c r="B447" t="s">
        <v>74</v>
      </c>
      <c r="C447">
        <v>9.1999999999999993</v>
      </c>
    </row>
    <row r="448" spans="1:3">
      <c r="A448" t="s">
        <v>535</v>
      </c>
      <c r="B448" t="s">
        <v>74</v>
      </c>
      <c r="C448">
        <v>24.2</v>
      </c>
    </row>
    <row r="449" spans="1:3">
      <c r="A449" t="s">
        <v>536</v>
      </c>
      <c r="B449" t="s">
        <v>74</v>
      </c>
      <c r="C449">
        <v>27.6</v>
      </c>
    </row>
    <row r="450" spans="1:3">
      <c r="A450" t="s">
        <v>537</v>
      </c>
      <c r="B450" t="s">
        <v>74</v>
      </c>
      <c r="C450">
        <v>25.5</v>
      </c>
    </row>
    <row r="451" spans="1:3">
      <c r="A451" t="s">
        <v>538</v>
      </c>
      <c r="B451" t="s">
        <v>74</v>
      </c>
      <c r="C451">
        <v>11.1</v>
      </c>
    </row>
    <row r="452" spans="1:3">
      <c r="A452" t="s">
        <v>539</v>
      </c>
      <c r="B452" t="s">
        <v>74</v>
      </c>
      <c r="C452">
        <v>22.2</v>
      </c>
    </row>
    <row r="453" spans="1:3">
      <c r="A453" t="s">
        <v>540</v>
      </c>
      <c r="B453" t="s">
        <v>74</v>
      </c>
      <c r="C453">
        <v>12</v>
      </c>
    </row>
    <row r="454" spans="1:3">
      <c r="A454" t="s">
        <v>541</v>
      </c>
      <c r="B454" t="s">
        <v>74</v>
      </c>
      <c r="C454">
        <v>23.3</v>
      </c>
    </row>
    <row r="455" spans="1:3">
      <c r="A455" t="s">
        <v>10130</v>
      </c>
      <c r="B455" t="s">
        <v>74</v>
      </c>
      <c r="C455">
        <v>15.8</v>
      </c>
    </row>
    <row r="456" spans="1:3">
      <c r="A456" t="s">
        <v>542</v>
      </c>
      <c r="B456" t="s">
        <v>74</v>
      </c>
      <c r="C456">
        <v>28.7</v>
      </c>
    </row>
    <row r="457" spans="1:3">
      <c r="A457" t="s">
        <v>543</v>
      </c>
      <c r="B457" t="s">
        <v>544</v>
      </c>
      <c r="C457">
        <v>23.2</v>
      </c>
    </row>
    <row r="458" spans="1:3">
      <c r="A458" t="s">
        <v>545</v>
      </c>
      <c r="B458" t="s">
        <v>74</v>
      </c>
      <c r="C458">
        <v>17.3</v>
      </c>
    </row>
    <row r="459" spans="1:3">
      <c r="A459" t="s">
        <v>546</v>
      </c>
      <c r="B459" t="s">
        <v>74</v>
      </c>
      <c r="C459">
        <v>13.8</v>
      </c>
    </row>
    <row r="460" spans="1:3">
      <c r="A460" t="s">
        <v>548</v>
      </c>
      <c r="B460" t="s">
        <v>74</v>
      </c>
      <c r="C460">
        <v>14.7</v>
      </c>
    </row>
    <row r="461" spans="1:3">
      <c r="A461" t="s">
        <v>549</v>
      </c>
      <c r="B461" t="s">
        <v>74</v>
      </c>
      <c r="C461">
        <v>15.6</v>
      </c>
    </row>
    <row r="462" spans="1:3">
      <c r="A462" t="s">
        <v>550</v>
      </c>
      <c r="B462" t="s">
        <v>74</v>
      </c>
      <c r="C462">
        <v>15.4</v>
      </c>
    </row>
    <row r="463" spans="1:3">
      <c r="A463" t="s">
        <v>551</v>
      </c>
      <c r="B463" t="s">
        <v>74</v>
      </c>
      <c r="C463">
        <v>9</v>
      </c>
    </row>
    <row r="464" spans="1:3">
      <c r="A464" t="s">
        <v>552</v>
      </c>
      <c r="B464" t="s">
        <v>9983</v>
      </c>
      <c r="C464">
        <v>3.6</v>
      </c>
    </row>
    <row r="465" spans="1:3">
      <c r="A465" t="s">
        <v>553</v>
      </c>
      <c r="B465" t="s">
        <v>74</v>
      </c>
      <c r="C465">
        <v>35.5</v>
      </c>
    </row>
    <row r="466" spans="1:3">
      <c r="A466" t="s">
        <v>554</v>
      </c>
      <c r="B466" t="s">
        <v>74</v>
      </c>
      <c r="C466">
        <v>22.7</v>
      </c>
    </row>
    <row r="467" spans="1:3">
      <c r="A467" t="s">
        <v>555</v>
      </c>
      <c r="B467" t="s">
        <v>74</v>
      </c>
      <c r="C467">
        <v>10.6</v>
      </c>
    </row>
    <row r="468" spans="1:3">
      <c r="A468" t="s">
        <v>556</v>
      </c>
      <c r="B468" t="s">
        <v>74</v>
      </c>
      <c r="C468">
        <v>32.6</v>
      </c>
    </row>
    <row r="469" spans="1:3">
      <c r="A469" t="s">
        <v>557</v>
      </c>
      <c r="B469" t="s">
        <v>74</v>
      </c>
      <c r="C469">
        <v>9</v>
      </c>
    </row>
    <row r="470" spans="1:3">
      <c r="A470" t="s">
        <v>558</v>
      </c>
      <c r="B470" t="s">
        <v>74</v>
      </c>
      <c r="C470">
        <v>18.7</v>
      </c>
    </row>
    <row r="471" spans="1:3">
      <c r="A471" t="s">
        <v>559</v>
      </c>
      <c r="B471" t="s">
        <v>74</v>
      </c>
      <c r="C471">
        <v>25.2</v>
      </c>
    </row>
    <row r="472" spans="1:3">
      <c r="A472" t="s">
        <v>560</v>
      </c>
      <c r="B472" t="s">
        <v>74</v>
      </c>
      <c r="C472">
        <v>7.8</v>
      </c>
    </row>
    <row r="473" spans="1:3">
      <c r="A473" t="s">
        <v>561</v>
      </c>
      <c r="B473" t="s">
        <v>74</v>
      </c>
      <c r="C473">
        <v>8.6</v>
      </c>
    </row>
    <row r="474" spans="1:3">
      <c r="A474" t="s">
        <v>10134</v>
      </c>
      <c r="B474" t="s">
        <v>74</v>
      </c>
      <c r="C474">
        <v>7.5</v>
      </c>
    </row>
    <row r="475" spans="1:3">
      <c r="A475" t="s">
        <v>562</v>
      </c>
      <c r="B475" t="s">
        <v>74</v>
      </c>
      <c r="C475">
        <v>19.2</v>
      </c>
    </row>
    <row r="476" spans="1:3">
      <c r="A476" t="s">
        <v>563</v>
      </c>
      <c r="B476" t="s">
        <v>74</v>
      </c>
      <c r="C476">
        <v>26.5</v>
      </c>
    </row>
    <row r="477" spans="1:3">
      <c r="A477" t="s">
        <v>564</v>
      </c>
      <c r="B477" t="s">
        <v>74</v>
      </c>
      <c r="C477">
        <v>22.4</v>
      </c>
    </row>
    <row r="478" spans="1:3">
      <c r="A478" t="s">
        <v>565</v>
      </c>
      <c r="B478" t="s">
        <v>74</v>
      </c>
      <c r="C478">
        <v>5.5</v>
      </c>
    </row>
    <row r="479" spans="1:3">
      <c r="A479" t="s">
        <v>566</v>
      </c>
      <c r="B479" t="s">
        <v>74</v>
      </c>
      <c r="C479">
        <v>19.2</v>
      </c>
    </row>
    <row r="480" spans="1:3">
      <c r="A480" t="s">
        <v>567</v>
      </c>
      <c r="B480" t="s">
        <v>1754</v>
      </c>
      <c r="C480">
        <v>13.8</v>
      </c>
    </row>
    <row r="481" spans="1:3">
      <c r="A481" t="s">
        <v>568</v>
      </c>
      <c r="B481" t="s">
        <v>74</v>
      </c>
      <c r="C481">
        <v>17.5</v>
      </c>
    </row>
    <row r="482" spans="1:3">
      <c r="A482" t="s">
        <v>569</v>
      </c>
      <c r="B482" t="s">
        <v>74</v>
      </c>
      <c r="C482">
        <v>29.5</v>
      </c>
    </row>
    <row r="483" spans="1:3">
      <c r="A483" t="s">
        <v>9984</v>
      </c>
      <c r="B483" t="s">
        <v>9985</v>
      </c>
      <c r="C483">
        <v>20.7</v>
      </c>
    </row>
    <row r="484" spans="1:3">
      <c r="A484" t="s">
        <v>570</v>
      </c>
      <c r="B484" t="s">
        <v>74</v>
      </c>
      <c r="C484">
        <v>10.7</v>
      </c>
    </row>
    <row r="485" spans="1:3">
      <c r="A485" t="s">
        <v>571</v>
      </c>
      <c r="B485" t="s">
        <v>74</v>
      </c>
      <c r="C485">
        <v>7.6</v>
      </c>
    </row>
    <row r="486" spans="1:3">
      <c r="A486" t="s">
        <v>572</v>
      </c>
      <c r="B486" t="s">
        <v>74</v>
      </c>
      <c r="C486">
        <v>20.6</v>
      </c>
    </row>
    <row r="487" spans="1:3">
      <c r="A487" t="s">
        <v>573</v>
      </c>
      <c r="B487" t="s">
        <v>574</v>
      </c>
      <c r="C487">
        <v>8.1999999999999993</v>
      </c>
    </row>
    <row r="488" spans="1:3">
      <c r="A488" t="s">
        <v>575</v>
      </c>
      <c r="B488" t="s">
        <v>74</v>
      </c>
      <c r="C488">
        <v>15.1</v>
      </c>
    </row>
    <row r="489" spans="1:3">
      <c r="A489" t="s">
        <v>576</v>
      </c>
      <c r="B489" t="s">
        <v>74</v>
      </c>
      <c r="C489">
        <v>16</v>
      </c>
    </row>
    <row r="490" spans="1:3">
      <c r="A490" t="s">
        <v>577</v>
      </c>
      <c r="B490" t="s">
        <v>439</v>
      </c>
      <c r="C490">
        <v>21.4</v>
      </c>
    </row>
    <row r="491" spans="1:3">
      <c r="A491" t="s">
        <v>578</v>
      </c>
      <c r="B491" t="s">
        <v>74</v>
      </c>
      <c r="C491">
        <v>28.4</v>
      </c>
    </row>
    <row r="492" spans="1:3">
      <c r="A492" t="s">
        <v>579</v>
      </c>
      <c r="B492" t="s">
        <v>544</v>
      </c>
      <c r="C492">
        <v>14</v>
      </c>
    </row>
    <row r="493" spans="1:3">
      <c r="A493" t="s">
        <v>580</v>
      </c>
      <c r="B493" t="s">
        <v>74</v>
      </c>
      <c r="C493">
        <v>17.3</v>
      </c>
    </row>
    <row r="494" spans="1:3">
      <c r="A494" t="s">
        <v>581</v>
      </c>
      <c r="B494" t="s">
        <v>74</v>
      </c>
      <c r="C494">
        <v>13.4</v>
      </c>
    </row>
    <row r="495" spans="1:3">
      <c r="A495" t="s">
        <v>582</v>
      </c>
      <c r="B495" t="s">
        <v>85</v>
      </c>
      <c r="C495">
        <v>15.6</v>
      </c>
    </row>
    <row r="496" spans="1:3">
      <c r="A496" t="s">
        <v>583</v>
      </c>
      <c r="B496" t="s">
        <v>74</v>
      </c>
      <c r="C496">
        <v>8.3000000000000007</v>
      </c>
    </row>
    <row r="497" spans="1:3">
      <c r="A497" t="s">
        <v>584</v>
      </c>
      <c r="B497" t="s">
        <v>74</v>
      </c>
      <c r="C497">
        <v>12.5</v>
      </c>
    </row>
    <row r="498" spans="1:3">
      <c r="A498" t="s">
        <v>585</v>
      </c>
      <c r="B498" t="s">
        <v>74</v>
      </c>
      <c r="C498">
        <v>11.8</v>
      </c>
    </row>
    <row r="499" spans="1:3">
      <c r="A499" t="s">
        <v>586</v>
      </c>
      <c r="B499" t="s">
        <v>74</v>
      </c>
      <c r="C499">
        <v>12.3</v>
      </c>
    </row>
    <row r="500" spans="1:3">
      <c r="A500" t="s">
        <v>587</v>
      </c>
      <c r="B500" t="s">
        <v>74</v>
      </c>
      <c r="C500">
        <v>28.7</v>
      </c>
    </row>
    <row r="501" spans="1:3">
      <c r="A501" t="s">
        <v>588</v>
      </c>
      <c r="B501" t="s">
        <v>74</v>
      </c>
      <c r="C501">
        <v>15.5</v>
      </c>
    </row>
    <row r="502" spans="1:3">
      <c r="A502" t="s">
        <v>589</v>
      </c>
      <c r="B502" t="s">
        <v>74</v>
      </c>
      <c r="C502">
        <v>17.7</v>
      </c>
    </row>
    <row r="503" spans="1:3">
      <c r="A503" t="s">
        <v>590</v>
      </c>
      <c r="B503" t="s">
        <v>222</v>
      </c>
      <c r="C503">
        <v>9.4</v>
      </c>
    </row>
    <row r="504" spans="1:3">
      <c r="A504" t="s">
        <v>591</v>
      </c>
      <c r="B504" t="s">
        <v>74</v>
      </c>
      <c r="C504">
        <v>11</v>
      </c>
    </row>
    <row r="505" spans="1:3">
      <c r="A505" t="s">
        <v>592</v>
      </c>
      <c r="B505" t="s">
        <v>593</v>
      </c>
      <c r="C505">
        <v>7.4</v>
      </c>
    </row>
    <row r="506" spans="1:3">
      <c r="A506" t="s">
        <v>594</v>
      </c>
      <c r="B506" t="s">
        <v>74</v>
      </c>
      <c r="C506">
        <v>9</v>
      </c>
    </row>
    <row r="507" spans="1:3">
      <c r="A507" t="s">
        <v>595</v>
      </c>
      <c r="B507" t="s">
        <v>74</v>
      </c>
      <c r="C507">
        <v>12.1</v>
      </c>
    </row>
    <row r="508" spans="1:3">
      <c r="A508" t="s">
        <v>596</v>
      </c>
      <c r="B508" t="s">
        <v>74</v>
      </c>
      <c r="C508">
        <v>15.3</v>
      </c>
    </row>
    <row r="509" spans="1:3">
      <c r="A509" t="s">
        <v>597</v>
      </c>
      <c r="B509" t="s">
        <v>74</v>
      </c>
      <c r="C509">
        <v>23.7</v>
      </c>
    </row>
    <row r="510" spans="1:3">
      <c r="A510" t="s">
        <v>598</v>
      </c>
      <c r="B510" t="s">
        <v>74</v>
      </c>
      <c r="C510">
        <v>14.6</v>
      </c>
    </row>
    <row r="511" spans="1:3">
      <c r="A511" t="s">
        <v>599</v>
      </c>
      <c r="B511" t="s">
        <v>74</v>
      </c>
      <c r="C511">
        <v>17.100000000000001</v>
      </c>
    </row>
    <row r="512" spans="1:3">
      <c r="A512" t="s">
        <v>600</v>
      </c>
      <c r="B512" t="s">
        <v>74</v>
      </c>
      <c r="C512">
        <v>19.5</v>
      </c>
    </row>
    <row r="513" spans="1:3">
      <c r="A513" t="s">
        <v>601</v>
      </c>
      <c r="B513" t="s">
        <v>74</v>
      </c>
      <c r="C513">
        <v>24.5</v>
      </c>
    </row>
    <row r="514" spans="1:3">
      <c r="A514" t="s">
        <v>602</v>
      </c>
      <c r="B514" t="s">
        <v>603</v>
      </c>
      <c r="C514">
        <v>10.7</v>
      </c>
    </row>
    <row r="515" spans="1:3">
      <c r="A515" t="s">
        <v>604</v>
      </c>
      <c r="B515" t="s">
        <v>193</v>
      </c>
      <c r="C515">
        <v>15</v>
      </c>
    </row>
    <row r="516" spans="1:3">
      <c r="A516" t="s">
        <v>605</v>
      </c>
      <c r="B516" t="s">
        <v>74</v>
      </c>
      <c r="C516">
        <v>15.1</v>
      </c>
    </row>
    <row r="517" spans="1:3">
      <c r="A517" t="s">
        <v>9986</v>
      </c>
      <c r="B517" t="s">
        <v>74</v>
      </c>
      <c r="C517">
        <v>22.9</v>
      </c>
    </row>
    <row r="518" spans="1:3">
      <c r="A518" t="s">
        <v>606</v>
      </c>
      <c r="B518" t="s">
        <v>74</v>
      </c>
      <c r="C518">
        <v>10.7</v>
      </c>
    </row>
    <row r="519" spans="1:3">
      <c r="A519" t="s">
        <v>607</v>
      </c>
      <c r="B519" t="s">
        <v>74</v>
      </c>
      <c r="C519">
        <v>17.2</v>
      </c>
    </row>
    <row r="520" spans="1:3">
      <c r="A520" t="s">
        <v>608</v>
      </c>
      <c r="B520" t="s">
        <v>74</v>
      </c>
      <c r="C520">
        <v>9.5</v>
      </c>
    </row>
    <row r="521" spans="1:3">
      <c r="A521" t="s">
        <v>609</v>
      </c>
      <c r="B521" t="s">
        <v>74</v>
      </c>
      <c r="C521">
        <v>10.7</v>
      </c>
    </row>
    <row r="522" spans="1:3">
      <c r="A522" t="s">
        <v>610</v>
      </c>
      <c r="B522" t="s">
        <v>74</v>
      </c>
      <c r="C522">
        <v>11.9</v>
      </c>
    </row>
    <row r="523" spans="1:3">
      <c r="A523" t="s">
        <v>611</v>
      </c>
      <c r="B523" t="s">
        <v>74</v>
      </c>
      <c r="C523">
        <v>24.3</v>
      </c>
    </row>
    <row r="524" spans="1:3">
      <c r="A524" t="s">
        <v>612</v>
      </c>
      <c r="B524" t="s">
        <v>74</v>
      </c>
      <c r="C524">
        <v>18.7</v>
      </c>
    </row>
    <row r="525" spans="1:3">
      <c r="A525" t="s">
        <v>613</v>
      </c>
      <c r="B525" t="s">
        <v>74</v>
      </c>
      <c r="C525">
        <v>12.4</v>
      </c>
    </row>
    <row r="526" spans="1:3">
      <c r="A526" t="s">
        <v>614</v>
      </c>
      <c r="B526" t="s">
        <v>74</v>
      </c>
      <c r="C526">
        <v>24.2</v>
      </c>
    </row>
    <row r="527" spans="1:3">
      <c r="A527" t="s">
        <v>615</v>
      </c>
      <c r="B527" t="s">
        <v>74</v>
      </c>
      <c r="C527">
        <v>16.899999999999999</v>
      </c>
    </row>
    <row r="528" spans="1:3">
      <c r="A528" t="s">
        <v>616</v>
      </c>
      <c r="B528" t="s">
        <v>617</v>
      </c>
      <c r="C528">
        <v>3.3</v>
      </c>
    </row>
    <row r="529" spans="1:3">
      <c r="A529" t="s">
        <v>618</v>
      </c>
      <c r="B529" t="s">
        <v>74</v>
      </c>
      <c r="C529">
        <v>12.7</v>
      </c>
    </row>
    <row r="530" spans="1:3">
      <c r="A530" t="s">
        <v>619</v>
      </c>
      <c r="B530" t="s">
        <v>593</v>
      </c>
      <c r="C530">
        <v>32.799999999999997</v>
      </c>
    </row>
    <row r="531" spans="1:3">
      <c r="A531" t="s">
        <v>620</v>
      </c>
      <c r="B531" t="s">
        <v>74</v>
      </c>
      <c r="C531">
        <v>12.4</v>
      </c>
    </row>
    <row r="532" spans="1:3">
      <c r="A532" t="s">
        <v>621</v>
      </c>
      <c r="B532" t="s">
        <v>433</v>
      </c>
      <c r="C532">
        <v>15.4</v>
      </c>
    </row>
    <row r="533" spans="1:3">
      <c r="A533" t="s">
        <v>622</v>
      </c>
      <c r="B533" t="s">
        <v>623</v>
      </c>
      <c r="C533">
        <v>22.3</v>
      </c>
    </row>
    <row r="534" spans="1:3">
      <c r="A534" t="s">
        <v>624</v>
      </c>
      <c r="B534" t="s">
        <v>74</v>
      </c>
      <c r="C534">
        <v>26.4</v>
      </c>
    </row>
    <row r="535" spans="1:3">
      <c r="A535" t="s">
        <v>625</v>
      </c>
      <c r="B535" t="s">
        <v>74</v>
      </c>
      <c r="C535">
        <v>19</v>
      </c>
    </row>
    <row r="536" spans="1:3">
      <c r="A536" t="s">
        <v>626</v>
      </c>
      <c r="B536" t="s">
        <v>74</v>
      </c>
      <c r="C536">
        <v>20.6</v>
      </c>
    </row>
    <row r="537" spans="1:3">
      <c r="A537" t="s">
        <v>627</v>
      </c>
      <c r="B537" t="s">
        <v>74</v>
      </c>
      <c r="C537">
        <v>24.8</v>
      </c>
    </row>
    <row r="538" spans="1:3">
      <c r="A538" t="s">
        <v>629</v>
      </c>
      <c r="B538" t="s">
        <v>74</v>
      </c>
      <c r="C538">
        <v>43.8</v>
      </c>
    </row>
    <row r="539" spans="1:3">
      <c r="A539" t="s">
        <v>628</v>
      </c>
      <c r="B539" t="s">
        <v>74</v>
      </c>
      <c r="C539">
        <v>24.5</v>
      </c>
    </row>
    <row r="540" spans="1:3">
      <c r="A540" t="s">
        <v>630</v>
      </c>
      <c r="B540" t="s">
        <v>74</v>
      </c>
      <c r="C540">
        <v>22</v>
      </c>
    </row>
    <row r="541" spans="1:3">
      <c r="A541" t="s">
        <v>631</v>
      </c>
      <c r="B541" t="s">
        <v>526</v>
      </c>
      <c r="C541">
        <v>22.3</v>
      </c>
    </row>
    <row r="542" spans="1:3">
      <c r="A542" t="s">
        <v>632</v>
      </c>
      <c r="B542" t="s">
        <v>633</v>
      </c>
      <c r="C542">
        <v>10.199999999999999</v>
      </c>
    </row>
    <row r="543" spans="1:3">
      <c r="A543" t="s">
        <v>634</v>
      </c>
      <c r="B543" t="s">
        <v>74</v>
      </c>
      <c r="C543">
        <v>34.6</v>
      </c>
    </row>
    <row r="544" spans="1:3">
      <c r="A544" t="s">
        <v>635</v>
      </c>
      <c r="B544" t="s">
        <v>636</v>
      </c>
      <c r="C544">
        <v>13.2</v>
      </c>
    </row>
    <row r="545" spans="1:3">
      <c r="A545" t="s">
        <v>637</v>
      </c>
      <c r="B545" t="s">
        <v>74</v>
      </c>
      <c r="C545">
        <v>15.2</v>
      </c>
    </row>
    <row r="546" spans="1:3">
      <c r="A546" t="s">
        <v>638</v>
      </c>
      <c r="B546" t="s">
        <v>74</v>
      </c>
      <c r="C546">
        <v>11.4</v>
      </c>
    </row>
    <row r="547" spans="1:3">
      <c r="A547" t="s">
        <v>639</v>
      </c>
      <c r="B547" t="s">
        <v>640</v>
      </c>
      <c r="C547">
        <v>16.3</v>
      </c>
    </row>
    <row r="548" spans="1:3">
      <c r="A548" t="s">
        <v>641</v>
      </c>
      <c r="B548" t="s">
        <v>74</v>
      </c>
      <c r="C548">
        <v>15.5</v>
      </c>
    </row>
    <row r="549" spans="1:3">
      <c r="A549" t="s">
        <v>642</v>
      </c>
      <c r="B549" t="s">
        <v>74</v>
      </c>
      <c r="C549">
        <v>11</v>
      </c>
    </row>
    <row r="550" spans="1:3">
      <c r="A550" t="s">
        <v>10232</v>
      </c>
      <c r="B550" t="s">
        <v>10233</v>
      </c>
      <c r="C550">
        <v>14.6</v>
      </c>
    </row>
    <row r="551" spans="1:3">
      <c r="A551" t="s">
        <v>10234</v>
      </c>
      <c r="B551" t="s">
        <v>74</v>
      </c>
      <c r="C551">
        <v>11.2</v>
      </c>
    </row>
    <row r="552" spans="1:3">
      <c r="A552" t="s">
        <v>643</v>
      </c>
      <c r="B552" t="s">
        <v>74</v>
      </c>
      <c r="C552">
        <v>13</v>
      </c>
    </row>
    <row r="553" spans="1:3">
      <c r="A553" t="s">
        <v>644</v>
      </c>
      <c r="B553" t="s">
        <v>74</v>
      </c>
      <c r="C553">
        <v>13.2</v>
      </c>
    </row>
    <row r="554" spans="1:3">
      <c r="A554" t="s">
        <v>645</v>
      </c>
      <c r="B554" t="s">
        <v>74</v>
      </c>
      <c r="C554">
        <v>11.6</v>
      </c>
    </row>
    <row r="555" spans="1:3">
      <c r="A555" t="s">
        <v>646</v>
      </c>
      <c r="B555" t="s">
        <v>74</v>
      </c>
      <c r="C555">
        <v>18.5</v>
      </c>
    </row>
    <row r="556" spans="1:3">
      <c r="A556" t="s">
        <v>647</v>
      </c>
      <c r="B556" t="s">
        <v>74</v>
      </c>
      <c r="C556">
        <v>12.9</v>
      </c>
    </row>
    <row r="557" spans="1:3">
      <c r="A557" t="s">
        <v>648</v>
      </c>
      <c r="B557" t="s">
        <v>74</v>
      </c>
      <c r="C557">
        <v>12.3</v>
      </c>
    </row>
    <row r="558" spans="1:3">
      <c r="A558" t="s">
        <v>649</v>
      </c>
      <c r="B558" t="s">
        <v>74</v>
      </c>
      <c r="C558">
        <v>17.2</v>
      </c>
    </row>
    <row r="559" spans="1:3">
      <c r="A559" t="s">
        <v>650</v>
      </c>
      <c r="B559" t="s">
        <v>651</v>
      </c>
      <c r="C559">
        <v>2.2000000000000002</v>
      </c>
    </row>
    <row r="560" spans="1:3">
      <c r="A560" t="s">
        <v>652</v>
      </c>
      <c r="B560" t="s">
        <v>350</v>
      </c>
      <c r="C560">
        <v>12.4</v>
      </c>
    </row>
    <row r="561" spans="1:3">
      <c r="A561" t="s">
        <v>653</v>
      </c>
      <c r="B561" t="s">
        <v>74</v>
      </c>
      <c r="C561">
        <v>17.600000000000001</v>
      </c>
    </row>
    <row r="562" spans="1:3">
      <c r="A562" t="s">
        <v>654</v>
      </c>
      <c r="B562" t="s">
        <v>74</v>
      </c>
      <c r="C562">
        <v>7.1</v>
      </c>
    </row>
    <row r="563" spans="1:3">
      <c r="A563" t="s">
        <v>655</v>
      </c>
      <c r="B563" t="s">
        <v>154</v>
      </c>
      <c r="C563">
        <v>12.7</v>
      </c>
    </row>
    <row r="564" spans="1:3">
      <c r="A564" t="s">
        <v>656</v>
      </c>
      <c r="B564" t="s">
        <v>74</v>
      </c>
      <c r="C564">
        <v>3.4</v>
      </c>
    </row>
    <row r="565" spans="1:3">
      <c r="A565" t="s">
        <v>657</v>
      </c>
      <c r="B565" t="s">
        <v>74</v>
      </c>
      <c r="C565">
        <v>17.5</v>
      </c>
    </row>
    <row r="566" spans="1:3">
      <c r="A566" t="s">
        <v>583</v>
      </c>
      <c r="B566" t="s">
        <v>74</v>
      </c>
      <c r="C566">
        <v>10.9</v>
      </c>
    </row>
    <row r="567" spans="1:3">
      <c r="A567" t="s">
        <v>658</v>
      </c>
      <c r="B567" t="s">
        <v>74</v>
      </c>
      <c r="C567">
        <v>18.8</v>
      </c>
    </row>
    <row r="568" spans="1:3">
      <c r="A568" t="s">
        <v>9987</v>
      </c>
      <c r="B568" t="s">
        <v>74</v>
      </c>
      <c r="C568">
        <v>17.3</v>
      </c>
    </row>
    <row r="569" spans="1:3">
      <c r="A569" t="s">
        <v>659</v>
      </c>
      <c r="B569" t="s">
        <v>74</v>
      </c>
      <c r="C569">
        <v>18.100000000000001</v>
      </c>
    </row>
    <row r="570" spans="1:3">
      <c r="A570" t="s">
        <v>660</v>
      </c>
      <c r="B570" t="s">
        <v>74</v>
      </c>
      <c r="C570">
        <v>38.700000000000003</v>
      </c>
    </row>
    <row r="571" spans="1:3">
      <c r="A571" t="s">
        <v>661</v>
      </c>
      <c r="B571" t="s">
        <v>74</v>
      </c>
      <c r="C571">
        <v>9.4</v>
      </c>
    </row>
    <row r="572" spans="1:3">
      <c r="A572" t="s">
        <v>662</v>
      </c>
      <c r="B572" t="s">
        <v>74</v>
      </c>
      <c r="C572">
        <v>12.8</v>
      </c>
    </row>
    <row r="573" spans="1:3">
      <c r="A573" t="s">
        <v>663</v>
      </c>
      <c r="B573" t="s">
        <v>74</v>
      </c>
      <c r="C573">
        <v>13.4</v>
      </c>
    </row>
    <row r="574" spans="1:3">
      <c r="A574" t="s">
        <v>664</v>
      </c>
      <c r="B574" t="s">
        <v>74</v>
      </c>
      <c r="C574">
        <v>9.4</v>
      </c>
    </row>
    <row r="575" spans="1:3">
      <c r="A575" t="s">
        <v>665</v>
      </c>
      <c r="B575" t="s">
        <v>74</v>
      </c>
      <c r="C575">
        <v>9.6</v>
      </c>
    </row>
    <row r="576" spans="1:3">
      <c r="A576" t="s">
        <v>666</v>
      </c>
      <c r="B576" t="s">
        <v>74</v>
      </c>
      <c r="C576">
        <v>15.4</v>
      </c>
    </row>
    <row r="577" spans="1:3">
      <c r="A577" t="s">
        <v>667</v>
      </c>
      <c r="B577" t="s">
        <v>74</v>
      </c>
      <c r="C577">
        <v>20.3</v>
      </c>
    </row>
    <row r="578" spans="1:3">
      <c r="A578" t="s">
        <v>668</v>
      </c>
      <c r="B578" t="s">
        <v>74</v>
      </c>
      <c r="C578">
        <v>36.799999999999997</v>
      </c>
    </row>
    <row r="579" spans="1:3">
      <c r="A579" t="s">
        <v>669</v>
      </c>
      <c r="B579" t="s">
        <v>74</v>
      </c>
      <c r="C579">
        <v>29.1</v>
      </c>
    </row>
    <row r="580" spans="1:3">
      <c r="A580" t="s">
        <v>670</v>
      </c>
      <c r="B580" t="s">
        <v>74</v>
      </c>
      <c r="C580">
        <v>13</v>
      </c>
    </row>
    <row r="581" spans="1:3">
      <c r="A581" t="s">
        <v>671</v>
      </c>
      <c r="B581" t="s">
        <v>74</v>
      </c>
      <c r="C581">
        <v>19.2</v>
      </c>
    </row>
    <row r="582" spans="1:3">
      <c r="A582" t="s">
        <v>1755</v>
      </c>
      <c r="B582" t="s">
        <v>74</v>
      </c>
      <c r="C582">
        <v>17.5</v>
      </c>
    </row>
    <row r="583" spans="1:3">
      <c r="A583" t="s">
        <v>672</v>
      </c>
      <c r="B583" t="s">
        <v>74</v>
      </c>
      <c r="C583">
        <v>18.100000000000001</v>
      </c>
    </row>
    <row r="584" spans="1:3">
      <c r="A584" t="s">
        <v>673</v>
      </c>
      <c r="B584" t="s">
        <v>74</v>
      </c>
      <c r="C584">
        <v>14.4</v>
      </c>
    </row>
    <row r="585" spans="1:3">
      <c r="A585" t="s">
        <v>674</v>
      </c>
      <c r="B585" t="s">
        <v>74</v>
      </c>
      <c r="C585">
        <v>26.3</v>
      </c>
    </row>
    <row r="586" spans="1:3">
      <c r="A586" t="s">
        <v>10249</v>
      </c>
      <c r="B586" t="s">
        <v>74</v>
      </c>
      <c r="C586">
        <v>23.5</v>
      </c>
    </row>
    <row r="587" spans="1:3">
      <c r="A587" t="s">
        <v>675</v>
      </c>
      <c r="B587" t="s">
        <v>74</v>
      </c>
      <c r="C587">
        <v>18.399999999999999</v>
      </c>
    </row>
    <row r="588" spans="1:3">
      <c r="A588" t="s">
        <v>676</v>
      </c>
      <c r="B588" t="s">
        <v>74</v>
      </c>
      <c r="C588">
        <v>12.1</v>
      </c>
    </row>
    <row r="589" spans="1:3">
      <c r="A589" t="s">
        <v>677</v>
      </c>
      <c r="B589" t="s">
        <v>74</v>
      </c>
      <c r="C589">
        <v>24.9</v>
      </c>
    </row>
    <row r="590" spans="1:3">
      <c r="A590" t="s">
        <v>678</v>
      </c>
      <c r="B590" t="s">
        <v>74</v>
      </c>
      <c r="C590">
        <v>8.4</v>
      </c>
    </row>
    <row r="591" spans="1:3">
      <c r="A591" t="s">
        <v>679</v>
      </c>
      <c r="B591" t="s">
        <v>74</v>
      </c>
      <c r="C591">
        <v>12.3</v>
      </c>
    </row>
    <row r="592" spans="1:3">
      <c r="A592" t="s">
        <v>680</v>
      </c>
      <c r="B592" t="s">
        <v>74</v>
      </c>
      <c r="C592">
        <v>12.5</v>
      </c>
    </row>
    <row r="593" spans="1:3">
      <c r="A593" t="s">
        <v>681</v>
      </c>
      <c r="B593" t="s">
        <v>329</v>
      </c>
      <c r="C593">
        <v>20.3</v>
      </c>
    </row>
    <row r="594" spans="1:3">
      <c r="A594" t="s">
        <v>682</v>
      </c>
      <c r="B594" t="s">
        <v>74</v>
      </c>
      <c r="C594">
        <v>21.1</v>
      </c>
    </row>
    <row r="595" spans="1:3">
      <c r="A595" t="s">
        <v>683</v>
      </c>
      <c r="B595" t="s">
        <v>74</v>
      </c>
      <c r="C595">
        <v>13.8</v>
      </c>
    </row>
    <row r="596" spans="1:3">
      <c r="A596" t="s">
        <v>684</v>
      </c>
      <c r="B596" t="s">
        <v>74</v>
      </c>
      <c r="C596">
        <v>35.6</v>
      </c>
    </row>
    <row r="597" spans="1:3">
      <c r="A597" t="s">
        <v>685</v>
      </c>
      <c r="B597" t="s">
        <v>74</v>
      </c>
      <c r="C597">
        <v>13.5</v>
      </c>
    </row>
    <row r="598" spans="1:3">
      <c r="A598" t="s">
        <v>686</v>
      </c>
      <c r="B598" t="s">
        <v>74</v>
      </c>
      <c r="C598">
        <v>3.3</v>
      </c>
    </row>
    <row r="599" spans="1:3">
      <c r="A599" t="s">
        <v>687</v>
      </c>
      <c r="B599" t="s">
        <v>74</v>
      </c>
      <c r="C599">
        <v>29.8</v>
      </c>
    </row>
    <row r="600" spans="1:3">
      <c r="A600" t="s">
        <v>688</v>
      </c>
      <c r="B600" t="s">
        <v>74</v>
      </c>
      <c r="C600">
        <v>29.1</v>
      </c>
    </row>
    <row r="601" spans="1:3">
      <c r="A601" t="s">
        <v>689</v>
      </c>
      <c r="B601" t="s">
        <v>74</v>
      </c>
      <c r="C601">
        <v>21.2</v>
      </c>
    </row>
    <row r="602" spans="1:3">
      <c r="A602" t="s">
        <v>690</v>
      </c>
      <c r="B602" t="s">
        <v>74</v>
      </c>
      <c r="C602">
        <v>8</v>
      </c>
    </row>
    <row r="603" spans="1:3">
      <c r="A603" t="s">
        <v>693</v>
      </c>
      <c r="B603" t="s">
        <v>74</v>
      </c>
      <c r="C603">
        <v>22.5</v>
      </c>
    </row>
    <row r="604" spans="1:3">
      <c r="A604" t="s">
        <v>694</v>
      </c>
      <c r="B604" t="s">
        <v>74</v>
      </c>
      <c r="C604">
        <v>8.5</v>
      </c>
    </row>
    <row r="605" spans="1:3">
      <c r="A605" t="s">
        <v>695</v>
      </c>
      <c r="B605" t="s">
        <v>74</v>
      </c>
      <c r="C605">
        <v>8.4</v>
      </c>
    </row>
    <row r="606" spans="1:3">
      <c r="A606" t="s">
        <v>2022</v>
      </c>
      <c r="B606" t="s">
        <v>74</v>
      </c>
      <c r="C606">
        <v>16.600000000000001</v>
      </c>
    </row>
    <row r="607" spans="1:3">
      <c r="A607" t="s">
        <v>696</v>
      </c>
      <c r="B607" t="s">
        <v>697</v>
      </c>
      <c r="C607">
        <v>12.1</v>
      </c>
    </row>
    <row r="608" spans="1:3">
      <c r="A608" t="s">
        <v>698</v>
      </c>
      <c r="B608" t="s">
        <v>74</v>
      </c>
      <c r="C608">
        <v>30.3</v>
      </c>
    </row>
    <row r="609" spans="1:3">
      <c r="A609" t="s">
        <v>699</v>
      </c>
      <c r="B609" t="s">
        <v>74</v>
      </c>
      <c r="C609">
        <v>13.5</v>
      </c>
    </row>
    <row r="610" spans="1:3">
      <c r="A610" t="s">
        <v>700</v>
      </c>
      <c r="B610" t="s">
        <v>74</v>
      </c>
      <c r="C610">
        <v>6.2</v>
      </c>
    </row>
    <row r="611" spans="1:3">
      <c r="A611" t="s">
        <v>701</v>
      </c>
      <c r="B611" t="s">
        <v>702</v>
      </c>
      <c r="C611">
        <v>17.8</v>
      </c>
    </row>
    <row r="612" spans="1:3">
      <c r="A612" t="s">
        <v>703</v>
      </c>
      <c r="B612" t="s">
        <v>74</v>
      </c>
      <c r="C612">
        <v>19.899999999999999</v>
      </c>
    </row>
    <row r="613" spans="1:3">
      <c r="A613" t="s">
        <v>704</v>
      </c>
      <c r="B613" t="s">
        <v>74</v>
      </c>
      <c r="C613">
        <v>16.100000000000001</v>
      </c>
    </row>
    <row r="614" spans="1:3">
      <c r="A614" t="s">
        <v>705</v>
      </c>
      <c r="B614" t="s">
        <v>74</v>
      </c>
      <c r="C614">
        <v>13.4</v>
      </c>
    </row>
    <row r="615" spans="1:3">
      <c r="A615" t="s">
        <v>706</v>
      </c>
      <c r="B615" t="s">
        <v>74</v>
      </c>
      <c r="C615">
        <v>29</v>
      </c>
    </row>
    <row r="616" spans="1:3">
      <c r="A616" t="s">
        <v>707</v>
      </c>
      <c r="B616" t="s">
        <v>74</v>
      </c>
      <c r="C616">
        <v>15.2</v>
      </c>
    </row>
    <row r="617" spans="1:3">
      <c r="A617" t="s">
        <v>10148</v>
      </c>
      <c r="B617" t="s">
        <v>74</v>
      </c>
      <c r="C617">
        <v>24.5</v>
      </c>
    </row>
    <row r="618" spans="1:3">
      <c r="A618" t="s">
        <v>708</v>
      </c>
      <c r="B618" t="s">
        <v>74</v>
      </c>
      <c r="C618">
        <v>18.600000000000001</v>
      </c>
    </row>
    <row r="619" spans="1:3">
      <c r="A619" t="s">
        <v>709</v>
      </c>
      <c r="B619" t="s">
        <v>74</v>
      </c>
      <c r="C619">
        <v>17.3</v>
      </c>
    </row>
    <row r="620" spans="1:3">
      <c r="A620" t="s">
        <v>710</v>
      </c>
      <c r="B620" t="s">
        <v>74</v>
      </c>
      <c r="C620">
        <v>25.7</v>
      </c>
    </row>
    <row r="621" spans="1:3">
      <c r="A621" t="s">
        <v>711</v>
      </c>
      <c r="B621" t="s">
        <v>74</v>
      </c>
      <c r="C621">
        <v>3.2</v>
      </c>
    </row>
    <row r="622" spans="1:3">
      <c r="A622" t="s">
        <v>712</v>
      </c>
      <c r="B622" t="s">
        <v>74</v>
      </c>
      <c r="C622">
        <v>21.2</v>
      </c>
    </row>
    <row r="623" spans="1:3">
      <c r="A623" t="s">
        <v>713</v>
      </c>
      <c r="B623" t="s">
        <v>74</v>
      </c>
      <c r="C623">
        <v>21.2</v>
      </c>
    </row>
    <row r="624" spans="1:3">
      <c r="A624" t="s">
        <v>714</v>
      </c>
      <c r="B624" t="s">
        <v>74</v>
      </c>
      <c r="C624">
        <v>19.899999999999999</v>
      </c>
    </row>
    <row r="625" spans="1:3">
      <c r="A625" t="s">
        <v>715</v>
      </c>
      <c r="B625" t="s">
        <v>74</v>
      </c>
      <c r="C625">
        <v>31.4</v>
      </c>
    </row>
    <row r="626" spans="1:3">
      <c r="A626" t="s">
        <v>716</v>
      </c>
      <c r="B626" t="s">
        <v>74</v>
      </c>
      <c r="C626">
        <v>24.8</v>
      </c>
    </row>
    <row r="627" spans="1:3">
      <c r="A627" t="s">
        <v>717</v>
      </c>
      <c r="B627" t="s">
        <v>74</v>
      </c>
      <c r="C627">
        <v>20.399999999999999</v>
      </c>
    </row>
    <row r="628" spans="1:3">
      <c r="A628" t="s">
        <v>718</v>
      </c>
      <c r="B628" t="s">
        <v>74</v>
      </c>
      <c r="C628">
        <v>5.4</v>
      </c>
    </row>
    <row r="629" spans="1:3">
      <c r="A629" t="s">
        <v>719</v>
      </c>
      <c r="B629" t="s">
        <v>74</v>
      </c>
      <c r="C629">
        <v>15.6</v>
      </c>
    </row>
    <row r="630" spans="1:3">
      <c r="A630" t="s">
        <v>720</v>
      </c>
      <c r="B630" t="s">
        <v>74</v>
      </c>
      <c r="C630">
        <v>13.6</v>
      </c>
    </row>
    <row r="631" spans="1:3">
      <c r="A631" t="s">
        <v>721</v>
      </c>
      <c r="B631" t="s">
        <v>1479</v>
      </c>
      <c r="C631">
        <v>12.9</v>
      </c>
    </row>
    <row r="632" spans="1:3">
      <c r="A632" t="s">
        <v>722</v>
      </c>
      <c r="B632" t="s">
        <v>74</v>
      </c>
      <c r="C632">
        <v>25.4</v>
      </c>
    </row>
    <row r="633" spans="1:3">
      <c r="A633" t="s">
        <v>723</v>
      </c>
      <c r="B633" t="s">
        <v>74</v>
      </c>
      <c r="C633">
        <v>8.9</v>
      </c>
    </row>
    <row r="634" spans="1:3">
      <c r="A634" t="s">
        <v>10152</v>
      </c>
      <c r="B634" t="s">
        <v>74</v>
      </c>
      <c r="C634">
        <v>23</v>
      </c>
    </row>
    <row r="635" spans="1:3">
      <c r="A635" t="s">
        <v>724</v>
      </c>
      <c r="B635" t="s">
        <v>74</v>
      </c>
      <c r="C635">
        <v>6.7</v>
      </c>
    </row>
    <row r="636" spans="1:3">
      <c r="A636" t="s">
        <v>725</v>
      </c>
      <c r="B636" t="s">
        <v>74</v>
      </c>
      <c r="C636">
        <v>19.5</v>
      </c>
    </row>
    <row r="637" spans="1:3">
      <c r="A637" t="s">
        <v>726</v>
      </c>
      <c r="B637" t="s">
        <v>74</v>
      </c>
      <c r="C637">
        <v>12</v>
      </c>
    </row>
    <row r="638" spans="1:3">
      <c r="A638" t="s">
        <v>727</v>
      </c>
      <c r="B638" t="s">
        <v>74</v>
      </c>
      <c r="C638">
        <v>20.7</v>
      </c>
    </row>
    <row r="639" spans="1:3">
      <c r="A639" t="s">
        <v>728</v>
      </c>
      <c r="B639" t="s">
        <v>74</v>
      </c>
      <c r="C639">
        <v>15.5</v>
      </c>
    </row>
    <row r="640" spans="1:3">
      <c r="A640" t="s">
        <v>729</v>
      </c>
      <c r="B640" t="s">
        <v>74</v>
      </c>
      <c r="C640">
        <v>27</v>
      </c>
    </row>
    <row r="641" spans="1:3">
      <c r="A641" t="s">
        <v>730</v>
      </c>
      <c r="B641" t="s">
        <v>74</v>
      </c>
      <c r="C641">
        <v>26.3</v>
      </c>
    </row>
    <row r="642" spans="1:3">
      <c r="A642" t="s">
        <v>731</v>
      </c>
      <c r="B642" t="s">
        <v>74</v>
      </c>
      <c r="C642">
        <v>16.600000000000001</v>
      </c>
    </row>
    <row r="643" spans="1:3">
      <c r="A643" t="s">
        <v>732</v>
      </c>
      <c r="B643" t="s">
        <v>74</v>
      </c>
      <c r="C643">
        <v>21.8</v>
      </c>
    </row>
    <row r="644" spans="1:3">
      <c r="A644" t="s">
        <v>733</v>
      </c>
      <c r="B644" t="s">
        <v>74</v>
      </c>
      <c r="C644">
        <v>28.7</v>
      </c>
    </row>
    <row r="645" spans="1:3">
      <c r="A645" t="s">
        <v>734</v>
      </c>
      <c r="B645" t="s">
        <v>74</v>
      </c>
      <c r="C645">
        <v>6.4</v>
      </c>
    </row>
    <row r="646" spans="1:3">
      <c r="A646" t="s">
        <v>735</v>
      </c>
      <c r="B646" t="s">
        <v>74</v>
      </c>
      <c r="C646">
        <v>12.9</v>
      </c>
    </row>
    <row r="647" spans="1:3">
      <c r="A647" t="s">
        <v>736</v>
      </c>
      <c r="B647" t="s">
        <v>74</v>
      </c>
      <c r="C647">
        <v>24</v>
      </c>
    </row>
    <row r="648" spans="1:3">
      <c r="A648" t="s">
        <v>737</v>
      </c>
      <c r="B648" t="s">
        <v>74</v>
      </c>
      <c r="C648">
        <v>10.6</v>
      </c>
    </row>
    <row r="649" spans="1:3">
      <c r="A649" t="s">
        <v>738</v>
      </c>
      <c r="B649" t="s">
        <v>246</v>
      </c>
      <c r="C649">
        <v>36.4</v>
      </c>
    </row>
    <row r="650" spans="1:3">
      <c r="A650" t="s">
        <v>739</v>
      </c>
      <c r="B650" t="s">
        <v>74</v>
      </c>
      <c r="C650">
        <v>19.399999999999999</v>
      </c>
    </row>
    <row r="651" spans="1:3">
      <c r="A651" t="s">
        <v>740</v>
      </c>
      <c r="B651" t="s">
        <v>74</v>
      </c>
      <c r="C651">
        <v>16.399999999999999</v>
      </c>
    </row>
    <row r="652" spans="1:3">
      <c r="A652" t="s">
        <v>741</v>
      </c>
      <c r="B652" t="s">
        <v>74</v>
      </c>
      <c r="C652">
        <v>19.600000000000001</v>
      </c>
    </row>
    <row r="653" spans="1:3">
      <c r="A653" t="s">
        <v>742</v>
      </c>
      <c r="B653" t="s">
        <v>74</v>
      </c>
      <c r="C653">
        <v>21.7</v>
      </c>
    </row>
    <row r="654" spans="1:3">
      <c r="A654" t="s">
        <v>743</v>
      </c>
      <c r="B654" t="s">
        <v>74</v>
      </c>
      <c r="C654">
        <v>21.5</v>
      </c>
    </row>
    <row r="655" spans="1:3">
      <c r="A655" t="s">
        <v>744</v>
      </c>
      <c r="B655" t="s">
        <v>74</v>
      </c>
      <c r="C655">
        <v>15.3</v>
      </c>
    </row>
    <row r="656" spans="1:3">
      <c r="A656" t="s">
        <v>745</v>
      </c>
      <c r="B656" t="s">
        <v>74</v>
      </c>
      <c r="C656">
        <v>22.4</v>
      </c>
    </row>
    <row r="657" spans="1:3">
      <c r="A657" t="s">
        <v>746</v>
      </c>
      <c r="B657" t="s">
        <v>74</v>
      </c>
      <c r="C657">
        <v>27.1</v>
      </c>
    </row>
    <row r="658" spans="1:3">
      <c r="A658" t="s">
        <v>747</v>
      </c>
      <c r="B658" t="s">
        <v>74</v>
      </c>
      <c r="C658">
        <v>23.5</v>
      </c>
    </row>
    <row r="659" spans="1:3">
      <c r="A659" t="s">
        <v>748</v>
      </c>
      <c r="B659" t="s">
        <v>74</v>
      </c>
      <c r="C659">
        <v>10.8</v>
      </c>
    </row>
    <row r="660" spans="1:3">
      <c r="A660" t="s">
        <v>749</v>
      </c>
      <c r="B660" t="s">
        <v>74</v>
      </c>
      <c r="C660">
        <v>14.3</v>
      </c>
    </row>
    <row r="661" spans="1:3">
      <c r="A661" t="s">
        <v>750</v>
      </c>
      <c r="B661" t="s">
        <v>74</v>
      </c>
      <c r="C661">
        <v>22</v>
      </c>
    </row>
    <row r="662" spans="1:3">
      <c r="A662" t="s">
        <v>751</v>
      </c>
      <c r="B662" t="s">
        <v>154</v>
      </c>
      <c r="C662">
        <v>14.2</v>
      </c>
    </row>
    <row r="663" spans="1:3">
      <c r="A663" t="s">
        <v>752</v>
      </c>
      <c r="B663" t="s">
        <v>753</v>
      </c>
      <c r="C663">
        <v>17.399999999999999</v>
      </c>
    </row>
    <row r="664" spans="1:3">
      <c r="A664" t="s">
        <v>754</v>
      </c>
      <c r="B664" t="s">
        <v>74</v>
      </c>
      <c r="C664">
        <v>31.6</v>
      </c>
    </row>
    <row r="665" spans="1:3">
      <c r="A665" t="s">
        <v>755</v>
      </c>
      <c r="B665" t="s">
        <v>74</v>
      </c>
      <c r="C665">
        <v>17.7</v>
      </c>
    </row>
    <row r="666" spans="1:3">
      <c r="A666" t="s">
        <v>756</v>
      </c>
      <c r="B666" t="s">
        <v>757</v>
      </c>
      <c r="C666">
        <v>4.0999999999999996</v>
      </c>
    </row>
    <row r="667" spans="1:3">
      <c r="A667" t="s">
        <v>2023</v>
      </c>
      <c r="B667" t="s">
        <v>74</v>
      </c>
      <c r="C667">
        <v>30.9</v>
      </c>
    </row>
    <row r="668" spans="1:3">
      <c r="A668" t="s">
        <v>1756</v>
      </c>
      <c r="B668" t="s">
        <v>1757</v>
      </c>
      <c r="C668">
        <v>2.9</v>
      </c>
    </row>
    <row r="669" spans="1:3">
      <c r="A669" t="s">
        <v>758</v>
      </c>
      <c r="B669" t="s">
        <v>74</v>
      </c>
      <c r="C669">
        <v>35.299999999999997</v>
      </c>
    </row>
    <row r="670" spans="1:3">
      <c r="A670" t="s">
        <v>760</v>
      </c>
      <c r="B670" t="s">
        <v>74</v>
      </c>
      <c r="C670">
        <v>20.100000000000001</v>
      </c>
    </row>
    <row r="671" spans="1:3">
      <c r="A671" t="s">
        <v>761</v>
      </c>
      <c r="B671" t="s">
        <v>692</v>
      </c>
      <c r="C671">
        <v>7.3</v>
      </c>
    </row>
    <row r="672" spans="1:3">
      <c r="A672" t="s">
        <v>762</v>
      </c>
      <c r="B672" t="s">
        <v>74</v>
      </c>
      <c r="C672">
        <v>15.6</v>
      </c>
    </row>
    <row r="673" spans="1:3">
      <c r="A673" t="s">
        <v>763</v>
      </c>
      <c r="B673" t="s">
        <v>74</v>
      </c>
      <c r="C673">
        <v>14</v>
      </c>
    </row>
    <row r="674" spans="1:3">
      <c r="A674" t="s">
        <v>764</v>
      </c>
      <c r="B674" t="s">
        <v>74</v>
      </c>
      <c r="C674">
        <v>15.6</v>
      </c>
    </row>
    <row r="675" spans="1:3">
      <c r="A675" t="s">
        <v>765</v>
      </c>
      <c r="B675" t="s">
        <v>74</v>
      </c>
      <c r="C675">
        <v>22.3</v>
      </c>
    </row>
    <row r="676" spans="1:3">
      <c r="A676" t="s">
        <v>766</v>
      </c>
      <c r="B676" t="s">
        <v>74</v>
      </c>
      <c r="C676">
        <v>16.899999999999999</v>
      </c>
    </row>
    <row r="677" spans="1:3">
      <c r="A677" t="s">
        <v>767</v>
      </c>
      <c r="B677" t="s">
        <v>74</v>
      </c>
      <c r="C677">
        <v>31.9</v>
      </c>
    </row>
    <row r="678" spans="1:3">
      <c r="A678" t="s">
        <v>768</v>
      </c>
      <c r="B678" t="s">
        <v>74</v>
      </c>
      <c r="C678">
        <v>17</v>
      </c>
    </row>
    <row r="679" spans="1:3">
      <c r="A679" t="s">
        <v>769</v>
      </c>
      <c r="B679" t="s">
        <v>74</v>
      </c>
      <c r="C679">
        <v>22.5</v>
      </c>
    </row>
    <row r="680" spans="1:3">
      <c r="A680" t="s">
        <v>770</v>
      </c>
      <c r="B680" t="s">
        <v>74</v>
      </c>
      <c r="C680">
        <v>13</v>
      </c>
    </row>
    <row r="681" spans="1:3">
      <c r="A681" t="s">
        <v>10161</v>
      </c>
      <c r="B681" t="s">
        <v>74</v>
      </c>
      <c r="C681">
        <v>10.4</v>
      </c>
    </row>
    <row r="682" spans="1:3">
      <c r="A682" t="s">
        <v>771</v>
      </c>
      <c r="B682" t="s">
        <v>74</v>
      </c>
      <c r="C682">
        <v>25.1</v>
      </c>
    </row>
    <row r="683" spans="1:3">
      <c r="A683" t="s">
        <v>772</v>
      </c>
      <c r="B683" t="s">
        <v>74</v>
      </c>
      <c r="C683">
        <v>19.2</v>
      </c>
    </row>
    <row r="684" spans="1:3">
      <c r="A684" t="s">
        <v>773</v>
      </c>
      <c r="B684" t="s">
        <v>74</v>
      </c>
      <c r="C684">
        <v>10.6</v>
      </c>
    </row>
    <row r="685" spans="1:3">
      <c r="A685" t="s">
        <v>774</v>
      </c>
      <c r="B685" t="s">
        <v>74</v>
      </c>
      <c r="C685">
        <v>15</v>
      </c>
    </row>
    <row r="686" spans="1:3">
      <c r="A686" t="s">
        <v>775</v>
      </c>
      <c r="B686" t="s">
        <v>74</v>
      </c>
      <c r="C686">
        <v>10.199999999999999</v>
      </c>
    </row>
    <row r="687" spans="1:3">
      <c r="A687" t="s">
        <v>776</v>
      </c>
      <c r="B687" t="s">
        <v>74</v>
      </c>
      <c r="C687">
        <v>21.9</v>
      </c>
    </row>
    <row r="688" spans="1:3">
      <c r="A688" t="s">
        <v>777</v>
      </c>
      <c r="B688" t="s">
        <v>74</v>
      </c>
      <c r="C688">
        <v>25.6</v>
      </c>
    </row>
    <row r="689" spans="1:3">
      <c r="A689" t="s">
        <v>778</v>
      </c>
      <c r="B689" t="s">
        <v>74</v>
      </c>
      <c r="C689">
        <v>14.7</v>
      </c>
    </row>
    <row r="690" spans="1:3">
      <c r="A690" t="s">
        <v>779</v>
      </c>
      <c r="B690" t="s">
        <v>74</v>
      </c>
      <c r="C690">
        <v>16.2</v>
      </c>
    </row>
    <row r="691" spans="1:3">
      <c r="A691" t="s">
        <v>780</v>
      </c>
      <c r="B691" t="s">
        <v>74</v>
      </c>
      <c r="C691">
        <v>31.2</v>
      </c>
    </row>
    <row r="692" spans="1:3">
      <c r="A692" t="s">
        <v>781</v>
      </c>
      <c r="B692" t="s">
        <v>74</v>
      </c>
      <c r="C692">
        <v>24.3</v>
      </c>
    </row>
    <row r="693" spans="1:3">
      <c r="A693" t="s">
        <v>782</v>
      </c>
      <c r="B693" t="s">
        <v>396</v>
      </c>
      <c r="C693">
        <v>20</v>
      </c>
    </row>
    <row r="694" spans="1:3">
      <c r="A694" t="s">
        <v>783</v>
      </c>
      <c r="B694" t="s">
        <v>74</v>
      </c>
      <c r="C694">
        <v>10.8</v>
      </c>
    </row>
    <row r="695" spans="1:3">
      <c r="A695" t="s">
        <v>784</v>
      </c>
      <c r="B695" t="s">
        <v>785</v>
      </c>
      <c r="C695">
        <v>8</v>
      </c>
    </row>
    <row r="696" spans="1:3">
      <c r="A696" t="s">
        <v>786</v>
      </c>
      <c r="B696" t="s">
        <v>74</v>
      </c>
      <c r="C696">
        <v>29.2</v>
      </c>
    </row>
    <row r="697" spans="1:3">
      <c r="A697" t="s">
        <v>787</v>
      </c>
      <c r="B697" t="s">
        <v>74</v>
      </c>
      <c r="C697">
        <v>13.6</v>
      </c>
    </row>
    <row r="698" spans="1:3">
      <c r="A698" t="s">
        <v>788</v>
      </c>
      <c r="B698" t="s">
        <v>74</v>
      </c>
      <c r="C698">
        <v>11.3</v>
      </c>
    </row>
    <row r="699" spans="1:3">
      <c r="A699" t="s">
        <v>789</v>
      </c>
      <c r="B699" t="s">
        <v>74</v>
      </c>
      <c r="C699">
        <v>9.6999999999999993</v>
      </c>
    </row>
    <row r="700" spans="1:3">
      <c r="A700" t="s">
        <v>790</v>
      </c>
      <c r="B700" t="s">
        <v>785</v>
      </c>
      <c r="C700">
        <v>8.5</v>
      </c>
    </row>
    <row r="701" spans="1:3">
      <c r="A701" t="s">
        <v>791</v>
      </c>
      <c r="B701" t="s">
        <v>74</v>
      </c>
      <c r="C701">
        <v>38.700000000000003</v>
      </c>
    </row>
    <row r="702" spans="1:3">
      <c r="A702" t="s">
        <v>792</v>
      </c>
      <c r="B702" t="s">
        <v>74</v>
      </c>
      <c r="C702">
        <v>25.2</v>
      </c>
    </row>
    <row r="703" spans="1:3">
      <c r="A703" t="s">
        <v>793</v>
      </c>
      <c r="B703" t="s">
        <v>74</v>
      </c>
      <c r="C703">
        <v>5.0999999999999996</v>
      </c>
    </row>
    <row r="704" spans="1:3">
      <c r="A704" t="s">
        <v>794</v>
      </c>
      <c r="B704" t="s">
        <v>74</v>
      </c>
      <c r="C704">
        <v>21.5</v>
      </c>
    </row>
    <row r="705" spans="1:3">
      <c r="A705" t="s">
        <v>796</v>
      </c>
      <c r="B705" t="s">
        <v>74</v>
      </c>
      <c r="C705">
        <v>27.9</v>
      </c>
    </row>
    <row r="706" spans="1:3">
      <c r="A706" t="s">
        <v>795</v>
      </c>
      <c r="B706" t="s">
        <v>544</v>
      </c>
      <c r="C706">
        <v>21.4</v>
      </c>
    </row>
    <row r="707" spans="1:3">
      <c r="A707" t="s">
        <v>797</v>
      </c>
      <c r="B707" t="s">
        <v>74</v>
      </c>
      <c r="C707">
        <v>39.4</v>
      </c>
    </row>
    <row r="708" spans="1:3">
      <c r="A708" t="s">
        <v>798</v>
      </c>
      <c r="B708" t="s">
        <v>799</v>
      </c>
      <c r="C708">
        <v>8.8000000000000007</v>
      </c>
    </row>
    <row r="709" spans="1:3">
      <c r="A709" t="s">
        <v>800</v>
      </c>
      <c r="B709" t="s">
        <v>74</v>
      </c>
      <c r="C709">
        <v>15.9</v>
      </c>
    </row>
    <row r="710" spans="1:3">
      <c r="A710" t="s">
        <v>801</v>
      </c>
      <c r="B710" t="s">
        <v>74</v>
      </c>
      <c r="C710">
        <v>9.6</v>
      </c>
    </row>
    <row r="711" spans="1:3">
      <c r="A711" t="s">
        <v>802</v>
      </c>
      <c r="B711" t="s">
        <v>74</v>
      </c>
      <c r="C711">
        <v>11.5</v>
      </c>
    </row>
    <row r="712" spans="1:3">
      <c r="A712" t="s">
        <v>803</v>
      </c>
      <c r="B712" t="s">
        <v>74</v>
      </c>
      <c r="C712">
        <v>14.8</v>
      </c>
    </row>
    <row r="713" spans="1:3">
      <c r="A713" t="s">
        <v>804</v>
      </c>
      <c r="B713" t="s">
        <v>74</v>
      </c>
      <c r="C713">
        <v>22.7</v>
      </c>
    </row>
    <row r="714" spans="1:3">
      <c r="A714" t="s">
        <v>805</v>
      </c>
      <c r="B714" t="s">
        <v>74</v>
      </c>
      <c r="C714">
        <v>26</v>
      </c>
    </row>
    <row r="715" spans="1:3">
      <c r="A715" t="s">
        <v>806</v>
      </c>
      <c r="B715" t="s">
        <v>74</v>
      </c>
      <c r="C715">
        <v>16.8</v>
      </c>
    </row>
    <row r="716" spans="1:3">
      <c r="A716" t="s">
        <v>807</v>
      </c>
      <c r="B716" t="s">
        <v>74</v>
      </c>
      <c r="C716">
        <v>29</v>
      </c>
    </row>
    <row r="717" spans="1:3">
      <c r="A717" t="s">
        <v>808</v>
      </c>
      <c r="B717" t="s">
        <v>74</v>
      </c>
      <c r="C717">
        <v>20.5</v>
      </c>
    </row>
    <row r="718" spans="1:3">
      <c r="A718" t="s">
        <v>809</v>
      </c>
      <c r="B718" t="s">
        <v>74</v>
      </c>
      <c r="C718">
        <v>21.9</v>
      </c>
    </row>
    <row r="719" spans="1:3">
      <c r="A719" t="s">
        <v>810</v>
      </c>
      <c r="B719" t="s">
        <v>74</v>
      </c>
      <c r="C719">
        <v>24.2</v>
      </c>
    </row>
    <row r="720" spans="1:3">
      <c r="A720" t="s">
        <v>811</v>
      </c>
      <c r="B720" t="s">
        <v>812</v>
      </c>
      <c r="C720">
        <v>19.2</v>
      </c>
    </row>
    <row r="721" spans="1:3">
      <c r="A721" t="s">
        <v>813</v>
      </c>
      <c r="B721" t="s">
        <v>74</v>
      </c>
      <c r="C721">
        <v>37.6</v>
      </c>
    </row>
    <row r="722" spans="1:3">
      <c r="A722" t="s">
        <v>814</v>
      </c>
      <c r="B722" t="s">
        <v>74</v>
      </c>
      <c r="C722">
        <v>11.5</v>
      </c>
    </row>
    <row r="723" spans="1:3">
      <c r="A723" t="s">
        <v>815</v>
      </c>
      <c r="B723" t="s">
        <v>74</v>
      </c>
      <c r="C723">
        <v>22.9</v>
      </c>
    </row>
    <row r="724" spans="1:3">
      <c r="A724" t="s">
        <v>816</v>
      </c>
      <c r="B724" t="s">
        <v>74</v>
      </c>
      <c r="C724">
        <v>19.399999999999999</v>
      </c>
    </row>
    <row r="725" spans="1:3">
      <c r="A725" t="s">
        <v>817</v>
      </c>
      <c r="B725" t="s">
        <v>74</v>
      </c>
      <c r="C725">
        <v>25.9</v>
      </c>
    </row>
    <row r="726" spans="1:3">
      <c r="A726" t="s">
        <v>9988</v>
      </c>
      <c r="B726" t="s">
        <v>74</v>
      </c>
      <c r="C726">
        <v>16.399999999999999</v>
      </c>
    </row>
    <row r="727" spans="1:3">
      <c r="A727" t="s">
        <v>818</v>
      </c>
      <c r="B727" t="s">
        <v>74</v>
      </c>
      <c r="C727">
        <v>21.5</v>
      </c>
    </row>
    <row r="728" spans="1:3">
      <c r="A728" t="s">
        <v>10246</v>
      </c>
      <c r="B728" t="s">
        <v>74</v>
      </c>
      <c r="C728">
        <v>5.3</v>
      </c>
    </row>
    <row r="729" spans="1:3">
      <c r="A729" t="s">
        <v>819</v>
      </c>
      <c r="B729" t="s">
        <v>74</v>
      </c>
      <c r="C729">
        <v>26.7</v>
      </c>
    </row>
    <row r="730" spans="1:3">
      <c r="A730" t="s">
        <v>820</v>
      </c>
      <c r="B730" t="s">
        <v>74</v>
      </c>
      <c r="C730">
        <v>30.9</v>
      </c>
    </row>
    <row r="731" spans="1:3">
      <c r="A731" t="s">
        <v>821</v>
      </c>
      <c r="B731" t="s">
        <v>822</v>
      </c>
      <c r="C731">
        <v>9.3000000000000007</v>
      </c>
    </row>
    <row r="732" spans="1:3">
      <c r="A732" t="s">
        <v>823</v>
      </c>
      <c r="B732" t="s">
        <v>74</v>
      </c>
      <c r="C732">
        <v>23.4</v>
      </c>
    </row>
    <row r="733" spans="1:3">
      <c r="A733" t="s">
        <v>824</v>
      </c>
      <c r="B733" t="s">
        <v>825</v>
      </c>
      <c r="C733">
        <v>4.5</v>
      </c>
    </row>
    <row r="734" spans="1:3">
      <c r="A734" t="s">
        <v>826</v>
      </c>
      <c r="B734" t="s">
        <v>74</v>
      </c>
      <c r="C734">
        <v>19.7</v>
      </c>
    </row>
    <row r="735" spans="1:3">
      <c r="A735" t="s">
        <v>827</v>
      </c>
      <c r="B735" t="s">
        <v>74</v>
      </c>
      <c r="C735">
        <v>17.7</v>
      </c>
    </row>
    <row r="736" spans="1:3">
      <c r="A736" t="s">
        <v>828</v>
      </c>
      <c r="B736" t="s">
        <v>74</v>
      </c>
      <c r="C736">
        <v>15.5</v>
      </c>
    </row>
    <row r="737" spans="1:3">
      <c r="A737" t="s">
        <v>829</v>
      </c>
      <c r="B737" t="s">
        <v>74</v>
      </c>
      <c r="C737">
        <v>27.1</v>
      </c>
    </row>
    <row r="738" spans="1:3">
      <c r="A738" t="s">
        <v>830</v>
      </c>
      <c r="B738" t="s">
        <v>74</v>
      </c>
      <c r="C738">
        <v>23.3</v>
      </c>
    </row>
    <row r="739" spans="1:3">
      <c r="A739" t="s">
        <v>831</v>
      </c>
      <c r="B739" t="s">
        <v>74</v>
      </c>
      <c r="C739">
        <v>15.1</v>
      </c>
    </row>
    <row r="740" spans="1:3">
      <c r="A740" t="s">
        <v>832</v>
      </c>
      <c r="B740" t="s">
        <v>74</v>
      </c>
      <c r="C740">
        <v>12.6</v>
      </c>
    </row>
    <row r="741" spans="1:3">
      <c r="A741" t="s">
        <v>833</v>
      </c>
      <c r="B741" t="s">
        <v>74</v>
      </c>
      <c r="C741">
        <v>19.100000000000001</v>
      </c>
    </row>
    <row r="742" spans="1:3">
      <c r="A742" t="s">
        <v>834</v>
      </c>
      <c r="B742" t="s">
        <v>74</v>
      </c>
      <c r="C742">
        <v>19.600000000000001</v>
      </c>
    </row>
    <row r="743" spans="1:3">
      <c r="A743" t="s">
        <v>835</v>
      </c>
      <c r="B743" t="s">
        <v>74</v>
      </c>
      <c r="C743">
        <v>35.6</v>
      </c>
    </row>
    <row r="744" spans="1:3">
      <c r="A744" t="s">
        <v>836</v>
      </c>
      <c r="B744" t="s">
        <v>837</v>
      </c>
      <c r="C744">
        <v>15.1</v>
      </c>
    </row>
    <row r="745" spans="1:3">
      <c r="A745" t="s">
        <v>838</v>
      </c>
      <c r="B745" t="s">
        <v>74</v>
      </c>
      <c r="C745">
        <v>28.1</v>
      </c>
    </row>
    <row r="746" spans="1:3">
      <c r="A746" t="s">
        <v>839</v>
      </c>
      <c r="B746" t="s">
        <v>74</v>
      </c>
      <c r="C746">
        <v>9.6999999999999993</v>
      </c>
    </row>
    <row r="747" spans="1:3">
      <c r="A747" t="s">
        <v>840</v>
      </c>
      <c r="B747" t="s">
        <v>841</v>
      </c>
      <c r="C747">
        <v>8.8000000000000007</v>
      </c>
    </row>
    <row r="748" spans="1:3">
      <c r="A748" t="s">
        <v>842</v>
      </c>
      <c r="B748" t="s">
        <v>74</v>
      </c>
      <c r="C748">
        <v>12.7</v>
      </c>
    </row>
    <row r="749" spans="1:3">
      <c r="A749" t="s">
        <v>843</v>
      </c>
      <c r="B749" t="s">
        <v>74</v>
      </c>
      <c r="C749">
        <v>15.6</v>
      </c>
    </row>
    <row r="750" spans="1:3">
      <c r="A750" t="s">
        <v>844</v>
      </c>
      <c r="B750" t="s">
        <v>74</v>
      </c>
      <c r="C750">
        <v>17.2</v>
      </c>
    </row>
    <row r="751" spans="1:3">
      <c r="A751" t="s">
        <v>845</v>
      </c>
      <c r="B751" t="s">
        <v>74</v>
      </c>
      <c r="C751">
        <v>19.2</v>
      </c>
    </row>
    <row r="752" spans="1:3">
      <c r="A752" t="s">
        <v>846</v>
      </c>
      <c r="B752" t="s">
        <v>74</v>
      </c>
      <c r="C752">
        <v>25.5</v>
      </c>
    </row>
    <row r="753" spans="1:3">
      <c r="A753" t="s">
        <v>848</v>
      </c>
      <c r="B753" t="s">
        <v>74</v>
      </c>
      <c r="C753">
        <v>24.2</v>
      </c>
    </row>
    <row r="754" spans="1:3">
      <c r="A754" t="s">
        <v>849</v>
      </c>
      <c r="B754" t="s">
        <v>74</v>
      </c>
      <c r="C754">
        <v>17.600000000000001</v>
      </c>
    </row>
    <row r="755" spans="1:3">
      <c r="A755" t="s">
        <v>850</v>
      </c>
      <c r="B755" t="s">
        <v>74</v>
      </c>
      <c r="C755">
        <v>6</v>
      </c>
    </row>
    <row r="756" spans="1:3">
      <c r="A756" t="s">
        <v>851</v>
      </c>
      <c r="B756" t="s">
        <v>852</v>
      </c>
      <c r="C756">
        <v>15.1</v>
      </c>
    </row>
    <row r="757" spans="1:3">
      <c r="A757" t="s">
        <v>853</v>
      </c>
      <c r="B757" t="s">
        <v>854</v>
      </c>
      <c r="C757">
        <v>30</v>
      </c>
    </row>
    <row r="758" spans="1:3">
      <c r="A758" t="s">
        <v>855</v>
      </c>
      <c r="B758" t="s">
        <v>74</v>
      </c>
      <c r="C758">
        <v>12.6</v>
      </c>
    </row>
    <row r="759" spans="1:3">
      <c r="A759" t="s">
        <v>856</v>
      </c>
      <c r="B759" t="s">
        <v>74</v>
      </c>
      <c r="C759">
        <v>9.6</v>
      </c>
    </row>
    <row r="760" spans="1:3">
      <c r="A760" t="s">
        <v>857</v>
      </c>
      <c r="B760" t="s">
        <v>74</v>
      </c>
      <c r="C760">
        <v>12.1</v>
      </c>
    </row>
    <row r="761" spans="1:3">
      <c r="A761" t="s">
        <v>858</v>
      </c>
      <c r="B761" t="s">
        <v>74</v>
      </c>
      <c r="C761">
        <v>15.9</v>
      </c>
    </row>
    <row r="762" spans="1:3">
      <c r="A762" t="s">
        <v>859</v>
      </c>
      <c r="B762" t="s">
        <v>74</v>
      </c>
      <c r="C762">
        <v>15.9</v>
      </c>
    </row>
    <row r="763" spans="1:3">
      <c r="A763" t="s">
        <v>860</v>
      </c>
      <c r="B763" t="s">
        <v>74</v>
      </c>
      <c r="C763">
        <v>16.399999999999999</v>
      </c>
    </row>
    <row r="764" spans="1:3">
      <c r="A764" t="s">
        <v>861</v>
      </c>
      <c r="B764" t="s">
        <v>74</v>
      </c>
      <c r="C764">
        <v>10</v>
      </c>
    </row>
    <row r="765" spans="1:3">
      <c r="A765" t="s">
        <v>862</v>
      </c>
      <c r="B765" t="s">
        <v>74</v>
      </c>
      <c r="C765">
        <v>13.1</v>
      </c>
    </row>
    <row r="766" spans="1:3">
      <c r="A766" t="s">
        <v>863</v>
      </c>
      <c r="B766" t="s">
        <v>74</v>
      </c>
      <c r="C766">
        <v>16.7</v>
      </c>
    </row>
    <row r="767" spans="1:3">
      <c r="A767" t="s">
        <v>864</v>
      </c>
      <c r="B767" t="s">
        <v>74</v>
      </c>
      <c r="C767">
        <v>28.6</v>
      </c>
    </row>
    <row r="768" spans="1:3">
      <c r="A768" t="s">
        <v>865</v>
      </c>
      <c r="B768" t="s">
        <v>74</v>
      </c>
      <c r="C768">
        <v>17.100000000000001</v>
      </c>
    </row>
    <row r="769" spans="1:3">
      <c r="A769" t="s">
        <v>866</v>
      </c>
      <c r="B769" t="s">
        <v>74</v>
      </c>
      <c r="C769">
        <v>24.5</v>
      </c>
    </row>
    <row r="770" spans="1:3">
      <c r="A770" t="s">
        <v>867</v>
      </c>
      <c r="B770" t="s">
        <v>74</v>
      </c>
      <c r="C770">
        <v>22.6</v>
      </c>
    </row>
    <row r="771" spans="1:3">
      <c r="A771" t="s">
        <v>868</v>
      </c>
      <c r="B771" t="s">
        <v>74</v>
      </c>
      <c r="C771">
        <v>10.9</v>
      </c>
    </row>
    <row r="772" spans="1:3">
      <c r="A772" t="s">
        <v>869</v>
      </c>
      <c r="B772" t="s">
        <v>74</v>
      </c>
      <c r="C772">
        <v>26.3</v>
      </c>
    </row>
    <row r="773" spans="1:3">
      <c r="A773" t="s">
        <v>870</v>
      </c>
      <c r="B773" t="s">
        <v>74</v>
      </c>
      <c r="C773">
        <v>12.5</v>
      </c>
    </row>
    <row r="774" spans="1:3">
      <c r="A774" t="s">
        <v>871</v>
      </c>
      <c r="B774" t="s">
        <v>74</v>
      </c>
      <c r="C774">
        <v>18.899999999999999</v>
      </c>
    </row>
    <row r="775" spans="1:3">
      <c r="A775" t="s">
        <v>872</v>
      </c>
      <c r="B775" t="s">
        <v>74</v>
      </c>
      <c r="C775">
        <v>20.2</v>
      </c>
    </row>
    <row r="776" spans="1:3">
      <c r="A776" t="s">
        <v>873</v>
      </c>
      <c r="B776" t="s">
        <v>74</v>
      </c>
      <c r="C776">
        <v>25.1</v>
      </c>
    </row>
    <row r="777" spans="1:3">
      <c r="A777" t="s">
        <v>874</v>
      </c>
      <c r="B777" t="s">
        <v>74</v>
      </c>
      <c r="C777">
        <v>29.8</v>
      </c>
    </row>
    <row r="778" spans="1:3">
      <c r="A778" t="s">
        <v>875</v>
      </c>
      <c r="B778" t="s">
        <v>74</v>
      </c>
      <c r="C778">
        <v>18.8</v>
      </c>
    </row>
    <row r="779" spans="1:3">
      <c r="A779" t="s">
        <v>876</v>
      </c>
      <c r="B779" t="s">
        <v>74</v>
      </c>
      <c r="C779">
        <v>22.4</v>
      </c>
    </row>
    <row r="780" spans="1:3">
      <c r="A780" t="s">
        <v>877</v>
      </c>
      <c r="B780" t="s">
        <v>74</v>
      </c>
      <c r="C780">
        <v>22.2</v>
      </c>
    </row>
    <row r="781" spans="1:3">
      <c r="A781" t="s">
        <v>878</v>
      </c>
      <c r="B781" t="s">
        <v>74</v>
      </c>
      <c r="C781">
        <v>18.600000000000001</v>
      </c>
    </row>
    <row r="782" spans="1:3">
      <c r="A782" t="s">
        <v>879</v>
      </c>
      <c r="B782" t="s">
        <v>74</v>
      </c>
      <c r="C782">
        <v>11.3</v>
      </c>
    </row>
    <row r="783" spans="1:3">
      <c r="A783" t="s">
        <v>880</v>
      </c>
      <c r="B783" t="s">
        <v>74</v>
      </c>
      <c r="C783">
        <v>37.1</v>
      </c>
    </row>
    <row r="784" spans="1:3">
      <c r="A784" t="s">
        <v>881</v>
      </c>
      <c r="B784" t="s">
        <v>74</v>
      </c>
      <c r="C784">
        <v>19.8</v>
      </c>
    </row>
    <row r="785" spans="1:3">
      <c r="A785" t="s">
        <v>882</v>
      </c>
      <c r="B785" t="s">
        <v>74</v>
      </c>
      <c r="C785">
        <v>25.6</v>
      </c>
    </row>
    <row r="786" spans="1:3">
      <c r="A786" t="s">
        <v>883</v>
      </c>
      <c r="B786" t="s">
        <v>884</v>
      </c>
      <c r="C786">
        <v>3</v>
      </c>
    </row>
    <row r="787" spans="1:3">
      <c r="A787" t="s">
        <v>885</v>
      </c>
      <c r="B787" t="s">
        <v>74</v>
      </c>
      <c r="C787">
        <v>21.5</v>
      </c>
    </row>
    <row r="788" spans="1:3">
      <c r="A788" t="s">
        <v>886</v>
      </c>
      <c r="B788" t="s">
        <v>74</v>
      </c>
      <c r="C788">
        <v>22.4</v>
      </c>
    </row>
    <row r="789" spans="1:3">
      <c r="A789" t="s">
        <v>887</v>
      </c>
      <c r="B789" t="s">
        <v>74</v>
      </c>
      <c r="C789">
        <v>17.399999999999999</v>
      </c>
    </row>
    <row r="790" spans="1:3">
      <c r="A790" t="s">
        <v>888</v>
      </c>
      <c r="B790" t="s">
        <v>889</v>
      </c>
      <c r="C790">
        <v>5.3</v>
      </c>
    </row>
    <row r="791" spans="1:3">
      <c r="A791" t="s">
        <v>890</v>
      </c>
      <c r="B791" t="s">
        <v>891</v>
      </c>
      <c r="C791">
        <v>18.600000000000001</v>
      </c>
    </row>
    <row r="792" spans="1:3">
      <c r="A792" t="s">
        <v>892</v>
      </c>
      <c r="B792" t="s">
        <v>74</v>
      </c>
      <c r="C792">
        <v>18.3</v>
      </c>
    </row>
    <row r="793" spans="1:3">
      <c r="A793" t="s">
        <v>893</v>
      </c>
      <c r="B793" t="s">
        <v>74</v>
      </c>
      <c r="C793">
        <v>15</v>
      </c>
    </row>
    <row r="794" spans="1:3">
      <c r="A794" t="s">
        <v>894</v>
      </c>
      <c r="B794" t="s">
        <v>74</v>
      </c>
      <c r="C794">
        <v>14.9</v>
      </c>
    </row>
    <row r="795" spans="1:3">
      <c r="A795" t="s">
        <v>896</v>
      </c>
      <c r="B795" t="s">
        <v>74</v>
      </c>
      <c r="C795">
        <v>13.6</v>
      </c>
    </row>
    <row r="796" spans="1:3">
      <c r="A796" t="s">
        <v>897</v>
      </c>
      <c r="B796" t="s">
        <v>74</v>
      </c>
      <c r="C796">
        <v>8.3000000000000007</v>
      </c>
    </row>
    <row r="797" spans="1:3">
      <c r="A797" t="s">
        <v>898</v>
      </c>
      <c r="B797" t="s">
        <v>74</v>
      </c>
      <c r="C797">
        <v>15.3</v>
      </c>
    </row>
    <row r="798" spans="1:3">
      <c r="A798" t="s">
        <v>899</v>
      </c>
      <c r="B798" t="s">
        <v>467</v>
      </c>
      <c r="C798">
        <v>23.9</v>
      </c>
    </row>
    <row r="799" spans="1:3">
      <c r="A799" t="s">
        <v>900</v>
      </c>
      <c r="B799" t="s">
        <v>74</v>
      </c>
      <c r="C799">
        <v>26.3</v>
      </c>
    </row>
    <row r="800" spans="1:3">
      <c r="A800" t="s">
        <v>901</v>
      </c>
      <c r="B800" t="s">
        <v>74</v>
      </c>
      <c r="C800">
        <v>18</v>
      </c>
    </row>
    <row r="801" spans="1:3">
      <c r="A801" t="s">
        <v>902</v>
      </c>
      <c r="B801" t="s">
        <v>74</v>
      </c>
      <c r="C801">
        <v>8.9</v>
      </c>
    </row>
    <row r="802" spans="1:3">
      <c r="A802" t="s">
        <v>10227</v>
      </c>
      <c r="B802" t="s">
        <v>74</v>
      </c>
      <c r="C802">
        <v>16.8</v>
      </c>
    </row>
    <row r="803" spans="1:3">
      <c r="A803" t="s">
        <v>903</v>
      </c>
      <c r="B803" t="s">
        <v>904</v>
      </c>
      <c r="C803">
        <v>12.3</v>
      </c>
    </row>
    <row r="804" spans="1:3">
      <c r="A804" t="s">
        <v>905</v>
      </c>
      <c r="B804" t="s">
        <v>74</v>
      </c>
      <c r="C804">
        <v>22.1</v>
      </c>
    </row>
    <row r="805" spans="1:3">
      <c r="A805" t="s">
        <v>906</v>
      </c>
      <c r="B805" t="s">
        <v>74</v>
      </c>
      <c r="C805">
        <v>14.4</v>
      </c>
    </row>
    <row r="806" spans="1:3">
      <c r="A806" t="s">
        <v>907</v>
      </c>
      <c r="B806" t="s">
        <v>74</v>
      </c>
      <c r="C806">
        <v>45.5</v>
      </c>
    </row>
    <row r="807" spans="1:3">
      <c r="A807" t="s">
        <v>908</v>
      </c>
      <c r="B807" t="s">
        <v>74</v>
      </c>
      <c r="C807">
        <v>11.9</v>
      </c>
    </row>
    <row r="808" spans="1:3">
      <c r="A808" t="s">
        <v>909</v>
      </c>
      <c r="B808" t="s">
        <v>74</v>
      </c>
      <c r="C808">
        <v>18.8</v>
      </c>
    </row>
    <row r="809" spans="1:3">
      <c r="A809" t="s">
        <v>910</v>
      </c>
      <c r="B809" t="s">
        <v>74</v>
      </c>
      <c r="C809">
        <v>13.5</v>
      </c>
    </row>
    <row r="810" spans="1:3">
      <c r="A810" t="s">
        <v>911</v>
      </c>
      <c r="B810" t="s">
        <v>74</v>
      </c>
      <c r="C810">
        <v>11.8</v>
      </c>
    </row>
    <row r="811" spans="1:3">
      <c r="A811" t="s">
        <v>912</v>
      </c>
      <c r="B811" t="s">
        <v>74</v>
      </c>
      <c r="C811">
        <v>12.6</v>
      </c>
    </row>
    <row r="812" spans="1:3">
      <c r="A812" t="s">
        <v>914</v>
      </c>
      <c r="B812" t="s">
        <v>74</v>
      </c>
      <c r="C812">
        <v>23.5</v>
      </c>
    </row>
    <row r="813" spans="1:3">
      <c r="A813" t="s">
        <v>913</v>
      </c>
      <c r="B813" t="s">
        <v>439</v>
      </c>
      <c r="C813">
        <v>13.1</v>
      </c>
    </row>
    <row r="814" spans="1:3">
      <c r="A814" t="s">
        <v>915</v>
      </c>
      <c r="B814" t="s">
        <v>74</v>
      </c>
      <c r="C814">
        <v>15.6</v>
      </c>
    </row>
    <row r="815" spans="1:3">
      <c r="A815" t="s">
        <v>916</v>
      </c>
      <c r="B815" t="s">
        <v>74</v>
      </c>
      <c r="C815">
        <v>20.6</v>
      </c>
    </row>
    <row r="816" spans="1:3">
      <c r="A816" t="s">
        <v>917</v>
      </c>
      <c r="B816" t="s">
        <v>74</v>
      </c>
      <c r="C816">
        <v>8</v>
      </c>
    </row>
    <row r="817" spans="1:3">
      <c r="A817" t="s">
        <v>918</v>
      </c>
      <c r="B817" t="s">
        <v>74</v>
      </c>
      <c r="C817">
        <v>32.700000000000003</v>
      </c>
    </row>
    <row r="818" spans="1:3">
      <c r="A818" t="s">
        <v>1758</v>
      </c>
      <c r="B818" t="s">
        <v>74</v>
      </c>
      <c r="C818">
        <v>26.7</v>
      </c>
    </row>
    <row r="819" spans="1:3">
      <c r="A819" t="s">
        <v>919</v>
      </c>
      <c r="B819" t="s">
        <v>74</v>
      </c>
      <c r="C819">
        <v>8.4</v>
      </c>
    </row>
    <row r="820" spans="1:3">
      <c r="A820" t="s">
        <v>920</v>
      </c>
      <c r="B820" t="s">
        <v>74</v>
      </c>
      <c r="C820">
        <v>20</v>
      </c>
    </row>
    <row r="821" spans="1:3">
      <c r="A821" t="s">
        <v>922</v>
      </c>
      <c r="B821" t="s">
        <v>74</v>
      </c>
      <c r="C821">
        <v>12.4</v>
      </c>
    </row>
    <row r="822" spans="1:3">
      <c r="A822" t="s">
        <v>923</v>
      </c>
      <c r="B822" t="s">
        <v>74</v>
      </c>
      <c r="C822">
        <v>18.5</v>
      </c>
    </row>
    <row r="823" spans="1:3">
      <c r="A823" t="s">
        <v>924</v>
      </c>
      <c r="B823" t="s">
        <v>74</v>
      </c>
      <c r="C823">
        <v>22.9</v>
      </c>
    </row>
    <row r="824" spans="1:3">
      <c r="A824" t="s">
        <v>925</v>
      </c>
      <c r="B824" t="s">
        <v>74</v>
      </c>
      <c r="C824">
        <v>6.1</v>
      </c>
    </row>
    <row r="825" spans="1:3">
      <c r="A825" t="s">
        <v>926</v>
      </c>
      <c r="B825" t="s">
        <v>74</v>
      </c>
      <c r="C825">
        <v>20.3</v>
      </c>
    </row>
    <row r="826" spans="1:3">
      <c r="A826" t="s">
        <v>927</v>
      </c>
      <c r="B826" t="s">
        <v>928</v>
      </c>
      <c r="C826">
        <v>34.5</v>
      </c>
    </row>
    <row r="827" spans="1:3">
      <c r="A827" t="s">
        <v>929</v>
      </c>
      <c r="B827" t="s">
        <v>74</v>
      </c>
      <c r="C827">
        <v>28.5</v>
      </c>
    </row>
    <row r="828" spans="1:3">
      <c r="A828" t="s">
        <v>930</v>
      </c>
      <c r="B828" t="s">
        <v>74</v>
      </c>
      <c r="C828">
        <v>16.100000000000001</v>
      </c>
    </row>
    <row r="829" spans="1:3">
      <c r="A829" t="s">
        <v>931</v>
      </c>
      <c r="B829" t="s">
        <v>74</v>
      </c>
      <c r="C829">
        <v>14.2</v>
      </c>
    </row>
    <row r="830" spans="1:3">
      <c r="A830" t="s">
        <v>932</v>
      </c>
      <c r="B830" t="s">
        <v>74</v>
      </c>
      <c r="C830">
        <v>32.1</v>
      </c>
    </row>
    <row r="831" spans="1:3">
      <c r="A831" t="s">
        <v>933</v>
      </c>
      <c r="B831" t="s">
        <v>74</v>
      </c>
      <c r="C831">
        <v>19.5</v>
      </c>
    </row>
    <row r="832" spans="1:3">
      <c r="A832" t="s">
        <v>10235</v>
      </c>
      <c r="B832" t="s">
        <v>1479</v>
      </c>
      <c r="C832">
        <v>32.9</v>
      </c>
    </row>
    <row r="833" spans="1:3">
      <c r="A833" t="s">
        <v>934</v>
      </c>
      <c r="B833" t="s">
        <v>74</v>
      </c>
      <c r="C833">
        <v>13.2</v>
      </c>
    </row>
    <row r="834" spans="1:3">
      <c r="A834" t="s">
        <v>935</v>
      </c>
      <c r="B834" t="s">
        <v>74</v>
      </c>
      <c r="C834">
        <v>28.8</v>
      </c>
    </row>
    <row r="835" spans="1:3">
      <c r="A835" t="s">
        <v>936</v>
      </c>
      <c r="B835" t="s">
        <v>74</v>
      </c>
      <c r="C835">
        <v>13.6</v>
      </c>
    </row>
    <row r="836" spans="1:3">
      <c r="A836" t="s">
        <v>937</v>
      </c>
      <c r="B836" t="s">
        <v>692</v>
      </c>
      <c r="C836">
        <v>11</v>
      </c>
    </row>
    <row r="837" spans="1:3">
      <c r="A837" t="s">
        <v>938</v>
      </c>
      <c r="B837" t="s">
        <v>74</v>
      </c>
      <c r="C837">
        <v>15.7</v>
      </c>
    </row>
    <row r="838" spans="1:3">
      <c r="A838" t="s">
        <v>939</v>
      </c>
      <c r="B838" t="s">
        <v>74</v>
      </c>
      <c r="C838">
        <v>24.8</v>
      </c>
    </row>
    <row r="839" spans="1:3">
      <c r="A839" t="s">
        <v>940</v>
      </c>
      <c r="B839" t="s">
        <v>74</v>
      </c>
      <c r="C839">
        <v>20.399999999999999</v>
      </c>
    </row>
    <row r="840" spans="1:3">
      <c r="A840" t="s">
        <v>941</v>
      </c>
      <c r="B840" t="s">
        <v>74</v>
      </c>
      <c r="C840">
        <v>31.5</v>
      </c>
    </row>
    <row r="841" spans="1:3">
      <c r="A841" t="s">
        <v>10228</v>
      </c>
      <c r="B841" t="s">
        <v>74</v>
      </c>
      <c r="C841">
        <v>14.9</v>
      </c>
    </row>
    <row r="842" spans="1:3">
      <c r="A842" t="s">
        <v>942</v>
      </c>
      <c r="B842" t="s">
        <v>74</v>
      </c>
      <c r="C842">
        <v>24.7</v>
      </c>
    </row>
    <row r="843" spans="1:3">
      <c r="A843" t="s">
        <v>943</v>
      </c>
      <c r="B843" t="s">
        <v>74</v>
      </c>
      <c r="C843">
        <v>20.3</v>
      </c>
    </row>
    <row r="844" spans="1:3">
      <c r="A844" t="s">
        <v>944</v>
      </c>
      <c r="B844" t="s">
        <v>74</v>
      </c>
      <c r="C844">
        <v>14.9</v>
      </c>
    </row>
    <row r="845" spans="1:3">
      <c r="A845" t="s">
        <v>945</v>
      </c>
      <c r="B845" t="s">
        <v>74</v>
      </c>
      <c r="C845">
        <v>15.5</v>
      </c>
    </row>
    <row r="846" spans="1:3">
      <c r="A846" t="s">
        <v>946</v>
      </c>
      <c r="B846" t="s">
        <v>74</v>
      </c>
      <c r="C846">
        <v>15.7</v>
      </c>
    </row>
    <row r="847" spans="1:3">
      <c r="A847" t="s">
        <v>947</v>
      </c>
      <c r="B847" t="s">
        <v>74</v>
      </c>
      <c r="C847">
        <v>12.9</v>
      </c>
    </row>
    <row r="848" spans="1:3">
      <c r="A848" t="s">
        <v>948</v>
      </c>
      <c r="B848" t="s">
        <v>74</v>
      </c>
      <c r="C848">
        <v>7.7</v>
      </c>
    </row>
    <row r="849" spans="1:3">
      <c r="A849" t="s">
        <v>949</v>
      </c>
      <c r="B849" t="s">
        <v>74</v>
      </c>
      <c r="C849">
        <v>8.4</v>
      </c>
    </row>
    <row r="850" spans="1:3">
      <c r="A850" t="s">
        <v>950</v>
      </c>
      <c r="B850" t="s">
        <v>74</v>
      </c>
      <c r="C850">
        <v>14.6</v>
      </c>
    </row>
    <row r="851" spans="1:3">
      <c r="A851" t="s">
        <v>951</v>
      </c>
      <c r="B851" t="s">
        <v>952</v>
      </c>
      <c r="C851">
        <v>10.3</v>
      </c>
    </row>
    <row r="852" spans="1:3">
      <c r="A852" t="s">
        <v>953</v>
      </c>
      <c r="B852" t="s">
        <v>117</v>
      </c>
      <c r="C852">
        <v>7.4</v>
      </c>
    </row>
    <row r="853" spans="1:3">
      <c r="A853" t="s">
        <v>954</v>
      </c>
      <c r="B853" t="s">
        <v>74</v>
      </c>
      <c r="C853">
        <v>17.8</v>
      </c>
    </row>
    <row r="854" spans="1:3">
      <c r="A854" t="s">
        <v>955</v>
      </c>
      <c r="B854" t="s">
        <v>74</v>
      </c>
      <c r="C854">
        <v>26.5</v>
      </c>
    </row>
    <row r="855" spans="1:3">
      <c r="A855" t="s">
        <v>956</v>
      </c>
      <c r="B855" t="s">
        <v>74</v>
      </c>
      <c r="C855">
        <v>7.7</v>
      </c>
    </row>
    <row r="856" spans="1:3">
      <c r="A856" t="s">
        <v>957</v>
      </c>
      <c r="B856" t="s">
        <v>74</v>
      </c>
      <c r="C856">
        <v>22.6</v>
      </c>
    </row>
    <row r="857" spans="1:3">
      <c r="A857" t="s">
        <v>958</v>
      </c>
      <c r="B857" t="s">
        <v>74</v>
      </c>
      <c r="C857">
        <v>28.7</v>
      </c>
    </row>
    <row r="858" spans="1:3">
      <c r="A858" t="s">
        <v>959</v>
      </c>
      <c r="B858" t="s">
        <v>74</v>
      </c>
      <c r="C858">
        <v>27.7</v>
      </c>
    </row>
    <row r="859" spans="1:3">
      <c r="A859" t="s">
        <v>960</v>
      </c>
      <c r="B859" t="s">
        <v>74</v>
      </c>
      <c r="C859">
        <v>16.899999999999999</v>
      </c>
    </row>
    <row r="860" spans="1:3">
      <c r="A860" t="s">
        <v>961</v>
      </c>
      <c r="B860" t="s">
        <v>74</v>
      </c>
      <c r="C860">
        <v>17.399999999999999</v>
      </c>
    </row>
    <row r="861" spans="1:3">
      <c r="A861" t="s">
        <v>962</v>
      </c>
      <c r="B861" t="s">
        <v>74</v>
      </c>
      <c r="C861">
        <v>18.100000000000001</v>
      </c>
    </row>
    <row r="862" spans="1:3">
      <c r="A862" t="s">
        <v>963</v>
      </c>
      <c r="B862" t="s">
        <v>74</v>
      </c>
      <c r="C862">
        <v>5.9</v>
      </c>
    </row>
    <row r="863" spans="1:3">
      <c r="A863" t="s">
        <v>964</v>
      </c>
      <c r="B863" t="s">
        <v>74</v>
      </c>
      <c r="C863">
        <v>12.3</v>
      </c>
    </row>
    <row r="864" spans="1:3">
      <c r="A864" t="s">
        <v>965</v>
      </c>
      <c r="B864" t="s">
        <v>74</v>
      </c>
      <c r="C864">
        <v>28.3</v>
      </c>
    </row>
    <row r="865" spans="1:3">
      <c r="A865" t="s">
        <v>966</v>
      </c>
      <c r="B865" t="s">
        <v>74</v>
      </c>
      <c r="C865">
        <v>31.2</v>
      </c>
    </row>
    <row r="866" spans="1:3">
      <c r="A866" t="s">
        <v>967</v>
      </c>
      <c r="B866" t="s">
        <v>439</v>
      </c>
      <c r="C866">
        <v>23.1</v>
      </c>
    </row>
    <row r="867" spans="1:3">
      <c r="A867" t="s">
        <v>968</v>
      </c>
      <c r="B867" t="s">
        <v>74</v>
      </c>
      <c r="C867">
        <v>25</v>
      </c>
    </row>
    <row r="868" spans="1:3">
      <c r="A868" t="s">
        <v>969</v>
      </c>
      <c r="B868" t="s">
        <v>74</v>
      </c>
      <c r="C868">
        <v>13.1</v>
      </c>
    </row>
    <row r="869" spans="1:3">
      <c r="A869" t="s">
        <v>970</v>
      </c>
      <c r="B869" t="s">
        <v>971</v>
      </c>
      <c r="C869">
        <v>8.5</v>
      </c>
    </row>
    <row r="870" spans="1:3">
      <c r="A870" t="s">
        <v>972</v>
      </c>
      <c r="B870" t="s">
        <v>74</v>
      </c>
      <c r="C870">
        <v>24.8</v>
      </c>
    </row>
    <row r="871" spans="1:3">
      <c r="A871" t="s">
        <v>973</v>
      </c>
      <c r="B871" t="s">
        <v>74</v>
      </c>
      <c r="C871">
        <v>25</v>
      </c>
    </row>
    <row r="872" spans="1:3">
      <c r="A872" t="s">
        <v>974</v>
      </c>
      <c r="B872" t="s">
        <v>74</v>
      </c>
      <c r="C872">
        <v>9.6</v>
      </c>
    </row>
    <row r="873" spans="1:3">
      <c r="A873" t="s">
        <v>975</v>
      </c>
      <c r="B873" t="s">
        <v>74</v>
      </c>
      <c r="C873">
        <v>18.5</v>
      </c>
    </row>
    <row r="874" spans="1:3">
      <c r="A874" t="s">
        <v>976</v>
      </c>
      <c r="B874" t="s">
        <v>74</v>
      </c>
      <c r="C874">
        <v>15.3</v>
      </c>
    </row>
    <row r="875" spans="1:3">
      <c r="A875" t="s">
        <v>977</v>
      </c>
      <c r="B875" t="s">
        <v>74</v>
      </c>
      <c r="C875">
        <v>10.8</v>
      </c>
    </row>
    <row r="876" spans="1:3">
      <c r="A876" t="s">
        <v>978</v>
      </c>
      <c r="B876" t="s">
        <v>74</v>
      </c>
      <c r="C876">
        <v>8.6</v>
      </c>
    </row>
    <row r="877" spans="1:3">
      <c r="A877" t="s">
        <v>979</v>
      </c>
      <c r="B877" t="s">
        <v>74</v>
      </c>
      <c r="C877">
        <v>15.9</v>
      </c>
    </row>
    <row r="878" spans="1:3">
      <c r="A878" t="s">
        <v>980</v>
      </c>
      <c r="B878" t="s">
        <v>74</v>
      </c>
      <c r="C878">
        <v>7.3</v>
      </c>
    </row>
    <row r="879" spans="1:3">
      <c r="A879" t="s">
        <v>981</v>
      </c>
      <c r="B879" t="s">
        <v>74</v>
      </c>
      <c r="C879">
        <v>17.8</v>
      </c>
    </row>
    <row r="880" spans="1:3">
      <c r="A880" t="s">
        <v>982</v>
      </c>
      <c r="B880" t="s">
        <v>74</v>
      </c>
      <c r="C880">
        <v>15.5</v>
      </c>
    </row>
    <row r="881" spans="1:3">
      <c r="A881" t="s">
        <v>983</v>
      </c>
      <c r="B881" t="s">
        <v>74</v>
      </c>
      <c r="C881">
        <v>11.7</v>
      </c>
    </row>
    <row r="882" spans="1:3">
      <c r="A882" t="s">
        <v>984</v>
      </c>
      <c r="B882" t="s">
        <v>74</v>
      </c>
      <c r="C882">
        <v>2.2999999999999998</v>
      </c>
    </row>
    <row r="883" spans="1:3">
      <c r="A883" t="s">
        <v>985</v>
      </c>
      <c r="B883" t="s">
        <v>74</v>
      </c>
      <c r="C883">
        <v>6.8</v>
      </c>
    </row>
    <row r="884" spans="1:3">
      <c r="A884" t="s">
        <v>986</v>
      </c>
      <c r="B884" t="s">
        <v>74</v>
      </c>
      <c r="C884">
        <v>22.5</v>
      </c>
    </row>
    <row r="885" spans="1:3">
      <c r="A885" t="s">
        <v>987</v>
      </c>
      <c r="B885" t="s">
        <v>74</v>
      </c>
      <c r="C885">
        <v>15.1</v>
      </c>
    </row>
    <row r="886" spans="1:3">
      <c r="A886" t="s">
        <v>988</v>
      </c>
      <c r="B886" t="s">
        <v>74</v>
      </c>
      <c r="C886">
        <v>6.7</v>
      </c>
    </row>
    <row r="887" spans="1:3">
      <c r="A887" t="s">
        <v>989</v>
      </c>
      <c r="B887" t="s">
        <v>74</v>
      </c>
      <c r="C887">
        <v>16.100000000000001</v>
      </c>
    </row>
    <row r="888" spans="1:3">
      <c r="A888" t="s">
        <v>990</v>
      </c>
      <c r="B888" t="s">
        <v>74</v>
      </c>
      <c r="C888">
        <v>13</v>
      </c>
    </row>
    <row r="889" spans="1:3">
      <c r="A889" t="s">
        <v>991</v>
      </c>
      <c r="B889" t="s">
        <v>74</v>
      </c>
      <c r="C889">
        <v>15</v>
      </c>
    </row>
    <row r="890" spans="1:3">
      <c r="A890" t="s">
        <v>992</v>
      </c>
      <c r="B890" t="s">
        <v>464</v>
      </c>
      <c r="C890">
        <v>17.8</v>
      </c>
    </row>
    <row r="891" spans="1:3">
      <c r="A891" t="s">
        <v>993</v>
      </c>
      <c r="B891" t="s">
        <v>74</v>
      </c>
      <c r="C891">
        <v>25.1</v>
      </c>
    </row>
    <row r="892" spans="1:3">
      <c r="A892" t="s">
        <v>994</v>
      </c>
      <c r="B892" t="s">
        <v>74</v>
      </c>
      <c r="C892">
        <v>14.5</v>
      </c>
    </row>
    <row r="893" spans="1:3">
      <c r="A893" t="s">
        <v>995</v>
      </c>
      <c r="B893" t="s">
        <v>74</v>
      </c>
      <c r="C893">
        <v>25.2</v>
      </c>
    </row>
    <row r="894" spans="1:3">
      <c r="A894" t="s">
        <v>996</v>
      </c>
      <c r="B894" t="s">
        <v>74</v>
      </c>
      <c r="C894">
        <v>18.100000000000001</v>
      </c>
    </row>
    <row r="895" spans="1:3">
      <c r="A895" t="s">
        <v>997</v>
      </c>
      <c r="B895" t="s">
        <v>74</v>
      </c>
      <c r="C895">
        <v>29.4</v>
      </c>
    </row>
    <row r="896" spans="1:3">
      <c r="A896" t="s">
        <v>998</v>
      </c>
      <c r="B896" t="s">
        <v>74</v>
      </c>
      <c r="C896">
        <v>15.4</v>
      </c>
    </row>
    <row r="897" spans="1:3">
      <c r="A897" t="s">
        <v>999</v>
      </c>
      <c r="B897" t="s">
        <v>74</v>
      </c>
      <c r="C897">
        <v>15.4</v>
      </c>
    </row>
    <row r="898" spans="1:3">
      <c r="A898" t="s">
        <v>1000</v>
      </c>
      <c r="B898" t="s">
        <v>74</v>
      </c>
      <c r="C898">
        <v>20.7</v>
      </c>
    </row>
    <row r="899" spans="1:3">
      <c r="A899" t="s">
        <v>1001</v>
      </c>
      <c r="B899" t="s">
        <v>74</v>
      </c>
      <c r="C899">
        <v>37.299999999999997</v>
      </c>
    </row>
    <row r="900" spans="1:3">
      <c r="A900" t="s">
        <v>1002</v>
      </c>
      <c r="B900" t="s">
        <v>74</v>
      </c>
      <c r="C900">
        <v>14</v>
      </c>
    </row>
    <row r="901" spans="1:3">
      <c r="A901" t="s">
        <v>1003</v>
      </c>
      <c r="B901" t="s">
        <v>74</v>
      </c>
      <c r="C901">
        <v>29.1</v>
      </c>
    </row>
    <row r="902" spans="1:3">
      <c r="A902" t="s">
        <v>10236</v>
      </c>
      <c r="B902" t="s">
        <v>74</v>
      </c>
      <c r="C902">
        <v>13.2</v>
      </c>
    </row>
    <row r="903" spans="1:3">
      <c r="A903" t="s">
        <v>10179</v>
      </c>
      <c r="B903" t="s">
        <v>74</v>
      </c>
      <c r="C903">
        <v>30.1</v>
      </c>
    </row>
    <row r="904" spans="1:3">
      <c r="A904" t="s">
        <v>1005</v>
      </c>
      <c r="B904" t="s">
        <v>350</v>
      </c>
      <c r="C904">
        <v>25.8</v>
      </c>
    </row>
    <row r="905" spans="1:3">
      <c r="A905" t="s">
        <v>1006</v>
      </c>
      <c r="B905" t="s">
        <v>74</v>
      </c>
      <c r="C905">
        <v>14.4</v>
      </c>
    </row>
    <row r="906" spans="1:3">
      <c r="A906" t="s">
        <v>1007</v>
      </c>
      <c r="B906" t="s">
        <v>439</v>
      </c>
      <c r="C906">
        <v>13.2</v>
      </c>
    </row>
    <row r="907" spans="1:3">
      <c r="A907" t="s">
        <v>1008</v>
      </c>
      <c r="B907" t="s">
        <v>74</v>
      </c>
      <c r="C907">
        <v>9.5</v>
      </c>
    </row>
    <row r="908" spans="1:3">
      <c r="A908" t="s">
        <v>1009</v>
      </c>
      <c r="B908" t="s">
        <v>74</v>
      </c>
      <c r="C908">
        <v>8.9</v>
      </c>
    </row>
    <row r="909" spans="1:3">
      <c r="A909" t="s">
        <v>1010</v>
      </c>
      <c r="B909" t="s">
        <v>74</v>
      </c>
      <c r="C909">
        <v>21.6</v>
      </c>
    </row>
    <row r="910" spans="1:3">
      <c r="A910" t="s">
        <v>1011</v>
      </c>
      <c r="B910" t="s">
        <v>85</v>
      </c>
      <c r="C910">
        <v>25.5</v>
      </c>
    </row>
    <row r="911" spans="1:3">
      <c r="A911" t="s">
        <v>1012</v>
      </c>
      <c r="B911" t="s">
        <v>74</v>
      </c>
      <c r="C911">
        <v>15.8</v>
      </c>
    </row>
    <row r="912" spans="1:3">
      <c r="A912" t="s">
        <v>1013</v>
      </c>
      <c r="B912" t="s">
        <v>74</v>
      </c>
      <c r="C912">
        <v>23.1</v>
      </c>
    </row>
    <row r="913" spans="1:3">
      <c r="A913" t="s">
        <v>1014</v>
      </c>
      <c r="B913" t="s">
        <v>74</v>
      </c>
      <c r="C913">
        <v>13</v>
      </c>
    </row>
    <row r="914" spans="1:3">
      <c r="A914" t="s">
        <v>1015</v>
      </c>
      <c r="B914" t="s">
        <v>74</v>
      </c>
      <c r="C914">
        <v>20.7</v>
      </c>
    </row>
    <row r="915" spans="1:3">
      <c r="A915" t="s">
        <v>1016</v>
      </c>
      <c r="B915" t="s">
        <v>74</v>
      </c>
      <c r="C915">
        <v>10.6</v>
      </c>
    </row>
    <row r="916" spans="1:3">
      <c r="A916" t="s">
        <v>1017</v>
      </c>
      <c r="B916" t="s">
        <v>74</v>
      </c>
      <c r="C916">
        <v>9.6999999999999993</v>
      </c>
    </row>
    <row r="917" spans="1:3">
      <c r="A917" t="s">
        <v>10237</v>
      </c>
      <c r="B917" t="s">
        <v>74</v>
      </c>
      <c r="C917">
        <v>18.899999999999999</v>
      </c>
    </row>
    <row r="918" spans="1:3">
      <c r="A918" t="s">
        <v>1018</v>
      </c>
      <c r="B918" t="s">
        <v>952</v>
      </c>
      <c r="C918">
        <v>7</v>
      </c>
    </row>
    <row r="919" spans="1:3">
      <c r="A919" t="s">
        <v>1019</v>
      </c>
      <c r="B919" t="s">
        <v>74</v>
      </c>
      <c r="C919">
        <v>15.7</v>
      </c>
    </row>
    <row r="920" spans="1:3">
      <c r="A920" t="s">
        <v>1020</v>
      </c>
      <c r="B920" t="s">
        <v>74</v>
      </c>
      <c r="C920">
        <v>12.5</v>
      </c>
    </row>
    <row r="921" spans="1:3">
      <c r="A921" t="s">
        <v>1021</v>
      </c>
      <c r="B921" t="s">
        <v>74</v>
      </c>
      <c r="C921">
        <v>29.3</v>
      </c>
    </row>
    <row r="922" spans="1:3">
      <c r="A922" t="s">
        <v>1022</v>
      </c>
      <c r="B922" t="s">
        <v>74</v>
      </c>
      <c r="C922">
        <v>16.8</v>
      </c>
    </row>
    <row r="923" spans="1:3">
      <c r="A923" t="s">
        <v>1023</v>
      </c>
      <c r="B923" t="s">
        <v>74</v>
      </c>
      <c r="C923">
        <v>14.7</v>
      </c>
    </row>
    <row r="924" spans="1:3">
      <c r="A924" t="s">
        <v>1024</v>
      </c>
      <c r="B924" t="s">
        <v>74</v>
      </c>
      <c r="C924">
        <v>10.199999999999999</v>
      </c>
    </row>
    <row r="925" spans="1:3">
      <c r="A925" t="s">
        <v>1025</v>
      </c>
      <c r="B925" t="s">
        <v>74</v>
      </c>
      <c r="C925">
        <v>25.4</v>
      </c>
    </row>
    <row r="926" spans="1:3">
      <c r="A926" t="s">
        <v>1026</v>
      </c>
      <c r="B926" t="s">
        <v>74</v>
      </c>
      <c r="C926">
        <v>12.8</v>
      </c>
    </row>
    <row r="927" spans="1:3">
      <c r="A927" t="s">
        <v>1027</v>
      </c>
      <c r="B927" t="s">
        <v>74</v>
      </c>
      <c r="C927">
        <v>25.3</v>
      </c>
    </row>
    <row r="928" spans="1:3">
      <c r="A928" t="s">
        <v>1028</v>
      </c>
      <c r="B928" t="s">
        <v>74</v>
      </c>
      <c r="C928">
        <v>14.1</v>
      </c>
    </row>
    <row r="929" spans="1:3">
      <c r="A929" t="s">
        <v>1029</v>
      </c>
      <c r="B929" t="s">
        <v>1195</v>
      </c>
      <c r="C929">
        <v>9.1999999999999993</v>
      </c>
    </row>
    <row r="930" spans="1:3">
      <c r="A930" t="s">
        <v>1030</v>
      </c>
      <c r="B930" t="s">
        <v>74</v>
      </c>
      <c r="C930">
        <v>29.7</v>
      </c>
    </row>
    <row r="931" spans="1:3">
      <c r="A931" t="s">
        <v>1031</v>
      </c>
      <c r="B931" t="s">
        <v>74</v>
      </c>
      <c r="C931">
        <v>21</v>
      </c>
    </row>
    <row r="932" spans="1:3">
      <c r="A932" t="s">
        <v>1032</v>
      </c>
      <c r="B932" t="s">
        <v>74</v>
      </c>
      <c r="C932">
        <v>10.199999999999999</v>
      </c>
    </row>
    <row r="933" spans="1:3">
      <c r="A933" t="s">
        <v>1033</v>
      </c>
      <c r="B933" t="s">
        <v>74</v>
      </c>
      <c r="C933">
        <v>20.100000000000001</v>
      </c>
    </row>
    <row r="934" spans="1:3">
      <c r="A934" t="s">
        <v>1034</v>
      </c>
      <c r="B934" t="s">
        <v>74</v>
      </c>
      <c r="C934">
        <v>12.2</v>
      </c>
    </row>
    <row r="935" spans="1:3">
      <c r="A935" t="s">
        <v>1035</v>
      </c>
      <c r="B935" t="s">
        <v>74</v>
      </c>
      <c r="C935">
        <v>5</v>
      </c>
    </row>
    <row r="936" spans="1:3">
      <c r="A936" t="s">
        <v>1036</v>
      </c>
      <c r="B936" t="s">
        <v>85</v>
      </c>
      <c r="C936">
        <v>22</v>
      </c>
    </row>
    <row r="937" spans="1:3">
      <c r="A937" t="s">
        <v>1037</v>
      </c>
      <c r="B937" t="s">
        <v>74</v>
      </c>
      <c r="C937">
        <v>29.4</v>
      </c>
    </row>
    <row r="938" spans="1:3">
      <c r="A938" t="s">
        <v>1038</v>
      </c>
      <c r="B938" t="s">
        <v>74</v>
      </c>
      <c r="C938">
        <v>16.399999999999999</v>
      </c>
    </row>
    <row r="939" spans="1:3">
      <c r="A939" t="s">
        <v>1039</v>
      </c>
      <c r="B939" t="s">
        <v>74</v>
      </c>
      <c r="C939">
        <v>14.7</v>
      </c>
    </row>
    <row r="940" spans="1:3">
      <c r="A940" t="s">
        <v>1040</v>
      </c>
      <c r="B940" t="s">
        <v>74</v>
      </c>
      <c r="C940">
        <v>20.2</v>
      </c>
    </row>
    <row r="941" spans="1:3">
      <c r="A941" t="s">
        <v>1041</v>
      </c>
      <c r="B941" t="s">
        <v>74</v>
      </c>
      <c r="C941">
        <v>28.9</v>
      </c>
    </row>
    <row r="942" spans="1:3">
      <c r="A942" t="s">
        <v>1042</v>
      </c>
      <c r="B942" t="s">
        <v>74</v>
      </c>
      <c r="C942">
        <v>7.2</v>
      </c>
    </row>
    <row r="943" spans="1:3">
      <c r="A943" t="s">
        <v>1043</v>
      </c>
      <c r="B943" t="s">
        <v>74</v>
      </c>
      <c r="C943">
        <v>9.3000000000000007</v>
      </c>
    </row>
    <row r="944" spans="1:3">
      <c r="A944" t="s">
        <v>1044</v>
      </c>
      <c r="B944" t="s">
        <v>74</v>
      </c>
      <c r="C944">
        <v>12.9</v>
      </c>
    </row>
    <row r="945" spans="1:3">
      <c r="A945" t="s">
        <v>1045</v>
      </c>
      <c r="B945" t="s">
        <v>74</v>
      </c>
      <c r="C945">
        <v>21.3</v>
      </c>
    </row>
    <row r="946" spans="1:3">
      <c r="A946" t="s">
        <v>1046</v>
      </c>
      <c r="B946" t="s">
        <v>74</v>
      </c>
      <c r="C946">
        <v>10.199999999999999</v>
      </c>
    </row>
    <row r="947" spans="1:3">
      <c r="A947" t="s">
        <v>1047</v>
      </c>
      <c r="B947" t="s">
        <v>74</v>
      </c>
      <c r="C947">
        <v>18.600000000000001</v>
      </c>
    </row>
    <row r="948" spans="1:3">
      <c r="A948" t="s">
        <v>1048</v>
      </c>
      <c r="B948" t="s">
        <v>74</v>
      </c>
      <c r="C948">
        <v>15.8</v>
      </c>
    </row>
    <row r="949" spans="1:3">
      <c r="A949" t="s">
        <v>1049</v>
      </c>
      <c r="B949" t="s">
        <v>74</v>
      </c>
      <c r="C949">
        <v>13.8</v>
      </c>
    </row>
    <row r="950" spans="1:3">
      <c r="A950" t="s">
        <v>1050</v>
      </c>
      <c r="B950" t="s">
        <v>74</v>
      </c>
      <c r="C950">
        <v>30.4</v>
      </c>
    </row>
    <row r="951" spans="1:3">
      <c r="A951" t="s">
        <v>1051</v>
      </c>
      <c r="B951" t="s">
        <v>74</v>
      </c>
      <c r="C951">
        <v>26.7</v>
      </c>
    </row>
    <row r="952" spans="1:3">
      <c r="A952" t="s">
        <v>1052</v>
      </c>
      <c r="B952" t="s">
        <v>1195</v>
      </c>
      <c r="C952">
        <v>17.100000000000001</v>
      </c>
    </row>
    <row r="953" spans="1:3">
      <c r="A953" t="s">
        <v>1054</v>
      </c>
      <c r="B953" t="s">
        <v>74</v>
      </c>
      <c r="C953">
        <v>8</v>
      </c>
    </row>
    <row r="954" spans="1:3">
      <c r="A954" t="s">
        <v>1055</v>
      </c>
      <c r="B954" t="s">
        <v>74</v>
      </c>
      <c r="C954">
        <v>4.8</v>
      </c>
    </row>
    <row r="955" spans="1:3">
      <c r="A955" t="s">
        <v>1056</v>
      </c>
      <c r="B955" t="s">
        <v>74</v>
      </c>
      <c r="C955">
        <v>15.4</v>
      </c>
    </row>
    <row r="956" spans="1:3">
      <c r="A956" t="s">
        <v>10181</v>
      </c>
      <c r="B956" t="s">
        <v>74</v>
      </c>
      <c r="C956">
        <v>7.6</v>
      </c>
    </row>
    <row r="957" spans="1:3">
      <c r="A957" t="s">
        <v>1057</v>
      </c>
      <c r="B957" t="s">
        <v>74</v>
      </c>
      <c r="C957">
        <v>20.2</v>
      </c>
    </row>
    <row r="958" spans="1:3">
      <c r="A958" t="s">
        <v>1058</v>
      </c>
      <c r="B958" t="s">
        <v>74</v>
      </c>
      <c r="C958">
        <v>17.600000000000001</v>
      </c>
    </row>
    <row r="959" spans="1:3">
      <c r="A959" t="s">
        <v>1059</v>
      </c>
      <c r="B959" t="s">
        <v>74</v>
      </c>
      <c r="C959">
        <v>13.5</v>
      </c>
    </row>
    <row r="960" spans="1:3">
      <c r="A960" t="s">
        <v>1060</v>
      </c>
      <c r="B960" t="s">
        <v>74</v>
      </c>
      <c r="C960">
        <v>31.5</v>
      </c>
    </row>
    <row r="961" spans="1:3">
      <c r="A961" t="s">
        <v>1061</v>
      </c>
      <c r="B961" t="s">
        <v>74</v>
      </c>
      <c r="C961">
        <v>11.6</v>
      </c>
    </row>
    <row r="962" spans="1:3">
      <c r="A962" t="s">
        <v>1062</v>
      </c>
      <c r="B962" t="s">
        <v>74</v>
      </c>
      <c r="C962">
        <v>16.399999999999999</v>
      </c>
    </row>
    <row r="963" spans="1:3">
      <c r="A963" t="s">
        <v>1063</v>
      </c>
      <c r="B963" t="s">
        <v>1064</v>
      </c>
      <c r="C963">
        <v>33</v>
      </c>
    </row>
    <row r="964" spans="1:3">
      <c r="A964" t="s">
        <v>1065</v>
      </c>
      <c r="B964" t="s">
        <v>74</v>
      </c>
      <c r="C964">
        <v>16.899999999999999</v>
      </c>
    </row>
    <row r="965" spans="1:3">
      <c r="A965" t="s">
        <v>1066</v>
      </c>
      <c r="B965" t="s">
        <v>74</v>
      </c>
      <c r="C965">
        <v>17.600000000000001</v>
      </c>
    </row>
    <row r="966" spans="1:3">
      <c r="A966" t="s">
        <v>1067</v>
      </c>
      <c r="B966" t="s">
        <v>74</v>
      </c>
      <c r="C966">
        <v>7.3</v>
      </c>
    </row>
    <row r="967" spans="1:3">
      <c r="A967" t="s">
        <v>1068</v>
      </c>
      <c r="B967" t="s">
        <v>74</v>
      </c>
      <c r="C967">
        <v>23.6</v>
      </c>
    </row>
    <row r="968" spans="1:3">
      <c r="A968" t="s">
        <v>1069</v>
      </c>
      <c r="B968" t="s">
        <v>74</v>
      </c>
      <c r="C968">
        <v>1.9</v>
      </c>
    </row>
    <row r="969" spans="1:3">
      <c r="A969" t="s">
        <v>1070</v>
      </c>
      <c r="B969" t="s">
        <v>74</v>
      </c>
      <c r="C969">
        <v>40</v>
      </c>
    </row>
    <row r="970" spans="1:3">
      <c r="A970" t="s">
        <v>1071</v>
      </c>
      <c r="B970" t="s">
        <v>74</v>
      </c>
      <c r="C970">
        <v>14.4</v>
      </c>
    </row>
    <row r="971" spans="1:3">
      <c r="A971" t="s">
        <v>1072</v>
      </c>
      <c r="B971" t="s">
        <v>74</v>
      </c>
      <c r="C971">
        <v>25.8</v>
      </c>
    </row>
    <row r="972" spans="1:3">
      <c r="A972" t="s">
        <v>1073</v>
      </c>
      <c r="B972" t="s">
        <v>74</v>
      </c>
      <c r="C972">
        <v>10.199999999999999</v>
      </c>
    </row>
    <row r="973" spans="1:3">
      <c r="A973" t="s">
        <v>1074</v>
      </c>
      <c r="B973" t="s">
        <v>74</v>
      </c>
      <c r="C973">
        <v>7</v>
      </c>
    </row>
    <row r="974" spans="1:3">
      <c r="A974" t="s">
        <v>1075</v>
      </c>
      <c r="B974" t="s">
        <v>74</v>
      </c>
      <c r="C974">
        <v>16.7</v>
      </c>
    </row>
    <row r="975" spans="1:3">
      <c r="A975" t="s">
        <v>1076</v>
      </c>
      <c r="B975" t="s">
        <v>74</v>
      </c>
      <c r="C975">
        <v>12.3</v>
      </c>
    </row>
    <row r="976" spans="1:3">
      <c r="A976" t="s">
        <v>1077</v>
      </c>
      <c r="B976" t="s">
        <v>74</v>
      </c>
      <c r="C976">
        <v>22</v>
      </c>
    </row>
    <row r="977" spans="1:3">
      <c r="A977" t="s">
        <v>1078</v>
      </c>
      <c r="B977" t="s">
        <v>74</v>
      </c>
      <c r="C977">
        <v>21.2</v>
      </c>
    </row>
    <row r="978" spans="1:3">
      <c r="A978" t="s">
        <v>1079</v>
      </c>
      <c r="B978" t="s">
        <v>74</v>
      </c>
      <c r="C978">
        <v>14.2</v>
      </c>
    </row>
    <row r="979" spans="1:3">
      <c r="A979" t="s">
        <v>1080</v>
      </c>
      <c r="B979" t="s">
        <v>74</v>
      </c>
      <c r="C979">
        <v>18.399999999999999</v>
      </c>
    </row>
    <row r="980" spans="1:3">
      <c r="A980" t="s">
        <v>1081</v>
      </c>
      <c r="B980" t="s">
        <v>350</v>
      </c>
      <c r="C980">
        <v>11.9</v>
      </c>
    </row>
    <row r="981" spans="1:3">
      <c r="A981" t="s">
        <v>1082</v>
      </c>
      <c r="B981" t="s">
        <v>74</v>
      </c>
      <c r="C981">
        <v>15.1</v>
      </c>
    </row>
    <row r="982" spans="1:3">
      <c r="A982" t="s">
        <v>1083</v>
      </c>
      <c r="B982" t="s">
        <v>74</v>
      </c>
      <c r="C982">
        <v>10.4</v>
      </c>
    </row>
    <row r="983" spans="1:3">
      <c r="A983" t="s">
        <v>1084</v>
      </c>
      <c r="B983" t="s">
        <v>74</v>
      </c>
      <c r="C983">
        <v>17</v>
      </c>
    </row>
    <row r="984" spans="1:3">
      <c r="A984" t="s">
        <v>1085</v>
      </c>
      <c r="B984" t="s">
        <v>74</v>
      </c>
      <c r="C984">
        <v>22.8</v>
      </c>
    </row>
    <row r="985" spans="1:3">
      <c r="A985" t="s">
        <v>1086</v>
      </c>
      <c r="B985" t="s">
        <v>74</v>
      </c>
      <c r="C985">
        <v>25.5</v>
      </c>
    </row>
    <row r="986" spans="1:3">
      <c r="A986" t="s">
        <v>1087</v>
      </c>
      <c r="B986" t="s">
        <v>74</v>
      </c>
      <c r="C986">
        <v>3.6</v>
      </c>
    </row>
    <row r="987" spans="1:3">
      <c r="A987" t="s">
        <v>1088</v>
      </c>
      <c r="B987" t="s">
        <v>74</v>
      </c>
      <c r="C987">
        <v>20.100000000000001</v>
      </c>
    </row>
    <row r="988" spans="1:3">
      <c r="A988" t="s">
        <v>1089</v>
      </c>
      <c r="B988" t="s">
        <v>74</v>
      </c>
      <c r="C988">
        <v>20.6</v>
      </c>
    </row>
    <row r="989" spans="1:3">
      <c r="A989" t="s">
        <v>1090</v>
      </c>
      <c r="B989" t="s">
        <v>119</v>
      </c>
      <c r="C989">
        <v>11.9</v>
      </c>
    </row>
    <row r="990" spans="1:3">
      <c r="A990" t="s">
        <v>1091</v>
      </c>
      <c r="B990" t="s">
        <v>74</v>
      </c>
      <c r="C990">
        <v>20.399999999999999</v>
      </c>
    </row>
    <row r="991" spans="1:3">
      <c r="A991" t="s">
        <v>1092</v>
      </c>
      <c r="B991" t="s">
        <v>1093</v>
      </c>
      <c r="C991">
        <v>8.5</v>
      </c>
    </row>
    <row r="992" spans="1:3">
      <c r="A992" t="s">
        <v>1094</v>
      </c>
      <c r="B992" t="s">
        <v>74</v>
      </c>
      <c r="C992">
        <v>22.7</v>
      </c>
    </row>
    <row r="993" spans="1:3">
      <c r="A993" t="s">
        <v>1095</v>
      </c>
      <c r="B993" t="s">
        <v>74</v>
      </c>
      <c r="C993">
        <v>23.2</v>
      </c>
    </row>
    <row r="994" spans="1:3">
      <c r="A994" t="s">
        <v>1096</v>
      </c>
      <c r="B994" t="s">
        <v>74</v>
      </c>
      <c r="C994">
        <v>29.6</v>
      </c>
    </row>
    <row r="995" spans="1:3">
      <c r="A995" t="s">
        <v>1097</v>
      </c>
      <c r="B995" t="s">
        <v>74</v>
      </c>
      <c r="C995">
        <v>14.7</v>
      </c>
    </row>
    <row r="996" spans="1:3">
      <c r="A996" t="s">
        <v>1760</v>
      </c>
      <c r="B996" t="s">
        <v>74</v>
      </c>
      <c r="C996">
        <v>17.8</v>
      </c>
    </row>
    <row r="997" spans="1:3">
      <c r="A997" t="s">
        <v>1098</v>
      </c>
      <c r="B997" t="s">
        <v>74</v>
      </c>
      <c r="C997">
        <v>19.899999999999999</v>
      </c>
    </row>
    <row r="998" spans="1:3">
      <c r="A998" t="s">
        <v>1099</v>
      </c>
      <c r="B998" t="s">
        <v>74</v>
      </c>
      <c r="C998">
        <v>9.6</v>
      </c>
    </row>
    <row r="999" spans="1:3">
      <c r="A999" t="s">
        <v>1100</v>
      </c>
      <c r="B999" t="s">
        <v>74</v>
      </c>
      <c r="C999">
        <v>23.5</v>
      </c>
    </row>
    <row r="1000" spans="1:3">
      <c r="A1000" t="s">
        <v>1101</v>
      </c>
      <c r="B1000" t="s">
        <v>74</v>
      </c>
      <c r="C1000">
        <v>14.7</v>
      </c>
    </row>
    <row r="1001" spans="1:3">
      <c r="A1001" t="s">
        <v>1102</v>
      </c>
      <c r="B1001" t="s">
        <v>74</v>
      </c>
      <c r="C1001">
        <v>19.2</v>
      </c>
    </row>
    <row r="1002" spans="1:3">
      <c r="A1002" t="s">
        <v>10186</v>
      </c>
      <c r="B1002" t="s">
        <v>74</v>
      </c>
      <c r="C1002">
        <v>29.2</v>
      </c>
    </row>
    <row r="1003" spans="1:3">
      <c r="A1003" t="s">
        <v>1103</v>
      </c>
      <c r="B1003" t="s">
        <v>74</v>
      </c>
      <c r="C1003">
        <v>26.2</v>
      </c>
    </row>
    <row r="1004" spans="1:3">
      <c r="A1004" t="s">
        <v>1104</v>
      </c>
      <c r="B1004" t="s">
        <v>74</v>
      </c>
      <c r="C1004">
        <v>16.3</v>
      </c>
    </row>
    <row r="1005" spans="1:3">
      <c r="A1005" t="s">
        <v>1105</v>
      </c>
      <c r="B1005" t="s">
        <v>74</v>
      </c>
      <c r="C1005">
        <v>18.8</v>
      </c>
    </row>
    <row r="1006" spans="1:3">
      <c r="A1006" t="s">
        <v>1106</v>
      </c>
      <c r="B1006" t="s">
        <v>74</v>
      </c>
      <c r="C1006">
        <v>21.1</v>
      </c>
    </row>
    <row r="1007" spans="1:3">
      <c r="A1007" t="s">
        <v>1107</v>
      </c>
      <c r="B1007" t="s">
        <v>74</v>
      </c>
      <c r="C1007">
        <v>12.5</v>
      </c>
    </row>
    <row r="1008" spans="1:3">
      <c r="A1008" t="s">
        <v>1108</v>
      </c>
      <c r="B1008" t="s">
        <v>74</v>
      </c>
      <c r="C1008">
        <v>23.4</v>
      </c>
    </row>
    <row r="1009" spans="1:3">
      <c r="A1009" t="s">
        <v>1109</v>
      </c>
      <c r="B1009" t="s">
        <v>74</v>
      </c>
      <c r="C1009">
        <v>20.3</v>
      </c>
    </row>
    <row r="1010" spans="1:3">
      <c r="A1010" t="s">
        <v>1110</v>
      </c>
      <c r="B1010" t="s">
        <v>74</v>
      </c>
      <c r="C1010">
        <v>18.3</v>
      </c>
    </row>
    <row r="1011" spans="1:3">
      <c r="A1011" t="s">
        <v>1111</v>
      </c>
      <c r="B1011" t="s">
        <v>74</v>
      </c>
      <c r="C1011">
        <v>8.6</v>
      </c>
    </row>
    <row r="1012" spans="1:3">
      <c r="A1012" t="s">
        <v>1112</v>
      </c>
      <c r="B1012" t="s">
        <v>74</v>
      </c>
      <c r="C1012">
        <v>26.2</v>
      </c>
    </row>
    <row r="1013" spans="1:3">
      <c r="A1013" t="s">
        <v>1113</v>
      </c>
      <c r="B1013" t="s">
        <v>74</v>
      </c>
      <c r="C1013">
        <v>10.6</v>
      </c>
    </row>
    <row r="1014" spans="1:3">
      <c r="A1014" t="s">
        <v>5801</v>
      </c>
      <c r="B1014" t="s">
        <v>74</v>
      </c>
      <c r="C1014">
        <v>11.3</v>
      </c>
    </row>
    <row r="1015" spans="1:3">
      <c r="A1015" t="s">
        <v>1115</v>
      </c>
      <c r="B1015" t="s">
        <v>74</v>
      </c>
      <c r="C1015">
        <v>31.3</v>
      </c>
    </row>
    <row r="1016" spans="1:3">
      <c r="A1016" t="s">
        <v>1116</v>
      </c>
      <c r="B1016" t="s">
        <v>74</v>
      </c>
      <c r="C1016">
        <v>15.8</v>
      </c>
    </row>
    <row r="1017" spans="1:3">
      <c r="A1017" t="s">
        <v>1117</v>
      </c>
      <c r="B1017" t="s">
        <v>74</v>
      </c>
      <c r="C1017">
        <v>18.5</v>
      </c>
    </row>
    <row r="1018" spans="1:3">
      <c r="A1018" t="s">
        <v>1118</v>
      </c>
      <c r="B1018" t="s">
        <v>74</v>
      </c>
      <c r="C1018">
        <v>28.4</v>
      </c>
    </row>
    <row r="1019" spans="1:3">
      <c r="A1019" t="s">
        <v>1119</v>
      </c>
      <c r="B1019" t="s">
        <v>74</v>
      </c>
      <c r="C1019">
        <v>18.399999999999999</v>
      </c>
    </row>
    <row r="1020" spans="1:3">
      <c r="A1020" t="s">
        <v>10229</v>
      </c>
      <c r="B1020" t="s">
        <v>74</v>
      </c>
      <c r="C1020">
        <v>9.6999999999999993</v>
      </c>
    </row>
    <row r="1021" spans="1:3">
      <c r="A1021" t="s">
        <v>1120</v>
      </c>
      <c r="B1021" t="s">
        <v>74</v>
      </c>
      <c r="C1021">
        <v>42.2</v>
      </c>
    </row>
    <row r="1022" spans="1:3">
      <c r="A1022" t="s">
        <v>1121</v>
      </c>
      <c r="B1022" t="s">
        <v>74</v>
      </c>
      <c r="C1022">
        <v>22.3</v>
      </c>
    </row>
    <row r="1023" spans="1:3">
      <c r="A1023" t="s">
        <v>1122</v>
      </c>
      <c r="B1023" t="s">
        <v>74</v>
      </c>
      <c r="C1023">
        <v>20</v>
      </c>
    </row>
    <row r="1024" spans="1:3">
      <c r="A1024" t="s">
        <v>1123</v>
      </c>
      <c r="B1024" t="s">
        <v>74</v>
      </c>
      <c r="C1024">
        <v>14.7</v>
      </c>
    </row>
    <row r="1025" spans="1:3">
      <c r="A1025" t="s">
        <v>1124</v>
      </c>
      <c r="B1025" t="s">
        <v>74</v>
      </c>
      <c r="C1025">
        <v>23.7</v>
      </c>
    </row>
    <row r="1026" spans="1:3">
      <c r="A1026" t="s">
        <v>1125</v>
      </c>
      <c r="B1026" t="s">
        <v>74</v>
      </c>
      <c r="C1026">
        <v>14.6</v>
      </c>
    </row>
    <row r="1027" spans="1:3">
      <c r="A1027" t="s">
        <v>1126</v>
      </c>
      <c r="B1027" t="s">
        <v>74</v>
      </c>
      <c r="C1027">
        <v>9.8000000000000007</v>
      </c>
    </row>
    <row r="1028" spans="1:3">
      <c r="A1028" t="s">
        <v>1127</v>
      </c>
      <c r="B1028" t="s">
        <v>74</v>
      </c>
      <c r="C1028">
        <v>11.3</v>
      </c>
    </row>
    <row r="1029" spans="1:3">
      <c r="A1029" t="s">
        <v>1128</v>
      </c>
      <c r="B1029" t="s">
        <v>74</v>
      </c>
      <c r="C1029">
        <v>15.7</v>
      </c>
    </row>
    <row r="1030" spans="1:3">
      <c r="A1030" t="s">
        <v>1129</v>
      </c>
      <c r="B1030" t="s">
        <v>74</v>
      </c>
      <c r="C1030">
        <v>13.9</v>
      </c>
    </row>
    <row r="1031" spans="1:3">
      <c r="A1031" t="s">
        <v>1130</v>
      </c>
      <c r="B1031" t="s">
        <v>74</v>
      </c>
      <c r="C1031">
        <v>17.8</v>
      </c>
    </row>
    <row r="1032" spans="1:3">
      <c r="A1032" t="s">
        <v>1131</v>
      </c>
      <c r="B1032" t="s">
        <v>74</v>
      </c>
      <c r="C1032">
        <v>12.8</v>
      </c>
    </row>
    <row r="1033" spans="1:3">
      <c r="A1033" t="s">
        <v>1132</v>
      </c>
      <c r="B1033" t="s">
        <v>74</v>
      </c>
      <c r="C1033">
        <v>14.7</v>
      </c>
    </row>
    <row r="1034" spans="1:3">
      <c r="A1034" t="s">
        <v>1133</v>
      </c>
      <c r="B1034" t="s">
        <v>74</v>
      </c>
      <c r="C1034">
        <v>25.4</v>
      </c>
    </row>
    <row r="1035" spans="1:3">
      <c r="A1035" t="s">
        <v>1134</v>
      </c>
      <c r="B1035" t="s">
        <v>74</v>
      </c>
      <c r="C1035">
        <v>16.8</v>
      </c>
    </row>
    <row r="1036" spans="1:3">
      <c r="A1036" t="s">
        <v>1135</v>
      </c>
      <c r="B1036" t="s">
        <v>74</v>
      </c>
      <c r="C1036">
        <v>2.8</v>
      </c>
    </row>
    <row r="1037" spans="1:3">
      <c r="A1037" t="s">
        <v>1136</v>
      </c>
      <c r="B1037" t="s">
        <v>74</v>
      </c>
      <c r="C1037">
        <v>27.6</v>
      </c>
    </row>
    <row r="1038" spans="1:3">
      <c r="A1038" t="s">
        <v>1138</v>
      </c>
      <c r="B1038" t="s">
        <v>74</v>
      </c>
      <c r="C1038">
        <v>15.5</v>
      </c>
    </row>
    <row r="1039" spans="1:3">
      <c r="A1039" t="s">
        <v>1139</v>
      </c>
      <c r="B1039" t="s">
        <v>74</v>
      </c>
      <c r="C1039">
        <v>7.3</v>
      </c>
    </row>
    <row r="1040" spans="1:3">
      <c r="A1040" t="s">
        <v>1140</v>
      </c>
      <c r="B1040" t="s">
        <v>74</v>
      </c>
      <c r="C1040">
        <v>22.7</v>
      </c>
    </row>
    <row r="1041" spans="1:3">
      <c r="A1041" t="s">
        <v>1141</v>
      </c>
      <c r="B1041" t="s">
        <v>74</v>
      </c>
      <c r="C1041">
        <v>19.8</v>
      </c>
    </row>
    <row r="1042" spans="1:3">
      <c r="A1042" t="s">
        <v>1142</v>
      </c>
      <c r="B1042" t="s">
        <v>74</v>
      </c>
      <c r="C1042">
        <v>31.4</v>
      </c>
    </row>
    <row r="1043" spans="1:3">
      <c r="A1043" t="s">
        <v>1143</v>
      </c>
      <c r="B1043" t="s">
        <v>74</v>
      </c>
      <c r="C1043">
        <v>14.3</v>
      </c>
    </row>
    <row r="1044" spans="1:3">
      <c r="A1044" t="s">
        <v>1144</v>
      </c>
      <c r="B1044" t="s">
        <v>74</v>
      </c>
      <c r="C1044">
        <v>18.2</v>
      </c>
    </row>
    <row r="1045" spans="1:3">
      <c r="A1045" t="s">
        <v>1145</v>
      </c>
      <c r="B1045" t="s">
        <v>74</v>
      </c>
      <c r="C1045">
        <v>13.6</v>
      </c>
    </row>
    <row r="1046" spans="1:3">
      <c r="A1046" t="s">
        <v>1146</v>
      </c>
      <c r="B1046" t="s">
        <v>74</v>
      </c>
      <c r="C1046">
        <v>16.399999999999999</v>
      </c>
    </row>
    <row r="1047" spans="1:3">
      <c r="A1047" t="s">
        <v>1147</v>
      </c>
      <c r="B1047" t="s">
        <v>439</v>
      </c>
      <c r="C1047">
        <v>8.1999999999999993</v>
      </c>
    </row>
    <row r="1048" spans="1:3">
      <c r="A1048" t="s">
        <v>1148</v>
      </c>
      <c r="B1048" t="s">
        <v>74</v>
      </c>
      <c r="C1048">
        <v>19.899999999999999</v>
      </c>
    </row>
    <row r="1049" spans="1:3">
      <c r="A1049" t="s">
        <v>1149</v>
      </c>
      <c r="B1049" t="s">
        <v>1150</v>
      </c>
      <c r="C1049">
        <v>14.9</v>
      </c>
    </row>
    <row r="1050" spans="1:3">
      <c r="A1050" t="s">
        <v>1151</v>
      </c>
      <c r="B1050" t="s">
        <v>74</v>
      </c>
      <c r="C1050">
        <v>25.4</v>
      </c>
    </row>
    <row r="1051" spans="1:3">
      <c r="A1051" t="s">
        <v>1152</v>
      </c>
      <c r="B1051" t="s">
        <v>439</v>
      </c>
      <c r="C1051">
        <v>12.6</v>
      </c>
    </row>
    <row r="1052" spans="1:3">
      <c r="A1052" t="s">
        <v>1153</v>
      </c>
      <c r="B1052" t="s">
        <v>74</v>
      </c>
      <c r="C1052">
        <v>11</v>
      </c>
    </row>
    <row r="1053" spans="1:3">
      <c r="A1053" t="s">
        <v>1154</v>
      </c>
      <c r="B1053" t="s">
        <v>74</v>
      </c>
      <c r="C1053">
        <v>26.3</v>
      </c>
    </row>
    <row r="1054" spans="1:3">
      <c r="A1054" t="s">
        <v>1155</v>
      </c>
      <c r="B1054" t="s">
        <v>74</v>
      </c>
      <c r="C1054">
        <v>14.3</v>
      </c>
    </row>
    <row r="1055" spans="1:3">
      <c r="A1055" t="s">
        <v>1156</v>
      </c>
      <c r="B1055" t="s">
        <v>74</v>
      </c>
      <c r="C1055">
        <v>24.8</v>
      </c>
    </row>
    <row r="1056" spans="1:3">
      <c r="A1056" t="s">
        <v>1157</v>
      </c>
      <c r="B1056" t="s">
        <v>74</v>
      </c>
      <c r="C1056">
        <v>34.200000000000003</v>
      </c>
    </row>
    <row r="1057" spans="1:3">
      <c r="A1057" t="s">
        <v>1158</v>
      </c>
      <c r="B1057" t="s">
        <v>74</v>
      </c>
      <c r="C1057">
        <v>29.3</v>
      </c>
    </row>
    <row r="1058" spans="1:3">
      <c r="A1058" t="s">
        <v>1159</v>
      </c>
      <c r="B1058" t="s">
        <v>74</v>
      </c>
      <c r="C1058">
        <v>8.4</v>
      </c>
    </row>
    <row r="1059" spans="1:3">
      <c r="A1059" t="s">
        <v>1160</v>
      </c>
      <c r="B1059" t="s">
        <v>74</v>
      </c>
      <c r="C1059">
        <v>9.6999999999999993</v>
      </c>
    </row>
    <row r="1060" spans="1:3">
      <c r="A1060" t="s">
        <v>1161</v>
      </c>
      <c r="B1060" t="s">
        <v>74</v>
      </c>
      <c r="C1060">
        <v>22.5</v>
      </c>
    </row>
    <row r="1061" spans="1:3">
      <c r="A1061" t="s">
        <v>1162</v>
      </c>
      <c r="B1061" t="s">
        <v>74</v>
      </c>
      <c r="C1061">
        <v>23.7</v>
      </c>
    </row>
    <row r="1062" spans="1:3">
      <c r="A1062" t="s">
        <v>1163</v>
      </c>
      <c r="B1062" t="s">
        <v>74</v>
      </c>
      <c r="C1062">
        <v>9.1</v>
      </c>
    </row>
    <row r="1063" spans="1:3">
      <c r="A1063" t="s">
        <v>1164</v>
      </c>
      <c r="B1063" t="s">
        <v>74</v>
      </c>
      <c r="C1063">
        <v>23.9</v>
      </c>
    </row>
    <row r="1064" spans="1:3">
      <c r="A1064" t="s">
        <v>1165</v>
      </c>
      <c r="B1064" t="s">
        <v>74</v>
      </c>
      <c r="C1064">
        <v>26.1</v>
      </c>
    </row>
    <row r="1065" spans="1:3">
      <c r="A1065" t="s">
        <v>1166</v>
      </c>
      <c r="B1065" t="s">
        <v>74</v>
      </c>
      <c r="C1065">
        <v>18.399999999999999</v>
      </c>
    </row>
    <row r="1066" spans="1:3">
      <c r="A1066" t="s">
        <v>1167</v>
      </c>
      <c r="B1066" t="s">
        <v>74</v>
      </c>
      <c r="C1066">
        <v>23.6</v>
      </c>
    </row>
    <row r="1067" spans="1:3">
      <c r="A1067" t="s">
        <v>1168</v>
      </c>
      <c r="B1067" t="s">
        <v>74</v>
      </c>
      <c r="C1067">
        <v>21.6</v>
      </c>
    </row>
    <row r="1068" spans="1:3">
      <c r="A1068" t="s">
        <v>1169</v>
      </c>
      <c r="B1068" t="s">
        <v>74</v>
      </c>
      <c r="C1068">
        <v>23.3</v>
      </c>
    </row>
    <row r="1069" spans="1:3">
      <c r="A1069" t="s">
        <v>1170</v>
      </c>
      <c r="B1069" t="s">
        <v>74</v>
      </c>
      <c r="C1069">
        <v>24.3</v>
      </c>
    </row>
    <row r="1070" spans="1:3">
      <c r="A1070" t="s">
        <v>1171</v>
      </c>
      <c r="B1070" t="s">
        <v>74</v>
      </c>
      <c r="C1070">
        <v>15.2</v>
      </c>
    </row>
    <row r="1071" spans="1:3">
      <c r="A1071" t="s">
        <v>1172</v>
      </c>
      <c r="B1071" t="s">
        <v>74</v>
      </c>
      <c r="C1071">
        <v>13</v>
      </c>
    </row>
    <row r="1072" spans="1:3">
      <c r="A1072" t="s">
        <v>1173</v>
      </c>
      <c r="B1072" t="s">
        <v>74</v>
      </c>
      <c r="C1072">
        <v>26.5</v>
      </c>
    </row>
    <row r="1073" spans="1:3">
      <c r="A1073" t="s">
        <v>1174</v>
      </c>
      <c r="B1073" t="s">
        <v>74</v>
      </c>
      <c r="C1073">
        <v>14.5</v>
      </c>
    </row>
    <row r="1074" spans="1:3">
      <c r="A1074" t="s">
        <v>1175</v>
      </c>
      <c r="B1074" t="s">
        <v>74</v>
      </c>
      <c r="C1074">
        <v>34.9</v>
      </c>
    </row>
    <row r="1075" spans="1:3">
      <c r="A1075" t="s">
        <v>1176</v>
      </c>
      <c r="B1075" t="s">
        <v>74</v>
      </c>
      <c r="C1075">
        <v>17.600000000000001</v>
      </c>
    </row>
    <row r="1076" spans="1:3">
      <c r="A1076" t="s">
        <v>1177</v>
      </c>
      <c r="B1076" t="s">
        <v>439</v>
      </c>
      <c r="C1076">
        <v>18.5</v>
      </c>
    </row>
    <row r="1077" spans="1:3">
      <c r="A1077" t="s">
        <v>1178</v>
      </c>
      <c r="B1077" t="s">
        <v>74</v>
      </c>
      <c r="C1077">
        <v>18.100000000000001</v>
      </c>
    </row>
    <row r="1078" spans="1:3">
      <c r="A1078" t="s">
        <v>1179</v>
      </c>
      <c r="B1078" t="s">
        <v>74</v>
      </c>
      <c r="C1078">
        <v>25.9</v>
      </c>
    </row>
    <row r="1079" spans="1:3">
      <c r="A1079" t="s">
        <v>1180</v>
      </c>
      <c r="B1079" t="s">
        <v>74</v>
      </c>
      <c r="C1079">
        <v>13.5</v>
      </c>
    </row>
    <row r="1080" spans="1:3">
      <c r="A1080" t="s">
        <v>1181</v>
      </c>
      <c r="B1080" t="s">
        <v>74</v>
      </c>
      <c r="C1080">
        <v>14.7</v>
      </c>
    </row>
    <row r="1081" spans="1:3">
      <c r="A1081" t="s">
        <v>1182</v>
      </c>
      <c r="B1081" t="s">
        <v>74</v>
      </c>
      <c r="C1081">
        <v>13.1</v>
      </c>
    </row>
    <row r="1082" spans="1:3">
      <c r="A1082" t="s">
        <v>1183</v>
      </c>
      <c r="B1082" t="s">
        <v>74</v>
      </c>
      <c r="C1082">
        <v>14.4</v>
      </c>
    </row>
    <row r="1083" spans="1:3">
      <c r="A1083" t="s">
        <v>1184</v>
      </c>
      <c r="B1083" t="s">
        <v>74</v>
      </c>
      <c r="C1083">
        <v>17</v>
      </c>
    </row>
    <row r="1084" spans="1:3">
      <c r="A1084" t="s">
        <v>10231</v>
      </c>
      <c r="B1084" t="s">
        <v>1399</v>
      </c>
      <c r="C1084">
        <v>15.9</v>
      </c>
    </row>
    <row r="1085" spans="1:3">
      <c r="A1085" t="s">
        <v>1186</v>
      </c>
      <c r="B1085" t="s">
        <v>74</v>
      </c>
      <c r="C1085">
        <v>18</v>
      </c>
    </row>
    <row r="1086" spans="1:3">
      <c r="A1086" t="s">
        <v>1187</v>
      </c>
      <c r="B1086" t="s">
        <v>74</v>
      </c>
      <c r="C1086">
        <v>13.1</v>
      </c>
    </row>
    <row r="1087" spans="1:3">
      <c r="A1087" t="s">
        <v>1188</v>
      </c>
      <c r="B1087" t="s">
        <v>74</v>
      </c>
      <c r="C1087">
        <v>12.9</v>
      </c>
    </row>
    <row r="1088" spans="1:3">
      <c r="A1088" t="s">
        <v>1189</v>
      </c>
      <c r="B1088" t="s">
        <v>74</v>
      </c>
      <c r="C1088">
        <v>14.6</v>
      </c>
    </row>
    <row r="1089" spans="1:3">
      <c r="A1089" t="s">
        <v>1190</v>
      </c>
      <c r="B1089" t="s">
        <v>74</v>
      </c>
      <c r="C1089">
        <v>37.1</v>
      </c>
    </row>
    <row r="1090" spans="1:3">
      <c r="A1090" t="s">
        <v>1191</v>
      </c>
      <c r="B1090" t="s">
        <v>74</v>
      </c>
      <c r="C1090">
        <v>21</v>
      </c>
    </row>
    <row r="1091" spans="1:3">
      <c r="A1091" t="s">
        <v>1192</v>
      </c>
      <c r="B1091" t="s">
        <v>74</v>
      </c>
      <c r="C1091">
        <v>9.1</v>
      </c>
    </row>
    <row r="1092" spans="1:3">
      <c r="A1092" t="s">
        <v>1193</v>
      </c>
      <c r="B1092" t="s">
        <v>74</v>
      </c>
      <c r="C1092">
        <v>15.4</v>
      </c>
    </row>
    <row r="1093" spans="1:3">
      <c r="A1093" t="s">
        <v>1194</v>
      </c>
      <c r="B1093" t="s">
        <v>1195</v>
      </c>
      <c r="C1093">
        <v>27.6</v>
      </c>
    </row>
    <row r="1094" spans="1:3">
      <c r="A1094" t="s">
        <v>1196</v>
      </c>
      <c r="B1094" t="s">
        <v>119</v>
      </c>
      <c r="C1094">
        <v>8.9</v>
      </c>
    </row>
    <row r="1095" spans="1:3">
      <c r="A1095" t="s">
        <v>1197</v>
      </c>
      <c r="B1095" t="s">
        <v>74</v>
      </c>
      <c r="C1095">
        <v>9.6999999999999993</v>
      </c>
    </row>
    <row r="1096" spans="1:3">
      <c r="A1096" t="s">
        <v>1198</v>
      </c>
      <c r="B1096" t="s">
        <v>74</v>
      </c>
      <c r="C1096">
        <v>19.7</v>
      </c>
    </row>
    <row r="1097" spans="1:3">
      <c r="A1097" t="s">
        <v>1199</v>
      </c>
      <c r="B1097" t="s">
        <v>74</v>
      </c>
      <c r="C1097">
        <v>12.9</v>
      </c>
    </row>
    <row r="1098" spans="1:3">
      <c r="A1098" t="s">
        <v>1200</v>
      </c>
      <c r="B1098" t="s">
        <v>74</v>
      </c>
      <c r="C1098">
        <v>21.2</v>
      </c>
    </row>
    <row r="1099" spans="1:3">
      <c r="A1099" t="s">
        <v>1201</v>
      </c>
      <c r="B1099" t="s">
        <v>74</v>
      </c>
      <c r="C1099">
        <v>26.5</v>
      </c>
    </row>
    <row r="1100" spans="1:3">
      <c r="A1100" t="s">
        <v>10194</v>
      </c>
      <c r="B1100" t="s">
        <v>74</v>
      </c>
      <c r="C1100">
        <v>16.5</v>
      </c>
    </row>
    <row r="1101" spans="1:3">
      <c r="A1101" t="s">
        <v>2024</v>
      </c>
      <c r="B1101" t="s">
        <v>74</v>
      </c>
      <c r="C1101">
        <v>23.8</v>
      </c>
    </row>
    <row r="1102" spans="1:3">
      <c r="A1102" t="s">
        <v>1202</v>
      </c>
      <c r="B1102" t="s">
        <v>74</v>
      </c>
      <c r="C1102">
        <v>28.2</v>
      </c>
    </row>
    <row r="1103" spans="1:3">
      <c r="A1103" t="s">
        <v>1203</v>
      </c>
      <c r="B1103" t="s">
        <v>74</v>
      </c>
      <c r="C1103">
        <v>12.9</v>
      </c>
    </row>
    <row r="1104" spans="1:3">
      <c r="A1104" t="s">
        <v>1204</v>
      </c>
      <c r="B1104" t="s">
        <v>74</v>
      </c>
      <c r="C1104">
        <v>22.2</v>
      </c>
    </row>
    <row r="1105" spans="1:3">
      <c r="A1105" t="s">
        <v>1205</v>
      </c>
      <c r="B1105" t="s">
        <v>74</v>
      </c>
      <c r="C1105">
        <v>16.399999999999999</v>
      </c>
    </row>
    <row r="1106" spans="1:3">
      <c r="A1106" t="s">
        <v>1206</v>
      </c>
      <c r="B1106" t="s">
        <v>74</v>
      </c>
      <c r="C1106">
        <v>12.3</v>
      </c>
    </row>
    <row r="1107" spans="1:3">
      <c r="A1107" t="s">
        <v>1207</v>
      </c>
      <c r="B1107" t="s">
        <v>74</v>
      </c>
      <c r="C1107">
        <v>17.8</v>
      </c>
    </row>
    <row r="1108" spans="1:3">
      <c r="A1108" t="s">
        <v>1208</v>
      </c>
      <c r="B1108" t="s">
        <v>74</v>
      </c>
      <c r="C1108">
        <v>30.4</v>
      </c>
    </row>
    <row r="1109" spans="1:3">
      <c r="A1109" t="s">
        <v>2025</v>
      </c>
      <c r="B1109" t="s">
        <v>74</v>
      </c>
      <c r="C1109">
        <v>12.7</v>
      </c>
    </row>
    <row r="1110" spans="1:3">
      <c r="A1110" t="s">
        <v>1209</v>
      </c>
      <c r="B1110" t="s">
        <v>74</v>
      </c>
      <c r="C1110">
        <v>16.600000000000001</v>
      </c>
    </row>
    <row r="1111" spans="1:3">
      <c r="A1111" t="s">
        <v>1210</v>
      </c>
      <c r="B1111" t="s">
        <v>74</v>
      </c>
      <c r="C1111">
        <v>20.7</v>
      </c>
    </row>
    <row r="1112" spans="1:3">
      <c r="A1112" t="s">
        <v>1211</v>
      </c>
      <c r="B1112" t="s">
        <v>74</v>
      </c>
      <c r="C1112">
        <v>18.7</v>
      </c>
    </row>
    <row r="1113" spans="1:3">
      <c r="A1113" t="s">
        <v>1212</v>
      </c>
      <c r="B1113" t="s">
        <v>74</v>
      </c>
      <c r="C1113">
        <v>28.5</v>
      </c>
    </row>
    <row r="1114" spans="1:3">
      <c r="A1114" t="s">
        <v>1213</v>
      </c>
      <c r="B1114" t="s">
        <v>74</v>
      </c>
      <c r="C1114">
        <v>32</v>
      </c>
    </row>
    <row r="1115" spans="1:3">
      <c r="A1115" t="s">
        <v>1214</v>
      </c>
      <c r="B1115" t="s">
        <v>74</v>
      </c>
      <c r="C1115">
        <v>18.5</v>
      </c>
    </row>
    <row r="1116" spans="1:3">
      <c r="A1116" t="s">
        <v>1215</v>
      </c>
      <c r="B1116" t="s">
        <v>74</v>
      </c>
      <c r="C1116">
        <v>16.7</v>
      </c>
    </row>
    <row r="1117" spans="1:3">
      <c r="A1117" t="s">
        <v>1216</v>
      </c>
      <c r="B1117" t="s">
        <v>74</v>
      </c>
      <c r="C1117">
        <v>16.5</v>
      </c>
    </row>
    <row r="1118" spans="1:3">
      <c r="A1118" t="s">
        <v>1217</v>
      </c>
      <c r="B1118" t="s">
        <v>74</v>
      </c>
      <c r="C1118">
        <v>17.5</v>
      </c>
    </row>
    <row r="1119" spans="1:3">
      <c r="A1119" t="s">
        <v>1218</v>
      </c>
      <c r="B1119" t="s">
        <v>971</v>
      </c>
      <c r="C1119">
        <v>19.600000000000001</v>
      </c>
    </row>
    <row r="1120" spans="1:3">
      <c r="A1120" t="s">
        <v>1219</v>
      </c>
      <c r="B1120" t="s">
        <v>74</v>
      </c>
      <c r="C1120">
        <v>11.6</v>
      </c>
    </row>
    <row r="1121" spans="1:3">
      <c r="A1121" t="s">
        <v>1220</v>
      </c>
      <c r="B1121" t="s">
        <v>74</v>
      </c>
      <c r="C1121">
        <v>11.1</v>
      </c>
    </row>
    <row r="1122" spans="1:3">
      <c r="A1122" t="s">
        <v>1221</v>
      </c>
      <c r="B1122" t="s">
        <v>74</v>
      </c>
      <c r="C1122">
        <v>8.9</v>
      </c>
    </row>
    <row r="1123" spans="1:3">
      <c r="A1123" t="s">
        <v>1222</v>
      </c>
      <c r="B1123" t="s">
        <v>74</v>
      </c>
      <c r="C1123">
        <v>20.8</v>
      </c>
    </row>
    <row r="1124" spans="1:3">
      <c r="A1124" t="s">
        <v>1223</v>
      </c>
      <c r="B1124" t="s">
        <v>74</v>
      </c>
      <c r="C1124">
        <v>11</v>
      </c>
    </row>
    <row r="1125" spans="1:3">
      <c r="A1125" t="s">
        <v>1224</v>
      </c>
      <c r="B1125" t="s">
        <v>74</v>
      </c>
      <c r="C1125">
        <v>27.5</v>
      </c>
    </row>
    <row r="1126" spans="1:3">
      <c r="A1126" t="s">
        <v>1225</v>
      </c>
      <c r="B1126" t="s">
        <v>74</v>
      </c>
      <c r="C1126">
        <v>23.7</v>
      </c>
    </row>
    <row r="1127" spans="1:3">
      <c r="A1127" t="s">
        <v>1226</v>
      </c>
      <c r="B1127" t="s">
        <v>74</v>
      </c>
      <c r="C1127">
        <v>28</v>
      </c>
    </row>
    <row r="1128" spans="1:3">
      <c r="A1128" t="s">
        <v>1227</v>
      </c>
      <c r="B1128" t="s">
        <v>74</v>
      </c>
      <c r="C1128">
        <v>8.1</v>
      </c>
    </row>
    <row r="1129" spans="1:3">
      <c r="A1129" t="s">
        <v>1228</v>
      </c>
      <c r="B1129" t="s">
        <v>74</v>
      </c>
      <c r="C1129">
        <v>12.3</v>
      </c>
    </row>
    <row r="1130" spans="1:3">
      <c r="A1130" t="s">
        <v>1229</v>
      </c>
      <c r="B1130" t="s">
        <v>74</v>
      </c>
      <c r="C1130">
        <v>27.3</v>
      </c>
    </row>
    <row r="1131" spans="1:3">
      <c r="A1131" t="s">
        <v>1230</v>
      </c>
      <c r="B1131" t="s">
        <v>74</v>
      </c>
      <c r="C1131">
        <v>8.6999999999999993</v>
      </c>
    </row>
    <row r="1132" spans="1:3">
      <c r="A1132" t="s">
        <v>1231</v>
      </c>
      <c r="B1132" t="s">
        <v>74</v>
      </c>
      <c r="C1132">
        <v>16.3</v>
      </c>
    </row>
    <row r="1133" spans="1:3">
      <c r="A1133" t="s">
        <v>1232</v>
      </c>
      <c r="B1133" t="s">
        <v>74</v>
      </c>
      <c r="C1133">
        <v>14.5</v>
      </c>
    </row>
    <row r="1134" spans="1:3">
      <c r="A1134" t="s">
        <v>1233</v>
      </c>
      <c r="B1134" t="s">
        <v>74</v>
      </c>
      <c r="C1134">
        <v>4.8</v>
      </c>
    </row>
    <row r="1135" spans="1:3">
      <c r="A1135" t="s">
        <v>1234</v>
      </c>
      <c r="B1135" t="s">
        <v>74</v>
      </c>
      <c r="C1135">
        <v>6.9</v>
      </c>
    </row>
    <row r="1136" spans="1:3">
      <c r="A1136" t="s">
        <v>1235</v>
      </c>
      <c r="B1136" t="s">
        <v>74</v>
      </c>
      <c r="C1136">
        <v>21.2</v>
      </c>
    </row>
    <row r="1137" spans="1:3">
      <c r="A1137" t="s">
        <v>1236</v>
      </c>
      <c r="B1137" t="s">
        <v>74</v>
      </c>
      <c r="C1137">
        <v>13.5</v>
      </c>
    </row>
    <row r="1138" spans="1:3">
      <c r="A1138" t="s">
        <v>1237</v>
      </c>
      <c r="B1138" t="s">
        <v>74</v>
      </c>
      <c r="C1138">
        <v>14.4</v>
      </c>
    </row>
    <row r="1139" spans="1:3">
      <c r="A1139" t="s">
        <v>1238</v>
      </c>
      <c r="B1139" t="s">
        <v>74</v>
      </c>
      <c r="C1139">
        <v>34.299999999999997</v>
      </c>
    </row>
    <row r="1140" spans="1:3">
      <c r="A1140" t="s">
        <v>1239</v>
      </c>
      <c r="B1140" t="s">
        <v>74</v>
      </c>
      <c r="C1140">
        <v>16.2</v>
      </c>
    </row>
    <row r="1141" spans="1:3">
      <c r="A1141" t="s">
        <v>1240</v>
      </c>
      <c r="B1141" t="s">
        <v>74</v>
      </c>
      <c r="C1141">
        <v>9.8000000000000007</v>
      </c>
    </row>
    <row r="1142" spans="1:3">
      <c r="A1142" t="s">
        <v>1241</v>
      </c>
      <c r="B1142" t="s">
        <v>74</v>
      </c>
      <c r="C1142">
        <v>27.4</v>
      </c>
    </row>
    <row r="1143" spans="1:3">
      <c r="A1143" t="s">
        <v>1242</v>
      </c>
      <c r="B1143" t="s">
        <v>1243</v>
      </c>
      <c r="C1143">
        <v>13.4</v>
      </c>
    </row>
    <row r="1144" spans="1:3">
      <c r="A1144" t="s">
        <v>1244</v>
      </c>
      <c r="B1144" t="s">
        <v>74</v>
      </c>
      <c r="C1144">
        <v>22.7</v>
      </c>
    </row>
    <row r="1145" spans="1:3">
      <c r="A1145" t="s">
        <v>1245</v>
      </c>
      <c r="B1145" t="s">
        <v>1246</v>
      </c>
      <c r="C1145">
        <v>8.8000000000000007</v>
      </c>
    </row>
    <row r="1146" spans="1:3">
      <c r="A1146" t="s">
        <v>1247</v>
      </c>
      <c r="B1146" t="s">
        <v>74</v>
      </c>
      <c r="C1146">
        <v>9.6</v>
      </c>
    </row>
    <row r="1147" spans="1:3">
      <c r="A1147" t="s">
        <v>1248</v>
      </c>
      <c r="B1147" t="s">
        <v>74</v>
      </c>
      <c r="C1147">
        <v>13.7</v>
      </c>
    </row>
    <row r="1148" spans="1:3">
      <c r="A1148" t="s">
        <v>1249</v>
      </c>
      <c r="B1148" t="s">
        <v>74</v>
      </c>
      <c r="C1148">
        <v>10.1</v>
      </c>
    </row>
    <row r="1149" spans="1:3">
      <c r="A1149" t="s">
        <v>1251</v>
      </c>
      <c r="B1149" t="s">
        <v>74</v>
      </c>
      <c r="C1149">
        <v>14.1</v>
      </c>
    </row>
    <row r="1150" spans="1:3">
      <c r="A1150" t="s">
        <v>1252</v>
      </c>
      <c r="B1150" t="s">
        <v>74</v>
      </c>
      <c r="C1150">
        <v>9.1</v>
      </c>
    </row>
    <row r="1151" spans="1:3">
      <c r="A1151" t="s">
        <v>1253</v>
      </c>
      <c r="B1151" t="s">
        <v>74</v>
      </c>
      <c r="C1151">
        <v>7.3</v>
      </c>
    </row>
    <row r="1152" spans="1:3">
      <c r="A1152" t="s">
        <v>1254</v>
      </c>
      <c r="B1152" t="s">
        <v>544</v>
      </c>
      <c r="C1152">
        <v>44.3</v>
      </c>
    </row>
    <row r="1153" spans="1:3">
      <c r="A1153" t="s">
        <v>1255</v>
      </c>
      <c r="B1153" t="s">
        <v>74</v>
      </c>
      <c r="C1153">
        <v>13.4</v>
      </c>
    </row>
    <row r="1154" spans="1:3">
      <c r="A1154" t="s">
        <v>1256</v>
      </c>
      <c r="B1154" t="s">
        <v>74</v>
      </c>
      <c r="C1154">
        <v>16.899999999999999</v>
      </c>
    </row>
    <row r="1155" spans="1:3">
      <c r="A1155" t="s">
        <v>1257</v>
      </c>
      <c r="B1155" t="s">
        <v>74</v>
      </c>
      <c r="C1155">
        <v>8</v>
      </c>
    </row>
    <row r="1156" spans="1:3">
      <c r="A1156" t="s">
        <v>1258</v>
      </c>
      <c r="B1156" t="s">
        <v>74</v>
      </c>
      <c r="C1156">
        <v>22.5</v>
      </c>
    </row>
    <row r="1157" spans="1:3">
      <c r="A1157" t="s">
        <v>1259</v>
      </c>
      <c r="B1157" t="s">
        <v>74</v>
      </c>
      <c r="C1157">
        <v>11.9</v>
      </c>
    </row>
    <row r="1158" spans="1:3">
      <c r="A1158" t="s">
        <v>1260</v>
      </c>
      <c r="B1158" t="s">
        <v>1261</v>
      </c>
      <c r="C1158">
        <v>5.5</v>
      </c>
    </row>
    <row r="1159" spans="1:3">
      <c r="A1159" t="s">
        <v>1262</v>
      </c>
      <c r="B1159" t="s">
        <v>74</v>
      </c>
      <c r="C1159">
        <v>8.3000000000000007</v>
      </c>
    </row>
    <row r="1160" spans="1:3">
      <c r="A1160" t="s">
        <v>1263</v>
      </c>
      <c r="B1160" t="s">
        <v>74</v>
      </c>
      <c r="C1160">
        <v>5.5</v>
      </c>
    </row>
    <row r="1161" spans="1:3">
      <c r="A1161" t="s">
        <v>1264</v>
      </c>
      <c r="B1161" t="s">
        <v>74</v>
      </c>
      <c r="C1161">
        <v>8.6999999999999993</v>
      </c>
    </row>
    <row r="1162" spans="1:3">
      <c r="A1162" t="s">
        <v>1265</v>
      </c>
      <c r="B1162" t="s">
        <v>74</v>
      </c>
      <c r="C1162">
        <v>17.8</v>
      </c>
    </row>
    <row r="1163" spans="1:3">
      <c r="A1163" t="s">
        <v>1266</v>
      </c>
      <c r="B1163" t="s">
        <v>74</v>
      </c>
      <c r="C1163">
        <v>9.3000000000000007</v>
      </c>
    </row>
    <row r="1164" spans="1:3">
      <c r="A1164" t="s">
        <v>6277</v>
      </c>
      <c r="B1164" t="s">
        <v>74</v>
      </c>
      <c r="C1164">
        <v>20.2</v>
      </c>
    </row>
    <row r="1165" spans="1:3">
      <c r="A1165" t="s">
        <v>1267</v>
      </c>
      <c r="B1165" t="s">
        <v>74</v>
      </c>
      <c r="C1165">
        <v>12.9</v>
      </c>
    </row>
    <row r="1166" spans="1:3">
      <c r="A1166" t="s">
        <v>1268</v>
      </c>
      <c r="B1166" t="s">
        <v>74</v>
      </c>
      <c r="C1166">
        <v>23.1</v>
      </c>
    </row>
    <row r="1167" spans="1:3">
      <c r="A1167" t="s">
        <v>1269</v>
      </c>
      <c r="B1167" t="s">
        <v>74</v>
      </c>
      <c r="C1167">
        <v>22</v>
      </c>
    </row>
    <row r="1168" spans="1:3">
      <c r="A1168" t="s">
        <v>1270</v>
      </c>
      <c r="B1168" t="s">
        <v>74</v>
      </c>
      <c r="C1168">
        <v>25.9</v>
      </c>
    </row>
    <row r="1169" spans="1:3">
      <c r="A1169" t="s">
        <v>1271</v>
      </c>
      <c r="B1169" t="s">
        <v>74</v>
      </c>
      <c r="C1169">
        <v>21.2</v>
      </c>
    </row>
    <row r="1170" spans="1:3">
      <c r="A1170" t="s">
        <v>1272</v>
      </c>
      <c r="B1170" t="s">
        <v>74</v>
      </c>
      <c r="C1170">
        <v>36.9</v>
      </c>
    </row>
    <row r="1171" spans="1:3">
      <c r="A1171" t="s">
        <v>1273</v>
      </c>
      <c r="B1171" t="s">
        <v>74</v>
      </c>
      <c r="C1171">
        <v>15.1</v>
      </c>
    </row>
    <row r="1172" spans="1:3">
      <c r="A1172" t="s">
        <v>1274</v>
      </c>
      <c r="B1172" t="s">
        <v>74</v>
      </c>
      <c r="C1172">
        <v>10.1</v>
      </c>
    </row>
    <row r="1173" spans="1:3">
      <c r="A1173" t="s">
        <v>1275</v>
      </c>
      <c r="B1173" t="s">
        <v>74</v>
      </c>
      <c r="C1173">
        <v>18.899999999999999</v>
      </c>
    </row>
    <row r="1174" spans="1:3">
      <c r="A1174" t="s">
        <v>1276</v>
      </c>
      <c r="B1174" t="s">
        <v>74</v>
      </c>
      <c r="C1174">
        <v>13</v>
      </c>
    </row>
    <row r="1175" spans="1:3">
      <c r="A1175" t="s">
        <v>1277</v>
      </c>
      <c r="B1175" t="s">
        <v>74</v>
      </c>
      <c r="C1175">
        <v>14.5</v>
      </c>
    </row>
    <row r="1176" spans="1:3">
      <c r="A1176" t="s">
        <v>1278</v>
      </c>
      <c r="B1176" t="s">
        <v>74</v>
      </c>
      <c r="C1176">
        <v>18.8</v>
      </c>
    </row>
    <row r="1177" spans="1:3">
      <c r="A1177" t="s">
        <v>1279</v>
      </c>
      <c r="B1177" t="s">
        <v>1280</v>
      </c>
      <c r="C1177">
        <v>13.9</v>
      </c>
    </row>
    <row r="1178" spans="1:3">
      <c r="A1178" t="s">
        <v>1281</v>
      </c>
      <c r="B1178" t="s">
        <v>74</v>
      </c>
      <c r="C1178">
        <v>30.1</v>
      </c>
    </row>
    <row r="1179" spans="1:3">
      <c r="A1179" t="s">
        <v>1282</v>
      </c>
      <c r="B1179" t="s">
        <v>74</v>
      </c>
      <c r="C1179">
        <v>14.2</v>
      </c>
    </row>
    <row r="1180" spans="1:3">
      <c r="A1180" t="s">
        <v>1283</v>
      </c>
      <c r="B1180" t="s">
        <v>74</v>
      </c>
      <c r="C1180">
        <v>18</v>
      </c>
    </row>
    <row r="1181" spans="1:3">
      <c r="A1181" t="s">
        <v>1284</v>
      </c>
      <c r="B1181" t="s">
        <v>74</v>
      </c>
      <c r="C1181">
        <v>23.8</v>
      </c>
    </row>
    <row r="1182" spans="1:3">
      <c r="A1182" t="s">
        <v>1285</v>
      </c>
      <c r="B1182" t="s">
        <v>74</v>
      </c>
      <c r="C1182">
        <v>21.3</v>
      </c>
    </row>
    <row r="1183" spans="1:3">
      <c r="A1183" t="s">
        <v>1286</v>
      </c>
      <c r="B1183" t="s">
        <v>74</v>
      </c>
      <c r="C1183">
        <v>19.8</v>
      </c>
    </row>
    <row r="1184" spans="1:3">
      <c r="A1184" t="s">
        <v>1287</v>
      </c>
      <c r="B1184" t="s">
        <v>329</v>
      </c>
      <c r="C1184">
        <v>5.5</v>
      </c>
    </row>
    <row r="1185" spans="1:3">
      <c r="A1185" t="s">
        <v>1288</v>
      </c>
      <c r="B1185" t="s">
        <v>119</v>
      </c>
      <c r="C1185">
        <v>7.9</v>
      </c>
    </row>
    <row r="1186" spans="1:3">
      <c r="A1186" t="s">
        <v>1289</v>
      </c>
      <c r="B1186" t="s">
        <v>74</v>
      </c>
      <c r="C1186">
        <v>15.5</v>
      </c>
    </row>
    <row r="1187" spans="1:3">
      <c r="A1187" t="s">
        <v>1290</v>
      </c>
      <c r="B1187" t="s">
        <v>74</v>
      </c>
      <c r="C1187">
        <v>22.2</v>
      </c>
    </row>
    <row r="1188" spans="1:3">
      <c r="A1188" t="s">
        <v>1291</v>
      </c>
      <c r="B1188" t="s">
        <v>74</v>
      </c>
      <c r="C1188">
        <v>16.8</v>
      </c>
    </row>
    <row r="1189" spans="1:3">
      <c r="A1189" t="s">
        <v>1292</v>
      </c>
      <c r="B1189" t="s">
        <v>74</v>
      </c>
      <c r="C1189">
        <v>6.6</v>
      </c>
    </row>
    <row r="1190" spans="1:3">
      <c r="A1190" t="s">
        <v>1293</v>
      </c>
      <c r="B1190" t="s">
        <v>74</v>
      </c>
      <c r="C1190">
        <v>18.3</v>
      </c>
    </row>
    <row r="1191" spans="1:3">
      <c r="A1191" t="s">
        <v>9970</v>
      </c>
      <c r="B1191" t="s">
        <v>9971</v>
      </c>
      <c r="C1191">
        <v>21.1</v>
      </c>
    </row>
    <row r="1192" spans="1:3">
      <c r="A1192" t="s">
        <v>1294</v>
      </c>
      <c r="B1192" t="s">
        <v>74</v>
      </c>
      <c r="C1192">
        <v>27.8</v>
      </c>
    </row>
    <row r="1193" spans="1:3">
      <c r="A1193" t="s">
        <v>1295</v>
      </c>
      <c r="B1193" t="s">
        <v>74</v>
      </c>
      <c r="C1193">
        <v>28</v>
      </c>
    </row>
    <row r="1194" spans="1:3">
      <c r="A1194" t="s">
        <v>1296</v>
      </c>
      <c r="B1194" t="s">
        <v>222</v>
      </c>
      <c r="C1194">
        <v>10.8</v>
      </c>
    </row>
    <row r="1195" spans="1:3">
      <c r="A1195" t="s">
        <v>1297</v>
      </c>
      <c r="B1195" t="s">
        <v>222</v>
      </c>
      <c r="C1195">
        <v>9.3000000000000007</v>
      </c>
    </row>
    <row r="1196" spans="1:3">
      <c r="A1196" t="s">
        <v>1298</v>
      </c>
      <c r="B1196" t="s">
        <v>74</v>
      </c>
      <c r="C1196">
        <v>21.2</v>
      </c>
    </row>
    <row r="1197" spans="1:3">
      <c r="A1197" t="s">
        <v>1299</v>
      </c>
      <c r="B1197" t="s">
        <v>74</v>
      </c>
      <c r="C1197">
        <v>28.4</v>
      </c>
    </row>
    <row r="1198" spans="1:3">
      <c r="A1198" t="s">
        <v>1300</v>
      </c>
      <c r="B1198" t="s">
        <v>74</v>
      </c>
      <c r="C1198">
        <v>20.8</v>
      </c>
    </row>
    <row r="1199" spans="1:3">
      <c r="A1199" t="s">
        <v>1301</v>
      </c>
      <c r="B1199" t="s">
        <v>74</v>
      </c>
      <c r="C1199">
        <v>13.9</v>
      </c>
    </row>
    <row r="1200" spans="1:3">
      <c r="A1200" t="s">
        <v>1302</v>
      </c>
      <c r="B1200" t="s">
        <v>74</v>
      </c>
      <c r="C1200">
        <v>7.4</v>
      </c>
    </row>
    <row r="1201" spans="1:3">
      <c r="A1201" t="s">
        <v>1303</v>
      </c>
      <c r="B1201" t="s">
        <v>74</v>
      </c>
      <c r="C1201">
        <v>7.1</v>
      </c>
    </row>
    <row r="1202" spans="1:3">
      <c r="A1202" t="s">
        <v>1304</v>
      </c>
      <c r="B1202" t="s">
        <v>74</v>
      </c>
      <c r="C1202">
        <v>39.6</v>
      </c>
    </row>
    <row r="1203" spans="1:3">
      <c r="A1203" t="s">
        <v>1305</v>
      </c>
      <c r="B1203" t="s">
        <v>74</v>
      </c>
      <c r="C1203">
        <v>8.9</v>
      </c>
    </row>
    <row r="1204" spans="1:3">
      <c r="A1204" t="s">
        <v>1306</v>
      </c>
      <c r="B1204" t="s">
        <v>74</v>
      </c>
      <c r="C1204">
        <v>16.3</v>
      </c>
    </row>
    <row r="1205" spans="1:3">
      <c r="A1205" t="s">
        <v>1307</v>
      </c>
      <c r="B1205" t="s">
        <v>74</v>
      </c>
      <c r="C1205">
        <v>6.2</v>
      </c>
    </row>
    <row r="1206" spans="1:3">
      <c r="A1206" t="s">
        <v>1308</v>
      </c>
      <c r="B1206" t="s">
        <v>74</v>
      </c>
      <c r="C1206">
        <v>17</v>
      </c>
    </row>
    <row r="1207" spans="1:3">
      <c r="A1207" t="s">
        <v>2027</v>
      </c>
      <c r="B1207" t="s">
        <v>74</v>
      </c>
      <c r="C1207">
        <v>9.4</v>
      </c>
    </row>
    <row r="1208" spans="1:3">
      <c r="A1208" t="s">
        <v>1309</v>
      </c>
      <c r="B1208" t="s">
        <v>74</v>
      </c>
      <c r="C1208">
        <v>20.7</v>
      </c>
    </row>
    <row r="1209" spans="1:3">
      <c r="A1209" t="s">
        <v>1310</v>
      </c>
      <c r="B1209" t="s">
        <v>74</v>
      </c>
      <c r="C1209">
        <v>20.8</v>
      </c>
    </row>
    <row r="1210" spans="1:3">
      <c r="A1210" t="s">
        <v>1311</v>
      </c>
      <c r="B1210" t="s">
        <v>74</v>
      </c>
      <c r="C1210">
        <v>15</v>
      </c>
    </row>
    <row r="1211" spans="1:3">
      <c r="A1211" t="s">
        <v>1312</v>
      </c>
      <c r="B1211" t="s">
        <v>74</v>
      </c>
      <c r="C1211">
        <v>16.8</v>
      </c>
    </row>
    <row r="1212" spans="1:3">
      <c r="A1212" t="s">
        <v>1313</v>
      </c>
      <c r="B1212" t="s">
        <v>74</v>
      </c>
      <c r="C1212">
        <v>25.3</v>
      </c>
    </row>
    <row r="1213" spans="1:3">
      <c r="A1213" t="s">
        <v>1314</v>
      </c>
      <c r="B1213" t="s">
        <v>74</v>
      </c>
      <c r="C1213">
        <v>13.9</v>
      </c>
    </row>
    <row r="1214" spans="1:3">
      <c r="A1214" t="s">
        <v>1315</v>
      </c>
      <c r="B1214" t="s">
        <v>74</v>
      </c>
      <c r="C1214">
        <v>5.2</v>
      </c>
    </row>
    <row r="1215" spans="1:3">
      <c r="A1215" t="s">
        <v>1316</v>
      </c>
      <c r="B1215" t="s">
        <v>74</v>
      </c>
      <c r="C1215">
        <v>14.3</v>
      </c>
    </row>
    <row r="1216" spans="1:3">
      <c r="A1216" t="s">
        <v>1317</v>
      </c>
      <c r="B1216" t="s">
        <v>74</v>
      </c>
      <c r="C1216">
        <v>11.4</v>
      </c>
    </row>
    <row r="1217" spans="1:3">
      <c r="A1217" t="s">
        <v>1318</v>
      </c>
      <c r="B1217" t="s">
        <v>74</v>
      </c>
      <c r="C1217">
        <v>16.899999999999999</v>
      </c>
    </row>
    <row r="1218" spans="1:3">
      <c r="A1218" t="s">
        <v>1319</v>
      </c>
      <c r="B1218" t="s">
        <v>74</v>
      </c>
      <c r="C1218">
        <v>5.5</v>
      </c>
    </row>
    <row r="1219" spans="1:3">
      <c r="A1219" t="s">
        <v>1320</v>
      </c>
      <c r="B1219" t="s">
        <v>74</v>
      </c>
      <c r="C1219">
        <v>0.7</v>
      </c>
    </row>
    <row r="1220" spans="1:3">
      <c r="A1220" t="s">
        <v>1321</v>
      </c>
      <c r="B1220" t="s">
        <v>74</v>
      </c>
      <c r="C1220">
        <v>25.1</v>
      </c>
    </row>
    <row r="1221" spans="1:3">
      <c r="A1221" t="s">
        <v>2028</v>
      </c>
      <c r="B1221" t="s">
        <v>74</v>
      </c>
      <c r="C1221">
        <v>19.600000000000001</v>
      </c>
    </row>
    <row r="1222" spans="1:3">
      <c r="A1222" t="s">
        <v>1322</v>
      </c>
      <c r="B1222" t="s">
        <v>74</v>
      </c>
      <c r="C1222">
        <v>16.600000000000001</v>
      </c>
    </row>
    <row r="1223" spans="1:3">
      <c r="A1223" t="s">
        <v>1323</v>
      </c>
      <c r="B1223" t="s">
        <v>74</v>
      </c>
      <c r="C1223">
        <v>18.600000000000001</v>
      </c>
    </row>
    <row r="1224" spans="1:3">
      <c r="A1224" t="s">
        <v>1324</v>
      </c>
      <c r="B1224" t="s">
        <v>74</v>
      </c>
      <c r="C1224">
        <v>19.399999999999999</v>
      </c>
    </row>
    <row r="1225" spans="1:3">
      <c r="A1225" t="s">
        <v>1325</v>
      </c>
      <c r="B1225" t="s">
        <v>74</v>
      </c>
      <c r="C1225">
        <v>7.8</v>
      </c>
    </row>
    <row r="1226" spans="1:3">
      <c r="A1226" t="s">
        <v>1326</v>
      </c>
      <c r="B1226" t="s">
        <v>74</v>
      </c>
      <c r="C1226">
        <v>23.8</v>
      </c>
    </row>
    <row r="1227" spans="1:3">
      <c r="A1227" t="s">
        <v>1327</v>
      </c>
      <c r="B1227" t="s">
        <v>74</v>
      </c>
      <c r="C1227">
        <v>19.7</v>
      </c>
    </row>
    <row r="1228" spans="1:3">
      <c r="A1228" t="s">
        <v>1328</v>
      </c>
      <c r="B1228" t="s">
        <v>1329</v>
      </c>
      <c r="C1228">
        <v>18.7</v>
      </c>
    </row>
    <row r="1229" spans="1:3">
      <c r="A1229" t="s">
        <v>1330</v>
      </c>
      <c r="B1229" t="s">
        <v>74</v>
      </c>
      <c r="C1229">
        <v>16.399999999999999</v>
      </c>
    </row>
    <row r="1230" spans="1:3">
      <c r="A1230" t="s">
        <v>1331</v>
      </c>
      <c r="B1230" t="s">
        <v>74</v>
      </c>
      <c r="C1230">
        <v>26.8</v>
      </c>
    </row>
    <row r="1231" spans="1:3">
      <c r="A1231" t="s">
        <v>1332</v>
      </c>
      <c r="B1231" t="s">
        <v>74</v>
      </c>
      <c r="C1231">
        <v>21.1</v>
      </c>
    </row>
    <row r="1232" spans="1:3">
      <c r="A1232" t="s">
        <v>1333</v>
      </c>
      <c r="B1232" t="s">
        <v>74</v>
      </c>
      <c r="C1232">
        <v>25.2</v>
      </c>
    </row>
    <row r="1233" spans="1:3">
      <c r="A1233" t="s">
        <v>1334</v>
      </c>
      <c r="B1233" t="s">
        <v>74</v>
      </c>
      <c r="C1233">
        <v>10</v>
      </c>
    </row>
    <row r="1234" spans="1:3">
      <c r="A1234" t="s">
        <v>10208</v>
      </c>
      <c r="B1234" t="s">
        <v>74</v>
      </c>
      <c r="C1234">
        <v>31</v>
      </c>
    </row>
    <row r="1235" spans="1:3">
      <c r="A1235" t="s">
        <v>1335</v>
      </c>
      <c r="B1235" t="s">
        <v>74</v>
      </c>
      <c r="C1235">
        <v>19.8</v>
      </c>
    </row>
    <row r="1236" spans="1:3">
      <c r="A1236" t="s">
        <v>1336</v>
      </c>
      <c r="B1236" t="s">
        <v>74</v>
      </c>
      <c r="C1236">
        <v>12.6</v>
      </c>
    </row>
    <row r="1237" spans="1:3">
      <c r="A1237" t="s">
        <v>10239</v>
      </c>
      <c r="B1237" t="s">
        <v>74</v>
      </c>
      <c r="C1237">
        <v>18.399999999999999</v>
      </c>
    </row>
    <row r="1238" spans="1:3">
      <c r="A1238" t="s">
        <v>1337</v>
      </c>
      <c r="B1238" t="s">
        <v>74</v>
      </c>
      <c r="C1238">
        <v>23.3</v>
      </c>
    </row>
    <row r="1239" spans="1:3">
      <c r="A1239" t="s">
        <v>1338</v>
      </c>
      <c r="B1239" t="s">
        <v>74</v>
      </c>
      <c r="C1239">
        <v>12.5</v>
      </c>
    </row>
    <row r="1240" spans="1:3">
      <c r="A1240" t="s">
        <v>1339</v>
      </c>
      <c r="B1240" t="s">
        <v>74</v>
      </c>
      <c r="C1240">
        <v>6.2</v>
      </c>
    </row>
    <row r="1241" spans="1:3">
      <c r="A1241" t="s">
        <v>1340</v>
      </c>
      <c r="B1241" t="s">
        <v>74</v>
      </c>
      <c r="C1241">
        <v>21.2</v>
      </c>
    </row>
    <row r="1242" spans="1:3">
      <c r="A1242" t="s">
        <v>1341</v>
      </c>
      <c r="B1242" t="s">
        <v>74</v>
      </c>
      <c r="C1242">
        <v>21.2</v>
      </c>
    </row>
    <row r="1243" spans="1:3">
      <c r="A1243" t="s">
        <v>1342</v>
      </c>
      <c r="B1243" t="s">
        <v>74</v>
      </c>
      <c r="C1243">
        <v>25.2</v>
      </c>
    </row>
    <row r="1244" spans="1:3">
      <c r="A1244" t="s">
        <v>1343</v>
      </c>
      <c r="B1244" t="s">
        <v>636</v>
      </c>
      <c r="C1244">
        <v>15.6</v>
      </c>
    </row>
    <row r="1245" spans="1:3">
      <c r="A1245" t="s">
        <v>1344</v>
      </c>
      <c r="B1245" t="s">
        <v>74</v>
      </c>
      <c r="C1245">
        <v>11.6</v>
      </c>
    </row>
    <row r="1246" spans="1:3">
      <c r="A1246" t="s">
        <v>1345</v>
      </c>
      <c r="B1246" t="s">
        <v>350</v>
      </c>
      <c r="C1246">
        <v>12.6</v>
      </c>
    </row>
    <row r="1247" spans="1:3">
      <c r="A1247" t="s">
        <v>1346</v>
      </c>
      <c r="B1247" t="s">
        <v>74</v>
      </c>
      <c r="C1247">
        <v>19.2</v>
      </c>
    </row>
    <row r="1248" spans="1:3">
      <c r="A1248" t="s">
        <v>1347</v>
      </c>
      <c r="B1248" t="s">
        <v>1348</v>
      </c>
      <c r="C1248">
        <v>11.2</v>
      </c>
    </row>
    <row r="1249" spans="1:3">
      <c r="A1249" t="s">
        <v>1349</v>
      </c>
      <c r="B1249" t="s">
        <v>439</v>
      </c>
      <c r="C1249">
        <v>13.9</v>
      </c>
    </row>
    <row r="1250" spans="1:3">
      <c r="A1250" t="s">
        <v>1350</v>
      </c>
      <c r="B1250" t="s">
        <v>74</v>
      </c>
      <c r="C1250">
        <v>15.3</v>
      </c>
    </row>
    <row r="1251" spans="1:3">
      <c r="A1251" t="s">
        <v>1351</v>
      </c>
      <c r="B1251" t="s">
        <v>74</v>
      </c>
      <c r="C1251">
        <v>31.8</v>
      </c>
    </row>
    <row r="1252" spans="1:3">
      <c r="A1252" t="s">
        <v>1352</v>
      </c>
      <c r="B1252" t="s">
        <v>74</v>
      </c>
      <c r="C1252">
        <v>4.4000000000000004</v>
      </c>
    </row>
    <row r="1253" spans="1:3">
      <c r="A1253" t="s">
        <v>1353</v>
      </c>
      <c r="B1253" t="s">
        <v>74</v>
      </c>
      <c r="C1253">
        <v>6.2</v>
      </c>
    </row>
    <row r="1254" spans="1:3">
      <c r="A1254" t="s">
        <v>1354</v>
      </c>
      <c r="B1254" t="s">
        <v>9975</v>
      </c>
      <c r="C1254">
        <v>6.4</v>
      </c>
    </row>
    <row r="1255" spans="1:3">
      <c r="A1255" t="s">
        <v>1355</v>
      </c>
      <c r="B1255" t="s">
        <v>952</v>
      </c>
      <c r="C1255">
        <v>18.2</v>
      </c>
    </row>
    <row r="1256" spans="1:3">
      <c r="A1256" t="s">
        <v>1356</v>
      </c>
      <c r="B1256" t="s">
        <v>1357</v>
      </c>
      <c r="C1256">
        <v>10.3</v>
      </c>
    </row>
    <row r="1257" spans="1:3">
      <c r="A1257" t="s">
        <v>1358</v>
      </c>
      <c r="B1257" t="s">
        <v>74</v>
      </c>
      <c r="C1257">
        <v>12.7</v>
      </c>
    </row>
    <row r="1258" spans="1:3">
      <c r="A1258" t="s">
        <v>1359</v>
      </c>
      <c r="B1258" t="s">
        <v>952</v>
      </c>
      <c r="C1258">
        <v>3.8</v>
      </c>
    </row>
    <row r="1259" spans="1:3">
      <c r="A1259" t="s">
        <v>1360</v>
      </c>
      <c r="B1259" t="s">
        <v>74</v>
      </c>
      <c r="C1259">
        <v>26</v>
      </c>
    </row>
    <row r="1260" spans="1:3">
      <c r="A1260" t="s">
        <v>1761</v>
      </c>
      <c r="B1260" t="s">
        <v>74</v>
      </c>
      <c r="C1260">
        <v>1.3</v>
      </c>
    </row>
    <row r="1261" spans="1:3">
      <c r="A1261" t="s">
        <v>1361</v>
      </c>
      <c r="B1261" t="s">
        <v>74</v>
      </c>
      <c r="C1261">
        <v>32.299999999999997</v>
      </c>
    </row>
    <row r="1262" spans="1:3">
      <c r="A1262" t="s">
        <v>1362</v>
      </c>
      <c r="B1262" t="s">
        <v>74</v>
      </c>
      <c r="C1262">
        <v>23.3</v>
      </c>
    </row>
    <row r="1263" spans="1:3">
      <c r="A1263" t="s">
        <v>1363</v>
      </c>
      <c r="B1263" t="s">
        <v>74</v>
      </c>
      <c r="C1263">
        <v>9.1999999999999993</v>
      </c>
    </row>
    <row r="1264" spans="1:3">
      <c r="A1264" t="s">
        <v>1364</v>
      </c>
      <c r="B1264" t="s">
        <v>74</v>
      </c>
      <c r="C1264">
        <v>26.5</v>
      </c>
    </row>
    <row r="1265" spans="1:3">
      <c r="A1265" t="s">
        <v>1365</v>
      </c>
      <c r="B1265" t="s">
        <v>74</v>
      </c>
      <c r="C1265">
        <v>19.3</v>
      </c>
    </row>
    <row r="1266" spans="1:3">
      <c r="A1266" t="s">
        <v>1366</v>
      </c>
      <c r="B1266" t="s">
        <v>74</v>
      </c>
      <c r="C1266">
        <v>18</v>
      </c>
    </row>
    <row r="1267" spans="1:3">
      <c r="A1267" t="s">
        <v>1367</v>
      </c>
      <c r="B1267" t="s">
        <v>74</v>
      </c>
      <c r="C1267">
        <v>17.2</v>
      </c>
    </row>
    <row r="1268" spans="1:3">
      <c r="A1268" t="s">
        <v>1368</v>
      </c>
      <c r="B1268" t="s">
        <v>74</v>
      </c>
      <c r="C1268">
        <v>20.9</v>
      </c>
    </row>
    <row r="1269" spans="1:3">
      <c r="A1269" t="s">
        <v>1369</v>
      </c>
      <c r="B1269" t="s">
        <v>74</v>
      </c>
      <c r="C1269">
        <v>41.8</v>
      </c>
    </row>
    <row r="1270" spans="1:3">
      <c r="A1270" t="s">
        <v>1370</v>
      </c>
      <c r="B1270" t="s">
        <v>74</v>
      </c>
      <c r="C1270">
        <v>24.2</v>
      </c>
    </row>
    <row r="1271" spans="1:3">
      <c r="A1271" t="s">
        <v>1371</v>
      </c>
      <c r="B1271" t="s">
        <v>74</v>
      </c>
      <c r="C1271">
        <v>6.5</v>
      </c>
    </row>
    <row r="1272" spans="1:3">
      <c r="A1272" t="s">
        <v>1372</v>
      </c>
      <c r="B1272" t="s">
        <v>81</v>
      </c>
      <c r="C1272">
        <v>18.3</v>
      </c>
    </row>
    <row r="1273" spans="1:3">
      <c r="A1273" t="s">
        <v>1373</v>
      </c>
      <c r="B1273" t="s">
        <v>74</v>
      </c>
      <c r="C1273">
        <v>28.4</v>
      </c>
    </row>
    <row r="1274" spans="1:3">
      <c r="A1274" t="s">
        <v>1374</v>
      </c>
      <c r="B1274" t="s">
        <v>74</v>
      </c>
      <c r="C1274">
        <v>16.7</v>
      </c>
    </row>
    <row r="1275" spans="1:3">
      <c r="A1275" t="s">
        <v>1375</v>
      </c>
      <c r="B1275" t="s">
        <v>74</v>
      </c>
      <c r="C1275">
        <v>8.8000000000000007</v>
      </c>
    </row>
    <row r="1276" spans="1:3">
      <c r="A1276" t="s">
        <v>1376</v>
      </c>
      <c r="B1276" t="s">
        <v>753</v>
      </c>
      <c r="C1276">
        <v>14.1</v>
      </c>
    </row>
    <row r="1277" spans="1:3">
      <c r="A1277" t="s">
        <v>1377</v>
      </c>
      <c r="B1277" t="s">
        <v>74</v>
      </c>
      <c r="C1277">
        <v>19.7</v>
      </c>
    </row>
    <row r="1278" spans="1:3">
      <c r="A1278" t="s">
        <v>1378</v>
      </c>
      <c r="B1278" t="s">
        <v>74</v>
      </c>
      <c r="C1278">
        <v>14</v>
      </c>
    </row>
    <row r="1279" spans="1:3">
      <c r="A1279" t="s">
        <v>1379</v>
      </c>
      <c r="B1279" t="s">
        <v>74</v>
      </c>
      <c r="C1279">
        <v>17.7</v>
      </c>
    </row>
    <row r="1280" spans="1:3">
      <c r="A1280" t="s">
        <v>1380</v>
      </c>
      <c r="B1280" t="s">
        <v>74</v>
      </c>
      <c r="C1280">
        <v>21.3</v>
      </c>
    </row>
    <row r="1281" spans="1:3">
      <c r="A1281" t="s">
        <v>1381</v>
      </c>
      <c r="B1281" t="s">
        <v>74</v>
      </c>
      <c r="C1281">
        <v>29</v>
      </c>
    </row>
    <row r="1282" spans="1:3">
      <c r="A1282" t="s">
        <v>1382</v>
      </c>
      <c r="B1282" t="s">
        <v>74</v>
      </c>
      <c r="C1282">
        <v>21.5</v>
      </c>
    </row>
    <row r="1283" spans="1:3">
      <c r="A1283" t="s">
        <v>1383</v>
      </c>
      <c r="B1283" t="s">
        <v>74</v>
      </c>
      <c r="C1283">
        <v>6.9</v>
      </c>
    </row>
    <row r="1284" spans="1:3">
      <c r="A1284" t="s">
        <v>1384</v>
      </c>
      <c r="B1284" t="s">
        <v>74</v>
      </c>
      <c r="C1284">
        <v>28.9</v>
      </c>
    </row>
    <row r="1285" spans="1:3">
      <c r="A1285" t="s">
        <v>1385</v>
      </c>
      <c r="B1285" t="s">
        <v>1386</v>
      </c>
      <c r="C1285">
        <v>6.1</v>
      </c>
    </row>
    <row r="1286" spans="1:3">
      <c r="A1286" t="s">
        <v>1387</v>
      </c>
      <c r="B1286" t="s">
        <v>74</v>
      </c>
      <c r="C1286">
        <v>5.0999999999999996</v>
      </c>
    </row>
    <row r="1287" spans="1:3">
      <c r="A1287" t="s">
        <v>1388</v>
      </c>
      <c r="B1287" t="s">
        <v>74</v>
      </c>
      <c r="C1287">
        <v>19.899999999999999</v>
      </c>
    </row>
    <row r="1288" spans="1:3">
      <c r="A1288" t="s">
        <v>1389</v>
      </c>
      <c r="B1288" t="s">
        <v>74</v>
      </c>
      <c r="C1288">
        <v>26.4</v>
      </c>
    </row>
    <row r="1289" spans="1:3">
      <c r="A1289" t="s">
        <v>1390</v>
      </c>
      <c r="B1289" t="s">
        <v>74</v>
      </c>
      <c r="C1289">
        <v>9.8000000000000007</v>
      </c>
    </row>
    <row r="1290" spans="1:3">
      <c r="A1290" t="s">
        <v>1391</v>
      </c>
      <c r="B1290" t="s">
        <v>74</v>
      </c>
      <c r="C1290">
        <v>16.3</v>
      </c>
    </row>
    <row r="1291" spans="1:3">
      <c r="A1291" t="s">
        <v>1392</v>
      </c>
      <c r="B1291" t="s">
        <v>74</v>
      </c>
      <c r="C1291">
        <v>31.8</v>
      </c>
    </row>
    <row r="1292" spans="1:3">
      <c r="A1292" t="s">
        <v>1393</v>
      </c>
      <c r="B1292" t="s">
        <v>544</v>
      </c>
      <c r="C1292">
        <v>10.3</v>
      </c>
    </row>
    <row r="1293" spans="1:3">
      <c r="A1293" t="s">
        <v>1394</v>
      </c>
      <c r="B1293" t="s">
        <v>74</v>
      </c>
      <c r="C1293">
        <v>15.4</v>
      </c>
    </row>
    <row r="1294" spans="1:3">
      <c r="A1294" t="s">
        <v>1395</v>
      </c>
      <c r="B1294" t="s">
        <v>74</v>
      </c>
      <c r="C1294">
        <v>14.8</v>
      </c>
    </row>
    <row r="1295" spans="1:3">
      <c r="A1295" t="s">
        <v>1396</v>
      </c>
      <c r="B1295" t="s">
        <v>74</v>
      </c>
      <c r="C1295">
        <v>14.9</v>
      </c>
    </row>
    <row r="1296" spans="1:3">
      <c r="A1296" t="s">
        <v>1397</v>
      </c>
      <c r="B1296" t="s">
        <v>74</v>
      </c>
      <c r="C1296">
        <v>15.9</v>
      </c>
    </row>
    <row r="1297" spans="1:3">
      <c r="A1297" t="s">
        <v>1398</v>
      </c>
      <c r="B1297" t="s">
        <v>1399</v>
      </c>
      <c r="C1297">
        <v>26.7</v>
      </c>
    </row>
    <row r="1298" spans="1:3">
      <c r="A1298" t="s">
        <v>1400</v>
      </c>
      <c r="B1298" t="s">
        <v>74</v>
      </c>
      <c r="C1298">
        <v>8.5</v>
      </c>
    </row>
    <row r="1299" spans="1:3">
      <c r="A1299" t="s">
        <v>1401</v>
      </c>
      <c r="B1299" t="s">
        <v>74</v>
      </c>
      <c r="C1299">
        <v>10.9</v>
      </c>
    </row>
    <row r="1300" spans="1:3">
      <c r="A1300" t="s">
        <v>1402</v>
      </c>
      <c r="B1300" t="s">
        <v>74</v>
      </c>
      <c r="C1300">
        <v>6.7</v>
      </c>
    </row>
    <row r="1301" spans="1:3">
      <c r="A1301" t="s">
        <v>1403</v>
      </c>
      <c r="B1301" t="s">
        <v>74</v>
      </c>
      <c r="C1301">
        <v>18.100000000000001</v>
      </c>
    </row>
    <row r="1302" spans="1:3">
      <c r="A1302" t="s">
        <v>1404</v>
      </c>
      <c r="B1302" t="s">
        <v>74</v>
      </c>
      <c r="C1302">
        <v>12.1</v>
      </c>
    </row>
    <row r="1303" spans="1:3">
      <c r="A1303" t="s">
        <v>1405</v>
      </c>
      <c r="B1303" t="s">
        <v>74</v>
      </c>
      <c r="C1303">
        <v>17.8</v>
      </c>
    </row>
    <row r="1304" spans="1:3">
      <c r="A1304" t="s">
        <v>1406</v>
      </c>
      <c r="B1304" t="s">
        <v>74</v>
      </c>
      <c r="C1304">
        <v>25.9</v>
      </c>
    </row>
    <row r="1305" spans="1:3">
      <c r="A1305" t="s">
        <v>1407</v>
      </c>
      <c r="B1305" t="s">
        <v>9975</v>
      </c>
      <c r="C1305">
        <v>6.8</v>
      </c>
    </row>
    <row r="1306" spans="1:3">
      <c r="A1306" t="s">
        <v>7391</v>
      </c>
      <c r="B1306" t="s">
        <v>74</v>
      </c>
      <c r="C1306">
        <v>18.600000000000001</v>
      </c>
    </row>
    <row r="1307" spans="1:3">
      <c r="A1307" t="s">
        <v>1408</v>
      </c>
      <c r="B1307" t="s">
        <v>74</v>
      </c>
      <c r="C1307">
        <v>20.8</v>
      </c>
    </row>
    <row r="1308" spans="1:3">
      <c r="A1308" t="s">
        <v>1409</v>
      </c>
      <c r="B1308" t="s">
        <v>74</v>
      </c>
      <c r="C1308">
        <v>32</v>
      </c>
    </row>
    <row r="1309" spans="1:3">
      <c r="A1309" t="s">
        <v>1410</v>
      </c>
      <c r="B1309" t="s">
        <v>74</v>
      </c>
      <c r="C1309">
        <v>22.6</v>
      </c>
    </row>
    <row r="1310" spans="1:3">
      <c r="A1310" t="s">
        <v>1411</v>
      </c>
      <c r="B1310" t="s">
        <v>74</v>
      </c>
      <c r="C1310">
        <v>37</v>
      </c>
    </row>
    <row r="1311" spans="1:3">
      <c r="A1311" t="s">
        <v>1412</v>
      </c>
      <c r="B1311" t="s">
        <v>74</v>
      </c>
      <c r="C1311">
        <v>21.1</v>
      </c>
    </row>
    <row r="1312" spans="1:3">
      <c r="A1312" t="s">
        <v>1413</v>
      </c>
      <c r="B1312" t="s">
        <v>74</v>
      </c>
      <c r="C1312">
        <v>25.4</v>
      </c>
    </row>
    <row r="1313" spans="1:3">
      <c r="A1313" t="s">
        <v>1414</v>
      </c>
      <c r="B1313" t="s">
        <v>350</v>
      </c>
      <c r="C1313">
        <v>3.9</v>
      </c>
    </row>
    <row r="1314" spans="1:3">
      <c r="A1314" t="s">
        <v>1415</v>
      </c>
      <c r="B1314" t="s">
        <v>74</v>
      </c>
      <c r="C1314">
        <v>11.6</v>
      </c>
    </row>
    <row r="1315" spans="1:3">
      <c r="A1315" t="s">
        <v>1416</v>
      </c>
      <c r="B1315" t="s">
        <v>74</v>
      </c>
      <c r="C1315">
        <v>45.6</v>
      </c>
    </row>
    <row r="1316" spans="1:3">
      <c r="A1316" t="s">
        <v>1417</v>
      </c>
      <c r="B1316" t="s">
        <v>74</v>
      </c>
      <c r="C1316">
        <v>14.1</v>
      </c>
    </row>
    <row r="1317" spans="1:3">
      <c r="A1317" t="s">
        <v>1418</v>
      </c>
      <c r="B1317" t="s">
        <v>74</v>
      </c>
      <c r="C1317">
        <v>38.700000000000003</v>
      </c>
    </row>
    <row r="1318" spans="1:3">
      <c r="A1318" t="s">
        <v>1419</v>
      </c>
      <c r="B1318" t="s">
        <v>74</v>
      </c>
      <c r="C1318">
        <v>18.2</v>
      </c>
    </row>
    <row r="1319" spans="1:3">
      <c r="A1319" t="s">
        <v>1420</v>
      </c>
      <c r="B1319" t="s">
        <v>74</v>
      </c>
      <c r="C1319">
        <v>54</v>
      </c>
    </row>
    <row r="1320" spans="1:3">
      <c r="A1320" t="s">
        <v>1421</v>
      </c>
      <c r="B1320" t="s">
        <v>439</v>
      </c>
      <c r="C1320">
        <v>15.6</v>
      </c>
    </row>
    <row r="1321" spans="1:3">
      <c r="A1321" t="s">
        <v>1422</v>
      </c>
      <c r="B1321" t="s">
        <v>74</v>
      </c>
      <c r="C1321">
        <v>7.7</v>
      </c>
    </row>
    <row r="1322" spans="1:3">
      <c r="A1322" t="s">
        <v>10212</v>
      </c>
      <c r="B1322" t="s">
        <v>74</v>
      </c>
      <c r="C1322">
        <v>22.5</v>
      </c>
    </row>
    <row r="1323" spans="1:3">
      <c r="A1323" t="s">
        <v>1423</v>
      </c>
      <c r="B1323" t="s">
        <v>74</v>
      </c>
      <c r="C1323">
        <v>23.7</v>
      </c>
    </row>
    <row r="1324" spans="1:3">
      <c r="A1324" t="s">
        <v>1424</v>
      </c>
      <c r="B1324" t="s">
        <v>101</v>
      </c>
      <c r="C1324">
        <v>20</v>
      </c>
    </row>
    <row r="1325" spans="1:3">
      <c r="A1325" t="s">
        <v>1425</v>
      </c>
      <c r="B1325" t="s">
        <v>74</v>
      </c>
      <c r="C1325">
        <v>13.8</v>
      </c>
    </row>
    <row r="1326" spans="1:3">
      <c r="A1326" t="s">
        <v>1426</v>
      </c>
      <c r="B1326" t="s">
        <v>74</v>
      </c>
      <c r="C1326">
        <v>20.8</v>
      </c>
    </row>
    <row r="1327" spans="1:3">
      <c r="A1327" t="s">
        <v>1427</v>
      </c>
      <c r="B1327" t="s">
        <v>74</v>
      </c>
      <c r="C1327">
        <v>12.6</v>
      </c>
    </row>
    <row r="1328" spans="1:3">
      <c r="A1328" t="s">
        <v>1428</v>
      </c>
      <c r="B1328" t="s">
        <v>74</v>
      </c>
      <c r="C1328">
        <v>19.3</v>
      </c>
    </row>
    <row r="1329" spans="1:3">
      <c r="A1329" t="s">
        <v>1429</v>
      </c>
      <c r="B1329" t="s">
        <v>74</v>
      </c>
      <c r="C1329">
        <v>16.399999999999999</v>
      </c>
    </row>
    <row r="1330" spans="1:3">
      <c r="A1330" t="s">
        <v>1430</v>
      </c>
      <c r="B1330" t="s">
        <v>74</v>
      </c>
      <c r="C1330">
        <v>7.2</v>
      </c>
    </row>
    <row r="1331" spans="1:3">
      <c r="A1331" t="s">
        <v>1431</v>
      </c>
      <c r="B1331" t="s">
        <v>74</v>
      </c>
      <c r="C1331">
        <v>12.7</v>
      </c>
    </row>
    <row r="1332" spans="1:3">
      <c r="A1332" t="s">
        <v>1432</v>
      </c>
      <c r="B1332" t="s">
        <v>74</v>
      </c>
      <c r="C1332">
        <v>35.299999999999997</v>
      </c>
    </row>
    <row r="1333" spans="1:3">
      <c r="A1333" t="s">
        <v>1433</v>
      </c>
      <c r="B1333" t="s">
        <v>74</v>
      </c>
      <c r="C1333">
        <v>21.4</v>
      </c>
    </row>
    <row r="1334" spans="1:3">
      <c r="A1334" t="s">
        <v>1434</v>
      </c>
      <c r="B1334" t="s">
        <v>74</v>
      </c>
      <c r="C1334">
        <v>19.7</v>
      </c>
    </row>
    <row r="1335" spans="1:3">
      <c r="A1335" t="s">
        <v>1435</v>
      </c>
      <c r="B1335" t="s">
        <v>436</v>
      </c>
      <c r="C1335">
        <v>15.2</v>
      </c>
    </row>
    <row r="1336" spans="1:3">
      <c r="A1336" t="s">
        <v>2029</v>
      </c>
      <c r="B1336" t="s">
        <v>1357</v>
      </c>
      <c r="C1336">
        <v>5.0999999999999996</v>
      </c>
    </row>
    <row r="1337" spans="1:3">
      <c r="A1337" t="s">
        <v>1436</v>
      </c>
      <c r="B1337" t="s">
        <v>74</v>
      </c>
      <c r="C1337">
        <v>18.5</v>
      </c>
    </row>
    <row r="1338" spans="1:3">
      <c r="A1338" t="s">
        <v>1437</v>
      </c>
      <c r="B1338" t="s">
        <v>74</v>
      </c>
      <c r="C1338">
        <v>6.9</v>
      </c>
    </row>
    <row r="1339" spans="1:3">
      <c r="A1339" t="s">
        <v>1438</v>
      </c>
      <c r="B1339" t="s">
        <v>74</v>
      </c>
      <c r="C1339">
        <v>16</v>
      </c>
    </row>
    <row r="1340" spans="1:3">
      <c r="A1340" t="s">
        <v>1439</v>
      </c>
      <c r="B1340" t="s">
        <v>74</v>
      </c>
      <c r="C1340">
        <v>24.2</v>
      </c>
    </row>
    <row r="1341" spans="1:3">
      <c r="A1341" t="s">
        <v>1440</v>
      </c>
      <c r="B1341" t="s">
        <v>1441</v>
      </c>
      <c r="C1341">
        <v>16.3</v>
      </c>
    </row>
    <row r="1342" spans="1:3">
      <c r="A1342" t="s">
        <v>1442</v>
      </c>
      <c r="B1342" t="s">
        <v>74</v>
      </c>
      <c r="C1342">
        <v>21.9</v>
      </c>
    </row>
    <row r="1343" spans="1:3">
      <c r="A1343" t="s">
        <v>1443</v>
      </c>
      <c r="B1343" t="s">
        <v>74</v>
      </c>
      <c r="C1343">
        <v>16.5</v>
      </c>
    </row>
    <row r="1344" spans="1:3">
      <c r="A1344" t="s">
        <v>1444</v>
      </c>
      <c r="B1344" t="s">
        <v>74</v>
      </c>
      <c r="C1344">
        <v>34.9</v>
      </c>
    </row>
    <row r="1345" spans="1:3">
      <c r="A1345" t="s">
        <v>1445</v>
      </c>
      <c r="B1345" t="s">
        <v>74</v>
      </c>
      <c r="C1345">
        <v>17.7</v>
      </c>
    </row>
    <row r="1346" spans="1:3">
      <c r="A1346" t="s">
        <v>1446</v>
      </c>
      <c r="B1346" t="s">
        <v>852</v>
      </c>
      <c r="C1346">
        <v>10.3</v>
      </c>
    </row>
    <row r="1347" spans="1:3">
      <c r="A1347" t="s">
        <v>1447</v>
      </c>
      <c r="B1347" t="s">
        <v>74</v>
      </c>
      <c r="C1347">
        <v>8.8000000000000007</v>
      </c>
    </row>
    <row r="1348" spans="1:3">
      <c r="A1348" t="s">
        <v>1448</v>
      </c>
      <c r="B1348" t="s">
        <v>640</v>
      </c>
      <c r="C1348">
        <v>7.1</v>
      </c>
    </row>
    <row r="1349" spans="1:3">
      <c r="A1349" t="s">
        <v>1449</v>
      </c>
      <c r="B1349" t="s">
        <v>74</v>
      </c>
      <c r="C1349">
        <v>24.8</v>
      </c>
    </row>
    <row r="1350" spans="1:3">
      <c r="A1350" t="s">
        <v>1450</v>
      </c>
      <c r="B1350" t="s">
        <v>74</v>
      </c>
      <c r="C1350">
        <v>14.8</v>
      </c>
    </row>
    <row r="1351" spans="1:3">
      <c r="A1351" t="s">
        <v>1451</v>
      </c>
      <c r="B1351" t="s">
        <v>74</v>
      </c>
      <c r="C1351">
        <v>6.5</v>
      </c>
    </row>
    <row r="1352" spans="1:3">
      <c r="A1352" t="s">
        <v>1452</v>
      </c>
      <c r="B1352" t="s">
        <v>85</v>
      </c>
      <c r="C1352">
        <v>16.600000000000001</v>
      </c>
    </row>
    <row r="1353" spans="1:3">
      <c r="A1353" t="s">
        <v>1453</v>
      </c>
      <c r="B1353" t="s">
        <v>74</v>
      </c>
      <c r="C1353">
        <v>20.5</v>
      </c>
    </row>
    <row r="1354" spans="1:3">
      <c r="A1354" t="s">
        <v>1454</v>
      </c>
      <c r="B1354" t="s">
        <v>74</v>
      </c>
      <c r="C1354">
        <v>30.1</v>
      </c>
    </row>
    <row r="1355" spans="1:3">
      <c r="A1355" t="s">
        <v>1455</v>
      </c>
      <c r="B1355" t="s">
        <v>74</v>
      </c>
      <c r="C1355">
        <v>10.6</v>
      </c>
    </row>
    <row r="1356" spans="1:3">
      <c r="A1356" t="s">
        <v>1456</v>
      </c>
      <c r="B1356" t="s">
        <v>74</v>
      </c>
      <c r="C1356">
        <v>21.7</v>
      </c>
    </row>
    <row r="1357" spans="1:3">
      <c r="A1357" t="s">
        <v>1457</v>
      </c>
      <c r="B1357" t="s">
        <v>74</v>
      </c>
      <c r="C1357">
        <v>13.5</v>
      </c>
    </row>
    <row r="1358" spans="1:3">
      <c r="A1358" t="s">
        <v>1458</v>
      </c>
      <c r="B1358" t="s">
        <v>74</v>
      </c>
      <c r="C1358">
        <v>17.100000000000001</v>
      </c>
    </row>
    <row r="1359" spans="1:3">
      <c r="A1359" t="s">
        <v>1459</v>
      </c>
      <c r="B1359" t="s">
        <v>74</v>
      </c>
      <c r="C1359">
        <v>7.9</v>
      </c>
    </row>
    <row r="1360" spans="1:3">
      <c r="A1360" t="s">
        <v>1460</v>
      </c>
      <c r="B1360" t="s">
        <v>74</v>
      </c>
      <c r="C1360">
        <v>13.8</v>
      </c>
    </row>
    <row r="1361" spans="1:3">
      <c r="A1361" t="s">
        <v>1461</v>
      </c>
      <c r="B1361" t="s">
        <v>74</v>
      </c>
      <c r="C1361">
        <v>17.3</v>
      </c>
    </row>
    <row r="1362" spans="1:3">
      <c r="A1362" t="s">
        <v>1462</v>
      </c>
      <c r="B1362" t="s">
        <v>74</v>
      </c>
      <c r="C1362">
        <v>28.9</v>
      </c>
    </row>
    <row r="1363" spans="1:3">
      <c r="A1363" t="s">
        <v>1463</v>
      </c>
      <c r="B1363" t="s">
        <v>74</v>
      </c>
      <c r="C1363">
        <v>11.5</v>
      </c>
    </row>
    <row r="1364" spans="1:3">
      <c r="A1364" t="s">
        <v>1464</v>
      </c>
      <c r="B1364" t="s">
        <v>74</v>
      </c>
      <c r="C1364">
        <v>12.3</v>
      </c>
    </row>
    <row r="1365" spans="1:3">
      <c r="A1365" t="s">
        <v>1465</v>
      </c>
      <c r="B1365" t="s">
        <v>74</v>
      </c>
      <c r="C1365">
        <v>12</v>
      </c>
    </row>
    <row r="1366" spans="1:3">
      <c r="A1366" t="s">
        <v>1466</v>
      </c>
      <c r="B1366" t="s">
        <v>74</v>
      </c>
      <c r="C1366">
        <v>21.8</v>
      </c>
    </row>
    <row r="1367" spans="1:3">
      <c r="A1367" t="s">
        <v>1467</v>
      </c>
      <c r="B1367" t="s">
        <v>74</v>
      </c>
      <c r="C1367">
        <v>15.1</v>
      </c>
    </row>
    <row r="1368" spans="1:3">
      <c r="A1368" t="s">
        <v>1468</v>
      </c>
      <c r="B1368" t="s">
        <v>74</v>
      </c>
      <c r="C1368">
        <v>30</v>
      </c>
    </row>
    <row r="1369" spans="1:3">
      <c r="A1369" t="s">
        <v>10240</v>
      </c>
      <c r="B1369" t="s">
        <v>74</v>
      </c>
      <c r="C1369">
        <v>20.7</v>
      </c>
    </row>
    <row r="1370" spans="1:3">
      <c r="A1370" t="s">
        <v>1469</v>
      </c>
      <c r="B1370" t="s">
        <v>74</v>
      </c>
      <c r="C1370">
        <v>24.7</v>
      </c>
    </row>
    <row r="1371" spans="1:3">
      <c r="A1371" t="s">
        <v>1470</v>
      </c>
      <c r="B1371" t="s">
        <v>74</v>
      </c>
      <c r="C1371">
        <v>23.7</v>
      </c>
    </row>
    <row r="1372" spans="1:3">
      <c r="A1372" t="s">
        <v>1471</v>
      </c>
      <c r="B1372" t="s">
        <v>74</v>
      </c>
      <c r="C1372">
        <v>19.600000000000001</v>
      </c>
    </row>
    <row r="1373" spans="1:3">
      <c r="A1373" t="s">
        <v>1472</v>
      </c>
      <c r="B1373" t="s">
        <v>74</v>
      </c>
      <c r="C1373">
        <v>16.600000000000001</v>
      </c>
    </row>
    <row r="1374" spans="1:3">
      <c r="A1374" t="s">
        <v>1473</v>
      </c>
      <c r="B1374" t="s">
        <v>74</v>
      </c>
      <c r="C1374">
        <v>2.2999999999999998</v>
      </c>
    </row>
    <row r="1375" spans="1:3">
      <c r="A1375" t="s">
        <v>1474</v>
      </c>
      <c r="B1375" t="s">
        <v>74</v>
      </c>
      <c r="C1375">
        <v>17.7</v>
      </c>
    </row>
    <row r="1376" spans="1:3">
      <c r="A1376" t="s">
        <v>1475</v>
      </c>
      <c r="B1376" t="s">
        <v>74</v>
      </c>
      <c r="C1376">
        <v>10.6</v>
      </c>
    </row>
    <row r="1377" spans="1:3">
      <c r="A1377" t="s">
        <v>1476</v>
      </c>
      <c r="B1377" t="s">
        <v>74</v>
      </c>
      <c r="C1377">
        <v>23.8</v>
      </c>
    </row>
    <row r="1378" spans="1:3">
      <c r="A1378" t="s">
        <v>1477</v>
      </c>
      <c r="B1378" t="s">
        <v>74</v>
      </c>
      <c r="C1378">
        <v>12.6</v>
      </c>
    </row>
    <row r="1379" spans="1:3">
      <c r="A1379" t="s">
        <v>1478</v>
      </c>
      <c r="B1379" t="s">
        <v>1479</v>
      </c>
      <c r="C1379">
        <v>15.7</v>
      </c>
    </row>
    <row r="1380" spans="1:3">
      <c r="A1380" t="s">
        <v>1480</v>
      </c>
      <c r="B1380" t="s">
        <v>74</v>
      </c>
      <c r="C1380">
        <v>19.600000000000001</v>
      </c>
    </row>
    <row r="1381" spans="1:3">
      <c r="A1381" t="s">
        <v>1481</v>
      </c>
      <c r="B1381" t="s">
        <v>74</v>
      </c>
      <c r="C1381">
        <v>14.7</v>
      </c>
    </row>
    <row r="1382" spans="1:3">
      <c r="A1382" t="s">
        <v>1482</v>
      </c>
      <c r="B1382" t="s">
        <v>74</v>
      </c>
      <c r="C1382">
        <v>15.4</v>
      </c>
    </row>
    <row r="1383" spans="1:3">
      <c r="A1383" t="s">
        <v>1483</v>
      </c>
      <c r="B1383" t="s">
        <v>74</v>
      </c>
      <c r="C1383">
        <v>24.3</v>
      </c>
    </row>
    <row r="1384" spans="1:3">
      <c r="A1384" t="s">
        <v>1484</v>
      </c>
      <c r="B1384" t="s">
        <v>74</v>
      </c>
      <c r="C1384">
        <v>27.8</v>
      </c>
    </row>
    <row r="1385" spans="1:3">
      <c r="A1385" t="s">
        <v>9989</v>
      </c>
      <c r="B1385" t="s">
        <v>9990</v>
      </c>
      <c r="C1385">
        <v>5.7</v>
      </c>
    </row>
    <row r="1386" spans="1:3">
      <c r="A1386" t="s">
        <v>1485</v>
      </c>
      <c r="B1386" t="s">
        <v>74</v>
      </c>
      <c r="C1386">
        <v>8.5</v>
      </c>
    </row>
    <row r="1387" spans="1:3">
      <c r="A1387" t="s">
        <v>1486</v>
      </c>
      <c r="B1387" t="s">
        <v>74</v>
      </c>
      <c r="C1387">
        <v>3</v>
      </c>
    </row>
    <row r="1388" spans="1:3">
      <c r="A1388" t="s">
        <v>1488</v>
      </c>
      <c r="B1388" t="s">
        <v>350</v>
      </c>
      <c r="C1388">
        <v>16.7</v>
      </c>
    </row>
    <row r="1389" spans="1:3">
      <c r="A1389" t="s">
        <v>1487</v>
      </c>
      <c r="B1389" t="s">
        <v>74</v>
      </c>
      <c r="C1389">
        <v>31</v>
      </c>
    </row>
    <row r="1390" spans="1:3">
      <c r="A1390" t="s">
        <v>1489</v>
      </c>
      <c r="B1390" t="s">
        <v>74</v>
      </c>
      <c r="C1390">
        <v>17.100000000000001</v>
      </c>
    </row>
    <row r="1391" spans="1:3">
      <c r="A1391" t="s">
        <v>1490</v>
      </c>
      <c r="B1391" t="s">
        <v>222</v>
      </c>
      <c r="C1391">
        <v>8.3000000000000007</v>
      </c>
    </row>
    <row r="1392" spans="1:3">
      <c r="A1392" t="s">
        <v>1491</v>
      </c>
      <c r="B1392" t="s">
        <v>85</v>
      </c>
      <c r="C1392">
        <v>17.8</v>
      </c>
    </row>
    <row r="1393" spans="1:3">
      <c r="A1393" t="s">
        <v>1492</v>
      </c>
      <c r="B1393" t="s">
        <v>74</v>
      </c>
      <c r="C1393">
        <v>35.700000000000003</v>
      </c>
    </row>
    <row r="1394" spans="1:3">
      <c r="A1394" t="s">
        <v>1493</v>
      </c>
      <c r="B1394" t="s">
        <v>74</v>
      </c>
      <c r="C1394">
        <v>29.2</v>
      </c>
    </row>
    <row r="1395" spans="1:3">
      <c r="A1395" t="s">
        <v>1494</v>
      </c>
      <c r="B1395" t="s">
        <v>74</v>
      </c>
      <c r="C1395">
        <v>14.3</v>
      </c>
    </row>
    <row r="1396" spans="1:3">
      <c r="A1396" t="s">
        <v>1495</v>
      </c>
      <c r="B1396" t="s">
        <v>74</v>
      </c>
      <c r="C1396">
        <v>23</v>
      </c>
    </row>
    <row r="1397" spans="1:3">
      <c r="A1397" t="s">
        <v>1496</v>
      </c>
      <c r="B1397" t="s">
        <v>74</v>
      </c>
      <c r="C1397">
        <v>18.7</v>
      </c>
    </row>
    <row r="1398" spans="1:3">
      <c r="A1398" t="s">
        <v>1497</v>
      </c>
      <c r="B1398" t="s">
        <v>74</v>
      </c>
      <c r="C1398">
        <v>16.100000000000001</v>
      </c>
    </row>
    <row r="1399" spans="1:3">
      <c r="A1399" t="s">
        <v>1498</v>
      </c>
      <c r="B1399" t="s">
        <v>74</v>
      </c>
      <c r="C1399">
        <v>24.6</v>
      </c>
    </row>
    <row r="1400" spans="1:3">
      <c r="A1400" t="s">
        <v>1499</v>
      </c>
      <c r="B1400" t="s">
        <v>74</v>
      </c>
      <c r="C1400">
        <v>35.6</v>
      </c>
    </row>
    <row r="1401" spans="1:3">
      <c r="A1401" t="s">
        <v>1500</v>
      </c>
      <c r="B1401" t="s">
        <v>1501</v>
      </c>
      <c r="C1401">
        <v>5.3</v>
      </c>
    </row>
    <row r="1402" spans="1:3">
      <c r="A1402" t="s">
        <v>1502</v>
      </c>
      <c r="B1402" t="s">
        <v>74</v>
      </c>
      <c r="C1402">
        <v>24.9</v>
      </c>
    </row>
    <row r="1403" spans="1:3">
      <c r="A1403" t="s">
        <v>1503</v>
      </c>
      <c r="B1403" t="s">
        <v>74</v>
      </c>
      <c r="C1403">
        <v>12.3</v>
      </c>
    </row>
    <row r="1404" spans="1:3">
      <c r="A1404" t="s">
        <v>1504</v>
      </c>
      <c r="B1404" t="s">
        <v>74</v>
      </c>
      <c r="C1404">
        <v>18.5</v>
      </c>
    </row>
    <row r="1405" spans="1:3">
      <c r="A1405" t="s">
        <v>1505</v>
      </c>
      <c r="B1405" t="s">
        <v>74</v>
      </c>
      <c r="C1405">
        <v>9.5</v>
      </c>
    </row>
    <row r="1406" spans="1:3">
      <c r="A1406" t="s">
        <v>1506</v>
      </c>
      <c r="B1406" t="s">
        <v>119</v>
      </c>
      <c r="C1406">
        <v>5.4</v>
      </c>
    </row>
    <row r="1407" spans="1:3">
      <c r="A1407" t="s">
        <v>1507</v>
      </c>
      <c r="B1407" t="s">
        <v>74</v>
      </c>
      <c r="C1407">
        <v>14.7</v>
      </c>
    </row>
    <row r="1408" spans="1:3">
      <c r="A1408" t="s">
        <v>1508</v>
      </c>
      <c r="B1408" t="s">
        <v>74</v>
      </c>
      <c r="C1408">
        <v>21.2</v>
      </c>
    </row>
    <row r="1409" spans="1:3">
      <c r="A1409" t="s">
        <v>1509</v>
      </c>
      <c r="B1409" t="s">
        <v>74</v>
      </c>
      <c r="C1409">
        <v>21.1</v>
      </c>
    </row>
    <row r="1410" spans="1:3">
      <c r="A1410" t="s">
        <v>1510</v>
      </c>
      <c r="B1410" t="s">
        <v>74</v>
      </c>
      <c r="C1410">
        <v>7</v>
      </c>
    </row>
    <row r="1411" spans="1:3">
      <c r="A1411" t="s">
        <v>1511</v>
      </c>
      <c r="B1411" t="s">
        <v>154</v>
      </c>
      <c r="C1411">
        <v>15.4</v>
      </c>
    </row>
    <row r="1412" spans="1:3">
      <c r="A1412" t="s">
        <v>1512</v>
      </c>
      <c r="B1412" t="s">
        <v>74</v>
      </c>
      <c r="C1412">
        <v>10.5</v>
      </c>
    </row>
    <row r="1413" spans="1:3">
      <c r="A1413" t="s">
        <v>1513</v>
      </c>
      <c r="B1413" t="s">
        <v>74</v>
      </c>
      <c r="C1413">
        <v>23.7</v>
      </c>
    </row>
    <row r="1414" spans="1:3">
      <c r="A1414" t="s">
        <v>1514</v>
      </c>
      <c r="B1414" t="s">
        <v>74</v>
      </c>
      <c r="C1414">
        <v>23.1</v>
      </c>
    </row>
    <row r="1415" spans="1:3">
      <c r="A1415" t="s">
        <v>1515</v>
      </c>
      <c r="B1415" t="s">
        <v>74</v>
      </c>
      <c r="C1415">
        <v>18.100000000000001</v>
      </c>
    </row>
    <row r="1416" spans="1:3">
      <c r="A1416" t="s">
        <v>1516</v>
      </c>
      <c r="B1416" t="s">
        <v>74</v>
      </c>
      <c r="C1416">
        <v>19.899999999999999</v>
      </c>
    </row>
    <row r="1417" spans="1:3">
      <c r="A1417" t="s">
        <v>1517</v>
      </c>
      <c r="B1417" t="s">
        <v>74</v>
      </c>
      <c r="C1417">
        <v>11.9</v>
      </c>
    </row>
    <row r="1418" spans="1:3">
      <c r="A1418" t="s">
        <v>1518</v>
      </c>
      <c r="B1418" t="s">
        <v>74</v>
      </c>
      <c r="C1418">
        <v>10.6</v>
      </c>
    </row>
    <row r="1419" spans="1:3">
      <c r="A1419" t="s">
        <v>1519</v>
      </c>
      <c r="B1419" t="s">
        <v>74</v>
      </c>
      <c r="C1419">
        <v>36.700000000000003</v>
      </c>
    </row>
    <row r="1420" spans="1:3">
      <c r="A1420" t="s">
        <v>10241</v>
      </c>
      <c r="B1420" t="s">
        <v>10242</v>
      </c>
      <c r="C1420">
        <v>8.8000000000000007</v>
      </c>
    </row>
    <row r="1421" spans="1:3">
      <c r="A1421" t="s">
        <v>1520</v>
      </c>
      <c r="B1421" t="s">
        <v>74</v>
      </c>
      <c r="C1421">
        <v>20.399999999999999</v>
      </c>
    </row>
    <row r="1422" spans="1:3">
      <c r="A1422" t="s">
        <v>1521</v>
      </c>
      <c r="B1422" t="s">
        <v>74</v>
      </c>
      <c r="C1422">
        <v>19.399999999999999</v>
      </c>
    </row>
    <row r="1423" spans="1:3">
      <c r="A1423" t="s">
        <v>1522</v>
      </c>
      <c r="B1423" t="s">
        <v>74</v>
      </c>
      <c r="C1423">
        <v>16.8</v>
      </c>
    </row>
    <row r="1424" spans="1:3">
      <c r="A1424" t="s">
        <v>1523</v>
      </c>
      <c r="B1424" t="s">
        <v>74</v>
      </c>
      <c r="C1424">
        <v>24.2</v>
      </c>
    </row>
    <row r="1425" spans="1:3">
      <c r="A1425" t="s">
        <v>1524</v>
      </c>
      <c r="B1425" t="s">
        <v>74</v>
      </c>
      <c r="C1425">
        <v>11.8</v>
      </c>
    </row>
    <row r="1426" spans="1:3">
      <c r="A1426" t="s">
        <v>1525</v>
      </c>
      <c r="B1426" t="s">
        <v>74</v>
      </c>
      <c r="C1426">
        <v>23.7</v>
      </c>
    </row>
    <row r="1427" spans="1:3">
      <c r="A1427" t="s">
        <v>1526</v>
      </c>
      <c r="B1427" t="s">
        <v>74</v>
      </c>
      <c r="C1427">
        <v>23.5</v>
      </c>
    </row>
    <row r="1428" spans="1:3">
      <c r="A1428" t="s">
        <v>2030</v>
      </c>
      <c r="B1428" t="s">
        <v>74</v>
      </c>
      <c r="C1428">
        <v>19</v>
      </c>
    </row>
    <row r="1429" spans="1:3">
      <c r="A1429" t="s">
        <v>1527</v>
      </c>
      <c r="B1429" t="s">
        <v>74</v>
      </c>
      <c r="C1429">
        <v>20.6</v>
      </c>
    </row>
    <row r="1430" spans="1:3">
      <c r="A1430" t="s">
        <v>1528</v>
      </c>
      <c r="B1430" t="s">
        <v>346</v>
      </c>
      <c r="C1430">
        <v>11.2</v>
      </c>
    </row>
    <row r="1431" spans="1:3">
      <c r="A1431" t="s">
        <v>1529</v>
      </c>
      <c r="B1431" t="s">
        <v>74</v>
      </c>
      <c r="C1431">
        <v>13.4</v>
      </c>
    </row>
    <row r="1432" spans="1:3">
      <c r="A1432" t="s">
        <v>1530</v>
      </c>
      <c r="B1432" t="s">
        <v>74</v>
      </c>
      <c r="C1432">
        <v>20.5</v>
      </c>
    </row>
    <row r="1433" spans="1:3">
      <c r="A1433" t="s">
        <v>1531</v>
      </c>
      <c r="B1433" t="s">
        <v>74</v>
      </c>
      <c r="C1433">
        <v>29</v>
      </c>
    </row>
    <row r="1434" spans="1:3">
      <c r="A1434" t="s">
        <v>1532</v>
      </c>
      <c r="B1434" t="s">
        <v>574</v>
      </c>
      <c r="C1434">
        <v>13.7</v>
      </c>
    </row>
    <row r="1435" spans="1:3">
      <c r="A1435" t="s">
        <v>1533</v>
      </c>
      <c r="B1435" t="s">
        <v>74</v>
      </c>
      <c r="C1435">
        <v>12.7</v>
      </c>
    </row>
    <row r="1436" spans="1:3">
      <c r="A1436" t="s">
        <v>1534</v>
      </c>
      <c r="B1436" t="s">
        <v>74</v>
      </c>
      <c r="C1436">
        <v>23</v>
      </c>
    </row>
    <row r="1437" spans="1:3">
      <c r="A1437" t="s">
        <v>1535</v>
      </c>
      <c r="B1437" t="s">
        <v>74</v>
      </c>
      <c r="C1437">
        <v>23</v>
      </c>
    </row>
    <row r="1438" spans="1:3">
      <c r="A1438" t="s">
        <v>1536</v>
      </c>
      <c r="B1438" t="s">
        <v>74</v>
      </c>
      <c r="C1438">
        <v>29.2</v>
      </c>
    </row>
    <row r="1439" spans="1:3">
      <c r="A1439" t="s">
        <v>1537</v>
      </c>
      <c r="B1439" t="s">
        <v>74</v>
      </c>
      <c r="C1439">
        <v>16.399999999999999</v>
      </c>
    </row>
    <row r="1440" spans="1:3">
      <c r="A1440" t="s">
        <v>1538</v>
      </c>
      <c r="B1440" t="s">
        <v>74</v>
      </c>
      <c r="C1440">
        <v>13.4</v>
      </c>
    </row>
    <row r="1441" spans="1:3">
      <c r="A1441" t="s">
        <v>1539</v>
      </c>
      <c r="B1441" t="s">
        <v>74</v>
      </c>
      <c r="C1441">
        <v>9.6999999999999993</v>
      </c>
    </row>
    <row r="1442" spans="1:3">
      <c r="A1442" t="s">
        <v>1540</v>
      </c>
      <c r="B1442" t="s">
        <v>146</v>
      </c>
      <c r="C1442">
        <v>23.2</v>
      </c>
    </row>
    <row r="1443" spans="1:3">
      <c r="A1443" t="s">
        <v>1541</v>
      </c>
      <c r="B1443" t="s">
        <v>74</v>
      </c>
      <c r="C1443">
        <v>14.7</v>
      </c>
    </row>
    <row r="1444" spans="1:3">
      <c r="A1444" t="s">
        <v>1542</v>
      </c>
      <c r="B1444" t="s">
        <v>74</v>
      </c>
      <c r="C1444">
        <v>18.2</v>
      </c>
    </row>
    <row r="1445" spans="1:3">
      <c r="A1445" t="s">
        <v>1543</v>
      </c>
      <c r="B1445" t="s">
        <v>74</v>
      </c>
      <c r="C1445">
        <v>28</v>
      </c>
    </row>
    <row r="1446" spans="1:3">
      <c r="A1446" t="s">
        <v>1544</v>
      </c>
      <c r="B1446" t="s">
        <v>74</v>
      </c>
      <c r="C1446">
        <v>18.3</v>
      </c>
    </row>
    <row r="1447" spans="1:3">
      <c r="A1447" t="s">
        <v>1545</v>
      </c>
      <c r="B1447" t="s">
        <v>74</v>
      </c>
      <c r="C1447">
        <v>26.2</v>
      </c>
    </row>
    <row r="1448" spans="1:3">
      <c r="A1448" t="s">
        <v>1546</v>
      </c>
      <c r="B1448" t="s">
        <v>74</v>
      </c>
      <c r="C1448">
        <v>19.3</v>
      </c>
    </row>
    <row r="1449" spans="1:3">
      <c r="A1449" t="s">
        <v>1547</v>
      </c>
      <c r="B1449" t="s">
        <v>505</v>
      </c>
      <c r="C1449">
        <v>17.2</v>
      </c>
    </row>
    <row r="1450" spans="1:3">
      <c r="A1450" t="s">
        <v>10250</v>
      </c>
      <c r="B1450" t="s">
        <v>74</v>
      </c>
      <c r="C1450">
        <v>15.9</v>
      </c>
    </row>
    <row r="1451" spans="1:3">
      <c r="A1451" t="s">
        <v>1549</v>
      </c>
      <c r="B1451" t="s">
        <v>74</v>
      </c>
      <c r="C1451">
        <v>11.7</v>
      </c>
    </row>
    <row r="1452" spans="1:3">
      <c r="A1452" t="s">
        <v>1550</v>
      </c>
      <c r="B1452" t="s">
        <v>74</v>
      </c>
      <c r="C1452">
        <v>15.9</v>
      </c>
    </row>
    <row r="1453" spans="1:3">
      <c r="A1453" t="s">
        <v>1551</v>
      </c>
      <c r="B1453" t="s">
        <v>74</v>
      </c>
      <c r="C1453">
        <v>21.6</v>
      </c>
    </row>
    <row r="1454" spans="1:3">
      <c r="A1454" t="s">
        <v>1552</v>
      </c>
      <c r="B1454" t="s">
        <v>74</v>
      </c>
      <c r="C1454">
        <v>15</v>
      </c>
    </row>
    <row r="1455" spans="1:3">
      <c r="A1455" t="s">
        <v>1553</v>
      </c>
      <c r="B1455" t="s">
        <v>74</v>
      </c>
      <c r="C1455">
        <v>11.9</v>
      </c>
    </row>
    <row r="1456" spans="1:3">
      <c r="A1456" t="s">
        <v>1554</v>
      </c>
      <c r="B1456" t="s">
        <v>74</v>
      </c>
      <c r="C1456">
        <v>33.4</v>
      </c>
    </row>
    <row r="1457" spans="1:3">
      <c r="A1457" t="s">
        <v>1556</v>
      </c>
      <c r="B1457" t="s">
        <v>74</v>
      </c>
      <c r="C1457">
        <v>10.3</v>
      </c>
    </row>
    <row r="1458" spans="1:3">
      <c r="A1458" t="s">
        <v>1557</v>
      </c>
      <c r="B1458" t="s">
        <v>74</v>
      </c>
      <c r="C1458">
        <v>19.2</v>
      </c>
    </row>
    <row r="1459" spans="1:3">
      <c r="A1459" t="s">
        <v>1558</v>
      </c>
      <c r="B1459" t="s">
        <v>74</v>
      </c>
      <c r="C1459">
        <v>36.5</v>
      </c>
    </row>
    <row r="1460" spans="1:3">
      <c r="A1460" t="s">
        <v>1559</v>
      </c>
      <c r="B1460" t="s">
        <v>74</v>
      </c>
      <c r="C1460">
        <v>11</v>
      </c>
    </row>
    <row r="1461" spans="1:3">
      <c r="A1461" t="s">
        <v>1746</v>
      </c>
      <c r="B1461" t="s">
        <v>1747</v>
      </c>
      <c r="C1461">
        <v>1.01</v>
      </c>
    </row>
    <row r="1462" spans="1:3">
      <c r="A1462" t="s">
        <v>1560</v>
      </c>
      <c r="B1462" t="s">
        <v>74</v>
      </c>
      <c r="C1462">
        <v>14.4</v>
      </c>
    </row>
    <row r="1463" spans="1:3">
      <c r="A1463" t="s">
        <v>1561</v>
      </c>
      <c r="B1463" t="s">
        <v>74</v>
      </c>
      <c r="C1463">
        <v>24.1</v>
      </c>
    </row>
    <row r="1464" spans="1:3">
      <c r="A1464" t="s">
        <v>1562</v>
      </c>
      <c r="B1464" t="s">
        <v>74</v>
      </c>
      <c r="C1464">
        <v>18.8</v>
      </c>
    </row>
    <row r="1465" spans="1:3">
      <c r="A1465" t="s">
        <v>1563</v>
      </c>
      <c r="B1465" t="s">
        <v>74</v>
      </c>
      <c r="C1465">
        <v>28.5</v>
      </c>
    </row>
    <row r="1466" spans="1:3">
      <c r="A1466" t="s">
        <v>1564</v>
      </c>
      <c r="B1466" t="s">
        <v>74</v>
      </c>
      <c r="C1466">
        <v>33</v>
      </c>
    </row>
    <row r="1467" spans="1:3">
      <c r="A1467" t="s">
        <v>1565</v>
      </c>
      <c r="B1467" t="s">
        <v>74</v>
      </c>
      <c r="C1467">
        <v>36.700000000000003</v>
      </c>
    </row>
    <row r="1468" spans="1:3">
      <c r="A1468" t="s">
        <v>1566</v>
      </c>
      <c r="B1468" t="s">
        <v>1567</v>
      </c>
      <c r="C1468">
        <v>24.3</v>
      </c>
    </row>
    <row r="1469" spans="1:3">
      <c r="A1469" t="s">
        <v>2462</v>
      </c>
      <c r="B1469" t="s">
        <v>74</v>
      </c>
      <c r="C1469">
        <v>26.6</v>
      </c>
    </row>
    <row r="1470" spans="1:3">
      <c r="A1470" t="s">
        <v>1568</v>
      </c>
      <c r="B1470" t="s">
        <v>74</v>
      </c>
      <c r="C1470">
        <v>28.3</v>
      </c>
    </row>
    <row r="1471" spans="1:3">
      <c r="A1471" t="s">
        <v>1569</v>
      </c>
      <c r="B1471" t="s">
        <v>74</v>
      </c>
      <c r="C1471">
        <v>14</v>
      </c>
    </row>
    <row r="1472" spans="1:3">
      <c r="A1472" t="s">
        <v>1570</v>
      </c>
      <c r="B1472" t="s">
        <v>74</v>
      </c>
      <c r="C1472">
        <v>32.1</v>
      </c>
    </row>
    <row r="1473" spans="1:3">
      <c r="A1473" t="s">
        <v>1571</v>
      </c>
      <c r="B1473" t="s">
        <v>74</v>
      </c>
      <c r="C1473">
        <v>24.8</v>
      </c>
    </row>
    <row r="1474" spans="1:3">
      <c r="A1474" t="s">
        <v>1572</v>
      </c>
      <c r="B1474" t="s">
        <v>74</v>
      </c>
      <c r="C1474">
        <v>14.7</v>
      </c>
    </row>
    <row r="1475" spans="1:3">
      <c r="A1475" t="s">
        <v>1573</v>
      </c>
      <c r="B1475" t="s">
        <v>74</v>
      </c>
      <c r="C1475">
        <v>32.200000000000003</v>
      </c>
    </row>
    <row r="1476" spans="1:3">
      <c r="A1476" t="s">
        <v>1574</v>
      </c>
      <c r="B1476" t="s">
        <v>1575</v>
      </c>
      <c r="C1476">
        <v>12.5</v>
      </c>
    </row>
    <row r="1477" spans="1:3">
      <c r="A1477" t="s">
        <v>1576</v>
      </c>
      <c r="B1477" t="s">
        <v>74</v>
      </c>
      <c r="C1477">
        <v>13.3</v>
      </c>
    </row>
    <row r="1478" spans="1:3">
      <c r="A1478" t="s">
        <v>1577</v>
      </c>
      <c r="B1478" t="s">
        <v>74</v>
      </c>
      <c r="C1478">
        <v>16.5</v>
      </c>
    </row>
    <row r="1479" spans="1:3">
      <c r="A1479" t="s">
        <v>1578</v>
      </c>
      <c r="B1479" t="s">
        <v>74</v>
      </c>
      <c r="C1479">
        <v>29</v>
      </c>
    </row>
    <row r="1480" spans="1:3">
      <c r="A1480" t="s">
        <v>1579</v>
      </c>
      <c r="B1480" t="s">
        <v>74</v>
      </c>
      <c r="C1480">
        <v>22.4</v>
      </c>
    </row>
    <row r="1481" spans="1:3">
      <c r="A1481" t="s">
        <v>1580</v>
      </c>
      <c r="B1481" t="s">
        <v>74</v>
      </c>
      <c r="C1481">
        <v>26.7</v>
      </c>
    </row>
    <row r="1482" spans="1:3">
      <c r="A1482" t="s">
        <v>1581</v>
      </c>
      <c r="B1482" t="s">
        <v>74</v>
      </c>
      <c r="C1482">
        <v>20.8</v>
      </c>
    </row>
    <row r="1483" spans="1:3">
      <c r="A1483" t="s">
        <v>10230</v>
      </c>
      <c r="B1483" t="s">
        <v>74</v>
      </c>
      <c r="C1483">
        <v>7.9</v>
      </c>
    </row>
    <row r="1484" spans="1:3">
      <c r="A1484" t="s">
        <v>1582</v>
      </c>
      <c r="B1484" t="s">
        <v>74</v>
      </c>
      <c r="C1484">
        <v>41.4</v>
      </c>
    </row>
    <row r="1485" spans="1:3">
      <c r="A1485" t="s">
        <v>1583</v>
      </c>
      <c r="B1485" t="s">
        <v>74</v>
      </c>
      <c r="C1485">
        <v>34.9</v>
      </c>
    </row>
    <row r="1486" spans="1:3">
      <c r="A1486" t="s">
        <v>1584</v>
      </c>
      <c r="B1486" t="s">
        <v>74</v>
      </c>
      <c r="C1486">
        <v>21.1</v>
      </c>
    </row>
    <row r="1487" spans="1:3">
      <c r="A1487" t="s">
        <v>1585</v>
      </c>
      <c r="B1487" t="s">
        <v>1586</v>
      </c>
      <c r="C1487">
        <v>9.9</v>
      </c>
    </row>
    <row r="1488" spans="1:3">
      <c r="A1488" t="s">
        <v>1587</v>
      </c>
      <c r="B1488" t="s">
        <v>74</v>
      </c>
      <c r="C1488">
        <v>17</v>
      </c>
    </row>
    <row r="1489" spans="1:3">
      <c r="A1489" t="s">
        <v>1588</v>
      </c>
      <c r="B1489" t="s">
        <v>74</v>
      </c>
      <c r="C1489">
        <v>17.8</v>
      </c>
    </row>
    <row r="1490" spans="1:3">
      <c r="A1490" t="s">
        <v>1589</v>
      </c>
      <c r="B1490" t="s">
        <v>74</v>
      </c>
      <c r="C1490">
        <v>29.5</v>
      </c>
    </row>
    <row r="1491" spans="1:3">
      <c r="A1491" t="s">
        <v>1590</v>
      </c>
      <c r="B1491" t="s">
        <v>74</v>
      </c>
      <c r="C1491">
        <v>11.9</v>
      </c>
    </row>
    <row r="1492" spans="1:3">
      <c r="A1492" t="s">
        <v>1591</v>
      </c>
      <c r="B1492" t="s">
        <v>74</v>
      </c>
      <c r="C1492">
        <v>20.9</v>
      </c>
    </row>
    <row r="1493" spans="1:3">
      <c r="A1493" t="s">
        <v>1592</v>
      </c>
      <c r="B1493" t="s">
        <v>74</v>
      </c>
      <c r="C1493">
        <v>20.6</v>
      </c>
    </row>
    <row r="1494" spans="1:3">
      <c r="A1494" t="s">
        <v>1593</v>
      </c>
      <c r="B1494" t="s">
        <v>74</v>
      </c>
      <c r="C1494">
        <v>11.1</v>
      </c>
    </row>
    <row r="1495" spans="1:3">
      <c r="A1495" t="s">
        <v>1594</v>
      </c>
      <c r="B1495" t="s">
        <v>74</v>
      </c>
      <c r="C1495">
        <v>12.7</v>
      </c>
    </row>
    <row r="1496" spans="1:3">
      <c r="A1496" t="s">
        <v>1595</v>
      </c>
      <c r="B1496" t="s">
        <v>74</v>
      </c>
      <c r="C1496">
        <v>20.3</v>
      </c>
    </row>
    <row r="1497" spans="1:3">
      <c r="A1497" t="s">
        <v>1596</v>
      </c>
      <c r="B1497" t="s">
        <v>74</v>
      </c>
      <c r="C1497">
        <v>16.3</v>
      </c>
    </row>
    <row r="1498" spans="1:3">
      <c r="A1498" t="s">
        <v>1597</v>
      </c>
      <c r="B1498" t="s">
        <v>74</v>
      </c>
      <c r="C1498">
        <v>15.8</v>
      </c>
    </row>
    <row r="1499" spans="1:3">
      <c r="A1499" t="s">
        <v>1598</v>
      </c>
      <c r="B1499" t="s">
        <v>74</v>
      </c>
      <c r="C1499">
        <v>26.5</v>
      </c>
    </row>
    <row r="1500" spans="1:3">
      <c r="A1500" t="s">
        <v>1599</v>
      </c>
      <c r="B1500" t="s">
        <v>74</v>
      </c>
      <c r="C1500">
        <v>16.600000000000001</v>
      </c>
    </row>
    <row r="1501" spans="1:3">
      <c r="A1501" t="s">
        <v>1600</v>
      </c>
      <c r="B1501" t="s">
        <v>74</v>
      </c>
      <c r="C1501">
        <v>23.7</v>
      </c>
    </row>
    <row r="1502" spans="1:3">
      <c r="A1502" t="s">
        <v>1601</v>
      </c>
      <c r="B1502" t="s">
        <v>74</v>
      </c>
      <c r="C1502">
        <v>25.4</v>
      </c>
    </row>
    <row r="1503" spans="1:3">
      <c r="A1503" t="s">
        <v>1602</v>
      </c>
      <c r="B1503" t="s">
        <v>74</v>
      </c>
      <c r="C1503">
        <v>29</v>
      </c>
    </row>
    <row r="1504" spans="1:3">
      <c r="A1504" t="s">
        <v>1603</v>
      </c>
      <c r="B1504" t="s">
        <v>74</v>
      </c>
      <c r="C1504">
        <v>28.9</v>
      </c>
    </row>
    <row r="1505" spans="1:3">
      <c r="A1505" t="s">
        <v>1604</v>
      </c>
      <c r="B1505" t="s">
        <v>74</v>
      </c>
      <c r="C1505">
        <v>22</v>
      </c>
    </row>
    <row r="1506" spans="1:3">
      <c r="A1506" t="s">
        <v>1605</v>
      </c>
      <c r="B1506" t="s">
        <v>74</v>
      </c>
      <c r="C1506">
        <v>28.7</v>
      </c>
    </row>
    <row r="1507" spans="1:3">
      <c r="A1507" t="s">
        <v>1606</v>
      </c>
      <c r="B1507" t="s">
        <v>74</v>
      </c>
      <c r="C1507">
        <v>19</v>
      </c>
    </row>
    <row r="1508" spans="1:3">
      <c r="A1508" t="s">
        <v>1607</v>
      </c>
      <c r="B1508" t="s">
        <v>74</v>
      </c>
      <c r="C1508">
        <v>25.2</v>
      </c>
    </row>
    <row r="1509" spans="1:3">
      <c r="A1509" t="s">
        <v>1608</v>
      </c>
      <c r="B1509" t="s">
        <v>74</v>
      </c>
      <c r="C1509">
        <v>16.5</v>
      </c>
    </row>
    <row r="1510" spans="1:3">
      <c r="A1510" t="s">
        <v>1609</v>
      </c>
      <c r="B1510" t="s">
        <v>74</v>
      </c>
      <c r="C1510">
        <v>26</v>
      </c>
    </row>
    <row r="1511" spans="1:3">
      <c r="A1511" t="s">
        <v>1610</v>
      </c>
      <c r="B1511" t="s">
        <v>74</v>
      </c>
      <c r="C1511">
        <v>26.9</v>
      </c>
    </row>
    <row r="1512" spans="1:3">
      <c r="A1512" t="s">
        <v>1611</v>
      </c>
      <c r="B1512" t="s">
        <v>74</v>
      </c>
      <c r="C1512">
        <v>17.7</v>
      </c>
    </row>
    <row r="1513" spans="1:3">
      <c r="A1513" t="s">
        <v>1612</v>
      </c>
      <c r="B1513" t="s">
        <v>74</v>
      </c>
      <c r="C1513">
        <v>26.8</v>
      </c>
    </row>
    <row r="1514" spans="1:3">
      <c r="A1514" t="s">
        <v>1613</v>
      </c>
      <c r="B1514" t="s">
        <v>74</v>
      </c>
      <c r="C1514">
        <v>11.5</v>
      </c>
    </row>
    <row r="1515" spans="1:3">
      <c r="A1515" t="s">
        <v>1614</v>
      </c>
      <c r="B1515" t="s">
        <v>74</v>
      </c>
      <c r="C1515">
        <v>24</v>
      </c>
    </row>
    <row r="1516" spans="1:3">
      <c r="A1516" t="s">
        <v>1615</v>
      </c>
      <c r="B1516" t="s">
        <v>74</v>
      </c>
      <c r="C1516">
        <v>23.2</v>
      </c>
    </row>
    <row r="1517" spans="1:3">
      <c r="A1517" t="s">
        <v>1616</v>
      </c>
      <c r="B1517" t="s">
        <v>74</v>
      </c>
      <c r="C1517">
        <v>9.8000000000000007</v>
      </c>
    </row>
    <row r="1523" spans="1:3">
      <c r="A1523" t="s">
        <v>1746</v>
      </c>
      <c r="B1523" t="s">
        <v>1747</v>
      </c>
      <c r="C1523">
        <v>1.01</v>
      </c>
    </row>
    <row r="1524" spans="1:3">
      <c r="A1524" t="s">
        <v>1617</v>
      </c>
      <c r="B1524" t="s">
        <v>74</v>
      </c>
      <c r="C1524">
        <v>20.2</v>
      </c>
    </row>
    <row r="1525" spans="1:3">
      <c r="A1525" t="s">
        <v>1618</v>
      </c>
      <c r="B1525" t="s">
        <v>467</v>
      </c>
      <c r="C1525">
        <v>54</v>
      </c>
    </row>
    <row r="1526" spans="1:3">
      <c r="A1526" t="s">
        <v>1619</v>
      </c>
      <c r="B1526" t="s">
        <v>74</v>
      </c>
      <c r="C1526">
        <v>22.5</v>
      </c>
    </row>
    <row r="1527" spans="1:3">
      <c r="A1527" t="s">
        <v>1620</v>
      </c>
      <c r="B1527" t="s">
        <v>74</v>
      </c>
      <c r="C1527">
        <v>23.6</v>
      </c>
    </row>
    <row r="1528" spans="1:3">
      <c r="A1528" t="s">
        <v>1621</v>
      </c>
      <c r="B1528" t="s">
        <v>74</v>
      </c>
      <c r="C1528">
        <v>17.8</v>
      </c>
    </row>
    <row r="1529" spans="1:3">
      <c r="A1529" t="s">
        <v>1622</v>
      </c>
      <c r="B1529" t="s">
        <v>74</v>
      </c>
      <c r="C1529">
        <v>22.2</v>
      </c>
    </row>
    <row r="1530" spans="1:3">
      <c r="A1530" t="s">
        <v>1623</v>
      </c>
      <c r="B1530" t="s">
        <v>74</v>
      </c>
      <c r="C1530">
        <v>32.5</v>
      </c>
    </row>
    <row r="1531" spans="1:3">
      <c r="A1531" t="s">
        <v>1624</v>
      </c>
      <c r="B1531" t="s">
        <v>74</v>
      </c>
      <c r="C1531">
        <v>23.6</v>
      </c>
    </row>
    <row r="1532" spans="1:3">
      <c r="A1532" t="s">
        <v>1625</v>
      </c>
      <c r="B1532" t="s">
        <v>74</v>
      </c>
      <c r="C1532">
        <v>22.6</v>
      </c>
    </row>
    <row r="1533" spans="1:3">
      <c r="A1533" t="s">
        <v>1626</v>
      </c>
      <c r="B1533" t="s">
        <v>74</v>
      </c>
      <c r="C1533">
        <v>33.700000000000003</v>
      </c>
    </row>
    <row r="1534" spans="1:3">
      <c r="A1534" t="s">
        <v>1627</v>
      </c>
      <c r="B1534" t="s">
        <v>74</v>
      </c>
      <c r="C1534">
        <v>16.7</v>
      </c>
    </row>
    <row r="1535" spans="1:3">
      <c r="A1535" t="s">
        <v>1628</v>
      </c>
      <c r="B1535" t="s">
        <v>74</v>
      </c>
      <c r="C1535">
        <v>14.5</v>
      </c>
    </row>
    <row r="1536" spans="1:3">
      <c r="A1536" t="s">
        <v>1629</v>
      </c>
      <c r="B1536" t="s">
        <v>74</v>
      </c>
      <c r="C1536">
        <v>18.5</v>
      </c>
    </row>
    <row r="1537" spans="1:3">
      <c r="A1537" t="s">
        <v>1630</v>
      </c>
      <c r="B1537" t="s">
        <v>74</v>
      </c>
      <c r="C1537">
        <v>14.5</v>
      </c>
    </row>
    <row r="1538" spans="1:3">
      <c r="A1538" t="s">
        <v>1631</v>
      </c>
      <c r="B1538" t="s">
        <v>74</v>
      </c>
      <c r="C1538">
        <v>34.1</v>
      </c>
    </row>
    <row r="1539" spans="1:3">
      <c r="A1539" t="s">
        <v>1632</v>
      </c>
      <c r="B1539" t="s">
        <v>74</v>
      </c>
      <c r="C1539">
        <v>23.3</v>
      </c>
    </row>
    <row r="1540" spans="1:3">
      <c r="A1540" t="s">
        <v>1634</v>
      </c>
      <c r="B1540" t="s">
        <v>74</v>
      </c>
      <c r="C1540">
        <v>17.100000000000001</v>
      </c>
    </row>
    <row r="1541" spans="1:3">
      <c r="A1541" t="s">
        <v>1635</v>
      </c>
      <c r="B1541" t="s">
        <v>74</v>
      </c>
      <c r="C1541">
        <v>23.1</v>
      </c>
    </row>
    <row r="1542" spans="1:3">
      <c r="A1542" t="s">
        <v>1636</v>
      </c>
      <c r="B1542" t="s">
        <v>74</v>
      </c>
      <c r="C1542">
        <v>15.9</v>
      </c>
    </row>
    <row r="1543" spans="1:3">
      <c r="A1543" t="s">
        <v>1637</v>
      </c>
      <c r="B1543" t="s">
        <v>74</v>
      </c>
      <c r="C1543">
        <v>28.2</v>
      </c>
    </row>
    <row r="1544" spans="1:3">
      <c r="A1544" t="s">
        <v>1638</v>
      </c>
      <c r="B1544" t="s">
        <v>74</v>
      </c>
      <c r="C1544">
        <v>13.5</v>
      </c>
    </row>
    <row r="1545" spans="1:3">
      <c r="A1545" t="s">
        <v>10251</v>
      </c>
      <c r="B1545" t="s">
        <v>74</v>
      </c>
      <c r="C1545">
        <v>19.8</v>
      </c>
    </row>
    <row r="1546" spans="1:3">
      <c r="A1546" t="s">
        <v>1639</v>
      </c>
      <c r="B1546" t="s">
        <v>74</v>
      </c>
      <c r="C1546">
        <v>28.6</v>
      </c>
    </row>
    <row r="1547" spans="1:3">
      <c r="A1547" t="s">
        <v>1640</v>
      </c>
      <c r="B1547" t="s">
        <v>74</v>
      </c>
      <c r="C1547">
        <v>7.9</v>
      </c>
    </row>
    <row r="1548" spans="1:3">
      <c r="A1548" t="s">
        <v>1641</v>
      </c>
      <c r="B1548" t="s">
        <v>1642</v>
      </c>
      <c r="C1548">
        <v>20.9</v>
      </c>
    </row>
    <row r="1549" spans="1:3">
      <c r="A1549" t="s">
        <v>1643</v>
      </c>
      <c r="B1549" t="s">
        <v>74</v>
      </c>
      <c r="C1549">
        <v>9.4</v>
      </c>
    </row>
    <row r="1550" spans="1:3">
      <c r="A1550" t="s">
        <v>1644</v>
      </c>
      <c r="B1550" t="s">
        <v>154</v>
      </c>
      <c r="C1550">
        <v>35.1</v>
      </c>
    </row>
    <row r="1551" spans="1:3">
      <c r="A1551" t="s">
        <v>1645</v>
      </c>
      <c r="B1551" t="s">
        <v>74</v>
      </c>
      <c r="C1551">
        <v>31</v>
      </c>
    </row>
    <row r="1552" spans="1:3">
      <c r="A1552" t="s">
        <v>1646</v>
      </c>
      <c r="B1552" t="s">
        <v>74</v>
      </c>
      <c r="C1552">
        <v>25.3</v>
      </c>
    </row>
    <row r="1553" spans="1:3">
      <c r="A1553" t="s">
        <v>1647</v>
      </c>
      <c r="B1553" t="s">
        <v>74</v>
      </c>
      <c r="C1553">
        <v>14.5</v>
      </c>
    </row>
    <row r="1554" spans="1:3">
      <c r="A1554" t="s">
        <v>1648</v>
      </c>
      <c r="B1554" t="s">
        <v>74</v>
      </c>
      <c r="C1554">
        <v>20.399999999999999</v>
      </c>
    </row>
    <row r="1555" spans="1:3">
      <c r="A1555" t="s">
        <v>1649</v>
      </c>
      <c r="B1555" t="s">
        <v>74</v>
      </c>
      <c r="C1555">
        <v>19.7</v>
      </c>
    </row>
    <row r="1556" spans="1:3">
      <c r="A1556" t="s">
        <v>1650</v>
      </c>
      <c r="B1556" t="s">
        <v>702</v>
      </c>
      <c r="C1556">
        <v>18.7</v>
      </c>
    </row>
    <row r="1557" spans="1:3">
      <c r="A1557" t="s">
        <v>1651</v>
      </c>
      <c r="B1557" t="s">
        <v>74</v>
      </c>
      <c r="C1557">
        <v>19.5</v>
      </c>
    </row>
    <row r="1558" spans="1:3">
      <c r="A1558" t="s">
        <v>1652</v>
      </c>
      <c r="B1558" t="s">
        <v>74</v>
      </c>
      <c r="C1558">
        <v>21.3</v>
      </c>
    </row>
    <row r="1559" spans="1:3">
      <c r="A1559" t="s">
        <v>1653</v>
      </c>
      <c r="B1559" t="s">
        <v>74</v>
      </c>
      <c r="C1559">
        <v>28</v>
      </c>
    </row>
    <row r="1560" spans="1:3">
      <c r="A1560" t="s">
        <v>1652</v>
      </c>
      <c r="B1560" t="s">
        <v>74</v>
      </c>
      <c r="C1560">
        <v>16.8</v>
      </c>
    </row>
    <row r="1561" spans="1:3">
      <c r="A1561" t="s">
        <v>1654</v>
      </c>
      <c r="B1561" t="s">
        <v>74</v>
      </c>
      <c r="C1561">
        <v>14.5</v>
      </c>
    </row>
    <row r="1562" spans="1:3">
      <c r="A1562" t="s">
        <v>1655</v>
      </c>
      <c r="B1562" t="s">
        <v>74</v>
      </c>
      <c r="C1562">
        <v>9.4</v>
      </c>
    </row>
    <row r="1563" spans="1:3">
      <c r="A1563" t="s">
        <v>1656</v>
      </c>
      <c r="B1563" t="s">
        <v>74</v>
      </c>
      <c r="C1563">
        <v>10.9</v>
      </c>
    </row>
    <row r="1564" spans="1:3">
      <c r="A1564" t="s">
        <v>1657</v>
      </c>
      <c r="B1564" t="s">
        <v>74</v>
      </c>
      <c r="C1564">
        <v>14.5</v>
      </c>
    </row>
    <row r="1565" spans="1:3">
      <c r="A1565" t="s">
        <v>1658</v>
      </c>
      <c r="B1565" t="s">
        <v>119</v>
      </c>
      <c r="C1565">
        <v>26.5</v>
      </c>
    </row>
    <row r="1566" spans="1:3">
      <c r="A1566" t="s">
        <v>2031</v>
      </c>
      <c r="B1566" t="s">
        <v>1757</v>
      </c>
      <c r="C1566">
        <v>10.6</v>
      </c>
    </row>
    <row r="1567" spans="1:3">
      <c r="A1567" t="s">
        <v>1659</v>
      </c>
      <c r="B1567" t="s">
        <v>74</v>
      </c>
      <c r="C1567">
        <v>15.6</v>
      </c>
    </row>
    <row r="1568" spans="1:3">
      <c r="A1568" t="s">
        <v>1660</v>
      </c>
      <c r="B1568" t="s">
        <v>74</v>
      </c>
      <c r="C1568">
        <v>17.399999999999999</v>
      </c>
    </row>
    <row r="1569" spans="1:3">
      <c r="A1569" t="s">
        <v>1661</v>
      </c>
      <c r="B1569" t="s">
        <v>74</v>
      </c>
      <c r="C1569">
        <v>27.4</v>
      </c>
    </row>
    <row r="1570" spans="1:3">
      <c r="A1570" t="s">
        <v>1662</v>
      </c>
      <c r="B1570" t="s">
        <v>74</v>
      </c>
      <c r="C1570">
        <v>24.4</v>
      </c>
    </row>
    <row r="1571" spans="1:3">
      <c r="A1571" t="s">
        <v>1663</v>
      </c>
      <c r="B1571" t="s">
        <v>74</v>
      </c>
      <c r="C1571">
        <v>30.8</v>
      </c>
    </row>
    <row r="1572" spans="1:3">
      <c r="A1572" t="s">
        <v>1664</v>
      </c>
      <c r="B1572" t="s">
        <v>74</v>
      </c>
      <c r="C1572">
        <v>26.2</v>
      </c>
    </row>
    <row r="1573" spans="1:3">
      <c r="A1573" t="s">
        <v>1665</v>
      </c>
      <c r="B1573" t="s">
        <v>74</v>
      </c>
      <c r="C1573">
        <v>13.8</v>
      </c>
    </row>
    <row r="1574" spans="1:3">
      <c r="A1574" t="s">
        <v>1666</v>
      </c>
      <c r="B1574" t="s">
        <v>74</v>
      </c>
      <c r="C1574">
        <v>15.6</v>
      </c>
    </row>
    <row r="1575" spans="1:3">
      <c r="A1575" t="s">
        <v>1667</v>
      </c>
      <c r="B1575" t="s">
        <v>74</v>
      </c>
      <c r="C1575">
        <v>21.8</v>
      </c>
    </row>
    <row r="1576" spans="1:3">
      <c r="A1576" t="s">
        <v>1668</v>
      </c>
      <c r="B1576" t="s">
        <v>852</v>
      </c>
      <c r="C1576">
        <v>24.8</v>
      </c>
    </row>
    <row r="1577" spans="1:3">
      <c r="A1577" t="s">
        <v>1669</v>
      </c>
      <c r="B1577" t="s">
        <v>74</v>
      </c>
      <c r="C1577">
        <v>28.1</v>
      </c>
    </row>
    <row r="1578" spans="1:3">
      <c r="A1578" t="s">
        <v>1670</v>
      </c>
      <c r="B1578" t="s">
        <v>74</v>
      </c>
      <c r="C1578">
        <v>28.2</v>
      </c>
    </row>
    <row r="1579" spans="1:3">
      <c r="A1579" t="s">
        <v>1671</v>
      </c>
      <c r="B1579" t="s">
        <v>74</v>
      </c>
      <c r="C1579">
        <v>10.1</v>
      </c>
    </row>
    <row r="1585" spans="1:3">
      <c r="A1585" t="s">
        <v>1746</v>
      </c>
      <c r="B1585" t="s">
        <v>1747</v>
      </c>
      <c r="C1585">
        <v>1.01</v>
      </c>
    </row>
    <row r="1586" spans="1:3">
      <c r="A1586" t="s">
        <v>9991</v>
      </c>
      <c r="B1586" t="s">
        <v>74</v>
      </c>
      <c r="C1586">
        <v>12</v>
      </c>
    </row>
    <row r="1587" spans="1:3">
      <c r="A1587" t="s">
        <v>1672</v>
      </c>
      <c r="B1587" t="s">
        <v>74</v>
      </c>
      <c r="C1587">
        <v>22.1</v>
      </c>
    </row>
    <row r="1588" spans="1:3">
      <c r="A1588" t="s">
        <v>1673</v>
      </c>
      <c r="B1588" t="s">
        <v>74</v>
      </c>
      <c r="C1588">
        <v>24.6</v>
      </c>
    </row>
    <row r="1589" spans="1:3">
      <c r="A1589" t="s">
        <v>1674</v>
      </c>
      <c r="B1589" t="s">
        <v>74</v>
      </c>
      <c r="C1589">
        <v>34.799999999999997</v>
      </c>
    </row>
    <row r="1590" spans="1:3">
      <c r="A1590" t="s">
        <v>1675</v>
      </c>
      <c r="B1590" t="s">
        <v>74</v>
      </c>
      <c r="C1590">
        <v>18.899999999999999</v>
      </c>
    </row>
    <row r="1591" spans="1:3">
      <c r="A1591" t="s">
        <v>1676</v>
      </c>
      <c r="B1591" t="s">
        <v>74</v>
      </c>
      <c r="C1591">
        <v>25.7</v>
      </c>
    </row>
    <row r="1592" spans="1:3">
      <c r="A1592" t="s">
        <v>1677</v>
      </c>
      <c r="B1592" t="s">
        <v>74</v>
      </c>
      <c r="C1592">
        <v>17.899999999999999</v>
      </c>
    </row>
    <row r="1593" spans="1:3">
      <c r="A1593" t="s">
        <v>1678</v>
      </c>
      <c r="B1593" t="s">
        <v>74</v>
      </c>
      <c r="C1593">
        <v>25.2</v>
      </c>
    </row>
    <row r="1594" spans="1:3">
      <c r="A1594" t="s">
        <v>1679</v>
      </c>
      <c r="B1594" t="s">
        <v>74</v>
      </c>
      <c r="C1594">
        <v>11.2</v>
      </c>
    </row>
    <row r="1595" spans="1:3">
      <c r="A1595" t="s">
        <v>1680</v>
      </c>
      <c r="B1595" t="s">
        <v>74</v>
      </c>
      <c r="C1595">
        <v>11</v>
      </c>
    </row>
    <row r="1596" spans="1:3">
      <c r="A1596" t="s">
        <v>1681</v>
      </c>
      <c r="B1596" t="s">
        <v>74</v>
      </c>
      <c r="C1596">
        <v>25.3</v>
      </c>
    </row>
    <row r="1597" spans="1:3">
      <c r="A1597" t="s">
        <v>1682</v>
      </c>
      <c r="B1597" t="s">
        <v>74</v>
      </c>
      <c r="C1597">
        <v>13.4</v>
      </c>
    </row>
    <row r="1598" spans="1:3">
      <c r="A1598" t="s">
        <v>1683</v>
      </c>
      <c r="B1598" t="s">
        <v>74</v>
      </c>
      <c r="C1598">
        <v>22.4</v>
      </c>
    </row>
    <row r="1599" spans="1:3">
      <c r="A1599" t="s">
        <v>1684</v>
      </c>
      <c r="B1599" t="s">
        <v>74</v>
      </c>
      <c r="C1599">
        <v>20.3</v>
      </c>
    </row>
    <row r="1600" spans="1:3">
      <c r="A1600" t="s">
        <v>1685</v>
      </c>
      <c r="B1600" t="s">
        <v>74</v>
      </c>
      <c r="C1600">
        <v>24.4</v>
      </c>
    </row>
    <row r="1601" spans="1:3">
      <c r="A1601" t="s">
        <v>1686</v>
      </c>
      <c r="B1601" t="s">
        <v>74</v>
      </c>
      <c r="C1601">
        <v>23.3</v>
      </c>
    </row>
    <row r="1602" spans="1:3">
      <c r="A1602" t="s">
        <v>1687</v>
      </c>
      <c r="B1602" t="s">
        <v>1688</v>
      </c>
      <c r="C1602">
        <v>7.9</v>
      </c>
    </row>
    <row r="1603" spans="1:3">
      <c r="A1603" t="s">
        <v>1689</v>
      </c>
      <c r="B1603" t="s">
        <v>74</v>
      </c>
      <c r="C1603">
        <v>18.600000000000001</v>
      </c>
    </row>
    <row r="1604" spans="1:3">
      <c r="A1604" t="s">
        <v>1690</v>
      </c>
      <c r="B1604" t="s">
        <v>74</v>
      </c>
      <c r="C1604">
        <v>15.8</v>
      </c>
    </row>
    <row r="1605" spans="1:3">
      <c r="A1605" t="s">
        <v>1691</v>
      </c>
      <c r="B1605" t="s">
        <v>74</v>
      </c>
      <c r="C1605">
        <v>16.399999999999999</v>
      </c>
    </row>
    <row r="1606" spans="1:3">
      <c r="A1606" t="s">
        <v>1692</v>
      </c>
      <c r="B1606" t="s">
        <v>74</v>
      </c>
      <c r="C1606">
        <v>36.6</v>
      </c>
    </row>
    <row r="1607" spans="1:3">
      <c r="A1607" t="s">
        <v>1693</v>
      </c>
      <c r="B1607" t="s">
        <v>74</v>
      </c>
      <c r="C1607">
        <v>24.4</v>
      </c>
    </row>
    <row r="1608" spans="1:3">
      <c r="A1608" t="s">
        <v>1694</v>
      </c>
      <c r="B1608" t="s">
        <v>74</v>
      </c>
      <c r="C1608">
        <v>11.2</v>
      </c>
    </row>
    <row r="1609" spans="1:3">
      <c r="A1609" t="s">
        <v>1695</v>
      </c>
      <c r="B1609" t="s">
        <v>74</v>
      </c>
      <c r="C1609">
        <v>37.9</v>
      </c>
    </row>
    <row r="1610" spans="1:3">
      <c r="A1610" t="s">
        <v>1696</v>
      </c>
      <c r="B1610" t="s">
        <v>74</v>
      </c>
      <c r="C1610">
        <v>34</v>
      </c>
    </row>
    <row r="1611" spans="1:3">
      <c r="A1611" t="s">
        <v>1697</v>
      </c>
      <c r="B1611" t="s">
        <v>74</v>
      </c>
      <c r="C1611">
        <v>30.6</v>
      </c>
    </row>
    <row r="1612" spans="1:3">
      <c r="A1612" t="s">
        <v>1698</v>
      </c>
      <c r="B1612" t="s">
        <v>74</v>
      </c>
      <c r="C1612">
        <v>30.3</v>
      </c>
    </row>
    <row r="1613" spans="1:3">
      <c r="A1613" t="s">
        <v>1699</v>
      </c>
      <c r="B1613" t="s">
        <v>74</v>
      </c>
      <c r="C1613">
        <v>4.5999999999999996</v>
      </c>
    </row>
    <row r="1614" spans="1:3">
      <c r="A1614" t="s">
        <v>1700</v>
      </c>
      <c r="B1614" t="s">
        <v>74</v>
      </c>
      <c r="C1614">
        <v>16.600000000000001</v>
      </c>
    </row>
    <row r="1615" spans="1:3">
      <c r="A1615" t="s">
        <v>1701</v>
      </c>
      <c r="B1615" t="s">
        <v>74</v>
      </c>
      <c r="C1615">
        <v>26.5</v>
      </c>
    </row>
    <row r="1616" spans="1:3">
      <c r="A1616" t="s">
        <v>1702</v>
      </c>
      <c r="B1616" t="s">
        <v>74</v>
      </c>
      <c r="C1616">
        <v>8.4</v>
      </c>
    </row>
    <row r="1617" spans="1:3">
      <c r="A1617" t="s">
        <v>1703</v>
      </c>
      <c r="B1617" t="s">
        <v>74</v>
      </c>
      <c r="C1617">
        <v>33.4</v>
      </c>
    </row>
    <row r="1618" spans="1:3">
      <c r="A1618" t="s">
        <v>1704</v>
      </c>
      <c r="B1618" t="s">
        <v>74</v>
      </c>
      <c r="C1618">
        <v>24.2</v>
      </c>
    </row>
    <row r="1619" spans="1:3">
      <c r="A1619" t="s">
        <v>1705</v>
      </c>
      <c r="B1619" t="s">
        <v>74</v>
      </c>
      <c r="C1619">
        <v>19.7</v>
      </c>
    </row>
    <row r="1620" spans="1:3">
      <c r="A1620" t="s">
        <v>1706</v>
      </c>
      <c r="B1620" t="s">
        <v>74</v>
      </c>
      <c r="C1620">
        <v>25.1</v>
      </c>
    </row>
    <row r="1621" spans="1:3">
      <c r="A1621" t="s">
        <v>1707</v>
      </c>
      <c r="B1621" t="s">
        <v>74</v>
      </c>
      <c r="C1621">
        <v>14</v>
      </c>
    </row>
    <row r="1622" spans="1:3">
      <c r="A1622" t="s">
        <v>1708</v>
      </c>
      <c r="B1622" t="s">
        <v>74</v>
      </c>
      <c r="C1622">
        <v>25</v>
      </c>
    </row>
    <row r="1623" spans="1:3">
      <c r="A1623" t="s">
        <v>1709</v>
      </c>
      <c r="B1623" t="s">
        <v>74</v>
      </c>
      <c r="C1623">
        <v>21.5</v>
      </c>
    </row>
    <row r="1624" spans="1:3">
      <c r="A1624" t="s">
        <v>1710</v>
      </c>
      <c r="B1624" t="s">
        <v>74</v>
      </c>
      <c r="C1624">
        <v>27.1</v>
      </c>
    </row>
    <row r="1625" spans="1:3">
      <c r="A1625" t="s">
        <v>1711</v>
      </c>
      <c r="B1625" t="s">
        <v>1712</v>
      </c>
      <c r="C1625">
        <v>7</v>
      </c>
    </row>
    <row r="1626" spans="1:3">
      <c r="A1626" t="s">
        <v>1713</v>
      </c>
      <c r="B1626" t="s">
        <v>74</v>
      </c>
      <c r="C1626">
        <v>28.2</v>
      </c>
    </row>
    <row r="1627" spans="1:3">
      <c r="A1627" t="s">
        <v>1714</v>
      </c>
      <c r="B1627" t="s">
        <v>74</v>
      </c>
      <c r="C1627">
        <v>24.7</v>
      </c>
    </row>
    <row r="1628" spans="1:3">
      <c r="A1628" t="s">
        <v>1715</v>
      </c>
      <c r="B1628" t="s">
        <v>74</v>
      </c>
      <c r="C1628">
        <v>20.100000000000001</v>
      </c>
    </row>
    <row r="1629" spans="1:3">
      <c r="A1629" t="s">
        <v>1716</v>
      </c>
      <c r="B1629" t="s">
        <v>74</v>
      </c>
      <c r="C1629">
        <v>21.9</v>
      </c>
    </row>
    <row r="1630" spans="1:3">
      <c r="A1630" t="s">
        <v>1717</v>
      </c>
      <c r="B1630" t="s">
        <v>74</v>
      </c>
      <c r="C1630">
        <v>27.8</v>
      </c>
    </row>
    <row r="1631" spans="1:3">
      <c r="A1631" t="s">
        <v>1718</v>
      </c>
      <c r="B1631" t="s">
        <v>74</v>
      </c>
      <c r="C1631">
        <v>18.600000000000001</v>
      </c>
    </row>
    <row r="1632" spans="1:3">
      <c r="A1632" t="s">
        <v>1719</v>
      </c>
      <c r="B1632" t="s">
        <v>74</v>
      </c>
      <c r="C1632">
        <v>20.5</v>
      </c>
    </row>
    <row r="1633" spans="1:3">
      <c r="A1633" t="s">
        <v>1720</v>
      </c>
      <c r="B1633" t="s">
        <v>74</v>
      </c>
      <c r="C1633">
        <v>26.7</v>
      </c>
    </row>
    <row r="1634" spans="1:3">
      <c r="A1634" t="s">
        <v>10200</v>
      </c>
      <c r="B1634" t="s">
        <v>74</v>
      </c>
      <c r="C1634">
        <v>29.5</v>
      </c>
    </row>
    <row r="1635" spans="1:3">
      <c r="A1635" t="s">
        <v>1721</v>
      </c>
      <c r="B1635" t="s">
        <v>74</v>
      </c>
      <c r="C1635">
        <v>15.8</v>
      </c>
    </row>
    <row r="1636" spans="1:3">
      <c r="A1636" t="s">
        <v>1722</v>
      </c>
      <c r="B1636" t="s">
        <v>74</v>
      </c>
      <c r="C1636">
        <v>7.9</v>
      </c>
    </row>
    <row r="1637" spans="1:3">
      <c r="A1637" t="s">
        <v>1723</v>
      </c>
      <c r="B1637" t="s">
        <v>74</v>
      </c>
      <c r="C1637">
        <v>12.7</v>
      </c>
    </row>
    <row r="1638" spans="1:3">
      <c r="A1638" t="s">
        <v>1724</v>
      </c>
      <c r="B1638" t="s">
        <v>74</v>
      </c>
      <c r="C1638">
        <v>20.100000000000001</v>
      </c>
    </row>
    <row r="1639" spans="1:3">
      <c r="A1639" t="s">
        <v>1725</v>
      </c>
      <c r="B1639" t="s">
        <v>74</v>
      </c>
      <c r="C1639">
        <v>27</v>
      </c>
    </row>
    <row r="1640" spans="1:3">
      <c r="A1640" t="s">
        <v>1726</v>
      </c>
      <c r="B1640" t="s">
        <v>74</v>
      </c>
      <c r="C1640">
        <v>16.600000000000001</v>
      </c>
    </row>
    <row r="1641" spans="1:3">
      <c r="A1641" t="s">
        <v>1727</v>
      </c>
      <c r="B1641" t="s">
        <v>74</v>
      </c>
      <c r="C1641">
        <v>15.3</v>
      </c>
    </row>
    <row r="1647" spans="1:3">
      <c r="A1647" t="s">
        <v>1746</v>
      </c>
      <c r="B1647" t="s">
        <v>1747</v>
      </c>
      <c r="C1647">
        <v>1.01</v>
      </c>
    </row>
    <row r="1648" spans="1:3">
      <c r="A1648" t="s">
        <v>1728</v>
      </c>
      <c r="B1648" t="s">
        <v>74</v>
      </c>
      <c r="C1648">
        <v>21.9</v>
      </c>
    </row>
    <row r="1649" spans="1:3">
      <c r="A1649" t="s">
        <v>1729</v>
      </c>
      <c r="B1649" t="s">
        <v>74</v>
      </c>
      <c r="C1649">
        <v>22.7</v>
      </c>
    </row>
    <row r="1650" spans="1:3">
      <c r="A1650" t="s">
        <v>1730</v>
      </c>
      <c r="B1650" t="s">
        <v>74</v>
      </c>
      <c r="C1650">
        <v>8.3000000000000007</v>
      </c>
    </row>
    <row r="1651" spans="1:3">
      <c r="A1651" t="s">
        <v>1731</v>
      </c>
      <c r="B1651" t="s">
        <v>74</v>
      </c>
      <c r="C1651">
        <v>28.7</v>
      </c>
    </row>
    <row r="1652" spans="1:3">
      <c r="A1652" t="s">
        <v>1732</v>
      </c>
      <c r="B1652" t="s">
        <v>74</v>
      </c>
      <c r="C1652">
        <v>11</v>
      </c>
    </row>
    <row r="1653" spans="1:3">
      <c r="A1653" t="s">
        <v>1733</v>
      </c>
      <c r="B1653" t="s">
        <v>74</v>
      </c>
      <c r="C1653">
        <v>28.8</v>
      </c>
    </row>
    <row r="1654" spans="1:3">
      <c r="A1654" t="s">
        <v>1734</v>
      </c>
      <c r="B1654" t="s">
        <v>74</v>
      </c>
      <c r="C1654">
        <v>34.1</v>
      </c>
    </row>
    <row r="1655" spans="1:3">
      <c r="A1655" t="s">
        <v>1735</v>
      </c>
      <c r="B1655" t="s">
        <v>436</v>
      </c>
      <c r="C1655">
        <v>16.7</v>
      </c>
    </row>
    <row r="1656" spans="1:3">
      <c r="A1656" t="s">
        <v>10215</v>
      </c>
      <c r="B1656" t="s">
        <v>74</v>
      </c>
      <c r="C1656">
        <v>19.3</v>
      </c>
    </row>
    <row r="1657" spans="1:3">
      <c r="A1657" t="s">
        <v>1736</v>
      </c>
      <c r="B1657" t="s">
        <v>74</v>
      </c>
      <c r="C1657">
        <v>19.7</v>
      </c>
    </row>
    <row r="1658" spans="1:3">
      <c r="A1658" t="s">
        <v>1737</v>
      </c>
      <c r="B1658" t="s">
        <v>74</v>
      </c>
      <c r="C1658">
        <v>21.1</v>
      </c>
    </row>
    <row r="1659" spans="1:3">
      <c r="A1659" t="s">
        <v>1738</v>
      </c>
      <c r="B1659" t="s">
        <v>74</v>
      </c>
      <c r="C1659">
        <v>36</v>
      </c>
    </row>
    <row r="1660" spans="1:3">
      <c r="A1660" t="s">
        <v>1739</v>
      </c>
      <c r="B1660" t="s">
        <v>74</v>
      </c>
      <c r="C1660">
        <v>16.600000000000001</v>
      </c>
    </row>
    <row r="1661" spans="1:3">
      <c r="A1661" t="s">
        <v>1740</v>
      </c>
      <c r="B1661" t="s">
        <v>74</v>
      </c>
      <c r="C1661">
        <v>26.9</v>
      </c>
    </row>
    <row r="1662" spans="1:3">
      <c r="A1662" t="s">
        <v>1741</v>
      </c>
      <c r="B1662" t="s">
        <v>74</v>
      </c>
      <c r="C1662">
        <v>19.399999999999999</v>
      </c>
    </row>
    <row r="1663" spans="1:3">
      <c r="A1663" t="s">
        <v>1742</v>
      </c>
      <c r="B1663" t="s">
        <v>74</v>
      </c>
      <c r="C1663">
        <v>29.7</v>
      </c>
    </row>
    <row r="1664" spans="1:3">
      <c r="A1664" t="s">
        <v>1743</v>
      </c>
      <c r="B1664" t="s">
        <v>74</v>
      </c>
      <c r="C1664">
        <v>19</v>
      </c>
    </row>
    <row r="1665" spans="1:3">
      <c r="A1665" t="s">
        <v>1744</v>
      </c>
      <c r="B1665" t="s">
        <v>74</v>
      </c>
      <c r="C1665">
        <v>5</v>
      </c>
    </row>
    <row r="1666" spans="1:3">
      <c r="A1666" t="s">
        <v>1745</v>
      </c>
      <c r="B1666" t="s">
        <v>74</v>
      </c>
      <c r="C1666">
        <v>26.7</v>
      </c>
    </row>
  </sheetData>
  <phoneticPr fontId="1"/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25714-6570-49CB-93A8-449E03DD8098}">
  <dimension ref="A1:H2168"/>
  <sheetViews>
    <sheetView workbookViewId="0">
      <selection activeCell="H6" sqref="H6"/>
    </sheetView>
  </sheetViews>
  <sheetFormatPr defaultRowHeight="18"/>
  <cols>
    <col min="1" max="8" width="11.8984375" customWidth="1"/>
  </cols>
  <sheetData>
    <row r="1" spans="1:8">
      <c r="G1" t="s">
        <v>2215</v>
      </c>
    </row>
    <row r="3" spans="1:8">
      <c r="B3" t="s">
        <v>2216</v>
      </c>
    </row>
    <row r="6" spans="1:8">
      <c r="A6" t="s">
        <v>2217</v>
      </c>
    </row>
    <row r="7" spans="1:8">
      <c r="A7" t="s">
        <v>2218</v>
      </c>
      <c r="B7" t="s">
        <v>2219</v>
      </c>
      <c r="C7" t="s">
        <v>2220</v>
      </c>
      <c r="D7" t="s">
        <v>2221</v>
      </c>
      <c r="E7" t="s">
        <v>2220</v>
      </c>
      <c r="F7" t="s">
        <v>2222</v>
      </c>
      <c r="G7" t="s">
        <v>2223</v>
      </c>
      <c r="H7" t="s">
        <v>2218</v>
      </c>
    </row>
    <row r="8" spans="1:8">
      <c r="A8" t="s">
        <v>76</v>
      </c>
      <c r="B8" t="s">
        <v>2224</v>
      </c>
      <c r="C8" t="s">
        <v>2225</v>
      </c>
      <c r="D8" t="s">
        <v>2226</v>
      </c>
      <c r="E8" t="s">
        <v>2227</v>
      </c>
      <c r="G8" t="s">
        <v>2228</v>
      </c>
      <c r="H8" t="s">
        <v>76</v>
      </c>
    </row>
    <row r="9" spans="1:8">
      <c r="A9" t="s">
        <v>77</v>
      </c>
      <c r="B9" t="s">
        <v>2229</v>
      </c>
      <c r="C9" t="s">
        <v>2230</v>
      </c>
      <c r="D9" t="s">
        <v>2231</v>
      </c>
      <c r="E9" t="s">
        <v>2232</v>
      </c>
      <c r="F9" t="s">
        <v>2233</v>
      </c>
      <c r="G9" t="s">
        <v>2234</v>
      </c>
      <c r="H9" t="s">
        <v>77</v>
      </c>
    </row>
    <row r="10" spans="1:8">
      <c r="A10" t="s">
        <v>73</v>
      </c>
      <c r="B10" t="s">
        <v>2235</v>
      </c>
      <c r="C10" t="s">
        <v>2230</v>
      </c>
      <c r="D10" t="s">
        <v>2236</v>
      </c>
      <c r="E10" t="s">
        <v>2227</v>
      </c>
      <c r="G10" t="s">
        <v>2237</v>
      </c>
      <c r="H10" t="s">
        <v>73</v>
      </c>
    </row>
    <row r="11" spans="1:8">
      <c r="A11" t="s">
        <v>75</v>
      </c>
      <c r="B11" t="s">
        <v>2238</v>
      </c>
      <c r="C11" t="s">
        <v>2230</v>
      </c>
      <c r="D11" t="s">
        <v>2239</v>
      </c>
      <c r="E11" t="s">
        <v>2230</v>
      </c>
      <c r="G11" t="s">
        <v>2237</v>
      </c>
      <c r="H11" t="s">
        <v>75</v>
      </c>
    </row>
    <row r="12" spans="1:8">
      <c r="A12" t="s">
        <v>2240</v>
      </c>
      <c r="B12" t="s">
        <v>2241</v>
      </c>
      <c r="C12" t="s">
        <v>2242</v>
      </c>
      <c r="D12" t="s">
        <v>2243</v>
      </c>
      <c r="E12" t="s">
        <v>2244</v>
      </c>
      <c r="G12" t="s">
        <v>2237</v>
      </c>
      <c r="H12" t="s">
        <v>2240</v>
      </c>
    </row>
    <row r="13" spans="1:8">
      <c r="A13" t="s">
        <v>78</v>
      </c>
      <c r="B13" t="s">
        <v>2245</v>
      </c>
      <c r="C13" t="s">
        <v>2246</v>
      </c>
      <c r="G13" t="s">
        <v>2237</v>
      </c>
      <c r="H13" t="s">
        <v>78</v>
      </c>
    </row>
    <row r="14" spans="1:8">
      <c r="A14" t="s">
        <v>79</v>
      </c>
      <c r="B14" t="s">
        <v>2247</v>
      </c>
      <c r="C14" t="s">
        <v>2248</v>
      </c>
      <c r="D14" t="s">
        <v>2249</v>
      </c>
      <c r="E14" t="s">
        <v>2250</v>
      </c>
      <c r="G14" t="s">
        <v>2228</v>
      </c>
      <c r="H14" t="s">
        <v>79</v>
      </c>
    </row>
    <row r="15" spans="1:8">
      <c r="A15" t="s">
        <v>80</v>
      </c>
      <c r="B15" t="s">
        <v>2251</v>
      </c>
      <c r="C15" t="s">
        <v>2252</v>
      </c>
      <c r="D15" t="s">
        <v>2253</v>
      </c>
      <c r="E15" t="s">
        <v>2250</v>
      </c>
      <c r="G15" t="s">
        <v>2237</v>
      </c>
      <c r="H15" t="s">
        <v>80</v>
      </c>
    </row>
    <row r="16" spans="1:8">
      <c r="A16" t="s">
        <v>80</v>
      </c>
      <c r="B16" t="s">
        <v>2251</v>
      </c>
      <c r="C16" t="s">
        <v>2254</v>
      </c>
      <c r="D16" t="s">
        <v>2255</v>
      </c>
      <c r="E16" t="s">
        <v>2254</v>
      </c>
      <c r="F16" t="s">
        <v>2256</v>
      </c>
      <c r="G16" t="s">
        <v>2234</v>
      </c>
      <c r="H16" t="s">
        <v>80</v>
      </c>
    </row>
    <row r="17" spans="1:8">
      <c r="A17" t="s">
        <v>2257</v>
      </c>
      <c r="B17" t="s">
        <v>2258</v>
      </c>
      <c r="C17" t="s">
        <v>2259</v>
      </c>
      <c r="D17" t="s">
        <v>2260</v>
      </c>
      <c r="E17" t="s">
        <v>2259</v>
      </c>
      <c r="G17" t="s">
        <v>2237</v>
      </c>
      <c r="H17" t="s">
        <v>2257</v>
      </c>
    </row>
    <row r="18" spans="1:8">
      <c r="A18" t="s">
        <v>82</v>
      </c>
      <c r="B18" t="s">
        <v>2261</v>
      </c>
      <c r="C18" t="s">
        <v>2262</v>
      </c>
      <c r="D18" t="s">
        <v>2263</v>
      </c>
      <c r="E18" t="s">
        <v>2232</v>
      </c>
      <c r="F18" t="s">
        <v>2264</v>
      </c>
      <c r="G18" t="s">
        <v>2234</v>
      </c>
      <c r="H18" t="s">
        <v>82</v>
      </c>
    </row>
    <row r="19" spans="1:8">
      <c r="A19" t="s">
        <v>83</v>
      </c>
      <c r="B19" t="s">
        <v>2265</v>
      </c>
      <c r="C19" t="s">
        <v>2266</v>
      </c>
      <c r="D19" t="s">
        <v>2267</v>
      </c>
      <c r="E19" t="s">
        <v>2232</v>
      </c>
      <c r="G19" t="s">
        <v>2237</v>
      </c>
      <c r="H19" t="s">
        <v>83</v>
      </c>
    </row>
    <row r="20" spans="1:8">
      <c r="A20" t="s">
        <v>2268</v>
      </c>
      <c r="B20" t="s">
        <v>2269</v>
      </c>
      <c r="C20" t="s">
        <v>2270</v>
      </c>
      <c r="G20" t="s">
        <v>2228</v>
      </c>
      <c r="H20" t="s">
        <v>2268</v>
      </c>
    </row>
    <row r="21" spans="1:8">
      <c r="A21" t="s">
        <v>84</v>
      </c>
      <c r="B21" t="s">
        <v>2271</v>
      </c>
      <c r="C21" t="s">
        <v>2272</v>
      </c>
      <c r="D21" t="s">
        <v>2273</v>
      </c>
      <c r="E21" t="s">
        <v>2272</v>
      </c>
      <c r="F21" t="s">
        <v>2274</v>
      </c>
      <c r="G21" t="s">
        <v>2234</v>
      </c>
      <c r="H21" t="s">
        <v>84</v>
      </c>
    </row>
    <row r="22" spans="1:8">
      <c r="A22" t="s">
        <v>86</v>
      </c>
      <c r="B22" t="s">
        <v>2275</v>
      </c>
      <c r="C22" t="s">
        <v>2276</v>
      </c>
      <c r="G22" t="s">
        <v>2237</v>
      </c>
      <c r="H22" t="s">
        <v>86</v>
      </c>
    </row>
    <row r="23" spans="1:8">
      <c r="A23" t="s">
        <v>2277</v>
      </c>
      <c r="B23" t="s">
        <v>2278</v>
      </c>
      <c r="C23" t="s">
        <v>2250</v>
      </c>
      <c r="D23" t="s">
        <v>2279</v>
      </c>
      <c r="E23" t="s">
        <v>2250</v>
      </c>
      <c r="F23" t="s">
        <v>2280</v>
      </c>
      <c r="G23" t="s">
        <v>2234</v>
      </c>
      <c r="H23" t="s">
        <v>2277</v>
      </c>
    </row>
    <row r="24" spans="1:8">
      <c r="A24" t="s">
        <v>2281</v>
      </c>
      <c r="B24" t="s">
        <v>2282</v>
      </c>
      <c r="C24" t="s">
        <v>2250</v>
      </c>
      <c r="D24" t="s">
        <v>2279</v>
      </c>
      <c r="E24" t="s">
        <v>2250</v>
      </c>
      <c r="F24" t="s">
        <v>2280</v>
      </c>
      <c r="G24" t="s">
        <v>2234</v>
      </c>
      <c r="H24" t="s">
        <v>2281</v>
      </c>
    </row>
    <row r="25" spans="1:8">
      <c r="A25" t="s">
        <v>87</v>
      </c>
      <c r="B25" t="s">
        <v>2283</v>
      </c>
      <c r="C25" t="s">
        <v>2230</v>
      </c>
      <c r="D25" t="s">
        <v>2284</v>
      </c>
      <c r="E25" t="s">
        <v>2242</v>
      </c>
      <c r="G25" t="s">
        <v>2237</v>
      </c>
      <c r="H25" t="s">
        <v>87</v>
      </c>
    </row>
    <row r="26" spans="1:8">
      <c r="A26" t="s">
        <v>88</v>
      </c>
      <c r="B26" t="s">
        <v>2285</v>
      </c>
      <c r="C26" t="s">
        <v>2286</v>
      </c>
      <c r="D26" t="s">
        <v>2287</v>
      </c>
      <c r="E26" t="s">
        <v>2288</v>
      </c>
      <c r="F26" t="s">
        <v>2289</v>
      </c>
      <c r="G26" t="s">
        <v>2234</v>
      </c>
      <c r="H26" t="s">
        <v>88</v>
      </c>
    </row>
    <row r="27" spans="1:8">
      <c r="A27" t="s">
        <v>2290</v>
      </c>
      <c r="B27" t="s">
        <v>2291</v>
      </c>
      <c r="C27" t="s">
        <v>2292</v>
      </c>
      <c r="D27" t="s">
        <v>2293</v>
      </c>
      <c r="E27" t="s">
        <v>2294</v>
      </c>
      <c r="F27" t="s">
        <v>2295</v>
      </c>
      <c r="G27" t="s">
        <v>2234</v>
      </c>
      <c r="H27" t="s">
        <v>2290</v>
      </c>
    </row>
    <row r="28" spans="1:8">
      <c r="A28" t="s">
        <v>2296</v>
      </c>
      <c r="B28" t="s">
        <v>2297</v>
      </c>
      <c r="C28" t="s">
        <v>2298</v>
      </c>
      <c r="D28" t="s">
        <v>2299</v>
      </c>
      <c r="E28" t="s">
        <v>2298</v>
      </c>
      <c r="G28" t="s">
        <v>2237</v>
      </c>
      <c r="H28" t="s">
        <v>2296</v>
      </c>
    </row>
    <row r="29" spans="1:8">
      <c r="A29" t="s">
        <v>2300</v>
      </c>
      <c r="B29" t="s">
        <v>2301</v>
      </c>
      <c r="C29" t="s">
        <v>2230</v>
      </c>
      <c r="D29" t="s">
        <v>2302</v>
      </c>
      <c r="E29" t="s">
        <v>2227</v>
      </c>
      <c r="G29" t="s">
        <v>2237</v>
      </c>
      <c r="H29" t="s">
        <v>2300</v>
      </c>
    </row>
    <row r="30" spans="1:8">
      <c r="A30" t="s">
        <v>1560</v>
      </c>
      <c r="B30" t="s">
        <v>2303</v>
      </c>
      <c r="C30" t="s">
        <v>2230</v>
      </c>
      <c r="G30" t="s">
        <v>2304</v>
      </c>
      <c r="H30" t="s">
        <v>1560</v>
      </c>
    </row>
    <row r="31" spans="1:8">
      <c r="A31" t="s">
        <v>2305</v>
      </c>
      <c r="B31" t="s">
        <v>2306</v>
      </c>
      <c r="C31" t="s">
        <v>2230</v>
      </c>
      <c r="G31" t="s">
        <v>2237</v>
      </c>
      <c r="H31" t="s">
        <v>2305</v>
      </c>
    </row>
    <row r="32" spans="1:8">
      <c r="A32" t="s">
        <v>2307</v>
      </c>
      <c r="B32" t="s">
        <v>2308</v>
      </c>
      <c r="C32" t="s">
        <v>2262</v>
      </c>
      <c r="D32" t="s">
        <v>2309</v>
      </c>
      <c r="E32" t="s">
        <v>2232</v>
      </c>
      <c r="F32" t="s">
        <v>2310</v>
      </c>
      <c r="G32" t="s">
        <v>2234</v>
      </c>
      <c r="H32" t="s">
        <v>2307</v>
      </c>
    </row>
    <row r="33" spans="1:8">
      <c r="A33" t="s">
        <v>2311</v>
      </c>
      <c r="B33" t="s">
        <v>2312</v>
      </c>
      <c r="C33" t="s">
        <v>2294</v>
      </c>
      <c r="D33" t="s">
        <v>2313</v>
      </c>
      <c r="E33" t="s">
        <v>2292</v>
      </c>
      <c r="F33" t="s">
        <v>2314</v>
      </c>
      <c r="G33" t="s">
        <v>2223</v>
      </c>
      <c r="H33" t="s">
        <v>2311</v>
      </c>
    </row>
    <row r="34" spans="1:8">
      <c r="A34" t="s">
        <v>1561</v>
      </c>
      <c r="B34" t="s">
        <v>2315</v>
      </c>
      <c r="C34" t="s">
        <v>2246</v>
      </c>
      <c r="G34" t="s">
        <v>2237</v>
      </c>
      <c r="H34" t="s">
        <v>1561</v>
      </c>
    </row>
    <row r="35" spans="1:8">
      <c r="A35" t="s">
        <v>90</v>
      </c>
      <c r="B35" t="s">
        <v>2316</v>
      </c>
      <c r="C35" t="s">
        <v>2259</v>
      </c>
      <c r="D35" t="s">
        <v>2317</v>
      </c>
      <c r="E35" t="s">
        <v>2254</v>
      </c>
      <c r="G35" t="s">
        <v>2237</v>
      </c>
      <c r="H35" t="s">
        <v>90</v>
      </c>
    </row>
    <row r="36" spans="1:8">
      <c r="A36" t="s">
        <v>91</v>
      </c>
      <c r="B36" t="s">
        <v>2318</v>
      </c>
      <c r="C36" t="s">
        <v>2319</v>
      </c>
      <c r="D36" t="s">
        <v>2320</v>
      </c>
      <c r="E36" t="s">
        <v>2321</v>
      </c>
      <c r="G36" t="s">
        <v>2237</v>
      </c>
      <c r="H36" t="s">
        <v>91</v>
      </c>
    </row>
    <row r="37" spans="1:8">
      <c r="A37" t="s">
        <v>2322</v>
      </c>
      <c r="B37" t="s">
        <v>2323</v>
      </c>
      <c r="C37" t="s">
        <v>2324</v>
      </c>
      <c r="D37" t="s">
        <v>2325</v>
      </c>
      <c r="E37" t="s">
        <v>2227</v>
      </c>
      <c r="F37" t="s">
        <v>2326</v>
      </c>
      <c r="G37" t="s">
        <v>2234</v>
      </c>
      <c r="H37" t="s">
        <v>2322</v>
      </c>
    </row>
    <row r="38" spans="1:8">
      <c r="A38" t="s">
        <v>93</v>
      </c>
      <c r="B38" t="s">
        <v>2327</v>
      </c>
      <c r="C38" t="s">
        <v>2328</v>
      </c>
      <c r="D38" t="s">
        <v>2329</v>
      </c>
      <c r="E38" t="s">
        <v>2250</v>
      </c>
      <c r="G38" t="s">
        <v>2228</v>
      </c>
      <c r="H38" t="s">
        <v>93</v>
      </c>
    </row>
    <row r="39" spans="1:8">
      <c r="A39" t="s">
        <v>94</v>
      </c>
      <c r="B39" t="s">
        <v>2330</v>
      </c>
      <c r="C39" t="s">
        <v>2248</v>
      </c>
      <c r="D39" t="s">
        <v>2331</v>
      </c>
      <c r="E39" t="s">
        <v>2321</v>
      </c>
      <c r="F39" t="s">
        <v>2332</v>
      </c>
      <c r="G39" t="s">
        <v>2234</v>
      </c>
      <c r="H39" t="s">
        <v>94</v>
      </c>
    </row>
    <row r="40" spans="1:8">
      <c r="A40" t="s">
        <v>99</v>
      </c>
      <c r="B40" t="s">
        <v>2333</v>
      </c>
      <c r="C40" t="s">
        <v>2334</v>
      </c>
      <c r="D40" t="s">
        <v>2335</v>
      </c>
      <c r="E40" t="s">
        <v>2232</v>
      </c>
      <c r="F40" t="s">
        <v>2336</v>
      </c>
      <c r="G40" t="s">
        <v>2234</v>
      </c>
      <c r="H40" t="s">
        <v>99</v>
      </c>
    </row>
    <row r="41" spans="1:8">
      <c r="A41" t="s">
        <v>96</v>
      </c>
      <c r="B41" t="s">
        <v>2337</v>
      </c>
      <c r="C41" t="s">
        <v>2225</v>
      </c>
      <c r="D41" t="s">
        <v>2338</v>
      </c>
      <c r="E41" t="s">
        <v>2321</v>
      </c>
      <c r="G41" t="s">
        <v>2237</v>
      </c>
      <c r="H41" t="s">
        <v>96</v>
      </c>
    </row>
    <row r="42" spans="1:8">
      <c r="A42" t="s">
        <v>95</v>
      </c>
      <c r="B42" t="s">
        <v>2339</v>
      </c>
      <c r="C42" t="s">
        <v>2340</v>
      </c>
      <c r="D42" t="s">
        <v>2341</v>
      </c>
      <c r="E42" t="s">
        <v>2340</v>
      </c>
      <c r="G42" t="s">
        <v>2237</v>
      </c>
      <c r="H42" t="s">
        <v>95</v>
      </c>
    </row>
    <row r="43" spans="1:8">
      <c r="A43" t="s">
        <v>97</v>
      </c>
      <c r="B43" t="s">
        <v>2342</v>
      </c>
      <c r="C43" t="s">
        <v>2266</v>
      </c>
      <c r="D43" t="s">
        <v>2343</v>
      </c>
      <c r="E43" t="s">
        <v>2344</v>
      </c>
      <c r="F43" t="s">
        <v>2345</v>
      </c>
      <c r="G43" t="s">
        <v>2234</v>
      </c>
      <c r="H43" t="s">
        <v>97</v>
      </c>
    </row>
    <row r="44" spans="1:8">
      <c r="A44" t="s">
        <v>1562</v>
      </c>
      <c r="B44" t="s">
        <v>2346</v>
      </c>
      <c r="C44" t="s">
        <v>2248</v>
      </c>
      <c r="D44" t="s">
        <v>2347</v>
      </c>
      <c r="E44" t="s">
        <v>2276</v>
      </c>
      <c r="G44" t="s">
        <v>2237</v>
      </c>
      <c r="H44" t="s">
        <v>1562</v>
      </c>
    </row>
    <row r="45" spans="1:8">
      <c r="A45" t="s">
        <v>2348</v>
      </c>
      <c r="B45" t="s">
        <v>2349</v>
      </c>
      <c r="C45" t="s">
        <v>2350</v>
      </c>
      <c r="D45" t="s">
        <v>2351</v>
      </c>
      <c r="E45" t="s">
        <v>2340</v>
      </c>
      <c r="F45" t="s">
        <v>2352</v>
      </c>
      <c r="G45" t="s">
        <v>2234</v>
      </c>
      <c r="H45" t="s">
        <v>2348</v>
      </c>
    </row>
    <row r="46" spans="1:8">
      <c r="A46" t="s">
        <v>100</v>
      </c>
      <c r="B46" t="s">
        <v>2353</v>
      </c>
      <c r="C46" t="s">
        <v>2354</v>
      </c>
      <c r="D46" t="s">
        <v>2355</v>
      </c>
      <c r="G46" t="s">
        <v>2228</v>
      </c>
      <c r="H46" t="s">
        <v>100</v>
      </c>
    </row>
    <row r="47" spans="1:8">
      <c r="A47" t="s">
        <v>102</v>
      </c>
      <c r="B47" t="s">
        <v>2356</v>
      </c>
      <c r="C47" t="s">
        <v>2225</v>
      </c>
      <c r="D47" t="s">
        <v>2357</v>
      </c>
      <c r="E47" t="s">
        <v>2230</v>
      </c>
      <c r="F47" t="s">
        <v>2358</v>
      </c>
      <c r="G47" t="s">
        <v>2234</v>
      </c>
      <c r="H47" t="s">
        <v>102</v>
      </c>
    </row>
    <row r="48" spans="1:8">
      <c r="A48" t="s">
        <v>2359</v>
      </c>
      <c r="B48" t="s">
        <v>2360</v>
      </c>
      <c r="C48" t="s">
        <v>2250</v>
      </c>
      <c r="D48" t="s">
        <v>2361</v>
      </c>
      <c r="E48" t="s">
        <v>2362</v>
      </c>
      <c r="G48" t="s">
        <v>2228</v>
      </c>
      <c r="H48" t="s">
        <v>2359</v>
      </c>
    </row>
    <row r="49" spans="1:8">
      <c r="A49" t="s">
        <v>103</v>
      </c>
      <c r="B49" t="s">
        <v>2363</v>
      </c>
      <c r="C49" t="s">
        <v>2364</v>
      </c>
      <c r="D49" t="s">
        <v>2365</v>
      </c>
      <c r="E49" t="s">
        <v>2366</v>
      </c>
      <c r="G49" t="s">
        <v>2237</v>
      </c>
      <c r="H49" t="s">
        <v>103</v>
      </c>
    </row>
    <row r="50" spans="1:8">
      <c r="A50" t="s">
        <v>1563</v>
      </c>
      <c r="B50" t="s">
        <v>2367</v>
      </c>
      <c r="C50" t="s">
        <v>2368</v>
      </c>
      <c r="D50" t="s">
        <v>2369</v>
      </c>
      <c r="E50" t="s">
        <v>2368</v>
      </c>
      <c r="F50" t="s">
        <v>2370</v>
      </c>
      <c r="G50" t="s">
        <v>2234</v>
      </c>
      <c r="H50" t="s">
        <v>1563</v>
      </c>
    </row>
    <row r="51" spans="1:8">
      <c r="A51" t="s">
        <v>104</v>
      </c>
      <c r="B51" t="s">
        <v>2371</v>
      </c>
      <c r="C51" t="s">
        <v>2242</v>
      </c>
      <c r="D51" t="s">
        <v>2372</v>
      </c>
      <c r="E51" t="s">
        <v>2227</v>
      </c>
      <c r="G51" t="s">
        <v>2228</v>
      </c>
      <c r="H51" t="s">
        <v>104</v>
      </c>
    </row>
    <row r="52" spans="1:8">
      <c r="A52" t="s">
        <v>105</v>
      </c>
      <c r="B52" t="s">
        <v>2373</v>
      </c>
      <c r="C52" t="s">
        <v>2246</v>
      </c>
      <c r="G52" t="s">
        <v>2237</v>
      </c>
      <c r="H52" t="s">
        <v>105</v>
      </c>
    </row>
    <row r="53" spans="1:8">
      <c r="A53" t="s">
        <v>106</v>
      </c>
      <c r="B53" t="s">
        <v>2374</v>
      </c>
      <c r="C53" t="s">
        <v>2375</v>
      </c>
      <c r="D53" t="s">
        <v>2376</v>
      </c>
      <c r="E53" t="s">
        <v>2377</v>
      </c>
      <c r="G53" t="s">
        <v>2237</v>
      </c>
      <c r="H53" t="s">
        <v>106</v>
      </c>
    </row>
    <row r="54" spans="1:8">
      <c r="A54" t="s">
        <v>1762</v>
      </c>
      <c r="B54" t="s">
        <v>2378</v>
      </c>
      <c r="C54" t="s">
        <v>2286</v>
      </c>
      <c r="D54" t="s">
        <v>2379</v>
      </c>
      <c r="E54" t="s">
        <v>2340</v>
      </c>
      <c r="F54" t="s">
        <v>2380</v>
      </c>
      <c r="G54" t="s">
        <v>2234</v>
      </c>
      <c r="H54" t="s">
        <v>1762</v>
      </c>
    </row>
    <row r="55" spans="1:8">
      <c r="A55" t="s">
        <v>107</v>
      </c>
      <c r="B55" t="s">
        <v>2381</v>
      </c>
      <c r="C55" t="s">
        <v>2382</v>
      </c>
      <c r="D55" t="s">
        <v>2383</v>
      </c>
      <c r="E55" t="s">
        <v>2382</v>
      </c>
      <c r="G55" t="s">
        <v>2237</v>
      </c>
      <c r="H55" t="s">
        <v>107</v>
      </c>
    </row>
    <row r="56" spans="1:8">
      <c r="A56" t="s">
        <v>2384</v>
      </c>
      <c r="B56" t="s">
        <v>2385</v>
      </c>
      <c r="C56" t="s">
        <v>2242</v>
      </c>
      <c r="G56" t="s">
        <v>2228</v>
      </c>
      <c r="H56" t="s">
        <v>2384</v>
      </c>
    </row>
    <row r="57" spans="1:8">
      <c r="A57" t="s">
        <v>2386</v>
      </c>
      <c r="B57" t="s">
        <v>2387</v>
      </c>
      <c r="C57" t="s">
        <v>2242</v>
      </c>
      <c r="D57" t="s">
        <v>2388</v>
      </c>
      <c r="E57" t="s">
        <v>2389</v>
      </c>
      <c r="G57" t="s">
        <v>2237</v>
      </c>
      <c r="H57" t="s">
        <v>2386</v>
      </c>
    </row>
    <row r="58" spans="1:8">
      <c r="A58" t="s">
        <v>108</v>
      </c>
      <c r="B58" t="s">
        <v>2390</v>
      </c>
      <c r="C58" t="s">
        <v>2319</v>
      </c>
      <c r="D58" t="s">
        <v>2391</v>
      </c>
      <c r="E58" t="s">
        <v>2319</v>
      </c>
      <c r="G58" t="s">
        <v>2228</v>
      </c>
      <c r="H58" t="s">
        <v>108</v>
      </c>
    </row>
    <row r="59" spans="1:8">
      <c r="A59" t="s">
        <v>1564</v>
      </c>
      <c r="B59" t="s">
        <v>2392</v>
      </c>
      <c r="C59" t="s">
        <v>2248</v>
      </c>
      <c r="D59" t="s">
        <v>2393</v>
      </c>
      <c r="E59" t="s">
        <v>2227</v>
      </c>
      <c r="G59" t="s">
        <v>2237</v>
      </c>
      <c r="H59" t="s">
        <v>1564</v>
      </c>
    </row>
    <row r="60" spans="1:8">
      <c r="A60" t="s">
        <v>109</v>
      </c>
      <c r="B60" t="s">
        <v>2394</v>
      </c>
      <c r="C60" t="s">
        <v>2246</v>
      </c>
      <c r="G60" t="s">
        <v>2237</v>
      </c>
      <c r="H60" t="s">
        <v>109</v>
      </c>
    </row>
    <row r="61" spans="1:8">
      <c r="A61" t="s">
        <v>110</v>
      </c>
      <c r="B61" t="s">
        <v>2395</v>
      </c>
      <c r="C61" t="s">
        <v>2225</v>
      </c>
      <c r="D61" t="s">
        <v>2396</v>
      </c>
      <c r="E61" t="s">
        <v>2225</v>
      </c>
      <c r="G61" t="s">
        <v>2237</v>
      </c>
      <c r="H61" t="s">
        <v>110</v>
      </c>
    </row>
    <row r="62" spans="1:8">
      <c r="A62" t="s">
        <v>2397</v>
      </c>
      <c r="B62" t="s">
        <v>2398</v>
      </c>
      <c r="C62" t="s">
        <v>2399</v>
      </c>
      <c r="G62" t="s">
        <v>2237</v>
      </c>
      <c r="H62" t="s">
        <v>2397</v>
      </c>
    </row>
    <row r="63" spans="1:8">
      <c r="A63" t="s">
        <v>111</v>
      </c>
      <c r="B63" t="s">
        <v>2400</v>
      </c>
      <c r="C63" t="s">
        <v>2227</v>
      </c>
      <c r="D63" t="s">
        <v>2401</v>
      </c>
      <c r="E63" t="s">
        <v>2227</v>
      </c>
      <c r="F63" t="s">
        <v>2402</v>
      </c>
      <c r="G63" t="s">
        <v>2234</v>
      </c>
      <c r="H63" t="s">
        <v>111</v>
      </c>
    </row>
    <row r="64" spans="1:8">
      <c r="A64" t="s">
        <v>2403</v>
      </c>
      <c r="B64" t="s">
        <v>2404</v>
      </c>
      <c r="C64" t="s">
        <v>2405</v>
      </c>
      <c r="D64" t="s">
        <v>2406</v>
      </c>
      <c r="E64" t="s">
        <v>2407</v>
      </c>
      <c r="G64" t="s">
        <v>2237</v>
      </c>
      <c r="H64" t="s">
        <v>2403</v>
      </c>
    </row>
    <row r="65" spans="1:8">
      <c r="A65" t="s">
        <v>113</v>
      </c>
      <c r="B65" t="s">
        <v>2408</v>
      </c>
      <c r="C65" t="s">
        <v>2246</v>
      </c>
      <c r="D65" t="s">
        <v>2409</v>
      </c>
      <c r="E65" t="s">
        <v>2410</v>
      </c>
      <c r="G65" t="s">
        <v>2228</v>
      </c>
      <c r="H65" t="s">
        <v>113</v>
      </c>
    </row>
    <row r="66" spans="1:8">
      <c r="A66" t="s">
        <v>2411</v>
      </c>
      <c r="B66" t="s">
        <v>2412</v>
      </c>
      <c r="C66" t="s">
        <v>2413</v>
      </c>
      <c r="D66" t="s">
        <v>2414</v>
      </c>
      <c r="E66" t="s">
        <v>2321</v>
      </c>
      <c r="G66" t="s">
        <v>2228</v>
      </c>
      <c r="H66" t="s">
        <v>2411</v>
      </c>
    </row>
    <row r="67" spans="1:8">
      <c r="A67" t="s">
        <v>2415</v>
      </c>
      <c r="B67" t="s">
        <v>2416</v>
      </c>
      <c r="C67" t="s">
        <v>2417</v>
      </c>
      <c r="D67" t="s">
        <v>2418</v>
      </c>
      <c r="E67" t="s">
        <v>2419</v>
      </c>
      <c r="G67" t="s">
        <v>2237</v>
      </c>
      <c r="H67" t="s">
        <v>2415</v>
      </c>
    </row>
    <row r="68" spans="1:8">
      <c r="A68" t="s">
        <v>2420</v>
      </c>
      <c r="B68" t="s">
        <v>2421</v>
      </c>
      <c r="C68" t="s">
        <v>2324</v>
      </c>
      <c r="D68" t="s">
        <v>2422</v>
      </c>
      <c r="E68" t="s">
        <v>2232</v>
      </c>
      <c r="F68" t="s">
        <v>2423</v>
      </c>
      <c r="G68" t="s">
        <v>2223</v>
      </c>
      <c r="H68" t="s">
        <v>2420</v>
      </c>
    </row>
    <row r="69" spans="1:8">
      <c r="A69" t="s">
        <v>114</v>
      </c>
      <c r="B69" t="s">
        <v>2424</v>
      </c>
      <c r="C69" t="s">
        <v>2425</v>
      </c>
      <c r="D69" t="s">
        <v>2426</v>
      </c>
      <c r="E69" t="s">
        <v>2425</v>
      </c>
      <c r="G69" t="s">
        <v>2237</v>
      </c>
      <c r="H69" t="s">
        <v>114</v>
      </c>
    </row>
    <row r="70" spans="1:8">
      <c r="A70" t="s">
        <v>115</v>
      </c>
      <c r="B70" t="s">
        <v>2427</v>
      </c>
      <c r="C70" t="s">
        <v>2428</v>
      </c>
      <c r="D70" t="s">
        <v>2429</v>
      </c>
      <c r="E70" t="s">
        <v>2377</v>
      </c>
      <c r="G70" t="s">
        <v>2237</v>
      </c>
      <c r="H70" t="s">
        <v>115</v>
      </c>
    </row>
    <row r="71" spans="1:8">
      <c r="A71" t="s">
        <v>116</v>
      </c>
      <c r="B71" t="s">
        <v>2430</v>
      </c>
      <c r="C71" t="s">
        <v>2248</v>
      </c>
      <c r="D71" t="s">
        <v>2431</v>
      </c>
      <c r="E71" t="s">
        <v>2407</v>
      </c>
      <c r="G71" t="s">
        <v>2237</v>
      </c>
      <c r="H71" t="s">
        <v>116</v>
      </c>
    </row>
    <row r="72" spans="1:8">
      <c r="A72" t="s">
        <v>118</v>
      </c>
      <c r="B72" t="s">
        <v>2432</v>
      </c>
      <c r="C72" t="s">
        <v>2250</v>
      </c>
      <c r="G72" t="s">
        <v>2228</v>
      </c>
      <c r="H72" t="s">
        <v>118</v>
      </c>
    </row>
    <row r="73" spans="1:8">
      <c r="A73" t="s">
        <v>1565</v>
      </c>
      <c r="B73" t="s">
        <v>2433</v>
      </c>
      <c r="C73" t="s">
        <v>2340</v>
      </c>
      <c r="D73" t="s">
        <v>2434</v>
      </c>
      <c r="E73" t="s">
        <v>2340</v>
      </c>
      <c r="G73" t="s">
        <v>2237</v>
      </c>
      <c r="H73" t="s">
        <v>1565</v>
      </c>
    </row>
    <row r="74" spans="1:8">
      <c r="A74" t="s">
        <v>2435</v>
      </c>
      <c r="B74" t="s">
        <v>2436</v>
      </c>
      <c r="C74" t="s">
        <v>2286</v>
      </c>
      <c r="D74" t="s">
        <v>2437</v>
      </c>
      <c r="E74" t="s">
        <v>2340</v>
      </c>
      <c r="G74" t="s">
        <v>2237</v>
      </c>
      <c r="H74" t="s">
        <v>2435</v>
      </c>
    </row>
    <row r="75" spans="1:8">
      <c r="A75" t="s">
        <v>120</v>
      </c>
      <c r="B75" t="s">
        <v>2438</v>
      </c>
      <c r="C75" t="s">
        <v>2225</v>
      </c>
      <c r="G75" t="s">
        <v>2228</v>
      </c>
      <c r="H75" t="s">
        <v>120</v>
      </c>
    </row>
    <row r="76" spans="1:8">
      <c r="A76" t="s">
        <v>2439</v>
      </c>
      <c r="B76" t="s">
        <v>2440</v>
      </c>
      <c r="C76" t="s">
        <v>2441</v>
      </c>
      <c r="G76" t="s">
        <v>2237</v>
      </c>
      <c r="H76" t="s">
        <v>2439</v>
      </c>
    </row>
    <row r="77" spans="1:8">
      <c r="A77" t="s">
        <v>2442</v>
      </c>
      <c r="B77" t="s">
        <v>2443</v>
      </c>
      <c r="C77" t="s">
        <v>2276</v>
      </c>
      <c r="D77" t="s">
        <v>2444</v>
      </c>
      <c r="E77" t="s">
        <v>2407</v>
      </c>
      <c r="F77" t="s">
        <v>2445</v>
      </c>
      <c r="G77" t="s">
        <v>2234</v>
      </c>
      <c r="H77" t="s">
        <v>2442</v>
      </c>
    </row>
    <row r="78" spans="1:8">
      <c r="A78" t="s">
        <v>121</v>
      </c>
      <c r="B78" t="s">
        <v>2446</v>
      </c>
      <c r="C78" t="s">
        <v>2340</v>
      </c>
      <c r="D78" t="s">
        <v>2447</v>
      </c>
      <c r="E78" t="s">
        <v>2340</v>
      </c>
      <c r="G78" t="s">
        <v>2237</v>
      </c>
      <c r="H78" t="s">
        <v>121</v>
      </c>
    </row>
    <row r="79" spans="1:8">
      <c r="A79" t="s">
        <v>1566</v>
      </c>
      <c r="B79" t="s">
        <v>2448</v>
      </c>
      <c r="C79" t="s">
        <v>2230</v>
      </c>
      <c r="D79" t="s">
        <v>2449</v>
      </c>
      <c r="E79" t="s">
        <v>2321</v>
      </c>
      <c r="G79" t="s">
        <v>2237</v>
      </c>
      <c r="H79" t="s">
        <v>1566</v>
      </c>
    </row>
    <row r="80" spans="1:8">
      <c r="A80" t="s">
        <v>122</v>
      </c>
      <c r="B80" t="s">
        <v>2450</v>
      </c>
      <c r="C80" t="s">
        <v>2242</v>
      </c>
      <c r="D80" t="s">
        <v>2451</v>
      </c>
      <c r="E80" t="s">
        <v>2242</v>
      </c>
      <c r="G80" t="s">
        <v>2228</v>
      </c>
      <c r="H80" t="s">
        <v>122</v>
      </c>
    </row>
    <row r="81" spans="1:8">
      <c r="A81" t="s">
        <v>2452</v>
      </c>
      <c r="B81" t="s">
        <v>2453</v>
      </c>
      <c r="C81" t="s">
        <v>2454</v>
      </c>
      <c r="D81" t="s">
        <v>2455</v>
      </c>
      <c r="E81" t="s">
        <v>2454</v>
      </c>
      <c r="F81" t="s">
        <v>2456</v>
      </c>
      <c r="G81" t="s">
        <v>2234</v>
      </c>
      <c r="H81" t="s">
        <v>2452</v>
      </c>
    </row>
    <row r="82" spans="1:8">
      <c r="A82" t="s">
        <v>123</v>
      </c>
      <c r="B82" t="s">
        <v>2457</v>
      </c>
      <c r="C82" t="s">
        <v>2248</v>
      </c>
      <c r="D82" t="s">
        <v>2458</v>
      </c>
      <c r="E82" t="s">
        <v>2250</v>
      </c>
      <c r="G82" t="s">
        <v>2237</v>
      </c>
      <c r="H82" t="s">
        <v>123</v>
      </c>
    </row>
    <row r="83" spans="1:8">
      <c r="A83" t="s">
        <v>2459</v>
      </c>
      <c r="B83" t="s">
        <v>2460</v>
      </c>
      <c r="C83" t="s">
        <v>2461</v>
      </c>
      <c r="G83" t="s">
        <v>2228</v>
      </c>
      <c r="H83" t="s">
        <v>2459</v>
      </c>
    </row>
    <row r="84" spans="1:8">
      <c r="A84" t="s">
        <v>2462</v>
      </c>
      <c r="B84" t="s">
        <v>2463</v>
      </c>
      <c r="C84" t="s">
        <v>2340</v>
      </c>
      <c r="G84" t="s">
        <v>2304</v>
      </c>
      <c r="H84" t="s">
        <v>2462</v>
      </c>
    </row>
    <row r="85" spans="1:8">
      <c r="A85" t="s">
        <v>124</v>
      </c>
      <c r="B85" t="s">
        <v>2464</v>
      </c>
      <c r="C85" t="s">
        <v>2340</v>
      </c>
      <c r="D85" t="s">
        <v>2465</v>
      </c>
      <c r="E85" t="s">
        <v>2232</v>
      </c>
      <c r="G85" t="s">
        <v>2237</v>
      </c>
      <c r="H85" t="s">
        <v>124</v>
      </c>
    </row>
    <row r="86" spans="1:8">
      <c r="A86" t="s">
        <v>125</v>
      </c>
      <c r="B86" t="s">
        <v>2466</v>
      </c>
      <c r="C86" t="s">
        <v>2262</v>
      </c>
      <c r="D86" t="s">
        <v>2467</v>
      </c>
      <c r="E86" t="s">
        <v>2230</v>
      </c>
      <c r="G86" t="s">
        <v>2237</v>
      </c>
      <c r="H86" t="s">
        <v>125</v>
      </c>
    </row>
    <row r="87" spans="1:8">
      <c r="A87" t="s">
        <v>126</v>
      </c>
      <c r="B87" t="s">
        <v>2468</v>
      </c>
      <c r="C87" t="s">
        <v>2469</v>
      </c>
      <c r="D87" t="s">
        <v>2470</v>
      </c>
      <c r="E87" t="s">
        <v>2232</v>
      </c>
      <c r="G87" t="s">
        <v>2237</v>
      </c>
      <c r="H87" t="s">
        <v>126</v>
      </c>
    </row>
    <row r="88" spans="1:8">
      <c r="A88" t="s">
        <v>2471</v>
      </c>
      <c r="B88" t="s">
        <v>2472</v>
      </c>
      <c r="C88" t="s">
        <v>2248</v>
      </c>
      <c r="D88" t="s">
        <v>2473</v>
      </c>
      <c r="E88" t="s">
        <v>2248</v>
      </c>
      <c r="G88" t="s">
        <v>2237</v>
      </c>
      <c r="H88" t="s">
        <v>2471</v>
      </c>
    </row>
    <row r="89" spans="1:8">
      <c r="A89" t="s">
        <v>2474</v>
      </c>
      <c r="B89" t="s">
        <v>2475</v>
      </c>
      <c r="C89" t="s">
        <v>2476</v>
      </c>
      <c r="G89" t="s">
        <v>2228</v>
      </c>
      <c r="H89" t="s">
        <v>2474</v>
      </c>
    </row>
    <row r="90" spans="1:8">
      <c r="A90" t="s">
        <v>127</v>
      </c>
      <c r="B90" t="s">
        <v>2477</v>
      </c>
      <c r="C90" t="s">
        <v>2286</v>
      </c>
      <c r="D90" t="s">
        <v>2478</v>
      </c>
      <c r="E90" t="s">
        <v>2286</v>
      </c>
      <c r="G90" t="s">
        <v>2237</v>
      </c>
      <c r="H90" t="s">
        <v>127</v>
      </c>
    </row>
    <row r="91" spans="1:8">
      <c r="A91" t="s">
        <v>2479</v>
      </c>
      <c r="B91" t="s">
        <v>2480</v>
      </c>
      <c r="C91" t="s">
        <v>2250</v>
      </c>
      <c r="D91" t="s">
        <v>2481</v>
      </c>
      <c r="E91" t="s">
        <v>2250</v>
      </c>
      <c r="G91" t="s">
        <v>2237</v>
      </c>
      <c r="H91" t="s">
        <v>2479</v>
      </c>
    </row>
    <row r="92" spans="1:8">
      <c r="A92" t="s">
        <v>128</v>
      </c>
      <c r="B92" t="s">
        <v>2482</v>
      </c>
      <c r="C92" t="s">
        <v>2483</v>
      </c>
      <c r="D92" t="s">
        <v>2484</v>
      </c>
      <c r="E92" t="s">
        <v>2321</v>
      </c>
      <c r="G92" t="s">
        <v>2237</v>
      </c>
      <c r="H92" t="s">
        <v>128</v>
      </c>
    </row>
    <row r="93" spans="1:8">
      <c r="A93" t="s">
        <v>129</v>
      </c>
      <c r="B93" t="s">
        <v>2485</v>
      </c>
      <c r="C93" t="s">
        <v>2362</v>
      </c>
      <c r="D93" t="s">
        <v>2486</v>
      </c>
      <c r="E93" t="s">
        <v>2321</v>
      </c>
      <c r="G93" t="s">
        <v>2237</v>
      </c>
      <c r="H93" t="s">
        <v>129</v>
      </c>
    </row>
    <row r="94" spans="1:8">
      <c r="A94" t="s">
        <v>2487</v>
      </c>
      <c r="B94" t="s">
        <v>2488</v>
      </c>
      <c r="C94" t="s">
        <v>2244</v>
      </c>
      <c r="G94" t="s">
        <v>2237</v>
      </c>
      <c r="H94" t="s">
        <v>2487</v>
      </c>
    </row>
    <row r="95" spans="1:8">
      <c r="A95" t="s">
        <v>130</v>
      </c>
      <c r="B95" t="s">
        <v>2489</v>
      </c>
      <c r="C95" t="s">
        <v>2490</v>
      </c>
      <c r="D95" t="s">
        <v>2491</v>
      </c>
      <c r="E95" t="s">
        <v>2490</v>
      </c>
      <c r="G95" t="s">
        <v>2228</v>
      </c>
      <c r="H95" t="s">
        <v>130</v>
      </c>
    </row>
    <row r="96" spans="1:8">
      <c r="A96" t="s">
        <v>132</v>
      </c>
      <c r="B96" t="s">
        <v>2492</v>
      </c>
      <c r="C96" t="s">
        <v>2230</v>
      </c>
      <c r="G96" t="s">
        <v>2237</v>
      </c>
      <c r="H96" t="s">
        <v>132</v>
      </c>
    </row>
    <row r="97" spans="1:8">
      <c r="A97" t="s">
        <v>133</v>
      </c>
      <c r="B97" t="s">
        <v>2493</v>
      </c>
      <c r="C97" t="s">
        <v>2298</v>
      </c>
      <c r="D97" t="s">
        <v>2494</v>
      </c>
      <c r="E97" t="s">
        <v>2250</v>
      </c>
      <c r="G97" t="s">
        <v>2237</v>
      </c>
      <c r="H97" t="s">
        <v>133</v>
      </c>
    </row>
    <row r="98" spans="1:8">
      <c r="A98" t="s">
        <v>134</v>
      </c>
      <c r="B98" t="s">
        <v>2495</v>
      </c>
      <c r="C98" t="s">
        <v>2225</v>
      </c>
      <c r="D98" t="s">
        <v>2496</v>
      </c>
      <c r="E98" t="s">
        <v>2294</v>
      </c>
      <c r="G98" t="s">
        <v>2237</v>
      </c>
      <c r="H98" t="s">
        <v>134</v>
      </c>
    </row>
    <row r="99" spans="1:8">
      <c r="A99" t="s">
        <v>2497</v>
      </c>
      <c r="B99" t="s">
        <v>2498</v>
      </c>
      <c r="C99" t="s">
        <v>2250</v>
      </c>
      <c r="D99" t="s">
        <v>2499</v>
      </c>
      <c r="E99" t="s">
        <v>2250</v>
      </c>
      <c r="G99" t="s">
        <v>2304</v>
      </c>
      <c r="H99" t="s">
        <v>2497</v>
      </c>
    </row>
    <row r="100" spans="1:8">
      <c r="A100" t="s">
        <v>135</v>
      </c>
      <c r="B100" t="s">
        <v>2500</v>
      </c>
      <c r="C100" t="s">
        <v>2461</v>
      </c>
      <c r="D100" t="s">
        <v>2501</v>
      </c>
      <c r="E100" t="s">
        <v>2461</v>
      </c>
      <c r="G100" t="s">
        <v>2237</v>
      </c>
      <c r="H100" t="s">
        <v>135</v>
      </c>
    </row>
    <row r="101" spans="1:8">
      <c r="A101" t="s">
        <v>136</v>
      </c>
      <c r="B101" t="s">
        <v>2502</v>
      </c>
      <c r="C101" t="s">
        <v>2248</v>
      </c>
      <c r="D101" t="s">
        <v>2503</v>
      </c>
      <c r="E101" t="s">
        <v>2248</v>
      </c>
      <c r="G101" t="s">
        <v>2237</v>
      </c>
      <c r="H101" t="s">
        <v>136</v>
      </c>
    </row>
    <row r="102" spans="1:8">
      <c r="A102" t="s">
        <v>137</v>
      </c>
      <c r="B102" t="s">
        <v>2504</v>
      </c>
      <c r="C102" t="s">
        <v>2242</v>
      </c>
      <c r="G102" t="s">
        <v>2237</v>
      </c>
      <c r="H102" t="s">
        <v>137</v>
      </c>
    </row>
    <row r="103" spans="1:8">
      <c r="A103" t="s">
        <v>2505</v>
      </c>
      <c r="B103" t="s">
        <v>2506</v>
      </c>
      <c r="C103" t="s">
        <v>2298</v>
      </c>
      <c r="D103" t="s">
        <v>2507</v>
      </c>
      <c r="E103" t="s">
        <v>2220</v>
      </c>
      <c r="G103" t="s">
        <v>2237</v>
      </c>
      <c r="H103" t="s">
        <v>2505</v>
      </c>
    </row>
    <row r="104" spans="1:8">
      <c r="A104" t="s">
        <v>2508</v>
      </c>
      <c r="B104" t="s">
        <v>2509</v>
      </c>
      <c r="C104" t="s">
        <v>2382</v>
      </c>
      <c r="D104" t="s">
        <v>2510</v>
      </c>
      <c r="E104" t="s">
        <v>2382</v>
      </c>
      <c r="G104" t="s">
        <v>2237</v>
      </c>
      <c r="H104" t="s">
        <v>2508</v>
      </c>
    </row>
    <row r="105" spans="1:8">
      <c r="A105" t="s">
        <v>2511</v>
      </c>
      <c r="B105" t="s">
        <v>2512</v>
      </c>
      <c r="C105" t="s">
        <v>2513</v>
      </c>
      <c r="D105" t="s">
        <v>2514</v>
      </c>
      <c r="E105" t="s">
        <v>2321</v>
      </c>
      <c r="F105" t="s">
        <v>2515</v>
      </c>
      <c r="G105" t="s">
        <v>2234</v>
      </c>
      <c r="H105" t="s">
        <v>2511</v>
      </c>
    </row>
    <row r="106" spans="1:8">
      <c r="A106" t="s">
        <v>2516</v>
      </c>
      <c r="B106" t="s">
        <v>2517</v>
      </c>
      <c r="C106" t="s">
        <v>2225</v>
      </c>
      <c r="D106" t="s">
        <v>2518</v>
      </c>
      <c r="E106" t="s">
        <v>2230</v>
      </c>
      <c r="G106" t="s">
        <v>2237</v>
      </c>
      <c r="H106" t="s">
        <v>2516</v>
      </c>
    </row>
    <row r="107" spans="1:8">
      <c r="A107" t="s">
        <v>2519</v>
      </c>
      <c r="B107" t="s">
        <v>2520</v>
      </c>
      <c r="C107" t="s">
        <v>2340</v>
      </c>
      <c r="D107" t="s">
        <v>2521</v>
      </c>
      <c r="E107" t="s">
        <v>2340</v>
      </c>
      <c r="F107" t="s">
        <v>2522</v>
      </c>
      <c r="G107" t="s">
        <v>2234</v>
      </c>
      <c r="H107" t="s">
        <v>2519</v>
      </c>
    </row>
    <row r="108" spans="1:8">
      <c r="A108" t="s">
        <v>1568</v>
      </c>
      <c r="B108" t="s">
        <v>2523</v>
      </c>
      <c r="C108" t="s">
        <v>2425</v>
      </c>
      <c r="G108" t="s">
        <v>2304</v>
      </c>
      <c r="H108" t="s">
        <v>1568</v>
      </c>
    </row>
    <row r="109" spans="1:8">
      <c r="A109" t="s">
        <v>139</v>
      </c>
      <c r="B109" t="s">
        <v>2524</v>
      </c>
      <c r="C109" t="s">
        <v>2425</v>
      </c>
      <c r="D109" t="s">
        <v>2525</v>
      </c>
      <c r="E109" t="s">
        <v>2227</v>
      </c>
      <c r="G109" t="s">
        <v>2237</v>
      </c>
      <c r="H109" t="s">
        <v>139</v>
      </c>
    </row>
    <row r="110" spans="1:8">
      <c r="A110" t="s">
        <v>2526</v>
      </c>
      <c r="B110" t="s">
        <v>2527</v>
      </c>
      <c r="C110" t="s">
        <v>2528</v>
      </c>
      <c r="D110" t="s">
        <v>2529</v>
      </c>
      <c r="E110" t="s">
        <v>2227</v>
      </c>
      <c r="F110" t="s">
        <v>2530</v>
      </c>
      <c r="G110" t="s">
        <v>2234</v>
      </c>
      <c r="H110" t="s">
        <v>2526</v>
      </c>
    </row>
    <row r="111" spans="1:8">
      <c r="A111" t="s">
        <v>140</v>
      </c>
      <c r="B111" t="s">
        <v>2531</v>
      </c>
      <c r="C111" t="s">
        <v>2230</v>
      </c>
      <c r="D111" t="s">
        <v>2532</v>
      </c>
      <c r="E111" t="s">
        <v>2232</v>
      </c>
      <c r="G111" t="s">
        <v>2237</v>
      </c>
      <c r="H111" t="s">
        <v>140</v>
      </c>
    </row>
    <row r="112" spans="1:8">
      <c r="A112" t="s">
        <v>1569</v>
      </c>
      <c r="B112" t="s">
        <v>2533</v>
      </c>
      <c r="C112" t="s">
        <v>2220</v>
      </c>
      <c r="D112" t="s">
        <v>2534</v>
      </c>
      <c r="E112" t="s">
        <v>2220</v>
      </c>
      <c r="G112" t="s">
        <v>2237</v>
      </c>
      <c r="H112" t="s">
        <v>1569</v>
      </c>
    </row>
    <row r="113" spans="1:8">
      <c r="A113" t="s">
        <v>2535</v>
      </c>
      <c r="B113" t="s">
        <v>2536</v>
      </c>
      <c r="C113" t="s">
        <v>2232</v>
      </c>
      <c r="D113" t="s">
        <v>2537</v>
      </c>
      <c r="E113" t="s">
        <v>2321</v>
      </c>
      <c r="G113" t="s">
        <v>2237</v>
      </c>
      <c r="H113" t="s">
        <v>2535</v>
      </c>
    </row>
    <row r="114" spans="1:8">
      <c r="A114" t="s">
        <v>141</v>
      </c>
      <c r="B114" t="s">
        <v>2538</v>
      </c>
      <c r="C114" t="s">
        <v>2220</v>
      </c>
      <c r="D114" t="s">
        <v>2539</v>
      </c>
      <c r="E114" t="s">
        <v>2220</v>
      </c>
      <c r="F114" t="s">
        <v>2540</v>
      </c>
      <c r="G114" t="s">
        <v>2234</v>
      </c>
      <c r="H114" t="s">
        <v>141</v>
      </c>
    </row>
    <row r="115" spans="1:8">
      <c r="A115" t="s">
        <v>1817</v>
      </c>
      <c r="B115" t="s">
        <v>2541</v>
      </c>
      <c r="C115" t="s">
        <v>2272</v>
      </c>
      <c r="G115" t="s">
        <v>2237</v>
      </c>
      <c r="H115" t="s">
        <v>1817</v>
      </c>
    </row>
    <row r="116" spans="1:8">
      <c r="A116" t="s">
        <v>142</v>
      </c>
      <c r="B116" t="s">
        <v>2542</v>
      </c>
      <c r="C116" t="s">
        <v>2543</v>
      </c>
      <c r="D116" t="s">
        <v>2544</v>
      </c>
      <c r="E116" t="s">
        <v>2545</v>
      </c>
      <c r="G116" t="s">
        <v>2234</v>
      </c>
      <c r="H116" t="s">
        <v>142</v>
      </c>
    </row>
    <row r="117" spans="1:8">
      <c r="A117" t="s">
        <v>2546</v>
      </c>
      <c r="B117" t="s">
        <v>2547</v>
      </c>
      <c r="C117" t="s">
        <v>2548</v>
      </c>
      <c r="D117" t="s">
        <v>2549</v>
      </c>
      <c r="E117" t="s">
        <v>2294</v>
      </c>
      <c r="F117" t="s">
        <v>2550</v>
      </c>
      <c r="G117" t="s">
        <v>2234</v>
      </c>
      <c r="H117" t="s">
        <v>2546</v>
      </c>
    </row>
    <row r="118" spans="1:8">
      <c r="A118" t="s">
        <v>143</v>
      </c>
      <c r="B118" t="s">
        <v>2551</v>
      </c>
      <c r="C118" t="s">
        <v>2246</v>
      </c>
      <c r="D118" t="s">
        <v>2552</v>
      </c>
      <c r="E118" t="s">
        <v>2246</v>
      </c>
      <c r="G118" t="s">
        <v>2237</v>
      </c>
      <c r="H118" t="s">
        <v>143</v>
      </c>
    </row>
    <row r="119" spans="1:8">
      <c r="A119" t="s">
        <v>144</v>
      </c>
      <c r="B119" t="s">
        <v>2553</v>
      </c>
      <c r="C119" t="s">
        <v>2242</v>
      </c>
      <c r="D119" t="s">
        <v>2554</v>
      </c>
      <c r="E119" t="s">
        <v>2242</v>
      </c>
      <c r="G119" t="s">
        <v>2237</v>
      </c>
      <c r="H119" t="s">
        <v>144</v>
      </c>
    </row>
    <row r="120" spans="1:8">
      <c r="A120" t="s">
        <v>145</v>
      </c>
      <c r="B120" t="s">
        <v>2555</v>
      </c>
      <c r="C120" t="s">
        <v>2225</v>
      </c>
      <c r="D120" t="s">
        <v>2556</v>
      </c>
      <c r="E120" t="s">
        <v>2375</v>
      </c>
      <c r="G120" t="s">
        <v>2237</v>
      </c>
      <c r="H120" t="s">
        <v>145</v>
      </c>
    </row>
    <row r="121" spans="1:8">
      <c r="A121" t="s">
        <v>2557</v>
      </c>
      <c r="B121" t="s">
        <v>2558</v>
      </c>
      <c r="C121" t="s">
        <v>2559</v>
      </c>
      <c r="D121" t="s">
        <v>2560</v>
      </c>
      <c r="E121" t="s">
        <v>2559</v>
      </c>
      <c r="G121" t="s">
        <v>2228</v>
      </c>
      <c r="H121" t="s">
        <v>2557</v>
      </c>
    </row>
    <row r="122" spans="1:8">
      <c r="A122" t="s">
        <v>147</v>
      </c>
      <c r="B122" t="s">
        <v>2561</v>
      </c>
      <c r="C122" t="s">
        <v>2382</v>
      </c>
      <c r="D122" t="s">
        <v>2562</v>
      </c>
      <c r="E122" t="s">
        <v>2425</v>
      </c>
      <c r="G122" t="s">
        <v>2237</v>
      </c>
      <c r="H122" t="s">
        <v>147</v>
      </c>
    </row>
    <row r="123" spans="1:8">
      <c r="A123" t="s">
        <v>2563</v>
      </c>
      <c r="B123" t="s">
        <v>2564</v>
      </c>
      <c r="C123" t="s">
        <v>2248</v>
      </c>
      <c r="D123" t="s">
        <v>2565</v>
      </c>
      <c r="E123" t="s">
        <v>2377</v>
      </c>
      <c r="G123" t="s">
        <v>2237</v>
      </c>
      <c r="H123" t="s">
        <v>2563</v>
      </c>
    </row>
    <row r="124" spans="1:8">
      <c r="A124" t="s">
        <v>149</v>
      </c>
      <c r="B124" t="s">
        <v>2566</v>
      </c>
      <c r="C124" t="s">
        <v>2248</v>
      </c>
      <c r="D124" t="s">
        <v>2567</v>
      </c>
      <c r="E124" t="s">
        <v>2248</v>
      </c>
      <c r="G124" t="s">
        <v>2237</v>
      </c>
      <c r="H124" t="s">
        <v>149</v>
      </c>
    </row>
    <row r="125" spans="1:8">
      <c r="A125" t="s">
        <v>150</v>
      </c>
      <c r="B125" t="s">
        <v>2568</v>
      </c>
      <c r="C125" t="s">
        <v>2244</v>
      </c>
      <c r="G125" t="s">
        <v>2237</v>
      </c>
      <c r="H125" t="s">
        <v>150</v>
      </c>
    </row>
    <row r="126" spans="1:8">
      <c r="A126" t="s">
        <v>2569</v>
      </c>
      <c r="B126" t="s">
        <v>2570</v>
      </c>
      <c r="C126" t="s">
        <v>2571</v>
      </c>
      <c r="D126" t="s">
        <v>2572</v>
      </c>
      <c r="E126" t="s">
        <v>2294</v>
      </c>
      <c r="F126" t="s">
        <v>2573</v>
      </c>
      <c r="G126" t="s">
        <v>2234</v>
      </c>
      <c r="H126" t="s">
        <v>2569</v>
      </c>
    </row>
    <row r="127" spans="1:8">
      <c r="A127" t="s">
        <v>2574</v>
      </c>
      <c r="B127" t="s">
        <v>2575</v>
      </c>
      <c r="C127" t="s">
        <v>2298</v>
      </c>
      <c r="D127" t="s">
        <v>2576</v>
      </c>
      <c r="E127" t="s">
        <v>2298</v>
      </c>
      <c r="G127" t="s">
        <v>2237</v>
      </c>
      <c r="H127" t="s">
        <v>2574</v>
      </c>
    </row>
    <row r="128" spans="1:8">
      <c r="A128" t="s">
        <v>148</v>
      </c>
      <c r="B128" t="s">
        <v>2577</v>
      </c>
      <c r="C128" t="s">
        <v>2399</v>
      </c>
      <c r="D128" t="s">
        <v>2578</v>
      </c>
      <c r="E128" t="s">
        <v>2399</v>
      </c>
      <c r="G128" t="s">
        <v>2237</v>
      </c>
      <c r="H128" t="s">
        <v>148</v>
      </c>
    </row>
    <row r="129" spans="1:8">
      <c r="A129" t="s">
        <v>1809</v>
      </c>
      <c r="B129" t="s">
        <v>2579</v>
      </c>
      <c r="C129" t="s">
        <v>2250</v>
      </c>
      <c r="D129" t="s">
        <v>2580</v>
      </c>
      <c r="E129" t="s">
        <v>2225</v>
      </c>
      <c r="G129" t="s">
        <v>2237</v>
      </c>
      <c r="H129" t="s">
        <v>1809</v>
      </c>
    </row>
    <row r="130" spans="1:8">
      <c r="A130" t="s">
        <v>151</v>
      </c>
      <c r="B130" t="s">
        <v>2581</v>
      </c>
      <c r="C130" t="s">
        <v>2242</v>
      </c>
      <c r="D130" t="s">
        <v>2582</v>
      </c>
      <c r="E130" t="s">
        <v>2242</v>
      </c>
      <c r="G130" t="s">
        <v>2237</v>
      </c>
      <c r="H130" t="s">
        <v>151</v>
      </c>
    </row>
    <row r="131" spans="1:8">
      <c r="A131" t="s">
        <v>152</v>
      </c>
      <c r="B131" t="s">
        <v>2583</v>
      </c>
      <c r="C131" t="s">
        <v>2246</v>
      </c>
      <c r="G131" t="s">
        <v>2228</v>
      </c>
      <c r="H131" t="s">
        <v>152</v>
      </c>
    </row>
    <row r="132" spans="1:8">
      <c r="A132" t="s">
        <v>2584</v>
      </c>
      <c r="B132" t="s">
        <v>2585</v>
      </c>
      <c r="C132" t="s">
        <v>2230</v>
      </c>
      <c r="D132" t="s">
        <v>2586</v>
      </c>
      <c r="E132" t="s">
        <v>2230</v>
      </c>
      <c r="G132" t="s">
        <v>2228</v>
      </c>
      <c r="H132" t="s">
        <v>2584</v>
      </c>
    </row>
    <row r="133" spans="1:8">
      <c r="A133" t="s">
        <v>2587</v>
      </c>
      <c r="B133" t="s">
        <v>2588</v>
      </c>
      <c r="C133" t="s">
        <v>2230</v>
      </c>
      <c r="G133" t="s">
        <v>2304</v>
      </c>
      <c r="H133" t="s">
        <v>2587</v>
      </c>
    </row>
    <row r="134" spans="1:8">
      <c r="A134" t="s">
        <v>2589</v>
      </c>
      <c r="B134" t="s">
        <v>2590</v>
      </c>
      <c r="C134" t="s">
        <v>2230</v>
      </c>
      <c r="D134" t="s">
        <v>2591</v>
      </c>
      <c r="E134" t="s">
        <v>2230</v>
      </c>
      <c r="F134" t="s">
        <v>2592</v>
      </c>
      <c r="G134" t="s">
        <v>2223</v>
      </c>
      <c r="H134" t="s">
        <v>2589</v>
      </c>
    </row>
    <row r="135" spans="1:8">
      <c r="A135" t="s">
        <v>153</v>
      </c>
      <c r="B135" t="s">
        <v>2593</v>
      </c>
      <c r="C135" t="s">
        <v>2242</v>
      </c>
      <c r="D135" t="s">
        <v>2372</v>
      </c>
      <c r="E135" t="s">
        <v>2227</v>
      </c>
      <c r="G135" t="s">
        <v>2237</v>
      </c>
      <c r="H135" t="s">
        <v>153</v>
      </c>
    </row>
    <row r="136" spans="1:8">
      <c r="A136" t="s">
        <v>2594</v>
      </c>
      <c r="B136" t="s">
        <v>2595</v>
      </c>
      <c r="C136" t="s">
        <v>2559</v>
      </c>
      <c r="G136" t="s">
        <v>2228</v>
      </c>
      <c r="H136" t="s">
        <v>2594</v>
      </c>
    </row>
    <row r="137" spans="1:8">
      <c r="A137" t="s">
        <v>2596</v>
      </c>
      <c r="B137" t="s">
        <v>2597</v>
      </c>
      <c r="C137" t="s">
        <v>2227</v>
      </c>
      <c r="D137" t="s">
        <v>2598</v>
      </c>
      <c r="E137" t="s">
        <v>2321</v>
      </c>
      <c r="G137" t="s">
        <v>2228</v>
      </c>
      <c r="H137" t="s">
        <v>2596</v>
      </c>
    </row>
    <row r="138" spans="1:8">
      <c r="A138" t="s">
        <v>2599</v>
      </c>
      <c r="B138" t="s">
        <v>2600</v>
      </c>
      <c r="C138" t="s">
        <v>2248</v>
      </c>
      <c r="G138" t="s">
        <v>2237</v>
      </c>
      <c r="H138" t="s">
        <v>2599</v>
      </c>
    </row>
    <row r="139" spans="1:8">
      <c r="A139" t="s">
        <v>155</v>
      </c>
      <c r="B139" t="s">
        <v>2601</v>
      </c>
      <c r="C139" t="s">
        <v>2242</v>
      </c>
      <c r="D139" t="s">
        <v>2602</v>
      </c>
      <c r="E139" t="s">
        <v>2232</v>
      </c>
      <c r="G139" t="s">
        <v>2237</v>
      </c>
      <c r="H139" t="s">
        <v>155</v>
      </c>
    </row>
    <row r="140" spans="1:8">
      <c r="A140" t="s">
        <v>156</v>
      </c>
      <c r="B140" t="s">
        <v>2603</v>
      </c>
      <c r="C140" t="s">
        <v>2230</v>
      </c>
      <c r="D140" t="s">
        <v>2604</v>
      </c>
      <c r="E140" t="s">
        <v>2377</v>
      </c>
      <c r="F140" t="s">
        <v>2605</v>
      </c>
      <c r="G140" t="s">
        <v>2234</v>
      </c>
      <c r="H140" t="s">
        <v>156</v>
      </c>
    </row>
    <row r="141" spans="1:8">
      <c r="A141" t="s">
        <v>157</v>
      </c>
      <c r="B141" t="s">
        <v>2606</v>
      </c>
      <c r="C141" t="s">
        <v>2230</v>
      </c>
      <c r="G141" t="s">
        <v>2237</v>
      </c>
      <c r="H141" t="s">
        <v>157</v>
      </c>
    </row>
    <row r="142" spans="1:8">
      <c r="A142" t="s">
        <v>2607</v>
      </c>
      <c r="B142" t="s">
        <v>2608</v>
      </c>
      <c r="C142" t="s">
        <v>2609</v>
      </c>
      <c r="D142" t="s">
        <v>2610</v>
      </c>
      <c r="E142" t="s">
        <v>2611</v>
      </c>
      <c r="F142" t="s">
        <v>2612</v>
      </c>
      <c r="G142" t="s">
        <v>2223</v>
      </c>
      <c r="H142" t="s">
        <v>2607</v>
      </c>
    </row>
    <row r="143" spans="1:8">
      <c r="A143" t="s">
        <v>158</v>
      </c>
      <c r="B143" t="s">
        <v>2613</v>
      </c>
      <c r="C143" t="s">
        <v>2428</v>
      </c>
      <c r="G143" t="s">
        <v>2228</v>
      </c>
      <c r="H143" t="s">
        <v>158</v>
      </c>
    </row>
    <row r="144" spans="1:8">
      <c r="A144" t="s">
        <v>2614</v>
      </c>
      <c r="B144" t="s">
        <v>2615</v>
      </c>
      <c r="C144" t="s">
        <v>2340</v>
      </c>
      <c r="D144" t="s">
        <v>2616</v>
      </c>
      <c r="E144" t="s">
        <v>2340</v>
      </c>
      <c r="G144" t="s">
        <v>2228</v>
      </c>
      <c r="H144" t="s">
        <v>2614</v>
      </c>
    </row>
    <row r="145" spans="1:8">
      <c r="A145" t="s">
        <v>159</v>
      </c>
      <c r="B145" t="s">
        <v>2617</v>
      </c>
      <c r="C145" t="s">
        <v>2324</v>
      </c>
      <c r="D145" t="s">
        <v>2618</v>
      </c>
      <c r="E145" t="s">
        <v>2250</v>
      </c>
      <c r="F145" t="s">
        <v>2619</v>
      </c>
      <c r="G145" t="s">
        <v>2234</v>
      </c>
      <c r="H145" t="s">
        <v>159</v>
      </c>
    </row>
    <row r="146" spans="1:8">
      <c r="A146" t="s">
        <v>160</v>
      </c>
      <c r="B146" t="s">
        <v>2620</v>
      </c>
      <c r="C146" t="s">
        <v>2262</v>
      </c>
      <c r="D146" t="s">
        <v>2621</v>
      </c>
      <c r="E146" t="s">
        <v>2227</v>
      </c>
      <c r="G146" t="s">
        <v>2237</v>
      </c>
      <c r="H146" t="s">
        <v>160</v>
      </c>
    </row>
    <row r="147" spans="1:8">
      <c r="A147" t="s">
        <v>161</v>
      </c>
      <c r="B147" t="s">
        <v>2622</v>
      </c>
      <c r="C147" t="s">
        <v>2623</v>
      </c>
      <c r="D147" t="s">
        <v>2624</v>
      </c>
      <c r="E147" t="s">
        <v>2623</v>
      </c>
      <c r="G147" t="s">
        <v>2237</v>
      </c>
      <c r="H147" t="s">
        <v>161</v>
      </c>
    </row>
    <row r="148" spans="1:8">
      <c r="A148" t="s">
        <v>1570</v>
      </c>
      <c r="B148" t="s">
        <v>2625</v>
      </c>
      <c r="C148" t="s">
        <v>2230</v>
      </c>
      <c r="G148" t="s">
        <v>2304</v>
      </c>
      <c r="H148" t="s">
        <v>1570</v>
      </c>
    </row>
    <row r="149" spans="1:8">
      <c r="A149" t="s">
        <v>162</v>
      </c>
      <c r="B149" t="s">
        <v>2626</v>
      </c>
      <c r="C149" t="s">
        <v>2428</v>
      </c>
      <c r="G149" t="s">
        <v>2237</v>
      </c>
      <c r="H149" t="s">
        <v>162</v>
      </c>
    </row>
    <row r="150" spans="1:8">
      <c r="A150" t="s">
        <v>168</v>
      </c>
      <c r="B150" t="s">
        <v>2627</v>
      </c>
      <c r="C150" t="s">
        <v>2350</v>
      </c>
      <c r="D150" t="s">
        <v>2628</v>
      </c>
      <c r="E150" t="s">
        <v>2350</v>
      </c>
      <c r="F150" t="s">
        <v>2629</v>
      </c>
      <c r="G150" t="s">
        <v>2234</v>
      </c>
      <c r="H150" t="s">
        <v>168</v>
      </c>
    </row>
    <row r="151" spans="1:8">
      <c r="A151" t="s">
        <v>163</v>
      </c>
      <c r="B151" t="s">
        <v>2630</v>
      </c>
      <c r="C151" t="s">
        <v>2225</v>
      </c>
      <c r="D151" t="s">
        <v>2631</v>
      </c>
      <c r="E151" t="s">
        <v>2407</v>
      </c>
      <c r="G151" t="s">
        <v>2237</v>
      </c>
      <c r="H151" t="s">
        <v>163</v>
      </c>
    </row>
    <row r="152" spans="1:8">
      <c r="A152" t="s">
        <v>164</v>
      </c>
      <c r="B152" t="s">
        <v>2632</v>
      </c>
      <c r="C152" t="s">
        <v>2254</v>
      </c>
      <c r="D152" t="s">
        <v>2633</v>
      </c>
      <c r="E152" t="s">
        <v>2254</v>
      </c>
      <c r="G152" t="s">
        <v>2237</v>
      </c>
      <c r="H152" t="s">
        <v>164</v>
      </c>
    </row>
    <row r="153" spans="1:8">
      <c r="A153" t="s">
        <v>165</v>
      </c>
      <c r="B153" t="s">
        <v>2634</v>
      </c>
      <c r="C153" t="s">
        <v>2248</v>
      </c>
      <c r="D153" t="s">
        <v>2635</v>
      </c>
      <c r="E153" t="s">
        <v>2321</v>
      </c>
      <c r="G153" t="s">
        <v>2228</v>
      </c>
      <c r="H153" t="s">
        <v>165</v>
      </c>
    </row>
    <row r="154" spans="1:8">
      <c r="A154" t="s">
        <v>166</v>
      </c>
      <c r="B154" t="s">
        <v>2636</v>
      </c>
      <c r="C154" t="s">
        <v>2270</v>
      </c>
      <c r="D154" t="s">
        <v>2637</v>
      </c>
      <c r="E154" t="s">
        <v>2270</v>
      </c>
      <c r="G154" t="s">
        <v>2237</v>
      </c>
      <c r="H154" t="s">
        <v>166</v>
      </c>
    </row>
    <row r="155" spans="1:8">
      <c r="A155" t="s">
        <v>167</v>
      </c>
      <c r="B155" t="s">
        <v>2638</v>
      </c>
      <c r="C155" t="s">
        <v>2377</v>
      </c>
      <c r="D155" t="s">
        <v>2639</v>
      </c>
      <c r="E155" t="s">
        <v>2227</v>
      </c>
      <c r="G155" t="s">
        <v>2237</v>
      </c>
      <c r="H155" t="s">
        <v>167</v>
      </c>
    </row>
    <row r="156" spans="1:8">
      <c r="A156" t="s">
        <v>2640</v>
      </c>
      <c r="B156" t="s">
        <v>2641</v>
      </c>
      <c r="C156" t="s">
        <v>2375</v>
      </c>
      <c r="D156" t="s">
        <v>2642</v>
      </c>
      <c r="E156" t="s">
        <v>2232</v>
      </c>
      <c r="G156" t="s">
        <v>2237</v>
      </c>
      <c r="H156" t="s">
        <v>2640</v>
      </c>
    </row>
    <row r="157" spans="1:8">
      <c r="A157" t="s">
        <v>170</v>
      </c>
      <c r="B157" t="s">
        <v>2643</v>
      </c>
      <c r="C157" t="s">
        <v>2428</v>
      </c>
      <c r="D157" t="s">
        <v>2644</v>
      </c>
      <c r="E157" t="s">
        <v>2645</v>
      </c>
      <c r="F157" t="s">
        <v>2646</v>
      </c>
      <c r="G157" t="s">
        <v>2234</v>
      </c>
      <c r="H157" t="s">
        <v>170</v>
      </c>
    </row>
    <row r="158" spans="1:8">
      <c r="A158" t="s">
        <v>2647</v>
      </c>
      <c r="B158" t="s">
        <v>2648</v>
      </c>
      <c r="C158" t="s">
        <v>2559</v>
      </c>
      <c r="G158" t="s">
        <v>2649</v>
      </c>
      <c r="H158" t="s">
        <v>2647</v>
      </c>
    </row>
    <row r="159" spans="1:8">
      <c r="A159" t="s">
        <v>171</v>
      </c>
      <c r="B159" t="s">
        <v>2650</v>
      </c>
      <c r="C159" t="s">
        <v>2225</v>
      </c>
      <c r="G159" t="s">
        <v>2228</v>
      </c>
      <c r="H159" t="s">
        <v>171</v>
      </c>
    </row>
    <row r="160" spans="1:8">
      <c r="A160" t="s">
        <v>172</v>
      </c>
      <c r="B160" t="s">
        <v>2651</v>
      </c>
      <c r="C160" t="s">
        <v>2270</v>
      </c>
      <c r="G160" t="s">
        <v>2228</v>
      </c>
      <c r="H160" t="s">
        <v>172</v>
      </c>
    </row>
    <row r="161" spans="1:8">
      <c r="A161" t="s">
        <v>173</v>
      </c>
      <c r="B161" t="s">
        <v>2652</v>
      </c>
      <c r="C161" t="s">
        <v>2559</v>
      </c>
      <c r="D161" t="s">
        <v>2653</v>
      </c>
      <c r="E161" t="s">
        <v>2559</v>
      </c>
      <c r="G161" t="s">
        <v>2237</v>
      </c>
      <c r="H161" t="s">
        <v>173</v>
      </c>
    </row>
    <row r="162" spans="1:8">
      <c r="A162" t="s">
        <v>174</v>
      </c>
      <c r="B162" t="s">
        <v>2654</v>
      </c>
      <c r="C162" t="s">
        <v>2242</v>
      </c>
      <c r="D162" t="s">
        <v>2655</v>
      </c>
      <c r="E162" t="s">
        <v>2244</v>
      </c>
      <c r="F162" t="s">
        <v>2656</v>
      </c>
      <c r="G162" t="s">
        <v>2234</v>
      </c>
      <c r="H162" t="s">
        <v>174</v>
      </c>
    </row>
    <row r="163" spans="1:8">
      <c r="A163" t="s">
        <v>1571</v>
      </c>
      <c r="B163" t="s">
        <v>2657</v>
      </c>
      <c r="C163" t="s">
        <v>2225</v>
      </c>
      <c r="G163" t="s">
        <v>2228</v>
      </c>
      <c r="H163" t="s">
        <v>1571</v>
      </c>
    </row>
    <row r="164" spans="1:8">
      <c r="A164" t="s">
        <v>175</v>
      </c>
      <c r="B164" t="s">
        <v>2658</v>
      </c>
      <c r="C164" t="s">
        <v>2368</v>
      </c>
      <c r="D164" t="s">
        <v>2659</v>
      </c>
      <c r="E164" t="s">
        <v>2660</v>
      </c>
      <c r="F164" t="s">
        <v>2661</v>
      </c>
      <c r="G164" t="s">
        <v>2234</v>
      </c>
      <c r="H164" t="s">
        <v>175</v>
      </c>
    </row>
    <row r="165" spans="1:8">
      <c r="A165" t="s">
        <v>176</v>
      </c>
      <c r="B165" t="s">
        <v>2662</v>
      </c>
      <c r="C165" t="s">
        <v>2298</v>
      </c>
      <c r="G165" t="s">
        <v>2228</v>
      </c>
      <c r="H165" t="s">
        <v>176</v>
      </c>
    </row>
    <row r="166" spans="1:8">
      <c r="A166" t="s">
        <v>169</v>
      </c>
      <c r="B166" t="s">
        <v>2663</v>
      </c>
      <c r="C166" t="s">
        <v>2340</v>
      </c>
      <c r="D166" t="s">
        <v>2664</v>
      </c>
      <c r="E166" t="s">
        <v>2276</v>
      </c>
      <c r="F166" t="s">
        <v>2665</v>
      </c>
      <c r="G166" t="s">
        <v>2234</v>
      </c>
      <c r="H166" t="s">
        <v>169</v>
      </c>
    </row>
    <row r="167" spans="1:8">
      <c r="A167" t="s">
        <v>177</v>
      </c>
      <c r="B167" t="s">
        <v>2666</v>
      </c>
      <c r="C167" t="s">
        <v>2242</v>
      </c>
      <c r="D167" t="s">
        <v>2667</v>
      </c>
      <c r="E167" t="s">
        <v>2668</v>
      </c>
      <c r="G167" t="s">
        <v>2237</v>
      </c>
      <c r="H167" t="s">
        <v>177</v>
      </c>
    </row>
    <row r="168" spans="1:8">
      <c r="A168" t="s">
        <v>2669</v>
      </c>
      <c r="B168" t="s">
        <v>2670</v>
      </c>
      <c r="C168" t="s">
        <v>2671</v>
      </c>
      <c r="D168" t="s">
        <v>2672</v>
      </c>
      <c r="E168" t="s">
        <v>2232</v>
      </c>
      <c r="F168" t="s">
        <v>2673</v>
      </c>
      <c r="G168" t="s">
        <v>2234</v>
      </c>
      <c r="H168" t="s">
        <v>2669</v>
      </c>
    </row>
    <row r="169" spans="1:8">
      <c r="A169" t="s">
        <v>178</v>
      </c>
      <c r="B169" t="s">
        <v>2674</v>
      </c>
      <c r="C169" t="s">
        <v>2675</v>
      </c>
      <c r="D169" t="s">
        <v>2676</v>
      </c>
      <c r="E169" t="s">
        <v>2321</v>
      </c>
      <c r="F169" t="s">
        <v>2677</v>
      </c>
      <c r="G169" t="s">
        <v>2234</v>
      </c>
      <c r="H169" t="s">
        <v>178</v>
      </c>
    </row>
    <row r="170" spans="1:8">
      <c r="A170" t="s">
        <v>1572</v>
      </c>
      <c r="B170" t="s">
        <v>2678</v>
      </c>
      <c r="C170" t="s">
        <v>2679</v>
      </c>
      <c r="D170" t="s">
        <v>2680</v>
      </c>
      <c r="E170" t="s">
        <v>2250</v>
      </c>
      <c r="G170" t="s">
        <v>2237</v>
      </c>
      <c r="H170" t="s">
        <v>1572</v>
      </c>
    </row>
    <row r="171" spans="1:8">
      <c r="A171" t="s">
        <v>2681</v>
      </c>
      <c r="B171" t="s">
        <v>2682</v>
      </c>
      <c r="C171" t="s">
        <v>2362</v>
      </c>
      <c r="D171" t="s">
        <v>2683</v>
      </c>
      <c r="E171" t="s">
        <v>2362</v>
      </c>
      <c r="F171" t="s">
        <v>2684</v>
      </c>
      <c r="G171" t="s">
        <v>2223</v>
      </c>
      <c r="H171" t="s">
        <v>2681</v>
      </c>
    </row>
    <row r="172" spans="1:8">
      <c r="A172" t="s">
        <v>2685</v>
      </c>
      <c r="B172" t="s">
        <v>2686</v>
      </c>
      <c r="C172" t="s">
        <v>2344</v>
      </c>
      <c r="D172" t="s">
        <v>2687</v>
      </c>
      <c r="E172" t="s">
        <v>2321</v>
      </c>
      <c r="F172" t="s">
        <v>2688</v>
      </c>
      <c r="G172" t="s">
        <v>2234</v>
      </c>
      <c r="H172" t="s">
        <v>2685</v>
      </c>
    </row>
    <row r="173" spans="1:8">
      <c r="A173" t="s">
        <v>2689</v>
      </c>
      <c r="B173" t="s">
        <v>2690</v>
      </c>
      <c r="C173" t="s">
        <v>2230</v>
      </c>
      <c r="D173" t="s">
        <v>2691</v>
      </c>
      <c r="E173" t="s">
        <v>2232</v>
      </c>
      <c r="F173" t="s">
        <v>2692</v>
      </c>
      <c r="G173" t="s">
        <v>2234</v>
      </c>
      <c r="H173" t="s">
        <v>2689</v>
      </c>
    </row>
    <row r="174" spans="1:8">
      <c r="A174" t="s">
        <v>1573</v>
      </c>
      <c r="B174" t="s">
        <v>2693</v>
      </c>
      <c r="C174" t="s">
        <v>2246</v>
      </c>
      <c r="G174" t="s">
        <v>2228</v>
      </c>
      <c r="H174" t="s">
        <v>1573</v>
      </c>
    </row>
    <row r="175" spans="1:8">
      <c r="A175" t="s">
        <v>179</v>
      </c>
      <c r="B175" t="s">
        <v>2694</v>
      </c>
      <c r="C175" t="s">
        <v>2611</v>
      </c>
      <c r="D175" t="s">
        <v>2695</v>
      </c>
      <c r="E175" t="s">
        <v>2321</v>
      </c>
      <c r="G175" t="s">
        <v>2228</v>
      </c>
      <c r="H175" t="s">
        <v>179</v>
      </c>
    </row>
    <row r="176" spans="1:8">
      <c r="A176" t="s">
        <v>180</v>
      </c>
      <c r="B176" t="s">
        <v>2696</v>
      </c>
      <c r="C176" t="s">
        <v>2350</v>
      </c>
      <c r="G176" t="s">
        <v>2237</v>
      </c>
      <c r="H176" t="s">
        <v>180</v>
      </c>
    </row>
    <row r="177" spans="1:8">
      <c r="A177" t="s">
        <v>181</v>
      </c>
      <c r="B177" t="s">
        <v>2697</v>
      </c>
      <c r="C177" t="s">
        <v>2246</v>
      </c>
      <c r="D177" t="s">
        <v>2698</v>
      </c>
      <c r="E177" t="s">
        <v>2246</v>
      </c>
      <c r="G177" t="s">
        <v>2237</v>
      </c>
      <c r="H177" t="s">
        <v>181</v>
      </c>
    </row>
    <row r="178" spans="1:8">
      <c r="A178" t="s">
        <v>183</v>
      </c>
      <c r="B178" t="s">
        <v>2699</v>
      </c>
      <c r="C178" t="s">
        <v>2700</v>
      </c>
      <c r="G178" t="s">
        <v>2701</v>
      </c>
      <c r="H178" t="s">
        <v>183</v>
      </c>
    </row>
    <row r="179" spans="1:8">
      <c r="A179" t="s">
        <v>184</v>
      </c>
      <c r="B179" t="s">
        <v>2702</v>
      </c>
      <c r="C179" t="s">
        <v>2528</v>
      </c>
      <c r="D179" t="s">
        <v>2703</v>
      </c>
      <c r="E179" t="s">
        <v>2321</v>
      </c>
      <c r="G179" t="s">
        <v>2228</v>
      </c>
      <c r="H179" t="s">
        <v>184</v>
      </c>
    </row>
    <row r="180" spans="1:8">
      <c r="A180" t="s">
        <v>2704</v>
      </c>
      <c r="B180" t="s">
        <v>2705</v>
      </c>
      <c r="C180" t="s">
        <v>2230</v>
      </c>
      <c r="D180" t="s">
        <v>2706</v>
      </c>
      <c r="E180" t="s">
        <v>2321</v>
      </c>
      <c r="G180" t="s">
        <v>2228</v>
      </c>
      <c r="H180" t="s">
        <v>2704</v>
      </c>
    </row>
    <row r="181" spans="1:8">
      <c r="A181" t="s">
        <v>188</v>
      </c>
      <c r="B181" t="s">
        <v>2707</v>
      </c>
      <c r="C181" t="s">
        <v>2225</v>
      </c>
      <c r="G181" t="s">
        <v>2228</v>
      </c>
      <c r="H181" t="s">
        <v>188</v>
      </c>
    </row>
    <row r="182" spans="1:8">
      <c r="A182" t="s">
        <v>189</v>
      </c>
      <c r="B182" t="s">
        <v>2708</v>
      </c>
      <c r="C182" t="s">
        <v>2709</v>
      </c>
      <c r="D182" t="s">
        <v>2710</v>
      </c>
      <c r="E182" t="s">
        <v>2709</v>
      </c>
      <c r="F182" t="s">
        <v>2711</v>
      </c>
      <c r="G182" t="s">
        <v>2223</v>
      </c>
      <c r="H182" t="s">
        <v>189</v>
      </c>
    </row>
    <row r="183" spans="1:8">
      <c r="A183" t="s">
        <v>190</v>
      </c>
      <c r="B183" t="s">
        <v>2712</v>
      </c>
      <c r="C183" t="s">
        <v>2225</v>
      </c>
      <c r="D183" t="s">
        <v>2713</v>
      </c>
      <c r="E183" t="s">
        <v>2225</v>
      </c>
      <c r="F183" t="s">
        <v>2714</v>
      </c>
      <c r="G183" t="s">
        <v>2234</v>
      </c>
      <c r="H183" t="s">
        <v>190</v>
      </c>
    </row>
    <row r="184" spans="1:8">
      <c r="A184" t="s">
        <v>2715</v>
      </c>
      <c r="B184" t="s">
        <v>2716</v>
      </c>
      <c r="C184" t="s">
        <v>2717</v>
      </c>
      <c r="D184" t="s">
        <v>2718</v>
      </c>
      <c r="E184" t="s">
        <v>2227</v>
      </c>
      <c r="F184" t="s">
        <v>2719</v>
      </c>
      <c r="G184" t="s">
        <v>2234</v>
      </c>
      <c r="H184" t="s">
        <v>2715</v>
      </c>
    </row>
    <row r="185" spans="1:8">
      <c r="A185" t="s">
        <v>2720</v>
      </c>
      <c r="B185" t="s">
        <v>2721</v>
      </c>
      <c r="C185" t="s">
        <v>2246</v>
      </c>
      <c r="D185" t="s">
        <v>2722</v>
      </c>
      <c r="E185" t="s">
        <v>2321</v>
      </c>
      <c r="G185" t="s">
        <v>2237</v>
      </c>
      <c r="H185" t="s">
        <v>2720</v>
      </c>
    </row>
    <row r="186" spans="1:8">
      <c r="A186" t="s">
        <v>2723</v>
      </c>
      <c r="B186" t="s">
        <v>2724</v>
      </c>
      <c r="C186" t="s">
        <v>2328</v>
      </c>
      <c r="D186" t="s">
        <v>2725</v>
      </c>
      <c r="E186" t="s">
        <v>2227</v>
      </c>
      <c r="F186" t="s">
        <v>2726</v>
      </c>
      <c r="G186" t="s">
        <v>2234</v>
      </c>
      <c r="H186" t="s">
        <v>2723</v>
      </c>
    </row>
    <row r="187" spans="1:8">
      <c r="A187" t="s">
        <v>2727</v>
      </c>
      <c r="B187" t="s">
        <v>2728</v>
      </c>
      <c r="C187" t="s">
        <v>2246</v>
      </c>
      <c r="D187" t="s">
        <v>2729</v>
      </c>
      <c r="E187" t="s">
        <v>2246</v>
      </c>
      <c r="G187" t="s">
        <v>2237</v>
      </c>
      <c r="H187" t="s">
        <v>2727</v>
      </c>
    </row>
    <row r="188" spans="1:8">
      <c r="A188" t="s">
        <v>1574</v>
      </c>
      <c r="B188" t="s">
        <v>2730</v>
      </c>
      <c r="C188" t="s">
        <v>2248</v>
      </c>
      <c r="G188" t="s">
        <v>2228</v>
      </c>
      <c r="H188" t="s">
        <v>1574</v>
      </c>
    </row>
    <row r="189" spans="1:8">
      <c r="A189" t="s">
        <v>2731</v>
      </c>
      <c r="B189" t="s">
        <v>2732</v>
      </c>
      <c r="C189" t="s">
        <v>2543</v>
      </c>
      <c r="D189" t="s">
        <v>2733</v>
      </c>
      <c r="E189" t="s">
        <v>2232</v>
      </c>
      <c r="F189" t="s">
        <v>2734</v>
      </c>
      <c r="G189" t="s">
        <v>2234</v>
      </c>
      <c r="H189" t="s">
        <v>2731</v>
      </c>
    </row>
    <row r="190" spans="1:8">
      <c r="A190" t="s">
        <v>191</v>
      </c>
      <c r="B190" t="s">
        <v>2735</v>
      </c>
      <c r="C190" t="s">
        <v>2350</v>
      </c>
      <c r="D190" t="s">
        <v>2736</v>
      </c>
      <c r="E190" t="s">
        <v>2227</v>
      </c>
      <c r="G190" t="s">
        <v>2237</v>
      </c>
      <c r="H190" t="s">
        <v>191</v>
      </c>
    </row>
    <row r="191" spans="1:8">
      <c r="A191" t="s">
        <v>1576</v>
      </c>
      <c r="B191" t="s">
        <v>2737</v>
      </c>
      <c r="C191" t="s">
        <v>2272</v>
      </c>
      <c r="G191" t="s">
        <v>2237</v>
      </c>
      <c r="H191" t="s">
        <v>1576</v>
      </c>
    </row>
    <row r="192" spans="1:8">
      <c r="A192" t="s">
        <v>194</v>
      </c>
      <c r="B192" t="s">
        <v>2738</v>
      </c>
      <c r="C192" t="s">
        <v>2246</v>
      </c>
      <c r="G192" t="s">
        <v>2237</v>
      </c>
      <c r="H192" t="s">
        <v>194</v>
      </c>
    </row>
    <row r="193" spans="1:8">
      <c r="A193" t="s">
        <v>195</v>
      </c>
      <c r="B193" t="s">
        <v>2739</v>
      </c>
      <c r="C193" t="s">
        <v>2230</v>
      </c>
      <c r="D193" t="s">
        <v>2740</v>
      </c>
      <c r="E193" t="s">
        <v>2230</v>
      </c>
      <c r="G193" t="s">
        <v>2237</v>
      </c>
      <c r="H193" t="s">
        <v>195</v>
      </c>
    </row>
    <row r="194" spans="1:8">
      <c r="A194" t="s">
        <v>196</v>
      </c>
      <c r="B194" t="s">
        <v>2741</v>
      </c>
      <c r="C194" t="s">
        <v>2242</v>
      </c>
      <c r="D194" t="s">
        <v>2742</v>
      </c>
      <c r="E194" t="s">
        <v>2679</v>
      </c>
      <c r="G194" t="s">
        <v>2237</v>
      </c>
      <c r="H194" t="s">
        <v>196</v>
      </c>
    </row>
    <row r="195" spans="1:8">
      <c r="A195" t="s">
        <v>2743</v>
      </c>
      <c r="B195" t="s">
        <v>2744</v>
      </c>
      <c r="C195" t="s">
        <v>2248</v>
      </c>
      <c r="G195" t="s">
        <v>2237</v>
      </c>
      <c r="H195" t="s">
        <v>2743</v>
      </c>
    </row>
    <row r="196" spans="1:8">
      <c r="A196" t="s">
        <v>197</v>
      </c>
      <c r="B196" t="s">
        <v>2745</v>
      </c>
      <c r="C196" t="s">
        <v>2746</v>
      </c>
      <c r="D196" t="s">
        <v>2747</v>
      </c>
      <c r="E196" t="s">
        <v>2746</v>
      </c>
      <c r="F196" t="s">
        <v>2748</v>
      </c>
      <c r="G196" t="s">
        <v>2234</v>
      </c>
      <c r="H196" t="s">
        <v>197</v>
      </c>
    </row>
    <row r="197" spans="1:8">
      <c r="A197" t="s">
        <v>198</v>
      </c>
      <c r="B197" t="s">
        <v>2749</v>
      </c>
      <c r="C197" t="s">
        <v>2750</v>
      </c>
      <c r="G197" t="s">
        <v>2228</v>
      </c>
      <c r="H197" t="s">
        <v>198</v>
      </c>
    </row>
    <row r="198" spans="1:8">
      <c r="A198" t="s">
        <v>2751</v>
      </c>
      <c r="B198" t="s">
        <v>2752</v>
      </c>
      <c r="C198" t="s">
        <v>2230</v>
      </c>
      <c r="D198" t="s">
        <v>2753</v>
      </c>
      <c r="E198" t="s">
        <v>2321</v>
      </c>
      <c r="G198" t="s">
        <v>2228</v>
      </c>
      <c r="H198" t="s">
        <v>2751</v>
      </c>
    </row>
    <row r="199" spans="1:8">
      <c r="A199" t="s">
        <v>199</v>
      </c>
      <c r="B199" t="s">
        <v>2754</v>
      </c>
      <c r="C199" t="s">
        <v>2248</v>
      </c>
      <c r="D199" t="s">
        <v>2755</v>
      </c>
      <c r="E199" t="s">
        <v>2227</v>
      </c>
      <c r="G199" t="s">
        <v>2228</v>
      </c>
      <c r="H199" t="s">
        <v>199</v>
      </c>
    </row>
    <row r="200" spans="1:8">
      <c r="A200" t="s">
        <v>2756</v>
      </c>
      <c r="B200" t="s">
        <v>2757</v>
      </c>
      <c r="C200" t="s">
        <v>2407</v>
      </c>
      <c r="D200" t="s">
        <v>2758</v>
      </c>
      <c r="E200" t="s">
        <v>2248</v>
      </c>
      <c r="G200" t="s">
        <v>2304</v>
      </c>
      <c r="H200" t="s">
        <v>2756</v>
      </c>
    </row>
    <row r="201" spans="1:8">
      <c r="A201" t="s">
        <v>200</v>
      </c>
      <c r="B201" t="s">
        <v>2759</v>
      </c>
      <c r="C201" t="s">
        <v>2248</v>
      </c>
      <c r="D201" t="s">
        <v>2760</v>
      </c>
      <c r="E201" t="s">
        <v>2248</v>
      </c>
      <c r="G201" t="s">
        <v>2237</v>
      </c>
      <c r="H201" t="s">
        <v>200</v>
      </c>
    </row>
    <row r="202" spans="1:8">
      <c r="A202" t="s">
        <v>201</v>
      </c>
      <c r="B202" t="s">
        <v>2761</v>
      </c>
      <c r="C202" t="s">
        <v>2246</v>
      </c>
      <c r="G202" t="s">
        <v>2237</v>
      </c>
      <c r="H202" t="s">
        <v>201</v>
      </c>
    </row>
    <row r="203" spans="1:8">
      <c r="A203" t="s">
        <v>1577</v>
      </c>
      <c r="B203" t="s">
        <v>2762</v>
      </c>
      <c r="C203" t="s">
        <v>2227</v>
      </c>
      <c r="G203" t="s">
        <v>2237</v>
      </c>
      <c r="H203" t="s">
        <v>1577</v>
      </c>
    </row>
    <row r="204" spans="1:8">
      <c r="A204" t="s">
        <v>202</v>
      </c>
      <c r="B204" t="s">
        <v>2763</v>
      </c>
      <c r="C204" t="s">
        <v>2344</v>
      </c>
      <c r="D204" t="s">
        <v>2764</v>
      </c>
      <c r="E204" t="s">
        <v>2321</v>
      </c>
      <c r="G204" t="s">
        <v>2237</v>
      </c>
      <c r="H204" t="s">
        <v>202</v>
      </c>
    </row>
    <row r="205" spans="1:8">
      <c r="A205" t="s">
        <v>2765</v>
      </c>
      <c r="B205" t="s">
        <v>2766</v>
      </c>
      <c r="C205" t="s">
        <v>2340</v>
      </c>
      <c r="D205" t="s">
        <v>2767</v>
      </c>
      <c r="E205" t="s">
        <v>2768</v>
      </c>
      <c r="F205" t="s">
        <v>2769</v>
      </c>
      <c r="G205" t="s">
        <v>2223</v>
      </c>
      <c r="H205" t="s">
        <v>2765</v>
      </c>
    </row>
    <row r="206" spans="1:8">
      <c r="A206" t="s">
        <v>1763</v>
      </c>
      <c r="B206" t="s">
        <v>2770</v>
      </c>
      <c r="C206" t="s">
        <v>2230</v>
      </c>
      <c r="D206" t="s">
        <v>2771</v>
      </c>
      <c r="E206" t="s">
        <v>2377</v>
      </c>
      <c r="G206" t="s">
        <v>2228</v>
      </c>
      <c r="H206" t="s">
        <v>1763</v>
      </c>
    </row>
    <row r="207" spans="1:8">
      <c r="A207" t="s">
        <v>1578</v>
      </c>
      <c r="B207" t="s">
        <v>2772</v>
      </c>
      <c r="C207" t="s">
        <v>2428</v>
      </c>
      <c r="G207" t="s">
        <v>2237</v>
      </c>
      <c r="H207" t="s">
        <v>1578</v>
      </c>
    </row>
    <row r="208" spans="1:8">
      <c r="A208" t="s">
        <v>1579</v>
      </c>
      <c r="B208" t="s">
        <v>2773</v>
      </c>
      <c r="C208" t="s">
        <v>2750</v>
      </c>
      <c r="G208" t="s">
        <v>2304</v>
      </c>
      <c r="H208" t="s">
        <v>1579</v>
      </c>
    </row>
    <row r="209" spans="1:8">
      <c r="A209" t="s">
        <v>203</v>
      </c>
      <c r="B209" t="s">
        <v>2774</v>
      </c>
      <c r="C209" t="s">
        <v>2407</v>
      </c>
      <c r="D209" t="s">
        <v>2758</v>
      </c>
      <c r="E209" t="s">
        <v>2775</v>
      </c>
      <c r="G209" t="s">
        <v>2237</v>
      </c>
      <c r="H209" t="s">
        <v>203</v>
      </c>
    </row>
    <row r="210" spans="1:8">
      <c r="A210" t="s">
        <v>204</v>
      </c>
      <c r="B210" t="s">
        <v>2776</v>
      </c>
      <c r="C210" t="s">
        <v>2225</v>
      </c>
      <c r="D210" t="s">
        <v>2777</v>
      </c>
      <c r="E210" t="s">
        <v>2248</v>
      </c>
      <c r="G210" t="s">
        <v>2237</v>
      </c>
      <c r="H210" t="s">
        <v>204</v>
      </c>
    </row>
    <row r="211" spans="1:8">
      <c r="A211" t="s">
        <v>205</v>
      </c>
      <c r="B211" t="s">
        <v>2778</v>
      </c>
      <c r="C211" t="s">
        <v>2252</v>
      </c>
      <c r="D211" t="s">
        <v>2779</v>
      </c>
      <c r="E211" t="s">
        <v>2252</v>
      </c>
      <c r="F211" t="s">
        <v>2780</v>
      </c>
      <c r="G211" t="s">
        <v>2234</v>
      </c>
      <c r="H211" t="s">
        <v>205</v>
      </c>
    </row>
    <row r="212" spans="1:8">
      <c r="A212" t="s">
        <v>206</v>
      </c>
      <c r="B212" t="s">
        <v>2781</v>
      </c>
      <c r="C212" t="s">
        <v>2242</v>
      </c>
      <c r="D212" t="s">
        <v>2782</v>
      </c>
      <c r="E212" t="s">
        <v>2227</v>
      </c>
      <c r="F212" t="s">
        <v>2783</v>
      </c>
      <c r="G212" t="s">
        <v>2234</v>
      </c>
      <c r="H212" t="s">
        <v>206</v>
      </c>
    </row>
    <row r="213" spans="1:8">
      <c r="A213" t="s">
        <v>2784</v>
      </c>
      <c r="B213" t="s">
        <v>2785</v>
      </c>
      <c r="C213" t="s">
        <v>2248</v>
      </c>
      <c r="D213" t="s">
        <v>2786</v>
      </c>
      <c r="E213" t="s">
        <v>2321</v>
      </c>
      <c r="F213" t="s">
        <v>2787</v>
      </c>
      <c r="G213" t="s">
        <v>2234</v>
      </c>
      <c r="H213" t="s">
        <v>2784</v>
      </c>
    </row>
    <row r="214" spans="1:8">
      <c r="A214" t="s">
        <v>2788</v>
      </c>
      <c r="B214" t="s">
        <v>2789</v>
      </c>
      <c r="C214" t="s">
        <v>2270</v>
      </c>
      <c r="D214" t="s">
        <v>2790</v>
      </c>
      <c r="E214" t="s">
        <v>2270</v>
      </c>
      <c r="G214" t="s">
        <v>2237</v>
      </c>
      <c r="H214" t="s">
        <v>2788</v>
      </c>
    </row>
    <row r="215" spans="1:8">
      <c r="A215" t="s">
        <v>208</v>
      </c>
      <c r="B215" t="s">
        <v>2791</v>
      </c>
      <c r="C215" t="s">
        <v>2700</v>
      </c>
      <c r="D215" t="s">
        <v>2792</v>
      </c>
      <c r="E215" t="s">
        <v>2700</v>
      </c>
      <c r="G215" t="s">
        <v>2228</v>
      </c>
      <c r="H215" t="s">
        <v>208</v>
      </c>
    </row>
    <row r="216" spans="1:8">
      <c r="A216" t="s">
        <v>209</v>
      </c>
      <c r="B216" t="s">
        <v>2793</v>
      </c>
      <c r="C216" t="s">
        <v>2428</v>
      </c>
      <c r="D216" t="s">
        <v>2794</v>
      </c>
      <c r="E216" t="s">
        <v>2220</v>
      </c>
      <c r="G216" t="s">
        <v>2237</v>
      </c>
      <c r="H216" t="s">
        <v>209</v>
      </c>
    </row>
    <row r="217" spans="1:8">
      <c r="A217" t="s">
        <v>210</v>
      </c>
      <c r="B217" t="s">
        <v>2795</v>
      </c>
      <c r="C217" t="s">
        <v>2750</v>
      </c>
      <c r="D217" t="s">
        <v>2796</v>
      </c>
      <c r="E217" t="s">
        <v>2797</v>
      </c>
      <c r="G217" t="s">
        <v>2237</v>
      </c>
      <c r="H217" t="s">
        <v>210</v>
      </c>
    </row>
    <row r="218" spans="1:8">
      <c r="A218" t="s">
        <v>211</v>
      </c>
      <c r="B218" t="s">
        <v>2798</v>
      </c>
      <c r="C218" t="s">
        <v>2227</v>
      </c>
      <c r="D218" t="s">
        <v>2799</v>
      </c>
      <c r="E218" t="s">
        <v>2344</v>
      </c>
      <c r="G218" t="s">
        <v>2237</v>
      </c>
      <c r="H218" t="s">
        <v>211</v>
      </c>
    </row>
    <row r="219" spans="1:8">
      <c r="A219" t="s">
        <v>2800</v>
      </c>
      <c r="B219" t="s">
        <v>2801</v>
      </c>
      <c r="C219" t="s">
        <v>2425</v>
      </c>
      <c r="D219" t="s">
        <v>2802</v>
      </c>
      <c r="E219" t="s">
        <v>2803</v>
      </c>
      <c r="F219" t="s">
        <v>2804</v>
      </c>
      <c r="G219" t="s">
        <v>2234</v>
      </c>
      <c r="H219" t="s">
        <v>2800</v>
      </c>
    </row>
    <row r="220" spans="1:8">
      <c r="A220" t="s">
        <v>213</v>
      </c>
      <c r="B220" t="s">
        <v>2805</v>
      </c>
      <c r="C220" t="s">
        <v>2340</v>
      </c>
      <c r="D220" t="s">
        <v>2806</v>
      </c>
      <c r="E220" t="s">
        <v>2250</v>
      </c>
      <c r="G220" t="s">
        <v>2228</v>
      </c>
      <c r="H220" t="s">
        <v>213</v>
      </c>
    </row>
    <row r="221" spans="1:8">
      <c r="A221" t="s">
        <v>214</v>
      </c>
      <c r="B221" t="s">
        <v>2807</v>
      </c>
      <c r="C221" t="s">
        <v>2230</v>
      </c>
      <c r="D221" t="s">
        <v>2808</v>
      </c>
      <c r="E221" t="s">
        <v>2407</v>
      </c>
      <c r="G221" t="s">
        <v>2237</v>
      </c>
      <c r="H221" t="s">
        <v>214</v>
      </c>
    </row>
    <row r="222" spans="1:8">
      <c r="A222" t="s">
        <v>215</v>
      </c>
      <c r="B222" t="s">
        <v>2809</v>
      </c>
      <c r="C222" t="s">
        <v>2248</v>
      </c>
      <c r="D222" t="s">
        <v>2810</v>
      </c>
      <c r="E222" t="s">
        <v>2248</v>
      </c>
      <c r="G222" t="s">
        <v>2237</v>
      </c>
      <c r="H222" t="s">
        <v>215</v>
      </c>
    </row>
    <row r="223" spans="1:8">
      <c r="A223" t="s">
        <v>216</v>
      </c>
      <c r="B223" t="s">
        <v>2811</v>
      </c>
      <c r="C223" t="s">
        <v>2700</v>
      </c>
      <c r="D223" t="s">
        <v>2812</v>
      </c>
      <c r="E223" t="s">
        <v>2700</v>
      </c>
      <c r="G223" t="s">
        <v>2237</v>
      </c>
      <c r="H223" t="s">
        <v>216</v>
      </c>
    </row>
    <row r="224" spans="1:8">
      <c r="A224" t="s">
        <v>217</v>
      </c>
      <c r="B224" t="s">
        <v>2813</v>
      </c>
      <c r="C224" t="s">
        <v>2700</v>
      </c>
      <c r="D224" t="s">
        <v>2812</v>
      </c>
      <c r="E224" t="s">
        <v>2700</v>
      </c>
      <c r="G224" t="s">
        <v>2649</v>
      </c>
      <c r="H224" t="s">
        <v>217</v>
      </c>
    </row>
    <row r="225" spans="1:8">
      <c r="A225" t="s">
        <v>1580</v>
      </c>
      <c r="B225" t="s">
        <v>2814</v>
      </c>
      <c r="C225" t="s">
        <v>2227</v>
      </c>
      <c r="D225" t="s">
        <v>2815</v>
      </c>
      <c r="E225" t="s">
        <v>2375</v>
      </c>
      <c r="F225" t="s">
        <v>2816</v>
      </c>
      <c r="G225" t="s">
        <v>2234</v>
      </c>
      <c r="H225" t="s">
        <v>1580</v>
      </c>
    </row>
    <row r="226" spans="1:8">
      <c r="A226" t="s">
        <v>218</v>
      </c>
      <c r="B226" t="s">
        <v>2817</v>
      </c>
      <c r="C226" t="s">
        <v>2230</v>
      </c>
      <c r="D226" t="s">
        <v>2755</v>
      </c>
      <c r="E226" t="s">
        <v>2227</v>
      </c>
      <c r="G226" t="s">
        <v>2237</v>
      </c>
      <c r="H226" t="s">
        <v>218</v>
      </c>
    </row>
    <row r="227" spans="1:8">
      <c r="A227" t="s">
        <v>2818</v>
      </c>
      <c r="B227" t="s">
        <v>2819</v>
      </c>
      <c r="C227" t="s">
        <v>2399</v>
      </c>
      <c r="D227" t="s">
        <v>2820</v>
      </c>
      <c r="E227" t="s">
        <v>2362</v>
      </c>
      <c r="G227" t="s">
        <v>2237</v>
      </c>
      <c r="H227" t="s">
        <v>2818</v>
      </c>
    </row>
    <row r="228" spans="1:8">
      <c r="A228" t="s">
        <v>2821</v>
      </c>
      <c r="B228" t="s">
        <v>2822</v>
      </c>
      <c r="C228" t="s">
        <v>2248</v>
      </c>
      <c r="G228" t="s">
        <v>2304</v>
      </c>
      <c r="H228" t="s">
        <v>2821</v>
      </c>
    </row>
    <row r="229" spans="1:8">
      <c r="A229" t="s">
        <v>219</v>
      </c>
      <c r="B229" t="s">
        <v>2823</v>
      </c>
      <c r="C229" t="s">
        <v>2375</v>
      </c>
      <c r="D229" t="s">
        <v>2824</v>
      </c>
      <c r="E229" t="s">
        <v>2232</v>
      </c>
      <c r="G229" t="s">
        <v>2228</v>
      </c>
      <c r="H229" t="s">
        <v>219</v>
      </c>
    </row>
    <row r="230" spans="1:8">
      <c r="A230" t="s">
        <v>1581</v>
      </c>
      <c r="B230" t="s">
        <v>2825</v>
      </c>
      <c r="C230" t="s">
        <v>2340</v>
      </c>
      <c r="G230" t="s">
        <v>2237</v>
      </c>
      <c r="H230" t="s">
        <v>1581</v>
      </c>
    </row>
    <row r="231" spans="1:8">
      <c r="A231" t="s">
        <v>2826</v>
      </c>
      <c r="B231" t="s">
        <v>2827</v>
      </c>
      <c r="C231" t="s">
        <v>2248</v>
      </c>
      <c r="G231" t="s">
        <v>2237</v>
      </c>
      <c r="H231" t="s">
        <v>2826</v>
      </c>
    </row>
    <row r="232" spans="1:8">
      <c r="A232" t="s">
        <v>220</v>
      </c>
      <c r="B232" t="s">
        <v>2828</v>
      </c>
      <c r="C232" t="s">
        <v>2340</v>
      </c>
      <c r="D232" t="s">
        <v>2829</v>
      </c>
      <c r="E232" t="s">
        <v>2830</v>
      </c>
      <c r="G232" t="s">
        <v>2237</v>
      </c>
      <c r="H232" t="s">
        <v>220</v>
      </c>
    </row>
    <row r="233" spans="1:8">
      <c r="A233" t="s">
        <v>221</v>
      </c>
      <c r="B233" t="s">
        <v>2831</v>
      </c>
      <c r="C233" t="s">
        <v>2340</v>
      </c>
      <c r="D233" t="s">
        <v>2832</v>
      </c>
      <c r="E233" t="s">
        <v>2476</v>
      </c>
      <c r="G233" t="s">
        <v>2228</v>
      </c>
      <c r="H233" t="s">
        <v>221</v>
      </c>
    </row>
    <row r="234" spans="1:8">
      <c r="A234" t="s">
        <v>223</v>
      </c>
      <c r="B234" t="s">
        <v>2833</v>
      </c>
      <c r="C234" t="s">
        <v>2230</v>
      </c>
      <c r="D234" t="s">
        <v>2834</v>
      </c>
      <c r="E234" t="s">
        <v>2230</v>
      </c>
      <c r="F234" t="s">
        <v>2835</v>
      </c>
      <c r="G234" t="s">
        <v>2234</v>
      </c>
      <c r="H234" t="s">
        <v>223</v>
      </c>
    </row>
    <row r="235" spans="1:8">
      <c r="A235" t="s">
        <v>2836</v>
      </c>
      <c r="B235" t="s">
        <v>2837</v>
      </c>
      <c r="C235" t="s">
        <v>2230</v>
      </c>
      <c r="D235" t="s">
        <v>2834</v>
      </c>
      <c r="E235" t="s">
        <v>2230</v>
      </c>
      <c r="F235" t="s">
        <v>2835</v>
      </c>
      <c r="G235" t="s">
        <v>2234</v>
      </c>
      <c r="H235" t="s">
        <v>2836</v>
      </c>
    </row>
    <row r="236" spans="1:8">
      <c r="A236" t="s">
        <v>2838</v>
      </c>
      <c r="B236" t="s">
        <v>2839</v>
      </c>
      <c r="C236" t="s">
        <v>2840</v>
      </c>
      <c r="D236" t="s">
        <v>2841</v>
      </c>
      <c r="E236" t="s">
        <v>2232</v>
      </c>
      <c r="F236" t="s">
        <v>2842</v>
      </c>
      <c r="G236" t="s">
        <v>2234</v>
      </c>
      <c r="H236" t="s">
        <v>2838</v>
      </c>
    </row>
    <row r="237" spans="1:8">
      <c r="A237" t="s">
        <v>224</v>
      </c>
      <c r="B237" t="s">
        <v>2843</v>
      </c>
      <c r="C237" t="s">
        <v>2242</v>
      </c>
      <c r="D237" t="s">
        <v>2844</v>
      </c>
      <c r="E237" t="s">
        <v>2454</v>
      </c>
      <c r="G237" t="s">
        <v>2237</v>
      </c>
      <c r="H237" t="s">
        <v>224</v>
      </c>
    </row>
    <row r="238" spans="1:8">
      <c r="A238" t="s">
        <v>2845</v>
      </c>
      <c r="B238" t="s">
        <v>2846</v>
      </c>
      <c r="C238" t="s">
        <v>2377</v>
      </c>
      <c r="D238" t="s">
        <v>2847</v>
      </c>
      <c r="E238" t="s">
        <v>2375</v>
      </c>
      <c r="F238" t="s">
        <v>2848</v>
      </c>
      <c r="G238" t="s">
        <v>2234</v>
      </c>
      <c r="H238" t="s">
        <v>2845</v>
      </c>
    </row>
    <row r="239" spans="1:8">
      <c r="A239" t="s">
        <v>225</v>
      </c>
      <c r="B239" t="s">
        <v>2849</v>
      </c>
      <c r="C239" t="s">
        <v>2230</v>
      </c>
      <c r="D239" t="s">
        <v>2850</v>
      </c>
      <c r="E239" t="s">
        <v>2248</v>
      </c>
      <c r="G239" t="s">
        <v>2237</v>
      </c>
      <c r="H239" t="s">
        <v>225</v>
      </c>
    </row>
    <row r="240" spans="1:8">
      <c r="A240" t="s">
        <v>226</v>
      </c>
      <c r="B240" t="s">
        <v>2851</v>
      </c>
      <c r="C240" t="s">
        <v>2852</v>
      </c>
      <c r="G240" t="s">
        <v>2237</v>
      </c>
      <c r="H240" t="s">
        <v>226</v>
      </c>
    </row>
    <row r="241" spans="1:8">
      <c r="A241" t="s">
        <v>2853</v>
      </c>
      <c r="B241" t="s">
        <v>2854</v>
      </c>
      <c r="C241" t="s">
        <v>2375</v>
      </c>
      <c r="D241" t="s">
        <v>2855</v>
      </c>
      <c r="E241" t="s">
        <v>2856</v>
      </c>
      <c r="F241" t="s">
        <v>2857</v>
      </c>
      <c r="G241" t="s">
        <v>2234</v>
      </c>
      <c r="H241" t="s">
        <v>2853</v>
      </c>
    </row>
    <row r="242" spans="1:8">
      <c r="A242" t="s">
        <v>227</v>
      </c>
      <c r="B242" t="s">
        <v>2858</v>
      </c>
      <c r="C242" t="s">
        <v>2230</v>
      </c>
      <c r="D242" t="s">
        <v>2859</v>
      </c>
      <c r="E242" t="s">
        <v>2244</v>
      </c>
      <c r="G242" t="s">
        <v>2237</v>
      </c>
      <c r="H242" t="s">
        <v>227</v>
      </c>
    </row>
    <row r="243" spans="1:8">
      <c r="A243" t="s">
        <v>228</v>
      </c>
      <c r="B243" t="s">
        <v>2860</v>
      </c>
      <c r="C243" t="s">
        <v>2230</v>
      </c>
      <c r="G243" t="s">
        <v>2237</v>
      </c>
      <c r="H243" t="s">
        <v>228</v>
      </c>
    </row>
    <row r="244" spans="1:8">
      <c r="A244" t="s">
        <v>229</v>
      </c>
      <c r="B244" t="s">
        <v>2861</v>
      </c>
      <c r="C244" t="s">
        <v>2559</v>
      </c>
      <c r="D244" t="s">
        <v>2862</v>
      </c>
      <c r="E244" t="s">
        <v>2461</v>
      </c>
      <c r="G244" t="s">
        <v>2237</v>
      </c>
      <c r="H244" t="s">
        <v>229</v>
      </c>
    </row>
    <row r="245" spans="1:8">
      <c r="A245" t="s">
        <v>2863</v>
      </c>
      <c r="B245" t="s">
        <v>2864</v>
      </c>
      <c r="C245" t="s">
        <v>2865</v>
      </c>
      <c r="D245" t="s">
        <v>2866</v>
      </c>
      <c r="E245" t="s">
        <v>2232</v>
      </c>
      <c r="G245" t="s">
        <v>2228</v>
      </c>
      <c r="H245" t="s">
        <v>2863</v>
      </c>
    </row>
    <row r="246" spans="1:8">
      <c r="A246" t="s">
        <v>230</v>
      </c>
      <c r="B246" t="s">
        <v>2867</v>
      </c>
      <c r="C246" t="s">
        <v>2220</v>
      </c>
      <c r="D246" t="s">
        <v>2868</v>
      </c>
      <c r="E246" t="s">
        <v>2410</v>
      </c>
      <c r="G246" t="s">
        <v>2237</v>
      </c>
      <c r="H246" t="s">
        <v>230</v>
      </c>
    </row>
    <row r="247" spans="1:8">
      <c r="A247" t="s">
        <v>231</v>
      </c>
      <c r="B247" t="s">
        <v>2869</v>
      </c>
      <c r="C247" t="s">
        <v>2248</v>
      </c>
      <c r="G247" t="s">
        <v>2228</v>
      </c>
      <c r="H247" t="s">
        <v>231</v>
      </c>
    </row>
    <row r="248" spans="1:8">
      <c r="A248" t="s">
        <v>2870</v>
      </c>
      <c r="B248" t="s">
        <v>2871</v>
      </c>
      <c r="C248" t="s">
        <v>2225</v>
      </c>
      <c r="G248" t="s">
        <v>2304</v>
      </c>
      <c r="H248" t="s">
        <v>2870</v>
      </c>
    </row>
    <row r="249" spans="1:8">
      <c r="A249" t="s">
        <v>2872</v>
      </c>
      <c r="B249" t="s">
        <v>2873</v>
      </c>
      <c r="C249" t="s">
        <v>2377</v>
      </c>
      <c r="D249" t="s">
        <v>2874</v>
      </c>
      <c r="E249" t="s">
        <v>2377</v>
      </c>
      <c r="F249" t="s">
        <v>2875</v>
      </c>
      <c r="G249" t="s">
        <v>2223</v>
      </c>
      <c r="H249" t="s">
        <v>2872</v>
      </c>
    </row>
    <row r="250" spans="1:8">
      <c r="A250" t="s">
        <v>233</v>
      </c>
      <c r="B250" t="s">
        <v>2876</v>
      </c>
      <c r="C250" t="s">
        <v>2248</v>
      </c>
      <c r="D250" t="s">
        <v>2877</v>
      </c>
      <c r="E250" t="s">
        <v>2227</v>
      </c>
      <c r="G250" t="s">
        <v>2237</v>
      </c>
      <c r="H250" t="s">
        <v>233</v>
      </c>
    </row>
    <row r="251" spans="1:8">
      <c r="A251" t="s">
        <v>234</v>
      </c>
      <c r="B251" t="s">
        <v>2878</v>
      </c>
      <c r="C251" t="s">
        <v>2225</v>
      </c>
      <c r="G251" t="s">
        <v>2228</v>
      </c>
      <c r="H251" t="s">
        <v>234</v>
      </c>
    </row>
    <row r="252" spans="1:8">
      <c r="A252" t="s">
        <v>235</v>
      </c>
      <c r="B252" t="s">
        <v>2879</v>
      </c>
      <c r="C252" t="s">
        <v>2230</v>
      </c>
      <c r="D252" t="s">
        <v>2880</v>
      </c>
      <c r="E252" t="s">
        <v>2294</v>
      </c>
      <c r="G252" t="s">
        <v>2237</v>
      </c>
      <c r="H252" t="s">
        <v>235</v>
      </c>
    </row>
    <row r="253" spans="1:8">
      <c r="A253" t="s">
        <v>236</v>
      </c>
      <c r="B253" t="s">
        <v>2881</v>
      </c>
      <c r="C253" t="s">
        <v>2882</v>
      </c>
      <c r="D253" t="s">
        <v>2883</v>
      </c>
      <c r="E253" t="s">
        <v>2286</v>
      </c>
      <c r="G253" t="s">
        <v>2237</v>
      </c>
      <c r="H253" t="s">
        <v>236</v>
      </c>
    </row>
    <row r="254" spans="1:8">
      <c r="A254" t="s">
        <v>2884</v>
      </c>
      <c r="B254" t="s">
        <v>2885</v>
      </c>
      <c r="C254" t="s">
        <v>2227</v>
      </c>
      <c r="D254" t="s">
        <v>2886</v>
      </c>
      <c r="E254" t="s">
        <v>2887</v>
      </c>
      <c r="G254" t="s">
        <v>2237</v>
      </c>
      <c r="H254" t="s">
        <v>2884</v>
      </c>
    </row>
    <row r="255" spans="1:8">
      <c r="A255" t="s">
        <v>237</v>
      </c>
      <c r="B255" t="s">
        <v>2888</v>
      </c>
      <c r="C255" t="s">
        <v>2250</v>
      </c>
      <c r="D255" t="s">
        <v>2889</v>
      </c>
      <c r="E255" t="s">
        <v>2232</v>
      </c>
      <c r="F255" t="s">
        <v>2890</v>
      </c>
      <c r="G255" t="s">
        <v>2234</v>
      </c>
      <c r="H255" t="s">
        <v>237</v>
      </c>
    </row>
    <row r="256" spans="1:8">
      <c r="A256" t="s">
        <v>1821</v>
      </c>
      <c r="B256" t="s">
        <v>2891</v>
      </c>
      <c r="C256" t="s">
        <v>2377</v>
      </c>
      <c r="D256" t="s">
        <v>2892</v>
      </c>
      <c r="E256" t="s">
        <v>2375</v>
      </c>
      <c r="F256" t="s">
        <v>2893</v>
      </c>
      <c r="G256" t="s">
        <v>2234</v>
      </c>
      <c r="H256" t="s">
        <v>1821</v>
      </c>
    </row>
    <row r="257" spans="1:8">
      <c r="A257" t="s">
        <v>2894</v>
      </c>
      <c r="B257" t="s">
        <v>2895</v>
      </c>
      <c r="C257" t="s">
        <v>2377</v>
      </c>
      <c r="G257" t="s">
        <v>2228</v>
      </c>
      <c r="H257" t="s">
        <v>2894</v>
      </c>
    </row>
    <row r="258" spans="1:8">
      <c r="A258" t="s">
        <v>239</v>
      </c>
      <c r="B258" t="s">
        <v>2896</v>
      </c>
      <c r="C258" t="s">
        <v>2559</v>
      </c>
      <c r="G258" t="s">
        <v>2649</v>
      </c>
      <c r="H258" t="s">
        <v>239</v>
      </c>
    </row>
    <row r="259" spans="1:8">
      <c r="A259" t="s">
        <v>1582</v>
      </c>
      <c r="B259" t="s">
        <v>2897</v>
      </c>
      <c r="C259" t="s">
        <v>2559</v>
      </c>
      <c r="G259" t="s">
        <v>2237</v>
      </c>
      <c r="H259" t="s">
        <v>1582</v>
      </c>
    </row>
    <row r="260" spans="1:8">
      <c r="A260" t="s">
        <v>240</v>
      </c>
      <c r="B260" t="s">
        <v>2898</v>
      </c>
      <c r="C260" t="s">
        <v>2227</v>
      </c>
      <c r="D260" t="s">
        <v>2899</v>
      </c>
      <c r="E260" t="s">
        <v>2900</v>
      </c>
      <c r="F260" t="s">
        <v>2901</v>
      </c>
      <c r="G260" t="s">
        <v>2223</v>
      </c>
      <c r="H260" t="s">
        <v>240</v>
      </c>
    </row>
    <row r="261" spans="1:8">
      <c r="A261" t="s">
        <v>242</v>
      </c>
      <c r="B261" t="s">
        <v>2902</v>
      </c>
      <c r="C261" t="s">
        <v>2225</v>
      </c>
      <c r="G261" t="s">
        <v>2228</v>
      </c>
      <c r="H261" t="s">
        <v>242</v>
      </c>
    </row>
    <row r="262" spans="1:8">
      <c r="A262" t="s">
        <v>2903</v>
      </c>
      <c r="B262" t="s">
        <v>2904</v>
      </c>
      <c r="C262" t="s">
        <v>2321</v>
      </c>
      <c r="D262" t="s">
        <v>2905</v>
      </c>
      <c r="E262" t="s">
        <v>2321</v>
      </c>
      <c r="F262" t="s">
        <v>2906</v>
      </c>
      <c r="G262" t="s">
        <v>2234</v>
      </c>
      <c r="H262" t="s">
        <v>2903</v>
      </c>
    </row>
    <row r="263" spans="1:8">
      <c r="A263" t="s">
        <v>243</v>
      </c>
      <c r="B263" t="s">
        <v>2907</v>
      </c>
      <c r="C263" t="s">
        <v>2399</v>
      </c>
      <c r="D263" t="s">
        <v>2908</v>
      </c>
      <c r="E263" t="s">
        <v>2227</v>
      </c>
      <c r="G263" t="s">
        <v>2237</v>
      </c>
      <c r="H263" t="s">
        <v>243</v>
      </c>
    </row>
    <row r="264" spans="1:8">
      <c r="A264" t="s">
        <v>244</v>
      </c>
      <c r="B264" t="s">
        <v>2909</v>
      </c>
      <c r="C264" t="s">
        <v>2242</v>
      </c>
      <c r="D264" t="s">
        <v>2910</v>
      </c>
      <c r="E264" t="s">
        <v>2242</v>
      </c>
      <c r="G264" t="s">
        <v>2237</v>
      </c>
      <c r="H264" t="s">
        <v>244</v>
      </c>
    </row>
    <row r="265" spans="1:8">
      <c r="A265" t="s">
        <v>245</v>
      </c>
      <c r="B265" t="s">
        <v>2911</v>
      </c>
      <c r="C265" t="s">
        <v>2675</v>
      </c>
      <c r="G265" t="s">
        <v>2649</v>
      </c>
      <c r="H265" t="s">
        <v>245</v>
      </c>
    </row>
    <row r="266" spans="1:8">
      <c r="A266" t="s">
        <v>247</v>
      </c>
      <c r="B266" t="s">
        <v>2912</v>
      </c>
      <c r="C266" t="s">
        <v>2675</v>
      </c>
      <c r="D266" t="s">
        <v>2913</v>
      </c>
      <c r="E266" t="s">
        <v>2428</v>
      </c>
      <c r="G266" t="s">
        <v>2237</v>
      </c>
      <c r="H266" t="s">
        <v>247</v>
      </c>
    </row>
    <row r="267" spans="1:8">
      <c r="A267" t="s">
        <v>1583</v>
      </c>
      <c r="B267" t="s">
        <v>2914</v>
      </c>
      <c r="C267" t="s">
        <v>2375</v>
      </c>
      <c r="D267" t="s">
        <v>2915</v>
      </c>
      <c r="E267" t="s">
        <v>2375</v>
      </c>
      <c r="G267" t="s">
        <v>2237</v>
      </c>
      <c r="H267" t="s">
        <v>1583</v>
      </c>
    </row>
    <row r="268" spans="1:8">
      <c r="A268" t="s">
        <v>2916</v>
      </c>
      <c r="B268" t="s">
        <v>2917</v>
      </c>
      <c r="C268" t="s">
        <v>2375</v>
      </c>
      <c r="D268" t="s">
        <v>2915</v>
      </c>
      <c r="E268" t="s">
        <v>2375</v>
      </c>
      <c r="F268" t="s">
        <v>2918</v>
      </c>
      <c r="G268" t="s">
        <v>2234</v>
      </c>
      <c r="H268" t="s">
        <v>2916</v>
      </c>
    </row>
    <row r="269" spans="1:8">
      <c r="A269" t="s">
        <v>248</v>
      </c>
      <c r="B269" t="s">
        <v>2919</v>
      </c>
      <c r="C269" t="s">
        <v>2230</v>
      </c>
      <c r="D269" t="s">
        <v>2920</v>
      </c>
      <c r="E269" t="s">
        <v>2700</v>
      </c>
      <c r="G269" t="s">
        <v>2237</v>
      </c>
      <c r="H269" t="s">
        <v>248</v>
      </c>
    </row>
    <row r="270" spans="1:8">
      <c r="A270" t="s">
        <v>249</v>
      </c>
      <c r="B270" t="s">
        <v>2921</v>
      </c>
      <c r="C270" t="s">
        <v>2559</v>
      </c>
      <c r="D270" t="s">
        <v>2922</v>
      </c>
      <c r="E270" t="s">
        <v>2232</v>
      </c>
      <c r="G270" t="s">
        <v>2237</v>
      </c>
      <c r="H270" t="s">
        <v>249</v>
      </c>
    </row>
    <row r="271" spans="1:8">
      <c r="A271" t="s">
        <v>1584</v>
      </c>
      <c r="B271" t="s">
        <v>2923</v>
      </c>
      <c r="C271" t="s">
        <v>2559</v>
      </c>
      <c r="G271" t="s">
        <v>2237</v>
      </c>
      <c r="H271" t="s">
        <v>1584</v>
      </c>
    </row>
    <row r="272" spans="1:8">
      <c r="A272" t="s">
        <v>251</v>
      </c>
      <c r="B272" t="s">
        <v>2924</v>
      </c>
      <c r="C272" t="s">
        <v>2242</v>
      </c>
      <c r="D272" t="s">
        <v>2925</v>
      </c>
      <c r="E272" t="s">
        <v>2232</v>
      </c>
      <c r="G272" t="s">
        <v>2237</v>
      </c>
      <c r="H272" t="s">
        <v>251</v>
      </c>
    </row>
    <row r="273" spans="1:8">
      <c r="A273" t="s">
        <v>252</v>
      </c>
      <c r="B273" t="s">
        <v>2926</v>
      </c>
      <c r="C273" t="s">
        <v>2248</v>
      </c>
      <c r="D273" t="s">
        <v>2927</v>
      </c>
      <c r="E273" t="s">
        <v>2232</v>
      </c>
      <c r="G273" t="s">
        <v>2237</v>
      </c>
      <c r="H273" t="s">
        <v>252</v>
      </c>
    </row>
    <row r="274" spans="1:8">
      <c r="A274" t="s">
        <v>253</v>
      </c>
      <c r="B274" t="s">
        <v>2928</v>
      </c>
      <c r="C274" t="s">
        <v>2407</v>
      </c>
      <c r="D274" t="s">
        <v>2929</v>
      </c>
      <c r="E274" t="s">
        <v>2250</v>
      </c>
      <c r="G274" t="s">
        <v>2237</v>
      </c>
      <c r="H274" t="s">
        <v>253</v>
      </c>
    </row>
    <row r="275" spans="1:8">
      <c r="A275" t="s">
        <v>254</v>
      </c>
      <c r="B275" t="s">
        <v>2930</v>
      </c>
      <c r="C275" t="s">
        <v>2225</v>
      </c>
      <c r="D275" t="s">
        <v>2931</v>
      </c>
      <c r="E275" t="s">
        <v>2321</v>
      </c>
      <c r="G275" t="s">
        <v>2228</v>
      </c>
      <c r="H275" t="s">
        <v>254</v>
      </c>
    </row>
    <row r="276" spans="1:8">
      <c r="A276" t="s">
        <v>256</v>
      </c>
      <c r="B276" t="s">
        <v>2932</v>
      </c>
      <c r="C276" t="s">
        <v>2399</v>
      </c>
      <c r="D276" t="s">
        <v>2933</v>
      </c>
      <c r="E276" t="s">
        <v>2232</v>
      </c>
      <c r="F276" t="s">
        <v>2934</v>
      </c>
      <c r="G276" t="s">
        <v>2234</v>
      </c>
      <c r="H276" t="s">
        <v>256</v>
      </c>
    </row>
    <row r="277" spans="1:8">
      <c r="A277" t="s">
        <v>257</v>
      </c>
      <c r="B277" t="s">
        <v>2935</v>
      </c>
      <c r="C277" t="s">
        <v>2328</v>
      </c>
      <c r="D277" t="s">
        <v>2936</v>
      </c>
      <c r="E277" t="s">
        <v>2321</v>
      </c>
      <c r="G277" t="s">
        <v>2237</v>
      </c>
      <c r="H277" t="s">
        <v>257</v>
      </c>
    </row>
    <row r="278" spans="1:8">
      <c r="A278" t="s">
        <v>259</v>
      </c>
      <c r="B278" t="s">
        <v>2937</v>
      </c>
      <c r="C278" t="s">
        <v>2270</v>
      </c>
      <c r="D278" t="s">
        <v>2938</v>
      </c>
      <c r="E278" t="s">
        <v>2270</v>
      </c>
      <c r="F278" t="s">
        <v>2939</v>
      </c>
      <c r="G278" t="s">
        <v>2234</v>
      </c>
      <c r="H278" t="s">
        <v>259</v>
      </c>
    </row>
    <row r="279" spans="1:8">
      <c r="A279" t="s">
        <v>260</v>
      </c>
      <c r="B279" t="s">
        <v>2940</v>
      </c>
      <c r="C279" t="s">
        <v>2254</v>
      </c>
      <c r="D279" t="s">
        <v>2941</v>
      </c>
      <c r="E279" t="s">
        <v>2942</v>
      </c>
      <c r="G279" t="s">
        <v>2228</v>
      </c>
      <c r="H279" t="s">
        <v>260</v>
      </c>
    </row>
    <row r="280" spans="1:8">
      <c r="A280" t="s">
        <v>261</v>
      </c>
      <c r="B280" t="s">
        <v>2943</v>
      </c>
      <c r="C280" t="s">
        <v>2944</v>
      </c>
      <c r="D280" t="s">
        <v>2945</v>
      </c>
      <c r="E280" t="s">
        <v>2227</v>
      </c>
      <c r="G280" t="s">
        <v>2228</v>
      </c>
      <c r="H280" t="s">
        <v>261</v>
      </c>
    </row>
    <row r="281" spans="1:8">
      <c r="A281" t="s">
        <v>2946</v>
      </c>
      <c r="B281" t="s">
        <v>2947</v>
      </c>
      <c r="C281" t="s">
        <v>2242</v>
      </c>
      <c r="D281" t="s">
        <v>2948</v>
      </c>
      <c r="E281" t="s">
        <v>2242</v>
      </c>
      <c r="G281" t="s">
        <v>2237</v>
      </c>
      <c r="H281" t="s">
        <v>2946</v>
      </c>
    </row>
    <row r="282" spans="1:8">
      <c r="A282" t="s">
        <v>2949</v>
      </c>
      <c r="B282" t="s">
        <v>2950</v>
      </c>
      <c r="C282" t="s">
        <v>2375</v>
      </c>
      <c r="D282" t="s">
        <v>2951</v>
      </c>
      <c r="E282" t="s">
        <v>2321</v>
      </c>
      <c r="G282" t="s">
        <v>2228</v>
      </c>
      <c r="H282" t="s">
        <v>2949</v>
      </c>
    </row>
    <row r="283" spans="1:8">
      <c r="A283" t="s">
        <v>2952</v>
      </c>
      <c r="B283" t="s">
        <v>2953</v>
      </c>
      <c r="C283" t="s">
        <v>2334</v>
      </c>
      <c r="D283" t="s">
        <v>2954</v>
      </c>
      <c r="E283" t="s">
        <v>2286</v>
      </c>
      <c r="G283" t="s">
        <v>2228</v>
      </c>
      <c r="H283" t="s">
        <v>2952</v>
      </c>
    </row>
    <row r="284" spans="1:8">
      <c r="A284" t="s">
        <v>264</v>
      </c>
      <c r="B284" t="s">
        <v>2955</v>
      </c>
      <c r="C284" t="s">
        <v>2956</v>
      </c>
      <c r="G284" t="s">
        <v>2237</v>
      </c>
      <c r="H284" t="s">
        <v>264</v>
      </c>
    </row>
    <row r="285" spans="1:8">
      <c r="A285" t="s">
        <v>265</v>
      </c>
      <c r="B285" t="s">
        <v>2957</v>
      </c>
      <c r="C285" t="s">
        <v>2270</v>
      </c>
      <c r="D285" t="s">
        <v>2958</v>
      </c>
      <c r="E285" t="s">
        <v>2382</v>
      </c>
      <c r="G285" t="s">
        <v>2237</v>
      </c>
      <c r="H285" t="s">
        <v>265</v>
      </c>
    </row>
    <row r="286" spans="1:8">
      <c r="A286" t="s">
        <v>266</v>
      </c>
      <c r="B286" t="s">
        <v>2959</v>
      </c>
      <c r="C286" t="s">
        <v>2230</v>
      </c>
      <c r="G286" t="s">
        <v>2237</v>
      </c>
      <c r="H286" t="s">
        <v>266</v>
      </c>
    </row>
    <row r="287" spans="1:8">
      <c r="A287" t="s">
        <v>2960</v>
      </c>
      <c r="B287" t="s">
        <v>2961</v>
      </c>
      <c r="C287" t="s">
        <v>2340</v>
      </c>
      <c r="D287" t="s">
        <v>2962</v>
      </c>
      <c r="E287" t="s">
        <v>2340</v>
      </c>
      <c r="G287" t="s">
        <v>2237</v>
      </c>
      <c r="H287" t="s">
        <v>2960</v>
      </c>
    </row>
    <row r="288" spans="1:8">
      <c r="A288" t="s">
        <v>2963</v>
      </c>
      <c r="B288" t="s">
        <v>2964</v>
      </c>
      <c r="C288" t="s">
        <v>2270</v>
      </c>
      <c r="D288" t="s">
        <v>2965</v>
      </c>
      <c r="E288" t="s">
        <v>2270</v>
      </c>
      <c r="G288" t="s">
        <v>2237</v>
      </c>
      <c r="H288" t="s">
        <v>2963</v>
      </c>
    </row>
    <row r="289" spans="1:8">
      <c r="A289" t="s">
        <v>1585</v>
      </c>
      <c r="B289" t="s">
        <v>2966</v>
      </c>
      <c r="C289" t="s">
        <v>2750</v>
      </c>
      <c r="D289" t="s">
        <v>2967</v>
      </c>
      <c r="E289" t="s">
        <v>2750</v>
      </c>
      <c r="F289" t="s">
        <v>2968</v>
      </c>
      <c r="G289" t="s">
        <v>2234</v>
      </c>
      <c r="H289" t="s">
        <v>1585</v>
      </c>
    </row>
    <row r="290" spans="1:8">
      <c r="A290" t="s">
        <v>268</v>
      </c>
      <c r="B290" t="s">
        <v>2969</v>
      </c>
      <c r="C290" t="s">
        <v>2700</v>
      </c>
      <c r="D290" t="s">
        <v>2970</v>
      </c>
      <c r="E290" t="s">
        <v>2410</v>
      </c>
      <c r="G290" t="s">
        <v>2237</v>
      </c>
      <c r="H290" t="s">
        <v>268</v>
      </c>
    </row>
    <row r="291" spans="1:8">
      <c r="A291" t="s">
        <v>269</v>
      </c>
      <c r="B291" t="s">
        <v>2971</v>
      </c>
      <c r="C291" t="s">
        <v>2270</v>
      </c>
      <c r="D291" t="s">
        <v>2972</v>
      </c>
      <c r="E291" t="s">
        <v>2270</v>
      </c>
      <c r="G291" t="s">
        <v>2228</v>
      </c>
      <c r="H291" t="s">
        <v>269</v>
      </c>
    </row>
    <row r="292" spans="1:8">
      <c r="A292" t="s">
        <v>1765</v>
      </c>
      <c r="B292" t="s">
        <v>2973</v>
      </c>
      <c r="C292" t="s">
        <v>2490</v>
      </c>
      <c r="D292" t="s">
        <v>2974</v>
      </c>
      <c r="E292" t="s">
        <v>2490</v>
      </c>
      <c r="F292" t="s">
        <v>2975</v>
      </c>
      <c r="G292" t="s">
        <v>2234</v>
      </c>
      <c r="H292" t="s">
        <v>1765</v>
      </c>
    </row>
    <row r="293" spans="1:8">
      <c r="A293" t="s">
        <v>270</v>
      </c>
      <c r="B293" t="s">
        <v>2976</v>
      </c>
      <c r="C293" t="s">
        <v>2259</v>
      </c>
      <c r="D293" t="s">
        <v>2977</v>
      </c>
      <c r="E293" t="s">
        <v>2344</v>
      </c>
      <c r="G293" t="s">
        <v>2228</v>
      </c>
      <c r="H293" t="s">
        <v>270</v>
      </c>
    </row>
    <row r="294" spans="1:8">
      <c r="A294" t="s">
        <v>2978</v>
      </c>
      <c r="B294" t="s">
        <v>2979</v>
      </c>
      <c r="C294" t="s">
        <v>2407</v>
      </c>
      <c r="D294" t="s">
        <v>2980</v>
      </c>
      <c r="E294" t="s">
        <v>2321</v>
      </c>
      <c r="F294" t="s">
        <v>2981</v>
      </c>
      <c r="G294" t="s">
        <v>2234</v>
      </c>
      <c r="H294" t="s">
        <v>2978</v>
      </c>
    </row>
    <row r="295" spans="1:8">
      <c r="A295" t="s">
        <v>2982</v>
      </c>
      <c r="B295" t="s">
        <v>2983</v>
      </c>
      <c r="C295" t="s">
        <v>2425</v>
      </c>
      <c r="D295" t="s">
        <v>2984</v>
      </c>
      <c r="E295" t="s">
        <v>2321</v>
      </c>
      <c r="G295" t="s">
        <v>2228</v>
      </c>
      <c r="H295" t="s">
        <v>2982</v>
      </c>
    </row>
    <row r="296" spans="1:8">
      <c r="A296" t="s">
        <v>271</v>
      </c>
      <c r="B296" t="s">
        <v>2985</v>
      </c>
      <c r="C296" t="s">
        <v>2350</v>
      </c>
      <c r="G296" t="s">
        <v>2237</v>
      </c>
      <c r="H296" t="s">
        <v>271</v>
      </c>
    </row>
    <row r="297" spans="1:8">
      <c r="A297" t="s">
        <v>2986</v>
      </c>
      <c r="B297" t="s">
        <v>2987</v>
      </c>
      <c r="C297" t="s">
        <v>2750</v>
      </c>
      <c r="D297" t="s">
        <v>2988</v>
      </c>
      <c r="E297" t="s">
        <v>2227</v>
      </c>
      <c r="F297" t="s">
        <v>2989</v>
      </c>
      <c r="G297" t="s">
        <v>2234</v>
      </c>
      <c r="H297" t="s">
        <v>2986</v>
      </c>
    </row>
    <row r="298" spans="1:8">
      <c r="A298" t="s">
        <v>272</v>
      </c>
      <c r="B298" t="s">
        <v>2990</v>
      </c>
      <c r="C298" t="s">
        <v>2250</v>
      </c>
      <c r="D298" t="s">
        <v>2991</v>
      </c>
      <c r="E298" t="s">
        <v>2407</v>
      </c>
      <c r="F298" t="s">
        <v>2992</v>
      </c>
      <c r="G298" t="s">
        <v>2234</v>
      </c>
      <c r="H298" t="s">
        <v>272</v>
      </c>
    </row>
    <row r="299" spans="1:8">
      <c r="A299" t="s">
        <v>1587</v>
      </c>
      <c r="B299" t="s">
        <v>2993</v>
      </c>
      <c r="C299" t="s">
        <v>2242</v>
      </c>
      <c r="G299" t="s">
        <v>2237</v>
      </c>
      <c r="H299" t="s">
        <v>1587</v>
      </c>
    </row>
    <row r="300" spans="1:8">
      <c r="A300" t="s">
        <v>1588</v>
      </c>
      <c r="B300" t="s">
        <v>2994</v>
      </c>
      <c r="C300" t="s">
        <v>2413</v>
      </c>
      <c r="G300" t="s">
        <v>2237</v>
      </c>
      <c r="H300" t="s">
        <v>1588</v>
      </c>
    </row>
    <row r="301" spans="1:8">
      <c r="A301" t="s">
        <v>273</v>
      </c>
      <c r="B301" t="s">
        <v>2995</v>
      </c>
      <c r="C301" t="s">
        <v>2225</v>
      </c>
      <c r="G301" t="s">
        <v>2237</v>
      </c>
      <c r="H301" t="s">
        <v>273</v>
      </c>
    </row>
    <row r="302" spans="1:8">
      <c r="A302" t="s">
        <v>2019</v>
      </c>
      <c r="B302" t="s">
        <v>2996</v>
      </c>
      <c r="C302" t="s">
        <v>2513</v>
      </c>
      <c r="D302" t="s">
        <v>2997</v>
      </c>
      <c r="E302" t="s">
        <v>2513</v>
      </c>
      <c r="G302" t="s">
        <v>2237</v>
      </c>
      <c r="H302" t="s">
        <v>2019</v>
      </c>
    </row>
    <row r="303" spans="1:8">
      <c r="A303" t="s">
        <v>274</v>
      </c>
      <c r="B303" t="s">
        <v>2998</v>
      </c>
      <c r="C303" t="s">
        <v>2250</v>
      </c>
      <c r="G303" t="s">
        <v>2237</v>
      </c>
      <c r="H303" t="s">
        <v>274</v>
      </c>
    </row>
    <row r="304" spans="1:8">
      <c r="A304" t="s">
        <v>2999</v>
      </c>
      <c r="B304" t="s">
        <v>3000</v>
      </c>
      <c r="C304" t="s">
        <v>2250</v>
      </c>
      <c r="D304" t="s">
        <v>3001</v>
      </c>
      <c r="E304" t="s">
        <v>2250</v>
      </c>
      <c r="G304" t="s">
        <v>2304</v>
      </c>
      <c r="H304" t="s">
        <v>2999</v>
      </c>
    </row>
    <row r="305" spans="1:8">
      <c r="A305" t="s">
        <v>3002</v>
      </c>
      <c r="B305" t="s">
        <v>3003</v>
      </c>
      <c r="C305" t="s">
        <v>2250</v>
      </c>
      <c r="D305" t="s">
        <v>3001</v>
      </c>
      <c r="E305" t="s">
        <v>2250</v>
      </c>
      <c r="F305" t="s">
        <v>3004</v>
      </c>
      <c r="G305" t="s">
        <v>2234</v>
      </c>
      <c r="H305" t="s">
        <v>3002</v>
      </c>
    </row>
    <row r="306" spans="1:8">
      <c r="A306" t="s">
        <v>3005</v>
      </c>
      <c r="B306" t="s">
        <v>3006</v>
      </c>
      <c r="C306" t="s">
        <v>2750</v>
      </c>
      <c r="D306" t="s">
        <v>3007</v>
      </c>
      <c r="E306" t="s">
        <v>2750</v>
      </c>
      <c r="F306" t="s">
        <v>3008</v>
      </c>
      <c r="G306" t="s">
        <v>2234</v>
      </c>
      <c r="H306" t="s">
        <v>3005</v>
      </c>
    </row>
    <row r="307" spans="1:8">
      <c r="A307" t="s">
        <v>276</v>
      </c>
      <c r="B307" t="s">
        <v>3009</v>
      </c>
      <c r="C307" t="s">
        <v>2248</v>
      </c>
      <c r="D307" t="s">
        <v>3010</v>
      </c>
      <c r="E307" t="s">
        <v>2244</v>
      </c>
      <c r="G307" t="s">
        <v>2237</v>
      </c>
      <c r="H307" t="s">
        <v>276</v>
      </c>
    </row>
    <row r="308" spans="1:8">
      <c r="A308" t="s">
        <v>277</v>
      </c>
      <c r="B308" t="s">
        <v>3011</v>
      </c>
      <c r="C308" t="s">
        <v>2244</v>
      </c>
      <c r="D308" t="s">
        <v>3012</v>
      </c>
      <c r="E308" t="s">
        <v>2232</v>
      </c>
      <c r="F308" t="s">
        <v>3013</v>
      </c>
      <c r="G308" t="s">
        <v>2234</v>
      </c>
      <c r="H308" t="s">
        <v>277</v>
      </c>
    </row>
    <row r="309" spans="1:8">
      <c r="A309" t="s">
        <v>278</v>
      </c>
      <c r="B309" t="s">
        <v>3014</v>
      </c>
      <c r="C309" t="s">
        <v>2230</v>
      </c>
      <c r="D309" t="s">
        <v>3015</v>
      </c>
      <c r="E309" t="s">
        <v>2225</v>
      </c>
      <c r="G309" t="s">
        <v>2228</v>
      </c>
      <c r="H309" t="s">
        <v>278</v>
      </c>
    </row>
    <row r="310" spans="1:8">
      <c r="A310" t="s">
        <v>279</v>
      </c>
      <c r="B310" t="s">
        <v>3016</v>
      </c>
      <c r="C310" t="s">
        <v>2225</v>
      </c>
      <c r="D310" t="s">
        <v>3017</v>
      </c>
      <c r="E310" t="s">
        <v>2244</v>
      </c>
      <c r="G310" t="s">
        <v>2228</v>
      </c>
      <c r="H310" t="s">
        <v>279</v>
      </c>
    </row>
    <row r="311" spans="1:8">
      <c r="A311" t="s">
        <v>280</v>
      </c>
      <c r="B311" t="s">
        <v>3018</v>
      </c>
      <c r="C311" t="s">
        <v>2230</v>
      </c>
      <c r="D311" t="s">
        <v>3019</v>
      </c>
      <c r="E311" t="s">
        <v>2230</v>
      </c>
      <c r="F311" t="s">
        <v>3020</v>
      </c>
      <c r="G311" t="s">
        <v>2234</v>
      </c>
      <c r="H311" t="s">
        <v>280</v>
      </c>
    </row>
    <row r="312" spans="1:8">
      <c r="A312" t="s">
        <v>281</v>
      </c>
      <c r="B312" t="s">
        <v>3021</v>
      </c>
      <c r="C312" t="s">
        <v>2246</v>
      </c>
      <c r="D312" t="s">
        <v>3022</v>
      </c>
      <c r="E312" t="s">
        <v>2246</v>
      </c>
      <c r="G312" t="s">
        <v>2237</v>
      </c>
      <c r="H312" t="s">
        <v>281</v>
      </c>
    </row>
    <row r="313" spans="1:8">
      <c r="A313" t="s">
        <v>1589</v>
      </c>
      <c r="B313" t="s">
        <v>3023</v>
      </c>
      <c r="C313" t="s">
        <v>2344</v>
      </c>
      <c r="D313" t="s">
        <v>3024</v>
      </c>
      <c r="E313" t="s">
        <v>2344</v>
      </c>
      <c r="G313" t="s">
        <v>2304</v>
      </c>
      <c r="H313" t="s">
        <v>1589</v>
      </c>
    </row>
    <row r="314" spans="1:8">
      <c r="A314" t="s">
        <v>282</v>
      </c>
      <c r="B314" t="s">
        <v>3025</v>
      </c>
      <c r="C314" t="s">
        <v>2246</v>
      </c>
      <c r="D314" t="s">
        <v>3022</v>
      </c>
      <c r="E314" t="s">
        <v>2246</v>
      </c>
      <c r="F314" t="s">
        <v>3026</v>
      </c>
      <c r="G314" t="s">
        <v>2234</v>
      </c>
      <c r="H314" t="s">
        <v>282</v>
      </c>
    </row>
    <row r="315" spans="1:8">
      <c r="A315" t="s">
        <v>283</v>
      </c>
      <c r="B315" t="s">
        <v>3027</v>
      </c>
      <c r="C315" t="s">
        <v>2248</v>
      </c>
      <c r="D315" t="s">
        <v>3028</v>
      </c>
      <c r="E315" t="s">
        <v>2321</v>
      </c>
      <c r="G315" t="s">
        <v>2237</v>
      </c>
      <c r="H315" t="s">
        <v>283</v>
      </c>
    </row>
    <row r="316" spans="1:8">
      <c r="A316" t="s">
        <v>284</v>
      </c>
      <c r="B316" t="s">
        <v>3029</v>
      </c>
      <c r="C316" t="s">
        <v>2344</v>
      </c>
      <c r="D316" t="s">
        <v>3030</v>
      </c>
      <c r="E316" t="s">
        <v>2220</v>
      </c>
      <c r="G316" t="s">
        <v>2237</v>
      </c>
      <c r="H316" t="s">
        <v>284</v>
      </c>
    </row>
    <row r="317" spans="1:8">
      <c r="A317" t="s">
        <v>1590</v>
      </c>
      <c r="B317" t="s">
        <v>3031</v>
      </c>
      <c r="C317" t="s">
        <v>2375</v>
      </c>
      <c r="D317" t="s">
        <v>3032</v>
      </c>
      <c r="E317" t="s">
        <v>2407</v>
      </c>
      <c r="G317" t="s">
        <v>2237</v>
      </c>
      <c r="H317" t="s">
        <v>1590</v>
      </c>
    </row>
    <row r="318" spans="1:8">
      <c r="A318" t="s">
        <v>285</v>
      </c>
      <c r="B318" t="s">
        <v>3033</v>
      </c>
      <c r="C318" t="s">
        <v>2225</v>
      </c>
      <c r="D318" t="s">
        <v>3034</v>
      </c>
      <c r="E318" t="s">
        <v>2389</v>
      </c>
      <c r="G318" t="s">
        <v>2237</v>
      </c>
      <c r="H318" t="s">
        <v>285</v>
      </c>
    </row>
    <row r="319" spans="1:8">
      <c r="A319" t="s">
        <v>1591</v>
      </c>
      <c r="B319" t="s">
        <v>3035</v>
      </c>
      <c r="C319" t="s">
        <v>2230</v>
      </c>
      <c r="D319" t="s">
        <v>3036</v>
      </c>
      <c r="E319" t="s">
        <v>2377</v>
      </c>
      <c r="G319" t="s">
        <v>2237</v>
      </c>
      <c r="H319" t="s">
        <v>1591</v>
      </c>
    </row>
    <row r="320" spans="1:8">
      <c r="A320" t="s">
        <v>286</v>
      </c>
      <c r="B320" t="s">
        <v>3037</v>
      </c>
      <c r="C320" t="s">
        <v>2230</v>
      </c>
      <c r="D320" t="s">
        <v>3038</v>
      </c>
      <c r="E320" t="s">
        <v>2377</v>
      </c>
      <c r="G320" t="s">
        <v>2237</v>
      </c>
      <c r="H320" t="s">
        <v>286</v>
      </c>
    </row>
    <row r="321" spans="1:8">
      <c r="A321" t="s">
        <v>3039</v>
      </c>
      <c r="B321" t="s">
        <v>3040</v>
      </c>
      <c r="C321" t="s">
        <v>2230</v>
      </c>
      <c r="G321" t="s">
        <v>2649</v>
      </c>
      <c r="H321" t="s">
        <v>3039</v>
      </c>
    </row>
    <row r="322" spans="1:8">
      <c r="A322" t="s">
        <v>287</v>
      </c>
      <c r="B322" t="s">
        <v>3041</v>
      </c>
      <c r="C322" t="s">
        <v>2350</v>
      </c>
      <c r="G322" t="s">
        <v>2237</v>
      </c>
      <c r="H322" t="s">
        <v>287</v>
      </c>
    </row>
    <row r="323" spans="1:8">
      <c r="A323" t="s">
        <v>3042</v>
      </c>
      <c r="B323" t="s">
        <v>3043</v>
      </c>
      <c r="C323" t="s">
        <v>2230</v>
      </c>
      <c r="G323" t="s">
        <v>2649</v>
      </c>
      <c r="H323" t="s">
        <v>3042</v>
      </c>
    </row>
    <row r="324" spans="1:8">
      <c r="A324" t="s">
        <v>3044</v>
      </c>
      <c r="B324" t="s">
        <v>3045</v>
      </c>
      <c r="C324" t="s">
        <v>2227</v>
      </c>
      <c r="D324" t="s">
        <v>3046</v>
      </c>
      <c r="E324" t="s">
        <v>3047</v>
      </c>
      <c r="G324" t="s">
        <v>2237</v>
      </c>
      <c r="H324" t="s">
        <v>3044</v>
      </c>
    </row>
    <row r="325" spans="1:8">
      <c r="A325" t="s">
        <v>3048</v>
      </c>
      <c r="B325" t="s">
        <v>3049</v>
      </c>
      <c r="C325" t="s">
        <v>2230</v>
      </c>
      <c r="D325" t="s">
        <v>3050</v>
      </c>
      <c r="E325" t="s">
        <v>2543</v>
      </c>
      <c r="G325" t="s">
        <v>2228</v>
      </c>
      <c r="H325" t="s">
        <v>3048</v>
      </c>
    </row>
    <row r="326" spans="1:8">
      <c r="A326" t="s">
        <v>288</v>
      </c>
      <c r="B326" t="s">
        <v>3051</v>
      </c>
      <c r="C326" t="s">
        <v>2276</v>
      </c>
      <c r="D326" t="s">
        <v>3052</v>
      </c>
      <c r="E326" t="s">
        <v>2250</v>
      </c>
      <c r="F326" t="s">
        <v>3053</v>
      </c>
      <c r="G326" t="s">
        <v>2223</v>
      </c>
      <c r="H326" t="s">
        <v>288</v>
      </c>
    </row>
    <row r="327" spans="1:8">
      <c r="A327" t="s">
        <v>3054</v>
      </c>
      <c r="B327" t="s">
        <v>3055</v>
      </c>
      <c r="C327" t="s">
        <v>2225</v>
      </c>
      <c r="D327" t="s">
        <v>3056</v>
      </c>
      <c r="E327" t="s">
        <v>2321</v>
      </c>
      <c r="G327" t="s">
        <v>2228</v>
      </c>
      <c r="H327" t="s">
        <v>3054</v>
      </c>
    </row>
    <row r="328" spans="1:8">
      <c r="A328" t="s">
        <v>3057</v>
      </c>
      <c r="B328" t="s">
        <v>3058</v>
      </c>
      <c r="C328" t="s">
        <v>2225</v>
      </c>
      <c r="G328" t="s">
        <v>2304</v>
      </c>
      <c r="H328" t="s">
        <v>3057</v>
      </c>
    </row>
    <row r="329" spans="1:8">
      <c r="A329" t="s">
        <v>289</v>
      </c>
      <c r="B329" t="s">
        <v>3059</v>
      </c>
      <c r="C329" t="s">
        <v>2230</v>
      </c>
      <c r="D329" t="s">
        <v>3060</v>
      </c>
      <c r="E329" t="s">
        <v>2344</v>
      </c>
      <c r="G329" t="s">
        <v>2237</v>
      </c>
      <c r="H329" t="s">
        <v>289</v>
      </c>
    </row>
    <row r="330" spans="1:8">
      <c r="A330" t="s">
        <v>290</v>
      </c>
      <c r="B330" t="s">
        <v>3061</v>
      </c>
      <c r="C330" t="s">
        <v>2225</v>
      </c>
      <c r="D330" t="s">
        <v>3062</v>
      </c>
      <c r="E330" t="s">
        <v>2242</v>
      </c>
      <c r="G330" t="s">
        <v>2237</v>
      </c>
      <c r="H330" t="s">
        <v>290</v>
      </c>
    </row>
    <row r="331" spans="1:8">
      <c r="A331" t="s">
        <v>3063</v>
      </c>
      <c r="B331" t="s">
        <v>3064</v>
      </c>
      <c r="C331" t="s">
        <v>2340</v>
      </c>
      <c r="G331" t="s">
        <v>2237</v>
      </c>
      <c r="H331" t="s">
        <v>3063</v>
      </c>
    </row>
    <row r="332" spans="1:8">
      <c r="A332" t="s">
        <v>291</v>
      </c>
      <c r="B332" t="s">
        <v>3065</v>
      </c>
      <c r="C332" t="s">
        <v>2230</v>
      </c>
      <c r="G332" t="s">
        <v>2237</v>
      </c>
      <c r="H332" t="s">
        <v>291</v>
      </c>
    </row>
    <row r="333" spans="1:8">
      <c r="A333" t="s">
        <v>292</v>
      </c>
      <c r="B333" t="s">
        <v>3066</v>
      </c>
      <c r="C333" t="s">
        <v>3067</v>
      </c>
      <c r="D333" t="s">
        <v>3068</v>
      </c>
      <c r="E333" t="s">
        <v>2490</v>
      </c>
      <c r="F333" t="s">
        <v>3069</v>
      </c>
      <c r="G333" t="s">
        <v>2234</v>
      </c>
      <c r="H333" t="s">
        <v>292</v>
      </c>
    </row>
    <row r="334" spans="1:8">
      <c r="A334" t="s">
        <v>3070</v>
      </c>
      <c r="B334" t="s">
        <v>3071</v>
      </c>
      <c r="C334" t="s">
        <v>3067</v>
      </c>
      <c r="G334" t="s">
        <v>2304</v>
      </c>
      <c r="H334" t="s">
        <v>3070</v>
      </c>
    </row>
    <row r="335" spans="1:8">
      <c r="A335" t="s">
        <v>3072</v>
      </c>
      <c r="B335" t="s">
        <v>3073</v>
      </c>
      <c r="C335" t="s">
        <v>3067</v>
      </c>
      <c r="G335" t="s">
        <v>2237</v>
      </c>
      <c r="H335" t="s">
        <v>3072</v>
      </c>
    </row>
    <row r="336" spans="1:8">
      <c r="A336" t="s">
        <v>3074</v>
      </c>
      <c r="B336" t="s">
        <v>3075</v>
      </c>
      <c r="C336" t="s">
        <v>3067</v>
      </c>
      <c r="D336" t="s">
        <v>3076</v>
      </c>
      <c r="E336" t="s">
        <v>2490</v>
      </c>
      <c r="F336" t="s">
        <v>3069</v>
      </c>
      <c r="G336" t="s">
        <v>2234</v>
      </c>
      <c r="H336" t="s">
        <v>3074</v>
      </c>
    </row>
    <row r="337" spans="1:8">
      <c r="A337" t="s">
        <v>3077</v>
      </c>
      <c r="B337" t="s">
        <v>3078</v>
      </c>
      <c r="C337" t="s">
        <v>3067</v>
      </c>
      <c r="D337" t="s">
        <v>3068</v>
      </c>
      <c r="E337" t="s">
        <v>2490</v>
      </c>
      <c r="F337" t="s">
        <v>3069</v>
      </c>
      <c r="G337" t="s">
        <v>2234</v>
      </c>
      <c r="H337" t="s">
        <v>3077</v>
      </c>
    </row>
    <row r="338" spans="1:8">
      <c r="A338" t="s">
        <v>293</v>
      </c>
      <c r="B338" t="s">
        <v>3079</v>
      </c>
      <c r="C338" t="s">
        <v>2242</v>
      </c>
      <c r="D338" t="s">
        <v>3080</v>
      </c>
      <c r="E338" t="s">
        <v>2232</v>
      </c>
      <c r="G338" t="s">
        <v>2237</v>
      </c>
      <c r="H338" t="s">
        <v>293</v>
      </c>
    </row>
    <row r="339" spans="1:8">
      <c r="A339" t="s">
        <v>294</v>
      </c>
      <c r="B339" t="s">
        <v>3081</v>
      </c>
      <c r="C339" t="s">
        <v>2225</v>
      </c>
      <c r="D339" t="s">
        <v>3082</v>
      </c>
      <c r="E339" t="s">
        <v>2250</v>
      </c>
      <c r="G339" t="s">
        <v>2237</v>
      </c>
      <c r="H339" t="s">
        <v>294</v>
      </c>
    </row>
    <row r="340" spans="1:8">
      <c r="A340" t="s">
        <v>1592</v>
      </c>
      <c r="B340" t="s">
        <v>3083</v>
      </c>
      <c r="C340" t="s">
        <v>2250</v>
      </c>
      <c r="D340" t="s">
        <v>3084</v>
      </c>
      <c r="E340" t="s">
        <v>2377</v>
      </c>
      <c r="G340" t="s">
        <v>2228</v>
      </c>
      <c r="H340" t="s">
        <v>1592</v>
      </c>
    </row>
    <row r="341" spans="1:8">
      <c r="A341" t="s">
        <v>295</v>
      </c>
      <c r="B341" t="s">
        <v>3085</v>
      </c>
      <c r="C341" t="s">
        <v>2340</v>
      </c>
      <c r="D341" t="s">
        <v>3086</v>
      </c>
      <c r="E341" t="s">
        <v>2344</v>
      </c>
      <c r="G341" t="s">
        <v>2228</v>
      </c>
      <c r="H341" t="s">
        <v>295</v>
      </c>
    </row>
    <row r="342" spans="1:8">
      <c r="A342" t="s">
        <v>3087</v>
      </c>
      <c r="B342" t="s">
        <v>3088</v>
      </c>
      <c r="C342" t="s">
        <v>2750</v>
      </c>
      <c r="D342" t="s">
        <v>3089</v>
      </c>
      <c r="E342" t="s">
        <v>2750</v>
      </c>
      <c r="G342" t="s">
        <v>2237</v>
      </c>
      <c r="H342" t="s">
        <v>3087</v>
      </c>
    </row>
    <row r="343" spans="1:8">
      <c r="A343" t="s">
        <v>296</v>
      </c>
      <c r="B343" t="s">
        <v>3090</v>
      </c>
      <c r="C343" t="s">
        <v>2399</v>
      </c>
      <c r="D343" t="s">
        <v>3091</v>
      </c>
      <c r="E343" t="s">
        <v>2399</v>
      </c>
      <c r="G343" t="s">
        <v>2237</v>
      </c>
      <c r="H343" t="s">
        <v>296</v>
      </c>
    </row>
    <row r="344" spans="1:8">
      <c r="A344" t="s">
        <v>297</v>
      </c>
      <c r="B344" t="s">
        <v>3090</v>
      </c>
      <c r="C344" t="s">
        <v>2230</v>
      </c>
      <c r="D344" t="s">
        <v>3092</v>
      </c>
      <c r="E344" t="s">
        <v>2230</v>
      </c>
      <c r="G344" t="s">
        <v>2237</v>
      </c>
      <c r="H344" t="s">
        <v>297</v>
      </c>
    </row>
    <row r="345" spans="1:8">
      <c r="A345" t="s">
        <v>298</v>
      </c>
      <c r="B345" t="s">
        <v>3093</v>
      </c>
      <c r="C345" t="s">
        <v>2340</v>
      </c>
      <c r="G345" t="s">
        <v>2228</v>
      </c>
      <c r="H345" t="s">
        <v>298</v>
      </c>
    </row>
    <row r="346" spans="1:8">
      <c r="A346" t="s">
        <v>299</v>
      </c>
      <c r="B346" t="s">
        <v>3094</v>
      </c>
      <c r="C346" t="s">
        <v>2230</v>
      </c>
      <c r="D346" t="s">
        <v>3095</v>
      </c>
      <c r="E346" t="s">
        <v>2321</v>
      </c>
      <c r="G346" t="s">
        <v>2237</v>
      </c>
      <c r="H346" t="s">
        <v>299</v>
      </c>
    </row>
    <row r="347" spans="1:8">
      <c r="A347" t="s">
        <v>300</v>
      </c>
      <c r="B347" t="s">
        <v>3096</v>
      </c>
      <c r="C347" t="s">
        <v>3097</v>
      </c>
      <c r="D347" t="s">
        <v>3098</v>
      </c>
      <c r="E347" t="s">
        <v>3097</v>
      </c>
      <c r="F347" t="s">
        <v>3099</v>
      </c>
      <c r="G347" t="s">
        <v>2234</v>
      </c>
      <c r="H347" t="s">
        <v>300</v>
      </c>
    </row>
    <row r="348" spans="1:8">
      <c r="A348" t="s">
        <v>301</v>
      </c>
      <c r="B348" t="s">
        <v>3100</v>
      </c>
      <c r="C348" t="s">
        <v>2225</v>
      </c>
      <c r="D348" t="s">
        <v>3101</v>
      </c>
      <c r="E348" t="s">
        <v>2227</v>
      </c>
      <c r="G348" t="s">
        <v>2237</v>
      </c>
      <c r="H348" t="s">
        <v>301</v>
      </c>
    </row>
    <row r="349" spans="1:8">
      <c r="A349" t="s">
        <v>302</v>
      </c>
      <c r="B349" t="s">
        <v>3102</v>
      </c>
      <c r="C349" t="s">
        <v>2270</v>
      </c>
      <c r="G349" t="s">
        <v>2237</v>
      </c>
      <c r="H349" t="s">
        <v>302</v>
      </c>
    </row>
    <row r="350" spans="1:8">
      <c r="A350" t="s">
        <v>303</v>
      </c>
      <c r="B350" t="s">
        <v>3103</v>
      </c>
      <c r="C350" t="s">
        <v>2254</v>
      </c>
      <c r="D350" t="s">
        <v>3104</v>
      </c>
      <c r="E350" t="s">
        <v>2254</v>
      </c>
      <c r="G350" t="s">
        <v>2237</v>
      </c>
      <c r="H350" t="s">
        <v>303</v>
      </c>
    </row>
    <row r="351" spans="1:8">
      <c r="A351" t="s">
        <v>3105</v>
      </c>
      <c r="B351" t="s">
        <v>3106</v>
      </c>
      <c r="C351" t="s">
        <v>2368</v>
      </c>
      <c r="D351" t="s">
        <v>3107</v>
      </c>
      <c r="E351" t="s">
        <v>2321</v>
      </c>
      <c r="F351" t="s">
        <v>3108</v>
      </c>
      <c r="G351" t="s">
        <v>2234</v>
      </c>
      <c r="H351" t="s">
        <v>3105</v>
      </c>
    </row>
    <row r="352" spans="1:8">
      <c r="A352" t="s">
        <v>304</v>
      </c>
      <c r="B352" t="s">
        <v>3109</v>
      </c>
      <c r="C352" t="s">
        <v>2254</v>
      </c>
      <c r="D352" t="s">
        <v>3110</v>
      </c>
      <c r="E352" t="s">
        <v>2227</v>
      </c>
      <c r="G352" t="s">
        <v>2237</v>
      </c>
      <c r="H352" t="s">
        <v>304</v>
      </c>
    </row>
    <row r="353" spans="1:8">
      <c r="A353" t="s">
        <v>305</v>
      </c>
      <c r="B353" t="s">
        <v>3111</v>
      </c>
      <c r="C353" t="s">
        <v>2413</v>
      </c>
      <c r="D353" t="s">
        <v>3112</v>
      </c>
      <c r="E353" t="s">
        <v>2413</v>
      </c>
      <c r="G353" t="s">
        <v>2237</v>
      </c>
      <c r="H353" t="s">
        <v>305</v>
      </c>
    </row>
    <row r="354" spans="1:8">
      <c r="A354" t="s">
        <v>3113</v>
      </c>
      <c r="B354" t="s">
        <v>3114</v>
      </c>
      <c r="C354" t="s">
        <v>2250</v>
      </c>
      <c r="D354" t="s">
        <v>3115</v>
      </c>
      <c r="E354" t="s">
        <v>2321</v>
      </c>
      <c r="F354" t="s">
        <v>3116</v>
      </c>
      <c r="G354" t="s">
        <v>2234</v>
      </c>
      <c r="H354" t="s">
        <v>3113</v>
      </c>
    </row>
    <row r="355" spans="1:8">
      <c r="A355" t="s">
        <v>306</v>
      </c>
      <c r="B355" t="s">
        <v>3117</v>
      </c>
      <c r="C355" t="s">
        <v>2483</v>
      </c>
      <c r="D355" t="s">
        <v>3118</v>
      </c>
      <c r="E355" t="s">
        <v>3119</v>
      </c>
      <c r="G355" t="s">
        <v>2237</v>
      </c>
      <c r="H355" t="s">
        <v>306</v>
      </c>
    </row>
    <row r="356" spans="1:8">
      <c r="A356" t="s">
        <v>3120</v>
      </c>
      <c r="B356" t="s">
        <v>3121</v>
      </c>
      <c r="C356" t="s">
        <v>2319</v>
      </c>
      <c r="D356" t="s">
        <v>3122</v>
      </c>
      <c r="E356" t="s">
        <v>3123</v>
      </c>
      <c r="G356" t="s">
        <v>2228</v>
      </c>
      <c r="H356" t="s">
        <v>3120</v>
      </c>
    </row>
    <row r="357" spans="1:8">
      <c r="A357" t="s">
        <v>307</v>
      </c>
      <c r="B357" t="s">
        <v>3124</v>
      </c>
      <c r="C357" t="s">
        <v>2227</v>
      </c>
      <c r="D357" t="s">
        <v>3125</v>
      </c>
      <c r="E357" t="s">
        <v>2227</v>
      </c>
      <c r="G357" t="s">
        <v>2237</v>
      </c>
      <c r="H357" t="s">
        <v>307</v>
      </c>
    </row>
    <row r="358" spans="1:8">
      <c r="A358" t="s">
        <v>3126</v>
      </c>
      <c r="B358" t="s">
        <v>3127</v>
      </c>
      <c r="C358" t="s">
        <v>2407</v>
      </c>
      <c r="D358" t="s">
        <v>3128</v>
      </c>
      <c r="E358" t="s">
        <v>2407</v>
      </c>
      <c r="G358" t="s">
        <v>2237</v>
      </c>
      <c r="H358" t="s">
        <v>3126</v>
      </c>
    </row>
    <row r="359" spans="1:8">
      <c r="A359" t="s">
        <v>308</v>
      </c>
      <c r="B359" t="s">
        <v>3129</v>
      </c>
      <c r="C359" t="s">
        <v>2246</v>
      </c>
      <c r="D359" t="s">
        <v>3130</v>
      </c>
      <c r="E359" t="s">
        <v>2244</v>
      </c>
      <c r="F359" t="s">
        <v>3131</v>
      </c>
      <c r="G359" t="s">
        <v>2234</v>
      </c>
      <c r="H359" t="s">
        <v>308</v>
      </c>
    </row>
    <row r="360" spans="1:8">
      <c r="A360" t="s">
        <v>1767</v>
      </c>
      <c r="B360" t="s">
        <v>3132</v>
      </c>
      <c r="C360" t="s">
        <v>3133</v>
      </c>
      <c r="G360" t="s">
        <v>2237</v>
      </c>
      <c r="H360" t="s">
        <v>1767</v>
      </c>
    </row>
    <row r="361" spans="1:8">
      <c r="A361" t="s">
        <v>1593</v>
      </c>
      <c r="B361" t="s">
        <v>3134</v>
      </c>
      <c r="C361" t="s">
        <v>2230</v>
      </c>
      <c r="G361" t="s">
        <v>2237</v>
      </c>
      <c r="H361" t="s">
        <v>1593</v>
      </c>
    </row>
    <row r="362" spans="1:8">
      <c r="A362" t="s">
        <v>309</v>
      </c>
      <c r="B362" t="s">
        <v>3135</v>
      </c>
      <c r="C362" t="s">
        <v>2362</v>
      </c>
      <c r="D362" t="s">
        <v>3136</v>
      </c>
      <c r="E362" t="s">
        <v>2321</v>
      </c>
      <c r="F362" t="s">
        <v>3137</v>
      </c>
      <c r="G362" t="s">
        <v>2234</v>
      </c>
      <c r="H362" t="s">
        <v>309</v>
      </c>
    </row>
    <row r="363" spans="1:8">
      <c r="A363" t="s">
        <v>3138</v>
      </c>
      <c r="B363" t="s">
        <v>3139</v>
      </c>
      <c r="C363" t="s">
        <v>2230</v>
      </c>
      <c r="D363" t="s">
        <v>3140</v>
      </c>
      <c r="E363" t="s">
        <v>2227</v>
      </c>
      <c r="F363" t="s">
        <v>3141</v>
      </c>
      <c r="G363" t="s">
        <v>2234</v>
      </c>
      <c r="H363" t="s">
        <v>3138</v>
      </c>
    </row>
    <row r="364" spans="1:8">
      <c r="A364" t="s">
        <v>310</v>
      </c>
      <c r="B364" t="s">
        <v>3142</v>
      </c>
      <c r="C364" t="s">
        <v>2230</v>
      </c>
      <c r="G364" t="s">
        <v>2228</v>
      </c>
      <c r="H364" t="s">
        <v>310</v>
      </c>
    </row>
    <row r="365" spans="1:8">
      <c r="A365" t="s">
        <v>311</v>
      </c>
      <c r="B365" t="s">
        <v>3143</v>
      </c>
      <c r="C365" t="s">
        <v>2259</v>
      </c>
      <c r="D365" t="s">
        <v>3144</v>
      </c>
      <c r="E365" t="s">
        <v>2232</v>
      </c>
      <c r="G365" t="s">
        <v>2237</v>
      </c>
      <c r="H365" t="s">
        <v>311</v>
      </c>
    </row>
    <row r="366" spans="1:8">
      <c r="A366" t="s">
        <v>312</v>
      </c>
      <c r="B366" t="s">
        <v>3145</v>
      </c>
      <c r="C366" t="s">
        <v>2350</v>
      </c>
      <c r="G366" t="s">
        <v>2237</v>
      </c>
      <c r="H366" t="s">
        <v>312</v>
      </c>
    </row>
    <row r="367" spans="1:8">
      <c r="A367" t="s">
        <v>3146</v>
      </c>
      <c r="B367" t="s">
        <v>3147</v>
      </c>
      <c r="C367" t="s">
        <v>2250</v>
      </c>
      <c r="D367" t="s">
        <v>3148</v>
      </c>
      <c r="E367" t="s">
        <v>2407</v>
      </c>
      <c r="F367" t="s">
        <v>3149</v>
      </c>
      <c r="G367" t="s">
        <v>2223</v>
      </c>
      <c r="H367" t="s">
        <v>3146</v>
      </c>
    </row>
    <row r="368" spans="1:8">
      <c r="A368" t="s">
        <v>3150</v>
      </c>
      <c r="B368" t="s">
        <v>3151</v>
      </c>
      <c r="C368" t="s">
        <v>2248</v>
      </c>
      <c r="D368" t="s">
        <v>3152</v>
      </c>
      <c r="E368" t="s">
        <v>3153</v>
      </c>
      <c r="F368" t="s">
        <v>3154</v>
      </c>
      <c r="G368" t="s">
        <v>2234</v>
      </c>
      <c r="H368" t="s">
        <v>3150</v>
      </c>
    </row>
    <row r="369" spans="1:8">
      <c r="A369" t="s">
        <v>313</v>
      </c>
      <c r="B369" t="s">
        <v>3155</v>
      </c>
      <c r="C369" t="s">
        <v>2242</v>
      </c>
      <c r="D369" t="s">
        <v>3156</v>
      </c>
      <c r="E369" t="s">
        <v>2250</v>
      </c>
      <c r="F369" t="s">
        <v>3157</v>
      </c>
      <c r="G369" t="s">
        <v>2234</v>
      </c>
      <c r="H369" t="s">
        <v>313</v>
      </c>
    </row>
    <row r="370" spans="1:8">
      <c r="A370" t="s">
        <v>314</v>
      </c>
      <c r="B370" t="s">
        <v>3158</v>
      </c>
      <c r="C370" t="s">
        <v>2321</v>
      </c>
      <c r="D370" t="s">
        <v>3159</v>
      </c>
      <c r="E370" t="s">
        <v>2321</v>
      </c>
      <c r="G370" t="s">
        <v>2228</v>
      </c>
      <c r="H370" t="s">
        <v>314</v>
      </c>
    </row>
    <row r="371" spans="1:8">
      <c r="A371" t="s">
        <v>3160</v>
      </c>
      <c r="B371" t="s">
        <v>3161</v>
      </c>
      <c r="C371" t="s">
        <v>3067</v>
      </c>
      <c r="D371" t="s">
        <v>3162</v>
      </c>
      <c r="E371" t="s">
        <v>3067</v>
      </c>
      <c r="F371" t="s">
        <v>3163</v>
      </c>
      <c r="G371" t="s">
        <v>2223</v>
      </c>
      <c r="H371" t="s">
        <v>3160</v>
      </c>
    </row>
    <row r="372" spans="1:8">
      <c r="A372" t="s">
        <v>315</v>
      </c>
      <c r="B372" t="s">
        <v>3164</v>
      </c>
      <c r="C372" t="s">
        <v>2230</v>
      </c>
      <c r="G372" t="s">
        <v>2237</v>
      </c>
      <c r="H372" t="s">
        <v>315</v>
      </c>
    </row>
    <row r="373" spans="1:8">
      <c r="A373" t="s">
        <v>3165</v>
      </c>
      <c r="B373" t="s">
        <v>3166</v>
      </c>
      <c r="C373" t="s">
        <v>2362</v>
      </c>
      <c r="D373" t="s">
        <v>3167</v>
      </c>
      <c r="E373" t="s">
        <v>2362</v>
      </c>
      <c r="F373" t="s">
        <v>3168</v>
      </c>
      <c r="G373" t="s">
        <v>2234</v>
      </c>
      <c r="H373" t="s">
        <v>3165</v>
      </c>
    </row>
    <row r="374" spans="1:8">
      <c r="A374" t="s">
        <v>317</v>
      </c>
      <c r="B374" t="s">
        <v>3169</v>
      </c>
      <c r="C374" t="s">
        <v>2375</v>
      </c>
      <c r="D374" t="s">
        <v>3170</v>
      </c>
      <c r="E374" t="s">
        <v>2375</v>
      </c>
      <c r="F374" t="s">
        <v>3171</v>
      </c>
      <c r="G374" t="s">
        <v>2234</v>
      </c>
      <c r="H374" t="s">
        <v>317</v>
      </c>
    </row>
    <row r="375" spans="1:8">
      <c r="A375" t="s">
        <v>1594</v>
      </c>
      <c r="B375" t="s">
        <v>3172</v>
      </c>
      <c r="C375" t="s">
        <v>3173</v>
      </c>
      <c r="G375" t="s">
        <v>2237</v>
      </c>
      <c r="H375" t="s">
        <v>1594</v>
      </c>
    </row>
    <row r="376" spans="1:8">
      <c r="A376" t="s">
        <v>318</v>
      </c>
      <c r="B376" t="s">
        <v>3174</v>
      </c>
      <c r="C376" t="s">
        <v>2230</v>
      </c>
      <c r="G376" t="s">
        <v>2228</v>
      </c>
      <c r="H376" t="s">
        <v>318</v>
      </c>
    </row>
    <row r="377" spans="1:8">
      <c r="A377" t="s">
        <v>319</v>
      </c>
      <c r="B377" t="s">
        <v>3175</v>
      </c>
      <c r="C377" t="s">
        <v>2242</v>
      </c>
      <c r="D377" t="s">
        <v>3176</v>
      </c>
      <c r="E377" t="s">
        <v>2344</v>
      </c>
      <c r="G377" t="s">
        <v>2228</v>
      </c>
      <c r="H377" t="s">
        <v>319</v>
      </c>
    </row>
    <row r="378" spans="1:8">
      <c r="A378" t="s">
        <v>320</v>
      </c>
      <c r="B378" t="s">
        <v>3177</v>
      </c>
      <c r="C378" t="s">
        <v>3178</v>
      </c>
      <c r="D378" t="s">
        <v>3179</v>
      </c>
      <c r="E378" t="s">
        <v>2232</v>
      </c>
      <c r="F378" t="s">
        <v>3180</v>
      </c>
      <c r="G378" t="s">
        <v>2234</v>
      </c>
      <c r="H378" t="s">
        <v>320</v>
      </c>
    </row>
    <row r="379" spans="1:8">
      <c r="A379" t="s">
        <v>3181</v>
      </c>
      <c r="B379" t="s">
        <v>3182</v>
      </c>
      <c r="C379" t="s">
        <v>3178</v>
      </c>
      <c r="D379" t="s">
        <v>3183</v>
      </c>
      <c r="E379" t="s">
        <v>3178</v>
      </c>
      <c r="F379" t="s">
        <v>3184</v>
      </c>
      <c r="G379" t="s">
        <v>2223</v>
      </c>
      <c r="H379" t="s">
        <v>3181</v>
      </c>
    </row>
    <row r="380" spans="1:8">
      <c r="A380" t="s">
        <v>3185</v>
      </c>
      <c r="B380" t="s">
        <v>3186</v>
      </c>
      <c r="C380" t="s">
        <v>2227</v>
      </c>
      <c r="G380" t="s">
        <v>2228</v>
      </c>
      <c r="H380" t="s">
        <v>3185</v>
      </c>
    </row>
    <row r="381" spans="1:8">
      <c r="A381" t="s">
        <v>321</v>
      </c>
      <c r="B381" t="s">
        <v>3187</v>
      </c>
      <c r="C381" t="s">
        <v>2230</v>
      </c>
      <c r="D381" t="s">
        <v>3188</v>
      </c>
      <c r="E381" t="s">
        <v>2227</v>
      </c>
      <c r="G381" t="s">
        <v>2237</v>
      </c>
      <c r="H381" t="s">
        <v>321</v>
      </c>
    </row>
    <row r="382" spans="1:8">
      <c r="A382" t="s">
        <v>322</v>
      </c>
      <c r="B382" t="s">
        <v>3189</v>
      </c>
      <c r="C382" t="s">
        <v>2413</v>
      </c>
      <c r="D382" t="s">
        <v>3190</v>
      </c>
      <c r="E382" t="s">
        <v>2232</v>
      </c>
      <c r="G382" t="s">
        <v>2237</v>
      </c>
      <c r="H382" t="s">
        <v>322</v>
      </c>
    </row>
    <row r="383" spans="1:8">
      <c r="A383" t="s">
        <v>1595</v>
      </c>
      <c r="B383" t="s">
        <v>3191</v>
      </c>
      <c r="C383" t="s">
        <v>2413</v>
      </c>
      <c r="D383" t="s">
        <v>3192</v>
      </c>
      <c r="E383" t="s">
        <v>2250</v>
      </c>
      <c r="G383" t="s">
        <v>2237</v>
      </c>
      <c r="H383" t="s">
        <v>1595</v>
      </c>
    </row>
    <row r="384" spans="1:8">
      <c r="A384" t="s">
        <v>327</v>
      </c>
      <c r="B384" t="s">
        <v>3193</v>
      </c>
      <c r="C384" t="s">
        <v>2225</v>
      </c>
      <c r="G384" t="s">
        <v>2237</v>
      </c>
      <c r="H384" t="s">
        <v>327</v>
      </c>
    </row>
    <row r="385" spans="1:8">
      <c r="A385" t="s">
        <v>3194</v>
      </c>
      <c r="B385" t="s">
        <v>3195</v>
      </c>
      <c r="C385" t="s">
        <v>2242</v>
      </c>
      <c r="G385" t="s">
        <v>2237</v>
      </c>
      <c r="H385" t="s">
        <v>3194</v>
      </c>
    </row>
    <row r="386" spans="1:8">
      <c r="A386" t="s">
        <v>323</v>
      </c>
      <c r="B386" t="s">
        <v>3196</v>
      </c>
      <c r="C386" t="s">
        <v>2225</v>
      </c>
      <c r="G386" t="s">
        <v>2228</v>
      </c>
      <c r="H386" t="s">
        <v>323</v>
      </c>
    </row>
    <row r="387" spans="1:8">
      <c r="A387" t="s">
        <v>324</v>
      </c>
      <c r="B387" t="s">
        <v>3197</v>
      </c>
      <c r="C387" t="s">
        <v>2294</v>
      </c>
      <c r="D387" t="s">
        <v>3198</v>
      </c>
      <c r="E387" t="s">
        <v>2375</v>
      </c>
      <c r="G387" t="s">
        <v>2237</v>
      </c>
      <c r="H387" t="s">
        <v>324</v>
      </c>
    </row>
    <row r="388" spans="1:8">
      <c r="A388" t="s">
        <v>325</v>
      </c>
      <c r="B388" t="s">
        <v>3199</v>
      </c>
      <c r="C388" t="s">
        <v>2220</v>
      </c>
      <c r="D388" t="s">
        <v>2794</v>
      </c>
      <c r="E388" t="s">
        <v>2220</v>
      </c>
      <c r="G388" t="s">
        <v>2237</v>
      </c>
      <c r="H388" t="s">
        <v>325</v>
      </c>
    </row>
    <row r="389" spans="1:8">
      <c r="A389" t="s">
        <v>1596</v>
      </c>
      <c r="B389" t="s">
        <v>3200</v>
      </c>
      <c r="C389" t="s">
        <v>2220</v>
      </c>
      <c r="G389" t="s">
        <v>2237</v>
      </c>
      <c r="H389" t="s">
        <v>1596</v>
      </c>
    </row>
    <row r="390" spans="1:8">
      <c r="A390" t="s">
        <v>326</v>
      </c>
      <c r="B390" t="s">
        <v>3201</v>
      </c>
      <c r="C390" t="s">
        <v>2220</v>
      </c>
      <c r="G390" t="s">
        <v>2237</v>
      </c>
      <c r="H390" t="s">
        <v>326</v>
      </c>
    </row>
    <row r="391" spans="1:8">
      <c r="A391" t="s">
        <v>328</v>
      </c>
      <c r="B391" t="s">
        <v>3202</v>
      </c>
      <c r="C391" t="s">
        <v>2298</v>
      </c>
      <c r="D391" t="s">
        <v>3203</v>
      </c>
      <c r="E391" t="s">
        <v>2232</v>
      </c>
      <c r="G391" t="s">
        <v>2237</v>
      </c>
      <c r="H391" t="s">
        <v>328</v>
      </c>
    </row>
    <row r="392" spans="1:8">
      <c r="A392" t="s">
        <v>3204</v>
      </c>
      <c r="B392" t="s">
        <v>3205</v>
      </c>
      <c r="C392" t="s">
        <v>2944</v>
      </c>
      <c r="D392" t="s">
        <v>3206</v>
      </c>
      <c r="E392" t="s">
        <v>2230</v>
      </c>
      <c r="F392" t="s">
        <v>3207</v>
      </c>
      <c r="G392" t="s">
        <v>2234</v>
      </c>
      <c r="H392" t="s">
        <v>3204</v>
      </c>
    </row>
    <row r="393" spans="1:8">
      <c r="A393" t="s">
        <v>330</v>
      </c>
      <c r="B393" t="s">
        <v>3208</v>
      </c>
      <c r="C393" t="s">
        <v>2675</v>
      </c>
      <c r="G393" t="s">
        <v>2237</v>
      </c>
      <c r="H393" t="s">
        <v>330</v>
      </c>
    </row>
    <row r="394" spans="1:8">
      <c r="A394" t="s">
        <v>3209</v>
      </c>
      <c r="B394" t="s">
        <v>3210</v>
      </c>
      <c r="C394" t="s">
        <v>2675</v>
      </c>
      <c r="D394" t="s">
        <v>3211</v>
      </c>
      <c r="E394" t="s">
        <v>2675</v>
      </c>
      <c r="G394" t="s">
        <v>2228</v>
      </c>
      <c r="H394" t="s">
        <v>3209</v>
      </c>
    </row>
    <row r="395" spans="1:8">
      <c r="A395" t="s">
        <v>331</v>
      </c>
      <c r="B395" t="s">
        <v>3212</v>
      </c>
      <c r="C395" t="s">
        <v>2675</v>
      </c>
      <c r="D395" t="s">
        <v>3213</v>
      </c>
      <c r="E395" t="s">
        <v>2675</v>
      </c>
      <c r="G395" t="s">
        <v>2237</v>
      </c>
      <c r="H395" t="s">
        <v>331</v>
      </c>
    </row>
    <row r="396" spans="1:8">
      <c r="A396" t="s">
        <v>1597</v>
      </c>
      <c r="B396" t="s">
        <v>3214</v>
      </c>
      <c r="C396" t="s">
        <v>2230</v>
      </c>
      <c r="G396" t="s">
        <v>2237</v>
      </c>
      <c r="H396" t="s">
        <v>1597</v>
      </c>
    </row>
    <row r="397" spans="1:8">
      <c r="A397" t="s">
        <v>332</v>
      </c>
      <c r="B397" t="s">
        <v>3215</v>
      </c>
      <c r="C397" t="s">
        <v>2230</v>
      </c>
      <c r="G397" t="s">
        <v>2237</v>
      </c>
      <c r="H397" t="s">
        <v>332</v>
      </c>
    </row>
    <row r="398" spans="1:8">
      <c r="A398" t="s">
        <v>3216</v>
      </c>
      <c r="B398" t="s">
        <v>3217</v>
      </c>
      <c r="C398" t="s">
        <v>2750</v>
      </c>
      <c r="D398" t="s">
        <v>3218</v>
      </c>
      <c r="E398" t="s">
        <v>2750</v>
      </c>
      <c r="G398" t="s">
        <v>2237</v>
      </c>
      <c r="H398" t="s">
        <v>3216</v>
      </c>
    </row>
    <row r="399" spans="1:8">
      <c r="A399" t="s">
        <v>3219</v>
      </c>
      <c r="B399" t="s">
        <v>3220</v>
      </c>
      <c r="C399" t="s">
        <v>2230</v>
      </c>
      <c r="D399" t="s">
        <v>3221</v>
      </c>
      <c r="E399" t="s">
        <v>2856</v>
      </c>
      <c r="G399" t="s">
        <v>2237</v>
      </c>
      <c r="H399" t="s">
        <v>3219</v>
      </c>
    </row>
    <row r="400" spans="1:8">
      <c r="A400" t="s">
        <v>333</v>
      </c>
      <c r="B400" t="s">
        <v>3222</v>
      </c>
      <c r="C400" t="s">
        <v>2856</v>
      </c>
      <c r="D400" t="s">
        <v>3223</v>
      </c>
      <c r="E400" t="s">
        <v>2244</v>
      </c>
      <c r="G400" t="s">
        <v>2237</v>
      </c>
      <c r="H400" t="s">
        <v>333</v>
      </c>
    </row>
    <row r="401" spans="1:8">
      <c r="A401" t="s">
        <v>334</v>
      </c>
      <c r="B401" t="s">
        <v>3224</v>
      </c>
      <c r="C401" t="s">
        <v>2428</v>
      </c>
      <c r="D401" t="s">
        <v>3225</v>
      </c>
      <c r="E401" t="s">
        <v>2700</v>
      </c>
      <c r="G401" t="s">
        <v>2228</v>
      </c>
      <c r="H401" t="s">
        <v>334</v>
      </c>
    </row>
    <row r="402" spans="1:8">
      <c r="A402" t="s">
        <v>335</v>
      </c>
      <c r="B402" t="s">
        <v>3226</v>
      </c>
      <c r="C402" t="s">
        <v>2242</v>
      </c>
      <c r="D402" t="s">
        <v>3227</v>
      </c>
      <c r="E402" t="s">
        <v>2242</v>
      </c>
      <c r="F402" t="s">
        <v>3228</v>
      </c>
      <c r="G402" t="s">
        <v>2234</v>
      </c>
      <c r="H402" t="s">
        <v>335</v>
      </c>
    </row>
    <row r="403" spans="1:8">
      <c r="A403" t="s">
        <v>336</v>
      </c>
      <c r="B403" t="s">
        <v>3229</v>
      </c>
      <c r="C403" t="s">
        <v>3230</v>
      </c>
      <c r="D403" t="s">
        <v>3231</v>
      </c>
      <c r="E403" t="s">
        <v>2227</v>
      </c>
      <c r="G403" t="s">
        <v>2237</v>
      </c>
      <c r="H403" t="s">
        <v>336</v>
      </c>
    </row>
    <row r="404" spans="1:8">
      <c r="A404" t="s">
        <v>337</v>
      </c>
      <c r="B404" t="s">
        <v>3229</v>
      </c>
      <c r="C404" t="s">
        <v>2750</v>
      </c>
      <c r="D404" t="s">
        <v>3232</v>
      </c>
      <c r="E404" t="s">
        <v>2232</v>
      </c>
      <c r="F404" t="s">
        <v>3233</v>
      </c>
      <c r="G404" t="s">
        <v>2234</v>
      </c>
      <c r="H404" t="s">
        <v>337</v>
      </c>
    </row>
    <row r="405" spans="1:8">
      <c r="A405" t="s">
        <v>338</v>
      </c>
      <c r="B405" t="s">
        <v>3234</v>
      </c>
      <c r="C405" t="s">
        <v>2377</v>
      </c>
      <c r="D405" t="s">
        <v>3235</v>
      </c>
      <c r="E405" t="s">
        <v>2232</v>
      </c>
      <c r="G405" t="s">
        <v>2237</v>
      </c>
      <c r="H405" t="s">
        <v>338</v>
      </c>
    </row>
    <row r="406" spans="1:8">
      <c r="A406" t="s">
        <v>3236</v>
      </c>
      <c r="B406" t="s">
        <v>3237</v>
      </c>
      <c r="C406" t="s">
        <v>2225</v>
      </c>
      <c r="D406" t="s">
        <v>3238</v>
      </c>
      <c r="E406" t="s">
        <v>2225</v>
      </c>
      <c r="G406" t="s">
        <v>2701</v>
      </c>
      <c r="H406" t="s">
        <v>3236</v>
      </c>
    </row>
    <row r="407" spans="1:8">
      <c r="A407" t="s">
        <v>339</v>
      </c>
      <c r="B407" t="s">
        <v>3239</v>
      </c>
      <c r="C407" t="s">
        <v>2882</v>
      </c>
      <c r="D407" t="s">
        <v>3240</v>
      </c>
      <c r="E407" t="s">
        <v>2679</v>
      </c>
      <c r="G407" t="s">
        <v>2237</v>
      </c>
      <c r="H407" t="s">
        <v>339</v>
      </c>
    </row>
    <row r="408" spans="1:8">
      <c r="A408" t="s">
        <v>3241</v>
      </c>
      <c r="B408" t="s">
        <v>3242</v>
      </c>
      <c r="C408" t="s">
        <v>2225</v>
      </c>
      <c r="D408" t="s">
        <v>3243</v>
      </c>
      <c r="E408" t="s">
        <v>2232</v>
      </c>
      <c r="G408" t="s">
        <v>2228</v>
      </c>
      <c r="H408" t="s">
        <v>3241</v>
      </c>
    </row>
    <row r="409" spans="1:8">
      <c r="A409" t="s">
        <v>340</v>
      </c>
      <c r="B409" t="s">
        <v>3244</v>
      </c>
      <c r="C409" t="s">
        <v>2230</v>
      </c>
      <c r="D409" t="s">
        <v>3245</v>
      </c>
      <c r="E409" t="s">
        <v>2232</v>
      </c>
      <c r="G409" t="s">
        <v>2237</v>
      </c>
      <c r="H409" t="s">
        <v>340</v>
      </c>
    </row>
    <row r="410" spans="1:8">
      <c r="A410" t="s">
        <v>341</v>
      </c>
      <c r="B410" t="s">
        <v>3246</v>
      </c>
      <c r="C410" t="s">
        <v>2399</v>
      </c>
      <c r="D410" t="s">
        <v>3247</v>
      </c>
      <c r="E410" t="s">
        <v>2399</v>
      </c>
      <c r="F410" t="s">
        <v>3248</v>
      </c>
      <c r="G410" t="s">
        <v>2234</v>
      </c>
      <c r="H410" t="s">
        <v>341</v>
      </c>
    </row>
    <row r="411" spans="1:8">
      <c r="A411" t="s">
        <v>3249</v>
      </c>
      <c r="B411" t="s">
        <v>3250</v>
      </c>
      <c r="C411" t="s">
        <v>2428</v>
      </c>
      <c r="G411" t="s">
        <v>2237</v>
      </c>
      <c r="H411" t="s">
        <v>3249</v>
      </c>
    </row>
    <row r="412" spans="1:8">
      <c r="A412" t="s">
        <v>3251</v>
      </c>
      <c r="B412" t="s">
        <v>3252</v>
      </c>
      <c r="C412" t="s">
        <v>2340</v>
      </c>
      <c r="D412" t="s">
        <v>3253</v>
      </c>
      <c r="E412" t="s">
        <v>2270</v>
      </c>
      <c r="F412" t="s">
        <v>3254</v>
      </c>
      <c r="G412" t="s">
        <v>2234</v>
      </c>
      <c r="H412" t="s">
        <v>3251</v>
      </c>
    </row>
    <row r="413" spans="1:8">
      <c r="A413" t="s">
        <v>3255</v>
      </c>
      <c r="B413" t="s">
        <v>3256</v>
      </c>
      <c r="C413" t="s">
        <v>2254</v>
      </c>
      <c r="D413" t="s">
        <v>3257</v>
      </c>
      <c r="E413" t="s">
        <v>2254</v>
      </c>
      <c r="G413" t="s">
        <v>2237</v>
      </c>
      <c r="H413" t="s">
        <v>3255</v>
      </c>
    </row>
    <row r="414" spans="1:8">
      <c r="A414" t="s">
        <v>342</v>
      </c>
      <c r="B414" t="s">
        <v>3258</v>
      </c>
      <c r="C414" t="s">
        <v>3259</v>
      </c>
      <c r="D414" t="s">
        <v>3260</v>
      </c>
      <c r="E414" t="s">
        <v>2266</v>
      </c>
      <c r="F414" t="s">
        <v>3261</v>
      </c>
      <c r="G414" t="s">
        <v>2234</v>
      </c>
      <c r="H414" t="s">
        <v>342</v>
      </c>
    </row>
    <row r="415" spans="1:8">
      <c r="A415" t="s">
        <v>344</v>
      </c>
      <c r="B415" t="s">
        <v>3262</v>
      </c>
      <c r="C415" t="s">
        <v>2425</v>
      </c>
      <c r="D415" t="s">
        <v>3263</v>
      </c>
      <c r="E415" t="s">
        <v>2321</v>
      </c>
      <c r="F415" t="s">
        <v>3264</v>
      </c>
      <c r="G415" t="s">
        <v>2234</v>
      </c>
      <c r="H415" t="s">
        <v>344</v>
      </c>
    </row>
    <row r="416" spans="1:8">
      <c r="A416" t="s">
        <v>3265</v>
      </c>
      <c r="B416" t="s">
        <v>3266</v>
      </c>
      <c r="C416" t="s">
        <v>2700</v>
      </c>
      <c r="G416" t="s">
        <v>2237</v>
      </c>
      <c r="H416" t="s">
        <v>3265</v>
      </c>
    </row>
    <row r="417" spans="1:8">
      <c r="A417" t="s">
        <v>345</v>
      </c>
      <c r="B417" t="s">
        <v>3267</v>
      </c>
      <c r="C417" t="s">
        <v>2700</v>
      </c>
      <c r="D417" t="s">
        <v>3268</v>
      </c>
      <c r="E417" t="s">
        <v>2227</v>
      </c>
      <c r="G417" t="s">
        <v>2237</v>
      </c>
      <c r="H417" t="s">
        <v>345</v>
      </c>
    </row>
    <row r="418" spans="1:8">
      <c r="A418" t="s">
        <v>1598</v>
      </c>
      <c r="B418" t="s">
        <v>3269</v>
      </c>
      <c r="C418" t="s">
        <v>2399</v>
      </c>
      <c r="D418" t="s">
        <v>3247</v>
      </c>
      <c r="E418" t="s">
        <v>2399</v>
      </c>
      <c r="G418" t="s">
        <v>2304</v>
      </c>
      <c r="H418" t="s">
        <v>1598</v>
      </c>
    </row>
    <row r="419" spans="1:8">
      <c r="A419" t="s">
        <v>347</v>
      </c>
      <c r="B419" t="s">
        <v>3270</v>
      </c>
      <c r="C419" t="s">
        <v>3153</v>
      </c>
      <c r="G419" t="s">
        <v>2228</v>
      </c>
      <c r="H419" t="s">
        <v>347</v>
      </c>
    </row>
    <row r="420" spans="1:8">
      <c r="A420" t="s">
        <v>348</v>
      </c>
      <c r="B420" t="s">
        <v>3271</v>
      </c>
      <c r="C420" t="s">
        <v>2248</v>
      </c>
      <c r="D420" t="s">
        <v>3272</v>
      </c>
      <c r="E420" t="s">
        <v>2321</v>
      </c>
      <c r="G420" t="s">
        <v>2237</v>
      </c>
      <c r="H420" t="s">
        <v>348</v>
      </c>
    </row>
    <row r="421" spans="1:8">
      <c r="A421" t="s">
        <v>349</v>
      </c>
      <c r="B421" t="s">
        <v>3273</v>
      </c>
      <c r="C421" t="s">
        <v>2259</v>
      </c>
      <c r="D421" t="s">
        <v>3274</v>
      </c>
      <c r="E421" t="s">
        <v>2321</v>
      </c>
      <c r="G421" t="s">
        <v>2237</v>
      </c>
      <c r="H421" t="s">
        <v>349</v>
      </c>
    </row>
    <row r="422" spans="1:8">
      <c r="A422" t="s">
        <v>1599</v>
      </c>
      <c r="B422" t="s">
        <v>3275</v>
      </c>
      <c r="C422" t="s">
        <v>2270</v>
      </c>
      <c r="D422" t="s">
        <v>3276</v>
      </c>
      <c r="E422" t="s">
        <v>2559</v>
      </c>
      <c r="G422" t="s">
        <v>2228</v>
      </c>
      <c r="H422" t="s">
        <v>1599</v>
      </c>
    </row>
    <row r="423" spans="1:8">
      <c r="A423" t="s">
        <v>351</v>
      </c>
      <c r="B423" t="s">
        <v>3277</v>
      </c>
      <c r="C423" t="s">
        <v>2246</v>
      </c>
      <c r="D423" t="s">
        <v>3278</v>
      </c>
      <c r="G423" t="s">
        <v>2237</v>
      </c>
      <c r="H423" t="s">
        <v>351</v>
      </c>
    </row>
    <row r="424" spans="1:8">
      <c r="A424" t="s">
        <v>3279</v>
      </c>
      <c r="B424" t="s">
        <v>3280</v>
      </c>
      <c r="C424" t="s">
        <v>2675</v>
      </c>
      <c r="D424" t="s">
        <v>3281</v>
      </c>
      <c r="E424" t="s">
        <v>2254</v>
      </c>
      <c r="G424" t="s">
        <v>2228</v>
      </c>
      <c r="H424" t="s">
        <v>3279</v>
      </c>
    </row>
    <row r="425" spans="1:8">
      <c r="A425" t="s">
        <v>352</v>
      </c>
      <c r="B425" t="s">
        <v>3282</v>
      </c>
      <c r="C425" t="s">
        <v>2227</v>
      </c>
      <c r="D425" t="s">
        <v>3283</v>
      </c>
      <c r="E425" t="s">
        <v>2227</v>
      </c>
      <c r="F425" t="s">
        <v>3284</v>
      </c>
      <c r="G425" t="s">
        <v>2234</v>
      </c>
      <c r="H425" t="s">
        <v>352</v>
      </c>
    </row>
    <row r="426" spans="1:8">
      <c r="A426" t="s">
        <v>353</v>
      </c>
      <c r="B426" t="s">
        <v>3285</v>
      </c>
      <c r="C426" t="s">
        <v>3230</v>
      </c>
      <c r="D426" t="s">
        <v>3286</v>
      </c>
      <c r="E426" t="s">
        <v>2700</v>
      </c>
      <c r="G426" t="s">
        <v>2237</v>
      </c>
      <c r="H426" t="s">
        <v>353</v>
      </c>
    </row>
    <row r="427" spans="1:8">
      <c r="A427" t="s">
        <v>3287</v>
      </c>
      <c r="B427" t="s">
        <v>3288</v>
      </c>
      <c r="C427" t="s">
        <v>2230</v>
      </c>
      <c r="D427" t="s">
        <v>2388</v>
      </c>
      <c r="E427" t="s">
        <v>2377</v>
      </c>
      <c r="G427" t="s">
        <v>2237</v>
      </c>
      <c r="H427" t="s">
        <v>3287</v>
      </c>
    </row>
    <row r="428" spans="1:8">
      <c r="A428" t="s">
        <v>3289</v>
      </c>
      <c r="B428" t="s">
        <v>3290</v>
      </c>
      <c r="C428" t="s">
        <v>2246</v>
      </c>
      <c r="G428" t="s">
        <v>2237</v>
      </c>
      <c r="H428" t="s">
        <v>3289</v>
      </c>
    </row>
    <row r="429" spans="1:8">
      <c r="A429" t="s">
        <v>357</v>
      </c>
      <c r="B429" t="s">
        <v>3291</v>
      </c>
      <c r="C429" t="s">
        <v>2246</v>
      </c>
      <c r="G429" t="s">
        <v>2237</v>
      </c>
      <c r="H429" t="s">
        <v>357</v>
      </c>
    </row>
    <row r="430" spans="1:8">
      <c r="A430" t="s">
        <v>354</v>
      </c>
      <c r="B430" t="s">
        <v>3292</v>
      </c>
      <c r="C430" t="s">
        <v>2246</v>
      </c>
      <c r="D430" t="s">
        <v>3293</v>
      </c>
      <c r="E430" t="s">
        <v>2250</v>
      </c>
      <c r="G430" t="s">
        <v>2237</v>
      </c>
      <c r="H430" t="s">
        <v>354</v>
      </c>
    </row>
    <row r="431" spans="1:8">
      <c r="A431" t="s">
        <v>355</v>
      </c>
      <c r="B431" t="s">
        <v>3294</v>
      </c>
      <c r="C431" t="s">
        <v>2865</v>
      </c>
      <c r="D431" t="s">
        <v>3295</v>
      </c>
      <c r="E431" t="s">
        <v>2321</v>
      </c>
      <c r="G431" t="s">
        <v>2228</v>
      </c>
      <c r="H431" t="s">
        <v>355</v>
      </c>
    </row>
    <row r="432" spans="1:8">
      <c r="A432" t="s">
        <v>3296</v>
      </c>
      <c r="B432" t="s">
        <v>3297</v>
      </c>
      <c r="C432" t="s">
        <v>2375</v>
      </c>
      <c r="D432" t="s">
        <v>3298</v>
      </c>
      <c r="E432" t="s">
        <v>2344</v>
      </c>
      <c r="G432" t="s">
        <v>2237</v>
      </c>
      <c r="H432" t="s">
        <v>3296</v>
      </c>
    </row>
    <row r="433" spans="1:8">
      <c r="A433" t="s">
        <v>359</v>
      </c>
      <c r="B433" t="s">
        <v>3299</v>
      </c>
      <c r="C433" t="s">
        <v>2340</v>
      </c>
      <c r="D433" t="s">
        <v>3300</v>
      </c>
      <c r="E433" t="s">
        <v>2375</v>
      </c>
      <c r="G433" t="s">
        <v>2237</v>
      </c>
      <c r="H433" t="s">
        <v>359</v>
      </c>
    </row>
    <row r="434" spans="1:8">
      <c r="A434" t="s">
        <v>360</v>
      </c>
      <c r="B434" t="s">
        <v>3301</v>
      </c>
      <c r="C434" t="s">
        <v>2675</v>
      </c>
      <c r="G434" t="s">
        <v>2237</v>
      </c>
      <c r="H434" t="s">
        <v>360</v>
      </c>
    </row>
    <row r="435" spans="1:8">
      <c r="A435" t="s">
        <v>361</v>
      </c>
      <c r="B435" t="s">
        <v>3302</v>
      </c>
      <c r="C435" t="s">
        <v>2225</v>
      </c>
      <c r="D435" t="s">
        <v>3303</v>
      </c>
      <c r="E435" t="s">
        <v>2321</v>
      </c>
      <c r="G435" t="s">
        <v>2237</v>
      </c>
      <c r="H435" t="s">
        <v>361</v>
      </c>
    </row>
    <row r="436" spans="1:8">
      <c r="A436" t="s">
        <v>3304</v>
      </c>
      <c r="B436" t="s">
        <v>3305</v>
      </c>
      <c r="C436" t="s">
        <v>2675</v>
      </c>
      <c r="G436" t="s">
        <v>2228</v>
      </c>
      <c r="H436" t="s">
        <v>3304</v>
      </c>
    </row>
    <row r="437" spans="1:8">
      <c r="A437" t="s">
        <v>3306</v>
      </c>
      <c r="B437" t="s">
        <v>3307</v>
      </c>
      <c r="C437" t="s">
        <v>2340</v>
      </c>
      <c r="D437" t="s">
        <v>3308</v>
      </c>
      <c r="E437" t="s">
        <v>2340</v>
      </c>
      <c r="F437" t="s">
        <v>3309</v>
      </c>
      <c r="G437" t="s">
        <v>2234</v>
      </c>
      <c r="H437" t="s">
        <v>3306</v>
      </c>
    </row>
    <row r="438" spans="1:8">
      <c r="A438" t="s">
        <v>362</v>
      </c>
      <c r="B438" t="s">
        <v>3310</v>
      </c>
      <c r="C438" t="s">
        <v>2225</v>
      </c>
      <c r="D438" t="s">
        <v>3311</v>
      </c>
      <c r="E438" t="s">
        <v>2225</v>
      </c>
      <c r="G438" t="s">
        <v>2237</v>
      </c>
      <c r="H438" t="s">
        <v>362</v>
      </c>
    </row>
    <row r="439" spans="1:8">
      <c r="A439" t="s">
        <v>3312</v>
      </c>
      <c r="B439" t="s">
        <v>3313</v>
      </c>
      <c r="C439" t="s">
        <v>2220</v>
      </c>
      <c r="G439" t="s">
        <v>2237</v>
      </c>
      <c r="H439" t="s">
        <v>3312</v>
      </c>
    </row>
    <row r="440" spans="1:8">
      <c r="A440" t="s">
        <v>363</v>
      </c>
      <c r="B440" t="s">
        <v>3314</v>
      </c>
      <c r="C440" t="s">
        <v>2270</v>
      </c>
      <c r="G440" t="s">
        <v>2237</v>
      </c>
      <c r="H440" t="s">
        <v>363</v>
      </c>
    </row>
    <row r="441" spans="1:8">
      <c r="A441" t="s">
        <v>364</v>
      </c>
      <c r="B441" t="s">
        <v>3315</v>
      </c>
      <c r="C441" t="s">
        <v>2377</v>
      </c>
      <c r="D441" t="s">
        <v>3316</v>
      </c>
      <c r="E441" t="s">
        <v>2321</v>
      </c>
      <c r="G441" t="s">
        <v>2237</v>
      </c>
      <c r="H441" t="s">
        <v>364</v>
      </c>
    </row>
    <row r="442" spans="1:8">
      <c r="A442" t="s">
        <v>3317</v>
      </c>
      <c r="B442" t="s">
        <v>3318</v>
      </c>
      <c r="C442" t="s">
        <v>2272</v>
      </c>
      <c r="D442" t="s">
        <v>3319</v>
      </c>
      <c r="E442" t="s">
        <v>2250</v>
      </c>
      <c r="F442" t="s">
        <v>3320</v>
      </c>
      <c r="G442" t="s">
        <v>2234</v>
      </c>
      <c r="H442" t="s">
        <v>3317</v>
      </c>
    </row>
    <row r="443" spans="1:8">
      <c r="A443" t="s">
        <v>3321</v>
      </c>
      <c r="B443" t="s">
        <v>3322</v>
      </c>
      <c r="C443" t="s">
        <v>2242</v>
      </c>
      <c r="D443" t="s">
        <v>3323</v>
      </c>
      <c r="E443" t="s">
        <v>2321</v>
      </c>
      <c r="F443" t="s">
        <v>3324</v>
      </c>
      <c r="G443" t="s">
        <v>2234</v>
      </c>
      <c r="H443" t="s">
        <v>3321</v>
      </c>
    </row>
    <row r="444" spans="1:8">
      <c r="A444" t="s">
        <v>365</v>
      </c>
      <c r="B444" t="s">
        <v>3325</v>
      </c>
      <c r="C444" t="s">
        <v>2220</v>
      </c>
      <c r="G444" t="s">
        <v>2237</v>
      </c>
      <c r="H444" t="s">
        <v>365</v>
      </c>
    </row>
    <row r="445" spans="1:8">
      <c r="A445" t="s">
        <v>3326</v>
      </c>
      <c r="B445" t="s">
        <v>3327</v>
      </c>
      <c r="C445" t="s">
        <v>2242</v>
      </c>
      <c r="D445" t="s">
        <v>3328</v>
      </c>
      <c r="E445" t="s">
        <v>2232</v>
      </c>
      <c r="F445" t="s">
        <v>3329</v>
      </c>
      <c r="G445" t="s">
        <v>2223</v>
      </c>
      <c r="H445" t="s">
        <v>3326</v>
      </c>
    </row>
    <row r="446" spans="1:8">
      <c r="A446" t="s">
        <v>1600</v>
      </c>
      <c r="B446" t="s">
        <v>3330</v>
      </c>
      <c r="C446" t="s">
        <v>2230</v>
      </c>
      <c r="G446" t="s">
        <v>2228</v>
      </c>
      <c r="H446" t="s">
        <v>1600</v>
      </c>
    </row>
    <row r="447" spans="1:8">
      <c r="A447" t="s">
        <v>366</v>
      </c>
      <c r="B447" t="s">
        <v>3331</v>
      </c>
      <c r="C447" t="s">
        <v>2270</v>
      </c>
      <c r="D447" t="s">
        <v>3332</v>
      </c>
      <c r="E447" t="s">
        <v>3333</v>
      </c>
      <c r="G447" t="s">
        <v>2237</v>
      </c>
      <c r="H447" t="s">
        <v>366</v>
      </c>
    </row>
    <row r="448" spans="1:8">
      <c r="A448" t="s">
        <v>367</v>
      </c>
      <c r="B448" t="s">
        <v>3334</v>
      </c>
      <c r="C448" t="s">
        <v>2242</v>
      </c>
      <c r="G448" t="s">
        <v>2237</v>
      </c>
      <c r="H448" t="s">
        <v>367</v>
      </c>
    </row>
    <row r="449" spans="1:8">
      <c r="A449" t="s">
        <v>368</v>
      </c>
      <c r="B449" t="s">
        <v>3335</v>
      </c>
      <c r="C449" t="s">
        <v>2413</v>
      </c>
      <c r="D449" t="s">
        <v>2722</v>
      </c>
      <c r="E449" t="s">
        <v>2840</v>
      </c>
      <c r="G449" t="s">
        <v>2237</v>
      </c>
      <c r="H449" t="s">
        <v>368</v>
      </c>
    </row>
    <row r="450" spans="1:8">
      <c r="A450" t="s">
        <v>369</v>
      </c>
      <c r="B450" t="s">
        <v>3336</v>
      </c>
      <c r="C450" t="s">
        <v>2276</v>
      </c>
      <c r="G450" t="s">
        <v>2228</v>
      </c>
      <c r="H450" t="s">
        <v>369</v>
      </c>
    </row>
    <row r="451" spans="1:8">
      <c r="A451" t="s">
        <v>370</v>
      </c>
      <c r="B451" t="s">
        <v>3337</v>
      </c>
      <c r="C451" t="s">
        <v>2230</v>
      </c>
      <c r="D451" t="s">
        <v>3338</v>
      </c>
      <c r="E451" t="s">
        <v>2230</v>
      </c>
      <c r="G451" t="s">
        <v>2237</v>
      </c>
      <c r="H451" t="s">
        <v>370</v>
      </c>
    </row>
    <row r="452" spans="1:8">
      <c r="A452" t="s">
        <v>371</v>
      </c>
      <c r="B452" t="s">
        <v>3339</v>
      </c>
      <c r="C452" t="s">
        <v>2230</v>
      </c>
      <c r="G452" t="s">
        <v>2237</v>
      </c>
      <c r="H452" t="s">
        <v>371</v>
      </c>
    </row>
    <row r="453" spans="1:8">
      <c r="A453" t="s">
        <v>372</v>
      </c>
      <c r="B453" t="s">
        <v>3340</v>
      </c>
      <c r="C453" t="s">
        <v>2230</v>
      </c>
      <c r="D453" t="s">
        <v>3338</v>
      </c>
      <c r="E453" t="s">
        <v>2230</v>
      </c>
      <c r="G453" t="s">
        <v>2649</v>
      </c>
      <c r="H453" t="s">
        <v>372</v>
      </c>
    </row>
    <row r="454" spans="1:8">
      <c r="A454" t="s">
        <v>1601</v>
      </c>
      <c r="B454" t="s">
        <v>3341</v>
      </c>
      <c r="C454" t="s">
        <v>2230</v>
      </c>
      <c r="D454" t="s">
        <v>3338</v>
      </c>
      <c r="E454" t="s">
        <v>2230</v>
      </c>
      <c r="G454" t="s">
        <v>2649</v>
      </c>
      <c r="H454" t="s">
        <v>1601</v>
      </c>
    </row>
    <row r="455" spans="1:8">
      <c r="A455" t="s">
        <v>1602</v>
      </c>
      <c r="B455" t="s">
        <v>3342</v>
      </c>
      <c r="C455" t="s">
        <v>2246</v>
      </c>
      <c r="G455" t="s">
        <v>2237</v>
      </c>
      <c r="H455" t="s">
        <v>1602</v>
      </c>
    </row>
    <row r="456" spans="1:8">
      <c r="A456" t="s">
        <v>373</v>
      </c>
      <c r="B456" t="s">
        <v>3343</v>
      </c>
      <c r="C456" t="s">
        <v>3178</v>
      </c>
      <c r="D456" t="s">
        <v>3344</v>
      </c>
      <c r="E456" t="s">
        <v>2513</v>
      </c>
      <c r="G456" t="s">
        <v>2237</v>
      </c>
      <c r="H456" t="s">
        <v>373</v>
      </c>
    </row>
    <row r="457" spans="1:8">
      <c r="A457" t="s">
        <v>374</v>
      </c>
      <c r="B457" t="s">
        <v>3345</v>
      </c>
      <c r="C457" t="s">
        <v>2490</v>
      </c>
      <c r="D457" t="s">
        <v>3346</v>
      </c>
      <c r="E457" t="s">
        <v>2490</v>
      </c>
      <c r="G457" t="s">
        <v>2237</v>
      </c>
      <c r="H457" t="s">
        <v>374</v>
      </c>
    </row>
    <row r="458" spans="1:8">
      <c r="A458" t="s">
        <v>375</v>
      </c>
      <c r="B458" t="s">
        <v>3347</v>
      </c>
      <c r="C458" t="s">
        <v>2246</v>
      </c>
      <c r="D458" t="s">
        <v>3348</v>
      </c>
      <c r="E458" t="s">
        <v>2294</v>
      </c>
      <c r="F458" t="s">
        <v>3349</v>
      </c>
      <c r="G458" t="s">
        <v>2234</v>
      </c>
      <c r="H458" t="s">
        <v>375</v>
      </c>
    </row>
    <row r="459" spans="1:8">
      <c r="A459" t="s">
        <v>3350</v>
      </c>
      <c r="B459" t="s">
        <v>3351</v>
      </c>
      <c r="C459" t="s">
        <v>2490</v>
      </c>
      <c r="D459" t="s">
        <v>3352</v>
      </c>
      <c r="E459" t="s">
        <v>2956</v>
      </c>
      <c r="F459" t="s">
        <v>3353</v>
      </c>
      <c r="G459" t="s">
        <v>2223</v>
      </c>
      <c r="H459" t="s">
        <v>3350</v>
      </c>
    </row>
    <row r="460" spans="1:8">
      <c r="A460" t="s">
        <v>389</v>
      </c>
      <c r="B460" t="s">
        <v>3354</v>
      </c>
      <c r="C460" t="s">
        <v>2230</v>
      </c>
      <c r="G460" t="s">
        <v>2237</v>
      </c>
      <c r="H460" t="s">
        <v>389</v>
      </c>
    </row>
    <row r="461" spans="1:8">
      <c r="A461" t="s">
        <v>1603</v>
      </c>
      <c r="B461" t="s">
        <v>3355</v>
      </c>
      <c r="C461" t="s">
        <v>2230</v>
      </c>
      <c r="D461" t="s">
        <v>3356</v>
      </c>
      <c r="E461" t="s">
        <v>2230</v>
      </c>
      <c r="G461" t="s">
        <v>2237</v>
      </c>
      <c r="H461" t="s">
        <v>1603</v>
      </c>
    </row>
    <row r="462" spans="1:8">
      <c r="A462" t="s">
        <v>377</v>
      </c>
      <c r="B462" t="s">
        <v>3357</v>
      </c>
      <c r="C462" t="s">
        <v>2254</v>
      </c>
      <c r="G462" t="s">
        <v>2237</v>
      </c>
      <c r="H462" t="s">
        <v>377</v>
      </c>
    </row>
    <row r="463" spans="1:8">
      <c r="A463" t="s">
        <v>3358</v>
      </c>
      <c r="B463" t="s">
        <v>3359</v>
      </c>
      <c r="C463" t="s">
        <v>2830</v>
      </c>
      <c r="D463" t="s">
        <v>3360</v>
      </c>
      <c r="E463" t="s">
        <v>2746</v>
      </c>
      <c r="G463" t="s">
        <v>2237</v>
      </c>
      <c r="H463" t="s">
        <v>3358</v>
      </c>
    </row>
    <row r="464" spans="1:8">
      <c r="A464" t="s">
        <v>378</v>
      </c>
      <c r="B464" t="s">
        <v>3361</v>
      </c>
      <c r="C464" t="s">
        <v>2254</v>
      </c>
      <c r="D464" t="s">
        <v>3362</v>
      </c>
      <c r="E464" t="s">
        <v>2321</v>
      </c>
      <c r="G464" t="s">
        <v>2228</v>
      </c>
      <c r="H464" t="s">
        <v>378</v>
      </c>
    </row>
    <row r="465" spans="1:8">
      <c r="A465" t="s">
        <v>3363</v>
      </c>
      <c r="B465" t="s">
        <v>3364</v>
      </c>
      <c r="C465" t="s">
        <v>2321</v>
      </c>
      <c r="D465" t="s">
        <v>3365</v>
      </c>
      <c r="E465" t="s">
        <v>2230</v>
      </c>
      <c r="F465" t="s">
        <v>3366</v>
      </c>
      <c r="G465" t="s">
        <v>2234</v>
      </c>
      <c r="H465" t="s">
        <v>3363</v>
      </c>
    </row>
    <row r="466" spans="1:8">
      <c r="A466" t="s">
        <v>379</v>
      </c>
      <c r="B466" t="s">
        <v>3367</v>
      </c>
      <c r="C466" t="s">
        <v>2364</v>
      </c>
      <c r="D466" t="s">
        <v>3368</v>
      </c>
      <c r="E466" t="s">
        <v>2364</v>
      </c>
      <c r="F466" t="s">
        <v>3369</v>
      </c>
      <c r="G466" t="s">
        <v>2234</v>
      </c>
      <c r="H466" t="s">
        <v>379</v>
      </c>
    </row>
    <row r="467" spans="1:8">
      <c r="A467" t="s">
        <v>380</v>
      </c>
      <c r="B467" t="s">
        <v>3370</v>
      </c>
      <c r="C467" t="s">
        <v>2230</v>
      </c>
      <c r="D467" t="s">
        <v>3365</v>
      </c>
      <c r="E467" t="s">
        <v>2230</v>
      </c>
      <c r="F467" t="s">
        <v>3366</v>
      </c>
      <c r="G467" t="s">
        <v>2234</v>
      </c>
      <c r="H467" t="s">
        <v>380</v>
      </c>
    </row>
    <row r="468" spans="1:8">
      <c r="A468" t="s">
        <v>381</v>
      </c>
      <c r="B468" t="s">
        <v>3371</v>
      </c>
      <c r="C468" t="s">
        <v>2230</v>
      </c>
      <c r="D468" t="s">
        <v>3372</v>
      </c>
      <c r="E468" t="s">
        <v>2750</v>
      </c>
      <c r="F468" t="s">
        <v>3373</v>
      </c>
      <c r="G468" t="s">
        <v>2234</v>
      </c>
      <c r="H468" t="s">
        <v>381</v>
      </c>
    </row>
    <row r="469" spans="1:8">
      <c r="A469" t="s">
        <v>382</v>
      </c>
      <c r="B469" t="s">
        <v>3374</v>
      </c>
      <c r="C469" t="s">
        <v>2242</v>
      </c>
      <c r="D469" t="s">
        <v>3375</v>
      </c>
      <c r="E469" t="s">
        <v>2375</v>
      </c>
      <c r="G469" t="s">
        <v>2237</v>
      </c>
      <c r="H469" t="s">
        <v>382</v>
      </c>
    </row>
    <row r="470" spans="1:8">
      <c r="A470" t="s">
        <v>383</v>
      </c>
      <c r="B470" t="s">
        <v>3376</v>
      </c>
      <c r="C470" t="s">
        <v>2340</v>
      </c>
      <c r="D470" t="s">
        <v>3377</v>
      </c>
      <c r="E470" t="s">
        <v>2340</v>
      </c>
      <c r="G470" t="s">
        <v>2237</v>
      </c>
      <c r="H470" t="s">
        <v>383</v>
      </c>
    </row>
    <row r="471" spans="1:8">
      <c r="A471" t="s">
        <v>384</v>
      </c>
      <c r="B471" t="s">
        <v>3378</v>
      </c>
      <c r="C471" t="s">
        <v>2225</v>
      </c>
      <c r="D471" t="s">
        <v>3379</v>
      </c>
      <c r="E471" t="s">
        <v>2232</v>
      </c>
      <c r="F471" t="s">
        <v>3380</v>
      </c>
      <c r="G471" t="s">
        <v>2234</v>
      </c>
      <c r="H471" t="s">
        <v>384</v>
      </c>
    </row>
    <row r="472" spans="1:8">
      <c r="A472" t="s">
        <v>385</v>
      </c>
      <c r="B472" t="s">
        <v>3381</v>
      </c>
      <c r="C472" t="s">
        <v>2270</v>
      </c>
      <c r="D472" t="s">
        <v>3382</v>
      </c>
      <c r="E472" t="s">
        <v>2407</v>
      </c>
      <c r="G472" t="s">
        <v>2237</v>
      </c>
      <c r="H472" t="s">
        <v>385</v>
      </c>
    </row>
    <row r="473" spans="1:8">
      <c r="A473" t="s">
        <v>386</v>
      </c>
      <c r="B473" t="s">
        <v>3383</v>
      </c>
      <c r="C473" t="s">
        <v>2944</v>
      </c>
      <c r="D473" t="s">
        <v>3384</v>
      </c>
      <c r="E473" t="s">
        <v>2944</v>
      </c>
      <c r="G473" t="s">
        <v>2228</v>
      </c>
      <c r="H473" t="s">
        <v>386</v>
      </c>
    </row>
    <row r="474" spans="1:8">
      <c r="A474" t="s">
        <v>3385</v>
      </c>
      <c r="B474" t="s">
        <v>3386</v>
      </c>
      <c r="C474" t="s">
        <v>2852</v>
      </c>
      <c r="D474" t="s">
        <v>3387</v>
      </c>
      <c r="E474" t="s">
        <v>2227</v>
      </c>
      <c r="F474" t="s">
        <v>3388</v>
      </c>
      <c r="G474" t="s">
        <v>2234</v>
      </c>
      <c r="H474" t="s">
        <v>3385</v>
      </c>
    </row>
    <row r="475" spans="1:8">
      <c r="A475" t="s">
        <v>387</v>
      </c>
      <c r="B475" t="s">
        <v>3389</v>
      </c>
      <c r="C475" t="s">
        <v>2270</v>
      </c>
      <c r="G475" t="s">
        <v>2228</v>
      </c>
      <c r="H475" t="s">
        <v>387</v>
      </c>
    </row>
    <row r="476" spans="1:8">
      <c r="A476" t="s">
        <v>390</v>
      </c>
      <c r="B476" t="s">
        <v>3390</v>
      </c>
      <c r="C476" t="s">
        <v>2483</v>
      </c>
      <c r="D476" t="s">
        <v>3391</v>
      </c>
      <c r="E476" t="s">
        <v>3133</v>
      </c>
      <c r="F476" t="s">
        <v>3392</v>
      </c>
      <c r="G476" t="s">
        <v>2234</v>
      </c>
      <c r="H476" t="s">
        <v>390</v>
      </c>
    </row>
    <row r="477" spans="1:8">
      <c r="A477" t="s">
        <v>391</v>
      </c>
      <c r="B477" t="s">
        <v>3393</v>
      </c>
      <c r="C477" t="s">
        <v>2286</v>
      </c>
      <c r="D477" t="s">
        <v>3394</v>
      </c>
      <c r="E477" t="s">
        <v>2286</v>
      </c>
      <c r="G477" t="s">
        <v>2237</v>
      </c>
      <c r="H477" t="s">
        <v>391</v>
      </c>
    </row>
    <row r="478" spans="1:8">
      <c r="A478" t="s">
        <v>3395</v>
      </c>
      <c r="B478" t="s">
        <v>3396</v>
      </c>
      <c r="C478" t="s">
        <v>2399</v>
      </c>
      <c r="D478" t="s">
        <v>3397</v>
      </c>
      <c r="E478" t="s">
        <v>2232</v>
      </c>
      <c r="F478" t="s">
        <v>3398</v>
      </c>
      <c r="G478" t="s">
        <v>2234</v>
      </c>
      <c r="H478" t="s">
        <v>3395</v>
      </c>
    </row>
    <row r="479" spans="1:8">
      <c r="A479" t="s">
        <v>3399</v>
      </c>
      <c r="B479" t="s">
        <v>3400</v>
      </c>
      <c r="C479" t="s">
        <v>2428</v>
      </c>
      <c r="G479" t="s">
        <v>2701</v>
      </c>
      <c r="H479" t="s">
        <v>3399</v>
      </c>
    </row>
    <row r="480" spans="1:8">
      <c r="A480" t="s">
        <v>393</v>
      </c>
      <c r="B480" t="s">
        <v>3401</v>
      </c>
      <c r="C480" t="s">
        <v>2428</v>
      </c>
      <c r="D480" t="s">
        <v>3402</v>
      </c>
      <c r="E480" t="s">
        <v>2227</v>
      </c>
      <c r="G480" t="s">
        <v>2237</v>
      </c>
      <c r="H480" t="s">
        <v>393</v>
      </c>
    </row>
    <row r="481" spans="1:8">
      <c r="A481" t="s">
        <v>394</v>
      </c>
      <c r="B481" t="s">
        <v>3403</v>
      </c>
      <c r="C481" t="s">
        <v>2225</v>
      </c>
      <c r="D481" t="s">
        <v>3404</v>
      </c>
      <c r="E481" t="s">
        <v>2321</v>
      </c>
      <c r="F481" t="s">
        <v>3405</v>
      </c>
      <c r="G481" t="s">
        <v>2234</v>
      </c>
      <c r="H481" t="s">
        <v>394</v>
      </c>
    </row>
    <row r="482" spans="1:8">
      <c r="A482" t="s">
        <v>395</v>
      </c>
      <c r="B482" t="s">
        <v>3406</v>
      </c>
      <c r="C482" t="s">
        <v>2286</v>
      </c>
      <c r="D482" t="s">
        <v>3407</v>
      </c>
      <c r="E482" t="s">
        <v>2476</v>
      </c>
      <c r="G482" t="s">
        <v>2237</v>
      </c>
      <c r="H482" t="s">
        <v>395</v>
      </c>
    </row>
    <row r="483" spans="1:8">
      <c r="A483" t="s">
        <v>3408</v>
      </c>
      <c r="B483" t="s">
        <v>3409</v>
      </c>
      <c r="C483" t="s">
        <v>2428</v>
      </c>
      <c r="D483" t="s">
        <v>3410</v>
      </c>
      <c r="E483" t="s">
        <v>2321</v>
      </c>
      <c r="G483" t="s">
        <v>2228</v>
      </c>
      <c r="H483" t="s">
        <v>3408</v>
      </c>
    </row>
    <row r="484" spans="1:8">
      <c r="A484" t="s">
        <v>3411</v>
      </c>
      <c r="B484" t="s">
        <v>3412</v>
      </c>
      <c r="C484" t="s">
        <v>2270</v>
      </c>
      <c r="G484" t="s">
        <v>2237</v>
      </c>
      <c r="H484" t="s">
        <v>3411</v>
      </c>
    </row>
    <row r="485" spans="1:8">
      <c r="A485" t="s">
        <v>397</v>
      </c>
      <c r="B485" t="s">
        <v>3413</v>
      </c>
      <c r="C485" t="s">
        <v>2242</v>
      </c>
      <c r="D485" t="s">
        <v>3414</v>
      </c>
      <c r="E485" t="s">
        <v>2543</v>
      </c>
      <c r="G485" t="s">
        <v>2237</v>
      </c>
      <c r="H485" t="s">
        <v>397</v>
      </c>
    </row>
    <row r="486" spans="1:8">
      <c r="A486" t="s">
        <v>398</v>
      </c>
      <c r="B486" t="s">
        <v>3415</v>
      </c>
      <c r="C486" t="s">
        <v>2230</v>
      </c>
      <c r="D486" t="s">
        <v>3416</v>
      </c>
      <c r="E486" t="s">
        <v>2227</v>
      </c>
      <c r="F486" t="s">
        <v>3417</v>
      </c>
      <c r="G486" t="s">
        <v>2234</v>
      </c>
      <c r="H486" t="s">
        <v>398</v>
      </c>
    </row>
    <row r="487" spans="1:8">
      <c r="A487" t="s">
        <v>399</v>
      </c>
      <c r="B487" t="s">
        <v>3418</v>
      </c>
      <c r="C487" t="s">
        <v>2887</v>
      </c>
      <c r="D487" t="s">
        <v>3419</v>
      </c>
      <c r="E487" t="s">
        <v>2266</v>
      </c>
      <c r="G487" t="s">
        <v>2228</v>
      </c>
      <c r="H487" t="s">
        <v>399</v>
      </c>
    </row>
    <row r="488" spans="1:8">
      <c r="A488" t="s">
        <v>1604</v>
      </c>
      <c r="B488" t="s">
        <v>3420</v>
      </c>
      <c r="C488" t="s">
        <v>2319</v>
      </c>
      <c r="D488" t="s">
        <v>3421</v>
      </c>
      <c r="E488" t="s">
        <v>2242</v>
      </c>
      <c r="G488" t="s">
        <v>2237</v>
      </c>
      <c r="H488" t="s">
        <v>1604</v>
      </c>
    </row>
    <row r="489" spans="1:8">
      <c r="A489" t="s">
        <v>3422</v>
      </c>
      <c r="B489" t="s">
        <v>3423</v>
      </c>
      <c r="C489" t="s">
        <v>2242</v>
      </c>
      <c r="G489" t="s">
        <v>2304</v>
      </c>
      <c r="H489" t="s">
        <v>3422</v>
      </c>
    </row>
    <row r="490" spans="1:8">
      <c r="A490" t="s">
        <v>400</v>
      </c>
      <c r="B490" t="s">
        <v>3424</v>
      </c>
      <c r="C490" t="s">
        <v>2242</v>
      </c>
      <c r="D490" t="s">
        <v>3425</v>
      </c>
      <c r="E490" t="s">
        <v>2232</v>
      </c>
      <c r="G490" t="s">
        <v>2237</v>
      </c>
      <c r="H490" t="s">
        <v>400</v>
      </c>
    </row>
    <row r="491" spans="1:8">
      <c r="A491" t="s">
        <v>401</v>
      </c>
      <c r="B491" t="s">
        <v>3426</v>
      </c>
      <c r="C491" t="s">
        <v>2262</v>
      </c>
      <c r="D491" t="s">
        <v>3427</v>
      </c>
      <c r="E491" t="s">
        <v>2250</v>
      </c>
      <c r="G491" t="s">
        <v>2237</v>
      </c>
      <c r="H491" t="s">
        <v>401</v>
      </c>
    </row>
    <row r="492" spans="1:8">
      <c r="A492" t="s">
        <v>402</v>
      </c>
      <c r="B492" t="s">
        <v>3428</v>
      </c>
      <c r="C492" t="s">
        <v>2220</v>
      </c>
      <c r="D492" t="s">
        <v>3429</v>
      </c>
      <c r="E492" t="s">
        <v>2220</v>
      </c>
      <c r="F492" t="s">
        <v>3430</v>
      </c>
      <c r="G492" t="s">
        <v>2234</v>
      </c>
      <c r="H492" t="s">
        <v>402</v>
      </c>
    </row>
    <row r="493" spans="1:8">
      <c r="A493" t="s">
        <v>403</v>
      </c>
      <c r="B493" t="s">
        <v>3431</v>
      </c>
      <c r="C493" t="s">
        <v>2399</v>
      </c>
      <c r="D493" t="s">
        <v>3432</v>
      </c>
      <c r="E493" t="s">
        <v>2244</v>
      </c>
      <c r="G493" t="s">
        <v>2228</v>
      </c>
      <c r="H493" t="s">
        <v>403</v>
      </c>
    </row>
    <row r="494" spans="1:8">
      <c r="A494" t="s">
        <v>3433</v>
      </c>
      <c r="B494" t="s">
        <v>3434</v>
      </c>
      <c r="C494" t="s">
        <v>2559</v>
      </c>
      <c r="D494" t="s">
        <v>3435</v>
      </c>
      <c r="E494" t="s">
        <v>2559</v>
      </c>
      <c r="F494" t="s">
        <v>3436</v>
      </c>
      <c r="G494" t="s">
        <v>2234</v>
      </c>
      <c r="H494" t="s">
        <v>3433</v>
      </c>
    </row>
    <row r="495" spans="1:8">
      <c r="A495" t="s">
        <v>404</v>
      </c>
      <c r="B495" t="s">
        <v>3437</v>
      </c>
      <c r="C495" t="s">
        <v>2750</v>
      </c>
      <c r="G495" t="s">
        <v>2237</v>
      </c>
      <c r="H495" t="s">
        <v>404</v>
      </c>
    </row>
    <row r="496" spans="1:8">
      <c r="A496" t="s">
        <v>405</v>
      </c>
      <c r="B496" t="s">
        <v>3438</v>
      </c>
      <c r="C496" t="s">
        <v>2220</v>
      </c>
      <c r="D496" t="s">
        <v>3439</v>
      </c>
      <c r="E496" t="s">
        <v>2286</v>
      </c>
      <c r="G496" t="s">
        <v>2237</v>
      </c>
      <c r="H496" t="s">
        <v>405</v>
      </c>
    </row>
    <row r="497" spans="1:8">
      <c r="A497" t="s">
        <v>406</v>
      </c>
      <c r="B497" t="s">
        <v>3440</v>
      </c>
      <c r="C497" t="s">
        <v>2230</v>
      </c>
      <c r="D497" t="s">
        <v>3441</v>
      </c>
      <c r="E497" t="s">
        <v>2321</v>
      </c>
      <c r="G497" t="s">
        <v>2228</v>
      </c>
      <c r="H497" t="s">
        <v>406</v>
      </c>
    </row>
    <row r="498" spans="1:8">
      <c r="A498" t="s">
        <v>407</v>
      </c>
      <c r="B498" t="s">
        <v>3442</v>
      </c>
      <c r="C498" t="s">
        <v>2377</v>
      </c>
      <c r="D498" t="s">
        <v>3443</v>
      </c>
      <c r="E498" t="s">
        <v>2377</v>
      </c>
      <c r="F498" t="s">
        <v>3444</v>
      </c>
      <c r="G498" t="s">
        <v>2234</v>
      </c>
      <c r="H498" t="s">
        <v>407</v>
      </c>
    </row>
    <row r="499" spans="1:8">
      <c r="A499" t="s">
        <v>3445</v>
      </c>
      <c r="B499" t="s">
        <v>3446</v>
      </c>
      <c r="C499" t="s">
        <v>2270</v>
      </c>
      <c r="D499" t="s">
        <v>3447</v>
      </c>
      <c r="E499" t="s">
        <v>2270</v>
      </c>
      <c r="F499" t="s">
        <v>3448</v>
      </c>
      <c r="G499" t="s">
        <v>2234</v>
      </c>
      <c r="H499" t="s">
        <v>3445</v>
      </c>
    </row>
    <row r="500" spans="1:8">
      <c r="A500" t="s">
        <v>408</v>
      </c>
      <c r="B500" t="s">
        <v>3449</v>
      </c>
      <c r="C500" t="s">
        <v>2225</v>
      </c>
      <c r="D500" t="s">
        <v>3450</v>
      </c>
      <c r="E500" t="s">
        <v>2227</v>
      </c>
      <c r="G500" t="s">
        <v>2237</v>
      </c>
      <c r="H500" t="s">
        <v>408</v>
      </c>
    </row>
    <row r="501" spans="1:8">
      <c r="A501" t="s">
        <v>3451</v>
      </c>
      <c r="B501" t="s">
        <v>3452</v>
      </c>
      <c r="C501" t="s">
        <v>2246</v>
      </c>
      <c r="D501" t="s">
        <v>3453</v>
      </c>
      <c r="E501" t="s">
        <v>2232</v>
      </c>
      <c r="F501" t="s">
        <v>3454</v>
      </c>
      <c r="G501" t="s">
        <v>2223</v>
      </c>
      <c r="H501" t="s">
        <v>3451</v>
      </c>
    </row>
    <row r="502" spans="1:8">
      <c r="A502" t="s">
        <v>1606</v>
      </c>
      <c r="B502" t="s">
        <v>3455</v>
      </c>
      <c r="C502" t="s">
        <v>2865</v>
      </c>
      <c r="G502" t="s">
        <v>2228</v>
      </c>
      <c r="H502" t="s">
        <v>1606</v>
      </c>
    </row>
    <row r="503" spans="1:8">
      <c r="A503" t="s">
        <v>3456</v>
      </c>
      <c r="B503" t="s">
        <v>3457</v>
      </c>
      <c r="C503" t="s">
        <v>2298</v>
      </c>
      <c r="D503" t="s">
        <v>3458</v>
      </c>
      <c r="E503" t="s">
        <v>2298</v>
      </c>
      <c r="F503" t="s">
        <v>3459</v>
      </c>
      <c r="G503" t="s">
        <v>2234</v>
      </c>
      <c r="H503" t="s">
        <v>3456</v>
      </c>
    </row>
    <row r="504" spans="1:8">
      <c r="A504" t="s">
        <v>3460</v>
      </c>
      <c r="B504" t="s">
        <v>3461</v>
      </c>
      <c r="C504" t="s">
        <v>3462</v>
      </c>
      <c r="D504" t="s">
        <v>3463</v>
      </c>
      <c r="E504" t="s">
        <v>2559</v>
      </c>
      <c r="G504" t="s">
        <v>2237</v>
      </c>
      <c r="H504" t="s">
        <v>3460</v>
      </c>
    </row>
    <row r="505" spans="1:8">
      <c r="A505" t="s">
        <v>3464</v>
      </c>
      <c r="B505" t="s">
        <v>3465</v>
      </c>
      <c r="C505" t="s">
        <v>2230</v>
      </c>
      <c r="D505" t="s">
        <v>3466</v>
      </c>
      <c r="E505" t="s">
        <v>2230</v>
      </c>
      <c r="G505" t="s">
        <v>2237</v>
      </c>
      <c r="H505" t="s">
        <v>3464</v>
      </c>
    </row>
    <row r="506" spans="1:8">
      <c r="A506" t="s">
        <v>3467</v>
      </c>
      <c r="B506" t="s">
        <v>3468</v>
      </c>
      <c r="C506" t="s">
        <v>2242</v>
      </c>
      <c r="G506" t="s">
        <v>2649</v>
      </c>
      <c r="H506" t="s">
        <v>3467</v>
      </c>
    </row>
    <row r="507" spans="1:8">
      <c r="A507" t="s">
        <v>1608</v>
      </c>
      <c r="B507" t="s">
        <v>3469</v>
      </c>
      <c r="C507" t="s">
        <v>2242</v>
      </c>
      <c r="D507" t="s">
        <v>3470</v>
      </c>
      <c r="E507" t="s">
        <v>2242</v>
      </c>
      <c r="G507" t="s">
        <v>2228</v>
      </c>
      <c r="H507" t="s">
        <v>1608</v>
      </c>
    </row>
    <row r="508" spans="1:8">
      <c r="A508" t="s">
        <v>1605</v>
      </c>
      <c r="B508" t="s">
        <v>3471</v>
      </c>
      <c r="C508" t="s">
        <v>2375</v>
      </c>
      <c r="G508" t="s">
        <v>2237</v>
      </c>
      <c r="H508" t="s">
        <v>1605</v>
      </c>
    </row>
    <row r="509" spans="1:8">
      <c r="A509" t="s">
        <v>409</v>
      </c>
      <c r="B509" t="s">
        <v>3472</v>
      </c>
      <c r="C509" t="s">
        <v>2375</v>
      </c>
      <c r="G509" t="s">
        <v>2237</v>
      </c>
      <c r="H509" t="s">
        <v>409</v>
      </c>
    </row>
    <row r="510" spans="1:8">
      <c r="A510" t="s">
        <v>412</v>
      </c>
      <c r="B510" t="s">
        <v>3473</v>
      </c>
      <c r="C510" t="s">
        <v>2246</v>
      </c>
      <c r="D510" t="s">
        <v>3474</v>
      </c>
      <c r="E510" t="s">
        <v>2344</v>
      </c>
      <c r="G510" t="s">
        <v>2228</v>
      </c>
      <c r="H510" t="s">
        <v>412</v>
      </c>
    </row>
    <row r="511" spans="1:8">
      <c r="A511" t="s">
        <v>1768</v>
      </c>
      <c r="B511" t="s">
        <v>3475</v>
      </c>
      <c r="C511" t="s">
        <v>2410</v>
      </c>
      <c r="G511" t="s">
        <v>2237</v>
      </c>
      <c r="H511" t="s">
        <v>1768</v>
      </c>
    </row>
    <row r="512" spans="1:8">
      <c r="A512" t="s">
        <v>3476</v>
      </c>
      <c r="B512" t="s">
        <v>3477</v>
      </c>
      <c r="C512" t="s">
        <v>2259</v>
      </c>
      <c r="D512" t="s">
        <v>3478</v>
      </c>
      <c r="E512" t="s">
        <v>2242</v>
      </c>
      <c r="G512" t="s">
        <v>2237</v>
      </c>
      <c r="H512" t="s">
        <v>3476</v>
      </c>
    </row>
    <row r="513" spans="1:8">
      <c r="A513" t="s">
        <v>413</v>
      </c>
      <c r="B513" t="s">
        <v>3479</v>
      </c>
      <c r="C513" t="s">
        <v>2750</v>
      </c>
      <c r="D513" t="s">
        <v>3480</v>
      </c>
      <c r="E513" t="s">
        <v>2242</v>
      </c>
      <c r="G513" t="s">
        <v>2237</v>
      </c>
      <c r="H513" t="s">
        <v>413</v>
      </c>
    </row>
    <row r="514" spans="1:8">
      <c r="A514" t="s">
        <v>1609</v>
      </c>
      <c r="B514" t="s">
        <v>3481</v>
      </c>
      <c r="C514" t="s">
        <v>2225</v>
      </c>
      <c r="D514" t="s">
        <v>3482</v>
      </c>
      <c r="E514" t="s">
        <v>2225</v>
      </c>
      <c r="G514" t="s">
        <v>2237</v>
      </c>
      <c r="H514" t="s">
        <v>1609</v>
      </c>
    </row>
    <row r="515" spans="1:8">
      <c r="A515" t="s">
        <v>1610</v>
      </c>
      <c r="B515" t="s">
        <v>3483</v>
      </c>
      <c r="C515" t="s">
        <v>2250</v>
      </c>
      <c r="G515" t="s">
        <v>2228</v>
      </c>
      <c r="H515" t="s">
        <v>1610</v>
      </c>
    </row>
    <row r="516" spans="1:8">
      <c r="A516" t="s">
        <v>3484</v>
      </c>
      <c r="B516" t="s">
        <v>3485</v>
      </c>
      <c r="C516" t="s">
        <v>2244</v>
      </c>
      <c r="D516" t="s">
        <v>3486</v>
      </c>
      <c r="E516" t="s">
        <v>2321</v>
      </c>
      <c r="F516" t="s">
        <v>3487</v>
      </c>
      <c r="G516" t="s">
        <v>2234</v>
      </c>
      <c r="H516" t="s">
        <v>3484</v>
      </c>
    </row>
    <row r="517" spans="1:8">
      <c r="A517" t="s">
        <v>414</v>
      </c>
      <c r="B517" t="s">
        <v>3488</v>
      </c>
      <c r="C517" t="s">
        <v>2250</v>
      </c>
      <c r="D517" t="s">
        <v>3486</v>
      </c>
      <c r="E517" t="s">
        <v>2321</v>
      </c>
      <c r="G517" t="s">
        <v>2228</v>
      </c>
      <c r="H517" t="s">
        <v>414</v>
      </c>
    </row>
    <row r="518" spans="1:8">
      <c r="A518" t="s">
        <v>3489</v>
      </c>
      <c r="B518" t="s">
        <v>3490</v>
      </c>
      <c r="C518" t="s">
        <v>2340</v>
      </c>
      <c r="D518" t="s">
        <v>3491</v>
      </c>
      <c r="E518" t="s">
        <v>2340</v>
      </c>
      <c r="G518" t="s">
        <v>2228</v>
      </c>
      <c r="H518" t="s">
        <v>3489</v>
      </c>
    </row>
    <row r="519" spans="1:8">
      <c r="A519" t="s">
        <v>3492</v>
      </c>
      <c r="B519" t="s">
        <v>3493</v>
      </c>
      <c r="C519" t="s">
        <v>3494</v>
      </c>
      <c r="D519" t="s">
        <v>3495</v>
      </c>
      <c r="E519" t="s">
        <v>3494</v>
      </c>
      <c r="F519" t="s">
        <v>3496</v>
      </c>
      <c r="G519" t="s">
        <v>2234</v>
      </c>
      <c r="H519" t="s">
        <v>3492</v>
      </c>
    </row>
    <row r="520" spans="1:8">
      <c r="A520" t="s">
        <v>415</v>
      </c>
      <c r="B520" t="s">
        <v>3497</v>
      </c>
      <c r="C520" t="s">
        <v>2350</v>
      </c>
      <c r="D520" t="s">
        <v>3498</v>
      </c>
      <c r="E520" t="s">
        <v>2350</v>
      </c>
      <c r="G520" t="s">
        <v>2237</v>
      </c>
      <c r="H520" t="s">
        <v>415</v>
      </c>
    </row>
    <row r="521" spans="1:8">
      <c r="A521" t="s">
        <v>1611</v>
      </c>
      <c r="B521" t="s">
        <v>3499</v>
      </c>
      <c r="C521" t="s">
        <v>2350</v>
      </c>
      <c r="D521" t="s">
        <v>3498</v>
      </c>
      <c r="E521" t="s">
        <v>2350</v>
      </c>
      <c r="G521" t="s">
        <v>2237</v>
      </c>
      <c r="H521" t="s">
        <v>1611</v>
      </c>
    </row>
    <row r="522" spans="1:8">
      <c r="A522" t="s">
        <v>416</v>
      </c>
      <c r="B522" t="s">
        <v>3500</v>
      </c>
      <c r="C522" t="s">
        <v>2340</v>
      </c>
      <c r="D522" t="s">
        <v>3501</v>
      </c>
      <c r="E522" t="s">
        <v>2340</v>
      </c>
      <c r="G522" t="s">
        <v>2237</v>
      </c>
      <c r="H522" t="s">
        <v>416</v>
      </c>
    </row>
    <row r="523" spans="1:8">
      <c r="A523" t="s">
        <v>3502</v>
      </c>
      <c r="B523" t="s">
        <v>3503</v>
      </c>
      <c r="C523" t="s">
        <v>2244</v>
      </c>
      <c r="D523" t="s">
        <v>3504</v>
      </c>
      <c r="E523" t="s">
        <v>2321</v>
      </c>
      <c r="G523" t="s">
        <v>2237</v>
      </c>
      <c r="H523" t="s">
        <v>3502</v>
      </c>
    </row>
    <row r="524" spans="1:8">
      <c r="A524" t="s">
        <v>417</v>
      </c>
      <c r="B524" t="s">
        <v>3505</v>
      </c>
      <c r="C524" t="s">
        <v>2225</v>
      </c>
      <c r="D524" t="s">
        <v>3506</v>
      </c>
      <c r="E524" t="s">
        <v>2250</v>
      </c>
      <c r="G524" t="s">
        <v>2237</v>
      </c>
      <c r="H524" t="s">
        <v>417</v>
      </c>
    </row>
    <row r="525" spans="1:8">
      <c r="A525" t="s">
        <v>418</v>
      </c>
      <c r="B525" t="s">
        <v>3507</v>
      </c>
      <c r="C525" t="s">
        <v>2248</v>
      </c>
      <c r="D525" t="s">
        <v>3508</v>
      </c>
      <c r="E525" t="s">
        <v>2856</v>
      </c>
      <c r="G525" t="s">
        <v>2237</v>
      </c>
      <c r="H525" t="s">
        <v>418</v>
      </c>
    </row>
    <row r="526" spans="1:8">
      <c r="A526" t="s">
        <v>419</v>
      </c>
      <c r="B526" t="s">
        <v>3509</v>
      </c>
      <c r="C526" t="s">
        <v>2399</v>
      </c>
      <c r="D526" t="s">
        <v>3510</v>
      </c>
      <c r="E526" t="s">
        <v>2513</v>
      </c>
      <c r="G526" t="s">
        <v>2237</v>
      </c>
      <c r="H526" t="s">
        <v>419</v>
      </c>
    </row>
    <row r="527" spans="1:8">
      <c r="A527" t="s">
        <v>420</v>
      </c>
      <c r="B527" t="s">
        <v>3511</v>
      </c>
      <c r="C527" t="s">
        <v>2242</v>
      </c>
      <c r="D527" t="s">
        <v>3512</v>
      </c>
      <c r="E527" t="s">
        <v>2248</v>
      </c>
      <c r="G527" t="s">
        <v>2237</v>
      </c>
      <c r="H527" t="s">
        <v>420</v>
      </c>
    </row>
    <row r="528" spans="1:8">
      <c r="A528" t="s">
        <v>421</v>
      </c>
      <c r="B528" t="s">
        <v>3513</v>
      </c>
      <c r="C528" t="s">
        <v>2254</v>
      </c>
      <c r="D528" t="s">
        <v>3514</v>
      </c>
      <c r="E528" t="s">
        <v>2321</v>
      </c>
      <c r="G528" t="s">
        <v>2237</v>
      </c>
      <c r="H528" t="s">
        <v>421</v>
      </c>
    </row>
    <row r="529" spans="1:8">
      <c r="A529" t="s">
        <v>3515</v>
      </c>
      <c r="B529" t="s">
        <v>3516</v>
      </c>
      <c r="C529" t="s">
        <v>3517</v>
      </c>
      <c r="G529" t="s">
        <v>2649</v>
      </c>
      <c r="H529" t="s">
        <v>3515</v>
      </c>
    </row>
    <row r="530" spans="1:8">
      <c r="A530" t="s">
        <v>422</v>
      </c>
      <c r="B530" t="s">
        <v>3518</v>
      </c>
      <c r="C530" t="s">
        <v>2250</v>
      </c>
      <c r="D530" t="s">
        <v>3519</v>
      </c>
      <c r="E530" t="s">
        <v>2321</v>
      </c>
      <c r="G530" t="s">
        <v>2237</v>
      </c>
      <c r="H530" t="s">
        <v>422</v>
      </c>
    </row>
    <row r="531" spans="1:8">
      <c r="A531" t="s">
        <v>423</v>
      </c>
      <c r="B531" t="s">
        <v>3520</v>
      </c>
      <c r="C531" t="s">
        <v>2230</v>
      </c>
      <c r="D531" t="s">
        <v>3521</v>
      </c>
      <c r="E531" t="s">
        <v>2321</v>
      </c>
      <c r="G531" t="s">
        <v>2228</v>
      </c>
      <c r="H531" t="s">
        <v>423</v>
      </c>
    </row>
    <row r="532" spans="1:8">
      <c r="A532" t="s">
        <v>425</v>
      </c>
      <c r="B532" t="s">
        <v>3522</v>
      </c>
      <c r="C532" t="s">
        <v>2242</v>
      </c>
      <c r="G532" t="s">
        <v>2237</v>
      </c>
      <c r="H532" t="s">
        <v>425</v>
      </c>
    </row>
    <row r="533" spans="1:8">
      <c r="A533" t="s">
        <v>426</v>
      </c>
      <c r="B533" t="s">
        <v>3523</v>
      </c>
      <c r="C533" t="s">
        <v>2242</v>
      </c>
      <c r="D533" t="s">
        <v>3524</v>
      </c>
      <c r="E533" t="s">
        <v>2407</v>
      </c>
      <c r="G533" t="s">
        <v>2237</v>
      </c>
      <c r="H533" t="s">
        <v>426</v>
      </c>
    </row>
    <row r="534" spans="1:8">
      <c r="A534" t="s">
        <v>1612</v>
      </c>
      <c r="B534" t="s">
        <v>3525</v>
      </c>
      <c r="C534" t="s">
        <v>2242</v>
      </c>
      <c r="D534" t="s">
        <v>3524</v>
      </c>
      <c r="E534" t="s">
        <v>2407</v>
      </c>
      <c r="G534" t="s">
        <v>2304</v>
      </c>
      <c r="H534" t="s">
        <v>1612</v>
      </c>
    </row>
    <row r="535" spans="1:8">
      <c r="A535" t="s">
        <v>3526</v>
      </c>
      <c r="B535" t="s">
        <v>3527</v>
      </c>
      <c r="C535" t="s">
        <v>2375</v>
      </c>
      <c r="D535" t="s">
        <v>3528</v>
      </c>
      <c r="E535" t="s">
        <v>2375</v>
      </c>
      <c r="G535" t="s">
        <v>2237</v>
      </c>
      <c r="H535" t="s">
        <v>3526</v>
      </c>
    </row>
    <row r="536" spans="1:8">
      <c r="A536" t="s">
        <v>3529</v>
      </c>
      <c r="B536" t="s">
        <v>3530</v>
      </c>
      <c r="C536" t="s">
        <v>2225</v>
      </c>
      <c r="D536" t="s">
        <v>3531</v>
      </c>
      <c r="E536" t="s">
        <v>2232</v>
      </c>
      <c r="G536" t="s">
        <v>2237</v>
      </c>
      <c r="H536" t="s">
        <v>3529</v>
      </c>
    </row>
    <row r="537" spans="1:8">
      <c r="A537" t="s">
        <v>427</v>
      </c>
      <c r="B537" t="s">
        <v>3532</v>
      </c>
      <c r="C537" t="s">
        <v>2246</v>
      </c>
      <c r="G537" t="s">
        <v>2237</v>
      </c>
      <c r="H537" t="s">
        <v>427</v>
      </c>
    </row>
    <row r="538" spans="1:8">
      <c r="A538" t="s">
        <v>428</v>
      </c>
      <c r="B538" t="s">
        <v>3533</v>
      </c>
      <c r="C538" t="s">
        <v>2270</v>
      </c>
      <c r="G538" t="s">
        <v>2228</v>
      </c>
      <c r="H538" t="s">
        <v>428</v>
      </c>
    </row>
    <row r="539" spans="1:8">
      <c r="A539" t="s">
        <v>429</v>
      </c>
      <c r="B539" t="s">
        <v>3534</v>
      </c>
      <c r="C539" t="s">
        <v>2270</v>
      </c>
      <c r="D539" t="s">
        <v>3535</v>
      </c>
      <c r="E539" t="s">
        <v>2270</v>
      </c>
      <c r="G539" t="s">
        <v>2237</v>
      </c>
      <c r="H539" t="s">
        <v>429</v>
      </c>
    </row>
    <row r="540" spans="1:8">
      <c r="A540" t="s">
        <v>430</v>
      </c>
      <c r="B540" t="s">
        <v>3536</v>
      </c>
      <c r="C540" t="s">
        <v>2254</v>
      </c>
      <c r="D540" t="s">
        <v>3537</v>
      </c>
      <c r="E540" t="s">
        <v>2232</v>
      </c>
      <c r="G540" t="s">
        <v>2237</v>
      </c>
      <c r="H540" t="s">
        <v>430</v>
      </c>
    </row>
    <row r="541" spans="1:8">
      <c r="A541" t="s">
        <v>431</v>
      </c>
      <c r="B541" t="s">
        <v>3538</v>
      </c>
      <c r="C541" t="s">
        <v>2230</v>
      </c>
      <c r="D541" t="s">
        <v>3539</v>
      </c>
      <c r="E541" t="s">
        <v>3178</v>
      </c>
      <c r="G541" t="s">
        <v>2237</v>
      </c>
      <c r="H541" t="s">
        <v>431</v>
      </c>
    </row>
    <row r="542" spans="1:8">
      <c r="A542" t="s">
        <v>432</v>
      </c>
      <c r="B542" t="s">
        <v>3540</v>
      </c>
      <c r="C542" t="s">
        <v>2382</v>
      </c>
      <c r="D542" t="s">
        <v>3541</v>
      </c>
      <c r="E542" t="s">
        <v>2321</v>
      </c>
      <c r="G542" t="s">
        <v>2228</v>
      </c>
      <c r="H542" t="s">
        <v>432</v>
      </c>
    </row>
    <row r="543" spans="1:8">
      <c r="A543" t="s">
        <v>434</v>
      </c>
      <c r="B543" t="s">
        <v>3542</v>
      </c>
      <c r="C543" t="s">
        <v>2227</v>
      </c>
      <c r="D543" t="s">
        <v>3543</v>
      </c>
      <c r="E543" t="s">
        <v>2227</v>
      </c>
      <c r="F543" t="s">
        <v>3544</v>
      </c>
      <c r="G543" t="s">
        <v>2234</v>
      </c>
      <c r="H543" t="s">
        <v>434</v>
      </c>
    </row>
    <row r="544" spans="1:8">
      <c r="A544" t="s">
        <v>435</v>
      </c>
      <c r="B544" t="s">
        <v>3545</v>
      </c>
      <c r="C544" t="s">
        <v>2230</v>
      </c>
      <c r="D544" t="s">
        <v>3546</v>
      </c>
      <c r="E544" t="s">
        <v>2230</v>
      </c>
      <c r="F544" t="s">
        <v>3547</v>
      </c>
      <c r="G544" t="s">
        <v>2234</v>
      </c>
      <c r="H544" t="s">
        <v>435</v>
      </c>
    </row>
    <row r="545" spans="1:8">
      <c r="A545" t="s">
        <v>3548</v>
      </c>
      <c r="B545" t="s">
        <v>3549</v>
      </c>
      <c r="C545" t="s">
        <v>2242</v>
      </c>
      <c r="D545" t="s">
        <v>3550</v>
      </c>
      <c r="E545" t="s">
        <v>2242</v>
      </c>
      <c r="F545" t="s">
        <v>3551</v>
      </c>
      <c r="G545" t="s">
        <v>2223</v>
      </c>
      <c r="H545" t="s">
        <v>3548</v>
      </c>
    </row>
    <row r="546" spans="1:8">
      <c r="A546" t="s">
        <v>3552</v>
      </c>
      <c r="B546" t="s">
        <v>3553</v>
      </c>
      <c r="C546" t="s">
        <v>2750</v>
      </c>
      <c r="D546" t="s">
        <v>3554</v>
      </c>
      <c r="E546" t="s">
        <v>2750</v>
      </c>
      <c r="G546" t="s">
        <v>2228</v>
      </c>
      <c r="H546" t="s">
        <v>3552</v>
      </c>
    </row>
    <row r="547" spans="1:8">
      <c r="A547" t="s">
        <v>437</v>
      </c>
      <c r="B547" t="s">
        <v>3555</v>
      </c>
      <c r="C547" t="s">
        <v>2242</v>
      </c>
      <c r="D547" t="s">
        <v>3556</v>
      </c>
      <c r="E547" t="s">
        <v>2942</v>
      </c>
      <c r="G547" t="s">
        <v>2228</v>
      </c>
      <c r="H547" t="s">
        <v>437</v>
      </c>
    </row>
    <row r="548" spans="1:8">
      <c r="A548" t="s">
        <v>438</v>
      </c>
      <c r="B548" t="s">
        <v>3557</v>
      </c>
      <c r="C548" t="s">
        <v>2250</v>
      </c>
      <c r="D548" t="s">
        <v>3558</v>
      </c>
      <c r="E548" t="s">
        <v>2321</v>
      </c>
      <c r="G548" t="s">
        <v>2237</v>
      </c>
      <c r="H548" t="s">
        <v>438</v>
      </c>
    </row>
    <row r="549" spans="1:8">
      <c r="A549" t="s">
        <v>1613</v>
      </c>
      <c r="B549" t="s">
        <v>3559</v>
      </c>
      <c r="C549" t="s">
        <v>2250</v>
      </c>
      <c r="D549" t="s">
        <v>3558</v>
      </c>
      <c r="E549" t="s">
        <v>2321</v>
      </c>
      <c r="G549" t="s">
        <v>2237</v>
      </c>
      <c r="H549" t="s">
        <v>1613</v>
      </c>
    </row>
    <row r="550" spans="1:8">
      <c r="A550" t="s">
        <v>3560</v>
      </c>
      <c r="B550" t="s">
        <v>3561</v>
      </c>
      <c r="C550" t="s">
        <v>2382</v>
      </c>
      <c r="D550" t="s">
        <v>3562</v>
      </c>
      <c r="E550" t="s">
        <v>2700</v>
      </c>
      <c r="G550" t="s">
        <v>2228</v>
      </c>
      <c r="H550" t="s">
        <v>3560</v>
      </c>
    </row>
    <row r="551" spans="1:8">
      <c r="A551" t="s">
        <v>441</v>
      </c>
      <c r="B551" t="s">
        <v>3563</v>
      </c>
      <c r="C551" t="s">
        <v>2242</v>
      </c>
      <c r="D551" t="s">
        <v>3564</v>
      </c>
      <c r="E551" t="s">
        <v>2700</v>
      </c>
      <c r="F551" t="s">
        <v>3565</v>
      </c>
      <c r="G551" t="s">
        <v>2234</v>
      </c>
      <c r="H551" t="s">
        <v>441</v>
      </c>
    </row>
    <row r="552" spans="1:8">
      <c r="A552" t="s">
        <v>3566</v>
      </c>
      <c r="B552" t="s">
        <v>3567</v>
      </c>
      <c r="C552" t="s">
        <v>2227</v>
      </c>
      <c r="G552" t="s">
        <v>2237</v>
      </c>
      <c r="H552" t="s">
        <v>3566</v>
      </c>
    </row>
    <row r="553" spans="1:8">
      <c r="A553" t="s">
        <v>442</v>
      </c>
      <c r="B553" t="s">
        <v>3568</v>
      </c>
      <c r="C553" t="s">
        <v>2270</v>
      </c>
      <c r="D553" t="s">
        <v>3569</v>
      </c>
      <c r="E553" t="s">
        <v>2321</v>
      </c>
      <c r="G553" t="s">
        <v>2237</v>
      </c>
      <c r="H553" t="s">
        <v>442</v>
      </c>
    </row>
    <row r="554" spans="1:8">
      <c r="A554" t="s">
        <v>3570</v>
      </c>
      <c r="B554" t="s">
        <v>3571</v>
      </c>
      <c r="C554" t="s">
        <v>2362</v>
      </c>
      <c r="D554" t="s">
        <v>3572</v>
      </c>
      <c r="E554" t="s">
        <v>2321</v>
      </c>
      <c r="F554" t="s">
        <v>3573</v>
      </c>
      <c r="G554" t="s">
        <v>2234</v>
      </c>
      <c r="H554" t="s">
        <v>3570</v>
      </c>
    </row>
    <row r="555" spans="1:8">
      <c r="A555" t="s">
        <v>443</v>
      </c>
      <c r="B555" t="s">
        <v>3574</v>
      </c>
      <c r="C555" t="s">
        <v>2340</v>
      </c>
      <c r="D555" t="s">
        <v>3575</v>
      </c>
      <c r="E555" t="s">
        <v>2340</v>
      </c>
      <c r="F555" t="s">
        <v>3576</v>
      </c>
      <c r="G555" t="s">
        <v>2234</v>
      </c>
      <c r="H555" t="s">
        <v>443</v>
      </c>
    </row>
    <row r="556" spans="1:8">
      <c r="A556" t="s">
        <v>444</v>
      </c>
      <c r="B556" t="s">
        <v>3577</v>
      </c>
      <c r="C556" t="s">
        <v>2425</v>
      </c>
      <c r="D556" t="s">
        <v>3578</v>
      </c>
      <c r="E556" t="s">
        <v>3517</v>
      </c>
      <c r="F556" t="s">
        <v>3579</v>
      </c>
      <c r="G556" t="s">
        <v>2234</v>
      </c>
      <c r="H556" t="s">
        <v>444</v>
      </c>
    </row>
    <row r="557" spans="1:8">
      <c r="A557" t="s">
        <v>445</v>
      </c>
      <c r="B557" t="s">
        <v>3580</v>
      </c>
      <c r="C557" t="s">
        <v>2230</v>
      </c>
      <c r="G557" t="s">
        <v>2228</v>
      </c>
      <c r="H557" t="s">
        <v>445</v>
      </c>
    </row>
    <row r="558" spans="1:8">
      <c r="A558" t="s">
        <v>449</v>
      </c>
      <c r="B558" t="s">
        <v>3581</v>
      </c>
      <c r="C558" t="s">
        <v>2272</v>
      </c>
      <c r="D558" t="s">
        <v>3582</v>
      </c>
      <c r="E558" t="s">
        <v>2272</v>
      </c>
      <c r="F558" t="s">
        <v>3583</v>
      </c>
      <c r="G558" t="s">
        <v>2234</v>
      </c>
      <c r="H558" t="s">
        <v>449</v>
      </c>
    </row>
    <row r="559" spans="1:8">
      <c r="A559" t="s">
        <v>450</v>
      </c>
      <c r="B559" t="s">
        <v>3584</v>
      </c>
      <c r="C559" t="s">
        <v>2220</v>
      </c>
      <c r="D559" t="s">
        <v>3585</v>
      </c>
      <c r="E559" t="s">
        <v>2340</v>
      </c>
      <c r="G559" t="s">
        <v>2228</v>
      </c>
      <c r="H559" t="s">
        <v>450</v>
      </c>
    </row>
    <row r="560" spans="1:8">
      <c r="A560" t="s">
        <v>451</v>
      </c>
      <c r="B560" t="s">
        <v>3586</v>
      </c>
      <c r="C560" t="s">
        <v>2230</v>
      </c>
      <c r="G560" t="s">
        <v>2237</v>
      </c>
      <c r="H560" t="s">
        <v>451</v>
      </c>
    </row>
    <row r="561" spans="1:8">
      <c r="A561" t="s">
        <v>452</v>
      </c>
      <c r="B561" t="s">
        <v>3587</v>
      </c>
      <c r="C561" t="s">
        <v>2246</v>
      </c>
      <c r="D561" t="s">
        <v>3588</v>
      </c>
      <c r="E561" t="s">
        <v>2254</v>
      </c>
      <c r="G561" t="s">
        <v>2237</v>
      </c>
      <c r="H561" t="s">
        <v>452</v>
      </c>
    </row>
    <row r="562" spans="1:8">
      <c r="A562" t="s">
        <v>446</v>
      </c>
      <c r="B562" t="s">
        <v>3589</v>
      </c>
      <c r="C562" t="s">
        <v>2232</v>
      </c>
      <c r="G562" t="s">
        <v>2237</v>
      </c>
      <c r="H562" t="s">
        <v>446</v>
      </c>
    </row>
    <row r="563" spans="1:8">
      <c r="A563" t="s">
        <v>453</v>
      </c>
      <c r="B563" t="s">
        <v>3590</v>
      </c>
      <c r="C563" t="s">
        <v>3153</v>
      </c>
      <c r="D563" t="s">
        <v>3591</v>
      </c>
      <c r="E563" t="s">
        <v>3592</v>
      </c>
      <c r="G563" t="s">
        <v>2237</v>
      </c>
      <c r="H563" t="s">
        <v>453</v>
      </c>
    </row>
    <row r="564" spans="1:8">
      <c r="A564" t="s">
        <v>454</v>
      </c>
      <c r="B564" t="s">
        <v>3593</v>
      </c>
      <c r="C564" t="s">
        <v>2246</v>
      </c>
      <c r="D564" t="s">
        <v>3594</v>
      </c>
      <c r="E564" t="s">
        <v>2246</v>
      </c>
      <c r="G564" t="s">
        <v>2237</v>
      </c>
      <c r="H564" t="s">
        <v>454</v>
      </c>
    </row>
    <row r="565" spans="1:8">
      <c r="A565" t="s">
        <v>1614</v>
      </c>
      <c r="B565" t="s">
        <v>3595</v>
      </c>
      <c r="C565" t="s">
        <v>2248</v>
      </c>
      <c r="G565" t="s">
        <v>2304</v>
      </c>
      <c r="H565" t="s">
        <v>1614</v>
      </c>
    </row>
    <row r="566" spans="1:8">
      <c r="A566" t="s">
        <v>447</v>
      </c>
      <c r="B566" t="s">
        <v>3596</v>
      </c>
      <c r="C566" t="s">
        <v>2248</v>
      </c>
      <c r="G566" t="s">
        <v>2237</v>
      </c>
      <c r="H566" t="s">
        <v>447</v>
      </c>
    </row>
    <row r="567" spans="1:8">
      <c r="A567" t="s">
        <v>1615</v>
      </c>
      <c r="B567" t="s">
        <v>3597</v>
      </c>
      <c r="C567" t="s">
        <v>2364</v>
      </c>
      <c r="D567" t="s">
        <v>3598</v>
      </c>
      <c r="E567" t="s">
        <v>2364</v>
      </c>
      <c r="F567" t="s">
        <v>3599</v>
      </c>
      <c r="G567" t="s">
        <v>2234</v>
      </c>
      <c r="H567" t="s">
        <v>1615</v>
      </c>
    </row>
    <row r="568" spans="1:8">
      <c r="A568" t="s">
        <v>455</v>
      </c>
      <c r="B568" t="s">
        <v>3600</v>
      </c>
      <c r="C568" t="s">
        <v>3601</v>
      </c>
      <c r="D568" t="s">
        <v>3602</v>
      </c>
      <c r="E568" t="s">
        <v>3601</v>
      </c>
      <c r="F568" t="s">
        <v>3603</v>
      </c>
      <c r="G568" t="s">
        <v>2234</v>
      </c>
      <c r="H568" t="s">
        <v>455</v>
      </c>
    </row>
    <row r="569" spans="1:8">
      <c r="A569" t="s">
        <v>458</v>
      </c>
      <c r="B569" t="s">
        <v>3604</v>
      </c>
      <c r="C569" t="s">
        <v>2340</v>
      </c>
      <c r="D569" t="s">
        <v>3605</v>
      </c>
      <c r="E569" t="s">
        <v>2340</v>
      </c>
      <c r="F569" t="s">
        <v>3606</v>
      </c>
      <c r="G569" t="s">
        <v>2234</v>
      </c>
      <c r="H569" t="s">
        <v>458</v>
      </c>
    </row>
    <row r="570" spans="1:8">
      <c r="A570" t="s">
        <v>456</v>
      </c>
      <c r="B570" t="s">
        <v>3607</v>
      </c>
      <c r="C570" t="s">
        <v>2270</v>
      </c>
      <c r="D570" t="s">
        <v>3608</v>
      </c>
      <c r="E570" t="s">
        <v>2270</v>
      </c>
      <c r="G570" t="s">
        <v>2237</v>
      </c>
      <c r="H570" t="s">
        <v>456</v>
      </c>
    </row>
    <row r="571" spans="1:8">
      <c r="A571" t="s">
        <v>457</v>
      </c>
      <c r="B571" t="s">
        <v>3609</v>
      </c>
      <c r="C571" t="s">
        <v>2246</v>
      </c>
      <c r="D571" t="s">
        <v>3610</v>
      </c>
      <c r="E571" t="s">
        <v>2246</v>
      </c>
      <c r="F571" t="s">
        <v>3611</v>
      </c>
      <c r="G571" t="s">
        <v>2223</v>
      </c>
      <c r="H571" t="s">
        <v>457</v>
      </c>
    </row>
    <row r="572" spans="1:8">
      <c r="A572" t="s">
        <v>1804</v>
      </c>
      <c r="B572" t="s">
        <v>3612</v>
      </c>
      <c r="C572" t="s">
        <v>2246</v>
      </c>
      <c r="G572" t="s">
        <v>2228</v>
      </c>
      <c r="H572" t="s">
        <v>1804</v>
      </c>
    </row>
    <row r="573" spans="1:8">
      <c r="A573" t="s">
        <v>459</v>
      </c>
      <c r="B573" t="s">
        <v>3613</v>
      </c>
      <c r="C573" t="s">
        <v>2248</v>
      </c>
      <c r="D573" t="s">
        <v>3614</v>
      </c>
      <c r="E573" t="s">
        <v>2294</v>
      </c>
      <c r="G573" t="s">
        <v>2237</v>
      </c>
      <c r="H573" t="s">
        <v>459</v>
      </c>
    </row>
    <row r="574" spans="1:8">
      <c r="A574" t="s">
        <v>3615</v>
      </c>
      <c r="B574" t="s">
        <v>3616</v>
      </c>
      <c r="C574" t="s">
        <v>2248</v>
      </c>
      <c r="G574" t="s">
        <v>2304</v>
      </c>
      <c r="H574" t="s">
        <v>3615</v>
      </c>
    </row>
    <row r="575" spans="1:8">
      <c r="A575" t="s">
        <v>460</v>
      </c>
      <c r="B575" t="s">
        <v>3617</v>
      </c>
      <c r="C575" t="s">
        <v>2775</v>
      </c>
      <c r="D575" t="s">
        <v>3618</v>
      </c>
      <c r="E575" t="s">
        <v>2344</v>
      </c>
      <c r="G575" t="s">
        <v>2228</v>
      </c>
      <c r="H575" t="s">
        <v>460</v>
      </c>
    </row>
    <row r="576" spans="1:8">
      <c r="A576" t="s">
        <v>462</v>
      </c>
      <c r="B576" t="s">
        <v>3619</v>
      </c>
      <c r="C576" t="s">
        <v>2276</v>
      </c>
      <c r="D576" t="s">
        <v>3620</v>
      </c>
      <c r="E576" t="s">
        <v>2276</v>
      </c>
      <c r="G576" t="s">
        <v>2237</v>
      </c>
      <c r="H576" t="s">
        <v>462</v>
      </c>
    </row>
    <row r="577" spans="1:8">
      <c r="A577" t="s">
        <v>1616</v>
      </c>
      <c r="B577" t="s">
        <v>3621</v>
      </c>
      <c r="C577" t="s">
        <v>2250</v>
      </c>
      <c r="G577" t="s">
        <v>2237</v>
      </c>
      <c r="H577" t="s">
        <v>1616</v>
      </c>
    </row>
    <row r="578" spans="1:8">
      <c r="A578" t="s">
        <v>463</v>
      </c>
      <c r="B578" t="s">
        <v>3622</v>
      </c>
      <c r="C578" t="s">
        <v>3153</v>
      </c>
      <c r="D578" t="s">
        <v>3623</v>
      </c>
      <c r="E578" t="s">
        <v>2227</v>
      </c>
      <c r="G578" t="s">
        <v>2228</v>
      </c>
      <c r="H578" t="s">
        <v>463</v>
      </c>
    </row>
    <row r="579" spans="1:8">
      <c r="A579" t="s">
        <v>465</v>
      </c>
      <c r="B579" t="s">
        <v>3624</v>
      </c>
      <c r="C579" t="s">
        <v>2319</v>
      </c>
      <c r="D579" t="s">
        <v>3625</v>
      </c>
      <c r="E579" t="s">
        <v>2671</v>
      </c>
      <c r="G579" t="s">
        <v>2237</v>
      </c>
      <c r="H579" t="s">
        <v>465</v>
      </c>
    </row>
    <row r="580" spans="1:8">
      <c r="A580" t="s">
        <v>3626</v>
      </c>
      <c r="B580" t="s">
        <v>3627</v>
      </c>
      <c r="C580" t="s">
        <v>3628</v>
      </c>
      <c r="D580" t="s">
        <v>3629</v>
      </c>
      <c r="E580" t="s">
        <v>2671</v>
      </c>
      <c r="F580" t="s">
        <v>3630</v>
      </c>
      <c r="G580" t="s">
        <v>2234</v>
      </c>
      <c r="H580" t="s">
        <v>3626</v>
      </c>
    </row>
    <row r="581" spans="1:8">
      <c r="A581" t="s">
        <v>3631</v>
      </c>
      <c r="B581" t="s">
        <v>3632</v>
      </c>
      <c r="C581" t="s">
        <v>2227</v>
      </c>
      <c r="D581" t="s">
        <v>3633</v>
      </c>
      <c r="E581" t="s">
        <v>2321</v>
      </c>
      <c r="F581" t="s">
        <v>3634</v>
      </c>
      <c r="G581" t="s">
        <v>2223</v>
      </c>
      <c r="H581" t="s">
        <v>3631</v>
      </c>
    </row>
    <row r="582" spans="1:8">
      <c r="A582" t="s">
        <v>466</v>
      </c>
      <c r="B582" t="s">
        <v>3635</v>
      </c>
      <c r="C582" t="s">
        <v>2244</v>
      </c>
      <c r="D582" t="s">
        <v>3636</v>
      </c>
      <c r="E582" t="s">
        <v>2321</v>
      </c>
      <c r="G582" t="s">
        <v>2237</v>
      </c>
      <c r="H582" t="s">
        <v>466</v>
      </c>
    </row>
    <row r="583" spans="1:8">
      <c r="A583" t="s">
        <v>468</v>
      </c>
      <c r="B583" t="s">
        <v>3635</v>
      </c>
      <c r="C583" t="s">
        <v>2230</v>
      </c>
      <c r="D583" t="s">
        <v>3637</v>
      </c>
      <c r="E583" t="s">
        <v>2230</v>
      </c>
      <c r="G583" t="s">
        <v>2237</v>
      </c>
      <c r="H583" t="s">
        <v>468</v>
      </c>
    </row>
    <row r="584" spans="1:8">
      <c r="A584" t="s">
        <v>469</v>
      </c>
      <c r="B584" t="s">
        <v>3638</v>
      </c>
      <c r="C584" t="s">
        <v>2242</v>
      </c>
      <c r="D584" t="s">
        <v>3639</v>
      </c>
      <c r="E584" t="s">
        <v>2294</v>
      </c>
      <c r="G584" t="s">
        <v>2237</v>
      </c>
      <c r="H584" t="s">
        <v>469</v>
      </c>
    </row>
    <row r="585" spans="1:8">
      <c r="A585" t="s">
        <v>470</v>
      </c>
      <c r="B585" t="s">
        <v>3640</v>
      </c>
      <c r="C585" t="s">
        <v>2700</v>
      </c>
      <c r="D585" t="s">
        <v>3641</v>
      </c>
      <c r="E585" t="s">
        <v>2244</v>
      </c>
      <c r="G585" t="s">
        <v>2237</v>
      </c>
      <c r="H585" t="s">
        <v>470</v>
      </c>
    </row>
    <row r="586" spans="1:8">
      <c r="A586" t="s">
        <v>1769</v>
      </c>
      <c r="B586" t="s">
        <v>3642</v>
      </c>
      <c r="C586" t="s">
        <v>2413</v>
      </c>
      <c r="D586" t="s">
        <v>3643</v>
      </c>
      <c r="E586" t="s">
        <v>2294</v>
      </c>
      <c r="F586" t="s">
        <v>3644</v>
      </c>
      <c r="G586" t="s">
        <v>2234</v>
      </c>
      <c r="H586" t="s">
        <v>1769</v>
      </c>
    </row>
    <row r="587" spans="1:8">
      <c r="A587" t="s">
        <v>471</v>
      </c>
      <c r="B587" t="s">
        <v>3645</v>
      </c>
      <c r="C587" t="s">
        <v>3646</v>
      </c>
      <c r="D587" t="s">
        <v>3647</v>
      </c>
      <c r="E587" t="s">
        <v>2454</v>
      </c>
      <c r="F587" t="s">
        <v>3648</v>
      </c>
      <c r="G587" t="s">
        <v>2234</v>
      </c>
      <c r="H587" t="s">
        <v>471</v>
      </c>
    </row>
    <row r="588" spans="1:8">
      <c r="A588" t="s">
        <v>472</v>
      </c>
      <c r="B588" t="s">
        <v>3649</v>
      </c>
      <c r="C588" t="s">
        <v>2232</v>
      </c>
      <c r="D588" t="s">
        <v>3650</v>
      </c>
      <c r="E588" t="s">
        <v>2321</v>
      </c>
      <c r="G588" t="s">
        <v>2237</v>
      </c>
      <c r="H588" t="s">
        <v>472</v>
      </c>
    </row>
    <row r="589" spans="1:8">
      <c r="A589" t="s">
        <v>3651</v>
      </c>
      <c r="B589" t="s">
        <v>3652</v>
      </c>
      <c r="C589" t="s">
        <v>2340</v>
      </c>
      <c r="D589" t="s">
        <v>3653</v>
      </c>
      <c r="E589" t="s">
        <v>2340</v>
      </c>
      <c r="G589" t="s">
        <v>2228</v>
      </c>
      <c r="H589" t="s">
        <v>3651</v>
      </c>
    </row>
    <row r="590" spans="1:8">
      <c r="A590" t="s">
        <v>473</v>
      </c>
      <c r="B590" t="s">
        <v>3654</v>
      </c>
      <c r="C590" t="s">
        <v>2700</v>
      </c>
      <c r="D590" t="s">
        <v>3655</v>
      </c>
      <c r="E590" t="s">
        <v>2344</v>
      </c>
      <c r="G590" t="s">
        <v>2237</v>
      </c>
      <c r="H590" t="s">
        <v>473</v>
      </c>
    </row>
    <row r="591" spans="1:8">
      <c r="A591" t="s">
        <v>474</v>
      </c>
      <c r="B591" t="s">
        <v>3656</v>
      </c>
      <c r="C591" t="s">
        <v>2230</v>
      </c>
      <c r="D591" t="s">
        <v>3657</v>
      </c>
      <c r="E591" t="s">
        <v>2230</v>
      </c>
      <c r="G591" t="s">
        <v>2237</v>
      </c>
      <c r="H591" t="s">
        <v>474</v>
      </c>
    </row>
    <row r="592" spans="1:8">
      <c r="A592" t="s">
        <v>1617</v>
      </c>
      <c r="B592" t="s">
        <v>3658</v>
      </c>
      <c r="C592" t="s">
        <v>2230</v>
      </c>
      <c r="G592" t="s">
        <v>2304</v>
      </c>
      <c r="H592" t="s">
        <v>1617</v>
      </c>
    </row>
    <row r="593" spans="1:8">
      <c r="A593" t="s">
        <v>3659</v>
      </c>
      <c r="B593" t="s">
        <v>3660</v>
      </c>
      <c r="C593" t="s">
        <v>2413</v>
      </c>
      <c r="G593" t="s">
        <v>2237</v>
      </c>
      <c r="H593" t="s">
        <v>3659</v>
      </c>
    </row>
    <row r="594" spans="1:8">
      <c r="A594" t="s">
        <v>3661</v>
      </c>
      <c r="B594" t="s">
        <v>3662</v>
      </c>
      <c r="C594" t="s">
        <v>2230</v>
      </c>
      <c r="D594" t="s">
        <v>3663</v>
      </c>
      <c r="E594" t="s">
        <v>2321</v>
      </c>
      <c r="F594" t="s">
        <v>3664</v>
      </c>
      <c r="G594" t="s">
        <v>2234</v>
      </c>
      <c r="H594" t="s">
        <v>3661</v>
      </c>
    </row>
    <row r="595" spans="1:8">
      <c r="A595" t="s">
        <v>475</v>
      </c>
      <c r="B595" t="s">
        <v>3665</v>
      </c>
      <c r="C595" t="s">
        <v>2700</v>
      </c>
      <c r="D595" t="s">
        <v>3666</v>
      </c>
      <c r="E595" t="s">
        <v>2321</v>
      </c>
      <c r="F595" t="s">
        <v>3667</v>
      </c>
      <c r="G595" t="s">
        <v>2234</v>
      </c>
      <c r="H595" t="s">
        <v>475</v>
      </c>
    </row>
    <row r="596" spans="1:8">
      <c r="A596" t="s">
        <v>476</v>
      </c>
      <c r="B596" t="s">
        <v>3668</v>
      </c>
      <c r="C596" t="s">
        <v>2350</v>
      </c>
      <c r="G596" t="s">
        <v>2237</v>
      </c>
      <c r="H596" t="s">
        <v>476</v>
      </c>
    </row>
    <row r="597" spans="1:8">
      <c r="A597" t="s">
        <v>477</v>
      </c>
      <c r="B597" t="s">
        <v>3669</v>
      </c>
      <c r="C597" t="s">
        <v>2270</v>
      </c>
      <c r="D597" t="s">
        <v>3670</v>
      </c>
      <c r="E597" t="s">
        <v>2270</v>
      </c>
      <c r="G597" t="s">
        <v>2237</v>
      </c>
      <c r="H597" t="s">
        <v>477</v>
      </c>
    </row>
    <row r="598" spans="1:8">
      <c r="A598" t="s">
        <v>1618</v>
      </c>
      <c r="B598" t="s">
        <v>3671</v>
      </c>
      <c r="C598" t="s">
        <v>2244</v>
      </c>
      <c r="D598" t="s">
        <v>3672</v>
      </c>
      <c r="E598" t="s">
        <v>2321</v>
      </c>
      <c r="G598" t="s">
        <v>2237</v>
      </c>
      <c r="H598" t="s">
        <v>1618</v>
      </c>
    </row>
    <row r="599" spans="1:8">
      <c r="A599" t="s">
        <v>478</v>
      </c>
      <c r="B599" t="s">
        <v>3673</v>
      </c>
      <c r="C599" t="s">
        <v>2225</v>
      </c>
      <c r="D599" t="s">
        <v>3674</v>
      </c>
      <c r="E599" t="s">
        <v>2232</v>
      </c>
      <c r="G599" t="s">
        <v>2237</v>
      </c>
      <c r="H599" t="s">
        <v>478</v>
      </c>
    </row>
    <row r="600" spans="1:8">
      <c r="A600" t="s">
        <v>3675</v>
      </c>
      <c r="B600" t="s">
        <v>3676</v>
      </c>
      <c r="C600" t="s">
        <v>3677</v>
      </c>
      <c r="G600" t="s">
        <v>2237</v>
      </c>
      <c r="H600" t="s">
        <v>3675</v>
      </c>
    </row>
    <row r="601" spans="1:8">
      <c r="A601" t="s">
        <v>479</v>
      </c>
      <c r="B601" t="s">
        <v>3678</v>
      </c>
      <c r="C601" t="s">
        <v>2375</v>
      </c>
      <c r="D601" t="s">
        <v>3679</v>
      </c>
      <c r="E601" t="s">
        <v>2232</v>
      </c>
      <c r="G601" t="s">
        <v>2228</v>
      </c>
      <c r="H601" t="s">
        <v>479</v>
      </c>
    </row>
    <row r="602" spans="1:8">
      <c r="A602" t="s">
        <v>480</v>
      </c>
      <c r="B602" t="s">
        <v>3680</v>
      </c>
      <c r="C602" t="s">
        <v>3681</v>
      </c>
      <c r="G602" t="s">
        <v>2237</v>
      </c>
      <c r="H602" t="s">
        <v>480</v>
      </c>
    </row>
    <row r="603" spans="1:8">
      <c r="A603" t="s">
        <v>481</v>
      </c>
      <c r="B603" t="s">
        <v>3682</v>
      </c>
      <c r="C603" t="s">
        <v>2679</v>
      </c>
      <c r="G603" t="s">
        <v>2237</v>
      </c>
      <c r="H603" t="s">
        <v>481</v>
      </c>
    </row>
    <row r="604" spans="1:8">
      <c r="A604" t="s">
        <v>3683</v>
      </c>
      <c r="B604" t="s">
        <v>3684</v>
      </c>
      <c r="C604" t="s">
        <v>2248</v>
      </c>
      <c r="D604" t="s">
        <v>3685</v>
      </c>
      <c r="E604" t="s">
        <v>2513</v>
      </c>
      <c r="F604" t="s">
        <v>3686</v>
      </c>
      <c r="G604" t="s">
        <v>2234</v>
      </c>
      <c r="H604" t="s">
        <v>3683</v>
      </c>
    </row>
    <row r="605" spans="1:8">
      <c r="A605" t="s">
        <v>3687</v>
      </c>
      <c r="B605" t="s">
        <v>3688</v>
      </c>
      <c r="C605" t="s">
        <v>2559</v>
      </c>
      <c r="D605" t="s">
        <v>3689</v>
      </c>
      <c r="E605" t="s">
        <v>2321</v>
      </c>
      <c r="G605" t="s">
        <v>2228</v>
      </c>
      <c r="H605" t="s">
        <v>3687</v>
      </c>
    </row>
    <row r="606" spans="1:8">
      <c r="A606" t="s">
        <v>1619</v>
      </c>
      <c r="B606" t="s">
        <v>3690</v>
      </c>
      <c r="C606" t="s">
        <v>2248</v>
      </c>
      <c r="G606" t="s">
        <v>2228</v>
      </c>
      <c r="H606" t="s">
        <v>1619</v>
      </c>
    </row>
    <row r="607" spans="1:8">
      <c r="A607" t="s">
        <v>3691</v>
      </c>
      <c r="B607" t="s">
        <v>3692</v>
      </c>
      <c r="C607" t="s">
        <v>2413</v>
      </c>
      <c r="D607" t="s">
        <v>3278</v>
      </c>
      <c r="G607" t="s">
        <v>2237</v>
      </c>
      <c r="H607" t="s">
        <v>3691</v>
      </c>
    </row>
    <row r="608" spans="1:8">
      <c r="A608" t="s">
        <v>482</v>
      </c>
      <c r="B608" t="s">
        <v>3693</v>
      </c>
      <c r="C608" t="s">
        <v>2242</v>
      </c>
      <c r="D608" t="s">
        <v>3694</v>
      </c>
      <c r="E608" t="s">
        <v>2623</v>
      </c>
      <c r="G608" t="s">
        <v>2237</v>
      </c>
      <c r="H608" t="s">
        <v>482</v>
      </c>
    </row>
    <row r="609" spans="1:8">
      <c r="A609" t="s">
        <v>483</v>
      </c>
      <c r="B609" t="s">
        <v>3695</v>
      </c>
      <c r="C609" t="s">
        <v>2340</v>
      </c>
      <c r="D609" t="s">
        <v>3696</v>
      </c>
      <c r="E609" t="s">
        <v>2250</v>
      </c>
      <c r="G609" t="s">
        <v>2237</v>
      </c>
      <c r="H609" t="s">
        <v>483</v>
      </c>
    </row>
    <row r="610" spans="1:8">
      <c r="A610" t="s">
        <v>3697</v>
      </c>
      <c r="B610" t="s">
        <v>3698</v>
      </c>
      <c r="C610" t="s">
        <v>2248</v>
      </c>
      <c r="D610" t="s">
        <v>3699</v>
      </c>
      <c r="E610" t="s">
        <v>2232</v>
      </c>
      <c r="F610" t="s">
        <v>3700</v>
      </c>
      <c r="G610" t="s">
        <v>2234</v>
      </c>
      <c r="H610" t="s">
        <v>3697</v>
      </c>
    </row>
    <row r="611" spans="1:8">
      <c r="A611" t="s">
        <v>484</v>
      </c>
      <c r="B611" t="s">
        <v>3701</v>
      </c>
      <c r="C611" t="s">
        <v>2230</v>
      </c>
      <c r="G611" t="s">
        <v>2237</v>
      </c>
      <c r="H611" t="s">
        <v>484</v>
      </c>
    </row>
    <row r="612" spans="1:8">
      <c r="A612" t="s">
        <v>485</v>
      </c>
      <c r="B612" t="s">
        <v>3702</v>
      </c>
      <c r="C612" t="s">
        <v>2746</v>
      </c>
      <c r="G612" t="s">
        <v>2228</v>
      </c>
      <c r="H612" t="s">
        <v>485</v>
      </c>
    </row>
    <row r="613" spans="1:8">
      <c r="A613" t="s">
        <v>1620</v>
      </c>
      <c r="B613" t="s">
        <v>3703</v>
      </c>
      <c r="C613" t="s">
        <v>2746</v>
      </c>
      <c r="G613" t="s">
        <v>2228</v>
      </c>
      <c r="H613" t="s">
        <v>1620</v>
      </c>
    </row>
    <row r="614" spans="1:8">
      <c r="A614" t="s">
        <v>1621</v>
      </c>
      <c r="B614" t="s">
        <v>3704</v>
      </c>
      <c r="C614" t="s">
        <v>2220</v>
      </c>
      <c r="D614" t="s">
        <v>3705</v>
      </c>
      <c r="E614" t="s">
        <v>2220</v>
      </c>
      <c r="G614" t="s">
        <v>2237</v>
      </c>
      <c r="H614" t="s">
        <v>1621</v>
      </c>
    </row>
    <row r="615" spans="1:8">
      <c r="A615" t="s">
        <v>3706</v>
      </c>
      <c r="B615" t="s">
        <v>3707</v>
      </c>
      <c r="C615" t="s">
        <v>2248</v>
      </c>
      <c r="D615" t="s">
        <v>3708</v>
      </c>
      <c r="E615" t="s">
        <v>2232</v>
      </c>
      <c r="G615" t="s">
        <v>2237</v>
      </c>
      <c r="H615" t="s">
        <v>3706</v>
      </c>
    </row>
    <row r="616" spans="1:8">
      <c r="A616" t="s">
        <v>486</v>
      </c>
      <c r="B616" t="s">
        <v>3709</v>
      </c>
      <c r="C616" t="s">
        <v>2220</v>
      </c>
      <c r="D616" t="s">
        <v>3705</v>
      </c>
      <c r="E616" t="s">
        <v>2220</v>
      </c>
      <c r="F616" t="s">
        <v>3710</v>
      </c>
      <c r="G616" t="s">
        <v>2234</v>
      </c>
      <c r="H616" t="s">
        <v>486</v>
      </c>
    </row>
    <row r="617" spans="1:8">
      <c r="A617" t="s">
        <v>487</v>
      </c>
      <c r="B617" t="s">
        <v>3711</v>
      </c>
      <c r="C617" t="s">
        <v>2746</v>
      </c>
      <c r="D617" t="s">
        <v>3712</v>
      </c>
      <c r="E617" t="s">
        <v>2746</v>
      </c>
      <c r="F617" t="s">
        <v>3713</v>
      </c>
      <c r="G617" t="s">
        <v>2234</v>
      </c>
      <c r="H617" t="s">
        <v>487</v>
      </c>
    </row>
    <row r="618" spans="1:8">
      <c r="A618" t="s">
        <v>488</v>
      </c>
      <c r="B618" t="s">
        <v>3714</v>
      </c>
      <c r="C618" t="s">
        <v>2286</v>
      </c>
      <c r="D618" t="s">
        <v>3715</v>
      </c>
      <c r="E618" t="s">
        <v>2286</v>
      </c>
      <c r="G618" t="s">
        <v>2237</v>
      </c>
      <c r="H618" t="s">
        <v>488</v>
      </c>
    </row>
    <row r="619" spans="1:8">
      <c r="A619" t="s">
        <v>489</v>
      </c>
      <c r="B619" t="s">
        <v>3716</v>
      </c>
      <c r="C619" t="s">
        <v>2230</v>
      </c>
      <c r="D619" t="s">
        <v>3717</v>
      </c>
      <c r="E619" t="s">
        <v>2227</v>
      </c>
      <c r="G619" t="s">
        <v>2228</v>
      </c>
      <c r="H619" t="s">
        <v>489</v>
      </c>
    </row>
    <row r="620" spans="1:8">
      <c r="A620" t="s">
        <v>3718</v>
      </c>
      <c r="B620" t="s">
        <v>3719</v>
      </c>
      <c r="C620" t="s">
        <v>2425</v>
      </c>
      <c r="D620" t="s">
        <v>3720</v>
      </c>
      <c r="E620" t="s">
        <v>2425</v>
      </c>
      <c r="F620" t="s">
        <v>3721</v>
      </c>
      <c r="G620" t="s">
        <v>2234</v>
      </c>
      <c r="H620" t="s">
        <v>3718</v>
      </c>
    </row>
    <row r="621" spans="1:8">
      <c r="A621" t="s">
        <v>3722</v>
      </c>
      <c r="B621" t="s">
        <v>3723</v>
      </c>
      <c r="C621" t="s">
        <v>2242</v>
      </c>
      <c r="G621" t="s">
        <v>2237</v>
      </c>
      <c r="H621" t="s">
        <v>3722</v>
      </c>
    </row>
    <row r="622" spans="1:8">
      <c r="A622" t="s">
        <v>3724</v>
      </c>
      <c r="B622" t="s">
        <v>3725</v>
      </c>
      <c r="C622" t="s">
        <v>2225</v>
      </c>
      <c r="D622" t="s">
        <v>3726</v>
      </c>
      <c r="E622" t="s">
        <v>2250</v>
      </c>
      <c r="F622" t="s">
        <v>3727</v>
      </c>
      <c r="G622" t="s">
        <v>2234</v>
      </c>
      <c r="H622" t="s">
        <v>3724</v>
      </c>
    </row>
    <row r="623" spans="1:8">
      <c r="A623" t="s">
        <v>490</v>
      </c>
      <c r="B623" t="s">
        <v>3728</v>
      </c>
      <c r="C623" t="s">
        <v>2454</v>
      </c>
      <c r="D623" t="s">
        <v>3729</v>
      </c>
      <c r="E623" t="s">
        <v>3462</v>
      </c>
      <c r="G623" t="s">
        <v>2237</v>
      </c>
      <c r="H623" t="s">
        <v>490</v>
      </c>
    </row>
    <row r="624" spans="1:8">
      <c r="A624" t="s">
        <v>3730</v>
      </c>
      <c r="B624" t="s">
        <v>3731</v>
      </c>
      <c r="C624" t="s">
        <v>3732</v>
      </c>
      <c r="D624" t="s">
        <v>3733</v>
      </c>
      <c r="E624" t="s">
        <v>3732</v>
      </c>
      <c r="G624" t="s">
        <v>2237</v>
      </c>
      <c r="H624" t="s">
        <v>3730</v>
      </c>
    </row>
    <row r="625" spans="1:8">
      <c r="A625" t="s">
        <v>491</v>
      </c>
      <c r="B625" t="s">
        <v>3734</v>
      </c>
      <c r="C625" t="s">
        <v>2246</v>
      </c>
      <c r="D625" t="s">
        <v>3735</v>
      </c>
      <c r="E625" t="s">
        <v>2246</v>
      </c>
      <c r="G625" t="s">
        <v>2237</v>
      </c>
      <c r="H625" t="s">
        <v>491</v>
      </c>
    </row>
    <row r="626" spans="1:8">
      <c r="A626" t="s">
        <v>3736</v>
      </c>
      <c r="B626" t="s">
        <v>3737</v>
      </c>
      <c r="C626" t="s">
        <v>2225</v>
      </c>
      <c r="D626" t="s">
        <v>3738</v>
      </c>
      <c r="E626" t="s">
        <v>2856</v>
      </c>
      <c r="F626" t="s">
        <v>3739</v>
      </c>
      <c r="G626" t="s">
        <v>2234</v>
      </c>
      <c r="H626" t="s">
        <v>3736</v>
      </c>
    </row>
    <row r="627" spans="1:8">
      <c r="A627" t="s">
        <v>3740</v>
      </c>
      <c r="B627" t="s">
        <v>3741</v>
      </c>
      <c r="C627" t="s">
        <v>2856</v>
      </c>
      <c r="D627" t="s">
        <v>3738</v>
      </c>
      <c r="E627" t="s">
        <v>2856</v>
      </c>
      <c r="F627" t="s">
        <v>3739</v>
      </c>
      <c r="G627" t="s">
        <v>2234</v>
      </c>
      <c r="H627" t="s">
        <v>3740</v>
      </c>
    </row>
    <row r="628" spans="1:8">
      <c r="A628" t="s">
        <v>3742</v>
      </c>
      <c r="B628" t="s">
        <v>3743</v>
      </c>
      <c r="C628" t="s">
        <v>2319</v>
      </c>
      <c r="D628" t="s">
        <v>3744</v>
      </c>
      <c r="E628" t="s">
        <v>2321</v>
      </c>
      <c r="G628" t="s">
        <v>2237</v>
      </c>
      <c r="H628" t="s">
        <v>3742</v>
      </c>
    </row>
    <row r="629" spans="1:8">
      <c r="A629" t="s">
        <v>492</v>
      </c>
      <c r="B629" t="s">
        <v>3745</v>
      </c>
      <c r="C629" t="s">
        <v>2887</v>
      </c>
      <c r="G629" t="s">
        <v>2228</v>
      </c>
      <c r="H629" t="s">
        <v>492</v>
      </c>
    </row>
    <row r="630" spans="1:8">
      <c r="A630" t="s">
        <v>3746</v>
      </c>
      <c r="B630" t="s">
        <v>3747</v>
      </c>
      <c r="C630" t="s">
        <v>3748</v>
      </c>
      <c r="G630" t="s">
        <v>2237</v>
      </c>
      <c r="H630" t="s">
        <v>3746</v>
      </c>
    </row>
    <row r="631" spans="1:8">
      <c r="A631" t="s">
        <v>3749</v>
      </c>
      <c r="B631" t="s">
        <v>3750</v>
      </c>
      <c r="C631" t="s">
        <v>3751</v>
      </c>
      <c r="D631" t="s">
        <v>3752</v>
      </c>
      <c r="E631" t="s">
        <v>2942</v>
      </c>
      <c r="F631" t="s">
        <v>3753</v>
      </c>
      <c r="G631" t="s">
        <v>2234</v>
      </c>
      <c r="H631" t="s">
        <v>3749</v>
      </c>
    </row>
    <row r="632" spans="1:8">
      <c r="A632" t="s">
        <v>1622</v>
      </c>
      <c r="B632" t="s">
        <v>3754</v>
      </c>
      <c r="C632" t="s">
        <v>2428</v>
      </c>
      <c r="G632" t="s">
        <v>2237</v>
      </c>
      <c r="H632" t="s">
        <v>1622</v>
      </c>
    </row>
    <row r="633" spans="1:8">
      <c r="A633" t="s">
        <v>493</v>
      </c>
      <c r="B633" t="s">
        <v>3755</v>
      </c>
      <c r="C633" t="s">
        <v>2428</v>
      </c>
      <c r="G633" t="s">
        <v>2237</v>
      </c>
      <c r="H633" t="s">
        <v>493</v>
      </c>
    </row>
    <row r="634" spans="1:8">
      <c r="A634" t="s">
        <v>3756</v>
      </c>
      <c r="B634" t="s">
        <v>3757</v>
      </c>
      <c r="C634" t="s">
        <v>2250</v>
      </c>
      <c r="D634" t="s">
        <v>3758</v>
      </c>
      <c r="E634" t="s">
        <v>2368</v>
      </c>
      <c r="F634" t="s">
        <v>3759</v>
      </c>
      <c r="G634" t="s">
        <v>2234</v>
      </c>
      <c r="H634" t="s">
        <v>3756</v>
      </c>
    </row>
    <row r="635" spans="1:8">
      <c r="A635" t="s">
        <v>3760</v>
      </c>
      <c r="B635" t="s">
        <v>3761</v>
      </c>
      <c r="C635" t="s">
        <v>2220</v>
      </c>
      <c r="D635" t="s">
        <v>3762</v>
      </c>
      <c r="E635" t="s">
        <v>2270</v>
      </c>
      <c r="G635" t="s">
        <v>2228</v>
      </c>
      <c r="H635" t="s">
        <v>3760</v>
      </c>
    </row>
    <row r="636" spans="1:8">
      <c r="A636" t="s">
        <v>494</v>
      </c>
      <c r="B636" t="s">
        <v>3763</v>
      </c>
      <c r="C636" t="s">
        <v>2476</v>
      </c>
      <c r="D636" t="s">
        <v>3764</v>
      </c>
      <c r="E636" t="s">
        <v>2476</v>
      </c>
      <c r="F636" t="s">
        <v>3765</v>
      </c>
      <c r="G636" t="s">
        <v>2234</v>
      </c>
      <c r="H636" t="s">
        <v>494</v>
      </c>
    </row>
    <row r="637" spans="1:8">
      <c r="A637" t="s">
        <v>495</v>
      </c>
      <c r="B637" t="s">
        <v>3766</v>
      </c>
      <c r="C637" t="s">
        <v>2230</v>
      </c>
      <c r="D637" t="s">
        <v>3767</v>
      </c>
      <c r="E637" t="s">
        <v>2248</v>
      </c>
      <c r="G637" t="s">
        <v>2237</v>
      </c>
      <c r="H637" t="s">
        <v>495</v>
      </c>
    </row>
    <row r="638" spans="1:8">
      <c r="A638" t="s">
        <v>3768</v>
      </c>
      <c r="B638" t="s">
        <v>3769</v>
      </c>
      <c r="C638" t="s">
        <v>2230</v>
      </c>
      <c r="G638" t="s">
        <v>2228</v>
      </c>
      <c r="H638" t="s">
        <v>3768</v>
      </c>
    </row>
    <row r="639" spans="1:8">
      <c r="A639" t="s">
        <v>1623</v>
      </c>
      <c r="B639" t="s">
        <v>3770</v>
      </c>
      <c r="C639" t="s">
        <v>2250</v>
      </c>
      <c r="G639" t="s">
        <v>2649</v>
      </c>
      <c r="H639" t="s">
        <v>1623</v>
      </c>
    </row>
    <row r="640" spans="1:8">
      <c r="A640" t="s">
        <v>3771</v>
      </c>
      <c r="B640" t="s">
        <v>3772</v>
      </c>
      <c r="C640" t="s">
        <v>2298</v>
      </c>
      <c r="D640" t="s">
        <v>3773</v>
      </c>
      <c r="E640" t="s">
        <v>2270</v>
      </c>
      <c r="G640" t="s">
        <v>2237</v>
      </c>
      <c r="H640" t="s">
        <v>3771</v>
      </c>
    </row>
    <row r="641" spans="1:8">
      <c r="A641" t="s">
        <v>496</v>
      </c>
      <c r="B641" t="s">
        <v>3774</v>
      </c>
      <c r="C641" t="s">
        <v>2230</v>
      </c>
      <c r="D641" t="s">
        <v>3775</v>
      </c>
      <c r="E641" t="s">
        <v>2321</v>
      </c>
      <c r="G641" t="s">
        <v>2237</v>
      </c>
      <c r="H641" t="s">
        <v>496</v>
      </c>
    </row>
    <row r="642" spans="1:8">
      <c r="A642" t="s">
        <v>3776</v>
      </c>
      <c r="B642" t="s">
        <v>3777</v>
      </c>
      <c r="C642" t="s">
        <v>3778</v>
      </c>
      <c r="D642" t="s">
        <v>3779</v>
      </c>
      <c r="E642" t="s">
        <v>3778</v>
      </c>
      <c r="G642" t="s">
        <v>2228</v>
      </c>
      <c r="H642" t="s">
        <v>3776</v>
      </c>
    </row>
    <row r="643" spans="1:8">
      <c r="A643" t="s">
        <v>3780</v>
      </c>
      <c r="B643" t="s">
        <v>3781</v>
      </c>
      <c r="C643" t="s">
        <v>2248</v>
      </c>
      <c r="D643" t="s">
        <v>3782</v>
      </c>
      <c r="E643" t="s">
        <v>2483</v>
      </c>
      <c r="F643" t="s">
        <v>3783</v>
      </c>
      <c r="G643" t="s">
        <v>2234</v>
      </c>
      <c r="H643" t="s">
        <v>3780</v>
      </c>
    </row>
    <row r="644" spans="1:8">
      <c r="A644" t="s">
        <v>498</v>
      </c>
      <c r="B644" t="s">
        <v>3784</v>
      </c>
      <c r="C644" t="s">
        <v>3494</v>
      </c>
      <c r="D644" t="s">
        <v>3785</v>
      </c>
      <c r="E644" t="s">
        <v>3786</v>
      </c>
      <c r="G644" t="s">
        <v>2237</v>
      </c>
      <c r="H644" t="s">
        <v>498</v>
      </c>
    </row>
    <row r="645" spans="1:8">
      <c r="A645" t="s">
        <v>499</v>
      </c>
      <c r="B645" t="s">
        <v>3787</v>
      </c>
      <c r="C645" t="s">
        <v>2428</v>
      </c>
      <c r="G645" t="s">
        <v>2237</v>
      </c>
      <c r="H645" t="s">
        <v>499</v>
      </c>
    </row>
    <row r="646" spans="1:8">
      <c r="A646" t="s">
        <v>500</v>
      </c>
      <c r="B646" t="s">
        <v>3788</v>
      </c>
      <c r="C646" t="s">
        <v>2340</v>
      </c>
      <c r="D646" t="s">
        <v>3789</v>
      </c>
      <c r="E646" t="s">
        <v>2286</v>
      </c>
      <c r="G646" t="s">
        <v>2237</v>
      </c>
      <c r="H646" t="s">
        <v>500</v>
      </c>
    </row>
    <row r="647" spans="1:8">
      <c r="A647" t="s">
        <v>501</v>
      </c>
      <c r="B647" t="s">
        <v>3790</v>
      </c>
      <c r="C647" t="s">
        <v>2340</v>
      </c>
      <c r="D647" t="s">
        <v>3791</v>
      </c>
      <c r="E647" t="s">
        <v>2340</v>
      </c>
      <c r="G647" t="s">
        <v>2228</v>
      </c>
      <c r="H647" t="s">
        <v>501</v>
      </c>
    </row>
    <row r="648" spans="1:8">
      <c r="A648" t="s">
        <v>502</v>
      </c>
      <c r="B648" t="s">
        <v>3792</v>
      </c>
      <c r="C648" t="s">
        <v>2675</v>
      </c>
      <c r="G648" t="s">
        <v>2237</v>
      </c>
      <c r="H648" t="s">
        <v>502</v>
      </c>
    </row>
    <row r="649" spans="1:8">
      <c r="A649" t="s">
        <v>3793</v>
      </c>
      <c r="B649" t="s">
        <v>3794</v>
      </c>
      <c r="C649" t="s">
        <v>2250</v>
      </c>
      <c r="D649" t="s">
        <v>3795</v>
      </c>
      <c r="E649" t="s">
        <v>2856</v>
      </c>
      <c r="F649" t="s">
        <v>3796</v>
      </c>
      <c r="G649" t="s">
        <v>2223</v>
      </c>
      <c r="H649" t="s">
        <v>3793</v>
      </c>
    </row>
    <row r="650" spans="1:8">
      <c r="A650" t="s">
        <v>503</v>
      </c>
      <c r="B650" t="s">
        <v>3797</v>
      </c>
      <c r="C650" t="s">
        <v>2242</v>
      </c>
      <c r="D650" t="s">
        <v>3798</v>
      </c>
      <c r="E650" t="s">
        <v>2242</v>
      </c>
      <c r="G650" t="s">
        <v>2228</v>
      </c>
      <c r="H650" t="s">
        <v>503</v>
      </c>
    </row>
    <row r="651" spans="1:8">
      <c r="A651" t="s">
        <v>1624</v>
      </c>
      <c r="B651" t="s">
        <v>3799</v>
      </c>
      <c r="C651" t="s">
        <v>2242</v>
      </c>
      <c r="G651" t="s">
        <v>2228</v>
      </c>
      <c r="H651" t="s">
        <v>1624</v>
      </c>
    </row>
    <row r="652" spans="1:8">
      <c r="A652" t="s">
        <v>3800</v>
      </c>
      <c r="B652" t="s">
        <v>3801</v>
      </c>
      <c r="C652" t="s">
        <v>2407</v>
      </c>
      <c r="D652" t="s">
        <v>3802</v>
      </c>
      <c r="E652" t="s">
        <v>2543</v>
      </c>
      <c r="F652" t="s">
        <v>3803</v>
      </c>
      <c r="G652" t="s">
        <v>2234</v>
      </c>
      <c r="H652" t="s">
        <v>3800</v>
      </c>
    </row>
    <row r="653" spans="1:8">
      <c r="A653" t="s">
        <v>3804</v>
      </c>
      <c r="B653" t="s">
        <v>3805</v>
      </c>
      <c r="C653" t="s">
        <v>2528</v>
      </c>
      <c r="D653" t="s">
        <v>3806</v>
      </c>
      <c r="E653" t="s">
        <v>2321</v>
      </c>
      <c r="G653" t="s">
        <v>2237</v>
      </c>
      <c r="H653" t="s">
        <v>3804</v>
      </c>
    </row>
    <row r="654" spans="1:8">
      <c r="A654" t="s">
        <v>504</v>
      </c>
      <c r="B654" t="s">
        <v>3807</v>
      </c>
      <c r="C654" t="s">
        <v>3808</v>
      </c>
      <c r="D654" t="s">
        <v>3809</v>
      </c>
      <c r="E654" t="s">
        <v>3810</v>
      </c>
      <c r="F654" t="s">
        <v>3811</v>
      </c>
      <c r="G654" t="s">
        <v>2234</v>
      </c>
      <c r="H654" t="s">
        <v>504</v>
      </c>
    </row>
    <row r="655" spans="1:8">
      <c r="A655" t="s">
        <v>3812</v>
      </c>
      <c r="B655" t="s">
        <v>3813</v>
      </c>
      <c r="C655" t="s">
        <v>2750</v>
      </c>
      <c r="G655" t="s">
        <v>2237</v>
      </c>
      <c r="H655" t="s">
        <v>3812</v>
      </c>
    </row>
    <row r="656" spans="1:8">
      <c r="A656" t="s">
        <v>506</v>
      </c>
      <c r="B656" t="s">
        <v>3814</v>
      </c>
      <c r="C656" t="s">
        <v>2230</v>
      </c>
      <c r="D656" t="s">
        <v>3815</v>
      </c>
      <c r="E656" t="s">
        <v>2375</v>
      </c>
      <c r="G656" t="s">
        <v>2237</v>
      </c>
      <c r="H656" t="s">
        <v>506</v>
      </c>
    </row>
    <row r="657" spans="1:8">
      <c r="A657" t="s">
        <v>3816</v>
      </c>
      <c r="B657" t="s">
        <v>3817</v>
      </c>
      <c r="C657" t="s">
        <v>2407</v>
      </c>
      <c r="G657" t="s">
        <v>2228</v>
      </c>
      <c r="H657" t="s">
        <v>3816</v>
      </c>
    </row>
    <row r="658" spans="1:8">
      <c r="A658" t="s">
        <v>3818</v>
      </c>
      <c r="B658" t="s">
        <v>3819</v>
      </c>
      <c r="C658" t="s">
        <v>2340</v>
      </c>
      <c r="D658" t="s">
        <v>3820</v>
      </c>
      <c r="E658" t="s">
        <v>2227</v>
      </c>
      <c r="F658" t="s">
        <v>3821</v>
      </c>
      <c r="G658" t="s">
        <v>2234</v>
      </c>
      <c r="H658" t="s">
        <v>3818</v>
      </c>
    </row>
    <row r="659" spans="1:8">
      <c r="A659" t="s">
        <v>507</v>
      </c>
      <c r="B659" t="s">
        <v>3822</v>
      </c>
      <c r="C659" t="s">
        <v>2428</v>
      </c>
      <c r="D659" t="s">
        <v>3823</v>
      </c>
      <c r="E659" t="s">
        <v>2232</v>
      </c>
      <c r="G659" t="s">
        <v>2228</v>
      </c>
      <c r="H659" t="s">
        <v>507</v>
      </c>
    </row>
    <row r="660" spans="1:8">
      <c r="A660" t="s">
        <v>508</v>
      </c>
      <c r="B660" t="s">
        <v>3824</v>
      </c>
      <c r="C660" t="s">
        <v>3825</v>
      </c>
      <c r="D660" t="s">
        <v>3826</v>
      </c>
      <c r="E660" t="s">
        <v>3825</v>
      </c>
      <c r="G660" t="s">
        <v>2237</v>
      </c>
      <c r="H660" t="s">
        <v>508</v>
      </c>
    </row>
    <row r="661" spans="1:8">
      <c r="A661" t="s">
        <v>509</v>
      </c>
      <c r="B661" t="s">
        <v>3827</v>
      </c>
      <c r="C661" t="s">
        <v>2559</v>
      </c>
      <c r="D661" t="s">
        <v>3828</v>
      </c>
      <c r="E661" t="s">
        <v>2750</v>
      </c>
      <c r="G661" t="s">
        <v>2237</v>
      </c>
      <c r="H661" t="s">
        <v>509</v>
      </c>
    </row>
    <row r="662" spans="1:8">
      <c r="A662" t="s">
        <v>510</v>
      </c>
      <c r="B662" t="s">
        <v>3829</v>
      </c>
      <c r="C662" t="s">
        <v>2490</v>
      </c>
      <c r="D662" t="s">
        <v>3830</v>
      </c>
      <c r="E662" t="s">
        <v>2490</v>
      </c>
      <c r="F662" t="s">
        <v>3831</v>
      </c>
      <c r="G662" t="s">
        <v>2234</v>
      </c>
      <c r="H662" t="s">
        <v>510</v>
      </c>
    </row>
    <row r="663" spans="1:8">
      <c r="A663" t="s">
        <v>511</v>
      </c>
      <c r="B663" t="s">
        <v>3832</v>
      </c>
      <c r="C663" t="s">
        <v>2700</v>
      </c>
      <c r="G663" t="s">
        <v>2237</v>
      </c>
      <c r="H663" t="s">
        <v>511</v>
      </c>
    </row>
    <row r="664" spans="1:8">
      <c r="A664" t="s">
        <v>512</v>
      </c>
      <c r="B664" t="s">
        <v>3833</v>
      </c>
      <c r="C664" t="s">
        <v>2246</v>
      </c>
      <c r="D664" t="s">
        <v>2396</v>
      </c>
      <c r="E664" t="s">
        <v>2250</v>
      </c>
      <c r="G664" t="s">
        <v>2228</v>
      </c>
      <c r="H664" t="s">
        <v>512</v>
      </c>
    </row>
    <row r="665" spans="1:8">
      <c r="A665" t="s">
        <v>3834</v>
      </c>
      <c r="B665" t="s">
        <v>3835</v>
      </c>
      <c r="C665" t="s">
        <v>2276</v>
      </c>
      <c r="G665" t="s">
        <v>2228</v>
      </c>
      <c r="H665" t="s">
        <v>3834</v>
      </c>
    </row>
    <row r="666" spans="1:8">
      <c r="A666" t="s">
        <v>3836</v>
      </c>
      <c r="B666" t="s">
        <v>3837</v>
      </c>
      <c r="C666" t="s">
        <v>2377</v>
      </c>
      <c r="D666" t="s">
        <v>3838</v>
      </c>
      <c r="E666" t="s">
        <v>2377</v>
      </c>
      <c r="G666" t="s">
        <v>2237</v>
      </c>
      <c r="H666" t="s">
        <v>3836</v>
      </c>
    </row>
    <row r="667" spans="1:8">
      <c r="A667" t="s">
        <v>3839</v>
      </c>
      <c r="B667" t="s">
        <v>3840</v>
      </c>
      <c r="C667" t="s">
        <v>2225</v>
      </c>
      <c r="D667" t="s">
        <v>3841</v>
      </c>
      <c r="E667" t="s">
        <v>2225</v>
      </c>
      <c r="F667" t="s">
        <v>3842</v>
      </c>
      <c r="G667" t="s">
        <v>2223</v>
      </c>
      <c r="H667" t="s">
        <v>3839</v>
      </c>
    </row>
    <row r="668" spans="1:8">
      <c r="A668" t="s">
        <v>3843</v>
      </c>
      <c r="B668" t="s">
        <v>3844</v>
      </c>
      <c r="C668" t="s">
        <v>2225</v>
      </c>
      <c r="D668" t="s">
        <v>3845</v>
      </c>
      <c r="E668" t="s">
        <v>2225</v>
      </c>
      <c r="F668" t="s">
        <v>3842</v>
      </c>
      <c r="G668" t="s">
        <v>2234</v>
      </c>
      <c r="H668" t="s">
        <v>3843</v>
      </c>
    </row>
    <row r="669" spans="1:8">
      <c r="A669" t="s">
        <v>1770</v>
      </c>
      <c r="B669" t="s">
        <v>3846</v>
      </c>
      <c r="C669" t="s">
        <v>3847</v>
      </c>
      <c r="D669" t="s">
        <v>2496</v>
      </c>
      <c r="E669" t="s">
        <v>2294</v>
      </c>
      <c r="F669" t="s">
        <v>3848</v>
      </c>
      <c r="G669" t="s">
        <v>2234</v>
      </c>
      <c r="H669" t="s">
        <v>1770</v>
      </c>
    </row>
    <row r="670" spans="1:8">
      <c r="A670" t="s">
        <v>513</v>
      </c>
      <c r="B670" t="s">
        <v>3849</v>
      </c>
      <c r="C670" t="s">
        <v>2242</v>
      </c>
      <c r="D670" t="s">
        <v>3850</v>
      </c>
      <c r="E670" t="s">
        <v>2232</v>
      </c>
      <c r="G670" t="s">
        <v>2237</v>
      </c>
      <c r="H670" t="s">
        <v>513</v>
      </c>
    </row>
    <row r="671" spans="1:8">
      <c r="A671" t="s">
        <v>3851</v>
      </c>
      <c r="B671" t="s">
        <v>3852</v>
      </c>
      <c r="C671" t="s">
        <v>2246</v>
      </c>
      <c r="D671" t="s">
        <v>3853</v>
      </c>
      <c r="E671" t="s">
        <v>2246</v>
      </c>
      <c r="F671" t="s">
        <v>3854</v>
      </c>
      <c r="G671" t="s">
        <v>2223</v>
      </c>
      <c r="H671" t="s">
        <v>3851</v>
      </c>
    </row>
    <row r="672" spans="1:8">
      <c r="A672" t="s">
        <v>514</v>
      </c>
      <c r="B672" t="s">
        <v>3855</v>
      </c>
      <c r="C672" t="s">
        <v>2230</v>
      </c>
      <c r="G672" t="s">
        <v>2228</v>
      </c>
      <c r="H672" t="s">
        <v>514</v>
      </c>
    </row>
    <row r="673" spans="1:8">
      <c r="A673" t="s">
        <v>515</v>
      </c>
      <c r="B673" t="s">
        <v>3856</v>
      </c>
      <c r="C673" t="s">
        <v>2700</v>
      </c>
      <c r="D673" t="s">
        <v>3857</v>
      </c>
      <c r="E673" t="s">
        <v>2321</v>
      </c>
      <c r="G673" t="s">
        <v>2237</v>
      </c>
      <c r="H673" t="s">
        <v>515</v>
      </c>
    </row>
    <row r="674" spans="1:8">
      <c r="A674" t="s">
        <v>3858</v>
      </c>
      <c r="B674" t="s">
        <v>3859</v>
      </c>
      <c r="C674" t="s">
        <v>2413</v>
      </c>
      <c r="D674" t="s">
        <v>3860</v>
      </c>
      <c r="E674" t="s">
        <v>2413</v>
      </c>
      <c r="F674" t="s">
        <v>3861</v>
      </c>
      <c r="G674" t="s">
        <v>2234</v>
      </c>
      <c r="H674" t="s">
        <v>3858</v>
      </c>
    </row>
    <row r="675" spans="1:8">
      <c r="A675" t="s">
        <v>516</v>
      </c>
      <c r="B675" t="s">
        <v>3862</v>
      </c>
      <c r="C675" t="s">
        <v>2230</v>
      </c>
      <c r="D675" t="s">
        <v>3863</v>
      </c>
      <c r="E675" t="s">
        <v>2230</v>
      </c>
      <c r="F675" t="s">
        <v>3864</v>
      </c>
      <c r="G675" t="s">
        <v>2223</v>
      </c>
      <c r="H675" t="s">
        <v>516</v>
      </c>
    </row>
    <row r="676" spans="1:8">
      <c r="A676" t="s">
        <v>3865</v>
      </c>
      <c r="B676" t="s">
        <v>3866</v>
      </c>
      <c r="C676" t="s">
        <v>2232</v>
      </c>
      <c r="D676" t="s">
        <v>3867</v>
      </c>
      <c r="E676" t="s">
        <v>2232</v>
      </c>
      <c r="F676" t="s">
        <v>3868</v>
      </c>
      <c r="G676" t="s">
        <v>2234</v>
      </c>
      <c r="H676" t="s">
        <v>3865</v>
      </c>
    </row>
    <row r="677" spans="1:8">
      <c r="A677" t="s">
        <v>517</v>
      </c>
      <c r="B677" t="s">
        <v>3869</v>
      </c>
      <c r="C677" t="s">
        <v>2250</v>
      </c>
      <c r="D677" t="s">
        <v>3870</v>
      </c>
      <c r="E677" t="s">
        <v>2244</v>
      </c>
      <c r="G677" t="s">
        <v>2237</v>
      </c>
      <c r="H677" t="s">
        <v>517</v>
      </c>
    </row>
    <row r="678" spans="1:8">
      <c r="A678" t="s">
        <v>1625</v>
      </c>
      <c r="B678" t="s">
        <v>3871</v>
      </c>
      <c r="C678" t="s">
        <v>2242</v>
      </c>
      <c r="G678" t="s">
        <v>2237</v>
      </c>
      <c r="H678" t="s">
        <v>1625</v>
      </c>
    </row>
    <row r="679" spans="1:8">
      <c r="A679" t="s">
        <v>518</v>
      </c>
      <c r="B679" t="s">
        <v>3872</v>
      </c>
      <c r="C679" t="s">
        <v>2242</v>
      </c>
      <c r="D679" t="s">
        <v>3873</v>
      </c>
      <c r="E679" t="s">
        <v>2227</v>
      </c>
      <c r="G679" t="s">
        <v>2237</v>
      </c>
      <c r="H679" t="s">
        <v>518</v>
      </c>
    </row>
    <row r="680" spans="1:8">
      <c r="A680" t="s">
        <v>1626</v>
      </c>
      <c r="B680" t="s">
        <v>3874</v>
      </c>
      <c r="C680" t="s">
        <v>2248</v>
      </c>
      <c r="G680" t="s">
        <v>2304</v>
      </c>
      <c r="H680" t="s">
        <v>1626</v>
      </c>
    </row>
    <row r="681" spans="1:8">
      <c r="A681" t="s">
        <v>519</v>
      </c>
      <c r="B681" t="s">
        <v>3875</v>
      </c>
      <c r="C681" t="s">
        <v>2248</v>
      </c>
      <c r="D681" t="s">
        <v>3876</v>
      </c>
      <c r="E681" t="s">
        <v>2321</v>
      </c>
      <c r="G681" t="s">
        <v>2228</v>
      </c>
      <c r="H681" t="s">
        <v>519</v>
      </c>
    </row>
    <row r="682" spans="1:8">
      <c r="A682" t="s">
        <v>520</v>
      </c>
      <c r="B682" t="s">
        <v>3877</v>
      </c>
      <c r="C682" t="s">
        <v>2242</v>
      </c>
      <c r="D682" t="s">
        <v>3878</v>
      </c>
      <c r="E682" t="s">
        <v>2377</v>
      </c>
      <c r="G682" t="s">
        <v>2237</v>
      </c>
      <c r="H682" t="s">
        <v>520</v>
      </c>
    </row>
    <row r="683" spans="1:8">
      <c r="A683" t="s">
        <v>521</v>
      </c>
      <c r="B683" t="s">
        <v>3879</v>
      </c>
      <c r="C683" t="s">
        <v>2230</v>
      </c>
      <c r="D683" t="s">
        <v>3880</v>
      </c>
      <c r="E683" t="s">
        <v>2227</v>
      </c>
      <c r="G683" t="s">
        <v>2228</v>
      </c>
      <c r="H683" t="s">
        <v>521</v>
      </c>
    </row>
    <row r="684" spans="1:8">
      <c r="A684" t="s">
        <v>522</v>
      </c>
      <c r="B684" t="s">
        <v>3881</v>
      </c>
      <c r="C684" t="s">
        <v>2340</v>
      </c>
      <c r="G684" t="s">
        <v>2237</v>
      </c>
      <c r="H684" t="s">
        <v>522</v>
      </c>
    </row>
    <row r="685" spans="1:8">
      <c r="A685" t="s">
        <v>3882</v>
      </c>
      <c r="B685" t="s">
        <v>3883</v>
      </c>
      <c r="C685" t="s">
        <v>2294</v>
      </c>
      <c r="D685" t="s">
        <v>3884</v>
      </c>
      <c r="G685" t="s">
        <v>2228</v>
      </c>
      <c r="H685" t="s">
        <v>3882</v>
      </c>
    </row>
    <row r="686" spans="1:8">
      <c r="A686" t="s">
        <v>523</v>
      </c>
      <c r="B686" t="s">
        <v>3885</v>
      </c>
      <c r="C686" t="s">
        <v>2242</v>
      </c>
      <c r="G686" t="s">
        <v>2228</v>
      </c>
      <c r="H686" t="s">
        <v>523</v>
      </c>
    </row>
    <row r="687" spans="1:8">
      <c r="A687" t="s">
        <v>524</v>
      </c>
      <c r="B687" t="s">
        <v>3885</v>
      </c>
      <c r="C687" t="s">
        <v>3886</v>
      </c>
      <c r="D687" t="s">
        <v>3887</v>
      </c>
      <c r="E687" t="s">
        <v>2344</v>
      </c>
      <c r="F687" t="s">
        <v>3888</v>
      </c>
      <c r="G687" t="s">
        <v>2234</v>
      </c>
      <c r="H687" t="s">
        <v>524</v>
      </c>
    </row>
    <row r="688" spans="1:8">
      <c r="A688" t="s">
        <v>527</v>
      </c>
      <c r="B688" t="s">
        <v>3889</v>
      </c>
      <c r="C688" t="s">
        <v>3230</v>
      </c>
      <c r="D688" t="s">
        <v>3890</v>
      </c>
      <c r="E688" t="s">
        <v>2227</v>
      </c>
      <c r="F688" t="s">
        <v>3891</v>
      </c>
      <c r="G688" t="s">
        <v>2234</v>
      </c>
      <c r="H688" t="s">
        <v>527</v>
      </c>
    </row>
    <row r="689" spans="1:8">
      <c r="A689" t="s">
        <v>528</v>
      </c>
      <c r="B689" t="s">
        <v>3892</v>
      </c>
      <c r="C689" t="s">
        <v>2679</v>
      </c>
      <c r="D689" t="s">
        <v>3893</v>
      </c>
      <c r="E689" t="s">
        <v>2250</v>
      </c>
      <c r="G689" t="s">
        <v>2228</v>
      </c>
      <c r="H689" t="s">
        <v>528</v>
      </c>
    </row>
    <row r="690" spans="1:8">
      <c r="A690" t="s">
        <v>529</v>
      </c>
      <c r="B690" t="s">
        <v>3894</v>
      </c>
      <c r="C690" t="s">
        <v>2266</v>
      </c>
      <c r="G690" t="s">
        <v>2237</v>
      </c>
      <c r="H690" t="s">
        <v>529</v>
      </c>
    </row>
    <row r="691" spans="1:8">
      <c r="A691" t="s">
        <v>531</v>
      </c>
      <c r="B691" t="s">
        <v>3895</v>
      </c>
      <c r="C691" t="s">
        <v>2944</v>
      </c>
      <c r="G691" t="s">
        <v>2237</v>
      </c>
      <c r="H691" t="s">
        <v>531</v>
      </c>
    </row>
    <row r="692" spans="1:8">
      <c r="A692" t="s">
        <v>532</v>
      </c>
      <c r="B692" t="s">
        <v>3896</v>
      </c>
      <c r="C692" t="s">
        <v>2340</v>
      </c>
      <c r="D692" t="s">
        <v>3897</v>
      </c>
      <c r="E692" t="s">
        <v>2340</v>
      </c>
      <c r="G692" t="s">
        <v>2237</v>
      </c>
      <c r="H692" t="s">
        <v>532</v>
      </c>
    </row>
    <row r="693" spans="1:8">
      <c r="A693" t="s">
        <v>533</v>
      </c>
      <c r="B693" t="s">
        <v>3898</v>
      </c>
      <c r="C693" t="s">
        <v>2321</v>
      </c>
      <c r="D693" t="s">
        <v>3899</v>
      </c>
      <c r="E693" t="s">
        <v>2232</v>
      </c>
      <c r="F693" t="s">
        <v>3900</v>
      </c>
      <c r="G693" t="s">
        <v>2234</v>
      </c>
      <c r="H693" t="s">
        <v>533</v>
      </c>
    </row>
    <row r="694" spans="1:8">
      <c r="A694" t="s">
        <v>3901</v>
      </c>
      <c r="B694" t="s">
        <v>3902</v>
      </c>
      <c r="C694" t="s">
        <v>2410</v>
      </c>
      <c r="D694" t="s">
        <v>3903</v>
      </c>
      <c r="E694" t="s">
        <v>3904</v>
      </c>
      <c r="G694" t="s">
        <v>2237</v>
      </c>
      <c r="H694" t="s">
        <v>3901</v>
      </c>
    </row>
    <row r="695" spans="1:8">
      <c r="A695" t="s">
        <v>534</v>
      </c>
      <c r="B695" t="s">
        <v>3905</v>
      </c>
      <c r="C695" t="s">
        <v>2377</v>
      </c>
      <c r="D695" t="s">
        <v>3906</v>
      </c>
      <c r="E695" t="s">
        <v>2377</v>
      </c>
      <c r="G695" t="s">
        <v>2237</v>
      </c>
      <c r="H695" t="s">
        <v>534</v>
      </c>
    </row>
    <row r="696" spans="1:8">
      <c r="A696" t="s">
        <v>1627</v>
      </c>
      <c r="B696" t="s">
        <v>3907</v>
      </c>
      <c r="C696" t="s">
        <v>2230</v>
      </c>
      <c r="G696" t="s">
        <v>2237</v>
      </c>
      <c r="H696" t="s">
        <v>1627</v>
      </c>
    </row>
    <row r="697" spans="1:8">
      <c r="A697" t="s">
        <v>535</v>
      </c>
      <c r="B697" t="s">
        <v>3908</v>
      </c>
      <c r="C697" t="s">
        <v>2230</v>
      </c>
      <c r="D697" t="s">
        <v>3909</v>
      </c>
      <c r="E697" t="s">
        <v>2227</v>
      </c>
      <c r="G697" t="s">
        <v>2304</v>
      </c>
      <c r="H697" t="s">
        <v>535</v>
      </c>
    </row>
    <row r="698" spans="1:8">
      <c r="A698" t="s">
        <v>536</v>
      </c>
      <c r="B698" t="s">
        <v>3910</v>
      </c>
      <c r="C698" t="s">
        <v>2270</v>
      </c>
      <c r="D698" t="s">
        <v>3911</v>
      </c>
      <c r="E698" t="s">
        <v>2227</v>
      </c>
      <c r="G698" t="s">
        <v>2228</v>
      </c>
      <c r="H698" t="s">
        <v>536</v>
      </c>
    </row>
    <row r="699" spans="1:8">
      <c r="A699" t="s">
        <v>3912</v>
      </c>
      <c r="B699" t="s">
        <v>3913</v>
      </c>
      <c r="C699" t="s">
        <v>2242</v>
      </c>
      <c r="D699" t="s">
        <v>3914</v>
      </c>
      <c r="E699" t="s">
        <v>2232</v>
      </c>
      <c r="G699" t="s">
        <v>2237</v>
      </c>
      <c r="H699" t="s">
        <v>3912</v>
      </c>
    </row>
    <row r="700" spans="1:8">
      <c r="A700" t="s">
        <v>3915</v>
      </c>
      <c r="B700" t="s">
        <v>3916</v>
      </c>
      <c r="C700" t="s">
        <v>2242</v>
      </c>
      <c r="G700" t="s">
        <v>2304</v>
      </c>
      <c r="H700" t="s">
        <v>3915</v>
      </c>
    </row>
    <row r="701" spans="1:8">
      <c r="A701" t="s">
        <v>537</v>
      </c>
      <c r="B701" t="s">
        <v>3917</v>
      </c>
      <c r="C701" t="s">
        <v>2750</v>
      </c>
      <c r="D701" t="s">
        <v>3918</v>
      </c>
      <c r="E701" t="s">
        <v>2250</v>
      </c>
      <c r="G701" t="s">
        <v>2237</v>
      </c>
      <c r="H701" t="s">
        <v>537</v>
      </c>
    </row>
    <row r="702" spans="1:8">
      <c r="A702" t="s">
        <v>3919</v>
      </c>
      <c r="B702" t="s">
        <v>3920</v>
      </c>
      <c r="C702" t="s">
        <v>3153</v>
      </c>
      <c r="D702" t="s">
        <v>3921</v>
      </c>
      <c r="E702" t="s">
        <v>3133</v>
      </c>
      <c r="F702" t="s">
        <v>3922</v>
      </c>
      <c r="G702" t="s">
        <v>2234</v>
      </c>
      <c r="H702" t="s">
        <v>3919</v>
      </c>
    </row>
    <row r="703" spans="1:8">
      <c r="A703" t="s">
        <v>539</v>
      </c>
      <c r="B703" t="s">
        <v>3923</v>
      </c>
      <c r="C703" t="s">
        <v>2246</v>
      </c>
      <c r="G703" t="s">
        <v>2228</v>
      </c>
      <c r="H703" t="s">
        <v>539</v>
      </c>
    </row>
    <row r="704" spans="1:8">
      <c r="A704" t="s">
        <v>3924</v>
      </c>
      <c r="B704" t="s">
        <v>3925</v>
      </c>
      <c r="C704" t="s">
        <v>2227</v>
      </c>
      <c r="D704" t="s">
        <v>3926</v>
      </c>
      <c r="E704" t="s">
        <v>2227</v>
      </c>
      <c r="G704" t="s">
        <v>2237</v>
      </c>
      <c r="H704" t="s">
        <v>3924</v>
      </c>
    </row>
    <row r="705" spans="1:8">
      <c r="A705" t="s">
        <v>541</v>
      </c>
      <c r="B705" t="s">
        <v>3927</v>
      </c>
      <c r="C705" t="s">
        <v>2700</v>
      </c>
      <c r="D705" t="s">
        <v>2703</v>
      </c>
      <c r="E705" t="s">
        <v>2321</v>
      </c>
      <c r="F705" t="s">
        <v>3928</v>
      </c>
      <c r="G705" t="s">
        <v>2234</v>
      </c>
      <c r="H705" t="s">
        <v>541</v>
      </c>
    </row>
    <row r="706" spans="1:8">
      <c r="A706" t="s">
        <v>540</v>
      </c>
      <c r="B706" t="s">
        <v>3929</v>
      </c>
      <c r="C706" t="s">
        <v>2413</v>
      </c>
      <c r="D706" t="s">
        <v>3930</v>
      </c>
      <c r="E706" t="s">
        <v>2232</v>
      </c>
      <c r="F706" t="s">
        <v>3931</v>
      </c>
      <c r="G706" t="s">
        <v>2234</v>
      </c>
      <c r="H706" t="s">
        <v>540</v>
      </c>
    </row>
    <row r="707" spans="1:8">
      <c r="A707" t="s">
        <v>3932</v>
      </c>
      <c r="B707" t="s">
        <v>3933</v>
      </c>
      <c r="C707" t="s">
        <v>2246</v>
      </c>
      <c r="D707" t="s">
        <v>3934</v>
      </c>
      <c r="E707" t="s">
        <v>2246</v>
      </c>
      <c r="F707" t="s">
        <v>3935</v>
      </c>
      <c r="G707" t="s">
        <v>2223</v>
      </c>
      <c r="H707" t="s">
        <v>3932</v>
      </c>
    </row>
    <row r="708" spans="1:8">
      <c r="A708" t="s">
        <v>542</v>
      </c>
      <c r="B708" t="s">
        <v>3936</v>
      </c>
      <c r="C708" t="s">
        <v>2225</v>
      </c>
      <c r="D708" t="s">
        <v>3937</v>
      </c>
      <c r="E708" t="s">
        <v>2321</v>
      </c>
      <c r="G708" t="s">
        <v>2237</v>
      </c>
      <c r="H708" t="s">
        <v>542</v>
      </c>
    </row>
    <row r="709" spans="1:8">
      <c r="A709" t="s">
        <v>543</v>
      </c>
      <c r="B709" t="s">
        <v>3938</v>
      </c>
      <c r="C709" t="s">
        <v>2220</v>
      </c>
      <c r="D709" t="s">
        <v>3939</v>
      </c>
      <c r="E709" t="s">
        <v>2220</v>
      </c>
      <c r="G709" t="s">
        <v>2228</v>
      </c>
      <c r="H709" t="s">
        <v>543</v>
      </c>
    </row>
    <row r="710" spans="1:8">
      <c r="A710" t="s">
        <v>548</v>
      </c>
      <c r="B710" t="s">
        <v>3940</v>
      </c>
      <c r="C710" t="s">
        <v>2230</v>
      </c>
      <c r="D710" t="s">
        <v>3941</v>
      </c>
      <c r="E710" t="s">
        <v>2244</v>
      </c>
      <c r="G710" t="s">
        <v>2237</v>
      </c>
      <c r="H710" t="s">
        <v>548</v>
      </c>
    </row>
    <row r="711" spans="1:8">
      <c r="A711" t="s">
        <v>545</v>
      </c>
      <c r="B711" t="s">
        <v>3942</v>
      </c>
      <c r="C711" t="s">
        <v>2242</v>
      </c>
      <c r="D711" t="s">
        <v>3943</v>
      </c>
      <c r="E711" t="s">
        <v>2321</v>
      </c>
      <c r="G711" t="s">
        <v>2237</v>
      </c>
      <c r="H711" t="s">
        <v>545</v>
      </c>
    </row>
    <row r="712" spans="1:8">
      <c r="A712" t="s">
        <v>3944</v>
      </c>
      <c r="B712" t="s">
        <v>3945</v>
      </c>
      <c r="C712" t="s">
        <v>2248</v>
      </c>
      <c r="D712" t="s">
        <v>3946</v>
      </c>
      <c r="E712" t="s">
        <v>2856</v>
      </c>
      <c r="G712" t="s">
        <v>2228</v>
      </c>
      <c r="H712" t="s">
        <v>3944</v>
      </c>
    </row>
    <row r="713" spans="1:8">
      <c r="A713" t="s">
        <v>3947</v>
      </c>
      <c r="B713" t="s">
        <v>3948</v>
      </c>
      <c r="C713" t="s">
        <v>2248</v>
      </c>
      <c r="G713" t="s">
        <v>2649</v>
      </c>
      <c r="H713" t="s">
        <v>3947</v>
      </c>
    </row>
    <row r="714" spans="1:8">
      <c r="A714" t="s">
        <v>1628</v>
      </c>
      <c r="B714" t="s">
        <v>3949</v>
      </c>
      <c r="C714" t="s">
        <v>2865</v>
      </c>
      <c r="G714" t="s">
        <v>2237</v>
      </c>
      <c r="H714" t="s">
        <v>1628</v>
      </c>
    </row>
    <row r="715" spans="1:8">
      <c r="A715" t="s">
        <v>550</v>
      </c>
      <c r="B715" t="s">
        <v>3950</v>
      </c>
      <c r="C715" t="s">
        <v>2246</v>
      </c>
      <c r="D715" t="s">
        <v>3951</v>
      </c>
      <c r="E715" t="s">
        <v>2244</v>
      </c>
      <c r="G715" t="s">
        <v>2237</v>
      </c>
      <c r="H715" t="s">
        <v>550</v>
      </c>
    </row>
    <row r="716" spans="1:8">
      <c r="A716" t="s">
        <v>551</v>
      </c>
      <c r="B716" t="s">
        <v>3952</v>
      </c>
      <c r="C716" t="s">
        <v>2248</v>
      </c>
      <c r="D716" t="s">
        <v>3953</v>
      </c>
      <c r="E716" t="s">
        <v>2321</v>
      </c>
      <c r="G716" t="s">
        <v>2237</v>
      </c>
      <c r="H716" t="s">
        <v>551</v>
      </c>
    </row>
    <row r="717" spans="1:8">
      <c r="A717" t="s">
        <v>552</v>
      </c>
      <c r="B717" t="s">
        <v>3954</v>
      </c>
      <c r="C717" t="s">
        <v>3955</v>
      </c>
      <c r="D717" t="s">
        <v>3956</v>
      </c>
      <c r="E717" t="s">
        <v>3955</v>
      </c>
      <c r="G717" t="s">
        <v>2228</v>
      </c>
      <c r="H717" t="s">
        <v>552</v>
      </c>
    </row>
    <row r="718" spans="1:8">
      <c r="A718" t="s">
        <v>3957</v>
      </c>
      <c r="B718" t="s">
        <v>3958</v>
      </c>
      <c r="C718" t="s">
        <v>2246</v>
      </c>
      <c r="D718" t="s">
        <v>3959</v>
      </c>
      <c r="E718" t="s">
        <v>2321</v>
      </c>
      <c r="F718" t="s">
        <v>3960</v>
      </c>
      <c r="G718" t="s">
        <v>2234</v>
      </c>
      <c r="H718" t="s">
        <v>3957</v>
      </c>
    </row>
    <row r="719" spans="1:8">
      <c r="A719" t="s">
        <v>3961</v>
      </c>
      <c r="B719" t="s">
        <v>3962</v>
      </c>
      <c r="C719" t="s">
        <v>2368</v>
      </c>
      <c r="D719" t="s">
        <v>3963</v>
      </c>
      <c r="E719" t="s">
        <v>3964</v>
      </c>
      <c r="F719" t="s">
        <v>3965</v>
      </c>
      <c r="G719" t="s">
        <v>2234</v>
      </c>
      <c r="H719" t="s">
        <v>3961</v>
      </c>
    </row>
    <row r="720" spans="1:8">
      <c r="A720" t="s">
        <v>553</v>
      </c>
      <c r="B720" t="s">
        <v>3966</v>
      </c>
      <c r="C720" t="s">
        <v>2242</v>
      </c>
      <c r="G720" t="s">
        <v>2228</v>
      </c>
      <c r="H720" t="s">
        <v>553</v>
      </c>
    </row>
    <row r="721" spans="1:8">
      <c r="A721" t="s">
        <v>554</v>
      </c>
      <c r="B721" t="s">
        <v>3967</v>
      </c>
      <c r="C721" t="s">
        <v>2232</v>
      </c>
      <c r="D721" t="s">
        <v>3968</v>
      </c>
      <c r="E721" t="s">
        <v>2232</v>
      </c>
      <c r="G721" t="s">
        <v>2237</v>
      </c>
      <c r="H721" t="s">
        <v>554</v>
      </c>
    </row>
    <row r="722" spans="1:8">
      <c r="A722" t="s">
        <v>555</v>
      </c>
      <c r="B722" t="s">
        <v>3969</v>
      </c>
      <c r="C722" t="s">
        <v>3970</v>
      </c>
      <c r="D722" t="s">
        <v>3971</v>
      </c>
      <c r="E722" t="s">
        <v>2321</v>
      </c>
      <c r="G722" t="s">
        <v>2237</v>
      </c>
      <c r="H722" t="s">
        <v>555</v>
      </c>
    </row>
    <row r="723" spans="1:8">
      <c r="A723" t="s">
        <v>556</v>
      </c>
      <c r="B723" t="s">
        <v>3972</v>
      </c>
      <c r="C723" t="s">
        <v>2270</v>
      </c>
      <c r="D723" t="s">
        <v>3973</v>
      </c>
      <c r="E723" t="s">
        <v>2321</v>
      </c>
      <c r="G723" t="s">
        <v>2237</v>
      </c>
      <c r="H723" t="s">
        <v>556</v>
      </c>
    </row>
    <row r="724" spans="1:8">
      <c r="A724" t="s">
        <v>3974</v>
      </c>
      <c r="B724" t="s">
        <v>3975</v>
      </c>
      <c r="C724" t="s">
        <v>2242</v>
      </c>
      <c r="D724" t="s">
        <v>3976</v>
      </c>
      <c r="E724" t="s">
        <v>2242</v>
      </c>
      <c r="G724" t="s">
        <v>2228</v>
      </c>
      <c r="H724" t="s">
        <v>3974</v>
      </c>
    </row>
    <row r="725" spans="1:8">
      <c r="A725" t="s">
        <v>3977</v>
      </c>
      <c r="B725" t="s">
        <v>3978</v>
      </c>
      <c r="C725" t="s">
        <v>2242</v>
      </c>
      <c r="D725" t="s">
        <v>3979</v>
      </c>
      <c r="E725" t="s">
        <v>2232</v>
      </c>
      <c r="G725" t="s">
        <v>2237</v>
      </c>
      <c r="H725" t="s">
        <v>3977</v>
      </c>
    </row>
    <row r="726" spans="1:8">
      <c r="A726" t="s">
        <v>557</v>
      </c>
      <c r="B726" t="s">
        <v>3980</v>
      </c>
      <c r="C726" t="s">
        <v>2377</v>
      </c>
      <c r="D726" t="s">
        <v>3981</v>
      </c>
      <c r="E726" t="s">
        <v>2377</v>
      </c>
      <c r="G726" t="s">
        <v>2237</v>
      </c>
      <c r="H726" t="s">
        <v>557</v>
      </c>
    </row>
    <row r="727" spans="1:8">
      <c r="A727" t="s">
        <v>558</v>
      </c>
      <c r="B727" t="s">
        <v>3982</v>
      </c>
      <c r="C727" t="s">
        <v>2227</v>
      </c>
      <c r="D727" t="s">
        <v>3983</v>
      </c>
      <c r="E727" t="s">
        <v>2321</v>
      </c>
      <c r="G727" t="s">
        <v>2237</v>
      </c>
      <c r="H727" t="s">
        <v>558</v>
      </c>
    </row>
    <row r="728" spans="1:8">
      <c r="A728" t="s">
        <v>559</v>
      </c>
      <c r="B728" t="s">
        <v>3984</v>
      </c>
      <c r="C728" t="s">
        <v>2750</v>
      </c>
      <c r="D728" t="s">
        <v>3985</v>
      </c>
      <c r="E728" t="s">
        <v>2321</v>
      </c>
      <c r="G728" t="s">
        <v>2237</v>
      </c>
      <c r="H728" t="s">
        <v>559</v>
      </c>
    </row>
    <row r="729" spans="1:8">
      <c r="A729" t="s">
        <v>1629</v>
      </c>
      <c r="B729" t="s">
        <v>3986</v>
      </c>
      <c r="C729" t="s">
        <v>2377</v>
      </c>
      <c r="D729" t="s">
        <v>3987</v>
      </c>
      <c r="E729" t="s">
        <v>2377</v>
      </c>
      <c r="G729" t="s">
        <v>2237</v>
      </c>
      <c r="H729" t="s">
        <v>1629</v>
      </c>
    </row>
    <row r="730" spans="1:8">
      <c r="A730" t="s">
        <v>560</v>
      </c>
      <c r="B730" t="s">
        <v>3988</v>
      </c>
      <c r="C730" t="s">
        <v>2750</v>
      </c>
      <c r="D730" t="s">
        <v>3989</v>
      </c>
      <c r="E730" t="s">
        <v>2230</v>
      </c>
      <c r="G730" t="s">
        <v>2237</v>
      </c>
      <c r="H730" t="s">
        <v>560</v>
      </c>
    </row>
    <row r="731" spans="1:8">
      <c r="A731" t="s">
        <v>3990</v>
      </c>
      <c r="B731" t="s">
        <v>3991</v>
      </c>
      <c r="C731" t="s">
        <v>2225</v>
      </c>
      <c r="D731" t="s">
        <v>3992</v>
      </c>
      <c r="E731" t="s">
        <v>2250</v>
      </c>
      <c r="G731" t="s">
        <v>2237</v>
      </c>
      <c r="H731" t="s">
        <v>3990</v>
      </c>
    </row>
    <row r="732" spans="1:8">
      <c r="A732" t="s">
        <v>3993</v>
      </c>
      <c r="B732" t="s">
        <v>3994</v>
      </c>
      <c r="C732" t="s">
        <v>2254</v>
      </c>
      <c r="D732" t="s">
        <v>3995</v>
      </c>
      <c r="E732" t="s">
        <v>3996</v>
      </c>
      <c r="G732" t="s">
        <v>2228</v>
      </c>
      <c r="H732" t="s">
        <v>3993</v>
      </c>
    </row>
    <row r="733" spans="1:8">
      <c r="A733" t="s">
        <v>562</v>
      </c>
      <c r="B733" t="s">
        <v>3997</v>
      </c>
      <c r="C733" t="s">
        <v>2250</v>
      </c>
      <c r="D733" t="s">
        <v>3998</v>
      </c>
      <c r="E733" t="s">
        <v>2375</v>
      </c>
      <c r="F733" t="s">
        <v>3999</v>
      </c>
      <c r="G733" t="s">
        <v>2234</v>
      </c>
      <c r="H733" t="s">
        <v>562</v>
      </c>
    </row>
    <row r="734" spans="1:8">
      <c r="A734" t="s">
        <v>4000</v>
      </c>
      <c r="B734" t="s">
        <v>4001</v>
      </c>
      <c r="C734" t="s">
        <v>2227</v>
      </c>
      <c r="D734" t="s">
        <v>4002</v>
      </c>
      <c r="E734" t="s">
        <v>2227</v>
      </c>
      <c r="F734" t="s">
        <v>3544</v>
      </c>
      <c r="G734" t="s">
        <v>2234</v>
      </c>
      <c r="H734" t="s">
        <v>4000</v>
      </c>
    </row>
    <row r="735" spans="1:8">
      <c r="A735" t="s">
        <v>564</v>
      </c>
      <c r="B735" t="s">
        <v>4003</v>
      </c>
      <c r="C735" t="s">
        <v>4004</v>
      </c>
      <c r="D735" t="s">
        <v>4005</v>
      </c>
      <c r="E735" t="s">
        <v>2321</v>
      </c>
      <c r="F735" t="s">
        <v>4006</v>
      </c>
      <c r="G735" t="s">
        <v>2234</v>
      </c>
      <c r="H735" t="s">
        <v>564</v>
      </c>
    </row>
    <row r="736" spans="1:8">
      <c r="A736" t="s">
        <v>563</v>
      </c>
      <c r="B736" t="s">
        <v>4007</v>
      </c>
      <c r="C736" t="s">
        <v>2230</v>
      </c>
      <c r="D736" t="s">
        <v>4008</v>
      </c>
      <c r="E736" t="s">
        <v>2321</v>
      </c>
      <c r="G736" t="s">
        <v>2237</v>
      </c>
      <c r="H736" t="s">
        <v>563</v>
      </c>
    </row>
    <row r="737" spans="1:8">
      <c r="A737" t="s">
        <v>565</v>
      </c>
      <c r="B737" t="s">
        <v>4009</v>
      </c>
      <c r="C737" t="s">
        <v>2382</v>
      </c>
      <c r="D737" t="s">
        <v>4010</v>
      </c>
      <c r="E737" t="s">
        <v>2321</v>
      </c>
      <c r="F737" t="s">
        <v>4011</v>
      </c>
      <c r="G737" t="s">
        <v>2234</v>
      </c>
      <c r="H737" t="s">
        <v>565</v>
      </c>
    </row>
    <row r="738" spans="1:8">
      <c r="A738" t="s">
        <v>566</v>
      </c>
      <c r="B738" t="s">
        <v>4012</v>
      </c>
      <c r="C738" t="s">
        <v>2882</v>
      </c>
      <c r="D738" t="s">
        <v>4013</v>
      </c>
      <c r="E738" t="s">
        <v>2232</v>
      </c>
      <c r="G738" t="s">
        <v>2228</v>
      </c>
      <c r="H738" t="s">
        <v>566</v>
      </c>
    </row>
    <row r="739" spans="1:8">
      <c r="A739" t="s">
        <v>567</v>
      </c>
      <c r="B739" t="s">
        <v>4014</v>
      </c>
      <c r="C739" t="s">
        <v>2230</v>
      </c>
      <c r="D739" t="s">
        <v>4015</v>
      </c>
      <c r="E739" t="s">
        <v>2321</v>
      </c>
      <c r="G739" t="s">
        <v>2237</v>
      </c>
      <c r="H739" t="s">
        <v>567</v>
      </c>
    </row>
    <row r="740" spans="1:8">
      <c r="A740" t="s">
        <v>4016</v>
      </c>
      <c r="B740" t="s">
        <v>4017</v>
      </c>
      <c r="C740" t="s">
        <v>2246</v>
      </c>
      <c r="D740" t="s">
        <v>4018</v>
      </c>
      <c r="E740" t="s">
        <v>2559</v>
      </c>
      <c r="G740" t="s">
        <v>2228</v>
      </c>
      <c r="H740" t="s">
        <v>4016</v>
      </c>
    </row>
    <row r="741" spans="1:8">
      <c r="A741" t="s">
        <v>568</v>
      </c>
      <c r="B741" t="s">
        <v>4019</v>
      </c>
      <c r="C741" t="s">
        <v>3178</v>
      </c>
      <c r="D741" t="s">
        <v>4020</v>
      </c>
      <c r="E741" t="s">
        <v>2321</v>
      </c>
      <c r="G741" t="s">
        <v>2237</v>
      </c>
      <c r="H741" t="s">
        <v>568</v>
      </c>
    </row>
    <row r="742" spans="1:8">
      <c r="A742" t="s">
        <v>4021</v>
      </c>
      <c r="B742" t="s">
        <v>4022</v>
      </c>
      <c r="C742" t="s">
        <v>2248</v>
      </c>
      <c r="D742" t="s">
        <v>4023</v>
      </c>
      <c r="E742" t="s">
        <v>2248</v>
      </c>
      <c r="F742" t="s">
        <v>4024</v>
      </c>
      <c r="G742" t="s">
        <v>2234</v>
      </c>
      <c r="H742" t="s">
        <v>4021</v>
      </c>
    </row>
    <row r="743" spans="1:8">
      <c r="A743" t="s">
        <v>569</v>
      </c>
      <c r="B743" t="s">
        <v>4025</v>
      </c>
      <c r="C743" t="s">
        <v>2225</v>
      </c>
      <c r="D743" t="s">
        <v>4026</v>
      </c>
      <c r="E743" t="s">
        <v>2242</v>
      </c>
      <c r="F743" t="s">
        <v>4027</v>
      </c>
      <c r="G743" t="s">
        <v>2234</v>
      </c>
      <c r="H743" t="s">
        <v>569</v>
      </c>
    </row>
    <row r="744" spans="1:8">
      <c r="A744" t="s">
        <v>4028</v>
      </c>
      <c r="B744" t="s">
        <v>4029</v>
      </c>
      <c r="C744" t="s">
        <v>2244</v>
      </c>
      <c r="D744" t="s">
        <v>4030</v>
      </c>
      <c r="E744" t="s">
        <v>2321</v>
      </c>
      <c r="G744" t="s">
        <v>2237</v>
      </c>
      <c r="H744" t="s">
        <v>4028</v>
      </c>
    </row>
    <row r="745" spans="1:8">
      <c r="A745" t="s">
        <v>570</v>
      </c>
      <c r="B745" t="s">
        <v>4031</v>
      </c>
      <c r="C745" t="s">
        <v>2248</v>
      </c>
      <c r="D745" t="s">
        <v>4032</v>
      </c>
      <c r="E745" t="s">
        <v>2364</v>
      </c>
      <c r="G745" t="s">
        <v>2237</v>
      </c>
      <c r="H745" t="s">
        <v>570</v>
      </c>
    </row>
    <row r="746" spans="1:8">
      <c r="A746" t="s">
        <v>571</v>
      </c>
      <c r="B746" t="s">
        <v>4033</v>
      </c>
      <c r="C746" t="s">
        <v>4034</v>
      </c>
      <c r="D746" t="s">
        <v>4035</v>
      </c>
      <c r="E746" t="s">
        <v>4034</v>
      </c>
      <c r="G746" t="s">
        <v>2237</v>
      </c>
      <c r="H746" t="s">
        <v>571</v>
      </c>
    </row>
    <row r="747" spans="1:8">
      <c r="A747" t="s">
        <v>572</v>
      </c>
      <c r="B747" t="s">
        <v>4036</v>
      </c>
      <c r="C747" t="s">
        <v>2399</v>
      </c>
      <c r="D747" t="s">
        <v>4037</v>
      </c>
      <c r="E747" t="s">
        <v>2232</v>
      </c>
      <c r="G747" t="s">
        <v>2237</v>
      </c>
      <c r="H747" t="s">
        <v>572</v>
      </c>
    </row>
    <row r="748" spans="1:8">
      <c r="A748" t="s">
        <v>573</v>
      </c>
      <c r="B748" t="s">
        <v>4038</v>
      </c>
      <c r="C748" t="s">
        <v>2244</v>
      </c>
      <c r="D748" t="s">
        <v>4039</v>
      </c>
      <c r="E748" t="s">
        <v>2321</v>
      </c>
      <c r="F748" t="s">
        <v>4040</v>
      </c>
      <c r="G748" t="s">
        <v>2234</v>
      </c>
      <c r="H748" t="s">
        <v>573</v>
      </c>
    </row>
    <row r="749" spans="1:8">
      <c r="A749" t="s">
        <v>575</v>
      </c>
      <c r="B749" t="s">
        <v>4041</v>
      </c>
      <c r="C749" t="s">
        <v>2230</v>
      </c>
      <c r="G749" t="s">
        <v>2237</v>
      </c>
      <c r="H749" t="s">
        <v>575</v>
      </c>
    </row>
    <row r="750" spans="1:8">
      <c r="A750" t="s">
        <v>1630</v>
      </c>
      <c r="B750" t="s">
        <v>4042</v>
      </c>
      <c r="C750" t="s">
        <v>2230</v>
      </c>
      <c r="G750" t="s">
        <v>2304</v>
      </c>
      <c r="H750" t="s">
        <v>1630</v>
      </c>
    </row>
    <row r="751" spans="1:8">
      <c r="A751" t="s">
        <v>1814</v>
      </c>
      <c r="B751" t="s">
        <v>4043</v>
      </c>
      <c r="C751" t="s">
        <v>2413</v>
      </c>
      <c r="D751" t="s">
        <v>4044</v>
      </c>
      <c r="E751" t="s">
        <v>4045</v>
      </c>
      <c r="F751" t="s">
        <v>4046</v>
      </c>
      <c r="G751" t="s">
        <v>2234</v>
      </c>
      <c r="H751" t="s">
        <v>1814</v>
      </c>
    </row>
    <row r="752" spans="1:8">
      <c r="A752" t="s">
        <v>576</v>
      </c>
      <c r="B752" t="s">
        <v>4047</v>
      </c>
      <c r="C752" t="s">
        <v>4048</v>
      </c>
      <c r="D752" t="s">
        <v>4049</v>
      </c>
      <c r="E752" t="s">
        <v>2321</v>
      </c>
      <c r="G752" t="s">
        <v>2237</v>
      </c>
      <c r="H752" t="s">
        <v>576</v>
      </c>
    </row>
    <row r="753" spans="1:8">
      <c r="A753" t="s">
        <v>577</v>
      </c>
      <c r="B753" t="s">
        <v>4050</v>
      </c>
      <c r="C753" t="s">
        <v>2246</v>
      </c>
      <c r="D753" t="s">
        <v>4051</v>
      </c>
      <c r="E753" t="s">
        <v>3133</v>
      </c>
      <c r="G753" t="s">
        <v>2237</v>
      </c>
      <c r="H753" t="s">
        <v>577</v>
      </c>
    </row>
    <row r="754" spans="1:8">
      <c r="A754" t="s">
        <v>4052</v>
      </c>
      <c r="B754" t="s">
        <v>4053</v>
      </c>
      <c r="C754" t="s">
        <v>2340</v>
      </c>
      <c r="D754" t="s">
        <v>4054</v>
      </c>
      <c r="E754" t="s">
        <v>2340</v>
      </c>
      <c r="F754" t="s">
        <v>4055</v>
      </c>
      <c r="G754" t="s">
        <v>2234</v>
      </c>
      <c r="H754" t="s">
        <v>4052</v>
      </c>
    </row>
    <row r="755" spans="1:8">
      <c r="A755" t="s">
        <v>578</v>
      </c>
      <c r="B755" t="s">
        <v>4056</v>
      </c>
      <c r="C755" t="s">
        <v>2270</v>
      </c>
      <c r="D755" t="s">
        <v>4057</v>
      </c>
      <c r="E755" t="s">
        <v>2250</v>
      </c>
      <c r="G755" t="s">
        <v>2228</v>
      </c>
      <c r="H755" t="s">
        <v>578</v>
      </c>
    </row>
    <row r="756" spans="1:8">
      <c r="A756" t="s">
        <v>4058</v>
      </c>
      <c r="B756" t="s">
        <v>4059</v>
      </c>
      <c r="C756" t="s">
        <v>2362</v>
      </c>
      <c r="D756" t="s">
        <v>4060</v>
      </c>
      <c r="E756" t="s">
        <v>2321</v>
      </c>
      <c r="F756" t="s">
        <v>4061</v>
      </c>
      <c r="G756" t="s">
        <v>2223</v>
      </c>
      <c r="H756" t="s">
        <v>4058</v>
      </c>
    </row>
    <row r="757" spans="1:8">
      <c r="A757" t="s">
        <v>4062</v>
      </c>
      <c r="B757" t="s">
        <v>4063</v>
      </c>
      <c r="C757" t="s">
        <v>2227</v>
      </c>
      <c r="D757" t="s">
        <v>4064</v>
      </c>
      <c r="E757" t="s">
        <v>2250</v>
      </c>
      <c r="F757" t="s">
        <v>4065</v>
      </c>
      <c r="G757" t="s">
        <v>2234</v>
      </c>
      <c r="H757" t="s">
        <v>4062</v>
      </c>
    </row>
    <row r="758" spans="1:8">
      <c r="A758" t="s">
        <v>579</v>
      </c>
      <c r="B758" t="s">
        <v>4066</v>
      </c>
      <c r="C758" t="s">
        <v>2246</v>
      </c>
      <c r="G758" t="s">
        <v>2228</v>
      </c>
      <c r="H758" t="s">
        <v>579</v>
      </c>
    </row>
    <row r="759" spans="1:8">
      <c r="A759" t="s">
        <v>4067</v>
      </c>
      <c r="B759" t="s">
        <v>4068</v>
      </c>
      <c r="C759" t="s">
        <v>4069</v>
      </c>
      <c r="D759" t="s">
        <v>4070</v>
      </c>
      <c r="E759" t="s">
        <v>2232</v>
      </c>
      <c r="G759" t="s">
        <v>2237</v>
      </c>
      <c r="H759" t="s">
        <v>4067</v>
      </c>
    </row>
    <row r="760" spans="1:8">
      <c r="A760" t="s">
        <v>4071</v>
      </c>
      <c r="B760" t="s">
        <v>4072</v>
      </c>
      <c r="C760" t="s">
        <v>2425</v>
      </c>
      <c r="D760" t="s">
        <v>4073</v>
      </c>
      <c r="E760" t="s">
        <v>2340</v>
      </c>
      <c r="G760" t="s">
        <v>2237</v>
      </c>
      <c r="H760" t="s">
        <v>4071</v>
      </c>
    </row>
    <row r="761" spans="1:8">
      <c r="A761" t="s">
        <v>1965</v>
      </c>
      <c r="B761" t="s">
        <v>4074</v>
      </c>
      <c r="C761" t="s">
        <v>2250</v>
      </c>
      <c r="D761" t="s">
        <v>4075</v>
      </c>
      <c r="E761" t="s">
        <v>2407</v>
      </c>
      <c r="G761" t="s">
        <v>2237</v>
      </c>
      <c r="H761" t="s">
        <v>1965</v>
      </c>
    </row>
    <row r="762" spans="1:8">
      <c r="A762" t="s">
        <v>580</v>
      </c>
      <c r="B762" t="s">
        <v>4076</v>
      </c>
      <c r="C762" t="s">
        <v>2225</v>
      </c>
      <c r="D762" t="s">
        <v>4077</v>
      </c>
      <c r="E762" t="s">
        <v>2344</v>
      </c>
      <c r="G762" t="s">
        <v>2237</v>
      </c>
      <c r="H762" t="s">
        <v>580</v>
      </c>
    </row>
    <row r="763" spans="1:8">
      <c r="A763" t="s">
        <v>4078</v>
      </c>
      <c r="B763" t="s">
        <v>4079</v>
      </c>
      <c r="C763" t="s">
        <v>2220</v>
      </c>
      <c r="D763" t="s">
        <v>4080</v>
      </c>
      <c r="E763" t="s">
        <v>2220</v>
      </c>
      <c r="F763" t="s">
        <v>4081</v>
      </c>
      <c r="G763" t="s">
        <v>2234</v>
      </c>
      <c r="H763" t="s">
        <v>4078</v>
      </c>
    </row>
    <row r="764" spans="1:8">
      <c r="A764" t="s">
        <v>4082</v>
      </c>
      <c r="B764" t="s">
        <v>4083</v>
      </c>
      <c r="C764" t="s">
        <v>2700</v>
      </c>
      <c r="G764" t="s">
        <v>2237</v>
      </c>
      <c r="H764" t="s">
        <v>4082</v>
      </c>
    </row>
    <row r="765" spans="1:8">
      <c r="A765" t="s">
        <v>581</v>
      </c>
      <c r="B765" t="s">
        <v>4084</v>
      </c>
      <c r="C765" t="s">
        <v>2340</v>
      </c>
      <c r="G765" t="s">
        <v>2237</v>
      </c>
      <c r="H765" t="s">
        <v>581</v>
      </c>
    </row>
    <row r="766" spans="1:8">
      <c r="A766" t="s">
        <v>582</v>
      </c>
      <c r="B766" t="s">
        <v>4085</v>
      </c>
      <c r="C766" t="s">
        <v>2407</v>
      </c>
      <c r="D766" t="s">
        <v>4086</v>
      </c>
      <c r="E766" t="s">
        <v>2232</v>
      </c>
      <c r="G766" t="s">
        <v>2228</v>
      </c>
      <c r="H766" t="s">
        <v>582</v>
      </c>
    </row>
    <row r="767" spans="1:8">
      <c r="A767" t="s">
        <v>4087</v>
      </c>
      <c r="B767" t="s">
        <v>4088</v>
      </c>
      <c r="C767" t="s">
        <v>2675</v>
      </c>
      <c r="D767" t="s">
        <v>4089</v>
      </c>
      <c r="E767" t="s">
        <v>2220</v>
      </c>
      <c r="F767" t="s">
        <v>4081</v>
      </c>
      <c r="G767" t="s">
        <v>2234</v>
      </c>
      <c r="H767" t="s">
        <v>4087</v>
      </c>
    </row>
    <row r="768" spans="1:8">
      <c r="A768" t="s">
        <v>4090</v>
      </c>
      <c r="B768" t="s">
        <v>4091</v>
      </c>
      <c r="C768" t="s">
        <v>4092</v>
      </c>
      <c r="D768" t="s">
        <v>4093</v>
      </c>
      <c r="E768" t="s">
        <v>2227</v>
      </c>
      <c r="F768" t="s">
        <v>4094</v>
      </c>
      <c r="G768" t="s">
        <v>2223</v>
      </c>
      <c r="H768" t="s">
        <v>4090</v>
      </c>
    </row>
    <row r="769" spans="1:8">
      <c r="A769" t="s">
        <v>583</v>
      </c>
      <c r="B769" t="s">
        <v>4095</v>
      </c>
      <c r="C769" t="s">
        <v>2364</v>
      </c>
      <c r="D769" t="s">
        <v>4096</v>
      </c>
      <c r="E769" t="s">
        <v>4097</v>
      </c>
      <c r="G769" t="s">
        <v>2237</v>
      </c>
      <c r="H769" t="s">
        <v>583</v>
      </c>
    </row>
    <row r="770" spans="1:8">
      <c r="A770" t="s">
        <v>584</v>
      </c>
      <c r="B770" t="s">
        <v>4098</v>
      </c>
      <c r="C770" t="s">
        <v>2559</v>
      </c>
      <c r="D770" t="s">
        <v>4099</v>
      </c>
      <c r="E770" t="s">
        <v>2559</v>
      </c>
      <c r="G770" t="s">
        <v>2237</v>
      </c>
      <c r="H770" t="s">
        <v>584</v>
      </c>
    </row>
    <row r="771" spans="1:8">
      <c r="A771" t="s">
        <v>585</v>
      </c>
      <c r="B771" t="s">
        <v>4100</v>
      </c>
      <c r="C771" t="s">
        <v>2244</v>
      </c>
      <c r="D771" t="s">
        <v>4101</v>
      </c>
      <c r="E771" t="s">
        <v>2856</v>
      </c>
      <c r="F771" t="s">
        <v>4102</v>
      </c>
      <c r="G771" t="s">
        <v>2234</v>
      </c>
      <c r="H771" t="s">
        <v>585</v>
      </c>
    </row>
    <row r="772" spans="1:8">
      <c r="A772" t="s">
        <v>4103</v>
      </c>
      <c r="B772" t="s">
        <v>4104</v>
      </c>
      <c r="C772" t="s">
        <v>2428</v>
      </c>
      <c r="G772" t="s">
        <v>2237</v>
      </c>
      <c r="H772" t="s">
        <v>4103</v>
      </c>
    </row>
    <row r="773" spans="1:8">
      <c r="A773" t="s">
        <v>586</v>
      </c>
      <c r="B773" t="s">
        <v>4105</v>
      </c>
      <c r="C773" t="s">
        <v>2220</v>
      </c>
      <c r="D773" t="s">
        <v>4106</v>
      </c>
      <c r="E773" t="s">
        <v>2220</v>
      </c>
      <c r="F773" t="s">
        <v>4107</v>
      </c>
      <c r="G773" t="s">
        <v>2234</v>
      </c>
      <c r="H773" t="s">
        <v>586</v>
      </c>
    </row>
    <row r="774" spans="1:8">
      <c r="A774" t="s">
        <v>587</v>
      </c>
      <c r="B774" t="s">
        <v>4108</v>
      </c>
      <c r="C774" t="s">
        <v>2242</v>
      </c>
      <c r="D774" t="s">
        <v>4109</v>
      </c>
      <c r="E774" t="s">
        <v>2344</v>
      </c>
      <c r="G774" t="s">
        <v>2228</v>
      </c>
      <c r="H774" t="s">
        <v>587</v>
      </c>
    </row>
    <row r="775" spans="1:8">
      <c r="A775" t="s">
        <v>588</v>
      </c>
      <c r="B775" t="s">
        <v>4110</v>
      </c>
      <c r="C775" t="s">
        <v>2364</v>
      </c>
      <c r="D775" t="s">
        <v>4111</v>
      </c>
      <c r="E775" t="s">
        <v>2232</v>
      </c>
      <c r="F775" t="s">
        <v>4112</v>
      </c>
      <c r="G775" t="s">
        <v>2234</v>
      </c>
      <c r="H775" t="s">
        <v>588</v>
      </c>
    </row>
    <row r="776" spans="1:8">
      <c r="A776" t="s">
        <v>4113</v>
      </c>
      <c r="B776" t="s">
        <v>4114</v>
      </c>
      <c r="C776" t="s">
        <v>2700</v>
      </c>
      <c r="D776" t="s">
        <v>4115</v>
      </c>
      <c r="E776" t="s">
        <v>2700</v>
      </c>
      <c r="G776" t="s">
        <v>2237</v>
      </c>
      <c r="H776" t="s">
        <v>4113</v>
      </c>
    </row>
    <row r="777" spans="1:8">
      <c r="A777" t="s">
        <v>589</v>
      </c>
      <c r="B777" t="s">
        <v>4116</v>
      </c>
      <c r="C777" t="s">
        <v>2266</v>
      </c>
      <c r="G777" t="s">
        <v>2228</v>
      </c>
      <c r="H777" t="s">
        <v>589</v>
      </c>
    </row>
    <row r="778" spans="1:8">
      <c r="A778" t="s">
        <v>4117</v>
      </c>
      <c r="B778" t="s">
        <v>4118</v>
      </c>
      <c r="C778" t="s">
        <v>2230</v>
      </c>
      <c r="D778" t="s">
        <v>4119</v>
      </c>
      <c r="E778" t="s">
        <v>2377</v>
      </c>
      <c r="F778" t="s">
        <v>4120</v>
      </c>
      <c r="G778" t="s">
        <v>2234</v>
      </c>
      <c r="H778" t="s">
        <v>4117</v>
      </c>
    </row>
    <row r="779" spans="1:8">
      <c r="A779" t="s">
        <v>4121</v>
      </c>
      <c r="B779" t="s">
        <v>4122</v>
      </c>
      <c r="C779" t="s">
        <v>2700</v>
      </c>
      <c r="D779" t="s">
        <v>4123</v>
      </c>
      <c r="E779" t="s">
        <v>2700</v>
      </c>
      <c r="G779" t="s">
        <v>2237</v>
      </c>
      <c r="H779" t="s">
        <v>4121</v>
      </c>
    </row>
    <row r="780" spans="1:8">
      <c r="A780" t="s">
        <v>4124</v>
      </c>
      <c r="B780" t="s">
        <v>4125</v>
      </c>
      <c r="C780" t="s">
        <v>2425</v>
      </c>
      <c r="D780" t="s">
        <v>4126</v>
      </c>
      <c r="E780" t="s">
        <v>2294</v>
      </c>
      <c r="F780" t="s">
        <v>4127</v>
      </c>
      <c r="G780" t="s">
        <v>2234</v>
      </c>
      <c r="H780" t="s">
        <v>4124</v>
      </c>
    </row>
    <row r="781" spans="1:8">
      <c r="A781" t="s">
        <v>590</v>
      </c>
      <c r="B781" t="s">
        <v>4128</v>
      </c>
      <c r="C781" t="s">
        <v>2242</v>
      </c>
      <c r="D781" t="s">
        <v>4129</v>
      </c>
      <c r="E781" t="s">
        <v>2242</v>
      </c>
      <c r="G781" t="s">
        <v>2237</v>
      </c>
      <c r="H781" t="s">
        <v>590</v>
      </c>
    </row>
    <row r="782" spans="1:8">
      <c r="A782" t="s">
        <v>591</v>
      </c>
      <c r="B782" t="s">
        <v>4130</v>
      </c>
      <c r="C782" t="s">
        <v>2272</v>
      </c>
      <c r="D782" t="s">
        <v>4131</v>
      </c>
      <c r="E782" t="s">
        <v>2340</v>
      </c>
      <c r="F782" t="s">
        <v>4132</v>
      </c>
      <c r="G782" t="s">
        <v>2223</v>
      </c>
      <c r="H782" t="s">
        <v>591</v>
      </c>
    </row>
    <row r="783" spans="1:8">
      <c r="A783" t="s">
        <v>592</v>
      </c>
      <c r="B783" t="s">
        <v>4133</v>
      </c>
      <c r="C783" t="s">
        <v>2700</v>
      </c>
      <c r="D783" t="s">
        <v>4134</v>
      </c>
      <c r="E783" t="s">
        <v>2344</v>
      </c>
      <c r="G783" t="s">
        <v>2237</v>
      </c>
      <c r="H783" t="s">
        <v>592</v>
      </c>
    </row>
    <row r="784" spans="1:8">
      <c r="A784" t="s">
        <v>4135</v>
      </c>
      <c r="B784" t="s">
        <v>4136</v>
      </c>
      <c r="C784" t="s">
        <v>2250</v>
      </c>
      <c r="D784" t="s">
        <v>4137</v>
      </c>
      <c r="E784" t="s">
        <v>2375</v>
      </c>
      <c r="G784" t="s">
        <v>2237</v>
      </c>
      <c r="H784" t="s">
        <v>4135</v>
      </c>
    </row>
    <row r="785" spans="1:8">
      <c r="A785" t="s">
        <v>583</v>
      </c>
      <c r="B785" t="s">
        <v>4138</v>
      </c>
      <c r="C785" t="s">
        <v>2250</v>
      </c>
      <c r="D785" t="s">
        <v>4139</v>
      </c>
      <c r="E785" t="s">
        <v>2375</v>
      </c>
      <c r="G785" t="s">
        <v>2237</v>
      </c>
      <c r="H785" t="s">
        <v>583</v>
      </c>
    </row>
    <row r="786" spans="1:8">
      <c r="A786" t="s">
        <v>658</v>
      </c>
      <c r="B786" t="s">
        <v>4140</v>
      </c>
      <c r="C786" t="s">
        <v>2250</v>
      </c>
      <c r="G786" t="s">
        <v>2649</v>
      </c>
      <c r="H786" t="s">
        <v>658</v>
      </c>
    </row>
    <row r="787" spans="1:8">
      <c r="A787" t="s">
        <v>1632</v>
      </c>
      <c r="B787" t="s">
        <v>4141</v>
      </c>
      <c r="C787" t="s">
        <v>2230</v>
      </c>
      <c r="D787" t="s">
        <v>4142</v>
      </c>
      <c r="E787" t="s">
        <v>2230</v>
      </c>
      <c r="G787" t="s">
        <v>2228</v>
      </c>
      <c r="H787" t="s">
        <v>1632</v>
      </c>
    </row>
    <row r="788" spans="1:8">
      <c r="A788" t="s">
        <v>594</v>
      </c>
      <c r="B788" t="s">
        <v>4143</v>
      </c>
      <c r="C788" t="s">
        <v>2340</v>
      </c>
      <c r="D788" t="s">
        <v>4144</v>
      </c>
      <c r="E788" t="s">
        <v>2272</v>
      </c>
      <c r="F788" t="s">
        <v>4145</v>
      </c>
      <c r="G788" t="s">
        <v>2234</v>
      </c>
      <c r="H788" t="s">
        <v>594</v>
      </c>
    </row>
    <row r="789" spans="1:8">
      <c r="A789" t="s">
        <v>595</v>
      </c>
      <c r="B789" t="s">
        <v>4146</v>
      </c>
      <c r="C789" t="s">
        <v>2382</v>
      </c>
      <c r="D789" t="s">
        <v>4147</v>
      </c>
      <c r="E789" t="s">
        <v>2382</v>
      </c>
      <c r="G789" t="s">
        <v>2237</v>
      </c>
      <c r="H789" t="s">
        <v>595</v>
      </c>
    </row>
    <row r="790" spans="1:8">
      <c r="A790" t="s">
        <v>1633</v>
      </c>
      <c r="B790" t="s">
        <v>4148</v>
      </c>
      <c r="C790" t="s">
        <v>2230</v>
      </c>
      <c r="G790" t="s">
        <v>2701</v>
      </c>
      <c r="H790" t="s">
        <v>1633</v>
      </c>
    </row>
    <row r="791" spans="1:8">
      <c r="A791" t="s">
        <v>4149</v>
      </c>
      <c r="B791" t="s">
        <v>4150</v>
      </c>
      <c r="C791" t="s">
        <v>2377</v>
      </c>
      <c r="D791" t="s">
        <v>4151</v>
      </c>
      <c r="E791" t="s">
        <v>2294</v>
      </c>
      <c r="F791" t="s">
        <v>4152</v>
      </c>
      <c r="G791" t="s">
        <v>2234</v>
      </c>
      <c r="H791" t="s">
        <v>4149</v>
      </c>
    </row>
    <row r="792" spans="1:8">
      <c r="A792" t="s">
        <v>4153</v>
      </c>
      <c r="B792" t="s">
        <v>4154</v>
      </c>
      <c r="C792" t="s">
        <v>2246</v>
      </c>
      <c r="D792" t="s">
        <v>4155</v>
      </c>
      <c r="E792" t="s">
        <v>2246</v>
      </c>
      <c r="G792" t="s">
        <v>2228</v>
      </c>
      <c r="H792" t="s">
        <v>4153</v>
      </c>
    </row>
    <row r="793" spans="1:8">
      <c r="A793" t="s">
        <v>596</v>
      </c>
      <c r="B793" t="s">
        <v>4156</v>
      </c>
      <c r="C793" t="s">
        <v>2321</v>
      </c>
      <c r="D793" t="s">
        <v>4157</v>
      </c>
      <c r="E793" t="s">
        <v>2321</v>
      </c>
      <c r="F793" t="s">
        <v>4158</v>
      </c>
      <c r="G793" t="s">
        <v>2234</v>
      </c>
      <c r="H793" t="s">
        <v>596</v>
      </c>
    </row>
    <row r="794" spans="1:8">
      <c r="A794" t="s">
        <v>597</v>
      </c>
      <c r="B794" t="s">
        <v>4159</v>
      </c>
      <c r="C794" t="s">
        <v>2246</v>
      </c>
      <c r="D794" t="s">
        <v>4160</v>
      </c>
      <c r="E794" t="s">
        <v>3133</v>
      </c>
      <c r="G794" t="s">
        <v>2228</v>
      </c>
      <c r="H794" t="s">
        <v>597</v>
      </c>
    </row>
    <row r="795" spans="1:8">
      <c r="A795" t="s">
        <v>598</v>
      </c>
      <c r="B795" t="s">
        <v>4161</v>
      </c>
      <c r="C795" t="s">
        <v>2246</v>
      </c>
      <c r="D795" t="s">
        <v>4160</v>
      </c>
      <c r="E795" t="s">
        <v>2246</v>
      </c>
      <c r="G795" t="s">
        <v>2237</v>
      </c>
      <c r="H795" t="s">
        <v>598</v>
      </c>
    </row>
    <row r="796" spans="1:8">
      <c r="A796" t="s">
        <v>599</v>
      </c>
      <c r="B796" t="s">
        <v>4162</v>
      </c>
      <c r="C796" t="s">
        <v>3178</v>
      </c>
      <c r="D796" t="s">
        <v>4163</v>
      </c>
      <c r="E796" t="s">
        <v>3178</v>
      </c>
      <c r="G796" t="s">
        <v>2237</v>
      </c>
      <c r="H796" t="s">
        <v>599</v>
      </c>
    </row>
    <row r="797" spans="1:8">
      <c r="A797" t="s">
        <v>600</v>
      </c>
      <c r="B797" t="s">
        <v>4164</v>
      </c>
      <c r="C797" t="s">
        <v>2230</v>
      </c>
      <c r="D797" t="s">
        <v>4165</v>
      </c>
      <c r="E797" t="s">
        <v>4166</v>
      </c>
      <c r="G797" t="s">
        <v>2228</v>
      </c>
      <c r="H797" t="s">
        <v>600</v>
      </c>
    </row>
    <row r="798" spans="1:8">
      <c r="A798" t="s">
        <v>659</v>
      </c>
      <c r="B798" t="s">
        <v>4167</v>
      </c>
      <c r="C798" t="s">
        <v>2375</v>
      </c>
      <c r="D798" t="s">
        <v>4168</v>
      </c>
      <c r="E798" t="s">
        <v>2250</v>
      </c>
      <c r="G798" t="s">
        <v>2237</v>
      </c>
      <c r="H798" t="s">
        <v>659</v>
      </c>
    </row>
    <row r="799" spans="1:8">
      <c r="A799" t="s">
        <v>4169</v>
      </c>
      <c r="B799" t="s">
        <v>4170</v>
      </c>
      <c r="C799" t="s">
        <v>2248</v>
      </c>
      <c r="D799" t="s">
        <v>4171</v>
      </c>
      <c r="E799" t="s">
        <v>2252</v>
      </c>
      <c r="G799" t="s">
        <v>2237</v>
      </c>
      <c r="H799" t="s">
        <v>4169</v>
      </c>
    </row>
    <row r="800" spans="1:8">
      <c r="A800" t="s">
        <v>1772</v>
      </c>
      <c r="B800" t="s">
        <v>4172</v>
      </c>
      <c r="C800" t="s">
        <v>2559</v>
      </c>
      <c r="D800" t="s">
        <v>4173</v>
      </c>
      <c r="E800" t="s">
        <v>2559</v>
      </c>
      <c r="G800" t="s">
        <v>2237</v>
      </c>
      <c r="H800" t="s">
        <v>1772</v>
      </c>
    </row>
    <row r="801" spans="1:8">
      <c r="A801" t="s">
        <v>601</v>
      </c>
      <c r="B801" t="s">
        <v>4174</v>
      </c>
      <c r="C801" t="s">
        <v>2377</v>
      </c>
      <c r="D801" t="s">
        <v>4175</v>
      </c>
      <c r="E801" t="s">
        <v>2321</v>
      </c>
      <c r="G801" t="s">
        <v>2237</v>
      </c>
      <c r="H801" t="s">
        <v>601</v>
      </c>
    </row>
    <row r="802" spans="1:8">
      <c r="A802" t="s">
        <v>4176</v>
      </c>
      <c r="B802" t="s">
        <v>4177</v>
      </c>
      <c r="C802" t="s">
        <v>2700</v>
      </c>
      <c r="D802" t="s">
        <v>4178</v>
      </c>
      <c r="E802" t="s">
        <v>2225</v>
      </c>
      <c r="G802" t="s">
        <v>2237</v>
      </c>
      <c r="H802" t="s">
        <v>4176</v>
      </c>
    </row>
    <row r="803" spans="1:8">
      <c r="A803" t="s">
        <v>602</v>
      </c>
      <c r="B803" t="s">
        <v>4179</v>
      </c>
      <c r="C803" t="s">
        <v>2259</v>
      </c>
      <c r="D803" t="s">
        <v>4180</v>
      </c>
      <c r="E803" t="s">
        <v>2259</v>
      </c>
      <c r="F803" t="s">
        <v>4181</v>
      </c>
      <c r="G803" t="s">
        <v>2234</v>
      </c>
      <c r="H803" t="s">
        <v>602</v>
      </c>
    </row>
    <row r="804" spans="1:8">
      <c r="A804" t="s">
        <v>604</v>
      </c>
      <c r="B804" t="s">
        <v>4182</v>
      </c>
      <c r="C804" t="s">
        <v>2242</v>
      </c>
      <c r="D804" t="s">
        <v>4183</v>
      </c>
      <c r="E804" t="s">
        <v>2242</v>
      </c>
      <c r="G804" t="s">
        <v>2237</v>
      </c>
      <c r="H804" t="s">
        <v>604</v>
      </c>
    </row>
    <row r="805" spans="1:8">
      <c r="A805" t="s">
        <v>605</v>
      </c>
      <c r="B805" t="s">
        <v>4184</v>
      </c>
      <c r="C805" t="s">
        <v>2276</v>
      </c>
      <c r="D805" t="s">
        <v>4185</v>
      </c>
      <c r="E805" t="s">
        <v>2407</v>
      </c>
      <c r="G805" t="s">
        <v>2237</v>
      </c>
      <c r="H805" t="s">
        <v>605</v>
      </c>
    </row>
    <row r="806" spans="1:8">
      <c r="A806" t="s">
        <v>4186</v>
      </c>
      <c r="B806" t="s">
        <v>4187</v>
      </c>
      <c r="C806" t="s">
        <v>2242</v>
      </c>
      <c r="D806" t="s">
        <v>4188</v>
      </c>
      <c r="E806" t="s">
        <v>2227</v>
      </c>
      <c r="G806" t="s">
        <v>2237</v>
      </c>
      <c r="H806" t="s">
        <v>4186</v>
      </c>
    </row>
    <row r="807" spans="1:8">
      <c r="A807" t="s">
        <v>606</v>
      </c>
      <c r="B807" t="s">
        <v>4189</v>
      </c>
      <c r="C807" t="s">
        <v>2230</v>
      </c>
      <c r="D807" t="s">
        <v>4190</v>
      </c>
      <c r="E807" t="s">
        <v>2230</v>
      </c>
      <c r="G807" t="s">
        <v>2237</v>
      </c>
      <c r="H807" t="s">
        <v>606</v>
      </c>
    </row>
    <row r="808" spans="1:8">
      <c r="A808" t="s">
        <v>4191</v>
      </c>
      <c r="B808" t="s">
        <v>4192</v>
      </c>
      <c r="C808" t="s">
        <v>2399</v>
      </c>
      <c r="D808" t="s">
        <v>2733</v>
      </c>
      <c r="E808" t="s">
        <v>2232</v>
      </c>
      <c r="F808" t="s">
        <v>2734</v>
      </c>
      <c r="G808" t="s">
        <v>2234</v>
      </c>
      <c r="H808" t="s">
        <v>4191</v>
      </c>
    </row>
    <row r="809" spans="1:8">
      <c r="A809" t="s">
        <v>607</v>
      </c>
      <c r="B809" t="s">
        <v>4193</v>
      </c>
      <c r="C809" t="s">
        <v>2246</v>
      </c>
      <c r="D809" t="s">
        <v>4194</v>
      </c>
      <c r="E809" t="s">
        <v>2246</v>
      </c>
      <c r="G809" t="s">
        <v>2237</v>
      </c>
      <c r="H809" t="s">
        <v>607</v>
      </c>
    </row>
    <row r="810" spans="1:8">
      <c r="A810" t="s">
        <v>608</v>
      </c>
      <c r="B810" t="s">
        <v>4195</v>
      </c>
      <c r="C810" t="s">
        <v>2230</v>
      </c>
      <c r="D810" t="s">
        <v>4196</v>
      </c>
      <c r="E810" t="s">
        <v>2230</v>
      </c>
      <c r="G810" t="s">
        <v>2237</v>
      </c>
      <c r="H810" t="s">
        <v>608</v>
      </c>
    </row>
    <row r="811" spans="1:8">
      <c r="A811" t="s">
        <v>1634</v>
      </c>
      <c r="B811" t="s">
        <v>4197</v>
      </c>
      <c r="C811" t="s">
        <v>2250</v>
      </c>
      <c r="G811" t="s">
        <v>2237</v>
      </c>
      <c r="H811" t="s">
        <v>1634</v>
      </c>
    </row>
    <row r="812" spans="1:8">
      <c r="A812" t="s">
        <v>609</v>
      </c>
      <c r="B812" t="s">
        <v>4198</v>
      </c>
      <c r="C812" t="s">
        <v>2250</v>
      </c>
      <c r="D812" t="s">
        <v>4199</v>
      </c>
      <c r="E812" t="s">
        <v>2321</v>
      </c>
      <c r="G812" t="s">
        <v>2237</v>
      </c>
      <c r="H812" t="s">
        <v>609</v>
      </c>
    </row>
    <row r="813" spans="1:8">
      <c r="A813" t="s">
        <v>610</v>
      </c>
      <c r="B813" t="s">
        <v>4200</v>
      </c>
      <c r="C813" t="s">
        <v>2246</v>
      </c>
      <c r="D813" t="s">
        <v>4201</v>
      </c>
      <c r="E813" t="s">
        <v>2244</v>
      </c>
      <c r="F813" t="s">
        <v>4202</v>
      </c>
      <c r="G813" t="s">
        <v>2234</v>
      </c>
      <c r="H813" t="s">
        <v>610</v>
      </c>
    </row>
    <row r="814" spans="1:8">
      <c r="A814" t="s">
        <v>611</v>
      </c>
      <c r="B814" t="s">
        <v>4203</v>
      </c>
      <c r="C814" t="s">
        <v>2377</v>
      </c>
      <c r="D814" t="s">
        <v>4204</v>
      </c>
      <c r="E814" t="s">
        <v>2407</v>
      </c>
      <c r="G814" t="s">
        <v>2237</v>
      </c>
      <c r="H814" t="s">
        <v>611</v>
      </c>
    </row>
    <row r="815" spans="1:8">
      <c r="A815" t="s">
        <v>612</v>
      </c>
      <c r="B815" t="s">
        <v>4205</v>
      </c>
      <c r="C815" t="s">
        <v>4206</v>
      </c>
      <c r="D815" t="s">
        <v>4207</v>
      </c>
      <c r="E815" t="s">
        <v>2250</v>
      </c>
      <c r="G815" t="s">
        <v>2237</v>
      </c>
      <c r="H815" t="s">
        <v>612</v>
      </c>
    </row>
    <row r="816" spans="1:8">
      <c r="A816" t="s">
        <v>615</v>
      </c>
      <c r="B816" t="s">
        <v>4208</v>
      </c>
      <c r="C816" t="s">
        <v>2700</v>
      </c>
      <c r="D816" t="s">
        <v>4209</v>
      </c>
      <c r="E816" t="s">
        <v>2321</v>
      </c>
      <c r="G816" t="s">
        <v>2237</v>
      </c>
      <c r="H816" t="s">
        <v>615</v>
      </c>
    </row>
    <row r="817" spans="1:8">
      <c r="A817" t="s">
        <v>616</v>
      </c>
      <c r="B817" t="s">
        <v>4210</v>
      </c>
      <c r="C817" t="s">
        <v>2298</v>
      </c>
      <c r="D817" t="s">
        <v>4211</v>
      </c>
      <c r="E817" t="s">
        <v>2298</v>
      </c>
      <c r="G817" t="s">
        <v>2237</v>
      </c>
      <c r="H817" t="s">
        <v>616</v>
      </c>
    </row>
    <row r="818" spans="1:8">
      <c r="A818" t="s">
        <v>613</v>
      </c>
      <c r="B818" t="s">
        <v>4212</v>
      </c>
      <c r="C818" t="s">
        <v>2227</v>
      </c>
      <c r="D818" t="s">
        <v>4213</v>
      </c>
      <c r="E818" t="s">
        <v>2321</v>
      </c>
      <c r="G818" t="s">
        <v>2237</v>
      </c>
      <c r="H818" t="s">
        <v>613</v>
      </c>
    </row>
    <row r="819" spans="1:8">
      <c r="A819" t="s">
        <v>1635</v>
      </c>
      <c r="B819" t="s">
        <v>4214</v>
      </c>
      <c r="C819" t="s">
        <v>2227</v>
      </c>
      <c r="G819" t="s">
        <v>2304</v>
      </c>
      <c r="H819" t="s">
        <v>1635</v>
      </c>
    </row>
    <row r="820" spans="1:8">
      <c r="A820" t="s">
        <v>4215</v>
      </c>
      <c r="B820" t="s">
        <v>4216</v>
      </c>
      <c r="C820" t="s">
        <v>4217</v>
      </c>
      <c r="D820" t="s">
        <v>4218</v>
      </c>
      <c r="E820" t="s">
        <v>2232</v>
      </c>
      <c r="F820" t="s">
        <v>4219</v>
      </c>
      <c r="G820" t="s">
        <v>2234</v>
      </c>
      <c r="H820" t="s">
        <v>4215</v>
      </c>
    </row>
    <row r="821" spans="1:8">
      <c r="A821" t="s">
        <v>618</v>
      </c>
      <c r="B821" t="s">
        <v>4220</v>
      </c>
      <c r="C821" t="s">
        <v>2750</v>
      </c>
      <c r="G821" t="s">
        <v>2237</v>
      </c>
      <c r="H821" t="s">
        <v>618</v>
      </c>
    </row>
    <row r="822" spans="1:8">
      <c r="A822" t="s">
        <v>1636</v>
      </c>
      <c r="B822" t="s">
        <v>4221</v>
      </c>
      <c r="C822" t="s">
        <v>2750</v>
      </c>
      <c r="G822" t="s">
        <v>2237</v>
      </c>
      <c r="H822" t="s">
        <v>1636</v>
      </c>
    </row>
    <row r="823" spans="1:8">
      <c r="A823" t="s">
        <v>619</v>
      </c>
      <c r="B823" t="s">
        <v>4222</v>
      </c>
      <c r="C823" t="s">
        <v>2225</v>
      </c>
      <c r="D823" t="s">
        <v>4223</v>
      </c>
      <c r="E823" t="s">
        <v>2232</v>
      </c>
      <c r="G823" t="s">
        <v>2304</v>
      </c>
      <c r="H823" t="s">
        <v>619</v>
      </c>
    </row>
    <row r="824" spans="1:8">
      <c r="A824" t="s">
        <v>1637</v>
      </c>
      <c r="B824" t="s">
        <v>4224</v>
      </c>
      <c r="C824" t="s">
        <v>2225</v>
      </c>
      <c r="G824" t="s">
        <v>2237</v>
      </c>
      <c r="H824" t="s">
        <v>1637</v>
      </c>
    </row>
    <row r="825" spans="1:8">
      <c r="A825" t="s">
        <v>620</v>
      </c>
      <c r="B825" t="s">
        <v>4225</v>
      </c>
      <c r="C825" t="s">
        <v>2250</v>
      </c>
      <c r="D825" t="s">
        <v>4226</v>
      </c>
      <c r="E825" t="s">
        <v>2250</v>
      </c>
      <c r="G825" t="s">
        <v>2237</v>
      </c>
      <c r="H825" t="s">
        <v>620</v>
      </c>
    </row>
    <row r="826" spans="1:8">
      <c r="A826" t="s">
        <v>1638</v>
      </c>
      <c r="B826" t="s">
        <v>4227</v>
      </c>
      <c r="C826" t="s">
        <v>2250</v>
      </c>
      <c r="G826" t="s">
        <v>2237</v>
      </c>
      <c r="H826" t="s">
        <v>1638</v>
      </c>
    </row>
    <row r="827" spans="1:8">
      <c r="A827" t="s">
        <v>4228</v>
      </c>
      <c r="B827" t="s">
        <v>4229</v>
      </c>
      <c r="C827" t="s">
        <v>2294</v>
      </c>
      <c r="D827" t="s">
        <v>4230</v>
      </c>
      <c r="E827" t="s">
        <v>2246</v>
      </c>
      <c r="F827" t="s">
        <v>4231</v>
      </c>
      <c r="G827" t="s">
        <v>2234</v>
      </c>
      <c r="H827" t="s">
        <v>4228</v>
      </c>
    </row>
    <row r="828" spans="1:8">
      <c r="A828" t="s">
        <v>622</v>
      </c>
      <c r="B828" t="s">
        <v>4232</v>
      </c>
      <c r="C828" t="s">
        <v>2266</v>
      </c>
      <c r="D828" t="s">
        <v>4233</v>
      </c>
      <c r="E828" t="s">
        <v>2321</v>
      </c>
      <c r="F828" t="s">
        <v>4234</v>
      </c>
      <c r="G828" t="s">
        <v>2234</v>
      </c>
      <c r="H828" t="s">
        <v>622</v>
      </c>
    </row>
    <row r="829" spans="1:8">
      <c r="A829" t="s">
        <v>660</v>
      </c>
      <c r="B829" t="s">
        <v>4235</v>
      </c>
      <c r="C829" t="s">
        <v>2270</v>
      </c>
      <c r="D829" t="s">
        <v>4236</v>
      </c>
      <c r="E829" t="s">
        <v>2270</v>
      </c>
      <c r="G829" t="s">
        <v>2237</v>
      </c>
      <c r="H829" t="s">
        <v>660</v>
      </c>
    </row>
    <row r="830" spans="1:8">
      <c r="A830" t="s">
        <v>661</v>
      </c>
      <c r="B830" t="s">
        <v>4237</v>
      </c>
      <c r="C830" t="s">
        <v>2350</v>
      </c>
      <c r="G830" t="s">
        <v>2237</v>
      </c>
      <c r="H830" t="s">
        <v>661</v>
      </c>
    </row>
    <row r="831" spans="1:8">
      <c r="A831" t="s">
        <v>1645</v>
      </c>
      <c r="B831" t="s">
        <v>4238</v>
      </c>
      <c r="C831" t="s">
        <v>2225</v>
      </c>
      <c r="G831" t="s">
        <v>2237</v>
      </c>
      <c r="H831" t="s">
        <v>1645</v>
      </c>
    </row>
    <row r="832" spans="1:8">
      <c r="A832" t="s">
        <v>4239</v>
      </c>
      <c r="B832" t="s">
        <v>4240</v>
      </c>
      <c r="C832" t="s">
        <v>2270</v>
      </c>
      <c r="D832" t="s">
        <v>4236</v>
      </c>
      <c r="E832" t="s">
        <v>2270</v>
      </c>
      <c r="G832" t="s">
        <v>2304</v>
      </c>
      <c r="H832" t="s">
        <v>4239</v>
      </c>
    </row>
    <row r="833" spans="1:8">
      <c r="A833" t="s">
        <v>4241</v>
      </c>
      <c r="B833" t="s">
        <v>4242</v>
      </c>
      <c r="C833" t="s">
        <v>2377</v>
      </c>
      <c r="D833" t="s">
        <v>4243</v>
      </c>
      <c r="E833" t="s">
        <v>2230</v>
      </c>
      <c r="G833" t="s">
        <v>2237</v>
      </c>
      <c r="H833" t="s">
        <v>4241</v>
      </c>
    </row>
    <row r="834" spans="1:8">
      <c r="A834" t="s">
        <v>624</v>
      </c>
      <c r="B834" t="s">
        <v>4244</v>
      </c>
      <c r="C834" t="s">
        <v>2350</v>
      </c>
      <c r="G834" t="s">
        <v>2228</v>
      </c>
      <c r="H834" t="s">
        <v>624</v>
      </c>
    </row>
    <row r="835" spans="1:8">
      <c r="A835" t="s">
        <v>625</v>
      </c>
      <c r="B835" t="s">
        <v>4245</v>
      </c>
      <c r="C835" t="s">
        <v>2242</v>
      </c>
      <c r="G835" t="s">
        <v>2237</v>
      </c>
      <c r="H835" t="s">
        <v>625</v>
      </c>
    </row>
    <row r="836" spans="1:8">
      <c r="A836" t="s">
        <v>626</v>
      </c>
      <c r="B836" t="s">
        <v>4246</v>
      </c>
      <c r="C836" t="s">
        <v>2428</v>
      </c>
      <c r="D836" t="s">
        <v>2792</v>
      </c>
      <c r="E836" t="s">
        <v>2700</v>
      </c>
      <c r="G836" t="s">
        <v>2228</v>
      </c>
      <c r="H836" t="s">
        <v>626</v>
      </c>
    </row>
    <row r="837" spans="1:8">
      <c r="A837" t="s">
        <v>4247</v>
      </c>
      <c r="B837" t="s">
        <v>4248</v>
      </c>
      <c r="C837" t="s">
        <v>2483</v>
      </c>
      <c r="G837" t="s">
        <v>2228</v>
      </c>
      <c r="H837" t="s">
        <v>4247</v>
      </c>
    </row>
    <row r="838" spans="1:8">
      <c r="A838" t="s">
        <v>4249</v>
      </c>
      <c r="B838" t="s">
        <v>4250</v>
      </c>
      <c r="C838" t="s">
        <v>2225</v>
      </c>
      <c r="G838" t="s">
        <v>2237</v>
      </c>
      <c r="H838" t="s">
        <v>4249</v>
      </c>
    </row>
    <row r="839" spans="1:8">
      <c r="A839" t="s">
        <v>4251</v>
      </c>
      <c r="B839" t="s">
        <v>4252</v>
      </c>
      <c r="C839" t="s">
        <v>2476</v>
      </c>
      <c r="G839" t="s">
        <v>2237</v>
      </c>
      <c r="H839" t="s">
        <v>4251</v>
      </c>
    </row>
    <row r="840" spans="1:8">
      <c r="A840" t="s">
        <v>629</v>
      </c>
      <c r="B840" t="s">
        <v>4253</v>
      </c>
      <c r="C840" t="s">
        <v>2225</v>
      </c>
      <c r="G840" t="s">
        <v>2237</v>
      </c>
      <c r="H840" t="s">
        <v>629</v>
      </c>
    </row>
    <row r="841" spans="1:8">
      <c r="A841" t="s">
        <v>628</v>
      </c>
      <c r="B841" t="s">
        <v>4253</v>
      </c>
      <c r="C841" t="s">
        <v>2246</v>
      </c>
      <c r="G841" t="s">
        <v>2237</v>
      </c>
      <c r="H841" t="s">
        <v>628</v>
      </c>
    </row>
    <row r="842" spans="1:8">
      <c r="A842" t="s">
        <v>630</v>
      </c>
      <c r="B842" t="s">
        <v>4254</v>
      </c>
      <c r="C842" t="s">
        <v>2559</v>
      </c>
      <c r="D842" t="s">
        <v>4255</v>
      </c>
      <c r="E842" t="s">
        <v>2344</v>
      </c>
      <c r="F842" t="s">
        <v>4256</v>
      </c>
      <c r="G842" t="s">
        <v>2234</v>
      </c>
      <c r="H842" t="s">
        <v>630</v>
      </c>
    </row>
    <row r="843" spans="1:8">
      <c r="A843" t="s">
        <v>631</v>
      </c>
      <c r="B843" t="s">
        <v>4257</v>
      </c>
      <c r="C843" t="s">
        <v>2244</v>
      </c>
      <c r="D843" t="s">
        <v>4258</v>
      </c>
      <c r="E843" t="s">
        <v>2227</v>
      </c>
      <c r="G843" t="s">
        <v>2237</v>
      </c>
      <c r="H843" t="s">
        <v>631</v>
      </c>
    </row>
    <row r="844" spans="1:8">
      <c r="A844" t="s">
        <v>632</v>
      </c>
      <c r="B844" t="s">
        <v>4259</v>
      </c>
      <c r="C844" t="s">
        <v>2227</v>
      </c>
      <c r="D844" t="s">
        <v>4260</v>
      </c>
      <c r="E844" t="s">
        <v>2250</v>
      </c>
      <c r="F844" t="s">
        <v>4261</v>
      </c>
      <c r="G844" t="s">
        <v>2234</v>
      </c>
      <c r="H844" t="s">
        <v>632</v>
      </c>
    </row>
    <row r="845" spans="1:8">
      <c r="A845" t="s">
        <v>4262</v>
      </c>
      <c r="B845" t="s">
        <v>4263</v>
      </c>
      <c r="C845" t="s">
        <v>2259</v>
      </c>
      <c r="G845" t="s">
        <v>2649</v>
      </c>
      <c r="H845" t="s">
        <v>4262</v>
      </c>
    </row>
    <row r="846" spans="1:8">
      <c r="A846" t="s">
        <v>635</v>
      </c>
      <c r="B846" t="s">
        <v>4264</v>
      </c>
      <c r="C846" t="s">
        <v>2248</v>
      </c>
      <c r="D846" t="s">
        <v>4265</v>
      </c>
      <c r="E846" t="s">
        <v>2413</v>
      </c>
      <c r="G846" t="s">
        <v>2237</v>
      </c>
      <c r="H846" t="s">
        <v>635</v>
      </c>
    </row>
    <row r="847" spans="1:8">
      <c r="A847" t="s">
        <v>4266</v>
      </c>
      <c r="B847" t="s">
        <v>4267</v>
      </c>
      <c r="C847" t="s">
        <v>2292</v>
      </c>
      <c r="D847" t="s">
        <v>4268</v>
      </c>
      <c r="E847" t="s">
        <v>2250</v>
      </c>
      <c r="G847" t="s">
        <v>2228</v>
      </c>
      <c r="H847" t="s">
        <v>4266</v>
      </c>
    </row>
    <row r="848" spans="1:8">
      <c r="A848" t="s">
        <v>4269</v>
      </c>
      <c r="B848" t="s">
        <v>4270</v>
      </c>
      <c r="C848" t="s">
        <v>2220</v>
      </c>
      <c r="D848" t="s">
        <v>4271</v>
      </c>
      <c r="E848" t="s">
        <v>4272</v>
      </c>
      <c r="F848" t="s">
        <v>4273</v>
      </c>
      <c r="G848" t="s">
        <v>2234</v>
      </c>
      <c r="H848" t="s">
        <v>4269</v>
      </c>
    </row>
    <row r="849" spans="1:8">
      <c r="A849" t="s">
        <v>637</v>
      </c>
      <c r="B849" t="s">
        <v>4270</v>
      </c>
      <c r="C849" t="s">
        <v>2248</v>
      </c>
      <c r="D849" t="s">
        <v>4274</v>
      </c>
      <c r="E849" t="s">
        <v>2340</v>
      </c>
      <c r="G849" t="s">
        <v>2237</v>
      </c>
      <c r="H849" t="s">
        <v>637</v>
      </c>
    </row>
    <row r="850" spans="1:8">
      <c r="A850" t="s">
        <v>638</v>
      </c>
      <c r="B850" t="s">
        <v>4275</v>
      </c>
      <c r="C850" t="s">
        <v>2254</v>
      </c>
      <c r="D850" t="s">
        <v>4276</v>
      </c>
      <c r="E850" t="s">
        <v>2454</v>
      </c>
      <c r="G850" t="s">
        <v>2228</v>
      </c>
      <c r="H850" t="s">
        <v>638</v>
      </c>
    </row>
    <row r="851" spans="1:8">
      <c r="A851" t="s">
        <v>639</v>
      </c>
      <c r="B851" t="s">
        <v>4277</v>
      </c>
      <c r="C851" t="s">
        <v>2242</v>
      </c>
      <c r="D851" t="s">
        <v>4278</v>
      </c>
      <c r="E851" t="s">
        <v>2377</v>
      </c>
      <c r="F851" t="s">
        <v>4279</v>
      </c>
      <c r="G851" t="s">
        <v>2234</v>
      </c>
      <c r="H851" t="s">
        <v>639</v>
      </c>
    </row>
    <row r="852" spans="1:8">
      <c r="A852" t="s">
        <v>641</v>
      </c>
      <c r="B852" t="s">
        <v>4280</v>
      </c>
      <c r="C852" t="s">
        <v>2350</v>
      </c>
      <c r="D852" t="s">
        <v>4281</v>
      </c>
      <c r="E852" t="s">
        <v>2746</v>
      </c>
      <c r="F852" t="s">
        <v>4282</v>
      </c>
      <c r="G852" t="s">
        <v>2234</v>
      </c>
      <c r="H852" t="s">
        <v>641</v>
      </c>
    </row>
    <row r="853" spans="1:8">
      <c r="A853" t="s">
        <v>642</v>
      </c>
      <c r="B853" t="s">
        <v>4283</v>
      </c>
      <c r="C853" t="s">
        <v>2830</v>
      </c>
      <c r="D853" t="s">
        <v>4284</v>
      </c>
      <c r="E853" t="s">
        <v>2232</v>
      </c>
      <c r="G853" t="s">
        <v>2237</v>
      </c>
      <c r="H853" t="s">
        <v>642</v>
      </c>
    </row>
    <row r="854" spans="1:8">
      <c r="A854" t="s">
        <v>1773</v>
      </c>
      <c r="B854" t="s">
        <v>4285</v>
      </c>
      <c r="C854" t="s">
        <v>2428</v>
      </c>
      <c r="D854" t="s">
        <v>4286</v>
      </c>
      <c r="E854" t="s">
        <v>2428</v>
      </c>
      <c r="G854" t="s">
        <v>2237</v>
      </c>
      <c r="H854" t="s">
        <v>1773</v>
      </c>
    </row>
    <row r="855" spans="1:8">
      <c r="A855" t="s">
        <v>627</v>
      </c>
      <c r="B855" t="s">
        <v>4287</v>
      </c>
      <c r="C855" t="s">
        <v>2248</v>
      </c>
      <c r="D855" t="s">
        <v>4288</v>
      </c>
      <c r="E855" t="s">
        <v>2244</v>
      </c>
      <c r="G855" t="s">
        <v>2237</v>
      </c>
      <c r="H855" t="s">
        <v>627</v>
      </c>
    </row>
    <row r="856" spans="1:8">
      <c r="A856" t="s">
        <v>643</v>
      </c>
      <c r="B856" t="s">
        <v>4289</v>
      </c>
      <c r="C856" t="s">
        <v>2319</v>
      </c>
      <c r="D856" t="s">
        <v>4290</v>
      </c>
      <c r="E856" t="s">
        <v>2319</v>
      </c>
      <c r="G856" t="s">
        <v>2228</v>
      </c>
      <c r="H856" t="s">
        <v>643</v>
      </c>
    </row>
    <row r="857" spans="1:8">
      <c r="A857" t="s">
        <v>644</v>
      </c>
      <c r="B857" t="s">
        <v>4291</v>
      </c>
      <c r="C857" t="s">
        <v>2750</v>
      </c>
      <c r="D857" t="s">
        <v>4292</v>
      </c>
      <c r="E857" t="s">
        <v>2750</v>
      </c>
      <c r="F857" t="s">
        <v>4293</v>
      </c>
      <c r="G857" t="s">
        <v>2223</v>
      </c>
      <c r="H857" t="s">
        <v>644</v>
      </c>
    </row>
    <row r="858" spans="1:8">
      <c r="A858" t="s">
        <v>662</v>
      </c>
      <c r="B858" t="s">
        <v>4294</v>
      </c>
      <c r="C858" t="s">
        <v>2270</v>
      </c>
      <c r="D858" t="s">
        <v>4295</v>
      </c>
      <c r="E858" t="s">
        <v>2232</v>
      </c>
      <c r="G858" t="s">
        <v>2237</v>
      </c>
      <c r="H858" t="s">
        <v>662</v>
      </c>
    </row>
    <row r="859" spans="1:8">
      <c r="A859" t="s">
        <v>1639</v>
      </c>
      <c r="B859" t="s">
        <v>4296</v>
      </c>
      <c r="C859" t="s">
        <v>2750</v>
      </c>
      <c r="G859" t="s">
        <v>2304</v>
      </c>
      <c r="H859" t="s">
        <v>1639</v>
      </c>
    </row>
    <row r="860" spans="1:8">
      <c r="A860" t="s">
        <v>646</v>
      </c>
      <c r="B860" t="s">
        <v>4297</v>
      </c>
      <c r="C860" t="s">
        <v>2750</v>
      </c>
      <c r="D860" t="s">
        <v>4298</v>
      </c>
      <c r="E860" t="s">
        <v>2232</v>
      </c>
      <c r="G860" t="s">
        <v>2237</v>
      </c>
      <c r="H860" t="s">
        <v>646</v>
      </c>
    </row>
    <row r="861" spans="1:8">
      <c r="A861" t="s">
        <v>1640</v>
      </c>
      <c r="B861" t="s">
        <v>4299</v>
      </c>
      <c r="C861" t="s">
        <v>2700</v>
      </c>
      <c r="G861" t="s">
        <v>2237</v>
      </c>
      <c r="H861" t="s">
        <v>1640</v>
      </c>
    </row>
    <row r="862" spans="1:8">
      <c r="A862" t="s">
        <v>1641</v>
      </c>
      <c r="B862" t="s">
        <v>4300</v>
      </c>
      <c r="C862" t="s">
        <v>2227</v>
      </c>
      <c r="G862" t="s">
        <v>2237</v>
      </c>
      <c r="H862" t="s">
        <v>1641</v>
      </c>
    </row>
    <row r="863" spans="1:8">
      <c r="A863" t="s">
        <v>647</v>
      </c>
      <c r="B863" t="s">
        <v>4301</v>
      </c>
      <c r="C863" t="s">
        <v>2377</v>
      </c>
      <c r="D863" t="s">
        <v>4302</v>
      </c>
      <c r="E863" t="s">
        <v>2377</v>
      </c>
      <c r="G863" t="s">
        <v>2237</v>
      </c>
      <c r="H863" t="s">
        <v>647</v>
      </c>
    </row>
    <row r="864" spans="1:8">
      <c r="A864" t="s">
        <v>4303</v>
      </c>
      <c r="B864" t="s">
        <v>4304</v>
      </c>
      <c r="C864" t="s">
        <v>2230</v>
      </c>
      <c r="D864" t="s">
        <v>4305</v>
      </c>
      <c r="E864" t="s">
        <v>2321</v>
      </c>
      <c r="F864" t="s">
        <v>4306</v>
      </c>
      <c r="G864" t="s">
        <v>2234</v>
      </c>
      <c r="H864" t="s">
        <v>4303</v>
      </c>
    </row>
    <row r="865" spans="1:8">
      <c r="A865" t="s">
        <v>648</v>
      </c>
      <c r="B865" t="s">
        <v>4307</v>
      </c>
      <c r="C865" t="s">
        <v>2611</v>
      </c>
      <c r="D865" t="s">
        <v>4308</v>
      </c>
      <c r="E865" t="s">
        <v>2611</v>
      </c>
      <c r="G865" t="s">
        <v>2228</v>
      </c>
      <c r="H865" t="s">
        <v>648</v>
      </c>
    </row>
    <row r="866" spans="1:8">
      <c r="A866" t="s">
        <v>1805</v>
      </c>
      <c r="B866" t="s">
        <v>4309</v>
      </c>
      <c r="C866" t="s">
        <v>2611</v>
      </c>
      <c r="G866" t="s">
        <v>2304</v>
      </c>
      <c r="H866" t="s">
        <v>1805</v>
      </c>
    </row>
    <row r="867" spans="1:8">
      <c r="A867" t="s">
        <v>649</v>
      </c>
      <c r="B867" t="s">
        <v>4310</v>
      </c>
      <c r="C867" t="s">
        <v>2407</v>
      </c>
      <c r="D867" t="s">
        <v>4308</v>
      </c>
      <c r="E867" t="s">
        <v>2611</v>
      </c>
      <c r="G867" t="s">
        <v>2228</v>
      </c>
      <c r="H867" t="s">
        <v>649</v>
      </c>
    </row>
    <row r="868" spans="1:8">
      <c r="A868" t="s">
        <v>650</v>
      </c>
      <c r="B868" t="s">
        <v>4311</v>
      </c>
      <c r="C868" t="s">
        <v>2483</v>
      </c>
      <c r="D868" t="s">
        <v>4312</v>
      </c>
      <c r="E868" t="s">
        <v>2321</v>
      </c>
      <c r="F868" t="s">
        <v>4313</v>
      </c>
      <c r="G868" t="s">
        <v>2234</v>
      </c>
      <c r="H868" t="s">
        <v>650</v>
      </c>
    </row>
    <row r="869" spans="1:8">
      <c r="A869" t="s">
        <v>4314</v>
      </c>
      <c r="B869" t="s">
        <v>4315</v>
      </c>
      <c r="C869" t="s">
        <v>2254</v>
      </c>
      <c r="G869" t="s">
        <v>2237</v>
      </c>
      <c r="H869" t="s">
        <v>4314</v>
      </c>
    </row>
    <row r="870" spans="1:8">
      <c r="A870" t="s">
        <v>652</v>
      </c>
      <c r="B870" t="s">
        <v>4316</v>
      </c>
      <c r="C870" t="s">
        <v>2225</v>
      </c>
      <c r="D870" t="s">
        <v>4317</v>
      </c>
      <c r="E870" t="s">
        <v>2252</v>
      </c>
      <c r="F870" t="s">
        <v>4318</v>
      </c>
      <c r="G870" t="s">
        <v>2234</v>
      </c>
      <c r="H870" t="s">
        <v>652</v>
      </c>
    </row>
    <row r="871" spans="1:8">
      <c r="A871" t="s">
        <v>1643</v>
      </c>
      <c r="B871" t="s">
        <v>4319</v>
      </c>
      <c r="C871" t="s">
        <v>2483</v>
      </c>
      <c r="G871" t="s">
        <v>2237</v>
      </c>
      <c r="H871" t="s">
        <v>1643</v>
      </c>
    </row>
    <row r="872" spans="1:8">
      <c r="A872" t="s">
        <v>653</v>
      </c>
      <c r="B872" t="s">
        <v>4320</v>
      </c>
      <c r="C872" t="s">
        <v>2225</v>
      </c>
      <c r="D872" t="s">
        <v>4321</v>
      </c>
      <c r="E872" t="s">
        <v>2407</v>
      </c>
      <c r="G872" t="s">
        <v>2237</v>
      </c>
      <c r="H872" t="s">
        <v>653</v>
      </c>
    </row>
    <row r="873" spans="1:8">
      <c r="A873" t="s">
        <v>654</v>
      </c>
      <c r="B873" t="s">
        <v>4322</v>
      </c>
      <c r="C873" t="s">
        <v>2340</v>
      </c>
      <c r="D873" t="s">
        <v>4323</v>
      </c>
      <c r="E873" t="s">
        <v>2340</v>
      </c>
      <c r="G873" t="s">
        <v>2237</v>
      </c>
      <c r="H873" t="s">
        <v>654</v>
      </c>
    </row>
    <row r="874" spans="1:8">
      <c r="A874" t="s">
        <v>656</v>
      </c>
      <c r="B874" t="s">
        <v>4324</v>
      </c>
      <c r="C874" t="s">
        <v>3628</v>
      </c>
      <c r="D874" t="s">
        <v>4325</v>
      </c>
      <c r="E874" t="s">
        <v>2856</v>
      </c>
      <c r="G874" t="s">
        <v>2228</v>
      </c>
      <c r="H874" t="s">
        <v>656</v>
      </c>
    </row>
    <row r="875" spans="1:8">
      <c r="A875" t="s">
        <v>4326</v>
      </c>
      <c r="B875" t="s">
        <v>4327</v>
      </c>
      <c r="C875" t="s">
        <v>2272</v>
      </c>
      <c r="D875" t="s">
        <v>4328</v>
      </c>
      <c r="E875" t="s">
        <v>2272</v>
      </c>
      <c r="G875" t="s">
        <v>2237</v>
      </c>
      <c r="H875" t="s">
        <v>4326</v>
      </c>
    </row>
    <row r="876" spans="1:8">
      <c r="A876" t="s">
        <v>657</v>
      </c>
      <c r="B876" t="s">
        <v>4329</v>
      </c>
      <c r="C876" t="s">
        <v>2856</v>
      </c>
      <c r="G876" t="s">
        <v>2237</v>
      </c>
      <c r="H876" t="s">
        <v>657</v>
      </c>
    </row>
    <row r="877" spans="1:8">
      <c r="A877" t="s">
        <v>663</v>
      </c>
      <c r="B877" t="s">
        <v>4330</v>
      </c>
      <c r="C877" t="s">
        <v>2227</v>
      </c>
      <c r="D877" t="s">
        <v>4331</v>
      </c>
      <c r="E877" t="s">
        <v>2344</v>
      </c>
      <c r="G877" t="s">
        <v>2237</v>
      </c>
      <c r="H877" t="s">
        <v>663</v>
      </c>
    </row>
    <row r="878" spans="1:8">
      <c r="A878" t="s">
        <v>4332</v>
      </c>
      <c r="B878" t="s">
        <v>4333</v>
      </c>
      <c r="C878" t="s">
        <v>2377</v>
      </c>
      <c r="D878" t="s">
        <v>4334</v>
      </c>
      <c r="E878" t="s">
        <v>2407</v>
      </c>
      <c r="G878" t="s">
        <v>2237</v>
      </c>
      <c r="H878" t="s">
        <v>4332</v>
      </c>
    </row>
    <row r="879" spans="1:8">
      <c r="A879" t="s">
        <v>664</v>
      </c>
      <c r="B879" t="s">
        <v>4335</v>
      </c>
      <c r="C879" t="s">
        <v>2244</v>
      </c>
      <c r="D879" t="s">
        <v>4336</v>
      </c>
      <c r="E879" t="s">
        <v>2294</v>
      </c>
      <c r="G879" t="s">
        <v>2237</v>
      </c>
      <c r="H879" t="s">
        <v>664</v>
      </c>
    </row>
    <row r="880" spans="1:8">
      <c r="A880" t="s">
        <v>665</v>
      </c>
      <c r="B880" t="s">
        <v>4337</v>
      </c>
      <c r="C880" t="s">
        <v>2272</v>
      </c>
      <c r="D880" t="s">
        <v>4338</v>
      </c>
      <c r="E880" t="s">
        <v>2272</v>
      </c>
      <c r="F880" t="s">
        <v>4339</v>
      </c>
      <c r="G880" t="s">
        <v>2234</v>
      </c>
      <c r="H880" t="s">
        <v>665</v>
      </c>
    </row>
    <row r="881" spans="1:8">
      <c r="A881" t="s">
        <v>666</v>
      </c>
      <c r="B881" t="s">
        <v>4340</v>
      </c>
      <c r="C881" t="s">
        <v>2750</v>
      </c>
      <c r="D881" t="s">
        <v>4341</v>
      </c>
      <c r="E881" t="s">
        <v>2321</v>
      </c>
      <c r="G881" t="s">
        <v>2237</v>
      </c>
      <c r="H881" t="s">
        <v>666</v>
      </c>
    </row>
    <row r="882" spans="1:8">
      <c r="A882" t="s">
        <v>4342</v>
      </c>
      <c r="B882" t="s">
        <v>4343</v>
      </c>
      <c r="C882" t="s">
        <v>2700</v>
      </c>
      <c r="D882" t="s">
        <v>4344</v>
      </c>
      <c r="E882" t="s">
        <v>2246</v>
      </c>
      <c r="F882" t="s">
        <v>4345</v>
      </c>
      <c r="G882" t="s">
        <v>2234</v>
      </c>
      <c r="H882" t="s">
        <v>4342</v>
      </c>
    </row>
    <row r="883" spans="1:8">
      <c r="A883" t="s">
        <v>667</v>
      </c>
      <c r="B883" t="s">
        <v>4346</v>
      </c>
      <c r="C883" t="s">
        <v>2244</v>
      </c>
      <c r="D883" t="s">
        <v>4347</v>
      </c>
      <c r="E883" t="s">
        <v>2244</v>
      </c>
      <c r="G883" t="s">
        <v>2237</v>
      </c>
      <c r="H883" t="s">
        <v>667</v>
      </c>
    </row>
    <row r="884" spans="1:8">
      <c r="A884" t="s">
        <v>4348</v>
      </c>
      <c r="B884" t="s">
        <v>4346</v>
      </c>
      <c r="C884" t="s">
        <v>2750</v>
      </c>
      <c r="D884" t="s">
        <v>4349</v>
      </c>
      <c r="E884" t="s">
        <v>2407</v>
      </c>
      <c r="G884" t="s">
        <v>2237</v>
      </c>
      <c r="H884" t="s">
        <v>4348</v>
      </c>
    </row>
    <row r="885" spans="1:8">
      <c r="A885" t="s">
        <v>668</v>
      </c>
      <c r="B885" t="s">
        <v>4350</v>
      </c>
      <c r="C885" t="s">
        <v>2375</v>
      </c>
      <c r="D885" t="s">
        <v>4351</v>
      </c>
      <c r="E885" t="s">
        <v>2543</v>
      </c>
      <c r="F885" t="s">
        <v>4352</v>
      </c>
      <c r="G885" t="s">
        <v>2234</v>
      </c>
      <c r="H885" t="s">
        <v>668</v>
      </c>
    </row>
    <row r="886" spans="1:8">
      <c r="A886" t="s">
        <v>669</v>
      </c>
      <c r="B886" t="s">
        <v>4353</v>
      </c>
      <c r="C886" t="s">
        <v>2246</v>
      </c>
      <c r="G886" t="s">
        <v>2237</v>
      </c>
      <c r="H886" t="s">
        <v>669</v>
      </c>
    </row>
    <row r="887" spans="1:8">
      <c r="A887" t="s">
        <v>670</v>
      </c>
      <c r="B887" t="s">
        <v>4354</v>
      </c>
      <c r="C887" t="s">
        <v>2270</v>
      </c>
      <c r="D887" t="s">
        <v>4355</v>
      </c>
      <c r="E887" t="s">
        <v>2270</v>
      </c>
      <c r="G887" t="s">
        <v>2237</v>
      </c>
      <c r="H887" t="s">
        <v>670</v>
      </c>
    </row>
    <row r="888" spans="1:8">
      <c r="A888" t="s">
        <v>671</v>
      </c>
      <c r="B888" t="s">
        <v>4356</v>
      </c>
      <c r="C888" t="s">
        <v>2270</v>
      </c>
      <c r="D888" t="s">
        <v>4357</v>
      </c>
      <c r="E888" t="s">
        <v>2270</v>
      </c>
      <c r="G888" t="s">
        <v>2223</v>
      </c>
      <c r="H888" t="s">
        <v>671</v>
      </c>
    </row>
    <row r="889" spans="1:8">
      <c r="A889" t="s">
        <v>1646</v>
      </c>
      <c r="B889" t="s">
        <v>4358</v>
      </c>
      <c r="C889" t="s">
        <v>3133</v>
      </c>
      <c r="G889" t="s">
        <v>2228</v>
      </c>
      <c r="H889" t="s">
        <v>1646</v>
      </c>
    </row>
    <row r="890" spans="1:8">
      <c r="A890" t="s">
        <v>4359</v>
      </c>
      <c r="B890" t="s">
        <v>4360</v>
      </c>
      <c r="C890" t="s">
        <v>2559</v>
      </c>
      <c r="D890" t="s">
        <v>4361</v>
      </c>
      <c r="E890" t="s">
        <v>2559</v>
      </c>
      <c r="G890" t="s">
        <v>2237</v>
      </c>
      <c r="H890" t="s">
        <v>4359</v>
      </c>
    </row>
    <row r="891" spans="1:8">
      <c r="A891" t="s">
        <v>672</v>
      </c>
      <c r="B891" t="s">
        <v>4362</v>
      </c>
      <c r="C891" t="s">
        <v>3259</v>
      </c>
      <c r="D891" t="s">
        <v>4363</v>
      </c>
      <c r="E891" t="s">
        <v>2227</v>
      </c>
      <c r="G891" t="s">
        <v>2237</v>
      </c>
      <c r="H891" t="s">
        <v>672</v>
      </c>
    </row>
    <row r="892" spans="1:8">
      <c r="A892" t="s">
        <v>673</v>
      </c>
      <c r="B892" t="s">
        <v>4364</v>
      </c>
      <c r="C892" t="s">
        <v>2413</v>
      </c>
      <c r="G892" t="s">
        <v>2237</v>
      </c>
      <c r="H892" t="s">
        <v>673</v>
      </c>
    </row>
    <row r="893" spans="1:8">
      <c r="A893" t="s">
        <v>674</v>
      </c>
      <c r="B893" t="s">
        <v>4365</v>
      </c>
      <c r="C893" t="s">
        <v>2750</v>
      </c>
      <c r="G893" t="s">
        <v>2237</v>
      </c>
      <c r="H893" t="s">
        <v>674</v>
      </c>
    </row>
    <row r="894" spans="1:8">
      <c r="A894" t="s">
        <v>4366</v>
      </c>
      <c r="B894" t="s">
        <v>4367</v>
      </c>
      <c r="C894" t="s">
        <v>2225</v>
      </c>
      <c r="G894" t="s">
        <v>2237</v>
      </c>
      <c r="H894" t="s">
        <v>4366</v>
      </c>
    </row>
    <row r="895" spans="1:8">
      <c r="A895" t="s">
        <v>675</v>
      </c>
      <c r="B895" t="s">
        <v>4368</v>
      </c>
      <c r="C895" t="s">
        <v>2254</v>
      </c>
      <c r="G895" t="s">
        <v>2228</v>
      </c>
      <c r="H895" t="s">
        <v>675</v>
      </c>
    </row>
    <row r="896" spans="1:8">
      <c r="A896" t="s">
        <v>4369</v>
      </c>
      <c r="B896" t="s">
        <v>4368</v>
      </c>
      <c r="C896" t="s">
        <v>2270</v>
      </c>
      <c r="D896" t="s">
        <v>4370</v>
      </c>
      <c r="E896" t="s">
        <v>2270</v>
      </c>
      <c r="G896" t="s">
        <v>2237</v>
      </c>
      <c r="H896" t="s">
        <v>4369</v>
      </c>
    </row>
    <row r="897" spans="1:8">
      <c r="A897" t="s">
        <v>676</v>
      </c>
      <c r="B897" t="s">
        <v>4371</v>
      </c>
      <c r="C897" t="s">
        <v>2246</v>
      </c>
      <c r="D897" t="s">
        <v>4372</v>
      </c>
      <c r="E897" t="s">
        <v>2246</v>
      </c>
      <c r="F897" t="s">
        <v>4373</v>
      </c>
      <c r="G897" t="s">
        <v>2234</v>
      </c>
      <c r="H897" t="s">
        <v>676</v>
      </c>
    </row>
    <row r="898" spans="1:8">
      <c r="A898" t="s">
        <v>677</v>
      </c>
      <c r="B898" t="s">
        <v>4374</v>
      </c>
      <c r="C898" t="s">
        <v>2428</v>
      </c>
      <c r="D898" t="s">
        <v>2808</v>
      </c>
      <c r="E898" t="s">
        <v>2407</v>
      </c>
      <c r="G898" t="s">
        <v>2237</v>
      </c>
      <c r="H898" t="s">
        <v>677</v>
      </c>
    </row>
    <row r="899" spans="1:8">
      <c r="A899" t="s">
        <v>4375</v>
      </c>
      <c r="B899" t="s">
        <v>4376</v>
      </c>
      <c r="C899" t="s">
        <v>2227</v>
      </c>
      <c r="D899" t="s">
        <v>4377</v>
      </c>
      <c r="E899" t="s">
        <v>2321</v>
      </c>
      <c r="G899" t="s">
        <v>2237</v>
      </c>
      <c r="H899" t="s">
        <v>4375</v>
      </c>
    </row>
    <row r="900" spans="1:8">
      <c r="A900" t="s">
        <v>678</v>
      </c>
      <c r="B900" t="s">
        <v>4378</v>
      </c>
      <c r="C900" t="s">
        <v>2259</v>
      </c>
      <c r="D900" t="s">
        <v>4379</v>
      </c>
      <c r="E900" t="s">
        <v>4380</v>
      </c>
      <c r="F900" t="s">
        <v>4381</v>
      </c>
      <c r="G900" t="s">
        <v>2234</v>
      </c>
      <c r="H900" t="s">
        <v>678</v>
      </c>
    </row>
    <row r="901" spans="1:8">
      <c r="A901" t="s">
        <v>1647</v>
      </c>
      <c r="B901" t="s">
        <v>4382</v>
      </c>
      <c r="C901" t="s">
        <v>2425</v>
      </c>
      <c r="D901" t="s">
        <v>4383</v>
      </c>
      <c r="E901" t="s">
        <v>2425</v>
      </c>
      <c r="F901" t="s">
        <v>4384</v>
      </c>
      <c r="G901" t="s">
        <v>2234</v>
      </c>
      <c r="H901" t="s">
        <v>1647</v>
      </c>
    </row>
    <row r="902" spans="1:8">
      <c r="A902" t="s">
        <v>680</v>
      </c>
      <c r="B902" t="s">
        <v>4385</v>
      </c>
      <c r="C902" t="s">
        <v>2425</v>
      </c>
      <c r="D902" t="s">
        <v>4383</v>
      </c>
      <c r="E902" t="s">
        <v>2425</v>
      </c>
      <c r="F902" t="s">
        <v>4384</v>
      </c>
      <c r="G902" t="s">
        <v>2234</v>
      </c>
      <c r="H902" t="s">
        <v>680</v>
      </c>
    </row>
    <row r="903" spans="1:8">
      <c r="A903" t="s">
        <v>681</v>
      </c>
      <c r="B903" t="s">
        <v>4386</v>
      </c>
      <c r="C903" t="s">
        <v>2340</v>
      </c>
      <c r="D903" t="s">
        <v>4387</v>
      </c>
      <c r="E903" t="s">
        <v>2340</v>
      </c>
      <c r="F903" t="s">
        <v>4388</v>
      </c>
      <c r="G903" t="s">
        <v>2234</v>
      </c>
      <c r="H903" t="s">
        <v>681</v>
      </c>
    </row>
    <row r="904" spans="1:8">
      <c r="A904" t="s">
        <v>4389</v>
      </c>
      <c r="B904" t="s">
        <v>4390</v>
      </c>
      <c r="C904" t="s">
        <v>2242</v>
      </c>
      <c r="D904" t="s">
        <v>4391</v>
      </c>
      <c r="E904" t="s">
        <v>2242</v>
      </c>
      <c r="G904" t="s">
        <v>2237</v>
      </c>
      <c r="H904" t="s">
        <v>4389</v>
      </c>
    </row>
    <row r="905" spans="1:8">
      <c r="A905" t="s">
        <v>4392</v>
      </c>
      <c r="B905" t="s">
        <v>4393</v>
      </c>
      <c r="C905" t="s">
        <v>2220</v>
      </c>
      <c r="D905" t="s">
        <v>4394</v>
      </c>
      <c r="E905" t="s">
        <v>2220</v>
      </c>
      <c r="G905" t="s">
        <v>2228</v>
      </c>
      <c r="H905" t="s">
        <v>4392</v>
      </c>
    </row>
    <row r="906" spans="1:8">
      <c r="A906" t="s">
        <v>682</v>
      </c>
      <c r="B906" t="s">
        <v>4395</v>
      </c>
      <c r="C906" t="s">
        <v>2242</v>
      </c>
      <c r="D906" t="s">
        <v>4396</v>
      </c>
      <c r="E906" t="s">
        <v>2344</v>
      </c>
      <c r="G906" t="s">
        <v>2228</v>
      </c>
      <c r="H906" t="s">
        <v>682</v>
      </c>
    </row>
    <row r="907" spans="1:8">
      <c r="A907" t="s">
        <v>683</v>
      </c>
      <c r="B907" t="s">
        <v>4397</v>
      </c>
      <c r="C907" t="s">
        <v>2230</v>
      </c>
      <c r="G907" t="s">
        <v>2228</v>
      </c>
      <c r="H907" t="s">
        <v>683</v>
      </c>
    </row>
    <row r="908" spans="1:8">
      <c r="A908" t="s">
        <v>684</v>
      </c>
      <c r="B908" t="s">
        <v>4398</v>
      </c>
      <c r="C908" t="s">
        <v>2242</v>
      </c>
      <c r="D908" t="s">
        <v>4399</v>
      </c>
      <c r="E908" t="s">
        <v>2294</v>
      </c>
      <c r="G908" t="s">
        <v>2237</v>
      </c>
      <c r="H908" t="s">
        <v>684</v>
      </c>
    </row>
    <row r="909" spans="1:8">
      <c r="A909" t="s">
        <v>4400</v>
      </c>
      <c r="B909" t="s">
        <v>4401</v>
      </c>
      <c r="C909" t="s">
        <v>2882</v>
      </c>
      <c r="D909" t="s">
        <v>4402</v>
      </c>
      <c r="E909" t="s">
        <v>2882</v>
      </c>
      <c r="G909" t="s">
        <v>2237</v>
      </c>
      <c r="H909" t="s">
        <v>4400</v>
      </c>
    </row>
    <row r="910" spans="1:8">
      <c r="A910" t="s">
        <v>685</v>
      </c>
      <c r="B910" t="s">
        <v>4403</v>
      </c>
      <c r="C910" t="s">
        <v>2382</v>
      </c>
      <c r="D910" t="s">
        <v>4404</v>
      </c>
      <c r="E910" t="s">
        <v>2377</v>
      </c>
      <c r="F910" t="s">
        <v>4405</v>
      </c>
      <c r="G910" t="s">
        <v>2234</v>
      </c>
      <c r="H910" t="s">
        <v>685</v>
      </c>
    </row>
    <row r="911" spans="1:8">
      <c r="A911" t="s">
        <v>686</v>
      </c>
      <c r="B911" t="s">
        <v>4406</v>
      </c>
      <c r="C911" t="s">
        <v>2377</v>
      </c>
      <c r="D911" t="s">
        <v>4407</v>
      </c>
      <c r="E911" t="s">
        <v>2375</v>
      </c>
      <c r="G911" t="s">
        <v>2237</v>
      </c>
      <c r="H911" t="s">
        <v>686</v>
      </c>
    </row>
    <row r="912" spans="1:8">
      <c r="A912" t="s">
        <v>4408</v>
      </c>
      <c r="B912" t="s">
        <v>4409</v>
      </c>
      <c r="C912" t="s">
        <v>4410</v>
      </c>
      <c r="D912" t="s">
        <v>4411</v>
      </c>
      <c r="E912" t="s">
        <v>2344</v>
      </c>
      <c r="F912" t="s">
        <v>4412</v>
      </c>
      <c r="G912" t="s">
        <v>2223</v>
      </c>
      <c r="H912" t="s">
        <v>4408</v>
      </c>
    </row>
    <row r="913" spans="1:8">
      <c r="A913" t="s">
        <v>4413</v>
      </c>
      <c r="B913" t="s">
        <v>4414</v>
      </c>
      <c r="C913" t="s">
        <v>2248</v>
      </c>
      <c r="D913" t="s">
        <v>4415</v>
      </c>
      <c r="E913" t="s">
        <v>2248</v>
      </c>
      <c r="G913" t="s">
        <v>2237</v>
      </c>
      <c r="H913" t="s">
        <v>4413</v>
      </c>
    </row>
    <row r="914" spans="1:8">
      <c r="A914" t="s">
        <v>687</v>
      </c>
      <c r="B914" t="s">
        <v>4416</v>
      </c>
      <c r="C914" t="s">
        <v>2407</v>
      </c>
      <c r="D914" t="s">
        <v>4417</v>
      </c>
      <c r="E914" t="s">
        <v>2321</v>
      </c>
      <c r="G914" t="s">
        <v>2228</v>
      </c>
      <c r="H914" t="s">
        <v>687</v>
      </c>
    </row>
    <row r="915" spans="1:8">
      <c r="A915" t="s">
        <v>688</v>
      </c>
      <c r="B915" t="s">
        <v>4418</v>
      </c>
      <c r="C915" t="s">
        <v>2244</v>
      </c>
      <c r="D915" t="s">
        <v>4419</v>
      </c>
      <c r="E915" t="s">
        <v>2368</v>
      </c>
      <c r="F915" t="s">
        <v>4420</v>
      </c>
      <c r="G915" t="s">
        <v>2234</v>
      </c>
      <c r="H915" t="s">
        <v>688</v>
      </c>
    </row>
    <row r="916" spans="1:8">
      <c r="A916" t="s">
        <v>689</v>
      </c>
      <c r="B916" t="s">
        <v>4421</v>
      </c>
      <c r="C916" t="s">
        <v>2242</v>
      </c>
      <c r="D916" t="s">
        <v>4422</v>
      </c>
      <c r="E916" t="s">
        <v>2490</v>
      </c>
      <c r="G916" t="s">
        <v>2228</v>
      </c>
      <c r="H916" t="s">
        <v>689</v>
      </c>
    </row>
    <row r="917" spans="1:8">
      <c r="A917" t="s">
        <v>4423</v>
      </c>
      <c r="B917" t="s">
        <v>4424</v>
      </c>
      <c r="C917" t="s">
        <v>2227</v>
      </c>
      <c r="D917" t="s">
        <v>4425</v>
      </c>
      <c r="E917" t="s">
        <v>2232</v>
      </c>
      <c r="G917" t="s">
        <v>2237</v>
      </c>
      <c r="H917" t="s">
        <v>4423</v>
      </c>
    </row>
    <row r="918" spans="1:8">
      <c r="A918" t="s">
        <v>690</v>
      </c>
      <c r="B918" t="s">
        <v>4426</v>
      </c>
      <c r="C918" t="s">
        <v>2490</v>
      </c>
      <c r="D918" t="s">
        <v>4427</v>
      </c>
      <c r="E918" t="s">
        <v>2700</v>
      </c>
      <c r="G918" t="s">
        <v>2228</v>
      </c>
      <c r="H918" t="s">
        <v>690</v>
      </c>
    </row>
    <row r="919" spans="1:8">
      <c r="A919" t="s">
        <v>4428</v>
      </c>
      <c r="B919" t="s">
        <v>4429</v>
      </c>
      <c r="C919" t="s">
        <v>2230</v>
      </c>
      <c r="G919" t="s">
        <v>2649</v>
      </c>
      <c r="H919" t="s">
        <v>4428</v>
      </c>
    </row>
    <row r="920" spans="1:8">
      <c r="A920" t="s">
        <v>693</v>
      </c>
      <c r="B920" t="s">
        <v>4430</v>
      </c>
      <c r="C920" t="s">
        <v>2319</v>
      </c>
      <c r="D920" t="s">
        <v>4431</v>
      </c>
      <c r="E920" t="s">
        <v>2407</v>
      </c>
      <c r="G920" t="s">
        <v>2237</v>
      </c>
      <c r="H920" t="s">
        <v>693</v>
      </c>
    </row>
    <row r="921" spans="1:8">
      <c r="A921" t="s">
        <v>694</v>
      </c>
      <c r="B921" t="s">
        <v>4432</v>
      </c>
      <c r="C921" t="s">
        <v>2230</v>
      </c>
      <c r="D921" t="s">
        <v>4433</v>
      </c>
      <c r="E921" t="s">
        <v>2230</v>
      </c>
      <c r="G921" t="s">
        <v>2237</v>
      </c>
      <c r="H921" t="s">
        <v>694</v>
      </c>
    </row>
    <row r="922" spans="1:8">
      <c r="A922" t="s">
        <v>695</v>
      </c>
      <c r="B922" t="s">
        <v>4434</v>
      </c>
      <c r="C922" t="s">
        <v>2230</v>
      </c>
      <c r="D922" t="s">
        <v>4435</v>
      </c>
      <c r="E922" t="s">
        <v>2230</v>
      </c>
      <c r="G922" t="s">
        <v>2237</v>
      </c>
      <c r="H922" t="s">
        <v>695</v>
      </c>
    </row>
    <row r="923" spans="1:8">
      <c r="A923" t="s">
        <v>1648</v>
      </c>
      <c r="B923" t="s">
        <v>4436</v>
      </c>
      <c r="C923" t="s">
        <v>2230</v>
      </c>
      <c r="D923" t="s">
        <v>4435</v>
      </c>
      <c r="E923" t="s">
        <v>2230</v>
      </c>
      <c r="G923" t="s">
        <v>2304</v>
      </c>
      <c r="H923" t="s">
        <v>1648</v>
      </c>
    </row>
    <row r="924" spans="1:8">
      <c r="A924" t="s">
        <v>4437</v>
      </c>
      <c r="B924" t="s">
        <v>4438</v>
      </c>
      <c r="C924" t="s">
        <v>2242</v>
      </c>
      <c r="D924" t="s">
        <v>4439</v>
      </c>
      <c r="E924" t="s">
        <v>2750</v>
      </c>
      <c r="G924" t="s">
        <v>2228</v>
      </c>
      <c r="H924" t="s">
        <v>4437</v>
      </c>
    </row>
    <row r="925" spans="1:8">
      <c r="A925" t="s">
        <v>696</v>
      </c>
      <c r="B925" t="s">
        <v>4440</v>
      </c>
      <c r="C925" t="s">
        <v>2225</v>
      </c>
      <c r="D925" t="s">
        <v>4441</v>
      </c>
      <c r="E925" t="s">
        <v>2225</v>
      </c>
      <c r="G925" t="s">
        <v>2237</v>
      </c>
      <c r="H925" t="s">
        <v>696</v>
      </c>
    </row>
    <row r="926" spans="1:8">
      <c r="A926" t="s">
        <v>698</v>
      </c>
      <c r="B926" t="s">
        <v>4442</v>
      </c>
      <c r="C926" t="s">
        <v>2242</v>
      </c>
      <c r="D926" t="s">
        <v>4443</v>
      </c>
      <c r="E926" t="s">
        <v>4444</v>
      </c>
      <c r="G926" t="s">
        <v>2237</v>
      </c>
      <c r="H926" t="s">
        <v>698</v>
      </c>
    </row>
    <row r="927" spans="1:8">
      <c r="A927" t="s">
        <v>1649</v>
      </c>
      <c r="B927" t="s">
        <v>4445</v>
      </c>
      <c r="C927" t="s">
        <v>2244</v>
      </c>
      <c r="G927" t="s">
        <v>2237</v>
      </c>
      <c r="H927" t="s">
        <v>1649</v>
      </c>
    </row>
    <row r="928" spans="1:8">
      <c r="A928" t="s">
        <v>699</v>
      </c>
      <c r="B928" t="s">
        <v>4446</v>
      </c>
      <c r="C928" t="s">
        <v>2248</v>
      </c>
      <c r="D928" t="s">
        <v>4447</v>
      </c>
      <c r="E928" t="s">
        <v>2227</v>
      </c>
      <c r="G928" t="s">
        <v>2237</v>
      </c>
      <c r="H928" t="s">
        <v>699</v>
      </c>
    </row>
    <row r="929" spans="1:8">
      <c r="A929" t="s">
        <v>700</v>
      </c>
      <c r="B929" t="s">
        <v>4448</v>
      </c>
      <c r="C929" t="s">
        <v>2377</v>
      </c>
      <c r="G929" t="s">
        <v>2228</v>
      </c>
      <c r="H929" t="s">
        <v>700</v>
      </c>
    </row>
    <row r="930" spans="1:8">
      <c r="A930" t="s">
        <v>4449</v>
      </c>
      <c r="B930" t="s">
        <v>4450</v>
      </c>
      <c r="C930" t="s">
        <v>2350</v>
      </c>
      <c r="G930" t="s">
        <v>2228</v>
      </c>
      <c r="H930" t="s">
        <v>4449</v>
      </c>
    </row>
    <row r="931" spans="1:8">
      <c r="A931" t="s">
        <v>701</v>
      </c>
      <c r="B931" t="s">
        <v>4451</v>
      </c>
      <c r="C931" t="s">
        <v>2250</v>
      </c>
      <c r="G931" t="s">
        <v>2237</v>
      </c>
      <c r="H931" t="s">
        <v>701</v>
      </c>
    </row>
    <row r="932" spans="1:8">
      <c r="A932" t="s">
        <v>1650</v>
      </c>
      <c r="B932" t="s">
        <v>4452</v>
      </c>
      <c r="C932" t="s">
        <v>2250</v>
      </c>
      <c r="G932" t="s">
        <v>2237</v>
      </c>
      <c r="H932" t="s">
        <v>1650</v>
      </c>
    </row>
    <row r="933" spans="1:8">
      <c r="A933" t="s">
        <v>4453</v>
      </c>
      <c r="B933" t="s">
        <v>4454</v>
      </c>
      <c r="C933" t="s">
        <v>4034</v>
      </c>
      <c r="D933" t="s">
        <v>4455</v>
      </c>
      <c r="E933" t="s">
        <v>4034</v>
      </c>
      <c r="G933" t="s">
        <v>2228</v>
      </c>
      <c r="H933" t="s">
        <v>4453</v>
      </c>
    </row>
    <row r="934" spans="1:8">
      <c r="A934" t="s">
        <v>4456</v>
      </c>
      <c r="B934" t="s">
        <v>4457</v>
      </c>
      <c r="C934" t="s">
        <v>2350</v>
      </c>
      <c r="G934" t="s">
        <v>2228</v>
      </c>
      <c r="H934" t="s">
        <v>4456</v>
      </c>
    </row>
    <row r="935" spans="1:8">
      <c r="A935" t="s">
        <v>703</v>
      </c>
      <c r="B935" t="s">
        <v>4458</v>
      </c>
      <c r="C935" t="s">
        <v>2377</v>
      </c>
      <c r="G935" t="s">
        <v>2649</v>
      </c>
      <c r="H935" t="s">
        <v>703</v>
      </c>
    </row>
    <row r="936" spans="1:8">
      <c r="A936" t="s">
        <v>1651</v>
      </c>
      <c r="B936" t="s">
        <v>4459</v>
      </c>
      <c r="C936" t="s">
        <v>2377</v>
      </c>
      <c r="G936" t="s">
        <v>2649</v>
      </c>
      <c r="H936" t="s">
        <v>1651</v>
      </c>
    </row>
    <row r="937" spans="1:8">
      <c r="A937" t="s">
        <v>704</v>
      </c>
      <c r="B937" t="s">
        <v>4460</v>
      </c>
      <c r="C937" t="s">
        <v>2375</v>
      </c>
      <c r="D937" t="s">
        <v>4461</v>
      </c>
      <c r="E937" t="s">
        <v>2375</v>
      </c>
      <c r="F937" t="s">
        <v>4462</v>
      </c>
      <c r="G937" t="s">
        <v>2234</v>
      </c>
      <c r="H937" t="s">
        <v>704</v>
      </c>
    </row>
    <row r="938" spans="1:8">
      <c r="A938" t="s">
        <v>705</v>
      </c>
      <c r="B938" t="s">
        <v>4463</v>
      </c>
      <c r="C938" t="s">
        <v>2324</v>
      </c>
      <c r="D938" t="s">
        <v>4464</v>
      </c>
      <c r="E938" t="s">
        <v>2250</v>
      </c>
      <c r="G938" t="s">
        <v>2237</v>
      </c>
      <c r="H938" t="s">
        <v>705</v>
      </c>
    </row>
    <row r="939" spans="1:8">
      <c r="A939" t="s">
        <v>4465</v>
      </c>
      <c r="B939" t="s">
        <v>4466</v>
      </c>
      <c r="C939" t="s">
        <v>2559</v>
      </c>
      <c r="D939" t="s">
        <v>4467</v>
      </c>
      <c r="E939" t="s">
        <v>2298</v>
      </c>
      <c r="F939" t="s">
        <v>4468</v>
      </c>
      <c r="G939" t="s">
        <v>2234</v>
      </c>
      <c r="H939" t="s">
        <v>4465</v>
      </c>
    </row>
    <row r="940" spans="1:8">
      <c r="A940" t="s">
        <v>706</v>
      </c>
      <c r="B940" t="s">
        <v>4469</v>
      </c>
      <c r="C940" t="s">
        <v>2242</v>
      </c>
      <c r="D940" t="s">
        <v>4470</v>
      </c>
      <c r="E940" t="s">
        <v>2250</v>
      </c>
      <c r="F940" t="s">
        <v>4471</v>
      </c>
      <c r="G940" t="s">
        <v>2234</v>
      </c>
      <c r="H940" t="s">
        <v>706</v>
      </c>
    </row>
    <row r="941" spans="1:8">
      <c r="A941" t="s">
        <v>707</v>
      </c>
      <c r="B941" t="s">
        <v>4472</v>
      </c>
      <c r="C941" t="s">
        <v>2377</v>
      </c>
      <c r="D941" t="s">
        <v>4473</v>
      </c>
      <c r="E941" t="s">
        <v>2377</v>
      </c>
      <c r="G941" t="s">
        <v>2237</v>
      </c>
      <c r="H941" t="s">
        <v>707</v>
      </c>
    </row>
    <row r="942" spans="1:8">
      <c r="A942" t="s">
        <v>4474</v>
      </c>
      <c r="B942" t="s">
        <v>4472</v>
      </c>
      <c r="C942" t="s">
        <v>2375</v>
      </c>
      <c r="D942" t="s">
        <v>4475</v>
      </c>
      <c r="E942" t="s">
        <v>2425</v>
      </c>
      <c r="F942" t="s">
        <v>4476</v>
      </c>
      <c r="G942" t="s">
        <v>2234</v>
      </c>
      <c r="H942" t="s">
        <v>4474</v>
      </c>
    </row>
    <row r="943" spans="1:8">
      <c r="A943" t="s">
        <v>708</v>
      </c>
      <c r="B943" t="s">
        <v>4477</v>
      </c>
      <c r="C943" t="s">
        <v>2382</v>
      </c>
      <c r="D943" t="s">
        <v>4478</v>
      </c>
      <c r="E943" t="s">
        <v>2294</v>
      </c>
      <c r="G943" t="s">
        <v>2228</v>
      </c>
      <c r="H943" t="s">
        <v>708</v>
      </c>
    </row>
    <row r="944" spans="1:8">
      <c r="A944" t="s">
        <v>4479</v>
      </c>
      <c r="B944" t="s">
        <v>4480</v>
      </c>
      <c r="C944" t="s">
        <v>2375</v>
      </c>
      <c r="D944" t="s">
        <v>4481</v>
      </c>
      <c r="E944" t="s">
        <v>2375</v>
      </c>
      <c r="F944" t="s">
        <v>4482</v>
      </c>
      <c r="G944" t="s">
        <v>2234</v>
      </c>
      <c r="H944" t="s">
        <v>4479</v>
      </c>
    </row>
    <row r="945" spans="1:8">
      <c r="A945" t="s">
        <v>709</v>
      </c>
      <c r="B945" t="s">
        <v>4483</v>
      </c>
      <c r="C945" t="s">
        <v>2246</v>
      </c>
      <c r="D945" t="s">
        <v>4484</v>
      </c>
      <c r="E945" t="s">
        <v>2246</v>
      </c>
      <c r="G945" t="s">
        <v>2237</v>
      </c>
      <c r="H945" t="s">
        <v>709</v>
      </c>
    </row>
    <row r="946" spans="1:8">
      <c r="A946" t="s">
        <v>710</v>
      </c>
      <c r="B946" t="s">
        <v>4485</v>
      </c>
      <c r="C946" t="s">
        <v>2399</v>
      </c>
      <c r="D946" t="s">
        <v>4486</v>
      </c>
      <c r="E946" t="s">
        <v>2232</v>
      </c>
      <c r="G946" t="s">
        <v>2237</v>
      </c>
      <c r="H946" t="s">
        <v>710</v>
      </c>
    </row>
    <row r="947" spans="1:8">
      <c r="A947" t="s">
        <v>4487</v>
      </c>
      <c r="B947" t="s">
        <v>4488</v>
      </c>
      <c r="C947" t="s">
        <v>2225</v>
      </c>
      <c r="D947" t="s">
        <v>4489</v>
      </c>
      <c r="E947" t="s">
        <v>2225</v>
      </c>
      <c r="G947" t="s">
        <v>4490</v>
      </c>
      <c r="H947" t="s">
        <v>4487</v>
      </c>
    </row>
    <row r="948" spans="1:8">
      <c r="A948" t="s">
        <v>711</v>
      </c>
      <c r="B948" t="s">
        <v>4491</v>
      </c>
      <c r="C948" t="s">
        <v>2246</v>
      </c>
      <c r="D948" t="s">
        <v>4492</v>
      </c>
      <c r="E948" t="s">
        <v>2246</v>
      </c>
      <c r="F948" t="s">
        <v>4493</v>
      </c>
      <c r="G948" t="s">
        <v>2234</v>
      </c>
      <c r="H948" t="s">
        <v>711</v>
      </c>
    </row>
    <row r="949" spans="1:8">
      <c r="A949" t="s">
        <v>4494</v>
      </c>
      <c r="B949" t="s">
        <v>4495</v>
      </c>
      <c r="C949" t="s">
        <v>2428</v>
      </c>
      <c r="D949" t="s">
        <v>4496</v>
      </c>
      <c r="E949" t="s">
        <v>3646</v>
      </c>
      <c r="G949" t="s">
        <v>2237</v>
      </c>
      <c r="H949" t="s">
        <v>4494</v>
      </c>
    </row>
    <row r="950" spans="1:8">
      <c r="A950" t="s">
        <v>4497</v>
      </c>
      <c r="B950" t="s">
        <v>4498</v>
      </c>
      <c r="C950" t="s">
        <v>2840</v>
      </c>
      <c r="D950" t="s">
        <v>4499</v>
      </c>
      <c r="E950" t="s">
        <v>2344</v>
      </c>
      <c r="G950" t="s">
        <v>2237</v>
      </c>
      <c r="H950" t="s">
        <v>4497</v>
      </c>
    </row>
    <row r="951" spans="1:8">
      <c r="A951" t="s">
        <v>712</v>
      </c>
      <c r="B951" t="s">
        <v>4500</v>
      </c>
      <c r="C951" t="s">
        <v>2259</v>
      </c>
      <c r="G951" t="s">
        <v>2228</v>
      </c>
      <c r="H951" t="s">
        <v>712</v>
      </c>
    </row>
    <row r="952" spans="1:8">
      <c r="A952" t="s">
        <v>4501</v>
      </c>
      <c r="B952" t="s">
        <v>4502</v>
      </c>
      <c r="C952" t="s">
        <v>2225</v>
      </c>
      <c r="D952" t="s">
        <v>4489</v>
      </c>
      <c r="E952" t="s">
        <v>2225</v>
      </c>
      <c r="G952" t="s">
        <v>2237</v>
      </c>
      <c r="H952" t="s">
        <v>4501</v>
      </c>
    </row>
    <row r="953" spans="1:8">
      <c r="A953" t="s">
        <v>713</v>
      </c>
      <c r="B953" t="s">
        <v>4503</v>
      </c>
      <c r="C953" t="s">
        <v>2377</v>
      </c>
      <c r="D953" t="s">
        <v>4504</v>
      </c>
      <c r="E953" t="s">
        <v>2244</v>
      </c>
      <c r="F953" t="s">
        <v>4505</v>
      </c>
      <c r="G953" t="s">
        <v>2234</v>
      </c>
      <c r="H953" t="s">
        <v>713</v>
      </c>
    </row>
    <row r="954" spans="1:8">
      <c r="A954" t="s">
        <v>1652</v>
      </c>
      <c r="B954" t="s">
        <v>4506</v>
      </c>
      <c r="C954" t="s">
        <v>2559</v>
      </c>
      <c r="G954" t="s">
        <v>2237</v>
      </c>
      <c r="H954" t="s">
        <v>1652</v>
      </c>
    </row>
    <row r="955" spans="1:8">
      <c r="A955" t="s">
        <v>714</v>
      </c>
      <c r="B955" t="s">
        <v>4507</v>
      </c>
      <c r="C955" t="s">
        <v>4508</v>
      </c>
      <c r="D955" t="s">
        <v>4509</v>
      </c>
      <c r="E955" t="s">
        <v>2368</v>
      </c>
      <c r="F955" t="s">
        <v>4510</v>
      </c>
      <c r="G955" t="s">
        <v>2234</v>
      </c>
      <c r="H955" t="s">
        <v>714</v>
      </c>
    </row>
    <row r="956" spans="1:8">
      <c r="A956" t="s">
        <v>715</v>
      </c>
      <c r="B956" t="s">
        <v>4511</v>
      </c>
      <c r="C956" t="s">
        <v>2266</v>
      </c>
      <c r="G956" t="s">
        <v>2228</v>
      </c>
      <c r="H956" t="s">
        <v>715</v>
      </c>
    </row>
    <row r="957" spans="1:8">
      <c r="A957" t="s">
        <v>4512</v>
      </c>
      <c r="B957" t="s">
        <v>4513</v>
      </c>
      <c r="C957" t="s">
        <v>2276</v>
      </c>
      <c r="D957" t="s">
        <v>4514</v>
      </c>
      <c r="E957" t="s">
        <v>2407</v>
      </c>
      <c r="F957" t="s">
        <v>4515</v>
      </c>
      <c r="G957" t="s">
        <v>2234</v>
      </c>
      <c r="H957" t="s">
        <v>4512</v>
      </c>
    </row>
    <row r="958" spans="1:8">
      <c r="A958" t="s">
        <v>1653</v>
      </c>
      <c r="B958" t="s">
        <v>4516</v>
      </c>
      <c r="C958" t="s">
        <v>2242</v>
      </c>
      <c r="G958" t="s">
        <v>2237</v>
      </c>
      <c r="H958" t="s">
        <v>1653</v>
      </c>
    </row>
    <row r="959" spans="1:8">
      <c r="A959" t="s">
        <v>4517</v>
      </c>
      <c r="B959" t="s">
        <v>4518</v>
      </c>
      <c r="C959" t="s">
        <v>2250</v>
      </c>
      <c r="D959" t="s">
        <v>4519</v>
      </c>
      <c r="E959" t="s">
        <v>2244</v>
      </c>
      <c r="G959" t="s">
        <v>2228</v>
      </c>
      <c r="H959" t="s">
        <v>4517</v>
      </c>
    </row>
    <row r="960" spans="1:8">
      <c r="A960" t="s">
        <v>716</v>
      </c>
      <c r="B960" t="s">
        <v>4520</v>
      </c>
      <c r="C960" t="s">
        <v>2559</v>
      </c>
      <c r="D960" t="s">
        <v>4521</v>
      </c>
      <c r="E960" t="s">
        <v>2250</v>
      </c>
      <c r="G960" t="s">
        <v>2237</v>
      </c>
      <c r="H960" t="s">
        <v>716</v>
      </c>
    </row>
    <row r="961" spans="1:8">
      <c r="A961" t="s">
        <v>717</v>
      </c>
      <c r="B961" t="s">
        <v>4522</v>
      </c>
      <c r="C961" t="s">
        <v>2230</v>
      </c>
      <c r="D961" t="s">
        <v>4523</v>
      </c>
      <c r="E961" t="s">
        <v>2321</v>
      </c>
      <c r="G961" t="s">
        <v>2237</v>
      </c>
      <c r="H961" t="s">
        <v>717</v>
      </c>
    </row>
    <row r="962" spans="1:8">
      <c r="A962" t="s">
        <v>1652</v>
      </c>
      <c r="B962" t="s">
        <v>4524</v>
      </c>
      <c r="C962" t="s">
        <v>2364</v>
      </c>
      <c r="D962" t="s">
        <v>4525</v>
      </c>
      <c r="E962" t="s">
        <v>2364</v>
      </c>
      <c r="G962" t="s">
        <v>2237</v>
      </c>
      <c r="H962" t="s">
        <v>1652</v>
      </c>
    </row>
    <row r="963" spans="1:8">
      <c r="A963" t="s">
        <v>718</v>
      </c>
      <c r="B963" t="s">
        <v>4526</v>
      </c>
      <c r="C963" t="s">
        <v>2375</v>
      </c>
      <c r="D963" t="s">
        <v>4527</v>
      </c>
      <c r="E963" t="s">
        <v>2425</v>
      </c>
      <c r="F963" t="s">
        <v>4528</v>
      </c>
      <c r="G963" t="s">
        <v>2234</v>
      </c>
      <c r="H963" t="s">
        <v>718</v>
      </c>
    </row>
    <row r="964" spans="1:8">
      <c r="A964" t="s">
        <v>719</v>
      </c>
      <c r="B964" t="s">
        <v>4529</v>
      </c>
      <c r="C964" t="s">
        <v>2675</v>
      </c>
      <c r="D964" t="s">
        <v>4530</v>
      </c>
      <c r="E964" t="s">
        <v>2227</v>
      </c>
      <c r="G964" t="s">
        <v>2228</v>
      </c>
      <c r="H964" t="s">
        <v>719</v>
      </c>
    </row>
    <row r="965" spans="1:8">
      <c r="A965" t="s">
        <v>4531</v>
      </c>
      <c r="B965" t="s">
        <v>4532</v>
      </c>
      <c r="C965" t="s">
        <v>2266</v>
      </c>
      <c r="D965" t="s">
        <v>4533</v>
      </c>
      <c r="E965" t="s">
        <v>2266</v>
      </c>
      <c r="G965" t="s">
        <v>2237</v>
      </c>
      <c r="H965" t="s">
        <v>4531</v>
      </c>
    </row>
    <row r="966" spans="1:8">
      <c r="A966" t="s">
        <v>720</v>
      </c>
      <c r="B966" t="s">
        <v>4534</v>
      </c>
      <c r="C966" t="s">
        <v>2225</v>
      </c>
      <c r="G966" t="s">
        <v>2228</v>
      </c>
      <c r="H966" t="s">
        <v>720</v>
      </c>
    </row>
    <row r="967" spans="1:8">
      <c r="A967" t="s">
        <v>4535</v>
      </c>
      <c r="B967" t="s">
        <v>4536</v>
      </c>
      <c r="C967" t="s">
        <v>2230</v>
      </c>
      <c r="D967" t="s">
        <v>4537</v>
      </c>
      <c r="E967" t="s">
        <v>2250</v>
      </c>
      <c r="G967" t="s">
        <v>2237</v>
      </c>
      <c r="H967" t="s">
        <v>4535</v>
      </c>
    </row>
    <row r="968" spans="1:8">
      <c r="A968" t="s">
        <v>722</v>
      </c>
      <c r="B968" t="s">
        <v>4538</v>
      </c>
      <c r="C968" t="s">
        <v>3153</v>
      </c>
      <c r="D968" t="s">
        <v>4539</v>
      </c>
      <c r="E968" t="s">
        <v>2830</v>
      </c>
      <c r="F968" t="s">
        <v>4540</v>
      </c>
      <c r="G968" t="s">
        <v>2234</v>
      </c>
      <c r="H968" t="s">
        <v>722</v>
      </c>
    </row>
    <row r="969" spans="1:8">
      <c r="A969" t="s">
        <v>721</v>
      </c>
      <c r="B969" t="s">
        <v>4541</v>
      </c>
      <c r="C969" t="s">
        <v>2750</v>
      </c>
      <c r="D969" t="s">
        <v>4542</v>
      </c>
      <c r="E969" t="s">
        <v>2750</v>
      </c>
      <c r="G969" t="s">
        <v>2237</v>
      </c>
      <c r="H969" t="s">
        <v>721</v>
      </c>
    </row>
    <row r="970" spans="1:8">
      <c r="A970" t="s">
        <v>723</v>
      </c>
      <c r="B970" t="s">
        <v>4543</v>
      </c>
      <c r="C970" t="s">
        <v>2248</v>
      </c>
      <c r="D970" t="s">
        <v>4544</v>
      </c>
      <c r="E970" t="s">
        <v>2248</v>
      </c>
      <c r="G970" t="s">
        <v>2237</v>
      </c>
      <c r="H970" t="s">
        <v>723</v>
      </c>
    </row>
    <row r="971" spans="1:8">
      <c r="A971" t="s">
        <v>1775</v>
      </c>
      <c r="B971" t="s">
        <v>4545</v>
      </c>
      <c r="C971" t="s">
        <v>2750</v>
      </c>
      <c r="D971" t="s">
        <v>4546</v>
      </c>
      <c r="E971" t="s">
        <v>2250</v>
      </c>
      <c r="G971" t="s">
        <v>2228</v>
      </c>
      <c r="H971" t="s">
        <v>1775</v>
      </c>
    </row>
    <row r="972" spans="1:8">
      <c r="A972" t="s">
        <v>4547</v>
      </c>
      <c r="B972" t="s">
        <v>4548</v>
      </c>
      <c r="C972" t="s">
        <v>2220</v>
      </c>
      <c r="G972" t="s">
        <v>2237</v>
      </c>
      <c r="H972" t="s">
        <v>4547</v>
      </c>
    </row>
    <row r="973" spans="1:8">
      <c r="A973" t="s">
        <v>724</v>
      </c>
      <c r="B973" t="s">
        <v>4549</v>
      </c>
      <c r="C973" t="s">
        <v>2242</v>
      </c>
      <c r="D973" t="s">
        <v>4550</v>
      </c>
      <c r="E973" t="s">
        <v>2321</v>
      </c>
      <c r="G973" t="s">
        <v>2237</v>
      </c>
      <c r="H973" t="s">
        <v>724</v>
      </c>
    </row>
    <row r="974" spans="1:8">
      <c r="A974" t="s">
        <v>1654</v>
      </c>
      <c r="B974" t="s">
        <v>4551</v>
      </c>
      <c r="C974" t="s">
        <v>2413</v>
      </c>
      <c r="G974" t="s">
        <v>2304</v>
      </c>
      <c r="H974" t="s">
        <v>1654</v>
      </c>
    </row>
    <row r="975" spans="1:8">
      <c r="A975" t="s">
        <v>725</v>
      </c>
      <c r="B975" t="s">
        <v>4552</v>
      </c>
      <c r="C975" t="s">
        <v>3067</v>
      </c>
      <c r="D975" t="s">
        <v>4553</v>
      </c>
      <c r="E975" t="s">
        <v>2407</v>
      </c>
      <c r="G975" t="s">
        <v>2237</v>
      </c>
      <c r="H975" t="s">
        <v>725</v>
      </c>
    </row>
    <row r="976" spans="1:8">
      <c r="A976" t="s">
        <v>726</v>
      </c>
      <c r="B976" t="s">
        <v>4554</v>
      </c>
      <c r="C976" t="s">
        <v>2413</v>
      </c>
      <c r="D976" t="s">
        <v>4553</v>
      </c>
      <c r="E976" t="s">
        <v>2407</v>
      </c>
      <c r="G976" t="s">
        <v>2237</v>
      </c>
      <c r="H976" t="s">
        <v>726</v>
      </c>
    </row>
    <row r="977" spans="1:8">
      <c r="A977" t="s">
        <v>727</v>
      </c>
      <c r="B977" t="s">
        <v>4555</v>
      </c>
      <c r="C977" t="s">
        <v>2675</v>
      </c>
      <c r="D977" t="s">
        <v>4556</v>
      </c>
      <c r="E977" t="s">
        <v>2227</v>
      </c>
      <c r="G977" t="s">
        <v>2237</v>
      </c>
      <c r="H977" t="s">
        <v>727</v>
      </c>
    </row>
    <row r="978" spans="1:8">
      <c r="A978" t="s">
        <v>4557</v>
      </c>
      <c r="B978" t="s">
        <v>4558</v>
      </c>
      <c r="C978" t="s">
        <v>2248</v>
      </c>
      <c r="D978" t="s">
        <v>4559</v>
      </c>
      <c r="E978" t="s">
        <v>2407</v>
      </c>
      <c r="G978" t="s">
        <v>2237</v>
      </c>
      <c r="H978" t="s">
        <v>4557</v>
      </c>
    </row>
    <row r="979" spans="1:8">
      <c r="A979" t="s">
        <v>4560</v>
      </c>
      <c r="B979" t="s">
        <v>4561</v>
      </c>
      <c r="C979" t="s">
        <v>2242</v>
      </c>
      <c r="G979" t="s">
        <v>2237</v>
      </c>
      <c r="H979" t="s">
        <v>4560</v>
      </c>
    </row>
    <row r="980" spans="1:8">
      <c r="A980" t="s">
        <v>729</v>
      </c>
      <c r="B980" t="s">
        <v>4562</v>
      </c>
      <c r="C980" t="s">
        <v>2700</v>
      </c>
      <c r="D980" t="s">
        <v>4563</v>
      </c>
      <c r="E980" t="s">
        <v>2700</v>
      </c>
      <c r="G980" t="s">
        <v>2237</v>
      </c>
      <c r="H980" t="s">
        <v>729</v>
      </c>
    </row>
    <row r="981" spans="1:8">
      <c r="A981" t="s">
        <v>730</v>
      </c>
      <c r="B981" t="s">
        <v>4564</v>
      </c>
      <c r="C981" t="s">
        <v>2225</v>
      </c>
      <c r="G981" t="s">
        <v>2237</v>
      </c>
      <c r="H981" t="s">
        <v>730</v>
      </c>
    </row>
    <row r="982" spans="1:8">
      <c r="A982" t="s">
        <v>4565</v>
      </c>
      <c r="B982" t="s">
        <v>4566</v>
      </c>
      <c r="C982" t="s">
        <v>2225</v>
      </c>
      <c r="G982" t="s">
        <v>2228</v>
      </c>
      <c r="H982" t="s">
        <v>4565</v>
      </c>
    </row>
    <row r="983" spans="1:8">
      <c r="A983" t="s">
        <v>731</v>
      </c>
      <c r="B983" t="s">
        <v>4567</v>
      </c>
      <c r="C983" t="s">
        <v>2220</v>
      </c>
      <c r="D983" t="s">
        <v>4568</v>
      </c>
      <c r="E983" t="s">
        <v>2250</v>
      </c>
      <c r="G983" t="s">
        <v>2237</v>
      </c>
      <c r="H983" t="s">
        <v>731</v>
      </c>
    </row>
    <row r="984" spans="1:8">
      <c r="A984" t="s">
        <v>732</v>
      </c>
      <c r="B984" t="s">
        <v>4569</v>
      </c>
      <c r="C984" t="s">
        <v>2230</v>
      </c>
      <c r="D984" t="s">
        <v>4570</v>
      </c>
      <c r="E984" t="s">
        <v>2407</v>
      </c>
      <c r="G984" t="s">
        <v>2237</v>
      </c>
      <c r="H984" t="s">
        <v>732</v>
      </c>
    </row>
    <row r="985" spans="1:8">
      <c r="A985" t="s">
        <v>734</v>
      </c>
      <c r="B985" t="s">
        <v>4571</v>
      </c>
      <c r="C985" t="s">
        <v>2244</v>
      </c>
      <c r="D985" t="s">
        <v>4572</v>
      </c>
      <c r="E985" t="s">
        <v>2344</v>
      </c>
      <c r="G985" t="s">
        <v>2237</v>
      </c>
      <c r="H985" t="s">
        <v>734</v>
      </c>
    </row>
    <row r="986" spans="1:8">
      <c r="A986" t="s">
        <v>733</v>
      </c>
      <c r="B986" t="s">
        <v>4573</v>
      </c>
      <c r="C986" t="s">
        <v>2246</v>
      </c>
      <c r="D986" t="s">
        <v>4574</v>
      </c>
      <c r="E986" t="s">
        <v>2246</v>
      </c>
      <c r="F986" t="s">
        <v>4575</v>
      </c>
      <c r="G986" t="s">
        <v>2234</v>
      </c>
      <c r="H986" t="s">
        <v>733</v>
      </c>
    </row>
    <row r="987" spans="1:8">
      <c r="A987" t="s">
        <v>4576</v>
      </c>
      <c r="B987" t="s">
        <v>4577</v>
      </c>
      <c r="C987" t="s">
        <v>2244</v>
      </c>
      <c r="G987" t="s">
        <v>2228</v>
      </c>
      <c r="H987" t="s">
        <v>4576</v>
      </c>
    </row>
    <row r="988" spans="1:8">
      <c r="A988" t="s">
        <v>4578</v>
      </c>
      <c r="B988" t="s">
        <v>4579</v>
      </c>
      <c r="C988" t="s">
        <v>2407</v>
      </c>
      <c r="D988" t="s">
        <v>4580</v>
      </c>
      <c r="E988" t="s">
        <v>2232</v>
      </c>
      <c r="G988" t="s">
        <v>2228</v>
      </c>
      <c r="H988" t="s">
        <v>4578</v>
      </c>
    </row>
    <row r="989" spans="1:8">
      <c r="A989" t="s">
        <v>735</v>
      </c>
      <c r="B989" t="s">
        <v>4581</v>
      </c>
      <c r="C989" t="s">
        <v>2230</v>
      </c>
      <c r="D989" t="s">
        <v>4582</v>
      </c>
      <c r="E989" t="s">
        <v>2230</v>
      </c>
      <c r="G989" t="s">
        <v>2237</v>
      </c>
      <c r="H989" t="s">
        <v>735</v>
      </c>
    </row>
    <row r="990" spans="1:8">
      <c r="A990" t="s">
        <v>736</v>
      </c>
      <c r="B990" t="s">
        <v>4583</v>
      </c>
      <c r="C990" t="s">
        <v>2246</v>
      </c>
      <c r="G990" t="s">
        <v>2228</v>
      </c>
      <c r="H990" t="s">
        <v>736</v>
      </c>
    </row>
    <row r="991" spans="1:8">
      <c r="A991" t="s">
        <v>737</v>
      </c>
      <c r="B991" t="s">
        <v>4584</v>
      </c>
      <c r="C991" t="s">
        <v>2230</v>
      </c>
      <c r="D991" t="s">
        <v>4585</v>
      </c>
      <c r="E991" t="s">
        <v>2407</v>
      </c>
      <c r="G991" t="s">
        <v>2237</v>
      </c>
      <c r="H991" t="s">
        <v>737</v>
      </c>
    </row>
    <row r="992" spans="1:8">
      <c r="A992" t="s">
        <v>738</v>
      </c>
      <c r="B992" t="s">
        <v>4586</v>
      </c>
      <c r="C992" t="s">
        <v>2230</v>
      </c>
      <c r="D992" t="s">
        <v>4587</v>
      </c>
      <c r="E992" t="s">
        <v>2230</v>
      </c>
      <c r="G992" t="s">
        <v>2237</v>
      </c>
      <c r="H992" t="s">
        <v>738</v>
      </c>
    </row>
    <row r="993" spans="1:8">
      <c r="A993" t="s">
        <v>739</v>
      </c>
      <c r="B993" t="s">
        <v>4588</v>
      </c>
      <c r="C993" t="s">
        <v>2225</v>
      </c>
      <c r="D993" t="s">
        <v>4589</v>
      </c>
      <c r="E993" t="s">
        <v>2368</v>
      </c>
      <c r="G993" t="s">
        <v>2228</v>
      </c>
      <c r="H993" t="s">
        <v>739</v>
      </c>
    </row>
    <row r="994" spans="1:8">
      <c r="A994" t="s">
        <v>740</v>
      </c>
      <c r="B994" t="s">
        <v>4590</v>
      </c>
      <c r="C994" t="s">
        <v>2270</v>
      </c>
      <c r="D994" t="s">
        <v>4591</v>
      </c>
      <c r="E994" t="s">
        <v>2407</v>
      </c>
      <c r="G994" t="s">
        <v>2228</v>
      </c>
      <c r="H994" t="s">
        <v>740</v>
      </c>
    </row>
    <row r="995" spans="1:8">
      <c r="A995" t="s">
        <v>4592</v>
      </c>
      <c r="B995" t="s">
        <v>4593</v>
      </c>
      <c r="C995" t="s">
        <v>2242</v>
      </c>
      <c r="D995" t="s">
        <v>4594</v>
      </c>
      <c r="E995" t="s">
        <v>2232</v>
      </c>
      <c r="G995" t="s">
        <v>2237</v>
      </c>
      <c r="H995" t="s">
        <v>4592</v>
      </c>
    </row>
    <row r="996" spans="1:8">
      <c r="A996" t="s">
        <v>741</v>
      </c>
      <c r="B996" t="s">
        <v>4595</v>
      </c>
      <c r="C996" t="s">
        <v>2244</v>
      </c>
      <c r="G996" t="s">
        <v>2237</v>
      </c>
      <c r="H996" t="s">
        <v>741</v>
      </c>
    </row>
    <row r="997" spans="1:8">
      <c r="A997" t="s">
        <v>1655</v>
      </c>
      <c r="B997" t="s">
        <v>4596</v>
      </c>
      <c r="C997" t="s">
        <v>2248</v>
      </c>
      <c r="D997" t="s">
        <v>4597</v>
      </c>
      <c r="E997" t="s">
        <v>2227</v>
      </c>
      <c r="G997" t="s">
        <v>2237</v>
      </c>
      <c r="H997" t="s">
        <v>1655</v>
      </c>
    </row>
    <row r="998" spans="1:8">
      <c r="A998" t="s">
        <v>4598</v>
      </c>
      <c r="B998" t="s">
        <v>4599</v>
      </c>
      <c r="C998" t="s">
        <v>2242</v>
      </c>
      <c r="G998" t="s">
        <v>2237</v>
      </c>
      <c r="H998" t="s">
        <v>4598</v>
      </c>
    </row>
    <row r="999" spans="1:8">
      <c r="A999" t="s">
        <v>742</v>
      </c>
      <c r="B999" t="s">
        <v>4600</v>
      </c>
      <c r="C999" t="s">
        <v>2248</v>
      </c>
      <c r="D999" t="s">
        <v>4601</v>
      </c>
      <c r="E999" t="s">
        <v>2344</v>
      </c>
      <c r="G999" t="s">
        <v>2237</v>
      </c>
      <c r="H999" t="s">
        <v>742</v>
      </c>
    </row>
    <row r="1000" spans="1:8">
      <c r="A1000" t="s">
        <v>4602</v>
      </c>
      <c r="B1000" t="s">
        <v>4603</v>
      </c>
      <c r="C1000" t="s">
        <v>2340</v>
      </c>
      <c r="D1000" t="s">
        <v>4604</v>
      </c>
      <c r="E1000" t="s">
        <v>2340</v>
      </c>
      <c r="G1000" t="s">
        <v>2228</v>
      </c>
      <c r="H1000" t="s">
        <v>4602</v>
      </c>
    </row>
    <row r="1001" spans="1:8">
      <c r="A1001" t="s">
        <v>4605</v>
      </c>
      <c r="B1001" t="s">
        <v>4606</v>
      </c>
      <c r="C1001" t="s">
        <v>2700</v>
      </c>
      <c r="D1001" t="s">
        <v>4607</v>
      </c>
      <c r="E1001" t="s">
        <v>2227</v>
      </c>
      <c r="F1001" t="s">
        <v>4608</v>
      </c>
      <c r="G1001" t="s">
        <v>2234</v>
      </c>
      <c r="H1001" t="s">
        <v>4605</v>
      </c>
    </row>
    <row r="1002" spans="1:8">
      <c r="A1002" t="s">
        <v>4609</v>
      </c>
      <c r="B1002" t="s">
        <v>4610</v>
      </c>
      <c r="C1002" t="s">
        <v>2944</v>
      </c>
      <c r="D1002" t="s">
        <v>4611</v>
      </c>
      <c r="E1002" t="s">
        <v>2944</v>
      </c>
      <c r="G1002" t="s">
        <v>2237</v>
      </c>
      <c r="H1002" t="s">
        <v>4609</v>
      </c>
    </row>
    <row r="1003" spans="1:8">
      <c r="A1003" t="s">
        <v>743</v>
      </c>
      <c r="B1003" t="s">
        <v>4612</v>
      </c>
      <c r="C1003" t="s">
        <v>2350</v>
      </c>
      <c r="D1003" t="s">
        <v>4613</v>
      </c>
      <c r="E1003" t="s">
        <v>2319</v>
      </c>
      <c r="G1003" t="s">
        <v>2237</v>
      </c>
      <c r="H1003" t="s">
        <v>743</v>
      </c>
    </row>
    <row r="1004" spans="1:8">
      <c r="A1004" t="s">
        <v>4614</v>
      </c>
      <c r="B1004" t="s">
        <v>4615</v>
      </c>
      <c r="C1004" t="s">
        <v>2944</v>
      </c>
      <c r="D1004" t="s">
        <v>4616</v>
      </c>
      <c r="E1004" t="s">
        <v>2344</v>
      </c>
      <c r="G1004" t="s">
        <v>2228</v>
      </c>
      <c r="H1004" t="s">
        <v>4614</v>
      </c>
    </row>
    <row r="1005" spans="1:8">
      <c r="A1005" t="s">
        <v>1656</v>
      </c>
      <c r="B1005" t="s">
        <v>4617</v>
      </c>
      <c r="C1005" t="s">
        <v>2944</v>
      </c>
      <c r="G1005" t="s">
        <v>2304</v>
      </c>
      <c r="H1005" t="s">
        <v>1656</v>
      </c>
    </row>
    <row r="1006" spans="1:8">
      <c r="A1006" t="s">
        <v>744</v>
      </c>
      <c r="B1006" t="s">
        <v>4618</v>
      </c>
      <c r="C1006" t="s">
        <v>2246</v>
      </c>
      <c r="G1006" t="s">
        <v>2237</v>
      </c>
      <c r="H1006" t="s">
        <v>744</v>
      </c>
    </row>
    <row r="1007" spans="1:8">
      <c r="A1007" t="s">
        <v>745</v>
      </c>
      <c r="B1007" t="s">
        <v>4619</v>
      </c>
      <c r="C1007" t="s">
        <v>2225</v>
      </c>
      <c r="G1007" t="s">
        <v>2237</v>
      </c>
      <c r="H1007" t="s">
        <v>745</v>
      </c>
    </row>
    <row r="1008" spans="1:8">
      <c r="A1008" t="s">
        <v>4620</v>
      </c>
      <c r="B1008" t="s">
        <v>4621</v>
      </c>
      <c r="C1008" t="s">
        <v>2252</v>
      </c>
      <c r="D1008" t="s">
        <v>4622</v>
      </c>
      <c r="E1008" t="s">
        <v>2368</v>
      </c>
      <c r="F1008" t="s">
        <v>4623</v>
      </c>
      <c r="G1008" t="s">
        <v>2234</v>
      </c>
      <c r="H1008" t="s">
        <v>4620</v>
      </c>
    </row>
    <row r="1009" spans="1:8">
      <c r="A1009" t="s">
        <v>746</v>
      </c>
      <c r="B1009" t="s">
        <v>4624</v>
      </c>
      <c r="C1009" t="s">
        <v>2865</v>
      </c>
      <c r="D1009" t="s">
        <v>4625</v>
      </c>
      <c r="E1009" t="s">
        <v>2250</v>
      </c>
      <c r="G1009" t="s">
        <v>2237</v>
      </c>
      <c r="H1009" t="s">
        <v>746</v>
      </c>
    </row>
    <row r="1010" spans="1:8">
      <c r="A1010" t="s">
        <v>4626</v>
      </c>
      <c r="B1010" t="s">
        <v>4627</v>
      </c>
      <c r="C1010" t="s">
        <v>2254</v>
      </c>
      <c r="D1010" t="s">
        <v>4628</v>
      </c>
      <c r="E1010" t="s">
        <v>2407</v>
      </c>
      <c r="F1010" t="s">
        <v>4629</v>
      </c>
      <c r="G1010" t="s">
        <v>2234</v>
      </c>
      <c r="H1010" t="s">
        <v>4626</v>
      </c>
    </row>
    <row r="1011" spans="1:8">
      <c r="A1011" t="s">
        <v>4630</v>
      </c>
      <c r="B1011" t="s">
        <v>4631</v>
      </c>
      <c r="C1011" t="s">
        <v>2220</v>
      </c>
      <c r="D1011" t="s">
        <v>4632</v>
      </c>
      <c r="E1011" t="s">
        <v>2220</v>
      </c>
      <c r="G1011" t="s">
        <v>2228</v>
      </c>
      <c r="H1011" t="s">
        <v>4630</v>
      </c>
    </row>
    <row r="1012" spans="1:8">
      <c r="A1012" t="s">
        <v>4633</v>
      </c>
      <c r="B1012" t="s">
        <v>4634</v>
      </c>
      <c r="C1012" t="s">
        <v>2220</v>
      </c>
      <c r="D1012" t="s">
        <v>4635</v>
      </c>
      <c r="E1012" t="s">
        <v>2220</v>
      </c>
      <c r="G1012" t="s">
        <v>2237</v>
      </c>
      <c r="H1012" t="s">
        <v>4633</v>
      </c>
    </row>
    <row r="1013" spans="1:8">
      <c r="A1013" t="s">
        <v>4636</v>
      </c>
      <c r="B1013" t="s">
        <v>4637</v>
      </c>
      <c r="C1013" t="s">
        <v>2220</v>
      </c>
      <c r="D1013" t="s">
        <v>4638</v>
      </c>
      <c r="E1013" t="s">
        <v>2270</v>
      </c>
      <c r="G1013" t="s">
        <v>2228</v>
      </c>
      <c r="H1013" t="s">
        <v>4636</v>
      </c>
    </row>
    <row r="1014" spans="1:8">
      <c r="A1014" t="s">
        <v>747</v>
      </c>
      <c r="B1014" t="s">
        <v>4639</v>
      </c>
      <c r="C1014" t="s">
        <v>2270</v>
      </c>
      <c r="D1014" t="s">
        <v>4640</v>
      </c>
      <c r="E1014" t="s">
        <v>2270</v>
      </c>
      <c r="G1014" t="s">
        <v>2237</v>
      </c>
      <c r="H1014" t="s">
        <v>747</v>
      </c>
    </row>
    <row r="1015" spans="1:8">
      <c r="A1015" t="s">
        <v>4641</v>
      </c>
      <c r="B1015" t="s">
        <v>4642</v>
      </c>
      <c r="C1015" t="s">
        <v>2559</v>
      </c>
      <c r="D1015" t="s">
        <v>4643</v>
      </c>
      <c r="E1015" t="s">
        <v>2559</v>
      </c>
      <c r="G1015" t="s">
        <v>2237</v>
      </c>
      <c r="H1015" t="s">
        <v>4641</v>
      </c>
    </row>
    <row r="1016" spans="1:8">
      <c r="A1016" t="s">
        <v>4644</v>
      </c>
      <c r="B1016" t="s">
        <v>4645</v>
      </c>
      <c r="C1016" t="s">
        <v>4646</v>
      </c>
      <c r="D1016" t="s">
        <v>4647</v>
      </c>
      <c r="E1016" t="s">
        <v>2942</v>
      </c>
      <c r="F1016" t="s">
        <v>4648</v>
      </c>
      <c r="G1016" t="s">
        <v>2234</v>
      </c>
      <c r="H1016" t="s">
        <v>4644</v>
      </c>
    </row>
    <row r="1017" spans="1:8">
      <c r="A1017" t="s">
        <v>4649</v>
      </c>
      <c r="B1017" t="s">
        <v>4650</v>
      </c>
      <c r="C1017" t="s">
        <v>4651</v>
      </c>
      <c r="G1017" t="s">
        <v>2237</v>
      </c>
      <c r="H1017" t="s">
        <v>4649</v>
      </c>
    </row>
    <row r="1018" spans="1:8">
      <c r="A1018" t="s">
        <v>749</v>
      </c>
      <c r="B1018" t="s">
        <v>4652</v>
      </c>
      <c r="C1018" t="s">
        <v>2340</v>
      </c>
      <c r="G1018" t="s">
        <v>2237</v>
      </c>
      <c r="H1018" t="s">
        <v>749</v>
      </c>
    </row>
    <row r="1019" spans="1:8">
      <c r="A1019" t="s">
        <v>750</v>
      </c>
      <c r="B1019" t="s">
        <v>4653</v>
      </c>
      <c r="C1019" t="s">
        <v>2225</v>
      </c>
      <c r="D1019" t="s">
        <v>4654</v>
      </c>
      <c r="E1019" t="s">
        <v>2232</v>
      </c>
      <c r="G1019" t="s">
        <v>2237</v>
      </c>
      <c r="H1019" t="s">
        <v>750</v>
      </c>
    </row>
    <row r="1020" spans="1:8">
      <c r="A1020" t="s">
        <v>4655</v>
      </c>
      <c r="B1020" t="s">
        <v>4656</v>
      </c>
      <c r="C1020" t="s">
        <v>2483</v>
      </c>
      <c r="D1020" t="s">
        <v>4657</v>
      </c>
      <c r="E1020" t="s">
        <v>2483</v>
      </c>
      <c r="G1020" t="s">
        <v>2237</v>
      </c>
      <c r="H1020" t="s">
        <v>4655</v>
      </c>
    </row>
    <row r="1021" spans="1:8">
      <c r="A1021" t="s">
        <v>751</v>
      </c>
      <c r="B1021" t="s">
        <v>4658</v>
      </c>
      <c r="C1021" t="s">
        <v>2230</v>
      </c>
      <c r="D1021" t="s">
        <v>4659</v>
      </c>
      <c r="E1021" t="s">
        <v>2230</v>
      </c>
      <c r="F1021" t="s">
        <v>4660</v>
      </c>
      <c r="G1021" t="s">
        <v>2223</v>
      </c>
      <c r="H1021" t="s">
        <v>751</v>
      </c>
    </row>
    <row r="1022" spans="1:8">
      <c r="A1022" t="s">
        <v>1657</v>
      </c>
      <c r="B1022" t="s">
        <v>4661</v>
      </c>
      <c r="C1022" t="s">
        <v>2750</v>
      </c>
      <c r="D1022" t="s">
        <v>4662</v>
      </c>
      <c r="E1022" t="s">
        <v>2750</v>
      </c>
      <c r="G1022" t="s">
        <v>2237</v>
      </c>
      <c r="H1022" t="s">
        <v>1657</v>
      </c>
    </row>
    <row r="1023" spans="1:8">
      <c r="A1023" t="s">
        <v>752</v>
      </c>
      <c r="B1023" t="s">
        <v>4663</v>
      </c>
      <c r="C1023" t="s">
        <v>2324</v>
      </c>
      <c r="D1023" t="s">
        <v>4664</v>
      </c>
      <c r="E1023" t="s">
        <v>2324</v>
      </c>
      <c r="G1023" t="s">
        <v>2228</v>
      </c>
      <c r="H1023" t="s">
        <v>752</v>
      </c>
    </row>
    <row r="1024" spans="1:8">
      <c r="A1024" t="s">
        <v>754</v>
      </c>
      <c r="B1024" t="s">
        <v>4665</v>
      </c>
      <c r="C1024" t="s">
        <v>2225</v>
      </c>
      <c r="D1024" t="s">
        <v>4666</v>
      </c>
      <c r="E1024" t="s">
        <v>2250</v>
      </c>
      <c r="G1024" t="s">
        <v>2237</v>
      </c>
      <c r="H1024" t="s">
        <v>754</v>
      </c>
    </row>
    <row r="1025" spans="1:8">
      <c r="A1025" t="s">
        <v>755</v>
      </c>
      <c r="B1025" t="s">
        <v>4667</v>
      </c>
      <c r="C1025" t="s">
        <v>2750</v>
      </c>
      <c r="D1025" t="s">
        <v>4668</v>
      </c>
      <c r="E1025" t="s">
        <v>2750</v>
      </c>
      <c r="G1025" t="s">
        <v>2237</v>
      </c>
      <c r="H1025" t="s">
        <v>755</v>
      </c>
    </row>
    <row r="1026" spans="1:8">
      <c r="A1026" t="s">
        <v>756</v>
      </c>
      <c r="B1026" t="s">
        <v>4669</v>
      </c>
      <c r="C1026" t="s">
        <v>2248</v>
      </c>
      <c r="D1026" t="s">
        <v>4670</v>
      </c>
      <c r="E1026" t="s">
        <v>2227</v>
      </c>
      <c r="F1026" t="s">
        <v>4671</v>
      </c>
      <c r="G1026" t="s">
        <v>2234</v>
      </c>
      <c r="H1026" t="s">
        <v>756</v>
      </c>
    </row>
    <row r="1027" spans="1:8">
      <c r="A1027" t="s">
        <v>1658</v>
      </c>
      <c r="B1027" t="s">
        <v>4672</v>
      </c>
      <c r="C1027" t="s">
        <v>2246</v>
      </c>
      <c r="G1027" t="s">
        <v>2237</v>
      </c>
      <c r="H1027" t="s">
        <v>1658</v>
      </c>
    </row>
    <row r="1028" spans="1:8">
      <c r="A1028" t="s">
        <v>4673</v>
      </c>
      <c r="B1028" t="s">
        <v>4674</v>
      </c>
      <c r="C1028" t="s">
        <v>2230</v>
      </c>
      <c r="G1028" t="s">
        <v>2237</v>
      </c>
      <c r="H1028" t="s">
        <v>4673</v>
      </c>
    </row>
    <row r="1029" spans="1:8">
      <c r="A1029" t="s">
        <v>758</v>
      </c>
      <c r="B1029" t="s">
        <v>4675</v>
      </c>
      <c r="C1029" t="s">
        <v>2242</v>
      </c>
      <c r="D1029" t="s">
        <v>4676</v>
      </c>
      <c r="E1029" t="s">
        <v>2407</v>
      </c>
      <c r="G1029" t="s">
        <v>2237</v>
      </c>
      <c r="H1029" t="s">
        <v>758</v>
      </c>
    </row>
    <row r="1030" spans="1:8">
      <c r="A1030" t="s">
        <v>759</v>
      </c>
      <c r="B1030" t="s">
        <v>4677</v>
      </c>
      <c r="C1030" t="s">
        <v>2340</v>
      </c>
      <c r="D1030" t="s">
        <v>4678</v>
      </c>
      <c r="E1030" t="s">
        <v>2340</v>
      </c>
      <c r="G1030" t="s">
        <v>2649</v>
      </c>
      <c r="H1030" t="s">
        <v>759</v>
      </c>
    </row>
    <row r="1031" spans="1:8">
      <c r="A1031" t="s">
        <v>760</v>
      </c>
      <c r="B1031" t="s">
        <v>4679</v>
      </c>
      <c r="C1031" t="s">
        <v>3333</v>
      </c>
      <c r="D1031" t="s">
        <v>4680</v>
      </c>
      <c r="E1031" t="s">
        <v>2232</v>
      </c>
      <c r="G1031" t="s">
        <v>2228</v>
      </c>
      <c r="H1031" t="s">
        <v>760</v>
      </c>
    </row>
    <row r="1032" spans="1:8">
      <c r="A1032" t="s">
        <v>761</v>
      </c>
      <c r="B1032" t="s">
        <v>4681</v>
      </c>
      <c r="C1032" t="s">
        <v>2340</v>
      </c>
      <c r="D1032" t="s">
        <v>4678</v>
      </c>
      <c r="E1032" t="s">
        <v>2340</v>
      </c>
      <c r="G1032" t="s">
        <v>2237</v>
      </c>
      <c r="H1032" t="s">
        <v>761</v>
      </c>
    </row>
    <row r="1033" spans="1:8">
      <c r="A1033" t="s">
        <v>762</v>
      </c>
      <c r="B1033" t="s">
        <v>4682</v>
      </c>
      <c r="C1033" t="s">
        <v>2375</v>
      </c>
      <c r="G1033" t="s">
        <v>2649</v>
      </c>
      <c r="H1033" t="s">
        <v>762</v>
      </c>
    </row>
    <row r="1034" spans="1:8">
      <c r="A1034" t="s">
        <v>763</v>
      </c>
      <c r="B1034" t="s">
        <v>4683</v>
      </c>
      <c r="C1034" t="s">
        <v>2407</v>
      </c>
      <c r="D1034" t="s">
        <v>4684</v>
      </c>
      <c r="E1034" t="s">
        <v>2321</v>
      </c>
      <c r="F1034" t="s">
        <v>4685</v>
      </c>
      <c r="G1034" t="s">
        <v>2234</v>
      </c>
      <c r="H1034" t="s">
        <v>763</v>
      </c>
    </row>
    <row r="1035" spans="1:8">
      <c r="A1035" t="s">
        <v>4686</v>
      </c>
      <c r="B1035" t="s">
        <v>4687</v>
      </c>
      <c r="C1035" t="s">
        <v>2375</v>
      </c>
      <c r="D1035" t="s">
        <v>4688</v>
      </c>
      <c r="E1035" t="s">
        <v>2321</v>
      </c>
      <c r="G1035" t="s">
        <v>2237</v>
      </c>
      <c r="H1035" t="s">
        <v>4686</v>
      </c>
    </row>
    <row r="1036" spans="1:8">
      <c r="A1036" t="s">
        <v>764</v>
      </c>
      <c r="B1036" t="s">
        <v>4689</v>
      </c>
      <c r="C1036" t="s">
        <v>2340</v>
      </c>
      <c r="G1036" t="s">
        <v>2237</v>
      </c>
      <c r="H1036" t="s">
        <v>764</v>
      </c>
    </row>
    <row r="1037" spans="1:8">
      <c r="A1037" t="s">
        <v>765</v>
      </c>
      <c r="B1037" t="s">
        <v>4690</v>
      </c>
      <c r="C1037" t="s">
        <v>2266</v>
      </c>
      <c r="G1037" t="s">
        <v>2228</v>
      </c>
      <c r="H1037" t="s">
        <v>765</v>
      </c>
    </row>
    <row r="1038" spans="1:8">
      <c r="A1038" t="s">
        <v>4691</v>
      </c>
      <c r="B1038" t="s">
        <v>4692</v>
      </c>
      <c r="C1038" t="s">
        <v>2242</v>
      </c>
      <c r="D1038" t="s">
        <v>4693</v>
      </c>
      <c r="E1038" t="s">
        <v>2225</v>
      </c>
      <c r="G1038" t="s">
        <v>2237</v>
      </c>
      <c r="H1038" t="s">
        <v>4691</v>
      </c>
    </row>
    <row r="1039" spans="1:8">
      <c r="A1039" t="s">
        <v>1659</v>
      </c>
      <c r="B1039" t="s">
        <v>4694</v>
      </c>
      <c r="C1039" t="s">
        <v>2321</v>
      </c>
      <c r="D1039" t="s">
        <v>4695</v>
      </c>
      <c r="E1039" t="s">
        <v>2321</v>
      </c>
      <c r="G1039" t="s">
        <v>2237</v>
      </c>
      <c r="H1039" t="s">
        <v>1659</v>
      </c>
    </row>
    <row r="1040" spans="1:8">
      <c r="A1040" t="s">
        <v>4696</v>
      </c>
      <c r="B1040" t="s">
        <v>4697</v>
      </c>
      <c r="C1040" t="s">
        <v>2377</v>
      </c>
      <c r="D1040" t="s">
        <v>4698</v>
      </c>
      <c r="E1040" t="s">
        <v>2232</v>
      </c>
      <c r="G1040" t="s">
        <v>2237</v>
      </c>
      <c r="H1040" t="s">
        <v>4696</v>
      </c>
    </row>
    <row r="1041" spans="1:8">
      <c r="A1041" t="s">
        <v>1660</v>
      </c>
      <c r="B1041" t="s">
        <v>4699</v>
      </c>
      <c r="C1041" t="s">
        <v>2675</v>
      </c>
      <c r="G1041" t="s">
        <v>2237</v>
      </c>
      <c r="H1041" t="s">
        <v>1660</v>
      </c>
    </row>
    <row r="1042" spans="1:8">
      <c r="A1042" t="s">
        <v>4700</v>
      </c>
      <c r="B1042" t="s">
        <v>4701</v>
      </c>
      <c r="C1042" t="s">
        <v>2230</v>
      </c>
      <c r="D1042" t="s">
        <v>4002</v>
      </c>
      <c r="E1042" t="s">
        <v>2227</v>
      </c>
      <c r="F1042" t="s">
        <v>4702</v>
      </c>
      <c r="G1042" t="s">
        <v>2234</v>
      </c>
      <c r="H1042" t="s">
        <v>4700</v>
      </c>
    </row>
    <row r="1043" spans="1:8">
      <c r="A1043" t="s">
        <v>770</v>
      </c>
      <c r="B1043" t="s">
        <v>4703</v>
      </c>
      <c r="C1043" t="s">
        <v>2375</v>
      </c>
      <c r="D1043" t="s">
        <v>4704</v>
      </c>
      <c r="E1043" t="s">
        <v>2944</v>
      </c>
      <c r="G1043" t="s">
        <v>2237</v>
      </c>
      <c r="H1043" t="s">
        <v>770</v>
      </c>
    </row>
    <row r="1044" spans="1:8">
      <c r="A1044" t="s">
        <v>771</v>
      </c>
      <c r="B1044" t="s">
        <v>4705</v>
      </c>
      <c r="C1044" t="s">
        <v>2413</v>
      </c>
      <c r="D1044" t="s">
        <v>4706</v>
      </c>
      <c r="E1044" t="s">
        <v>2321</v>
      </c>
      <c r="G1044" t="s">
        <v>2228</v>
      </c>
      <c r="H1044" t="s">
        <v>771</v>
      </c>
    </row>
    <row r="1045" spans="1:8">
      <c r="A1045" t="s">
        <v>772</v>
      </c>
      <c r="B1045" t="s">
        <v>4707</v>
      </c>
      <c r="C1045" t="s">
        <v>2248</v>
      </c>
      <c r="D1045" t="s">
        <v>4708</v>
      </c>
      <c r="E1045" t="s">
        <v>2248</v>
      </c>
      <c r="F1045" t="s">
        <v>4709</v>
      </c>
      <c r="G1045" t="s">
        <v>2234</v>
      </c>
      <c r="H1045" t="s">
        <v>772</v>
      </c>
    </row>
    <row r="1046" spans="1:8">
      <c r="A1046" t="s">
        <v>773</v>
      </c>
      <c r="B1046" t="s">
        <v>4710</v>
      </c>
      <c r="C1046" t="s">
        <v>4097</v>
      </c>
      <c r="D1046" t="s">
        <v>4711</v>
      </c>
      <c r="E1046" t="s">
        <v>2250</v>
      </c>
      <c r="F1046" t="s">
        <v>4712</v>
      </c>
      <c r="G1046" t="s">
        <v>2234</v>
      </c>
      <c r="H1046" t="s">
        <v>773</v>
      </c>
    </row>
    <row r="1047" spans="1:8">
      <c r="A1047" t="s">
        <v>774</v>
      </c>
      <c r="B1047" t="s">
        <v>4713</v>
      </c>
      <c r="C1047" t="s">
        <v>3230</v>
      </c>
      <c r="D1047" t="s">
        <v>4714</v>
      </c>
      <c r="E1047" t="s">
        <v>3230</v>
      </c>
      <c r="F1047" t="s">
        <v>4715</v>
      </c>
      <c r="G1047" t="s">
        <v>2234</v>
      </c>
      <c r="H1047" t="s">
        <v>774</v>
      </c>
    </row>
    <row r="1048" spans="1:8">
      <c r="A1048" t="s">
        <v>775</v>
      </c>
      <c r="B1048" t="s">
        <v>4716</v>
      </c>
      <c r="C1048" t="s">
        <v>2399</v>
      </c>
      <c r="D1048" t="s">
        <v>4717</v>
      </c>
      <c r="E1048" t="s">
        <v>2399</v>
      </c>
      <c r="G1048" t="s">
        <v>2237</v>
      </c>
      <c r="H1048" t="s">
        <v>775</v>
      </c>
    </row>
    <row r="1049" spans="1:8">
      <c r="A1049" t="s">
        <v>4718</v>
      </c>
      <c r="B1049" t="s">
        <v>4719</v>
      </c>
      <c r="C1049" t="s">
        <v>2244</v>
      </c>
      <c r="D1049" t="s">
        <v>4720</v>
      </c>
      <c r="E1049" t="s">
        <v>2225</v>
      </c>
      <c r="F1049" t="s">
        <v>4721</v>
      </c>
      <c r="G1049" t="s">
        <v>2234</v>
      </c>
      <c r="H1049" t="s">
        <v>4718</v>
      </c>
    </row>
    <row r="1050" spans="1:8">
      <c r="A1050" t="s">
        <v>776</v>
      </c>
      <c r="B1050" t="s">
        <v>4722</v>
      </c>
      <c r="C1050" t="s">
        <v>2242</v>
      </c>
      <c r="D1050" t="s">
        <v>4723</v>
      </c>
      <c r="E1050" t="s">
        <v>2227</v>
      </c>
      <c r="G1050" t="s">
        <v>2237</v>
      </c>
      <c r="H1050" t="s">
        <v>776</v>
      </c>
    </row>
    <row r="1051" spans="1:8">
      <c r="A1051" t="s">
        <v>777</v>
      </c>
      <c r="B1051" t="s">
        <v>4724</v>
      </c>
      <c r="C1051" t="s">
        <v>2340</v>
      </c>
      <c r="D1051" t="s">
        <v>4725</v>
      </c>
      <c r="E1051" t="s">
        <v>2476</v>
      </c>
      <c r="G1051" t="s">
        <v>2237</v>
      </c>
      <c r="H1051" t="s">
        <v>777</v>
      </c>
    </row>
    <row r="1052" spans="1:8">
      <c r="A1052" t="s">
        <v>778</v>
      </c>
      <c r="B1052" t="s">
        <v>4726</v>
      </c>
      <c r="C1052" t="s">
        <v>2246</v>
      </c>
      <c r="D1052" t="s">
        <v>4727</v>
      </c>
      <c r="E1052" t="s">
        <v>2750</v>
      </c>
      <c r="G1052" t="s">
        <v>2237</v>
      </c>
      <c r="H1052" t="s">
        <v>778</v>
      </c>
    </row>
    <row r="1053" spans="1:8">
      <c r="A1053" t="s">
        <v>4728</v>
      </c>
      <c r="B1053" t="s">
        <v>4729</v>
      </c>
      <c r="C1053" t="s">
        <v>4069</v>
      </c>
      <c r="D1053" t="s">
        <v>4730</v>
      </c>
      <c r="E1053" t="s">
        <v>2227</v>
      </c>
      <c r="F1053" t="s">
        <v>4731</v>
      </c>
      <c r="G1053" t="s">
        <v>2234</v>
      </c>
      <c r="H1053" t="s">
        <v>4728</v>
      </c>
    </row>
    <row r="1054" spans="1:8">
      <c r="A1054" t="s">
        <v>4732</v>
      </c>
      <c r="B1054" t="s">
        <v>4733</v>
      </c>
      <c r="C1054" t="s">
        <v>2225</v>
      </c>
      <c r="D1054" t="s">
        <v>4734</v>
      </c>
      <c r="E1054" t="s">
        <v>2225</v>
      </c>
      <c r="G1054" t="s">
        <v>2228</v>
      </c>
      <c r="H1054" t="s">
        <v>4732</v>
      </c>
    </row>
    <row r="1055" spans="1:8">
      <c r="A1055" t="s">
        <v>779</v>
      </c>
      <c r="B1055" t="s">
        <v>4735</v>
      </c>
      <c r="C1055" t="s">
        <v>2559</v>
      </c>
      <c r="D1055" t="s">
        <v>4736</v>
      </c>
      <c r="E1055" t="s">
        <v>4737</v>
      </c>
      <c r="G1055" t="s">
        <v>2237</v>
      </c>
      <c r="H1055" t="s">
        <v>779</v>
      </c>
    </row>
    <row r="1056" spans="1:8">
      <c r="A1056" t="s">
        <v>780</v>
      </c>
      <c r="B1056" t="s">
        <v>4738</v>
      </c>
      <c r="C1056" t="s">
        <v>2852</v>
      </c>
      <c r="D1056" t="s">
        <v>4739</v>
      </c>
      <c r="E1056" t="s">
        <v>3601</v>
      </c>
      <c r="G1056" t="s">
        <v>2237</v>
      </c>
      <c r="H1056" t="s">
        <v>780</v>
      </c>
    </row>
    <row r="1057" spans="1:8">
      <c r="A1057" t="s">
        <v>781</v>
      </c>
      <c r="B1057" t="s">
        <v>4740</v>
      </c>
      <c r="C1057" t="s">
        <v>2270</v>
      </c>
      <c r="D1057" t="s">
        <v>4741</v>
      </c>
      <c r="E1057" t="s">
        <v>2270</v>
      </c>
      <c r="G1057" t="s">
        <v>2237</v>
      </c>
      <c r="H1057" t="s">
        <v>781</v>
      </c>
    </row>
    <row r="1058" spans="1:8">
      <c r="A1058" t="s">
        <v>4742</v>
      </c>
      <c r="B1058" t="s">
        <v>4743</v>
      </c>
      <c r="C1058" t="s">
        <v>2266</v>
      </c>
      <c r="D1058" t="s">
        <v>4744</v>
      </c>
      <c r="E1058" t="s">
        <v>2407</v>
      </c>
      <c r="G1058" t="s">
        <v>2228</v>
      </c>
      <c r="H1058" t="s">
        <v>4742</v>
      </c>
    </row>
    <row r="1059" spans="1:8">
      <c r="A1059" t="s">
        <v>4745</v>
      </c>
      <c r="B1059" t="s">
        <v>4746</v>
      </c>
      <c r="C1059" t="s">
        <v>2852</v>
      </c>
      <c r="D1059" t="s">
        <v>4747</v>
      </c>
      <c r="E1059" t="s">
        <v>2700</v>
      </c>
      <c r="F1059" t="s">
        <v>4748</v>
      </c>
      <c r="G1059" t="s">
        <v>2234</v>
      </c>
      <c r="H1059" t="s">
        <v>4745</v>
      </c>
    </row>
    <row r="1060" spans="1:8">
      <c r="A1060" t="s">
        <v>4749</v>
      </c>
      <c r="B1060" t="s">
        <v>4750</v>
      </c>
      <c r="C1060" t="s">
        <v>3847</v>
      </c>
      <c r="D1060" t="s">
        <v>4751</v>
      </c>
      <c r="E1060" t="s">
        <v>2321</v>
      </c>
      <c r="F1060" t="s">
        <v>4752</v>
      </c>
      <c r="G1060" t="s">
        <v>2234</v>
      </c>
      <c r="H1060" t="s">
        <v>4749</v>
      </c>
    </row>
    <row r="1061" spans="1:8">
      <c r="A1061" t="s">
        <v>782</v>
      </c>
      <c r="B1061" t="s">
        <v>4753</v>
      </c>
      <c r="C1061" t="s">
        <v>2225</v>
      </c>
      <c r="D1061" t="s">
        <v>4754</v>
      </c>
      <c r="E1061" t="s">
        <v>2225</v>
      </c>
      <c r="G1061" t="s">
        <v>2228</v>
      </c>
      <c r="H1061" t="s">
        <v>782</v>
      </c>
    </row>
    <row r="1062" spans="1:8">
      <c r="A1062" t="s">
        <v>4755</v>
      </c>
      <c r="B1062" t="s">
        <v>4756</v>
      </c>
      <c r="C1062" t="s">
        <v>2230</v>
      </c>
      <c r="D1062" t="s">
        <v>4757</v>
      </c>
      <c r="E1062" t="s">
        <v>2230</v>
      </c>
      <c r="F1062" t="s">
        <v>4758</v>
      </c>
      <c r="G1062" t="s">
        <v>2234</v>
      </c>
      <c r="H1062" t="s">
        <v>4755</v>
      </c>
    </row>
    <row r="1063" spans="1:8">
      <c r="A1063" t="s">
        <v>784</v>
      </c>
      <c r="B1063" t="s">
        <v>4759</v>
      </c>
      <c r="C1063" t="s">
        <v>4651</v>
      </c>
      <c r="D1063" t="s">
        <v>4760</v>
      </c>
      <c r="E1063" t="s">
        <v>3886</v>
      </c>
      <c r="F1063" t="s">
        <v>4761</v>
      </c>
      <c r="G1063" t="s">
        <v>2234</v>
      </c>
      <c r="H1063" t="s">
        <v>784</v>
      </c>
    </row>
    <row r="1064" spans="1:8">
      <c r="A1064" t="s">
        <v>783</v>
      </c>
      <c r="B1064" t="s">
        <v>4762</v>
      </c>
      <c r="C1064" t="s">
        <v>2246</v>
      </c>
      <c r="D1064" t="s">
        <v>4763</v>
      </c>
      <c r="E1064" t="s">
        <v>2246</v>
      </c>
      <c r="G1064" t="s">
        <v>2237</v>
      </c>
      <c r="H1064" t="s">
        <v>783</v>
      </c>
    </row>
    <row r="1065" spans="1:8">
      <c r="A1065" t="s">
        <v>786</v>
      </c>
      <c r="B1065" t="s">
        <v>4764</v>
      </c>
      <c r="C1065" t="s">
        <v>2675</v>
      </c>
      <c r="D1065" t="s">
        <v>4765</v>
      </c>
      <c r="E1065" t="s">
        <v>2675</v>
      </c>
      <c r="G1065" t="s">
        <v>2237</v>
      </c>
      <c r="H1065" t="s">
        <v>786</v>
      </c>
    </row>
    <row r="1066" spans="1:8">
      <c r="A1066" t="s">
        <v>787</v>
      </c>
      <c r="B1066" t="s">
        <v>4766</v>
      </c>
      <c r="C1066" t="s">
        <v>2428</v>
      </c>
      <c r="D1066" t="s">
        <v>4767</v>
      </c>
      <c r="E1066" t="s">
        <v>2428</v>
      </c>
      <c r="F1066" t="s">
        <v>4768</v>
      </c>
      <c r="G1066" t="s">
        <v>2234</v>
      </c>
      <c r="H1066" t="s">
        <v>787</v>
      </c>
    </row>
    <row r="1067" spans="1:8">
      <c r="A1067" t="s">
        <v>788</v>
      </c>
      <c r="B1067" t="s">
        <v>4769</v>
      </c>
      <c r="C1067" t="s">
        <v>2225</v>
      </c>
      <c r="D1067" t="s">
        <v>4770</v>
      </c>
      <c r="E1067" t="s">
        <v>2250</v>
      </c>
      <c r="G1067" t="s">
        <v>2237</v>
      </c>
      <c r="H1067" t="s">
        <v>788</v>
      </c>
    </row>
    <row r="1068" spans="1:8">
      <c r="A1068" t="s">
        <v>4771</v>
      </c>
      <c r="B1068" t="s">
        <v>4772</v>
      </c>
      <c r="C1068" t="s">
        <v>2242</v>
      </c>
      <c r="D1068" t="s">
        <v>3744</v>
      </c>
      <c r="E1068" t="s">
        <v>2321</v>
      </c>
      <c r="G1068" t="s">
        <v>2237</v>
      </c>
      <c r="H1068" t="s">
        <v>4771</v>
      </c>
    </row>
    <row r="1069" spans="1:8">
      <c r="A1069" t="s">
        <v>789</v>
      </c>
      <c r="B1069" t="s">
        <v>4773</v>
      </c>
      <c r="C1069" t="s">
        <v>2254</v>
      </c>
      <c r="D1069" t="s">
        <v>4774</v>
      </c>
      <c r="E1069" t="s">
        <v>2250</v>
      </c>
      <c r="G1069" t="s">
        <v>2237</v>
      </c>
      <c r="H1069" t="s">
        <v>789</v>
      </c>
    </row>
    <row r="1070" spans="1:8">
      <c r="A1070" t="s">
        <v>790</v>
      </c>
      <c r="B1070" t="s">
        <v>4775</v>
      </c>
      <c r="C1070" t="s">
        <v>4651</v>
      </c>
      <c r="D1070" t="s">
        <v>4760</v>
      </c>
      <c r="E1070" t="s">
        <v>3886</v>
      </c>
      <c r="F1070" t="s">
        <v>4761</v>
      </c>
      <c r="G1070" t="s">
        <v>2234</v>
      </c>
      <c r="H1070" t="s">
        <v>790</v>
      </c>
    </row>
    <row r="1071" spans="1:8">
      <c r="A1071" t="s">
        <v>791</v>
      </c>
      <c r="B1071" t="s">
        <v>4776</v>
      </c>
      <c r="C1071" t="s">
        <v>2340</v>
      </c>
      <c r="G1071" t="s">
        <v>2237</v>
      </c>
      <c r="H1071" t="s">
        <v>791</v>
      </c>
    </row>
    <row r="1072" spans="1:8">
      <c r="A1072" t="s">
        <v>792</v>
      </c>
      <c r="B1072" t="s">
        <v>4777</v>
      </c>
      <c r="C1072" t="s">
        <v>2254</v>
      </c>
      <c r="G1072" t="s">
        <v>2228</v>
      </c>
      <c r="H1072" t="s">
        <v>792</v>
      </c>
    </row>
    <row r="1073" spans="1:8">
      <c r="A1073" t="s">
        <v>4778</v>
      </c>
      <c r="B1073" t="s">
        <v>4779</v>
      </c>
      <c r="C1073" t="s">
        <v>2407</v>
      </c>
      <c r="D1073" t="s">
        <v>2667</v>
      </c>
      <c r="E1073" t="s">
        <v>2232</v>
      </c>
      <c r="G1073" t="s">
        <v>2237</v>
      </c>
      <c r="H1073" t="s">
        <v>4778</v>
      </c>
    </row>
    <row r="1074" spans="1:8">
      <c r="A1074" t="s">
        <v>793</v>
      </c>
      <c r="B1074" t="s">
        <v>4780</v>
      </c>
      <c r="C1074" t="s">
        <v>2362</v>
      </c>
      <c r="D1074" t="s">
        <v>4781</v>
      </c>
      <c r="E1074" t="s">
        <v>3178</v>
      </c>
      <c r="F1074" t="s">
        <v>4782</v>
      </c>
      <c r="G1074" t="s">
        <v>2234</v>
      </c>
      <c r="H1074" t="s">
        <v>793</v>
      </c>
    </row>
    <row r="1075" spans="1:8">
      <c r="A1075" t="s">
        <v>794</v>
      </c>
      <c r="B1075" t="s">
        <v>4783</v>
      </c>
      <c r="C1075" t="s">
        <v>2246</v>
      </c>
      <c r="D1075" t="s">
        <v>4784</v>
      </c>
      <c r="E1075" t="s">
        <v>2246</v>
      </c>
      <c r="G1075" t="s">
        <v>2237</v>
      </c>
      <c r="H1075" t="s">
        <v>794</v>
      </c>
    </row>
    <row r="1076" spans="1:8">
      <c r="A1076" t="s">
        <v>1661</v>
      </c>
      <c r="B1076" t="s">
        <v>4785</v>
      </c>
      <c r="C1076" t="s">
        <v>2246</v>
      </c>
      <c r="D1076" t="s">
        <v>4786</v>
      </c>
      <c r="E1076" t="s">
        <v>2246</v>
      </c>
      <c r="G1076" t="s">
        <v>2228</v>
      </c>
      <c r="H1076" t="s">
        <v>1661</v>
      </c>
    </row>
    <row r="1077" spans="1:8">
      <c r="A1077" t="s">
        <v>1662</v>
      </c>
      <c r="B1077" t="s">
        <v>4787</v>
      </c>
      <c r="C1077" t="s">
        <v>3517</v>
      </c>
      <c r="G1077" t="s">
        <v>2237</v>
      </c>
      <c r="H1077" t="s">
        <v>1662</v>
      </c>
    </row>
    <row r="1078" spans="1:8">
      <c r="A1078" t="s">
        <v>795</v>
      </c>
      <c r="B1078" t="s">
        <v>4788</v>
      </c>
      <c r="C1078" t="s">
        <v>2230</v>
      </c>
      <c r="G1078" t="s">
        <v>2228</v>
      </c>
      <c r="H1078" t="s">
        <v>795</v>
      </c>
    </row>
    <row r="1079" spans="1:8">
      <c r="A1079" t="s">
        <v>796</v>
      </c>
      <c r="B1079" t="s">
        <v>4788</v>
      </c>
      <c r="C1079" t="s">
        <v>2340</v>
      </c>
      <c r="G1079" t="s">
        <v>2228</v>
      </c>
      <c r="H1079" t="s">
        <v>796</v>
      </c>
    </row>
    <row r="1080" spans="1:8">
      <c r="A1080" t="s">
        <v>797</v>
      </c>
      <c r="B1080" t="s">
        <v>4789</v>
      </c>
      <c r="C1080" t="s">
        <v>2246</v>
      </c>
      <c r="G1080" t="s">
        <v>2237</v>
      </c>
      <c r="H1080" t="s">
        <v>797</v>
      </c>
    </row>
    <row r="1081" spans="1:8">
      <c r="A1081" t="s">
        <v>798</v>
      </c>
      <c r="B1081" t="s">
        <v>4790</v>
      </c>
      <c r="C1081" t="s">
        <v>2377</v>
      </c>
      <c r="D1081" t="s">
        <v>4791</v>
      </c>
      <c r="E1081" t="s">
        <v>2377</v>
      </c>
      <c r="F1081" t="s">
        <v>4792</v>
      </c>
      <c r="G1081" t="s">
        <v>2234</v>
      </c>
      <c r="H1081" t="s">
        <v>798</v>
      </c>
    </row>
    <row r="1082" spans="1:8">
      <c r="A1082" t="s">
        <v>800</v>
      </c>
      <c r="B1082" t="s">
        <v>4793</v>
      </c>
      <c r="C1082" t="s">
        <v>2225</v>
      </c>
      <c r="G1082" t="s">
        <v>2649</v>
      </c>
      <c r="H1082" t="s">
        <v>800</v>
      </c>
    </row>
    <row r="1083" spans="1:8">
      <c r="A1083" t="s">
        <v>1663</v>
      </c>
      <c r="B1083" t="s">
        <v>4794</v>
      </c>
      <c r="C1083" t="s">
        <v>2225</v>
      </c>
      <c r="G1083" t="s">
        <v>2237</v>
      </c>
      <c r="H1083" t="s">
        <v>1663</v>
      </c>
    </row>
    <row r="1084" spans="1:8">
      <c r="A1084" t="s">
        <v>4795</v>
      </c>
      <c r="B1084" t="s">
        <v>4796</v>
      </c>
      <c r="C1084" t="s">
        <v>2270</v>
      </c>
      <c r="D1084" t="s">
        <v>4797</v>
      </c>
      <c r="E1084" t="s">
        <v>2270</v>
      </c>
      <c r="G1084" t="s">
        <v>2228</v>
      </c>
      <c r="H1084" t="s">
        <v>4795</v>
      </c>
    </row>
    <row r="1085" spans="1:8">
      <c r="A1085" t="s">
        <v>4798</v>
      </c>
      <c r="B1085" t="s">
        <v>4799</v>
      </c>
      <c r="C1085" t="s">
        <v>2248</v>
      </c>
      <c r="G1085" t="s">
        <v>2228</v>
      </c>
      <c r="H1085" t="s">
        <v>4798</v>
      </c>
    </row>
    <row r="1086" spans="1:8">
      <c r="A1086" t="s">
        <v>1664</v>
      </c>
      <c r="B1086" t="s">
        <v>4800</v>
      </c>
      <c r="C1086" t="s">
        <v>2407</v>
      </c>
      <c r="G1086" t="s">
        <v>2228</v>
      </c>
      <c r="H1086" t="s">
        <v>1664</v>
      </c>
    </row>
    <row r="1087" spans="1:8">
      <c r="A1087" t="s">
        <v>4801</v>
      </c>
      <c r="B1087" t="s">
        <v>4802</v>
      </c>
      <c r="C1087" t="s">
        <v>4803</v>
      </c>
      <c r="D1087" t="s">
        <v>4804</v>
      </c>
      <c r="E1087" t="s">
        <v>4803</v>
      </c>
      <c r="F1087" t="s">
        <v>4805</v>
      </c>
      <c r="G1087" t="s">
        <v>2234</v>
      </c>
      <c r="H1087" t="s">
        <v>4801</v>
      </c>
    </row>
    <row r="1088" spans="1:8">
      <c r="A1088" t="s">
        <v>801</v>
      </c>
      <c r="B1088" t="s">
        <v>4806</v>
      </c>
      <c r="C1088" t="s">
        <v>2230</v>
      </c>
      <c r="D1088" t="s">
        <v>4807</v>
      </c>
      <c r="E1088" t="s">
        <v>2248</v>
      </c>
      <c r="G1088" t="s">
        <v>2237</v>
      </c>
      <c r="H1088" t="s">
        <v>801</v>
      </c>
    </row>
    <row r="1089" spans="1:8">
      <c r="A1089" t="s">
        <v>802</v>
      </c>
      <c r="B1089" t="s">
        <v>4808</v>
      </c>
      <c r="C1089" t="s">
        <v>2230</v>
      </c>
      <c r="D1089" t="s">
        <v>4809</v>
      </c>
      <c r="E1089" t="s">
        <v>2750</v>
      </c>
      <c r="F1089" t="s">
        <v>4810</v>
      </c>
      <c r="G1089" t="s">
        <v>2234</v>
      </c>
      <c r="H1089" t="s">
        <v>802</v>
      </c>
    </row>
    <row r="1090" spans="1:8">
      <c r="A1090" t="s">
        <v>806</v>
      </c>
      <c r="B1090" t="s">
        <v>4811</v>
      </c>
      <c r="C1090" t="s">
        <v>2750</v>
      </c>
      <c r="D1090" t="s">
        <v>4812</v>
      </c>
      <c r="E1090" t="s">
        <v>2750</v>
      </c>
      <c r="G1090" t="s">
        <v>2237</v>
      </c>
      <c r="H1090" t="s">
        <v>806</v>
      </c>
    </row>
    <row r="1091" spans="1:8">
      <c r="A1091" t="s">
        <v>1776</v>
      </c>
      <c r="B1091" t="s">
        <v>4813</v>
      </c>
      <c r="C1091" t="s">
        <v>2225</v>
      </c>
      <c r="D1091" t="s">
        <v>3674</v>
      </c>
      <c r="E1091" t="s">
        <v>2232</v>
      </c>
      <c r="G1091" t="s">
        <v>2237</v>
      </c>
      <c r="H1091" t="s">
        <v>1776</v>
      </c>
    </row>
    <row r="1092" spans="1:8">
      <c r="A1092" t="s">
        <v>805</v>
      </c>
      <c r="B1092" t="s">
        <v>4814</v>
      </c>
      <c r="C1092" t="s">
        <v>3517</v>
      </c>
      <c r="D1092" t="s">
        <v>4815</v>
      </c>
      <c r="E1092" t="s">
        <v>2321</v>
      </c>
      <c r="G1092" t="s">
        <v>2237</v>
      </c>
      <c r="H1092" t="s">
        <v>805</v>
      </c>
    </row>
    <row r="1093" spans="1:8">
      <c r="A1093" t="s">
        <v>4816</v>
      </c>
      <c r="B1093" t="s">
        <v>4817</v>
      </c>
      <c r="C1093" t="s">
        <v>2750</v>
      </c>
      <c r="D1093" t="s">
        <v>4812</v>
      </c>
      <c r="E1093" t="s">
        <v>2750</v>
      </c>
      <c r="G1093" t="s">
        <v>2228</v>
      </c>
      <c r="H1093" t="s">
        <v>4816</v>
      </c>
    </row>
    <row r="1094" spans="1:8">
      <c r="A1094" t="s">
        <v>4818</v>
      </c>
      <c r="B1094" t="s">
        <v>4819</v>
      </c>
      <c r="C1094" t="s">
        <v>3178</v>
      </c>
      <c r="D1094" t="s">
        <v>2703</v>
      </c>
      <c r="E1094" t="s">
        <v>2321</v>
      </c>
      <c r="F1094" t="s">
        <v>3928</v>
      </c>
      <c r="G1094" t="s">
        <v>2234</v>
      </c>
      <c r="H1094" t="s">
        <v>4818</v>
      </c>
    </row>
    <row r="1095" spans="1:8">
      <c r="A1095" t="s">
        <v>807</v>
      </c>
      <c r="B1095" t="s">
        <v>4820</v>
      </c>
      <c r="C1095" t="s">
        <v>2242</v>
      </c>
      <c r="D1095" t="s">
        <v>4821</v>
      </c>
      <c r="E1095" t="s">
        <v>2321</v>
      </c>
      <c r="G1095" t="s">
        <v>2228</v>
      </c>
      <c r="H1095" t="s">
        <v>807</v>
      </c>
    </row>
    <row r="1096" spans="1:8">
      <c r="A1096" t="s">
        <v>808</v>
      </c>
      <c r="B1096" t="s">
        <v>4822</v>
      </c>
      <c r="C1096" t="s">
        <v>2750</v>
      </c>
      <c r="D1096" t="s">
        <v>4823</v>
      </c>
      <c r="E1096" t="s">
        <v>2668</v>
      </c>
      <c r="G1096" t="s">
        <v>2237</v>
      </c>
      <c r="H1096" t="s">
        <v>808</v>
      </c>
    </row>
    <row r="1097" spans="1:8">
      <c r="A1097" t="s">
        <v>809</v>
      </c>
      <c r="B1097" t="s">
        <v>4824</v>
      </c>
      <c r="C1097" t="s">
        <v>2340</v>
      </c>
      <c r="G1097" t="s">
        <v>2237</v>
      </c>
      <c r="H1097" t="s">
        <v>809</v>
      </c>
    </row>
    <row r="1098" spans="1:8">
      <c r="A1098" t="s">
        <v>4825</v>
      </c>
      <c r="B1098" t="s">
        <v>4826</v>
      </c>
      <c r="C1098" t="s">
        <v>2230</v>
      </c>
      <c r="D1098" t="s">
        <v>4827</v>
      </c>
      <c r="E1098" t="s">
        <v>2230</v>
      </c>
      <c r="G1098" t="s">
        <v>2237</v>
      </c>
      <c r="H1098" t="s">
        <v>4825</v>
      </c>
    </row>
    <row r="1099" spans="1:8">
      <c r="A1099" t="s">
        <v>810</v>
      </c>
      <c r="B1099" t="s">
        <v>4828</v>
      </c>
      <c r="C1099" t="s">
        <v>2220</v>
      </c>
      <c r="D1099" t="s">
        <v>4829</v>
      </c>
      <c r="E1099" t="s">
        <v>2220</v>
      </c>
      <c r="G1099" t="s">
        <v>2237</v>
      </c>
      <c r="H1099" t="s">
        <v>810</v>
      </c>
    </row>
    <row r="1100" spans="1:8">
      <c r="A1100" t="s">
        <v>4830</v>
      </c>
      <c r="B1100" t="s">
        <v>4831</v>
      </c>
      <c r="C1100" t="s">
        <v>2865</v>
      </c>
      <c r="D1100" t="s">
        <v>4832</v>
      </c>
      <c r="E1100" t="s">
        <v>4410</v>
      </c>
      <c r="G1100" t="s">
        <v>2228</v>
      </c>
      <c r="H1100" t="s">
        <v>4830</v>
      </c>
    </row>
    <row r="1101" spans="1:8">
      <c r="A1101" t="s">
        <v>4833</v>
      </c>
      <c r="B1101" t="s">
        <v>4834</v>
      </c>
      <c r="C1101" t="s">
        <v>4835</v>
      </c>
      <c r="D1101" t="s">
        <v>4836</v>
      </c>
      <c r="G1101" t="s">
        <v>2237</v>
      </c>
      <c r="H1101" t="s">
        <v>4833</v>
      </c>
    </row>
    <row r="1102" spans="1:8">
      <c r="A1102" t="s">
        <v>811</v>
      </c>
      <c r="B1102" t="s">
        <v>4837</v>
      </c>
      <c r="C1102" t="s">
        <v>4838</v>
      </c>
      <c r="D1102" t="s">
        <v>4839</v>
      </c>
      <c r="E1102" t="s">
        <v>2321</v>
      </c>
      <c r="G1102" t="s">
        <v>2237</v>
      </c>
      <c r="H1102" t="s">
        <v>811</v>
      </c>
    </row>
    <row r="1103" spans="1:8">
      <c r="A1103" t="s">
        <v>813</v>
      </c>
      <c r="B1103" t="s">
        <v>4840</v>
      </c>
      <c r="C1103" t="s">
        <v>2270</v>
      </c>
      <c r="D1103" t="s">
        <v>4841</v>
      </c>
      <c r="E1103" t="s">
        <v>2321</v>
      </c>
      <c r="G1103" t="s">
        <v>2228</v>
      </c>
      <c r="H1103" t="s">
        <v>813</v>
      </c>
    </row>
    <row r="1104" spans="1:8">
      <c r="A1104" t="s">
        <v>814</v>
      </c>
      <c r="B1104" t="s">
        <v>4842</v>
      </c>
      <c r="C1104" t="s">
        <v>2270</v>
      </c>
      <c r="G1104" t="s">
        <v>2228</v>
      </c>
      <c r="H1104" t="s">
        <v>814</v>
      </c>
    </row>
    <row r="1105" spans="1:8">
      <c r="A1105" t="s">
        <v>815</v>
      </c>
      <c r="B1105" t="s">
        <v>4843</v>
      </c>
      <c r="C1105" t="s">
        <v>2230</v>
      </c>
      <c r="D1105" t="s">
        <v>4844</v>
      </c>
      <c r="E1105" t="s">
        <v>2230</v>
      </c>
      <c r="G1105" t="s">
        <v>2237</v>
      </c>
      <c r="H1105" t="s">
        <v>815</v>
      </c>
    </row>
    <row r="1106" spans="1:8">
      <c r="A1106" t="s">
        <v>816</v>
      </c>
      <c r="B1106" t="s">
        <v>4845</v>
      </c>
      <c r="C1106" t="s">
        <v>2543</v>
      </c>
      <c r="D1106" t="s">
        <v>4846</v>
      </c>
      <c r="E1106" t="s">
        <v>2294</v>
      </c>
      <c r="G1106" t="s">
        <v>2237</v>
      </c>
      <c r="H1106" t="s">
        <v>816</v>
      </c>
    </row>
    <row r="1107" spans="1:8">
      <c r="A1107" t="s">
        <v>817</v>
      </c>
      <c r="B1107" t="s">
        <v>4847</v>
      </c>
      <c r="C1107" t="s">
        <v>2276</v>
      </c>
      <c r="D1107" t="s">
        <v>3508</v>
      </c>
      <c r="E1107" t="s">
        <v>2700</v>
      </c>
      <c r="G1107" t="s">
        <v>2228</v>
      </c>
      <c r="H1107" t="s">
        <v>817</v>
      </c>
    </row>
    <row r="1108" spans="1:8">
      <c r="A1108" t="s">
        <v>4848</v>
      </c>
      <c r="B1108" t="s">
        <v>4849</v>
      </c>
      <c r="C1108" t="s">
        <v>2340</v>
      </c>
      <c r="G1108" t="s">
        <v>2228</v>
      </c>
      <c r="H1108" t="s">
        <v>4848</v>
      </c>
    </row>
    <row r="1109" spans="1:8">
      <c r="A1109" t="s">
        <v>4850</v>
      </c>
      <c r="B1109" t="s">
        <v>4851</v>
      </c>
      <c r="C1109" t="s">
        <v>2750</v>
      </c>
      <c r="D1109" t="s">
        <v>4852</v>
      </c>
      <c r="E1109" t="s">
        <v>2750</v>
      </c>
      <c r="F1109" t="s">
        <v>4853</v>
      </c>
      <c r="G1109" t="s">
        <v>2223</v>
      </c>
      <c r="H1109" t="s">
        <v>4850</v>
      </c>
    </row>
    <row r="1110" spans="1:8">
      <c r="A1110" t="s">
        <v>818</v>
      </c>
      <c r="B1110" t="s">
        <v>4854</v>
      </c>
      <c r="C1110" t="s">
        <v>2559</v>
      </c>
      <c r="D1110" t="s">
        <v>4855</v>
      </c>
      <c r="E1110" t="s">
        <v>2559</v>
      </c>
      <c r="G1110" t="s">
        <v>2237</v>
      </c>
      <c r="H1110" t="s">
        <v>818</v>
      </c>
    </row>
    <row r="1111" spans="1:8">
      <c r="A1111" t="s">
        <v>819</v>
      </c>
      <c r="B1111" t="s">
        <v>4856</v>
      </c>
      <c r="C1111" t="s">
        <v>2362</v>
      </c>
      <c r="D1111" t="s">
        <v>4857</v>
      </c>
      <c r="E1111" t="s">
        <v>2362</v>
      </c>
      <c r="G1111" t="s">
        <v>2237</v>
      </c>
      <c r="H1111" t="s">
        <v>819</v>
      </c>
    </row>
    <row r="1112" spans="1:8">
      <c r="A1112" t="s">
        <v>820</v>
      </c>
      <c r="B1112" t="s">
        <v>4858</v>
      </c>
      <c r="C1112" t="s">
        <v>2407</v>
      </c>
      <c r="D1112" t="s">
        <v>4859</v>
      </c>
      <c r="E1112" t="s">
        <v>2232</v>
      </c>
      <c r="G1112" t="s">
        <v>2228</v>
      </c>
      <c r="H1112" t="s">
        <v>820</v>
      </c>
    </row>
    <row r="1113" spans="1:8">
      <c r="A1113" t="s">
        <v>821</v>
      </c>
      <c r="B1113" t="s">
        <v>4860</v>
      </c>
      <c r="C1113" t="s">
        <v>2248</v>
      </c>
      <c r="D1113" t="s">
        <v>4861</v>
      </c>
      <c r="E1113" t="s">
        <v>2248</v>
      </c>
      <c r="G1113" t="s">
        <v>2237</v>
      </c>
      <c r="H1113" t="s">
        <v>821</v>
      </c>
    </row>
    <row r="1114" spans="1:8">
      <c r="A1114" t="s">
        <v>4862</v>
      </c>
      <c r="B1114" t="s">
        <v>4863</v>
      </c>
      <c r="C1114" t="s">
        <v>2225</v>
      </c>
      <c r="D1114" t="s">
        <v>4864</v>
      </c>
      <c r="E1114" t="s">
        <v>2413</v>
      </c>
      <c r="F1114" t="s">
        <v>4865</v>
      </c>
      <c r="G1114" t="s">
        <v>2234</v>
      </c>
      <c r="H1114" t="s">
        <v>4862</v>
      </c>
    </row>
    <row r="1115" spans="1:8">
      <c r="A1115" t="s">
        <v>1665</v>
      </c>
      <c r="B1115" t="s">
        <v>4866</v>
      </c>
      <c r="C1115" t="s">
        <v>2225</v>
      </c>
      <c r="D1115" t="s">
        <v>4867</v>
      </c>
      <c r="E1115" t="s">
        <v>2242</v>
      </c>
      <c r="G1115" t="s">
        <v>2237</v>
      </c>
      <c r="H1115" t="s">
        <v>1665</v>
      </c>
    </row>
    <row r="1116" spans="1:8">
      <c r="A1116" t="s">
        <v>1666</v>
      </c>
      <c r="B1116" t="s">
        <v>4868</v>
      </c>
      <c r="C1116" t="s">
        <v>2248</v>
      </c>
      <c r="D1116" t="s">
        <v>4869</v>
      </c>
      <c r="E1116" t="s">
        <v>2225</v>
      </c>
      <c r="G1116" t="s">
        <v>2237</v>
      </c>
      <c r="H1116" t="s">
        <v>1666</v>
      </c>
    </row>
    <row r="1117" spans="1:8">
      <c r="A1117" t="s">
        <v>823</v>
      </c>
      <c r="B1117" t="s">
        <v>4870</v>
      </c>
      <c r="C1117" t="s">
        <v>2750</v>
      </c>
      <c r="D1117" t="s">
        <v>4871</v>
      </c>
      <c r="E1117" t="s">
        <v>2321</v>
      </c>
      <c r="G1117" t="s">
        <v>2237</v>
      </c>
      <c r="H1117" t="s">
        <v>823</v>
      </c>
    </row>
    <row r="1118" spans="1:8">
      <c r="A1118" t="s">
        <v>824</v>
      </c>
      <c r="B1118" t="s">
        <v>4872</v>
      </c>
      <c r="C1118" t="s">
        <v>2225</v>
      </c>
      <c r="D1118" t="s">
        <v>4873</v>
      </c>
      <c r="E1118" t="s">
        <v>2232</v>
      </c>
      <c r="G1118" t="s">
        <v>2237</v>
      </c>
      <c r="H1118" t="s">
        <v>824</v>
      </c>
    </row>
    <row r="1119" spans="1:8">
      <c r="A1119" t="s">
        <v>826</v>
      </c>
      <c r="B1119" t="s">
        <v>4874</v>
      </c>
      <c r="C1119" t="s">
        <v>2259</v>
      </c>
      <c r="G1119" t="s">
        <v>2228</v>
      </c>
      <c r="H1119" t="s">
        <v>826</v>
      </c>
    </row>
    <row r="1120" spans="1:8">
      <c r="A1120" t="s">
        <v>827</v>
      </c>
      <c r="B1120" t="s">
        <v>4875</v>
      </c>
      <c r="C1120" t="s">
        <v>2399</v>
      </c>
      <c r="D1120" t="s">
        <v>4876</v>
      </c>
      <c r="E1120" t="s">
        <v>2399</v>
      </c>
      <c r="F1120" t="s">
        <v>4877</v>
      </c>
      <c r="G1120" t="s">
        <v>2234</v>
      </c>
      <c r="H1120" t="s">
        <v>827</v>
      </c>
    </row>
    <row r="1121" spans="1:8">
      <c r="A1121" t="s">
        <v>828</v>
      </c>
      <c r="B1121" t="s">
        <v>4878</v>
      </c>
      <c r="C1121" t="s">
        <v>2246</v>
      </c>
      <c r="D1121" t="s">
        <v>4879</v>
      </c>
      <c r="E1121" t="s">
        <v>2559</v>
      </c>
      <c r="G1121" t="s">
        <v>2228</v>
      </c>
      <c r="H1121" t="s">
        <v>828</v>
      </c>
    </row>
    <row r="1122" spans="1:8">
      <c r="A1122" t="s">
        <v>4880</v>
      </c>
      <c r="B1122" t="s">
        <v>4881</v>
      </c>
      <c r="C1122" t="s">
        <v>2559</v>
      </c>
      <c r="G1122" t="s">
        <v>2228</v>
      </c>
      <c r="H1122" t="s">
        <v>4880</v>
      </c>
    </row>
    <row r="1123" spans="1:8">
      <c r="A1123" t="s">
        <v>4882</v>
      </c>
      <c r="B1123" t="s">
        <v>4883</v>
      </c>
      <c r="C1123" t="s">
        <v>2248</v>
      </c>
      <c r="D1123" t="s">
        <v>4884</v>
      </c>
      <c r="E1123" t="s">
        <v>3333</v>
      </c>
      <c r="G1123" t="s">
        <v>2237</v>
      </c>
      <c r="H1123" t="s">
        <v>4882</v>
      </c>
    </row>
    <row r="1124" spans="1:8">
      <c r="A1124" t="s">
        <v>4885</v>
      </c>
      <c r="B1124" t="s">
        <v>4886</v>
      </c>
      <c r="C1124" t="s">
        <v>2399</v>
      </c>
      <c r="D1124" t="s">
        <v>4887</v>
      </c>
      <c r="E1124" t="s">
        <v>2399</v>
      </c>
      <c r="G1124" t="s">
        <v>2237</v>
      </c>
      <c r="H1124" t="s">
        <v>4885</v>
      </c>
    </row>
    <row r="1125" spans="1:8">
      <c r="A1125" t="s">
        <v>829</v>
      </c>
      <c r="B1125" t="s">
        <v>4888</v>
      </c>
      <c r="C1125" t="s">
        <v>2220</v>
      </c>
      <c r="G1125" t="s">
        <v>2228</v>
      </c>
      <c r="H1125" t="s">
        <v>829</v>
      </c>
    </row>
    <row r="1126" spans="1:8">
      <c r="A1126" t="s">
        <v>4889</v>
      </c>
      <c r="B1126" t="s">
        <v>4890</v>
      </c>
      <c r="C1126" t="s">
        <v>2242</v>
      </c>
      <c r="D1126" t="s">
        <v>2320</v>
      </c>
      <c r="E1126" t="s">
        <v>2321</v>
      </c>
      <c r="G1126" t="s">
        <v>2228</v>
      </c>
      <c r="H1126" t="s">
        <v>4889</v>
      </c>
    </row>
    <row r="1127" spans="1:8">
      <c r="A1127" t="s">
        <v>4891</v>
      </c>
      <c r="B1127" t="s">
        <v>4892</v>
      </c>
      <c r="C1127" t="s">
        <v>3825</v>
      </c>
      <c r="D1127" t="s">
        <v>4893</v>
      </c>
      <c r="E1127" t="s">
        <v>2340</v>
      </c>
      <c r="F1127" t="s">
        <v>4894</v>
      </c>
      <c r="G1127" t="s">
        <v>2234</v>
      </c>
      <c r="H1127" t="s">
        <v>4891</v>
      </c>
    </row>
    <row r="1128" spans="1:8">
      <c r="A1128" t="s">
        <v>4895</v>
      </c>
      <c r="B1128" t="s">
        <v>4896</v>
      </c>
      <c r="C1128" t="s">
        <v>2246</v>
      </c>
      <c r="D1128" t="s">
        <v>4897</v>
      </c>
      <c r="E1128" t="s">
        <v>2246</v>
      </c>
      <c r="G1128" t="s">
        <v>2237</v>
      </c>
      <c r="H1128" t="s">
        <v>4895</v>
      </c>
    </row>
    <row r="1129" spans="1:8">
      <c r="A1129" t="s">
        <v>831</v>
      </c>
      <c r="B1129" t="s">
        <v>4898</v>
      </c>
      <c r="C1129" t="s">
        <v>2270</v>
      </c>
      <c r="D1129" t="s">
        <v>4899</v>
      </c>
      <c r="E1129" t="s">
        <v>2270</v>
      </c>
      <c r="G1129" t="s">
        <v>2237</v>
      </c>
      <c r="H1129" t="s">
        <v>831</v>
      </c>
    </row>
    <row r="1130" spans="1:8">
      <c r="A1130" t="s">
        <v>4900</v>
      </c>
      <c r="B1130" t="s">
        <v>4901</v>
      </c>
      <c r="C1130" t="s">
        <v>2276</v>
      </c>
      <c r="G1130" t="s">
        <v>2237</v>
      </c>
      <c r="H1130" t="s">
        <v>4900</v>
      </c>
    </row>
    <row r="1131" spans="1:8">
      <c r="A1131" t="s">
        <v>4902</v>
      </c>
      <c r="B1131" t="s">
        <v>4903</v>
      </c>
      <c r="C1131" t="s">
        <v>2242</v>
      </c>
      <c r="D1131" t="s">
        <v>4904</v>
      </c>
      <c r="E1131" t="s">
        <v>2321</v>
      </c>
      <c r="G1131" t="s">
        <v>2237</v>
      </c>
      <c r="H1131" t="s">
        <v>4902</v>
      </c>
    </row>
    <row r="1132" spans="1:8">
      <c r="A1132" t="s">
        <v>834</v>
      </c>
      <c r="B1132" t="s">
        <v>4905</v>
      </c>
      <c r="C1132" t="s">
        <v>2270</v>
      </c>
      <c r="D1132" t="s">
        <v>4906</v>
      </c>
      <c r="E1132" t="s">
        <v>4907</v>
      </c>
      <c r="G1132" t="s">
        <v>2237</v>
      </c>
      <c r="H1132" t="s">
        <v>834</v>
      </c>
    </row>
    <row r="1133" spans="1:8">
      <c r="A1133" t="s">
        <v>4908</v>
      </c>
      <c r="B1133" t="s">
        <v>4909</v>
      </c>
      <c r="C1133" t="s">
        <v>3153</v>
      </c>
      <c r="D1133" t="s">
        <v>4910</v>
      </c>
      <c r="E1133" t="s">
        <v>2250</v>
      </c>
      <c r="G1133" t="s">
        <v>2237</v>
      </c>
      <c r="H1133" t="s">
        <v>4908</v>
      </c>
    </row>
    <row r="1134" spans="1:8">
      <c r="A1134" t="s">
        <v>836</v>
      </c>
      <c r="B1134" t="s">
        <v>4911</v>
      </c>
      <c r="C1134" t="s">
        <v>2227</v>
      </c>
      <c r="D1134" t="s">
        <v>4912</v>
      </c>
      <c r="E1134" t="s">
        <v>2232</v>
      </c>
      <c r="G1134" t="s">
        <v>2237</v>
      </c>
      <c r="H1134" t="s">
        <v>836</v>
      </c>
    </row>
    <row r="1135" spans="1:8">
      <c r="A1135" t="s">
        <v>4913</v>
      </c>
      <c r="B1135" t="s">
        <v>4914</v>
      </c>
      <c r="C1135" t="s">
        <v>2407</v>
      </c>
      <c r="D1135" t="s">
        <v>4912</v>
      </c>
      <c r="E1135" t="s">
        <v>2232</v>
      </c>
      <c r="G1135" t="s">
        <v>2237</v>
      </c>
      <c r="H1135" t="s">
        <v>4913</v>
      </c>
    </row>
    <row r="1136" spans="1:8">
      <c r="A1136" t="s">
        <v>4915</v>
      </c>
      <c r="B1136" t="s">
        <v>4916</v>
      </c>
      <c r="C1136" t="s">
        <v>2230</v>
      </c>
      <c r="D1136" t="s">
        <v>4917</v>
      </c>
      <c r="E1136" t="s">
        <v>2230</v>
      </c>
      <c r="G1136" t="s">
        <v>2237</v>
      </c>
      <c r="H1136" t="s">
        <v>4915</v>
      </c>
    </row>
    <row r="1137" spans="1:8">
      <c r="A1137" t="s">
        <v>842</v>
      </c>
      <c r="B1137" t="s">
        <v>4918</v>
      </c>
      <c r="C1137" t="s">
        <v>3067</v>
      </c>
      <c r="D1137" t="s">
        <v>4919</v>
      </c>
      <c r="E1137" t="s">
        <v>2375</v>
      </c>
      <c r="G1137" t="s">
        <v>2237</v>
      </c>
      <c r="H1137" t="s">
        <v>842</v>
      </c>
    </row>
    <row r="1138" spans="1:8">
      <c r="A1138" t="s">
        <v>4920</v>
      </c>
      <c r="B1138" t="s">
        <v>4921</v>
      </c>
      <c r="C1138" t="s">
        <v>2246</v>
      </c>
      <c r="D1138" t="s">
        <v>4922</v>
      </c>
      <c r="E1138" t="s">
        <v>2244</v>
      </c>
      <c r="G1138" t="s">
        <v>2228</v>
      </c>
      <c r="H1138" t="s">
        <v>4920</v>
      </c>
    </row>
    <row r="1139" spans="1:8">
      <c r="A1139" t="s">
        <v>4923</v>
      </c>
      <c r="B1139" t="s">
        <v>4924</v>
      </c>
      <c r="C1139" t="s">
        <v>2242</v>
      </c>
      <c r="D1139" t="s">
        <v>4925</v>
      </c>
      <c r="E1139" t="s">
        <v>2250</v>
      </c>
      <c r="G1139" t="s">
        <v>2304</v>
      </c>
      <c r="H1139" t="s">
        <v>4923</v>
      </c>
    </row>
    <row r="1140" spans="1:8">
      <c r="A1140" t="s">
        <v>4926</v>
      </c>
      <c r="B1140" t="s">
        <v>4927</v>
      </c>
      <c r="C1140" t="s">
        <v>2382</v>
      </c>
      <c r="D1140" t="s">
        <v>4928</v>
      </c>
      <c r="E1140" t="s">
        <v>2382</v>
      </c>
      <c r="G1140" t="s">
        <v>2237</v>
      </c>
      <c r="H1140" t="s">
        <v>4926</v>
      </c>
    </row>
    <row r="1141" spans="1:8">
      <c r="A1141" t="s">
        <v>4929</v>
      </c>
      <c r="B1141" t="s">
        <v>4930</v>
      </c>
      <c r="C1141" t="s">
        <v>2399</v>
      </c>
      <c r="D1141" t="s">
        <v>4931</v>
      </c>
      <c r="E1141" t="s">
        <v>2399</v>
      </c>
      <c r="G1141" t="s">
        <v>2237</v>
      </c>
      <c r="H1141" t="s">
        <v>4929</v>
      </c>
    </row>
    <row r="1142" spans="1:8">
      <c r="A1142" t="s">
        <v>4932</v>
      </c>
      <c r="B1142" t="s">
        <v>4933</v>
      </c>
      <c r="C1142" t="s">
        <v>2700</v>
      </c>
      <c r="D1142" t="s">
        <v>4934</v>
      </c>
      <c r="E1142" t="s">
        <v>2700</v>
      </c>
      <c r="G1142" t="s">
        <v>2228</v>
      </c>
      <c r="H1142" t="s">
        <v>4932</v>
      </c>
    </row>
    <row r="1143" spans="1:8">
      <c r="A1143" t="s">
        <v>4935</v>
      </c>
      <c r="B1143" t="s">
        <v>4936</v>
      </c>
      <c r="C1143" t="s">
        <v>2230</v>
      </c>
      <c r="D1143" t="s">
        <v>4937</v>
      </c>
      <c r="E1143" t="s">
        <v>2230</v>
      </c>
      <c r="G1143" t="s">
        <v>2228</v>
      </c>
      <c r="H1143" t="s">
        <v>4935</v>
      </c>
    </row>
    <row r="1144" spans="1:8">
      <c r="A1144" t="s">
        <v>4938</v>
      </c>
      <c r="B1144" t="s">
        <v>4939</v>
      </c>
      <c r="C1144" t="s">
        <v>2700</v>
      </c>
      <c r="D1144" t="s">
        <v>4940</v>
      </c>
      <c r="E1144" t="s">
        <v>2246</v>
      </c>
      <c r="G1144" t="s">
        <v>2237</v>
      </c>
      <c r="H1144" t="s">
        <v>4938</v>
      </c>
    </row>
    <row r="1145" spans="1:8">
      <c r="A1145" t="s">
        <v>4941</v>
      </c>
      <c r="B1145" t="s">
        <v>4942</v>
      </c>
      <c r="C1145" t="s">
        <v>2750</v>
      </c>
      <c r="D1145" t="s">
        <v>4943</v>
      </c>
      <c r="E1145" t="s">
        <v>2250</v>
      </c>
      <c r="G1145" t="s">
        <v>2228</v>
      </c>
      <c r="H1145" t="s">
        <v>4941</v>
      </c>
    </row>
    <row r="1146" spans="1:8">
      <c r="A1146" t="s">
        <v>4944</v>
      </c>
      <c r="B1146" t="s">
        <v>4945</v>
      </c>
      <c r="C1146" t="s">
        <v>2254</v>
      </c>
      <c r="D1146" t="s">
        <v>4946</v>
      </c>
      <c r="E1146" t="s">
        <v>2254</v>
      </c>
      <c r="G1146" t="s">
        <v>2237</v>
      </c>
      <c r="H1146" t="s">
        <v>4944</v>
      </c>
    </row>
    <row r="1147" spans="1:8">
      <c r="A1147" t="s">
        <v>848</v>
      </c>
      <c r="B1147" t="s">
        <v>4947</v>
      </c>
      <c r="C1147" t="s">
        <v>2382</v>
      </c>
      <c r="D1147" t="s">
        <v>4948</v>
      </c>
      <c r="E1147" t="s">
        <v>2382</v>
      </c>
      <c r="G1147" t="s">
        <v>2237</v>
      </c>
      <c r="H1147" t="s">
        <v>848</v>
      </c>
    </row>
    <row r="1148" spans="1:8">
      <c r="A1148" t="s">
        <v>4949</v>
      </c>
      <c r="B1148" t="s">
        <v>4950</v>
      </c>
      <c r="C1148" t="s">
        <v>2375</v>
      </c>
      <c r="G1148" t="s">
        <v>2237</v>
      </c>
      <c r="H1148" t="s">
        <v>4949</v>
      </c>
    </row>
    <row r="1149" spans="1:8">
      <c r="A1149" t="s">
        <v>4951</v>
      </c>
      <c r="B1149" t="s">
        <v>4952</v>
      </c>
      <c r="C1149" t="s">
        <v>4953</v>
      </c>
      <c r="D1149" t="s">
        <v>4954</v>
      </c>
      <c r="E1149" t="s">
        <v>2248</v>
      </c>
      <c r="F1149" t="s">
        <v>4955</v>
      </c>
      <c r="G1149" t="s">
        <v>2234</v>
      </c>
      <c r="H1149" t="s">
        <v>4951</v>
      </c>
    </row>
    <row r="1150" spans="1:8">
      <c r="A1150" t="s">
        <v>4956</v>
      </c>
      <c r="B1150" t="s">
        <v>4957</v>
      </c>
      <c r="C1150" t="s">
        <v>2242</v>
      </c>
      <c r="D1150" t="s">
        <v>4925</v>
      </c>
      <c r="E1150" t="s">
        <v>2250</v>
      </c>
      <c r="G1150" t="s">
        <v>2228</v>
      </c>
      <c r="H1150" t="s">
        <v>4956</v>
      </c>
    </row>
    <row r="1151" spans="1:8">
      <c r="A1151" t="s">
        <v>4958</v>
      </c>
      <c r="B1151" t="s">
        <v>4959</v>
      </c>
      <c r="C1151" t="s">
        <v>2230</v>
      </c>
      <c r="D1151" t="s">
        <v>3498</v>
      </c>
      <c r="E1151" t="s">
        <v>2350</v>
      </c>
      <c r="G1151" t="s">
        <v>2237</v>
      </c>
      <c r="H1151" t="s">
        <v>4958</v>
      </c>
    </row>
    <row r="1152" spans="1:8">
      <c r="A1152" t="s">
        <v>4960</v>
      </c>
      <c r="B1152" t="s">
        <v>4961</v>
      </c>
      <c r="C1152" t="s">
        <v>2254</v>
      </c>
      <c r="G1152" t="s">
        <v>2228</v>
      </c>
      <c r="H1152" t="s">
        <v>4960</v>
      </c>
    </row>
    <row r="1153" spans="1:8">
      <c r="A1153" t="s">
        <v>4962</v>
      </c>
      <c r="B1153" t="s">
        <v>4963</v>
      </c>
      <c r="C1153" t="s">
        <v>2413</v>
      </c>
      <c r="D1153" t="s">
        <v>4964</v>
      </c>
      <c r="E1153" t="s">
        <v>2321</v>
      </c>
      <c r="G1153" t="s">
        <v>2228</v>
      </c>
      <c r="H1153" t="s">
        <v>4962</v>
      </c>
    </row>
    <row r="1154" spans="1:8">
      <c r="A1154" t="s">
        <v>4965</v>
      </c>
      <c r="B1154" t="s">
        <v>4966</v>
      </c>
      <c r="C1154" t="s">
        <v>2559</v>
      </c>
      <c r="D1154" t="s">
        <v>4967</v>
      </c>
      <c r="E1154" t="s">
        <v>2270</v>
      </c>
      <c r="F1154" t="s">
        <v>4968</v>
      </c>
      <c r="G1154" t="s">
        <v>2223</v>
      </c>
      <c r="H1154" t="s">
        <v>4965</v>
      </c>
    </row>
    <row r="1155" spans="1:8">
      <c r="A1155" t="s">
        <v>855</v>
      </c>
      <c r="B1155" t="s">
        <v>4969</v>
      </c>
      <c r="C1155" t="s">
        <v>2230</v>
      </c>
      <c r="G1155" t="s">
        <v>2237</v>
      </c>
      <c r="H1155" t="s">
        <v>855</v>
      </c>
    </row>
    <row r="1156" spans="1:8">
      <c r="A1156" t="s">
        <v>4970</v>
      </c>
      <c r="B1156" t="s">
        <v>4971</v>
      </c>
      <c r="C1156" t="s">
        <v>2276</v>
      </c>
      <c r="D1156" t="s">
        <v>4972</v>
      </c>
      <c r="E1156" t="s">
        <v>2225</v>
      </c>
      <c r="G1156" t="s">
        <v>2228</v>
      </c>
      <c r="H1156" t="s">
        <v>4970</v>
      </c>
    </row>
    <row r="1157" spans="1:8">
      <c r="A1157" t="s">
        <v>856</v>
      </c>
      <c r="B1157" t="s">
        <v>4973</v>
      </c>
      <c r="C1157" t="s">
        <v>2248</v>
      </c>
      <c r="D1157" t="s">
        <v>4974</v>
      </c>
      <c r="E1157" t="s">
        <v>2225</v>
      </c>
      <c r="G1157" t="s">
        <v>2237</v>
      </c>
      <c r="H1157" t="s">
        <v>856</v>
      </c>
    </row>
    <row r="1158" spans="1:8">
      <c r="A1158" t="s">
        <v>857</v>
      </c>
      <c r="B1158" t="s">
        <v>4975</v>
      </c>
      <c r="C1158" t="s">
        <v>2225</v>
      </c>
      <c r="G1158" t="s">
        <v>2237</v>
      </c>
      <c r="H1158" t="s">
        <v>857</v>
      </c>
    </row>
    <row r="1159" spans="1:8">
      <c r="A1159" t="s">
        <v>864</v>
      </c>
      <c r="B1159" t="s">
        <v>4976</v>
      </c>
      <c r="C1159" t="s">
        <v>2700</v>
      </c>
      <c r="G1159" t="s">
        <v>2228</v>
      </c>
      <c r="H1159" t="s">
        <v>864</v>
      </c>
    </row>
    <row r="1160" spans="1:8">
      <c r="A1160" t="s">
        <v>4977</v>
      </c>
      <c r="B1160" t="s">
        <v>4978</v>
      </c>
      <c r="C1160" t="s">
        <v>2246</v>
      </c>
      <c r="G1160" t="s">
        <v>2701</v>
      </c>
      <c r="H1160" t="s">
        <v>4977</v>
      </c>
    </row>
    <row r="1161" spans="1:8">
      <c r="A1161" t="s">
        <v>4979</v>
      </c>
      <c r="B1161" t="s">
        <v>4980</v>
      </c>
      <c r="C1161" t="s">
        <v>2270</v>
      </c>
      <c r="D1161" t="s">
        <v>4981</v>
      </c>
      <c r="E1161" t="s">
        <v>2270</v>
      </c>
      <c r="G1161" t="s">
        <v>2237</v>
      </c>
      <c r="H1161" t="s">
        <v>4979</v>
      </c>
    </row>
    <row r="1162" spans="1:8">
      <c r="A1162" t="s">
        <v>4982</v>
      </c>
      <c r="B1162" t="s">
        <v>4983</v>
      </c>
      <c r="C1162" t="s">
        <v>2270</v>
      </c>
      <c r="D1162" t="s">
        <v>4984</v>
      </c>
      <c r="E1162" t="s">
        <v>2270</v>
      </c>
      <c r="G1162" t="s">
        <v>2237</v>
      </c>
      <c r="H1162" t="s">
        <v>4982</v>
      </c>
    </row>
    <row r="1163" spans="1:8">
      <c r="A1163" t="s">
        <v>860</v>
      </c>
      <c r="B1163" t="s">
        <v>4985</v>
      </c>
      <c r="C1163" t="s">
        <v>3133</v>
      </c>
      <c r="D1163" t="s">
        <v>4986</v>
      </c>
      <c r="E1163" t="s">
        <v>3133</v>
      </c>
      <c r="F1163" t="s">
        <v>4987</v>
      </c>
      <c r="G1163" t="s">
        <v>2234</v>
      </c>
      <c r="H1163" t="s">
        <v>860</v>
      </c>
    </row>
    <row r="1164" spans="1:8">
      <c r="A1164" t="s">
        <v>861</v>
      </c>
      <c r="B1164" t="s">
        <v>4988</v>
      </c>
      <c r="C1164" t="s">
        <v>2294</v>
      </c>
      <c r="D1164" t="s">
        <v>4989</v>
      </c>
      <c r="E1164" t="s">
        <v>2232</v>
      </c>
      <c r="G1164" t="s">
        <v>2237</v>
      </c>
      <c r="H1164" t="s">
        <v>861</v>
      </c>
    </row>
    <row r="1165" spans="1:8">
      <c r="A1165" t="s">
        <v>862</v>
      </c>
      <c r="B1165" t="s">
        <v>4990</v>
      </c>
      <c r="C1165" t="s">
        <v>2250</v>
      </c>
      <c r="D1165" t="s">
        <v>4991</v>
      </c>
      <c r="E1165" t="s">
        <v>2232</v>
      </c>
      <c r="G1165" t="s">
        <v>2228</v>
      </c>
      <c r="H1165" t="s">
        <v>862</v>
      </c>
    </row>
    <row r="1166" spans="1:8">
      <c r="A1166" t="s">
        <v>863</v>
      </c>
      <c r="B1166" t="s">
        <v>4992</v>
      </c>
      <c r="C1166" t="s">
        <v>2750</v>
      </c>
      <c r="G1166" t="s">
        <v>2237</v>
      </c>
      <c r="H1166" t="s">
        <v>863</v>
      </c>
    </row>
    <row r="1167" spans="1:8">
      <c r="A1167" t="s">
        <v>865</v>
      </c>
      <c r="B1167" t="s">
        <v>4993</v>
      </c>
      <c r="C1167" t="s">
        <v>2242</v>
      </c>
      <c r="D1167" t="s">
        <v>4994</v>
      </c>
      <c r="E1167" t="s">
        <v>2321</v>
      </c>
      <c r="G1167" t="s">
        <v>2237</v>
      </c>
      <c r="H1167" t="s">
        <v>865</v>
      </c>
    </row>
    <row r="1168" spans="1:8">
      <c r="A1168" t="s">
        <v>866</v>
      </c>
      <c r="B1168" t="s">
        <v>4995</v>
      </c>
      <c r="C1168" t="s">
        <v>2227</v>
      </c>
      <c r="G1168" t="s">
        <v>2237</v>
      </c>
      <c r="H1168" t="s">
        <v>866</v>
      </c>
    </row>
    <row r="1169" spans="1:8">
      <c r="A1169" t="s">
        <v>867</v>
      </c>
      <c r="B1169" t="s">
        <v>4996</v>
      </c>
      <c r="C1169" t="s">
        <v>2407</v>
      </c>
      <c r="G1169" t="s">
        <v>2237</v>
      </c>
      <c r="H1169" t="s">
        <v>867</v>
      </c>
    </row>
    <row r="1170" spans="1:8">
      <c r="A1170" t="s">
        <v>1669</v>
      </c>
      <c r="B1170" t="s">
        <v>4997</v>
      </c>
      <c r="C1170" t="s">
        <v>2407</v>
      </c>
      <c r="G1170" t="s">
        <v>2304</v>
      </c>
      <c r="H1170" t="s">
        <v>1669</v>
      </c>
    </row>
    <row r="1171" spans="1:8">
      <c r="A1171" t="s">
        <v>868</v>
      </c>
      <c r="B1171" t="s">
        <v>4998</v>
      </c>
      <c r="C1171" t="s">
        <v>2528</v>
      </c>
      <c r="G1171" t="s">
        <v>2237</v>
      </c>
      <c r="H1171" t="s">
        <v>868</v>
      </c>
    </row>
    <row r="1172" spans="1:8">
      <c r="A1172" t="s">
        <v>869</v>
      </c>
      <c r="B1172" t="s">
        <v>4999</v>
      </c>
      <c r="C1172" t="s">
        <v>2405</v>
      </c>
      <c r="D1172" t="s">
        <v>5000</v>
      </c>
      <c r="E1172" t="s">
        <v>2362</v>
      </c>
      <c r="G1172" t="s">
        <v>2228</v>
      </c>
      <c r="H1172" t="s">
        <v>869</v>
      </c>
    </row>
    <row r="1173" spans="1:8">
      <c r="A1173" t="s">
        <v>870</v>
      </c>
      <c r="B1173" t="s">
        <v>5001</v>
      </c>
      <c r="C1173" t="s">
        <v>2750</v>
      </c>
      <c r="D1173" t="s">
        <v>5002</v>
      </c>
      <c r="E1173" t="s">
        <v>2250</v>
      </c>
      <c r="F1173" t="s">
        <v>5003</v>
      </c>
      <c r="G1173" t="s">
        <v>2234</v>
      </c>
      <c r="H1173" t="s">
        <v>870</v>
      </c>
    </row>
    <row r="1174" spans="1:8">
      <c r="A1174" t="s">
        <v>871</v>
      </c>
      <c r="B1174" t="s">
        <v>5004</v>
      </c>
      <c r="C1174" t="s">
        <v>2246</v>
      </c>
      <c r="D1174" t="s">
        <v>5005</v>
      </c>
      <c r="E1174" t="s">
        <v>2246</v>
      </c>
      <c r="G1174" t="s">
        <v>2237</v>
      </c>
      <c r="H1174" t="s">
        <v>871</v>
      </c>
    </row>
    <row r="1175" spans="1:8">
      <c r="A1175" t="s">
        <v>873</v>
      </c>
      <c r="B1175" t="s">
        <v>5006</v>
      </c>
      <c r="C1175" t="s">
        <v>2246</v>
      </c>
      <c r="D1175" t="s">
        <v>5007</v>
      </c>
      <c r="E1175" t="s">
        <v>2246</v>
      </c>
      <c r="G1175" t="s">
        <v>2237</v>
      </c>
      <c r="H1175" t="s">
        <v>873</v>
      </c>
    </row>
    <row r="1176" spans="1:8">
      <c r="A1176" t="s">
        <v>1806</v>
      </c>
      <c r="B1176" t="s">
        <v>5008</v>
      </c>
      <c r="C1176" t="s">
        <v>2230</v>
      </c>
      <c r="G1176" t="s">
        <v>2228</v>
      </c>
      <c r="H1176" t="s">
        <v>1806</v>
      </c>
    </row>
    <row r="1177" spans="1:8">
      <c r="A1177" t="s">
        <v>875</v>
      </c>
      <c r="B1177" t="s">
        <v>5009</v>
      </c>
      <c r="C1177" t="s">
        <v>2270</v>
      </c>
      <c r="D1177" t="s">
        <v>5010</v>
      </c>
      <c r="E1177" t="s">
        <v>2270</v>
      </c>
      <c r="G1177" t="s">
        <v>2237</v>
      </c>
      <c r="H1177" t="s">
        <v>875</v>
      </c>
    </row>
    <row r="1178" spans="1:8">
      <c r="A1178" t="s">
        <v>876</v>
      </c>
      <c r="B1178" t="s">
        <v>5011</v>
      </c>
      <c r="C1178" t="s">
        <v>2364</v>
      </c>
      <c r="D1178" t="s">
        <v>5012</v>
      </c>
      <c r="E1178" t="s">
        <v>2364</v>
      </c>
      <c r="G1178" t="s">
        <v>2228</v>
      </c>
      <c r="H1178" t="s">
        <v>876</v>
      </c>
    </row>
    <row r="1179" spans="1:8">
      <c r="A1179" t="s">
        <v>877</v>
      </c>
      <c r="B1179" t="s">
        <v>5013</v>
      </c>
      <c r="C1179" t="s">
        <v>2944</v>
      </c>
      <c r="G1179" t="s">
        <v>2228</v>
      </c>
      <c r="H1179" t="s">
        <v>877</v>
      </c>
    </row>
    <row r="1180" spans="1:8">
      <c r="A1180" t="s">
        <v>5014</v>
      </c>
      <c r="B1180" t="s">
        <v>5015</v>
      </c>
      <c r="C1180" t="s">
        <v>2270</v>
      </c>
      <c r="D1180" t="s">
        <v>5010</v>
      </c>
      <c r="E1180" t="s">
        <v>2270</v>
      </c>
      <c r="G1180" t="s">
        <v>2304</v>
      </c>
      <c r="H1180" t="s">
        <v>5014</v>
      </c>
    </row>
    <row r="1181" spans="1:8">
      <c r="A1181" t="s">
        <v>878</v>
      </c>
      <c r="B1181" t="s">
        <v>5016</v>
      </c>
      <c r="C1181" t="s">
        <v>2270</v>
      </c>
      <c r="D1181" t="s">
        <v>5017</v>
      </c>
      <c r="E1181" t="s">
        <v>2270</v>
      </c>
      <c r="F1181" t="s">
        <v>5018</v>
      </c>
      <c r="G1181" t="s">
        <v>2234</v>
      </c>
      <c r="H1181" t="s">
        <v>878</v>
      </c>
    </row>
    <row r="1182" spans="1:8">
      <c r="A1182" t="s">
        <v>874</v>
      </c>
      <c r="B1182" t="s">
        <v>5019</v>
      </c>
      <c r="C1182" t="s">
        <v>2319</v>
      </c>
      <c r="D1182" t="s">
        <v>5020</v>
      </c>
      <c r="E1182" t="s">
        <v>2321</v>
      </c>
      <c r="F1182" t="s">
        <v>5021</v>
      </c>
      <c r="G1182" t="s">
        <v>2223</v>
      </c>
      <c r="H1182" t="s">
        <v>874</v>
      </c>
    </row>
    <row r="1183" spans="1:8">
      <c r="A1183" t="s">
        <v>879</v>
      </c>
      <c r="B1183" t="s">
        <v>5022</v>
      </c>
      <c r="C1183" t="s">
        <v>2220</v>
      </c>
      <c r="D1183" t="s">
        <v>5023</v>
      </c>
      <c r="E1183" t="s">
        <v>2340</v>
      </c>
      <c r="F1183" t="s">
        <v>5024</v>
      </c>
      <c r="G1183" t="s">
        <v>2234</v>
      </c>
      <c r="H1183" t="s">
        <v>879</v>
      </c>
    </row>
    <row r="1184" spans="1:8">
      <c r="A1184" t="s">
        <v>5025</v>
      </c>
      <c r="B1184" t="s">
        <v>5022</v>
      </c>
      <c r="C1184" t="s">
        <v>2490</v>
      </c>
      <c r="D1184" t="s">
        <v>4628</v>
      </c>
      <c r="E1184" t="s">
        <v>2407</v>
      </c>
      <c r="F1184" t="s">
        <v>4629</v>
      </c>
      <c r="G1184" t="s">
        <v>2234</v>
      </c>
      <c r="H1184" t="s">
        <v>5025</v>
      </c>
    </row>
    <row r="1185" spans="1:8">
      <c r="A1185" t="s">
        <v>880</v>
      </c>
      <c r="B1185" t="s">
        <v>5026</v>
      </c>
      <c r="C1185" t="s">
        <v>5027</v>
      </c>
      <c r="G1185" t="s">
        <v>2228</v>
      </c>
      <c r="H1185" t="s">
        <v>880</v>
      </c>
    </row>
    <row r="1186" spans="1:8">
      <c r="A1186" t="s">
        <v>5028</v>
      </c>
      <c r="B1186" t="s">
        <v>5029</v>
      </c>
      <c r="C1186" t="s">
        <v>2232</v>
      </c>
      <c r="D1186" t="s">
        <v>5030</v>
      </c>
      <c r="E1186" t="s">
        <v>2344</v>
      </c>
      <c r="G1186" t="s">
        <v>2228</v>
      </c>
      <c r="H1186" t="s">
        <v>5028</v>
      </c>
    </row>
    <row r="1187" spans="1:8">
      <c r="A1187" t="s">
        <v>881</v>
      </c>
      <c r="B1187" t="s">
        <v>5031</v>
      </c>
      <c r="C1187" t="s">
        <v>2242</v>
      </c>
      <c r="D1187" t="s">
        <v>5032</v>
      </c>
      <c r="E1187" t="s">
        <v>5033</v>
      </c>
      <c r="G1187" t="s">
        <v>2304</v>
      </c>
      <c r="H1187" t="s">
        <v>881</v>
      </c>
    </row>
    <row r="1188" spans="1:8">
      <c r="A1188" t="s">
        <v>882</v>
      </c>
      <c r="B1188" t="s">
        <v>5034</v>
      </c>
      <c r="C1188" t="s">
        <v>2700</v>
      </c>
      <c r="D1188" t="s">
        <v>5035</v>
      </c>
      <c r="E1188" t="s">
        <v>2700</v>
      </c>
      <c r="F1188" t="s">
        <v>5036</v>
      </c>
      <c r="G1188" t="s">
        <v>2234</v>
      </c>
      <c r="H1188" t="s">
        <v>882</v>
      </c>
    </row>
    <row r="1189" spans="1:8">
      <c r="A1189" t="s">
        <v>883</v>
      </c>
      <c r="B1189" t="s">
        <v>5037</v>
      </c>
      <c r="C1189" t="s">
        <v>2469</v>
      </c>
      <c r="D1189" t="s">
        <v>5038</v>
      </c>
      <c r="E1189" t="s">
        <v>2469</v>
      </c>
      <c r="F1189" t="s">
        <v>5039</v>
      </c>
      <c r="G1189" t="s">
        <v>2234</v>
      </c>
      <c r="H1189" t="s">
        <v>883</v>
      </c>
    </row>
    <row r="1190" spans="1:8">
      <c r="A1190" t="s">
        <v>5040</v>
      </c>
      <c r="B1190" t="s">
        <v>5041</v>
      </c>
      <c r="C1190" t="s">
        <v>5042</v>
      </c>
      <c r="G1190" t="s">
        <v>2228</v>
      </c>
      <c r="H1190" t="s">
        <v>5040</v>
      </c>
    </row>
    <row r="1191" spans="1:8">
      <c r="A1191" t="s">
        <v>885</v>
      </c>
      <c r="B1191" t="s">
        <v>5043</v>
      </c>
      <c r="C1191" t="s">
        <v>2225</v>
      </c>
      <c r="D1191" t="s">
        <v>5044</v>
      </c>
      <c r="E1191" t="s">
        <v>2225</v>
      </c>
      <c r="G1191" t="s">
        <v>2237</v>
      </c>
      <c r="H1191" t="s">
        <v>885</v>
      </c>
    </row>
    <row r="1192" spans="1:8">
      <c r="A1192" t="s">
        <v>5045</v>
      </c>
      <c r="B1192" t="s">
        <v>5046</v>
      </c>
      <c r="C1192" t="s">
        <v>2350</v>
      </c>
      <c r="G1192" t="s">
        <v>2237</v>
      </c>
      <c r="H1192" t="s">
        <v>5045</v>
      </c>
    </row>
    <row r="1193" spans="1:8">
      <c r="A1193" t="s">
        <v>886</v>
      </c>
      <c r="B1193" t="s">
        <v>5047</v>
      </c>
      <c r="C1193" t="s">
        <v>2225</v>
      </c>
      <c r="D1193" t="s">
        <v>5044</v>
      </c>
      <c r="E1193" t="s">
        <v>2225</v>
      </c>
      <c r="G1193" t="s">
        <v>2649</v>
      </c>
      <c r="H1193" t="s">
        <v>886</v>
      </c>
    </row>
    <row r="1194" spans="1:8">
      <c r="A1194" t="s">
        <v>887</v>
      </c>
      <c r="B1194" t="s">
        <v>5048</v>
      </c>
      <c r="C1194" t="s">
        <v>2254</v>
      </c>
      <c r="G1194" t="s">
        <v>2237</v>
      </c>
      <c r="H1194" t="s">
        <v>887</v>
      </c>
    </row>
    <row r="1195" spans="1:8">
      <c r="A1195" t="s">
        <v>888</v>
      </c>
      <c r="B1195" t="s">
        <v>5049</v>
      </c>
      <c r="C1195" t="s">
        <v>2242</v>
      </c>
      <c r="D1195" t="s">
        <v>5050</v>
      </c>
      <c r="E1195" t="s">
        <v>2230</v>
      </c>
      <c r="F1195" t="s">
        <v>5051</v>
      </c>
      <c r="G1195" t="s">
        <v>2234</v>
      </c>
      <c r="H1195" t="s">
        <v>888</v>
      </c>
    </row>
    <row r="1196" spans="1:8">
      <c r="A1196" t="s">
        <v>1670</v>
      </c>
      <c r="B1196" t="s">
        <v>5052</v>
      </c>
      <c r="C1196" t="s">
        <v>2242</v>
      </c>
      <c r="G1196" t="s">
        <v>2228</v>
      </c>
      <c r="H1196" t="s">
        <v>1670</v>
      </c>
    </row>
    <row r="1197" spans="1:8">
      <c r="A1197" t="s">
        <v>890</v>
      </c>
      <c r="B1197" t="s">
        <v>5053</v>
      </c>
      <c r="C1197" t="s">
        <v>2242</v>
      </c>
      <c r="D1197" t="s">
        <v>5054</v>
      </c>
      <c r="E1197" t="s">
        <v>2242</v>
      </c>
      <c r="G1197" t="s">
        <v>2237</v>
      </c>
      <c r="H1197" t="s">
        <v>890</v>
      </c>
    </row>
    <row r="1198" spans="1:8">
      <c r="A1198" t="s">
        <v>5055</v>
      </c>
      <c r="B1198" t="s">
        <v>5056</v>
      </c>
      <c r="C1198" t="s">
        <v>2407</v>
      </c>
      <c r="G1198" t="s">
        <v>2649</v>
      </c>
      <c r="H1198" t="s">
        <v>5055</v>
      </c>
    </row>
    <row r="1199" spans="1:8">
      <c r="A1199" t="s">
        <v>892</v>
      </c>
      <c r="B1199" t="s">
        <v>5057</v>
      </c>
      <c r="C1199" t="s">
        <v>2407</v>
      </c>
      <c r="D1199" t="s">
        <v>5058</v>
      </c>
      <c r="E1199" t="s">
        <v>2856</v>
      </c>
      <c r="G1199" t="s">
        <v>2237</v>
      </c>
      <c r="H1199" t="s">
        <v>892</v>
      </c>
    </row>
    <row r="1200" spans="1:8">
      <c r="A1200" t="s">
        <v>893</v>
      </c>
      <c r="B1200" t="s">
        <v>5059</v>
      </c>
      <c r="C1200" t="s">
        <v>2671</v>
      </c>
      <c r="D1200" t="s">
        <v>5060</v>
      </c>
      <c r="E1200" t="s">
        <v>5061</v>
      </c>
      <c r="G1200" t="s">
        <v>2237</v>
      </c>
      <c r="H1200" t="s">
        <v>893</v>
      </c>
    </row>
    <row r="1201" spans="1:8">
      <c r="A1201" t="s">
        <v>894</v>
      </c>
      <c r="B1201" t="s">
        <v>5062</v>
      </c>
      <c r="C1201" t="s">
        <v>2407</v>
      </c>
      <c r="D1201" t="s">
        <v>5063</v>
      </c>
      <c r="E1201" t="s">
        <v>2407</v>
      </c>
      <c r="F1201" t="s">
        <v>5064</v>
      </c>
      <c r="G1201" t="s">
        <v>2234</v>
      </c>
      <c r="H1201" t="s">
        <v>894</v>
      </c>
    </row>
    <row r="1202" spans="1:8">
      <c r="A1202" t="s">
        <v>5065</v>
      </c>
      <c r="B1202" t="s">
        <v>5066</v>
      </c>
      <c r="C1202" t="s">
        <v>2407</v>
      </c>
      <c r="D1202" t="s">
        <v>5067</v>
      </c>
      <c r="E1202" t="s">
        <v>2321</v>
      </c>
      <c r="G1202" t="s">
        <v>2237</v>
      </c>
      <c r="H1202" t="s">
        <v>5065</v>
      </c>
    </row>
    <row r="1203" spans="1:8">
      <c r="A1203" t="s">
        <v>895</v>
      </c>
      <c r="B1203" t="s">
        <v>5068</v>
      </c>
      <c r="C1203" t="s">
        <v>2230</v>
      </c>
      <c r="D1203" t="s">
        <v>5069</v>
      </c>
      <c r="E1203" t="s">
        <v>2244</v>
      </c>
      <c r="F1203" t="s">
        <v>5070</v>
      </c>
      <c r="G1203" t="s">
        <v>2234</v>
      </c>
      <c r="H1203" t="s">
        <v>895</v>
      </c>
    </row>
    <row r="1204" spans="1:8">
      <c r="A1204" t="s">
        <v>5071</v>
      </c>
      <c r="B1204" t="s">
        <v>5072</v>
      </c>
      <c r="C1204" t="s">
        <v>2250</v>
      </c>
      <c r="G1204" t="s">
        <v>2237</v>
      </c>
      <c r="H1204" t="s">
        <v>5071</v>
      </c>
    </row>
    <row r="1205" spans="1:8">
      <c r="A1205" t="s">
        <v>896</v>
      </c>
      <c r="B1205" t="s">
        <v>5073</v>
      </c>
      <c r="C1205" t="s">
        <v>2250</v>
      </c>
      <c r="D1205" t="s">
        <v>5074</v>
      </c>
      <c r="G1205" t="s">
        <v>2237</v>
      </c>
      <c r="H1205" t="s">
        <v>896</v>
      </c>
    </row>
    <row r="1206" spans="1:8">
      <c r="A1206" t="s">
        <v>1671</v>
      </c>
      <c r="B1206" t="s">
        <v>5075</v>
      </c>
      <c r="C1206" t="s">
        <v>2250</v>
      </c>
      <c r="G1206" t="s">
        <v>2237</v>
      </c>
      <c r="H1206" t="s">
        <v>1671</v>
      </c>
    </row>
    <row r="1207" spans="1:8">
      <c r="A1207" t="s">
        <v>897</v>
      </c>
      <c r="B1207" t="s">
        <v>5076</v>
      </c>
      <c r="C1207" t="s">
        <v>2230</v>
      </c>
      <c r="D1207" t="s">
        <v>5077</v>
      </c>
      <c r="E1207" t="s">
        <v>5078</v>
      </c>
      <c r="G1207" t="s">
        <v>2237</v>
      </c>
      <c r="H1207" t="s">
        <v>897</v>
      </c>
    </row>
    <row r="1208" spans="1:8">
      <c r="A1208" t="s">
        <v>5079</v>
      </c>
      <c r="B1208" t="s">
        <v>5080</v>
      </c>
      <c r="C1208" t="s">
        <v>2248</v>
      </c>
      <c r="D1208" t="s">
        <v>5081</v>
      </c>
      <c r="E1208" t="s">
        <v>2321</v>
      </c>
      <c r="G1208" t="s">
        <v>2237</v>
      </c>
      <c r="H1208" t="s">
        <v>5079</v>
      </c>
    </row>
    <row r="1209" spans="1:8">
      <c r="A1209" t="s">
        <v>898</v>
      </c>
      <c r="B1209" t="s">
        <v>5082</v>
      </c>
      <c r="C1209" t="s">
        <v>2225</v>
      </c>
      <c r="D1209" t="s">
        <v>5083</v>
      </c>
      <c r="E1209" t="s">
        <v>2225</v>
      </c>
      <c r="G1209" t="s">
        <v>2237</v>
      </c>
      <c r="H1209" t="s">
        <v>898</v>
      </c>
    </row>
    <row r="1210" spans="1:8">
      <c r="A1210" t="s">
        <v>900</v>
      </c>
      <c r="B1210" t="s">
        <v>5084</v>
      </c>
      <c r="C1210" t="s">
        <v>2340</v>
      </c>
      <c r="G1210" t="s">
        <v>2237</v>
      </c>
      <c r="H1210" t="s">
        <v>900</v>
      </c>
    </row>
    <row r="1211" spans="1:8">
      <c r="A1211" t="s">
        <v>901</v>
      </c>
      <c r="B1211" t="s">
        <v>5085</v>
      </c>
      <c r="C1211" t="s">
        <v>2417</v>
      </c>
      <c r="D1211" t="s">
        <v>5086</v>
      </c>
      <c r="E1211" t="s">
        <v>2227</v>
      </c>
      <c r="F1211" t="s">
        <v>5087</v>
      </c>
      <c r="G1211" t="s">
        <v>2234</v>
      </c>
      <c r="H1211" t="s">
        <v>901</v>
      </c>
    </row>
    <row r="1212" spans="1:8">
      <c r="A1212" t="s">
        <v>899</v>
      </c>
      <c r="B1212" t="s">
        <v>5088</v>
      </c>
      <c r="C1212" t="s">
        <v>2675</v>
      </c>
      <c r="D1212" t="s">
        <v>5089</v>
      </c>
      <c r="E1212" t="s">
        <v>2232</v>
      </c>
      <c r="G1212" t="s">
        <v>2237</v>
      </c>
      <c r="H1212" t="s">
        <v>899</v>
      </c>
    </row>
    <row r="1213" spans="1:8">
      <c r="A1213" t="s">
        <v>5090</v>
      </c>
      <c r="B1213" t="s">
        <v>5091</v>
      </c>
      <c r="C1213" t="s">
        <v>4069</v>
      </c>
      <c r="D1213" t="s">
        <v>3225</v>
      </c>
      <c r="E1213" t="s">
        <v>2700</v>
      </c>
      <c r="G1213" t="s">
        <v>2237</v>
      </c>
      <c r="H1213" t="s">
        <v>5090</v>
      </c>
    </row>
    <row r="1214" spans="1:8">
      <c r="A1214" t="s">
        <v>902</v>
      </c>
      <c r="B1214" t="s">
        <v>5092</v>
      </c>
      <c r="C1214" t="s">
        <v>2254</v>
      </c>
      <c r="D1214" t="s">
        <v>5093</v>
      </c>
      <c r="E1214" t="s">
        <v>2321</v>
      </c>
      <c r="G1214" t="s">
        <v>2237</v>
      </c>
      <c r="H1214" t="s">
        <v>902</v>
      </c>
    </row>
    <row r="1215" spans="1:8">
      <c r="A1215" t="s">
        <v>5094</v>
      </c>
      <c r="B1215" t="s">
        <v>5095</v>
      </c>
      <c r="C1215" t="s">
        <v>2230</v>
      </c>
      <c r="G1215" t="s">
        <v>2228</v>
      </c>
      <c r="H1215" t="s">
        <v>5094</v>
      </c>
    </row>
    <row r="1216" spans="1:8">
      <c r="A1216" t="s">
        <v>5096</v>
      </c>
      <c r="B1216" t="s">
        <v>5097</v>
      </c>
      <c r="C1216" t="s">
        <v>5098</v>
      </c>
      <c r="D1216" t="s">
        <v>5099</v>
      </c>
      <c r="E1216" t="s">
        <v>2244</v>
      </c>
      <c r="F1216" t="s">
        <v>5100</v>
      </c>
      <c r="G1216" t="s">
        <v>2234</v>
      </c>
      <c r="H1216" t="s">
        <v>5096</v>
      </c>
    </row>
    <row r="1217" spans="1:8">
      <c r="A1217" t="s">
        <v>905</v>
      </c>
      <c r="B1217" t="s">
        <v>5101</v>
      </c>
      <c r="C1217" t="s">
        <v>2319</v>
      </c>
      <c r="D1217" t="s">
        <v>5102</v>
      </c>
      <c r="E1217" t="s">
        <v>2250</v>
      </c>
      <c r="G1217" t="s">
        <v>2237</v>
      </c>
      <c r="H1217" t="s">
        <v>905</v>
      </c>
    </row>
    <row r="1218" spans="1:8">
      <c r="A1218" t="s">
        <v>906</v>
      </c>
      <c r="B1218" t="s">
        <v>5103</v>
      </c>
      <c r="C1218" t="s">
        <v>2407</v>
      </c>
      <c r="D1218" t="s">
        <v>5104</v>
      </c>
      <c r="E1218" t="s">
        <v>3748</v>
      </c>
      <c r="F1218" t="s">
        <v>5105</v>
      </c>
      <c r="G1218" t="s">
        <v>2234</v>
      </c>
      <c r="H1218" t="s">
        <v>906</v>
      </c>
    </row>
    <row r="1219" spans="1:8">
      <c r="A1219" t="s">
        <v>907</v>
      </c>
      <c r="B1219" t="s">
        <v>5106</v>
      </c>
      <c r="C1219" t="s">
        <v>2225</v>
      </c>
      <c r="G1219" t="s">
        <v>2228</v>
      </c>
      <c r="H1219" t="s">
        <v>907</v>
      </c>
    </row>
    <row r="1220" spans="1:8">
      <c r="A1220" t="s">
        <v>908</v>
      </c>
      <c r="B1220" t="s">
        <v>5107</v>
      </c>
      <c r="C1220" t="s">
        <v>2750</v>
      </c>
      <c r="D1220" t="s">
        <v>5108</v>
      </c>
      <c r="E1220" t="s">
        <v>2750</v>
      </c>
      <c r="G1220" t="s">
        <v>2237</v>
      </c>
      <c r="H1220" t="s">
        <v>908</v>
      </c>
    </row>
    <row r="1221" spans="1:8">
      <c r="A1221" t="s">
        <v>5109</v>
      </c>
      <c r="B1221" t="s">
        <v>5110</v>
      </c>
      <c r="C1221" t="s">
        <v>2248</v>
      </c>
      <c r="D1221" t="s">
        <v>5111</v>
      </c>
      <c r="E1221" t="s">
        <v>2321</v>
      </c>
      <c r="G1221" t="s">
        <v>2237</v>
      </c>
      <c r="H1221" t="s">
        <v>5109</v>
      </c>
    </row>
    <row r="1222" spans="1:8">
      <c r="A1222" t="s">
        <v>910</v>
      </c>
      <c r="B1222" t="s">
        <v>5112</v>
      </c>
      <c r="C1222" t="s">
        <v>2852</v>
      </c>
      <c r="D1222" t="s">
        <v>5113</v>
      </c>
      <c r="E1222" t="s">
        <v>2321</v>
      </c>
      <c r="G1222" t="s">
        <v>2228</v>
      </c>
      <c r="H1222" t="s">
        <v>910</v>
      </c>
    </row>
    <row r="1223" spans="1:8">
      <c r="A1223" t="s">
        <v>911</v>
      </c>
      <c r="B1223" t="s">
        <v>5114</v>
      </c>
      <c r="C1223" t="s">
        <v>2250</v>
      </c>
      <c r="D1223" t="s">
        <v>5115</v>
      </c>
      <c r="E1223" t="s">
        <v>2250</v>
      </c>
      <c r="G1223" t="s">
        <v>2237</v>
      </c>
      <c r="H1223" t="s">
        <v>911</v>
      </c>
    </row>
    <row r="1224" spans="1:8">
      <c r="A1224" t="s">
        <v>912</v>
      </c>
      <c r="B1224" t="s">
        <v>5116</v>
      </c>
      <c r="C1224" t="s">
        <v>2340</v>
      </c>
      <c r="D1224" t="s">
        <v>5117</v>
      </c>
      <c r="E1224" t="s">
        <v>2340</v>
      </c>
      <c r="F1224" t="s">
        <v>5118</v>
      </c>
      <c r="G1224" t="s">
        <v>2234</v>
      </c>
      <c r="H1224" t="s">
        <v>912</v>
      </c>
    </row>
    <row r="1225" spans="1:8">
      <c r="A1225" t="s">
        <v>914</v>
      </c>
      <c r="B1225" t="s">
        <v>5119</v>
      </c>
      <c r="C1225" t="s">
        <v>2244</v>
      </c>
      <c r="G1225" t="s">
        <v>2237</v>
      </c>
      <c r="H1225" t="s">
        <v>914</v>
      </c>
    </row>
    <row r="1226" spans="1:8">
      <c r="A1226" t="s">
        <v>913</v>
      </c>
      <c r="B1226" t="s">
        <v>5119</v>
      </c>
      <c r="C1226" t="s">
        <v>2272</v>
      </c>
      <c r="D1226" t="s">
        <v>5120</v>
      </c>
      <c r="E1226" t="s">
        <v>2272</v>
      </c>
      <c r="F1226" t="s">
        <v>5121</v>
      </c>
      <c r="G1226" t="s">
        <v>2234</v>
      </c>
      <c r="H1226" t="s">
        <v>913</v>
      </c>
    </row>
    <row r="1227" spans="1:8">
      <c r="A1227" t="s">
        <v>915</v>
      </c>
      <c r="B1227" t="s">
        <v>5122</v>
      </c>
      <c r="C1227" t="s">
        <v>2246</v>
      </c>
      <c r="D1227" t="s">
        <v>5123</v>
      </c>
      <c r="E1227" t="s">
        <v>2246</v>
      </c>
      <c r="G1227" t="s">
        <v>2237</v>
      </c>
      <c r="H1227" t="s">
        <v>915</v>
      </c>
    </row>
    <row r="1228" spans="1:8">
      <c r="A1228" t="s">
        <v>1672</v>
      </c>
      <c r="B1228" t="s">
        <v>5124</v>
      </c>
      <c r="C1228" t="s">
        <v>2270</v>
      </c>
      <c r="G1228" t="s">
        <v>2237</v>
      </c>
      <c r="H1228" t="s">
        <v>1672</v>
      </c>
    </row>
    <row r="1229" spans="1:8">
      <c r="A1229" t="s">
        <v>5125</v>
      </c>
      <c r="B1229" t="s">
        <v>5126</v>
      </c>
      <c r="C1229" t="s">
        <v>2270</v>
      </c>
      <c r="D1229" t="s">
        <v>5127</v>
      </c>
      <c r="E1229" t="s">
        <v>2270</v>
      </c>
      <c r="G1229" t="s">
        <v>2237</v>
      </c>
      <c r="H1229" t="s">
        <v>5125</v>
      </c>
    </row>
    <row r="1230" spans="1:8">
      <c r="A1230" t="s">
        <v>916</v>
      </c>
      <c r="B1230" t="s">
        <v>5128</v>
      </c>
      <c r="C1230" t="s">
        <v>2324</v>
      </c>
      <c r="D1230" t="s">
        <v>5129</v>
      </c>
      <c r="E1230" t="s">
        <v>2324</v>
      </c>
      <c r="G1230" t="s">
        <v>2237</v>
      </c>
      <c r="H1230" t="s">
        <v>916</v>
      </c>
    </row>
    <row r="1231" spans="1:8">
      <c r="A1231" t="s">
        <v>917</v>
      </c>
      <c r="B1231" t="s">
        <v>5130</v>
      </c>
      <c r="C1231" t="s">
        <v>2232</v>
      </c>
      <c r="G1231" t="s">
        <v>2237</v>
      </c>
      <c r="H1231" t="s">
        <v>917</v>
      </c>
    </row>
    <row r="1232" spans="1:8">
      <c r="A1232" t="s">
        <v>918</v>
      </c>
      <c r="B1232" t="s">
        <v>5131</v>
      </c>
      <c r="C1232" t="s">
        <v>2242</v>
      </c>
      <c r="G1232" t="s">
        <v>2237</v>
      </c>
      <c r="H1232" t="s">
        <v>918</v>
      </c>
    </row>
    <row r="1233" spans="1:8">
      <c r="A1233" t="s">
        <v>919</v>
      </c>
      <c r="B1233" t="s">
        <v>5132</v>
      </c>
      <c r="C1233" t="s">
        <v>2230</v>
      </c>
      <c r="D1233" t="s">
        <v>5133</v>
      </c>
      <c r="E1233" t="s">
        <v>2230</v>
      </c>
      <c r="G1233" t="s">
        <v>2237</v>
      </c>
      <c r="H1233" t="s">
        <v>919</v>
      </c>
    </row>
    <row r="1234" spans="1:8">
      <c r="A1234" t="s">
        <v>920</v>
      </c>
      <c r="B1234" t="s">
        <v>5134</v>
      </c>
      <c r="C1234" t="s">
        <v>2377</v>
      </c>
      <c r="D1234" t="s">
        <v>5135</v>
      </c>
      <c r="E1234" t="s">
        <v>2250</v>
      </c>
      <c r="G1234" t="s">
        <v>2237</v>
      </c>
      <c r="H1234" t="s">
        <v>920</v>
      </c>
    </row>
    <row r="1235" spans="1:8">
      <c r="A1235" t="s">
        <v>921</v>
      </c>
      <c r="B1235" t="s">
        <v>5136</v>
      </c>
      <c r="C1235" t="s">
        <v>2230</v>
      </c>
      <c r="D1235" t="s">
        <v>5137</v>
      </c>
      <c r="E1235" t="s">
        <v>2230</v>
      </c>
      <c r="G1235" t="s">
        <v>2649</v>
      </c>
      <c r="H1235" t="s">
        <v>921</v>
      </c>
    </row>
    <row r="1236" spans="1:8">
      <c r="A1236" t="s">
        <v>1673</v>
      </c>
      <c r="B1236" t="s">
        <v>5138</v>
      </c>
      <c r="C1236" t="s">
        <v>2242</v>
      </c>
      <c r="G1236" t="s">
        <v>2228</v>
      </c>
      <c r="H1236" t="s">
        <v>1673</v>
      </c>
    </row>
    <row r="1237" spans="1:8">
      <c r="A1237" t="s">
        <v>922</v>
      </c>
      <c r="B1237" t="s">
        <v>5139</v>
      </c>
      <c r="C1237" t="s">
        <v>2830</v>
      </c>
      <c r="D1237" t="s">
        <v>5140</v>
      </c>
      <c r="E1237" t="s">
        <v>3230</v>
      </c>
      <c r="G1237" t="s">
        <v>2237</v>
      </c>
      <c r="H1237" t="s">
        <v>922</v>
      </c>
    </row>
    <row r="1238" spans="1:8">
      <c r="A1238" t="s">
        <v>5141</v>
      </c>
      <c r="B1238" t="s">
        <v>5142</v>
      </c>
      <c r="C1238" t="s">
        <v>2248</v>
      </c>
      <c r="G1238" t="s">
        <v>2237</v>
      </c>
      <c r="H1238" t="s">
        <v>5141</v>
      </c>
    </row>
    <row r="1239" spans="1:8">
      <c r="A1239" t="s">
        <v>923</v>
      </c>
      <c r="B1239" t="s">
        <v>5143</v>
      </c>
      <c r="C1239" t="s">
        <v>2382</v>
      </c>
      <c r="D1239" t="s">
        <v>5144</v>
      </c>
      <c r="E1239" t="s">
        <v>2382</v>
      </c>
      <c r="G1239" t="s">
        <v>2237</v>
      </c>
      <c r="H1239" t="s">
        <v>923</v>
      </c>
    </row>
    <row r="1240" spans="1:8">
      <c r="A1240" t="s">
        <v>5145</v>
      </c>
      <c r="B1240" t="s">
        <v>5146</v>
      </c>
      <c r="C1240" t="s">
        <v>2230</v>
      </c>
      <c r="D1240" t="s">
        <v>5147</v>
      </c>
      <c r="E1240" t="s">
        <v>2375</v>
      </c>
      <c r="G1240" t="s">
        <v>2237</v>
      </c>
      <c r="H1240" t="s">
        <v>5145</v>
      </c>
    </row>
    <row r="1241" spans="1:8">
      <c r="A1241" t="s">
        <v>5148</v>
      </c>
      <c r="B1241" t="s">
        <v>5149</v>
      </c>
      <c r="C1241" t="s">
        <v>2248</v>
      </c>
      <c r="D1241" t="s">
        <v>5150</v>
      </c>
      <c r="E1241" t="s">
        <v>2232</v>
      </c>
      <c r="G1241" t="s">
        <v>2237</v>
      </c>
      <c r="H1241" t="s">
        <v>5148</v>
      </c>
    </row>
    <row r="1242" spans="1:8">
      <c r="A1242" t="s">
        <v>924</v>
      </c>
      <c r="B1242" t="s">
        <v>5151</v>
      </c>
      <c r="C1242" t="s">
        <v>3178</v>
      </c>
      <c r="D1242" t="s">
        <v>5152</v>
      </c>
      <c r="E1242" t="s">
        <v>2344</v>
      </c>
      <c r="G1242" t="s">
        <v>2228</v>
      </c>
      <c r="H1242" t="s">
        <v>924</v>
      </c>
    </row>
    <row r="1243" spans="1:8">
      <c r="A1243" t="s">
        <v>925</v>
      </c>
      <c r="B1243" t="s">
        <v>5153</v>
      </c>
      <c r="C1243" t="s">
        <v>2270</v>
      </c>
      <c r="D1243" t="s">
        <v>5154</v>
      </c>
      <c r="E1243" t="s">
        <v>2227</v>
      </c>
      <c r="G1243" t="s">
        <v>2228</v>
      </c>
      <c r="H1243" t="s">
        <v>925</v>
      </c>
    </row>
    <row r="1244" spans="1:8">
      <c r="A1244" t="s">
        <v>926</v>
      </c>
      <c r="B1244" t="s">
        <v>5155</v>
      </c>
      <c r="C1244" t="s">
        <v>2242</v>
      </c>
      <c r="D1244" t="s">
        <v>5156</v>
      </c>
      <c r="E1244" t="s">
        <v>2242</v>
      </c>
      <c r="G1244" t="s">
        <v>2228</v>
      </c>
      <c r="H1244" t="s">
        <v>926</v>
      </c>
    </row>
    <row r="1245" spans="1:8">
      <c r="A1245" t="s">
        <v>927</v>
      </c>
      <c r="B1245" t="s">
        <v>5157</v>
      </c>
      <c r="C1245" t="s">
        <v>2428</v>
      </c>
      <c r="G1245" t="s">
        <v>2237</v>
      </c>
      <c r="H1245" t="s">
        <v>927</v>
      </c>
    </row>
    <row r="1246" spans="1:8">
      <c r="A1246" t="s">
        <v>5158</v>
      </c>
      <c r="B1246" t="s">
        <v>5159</v>
      </c>
      <c r="C1246" t="s">
        <v>2230</v>
      </c>
      <c r="D1246" t="s">
        <v>5160</v>
      </c>
      <c r="E1246" t="s">
        <v>2321</v>
      </c>
      <c r="F1246" t="s">
        <v>5161</v>
      </c>
      <c r="G1246" t="s">
        <v>2234</v>
      </c>
      <c r="H1246" t="s">
        <v>5158</v>
      </c>
    </row>
    <row r="1247" spans="1:8">
      <c r="A1247" t="s">
        <v>5162</v>
      </c>
      <c r="B1247" t="s">
        <v>5163</v>
      </c>
      <c r="C1247" t="s">
        <v>3153</v>
      </c>
      <c r="G1247" t="s">
        <v>2237</v>
      </c>
      <c r="H1247" t="s">
        <v>5162</v>
      </c>
    </row>
    <row r="1248" spans="1:8">
      <c r="A1248" t="s">
        <v>929</v>
      </c>
      <c r="B1248" t="s">
        <v>5164</v>
      </c>
      <c r="C1248" t="s">
        <v>2246</v>
      </c>
      <c r="D1248" t="s">
        <v>5165</v>
      </c>
      <c r="E1248" t="s">
        <v>2321</v>
      </c>
      <c r="G1248" t="s">
        <v>2237</v>
      </c>
      <c r="H1248" t="s">
        <v>929</v>
      </c>
    </row>
    <row r="1249" spans="1:8">
      <c r="A1249" t="s">
        <v>5166</v>
      </c>
      <c r="B1249" t="s">
        <v>5167</v>
      </c>
      <c r="C1249" t="s">
        <v>2272</v>
      </c>
      <c r="D1249" t="s">
        <v>5168</v>
      </c>
      <c r="E1249" t="s">
        <v>4410</v>
      </c>
      <c r="F1249" t="s">
        <v>5169</v>
      </c>
      <c r="G1249" t="s">
        <v>2234</v>
      </c>
      <c r="H1249" t="s">
        <v>5166</v>
      </c>
    </row>
    <row r="1250" spans="1:8">
      <c r="A1250" t="s">
        <v>930</v>
      </c>
      <c r="B1250" t="s">
        <v>5170</v>
      </c>
      <c r="C1250" t="s">
        <v>2242</v>
      </c>
      <c r="D1250" t="s">
        <v>5171</v>
      </c>
      <c r="E1250" t="s">
        <v>5172</v>
      </c>
      <c r="G1250" t="s">
        <v>2237</v>
      </c>
      <c r="H1250" t="s">
        <v>930</v>
      </c>
    </row>
    <row r="1251" spans="1:8">
      <c r="A1251" t="s">
        <v>1675</v>
      </c>
      <c r="B1251" t="s">
        <v>5173</v>
      </c>
      <c r="C1251" t="s">
        <v>2225</v>
      </c>
      <c r="D1251" t="s">
        <v>5174</v>
      </c>
      <c r="E1251" t="s">
        <v>2225</v>
      </c>
      <c r="G1251" t="s">
        <v>2237</v>
      </c>
      <c r="H1251" t="s">
        <v>1675</v>
      </c>
    </row>
    <row r="1252" spans="1:8">
      <c r="A1252" t="s">
        <v>931</v>
      </c>
      <c r="B1252" t="s">
        <v>5175</v>
      </c>
      <c r="C1252" t="s">
        <v>2270</v>
      </c>
      <c r="D1252" t="s">
        <v>5176</v>
      </c>
      <c r="E1252" t="s">
        <v>2270</v>
      </c>
      <c r="G1252" t="s">
        <v>2237</v>
      </c>
      <c r="H1252" t="s">
        <v>931</v>
      </c>
    </row>
    <row r="1253" spans="1:8">
      <c r="A1253" t="s">
        <v>932</v>
      </c>
      <c r="B1253" t="s">
        <v>5177</v>
      </c>
      <c r="C1253" t="s">
        <v>4410</v>
      </c>
      <c r="D1253" t="s">
        <v>5178</v>
      </c>
      <c r="E1253" t="s">
        <v>2232</v>
      </c>
      <c r="G1253" t="s">
        <v>2237</v>
      </c>
      <c r="H1253" t="s">
        <v>932</v>
      </c>
    </row>
    <row r="1254" spans="1:8">
      <c r="A1254" t="s">
        <v>933</v>
      </c>
      <c r="B1254" t="s">
        <v>5179</v>
      </c>
      <c r="C1254" t="s">
        <v>2242</v>
      </c>
      <c r="D1254" t="s">
        <v>5180</v>
      </c>
      <c r="E1254" t="s">
        <v>2250</v>
      </c>
      <c r="G1254" t="s">
        <v>2237</v>
      </c>
      <c r="H1254" t="s">
        <v>933</v>
      </c>
    </row>
    <row r="1255" spans="1:8">
      <c r="A1255" t="s">
        <v>934</v>
      </c>
      <c r="B1255" t="s">
        <v>5181</v>
      </c>
      <c r="C1255" t="s">
        <v>2319</v>
      </c>
      <c r="D1255" t="s">
        <v>5182</v>
      </c>
      <c r="E1255" t="s">
        <v>2250</v>
      </c>
      <c r="G1255" t="s">
        <v>2237</v>
      </c>
      <c r="H1255" t="s">
        <v>934</v>
      </c>
    </row>
    <row r="1256" spans="1:8">
      <c r="A1256" t="s">
        <v>935</v>
      </c>
      <c r="B1256" t="s">
        <v>5183</v>
      </c>
      <c r="C1256" t="s">
        <v>2254</v>
      </c>
      <c r="G1256" t="s">
        <v>2237</v>
      </c>
      <c r="H1256" t="s">
        <v>935</v>
      </c>
    </row>
    <row r="1257" spans="1:8">
      <c r="A1257" t="s">
        <v>1779</v>
      </c>
      <c r="B1257" t="s">
        <v>5184</v>
      </c>
      <c r="C1257" t="s">
        <v>2340</v>
      </c>
      <c r="D1257" t="s">
        <v>5185</v>
      </c>
      <c r="E1257" t="s">
        <v>2321</v>
      </c>
      <c r="G1257" t="s">
        <v>2237</v>
      </c>
      <c r="H1257" t="s">
        <v>1779</v>
      </c>
    </row>
    <row r="1258" spans="1:8">
      <c r="A1258" t="s">
        <v>936</v>
      </c>
      <c r="B1258" t="s">
        <v>5186</v>
      </c>
      <c r="C1258" t="s">
        <v>2944</v>
      </c>
      <c r="D1258" t="s">
        <v>5187</v>
      </c>
      <c r="E1258" t="s">
        <v>2250</v>
      </c>
      <c r="G1258" t="s">
        <v>2228</v>
      </c>
      <c r="H1258" t="s">
        <v>936</v>
      </c>
    </row>
    <row r="1259" spans="1:8">
      <c r="A1259" t="s">
        <v>5188</v>
      </c>
      <c r="B1259" t="s">
        <v>5189</v>
      </c>
      <c r="C1259" t="s">
        <v>2230</v>
      </c>
      <c r="D1259" t="s">
        <v>5190</v>
      </c>
      <c r="E1259" t="s">
        <v>2227</v>
      </c>
      <c r="G1259" t="s">
        <v>2237</v>
      </c>
      <c r="H1259" t="s">
        <v>5188</v>
      </c>
    </row>
    <row r="1260" spans="1:8">
      <c r="A1260" t="s">
        <v>938</v>
      </c>
      <c r="B1260" t="s">
        <v>5191</v>
      </c>
      <c r="C1260" t="s">
        <v>2250</v>
      </c>
      <c r="D1260" t="s">
        <v>5192</v>
      </c>
      <c r="E1260" t="s">
        <v>2250</v>
      </c>
      <c r="G1260" t="s">
        <v>2237</v>
      </c>
      <c r="H1260" t="s">
        <v>938</v>
      </c>
    </row>
    <row r="1261" spans="1:8">
      <c r="A1261" t="s">
        <v>939</v>
      </c>
      <c r="B1261" t="s">
        <v>5193</v>
      </c>
      <c r="C1261" t="s">
        <v>2244</v>
      </c>
      <c r="D1261" t="s">
        <v>5194</v>
      </c>
      <c r="E1261" t="s">
        <v>2244</v>
      </c>
      <c r="F1261" t="s">
        <v>5195</v>
      </c>
      <c r="G1261" t="s">
        <v>2234</v>
      </c>
      <c r="H1261" t="s">
        <v>939</v>
      </c>
    </row>
    <row r="1262" spans="1:8">
      <c r="A1262" t="s">
        <v>5196</v>
      </c>
      <c r="B1262" t="s">
        <v>5197</v>
      </c>
      <c r="C1262" t="s">
        <v>3123</v>
      </c>
      <c r="D1262" t="s">
        <v>5198</v>
      </c>
      <c r="E1262" t="s">
        <v>3123</v>
      </c>
      <c r="G1262" t="s">
        <v>2237</v>
      </c>
      <c r="H1262" t="s">
        <v>5196</v>
      </c>
    </row>
    <row r="1263" spans="1:8">
      <c r="A1263" t="s">
        <v>941</v>
      </c>
      <c r="B1263" t="s">
        <v>5199</v>
      </c>
      <c r="C1263" t="s">
        <v>2340</v>
      </c>
      <c r="D1263" t="s">
        <v>5200</v>
      </c>
      <c r="E1263" t="s">
        <v>2230</v>
      </c>
      <c r="G1263" t="s">
        <v>2237</v>
      </c>
      <c r="H1263" t="s">
        <v>941</v>
      </c>
    </row>
    <row r="1264" spans="1:8">
      <c r="A1264" t="s">
        <v>5201</v>
      </c>
      <c r="B1264" t="s">
        <v>5202</v>
      </c>
      <c r="C1264" t="s">
        <v>2230</v>
      </c>
      <c r="G1264" t="s">
        <v>2701</v>
      </c>
      <c r="H1264" t="s">
        <v>5201</v>
      </c>
    </row>
    <row r="1265" spans="1:8">
      <c r="A1265" t="s">
        <v>942</v>
      </c>
      <c r="B1265" t="s">
        <v>5203</v>
      </c>
      <c r="C1265" t="s">
        <v>2230</v>
      </c>
      <c r="D1265" t="s">
        <v>5204</v>
      </c>
      <c r="E1265" t="s">
        <v>2230</v>
      </c>
      <c r="F1265" t="s">
        <v>5205</v>
      </c>
      <c r="G1265" t="s">
        <v>2234</v>
      </c>
      <c r="H1265" t="s">
        <v>942</v>
      </c>
    </row>
    <row r="1266" spans="1:8">
      <c r="A1266" t="s">
        <v>943</v>
      </c>
      <c r="B1266" t="s">
        <v>5206</v>
      </c>
      <c r="C1266" t="s">
        <v>2259</v>
      </c>
      <c r="D1266" t="s">
        <v>5207</v>
      </c>
      <c r="E1266" t="s">
        <v>2250</v>
      </c>
      <c r="G1266" t="s">
        <v>2237</v>
      </c>
      <c r="H1266" t="s">
        <v>943</v>
      </c>
    </row>
    <row r="1267" spans="1:8">
      <c r="A1267" t="s">
        <v>5208</v>
      </c>
      <c r="B1267" t="s">
        <v>5209</v>
      </c>
      <c r="C1267" t="s">
        <v>2230</v>
      </c>
      <c r="D1267" t="s">
        <v>5210</v>
      </c>
      <c r="E1267" t="s">
        <v>2244</v>
      </c>
      <c r="G1267" t="s">
        <v>2228</v>
      </c>
      <c r="H1267" t="s">
        <v>5208</v>
      </c>
    </row>
    <row r="1268" spans="1:8">
      <c r="A1268" t="s">
        <v>767</v>
      </c>
      <c r="B1268" t="s">
        <v>5211</v>
      </c>
      <c r="C1268" t="s">
        <v>2266</v>
      </c>
      <c r="D1268" t="s">
        <v>5212</v>
      </c>
      <c r="E1268" t="s">
        <v>2232</v>
      </c>
      <c r="F1268" t="s">
        <v>5213</v>
      </c>
      <c r="G1268" t="s">
        <v>2234</v>
      </c>
      <c r="H1268" t="s">
        <v>767</v>
      </c>
    </row>
    <row r="1269" spans="1:8">
      <c r="A1269" t="s">
        <v>945</v>
      </c>
      <c r="B1269" t="s">
        <v>5214</v>
      </c>
      <c r="C1269" t="s">
        <v>2944</v>
      </c>
      <c r="G1269" t="s">
        <v>2649</v>
      </c>
      <c r="H1269" t="s">
        <v>945</v>
      </c>
    </row>
    <row r="1270" spans="1:8">
      <c r="A1270" t="s">
        <v>5215</v>
      </c>
      <c r="B1270" t="s">
        <v>5216</v>
      </c>
      <c r="C1270" t="s">
        <v>2944</v>
      </c>
      <c r="D1270" t="s">
        <v>5217</v>
      </c>
      <c r="E1270" t="s">
        <v>2944</v>
      </c>
      <c r="G1270" t="s">
        <v>2237</v>
      </c>
      <c r="H1270" t="s">
        <v>5215</v>
      </c>
    </row>
    <row r="1271" spans="1:8">
      <c r="A1271" t="s">
        <v>946</v>
      </c>
      <c r="B1271" t="s">
        <v>5218</v>
      </c>
      <c r="C1271" t="s">
        <v>2944</v>
      </c>
      <c r="D1271" t="s">
        <v>3391</v>
      </c>
      <c r="E1271" t="s">
        <v>3133</v>
      </c>
      <c r="F1271" t="s">
        <v>3392</v>
      </c>
      <c r="G1271" t="s">
        <v>2234</v>
      </c>
      <c r="H1271" t="s">
        <v>946</v>
      </c>
    </row>
    <row r="1272" spans="1:8">
      <c r="A1272" t="s">
        <v>947</v>
      </c>
      <c r="B1272" t="s">
        <v>5219</v>
      </c>
      <c r="C1272" t="s">
        <v>2242</v>
      </c>
      <c r="G1272" t="s">
        <v>2237</v>
      </c>
      <c r="H1272" t="s">
        <v>947</v>
      </c>
    </row>
    <row r="1273" spans="1:8">
      <c r="A1273" t="s">
        <v>948</v>
      </c>
      <c r="B1273" t="s">
        <v>5220</v>
      </c>
      <c r="C1273" t="s">
        <v>2242</v>
      </c>
      <c r="D1273" t="s">
        <v>5221</v>
      </c>
      <c r="E1273" t="s">
        <v>2242</v>
      </c>
      <c r="G1273" t="s">
        <v>2237</v>
      </c>
      <c r="H1273" t="s">
        <v>948</v>
      </c>
    </row>
    <row r="1274" spans="1:8">
      <c r="A1274" t="s">
        <v>1677</v>
      </c>
      <c r="B1274" t="s">
        <v>5222</v>
      </c>
      <c r="C1274" t="s">
        <v>2225</v>
      </c>
      <c r="G1274" t="s">
        <v>2237</v>
      </c>
      <c r="H1274" t="s">
        <v>1677</v>
      </c>
    </row>
    <row r="1275" spans="1:8">
      <c r="A1275" t="s">
        <v>949</v>
      </c>
      <c r="B1275" t="s">
        <v>5223</v>
      </c>
      <c r="C1275" t="s">
        <v>2225</v>
      </c>
      <c r="D1275" t="s">
        <v>5224</v>
      </c>
      <c r="E1275" t="s">
        <v>2225</v>
      </c>
      <c r="G1275" t="s">
        <v>2237</v>
      </c>
      <c r="H1275" t="s">
        <v>949</v>
      </c>
    </row>
    <row r="1276" spans="1:8">
      <c r="A1276" t="s">
        <v>950</v>
      </c>
      <c r="B1276" t="s">
        <v>5225</v>
      </c>
      <c r="C1276" t="s">
        <v>2319</v>
      </c>
      <c r="G1276" t="s">
        <v>2237</v>
      </c>
      <c r="H1276" t="s">
        <v>950</v>
      </c>
    </row>
    <row r="1277" spans="1:8">
      <c r="A1277" t="s">
        <v>951</v>
      </c>
      <c r="B1277" t="s">
        <v>5226</v>
      </c>
      <c r="C1277" t="s">
        <v>2428</v>
      </c>
      <c r="D1277" t="s">
        <v>5227</v>
      </c>
      <c r="E1277" t="s">
        <v>2250</v>
      </c>
      <c r="G1277" t="s">
        <v>2237</v>
      </c>
      <c r="H1277" t="s">
        <v>951</v>
      </c>
    </row>
    <row r="1278" spans="1:8">
      <c r="A1278" t="s">
        <v>953</v>
      </c>
      <c r="B1278" t="s">
        <v>5228</v>
      </c>
      <c r="C1278" t="s">
        <v>2675</v>
      </c>
      <c r="D1278" t="s">
        <v>5229</v>
      </c>
      <c r="E1278" t="s">
        <v>2675</v>
      </c>
      <c r="G1278" t="s">
        <v>2237</v>
      </c>
      <c r="H1278" t="s">
        <v>953</v>
      </c>
    </row>
    <row r="1279" spans="1:8">
      <c r="A1279" t="s">
        <v>1678</v>
      </c>
      <c r="B1279" t="s">
        <v>5230</v>
      </c>
      <c r="C1279" t="s">
        <v>2242</v>
      </c>
      <c r="G1279" t="s">
        <v>2237</v>
      </c>
      <c r="H1279" t="s">
        <v>1678</v>
      </c>
    </row>
    <row r="1280" spans="1:8">
      <c r="A1280" t="s">
        <v>954</v>
      </c>
      <c r="B1280" t="s">
        <v>5231</v>
      </c>
      <c r="C1280" t="s">
        <v>2242</v>
      </c>
      <c r="D1280" t="s">
        <v>5232</v>
      </c>
      <c r="E1280" t="s">
        <v>2232</v>
      </c>
      <c r="F1280" t="s">
        <v>5233</v>
      </c>
      <c r="G1280" t="s">
        <v>2234</v>
      </c>
      <c r="H1280" t="s">
        <v>954</v>
      </c>
    </row>
    <row r="1281" spans="1:8">
      <c r="A1281" t="s">
        <v>955</v>
      </c>
      <c r="B1281" t="s">
        <v>5234</v>
      </c>
      <c r="C1281" t="s">
        <v>2340</v>
      </c>
      <c r="D1281" t="s">
        <v>5235</v>
      </c>
      <c r="E1281" t="s">
        <v>2340</v>
      </c>
      <c r="G1281" t="s">
        <v>2237</v>
      </c>
      <c r="H1281" t="s">
        <v>955</v>
      </c>
    </row>
    <row r="1282" spans="1:8">
      <c r="A1282" t="s">
        <v>5236</v>
      </c>
      <c r="B1282" t="s">
        <v>5237</v>
      </c>
      <c r="C1282" t="s">
        <v>2700</v>
      </c>
      <c r="D1282" t="s">
        <v>5238</v>
      </c>
      <c r="E1282" t="s">
        <v>2250</v>
      </c>
      <c r="G1282" t="s">
        <v>2228</v>
      </c>
      <c r="H1282" t="s">
        <v>5236</v>
      </c>
    </row>
    <row r="1283" spans="1:8">
      <c r="A1283" t="s">
        <v>956</v>
      </c>
      <c r="B1283" t="s">
        <v>5239</v>
      </c>
      <c r="C1283" t="s">
        <v>2340</v>
      </c>
      <c r="D1283" t="s">
        <v>5240</v>
      </c>
      <c r="E1283" t="s">
        <v>2377</v>
      </c>
      <c r="G1283" t="s">
        <v>2237</v>
      </c>
      <c r="H1283" t="s">
        <v>956</v>
      </c>
    </row>
    <row r="1284" spans="1:8">
      <c r="A1284" t="s">
        <v>957</v>
      </c>
      <c r="B1284" t="s">
        <v>5241</v>
      </c>
      <c r="C1284" t="s">
        <v>2227</v>
      </c>
      <c r="G1284" t="s">
        <v>2237</v>
      </c>
      <c r="H1284" t="s">
        <v>957</v>
      </c>
    </row>
    <row r="1285" spans="1:8">
      <c r="A1285" t="s">
        <v>958</v>
      </c>
      <c r="B1285" t="s">
        <v>5242</v>
      </c>
      <c r="C1285" t="s">
        <v>2852</v>
      </c>
      <c r="D1285" t="s">
        <v>5243</v>
      </c>
      <c r="E1285" t="s">
        <v>2266</v>
      </c>
      <c r="G1285" t="s">
        <v>2228</v>
      </c>
      <c r="H1285" t="s">
        <v>958</v>
      </c>
    </row>
    <row r="1286" spans="1:8">
      <c r="A1286" t="s">
        <v>959</v>
      </c>
      <c r="B1286" t="s">
        <v>5244</v>
      </c>
      <c r="C1286" t="s">
        <v>2250</v>
      </c>
      <c r="D1286" t="s">
        <v>5245</v>
      </c>
      <c r="E1286" t="s">
        <v>2321</v>
      </c>
      <c r="G1286" t="s">
        <v>2237</v>
      </c>
      <c r="H1286" t="s">
        <v>959</v>
      </c>
    </row>
    <row r="1287" spans="1:8">
      <c r="A1287" t="s">
        <v>5246</v>
      </c>
      <c r="B1287" t="s">
        <v>5247</v>
      </c>
      <c r="C1287" t="s">
        <v>5248</v>
      </c>
      <c r="D1287" t="s">
        <v>5249</v>
      </c>
      <c r="E1287" t="s">
        <v>2679</v>
      </c>
      <c r="F1287" t="s">
        <v>5250</v>
      </c>
      <c r="G1287" t="s">
        <v>2234</v>
      </c>
      <c r="H1287" t="s">
        <v>5246</v>
      </c>
    </row>
    <row r="1288" spans="1:8">
      <c r="A1288" t="s">
        <v>960</v>
      </c>
      <c r="B1288" t="s">
        <v>5251</v>
      </c>
      <c r="C1288" t="s">
        <v>2944</v>
      </c>
      <c r="D1288" t="s">
        <v>5252</v>
      </c>
      <c r="E1288" t="s">
        <v>2364</v>
      </c>
      <c r="G1288" t="s">
        <v>2237</v>
      </c>
      <c r="H1288" t="s">
        <v>960</v>
      </c>
    </row>
    <row r="1289" spans="1:8">
      <c r="A1289" t="s">
        <v>961</v>
      </c>
      <c r="B1289" t="s">
        <v>5253</v>
      </c>
      <c r="C1289" t="s">
        <v>2259</v>
      </c>
      <c r="D1289" t="s">
        <v>5254</v>
      </c>
      <c r="E1289" t="s">
        <v>2227</v>
      </c>
      <c r="G1289" t="s">
        <v>2237</v>
      </c>
      <c r="H1289" t="s">
        <v>961</v>
      </c>
    </row>
    <row r="1290" spans="1:8">
      <c r="A1290" t="s">
        <v>962</v>
      </c>
      <c r="B1290" t="s">
        <v>5255</v>
      </c>
      <c r="C1290" t="s">
        <v>2270</v>
      </c>
      <c r="G1290" t="s">
        <v>2228</v>
      </c>
      <c r="H1290" t="s">
        <v>962</v>
      </c>
    </row>
    <row r="1291" spans="1:8">
      <c r="A1291" t="s">
        <v>963</v>
      </c>
      <c r="B1291" t="s">
        <v>5256</v>
      </c>
      <c r="C1291" t="s">
        <v>2242</v>
      </c>
      <c r="D1291" t="s">
        <v>5257</v>
      </c>
      <c r="E1291" t="s">
        <v>2407</v>
      </c>
      <c r="G1291" t="s">
        <v>2237</v>
      </c>
      <c r="H1291" t="s">
        <v>963</v>
      </c>
    </row>
    <row r="1292" spans="1:8">
      <c r="A1292" t="s">
        <v>5258</v>
      </c>
      <c r="B1292" t="s">
        <v>5259</v>
      </c>
      <c r="C1292" t="s">
        <v>2266</v>
      </c>
      <c r="D1292" t="s">
        <v>5260</v>
      </c>
      <c r="E1292" t="s">
        <v>2375</v>
      </c>
      <c r="G1292" t="s">
        <v>2237</v>
      </c>
      <c r="H1292" t="s">
        <v>5258</v>
      </c>
    </row>
    <row r="1293" spans="1:8">
      <c r="A1293" t="s">
        <v>5261</v>
      </c>
      <c r="B1293" t="s">
        <v>5262</v>
      </c>
      <c r="C1293" t="s">
        <v>2266</v>
      </c>
      <c r="D1293" t="s">
        <v>5263</v>
      </c>
      <c r="E1293" t="s">
        <v>2266</v>
      </c>
      <c r="G1293" t="s">
        <v>2237</v>
      </c>
      <c r="H1293" t="s">
        <v>5261</v>
      </c>
    </row>
    <row r="1294" spans="1:8">
      <c r="A1294" t="s">
        <v>967</v>
      </c>
      <c r="B1294" t="s">
        <v>5264</v>
      </c>
      <c r="C1294" t="s">
        <v>2375</v>
      </c>
      <c r="G1294" t="s">
        <v>2237</v>
      </c>
      <c r="H1294" t="s">
        <v>967</v>
      </c>
    </row>
    <row r="1295" spans="1:8">
      <c r="A1295" t="s">
        <v>964</v>
      </c>
      <c r="B1295" t="s">
        <v>5265</v>
      </c>
      <c r="C1295" t="s">
        <v>2286</v>
      </c>
      <c r="D1295" t="s">
        <v>5266</v>
      </c>
      <c r="E1295" t="s">
        <v>5267</v>
      </c>
      <c r="G1295" t="s">
        <v>2237</v>
      </c>
      <c r="H1295" t="s">
        <v>964</v>
      </c>
    </row>
    <row r="1296" spans="1:8">
      <c r="A1296" t="s">
        <v>1781</v>
      </c>
      <c r="B1296" t="s">
        <v>5268</v>
      </c>
      <c r="C1296" t="s">
        <v>2321</v>
      </c>
      <c r="D1296" t="s">
        <v>3572</v>
      </c>
      <c r="E1296" t="s">
        <v>2321</v>
      </c>
      <c r="F1296" t="s">
        <v>3573</v>
      </c>
      <c r="G1296" t="s">
        <v>2234</v>
      </c>
      <c r="H1296" t="s">
        <v>1781</v>
      </c>
    </row>
    <row r="1297" spans="1:8">
      <c r="A1297" t="s">
        <v>965</v>
      </c>
      <c r="B1297" t="s">
        <v>5269</v>
      </c>
      <c r="C1297" t="s">
        <v>2232</v>
      </c>
      <c r="D1297" t="s">
        <v>5270</v>
      </c>
      <c r="E1297" t="s">
        <v>2232</v>
      </c>
      <c r="G1297" t="s">
        <v>2228</v>
      </c>
      <c r="H1297" t="s">
        <v>965</v>
      </c>
    </row>
    <row r="1298" spans="1:8">
      <c r="A1298" t="s">
        <v>966</v>
      </c>
      <c r="B1298" t="s">
        <v>5271</v>
      </c>
      <c r="C1298" t="s">
        <v>2242</v>
      </c>
      <c r="D1298" t="s">
        <v>4060</v>
      </c>
      <c r="E1298" t="s">
        <v>2321</v>
      </c>
      <c r="G1298" t="s">
        <v>2234</v>
      </c>
      <c r="H1298" t="s">
        <v>966</v>
      </c>
    </row>
    <row r="1299" spans="1:8">
      <c r="A1299" t="s">
        <v>5272</v>
      </c>
      <c r="B1299" t="s">
        <v>5273</v>
      </c>
      <c r="C1299" t="s">
        <v>2242</v>
      </c>
      <c r="D1299" t="s">
        <v>4060</v>
      </c>
      <c r="E1299" t="s">
        <v>2321</v>
      </c>
      <c r="G1299" t="s">
        <v>2304</v>
      </c>
      <c r="H1299" t="s">
        <v>5272</v>
      </c>
    </row>
    <row r="1300" spans="1:8">
      <c r="A1300" t="s">
        <v>5274</v>
      </c>
      <c r="B1300" t="s">
        <v>5275</v>
      </c>
      <c r="C1300" t="s">
        <v>2377</v>
      </c>
      <c r="D1300" t="s">
        <v>5276</v>
      </c>
      <c r="E1300" t="s">
        <v>2377</v>
      </c>
      <c r="F1300" t="s">
        <v>5277</v>
      </c>
      <c r="G1300" t="s">
        <v>2223</v>
      </c>
      <c r="H1300" t="s">
        <v>5274</v>
      </c>
    </row>
    <row r="1301" spans="1:8">
      <c r="A1301" t="s">
        <v>982</v>
      </c>
      <c r="B1301" t="s">
        <v>5278</v>
      </c>
      <c r="C1301" t="s">
        <v>2700</v>
      </c>
      <c r="D1301" t="s">
        <v>5279</v>
      </c>
      <c r="E1301" t="s">
        <v>2428</v>
      </c>
      <c r="G1301" t="s">
        <v>2228</v>
      </c>
      <c r="H1301" t="s">
        <v>982</v>
      </c>
    </row>
    <row r="1302" spans="1:8">
      <c r="A1302" t="s">
        <v>5280</v>
      </c>
      <c r="B1302" t="s">
        <v>5281</v>
      </c>
      <c r="C1302" t="s">
        <v>2319</v>
      </c>
      <c r="D1302" t="s">
        <v>5282</v>
      </c>
      <c r="E1302" t="s">
        <v>2319</v>
      </c>
      <c r="G1302" t="s">
        <v>2237</v>
      </c>
      <c r="H1302" t="s">
        <v>5280</v>
      </c>
    </row>
    <row r="1303" spans="1:8">
      <c r="A1303" t="s">
        <v>983</v>
      </c>
      <c r="B1303" t="s">
        <v>5283</v>
      </c>
      <c r="C1303" t="s">
        <v>2244</v>
      </c>
      <c r="D1303" t="s">
        <v>5284</v>
      </c>
      <c r="E1303" t="s">
        <v>2377</v>
      </c>
      <c r="F1303" t="s">
        <v>5285</v>
      </c>
      <c r="G1303" t="s">
        <v>2234</v>
      </c>
      <c r="H1303" t="s">
        <v>983</v>
      </c>
    </row>
    <row r="1304" spans="1:8">
      <c r="A1304" t="s">
        <v>5286</v>
      </c>
      <c r="B1304" t="s">
        <v>5287</v>
      </c>
      <c r="C1304" t="s">
        <v>2321</v>
      </c>
      <c r="D1304" t="s">
        <v>5288</v>
      </c>
      <c r="E1304" t="s">
        <v>2321</v>
      </c>
      <c r="F1304" t="s">
        <v>5289</v>
      </c>
      <c r="G1304" t="s">
        <v>2234</v>
      </c>
      <c r="H1304" t="s">
        <v>5286</v>
      </c>
    </row>
    <row r="1305" spans="1:8">
      <c r="A1305" t="s">
        <v>5290</v>
      </c>
      <c r="B1305" t="s">
        <v>5291</v>
      </c>
      <c r="C1305" t="s">
        <v>2750</v>
      </c>
      <c r="G1305" t="s">
        <v>2228</v>
      </c>
      <c r="H1305" t="s">
        <v>5290</v>
      </c>
    </row>
    <row r="1306" spans="1:8">
      <c r="A1306" t="s">
        <v>969</v>
      </c>
      <c r="B1306" t="s">
        <v>5292</v>
      </c>
      <c r="C1306" t="s">
        <v>2248</v>
      </c>
      <c r="D1306" t="s">
        <v>5293</v>
      </c>
      <c r="E1306" t="s">
        <v>2294</v>
      </c>
      <c r="G1306" t="s">
        <v>2237</v>
      </c>
      <c r="H1306" t="s">
        <v>969</v>
      </c>
    </row>
    <row r="1307" spans="1:8">
      <c r="A1307" t="s">
        <v>5294</v>
      </c>
      <c r="B1307" t="s">
        <v>5295</v>
      </c>
      <c r="C1307" t="s">
        <v>2244</v>
      </c>
      <c r="D1307" t="s">
        <v>5296</v>
      </c>
      <c r="E1307" t="s">
        <v>2321</v>
      </c>
      <c r="G1307" t="s">
        <v>2228</v>
      </c>
      <c r="H1307" t="s">
        <v>5294</v>
      </c>
    </row>
    <row r="1308" spans="1:8">
      <c r="A1308" t="s">
        <v>1679</v>
      </c>
      <c r="B1308" t="s">
        <v>5297</v>
      </c>
      <c r="C1308" t="s">
        <v>4045</v>
      </c>
      <c r="D1308" t="s">
        <v>5298</v>
      </c>
      <c r="E1308" t="s">
        <v>2645</v>
      </c>
      <c r="G1308" t="s">
        <v>2304</v>
      </c>
      <c r="H1308" t="s">
        <v>1679</v>
      </c>
    </row>
    <row r="1309" spans="1:8">
      <c r="A1309" t="s">
        <v>970</v>
      </c>
      <c r="B1309" t="s">
        <v>5299</v>
      </c>
      <c r="C1309" t="s">
        <v>2645</v>
      </c>
      <c r="D1309" t="s">
        <v>5298</v>
      </c>
      <c r="E1309" t="s">
        <v>2645</v>
      </c>
      <c r="F1309" t="s">
        <v>5300</v>
      </c>
      <c r="G1309" t="s">
        <v>2223</v>
      </c>
      <c r="H1309" t="s">
        <v>970</v>
      </c>
    </row>
    <row r="1310" spans="1:8">
      <c r="A1310" t="s">
        <v>973</v>
      </c>
      <c r="B1310" t="s">
        <v>5301</v>
      </c>
      <c r="C1310" t="s">
        <v>2230</v>
      </c>
      <c r="D1310" t="s">
        <v>5302</v>
      </c>
      <c r="E1310" t="s">
        <v>2375</v>
      </c>
      <c r="G1310" t="s">
        <v>2237</v>
      </c>
      <c r="H1310" t="s">
        <v>973</v>
      </c>
    </row>
    <row r="1311" spans="1:8">
      <c r="A1311" t="s">
        <v>972</v>
      </c>
      <c r="B1311" t="s">
        <v>5303</v>
      </c>
      <c r="C1311" t="s">
        <v>2375</v>
      </c>
      <c r="D1311" t="s">
        <v>5304</v>
      </c>
      <c r="E1311" t="s">
        <v>2232</v>
      </c>
      <c r="G1311" t="s">
        <v>2237</v>
      </c>
      <c r="H1311" t="s">
        <v>972</v>
      </c>
    </row>
    <row r="1312" spans="1:8">
      <c r="A1312" t="s">
        <v>974</v>
      </c>
      <c r="B1312" t="s">
        <v>5305</v>
      </c>
      <c r="C1312" t="s">
        <v>2248</v>
      </c>
      <c r="D1312" t="s">
        <v>5306</v>
      </c>
      <c r="E1312" t="s">
        <v>2227</v>
      </c>
      <c r="G1312" t="s">
        <v>2237</v>
      </c>
      <c r="H1312" t="s">
        <v>974</v>
      </c>
    </row>
    <row r="1313" spans="1:8">
      <c r="A1313" t="s">
        <v>5307</v>
      </c>
      <c r="B1313" t="s">
        <v>5308</v>
      </c>
      <c r="C1313" t="s">
        <v>2244</v>
      </c>
      <c r="D1313" t="s">
        <v>3802</v>
      </c>
      <c r="E1313" t="s">
        <v>2543</v>
      </c>
      <c r="F1313" t="s">
        <v>3803</v>
      </c>
      <c r="G1313" t="s">
        <v>2234</v>
      </c>
      <c r="H1313" t="s">
        <v>5307</v>
      </c>
    </row>
    <row r="1314" spans="1:8">
      <c r="A1314" t="s">
        <v>975</v>
      </c>
      <c r="B1314" t="s">
        <v>5309</v>
      </c>
      <c r="C1314" t="s">
        <v>2254</v>
      </c>
      <c r="D1314" t="s">
        <v>5310</v>
      </c>
      <c r="E1314" t="s">
        <v>2225</v>
      </c>
      <c r="G1314" t="s">
        <v>4490</v>
      </c>
      <c r="H1314" t="s">
        <v>975</v>
      </c>
    </row>
    <row r="1315" spans="1:8">
      <c r="A1315" t="s">
        <v>976</v>
      </c>
      <c r="B1315" t="s">
        <v>5311</v>
      </c>
      <c r="C1315" t="s">
        <v>2559</v>
      </c>
      <c r="D1315" t="s">
        <v>5312</v>
      </c>
      <c r="E1315" t="s">
        <v>2250</v>
      </c>
      <c r="G1315" t="s">
        <v>2228</v>
      </c>
      <c r="H1315" t="s">
        <v>976</v>
      </c>
    </row>
    <row r="1316" spans="1:8">
      <c r="A1316" t="s">
        <v>5313</v>
      </c>
      <c r="B1316" t="s">
        <v>5314</v>
      </c>
      <c r="C1316" t="s">
        <v>2242</v>
      </c>
      <c r="D1316" t="s">
        <v>5315</v>
      </c>
      <c r="E1316" t="s">
        <v>2250</v>
      </c>
      <c r="G1316" t="s">
        <v>2237</v>
      </c>
      <c r="H1316" t="s">
        <v>5313</v>
      </c>
    </row>
    <row r="1317" spans="1:8">
      <c r="A1317" t="s">
        <v>5316</v>
      </c>
      <c r="B1317" t="s">
        <v>5317</v>
      </c>
      <c r="C1317" t="s">
        <v>2227</v>
      </c>
      <c r="D1317" t="s">
        <v>5318</v>
      </c>
      <c r="E1317" t="s">
        <v>2375</v>
      </c>
      <c r="G1317" t="s">
        <v>2237</v>
      </c>
      <c r="H1317" t="s">
        <v>5316</v>
      </c>
    </row>
    <row r="1318" spans="1:8">
      <c r="A1318" t="s">
        <v>5319</v>
      </c>
      <c r="B1318" t="s">
        <v>5320</v>
      </c>
      <c r="C1318" t="s">
        <v>2340</v>
      </c>
      <c r="D1318" t="s">
        <v>5321</v>
      </c>
      <c r="E1318" t="s">
        <v>4048</v>
      </c>
      <c r="G1318" t="s">
        <v>2237</v>
      </c>
      <c r="H1318" t="s">
        <v>5319</v>
      </c>
    </row>
    <row r="1319" spans="1:8">
      <c r="A1319" t="s">
        <v>5322</v>
      </c>
      <c r="B1319" t="s">
        <v>5323</v>
      </c>
      <c r="C1319" t="s">
        <v>2272</v>
      </c>
      <c r="D1319" t="s">
        <v>5324</v>
      </c>
      <c r="E1319" t="s">
        <v>2250</v>
      </c>
      <c r="G1319" t="s">
        <v>2237</v>
      </c>
      <c r="H1319" t="s">
        <v>5322</v>
      </c>
    </row>
    <row r="1320" spans="1:8">
      <c r="A1320" t="s">
        <v>977</v>
      </c>
      <c r="B1320" t="s">
        <v>5325</v>
      </c>
      <c r="C1320" t="s">
        <v>2750</v>
      </c>
      <c r="D1320" t="s">
        <v>5326</v>
      </c>
      <c r="E1320" t="s">
        <v>2250</v>
      </c>
      <c r="G1320" t="s">
        <v>2228</v>
      </c>
      <c r="H1320" t="s">
        <v>977</v>
      </c>
    </row>
    <row r="1321" spans="1:8">
      <c r="A1321" t="s">
        <v>1680</v>
      </c>
      <c r="B1321" t="s">
        <v>5327</v>
      </c>
      <c r="C1321" t="s">
        <v>2227</v>
      </c>
      <c r="G1321" t="s">
        <v>2237</v>
      </c>
      <c r="H1321" t="s">
        <v>1680</v>
      </c>
    </row>
    <row r="1322" spans="1:8">
      <c r="A1322" t="s">
        <v>979</v>
      </c>
      <c r="B1322" t="s">
        <v>5328</v>
      </c>
      <c r="C1322" t="s">
        <v>2270</v>
      </c>
      <c r="G1322" t="s">
        <v>2237</v>
      </c>
      <c r="H1322" t="s">
        <v>979</v>
      </c>
    </row>
    <row r="1323" spans="1:8">
      <c r="A1323" t="s">
        <v>980</v>
      </c>
      <c r="B1323" t="s">
        <v>5329</v>
      </c>
      <c r="C1323" t="s">
        <v>2340</v>
      </c>
      <c r="G1323" t="s">
        <v>2237</v>
      </c>
      <c r="H1323" t="s">
        <v>980</v>
      </c>
    </row>
    <row r="1324" spans="1:8">
      <c r="A1324" t="s">
        <v>5330</v>
      </c>
      <c r="B1324" t="s">
        <v>5331</v>
      </c>
      <c r="C1324" t="s">
        <v>3970</v>
      </c>
      <c r="D1324" t="s">
        <v>5332</v>
      </c>
      <c r="E1324" t="s">
        <v>2232</v>
      </c>
      <c r="F1324" t="s">
        <v>5333</v>
      </c>
      <c r="G1324" t="s">
        <v>2234</v>
      </c>
      <c r="H1324" t="s">
        <v>5330</v>
      </c>
    </row>
    <row r="1325" spans="1:8">
      <c r="A1325" t="s">
        <v>981</v>
      </c>
      <c r="B1325" t="s">
        <v>5334</v>
      </c>
      <c r="C1325" t="s">
        <v>2230</v>
      </c>
      <c r="G1325" t="s">
        <v>2237</v>
      </c>
      <c r="H1325" t="s">
        <v>981</v>
      </c>
    </row>
    <row r="1326" spans="1:8">
      <c r="A1326" t="s">
        <v>5335</v>
      </c>
      <c r="B1326" t="s">
        <v>5336</v>
      </c>
      <c r="C1326" t="s">
        <v>2340</v>
      </c>
      <c r="D1326" t="s">
        <v>5337</v>
      </c>
      <c r="E1326" t="s">
        <v>2340</v>
      </c>
      <c r="F1326" t="s">
        <v>5338</v>
      </c>
      <c r="G1326" t="s">
        <v>2223</v>
      </c>
      <c r="H1326" t="s">
        <v>5335</v>
      </c>
    </row>
    <row r="1327" spans="1:8">
      <c r="A1327" t="s">
        <v>984</v>
      </c>
      <c r="B1327" t="s">
        <v>5339</v>
      </c>
      <c r="C1327" t="s">
        <v>2242</v>
      </c>
      <c r="D1327" t="s">
        <v>5340</v>
      </c>
      <c r="E1327" t="s">
        <v>2242</v>
      </c>
      <c r="G1327" t="s">
        <v>2237</v>
      </c>
      <c r="H1327" t="s">
        <v>984</v>
      </c>
    </row>
    <row r="1328" spans="1:8">
      <c r="A1328" t="s">
        <v>1681</v>
      </c>
      <c r="B1328" t="s">
        <v>5341</v>
      </c>
      <c r="C1328" t="s">
        <v>2225</v>
      </c>
      <c r="G1328" t="s">
        <v>2228</v>
      </c>
      <c r="H1328" t="s">
        <v>1681</v>
      </c>
    </row>
    <row r="1329" spans="1:8">
      <c r="A1329" t="s">
        <v>985</v>
      </c>
      <c r="B1329" t="s">
        <v>5342</v>
      </c>
      <c r="C1329" t="s">
        <v>2399</v>
      </c>
      <c r="D1329" t="s">
        <v>5343</v>
      </c>
      <c r="E1329" t="s">
        <v>2399</v>
      </c>
      <c r="F1329" t="s">
        <v>5344</v>
      </c>
      <c r="G1329" t="s">
        <v>2234</v>
      </c>
      <c r="H1329" t="s">
        <v>985</v>
      </c>
    </row>
    <row r="1330" spans="1:8">
      <c r="A1330" t="s">
        <v>986</v>
      </c>
      <c r="B1330" t="s">
        <v>5345</v>
      </c>
      <c r="C1330" t="s">
        <v>2225</v>
      </c>
      <c r="G1330" t="s">
        <v>2228</v>
      </c>
      <c r="H1330" t="s">
        <v>986</v>
      </c>
    </row>
    <row r="1331" spans="1:8">
      <c r="A1331" t="s">
        <v>5346</v>
      </c>
      <c r="B1331" t="s">
        <v>5347</v>
      </c>
      <c r="C1331" t="s">
        <v>2407</v>
      </c>
      <c r="D1331" t="s">
        <v>5348</v>
      </c>
      <c r="E1331" t="s">
        <v>2407</v>
      </c>
      <c r="G1331" t="s">
        <v>2304</v>
      </c>
      <c r="H1331" t="s">
        <v>5346</v>
      </c>
    </row>
    <row r="1332" spans="1:8">
      <c r="A1332" t="s">
        <v>987</v>
      </c>
      <c r="B1332" t="s">
        <v>5349</v>
      </c>
      <c r="C1332" t="s">
        <v>4410</v>
      </c>
      <c r="D1332" t="s">
        <v>5350</v>
      </c>
      <c r="E1332" t="s">
        <v>2321</v>
      </c>
      <c r="G1332" t="s">
        <v>2237</v>
      </c>
      <c r="H1332" t="s">
        <v>987</v>
      </c>
    </row>
    <row r="1333" spans="1:8">
      <c r="A1333" t="s">
        <v>988</v>
      </c>
      <c r="B1333" t="s">
        <v>5351</v>
      </c>
      <c r="C1333" t="s">
        <v>2242</v>
      </c>
      <c r="D1333" t="s">
        <v>5340</v>
      </c>
      <c r="E1333" t="s">
        <v>2242</v>
      </c>
      <c r="G1333" t="s">
        <v>2237</v>
      </c>
      <c r="H1333" t="s">
        <v>988</v>
      </c>
    </row>
    <row r="1334" spans="1:8">
      <c r="A1334" t="s">
        <v>1682</v>
      </c>
      <c r="B1334" t="s">
        <v>5352</v>
      </c>
      <c r="C1334" t="s">
        <v>2407</v>
      </c>
      <c r="G1334" t="s">
        <v>2237</v>
      </c>
      <c r="H1334" t="s">
        <v>1682</v>
      </c>
    </row>
    <row r="1335" spans="1:8">
      <c r="A1335" t="s">
        <v>5353</v>
      </c>
      <c r="B1335" t="s">
        <v>5354</v>
      </c>
      <c r="C1335" t="s">
        <v>2266</v>
      </c>
      <c r="D1335" t="s">
        <v>5355</v>
      </c>
      <c r="E1335" t="s">
        <v>2266</v>
      </c>
      <c r="G1335" t="s">
        <v>2237</v>
      </c>
      <c r="H1335" t="s">
        <v>5353</v>
      </c>
    </row>
    <row r="1336" spans="1:8">
      <c r="A1336" t="s">
        <v>5356</v>
      </c>
      <c r="B1336" t="s">
        <v>5357</v>
      </c>
      <c r="C1336" t="s">
        <v>2321</v>
      </c>
      <c r="D1336" t="s">
        <v>5358</v>
      </c>
      <c r="E1336" t="s">
        <v>3517</v>
      </c>
      <c r="G1336" t="s">
        <v>2237</v>
      </c>
      <c r="H1336" t="s">
        <v>5356</v>
      </c>
    </row>
    <row r="1337" spans="1:8">
      <c r="A1337" t="s">
        <v>5359</v>
      </c>
      <c r="B1337" t="s">
        <v>5360</v>
      </c>
      <c r="C1337" t="s">
        <v>2382</v>
      </c>
      <c r="D1337" t="s">
        <v>2847</v>
      </c>
      <c r="E1337" t="s">
        <v>2375</v>
      </c>
      <c r="F1337" t="s">
        <v>2848</v>
      </c>
      <c r="G1337" t="s">
        <v>2234</v>
      </c>
      <c r="H1337" t="s">
        <v>5359</v>
      </c>
    </row>
    <row r="1338" spans="1:8">
      <c r="A1338" t="s">
        <v>5361</v>
      </c>
      <c r="B1338" t="s">
        <v>5362</v>
      </c>
      <c r="C1338" t="s">
        <v>2276</v>
      </c>
      <c r="D1338" t="s">
        <v>2977</v>
      </c>
      <c r="E1338" t="s">
        <v>2344</v>
      </c>
      <c r="G1338" t="s">
        <v>2228</v>
      </c>
      <c r="H1338" t="s">
        <v>5361</v>
      </c>
    </row>
    <row r="1339" spans="1:8">
      <c r="A1339" t="s">
        <v>1027</v>
      </c>
      <c r="B1339" t="s">
        <v>5363</v>
      </c>
      <c r="C1339" t="s">
        <v>2700</v>
      </c>
      <c r="D1339" t="s">
        <v>5364</v>
      </c>
      <c r="E1339" t="s">
        <v>5365</v>
      </c>
      <c r="G1339" t="s">
        <v>2228</v>
      </c>
      <c r="H1339" t="s">
        <v>1027</v>
      </c>
    </row>
    <row r="1340" spans="1:8">
      <c r="A1340" t="s">
        <v>1028</v>
      </c>
      <c r="B1340" t="s">
        <v>5366</v>
      </c>
      <c r="C1340" t="s">
        <v>2483</v>
      </c>
      <c r="G1340" t="s">
        <v>2228</v>
      </c>
      <c r="H1340" t="s">
        <v>1028</v>
      </c>
    </row>
    <row r="1341" spans="1:8">
      <c r="A1341" t="s">
        <v>991</v>
      </c>
      <c r="B1341" t="s">
        <v>5367</v>
      </c>
      <c r="C1341" t="s">
        <v>2225</v>
      </c>
      <c r="G1341" t="s">
        <v>2237</v>
      </c>
      <c r="H1341" t="s">
        <v>991</v>
      </c>
    </row>
    <row r="1342" spans="1:8">
      <c r="A1342" t="s">
        <v>992</v>
      </c>
      <c r="B1342" t="s">
        <v>5368</v>
      </c>
      <c r="C1342" t="s">
        <v>2319</v>
      </c>
      <c r="G1342" t="s">
        <v>2228</v>
      </c>
      <c r="H1342" t="s">
        <v>992</v>
      </c>
    </row>
    <row r="1343" spans="1:8">
      <c r="A1343" t="s">
        <v>993</v>
      </c>
      <c r="B1343" t="s">
        <v>5369</v>
      </c>
      <c r="C1343" t="s">
        <v>3067</v>
      </c>
      <c r="D1343" t="s">
        <v>5370</v>
      </c>
      <c r="E1343" t="s">
        <v>2232</v>
      </c>
      <c r="F1343" t="s">
        <v>5371</v>
      </c>
      <c r="G1343" t="s">
        <v>2234</v>
      </c>
      <c r="H1343" t="s">
        <v>993</v>
      </c>
    </row>
    <row r="1344" spans="1:8">
      <c r="A1344" t="s">
        <v>1030</v>
      </c>
      <c r="B1344" t="s">
        <v>5372</v>
      </c>
      <c r="C1344" t="s">
        <v>2230</v>
      </c>
      <c r="D1344" t="s">
        <v>5373</v>
      </c>
      <c r="E1344" t="s">
        <v>2321</v>
      </c>
      <c r="G1344" t="s">
        <v>2228</v>
      </c>
      <c r="H1344" t="s">
        <v>1030</v>
      </c>
    </row>
    <row r="1345" spans="1:8">
      <c r="A1345" t="s">
        <v>5374</v>
      </c>
      <c r="B1345" t="s">
        <v>5375</v>
      </c>
      <c r="C1345" t="s">
        <v>2248</v>
      </c>
      <c r="D1345" t="s">
        <v>5376</v>
      </c>
      <c r="E1345" t="s">
        <v>2321</v>
      </c>
      <c r="G1345" t="s">
        <v>2237</v>
      </c>
      <c r="H1345" t="s">
        <v>5374</v>
      </c>
    </row>
    <row r="1346" spans="1:8">
      <c r="A1346" t="s">
        <v>994</v>
      </c>
      <c r="B1346" t="s">
        <v>5377</v>
      </c>
      <c r="C1346" t="s">
        <v>2559</v>
      </c>
      <c r="G1346" t="s">
        <v>2228</v>
      </c>
      <c r="H1346" t="s">
        <v>994</v>
      </c>
    </row>
    <row r="1347" spans="1:8">
      <c r="A1347" t="s">
        <v>5378</v>
      </c>
      <c r="B1347" t="s">
        <v>5379</v>
      </c>
      <c r="C1347" t="s">
        <v>2227</v>
      </c>
      <c r="D1347" t="s">
        <v>5380</v>
      </c>
      <c r="E1347" t="s">
        <v>2227</v>
      </c>
      <c r="F1347" t="s">
        <v>5381</v>
      </c>
      <c r="G1347" t="s">
        <v>2234</v>
      </c>
      <c r="H1347" t="s">
        <v>5378</v>
      </c>
    </row>
    <row r="1348" spans="1:8">
      <c r="A1348" t="s">
        <v>1031</v>
      </c>
      <c r="B1348" t="s">
        <v>5382</v>
      </c>
      <c r="C1348" t="s">
        <v>3153</v>
      </c>
      <c r="D1348" t="s">
        <v>5383</v>
      </c>
      <c r="E1348" t="s">
        <v>2254</v>
      </c>
      <c r="G1348" t="s">
        <v>2237</v>
      </c>
      <c r="H1348" t="s">
        <v>1031</v>
      </c>
    </row>
    <row r="1349" spans="1:8">
      <c r="A1349" t="s">
        <v>5384</v>
      </c>
      <c r="B1349" t="s">
        <v>5385</v>
      </c>
      <c r="C1349" t="s">
        <v>2375</v>
      </c>
      <c r="D1349" t="s">
        <v>5386</v>
      </c>
      <c r="E1349" t="s">
        <v>2375</v>
      </c>
      <c r="G1349" t="s">
        <v>2237</v>
      </c>
      <c r="H1349" t="s">
        <v>5384</v>
      </c>
    </row>
    <row r="1350" spans="1:8">
      <c r="A1350" t="s">
        <v>5387</v>
      </c>
      <c r="B1350" t="s">
        <v>5388</v>
      </c>
      <c r="C1350" t="s">
        <v>2856</v>
      </c>
      <c r="D1350" t="s">
        <v>3795</v>
      </c>
      <c r="E1350" t="s">
        <v>2856</v>
      </c>
      <c r="G1350" t="s">
        <v>2228</v>
      </c>
      <c r="H1350" t="s">
        <v>5387</v>
      </c>
    </row>
    <row r="1351" spans="1:8">
      <c r="A1351" t="s">
        <v>5389</v>
      </c>
      <c r="B1351" t="s">
        <v>5390</v>
      </c>
      <c r="C1351" t="s">
        <v>2528</v>
      </c>
      <c r="D1351" t="s">
        <v>5391</v>
      </c>
      <c r="E1351" t="s">
        <v>2407</v>
      </c>
      <c r="G1351" t="s">
        <v>2228</v>
      </c>
      <c r="H1351" t="s">
        <v>5389</v>
      </c>
    </row>
    <row r="1352" spans="1:8">
      <c r="A1352" t="s">
        <v>5392</v>
      </c>
      <c r="B1352" t="s">
        <v>5393</v>
      </c>
      <c r="C1352" t="s">
        <v>2266</v>
      </c>
      <c r="G1352" t="s">
        <v>2237</v>
      </c>
      <c r="H1352" t="s">
        <v>5392</v>
      </c>
    </row>
    <row r="1353" spans="1:8">
      <c r="A1353" t="s">
        <v>5394</v>
      </c>
      <c r="B1353" t="s">
        <v>5395</v>
      </c>
      <c r="C1353" t="s">
        <v>2242</v>
      </c>
      <c r="G1353" t="s">
        <v>2237</v>
      </c>
      <c r="H1353" t="s">
        <v>5394</v>
      </c>
    </row>
    <row r="1354" spans="1:8">
      <c r="A1354" t="s">
        <v>996</v>
      </c>
      <c r="B1354" t="s">
        <v>5396</v>
      </c>
      <c r="C1354" t="s">
        <v>3067</v>
      </c>
      <c r="G1354" t="s">
        <v>2228</v>
      </c>
      <c r="H1354" t="s">
        <v>996</v>
      </c>
    </row>
    <row r="1355" spans="1:8">
      <c r="A1355" t="s">
        <v>997</v>
      </c>
      <c r="B1355" t="s">
        <v>5397</v>
      </c>
      <c r="C1355" t="s">
        <v>2242</v>
      </c>
      <c r="G1355" t="s">
        <v>2237</v>
      </c>
      <c r="H1355" t="s">
        <v>997</v>
      </c>
    </row>
    <row r="1356" spans="1:8">
      <c r="A1356" t="s">
        <v>1032</v>
      </c>
      <c r="B1356" t="s">
        <v>5398</v>
      </c>
      <c r="C1356" t="s">
        <v>2671</v>
      </c>
      <c r="D1356" t="s">
        <v>5399</v>
      </c>
      <c r="E1356" t="s">
        <v>2671</v>
      </c>
      <c r="F1356" t="s">
        <v>5400</v>
      </c>
      <c r="G1356" t="s">
        <v>2234</v>
      </c>
      <c r="H1356" t="s">
        <v>1032</v>
      </c>
    </row>
    <row r="1357" spans="1:8">
      <c r="A1357" t="s">
        <v>998</v>
      </c>
      <c r="B1357" t="s">
        <v>5401</v>
      </c>
      <c r="C1357" t="s">
        <v>2377</v>
      </c>
      <c r="G1357" t="s">
        <v>2228</v>
      </c>
      <c r="H1357" t="s">
        <v>998</v>
      </c>
    </row>
    <row r="1358" spans="1:8">
      <c r="A1358" t="s">
        <v>995</v>
      </c>
      <c r="B1358" t="s">
        <v>5402</v>
      </c>
      <c r="C1358" t="s">
        <v>2428</v>
      </c>
      <c r="D1358" t="s">
        <v>5403</v>
      </c>
      <c r="E1358" t="s">
        <v>2227</v>
      </c>
      <c r="G1358" t="s">
        <v>2228</v>
      </c>
      <c r="H1358" t="s">
        <v>995</v>
      </c>
    </row>
    <row r="1359" spans="1:8">
      <c r="A1359" t="s">
        <v>999</v>
      </c>
      <c r="B1359" t="s">
        <v>5404</v>
      </c>
      <c r="C1359" t="s">
        <v>2230</v>
      </c>
      <c r="G1359" t="s">
        <v>2228</v>
      </c>
      <c r="H1359" t="s">
        <v>999</v>
      </c>
    </row>
    <row r="1360" spans="1:8">
      <c r="A1360" t="s">
        <v>1691</v>
      </c>
      <c r="B1360" t="s">
        <v>5405</v>
      </c>
      <c r="C1360" t="s">
        <v>2242</v>
      </c>
      <c r="D1360" t="s">
        <v>5406</v>
      </c>
      <c r="E1360" t="s">
        <v>2250</v>
      </c>
      <c r="G1360" t="s">
        <v>2228</v>
      </c>
      <c r="H1360" t="s">
        <v>1691</v>
      </c>
    </row>
    <row r="1361" spans="1:8">
      <c r="A1361" t="s">
        <v>5407</v>
      </c>
      <c r="B1361" t="s">
        <v>5408</v>
      </c>
      <c r="C1361" t="s">
        <v>2410</v>
      </c>
      <c r="D1361" t="s">
        <v>5409</v>
      </c>
      <c r="E1361" t="s">
        <v>2244</v>
      </c>
      <c r="F1361" t="s">
        <v>5410</v>
      </c>
      <c r="G1361" t="s">
        <v>2223</v>
      </c>
      <c r="H1361" t="s">
        <v>5407</v>
      </c>
    </row>
    <row r="1362" spans="1:8">
      <c r="A1362" t="s">
        <v>1033</v>
      </c>
      <c r="B1362" t="s">
        <v>5411</v>
      </c>
      <c r="C1362" t="s">
        <v>2248</v>
      </c>
      <c r="D1362" t="s">
        <v>5406</v>
      </c>
      <c r="E1362" t="s">
        <v>2250</v>
      </c>
      <c r="G1362" t="s">
        <v>2228</v>
      </c>
      <c r="H1362" t="s">
        <v>1033</v>
      </c>
    </row>
    <row r="1363" spans="1:8">
      <c r="A1363" t="s">
        <v>5412</v>
      </c>
      <c r="B1363" t="s">
        <v>5413</v>
      </c>
      <c r="C1363" t="s">
        <v>2244</v>
      </c>
      <c r="G1363" t="s">
        <v>2228</v>
      </c>
      <c r="H1363" t="s">
        <v>5412</v>
      </c>
    </row>
    <row r="1364" spans="1:8">
      <c r="A1364" t="s">
        <v>1034</v>
      </c>
      <c r="B1364" t="s">
        <v>5414</v>
      </c>
      <c r="C1364" t="s">
        <v>5415</v>
      </c>
      <c r="D1364" t="s">
        <v>5416</v>
      </c>
      <c r="E1364" t="s">
        <v>5417</v>
      </c>
      <c r="G1364" t="s">
        <v>2237</v>
      </c>
      <c r="H1364" t="s">
        <v>1034</v>
      </c>
    </row>
    <row r="1365" spans="1:8">
      <c r="A1365" t="s">
        <v>5418</v>
      </c>
      <c r="B1365" t="s">
        <v>5419</v>
      </c>
      <c r="C1365" t="s">
        <v>2242</v>
      </c>
      <c r="D1365" t="s">
        <v>5420</v>
      </c>
      <c r="E1365" t="s">
        <v>2250</v>
      </c>
      <c r="G1365" t="s">
        <v>2228</v>
      </c>
      <c r="H1365" t="s">
        <v>5418</v>
      </c>
    </row>
    <row r="1366" spans="1:8">
      <c r="A1366" t="s">
        <v>5421</v>
      </c>
      <c r="B1366" t="s">
        <v>5422</v>
      </c>
      <c r="C1366" t="s">
        <v>5415</v>
      </c>
      <c r="D1366" t="s">
        <v>5416</v>
      </c>
      <c r="E1366" t="s">
        <v>5417</v>
      </c>
      <c r="G1366" t="s">
        <v>2304</v>
      </c>
      <c r="H1366" t="s">
        <v>5421</v>
      </c>
    </row>
    <row r="1367" spans="1:8">
      <c r="A1367" t="s">
        <v>5423</v>
      </c>
      <c r="B1367" t="s">
        <v>5424</v>
      </c>
      <c r="C1367" t="s">
        <v>2407</v>
      </c>
      <c r="D1367" t="s">
        <v>3674</v>
      </c>
      <c r="E1367" t="s">
        <v>2232</v>
      </c>
      <c r="F1367" t="s">
        <v>5425</v>
      </c>
      <c r="G1367" t="s">
        <v>2234</v>
      </c>
      <c r="H1367" t="s">
        <v>5423</v>
      </c>
    </row>
    <row r="1368" spans="1:8">
      <c r="A1368" t="s">
        <v>1000</v>
      </c>
      <c r="B1368" t="s">
        <v>5426</v>
      </c>
      <c r="C1368" t="s">
        <v>2675</v>
      </c>
      <c r="D1368" t="s">
        <v>5427</v>
      </c>
      <c r="E1368" t="s">
        <v>2232</v>
      </c>
      <c r="G1368" t="s">
        <v>2237</v>
      </c>
      <c r="H1368" t="s">
        <v>1000</v>
      </c>
    </row>
    <row r="1369" spans="1:8">
      <c r="A1369" t="s">
        <v>5428</v>
      </c>
      <c r="B1369" t="s">
        <v>5429</v>
      </c>
      <c r="C1369" t="s">
        <v>2321</v>
      </c>
      <c r="D1369" t="s">
        <v>5430</v>
      </c>
      <c r="E1369" t="s">
        <v>2232</v>
      </c>
      <c r="G1369" t="s">
        <v>2237</v>
      </c>
      <c r="H1369" t="s">
        <v>5428</v>
      </c>
    </row>
    <row r="1370" spans="1:8">
      <c r="A1370" t="s">
        <v>1683</v>
      </c>
      <c r="B1370" t="s">
        <v>5431</v>
      </c>
      <c r="C1370" t="s">
        <v>2321</v>
      </c>
      <c r="G1370" t="s">
        <v>2237</v>
      </c>
      <c r="H1370" t="s">
        <v>1683</v>
      </c>
    </row>
    <row r="1371" spans="1:8">
      <c r="A1371" t="s">
        <v>1001</v>
      </c>
      <c r="B1371" t="s">
        <v>5432</v>
      </c>
      <c r="C1371" t="s">
        <v>2225</v>
      </c>
      <c r="D1371" t="s">
        <v>5433</v>
      </c>
      <c r="E1371" t="s">
        <v>2321</v>
      </c>
      <c r="G1371" t="s">
        <v>2237</v>
      </c>
      <c r="H1371" t="s">
        <v>1001</v>
      </c>
    </row>
    <row r="1372" spans="1:8">
      <c r="A1372" t="s">
        <v>5434</v>
      </c>
      <c r="B1372" t="s">
        <v>5435</v>
      </c>
      <c r="C1372" t="s">
        <v>2242</v>
      </c>
      <c r="D1372" t="s">
        <v>2755</v>
      </c>
      <c r="E1372" t="s">
        <v>2227</v>
      </c>
      <c r="G1372" t="s">
        <v>2237</v>
      </c>
      <c r="H1372" t="s">
        <v>5434</v>
      </c>
    </row>
    <row r="1373" spans="1:8">
      <c r="A1373" t="s">
        <v>1002</v>
      </c>
      <c r="B1373" t="s">
        <v>5436</v>
      </c>
      <c r="C1373" t="s">
        <v>2248</v>
      </c>
      <c r="D1373" t="s">
        <v>5437</v>
      </c>
      <c r="E1373" t="s">
        <v>2407</v>
      </c>
      <c r="G1373" t="s">
        <v>2237</v>
      </c>
      <c r="H1373" t="s">
        <v>1002</v>
      </c>
    </row>
    <row r="1374" spans="1:8">
      <c r="A1374" t="s">
        <v>1003</v>
      </c>
      <c r="B1374" t="s">
        <v>5438</v>
      </c>
      <c r="C1374" t="s">
        <v>5439</v>
      </c>
      <c r="D1374" t="s">
        <v>5440</v>
      </c>
      <c r="E1374" t="s">
        <v>2227</v>
      </c>
      <c r="G1374" t="s">
        <v>2228</v>
      </c>
      <c r="H1374" t="s">
        <v>1003</v>
      </c>
    </row>
    <row r="1375" spans="1:8">
      <c r="A1375" t="s">
        <v>5441</v>
      </c>
      <c r="B1375" t="s">
        <v>5442</v>
      </c>
      <c r="C1375" t="s">
        <v>3153</v>
      </c>
      <c r="D1375" t="s">
        <v>5443</v>
      </c>
      <c r="E1375" t="s">
        <v>2321</v>
      </c>
      <c r="F1375" t="s">
        <v>5444</v>
      </c>
      <c r="G1375" t="s">
        <v>2234</v>
      </c>
      <c r="H1375" t="s">
        <v>5441</v>
      </c>
    </row>
    <row r="1376" spans="1:8">
      <c r="A1376" t="s">
        <v>1684</v>
      </c>
      <c r="B1376" t="s">
        <v>5445</v>
      </c>
      <c r="C1376" t="s">
        <v>2220</v>
      </c>
      <c r="D1376" t="s">
        <v>5446</v>
      </c>
      <c r="E1376" t="s">
        <v>2220</v>
      </c>
      <c r="G1376" t="s">
        <v>2237</v>
      </c>
      <c r="H1376" t="s">
        <v>1684</v>
      </c>
    </row>
    <row r="1377" spans="1:8">
      <c r="A1377" t="s">
        <v>5447</v>
      </c>
      <c r="B1377" t="s">
        <v>5448</v>
      </c>
      <c r="C1377" t="s">
        <v>2225</v>
      </c>
      <c r="D1377" t="s">
        <v>5449</v>
      </c>
      <c r="E1377" t="s">
        <v>2225</v>
      </c>
      <c r="G1377" t="s">
        <v>2237</v>
      </c>
      <c r="H1377" t="s">
        <v>5447</v>
      </c>
    </row>
    <row r="1378" spans="1:8">
      <c r="A1378" t="s">
        <v>1685</v>
      </c>
      <c r="B1378" t="s">
        <v>5450</v>
      </c>
      <c r="C1378" t="s">
        <v>2225</v>
      </c>
      <c r="G1378" t="s">
        <v>2304</v>
      </c>
      <c r="H1378" t="s">
        <v>1685</v>
      </c>
    </row>
    <row r="1379" spans="1:8">
      <c r="A1379" t="s">
        <v>5451</v>
      </c>
      <c r="B1379" t="s">
        <v>5452</v>
      </c>
      <c r="C1379" t="s">
        <v>2852</v>
      </c>
      <c r="G1379" t="s">
        <v>2237</v>
      </c>
      <c r="H1379" t="s">
        <v>5451</v>
      </c>
    </row>
    <row r="1380" spans="1:8">
      <c r="A1380" t="s">
        <v>1036</v>
      </c>
      <c r="B1380" t="s">
        <v>5453</v>
      </c>
      <c r="C1380" t="s">
        <v>2750</v>
      </c>
      <c r="G1380" t="s">
        <v>2237</v>
      </c>
      <c r="H1380" t="s">
        <v>1036</v>
      </c>
    </row>
    <row r="1381" spans="1:8">
      <c r="A1381" t="s">
        <v>1037</v>
      </c>
      <c r="B1381" t="s">
        <v>5454</v>
      </c>
      <c r="C1381" t="s">
        <v>2750</v>
      </c>
      <c r="G1381" t="s">
        <v>2237</v>
      </c>
      <c r="H1381" t="s">
        <v>1037</v>
      </c>
    </row>
    <row r="1382" spans="1:8">
      <c r="A1382" t="s">
        <v>1005</v>
      </c>
      <c r="B1382" t="s">
        <v>5455</v>
      </c>
      <c r="C1382" t="s">
        <v>2407</v>
      </c>
      <c r="D1382" t="s">
        <v>5456</v>
      </c>
      <c r="E1382" t="s">
        <v>2232</v>
      </c>
      <c r="F1382" t="s">
        <v>5457</v>
      </c>
      <c r="G1382" t="s">
        <v>2234</v>
      </c>
      <c r="H1382" t="s">
        <v>1005</v>
      </c>
    </row>
    <row r="1383" spans="1:8">
      <c r="A1383" t="s">
        <v>5458</v>
      </c>
      <c r="B1383" t="s">
        <v>5459</v>
      </c>
      <c r="C1383" t="s">
        <v>2266</v>
      </c>
      <c r="G1383" t="s">
        <v>2237</v>
      </c>
      <c r="H1383" t="s">
        <v>5458</v>
      </c>
    </row>
    <row r="1384" spans="1:8">
      <c r="A1384" t="s">
        <v>1006</v>
      </c>
      <c r="B1384" t="s">
        <v>5460</v>
      </c>
      <c r="C1384" t="s">
        <v>2230</v>
      </c>
      <c r="D1384" t="s">
        <v>3203</v>
      </c>
      <c r="E1384" t="s">
        <v>2232</v>
      </c>
      <c r="G1384" t="s">
        <v>2228</v>
      </c>
      <c r="H1384" t="s">
        <v>1006</v>
      </c>
    </row>
    <row r="1385" spans="1:8">
      <c r="A1385" t="s">
        <v>1007</v>
      </c>
      <c r="B1385" t="s">
        <v>5461</v>
      </c>
      <c r="C1385" t="s">
        <v>2319</v>
      </c>
      <c r="D1385" t="s">
        <v>5462</v>
      </c>
      <c r="E1385" t="s">
        <v>2319</v>
      </c>
      <c r="G1385" t="s">
        <v>2237</v>
      </c>
      <c r="H1385" t="s">
        <v>1007</v>
      </c>
    </row>
    <row r="1386" spans="1:8">
      <c r="A1386" t="s">
        <v>1038</v>
      </c>
      <c r="B1386" t="s">
        <v>5463</v>
      </c>
      <c r="C1386" t="s">
        <v>3628</v>
      </c>
      <c r="G1386" t="s">
        <v>2228</v>
      </c>
      <c r="H1386" t="s">
        <v>1038</v>
      </c>
    </row>
    <row r="1387" spans="1:8">
      <c r="A1387" t="s">
        <v>1008</v>
      </c>
      <c r="B1387" t="s">
        <v>5464</v>
      </c>
      <c r="C1387" t="s">
        <v>2513</v>
      </c>
      <c r="D1387" t="s">
        <v>5465</v>
      </c>
      <c r="E1387" t="s">
        <v>2364</v>
      </c>
      <c r="G1387" t="s">
        <v>2237</v>
      </c>
      <c r="H1387" t="s">
        <v>1008</v>
      </c>
    </row>
    <row r="1388" spans="1:8">
      <c r="A1388" t="s">
        <v>1009</v>
      </c>
      <c r="B1388" t="s">
        <v>5466</v>
      </c>
      <c r="C1388" t="s">
        <v>2377</v>
      </c>
      <c r="D1388" t="s">
        <v>5467</v>
      </c>
      <c r="E1388" t="s">
        <v>2232</v>
      </c>
      <c r="G1388" t="s">
        <v>2228</v>
      </c>
      <c r="H1388" t="s">
        <v>1009</v>
      </c>
    </row>
    <row r="1389" spans="1:8">
      <c r="A1389" t="s">
        <v>5468</v>
      </c>
      <c r="B1389" t="s">
        <v>5469</v>
      </c>
      <c r="C1389" t="s">
        <v>2377</v>
      </c>
      <c r="D1389" t="s">
        <v>5470</v>
      </c>
      <c r="E1389" t="s">
        <v>2377</v>
      </c>
      <c r="G1389" t="s">
        <v>2237</v>
      </c>
      <c r="H1389" t="s">
        <v>5468</v>
      </c>
    </row>
    <row r="1390" spans="1:8">
      <c r="A1390" t="s">
        <v>1686</v>
      </c>
      <c r="B1390" t="s">
        <v>5471</v>
      </c>
      <c r="C1390" t="s">
        <v>2559</v>
      </c>
      <c r="G1390" t="s">
        <v>2237</v>
      </c>
      <c r="H1390" t="s">
        <v>1686</v>
      </c>
    </row>
    <row r="1391" spans="1:8">
      <c r="A1391" t="s">
        <v>5472</v>
      </c>
      <c r="B1391" t="s">
        <v>5473</v>
      </c>
      <c r="C1391" t="s">
        <v>2944</v>
      </c>
      <c r="D1391" t="s">
        <v>5474</v>
      </c>
      <c r="E1391" t="s">
        <v>2944</v>
      </c>
      <c r="G1391" t="s">
        <v>2228</v>
      </c>
      <c r="H1391" t="s">
        <v>5472</v>
      </c>
    </row>
    <row r="1392" spans="1:8">
      <c r="A1392" t="s">
        <v>1687</v>
      </c>
      <c r="B1392" t="s">
        <v>5475</v>
      </c>
      <c r="C1392" t="s">
        <v>5476</v>
      </c>
      <c r="D1392" t="s">
        <v>5477</v>
      </c>
      <c r="E1392" t="s">
        <v>5476</v>
      </c>
      <c r="G1392" t="s">
        <v>2237</v>
      </c>
      <c r="H1392" t="s">
        <v>1687</v>
      </c>
    </row>
    <row r="1393" spans="1:8">
      <c r="A1393" t="s">
        <v>1010</v>
      </c>
      <c r="B1393" t="s">
        <v>5478</v>
      </c>
      <c r="C1393" t="s">
        <v>2319</v>
      </c>
      <c r="G1393" t="s">
        <v>2228</v>
      </c>
      <c r="H1393" t="s">
        <v>1010</v>
      </c>
    </row>
    <row r="1394" spans="1:8">
      <c r="A1394" t="s">
        <v>1011</v>
      </c>
      <c r="B1394" t="s">
        <v>5479</v>
      </c>
      <c r="C1394" t="s">
        <v>2321</v>
      </c>
      <c r="D1394" t="s">
        <v>5480</v>
      </c>
      <c r="E1394" t="s">
        <v>2746</v>
      </c>
      <c r="G1394" t="s">
        <v>2237</v>
      </c>
      <c r="H1394" t="s">
        <v>1011</v>
      </c>
    </row>
    <row r="1395" spans="1:8">
      <c r="A1395" t="s">
        <v>1012</v>
      </c>
      <c r="B1395" t="s">
        <v>5481</v>
      </c>
      <c r="C1395" t="s">
        <v>2244</v>
      </c>
      <c r="D1395" t="s">
        <v>5482</v>
      </c>
      <c r="E1395" t="s">
        <v>2377</v>
      </c>
      <c r="F1395" t="s">
        <v>5483</v>
      </c>
      <c r="G1395" t="s">
        <v>2234</v>
      </c>
      <c r="H1395" t="s">
        <v>1012</v>
      </c>
    </row>
    <row r="1396" spans="1:8">
      <c r="A1396" t="s">
        <v>5484</v>
      </c>
      <c r="B1396" t="s">
        <v>5485</v>
      </c>
      <c r="C1396" t="s">
        <v>2246</v>
      </c>
      <c r="D1396" t="s">
        <v>5486</v>
      </c>
      <c r="E1396" t="s">
        <v>2246</v>
      </c>
      <c r="G1396" t="s">
        <v>2228</v>
      </c>
      <c r="H1396" t="s">
        <v>5484</v>
      </c>
    </row>
    <row r="1397" spans="1:8">
      <c r="A1397" t="s">
        <v>5487</v>
      </c>
      <c r="B1397" t="s">
        <v>5488</v>
      </c>
      <c r="C1397" t="s">
        <v>2230</v>
      </c>
      <c r="D1397" t="s">
        <v>5489</v>
      </c>
      <c r="E1397" t="s">
        <v>2230</v>
      </c>
      <c r="G1397" t="s">
        <v>2228</v>
      </c>
      <c r="H1397" t="s">
        <v>5487</v>
      </c>
    </row>
    <row r="1398" spans="1:8">
      <c r="A1398" t="s">
        <v>1013</v>
      </c>
      <c r="B1398" t="s">
        <v>5490</v>
      </c>
      <c r="C1398" t="s">
        <v>2242</v>
      </c>
      <c r="D1398" t="s">
        <v>5491</v>
      </c>
      <c r="E1398" t="s">
        <v>2321</v>
      </c>
      <c r="G1398" t="s">
        <v>2228</v>
      </c>
      <c r="H1398" t="s">
        <v>1013</v>
      </c>
    </row>
    <row r="1399" spans="1:8">
      <c r="A1399" t="s">
        <v>1014</v>
      </c>
      <c r="B1399" t="s">
        <v>5492</v>
      </c>
      <c r="C1399" t="s">
        <v>2262</v>
      </c>
      <c r="G1399" t="s">
        <v>2228</v>
      </c>
      <c r="H1399" t="s">
        <v>1014</v>
      </c>
    </row>
    <row r="1400" spans="1:8">
      <c r="A1400" t="s">
        <v>5493</v>
      </c>
      <c r="B1400" t="s">
        <v>5494</v>
      </c>
      <c r="C1400" t="s">
        <v>2230</v>
      </c>
      <c r="D1400" t="s">
        <v>5495</v>
      </c>
      <c r="E1400" t="s">
        <v>2382</v>
      </c>
      <c r="F1400" t="s">
        <v>5496</v>
      </c>
      <c r="G1400" t="s">
        <v>2223</v>
      </c>
      <c r="H1400" t="s">
        <v>5493</v>
      </c>
    </row>
    <row r="1401" spans="1:8">
      <c r="A1401" t="s">
        <v>1015</v>
      </c>
      <c r="B1401" t="s">
        <v>5497</v>
      </c>
      <c r="C1401" t="s">
        <v>2410</v>
      </c>
      <c r="D1401" t="s">
        <v>5498</v>
      </c>
      <c r="E1401" t="s">
        <v>2321</v>
      </c>
      <c r="G1401" t="s">
        <v>2237</v>
      </c>
      <c r="H1401" t="s">
        <v>1015</v>
      </c>
    </row>
    <row r="1402" spans="1:8">
      <c r="A1402" t="s">
        <v>5499</v>
      </c>
      <c r="B1402" t="s">
        <v>5500</v>
      </c>
      <c r="C1402" t="s">
        <v>2266</v>
      </c>
      <c r="G1402" t="s">
        <v>2237</v>
      </c>
      <c r="H1402" t="s">
        <v>5499</v>
      </c>
    </row>
    <row r="1403" spans="1:8">
      <c r="A1403" t="s">
        <v>1016</v>
      </c>
      <c r="B1403" t="s">
        <v>5501</v>
      </c>
      <c r="C1403" t="s">
        <v>2225</v>
      </c>
      <c r="D1403" t="s">
        <v>5502</v>
      </c>
      <c r="E1403" t="s">
        <v>2250</v>
      </c>
      <c r="G1403" t="s">
        <v>2237</v>
      </c>
      <c r="H1403" t="s">
        <v>1016</v>
      </c>
    </row>
    <row r="1404" spans="1:8">
      <c r="A1404" t="s">
        <v>1017</v>
      </c>
      <c r="B1404" t="s">
        <v>5503</v>
      </c>
      <c r="C1404" t="s">
        <v>2340</v>
      </c>
      <c r="D1404" t="s">
        <v>5504</v>
      </c>
      <c r="E1404" t="s">
        <v>2340</v>
      </c>
      <c r="F1404" t="s">
        <v>5505</v>
      </c>
      <c r="G1404" t="s">
        <v>2223</v>
      </c>
      <c r="H1404" t="s">
        <v>1017</v>
      </c>
    </row>
    <row r="1405" spans="1:8">
      <c r="A1405" t="s">
        <v>1689</v>
      </c>
      <c r="B1405" t="s">
        <v>5506</v>
      </c>
      <c r="C1405" t="s">
        <v>2242</v>
      </c>
      <c r="G1405" t="s">
        <v>2228</v>
      </c>
      <c r="H1405" t="s">
        <v>1689</v>
      </c>
    </row>
    <row r="1406" spans="1:8">
      <c r="A1406" t="s">
        <v>1019</v>
      </c>
      <c r="B1406" t="s">
        <v>5507</v>
      </c>
      <c r="C1406" t="s">
        <v>2750</v>
      </c>
      <c r="D1406" t="s">
        <v>5508</v>
      </c>
      <c r="E1406" t="s">
        <v>2270</v>
      </c>
      <c r="F1406" t="s">
        <v>5509</v>
      </c>
      <c r="G1406" t="s">
        <v>2234</v>
      </c>
      <c r="H1406" t="s">
        <v>1019</v>
      </c>
    </row>
    <row r="1407" spans="1:8">
      <c r="A1407" t="s">
        <v>1018</v>
      </c>
      <c r="B1407" t="s">
        <v>5507</v>
      </c>
      <c r="C1407" t="s">
        <v>2375</v>
      </c>
      <c r="D1407" t="s">
        <v>5510</v>
      </c>
      <c r="E1407" t="s">
        <v>3628</v>
      </c>
      <c r="F1407" t="s">
        <v>5511</v>
      </c>
      <c r="G1407" t="s">
        <v>2234</v>
      </c>
      <c r="H1407" t="s">
        <v>1018</v>
      </c>
    </row>
    <row r="1408" spans="1:8">
      <c r="A1408" t="s">
        <v>1020</v>
      </c>
      <c r="B1408" t="s">
        <v>5512</v>
      </c>
      <c r="C1408" t="s">
        <v>2220</v>
      </c>
      <c r="D1408" t="s">
        <v>5513</v>
      </c>
      <c r="E1408" t="s">
        <v>2220</v>
      </c>
      <c r="G1408" t="s">
        <v>2237</v>
      </c>
      <c r="H1408" t="s">
        <v>1020</v>
      </c>
    </row>
    <row r="1409" spans="1:8">
      <c r="A1409" t="s">
        <v>5514</v>
      </c>
      <c r="B1409" t="s">
        <v>5515</v>
      </c>
      <c r="C1409" t="s">
        <v>2375</v>
      </c>
      <c r="G1409" t="s">
        <v>2701</v>
      </c>
      <c r="H1409" t="s">
        <v>5514</v>
      </c>
    </row>
    <row r="1410" spans="1:8">
      <c r="A1410" t="s">
        <v>5516</v>
      </c>
      <c r="B1410" t="s">
        <v>5517</v>
      </c>
      <c r="C1410" t="s">
        <v>2428</v>
      </c>
      <c r="D1410" t="s">
        <v>5518</v>
      </c>
      <c r="E1410" t="s">
        <v>2248</v>
      </c>
      <c r="F1410" t="s">
        <v>5519</v>
      </c>
      <c r="G1410" t="s">
        <v>2234</v>
      </c>
      <c r="H1410" t="s">
        <v>5516</v>
      </c>
    </row>
    <row r="1411" spans="1:8">
      <c r="A1411" t="s">
        <v>1021</v>
      </c>
      <c r="B1411" t="s">
        <v>5520</v>
      </c>
      <c r="C1411" t="s">
        <v>2242</v>
      </c>
      <c r="D1411" t="s">
        <v>5521</v>
      </c>
      <c r="E1411" t="s">
        <v>2242</v>
      </c>
      <c r="G1411" t="s">
        <v>2228</v>
      </c>
      <c r="H1411" t="s">
        <v>1021</v>
      </c>
    </row>
    <row r="1412" spans="1:8">
      <c r="A1412" t="s">
        <v>1022</v>
      </c>
      <c r="B1412" t="s">
        <v>5522</v>
      </c>
      <c r="C1412" t="s">
        <v>2244</v>
      </c>
      <c r="D1412" t="s">
        <v>5523</v>
      </c>
      <c r="E1412" t="s">
        <v>2250</v>
      </c>
      <c r="F1412" t="s">
        <v>5524</v>
      </c>
      <c r="G1412" t="s">
        <v>2234</v>
      </c>
      <c r="H1412" t="s">
        <v>1022</v>
      </c>
    </row>
    <row r="1413" spans="1:8">
      <c r="A1413" t="s">
        <v>1023</v>
      </c>
      <c r="B1413" t="s">
        <v>5525</v>
      </c>
      <c r="C1413" t="s">
        <v>5526</v>
      </c>
      <c r="D1413" t="s">
        <v>5527</v>
      </c>
      <c r="E1413" t="s">
        <v>5526</v>
      </c>
      <c r="G1413" t="s">
        <v>2237</v>
      </c>
      <c r="H1413" t="s">
        <v>1023</v>
      </c>
    </row>
    <row r="1414" spans="1:8">
      <c r="A1414" t="s">
        <v>1690</v>
      </c>
      <c r="B1414" t="s">
        <v>5528</v>
      </c>
      <c r="C1414" t="s">
        <v>2242</v>
      </c>
      <c r="G1414" t="s">
        <v>2237</v>
      </c>
      <c r="H1414" t="s">
        <v>1690</v>
      </c>
    </row>
    <row r="1415" spans="1:8">
      <c r="A1415" t="s">
        <v>5529</v>
      </c>
      <c r="B1415" t="s">
        <v>5530</v>
      </c>
      <c r="C1415" t="s">
        <v>2230</v>
      </c>
      <c r="G1415" t="s">
        <v>2228</v>
      </c>
      <c r="H1415" t="s">
        <v>5529</v>
      </c>
    </row>
    <row r="1416" spans="1:8">
      <c r="A1416" t="s">
        <v>1039</v>
      </c>
      <c r="B1416" t="s">
        <v>5531</v>
      </c>
      <c r="C1416" t="s">
        <v>2225</v>
      </c>
      <c r="G1416" t="s">
        <v>2237</v>
      </c>
      <c r="H1416" t="s">
        <v>1039</v>
      </c>
    </row>
    <row r="1417" spans="1:8">
      <c r="A1417" t="s">
        <v>1692</v>
      </c>
      <c r="B1417" t="s">
        <v>5532</v>
      </c>
      <c r="C1417" t="s">
        <v>2225</v>
      </c>
      <c r="G1417" t="s">
        <v>2649</v>
      </c>
      <c r="H1417" t="s">
        <v>1692</v>
      </c>
    </row>
    <row r="1418" spans="1:8">
      <c r="A1418" t="s">
        <v>1024</v>
      </c>
      <c r="B1418" t="s">
        <v>5533</v>
      </c>
      <c r="C1418" t="s">
        <v>2750</v>
      </c>
      <c r="D1418" t="s">
        <v>5534</v>
      </c>
      <c r="E1418" t="s">
        <v>2750</v>
      </c>
      <c r="G1418" t="s">
        <v>2237</v>
      </c>
      <c r="H1418" t="s">
        <v>1024</v>
      </c>
    </row>
    <row r="1419" spans="1:8">
      <c r="A1419" t="s">
        <v>1693</v>
      </c>
      <c r="B1419" t="s">
        <v>5535</v>
      </c>
      <c r="C1419" t="s">
        <v>2225</v>
      </c>
      <c r="G1419" t="s">
        <v>2237</v>
      </c>
      <c r="H1419" t="s">
        <v>1693</v>
      </c>
    </row>
    <row r="1420" spans="1:8">
      <c r="A1420" t="s">
        <v>1025</v>
      </c>
      <c r="B1420" t="s">
        <v>5536</v>
      </c>
      <c r="C1420" t="s">
        <v>2254</v>
      </c>
      <c r="G1420" t="s">
        <v>2237</v>
      </c>
      <c r="H1420" t="s">
        <v>1025</v>
      </c>
    </row>
    <row r="1421" spans="1:8">
      <c r="A1421" t="s">
        <v>1026</v>
      </c>
      <c r="B1421" t="s">
        <v>5537</v>
      </c>
      <c r="C1421" t="s">
        <v>2375</v>
      </c>
      <c r="D1421" t="s">
        <v>5538</v>
      </c>
      <c r="E1421" t="s">
        <v>2321</v>
      </c>
      <c r="G1421" t="s">
        <v>2237</v>
      </c>
      <c r="H1421" t="s">
        <v>1026</v>
      </c>
    </row>
    <row r="1422" spans="1:8">
      <c r="A1422" t="s">
        <v>1040</v>
      </c>
      <c r="B1422" t="s">
        <v>5539</v>
      </c>
      <c r="C1422" t="s">
        <v>2248</v>
      </c>
      <c r="D1422" t="s">
        <v>5540</v>
      </c>
      <c r="E1422" t="s">
        <v>2321</v>
      </c>
      <c r="G1422" t="s">
        <v>2228</v>
      </c>
      <c r="H1422" t="s">
        <v>1040</v>
      </c>
    </row>
    <row r="1423" spans="1:8">
      <c r="A1423" t="s">
        <v>1041</v>
      </c>
      <c r="B1423" t="s">
        <v>5541</v>
      </c>
      <c r="C1423" t="s">
        <v>2483</v>
      </c>
      <c r="D1423" t="s">
        <v>5542</v>
      </c>
      <c r="E1423" t="s">
        <v>2410</v>
      </c>
      <c r="G1423" t="s">
        <v>2237</v>
      </c>
      <c r="H1423" t="s">
        <v>1041</v>
      </c>
    </row>
    <row r="1424" spans="1:8">
      <c r="A1424" t="s">
        <v>1042</v>
      </c>
      <c r="B1424" t="s">
        <v>5543</v>
      </c>
      <c r="C1424" t="s">
        <v>5033</v>
      </c>
      <c r="D1424" t="s">
        <v>5544</v>
      </c>
      <c r="E1424" t="s">
        <v>5033</v>
      </c>
      <c r="G1424" t="s">
        <v>2237</v>
      </c>
      <c r="H1424" t="s">
        <v>1042</v>
      </c>
    </row>
    <row r="1425" spans="1:8">
      <c r="A1425" t="s">
        <v>5545</v>
      </c>
      <c r="B1425" t="s">
        <v>5546</v>
      </c>
      <c r="C1425" t="s">
        <v>5547</v>
      </c>
      <c r="D1425" t="s">
        <v>5548</v>
      </c>
      <c r="E1425" t="s">
        <v>5549</v>
      </c>
      <c r="G1425" t="s">
        <v>2237</v>
      </c>
      <c r="H1425" t="s">
        <v>5545</v>
      </c>
    </row>
    <row r="1426" spans="1:8">
      <c r="A1426" t="s">
        <v>5550</v>
      </c>
      <c r="B1426" t="s">
        <v>5551</v>
      </c>
      <c r="C1426" t="s">
        <v>2242</v>
      </c>
      <c r="D1426" t="s">
        <v>5552</v>
      </c>
      <c r="E1426" t="s">
        <v>2242</v>
      </c>
      <c r="G1426" t="s">
        <v>2237</v>
      </c>
      <c r="H1426" t="s">
        <v>5550</v>
      </c>
    </row>
    <row r="1427" spans="1:8">
      <c r="A1427" t="s">
        <v>5553</v>
      </c>
      <c r="B1427" t="s">
        <v>5554</v>
      </c>
      <c r="C1427" t="s">
        <v>2270</v>
      </c>
      <c r="D1427" t="s">
        <v>5555</v>
      </c>
      <c r="E1427" t="s">
        <v>2220</v>
      </c>
      <c r="G1427" t="s">
        <v>2237</v>
      </c>
      <c r="H1427" t="s">
        <v>5553</v>
      </c>
    </row>
    <row r="1428" spans="1:8">
      <c r="A1428" t="s">
        <v>1043</v>
      </c>
      <c r="B1428" t="s">
        <v>5556</v>
      </c>
      <c r="C1428" t="s">
        <v>2382</v>
      </c>
      <c r="D1428" t="s">
        <v>5557</v>
      </c>
      <c r="E1428" t="s">
        <v>2382</v>
      </c>
      <c r="G1428" t="s">
        <v>2228</v>
      </c>
      <c r="H1428" t="s">
        <v>1043</v>
      </c>
    </row>
    <row r="1429" spans="1:8">
      <c r="A1429" t="s">
        <v>5558</v>
      </c>
      <c r="B1429" t="s">
        <v>5559</v>
      </c>
      <c r="C1429" t="s">
        <v>2254</v>
      </c>
      <c r="D1429" t="s">
        <v>5560</v>
      </c>
      <c r="E1429" t="s">
        <v>2254</v>
      </c>
      <c r="G1429" t="s">
        <v>2237</v>
      </c>
      <c r="H1429" t="s">
        <v>5558</v>
      </c>
    </row>
    <row r="1430" spans="1:8">
      <c r="A1430" t="s">
        <v>5561</v>
      </c>
      <c r="B1430" t="s">
        <v>5562</v>
      </c>
      <c r="C1430" t="s">
        <v>2377</v>
      </c>
      <c r="D1430" t="s">
        <v>5563</v>
      </c>
      <c r="E1430" t="s">
        <v>2377</v>
      </c>
      <c r="G1430" t="s">
        <v>2237</v>
      </c>
      <c r="H1430" t="s">
        <v>5561</v>
      </c>
    </row>
    <row r="1431" spans="1:8">
      <c r="A1431" t="s">
        <v>1044</v>
      </c>
      <c r="B1431" t="s">
        <v>5564</v>
      </c>
      <c r="C1431" t="s">
        <v>2254</v>
      </c>
      <c r="G1431" t="s">
        <v>2228</v>
      </c>
      <c r="H1431" t="s">
        <v>1044</v>
      </c>
    </row>
    <row r="1432" spans="1:8">
      <c r="A1432" t="s">
        <v>1045</v>
      </c>
      <c r="B1432" t="s">
        <v>5565</v>
      </c>
      <c r="C1432" t="s">
        <v>2254</v>
      </c>
      <c r="G1432" t="s">
        <v>2237</v>
      </c>
      <c r="H1432" t="s">
        <v>1045</v>
      </c>
    </row>
    <row r="1433" spans="1:8">
      <c r="A1433" t="s">
        <v>5566</v>
      </c>
      <c r="B1433" t="s">
        <v>5567</v>
      </c>
      <c r="C1433" t="s">
        <v>2242</v>
      </c>
      <c r="D1433" t="s">
        <v>5568</v>
      </c>
      <c r="E1433" t="s">
        <v>2375</v>
      </c>
      <c r="G1433" t="s">
        <v>2237</v>
      </c>
      <c r="H1433" t="s">
        <v>5566</v>
      </c>
    </row>
    <row r="1434" spans="1:8">
      <c r="A1434" t="s">
        <v>1046</v>
      </c>
      <c r="B1434" t="s">
        <v>5569</v>
      </c>
      <c r="C1434" t="s">
        <v>2230</v>
      </c>
      <c r="G1434" t="s">
        <v>2237</v>
      </c>
      <c r="H1434" t="s">
        <v>1046</v>
      </c>
    </row>
    <row r="1435" spans="1:8">
      <c r="A1435" t="s">
        <v>1047</v>
      </c>
      <c r="B1435" t="s">
        <v>5570</v>
      </c>
      <c r="C1435" t="s">
        <v>2364</v>
      </c>
      <c r="D1435" t="s">
        <v>5571</v>
      </c>
      <c r="E1435" t="s">
        <v>2321</v>
      </c>
      <c r="G1435" t="s">
        <v>2237</v>
      </c>
      <c r="H1435" t="s">
        <v>1047</v>
      </c>
    </row>
    <row r="1436" spans="1:8">
      <c r="A1436" t="s">
        <v>1048</v>
      </c>
      <c r="B1436" t="s">
        <v>5572</v>
      </c>
      <c r="C1436" t="s">
        <v>3230</v>
      </c>
      <c r="D1436" t="s">
        <v>5573</v>
      </c>
      <c r="E1436" t="s">
        <v>2242</v>
      </c>
      <c r="F1436" t="s">
        <v>5574</v>
      </c>
      <c r="G1436" t="s">
        <v>2234</v>
      </c>
      <c r="H1436" t="s">
        <v>1048</v>
      </c>
    </row>
    <row r="1437" spans="1:8">
      <c r="A1437" t="s">
        <v>1049</v>
      </c>
      <c r="B1437" t="s">
        <v>5575</v>
      </c>
      <c r="C1437" t="s">
        <v>2246</v>
      </c>
      <c r="D1437" t="s">
        <v>5576</v>
      </c>
      <c r="E1437" t="s">
        <v>2246</v>
      </c>
      <c r="G1437" t="s">
        <v>2237</v>
      </c>
      <c r="H1437" t="s">
        <v>1049</v>
      </c>
    </row>
    <row r="1438" spans="1:8">
      <c r="A1438" t="s">
        <v>1050</v>
      </c>
      <c r="B1438" t="s">
        <v>5577</v>
      </c>
      <c r="C1438" t="s">
        <v>2377</v>
      </c>
      <c r="D1438" t="s">
        <v>5578</v>
      </c>
      <c r="E1438" t="s">
        <v>2227</v>
      </c>
      <c r="G1438" t="s">
        <v>2228</v>
      </c>
      <c r="H1438" t="s">
        <v>1050</v>
      </c>
    </row>
    <row r="1439" spans="1:8">
      <c r="A1439" t="s">
        <v>5579</v>
      </c>
      <c r="B1439" t="s">
        <v>5580</v>
      </c>
      <c r="C1439" t="s">
        <v>2248</v>
      </c>
      <c r="D1439" t="s">
        <v>5581</v>
      </c>
      <c r="E1439" t="s">
        <v>2321</v>
      </c>
      <c r="G1439" t="s">
        <v>2237</v>
      </c>
      <c r="H1439" t="s">
        <v>5579</v>
      </c>
    </row>
    <row r="1440" spans="1:8">
      <c r="A1440" t="s">
        <v>1051</v>
      </c>
      <c r="B1440" t="s">
        <v>5582</v>
      </c>
      <c r="C1440" t="s">
        <v>2259</v>
      </c>
      <c r="D1440" t="s">
        <v>4537</v>
      </c>
      <c r="E1440" t="s">
        <v>2250</v>
      </c>
      <c r="G1440" t="s">
        <v>2237</v>
      </c>
      <c r="H1440" t="s">
        <v>1051</v>
      </c>
    </row>
    <row r="1441" spans="1:8">
      <c r="A1441" t="s">
        <v>1695</v>
      </c>
      <c r="B1441" t="s">
        <v>5583</v>
      </c>
      <c r="C1441" t="s">
        <v>2230</v>
      </c>
      <c r="G1441" t="s">
        <v>2237</v>
      </c>
      <c r="H1441" t="s">
        <v>1695</v>
      </c>
    </row>
    <row r="1442" spans="1:8">
      <c r="A1442" t="s">
        <v>1052</v>
      </c>
      <c r="B1442" t="s">
        <v>5584</v>
      </c>
      <c r="C1442" t="s">
        <v>2250</v>
      </c>
      <c r="G1442" t="s">
        <v>2228</v>
      </c>
      <c r="H1442" t="s">
        <v>1052</v>
      </c>
    </row>
    <row r="1443" spans="1:8">
      <c r="A1443" t="s">
        <v>1054</v>
      </c>
      <c r="B1443" t="s">
        <v>5585</v>
      </c>
      <c r="C1443" t="s">
        <v>2248</v>
      </c>
      <c r="D1443" t="s">
        <v>5586</v>
      </c>
      <c r="E1443" t="s">
        <v>2227</v>
      </c>
      <c r="G1443" t="s">
        <v>2237</v>
      </c>
      <c r="H1443" t="s">
        <v>1054</v>
      </c>
    </row>
    <row r="1444" spans="1:8">
      <c r="A1444" t="s">
        <v>5587</v>
      </c>
      <c r="B1444" t="s">
        <v>5588</v>
      </c>
      <c r="C1444" t="s">
        <v>2887</v>
      </c>
      <c r="D1444" t="s">
        <v>5589</v>
      </c>
      <c r="E1444" t="s">
        <v>2244</v>
      </c>
      <c r="F1444" t="s">
        <v>5590</v>
      </c>
      <c r="G1444" t="s">
        <v>2234</v>
      </c>
      <c r="H1444" t="s">
        <v>5587</v>
      </c>
    </row>
    <row r="1445" spans="1:8">
      <c r="A1445" t="s">
        <v>1055</v>
      </c>
      <c r="B1445" t="s">
        <v>5591</v>
      </c>
      <c r="C1445" t="s">
        <v>2750</v>
      </c>
      <c r="D1445" t="s">
        <v>5592</v>
      </c>
      <c r="E1445" t="s">
        <v>2232</v>
      </c>
      <c r="G1445" t="s">
        <v>2228</v>
      </c>
      <c r="H1445" t="s">
        <v>1055</v>
      </c>
    </row>
    <row r="1446" spans="1:8">
      <c r="A1446" t="s">
        <v>1056</v>
      </c>
      <c r="B1446" t="s">
        <v>5593</v>
      </c>
      <c r="C1446" t="s">
        <v>2298</v>
      </c>
      <c r="D1446" t="s">
        <v>5594</v>
      </c>
      <c r="E1446" t="s">
        <v>2321</v>
      </c>
      <c r="F1446" t="s">
        <v>5595</v>
      </c>
      <c r="G1446" t="s">
        <v>2234</v>
      </c>
      <c r="H1446" t="s">
        <v>1056</v>
      </c>
    </row>
    <row r="1447" spans="1:8">
      <c r="A1447" t="s">
        <v>5596</v>
      </c>
      <c r="B1447" t="s">
        <v>5597</v>
      </c>
      <c r="C1447" t="s">
        <v>2248</v>
      </c>
      <c r="D1447" t="s">
        <v>5598</v>
      </c>
      <c r="E1447" t="s">
        <v>2321</v>
      </c>
      <c r="G1447" t="s">
        <v>2237</v>
      </c>
      <c r="H1447" t="s">
        <v>5596</v>
      </c>
    </row>
    <row r="1448" spans="1:8">
      <c r="A1448" t="s">
        <v>5599</v>
      </c>
      <c r="B1448" t="s">
        <v>5600</v>
      </c>
      <c r="C1448" t="s">
        <v>2225</v>
      </c>
      <c r="D1448" t="s">
        <v>5601</v>
      </c>
      <c r="E1448" t="s">
        <v>2321</v>
      </c>
      <c r="G1448" t="s">
        <v>2237</v>
      </c>
      <c r="H1448" t="s">
        <v>5599</v>
      </c>
    </row>
    <row r="1449" spans="1:8">
      <c r="A1449" t="s">
        <v>1057</v>
      </c>
      <c r="B1449" t="s">
        <v>5602</v>
      </c>
      <c r="C1449" t="s">
        <v>2242</v>
      </c>
      <c r="G1449" t="s">
        <v>2237</v>
      </c>
      <c r="H1449" t="s">
        <v>1057</v>
      </c>
    </row>
    <row r="1450" spans="1:8">
      <c r="A1450" t="s">
        <v>5603</v>
      </c>
      <c r="B1450" t="s">
        <v>5604</v>
      </c>
      <c r="C1450" t="s">
        <v>2321</v>
      </c>
      <c r="G1450" t="s">
        <v>2237</v>
      </c>
      <c r="H1450" t="s">
        <v>5603</v>
      </c>
    </row>
    <row r="1451" spans="1:8">
      <c r="A1451" t="s">
        <v>1696</v>
      </c>
      <c r="B1451" t="s">
        <v>5605</v>
      </c>
      <c r="C1451" t="s">
        <v>2242</v>
      </c>
      <c r="G1451" t="s">
        <v>2237</v>
      </c>
      <c r="H1451" t="s">
        <v>1696</v>
      </c>
    </row>
    <row r="1452" spans="1:8">
      <c r="A1452" t="s">
        <v>5606</v>
      </c>
      <c r="B1452" t="s">
        <v>5607</v>
      </c>
      <c r="C1452" t="s">
        <v>2225</v>
      </c>
      <c r="G1452" t="s">
        <v>2228</v>
      </c>
      <c r="H1452" t="s">
        <v>5606</v>
      </c>
    </row>
    <row r="1453" spans="1:8">
      <c r="A1453" t="s">
        <v>1058</v>
      </c>
      <c r="B1453" t="s">
        <v>5608</v>
      </c>
      <c r="C1453" t="s">
        <v>5609</v>
      </c>
      <c r="G1453" t="s">
        <v>2228</v>
      </c>
      <c r="H1453" t="s">
        <v>1058</v>
      </c>
    </row>
    <row r="1454" spans="1:8">
      <c r="A1454" t="s">
        <v>1059</v>
      </c>
      <c r="B1454" t="s">
        <v>5610</v>
      </c>
      <c r="C1454" t="s">
        <v>2882</v>
      </c>
      <c r="D1454" t="s">
        <v>5611</v>
      </c>
      <c r="E1454" t="s">
        <v>2882</v>
      </c>
      <c r="F1454" t="s">
        <v>5612</v>
      </c>
      <c r="G1454" t="s">
        <v>2234</v>
      </c>
      <c r="H1454" t="s">
        <v>1059</v>
      </c>
    </row>
    <row r="1455" spans="1:8">
      <c r="A1455" t="s">
        <v>1060</v>
      </c>
      <c r="B1455" t="s">
        <v>5613</v>
      </c>
      <c r="C1455" t="s">
        <v>2700</v>
      </c>
      <c r="D1455" t="s">
        <v>5614</v>
      </c>
      <c r="E1455" t="s">
        <v>2227</v>
      </c>
      <c r="G1455" t="s">
        <v>2228</v>
      </c>
      <c r="H1455" t="s">
        <v>1060</v>
      </c>
    </row>
    <row r="1456" spans="1:8">
      <c r="A1456" t="s">
        <v>1061</v>
      </c>
      <c r="B1456" t="s">
        <v>5615</v>
      </c>
      <c r="C1456" t="s">
        <v>2225</v>
      </c>
      <c r="D1456" t="s">
        <v>5616</v>
      </c>
      <c r="E1456" t="s">
        <v>2225</v>
      </c>
      <c r="G1456" t="s">
        <v>2237</v>
      </c>
      <c r="H1456" t="s">
        <v>1061</v>
      </c>
    </row>
    <row r="1457" spans="1:8">
      <c r="A1457" t="s">
        <v>5617</v>
      </c>
      <c r="B1457" t="s">
        <v>5618</v>
      </c>
      <c r="C1457" t="s">
        <v>3178</v>
      </c>
      <c r="D1457" t="s">
        <v>5619</v>
      </c>
      <c r="E1457" t="s">
        <v>4646</v>
      </c>
      <c r="G1457" t="s">
        <v>2237</v>
      </c>
      <c r="H1457" t="s">
        <v>5617</v>
      </c>
    </row>
    <row r="1458" spans="1:8">
      <c r="A1458" t="s">
        <v>5620</v>
      </c>
      <c r="B1458" t="s">
        <v>5621</v>
      </c>
      <c r="C1458" t="s">
        <v>2230</v>
      </c>
      <c r="D1458" t="s">
        <v>5622</v>
      </c>
      <c r="E1458" t="s">
        <v>2230</v>
      </c>
      <c r="G1458" t="s">
        <v>2228</v>
      </c>
      <c r="H1458" t="s">
        <v>5620</v>
      </c>
    </row>
    <row r="1459" spans="1:8">
      <c r="A1459" t="s">
        <v>1063</v>
      </c>
      <c r="B1459" t="s">
        <v>5623</v>
      </c>
      <c r="C1459" t="s">
        <v>5624</v>
      </c>
      <c r="D1459" t="s">
        <v>5625</v>
      </c>
      <c r="E1459" t="s">
        <v>2344</v>
      </c>
      <c r="G1459" t="s">
        <v>2228</v>
      </c>
      <c r="H1459" t="s">
        <v>1063</v>
      </c>
    </row>
    <row r="1460" spans="1:8">
      <c r="A1460" t="s">
        <v>5626</v>
      </c>
      <c r="B1460" t="s">
        <v>5627</v>
      </c>
      <c r="C1460" t="s">
        <v>2227</v>
      </c>
      <c r="G1460" t="s">
        <v>2237</v>
      </c>
      <c r="H1460" t="s">
        <v>5626</v>
      </c>
    </row>
    <row r="1461" spans="1:8">
      <c r="A1461" t="s">
        <v>1065</v>
      </c>
      <c r="B1461" t="s">
        <v>5628</v>
      </c>
      <c r="C1461" t="s">
        <v>2528</v>
      </c>
      <c r="D1461" t="s">
        <v>5629</v>
      </c>
      <c r="E1461" t="s">
        <v>2248</v>
      </c>
      <c r="F1461" t="s">
        <v>5630</v>
      </c>
      <c r="G1461" t="s">
        <v>2234</v>
      </c>
      <c r="H1461" t="s">
        <v>1065</v>
      </c>
    </row>
    <row r="1462" spans="1:8">
      <c r="A1462" t="s">
        <v>1066</v>
      </c>
      <c r="B1462" t="s">
        <v>5631</v>
      </c>
      <c r="C1462" t="s">
        <v>2375</v>
      </c>
      <c r="G1462" t="s">
        <v>2237</v>
      </c>
      <c r="H1462" t="s">
        <v>1066</v>
      </c>
    </row>
    <row r="1463" spans="1:8">
      <c r="A1463" t="s">
        <v>5632</v>
      </c>
      <c r="B1463" t="s">
        <v>5633</v>
      </c>
      <c r="C1463" t="s">
        <v>2230</v>
      </c>
      <c r="G1463" t="s">
        <v>2237</v>
      </c>
      <c r="H1463" t="s">
        <v>5632</v>
      </c>
    </row>
    <row r="1464" spans="1:8">
      <c r="A1464" t="s">
        <v>1067</v>
      </c>
      <c r="B1464" t="s">
        <v>5634</v>
      </c>
      <c r="C1464" t="s">
        <v>2254</v>
      </c>
      <c r="D1464" t="s">
        <v>5635</v>
      </c>
      <c r="E1464" t="s">
        <v>2321</v>
      </c>
      <c r="G1464" t="s">
        <v>2237</v>
      </c>
      <c r="H1464" t="s">
        <v>1067</v>
      </c>
    </row>
    <row r="1465" spans="1:8">
      <c r="A1465" t="s">
        <v>1068</v>
      </c>
      <c r="B1465" t="s">
        <v>5636</v>
      </c>
      <c r="C1465" t="s">
        <v>3681</v>
      </c>
      <c r="D1465" t="s">
        <v>5637</v>
      </c>
      <c r="E1465" t="s">
        <v>5638</v>
      </c>
      <c r="G1465" t="s">
        <v>2228</v>
      </c>
      <c r="H1465" t="s">
        <v>1068</v>
      </c>
    </row>
    <row r="1466" spans="1:8">
      <c r="A1466" t="s">
        <v>5639</v>
      </c>
      <c r="B1466" t="s">
        <v>5640</v>
      </c>
      <c r="C1466" t="s">
        <v>3970</v>
      </c>
      <c r="D1466" t="s">
        <v>5641</v>
      </c>
      <c r="E1466" t="s">
        <v>2227</v>
      </c>
      <c r="F1466" t="s">
        <v>5642</v>
      </c>
      <c r="G1466" t="s">
        <v>2234</v>
      </c>
      <c r="H1466" t="s">
        <v>5639</v>
      </c>
    </row>
    <row r="1467" spans="1:8">
      <c r="A1467" t="s">
        <v>5643</v>
      </c>
      <c r="B1467" t="s">
        <v>5644</v>
      </c>
      <c r="C1467" t="s">
        <v>2405</v>
      </c>
      <c r="D1467" t="s">
        <v>5645</v>
      </c>
      <c r="E1467" t="s">
        <v>2321</v>
      </c>
      <c r="F1467" t="s">
        <v>5646</v>
      </c>
      <c r="G1467" t="s">
        <v>2223</v>
      </c>
      <c r="H1467" t="s">
        <v>5643</v>
      </c>
    </row>
    <row r="1468" spans="1:8">
      <c r="A1468" t="s">
        <v>1069</v>
      </c>
      <c r="B1468" t="s">
        <v>5647</v>
      </c>
      <c r="C1468" t="s">
        <v>2490</v>
      </c>
      <c r="D1468" t="s">
        <v>5648</v>
      </c>
      <c r="E1468" t="s">
        <v>2490</v>
      </c>
      <c r="G1468" t="s">
        <v>2237</v>
      </c>
      <c r="H1468" t="s">
        <v>1069</v>
      </c>
    </row>
    <row r="1469" spans="1:8">
      <c r="A1469" t="s">
        <v>5649</v>
      </c>
      <c r="B1469" t="s">
        <v>5650</v>
      </c>
      <c r="C1469" t="s">
        <v>2246</v>
      </c>
      <c r="D1469" t="s">
        <v>5651</v>
      </c>
      <c r="E1469" t="s">
        <v>2246</v>
      </c>
      <c r="G1469" t="s">
        <v>2228</v>
      </c>
      <c r="H1469" t="s">
        <v>5649</v>
      </c>
    </row>
    <row r="1470" spans="1:8">
      <c r="A1470" t="s">
        <v>1070</v>
      </c>
      <c r="B1470" t="s">
        <v>5652</v>
      </c>
      <c r="C1470" t="s">
        <v>2259</v>
      </c>
      <c r="D1470" t="s">
        <v>5653</v>
      </c>
      <c r="E1470" t="s">
        <v>2750</v>
      </c>
      <c r="F1470" t="s">
        <v>5654</v>
      </c>
      <c r="G1470" t="s">
        <v>2234</v>
      </c>
      <c r="H1470" t="s">
        <v>1070</v>
      </c>
    </row>
    <row r="1471" spans="1:8">
      <c r="A1471" t="s">
        <v>1071</v>
      </c>
      <c r="B1471" t="s">
        <v>5655</v>
      </c>
      <c r="C1471" t="s">
        <v>3628</v>
      </c>
      <c r="D1471" t="s">
        <v>5656</v>
      </c>
      <c r="E1471" t="s">
        <v>3628</v>
      </c>
      <c r="G1471" t="s">
        <v>2237</v>
      </c>
      <c r="H1471" t="s">
        <v>1071</v>
      </c>
    </row>
    <row r="1472" spans="1:8">
      <c r="A1472" t="s">
        <v>1072</v>
      </c>
      <c r="B1472" t="s">
        <v>5657</v>
      </c>
      <c r="C1472" t="s">
        <v>2340</v>
      </c>
      <c r="D1472" t="s">
        <v>5658</v>
      </c>
      <c r="E1472" t="s">
        <v>2340</v>
      </c>
      <c r="G1472" t="s">
        <v>2228</v>
      </c>
      <c r="H1472" t="s">
        <v>1072</v>
      </c>
    </row>
    <row r="1473" spans="1:8">
      <c r="A1473" t="s">
        <v>1073</v>
      </c>
      <c r="B1473" t="s">
        <v>5659</v>
      </c>
      <c r="C1473" t="s">
        <v>2270</v>
      </c>
      <c r="G1473" t="s">
        <v>2228</v>
      </c>
      <c r="H1473" t="s">
        <v>1073</v>
      </c>
    </row>
    <row r="1474" spans="1:8">
      <c r="A1474" t="s">
        <v>1074</v>
      </c>
      <c r="B1474" t="s">
        <v>5660</v>
      </c>
      <c r="C1474" t="s">
        <v>5661</v>
      </c>
      <c r="D1474" t="s">
        <v>5662</v>
      </c>
      <c r="E1474" t="s">
        <v>5663</v>
      </c>
      <c r="F1474" t="s">
        <v>5664</v>
      </c>
      <c r="G1474" t="s">
        <v>2234</v>
      </c>
      <c r="H1474" t="s">
        <v>1074</v>
      </c>
    </row>
    <row r="1475" spans="1:8">
      <c r="A1475" t="s">
        <v>1075</v>
      </c>
      <c r="B1475" t="s">
        <v>5665</v>
      </c>
      <c r="C1475" t="s">
        <v>2340</v>
      </c>
      <c r="D1475" t="s">
        <v>5666</v>
      </c>
      <c r="E1475" t="s">
        <v>2425</v>
      </c>
      <c r="G1475" t="s">
        <v>2228</v>
      </c>
      <c r="H1475" t="s">
        <v>1075</v>
      </c>
    </row>
    <row r="1476" spans="1:8">
      <c r="A1476" t="s">
        <v>1697</v>
      </c>
      <c r="B1476" t="s">
        <v>5667</v>
      </c>
      <c r="C1476" t="s">
        <v>2340</v>
      </c>
      <c r="G1476" t="s">
        <v>2304</v>
      </c>
      <c r="H1476" t="s">
        <v>1697</v>
      </c>
    </row>
    <row r="1477" spans="1:8">
      <c r="A1477" t="s">
        <v>1076</v>
      </c>
      <c r="B1477" t="s">
        <v>5668</v>
      </c>
      <c r="C1477" t="s">
        <v>2230</v>
      </c>
      <c r="D1477" t="s">
        <v>5669</v>
      </c>
      <c r="E1477" t="s">
        <v>2321</v>
      </c>
      <c r="G1477" t="s">
        <v>2237</v>
      </c>
      <c r="H1477" t="s">
        <v>1076</v>
      </c>
    </row>
    <row r="1478" spans="1:8">
      <c r="A1478" t="s">
        <v>1077</v>
      </c>
      <c r="B1478" t="s">
        <v>5670</v>
      </c>
      <c r="C1478" t="s">
        <v>2340</v>
      </c>
      <c r="G1478" t="s">
        <v>2228</v>
      </c>
      <c r="H1478" t="s">
        <v>1077</v>
      </c>
    </row>
    <row r="1479" spans="1:8">
      <c r="A1479" t="s">
        <v>1078</v>
      </c>
      <c r="B1479" t="s">
        <v>5671</v>
      </c>
      <c r="C1479" t="s">
        <v>2750</v>
      </c>
      <c r="D1479" t="s">
        <v>5672</v>
      </c>
      <c r="E1479" t="s">
        <v>3646</v>
      </c>
      <c r="G1479" t="s">
        <v>2237</v>
      </c>
      <c r="H1479" t="s">
        <v>1078</v>
      </c>
    </row>
    <row r="1480" spans="1:8">
      <c r="A1480" t="s">
        <v>5673</v>
      </c>
      <c r="B1480" t="s">
        <v>5674</v>
      </c>
      <c r="C1480" t="s">
        <v>2750</v>
      </c>
      <c r="G1480" t="s">
        <v>2649</v>
      </c>
      <c r="H1480" t="s">
        <v>5673</v>
      </c>
    </row>
    <row r="1481" spans="1:8">
      <c r="A1481" t="s">
        <v>5675</v>
      </c>
      <c r="B1481" t="s">
        <v>5676</v>
      </c>
      <c r="C1481" t="s">
        <v>2230</v>
      </c>
      <c r="D1481" t="s">
        <v>5677</v>
      </c>
      <c r="E1481" t="s">
        <v>2230</v>
      </c>
      <c r="G1481" t="s">
        <v>2237</v>
      </c>
      <c r="H1481" t="s">
        <v>5675</v>
      </c>
    </row>
    <row r="1482" spans="1:8">
      <c r="A1482" t="s">
        <v>1079</v>
      </c>
      <c r="B1482" t="s">
        <v>5678</v>
      </c>
      <c r="C1482" t="s">
        <v>2242</v>
      </c>
      <c r="D1482" t="s">
        <v>5067</v>
      </c>
      <c r="E1482" t="s">
        <v>2321</v>
      </c>
      <c r="G1482" t="s">
        <v>2237</v>
      </c>
      <c r="H1482" t="s">
        <v>1079</v>
      </c>
    </row>
    <row r="1483" spans="1:8">
      <c r="A1483" t="s">
        <v>5679</v>
      </c>
      <c r="B1483" t="s">
        <v>5680</v>
      </c>
      <c r="C1483" t="s">
        <v>4045</v>
      </c>
      <c r="D1483" t="s">
        <v>5681</v>
      </c>
      <c r="E1483" t="s">
        <v>4045</v>
      </c>
      <c r="G1483" t="s">
        <v>2237</v>
      </c>
      <c r="H1483" t="s">
        <v>5679</v>
      </c>
    </row>
    <row r="1484" spans="1:8">
      <c r="A1484" t="s">
        <v>1080</v>
      </c>
      <c r="B1484" t="s">
        <v>5682</v>
      </c>
      <c r="C1484" t="s">
        <v>2321</v>
      </c>
      <c r="D1484" t="s">
        <v>5683</v>
      </c>
      <c r="E1484" t="s">
        <v>2321</v>
      </c>
      <c r="G1484" t="s">
        <v>2237</v>
      </c>
      <c r="H1484" t="s">
        <v>1080</v>
      </c>
    </row>
    <row r="1485" spans="1:8">
      <c r="A1485" t="s">
        <v>1081</v>
      </c>
      <c r="B1485" t="s">
        <v>5684</v>
      </c>
      <c r="C1485" t="s">
        <v>2750</v>
      </c>
      <c r="G1485" t="s">
        <v>2237</v>
      </c>
      <c r="H1485" t="s">
        <v>1081</v>
      </c>
    </row>
    <row r="1486" spans="1:8">
      <c r="A1486" t="s">
        <v>1082</v>
      </c>
      <c r="B1486" t="s">
        <v>5685</v>
      </c>
      <c r="C1486" t="s">
        <v>2377</v>
      </c>
      <c r="D1486" t="s">
        <v>5686</v>
      </c>
      <c r="E1486" t="s">
        <v>2377</v>
      </c>
      <c r="G1486" t="s">
        <v>2237</v>
      </c>
      <c r="H1486" t="s">
        <v>1082</v>
      </c>
    </row>
    <row r="1487" spans="1:8">
      <c r="A1487" t="s">
        <v>5687</v>
      </c>
      <c r="B1487" t="s">
        <v>5688</v>
      </c>
      <c r="C1487" t="s">
        <v>2220</v>
      </c>
      <c r="G1487" t="s">
        <v>2304</v>
      </c>
      <c r="H1487" t="s">
        <v>5687</v>
      </c>
    </row>
    <row r="1488" spans="1:8">
      <c r="A1488" t="s">
        <v>1083</v>
      </c>
      <c r="B1488" t="s">
        <v>5689</v>
      </c>
      <c r="C1488" t="s">
        <v>2350</v>
      </c>
      <c r="D1488" t="s">
        <v>5690</v>
      </c>
      <c r="E1488" t="s">
        <v>2350</v>
      </c>
      <c r="G1488" t="s">
        <v>2237</v>
      </c>
      <c r="H1488" t="s">
        <v>1083</v>
      </c>
    </row>
    <row r="1489" spans="1:8">
      <c r="A1489" t="s">
        <v>5691</v>
      </c>
      <c r="B1489" t="s">
        <v>5692</v>
      </c>
      <c r="C1489" t="s">
        <v>2220</v>
      </c>
      <c r="G1489" t="s">
        <v>2237</v>
      </c>
      <c r="H1489" t="s">
        <v>5691</v>
      </c>
    </row>
    <row r="1490" spans="1:8">
      <c r="A1490" t="s">
        <v>1085</v>
      </c>
      <c r="B1490" t="s">
        <v>5693</v>
      </c>
      <c r="C1490" t="s">
        <v>2246</v>
      </c>
      <c r="G1490" t="s">
        <v>2649</v>
      </c>
      <c r="H1490" t="s">
        <v>1085</v>
      </c>
    </row>
    <row r="1491" spans="1:8">
      <c r="A1491" t="s">
        <v>1086</v>
      </c>
      <c r="B1491" t="s">
        <v>5694</v>
      </c>
      <c r="C1491" t="s">
        <v>2230</v>
      </c>
      <c r="D1491" t="s">
        <v>5695</v>
      </c>
      <c r="E1491" t="s">
        <v>2377</v>
      </c>
      <c r="G1491" t="s">
        <v>2237</v>
      </c>
      <c r="H1491" t="s">
        <v>1086</v>
      </c>
    </row>
    <row r="1492" spans="1:8">
      <c r="A1492" t="s">
        <v>1087</v>
      </c>
      <c r="B1492" t="s">
        <v>5696</v>
      </c>
      <c r="C1492" t="s">
        <v>2246</v>
      </c>
      <c r="D1492" t="s">
        <v>5697</v>
      </c>
      <c r="E1492" t="s">
        <v>2246</v>
      </c>
      <c r="G1492" t="s">
        <v>2237</v>
      </c>
      <c r="H1492" t="s">
        <v>1087</v>
      </c>
    </row>
    <row r="1493" spans="1:8">
      <c r="A1493" t="s">
        <v>1787</v>
      </c>
      <c r="B1493" t="s">
        <v>5698</v>
      </c>
      <c r="C1493" t="s">
        <v>2559</v>
      </c>
      <c r="D1493" t="s">
        <v>5699</v>
      </c>
      <c r="E1493" t="s">
        <v>2559</v>
      </c>
      <c r="G1493" t="s">
        <v>2237</v>
      </c>
      <c r="H1493" t="s">
        <v>1787</v>
      </c>
    </row>
    <row r="1494" spans="1:8">
      <c r="A1494" t="s">
        <v>1699</v>
      </c>
      <c r="B1494" t="s">
        <v>5700</v>
      </c>
      <c r="C1494" t="s">
        <v>2375</v>
      </c>
      <c r="D1494" t="s">
        <v>5701</v>
      </c>
      <c r="E1494" t="s">
        <v>5702</v>
      </c>
      <c r="G1494" t="s">
        <v>2237</v>
      </c>
      <c r="H1494" t="s">
        <v>1699</v>
      </c>
    </row>
    <row r="1495" spans="1:8">
      <c r="A1495" t="s">
        <v>5703</v>
      </c>
      <c r="B1495" t="s">
        <v>5704</v>
      </c>
      <c r="C1495" t="s">
        <v>2246</v>
      </c>
      <c r="D1495" t="s">
        <v>5705</v>
      </c>
      <c r="E1495" t="s">
        <v>2220</v>
      </c>
      <c r="G1495" t="s">
        <v>2649</v>
      </c>
      <c r="H1495" t="s">
        <v>5703</v>
      </c>
    </row>
    <row r="1496" spans="1:8">
      <c r="A1496" t="s">
        <v>1088</v>
      </c>
      <c r="B1496" t="s">
        <v>5706</v>
      </c>
      <c r="C1496" t="s">
        <v>2270</v>
      </c>
      <c r="G1496" t="s">
        <v>2228</v>
      </c>
      <c r="H1496" t="s">
        <v>1088</v>
      </c>
    </row>
    <row r="1497" spans="1:8">
      <c r="A1497" t="s">
        <v>1089</v>
      </c>
      <c r="B1497" t="s">
        <v>5707</v>
      </c>
      <c r="C1497" t="s">
        <v>2246</v>
      </c>
      <c r="D1497" t="s">
        <v>5705</v>
      </c>
      <c r="E1497" t="s">
        <v>2220</v>
      </c>
      <c r="G1497" t="s">
        <v>2237</v>
      </c>
      <c r="H1497" t="s">
        <v>1089</v>
      </c>
    </row>
    <row r="1498" spans="1:8">
      <c r="A1498" t="s">
        <v>1090</v>
      </c>
      <c r="B1498" t="s">
        <v>5708</v>
      </c>
      <c r="C1498" t="s">
        <v>2230</v>
      </c>
      <c r="D1498" t="s">
        <v>5709</v>
      </c>
      <c r="E1498" t="s">
        <v>2250</v>
      </c>
      <c r="G1498" t="s">
        <v>2237</v>
      </c>
      <c r="H1498" t="s">
        <v>1090</v>
      </c>
    </row>
    <row r="1499" spans="1:8">
      <c r="A1499" t="s">
        <v>1091</v>
      </c>
      <c r="B1499" t="s">
        <v>5710</v>
      </c>
      <c r="C1499" t="s">
        <v>2230</v>
      </c>
      <c r="D1499" t="s">
        <v>5711</v>
      </c>
      <c r="E1499" t="s">
        <v>2230</v>
      </c>
      <c r="F1499" t="s">
        <v>5712</v>
      </c>
      <c r="G1499" t="s">
        <v>2234</v>
      </c>
      <c r="H1499" t="s">
        <v>1091</v>
      </c>
    </row>
    <row r="1500" spans="1:8">
      <c r="A1500" t="s">
        <v>5713</v>
      </c>
      <c r="B1500" t="s">
        <v>5714</v>
      </c>
      <c r="C1500" t="s">
        <v>2490</v>
      </c>
      <c r="D1500" t="s">
        <v>5715</v>
      </c>
      <c r="E1500" t="s">
        <v>2321</v>
      </c>
      <c r="F1500" t="s">
        <v>5716</v>
      </c>
      <c r="G1500" t="s">
        <v>2223</v>
      </c>
      <c r="H1500" t="s">
        <v>5713</v>
      </c>
    </row>
    <row r="1501" spans="1:8">
      <c r="A1501" t="s">
        <v>1092</v>
      </c>
      <c r="B1501" t="s">
        <v>5717</v>
      </c>
      <c r="C1501" t="s">
        <v>2944</v>
      </c>
      <c r="D1501" t="s">
        <v>5718</v>
      </c>
      <c r="E1501" t="s">
        <v>2246</v>
      </c>
      <c r="F1501" t="s">
        <v>5719</v>
      </c>
      <c r="G1501" t="s">
        <v>2234</v>
      </c>
      <c r="H1501" t="s">
        <v>1092</v>
      </c>
    </row>
    <row r="1502" spans="1:8">
      <c r="A1502" t="s">
        <v>1094</v>
      </c>
      <c r="B1502" t="s">
        <v>5720</v>
      </c>
      <c r="C1502" t="s">
        <v>2377</v>
      </c>
      <c r="D1502" t="s">
        <v>2792</v>
      </c>
      <c r="E1502" t="s">
        <v>2700</v>
      </c>
      <c r="G1502" t="s">
        <v>2228</v>
      </c>
      <c r="H1502" t="s">
        <v>1094</v>
      </c>
    </row>
    <row r="1503" spans="1:8">
      <c r="A1503" t="s">
        <v>5721</v>
      </c>
      <c r="B1503" t="s">
        <v>5722</v>
      </c>
      <c r="C1503" t="s">
        <v>2368</v>
      </c>
      <c r="D1503" t="s">
        <v>5723</v>
      </c>
      <c r="E1503" t="s">
        <v>2227</v>
      </c>
      <c r="G1503" t="s">
        <v>2228</v>
      </c>
      <c r="H1503" t="s">
        <v>5721</v>
      </c>
    </row>
    <row r="1504" spans="1:8">
      <c r="A1504" t="s">
        <v>1095</v>
      </c>
      <c r="B1504" t="s">
        <v>5724</v>
      </c>
      <c r="C1504" t="s">
        <v>2368</v>
      </c>
      <c r="D1504" t="s">
        <v>5725</v>
      </c>
      <c r="E1504" t="s">
        <v>2368</v>
      </c>
      <c r="G1504" t="s">
        <v>2701</v>
      </c>
      <c r="H1504" t="s">
        <v>1095</v>
      </c>
    </row>
    <row r="1505" spans="1:8">
      <c r="A1505" t="s">
        <v>1096</v>
      </c>
      <c r="B1505" t="s">
        <v>5726</v>
      </c>
      <c r="C1505" t="s">
        <v>2246</v>
      </c>
      <c r="D1505" t="s">
        <v>5727</v>
      </c>
      <c r="E1505" t="s">
        <v>2375</v>
      </c>
      <c r="G1505" t="s">
        <v>2237</v>
      </c>
      <c r="H1505" t="s">
        <v>1096</v>
      </c>
    </row>
    <row r="1506" spans="1:8">
      <c r="A1506" t="s">
        <v>1097</v>
      </c>
      <c r="B1506" t="s">
        <v>5728</v>
      </c>
      <c r="C1506" t="s">
        <v>2230</v>
      </c>
      <c r="D1506" t="s">
        <v>5729</v>
      </c>
      <c r="E1506" t="s">
        <v>2321</v>
      </c>
      <c r="G1506" t="s">
        <v>2237</v>
      </c>
      <c r="H1506" t="s">
        <v>1097</v>
      </c>
    </row>
    <row r="1507" spans="1:8">
      <c r="A1507" t="s">
        <v>5730</v>
      </c>
      <c r="B1507" t="s">
        <v>5731</v>
      </c>
      <c r="C1507" t="s">
        <v>2230</v>
      </c>
      <c r="G1507" t="s">
        <v>2649</v>
      </c>
      <c r="H1507" t="s">
        <v>5730</v>
      </c>
    </row>
    <row r="1508" spans="1:8">
      <c r="A1508" t="s">
        <v>5732</v>
      </c>
      <c r="B1508" t="s">
        <v>5733</v>
      </c>
      <c r="C1508" t="s">
        <v>2298</v>
      </c>
      <c r="D1508" t="s">
        <v>5734</v>
      </c>
      <c r="E1508" t="s">
        <v>2298</v>
      </c>
      <c r="G1508" t="s">
        <v>2228</v>
      </c>
      <c r="H1508" t="s">
        <v>5732</v>
      </c>
    </row>
    <row r="1509" spans="1:8">
      <c r="A1509" t="s">
        <v>5735</v>
      </c>
      <c r="B1509" t="s">
        <v>5736</v>
      </c>
      <c r="C1509" t="s">
        <v>2377</v>
      </c>
      <c r="D1509" t="s">
        <v>5737</v>
      </c>
      <c r="E1509" t="s">
        <v>2377</v>
      </c>
      <c r="F1509" t="s">
        <v>5738</v>
      </c>
      <c r="G1509" t="s">
        <v>2234</v>
      </c>
      <c r="H1509" t="s">
        <v>5735</v>
      </c>
    </row>
    <row r="1510" spans="1:8">
      <c r="A1510" t="s">
        <v>1098</v>
      </c>
      <c r="B1510" t="s">
        <v>5739</v>
      </c>
      <c r="C1510" t="s">
        <v>4646</v>
      </c>
      <c r="D1510" t="s">
        <v>5740</v>
      </c>
      <c r="E1510" t="s">
        <v>4646</v>
      </c>
      <c r="G1510" t="s">
        <v>2237</v>
      </c>
      <c r="H1510" t="s">
        <v>1098</v>
      </c>
    </row>
    <row r="1511" spans="1:8">
      <c r="A1511" t="s">
        <v>5741</v>
      </c>
      <c r="B1511" t="s">
        <v>5742</v>
      </c>
      <c r="C1511" t="s">
        <v>2230</v>
      </c>
      <c r="D1511" t="s">
        <v>5743</v>
      </c>
      <c r="E1511" t="s">
        <v>2230</v>
      </c>
      <c r="G1511" t="s">
        <v>2237</v>
      </c>
      <c r="H1511" t="s">
        <v>5741</v>
      </c>
    </row>
    <row r="1512" spans="1:8">
      <c r="A1512" t="s">
        <v>5744</v>
      </c>
      <c r="B1512" t="s">
        <v>5745</v>
      </c>
      <c r="C1512" t="s">
        <v>2244</v>
      </c>
      <c r="D1512" t="s">
        <v>5746</v>
      </c>
      <c r="E1512" t="s">
        <v>2244</v>
      </c>
      <c r="F1512" t="s">
        <v>5747</v>
      </c>
      <c r="G1512" t="s">
        <v>2234</v>
      </c>
      <c r="H1512" t="s">
        <v>5744</v>
      </c>
    </row>
    <row r="1513" spans="1:8">
      <c r="A1513" t="s">
        <v>1099</v>
      </c>
      <c r="B1513" t="s">
        <v>5748</v>
      </c>
      <c r="C1513" t="s">
        <v>2230</v>
      </c>
      <c r="D1513" t="s">
        <v>5749</v>
      </c>
      <c r="E1513" t="s">
        <v>2230</v>
      </c>
      <c r="F1513" t="s">
        <v>5750</v>
      </c>
      <c r="G1513" t="s">
        <v>2234</v>
      </c>
      <c r="H1513" t="s">
        <v>1099</v>
      </c>
    </row>
    <row r="1514" spans="1:8">
      <c r="A1514" t="s">
        <v>1100</v>
      </c>
      <c r="B1514" t="s">
        <v>5751</v>
      </c>
      <c r="C1514" t="s">
        <v>2248</v>
      </c>
      <c r="D1514" t="s">
        <v>5752</v>
      </c>
      <c r="E1514" t="s">
        <v>2227</v>
      </c>
      <c r="G1514" t="s">
        <v>2237</v>
      </c>
      <c r="H1514" t="s">
        <v>1100</v>
      </c>
    </row>
    <row r="1515" spans="1:8">
      <c r="A1515" t="s">
        <v>1101</v>
      </c>
      <c r="B1515" t="s">
        <v>5753</v>
      </c>
      <c r="C1515" t="s">
        <v>2559</v>
      </c>
      <c r="D1515" t="s">
        <v>5754</v>
      </c>
      <c r="E1515" t="s">
        <v>2227</v>
      </c>
      <c r="G1515" t="s">
        <v>2237</v>
      </c>
      <c r="H1515" t="s">
        <v>1101</v>
      </c>
    </row>
    <row r="1516" spans="1:8">
      <c r="A1516" t="s">
        <v>5755</v>
      </c>
      <c r="B1516" t="s">
        <v>5756</v>
      </c>
      <c r="C1516" t="s">
        <v>2425</v>
      </c>
      <c r="D1516" t="s">
        <v>5757</v>
      </c>
      <c r="E1516" t="s">
        <v>2425</v>
      </c>
      <c r="G1516" t="s">
        <v>2237</v>
      </c>
      <c r="H1516" t="s">
        <v>5755</v>
      </c>
    </row>
    <row r="1517" spans="1:8">
      <c r="A1517" t="s">
        <v>1102</v>
      </c>
      <c r="B1517" t="s">
        <v>5758</v>
      </c>
      <c r="C1517" t="s">
        <v>2230</v>
      </c>
      <c r="D1517" t="s">
        <v>5759</v>
      </c>
      <c r="E1517" t="s">
        <v>2230</v>
      </c>
      <c r="F1517" t="s">
        <v>5760</v>
      </c>
      <c r="G1517" t="s">
        <v>2234</v>
      </c>
      <c r="H1517" t="s">
        <v>1102</v>
      </c>
    </row>
    <row r="1518" spans="1:8">
      <c r="A1518" t="s">
        <v>5761</v>
      </c>
      <c r="B1518" t="s">
        <v>5762</v>
      </c>
      <c r="C1518" t="s">
        <v>2528</v>
      </c>
      <c r="D1518" t="s">
        <v>5729</v>
      </c>
      <c r="E1518" t="s">
        <v>2321</v>
      </c>
      <c r="G1518" t="s">
        <v>5763</v>
      </c>
      <c r="H1518" t="s">
        <v>5761</v>
      </c>
    </row>
    <row r="1519" spans="1:8">
      <c r="A1519" t="s">
        <v>5764</v>
      </c>
      <c r="B1519" t="s">
        <v>5765</v>
      </c>
      <c r="C1519" t="s">
        <v>2227</v>
      </c>
      <c r="D1519" t="s">
        <v>5766</v>
      </c>
      <c r="E1519" t="s">
        <v>2227</v>
      </c>
      <c r="F1519" t="s">
        <v>5767</v>
      </c>
      <c r="G1519" t="s">
        <v>2234</v>
      </c>
      <c r="H1519" t="s">
        <v>5764</v>
      </c>
    </row>
    <row r="1520" spans="1:8">
      <c r="A1520" t="s">
        <v>1103</v>
      </c>
      <c r="B1520" t="s">
        <v>5768</v>
      </c>
      <c r="C1520" t="s">
        <v>2675</v>
      </c>
      <c r="G1520" t="s">
        <v>2237</v>
      </c>
      <c r="H1520" t="s">
        <v>1103</v>
      </c>
    </row>
    <row r="1521" spans="1:8">
      <c r="A1521" t="s">
        <v>1104</v>
      </c>
      <c r="B1521" t="s">
        <v>5769</v>
      </c>
      <c r="C1521" t="s">
        <v>2675</v>
      </c>
      <c r="D1521" t="s">
        <v>5770</v>
      </c>
      <c r="E1521" t="s">
        <v>2232</v>
      </c>
      <c r="G1521" t="s">
        <v>2228</v>
      </c>
      <c r="H1521" t="s">
        <v>1104</v>
      </c>
    </row>
    <row r="1522" spans="1:8">
      <c r="A1522" t="s">
        <v>1105</v>
      </c>
      <c r="B1522" t="s">
        <v>5771</v>
      </c>
      <c r="C1522" t="s">
        <v>2250</v>
      </c>
      <c r="D1522" t="s">
        <v>5772</v>
      </c>
      <c r="E1522" t="s">
        <v>2232</v>
      </c>
      <c r="G1522" t="s">
        <v>2237</v>
      </c>
      <c r="H1522" t="s">
        <v>1105</v>
      </c>
    </row>
    <row r="1523" spans="1:8">
      <c r="A1523" t="s">
        <v>5773</v>
      </c>
      <c r="B1523" t="s">
        <v>5774</v>
      </c>
      <c r="C1523" t="s">
        <v>2232</v>
      </c>
      <c r="D1523" t="s">
        <v>5775</v>
      </c>
      <c r="E1523" t="s">
        <v>2232</v>
      </c>
      <c r="G1523" t="s">
        <v>2237</v>
      </c>
      <c r="H1523" t="s">
        <v>5773</v>
      </c>
    </row>
    <row r="1524" spans="1:8">
      <c r="A1524" t="s">
        <v>5776</v>
      </c>
      <c r="B1524" t="s">
        <v>5777</v>
      </c>
      <c r="C1524" t="s">
        <v>2242</v>
      </c>
      <c r="D1524" t="s">
        <v>5778</v>
      </c>
      <c r="E1524" t="s">
        <v>2321</v>
      </c>
      <c r="F1524" t="s">
        <v>5779</v>
      </c>
      <c r="G1524" t="s">
        <v>2234</v>
      </c>
      <c r="H1524" t="s">
        <v>5776</v>
      </c>
    </row>
    <row r="1525" spans="1:8">
      <c r="A1525" t="s">
        <v>1106</v>
      </c>
      <c r="B1525" t="s">
        <v>5780</v>
      </c>
      <c r="C1525" t="s">
        <v>3517</v>
      </c>
      <c r="D1525" t="s">
        <v>5781</v>
      </c>
      <c r="E1525" t="s">
        <v>2254</v>
      </c>
      <c r="G1525" t="s">
        <v>2237</v>
      </c>
      <c r="H1525" t="s">
        <v>1106</v>
      </c>
    </row>
    <row r="1526" spans="1:8">
      <c r="A1526" t="s">
        <v>1107</v>
      </c>
      <c r="B1526" t="s">
        <v>5782</v>
      </c>
      <c r="C1526" t="s">
        <v>2270</v>
      </c>
      <c r="D1526" t="s">
        <v>5783</v>
      </c>
      <c r="E1526" t="s">
        <v>2246</v>
      </c>
      <c r="G1526" t="s">
        <v>2237</v>
      </c>
      <c r="H1526" t="s">
        <v>1107</v>
      </c>
    </row>
    <row r="1527" spans="1:8">
      <c r="A1527" t="s">
        <v>1108</v>
      </c>
      <c r="B1527" t="s">
        <v>5784</v>
      </c>
      <c r="C1527" t="s">
        <v>2248</v>
      </c>
      <c r="D1527" t="s">
        <v>5785</v>
      </c>
      <c r="E1527" t="s">
        <v>2321</v>
      </c>
      <c r="G1527" t="s">
        <v>2237</v>
      </c>
      <c r="H1527" t="s">
        <v>1108</v>
      </c>
    </row>
    <row r="1528" spans="1:8">
      <c r="A1528" t="s">
        <v>5786</v>
      </c>
      <c r="B1528" t="s">
        <v>5787</v>
      </c>
      <c r="C1528" t="s">
        <v>2407</v>
      </c>
      <c r="D1528" t="s">
        <v>5775</v>
      </c>
      <c r="E1528" t="s">
        <v>2232</v>
      </c>
      <c r="G1528" t="s">
        <v>4490</v>
      </c>
      <c r="H1528" t="s">
        <v>5786</v>
      </c>
    </row>
    <row r="1529" spans="1:8">
      <c r="A1529" t="s">
        <v>1109</v>
      </c>
      <c r="B1529" t="s">
        <v>5788</v>
      </c>
      <c r="C1529" t="s">
        <v>2319</v>
      </c>
      <c r="D1529" t="s">
        <v>3206</v>
      </c>
      <c r="E1529" t="s">
        <v>2230</v>
      </c>
      <c r="G1529" t="s">
        <v>2649</v>
      </c>
      <c r="H1529" t="s">
        <v>1109</v>
      </c>
    </row>
    <row r="1530" spans="1:8">
      <c r="A1530" t="s">
        <v>1110</v>
      </c>
      <c r="B1530" t="s">
        <v>5789</v>
      </c>
      <c r="C1530" t="s">
        <v>2225</v>
      </c>
      <c r="D1530" t="s">
        <v>3206</v>
      </c>
      <c r="E1530" t="s">
        <v>2230</v>
      </c>
      <c r="G1530" t="s">
        <v>2237</v>
      </c>
      <c r="H1530" t="s">
        <v>1110</v>
      </c>
    </row>
    <row r="1531" spans="1:8">
      <c r="A1531" t="s">
        <v>1113</v>
      </c>
      <c r="B1531" t="s">
        <v>5790</v>
      </c>
      <c r="C1531" t="s">
        <v>2248</v>
      </c>
      <c r="D1531" t="s">
        <v>5791</v>
      </c>
      <c r="E1531" t="s">
        <v>2248</v>
      </c>
      <c r="G1531" t="s">
        <v>2237</v>
      </c>
      <c r="H1531" t="s">
        <v>1113</v>
      </c>
    </row>
    <row r="1532" spans="1:8">
      <c r="A1532" t="s">
        <v>5792</v>
      </c>
      <c r="B1532" t="s">
        <v>5793</v>
      </c>
      <c r="C1532" t="s">
        <v>2248</v>
      </c>
      <c r="D1532" t="s">
        <v>5794</v>
      </c>
      <c r="E1532" t="s">
        <v>2543</v>
      </c>
      <c r="F1532" t="s">
        <v>5795</v>
      </c>
      <c r="G1532" t="s">
        <v>2234</v>
      </c>
      <c r="H1532" t="s">
        <v>5792</v>
      </c>
    </row>
    <row r="1533" spans="1:8">
      <c r="A1533" t="s">
        <v>1111</v>
      </c>
      <c r="B1533" t="s">
        <v>5796</v>
      </c>
      <c r="C1533" t="s">
        <v>2559</v>
      </c>
      <c r="D1533" t="s">
        <v>5797</v>
      </c>
      <c r="E1533" t="s">
        <v>2270</v>
      </c>
      <c r="F1533" t="s">
        <v>5798</v>
      </c>
      <c r="G1533" t="s">
        <v>2234</v>
      </c>
      <c r="H1533" t="s">
        <v>1111</v>
      </c>
    </row>
    <row r="1534" spans="1:8">
      <c r="A1534" t="s">
        <v>1112</v>
      </c>
      <c r="B1534" t="s">
        <v>5799</v>
      </c>
      <c r="C1534" t="s">
        <v>2230</v>
      </c>
      <c r="D1534" t="s">
        <v>5800</v>
      </c>
      <c r="E1534" t="s">
        <v>2750</v>
      </c>
      <c r="G1534" t="s">
        <v>2237</v>
      </c>
      <c r="H1534" t="s">
        <v>1112</v>
      </c>
    </row>
    <row r="1535" spans="1:8">
      <c r="A1535" t="s">
        <v>5801</v>
      </c>
      <c r="B1535" t="s">
        <v>5802</v>
      </c>
      <c r="C1535" t="s">
        <v>2230</v>
      </c>
      <c r="D1535" t="s">
        <v>5803</v>
      </c>
      <c r="E1535" t="s">
        <v>2230</v>
      </c>
      <c r="G1535" t="s">
        <v>2228</v>
      </c>
      <c r="H1535" t="s">
        <v>5801</v>
      </c>
    </row>
    <row r="1536" spans="1:8">
      <c r="A1536" t="s">
        <v>1115</v>
      </c>
      <c r="B1536" t="s">
        <v>5804</v>
      </c>
      <c r="C1536" t="s">
        <v>4097</v>
      </c>
      <c r="G1536" t="s">
        <v>2237</v>
      </c>
      <c r="H1536" t="s">
        <v>1115</v>
      </c>
    </row>
    <row r="1537" spans="1:8">
      <c r="A1537" t="s">
        <v>1116</v>
      </c>
      <c r="B1537" t="s">
        <v>5805</v>
      </c>
      <c r="C1537" t="s">
        <v>2700</v>
      </c>
      <c r="D1537" t="s">
        <v>5806</v>
      </c>
      <c r="E1537" t="s">
        <v>2232</v>
      </c>
      <c r="G1537" t="s">
        <v>2237</v>
      </c>
      <c r="H1537" t="s">
        <v>1116</v>
      </c>
    </row>
    <row r="1538" spans="1:8">
      <c r="A1538" t="s">
        <v>1117</v>
      </c>
      <c r="B1538" t="s">
        <v>5807</v>
      </c>
      <c r="C1538" t="s">
        <v>5808</v>
      </c>
      <c r="D1538" t="s">
        <v>5809</v>
      </c>
      <c r="E1538" t="s">
        <v>5808</v>
      </c>
      <c r="G1538" t="s">
        <v>2237</v>
      </c>
      <c r="H1538" t="s">
        <v>1117</v>
      </c>
    </row>
    <row r="1539" spans="1:8">
      <c r="A1539" t="s">
        <v>1118</v>
      </c>
      <c r="B1539" t="s">
        <v>5810</v>
      </c>
      <c r="C1539" t="s">
        <v>2242</v>
      </c>
      <c r="G1539" t="s">
        <v>2228</v>
      </c>
      <c r="H1539" t="s">
        <v>1118</v>
      </c>
    </row>
    <row r="1540" spans="1:8">
      <c r="A1540" t="s">
        <v>1119</v>
      </c>
      <c r="B1540" t="s">
        <v>5811</v>
      </c>
      <c r="C1540" t="s">
        <v>2242</v>
      </c>
      <c r="D1540" t="s">
        <v>2347</v>
      </c>
      <c r="E1540" t="s">
        <v>2232</v>
      </c>
      <c r="G1540" t="s">
        <v>2237</v>
      </c>
      <c r="H1540" t="s">
        <v>1119</v>
      </c>
    </row>
    <row r="1541" spans="1:8">
      <c r="A1541" t="s">
        <v>5812</v>
      </c>
      <c r="B1541" t="s">
        <v>5813</v>
      </c>
      <c r="C1541" t="s">
        <v>2225</v>
      </c>
      <c r="D1541" t="s">
        <v>5814</v>
      </c>
      <c r="E1541" t="s">
        <v>2225</v>
      </c>
      <c r="G1541" t="s">
        <v>2237</v>
      </c>
      <c r="H1541" t="s">
        <v>5812</v>
      </c>
    </row>
    <row r="1542" spans="1:8">
      <c r="A1542" t="s">
        <v>1153</v>
      </c>
      <c r="B1542" t="s">
        <v>5815</v>
      </c>
      <c r="C1542" t="s">
        <v>2242</v>
      </c>
      <c r="D1542" t="s">
        <v>5816</v>
      </c>
      <c r="E1542" t="s">
        <v>2266</v>
      </c>
      <c r="G1542" t="s">
        <v>2237</v>
      </c>
      <c r="H1542" t="s">
        <v>1153</v>
      </c>
    </row>
    <row r="1543" spans="1:8">
      <c r="A1543" t="s">
        <v>1703</v>
      </c>
      <c r="B1543" t="s">
        <v>5817</v>
      </c>
      <c r="C1543" t="s">
        <v>2246</v>
      </c>
      <c r="G1543" t="s">
        <v>2228</v>
      </c>
      <c r="H1543" t="s">
        <v>1703</v>
      </c>
    </row>
    <row r="1544" spans="1:8">
      <c r="A1544" t="s">
        <v>1154</v>
      </c>
      <c r="B1544" t="s">
        <v>5818</v>
      </c>
      <c r="C1544" t="s">
        <v>2225</v>
      </c>
      <c r="D1544" t="s">
        <v>5819</v>
      </c>
      <c r="E1544" t="s">
        <v>2225</v>
      </c>
      <c r="G1544" t="s">
        <v>2228</v>
      </c>
      <c r="H1544" t="s">
        <v>1154</v>
      </c>
    </row>
    <row r="1545" spans="1:8">
      <c r="A1545" t="s">
        <v>1155</v>
      </c>
      <c r="B1545" t="s">
        <v>5820</v>
      </c>
      <c r="C1545" t="s">
        <v>2944</v>
      </c>
      <c r="D1545" t="s">
        <v>5821</v>
      </c>
      <c r="E1545" t="s">
        <v>2321</v>
      </c>
      <c r="G1545" t="s">
        <v>2237</v>
      </c>
      <c r="H1545" t="s">
        <v>1155</v>
      </c>
    </row>
    <row r="1546" spans="1:8">
      <c r="A1546" t="s">
        <v>1157</v>
      </c>
      <c r="B1546" t="s">
        <v>5822</v>
      </c>
      <c r="C1546" t="s">
        <v>2340</v>
      </c>
      <c r="D1546" t="s">
        <v>5823</v>
      </c>
      <c r="E1546" t="s">
        <v>2340</v>
      </c>
      <c r="G1546" t="s">
        <v>2237</v>
      </c>
      <c r="H1546" t="s">
        <v>1157</v>
      </c>
    </row>
    <row r="1547" spans="1:8">
      <c r="A1547" t="s">
        <v>1704</v>
      </c>
      <c r="B1547" t="s">
        <v>5824</v>
      </c>
      <c r="C1547" t="s">
        <v>2225</v>
      </c>
      <c r="G1547" t="s">
        <v>2228</v>
      </c>
      <c r="H1547" t="s">
        <v>1704</v>
      </c>
    </row>
    <row r="1548" spans="1:8">
      <c r="A1548" t="s">
        <v>1705</v>
      </c>
      <c r="B1548" t="s">
        <v>5825</v>
      </c>
      <c r="C1548" t="s">
        <v>2298</v>
      </c>
      <c r="G1548" t="s">
        <v>2228</v>
      </c>
      <c r="H1548" t="s">
        <v>1705</v>
      </c>
    </row>
    <row r="1549" spans="1:8">
      <c r="A1549" t="s">
        <v>1158</v>
      </c>
      <c r="B1549" t="s">
        <v>5826</v>
      </c>
      <c r="C1549" t="s">
        <v>2298</v>
      </c>
      <c r="G1549" t="s">
        <v>2237</v>
      </c>
      <c r="H1549" t="s">
        <v>1158</v>
      </c>
    </row>
    <row r="1550" spans="1:8">
      <c r="A1550" t="s">
        <v>5827</v>
      </c>
      <c r="B1550" t="s">
        <v>5828</v>
      </c>
      <c r="C1550" t="s">
        <v>2246</v>
      </c>
      <c r="D1550" t="s">
        <v>5829</v>
      </c>
      <c r="E1550" t="s">
        <v>2246</v>
      </c>
      <c r="G1550" t="s">
        <v>2228</v>
      </c>
      <c r="H1550" t="s">
        <v>5827</v>
      </c>
    </row>
    <row r="1551" spans="1:8">
      <c r="A1551" t="s">
        <v>1159</v>
      </c>
      <c r="B1551" t="s">
        <v>5830</v>
      </c>
      <c r="C1551" t="s">
        <v>2246</v>
      </c>
      <c r="D1551" t="s">
        <v>5831</v>
      </c>
      <c r="E1551" t="s">
        <v>2246</v>
      </c>
      <c r="G1551" t="s">
        <v>2237</v>
      </c>
      <c r="H1551" t="s">
        <v>1159</v>
      </c>
    </row>
    <row r="1552" spans="1:8">
      <c r="A1552" t="s">
        <v>5832</v>
      </c>
      <c r="B1552" t="s">
        <v>5833</v>
      </c>
      <c r="C1552" t="s">
        <v>5834</v>
      </c>
      <c r="D1552" t="s">
        <v>5835</v>
      </c>
      <c r="E1552" t="s">
        <v>2321</v>
      </c>
      <c r="F1552" t="s">
        <v>5836</v>
      </c>
      <c r="G1552" t="s">
        <v>2234</v>
      </c>
      <c r="H1552" t="s">
        <v>5832</v>
      </c>
    </row>
    <row r="1553" spans="1:8">
      <c r="A1553" t="s">
        <v>1120</v>
      </c>
      <c r="B1553" t="s">
        <v>5837</v>
      </c>
      <c r="C1553" t="s">
        <v>2276</v>
      </c>
      <c r="D1553" t="s">
        <v>4209</v>
      </c>
      <c r="E1553" t="s">
        <v>2321</v>
      </c>
      <c r="G1553" t="s">
        <v>2237</v>
      </c>
      <c r="H1553" t="s">
        <v>1120</v>
      </c>
    </row>
    <row r="1554" spans="1:8">
      <c r="A1554" t="s">
        <v>5838</v>
      </c>
      <c r="B1554" t="s">
        <v>5839</v>
      </c>
      <c r="C1554" t="s">
        <v>2225</v>
      </c>
      <c r="D1554" t="s">
        <v>5840</v>
      </c>
      <c r="E1554" t="s">
        <v>2294</v>
      </c>
      <c r="G1554" t="s">
        <v>2228</v>
      </c>
      <c r="H1554" t="s">
        <v>5838</v>
      </c>
    </row>
    <row r="1555" spans="1:8">
      <c r="A1555" t="s">
        <v>1122</v>
      </c>
      <c r="B1555" t="s">
        <v>5841</v>
      </c>
      <c r="C1555" t="s">
        <v>2428</v>
      </c>
      <c r="G1555" t="s">
        <v>2228</v>
      </c>
      <c r="H1555" t="s">
        <v>1122</v>
      </c>
    </row>
    <row r="1556" spans="1:8">
      <c r="A1556" t="s">
        <v>1123</v>
      </c>
      <c r="B1556" t="s">
        <v>5842</v>
      </c>
      <c r="C1556" t="s">
        <v>2750</v>
      </c>
      <c r="D1556" t="s">
        <v>5843</v>
      </c>
      <c r="E1556" t="s">
        <v>2750</v>
      </c>
      <c r="G1556" t="s">
        <v>2228</v>
      </c>
      <c r="H1556" t="s">
        <v>1123</v>
      </c>
    </row>
    <row r="1557" spans="1:8">
      <c r="A1557" t="s">
        <v>1124</v>
      </c>
      <c r="B1557" t="s">
        <v>5844</v>
      </c>
      <c r="C1557" t="s">
        <v>2375</v>
      </c>
      <c r="D1557" t="s">
        <v>5845</v>
      </c>
      <c r="E1557" t="s">
        <v>2368</v>
      </c>
      <c r="G1557" t="s">
        <v>2237</v>
      </c>
      <c r="H1557" t="s">
        <v>1124</v>
      </c>
    </row>
    <row r="1558" spans="1:8">
      <c r="A1558" t="s">
        <v>1125</v>
      </c>
      <c r="B1558" t="s">
        <v>5846</v>
      </c>
      <c r="C1558" t="s">
        <v>2428</v>
      </c>
      <c r="D1558" t="s">
        <v>5847</v>
      </c>
      <c r="E1558" t="s">
        <v>2220</v>
      </c>
      <c r="F1558" t="s">
        <v>5848</v>
      </c>
      <c r="G1558" t="s">
        <v>2234</v>
      </c>
      <c r="H1558" t="s">
        <v>1125</v>
      </c>
    </row>
    <row r="1559" spans="1:8">
      <c r="A1559" t="s">
        <v>1126</v>
      </c>
      <c r="B1559" t="s">
        <v>5849</v>
      </c>
      <c r="C1559" t="s">
        <v>2709</v>
      </c>
      <c r="D1559" t="s">
        <v>5850</v>
      </c>
      <c r="E1559" t="s">
        <v>2709</v>
      </c>
      <c r="G1559" t="s">
        <v>2237</v>
      </c>
      <c r="H1559" t="s">
        <v>1126</v>
      </c>
    </row>
    <row r="1560" spans="1:8">
      <c r="A1560" t="s">
        <v>1127</v>
      </c>
      <c r="B1560" t="s">
        <v>5851</v>
      </c>
      <c r="C1560" t="s">
        <v>4206</v>
      </c>
      <c r="D1560" t="s">
        <v>5852</v>
      </c>
      <c r="E1560" t="s">
        <v>4206</v>
      </c>
      <c r="G1560" t="s">
        <v>2237</v>
      </c>
      <c r="H1560" t="s">
        <v>1127</v>
      </c>
    </row>
    <row r="1561" spans="1:8">
      <c r="A1561" t="s">
        <v>1128</v>
      </c>
      <c r="B1561" t="s">
        <v>5853</v>
      </c>
      <c r="C1561" t="s">
        <v>2230</v>
      </c>
      <c r="D1561" t="s">
        <v>5854</v>
      </c>
      <c r="E1561" t="s">
        <v>3133</v>
      </c>
      <c r="G1561" t="s">
        <v>2228</v>
      </c>
      <c r="H1561" t="s">
        <v>1128</v>
      </c>
    </row>
    <row r="1562" spans="1:8">
      <c r="A1562" t="s">
        <v>1129</v>
      </c>
      <c r="B1562" t="s">
        <v>5855</v>
      </c>
      <c r="C1562" t="s">
        <v>2225</v>
      </c>
      <c r="G1562" t="s">
        <v>2237</v>
      </c>
      <c r="H1562" t="s">
        <v>1129</v>
      </c>
    </row>
    <row r="1563" spans="1:8">
      <c r="A1563" t="s">
        <v>1130</v>
      </c>
      <c r="B1563" t="s">
        <v>5856</v>
      </c>
      <c r="C1563" t="s">
        <v>2319</v>
      </c>
      <c r="D1563" t="s">
        <v>5857</v>
      </c>
      <c r="E1563" t="s">
        <v>2319</v>
      </c>
      <c r="G1563" t="s">
        <v>2228</v>
      </c>
      <c r="H1563" t="s">
        <v>1130</v>
      </c>
    </row>
    <row r="1564" spans="1:8">
      <c r="A1564" t="s">
        <v>5858</v>
      </c>
      <c r="B1564" t="s">
        <v>5859</v>
      </c>
      <c r="C1564" t="s">
        <v>2246</v>
      </c>
      <c r="G1564" t="s">
        <v>2237</v>
      </c>
      <c r="H1564" t="s">
        <v>5858</v>
      </c>
    </row>
    <row r="1565" spans="1:8">
      <c r="A1565" t="s">
        <v>5860</v>
      </c>
      <c r="B1565" t="s">
        <v>5861</v>
      </c>
      <c r="C1565" t="s">
        <v>2490</v>
      </c>
      <c r="D1565" t="s">
        <v>5862</v>
      </c>
      <c r="E1565" t="s">
        <v>2227</v>
      </c>
      <c r="G1565" t="s">
        <v>2237</v>
      </c>
      <c r="H1565" t="s">
        <v>5860</v>
      </c>
    </row>
    <row r="1566" spans="1:8">
      <c r="A1566" t="s">
        <v>1131</v>
      </c>
      <c r="B1566" t="s">
        <v>5863</v>
      </c>
      <c r="C1566" t="s">
        <v>2272</v>
      </c>
      <c r="D1566" t="s">
        <v>5864</v>
      </c>
      <c r="E1566" t="s">
        <v>2340</v>
      </c>
      <c r="F1566" t="s">
        <v>5865</v>
      </c>
      <c r="G1566" t="s">
        <v>2234</v>
      </c>
      <c r="H1566" t="s">
        <v>1131</v>
      </c>
    </row>
    <row r="1567" spans="1:8">
      <c r="A1567" t="s">
        <v>1132</v>
      </c>
      <c r="B1567" t="s">
        <v>5866</v>
      </c>
      <c r="C1567" t="s">
        <v>2469</v>
      </c>
      <c r="D1567" t="s">
        <v>5867</v>
      </c>
      <c r="E1567" t="s">
        <v>2232</v>
      </c>
      <c r="G1567" t="s">
        <v>2237</v>
      </c>
      <c r="H1567" t="s">
        <v>1132</v>
      </c>
    </row>
    <row r="1568" spans="1:8">
      <c r="A1568" t="s">
        <v>5868</v>
      </c>
      <c r="B1568" t="s">
        <v>5869</v>
      </c>
      <c r="C1568" t="s">
        <v>5870</v>
      </c>
      <c r="D1568" t="s">
        <v>5871</v>
      </c>
      <c r="E1568" t="s">
        <v>5870</v>
      </c>
      <c r="G1568" t="s">
        <v>2237</v>
      </c>
      <c r="H1568" t="s">
        <v>5868</v>
      </c>
    </row>
    <row r="1569" spans="1:8">
      <c r="A1569" t="s">
        <v>1133</v>
      </c>
      <c r="B1569" t="s">
        <v>5872</v>
      </c>
      <c r="C1569" t="s">
        <v>2428</v>
      </c>
      <c r="G1569" t="s">
        <v>2237</v>
      </c>
      <c r="H1569" t="s">
        <v>1133</v>
      </c>
    </row>
    <row r="1570" spans="1:8">
      <c r="A1570" t="s">
        <v>1134</v>
      </c>
      <c r="B1570" t="s">
        <v>5873</v>
      </c>
      <c r="C1570" t="s">
        <v>2230</v>
      </c>
      <c r="D1570" t="s">
        <v>5874</v>
      </c>
      <c r="E1570" t="s">
        <v>2227</v>
      </c>
      <c r="G1570" t="s">
        <v>2237</v>
      </c>
      <c r="H1570" t="s">
        <v>1134</v>
      </c>
    </row>
    <row r="1571" spans="1:8">
      <c r="A1571" t="s">
        <v>5875</v>
      </c>
      <c r="B1571" t="s">
        <v>5876</v>
      </c>
      <c r="C1571" t="s">
        <v>2225</v>
      </c>
      <c r="G1571" t="s">
        <v>2228</v>
      </c>
      <c r="H1571" t="s">
        <v>5875</v>
      </c>
    </row>
    <row r="1572" spans="1:8">
      <c r="A1572" t="s">
        <v>1135</v>
      </c>
      <c r="B1572" t="s">
        <v>5877</v>
      </c>
      <c r="C1572" t="s">
        <v>2225</v>
      </c>
      <c r="D1572" t="s">
        <v>5878</v>
      </c>
      <c r="E1572" t="s">
        <v>2375</v>
      </c>
      <c r="G1572" t="s">
        <v>2237</v>
      </c>
      <c r="H1572" t="s">
        <v>1135</v>
      </c>
    </row>
    <row r="1573" spans="1:8">
      <c r="A1573" t="s">
        <v>1136</v>
      </c>
      <c r="B1573" t="s">
        <v>5879</v>
      </c>
      <c r="C1573" t="s">
        <v>2244</v>
      </c>
      <c r="D1573" t="s">
        <v>5880</v>
      </c>
      <c r="E1573" t="s">
        <v>2543</v>
      </c>
      <c r="F1573" t="s">
        <v>5881</v>
      </c>
      <c r="G1573" t="s">
        <v>2234</v>
      </c>
      <c r="H1573" t="s">
        <v>1136</v>
      </c>
    </row>
    <row r="1574" spans="1:8">
      <c r="A1574" t="s">
        <v>1137</v>
      </c>
      <c r="B1574" t="s">
        <v>5882</v>
      </c>
      <c r="C1574" t="s">
        <v>2230</v>
      </c>
      <c r="D1574" t="s">
        <v>5883</v>
      </c>
      <c r="E1574" t="s">
        <v>2321</v>
      </c>
      <c r="G1574" t="s">
        <v>2237</v>
      </c>
      <c r="H1574" t="s">
        <v>1137</v>
      </c>
    </row>
    <row r="1575" spans="1:8">
      <c r="A1575" t="s">
        <v>1138</v>
      </c>
      <c r="B1575" t="s">
        <v>5884</v>
      </c>
      <c r="C1575" t="s">
        <v>2413</v>
      </c>
      <c r="G1575" t="s">
        <v>2237</v>
      </c>
      <c r="H1575" t="s">
        <v>1138</v>
      </c>
    </row>
    <row r="1576" spans="1:8">
      <c r="A1576" t="s">
        <v>1139</v>
      </c>
      <c r="B1576" t="s">
        <v>5885</v>
      </c>
      <c r="C1576" t="s">
        <v>2230</v>
      </c>
      <c r="D1576" t="s">
        <v>5886</v>
      </c>
      <c r="E1576" t="s">
        <v>2321</v>
      </c>
      <c r="F1576" t="s">
        <v>5887</v>
      </c>
      <c r="G1576" t="s">
        <v>2234</v>
      </c>
      <c r="H1576" t="s">
        <v>1139</v>
      </c>
    </row>
    <row r="1577" spans="1:8">
      <c r="A1577" t="s">
        <v>5888</v>
      </c>
      <c r="B1577" t="s">
        <v>5889</v>
      </c>
      <c r="C1577" t="s">
        <v>2230</v>
      </c>
      <c r="D1577" t="s">
        <v>5890</v>
      </c>
      <c r="E1577" t="s">
        <v>2230</v>
      </c>
      <c r="F1577" t="s">
        <v>5891</v>
      </c>
      <c r="G1577" t="s">
        <v>2223</v>
      </c>
      <c r="H1577" t="s">
        <v>5888</v>
      </c>
    </row>
    <row r="1578" spans="1:8">
      <c r="A1578" t="s">
        <v>5892</v>
      </c>
      <c r="B1578" t="s">
        <v>5893</v>
      </c>
      <c r="C1578" t="s">
        <v>2375</v>
      </c>
      <c r="D1578" t="s">
        <v>5894</v>
      </c>
      <c r="E1578" t="s">
        <v>2244</v>
      </c>
      <c r="G1578" t="s">
        <v>2228</v>
      </c>
      <c r="H1578" t="s">
        <v>5892</v>
      </c>
    </row>
    <row r="1579" spans="1:8">
      <c r="A1579" t="s">
        <v>1140</v>
      </c>
      <c r="B1579" t="s">
        <v>5895</v>
      </c>
      <c r="C1579" t="s">
        <v>2230</v>
      </c>
      <c r="D1579" t="s">
        <v>5896</v>
      </c>
      <c r="E1579" t="s">
        <v>2321</v>
      </c>
      <c r="G1579" t="s">
        <v>2228</v>
      </c>
      <c r="H1579" t="s">
        <v>1140</v>
      </c>
    </row>
    <row r="1580" spans="1:8">
      <c r="A1580" t="s">
        <v>1141</v>
      </c>
      <c r="B1580" t="s">
        <v>5897</v>
      </c>
      <c r="C1580" t="s">
        <v>2700</v>
      </c>
      <c r="G1580" t="s">
        <v>2237</v>
      </c>
      <c r="H1580" t="s">
        <v>1141</v>
      </c>
    </row>
    <row r="1581" spans="1:8">
      <c r="A1581" t="s">
        <v>1142</v>
      </c>
      <c r="B1581" t="s">
        <v>5898</v>
      </c>
      <c r="C1581" t="s">
        <v>2242</v>
      </c>
      <c r="D1581" t="s">
        <v>5160</v>
      </c>
      <c r="E1581" t="s">
        <v>2321</v>
      </c>
      <c r="G1581" t="s">
        <v>2228</v>
      </c>
      <c r="H1581" t="s">
        <v>1142</v>
      </c>
    </row>
    <row r="1582" spans="1:8">
      <c r="A1582" t="s">
        <v>1700</v>
      </c>
      <c r="B1582" t="s">
        <v>5899</v>
      </c>
      <c r="C1582" t="s">
        <v>2350</v>
      </c>
      <c r="G1582" t="s">
        <v>2237</v>
      </c>
      <c r="H1582" t="s">
        <v>1700</v>
      </c>
    </row>
    <row r="1583" spans="1:8">
      <c r="A1583" t="s">
        <v>5900</v>
      </c>
      <c r="B1583" t="s">
        <v>5901</v>
      </c>
      <c r="C1583" t="s">
        <v>2350</v>
      </c>
      <c r="D1583" t="s">
        <v>5902</v>
      </c>
      <c r="E1583" t="s">
        <v>2750</v>
      </c>
      <c r="G1583" t="s">
        <v>2237</v>
      </c>
      <c r="H1583" t="s">
        <v>5900</v>
      </c>
    </row>
    <row r="1584" spans="1:8">
      <c r="A1584" t="s">
        <v>1143</v>
      </c>
      <c r="B1584" t="s">
        <v>5903</v>
      </c>
      <c r="C1584" t="s">
        <v>2350</v>
      </c>
      <c r="D1584" t="s">
        <v>5904</v>
      </c>
      <c r="E1584" t="s">
        <v>2750</v>
      </c>
      <c r="F1584" t="s">
        <v>5905</v>
      </c>
      <c r="G1584" t="s">
        <v>2234</v>
      </c>
      <c r="H1584" t="s">
        <v>1143</v>
      </c>
    </row>
    <row r="1585" spans="1:8">
      <c r="A1585" t="s">
        <v>1144</v>
      </c>
      <c r="B1585" t="s">
        <v>5906</v>
      </c>
      <c r="C1585" t="s">
        <v>2259</v>
      </c>
      <c r="G1585" t="s">
        <v>2228</v>
      </c>
      <c r="H1585" t="s">
        <v>1144</v>
      </c>
    </row>
    <row r="1586" spans="1:8">
      <c r="A1586" t="s">
        <v>1145</v>
      </c>
      <c r="B1586" t="s">
        <v>5907</v>
      </c>
      <c r="C1586" t="s">
        <v>2377</v>
      </c>
      <c r="D1586" t="s">
        <v>5908</v>
      </c>
      <c r="E1586" t="s">
        <v>2321</v>
      </c>
      <c r="F1586" t="s">
        <v>5909</v>
      </c>
      <c r="G1586" t="s">
        <v>2234</v>
      </c>
      <c r="H1586" t="s">
        <v>1145</v>
      </c>
    </row>
    <row r="1587" spans="1:8">
      <c r="A1587" t="s">
        <v>1701</v>
      </c>
      <c r="B1587" t="s">
        <v>5910</v>
      </c>
      <c r="C1587" t="s">
        <v>2254</v>
      </c>
      <c r="G1587" t="s">
        <v>2304</v>
      </c>
      <c r="H1587" t="s">
        <v>1701</v>
      </c>
    </row>
    <row r="1588" spans="1:8">
      <c r="A1588" t="s">
        <v>1146</v>
      </c>
      <c r="B1588" t="s">
        <v>5911</v>
      </c>
      <c r="C1588" t="s">
        <v>2254</v>
      </c>
      <c r="D1588" t="s">
        <v>5912</v>
      </c>
      <c r="E1588" t="s">
        <v>2250</v>
      </c>
      <c r="G1588" t="s">
        <v>2237</v>
      </c>
      <c r="H1588" t="s">
        <v>1146</v>
      </c>
    </row>
    <row r="1589" spans="1:8">
      <c r="A1589" t="s">
        <v>5913</v>
      </c>
      <c r="B1589" t="s">
        <v>5914</v>
      </c>
      <c r="C1589" t="s">
        <v>2276</v>
      </c>
      <c r="D1589" t="s">
        <v>5915</v>
      </c>
      <c r="E1589" t="s">
        <v>2227</v>
      </c>
      <c r="F1589" t="s">
        <v>5916</v>
      </c>
      <c r="G1589" t="s">
        <v>2234</v>
      </c>
      <c r="H1589" t="s">
        <v>5913</v>
      </c>
    </row>
    <row r="1590" spans="1:8">
      <c r="A1590" t="s">
        <v>1147</v>
      </c>
      <c r="B1590" t="s">
        <v>5917</v>
      </c>
      <c r="C1590" t="s">
        <v>4034</v>
      </c>
      <c r="D1590" t="s">
        <v>3391</v>
      </c>
      <c r="E1590" t="s">
        <v>3133</v>
      </c>
      <c r="G1590" t="s">
        <v>2237</v>
      </c>
      <c r="H1590" t="s">
        <v>1147</v>
      </c>
    </row>
    <row r="1591" spans="1:8">
      <c r="A1591" t="s">
        <v>1702</v>
      </c>
      <c r="B1591" t="s">
        <v>5918</v>
      </c>
      <c r="C1591" t="s">
        <v>2242</v>
      </c>
      <c r="D1591" t="s">
        <v>5919</v>
      </c>
      <c r="E1591" t="s">
        <v>2266</v>
      </c>
      <c r="G1591" t="s">
        <v>2237</v>
      </c>
      <c r="H1591" t="s">
        <v>1702</v>
      </c>
    </row>
    <row r="1592" spans="1:8">
      <c r="A1592" t="s">
        <v>1148</v>
      </c>
      <c r="B1592" t="s">
        <v>5920</v>
      </c>
      <c r="C1592" t="s">
        <v>2242</v>
      </c>
      <c r="D1592" t="s">
        <v>5921</v>
      </c>
      <c r="E1592" t="s">
        <v>2250</v>
      </c>
      <c r="G1592" t="s">
        <v>2237</v>
      </c>
      <c r="H1592" t="s">
        <v>1148</v>
      </c>
    </row>
    <row r="1593" spans="1:8">
      <c r="A1593" t="s">
        <v>1160</v>
      </c>
      <c r="B1593" t="s">
        <v>5922</v>
      </c>
      <c r="C1593" t="s">
        <v>2944</v>
      </c>
      <c r="D1593" t="s">
        <v>5923</v>
      </c>
      <c r="E1593" t="s">
        <v>2246</v>
      </c>
      <c r="F1593" t="s">
        <v>5924</v>
      </c>
      <c r="G1593" t="s">
        <v>2234</v>
      </c>
      <c r="H1593" t="s">
        <v>1160</v>
      </c>
    </row>
    <row r="1594" spans="1:8">
      <c r="A1594" t="s">
        <v>1149</v>
      </c>
      <c r="B1594" t="s">
        <v>5925</v>
      </c>
      <c r="C1594" t="s">
        <v>2227</v>
      </c>
      <c r="D1594" t="s">
        <v>5926</v>
      </c>
      <c r="E1594" t="s">
        <v>2377</v>
      </c>
      <c r="F1594" t="s">
        <v>5483</v>
      </c>
      <c r="G1594" t="s">
        <v>2234</v>
      </c>
      <c r="H1594" t="s">
        <v>1149</v>
      </c>
    </row>
    <row r="1595" spans="1:8">
      <c r="A1595" t="s">
        <v>1151</v>
      </c>
      <c r="B1595" t="s">
        <v>5927</v>
      </c>
      <c r="C1595" t="s">
        <v>2298</v>
      </c>
      <c r="D1595" t="s">
        <v>5928</v>
      </c>
      <c r="E1595" t="s">
        <v>2298</v>
      </c>
      <c r="G1595" t="s">
        <v>2237</v>
      </c>
      <c r="H1595" t="s">
        <v>1151</v>
      </c>
    </row>
    <row r="1596" spans="1:8">
      <c r="A1596" t="s">
        <v>1152</v>
      </c>
      <c r="B1596" t="s">
        <v>5929</v>
      </c>
      <c r="C1596" t="s">
        <v>2559</v>
      </c>
      <c r="D1596" t="s">
        <v>5930</v>
      </c>
      <c r="E1596" t="s">
        <v>2559</v>
      </c>
      <c r="G1596" t="s">
        <v>2237</v>
      </c>
      <c r="H1596" t="s">
        <v>1152</v>
      </c>
    </row>
    <row r="1597" spans="1:8">
      <c r="A1597" t="s">
        <v>5931</v>
      </c>
      <c r="B1597" t="s">
        <v>5932</v>
      </c>
      <c r="C1597" t="s">
        <v>2407</v>
      </c>
      <c r="D1597" t="s">
        <v>5933</v>
      </c>
      <c r="E1597" t="s">
        <v>2250</v>
      </c>
      <c r="G1597" t="s">
        <v>2237</v>
      </c>
      <c r="H1597" t="s">
        <v>5931</v>
      </c>
    </row>
    <row r="1598" spans="1:8">
      <c r="A1598" t="s">
        <v>1161</v>
      </c>
      <c r="B1598" t="s">
        <v>5934</v>
      </c>
      <c r="C1598" t="s">
        <v>2428</v>
      </c>
      <c r="D1598" t="s">
        <v>5935</v>
      </c>
      <c r="E1598" t="s">
        <v>2407</v>
      </c>
      <c r="G1598" t="s">
        <v>2237</v>
      </c>
      <c r="H1598" t="s">
        <v>1161</v>
      </c>
    </row>
    <row r="1599" spans="1:8">
      <c r="A1599" t="s">
        <v>1162</v>
      </c>
      <c r="B1599" t="s">
        <v>5936</v>
      </c>
      <c r="C1599" t="s">
        <v>2242</v>
      </c>
      <c r="G1599" t="s">
        <v>2237</v>
      </c>
      <c r="H1599" t="s">
        <v>1162</v>
      </c>
    </row>
    <row r="1600" spans="1:8">
      <c r="A1600" t="s">
        <v>5937</v>
      </c>
      <c r="B1600" t="s">
        <v>5938</v>
      </c>
      <c r="C1600" t="s">
        <v>2246</v>
      </c>
      <c r="D1600" t="s">
        <v>5939</v>
      </c>
      <c r="E1600" t="s">
        <v>2246</v>
      </c>
      <c r="G1600" t="s">
        <v>2237</v>
      </c>
      <c r="H1600" t="s">
        <v>5937</v>
      </c>
    </row>
    <row r="1601" spans="1:8">
      <c r="A1601" t="s">
        <v>1163</v>
      </c>
      <c r="B1601" t="s">
        <v>5940</v>
      </c>
      <c r="C1601" t="s">
        <v>2750</v>
      </c>
      <c r="D1601" t="s">
        <v>5941</v>
      </c>
      <c r="E1601" t="s">
        <v>2344</v>
      </c>
      <c r="G1601" t="s">
        <v>2237</v>
      </c>
      <c r="H1601" t="s">
        <v>1163</v>
      </c>
    </row>
    <row r="1602" spans="1:8">
      <c r="A1602" t="s">
        <v>1706</v>
      </c>
      <c r="B1602" t="s">
        <v>5942</v>
      </c>
      <c r="C1602" t="s">
        <v>2750</v>
      </c>
      <c r="G1602" t="s">
        <v>2304</v>
      </c>
      <c r="H1602" t="s">
        <v>1706</v>
      </c>
    </row>
    <row r="1603" spans="1:8">
      <c r="A1603" t="s">
        <v>1164</v>
      </c>
      <c r="B1603" t="s">
        <v>5943</v>
      </c>
      <c r="C1603" t="s">
        <v>3133</v>
      </c>
      <c r="D1603" t="s">
        <v>5944</v>
      </c>
      <c r="E1603" t="s">
        <v>2483</v>
      </c>
      <c r="G1603" t="s">
        <v>2237</v>
      </c>
      <c r="H1603" t="s">
        <v>1164</v>
      </c>
    </row>
    <row r="1604" spans="1:8">
      <c r="A1604" t="s">
        <v>1165</v>
      </c>
      <c r="B1604" t="s">
        <v>5945</v>
      </c>
      <c r="C1604" t="s">
        <v>2830</v>
      </c>
      <c r="G1604" t="s">
        <v>2649</v>
      </c>
      <c r="H1604" t="s">
        <v>1165</v>
      </c>
    </row>
    <row r="1605" spans="1:8">
      <c r="A1605" t="s">
        <v>1166</v>
      </c>
      <c r="B1605" t="s">
        <v>5946</v>
      </c>
      <c r="C1605" t="s">
        <v>2830</v>
      </c>
      <c r="D1605" t="s">
        <v>5947</v>
      </c>
      <c r="E1605" t="s">
        <v>2321</v>
      </c>
      <c r="G1605" t="s">
        <v>2237</v>
      </c>
      <c r="H1605" t="s">
        <v>1166</v>
      </c>
    </row>
    <row r="1606" spans="1:8">
      <c r="A1606" t="s">
        <v>5948</v>
      </c>
      <c r="B1606" t="s">
        <v>5949</v>
      </c>
      <c r="C1606" t="s">
        <v>2344</v>
      </c>
      <c r="D1606" t="s">
        <v>5950</v>
      </c>
      <c r="E1606" t="s">
        <v>2344</v>
      </c>
      <c r="G1606" t="s">
        <v>2237</v>
      </c>
      <c r="H1606" t="s">
        <v>5948</v>
      </c>
    </row>
    <row r="1607" spans="1:8">
      <c r="A1607" t="s">
        <v>1168</v>
      </c>
      <c r="B1607" t="s">
        <v>5951</v>
      </c>
      <c r="C1607" t="s">
        <v>2750</v>
      </c>
      <c r="D1607" t="s">
        <v>5952</v>
      </c>
      <c r="E1607" t="s">
        <v>2227</v>
      </c>
      <c r="G1607" t="s">
        <v>2228</v>
      </c>
      <c r="H1607" t="s">
        <v>1168</v>
      </c>
    </row>
    <row r="1608" spans="1:8">
      <c r="A1608" t="s">
        <v>5953</v>
      </c>
      <c r="B1608" t="s">
        <v>5954</v>
      </c>
      <c r="C1608" t="s">
        <v>2248</v>
      </c>
      <c r="D1608" t="s">
        <v>2703</v>
      </c>
      <c r="E1608" t="s">
        <v>2321</v>
      </c>
      <c r="F1608" t="s">
        <v>3264</v>
      </c>
      <c r="G1608" t="s">
        <v>2234</v>
      </c>
      <c r="H1608" t="s">
        <v>5953</v>
      </c>
    </row>
    <row r="1609" spans="1:8">
      <c r="A1609" t="s">
        <v>5955</v>
      </c>
      <c r="B1609" t="s">
        <v>5956</v>
      </c>
      <c r="C1609" t="s">
        <v>2350</v>
      </c>
      <c r="G1609" t="s">
        <v>2237</v>
      </c>
      <c r="H1609" t="s">
        <v>5955</v>
      </c>
    </row>
    <row r="1610" spans="1:8">
      <c r="A1610" t="s">
        <v>1170</v>
      </c>
      <c r="B1610" t="s">
        <v>5957</v>
      </c>
      <c r="C1610" t="s">
        <v>2259</v>
      </c>
      <c r="D1610" t="s">
        <v>5958</v>
      </c>
      <c r="E1610" t="s">
        <v>2321</v>
      </c>
      <c r="F1610" t="s">
        <v>5959</v>
      </c>
      <c r="G1610" t="s">
        <v>2234</v>
      </c>
      <c r="H1610" t="s">
        <v>1170</v>
      </c>
    </row>
    <row r="1611" spans="1:8">
      <c r="A1611" t="s">
        <v>5960</v>
      </c>
      <c r="B1611" t="s">
        <v>5961</v>
      </c>
      <c r="C1611" t="s">
        <v>2250</v>
      </c>
      <c r="D1611" t="s">
        <v>3674</v>
      </c>
      <c r="E1611" t="s">
        <v>2232</v>
      </c>
      <c r="F1611" t="s">
        <v>5962</v>
      </c>
      <c r="G1611" t="s">
        <v>2234</v>
      </c>
      <c r="H1611" t="s">
        <v>5960</v>
      </c>
    </row>
    <row r="1612" spans="1:8">
      <c r="A1612" t="s">
        <v>1171</v>
      </c>
      <c r="B1612" t="s">
        <v>5963</v>
      </c>
      <c r="C1612" t="s">
        <v>2321</v>
      </c>
      <c r="D1612" t="s">
        <v>5964</v>
      </c>
      <c r="E1612" t="s">
        <v>2344</v>
      </c>
      <c r="G1612" t="s">
        <v>2237</v>
      </c>
      <c r="H1612" t="s">
        <v>1171</v>
      </c>
    </row>
    <row r="1613" spans="1:8">
      <c r="A1613" t="s">
        <v>5965</v>
      </c>
      <c r="B1613" t="s">
        <v>5966</v>
      </c>
      <c r="C1613" t="s">
        <v>2242</v>
      </c>
      <c r="D1613" t="s">
        <v>5967</v>
      </c>
      <c r="E1613" t="s">
        <v>2232</v>
      </c>
      <c r="G1613" t="s">
        <v>2237</v>
      </c>
      <c r="H1613" t="s">
        <v>5965</v>
      </c>
    </row>
    <row r="1614" spans="1:8">
      <c r="A1614" t="s">
        <v>5968</v>
      </c>
      <c r="B1614" t="s">
        <v>5969</v>
      </c>
      <c r="C1614" t="s">
        <v>2248</v>
      </c>
      <c r="D1614" t="s">
        <v>5970</v>
      </c>
      <c r="E1614" t="s">
        <v>2856</v>
      </c>
      <c r="G1614" t="s">
        <v>2237</v>
      </c>
      <c r="H1614" t="s">
        <v>5968</v>
      </c>
    </row>
    <row r="1615" spans="1:8">
      <c r="A1615" t="s">
        <v>5971</v>
      </c>
      <c r="B1615" t="s">
        <v>5972</v>
      </c>
      <c r="C1615" t="s">
        <v>2246</v>
      </c>
      <c r="D1615" t="s">
        <v>5973</v>
      </c>
      <c r="E1615" t="s">
        <v>2246</v>
      </c>
      <c r="G1615" t="s">
        <v>2237</v>
      </c>
      <c r="H1615" t="s">
        <v>5971</v>
      </c>
    </row>
    <row r="1616" spans="1:8">
      <c r="A1616" t="s">
        <v>1707</v>
      </c>
      <c r="B1616" t="s">
        <v>5974</v>
      </c>
      <c r="C1616" t="s">
        <v>2244</v>
      </c>
      <c r="G1616" t="s">
        <v>2237</v>
      </c>
      <c r="H1616" t="s">
        <v>1707</v>
      </c>
    </row>
    <row r="1617" spans="1:8">
      <c r="A1617" t="s">
        <v>1172</v>
      </c>
      <c r="B1617" t="s">
        <v>5975</v>
      </c>
      <c r="C1617" t="s">
        <v>2350</v>
      </c>
      <c r="G1617" t="s">
        <v>2237</v>
      </c>
      <c r="H1617" t="s">
        <v>1172</v>
      </c>
    </row>
    <row r="1618" spans="1:8">
      <c r="A1618" t="s">
        <v>1173</v>
      </c>
      <c r="B1618" t="s">
        <v>5976</v>
      </c>
      <c r="C1618" t="s">
        <v>2242</v>
      </c>
      <c r="D1618" t="s">
        <v>5977</v>
      </c>
      <c r="E1618" t="s">
        <v>2250</v>
      </c>
      <c r="G1618" t="s">
        <v>2237</v>
      </c>
      <c r="H1618" t="s">
        <v>1173</v>
      </c>
    </row>
    <row r="1619" spans="1:8">
      <c r="A1619" t="s">
        <v>1174</v>
      </c>
      <c r="B1619" t="s">
        <v>5978</v>
      </c>
      <c r="C1619" t="s">
        <v>2230</v>
      </c>
      <c r="D1619" t="s">
        <v>5979</v>
      </c>
      <c r="E1619" t="s">
        <v>2242</v>
      </c>
      <c r="G1619" t="s">
        <v>2228</v>
      </c>
      <c r="H1619" t="s">
        <v>1174</v>
      </c>
    </row>
    <row r="1620" spans="1:8">
      <c r="A1620" t="s">
        <v>1175</v>
      </c>
      <c r="B1620" t="s">
        <v>5980</v>
      </c>
      <c r="C1620" t="s">
        <v>2270</v>
      </c>
      <c r="D1620" t="s">
        <v>5981</v>
      </c>
      <c r="E1620" t="s">
        <v>2321</v>
      </c>
      <c r="G1620" t="s">
        <v>2237</v>
      </c>
      <c r="H1620" t="s">
        <v>1175</v>
      </c>
    </row>
    <row r="1621" spans="1:8">
      <c r="A1621" t="s">
        <v>1176</v>
      </c>
      <c r="B1621" t="s">
        <v>5982</v>
      </c>
      <c r="C1621" t="s">
        <v>2830</v>
      </c>
      <c r="D1621" t="s">
        <v>5983</v>
      </c>
      <c r="E1621" t="s">
        <v>2321</v>
      </c>
      <c r="G1621" t="s">
        <v>2237</v>
      </c>
      <c r="H1621" t="s">
        <v>1176</v>
      </c>
    </row>
    <row r="1622" spans="1:8">
      <c r="A1622" t="s">
        <v>5984</v>
      </c>
      <c r="B1622" t="s">
        <v>5985</v>
      </c>
      <c r="C1622" t="s">
        <v>2242</v>
      </c>
      <c r="D1622" t="s">
        <v>5986</v>
      </c>
      <c r="E1622" t="s">
        <v>2250</v>
      </c>
      <c r="G1622" t="s">
        <v>2237</v>
      </c>
      <c r="H1622" t="s">
        <v>5984</v>
      </c>
    </row>
    <row r="1623" spans="1:8">
      <c r="A1623" t="s">
        <v>1177</v>
      </c>
      <c r="B1623" t="s">
        <v>5987</v>
      </c>
      <c r="C1623" t="s">
        <v>2830</v>
      </c>
      <c r="D1623" t="s">
        <v>5988</v>
      </c>
      <c r="E1623" t="s">
        <v>2321</v>
      </c>
      <c r="G1623" t="s">
        <v>2237</v>
      </c>
      <c r="H1623" t="s">
        <v>1177</v>
      </c>
    </row>
    <row r="1624" spans="1:8">
      <c r="A1624" t="s">
        <v>1178</v>
      </c>
      <c r="B1624" t="s">
        <v>5989</v>
      </c>
      <c r="C1624" t="s">
        <v>4097</v>
      </c>
      <c r="D1624" t="s">
        <v>5990</v>
      </c>
      <c r="E1624" t="s">
        <v>2250</v>
      </c>
      <c r="G1624" t="s">
        <v>2237</v>
      </c>
      <c r="H1624" t="s">
        <v>1178</v>
      </c>
    </row>
    <row r="1625" spans="1:8">
      <c r="A1625" t="s">
        <v>5991</v>
      </c>
      <c r="B1625" t="s">
        <v>5992</v>
      </c>
      <c r="C1625" t="s">
        <v>2242</v>
      </c>
      <c r="D1625" t="s">
        <v>5993</v>
      </c>
      <c r="E1625" t="s">
        <v>2321</v>
      </c>
      <c r="F1625" t="s">
        <v>5994</v>
      </c>
      <c r="G1625" t="s">
        <v>2223</v>
      </c>
      <c r="H1625" t="s">
        <v>5991</v>
      </c>
    </row>
    <row r="1626" spans="1:8">
      <c r="A1626" t="s">
        <v>1179</v>
      </c>
      <c r="B1626" t="s">
        <v>5995</v>
      </c>
      <c r="C1626" t="s">
        <v>2242</v>
      </c>
      <c r="D1626" t="s">
        <v>5996</v>
      </c>
      <c r="E1626" t="s">
        <v>5624</v>
      </c>
      <c r="G1626" t="s">
        <v>2228</v>
      </c>
      <c r="H1626" t="s">
        <v>1179</v>
      </c>
    </row>
    <row r="1627" spans="1:8">
      <c r="A1627" t="s">
        <v>5997</v>
      </c>
      <c r="B1627" t="s">
        <v>5998</v>
      </c>
      <c r="C1627" t="s">
        <v>2250</v>
      </c>
      <c r="D1627" t="s">
        <v>5999</v>
      </c>
      <c r="E1627" t="s">
        <v>2227</v>
      </c>
      <c r="G1627" t="s">
        <v>2237</v>
      </c>
      <c r="H1627" t="s">
        <v>5997</v>
      </c>
    </row>
    <row r="1628" spans="1:8">
      <c r="A1628" t="s">
        <v>1180</v>
      </c>
      <c r="B1628" t="s">
        <v>6000</v>
      </c>
      <c r="C1628" t="s">
        <v>2242</v>
      </c>
      <c r="D1628" t="s">
        <v>6001</v>
      </c>
      <c r="E1628" t="s">
        <v>2227</v>
      </c>
      <c r="G1628" t="s">
        <v>2228</v>
      </c>
      <c r="H1628" t="s">
        <v>1180</v>
      </c>
    </row>
    <row r="1629" spans="1:8">
      <c r="A1629" t="s">
        <v>6002</v>
      </c>
      <c r="B1629" t="s">
        <v>6003</v>
      </c>
      <c r="C1629" t="s">
        <v>2246</v>
      </c>
      <c r="D1629" t="s">
        <v>6004</v>
      </c>
      <c r="E1629" t="s">
        <v>2321</v>
      </c>
      <c r="G1629" t="s">
        <v>2237</v>
      </c>
      <c r="H1629" t="s">
        <v>6002</v>
      </c>
    </row>
    <row r="1630" spans="1:8">
      <c r="A1630" t="s">
        <v>1181</v>
      </c>
      <c r="B1630" t="s">
        <v>6005</v>
      </c>
      <c r="C1630" t="s">
        <v>2254</v>
      </c>
      <c r="D1630" t="s">
        <v>6006</v>
      </c>
      <c r="E1630" t="s">
        <v>2344</v>
      </c>
      <c r="G1630" t="s">
        <v>2237</v>
      </c>
      <c r="H1630" t="s">
        <v>1181</v>
      </c>
    </row>
    <row r="1631" spans="1:8">
      <c r="A1631" t="s">
        <v>1182</v>
      </c>
      <c r="B1631" t="s">
        <v>6007</v>
      </c>
      <c r="C1631" t="s">
        <v>2220</v>
      </c>
      <c r="D1631" t="s">
        <v>6008</v>
      </c>
      <c r="E1631" t="s">
        <v>2220</v>
      </c>
      <c r="G1631" t="s">
        <v>2237</v>
      </c>
      <c r="H1631" t="s">
        <v>1182</v>
      </c>
    </row>
    <row r="1632" spans="1:8">
      <c r="A1632" t="s">
        <v>6009</v>
      </c>
      <c r="B1632" t="s">
        <v>6010</v>
      </c>
      <c r="C1632" t="s">
        <v>2220</v>
      </c>
      <c r="D1632" t="s">
        <v>6011</v>
      </c>
      <c r="E1632" t="s">
        <v>2244</v>
      </c>
      <c r="G1632" t="s">
        <v>2237</v>
      </c>
      <c r="H1632" t="s">
        <v>6009</v>
      </c>
    </row>
    <row r="1633" spans="1:8">
      <c r="A1633" t="s">
        <v>6012</v>
      </c>
      <c r="B1633" t="s">
        <v>6013</v>
      </c>
      <c r="C1633" t="s">
        <v>2227</v>
      </c>
      <c r="D1633" t="s">
        <v>6014</v>
      </c>
      <c r="E1633" t="s">
        <v>2227</v>
      </c>
      <c r="G1633" t="s">
        <v>2237</v>
      </c>
      <c r="H1633" t="s">
        <v>6012</v>
      </c>
    </row>
    <row r="1634" spans="1:8">
      <c r="A1634" t="s">
        <v>1183</v>
      </c>
      <c r="B1634" t="s">
        <v>6015</v>
      </c>
      <c r="C1634" t="s">
        <v>3825</v>
      </c>
      <c r="D1634" t="s">
        <v>6016</v>
      </c>
      <c r="E1634" t="s">
        <v>3825</v>
      </c>
      <c r="F1634" t="s">
        <v>6017</v>
      </c>
      <c r="G1634" t="s">
        <v>2234</v>
      </c>
      <c r="H1634" t="s">
        <v>1183</v>
      </c>
    </row>
    <row r="1635" spans="1:8">
      <c r="A1635" t="s">
        <v>1184</v>
      </c>
      <c r="B1635" t="s">
        <v>6018</v>
      </c>
      <c r="C1635" t="s">
        <v>2328</v>
      </c>
      <c r="D1635" t="s">
        <v>6019</v>
      </c>
      <c r="E1635" t="s">
        <v>2321</v>
      </c>
      <c r="F1635" t="s">
        <v>6020</v>
      </c>
      <c r="G1635" t="s">
        <v>2234</v>
      </c>
      <c r="H1635" t="s">
        <v>1184</v>
      </c>
    </row>
    <row r="1636" spans="1:8">
      <c r="A1636" t="s">
        <v>1185</v>
      </c>
      <c r="B1636" t="s">
        <v>6021</v>
      </c>
      <c r="C1636" t="s">
        <v>2375</v>
      </c>
      <c r="G1636" t="s">
        <v>2237</v>
      </c>
      <c r="H1636" t="s">
        <v>1185</v>
      </c>
    </row>
    <row r="1637" spans="1:8">
      <c r="A1637" t="s">
        <v>1186</v>
      </c>
      <c r="B1637" t="s">
        <v>6022</v>
      </c>
      <c r="C1637" t="s">
        <v>6023</v>
      </c>
      <c r="G1637" t="s">
        <v>2237</v>
      </c>
      <c r="H1637" t="s">
        <v>1186</v>
      </c>
    </row>
    <row r="1638" spans="1:8">
      <c r="A1638" t="s">
        <v>1187</v>
      </c>
      <c r="B1638" t="s">
        <v>6024</v>
      </c>
      <c r="C1638" t="s">
        <v>2246</v>
      </c>
      <c r="G1638" t="s">
        <v>2237</v>
      </c>
      <c r="H1638" t="s">
        <v>1187</v>
      </c>
    </row>
    <row r="1639" spans="1:8">
      <c r="A1639" t="s">
        <v>1188</v>
      </c>
      <c r="B1639" t="s">
        <v>6025</v>
      </c>
      <c r="C1639" t="s">
        <v>2230</v>
      </c>
      <c r="D1639" t="s">
        <v>2388</v>
      </c>
      <c r="E1639" t="s">
        <v>2321</v>
      </c>
      <c r="G1639" t="s">
        <v>2237</v>
      </c>
      <c r="H1639" t="s">
        <v>1188</v>
      </c>
    </row>
    <row r="1640" spans="1:8">
      <c r="A1640" t="s">
        <v>1189</v>
      </c>
      <c r="B1640" t="s">
        <v>6026</v>
      </c>
      <c r="C1640" t="s">
        <v>2830</v>
      </c>
      <c r="D1640" t="s">
        <v>6027</v>
      </c>
      <c r="E1640" t="s">
        <v>2232</v>
      </c>
      <c r="F1640" t="s">
        <v>6028</v>
      </c>
      <c r="G1640" t="s">
        <v>2234</v>
      </c>
      <c r="H1640" t="s">
        <v>1189</v>
      </c>
    </row>
    <row r="1641" spans="1:8">
      <c r="A1641" t="s">
        <v>1708</v>
      </c>
      <c r="B1641" t="s">
        <v>6029</v>
      </c>
      <c r="C1641" t="s">
        <v>2830</v>
      </c>
      <c r="G1641" t="s">
        <v>2228</v>
      </c>
      <c r="H1641" t="s">
        <v>1708</v>
      </c>
    </row>
    <row r="1642" spans="1:8">
      <c r="A1642" t="s">
        <v>1190</v>
      </c>
      <c r="B1642" t="s">
        <v>6030</v>
      </c>
      <c r="C1642" t="s">
        <v>2340</v>
      </c>
      <c r="G1642" t="s">
        <v>2237</v>
      </c>
      <c r="H1642" t="s">
        <v>1190</v>
      </c>
    </row>
    <row r="1643" spans="1:8">
      <c r="A1643" t="s">
        <v>1191</v>
      </c>
      <c r="B1643" t="s">
        <v>6031</v>
      </c>
      <c r="C1643" t="s">
        <v>6032</v>
      </c>
      <c r="D1643" t="s">
        <v>4005</v>
      </c>
      <c r="E1643" t="s">
        <v>2321</v>
      </c>
      <c r="F1643" t="s">
        <v>4006</v>
      </c>
      <c r="G1643" t="s">
        <v>2223</v>
      </c>
      <c r="H1643" t="s">
        <v>1191</v>
      </c>
    </row>
    <row r="1644" spans="1:8">
      <c r="A1644" t="s">
        <v>1709</v>
      </c>
      <c r="B1644" t="s">
        <v>6033</v>
      </c>
      <c r="C1644" t="s">
        <v>2246</v>
      </c>
      <c r="D1644" t="s">
        <v>6034</v>
      </c>
      <c r="E1644" t="s">
        <v>2246</v>
      </c>
      <c r="G1644" t="s">
        <v>2304</v>
      </c>
      <c r="H1644" t="s">
        <v>1709</v>
      </c>
    </row>
    <row r="1645" spans="1:8">
      <c r="A1645" t="s">
        <v>1192</v>
      </c>
      <c r="B1645" t="s">
        <v>6035</v>
      </c>
      <c r="C1645" t="s">
        <v>2246</v>
      </c>
      <c r="D1645" t="s">
        <v>6034</v>
      </c>
      <c r="E1645" t="s">
        <v>2246</v>
      </c>
      <c r="G1645" t="s">
        <v>2228</v>
      </c>
      <c r="H1645" t="s">
        <v>1192</v>
      </c>
    </row>
    <row r="1646" spans="1:8">
      <c r="A1646" t="s">
        <v>6036</v>
      </c>
      <c r="B1646" t="s">
        <v>6037</v>
      </c>
      <c r="C1646" t="s">
        <v>2225</v>
      </c>
      <c r="D1646" t="s">
        <v>6038</v>
      </c>
      <c r="E1646" t="s">
        <v>2225</v>
      </c>
      <c r="G1646" t="s">
        <v>2237</v>
      </c>
      <c r="H1646" t="s">
        <v>6036</v>
      </c>
    </row>
    <row r="1647" spans="1:8">
      <c r="A1647" t="s">
        <v>1710</v>
      </c>
      <c r="B1647" t="s">
        <v>6039</v>
      </c>
      <c r="C1647" t="s">
        <v>2266</v>
      </c>
      <c r="D1647" t="s">
        <v>6040</v>
      </c>
      <c r="E1647" t="s">
        <v>2266</v>
      </c>
      <c r="G1647" t="s">
        <v>2237</v>
      </c>
      <c r="H1647" t="s">
        <v>1710</v>
      </c>
    </row>
    <row r="1648" spans="1:8">
      <c r="A1648" t="s">
        <v>1193</v>
      </c>
      <c r="B1648" t="s">
        <v>6041</v>
      </c>
      <c r="C1648" t="s">
        <v>2750</v>
      </c>
      <c r="D1648" t="s">
        <v>6042</v>
      </c>
      <c r="E1648" t="s">
        <v>2407</v>
      </c>
      <c r="G1648" t="s">
        <v>2228</v>
      </c>
      <c r="H1648" t="s">
        <v>1193</v>
      </c>
    </row>
    <row r="1649" spans="1:8">
      <c r="A1649" t="s">
        <v>1194</v>
      </c>
      <c r="B1649" t="s">
        <v>6043</v>
      </c>
      <c r="C1649" t="s">
        <v>2750</v>
      </c>
      <c r="D1649" t="s">
        <v>6044</v>
      </c>
      <c r="E1649" t="s">
        <v>2230</v>
      </c>
      <c r="F1649" t="s">
        <v>6045</v>
      </c>
      <c r="G1649" t="s">
        <v>2234</v>
      </c>
      <c r="H1649" t="s">
        <v>1194</v>
      </c>
    </row>
    <row r="1650" spans="1:8">
      <c r="A1650" t="s">
        <v>1196</v>
      </c>
      <c r="B1650" t="s">
        <v>6046</v>
      </c>
      <c r="C1650" t="s">
        <v>2340</v>
      </c>
      <c r="D1650" t="s">
        <v>6047</v>
      </c>
      <c r="E1650" t="s">
        <v>2340</v>
      </c>
      <c r="F1650" t="s">
        <v>6048</v>
      </c>
      <c r="G1650" t="s">
        <v>2234</v>
      </c>
      <c r="H1650" t="s">
        <v>1196</v>
      </c>
    </row>
    <row r="1651" spans="1:8">
      <c r="A1651" t="s">
        <v>1197</v>
      </c>
      <c r="B1651" t="s">
        <v>6049</v>
      </c>
      <c r="C1651" t="s">
        <v>2340</v>
      </c>
      <c r="D1651" t="s">
        <v>6050</v>
      </c>
      <c r="E1651" t="s">
        <v>2340</v>
      </c>
      <c r="F1651" t="s">
        <v>6048</v>
      </c>
      <c r="G1651" t="s">
        <v>2234</v>
      </c>
      <c r="H1651" t="s">
        <v>1197</v>
      </c>
    </row>
    <row r="1652" spans="1:8">
      <c r="A1652" t="s">
        <v>6051</v>
      </c>
      <c r="B1652" t="s">
        <v>6052</v>
      </c>
      <c r="C1652" t="s">
        <v>2248</v>
      </c>
      <c r="G1652" t="s">
        <v>2228</v>
      </c>
      <c r="H1652" t="s">
        <v>6051</v>
      </c>
    </row>
    <row r="1653" spans="1:8">
      <c r="A1653" t="s">
        <v>1199</v>
      </c>
      <c r="B1653" t="s">
        <v>6053</v>
      </c>
      <c r="C1653" t="s">
        <v>2375</v>
      </c>
      <c r="D1653" t="s">
        <v>6054</v>
      </c>
      <c r="E1653" t="s">
        <v>2375</v>
      </c>
      <c r="G1653" t="s">
        <v>2237</v>
      </c>
      <c r="H1653" t="s">
        <v>1199</v>
      </c>
    </row>
    <row r="1654" spans="1:8">
      <c r="A1654" t="s">
        <v>6055</v>
      </c>
      <c r="B1654" t="s">
        <v>6056</v>
      </c>
      <c r="C1654" t="s">
        <v>2259</v>
      </c>
      <c r="D1654" t="s">
        <v>6057</v>
      </c>
      <c r="E1654" t="s">
        <v>3462</v>
      </c>
      <c r="G1654" t="s">
        <v>2228</v>
      </c>
      <c r="H1654" t="s">
        <v>6055</v>
      </c>
    </row>
    <row r="1655" spans="1:8">
      <c r="A1655" t="s">
        <v>6058</v>
      </c>
      <c r="B1655" t="s">
        <v>6059</v>
      </c>
      <c r="C1655" t="s">
        <v>2248</v>
      </c>
      <c r="D1655" t="s">
        <v>6060</v>
      </c>
      <c r="E1655" t="s">
        <v>2321</v>
      </c>
      <c r="G1655" t="s">
        <v>2237</v>
      </c>
      <c r="H1655" t="s">
        <v>6058</v>
      </c>
    </row>
    <row r="1656" spans="1:8">
      <c r="A1656" t="s">
        <v>6061</v>
      </c>
      <c r="B1656" t="s">
        <v>6062</v>
      </c>
      <c r="C1656" t="s">
        <v>2375</v>
      </c>
      <c r="D1656" t="s">
        <v>6063</v>
      </c>
      <c r="E1656" t="s">
        <v>2321</v>
      </c>
      <c r="G1656" t="s">
        <v>2237</v>
      </c>
      <c r="H1656" t="s">
        <v>6061</v>
      </c>
    </row>
    <row r="1657" spans="1:8">
      <c r="A1657" t="s">
        <v>1198</v>
      </c>
      <c r="B1657" t="s">
        <v>6064</v>
      </c>
      <c r="C1657" t="s">
        <v>2242</v>
      </c>
      <c r="G1657" t="s">
        <v>2237</v>
      </c>
      <c r="H1657" t="s">
        <v>1198</v>
      </c>
    </row>
    <row r="1658" spans="1:8">
      <c r="A1658" t="s">
        <v>1200</v>
      </c>
      <c r="B1658" t="s">
        <v>6065</v>
      </c>
      <c r="C1658" t="s">
        <v>2230</v>
      </c>
      <c r="D1658" t="s">
        <v>3080</v>
      </c>
      <c r="E1658" t="s">
        <v>2232</v>
      </c>
      <c r="G1658" t="s">
        <v>2237</v>
      </c>
      <c r="H1658" t="s">
        <v>1200</v>
      </c>
    </row>
    <row r="1659" spans="1:8">
      <c r="A1659" t="s">
        <v>1201</v>
      </c>
      <c r="B1659" t="s">
        <v>6066</v>
      </c>
      <c r="C1659" t="s">
        <v>2413</v>
      </c>
      <c r="D1659" t="s">
        <v>6067</v>
      </c>
      <c r="E1659" t="s">
        <v>2294</v>
      </c>
      <c r="F1659" t="s">
        <v>6068</v>
      </c>
      <c r="G1659" t="s">
        <v>2234</v>
      </c>
      <c r="H1659" t="s">
        <v>1201</v>
      </c>
    </row>
    <row r="1660" spans="1:8">
      <c r="A1660" t="s">
        <v>1202</v>
      </c>
      <c r="B1660" t="s">
        <v>6069</v>
      </c>
      <c r="C1660" t="s">
        <v>3153</v>
      </c>
      <c r="D1660" t="s">
        <v>6070</v>
      </c>
      <c r="E1660" t="s">
        <v>2407</v>
      </c>
      <c r="F1660" t="s">
        <v>6071</v>
      </c>
      <c r="G1660" t="s">
        <v>2234</v>
      </c>
      <c r="H1660" t="s">
        <v>1202</v>
      </c>
    </row>
    <row r="1661" spans="1:8">
      <c r="A1661" t="s">
        <v>1203</v>
      </c>
      <c r="B1661" t="s">
        <v>6072</v>
      </c>
      <c r="C1661" t="s">
        <v>2242</v>
      </c>
      <c r="D1661" t="s">
        <v>6073</v>
      </c>
      <c r="E1661" t="s">
        <v>2321</v>
      </c>
      <c r="G1661" t="s">
        <v>2237</v>
      </c>
      <c r="H1661" t="s">
        <v>1203</v>
      </c>
    </row>
    <row r="1662" spans="1:8">
      <c r="A1662" t="s">
        <v>6074</v>
      </c>
      <c r="B1662" t="s">
        <v>6075</v>
      </c>
      <c r="C1662" t="s">
        <v>2227</v>
      </c>
      <c r="D1662" t="s">
        <v>4002</v>
      </c>
      <c r="E1662" t="s">
        <v>2227</v>
      </c>
      <c r="F1662" t="s">
        <v>3544</v>
      </c>
      <c r="G1662" t="s">
        <v>2234</v>
      </c>
      <c r="H1662" t="s">
        <v>6074</v>
      </c>
    </row>
    <row r="1663" spans="1:8">
      <c r="A1663" t="s">
        <v>1204</v>
      </c>
      <c r="B1663" t="s">
        <v>6076</v>
      </c>
      <c r="C1663" t="s">
        <v>2244</v>
      </c>
      <c r="D1663" t="s">
        <v>6077</v>
      </c>
      <c r="E1663" t="s">
        <v>2321</v>
      </c>
      <c r="G1663" t="s">
        <v>2237</v>
      </c>
      <c r="H1663" t="s">
        <v>1204</v>
      </c>
    </row>
    <row r="1664" spans="1:8">
      <c r="A1664" t="s">
        <v>1205</v>
      </c>
      <c r="B1664" t="s">
        <v>6078</v>
      </c>
      <c r="C1664" t="s">
        <v>2244</v>
      </c>
      <c r="D1664" t="s">
        <v>6079</v>
      </c>
      <c r="E1664" t="s">
        <v>2232</v>
      </c>
      <c r="G1664" t="s">
        <v>2237</v>
      </c>
      <c r="H1664" t="s">
        <v>1205</v>
      </c>
    </row>
    <row r="1665" spans="1:8">
      <c r="A1665" t="s">
        <v>1711</v>
      </c>
      <c r="B1665" t="s">
        <v>6080</v>
      </c>
      <c r="C1665" t="s">
        <v>2513</v>
      </c>
      <c r="D1665" t="s">
        <v>6081</v>
      </c>
      <c r="E1665" t="s">
        <v>2513</v>
      </c>
      <c r="G1665" t="s">
        <v>2237</v>
      </c>
      <c r="H1665" t="s">
        <v>1711</v>
      </c>
    </row>
    <row r="1666" spans="1:8">
      <c r="A1666" t="s">
        <v>6082</v>
      </c>
      <c r="B1666" t="s">
        <v>6083</v>
      </c>
      <c r="C1666" t="s">
        <v>2611</v>
      </c>
      <c r="D1666" t="s">
        <v>6084</v>
      </c>
      <c r="E1666" t="s">
        <v>2227</v>
      </c>
      <c r="F1666" t="s">
        <v>6085</v>
      </c>
      <c r="G1666" t="s">
        <v>2234</v>
      </c>
      <c r="H1666" t="s">
        <v>6082</v>
      </c>
    </row>
    <row r="1667" spans="1:8">
      <c r="A1667" t="s">
        <v>1206</v>
      </c>
      <c r="B1667" t="s">
        <v>6086</v>
      </c>
      <c r="C1667" t="s">
        <v>2230</v>
      </c>
      <c r="G1667" t="s">
        <v>2228</v>
      </c>
      <c r="H1667" t="s">
        <v>1206</v>
      </c>
    </row>
    <row r="1668" spans="1:8">
      <c r="A1668" t="s">
        <v>1207</v>
      </c>
      <c r="B1668" t="s">
        <v>6087</v>
      </c>
      <c r="C1668" t="s">
        <v>2230</v>
      </c>
      <c r="D1668" t="s">
        <v>6088</v>
      </c>
      <c r="E1668" t="s">
        <v>2270</v>
      </c>
      <c r="G1668" t="s">
        <v>2237</v>
      </c>
      <c r="H1668" t="s">
        <v>1207</v>
      </c>
    </row>
    <row r="1669" spans="1:8">
      <c r="A1669" t="s">
        <v>1713</v>
      </c>
      <c r="B1669" t="s">
        <v>6089</v>
      </c>
      <c r="C1669" t="s">
        <v>2230</v>
      </c>
      <c r="G1669" t="s">
        <v>2304</v>
      </c>
      <c r="H1669" t="s">
        <v>1713</v>
      </c>
    </row>
    <row r="1670" spans="1:8">
      <c r="A1670" t="s">
        <v>1208</v>
      </c>
      <c r="B1670" t="s">
        <v>6090</v>
      </c>
      <c r="C1670" t="s">
        <v>2248</v>
      </c>
      <c r="G1670" t="s">
        <v>2237</v>
      </c>
      <c r="H1670" t="s">
        <v>1208</v>
      </c>
    </row>
    <row r="1671" spans="1:8">
      <c r="A1671" t="s">
        <v>1209</v>
      </c>
      <c r="B1671" t="s">
        <v>6091</v>
      </c>
      <c r="C1671" t="s">
        <v>2270</v>
      </c>
      <c r="D1671" t="s">
        <v>6092</v>
      </c>
      <c r="E1671" t="s">
        <v>2270</v>
      </c>
      <c r="F1671" t="s">
        <v>6093</v>
      </c>
      <c r="G1671" t="s">
        <v>2234</v>
      </c>
      <c r="H1671" t="s">
        <v>1209</v>
      </c>
    </row>
    <row r="1672" spans="1:8">
      <c r="A1672" t="s">
        <v>1211</v>
      </c>
      <c r="B1672" t="s">
        <v>6094</v>
      </c>
      <c r="C1672" t="s">
        <v>3628</v>
      </c>
      <c r="D1672" t="s">
        <v>6095</v>
      </c>
      <c r="E1672" t="s">
        <v>2321</v>
      </c>
      <c r="F1672" t="s">
        <v>6096</v>
      </c>
      <c r="G1672" t="s">
        <v>2234</v>
      </c>
      <c r="H1672" t="s">
        <v>1211</v>
      </c>
    </row>
    <row r="1673" spans="1:8">
      <c r="A1673" t="s">
        <v>1212</v>
      </c>
      <c r="B1673" t="s">
        <v>6097</v>
      </c>
      <c r="C1673" t="s">
        <v>2225</v>
      </c>
      <c r="D1673" t="s">
        <v>6098</v>
      </c>
      <c r="E1673" t="s">
        <v>2321</v>
      </c>
      <c r="G1673" t="s">
        <v>2228</v>
      </c>
      <c r="H1673" t="s">
        <v>1212</v>
      </c>
    </row>
    <row r="1674" spans="1:8">
      <c r="A1674" t="s">
        <v>6099</v>
      </c>
      <c r="B1674" t="s">
        <v>6100</v>
      </c>
      <c r="C1674" t="s">
        <v>2368</v>
      </c>
      <c r="D1674" t="s">
        <v>6101</v>
      </c>
      <c r="E1674" t="s">
        <v>2368</v>
      </c>
      <c r="G1674" t="s">
        <v>2237</v>
      </c>
      <c r="H1674" t="s">
        <v>6099</v>
      </c>
    </row>
    <row r="1675" spans="1:8">
      <c r="A1675" t="s">
        <v>1213</v>
      </c>
      <c r="B1675" t="s">
        <v>6102</v>
      </c>
      <c r="C1675" t="s">
        <v>2407</v>
      </c>
      <c r="G1675" t="s">
        <v>2237</v>
      </c>
      <c r="H1675" t="s">
        <v>1213</v>
      </c>
    </row>
    <row r="1676" spans="1:8">
      <c r="A1676" t="s">
        <v>1214</v>
      </c>
      <c r="B1676" t="s">
        <v>6103</v>
      </c>
      <c r="C1676" t="s">
        <v>2242</v>
      </c>
      <c r="D1676" t="s">
        <v>6104</v>
      </c>
      <c r="E1676" t="s">
        <v>2321</v>
      </c>
      <c r="G1676" t="s">
        <v>2228</v>
      </c>
      <c r="H1676" t="s">
        <v>1214</v>
      </c>
    </row>
    <row r="1677" spans="1:8">
      <c r="A1677" t="s">
        <v>1215</v>
      </c>
      <c r="B1677" t="s">
        <v>6105</v>
      </c>
      <c r="C1677" t="s">
        <v>2254</v>
      </c>
      <c r="D1677" t="s">
        <v>6106</v>
      </c>
      <c r="E1677" t="s">
        <v>2254</v>
      </c>
      <c r="F1677" t="s">
        <v>6107</v>
      </c>
      <c r="G1677" t="s">
        <v>2234</v>
      </c>
      <c r="H1677" t="s">
        <v>1215</v>
      </c>
    </row>
    <row r="1678" spans="1:8">
      <c r="A1678" t="s">
        <v>1217</v>
      </c>
      <c r="B1678" t="s">
        <v>6108</v>
      </c>
      <c r="C1678" t="s">
        <v>3067</v>
      </c>
      <c r="D1678" t="s">
        <v>6109</v>
      </c>
      <c r="E1678" t="s">
        <v>2344</v>
      </c>
      <c r="G1678" t="s">
        <v>2228</v>
      </c>
      <c r="H1678" t="s">
        <v>1217</v>
      </c>
    </row>
    <row r="1679" spans="1:8">
      <c r="A1679" t="s">
        <v>1218</v>
      </c>
      <c r="B1679" t="s">
        <v>6110</v>
      </c>
      <c r="C1679" t="s">
        <v>2399</v>
      </c>
      <c r="D1679" t="s">
        <v>6111</v>
      </c>
      <c r="E1679" t="s">
        <v>2321</v>
      </c>
      <c r="G1679" t="s">
        <v>2237</v>
      </c>
      <c r="H1679" t="s">
        <v>1218</v>
      </c>
    </row>
    <row r="1680" spans="1:8">
      <c r="A1680" t="s">
        <v>1219</v>
      </c>
      <c r="B1680" t="s">
        <v>6112</v>
      </c>
      <c r="C1680" t="s">
        <v>2230</v>
      </c>
      <c r="D1680" t="s">
        <v>6113</v>
      </c>
      <c r="E1680" t="s">
        <v>2344</v>
      </c>
      <c r="F1680" t="s">
        <v>6114</v>
      </c>
      <c r="G1680" t="s">
        <v>2223</v>
      </c>
      <c r="H1680" t="s">
        <v>1219</v>
      </c>
    </row>
    <row r="1681" spans="1:8">
      <c r="A1681" t="s">
        <v>6115</v>
      </c>
      <c r="B1681" t="s">
        <v>6116</v>
      </c>
      <c r="C1681" t="s">
        <v>2230</v>
      </c>
      <c r="D1681" t="s">
        <v>6117</v>
      </c>
      <c r="E1681" t="s">
        <v>2230</v>
      </c>
      <c r="G1681" t="s">
        <v>2228</v>
      </c>
      <c r="H1681" t="s">
        <v>6115</v>
      </c>
    </row>
    <row r="1682" spans="1:8">
      <c r="A1682" t="s">
        <v>1220</v>
      </c>
      <c r="B1682" t="s">
        <v>6118</v>
      </c>
      <c r="C1682" t="s">
        <v>2461</v>
      </c>
      <c r="D1682" t="s">
        <v>6119</v>
      </c>
      <c r="E1682" t="s">
        <v>3133</v>
      </c>
      <c r="F1682" t="s">
        <v>6120</v>
      </c>
      <c r="G1682" t="s">
        <v>2234</v>
      </c>
      <c r="H1682" t="s">
        <v>1220</v>
      </c>
    </row>
    <row r="1683" spans="1:8">
      <c r="A1683" t="s">
        <v>6121</v>
      </c>
      <c r="B1683" t="s">
        <v>6122</v>
      </c>
      <c r="C1683" t="s">
        <v>2230</v>
      </c>
      <c r="D1683" t="s">
        <v>6123</v>
      </c>
      <c r="E1683" t="s">
        <v>2244</v>
      </c>
      <c r="G1683" t="s">
        <v>2237</v>
      </c>
      <c r="H1683" t="s">
        <v>6121</v>
      </c>
    </row>
    <row r="1684" spans="1:8">
      <c r="A1684" t="s">
        <v>1221</v>
      </c>
      <c r="B1684" t="s">
        <v>6124</v>
      </c>
      <c r="C1684" t="s">
        <v>2242</v>
      </c>
      <c r="D1684" t="s">
        <v>6125</v>
      </c>
      <c r="E1684" t="s">
        <v>2321</v>
      </c>
      <c r="G1684" t="s">
        <v>2237</v>
      </c>
      <c r="H1684" t="s">
        <v>1221</v>
      </c>
    </row>
    <row r="1685" spans="1:8">
      <c r="A1685" t="s">
        <v>1222</v>
      </c>
      <c r="B1685" t="s">
        <v>6126</v>
      </c>
      <c r="C1685" t="s">
        <v>2230</v>
      </c>
      <c r="G1685" t="s">
        <v>2228</v>
      </c>
      <c r="H1685" t="s">
        <v>1222</v>
      </c>
    </row>
    <row r="1686" spans="1:8">
      <c r="A1686" t="s">
        <v>6127</v>
      </c>
      <c r="B1686" t="s">
        <v>6128</v>
      </c>
      <c r="C1686" t="s">
        <v>4410</v>
      </c>
      <c r="D1686" t="s">
        <v>6129</v>
      </c>
      <c r="E1686" t="s">
        <v>4410</v>
      </c>
      <c r="F1686" t="s">
        <v>6130</v>
      </c>
      <c r="G1686" t="s">
        <v>2234</v>
      </c>
      <c r="H1686" t="s">
        <v>6127</v>
      </c>
    </row>
    <row r="1687" spans="1:8">
      <c r="A1687" t="s">
        <v>1223</v>
      </c>
      <c r="B1687" t="s">
        <v>6131</v>
      </c>
      <c r="C1687" t="s">
        <v>2254</v>
      </c>
      <c r="D1687" t="s">
        <v>4542</v>
      </c>
      <c r="E1687" t="s">
        <v>2750</v>
      </c>
      <c r="G1687" t="s">
        <v>2237</v>
      </c>
      <c r="H1687" t="s">
        <v>1223</v>
      </c>
    </row>
    <row r="1688" spans="1:8">
      <c r="A1688" t="s">
        <v>1224</v>
      </c>
      <c r="B1688" t="s">
        <v>6132</v>
      </c>
      <c r="C1688" t="s">
        <v>2254</v>
      </c>
      <c r="D1688" t="s">
        <v>6133</v>
      </c>
      <c r="E1688" t="s">
        <v>2321</v>
      </c>
      <c r="G1688" t="s">
        <v>2237</v>
      </c>
      <c r="H1688" t="s">
        <v>1224</v>
      </c>
    </row>
    <row r="1689" spans="1:8">
      <c r="A1689" t="s">
        <v>1225</v>
      </c>
      <c r="B1689" t="s">
        <v>6134</v>
      </c>
      <c r="C1689" t="s">
        <v>3153</v>
      </c>
      <c r="D1689" t="s">
        <v>6135</v>
      </c>
      <c r="E1689" t="s">
        <v>2276</v>
      </c>
      <c r="F1689" t="s">
        <v>6136</v>
      </c>
      <c r="G1689" t="s">
        <v>2234</v>
      </c>
      <c r="H1689" t="s">
        <v>1225</v>
      </c>
    </row>
    <row r="1690" spans="1:8">
      <c r="A1690" t="s">
        <v>1226</v>
      </c>
      <c r="B1690" t="s">
        <v>6137</v>
      </c>
      <c r="C1690" t="s">
        <v>2254</v>
      </c>
      <c r="D1690" t="s">
        <v>6138</v>
      </c>
      <c r="E1690" t="s">
        <v>2232</v>
      </c>
      <c r="G1690" t="s">
        <v>2237</v>
      </c>
      <c r="H1690" t="s">
        <v>1226</v>
      </c>
    </row>
    <row r="1691" spans="1:8">
      <c r="A1691" t="s">
        <v>1227</v>
      </c>
      <c r="B1691" t="s">
        <v>6139</v>
      </c>
      <c r="C1691" t="s">
        <v>2830</v>
      </c>
      <c r="D1691" t="s">
        <v>6140</v>
      </c>
      <c r="E1691" t="s">
        <v>2368</v>
      </c>
      <c r="F1691" t="s">
        <v>6141</v>
      </c>
      <c r="G1691" t="s">
        <v>2234</v>
      </c>
      <c r="H1691" t="s">
        <v>1227</v>
      </c>
    </row>
    <row r="1692" spans="1:8">
      <c r="A1692" t="s">
        <v>6142</v>
      </c>
      <c r="B1692" t="s">
        <v>6143</v>
      </c>
      <c r="C1692" t="s">
        <v>2375</v>
      </c>
      <c r="D1692" t="s">
        <v>6144</v>
      </c>
      <c r="E1692" t="s">
        <v>2375</v>
      </c>
      <c r="G1692" t="s">
        <v>2237</v>
      </c>
      <c r="H1692" t="s">
        <v>6142</v>
      </c>
    </row>
    <row r="1693" spans="1:8">
      <c r="A1693" t="s">
        <v>1228</v>
      </c>
      <c r="B1693" t="s">
        <v>6145</v>
      </c>
      <c r="C1693" t="s">
        <v>2246</v>
      </c>
      <c r="D1693" t="s">
        <v>6146</v>
      </c>
      <c r="E1693" t="s">
        <v>2246</v>
      </c>
      <c r="G1693" t="s">
        <v>2237</v>
      </c>
      <c r="H1693" t="s">
        <v>1228</v>
      </c>
    </row>
    <row r="1694" spans="1:8">
      <c r="A1694" t="s">
        <v>1229</v>
      </c>
      <c r="B1694" t="s">
        <v>6147</v>
      </c>
      <c r="C1694" t="s">
        <v>2700</v>
      </c>
      <c r="D1694" t="s">
        <v>6148</v>
      </c>
      <c r="E1694" t="s">
        <v>2244</v>
      </c>
      <c r="G1694" t="s">
        <v>2228</v>
      </c>
      <c r="H1694" t="s">
        <v>1229</v>
      </c>
    </row>
    <row r="1695" spans="1:8">
      <c r="A1695" t="s">
        <v>1230</v>
      </c>
      <c r="B1695" t="s">
        <v>6149</v>
      </c>
      <c r="C1695" t="s">
        <v>2675</v>
      </c>
      <c r="D1695" t="s">
        <v>5456</v>
      </c>
      <c r="E1695" t="s">
        <v>2232</v>
      </c>
      <c r="G1695" t="s">
        <v>2237</v>
      </c>
      <c r="H1695" t="s">
        <v>1230</v>
      </c>
    </row>
    <row r="1696" spans="1:8">
      <c r="A1696" t="s">
        <v>6150</v>
      </c>
      <c r="B1696" t="s">
        <v>6151</v>
      </c>
      <c r="C1696" t="s">
        <v>2242</v>
      </c>
      <c r="D1696" t="s">
        <v>6152</v>
      </c>
      <c r="E1696" t="s">
        <v>2227</v>
      </c>
      <c r="F1696" t="s">
        <v>6153</v>
      </c>
      <c r="G1696" t="s">
        <v>2234</v>
      </c>
      <c r="H1696" t="s">
        <v>6150</v>
      </c>
    </row>
    <row r="1697" spans="1:8">
      <c r="A1697" t="s">
        <v>1714</v>
      </c>
      <c r="B1697" t="s">
        <v>6154</v>
      </c>
      <c r="C1697" t="s">
        <v>2407</v>
      </c>
      <c r="D1697" t="s">
        <v>6155</v>
      </c>
      <c r="E1697" t="s">
        <v>2227</v>
      </c>
      <c r="G1697" t="s">
        <v>2237</v>
      </c>
      <c r="H1697" t="s">
        <v>1714</v>
      </c>
    </row>
    <row r="1698" spans="1:8">
      <c r="A1698" t="s">
        <v>1231</v>
      </c>
      <c r="B1698" t="s">
        <v>6156</v>
      </c>
      <c r="C1698" t="s">
        <v>2362</v>
      </c>
      <c r="D1698" t="s">
        <v>6157</v>
      </c>
      <c r="E1698" t="s">
        <v>2362</v>
      </c>
      <c r="F1698" t="s">
        <v>6158</v>
      </c>
      <c r="G1698" t="s">
        <v>2234</v>
      </c>
      <c r="H1698" t="s">
        <v>1231</v>
      </c>
    </row>
    <row r="1699" spans="1:8">
      <c r="A1699" t="s">
        <v>6159</v>
      </c>
      <c r="B1699" t="s">
        <v>6160</v>
      </c>
      <c r="C1699" t="s">
        <v>2230</v>
      </c>
      <c r="D1699" t="s">
        <v>6161</v>
      </c>
      <c r="E1699" t="s">
        <v>2321</v>
      </c>
      <c r="F1699" t="s">
        <v>6162</v>
      </c>
      <c r="G1699" t="s">
        <v>2234</v>
      </c>
      <c r="H1699" t="s">
        <v>6159</v>
      </c>
    </row>
    <row r="1700" spans="1:8">
      <c r="A1700" t="s">
        <v>6163</v>
      </c>
      <c r="B1700" t="s">
        <v>6164</v>
      </c>
      <c r="C1700" t="s">
        <v>2250</v>
      </c>
      <c r="D1700" t="s">
        <v>6165</v>
      </c>
      <c r="E1700" t="s">
        <v>2232</v>
      </c>
      <c r="G1700" t="s">
        <v>2237</v>
      </c>
      <c r="H1700" t="s">
        <v>6163</v>
      </c>
    </row>
    <row r="1701" spans="1:8">
      <c r="A1701" t="s">
        <v>6166</v>
      </c>
      <c r="B1701" t="s">
        <v>6167</v>
      </c>
      <c r="C1701" t="s">
        <v>2362</v>
      </c>
      <c r="D1701" t="s">
        <v>6168</v>
      </c>
      <c r="E1701" t="s">
        <v>2362</v>
      </c>
      <c r="G1701" t="s">
        <v>2237</v>
      </c>
      <c r="H1701" t="s">
        <v>6166</v>
      </c>
    </row>
    <row r="1702" spans="1:8">
      <c r="A1702" t="s">
        <v>6169</v>
      </c>
      <c r="B1702" t="s">
        <v>6170</v>
      </c>
      <c r="C1702" t="s">
        <v>2230</v>
      </c>
      <c r="D1702" t="s">
        <v>6171</v>
      </c>
      <c r="E1702" t="s">
        <v>2230</v>
      </c>
      <c r="G1702" t="s">
        <v>2237</v>
      </c>
      <c r="H1702" t="s">
        <v>6169</v>
      </c>
    </row>
    <row r="1703" spans="1:8">
      <c r="A1703" t="s">
        <v>1232</v>
      </c>
      <c r="B1703" t="s">
        <v>6172</v>
      </c>
      <c r="C1703" t="s">
        <v>2321</v>
      </c>
      <c r="D1703" t="s">
        <v>6173</v>
      </c>
      <c r="E1703" t="s">
        <v>2232</v>
      </c>
      <c r="G1703" t="s">
        <v>2237</v>
      </c>
      <c r="H1703" t="s">
        <v>1232</v>
      </c>
    </row>
    <row r="1704" spans="1:8">
      <c r="A1704" t="s">
        <v>1233</v>
      </c>
      <c r="B1704" t="s">
        <v>6174</v>
      </c>
      <c r="C1704" t="s">
        <v>6175</v>
      </c>
      <c r="D1704" t="s">
        <v>6176</v>
      </c>
      <c r="E1704" t="s">
        <v>5663</v>
      </c>
      <c r="F1704" t="s">
        <v>6177</v>
      </c>
      <c r="G1704" t="s">
        <v>2234</v>
      </c>
      <c r="H1704" t="s">
        <v>1233</v>
      </c>
    </row>
    <row r="1705" spans="1:8">
      <c r="A1705" t="s">
        <v>6178</v>
      </c>
      <c r="B1705" t="s">
        <v>6179</v>
      </c>
      <c r="C1705" t="s">
        <v>6180</v>
      </c>
      <c r="D1705" t="s">
        <v>6181</v>
      </c>
      <c r="E1705" t="s">
        <v>2321</v>
      </c>
      <c r="G1705" t="s">
        <v>2237</v>
      </c>
      <c r="H1705" t="s">
        <v>6178</v>
      </c>
    </row>
    <row r="1706" spans="1:8">
      <c r="A1706" t="s">
        <v>6182</v>
      </c>
      <c r="B1706" t="s">
        <v>6183</v>
      </c>
      <c r="C1706" t="s">
        <v>2248</v>
      </c>
      <c r="D1706" t="s">
        <v>6184</v>
      </c>
      <c r="E1706" t="s">
        <v>2321</v>
      </c>
      <c r="G1706" t="s">
        <v>2228</v>
      </c>
      <c r="H1706" t="s">
        <v>6182</v>
      </c>
    </row>
    <row r="1707" spans="1:8">
      <c r="A1707" t="s">
        <v>1234</v>
      </c>
      <c r="B1707" t="s">
        <v>6185</v>
      </c>
      <c r="C1707" t="s">
        <v>3067</v>
      </c>
      <c r="G1707" t="s">
        <v>2237</v>
      </c>
      <c r="H1707" t="s">
        <v>1234</v>
      </c>
    </row>
    <row r="1708" spans="1:8">
      <c r="A1708" t="s">
        <v>1235</v>
      </c>
      <c r="B1708" t="s">
        <v>6186</v>
      </c>
      <c r="C1708" t="s">
        <v>2242</v>
      </c>
      <c r="D1708" t="s">
        <v>6187</v>
      </c>
      <c r="E1708" t="s">
        <v>2227</v>
      </c>
      <c r="G1708" t="s">
        <v>2237</v>
      </c>
      <c r="H1708" t="s">
        <v>1235</v>
      </c>
    </row>
    <row r="1709" spans="1:8">
      <c r="A1709" t="s">
        <v>1236</v>
      </c>
      <c r="B1709" t="s">
        <v>6188</v>
      </c>
      <c r="C1709" t="s">
        <v>2340</v>
      </c>
      <c r="D1709" t="s">
        <v>6189</v>
      </c>
      <c r="E1709" t="s">
        <v>2319</v>
      </c>
      <c r="G1709" t="s">
        <v>2237</v>
      </c>
      <c r="H1709" t="s">
        <v>1236</v>
      </c>
    </row>
    <row r="1710" spans="1:8">
      <c r="A1710" t="s">
        <v>1237</v>
      </c>
      <c r="B1710" t="s">
        <v>6190</v>
      </c>
      <c r="C1710" t="s">
        <v>2344</v>
      </c>
      <c r="D1710" t="s">
        <v>6191</v>
      </c>
      <c r="E1710" t="s">
        <v>2227</v>
      </c>
      <c r="G1710" t="s">
        <v>2237</v>
      </c>
      <c r="H1710" t="s">
        <v>1237</v>
      </c>
    </row>
    <row r="1711" spans="1:8">
      <c r="A1711" t="s">
        <v>1238</v>
      </c>
      <c r="B1711" t="s">
        <v>6192</v>
      </c>
      <c r="C1711" t="s">
        <v>2230</v>
      </c>
      <c r="G1711" t="s">
        <v>2237</v>
      </c>
      <c r="H1711" t="s">
        <v>1238</v>
      </c>
    </row>
    <row r="1712" spans="1:8">
      <c r="A1712" t="s">
        <v>1239</v>
      </c>
      <c r="B1712" t="s">
        <v>6193</v>
      </c>
      <c r="C1712" t="s">
        <v>2340</v>
      </c>
      <c r="G1712" t="s">
        <v>2228</v>
      </c>
      <c r="H1712" t="s">
        <v>1239</v>
      </c>
    </row>
    <row r="1713" spans="1:8">
      <c r="A1713" t="s">
        <v>1240</v>
      </c>
      <c r="B1713" t="s">
        <v>6194</v>
      </c>
      <c r="C1713" t="s">
        <v>2230</v>
      </c>
      <c r="D1713" t="s">
        <v>6195</v>
      </c>
      <c r="E1713" t="s">
        <v>2230</v>
      </c>
      <c r="F1713" t="s">
        <v>6196</v>
      </c>
      <c r="G1713" t="s">
        <v>2234</v>
      </c>
      <c r="H1713" t="s">
        <v>1240</v>
      </c>
    </row>
    <row r="1714" spans="1:8">
      <c r="A1714" t="s">
        <v>1241</v>
      </c>
      <c r="B1714" t="s">
        <v>6197</v>
      </c>
      <c r="C1714" t="s">
        <v>2242</v>
      </c>
      <c r="D1714" t="s">
        <v>6198</v>
      </c>
      <c r="E1714" t="s">
        <v>2250</v>
      </c>
      <c r="G1714" t="s">
        <v>2237</v>
      </c>
      <c r="H1714" t="s">
        <v>1241</v>
      </c>
    </row>
    <row r="1715" spans="1:8">
      <c r="A1715" t="s">
        <v>6199</v>
      </c>
      <c r="B1715" t="s">
        <v>6200</v>
      </c>
      <c r="C1715" t="s">
        <v>2425</v>
      </c>
      <c r="D1715" t="s">
        <v>6201</v>
      </c>
      <c r="E1715" t="s">
        <v>2232</v>
      </c>
      <c r="F1715" t="s">
        <v>6202</v>
      </c>
      <c r="G1715" t="s">
        <v>2223</v>
      </c>
      <c r="H1715" t="s">
        <v>6199</v>
      </c>
    </row>
    <row r="1716" spans="1:8">
      <c r="A1716" t="s">
        <v>1242</v>
      </c>
      <c r="B1716" t="s">
        <v>6203</v>
      </c>
      <c r="C1716" t="s">
        <v>2244</v>
      </c>
      <c r="D1716" t="s">
        <v>6204</v>
      </c>
      <c r="E1716" t="s">
        <v>2321</v>
      </c>
      <c r="F1716" t="s">
        <v>6205</v>
      </c>
      <c r="G1716" t="s">
        <v>2234</v>
      </c>
      <c r="H1716" t="s">
        <v>1242</v>
      </c>
    </row>
    <row r="1717" spans="1:8">
      <c r="A1717" t="s">
        <v>6206</v>
      </c>
      <c r="B1717" t="s">
        <v>6207</v>
      </c>
      <c r="C1717" t="s">
        <v>2413</v>
      </c>
      <c r="D1717" t="s">
        <v>6208</v>
      </c>
      <c r="E1717" t="s">
        <v>2321</v>
      </c>
      <c r="G1717" t="s">
        <v>2228</v>
      </c>
      <c r="H1717" t="s">
        <v>6206</v>
      </c>
    </row>
    <row r="1718" spans="1:8">
      <c r="A1718" t="s">
        <v>1244</v>
      </c>
      <c r="B1718" t="s">
        <v>6209</v>
      </c>
      <c r="C1718" t="s">
        <v>2700</v>
      </c>
      <c r="D1718" t="s">
        <v>6210</v>
      </c>
      <c r="E1718" t="s">
        <v>2321</v>
      </c>
      <c r="G1718" t="s">
        <v>2228</v>
      </c>
      <c r="H1718" t="s">
        <v>1244</v>
      </c>
    </row>
    <row r="1719" spans="1:8">
      <c r="A1719" t="s">
        <v>1245</v>
      </c>
      <c r="B1719" t="s">
        <v>6211</v>
      </c>
      <c r="C1719" t="s">
        <v>2230</v>
      </c>
      <c r="D1719" t="s">
        <v>6212</v>
      </c>
      <c r="E1719" t="s">
        <v>2246</v>
      </c>
      <c r="G1719" t="s">
        <v>2237</v>
      </c>
      <c r="H1719" t="s">
        <v>1245</v>
      </c>
    </row>
    <row r="1720" spans="1:8">
      <c r="A1720" t="s">
        <v>1788</v>
      </c>
      <c r="B1720" t="s">
        <v>6213</v>
      </c>
      <c r="C1720" t="s">
        <v>2242</v>
      </c>
      <c r="D1720" t="s">
        <v>6214</v>
      </c>
      <c r="E1720" t="s">
        <v>2242</v>
      </c>
      <c r="G1720" t="s">
        <v>2228</v>
      </c>
      <c r="H1720" t="s">
        <v>1788</v>
      </c>
    </row>
    <row r="1721" spans="1:8">
      <c r="A1721" t="s">
        <v>1247</v>
      </c>
      <c r="B1721" t="s">
        <v>6215</v>
      </c>
      <c r="C1721" t="s">
        <v>2513</v>
      </c>
      <c r="D1721" t="s">
        <v>6216</v>
      </c>
      <c r="E1721" t="s">
        <v>2399</v>
      </c>
      <c r="G1721" t="s">
        <v>2237</v>
      </c>
      <c r="H1721" t="s">
        <v>1247</v>
      </c>
    </row>
    <row r="1722" spans="1:8">
      <c r="A1722" t="s">
        <v>1248</v>
      </c>
      <c r="B1722" t="s">
        <v>6217</v>
      </c>
      <c r="C1722" t="s">
        <v>2259</v>
      </c>
      <c r="G1722" t="s">
        <v>2228</v>
      </c>
      <c r="H1722" t="s">
        <v>1248</v>
      </c>
    </row>
    <row r="1723" spans="1:8">
      <c r="A1723" t="s">
        <v>1249</v>
      </c>
      <c r="B1723" t="s">
        <v>6218</v>
      </c>
      <c r="C1723" t="s">
        <v>2362</v>
      </c>
      <c r="D1723" t="s">
        <v>6219</v>
      </c>
      <c r="E1723" t="s">
        <v>2321</v>
      </c>
      <c r="F1723" t="s">
        <v>6220</v>
      </c>
      <c r="G1723" t="s">
        <v>2234</v>
      </c>
      <c r="H1723" t="s">
        <v>1249</v>
      </c>
    </row>
    <row r="1724" spans="1:8">
      <c r="A1724" t="s">
        <v>1250</v>
      </c>
      <c r="B1724" t="s">
        <v>6221</v>
      </c>
      <c r="C1724" t="s">
        <v>2259</v>
      </c>
      <c r="G1724" t="s">
        <v>2228</v>
      </c>
      <c r="H1724" t="s">
        <v>1250</v>
      </c>
    </row>
    <row r="1725" spans="1:8">
      <c r="A1725" t="s">
        <v>6222</v>
      </c>
      <c r="B1725" t="s">
        <v>6223</v>
      </c>
      <c r="C1725" t="s">
        <v>2270</v>
      </c>
      <c r="D1725" t="s">
        <v>6224</v>
      </c>
      <c r="E1725" t="s">
        <v>2230</v>
      </c>
      <c r="F1725" t="s">
        <v>6225</v>
      </c>
      <c r="G1725" t="s">
        <v>2223</v>
      </c>
      <c r="H1725" t="s">
        <v>6222</v>
      </c>
    </row>
    <row r="1726" spans="1:8">
      <c r="A1726" t="s">
        <v>6226</v>
      </c>
      <c r="B1726" t="s">
        <v>6227</v>
      </c>
      <c r="C1726" t="s">
        <v>2679</v>
      </c>
      <c r="D1726" t="s">
        <v>6228</v>
      </c>
      <c r="E1726" t="s">
        <v>2294</v>
      </c>
      <c r="F1726" t="s">
        <v>6229</v>
      </c>
      <c r="G1726" t="s">
        <v>2234</v>
      </c>
      <c r="H1726" t="s">
        <v>6226</v>
      </c>
    </row>
    <row r="1727" spans="1:8">
      <c r="A1727" t="s">
        <v>6230</v>
      </c>
      <c r="B1727" t="s">
        <v>6231</v>
      </c>
      <c r="C1727" t="s">
        <v>2242</v>
      </c>
      <c r="D1727" t="s">
        <v>6232</v>
      </c>
      <c r="E1727" t="s">
        <v>2242</v>
      </c>
      <c r="G1727" t="s">
        <v>2237</v>
      </c>
      <c r="H1727" t="s">
        <v>6230</v>
      </c>
    </row>
    <row r="1728" spans="1:8">
      <c r="A1728" t="s">
        <v>1251</v>
      </c>
      <c r="B1728" t="s">
        <v>6233</v>
      </c>
      <c r="C1728" t="s">
        <v>2246</v>
      </c>
      <c r="D1728" t="s">
        <v>6234</v>
      </c>
      <c r="E1728" t="s">
        <v>2250</v>
      </c>
      <c r="G1728" t="s">
        <v>2237</v>
      </c>
      <c r="H1728" t="s">
        <v>1251</v>
      </c>
    </row>
    <row r="1729" spans="1:8">
      <c r="A1729" t="s">
        <v>6235</v>
      </c>
      <c r="B1729" t="s">
        <v>6236</v>
      </c>
      <c r="C1729" t="s">
        <v>6237</v>
      </c>
      <c r="D1729" t="s">
        <v>6070</v>
      </c>
      <c r="E1729" t="s">
        <v>2407</v>
      </c>
      <c r="F1729" t="s">
        <v>6238</v>
      </c>
      <c r="G1729" t="s">
        <v>2234</v>
      </c>
      <c r="H1729" t="s">
        <v>6235</v>
      </c>
    </row>
    <row r="1730" spans="1:8">
      <c r="A1730" t="s">
        <v>1252</v>
      </c>
      <c r="B1730" t="s">
        <v>6239</v>
      </c>
      <c r="C1730" t="s">
        <v>2750</v>
      </c>
      <c r="D1730" t="s">
        <v>6240</v>
      </c>
      <c r="E1730" t="s">
        <v>2375</v>
      </c>
      <c r="G1730" t="s">
        <v>2237</v>
      </c>
      <c r="H1730" t="s">
        <v>1252</v>
      </c>
    </row>
    <row r="1731" spans="1:8">
      <c r="A1731" t="s">
        <v>1253</v>
      </c>
      <c r="B1731" t="s">
        <v>6241</v>
      </c>
      <c r="C1731" t="s">
        <v>2220</v>
      </c>
      <c r="D1731" t="s">
        <v>6242</v>
      </c>
      <c r="E1731" t="s">
        <v>2220</v>
      </c>
      <c r="G1731" t="s">
        <v>2237</v>
      </c>
      <c r="H1731" t="s">
        <v>1253</v>
      </c>
    </row>
    <row r="1732" spans="1:8">
      <c r="A1732" t="s">
        <v>6243</v>
      </c>
      <c r="B1732" t="s">
        <v>6244</v>
      </c>
      <c r="C1732" t="s">
        <v>2270</v>
      </c>
      <c r="G1732" t="s">
        <v>2237</v>
      </c>
      <c r="H1732" t="s">
        <v>6243</v>
      </c>
    </row>
    <row r="1733" spans="1:8">
      <c r="A1733" t="s">
        <v>1255</v>
      </c>
      <c r="B1733" t="s">
        <v>6245</v>
      </c>
      <c r="C1733" t="s">
        <v>5661</v>
      </c>
      <c r="D1733" t="s">
        <v>6246</v>
      </c>
      <c r="E1733" t="s">
        <v>2768</v>
      </c>
      <c r="F1733" t="s">
        <v>6247</v>
      </c>
      <c r="G1733" t="s">
        <v>2234</v>
      </c>
      <c r="H1733" t="s">
        <v>1255</v>
      </c>
    </row>
    <row r="1734" spans="1:8">
      <c r="A1734" t="s">
        <v>1256</v>
      </c>
      <c r="B1734" t="s">
        <v>6248</v>
      </c>
      <c r="C1734" t="s">
        <v>2272</v>
      </c>
      <c r="D1734" t="s">
        <v>6249</v>
      </c>
      <c r="E1734" t="s">
        <v>2250</v>
      </c>
      <c r="G1734" t="s">
        <v>2228</v>
      </c>
      <c r="H1734" t="s">
        <v>1256</v>
      </c>
    </row>
    <row r="1735" spans="1:8">
      <c r="A1735" t="s">
        <v>1716</v>
      </c>
      <c r="B1735" t="s">
        <v>6250</v>
      </c>
      <c r="C1735" t="s">
        <v>2364</v>
      </c>
      <c r="D1735" t="s">
        <v>6251</v>
      </c>
      <c r="E1735" t="s">
        <v>2364</v>
      </c>
      <c r="G1735" t="s">
        <v>2237</v>
      </c>
      <c r="H1735" t="s">
        <v>1716</v>
      </c>
    </row>
    <row r="1736" spans="1:8">
      <c r="A1736" t="s">
        <v>1258</v>
      </c>
      <c r="B1736" t="s">
        <v>6252</v>
      </c>
      <c r="C1736" t="s">
        <v>2227</v>
      </c>
      <c r="D1736" t="s">
        <v>6253</v>
      </c>
      <c r="E1736" t="s">
        <v>2227</v>
      </c>
      <c r="F1736" t="s">
        <v>6254</v>
      </c>
      <c r="G1736" t="s">
        <v>2234</v>
      </c>
      <c r="H1736" t="s">
        <v>1258</v>
      </c>
    </row>
    <row r="1737" spans="1:8">
      <c r="A1737" t="s">
        <v>1259</v>
      </c>
      <c r="B1737" t="s">
        <v>6255</v>
      </c>
      <c r="C1737" t="s">
        <v>2298</v>
      </c>
      <c r="D1737" t="s">
        <v>6256</v>
      </c>
      <c r="E1737" t="s">
        <v>2298</v>
      </c>
      <c r="G1737" t="s">
        <v>2237</v>
      </c>
      <c r="H1737" t="s">
        <v>1259</v>
      </c>
    </row>
    <row r="1738" spans="1:8">
      <c r="A1738" t="s">
        <v>6257</v>
      </c>
      <c r="B1738" t="s">
        <v>6258</v>
      </c>
      <c r="C1738" t="s">
        <v>2362</v>
      </c>
      <c r="D1738" t="s">
        <v>6259</v>
      </c>
      <c r="E1738" t="s">
        <v>2362</v>
      </c>
      <c r="F1738" t="s">
        <v>6260</v>
      </c>
      <c r="G1738" t="s">
        <v>2234</v>
      </c>
      <c r="H1738" t="s">
        <v>6257</v>
      </c>
    </row>
    <row r="1739" spans="1:8">
      <c r="A1739" t="s">
        <v>1260</v>
      </c>
      <c r="B1739" t="s">
        <v>6261</v>
      </c>
      <c r="C1739" t="s">
        <v>2230</v>
      </c>
      <c r="D1739" t="s">
        <v>6262</v>
      </c>
      <c r="E1739" t="s">
        <v>2230</v>
      </c>
      <c r="G1739" t="s">
        <v>2237</v>
      </c>
      <c r="H1739" t="s">
        <v>1260</v>
      </c>
    </row>
    <row r="1740" spans="1:8">
      <c r="A1740" t="s">
        <v>1262</v>
      </c>
      <c r="B1740" t="s">
        <v>6263</v>
      </c>
      <c r="C1740" t="s">
        <v>2248</v>
      </c>
      <c r="D1740" t="s">
        <v>6264</v>
      </c>
      <c r="E1740" t="s">
        <v>2294</v>
      </c>
      <c r="G1740" t="s">
        <v>2237</v>
      </c>
      <c r="H1740" t="s">
        <v>1262</v>
      </c>
    </row>
    <row r="1741" spans="1:8">
      <c r="A1741" t="s">
        <v>6265</v>
      </c>
      <c r="B1741" t="s">
        <v>6266</v>
      </c>
      <c r="C1741" t="s">
        <v>2425</v>
      </c>
      <c r="D1741" t="s">
        <v>6267</v>
      </c>
      <c r="E1741" t="s">
        <v>2425</v>
      </c>
      <c r="G1741" t="s">
        <v>2228</v>
      </c>
      <c r="H1741" t="s">
        <v>6265</v>
      </c>
    </row>
    <row r="1742" spans="1:8">
      <c r="A1742" t="s">
        <v>1263</v>
      </c>
      <c r="B1742" t="s">
        <v>6268</v>
      </c>
      <c r="C1742" t="s">
        <v>2246</v>
      </c>
      <c r="D1742" t="s">
        <v>6269</v>
      </c>
      <c r="E1742" t="s">
        <v>2246</v>
      </c>
      <c r="F1742" t="s">
        <v>6270</v>
      </c>
      <c r="G1742" t="s">
        <v>2234</v>
      </c>
      <c r="H1742" t="s">
        <v>1263</v>
      </c>
    </row>
    <row r="1743" spans="1:8">
      <c r="A1743" t="s">
        <v>1264</v>
      </c>
      <c r="B1743" t="s">
        <v>6271</v>
      </c>
      <c r="C1743" t="s">
        <v>2407</v>
      </c>
      <c r="D1743" t="s">
        <v>6272</v>
      </c>
      <c r="E1743" t="s">
        <v>2321</v>
      </c>
      <c r="G1743" t="s">
        <v>2237</v>
      </c>
      <c r="H1743" t="s">
        <v>1264</v>
      </c>
    </row>
    <row r="1744" spans="1:8">
      <c r="A1744" t="s">
        <v>1265</v>
      </c>
      <c r="B1744" t="s">
        <v>6273</v>
      </c>
      <c r="C1744" t="s">
        <v>2230</v>
      </c>
      <c r="D1744" t="s">
        <v>6138</v>
      </c>
      <c r="E1744" t="s">
        <v>2232</v>
      </c>
      <c r="G1744" t="s">
        <v>2237</v>
      </c>
      <c r="H1744" t="s">
        <v>1265</v>
      </c>
    </row>
    <row r="1745" spans="1:8">
      <c r="A1745" t="s">
        <v>1266</v>
      </c>
      <c r="B1745" t="s">
        <v>6274</v>
      </c>
      <c r="C1745" t="s">
        <v>2856</v>
      </c>
      <c r="D1745" t="s">
        <v>6275</v>
      </c>
      <c r="E1745" t="s">
        <v>2856</v>
      </c>
      <c r="F1745" t="s">
        <v>6276</v>
      </c>
      <c r="G1745" t="s">
        <v>2234</v>
      </c>
      <c r="H1745" t="s">
        <v>1266</v>
      </c>
    </row>
    <row r="1746" spans="1:8">
      <c r="A1746" t="s">
        <v>6277</v>
      </c>
      <c r="B1746" t="s">
        <v>6278</v>
      </c>
      <c r="C1746" t="s">
        <v>2717</v>
      </c>
      <c r="D1746" t="s">
        <v>6279</v>
      </c>
      <c r="E1746" t="s">
        <v>5624</v>
      </c>
      <c r="G1746" t="s">
        <v>2237</v>
      </c>
      <c r="H1746" t="s">
        <v>6277</v>
      </c>
    </row>
    <row r="1747" spans="1:8">
      <c r="A1747" t="s">
        <v>1267</v>
      </c>
      <c r="B1747" t="s">
        <v>6280</v>
      </c>
      <c r="C1747" t="s">
        <v>2375</v>
      </c>
      <c r="D1747" t="s">
        <v>6281</v>
      </c>
      <c r="E1747" t="s">
        <v>2375</v>
      </c>
      <c r="G1747" t="s">
        <v>2228</v>
      </c>
      <c r="H1747" t="s">
        <v>1267</v>
      </c>
    </row>
    <row r="1748" spans="1:8">
      <c r="A1748" t="s">
        <v>1268</v>
      </c>
      <c r="B1748" t="s">
        <v>6282</v>
      </c>
      <c r="C1748" t="s">
        <v>2230</v>
      </c>
      <c r="D1748" t="s">
        <v>6283</v>
      </c>
      <c r="E1748" t="s">
        <v>2230</v>
      </c>
      <c r="F1748" t="s">
        <v>6284</v>
      </c>
      <c r="G1748" t="s">
        <v>2234</v>
      </c>
      <c r="H1748" t="s">
        <v>1268</v>
      </c>
    </row>
    <row r="1749" spans="1:8">
      <c r="A1749" t="s">
        <v>6285</v>
      </c>
      <c r="B1749" t="s">
        <v>6286</v>
      </c>
      <c r="C1749" t="s">
        <v>3955</v>
      </c>
      <c r="G1749" t="s">
        <v>4490</v>
      </c>
      <c r="H1749" t="s">
        <v>6285</v>
      </c>
    </row>
    <row r="1750" spans="1:8">
      <c r="A1750" t="s">
        <v>6287</v>
      </c>
      <c r="B1750" t="s">
        <v>6288</v>
      </c>
      <c r="C1750" t="s">
        <v>2230</v>
      </c>
      <c r="D1750" t="s">
        <v>6289</v>
      </c>
      <c r="E1750" t="s">
        <v>2230</v>
      </c>
      <c r="G1750" t="s">
        <v>2237</v>
      </c>
      <c r="H1750" t="s">
        <v>6287</v>
      </c>
    </row>
    <row r="1751" spans="1:8">
      <c r="A1751" t="s">
        <v>1269</v>
      </c>
      <c r="B1751" t="s">
        <v>6290</v>
      </c>
      <c r="C1751" t="s">
        <v>2246</v>
      </c>
      <c r="G1751" t="s">
        <v>2237</v>
      </c>
      <c r="H1751" t="s">
        <v>1269</v>
      </c>
    </row>
    <row r="1752" spans="1:8">
      <c r="A1752" t="s">
        <v>1270</v>
      </c>
      <c r="B1752" t="s">
        <v>6291</v>
      </c>
      <c r="C1752" t="s">
        <v>2675</v>
      </c>
      <c r="D1752" t="s">
        <v>6292</v>
      </c>
      <c r="E1752" t="s">
        <v>2321</v>
      </c>
      <c r="G1752" t="s">
        <v>2228</v>
      </c>
      <c r="H1752" t="s">
        <v>1270</v>
      </c>
    </row>
    <row r="1753" spans="1:8">
      <c r="A1753" t="s">
        <v>6293</v>
      </c>
      <c r="B1753" t="s">
        <v>6294</v>
      </c>
      <c r="C1753" t="s">
        <v>2230</v>
      </c>
      <c r="D1753" t="s">
        <v>6295</v>
      </c>
      <c r="E1753" t="s">
        <v>4410</v>
      </c>
      <c r="F1753" t="s">
        <v>6296</v>
      </c>
      <c r="G1753" t="s">
        <v>2234</v>
      </c>
      <c r="H1753" t="s">
        <v>6293</v>
      </c>
    </row>
    <row r="1754" spans="1:8">
      <c r="A1754" t="s">
        <v>1271</v>
      </c>
      <c r="B1754" t="s">
        <v>6297</v>
      </c>
      <c r="C1754" t="s">
        <v>2425</v>
      </c>
      <c r="D1754" t="s">
        <v>6298</v>
      </c>
      <c r="E1754" t="s">
        <v>2882</v>
      </c>
      <c r="G1754" t="s">
        <v>2237</v>
      </c>
      <c r="H1754" t="s">
        <v>1271</v>
      </c>
    </row>
    <row r="1755" spans="1:8">
      <c r="A1755" t="s">
        <v>1272</v>
      </c>
      <c r="B1755" t="s">
        <v>6299</v>
      </c>
      <c r="C1755" t="s">
        <v>2377</v>
      </c>
      <c r="G1755" t="s">
        <v>2237</v>
      </c>
      <c r="H1755" t="s">
        <v>1272</v>
      </c>
    </row>
    <row r="1756" spans="1:8">
      <c r="A1756" t="s">
        <v>1273</v>
      </c>
      <c r="B1756" t="s">
        <v>6300</v>
      </c>
      <c r="C1756" t="s">
        <v>2298</v>
      </c>
      <c r="D1756" t="s">
        <v>6301</v>
      </c>
      <c r="E1756" t="s">
        <v>2298</v>
      </c>
      <c r="G1756" t="s">
        <v>2237</v>
      </c>
      <c r="H1756" t="s">
        <v>1273</v>
      </c>
    </row>
    <row r="1757" spans="1:8">
      <c r="A1757" t="s">
        <v>1274</v>
      </c>
      <c r="B1757" t="s">
        <v>6302</v>
      </c>
      <c r="C1757" t="s">
        <v>2270</v>
      </c>
      <c r="D1757" t="s">
        <v>6303</v>
      </c>
      <c r="E1757" t="s">
        <v>2248</v>
      </c>
      <c r="G1757" t="s">
        <v>2237</v>
      </c>
      <c r="H1757" t="s">
        <v>1274</v>
      </c>
    </row>
    <row r="1758" spans="1:8">
      <c r="A1758" t="s">
        <v>1789</v>
      </c>
      <c r="B1758" t="s">
        <v>6304</v>
      </c>
      <c r="C1758" t="s">
        <v>4097</v>
      </c>
      <c r="D1758" t="s">
        <v>6305</v>
      </c>
      <c r="E1758" t="s">
        <v>2375</v>
      </c>
      <c r="G1758" t="s">
        <v>2237</v>
      </c>
      <c r="H1758" t="s">
        <v>1789</v>
      </c>
    </row>
    <row r="1759" spans="1:8">
      <c r="A1759" t="s">
        <v>1275</v>
      </c>
      <c r="B1759" t="s">
        <v>6306</v>
      </c>
      <c r="C1759" t="s">
        <v>2270</v>
      </c>
      <c r="D1759" t="s">
        <v>6307</v>
      </c>
      <c r="E1759" t="s">
        <v>2232</v>
      </c>
      <c r="G1759" t="s">
        <v>2228</v>
      </c>
      <c r="H1759" t="s">
        <v>1275</v>
      </c>
    </row>
    <row r="1760" spans="1:8">
      <c r="A1760" t="s">
        <v>1717</v>
      </c>
      <c r="B1760" t="s">
        <v>6308</v>
      </c>
      <c r="C1760" t="s">
        <v>2248</v>
      </c>
      <c r="G1760" t="s">
        <v>2228</v>
      </c>
      <c r="H1760" t="s">
        <v>1717</v>
      </c>
    </row>
    <row r="1761" spans="1:8">
      <c r="A1761" t="s">
        <v>1276</v>
      </c>
      <c r="B1761" t="s">
        <v>6309</v>
      </c>
      <c r="C1761" t="s">
        <v>2428</v>
      </c>
      <c r="D1761" t="s">
        <v>6310</v>
      </c>
      <c r="E1761" t="s">
        <v>2428</v>
      </c>
      <c r="G1761" t="s">
        <v>2237</v>
      </c>
      <c r="H1761" t="s">
        <v>1276</v>
      </c>
    </row>
    <row r="1762" spans="1:8">
      <c r="A1762" t="s">
        <v>1277</v>
      </c>
      <c r="B1762" t="s">
        <v>6311</v>
      </c>
      <c r="C1762" t="s">
        <v>2248</v>
      </c>
      <c r="D1762" t="s">
        <v>4209</v>
      </c>
      <c r="E1762" t="s">
        <v>2232</v>
      </c>
      <c r="G1762" t="s">
        <v>2228</v>
      </c>
      <c r="H1762" t="s">
        <v>1277</v>
      </c>
    </row>
    <row r="1763" spans="1:8">
      <c r="A1763" t="s">
        <v>1278</v>
      </c>
      <c r="B1763" t="s">
        <v>6312</v>
      </c>
      <c r="C1763" t="s">
        <v>3133</v>
      </c>
      <c r="D1763" t="s">
        <v>6313</v>
      </c>
      <c r="E1763" t="s">
        <v>2321</v>
      </c>
      <c r="G1763" t="s">
        <v>2237</v>
      </c>
      <c r="H1763" t="s">
        <v>1278</v>
      </c>
    </row>
    <row r="1764" spans="1:8">
      <c r="A1764" t="s">
        <v>1279</v>
      </c>
      <c r="B1764" t="s">
        <v>6314</v>
      </c>
      <c r="C1764" t="s">
        <v>5476</v>
      </c>
      <c r="D1764" t="s">
        <v>6315</v>
      </c>
      <c r="E1764" t="s">
        <v>2321</v>
      </c>
      <c r="F1764" t="s">
        <v>6316</v>
      </c>
      <c r="G1764" t="s">
        <v>2234</v>
      </c>
      <c r="H1764" t="s">
        <v>1279</v>
      </c>
    </row>
    <row r="1765" spans="1:8">
      <c r="A1765" t="s">
        <v>1281</v>
      </c>
      <c r="B1765" t="s">
        <v>6317</v>
      </c>
      <c r="C1765" t="s">
        <v>2230</v>
      </c>
      <c r="D1765" t="s">
        <v>6318</v>
      </c>
      <c r="E1765" t="s">
        <v>6319</v>
      </c>
      <c r="G1765" t="s">
        <v>2228</v>
      </c>
      <c r="H1765" t="s">
        <v>1281</v>
      </c>
    </row>
    <row r="1766" spans="1:8">
      <c r="A1766" t="s">
        <v>1282</v>
      </c>
      <c r="B1766" t="s">
        <v>6320</v>
      </c>
      <c r="C1766" t="s">
        <v>2242</v>
      </c>
      <c r="D1766" t="s">
        <v>6321</v>
      </c>
      <c r="E1766" t="s">
        <v>2232</v>
      </c>
      <c r="G1766" t="s">
        <v>2237</v>
      </c>
      <c r="H1766" t="s">
        <v>1282</v>
      </c>
    </row>
    <row r="1767" spans="1:8">
      <c r="A1767" t="s">
        <v>1283</v>
      </c>
      <c r="B1767" t="s">
        <v>6322</v>
      </c>
      <c r="C1767" t="s">
        <v>2230</v>
      </c>
      <c r="G1767" t="s">
        <v>2237</v>
      </c>
      <c r="H1767" t="s">
        <v>1283</v>
      </c>
    </row>
    <row r="1768" spans="1:8">
      <c r="A1768" t="s">
        <v>1718</v>
      </c>
      <c r="B1768" t="s">
        <v>6323</v>
      </c>
      <c r="C1768" t="s">
        <v>2244</v>
      </c>
      <c r="D1768" t="s">
        <v>6324</v>
      </c>
      <c r="E1768" t="s">
        <v>2244</v>
      </c>
      <c r="G1768" t="s">
        <v>2237</v>
      </c>
      <c r="H1768" t="s">
        <v>1718</v>
      </c>
    </row>
    <row r="1769" spans="1:8">
      <c r="A1769" t="s">
        <v>1284</v>
      </c>
      <c r="B1769" t="s">
        <v>6325</v>
      </c>
      <c r="C1769" t="s">
        <v>2244</v>
      </c>
      <c r="D1769" t="s">
        <v>6326</v>
      </c>
      <c r="E1769" t="s">
        <v>2321</v>
      </c>
      <c r="G1769" t="s">
        <v>2237</v>
      </c>
      <c r="H1769" t="s">
        <v>1284</v>
      </c>
    </row>
    <row r="1770" spans="1:8">
      <c r="A1770" t="s">
        <v>6327</v>
      </c>
      <c r="B1770" t="s">
        <v>6328</v>
      </c>
      <c r="C1770" t="s">
        <v>2248</v>
      </c>
      <c r="G1770" t="s">
        <v>2237</v>
      </c>
      <c r="H1770" t="s">
        <v>6327</v>
      </c>
    </row>
    <row r="1771" spans="1:8">
      <c r="A1771" t="s">
        <v>1285</v>
      </c>
      <c r="B1771" t="s">
        <v>6329</v>
      </c>
      <c r="C1771" t="s">
        <v>2248</v>
      </c>
      <c r="D1771" t="s">
        <v>6330</v>
      </c>
      <c r="E1771" t="s">
        <v>2266</v>
      </c>
      <c r="G1771" t="s">
        <v>2237</v>
      </c>
      <c r="H1771" t="s">
        <v>1285</v>
      </c>
    </row>
    <row r="1772" spans="1:8">
      <c r="A1772" t="s">
        <v>1790</v>
      </c>
      <c r="B1772" t="s">
        <v>6331</v>
      </c>
      <c r="C1772" t="s">
        <v>2750</v>
      </c>
      <c r="G1772" t="s">
        <v>2237</v>
      </c>
      <c r="H1772" t="s">
        <v>1790</v>
      </c>
    </row>
    <row r="1773" spans="1:8">
      <c r="A1773" t="s">
        <v>6332</v>
      </c>
      <c r="B1773" t="s">
        <v>6333</v>
      </c>
      <c r="C1773" t="s">
        <v>2246</v>
      </c>
      <c r="D1773" t="s">
        <v>6334</v>
      </c>
      <c r="E1773" t="s">
        <v>2375</v>
      </c>
      <c r="F1773" t="s">
        <v>6335</v>
      </c>
      <c r="G1773" t="s">
        <v>2223</v>
      </c>
      <c r="H1773" t="s">
        <v>6332</v>
      </c>
    </row>
    <row r="1774" spans="1:8">
      <c r="A1774" t="s">
        <v>1286</v>
      </c>
      <c r="B1774" t="s">
        <v>6336</v>
      </c>
      <c r="C1774" t="s">
        <v>4651</v>
      </c>
      <c r="D1774" t="s">
        <v>3052</v>
      </c>
      <c r="E1774" t="s">
        <v>2250</v>
      </c>
      <c r="F1774" t="s">
        <v>3053</v>
      </c>
      <c r="G1774" t="s">
        <v>2223</v>
      </c>
      <c r="H1774" t="s">
        <v>1286</v>
      </c>
    </row>
    <row r="1775" spans="1:8">
      <c r="A1775" t="s">
        <v>1289</v>
      </c>
      <c r="B1775" t="s">
        <v>6337</v>
      </c>
      <c r="C1775" t="s">
        <v>2242</v>
      </c>
      <c r="G1775" t="s">
        <v>2237</v>
      </c>
      <c r="H1775" t="s">
        <v>1289</v>
      </c>
    </row>
    <row r="1776" spans="1:8">
      <c r="A1776" t="s">
        <v>6338</v>
      </c>
      <c r="B1776" t="s">
        <v>6339</v>
      </c>
      <c r="C1776" t="s">
        <v>2220</v>
      </c>
      <c r="D1776" t="s">
        <v>6301</v>
      </c>
      <c r="E1776" t="s">
        <v>2298</v>
      </c>
      <c r="F1776" t="s">
        <v>6340</v>
      </c>
      <c r="G1776" t="s">
        <v>2234</v>
      </c>
      <c r="H1776" t="s">
        <v>6338</v>
      </c>
    </row>
    <row r="1777" spans="1:8">
      <c r="A1777" t="s">
        <v>1290</v>
      </c>
      <c r="B1777" t="s">
        <v>6341</v>
      </c>
      <c r="C1777" t="s">
        <v>2377</v>
      </c>
      <c r="G1777" t="s">
        <v>2237</v>
      </c>
      <c r="H1777" t="s">
        <v>1290</v>
      </c>
    </row>
    <row r="1778" spans="1:8">
      <c r="A1778" t="s">
        <v>1719</v>
      </c>
      <c r="B1778" t="s">
        <v>6342</v>
      </c>
      <c r="C1778" t="s">
        <v>2227</v>
      </c>
      <c r="G1778" t="s">
        <v>2228</v>
      </c>
      <c r="H1778" t="s">
        <v>1719</v>
      </c>
    </row>
    <row r="1779" spans="1:8">
      <c r="A1779" t="s">
        <v>1720</v>
      </c>
      <c r="B1779" t="s">
        <v>6343</v>
      </c>
      <c r="C1779" t="s">
        <v>2413</v>
      </c>
      <c r="D1779" t="s">
        <v>6344</v>
      </c>
      <c r="E1779" t="s">
        <v>2321</v>
      </c>
      <c r="F1779" t="s">
        <v>6345</v>
      </c>
      <c r="G1779" t="s">
        <v>2234</v>
      </c>
      <c r="H1779" t="s">
        <v>1720</v>
      </c>
    </row>
    <row r="1780" spans="1:8">
      <c r="A1780" t="s">
        <v>6346</v>
      </c>
      <c r="B1780" t="s">
        <v>6347</v>
      </c>
      <c r="C1780" t="s">
        <v>2246</v>
      </c>
      <c r="D1780" t="s">
        <v>6348</v>
      </c>
      <c r="E1780" t="s">
        <v>2246</v>
      </c>
      <c r="G1780" t="s">
        <v>2228</v>
      </c>
      <c r="H1780" t="s">
        <v>6346</v>
      </c>
    </row>
    <row r="1781" spans="1:8">
      <c r="A1781" t="s">
        <v>1291</v>
      </c>
      <c r="B1781" t="s">
        <v>6349</v>
      </c>
      <c r="C1781" t="s">
        <v>2270</v>
      </c>
      <c r="D1781" t="s">
        <v>6350</v>
      </c>
      <c r="E1781" t="s">
        <v>2270</v>
      </c>
      <c r="G1781" t="s">
        <v>2228</v>
      </c>
      <c r="H1781" t="s">
        <v>1291</v>
      </c>
    </row>
    <row r="1782" spans="1:8">
      <c r="A1782" t="s">
        <v>1292</v>
      </c>
      <c r="B1782" t="s">
        <v>6351</v>
      </c>
      <c r="C1782" t="s">
        <v>2230</v>
      </c>
      <c r="D1782" t="s">
        <v>6352</v>
      </c>
      <c r="E1782" t="s">
        <v>2227</v>
      </c>
      <c r="G1782" t="s">
        <v>2237</v>
      </c>
      <c r="H1782" t="s">
        <v>1292</v>
      </c>
    </row>
    <row r="1783" spans="1:8">
      <c r="A1783" t="s">
        <v>1293</v>
      </c>
      <c r="B1783" t="s">
        <v>6353</v>
      </c>
      <c r="C1783" t="s">
        <v>2230</v>
      </c>
      <c r="D1783" t="s">
        <v>6354</v>
      </c>
      <c r="E1783" t="s">
        <v>2232</v>
      </c>
      <c r="G1783" t="s">
        <v>2228</v>
      </c>
      <c r="H1783" t="s">
        <v>1293</v>
      </c>
    </row>
    <row r="1784" spans="1:8">
      <c r="A1784" t="s">
        <v>6355</v>
      </c>
      <c r="B1784" t="s">
        <v>6356</v>
      </c>
      <c r="C1784" t="s">
        <v>2250</v>
      </c>
      <c r="D1784" t="s">
        <v>6357</v>
      </c>
      <c r="E1784" t="s">
        <v>2321</v>
      </c>
      <c r="F1784" t="s">
        <v>6358</v>
      </c>
      <c r="G1784" t="s">
        <v>2234</v>
      </c>
      <c r="H1784" t="s">
        <v>6355</v>
      </c>
    </row>
    <row r="1785" spans="1:8">
      <c r="A1785" t="s">
        <v>1294</v>
      </c>
      <c r="B1785" t="s">
        <v>6359</v>
      </c>
      <c r="C1785" t="s">
        <v>2750</v>
      </c>
      <c r="D1785" t="s">
        <v>6360</v>
      </c>
      <c r="E1785" t="s">
        <v>6361</v>
      </c>
      <c r="G1785" t="s">
        <v>2237</v>
      </c>
      <c r="H1785" t="s">
        <v>1294</v>
      </c>
    </row>
    <row r="1786" spans="1:8">
      <c r="A1786" t="s">
        <v>1295</v>
      </c>
      <c r="B1786" t="s">
        <v>6362</v>
      </c>
      <c r="C1786" t="s">
        <v>2220</v>
      </c>
      <c r="G1786" t="s">
        <v>2237</v>
      </c>
      <c r="H1786" t="s">
        <v>1295</v>
      </c>
    </row>
    <row r="1787" spans="1:8">
      <c r="A1787" t="s">
        <v>6363</v>
      </c>
      <c r="B1787" t="s">
        <v>6364</v>
      </c>
      <c r="C1787" t="s">
        <v>2364</v>
      </c>
      <c r="D1787" t="s">
        <v>6365</v>
      </c>
      <c r="E1787" t="s">
        <v>4206</v>
      </c>
      <c r="G1787" t="s">
        <v>2237</v>
      </c>
      <c r="H1787" t="s">
        <v>6363</v>
      </c>
    </row>
    <row r="1788" spans="1:8">
      <c r="A1788" t="s">
        <v>6366</v>
      </c>
      <c r="B1788" t="s">
        <v>6367</v>
      </c>
      <c r="C1788" t="s">
        <v>2852</v>
      </c>
      <c r="D1788" t="s">
        <v>6368</v>
      </c>
      <c r="E1788" t="s">
        <v>2321</v>
      </c>
      <c r="G1788" t="s">
        <v>2228</v>
      </c>
      <c r="H1788" t="s">
        <v>6366</v>
      </c>
    </row>
    <row r="1789" spans="1:8">
      <c r="A1789" t="s">
        <v>6369</v>
      </c>
      <c r="B1789" t="s">
        <v>6370</v>
      </c>
      <c r="C1789" t="s">
        <v>2242</v>
      </c>
      <c r="D1789" t="s">
        <v>6371</v>
      </c>
      <c r="E1789" t="s">
        <v>2232</v>
      </c>
      <c r="G1789" t="s">
        <v>2237</v>
      </c>
      <c r="H1789" t="s">
        <v>6369</v>
      </c>
    </row>
    <row r="1790" spans="1:8">
      <c r="A1790" t="s">
        <v>1721</v>
      </c>
      <c r="B1790" t="s">
        <v>6372</v>
      </c>
      <c r="C1790" t="s">
        <v>5661</v>
      </c>
      <c r="D1790" t="s">
        <v>6373</v>
      </c>
      <c r="E1790" t="s">
        <v>5661</v>
      </c>
      <c r="G1790" t="s">
        <v>2237</v>
      </c>
      <c r="H1790" t="s">
        <v>1721</v>
      </c>
    </row>
    <row r="1791" spans="1:8">
      <c r="A1791" t="s">
        <v>6374</v>
      </c>
      <c r="B1791" t="s">
        <v>6375</v>
      </c>
      <c r="C1791" t="s">
        <v>2700</v>
      </c>
      <c r="D1791" t="s">
        <v>6376</v>
      </c>
      <c r="E1791" t="s">
        <v>2407</v>
      </c>
      <c r="G1791" t="s">
        <v>2237</v>
      </c>
      <c r="H1791" t="s">
        <v>6374</v>
      </c>
    </row>
    <row r="1792" spans="1:8">
      <c r="A1792" t="s">
        <v>1297</v>
      </c>
      <c r="B1792" t="s">
        <v>6377</v>
      </c>
      <c r="C1792" t="s">
        <v>2242</v>
      </c>
      <c r="D1792" t="s">
        <v>6378</v>
      </c>
      <c r="E1792" t="s">
        <v>6379</v>
      </c>
      <c r="F1792" t="s">
        <v>6380</v>
      </c>
      <c r="G1792" t="s">
        <v>2234</v>
      </c>
      <c r="H1792" t="s">
        <v>1297</v>
      </c>
    </row>
    <row r="1793" spans="1:8">
      <c r="A1793" t="s">
        <v>1298</v>
      </c>
      <c r="B1793" t="s">
        <v>6381</v>
      </c>
      <c r="C1793" t="s">
        <v>2675</v>
      </c>
      <c r="G1793" t="s">
        <v>2237</v>
      </c>
      <c r="H1793" t="s">
        <v>1298</v>
      </c>
    </row>
    <row r="1794" spans="1:8">
      <c r="A1794" t="s">
        <v>1299</v>
      </c>
      <c r="B1794" t="s">
        <v>6382</v>
      </c>
      <c r="C1794" t="s">
        <v>2230</v>
      </c>
      <c r="D1794" t="s">
        <v>6383</v>
      </c>
      <c r="E1794" t="s">
        <v>2377</v>
      </c>
      <c r="G1794" t="s">
        <v>2237</v>
      </c>
      <c r="H1794" t="s">
        <v>1299</v>
      </c>
    </row>
    <row r="1795" spans="1:8">
      <c r="A1795" t="s">
        <v>1300</v>
      </c>
      <c r="B1795" t="s">
        <v>6384</v>
      </c>
      <c r="C1795" t="s">
        <v>2270</v>
      </c>
      <c r="D1795" t="s">
        <v>6385</v>
      </c>
      <c r="E1795" t="s">
        <v>2270</v>
      </c>
      <c r="G1795" t="s">
        <v>2237</v>
      </c>
      <c r="H1795" t="s">
        <v>1300</v>
      </c>
    </row>
    <row r="1796" spans="1:8">
      <c r="A1796" t="s">
        <v>6386</v>
      </c>
      <c r="B1796" t="s">
        <v>6387</v>
      </c>
      <c r="C1796" t="s">
        <v>2250</v>
      </c>
      <c r="D1796" t="s">
        <v>6388</v>
      </c>
      <c r="E1796" t="s">
        <v>2368</v>
      </c>
      <c r="F1796" t="s">
        <v>6389</v>
      </c>
      <c r="G1796" t="s">
        <v>2234</v>
      </c>
      <c r="H1796" t="s">
        <v>6386</v>
      </c>
    </row>
    <row r="1797" spans="1:8">
      <c r="A1797" t="s">
        <v>1301</v>
      </c>
      <c r="B1797" t="s">
        <v>6390</v>
      </c>
      <c r="C1797" t="s">
        <v>2513</v>
      </c>
      <c r="D1797" t="s">
        <v>6391</v>
      </c>
      <c r="E1797" t="s">
        <v>2513</v>
      </c>
      <c r="G1797" t="s">
        <v>2237</v>
      </c>
      <c r="H1797" t="s">
        <v>1301</v>
      </c>
    </row>
    <row r="1798" spans="1:8">
      <c r="A1798" t="s">
        <v>6392</v>
      </c>
      <c r="B1798" t="s">
        <v>6393</v>
      </c>
      <c r="C1798" t="s">
        <v>2272</v>
      </c>
      <c r="D1798" t="s">
        <v>6394</v>
      </c>
      <c r="E1798" t="s">
        <v>2856</v>
      </c>
      <c r="G1798" t="s">
        <v>2237</v>
      </c>
      <c r="H1798" t="s">
        <v>6392</v>
      </c>
    </row>
    <row r="1799" spans="1:8">
      <c r="A1799" t="s">
        <v>6395</v>
      </c>
      <c r="B1799" t="s">
        <v>6396</v>
      </c>
      <c r="C1799" t="s">
        <v>2250</v>
      </c>
      <c r="D1799" t="s">
        <v>6388</v>
      </c>
      <c r="E1799" t="s">
        <v>2368</v>
      </c>
      <c r="F1799" t="s">
        <v>6389</v>
      </c>
      <c r="G1799" t="s">
        <v>2234</v>
      </c>
      <c r="H1799" t="s">
        <v>6395</v>
      </c>
    </row>
    <row r="1800" spans="1:8">
      <c r="A1800" t="s">
        <v>1302</v>
      </c>
      <c r="B1800" t="s">
        <v>6397</v>
      </c>
      <c r="C1800" t="s">
        <v>5834</v>
      </c>
      <c r="D1800" t="s">
        <v>6398</v>
      </c>
      <c r="E1800" t="s">
        <v>2513</v>
      </c>
      <c r="G1800" t="s">
        <v>2237</v>
      </c>
      <c r="H1800" t="s">
        <v>1302</v>
      </c>
    </row>
    <row r="1801" spans="1:8">
      <c r="A1801" t="s">
        <v>6399</v>
      </c>
      <c r="B1801" t="s">
        <v>6400</v>
      </c>
      <c r="C1801" t="s">
        <v>2248</v>
      </c>
      <c r="D1801" t="s">
        <v>6401</v>
      </c>
      <c r="E1801" t="s">
        <v>2227</v>
      </c>
      <c r="F1801" t="s">
        <v>6402</v>
      </c>
      <c r="G1801" t="s">
        <v>2234</v>
      </c>
      <c r="H1801" t="s">
        <v>6399</v>
      </c>
    </row>
    <row r="1802" spans="1:8">
      <c r="A1802" t="s">
        <v>1303</v>
      </c>
      <c r="B1802" t="s">
        <v>6403</v>
      </c>
      <c r="C1802" t="s">
        <v>2246</v>
      </c>
      <c r="D1802" t="s">
        <v>6404</v>
      </c>
      <c r="E1802" t="s">
        <v>2246</v>
      </c>
      <c r="G1802" t="s">
        <v>2237</v>
      </c>
      <c r="H1802" t="s">
        <v>1303</v>
      </c>
    </row>
    <row r="1803" spans="1:8">
      <c r="A1803" t="s">
        <v>1304</v>
      </c>
      <c r="B1803" t="s">
        <v>6405</v>
      </c>
      <c r="C1803" t="s">
        <v>2225</v>
      </c>
      <c r="D1803" t="s">
        <v>6406</v>
      </c>
      <c r="E1803" t="s">
        <v>2225</v>
      </c>
      <c r="G1803" t="s">
        <v>2237</v>
      </c>
      <c r="H1803" t="s">
        <v>1304</v>
      </c>
    </row>
    <row r="1804" spans="1:8">
      <c r="A1804" t="s">
        <v>1722</v>
      </c>
      <c r="B1804" t="s">
        <v>6407</v>
      </c>
      <c r="C1804" t="s">
        <v>2246</v>
      </c>
      <c r="G1804" t="s">
        <v>2228</v>
      </c>
      <c r="H1804" t="s">
        <v>1722</v>
      </c>
    </row>
    <row r="1805" spans="1:8">
      <c r="A1805" t="s">
        <v>1305</v>
      </c>
      <c r="B1805" t="s">
        <v>6408</v>
      </c>
      <c r="C1805" t="s">
        <v>2259</v>
      </c>
      <c r="D1805" t="s">
        <v>6409</v>
      </c>
      <c r="E1805" t="s">
        <v>2350</v>
      </c>
      <c r="G1805" t="s">
        <v>2237</v>
      </c>
      <c r="H1805" t="s">
        <v>1305</v>
      </c>
    </row>
    <row r="1806" spans="1:8">
      <c r="A1806" t="s">
        <v>1306</v>
      </c>
      <c r="B1806" t="s">
        <v>6410</v>
      </c>
      <c r="C1806" t="s">
        <v>2865</v>
      </c>
      <c r="D1806" t="s">
        <v>6411</v>
      </c>
      <c r="E1806" t="s">
        <v>2344</v>
      </c>
      <c r="G1806" t="s">
        <v>2237</v>
      </c>
      <c r="H1806" t="s">
        <v>1306</v>
      </c>
    </row>
    <row r="1807" spans="1:8">
      <c r="A1807" t="s">
        <v>1307</v>
      </c>
      <c r="B1807" t="s">
        <v>6412</v>
      </c>
      <c r="C1807" t="s">
        <v>2375</v>
      </c>
      <c r="D1807" t="s">
        <v>6413</v>
      </c>
      <c r="E1807" t="s">
        <v>2227</v>
      </c>
      <c r="G1807" t="s">
        <v>2237</v>
      </c>
      <c r="H1807" t="s">
        <v>1307</v>
      </c>
    </row>
    <row r="1808" spans="1:8">
      <c r="A1808" t="s">
        <v>1308</v>
      </c>
      <c r="B1808" t="s">
        <v>6414</v>
      </c>
      <c r="C1808" t="s">
        <v>2254</v>
      </c>
      <c r="G1808" t="s">
        <v>2228</v>
      </c>
      <c r="H1808" t="s">
        <v>1308</v>
      </c>
    </row>
    <row r="1809" spans="1:8">
      <c r="A1809" t="s">
        <v>6415</v>
      </c>
      <c r="B1809" t="s">
        <v>6416</v>
      </c>
      <c r="C1809" t="s">
        <v>2700</v>
      </c>
      <c r="D1809" t="s">
        <v>6417</v>
      </c>
      <c r="E1809" t="s">
        <v>6418</v>
      </c>
      <c r="F1809" t="s">
        <v>6419</v>
      </c>
      <c r="G1809" t="s">
        <v>2234</v>
      </c>
      <c r="H1809" t="s">
        <v>6415</v>
      </c>
    </row>
    <row r="1810" spans="1:8">
      <c r="A1810" t="s">
        <v>6420</v>
      </c>
      <c r="B1810" t="s">
        <v>6421</v>
      </c>
      <c r="C1810" t="s">
        <v>6422</v>
      </c>
      <c r="D1810" t="s">
        <v>6423</v>
      </c>
      <c r="E1810" t="s">
        <v>2797</v>
      </c>
      <c r="F1810" t="s">
        <v>6424</v>
      </c>
      <c r="G1810" t="s">
        <v>2234</v>
      </c>
      <c r="H1810" t="s">
        <v>6420</v>
      </c>
    </row>
    <row r="1811" spans="1:8">
      <c r="A1811" t="s">
        <v>1791</v>
      </c>
      <c r="B1811" t="s">
        <v>6425</v>
      </c>
      <c r="C1811" t="s">
        <v>2250</v>
      </c>
      <c r="G1811" t="s">
        <v>2228</v>
      </c>
      <c r="H1811" t="s">
        <v>1791</v>
      </c>
    </row>
    <row r="1812" spans="1:8">
      <c r="A1812" t="s">
        <v>1309</v>
      </c>
      <c r="B1812" t="s">
        <v>6426</v>
      </c>
      <c r="C1812" t="s">
        <v>2225</v>
      </c>
      <c r="D1812" t="s">
        <v>6427</v>
      </c>
      <c r="E1812" t="s">
        <v>2375</v>
      </c>
      <c r="F1812" t="s">
        <v>6428</v>
      </c>
      <c r="G1812" t="s">
        <v>2234</v>
      </c>
      <c r="H1812" t="s">
        <v>1309</v>
      </c>
    </row>
    <row r="1813" spans="1:8">
      <c r="A1813" t="s">
        <v>1310</v>
      </c>
      <c r="B1813" t="s">
        <v>6429</v>
      </c>
      <c r="C1813" t="s">
        <v>2242</v>
      </c>
      <c r="D1813" t="s">
        <v>6430</v>
      </c>
      <c r="E1813" t="s">
        <v>5476</v>
      </c>
      <c r="G1813" t="s">
        <v>2228</v>
      </c>
      <c r="H1813" t="s">
        <v>1310</v>
      </c>
    </row>
    <row r="1814" spans="1:8">
      <c r="A1814" t="s">
        <v>1311</v>
      </c>
      <c r="B1814" t="s">
        <v>6431</v>
      </c>
      <c r="C1814" t="s">
        <v>2700</v>
      </c>
      <c r="D1814" t="s">
        <v>6432</v>
      </c>
      <c r="E1814" t="s">
        <v>2700</v>
      </c>
      <c r="G1814" t="s">
        <v>2237</v>
      </c>
      <c r="H1814" t="s">
        <v>1311</v>
      </c>
    </row>
    <row r="1815" spans="1:8">
      <c r="A1815" t="s">
        <v>1312</v>
      </c>
      <c r="B1815" t="s">
        <v>6433</v>
      </c>
      <c r="C1815" t="s">
        <v>2559</v>
      </c>
      <c r="D1815" t="s">
        <v>6434</v>
      </c>
      <c r="E1815" t="s">
        <v>2543</v>
      </c>
      <c r="G1815" t="s">
        <v>2228</v>
      </c>
      <c r="H1815" t="s">
        <v>1312</v>
      </c>
    </row>
    <row r="1816" spans="1:8">
      <c r="A1816" t="s">
        <v>6435</v>
      </c>
      <c r="B1816" t="s">
        <v>6436</v>
      </c>
      <c r="C1816" t="s">
        <v>2700</v>
      </c>
      <c r="D1816" t="s">
        <v>3328</v>
      </c>
      <c r="E1816" t="s">
        <v>2232</v>
      </c>
      <c r="F1816" t="s">
        <v>3329</v>
      </c>
      <c r="G1816" t="s">
        <v>2223</v>
      </c>
      <c r="H1816" t="s">
        <v>6435</v>
      </c>
    </row>
    <row r="1817" spans="1:8">
      <c r="A1817" t="s">
        <v>6437</v>
      </c>
      <c r="B1817" t="s">
        <v>6438</v>
      </c>
      <c r="C1817" t="s">
        <v>2368</v>
      </c>
      <c r="D1817" t="s">
        <v>6439</v>
      </c>
      <c r="E1817" t="s">
        <v>2368</v>
      </c>
      <c r="G1817" t="s">
        <v>2237</v>
      </c>
      <c r="H1817" t="s">
        <v>6437</v>
      </c>
    </row>
    <row r="1818" spans="1:8">
      <c r="A1818" t="s">
        <v>1313</v>
      </c>
      <c r="B1818" t="s">
        <v>6440</v>
      </c>
      <c r="C1818" t="s">
        <v>2242</v>
      </c>
      <c r="D1818" t="s">
        <v>6441</v>
      </c>
      <c r="E1818" t="s">
        <v>3732</v>
      </c>
      <c r="G1818" t="s">
        <v>2237</v>
      </c>
      <c r="H1818" t="s">
        <v>1313</v>
      </c>
    </row>
    <row r="1819" spans="1:8">
      <c r="A1819" t="s">
        <v>1314</v>
      </c>
      <c r="B1819" t="s">
        <v>6442</v>
      </c>
      <c r="C1819" t="s">
        <v>2254</v>
      </c>
      <c r="D1819" t="s">
        <v>6443</v>
      </c>
      <c r="E1819" t="s">
        <v>2232</v>
      </c>
      <c r="G1819" t="s">
        <v>2237</v>
      </c>
      <c r="H1819" t="s">
        <v>1314</v>
      </c>
    </row>
    <row r="1820" spans="1:8">
      <c r="A1820" t="s">
        <v>6444</v>
      </c>
      <c r="B1820" t="s">
        <v>6445</v>
      </c>
      <c r="C1820" t="s">
        <v>2675</v>
      </c>
      <c r="D1820" t="s">
        <v>6446</v>
      </c>
      <c r="E1820" t="s">
        <v>2225</v>
      </c>
      <c r="F1820" t="s">
        <v>6447</v>
      </c>
      <c r="G1820" t="s">
        <v>2223</v>
      </c>
      <c r="H1820" t="s">
        <v>6444</v>
      </c>
    </row>
    <row r="1821" spans="1:8">
      <c r="A1821" t="s">
        <v>1315</v>
      </c>
      <c r="B1821" t="s">
        <v>6448</v>
      </c>
      <c r="C1821" t="s">
        <v>2242</v>
      </c>
      <c r="D1821" t="s">
        <v>6449</v>
      </c>
      <c r="E1821" t="s">
        <v>2242</v>
      </c>
      <c r="G1821" t="s">
        <v>2237</v>
      </c>
      <c r="H1821" t="s">
        <v>1315</v>
      </c>
    </row>
    <row r="1822" spans="1:8">
      <c r="A1822" t="s">
        <v>1316</v>
      </c>
      <c r="B1822" t="s">
        <v>6450</v>
      </c>
      <c r="C1822" t="s">
        <v>2230</v>
      </c>
      <c r="G1822" t="s">
        <v>2228</v>
      </c>
      <c r="H1822" t="s">
        <v>1316</v>
      </c>
    </row>
    <row r="1823" spans="1:8">
      <c r="A1823" t="s">
        <v>1317</v>
      </c>
      <c r="B1823" t="s">
        <v>6451</v>
      </c>
      <c r="C1823" t="s">
        <v>2375</v>
      </c>
      <c r="D1823" t="s">
        <v>6452</v>
      </c>
      <c r="E1823" t="s">
        <v>2321</v>
      </c>
      <c r="G1823" t="s">
        <v>2237</v>
      </c>
      <c r="H1823" t="s">
        <v>1317</v>
      </c>
    </row>
    <row r="1824" spans="1:8">
      <c r="A1824" t="s">
        <v>1318</v>
      </c>
      <c r="B1824" t="s">
        <v>6453</v>
      </c>
      <c r="C1824" t="s">
        <v>2675</v>
      </c>
      <c r="G1824" t="s">
        <v>2237</v>
      </c>
      <c r="H1824" t="s">
        <v>1318</v>
      </c>
    </row>
    <row r="1825" spans="1:8">
      <c r="A1825" t="s">
        <v>1723</v>
      </c>
      <c r="B1825" t="s">
        <v>6454</v>
      </c>
      <c r="C1825" t="s">
        <v>2675</v>
      </c>
      <c r="G1825" t="s">
        <v>2237</v>
      </c>
      <c r="H1825" t="s">
        <v>1723</v>
      </c>
    </row>
    <row r="1826" spans="1:8">
      <c r="A1826" t="s">
        <v>1319</v>
      </c>
      <c r="B1826" t="s">
        <v>6455</v>
      </c>
      <c r="C1826" t="s">
        <v>2340</v>
      </c>
      <c r="D1826" t="s">
        <v>6456</v>
      </c>
      <c r="E1826" t="s">
        <v>2340</v>
      </c>
      <c r="G1826" t="s">
        <v>2237</v>
      </c>
      <c r="H1826" t="s">
        <v>1319</v>
      </c>
    </row>
    <row r="1827" spans="1:8">
      <c r="A1827" t="s">
        <v>1792</v>
      </c>
      <c r="B1827" t="s">
        <v>6457</v>
      </c>
      <c r="C1827" t="s">
        <v>2220</v>
      </c>
      <c r="D1827" t="s">
        <v>6458</v>
      </c>
      <c r="E1827" t="s">
        <v>2220</v>
      </c>
      <c r="G1827" t="s">
        <v>2237</v>
      </c>
      <c r="H1827" t="s">
        <v>1792</v>
      </c>
    </row>
    <row r="1828" spans="1:8">
      <c r="A1828" t="s">
        <v>6459</v>
      </c>
      <c r="B1828" t="s">
        <v>6460</v>
      </c>
      <c r="C1828" t="s">
        <v>2220</v>
      </c>
      <c r="D1828" t="s">
        <v>6461</v>
      </c>
      <c r="E1828" t="s">
        <v>2220</v>
      </c>
      <c r="G1828" t="s">
        <v>2228</v>
      </c>
      <c r="H1828" t="s">
        <v>6459</v>
      </c>
    </row>
    <row r="1829" spans="1:8">
      <c r="A1829" t="s">
        <v>1320</v>
      </c>
      <c r="B1829" t="s">
        <v>6462</v>
      </c>
      <c r="C1829" t="s">
        <v>2340</v>
      </c>
      <c r="D1829" t="s">
        <v>6463</v>
      </c>
      <c r="E1829" t="s">
        <v>2220</v>
      </c>
      <c r="G1829" t="s">
        <v>2228</v>
      </c>
      <c r="H1829" t="s">
        <v>1320</v>
      </c>
    </row>
    <row r="1830" spans="1:8">
      <c r="A1830" t="s">
        <v>1321</v>
      </c>
      <c r="B1830" t="s">
        <v>6464</v>
      </c>
      <c r="C1830" t="s">
        <v>2225</v>
      </c>
      <c r="D1830" t="s">
        <v>6465</v>
      </c>
      <c r="E1830" t="s">
        <v>6466</v>
      </c>
      <c r="G1830" t="s">
        <v>2237</v>
      </c>
      <c r="H1830" t="s">
        <v>1321</v>
      </c>
    </row>
    <row r="1831" spans="1:8">
      <c r="A1831" t="s">
        <v>6467</v>
      </c>
      <c r="B1831" t="s">
        <v>6468</v>
      </c>
      <c r="C1831" t="s">
        <v>2225</v>
      </c>
      <c r="D1831" t="s">
        <v>6469</v>
      </c>
      <c r="E1831" t="s">
        <v>2321</v>
      </c>
      <c r="G1831" t="s">
        <v>4490</v>
      </c>
      <c r="H1831" t="s">
        <v>6467</v>
      </c>
    </row>
    <row r="1832" spans="1:8">
      <c r="A1832" t="s">
        <v>2028</v>
      </c>
      <c r="B1832" t="s">
        <v>6470</v>
      </c>
      <c r="C1832" t="s">
        <v>2350</v>
      </c>
      <c r="D1832" t="s">
        <v>6471</v>
      </c>
      <c r="E1832" t="s">
        <v>2321</v>
      </c>
      <c r="F1832" t="s">
        <v>6472</v>
      </c>
      <c r="G1832" t="s">
        <v>2234</v>
      </c>
      <c r="H1832" t="s">
        <v>2028</v>
      </c>
    </row>
    <row r="1833" spans="1:8">
      <c r="A1833" t="s">
        <v>1322</v>
      </c>
      <c r="B1833" t="s">
        <v>6473</v>
      </c>
      <c r="C1833" t="s">
        <v>2270</v>
      </c>
      <c r="G1833" t="s">
        <v>2237</v>
      </c>
      <c r="H1833" t="s">
        <v>1322</v>
      </c>
    </row>
    <row r="1834" spans="1:8">
      <c r="A1834" t="s">
        <v>1323</v>
      </c>
      <c r="B1834" t="s">
        <v>6474</v>
      </c>
      <c r="C1834" t="s">
        <v>2246</v>
      </c>
      <c r="G1834" t="s">
        <v>2237</v>
      </c>
      <c r="H1834" t="s">
        <v>1323</v>
      </c>
    </row>
    <row r="1835" spans="1:8">
      <c r="A1835" t="s">
        <v>6475</v>
      </c>
      <c r="B1835" t="s">
        <v>6476</v>
      </c>
      <c r="C1835" t="s">
        <v>2242</v>
      </c>
      <c r="D1835" t="s">
        <v>6477</v>
      </c>
      <c r="E1835" t="s">
        <v>2227</v>
      </c>
      <c r="F1835" t="s">
        <v>6478</v>
      </c>
      <c r="G1835" t="s">
        <v>2234</v>
      </c>
      <c r="H1835" t="s">
        <v>6475</v>
      </c>
    </row>
    <row r="1836" spans="1:8">
      <c r="A1836" t="s">
        <v>6479</v>
      </c>
      <c r="B1836" t="s">
        <v>6480</v>
      </c>
      <c r="C1836" t="s">
        <v>6481</v>
      </c>
      <c r="D1836" t="s">
        <v>6482</v>
      </c>
      <c r="E1836" t="s">
        <v>6481</v>
      </c>
      <c r="F1836" t="s">
        <v>6483</v>
      </c>
      <c r="G1836" t="s">
        <v>2234</v>
      </c>
      <c r="H1836" t="s">
        <v>6479</v>
      </c>
    </row>
    <row r="1837" spans="1:8">
      <c r="A1837" t="s">
        <v>1324</v>
      </c>
      <c r="B1837" t="s">
        <v>6484</v>
      </c>
      <c r="C1837" t="s">
        <v>6485</v>
      </c>
      <c r="D1837" t="s">
        <v>6486</v>
      </c>
      <c r="E1837" t="s">
        <v>5663</v>
      </c>
      <c r="G1837" t="s">
        <v>2237</v>
      </c>
      <c r="H1837" t="s">
        <v>1324</v>
      </c>
    </row>
    <row r="1838" spans="1:8">
      <c r="A1838" t="s">
        <v>1325</v>
      </c>
      <c r="B1838" t="s">
        <v>6487</v>
      </c>
      <c r="C1838" t="s">
        <v>2270</v>
      </c>
      <c r="G1838" t="s">
        <v>2237</v>
      </c>
      <c r="H1838" t="s">
        <v>1325</v>
      </c>
    </row>
    <row r="1839" spans="1:8">
      <c r="A1839" t="s">
        <v>1326</v>
      </c>
      <c r="B1839" t="s">
        <v>6488</v>
      </c>
      <c r="C1839" t="s">
        <v>2276</v>
      </c>
      <c r="D1839" t="s">
        <v>6489</v>
      </c>
      <c r="E1839" t="s">
        <v>2276</v>
      </c>
      <c r="G1839" t="s">
        <v>2237</v>
      </c>
      <c r="H1839" t="s">
        <v>1326</v>
      </c>
    </row>
    <row r="1840" spans="1:8">
      <c r="A1840" t="s">
        <v>1724</v>
      </c>
      <c r="B1840" t="s">
        <v>6490</v>
      </c>
      <c r="C1840" t="s">
        <v>2270</v>
      </c>
      <c r="G1840" t="s">
        <v>2304</v>
      </c>
      <c r="H1840" t="s">
        <v>1724</v>
      </c>
    </row>
    <row r="1841" spans="1:8">
      <c r="A1841" t="s">
        <v>1327</v>
      </c>
      <c r="B1841" t="s">
        <v>6491</v>
      </c>
      <c r="C1841" t="s">
        <v>2254</v>
      </c>
      <c r="D1841" t="s">
        <v>6492</v>
      </c>
      <c r="E1841" t="s">
        <v>2232</v>
      </c>
      <c r="G1841" t="s">
        <v>2237</v>
      </c>
      <c r="H1841" t="s">
        <v>1327</v>
      </c>
    </row>
    <row r="1842" spans="1:8">
      <c r="A1842" t="s">
        <v>1328</v>
      </c>
      <c r="B1842" t="s">
        <v>6493</v>
      </c>
      <c r="C1842" t="s">
        <v>2852</v>
      </c>
      <c r="D1842" t="s">
        <v>6494</v>
      </c>
      <c r="E1842" t="s">
        <v>2559</v>
      </c>
      <c r="G1842" t="s">
        <v>2228</v>
      </c>
      <c r="H1842" t="s">
        <v>1328</v>
      </c>
    </row>
    <row r="1843" spans="1:8">
      <c r="A1843" t="s">
        <v>6495</v>
      </c>
      <c r="B1843" t="s">
        <v>6496</v>
      </c>
      <c r="C1843" t="s">
        <v>2244</v>
      </c>
      <c r="G1843" t="s">
        <v>2237</v>
      </c>
      <c r="H1843" t="s">
        <v>6495</v>
      </c>
    </row>
    <row r="1844" spans="1:8">
      <c r="A1844" t="s">
        <v>1330</v>
      </c>
      <c r="B1844" t="s">
        <v>6497</v>
      </c>
      <c r="C1844" t="s">
        <v>3646</v>
      </c>
      <c r="D1844" t="s">
        <v>2792</v>
      </c>
      <c r="E1844" t="s">
        <v>2700</v>
      </c>
      <c r="G1844" t="s">
        <v>2228</v>
      </c>
      <c r="H1844" t="s">
        <v>1330</v>
      </c>
    </row>
    <row r="1845" spans="1:8">
      <c r="A1845" t="s">
        <v>1725</v>
      </c>
      <c r="B1845" t="s">
        <v>6498</v>
      </c>
      <c r="C1845" t="s">
        <v>2225</v>
      </c>
      <c r="G1845" t="s">
        <v>2701</v>
      </c>
      <c r="H1845" t="s">
        <v>1725</v>
      </c>
    </row>
    <row r="1846" spans="1:8">
      <c r="A1846" t="s">
        <v>1331</v>
      </c>
      <c r="B1846" t="s">
        <v>6499</v>
      </c>
      <c r="C1846" t="s">
        <v>2225</v>
      </c>
      <c r="G1846" t="s">
        <v>2228</v>
      </c>
      <c r="H1846" t="s">
        <v>1331</v>
      </c>
    </row>
    <row r="1847" spans="1:8">
      <c r="A1847" t="s">
        <v>1332</v>
      </c>
      <c r="B1847" t="s">
        <v>6500</v>
      </c>
      <c r="C1847" t="s">
        <v>2321</v>
      </c>
      <c r="D1847" t="s">
        <v>6501</v>
      </c>
      <c r="E1847" t="s">
        <v>2321</v>
      </c>
      <c r="G1847" t="s">
        <v>2228</v>
      </c>
      <c r="H1847" t="s">
        <v>1332</v>
      </c>
    </row>
    <row r="1848" spans="1:8">
      <c r="A1848" t="s">
        <v>1333</v>
      </c>
      <c r="B1848" t="s">
        <v>6502</v>
      </c>
      <c r="C1848" t="s">
        <v>2700</v>
      </c>
      <c r="D1848" t="s">
        <v>6503</v>
      </c>
      <c r="E1848" t="s">
        <v>2321</v>
      </c>
      <c r="F1848" t="s">
        <v>6504</v>
      </c>
      <c r="G1848" t="s">
        <v>2223</v>
      </c>
      <c r="H1848" t="s">
        <v>1333</v>
      </c>
    </row>
    <row r="1849" spans="1:8">
      <c r="A1849" t="s">
        <v>6505</v>
      </c>
      <c r="B1849" t="s">
        <v>6506</v>
      </c>
      <c r="C1849" t="s">
        <v>6507</v>
      </c>
      <c r="G1849" t="s">
        <v>2228</v>
      </c>
      <c r="H1849" t="s">
        <v>6505</v>
      </c>
    </row>
    <row r="1850" spans="1:8">
      <c r="A1850" t="s">
        <v>6508</v>
      </c>
      <c r="B1850" t="s">
        <v>6509</v>
      </c>
      <c r="C1850" t="s">
        <v>2375</v>
      </c>
      <c r="D1850" t="s">
        <v>6510</v>
      </c>
      <c r="E1850" t="s">
        <v>2375</v>
      </c>
      <c r="F1850" t="s">
        <v>6511</v>
      </c>
      <c r="G1850" t="s">
        <v>2234</v>
      </c>
      <c r="H1850" t="s">
        <v>6508</v>
      </c>
    </row>
    <row r="1851" spans="1:8">
      <c r="A1851" t="s">
        <v>1335</v>
      </c>
      <c r="B1851" t="s">
        <v>6512</v>
      </c>
      <c r="C1851" t="s">
        <v>2227</v>
      </c>
      <c r="D1851" t="s">
        <v>6513</v>
      </c>
      <c r="E1851" t="s">
        <v>2244</v>
      </c>
      <c r="F1851" t="s">
        <v>6514</v>
      </c>
      <c r="G1851" t="s">
        <v>2234</v>
      </c>
      <c r="H1851" t="s">
        <v>1335</v>
      </c>
    </row>
    <row r="1852" spans="1:8">
      <c r="A1852" t="s">
        <v>1336</v>
      </c>
      <c r="B1852" t="s">
        <v>6515</v>
      </c>
      <c r="C1852" t="s">
        <v>2272</v>
      </c>
      <c r="D1852" t="s">
        <v>6516</v>
      </c>
      <c r="E1852" t="s">
        <v>2272</v>
      </c>
      <c r="G1852" t="s">
        <v>2237</v>
      </c>
      <c r="H1852" t="s">
        <v>1336</v>
      </c>
    </row>
    <row r="1853" spans="1:8">
      <c r="A1853" t="s">
        <v>6517</v>
      </c>
      <c r="B1853" t="s">
        <v>6518</v>
      </c>
      <c r="C1853" t="s">
        <v>2266</v>
      </c>
      <c r="D1853" t="s">
        <v>6519</v>
      </c>
      <c r="E1853" t="s">
        <v>2227</v>
      </c>
      <c r="F1853" t="s">
        <v>6520</v>
      </c>
      <c r="G1853" t="s">
        <v>2234</v>
      </c>
      <c r="H1853" t="s">
        <v>6517</v>
      </c>
    </row>
    <row r="1854" spans="1:8">
      <c r="A1854" t="s">
        <v>6521</v>
      </c>
      <c r="B1854" t="s">
        <v>6522</v>
      </c>
      <c r="C1854" t="s">
        <v>2407</v>
      </c>
      <c r="D1854" t="s">
        <v>6523</v>
      </c>
      <c r="E1854" t="s">
        <v>2232</v>
      </c>
      <c r="G1854" t="s">
        <v>2228</v>
      </c>
      <c r="H1854" t="s">
        <v>6521</v>
      </c>
    </row>
    <row r="1855" spans="1:8">
      <c r="A1855" t="s">
        <v>1337</v>
      </c>
      <c r="B1855" t="s">
        <v>6524</v>
      </c>
      <c r="C1855" t="s">
        <v>2244</v>
      </c>
      <c r="D1855" t="s">
        <v>6525</v>
      </c>
      <c r="E1855" t="s">
        <v>2250</v>
      </c>
      <c r="G1855" t="s">
        <v>2237</v>
      </c>
      <c r="H1855" t="s">
        <v>1337</v>
      </c>
    </row>
    <row r="1856" spans="1:8">
      <c r="A1856" t="s">
        <v>1338</v>
      </c>
      <c r="B1856" t="s">
        <v>6526</v>
      </c>
      <c r="C1856" t="s">
        <v>2407</v>
      </c>
      <c r="D1856" t="s">
        <v>6527</v>
      </c>
      <c r="E1856" t="s">
        <v>2232</v>
      </c>
      <c r="G1856" t="s">
        <v>2237</v>
      </c>
      <c r="H1856" t="s">
        <v>1338</v>
      </c>
    </row>
    <row r="1857" spans="1:8">
      <c r="A1857" t="s">
        <v>1339</v>
      </c>
      <c r="B1857" t="s">
        <v>6528</v>
      </c>
      <c r="C1857" t="s">
        <v>2298</v>
      </c>
      <c r="D1857" t="s">
        <v>6529</v>
      </c>
      <c r="E1857" t="s">
        <v>2559</v>
      </c>
      <c r="G1857" t="s">
        <v>2237</v>
      </c>
      <c r="H1857" t="s">
        <v>1339</v>
      </c>
    </row>
    <row r="1858" spans="1:8">
      <c r="A1858" t="s">
        <v>1340</v>
      </c>
      <c r="B1858" t="s">
        <v>6530</v>
      </c>
      <c r="C1858" t="s">
        <v>3119</v>
      </c>
      <c r="D1858" t="s">
        <v>6531</v>
      </c>
      <c r="E1858" t="s">
        <v>3119</v>
      </c>
      <c r="F1858" t="s">
        <v>6532</v>
      </c>
      <c r="G1858" t="s">
        <v>2234</v>
      </c>
      <c r="H1858" t="s">
        <v>1340</v>
      </c>
    </row>
    <row r="1859" spans="1:8">
      <c r="A1859" t="s">
        <v>6533</v>
      </c>
      <c r="B1859" t="s">
        <v>6534</v>
      </c>
      <c r="C1859" t="s">
        <v>2246</v>
      </c>
      <c r="D1859" t="s">
        <v>6535</v>
      </c>
      <c r="E1859" t="s">
        <v>2321</v>
      </c>
      <c r="F1859" t="s">
        <v>6536</v>
      </c>
      <c r="G1859" t="s">
        <v>2234</v>
      </c>
      <c r="H1859" t="s">
        <v>6533</v>
      </c>
    </row>
    <row r="1860" spans="1:8">
      <c r="A1860" t="s">
        <v>1341</v>
      </c>
      <c r="B1860" t="s">
        <v>6537</v>
      </c>
      <c r="C1860" t="s">
        <v>2700</v>
      </c>
      <c r="G1860" t="s">
        <v>2237</v>
      </c>
      <c r="H1860" t="s">
        <v>1341</v>
      </c>
    </row>
    <row r="1861" spans="1:8">
      <c r="A1861" t="s">
        <v>6538</v>
      </c>
      <c r="B1861" t="s">
        <v>6539</v>
      </c>
      <c r="C1861" t="s">
        <v>2244</v>
      </c>
      <c r="D1861" t="s">
        <v>6540</v>
      </c>
      <c r="E1861" t="s">
        <v>2232</v>
      </c>
      <c r="G1861" t="s">
        <v>2237</v>
      </c>
      <c r="H1861" t="s">
        <v>6538</v>
      </c>
    </row>
    <row r="1862" spans="1:8">
      <c r="A1862" t="s">
        <v>1726</v>
      </c>
      <c r="B1862" t="s">
        <v>6541</v>
      </c>
      <c r="C1862" t="s">
        <v>3119</v>
      </c>
      <c r="D1862" t="s">
        <v>6531</v>
      </c>
      <c r="E1862" t="s">
        <v>3119</v>
      </c>
      <c r="F1862" t="s">
        <v>6532</v>
      </c>
      <c r="G1862" t="s">
        <v>2234</v>
      </c>
      <c r="H1862" t="s">
        <v>1726</v>
      </c>
    </row>
    <row r="1863" spans="1:8">
      <c r="A1863" t="s">
        <v>1342</v>
      </c>
      <c r="B1863" t="s">
        <v>6542</v>
      </c>
      <c r="C1863" t="s">
        <v>2225</v>
      </c>
      <c r="D1863" t="s">
        <v>6543</v>
      </c>
      <c r="E1863" t="s">
        <v>2225</v>
      </c>
      <c r="G1863" t="s">
        <v>2237</v>
      </c>
      <c r="H1863" t="s">
        <v>1342</v>
      </c>
    </row>
    <row r="1864" spans="1:8">
      <c r="A1864" t="s">
        <v>6544</v>
      </c>
      <c r="B1864" t="s">
        <v>6545</v>
      </c>
      <c r="C1864" t="s">
        <v>2413</v>
      </c>
      <c r="G1864" t="s">
        <v>2237</v>
      </c>
      <c r="H1864" t="s">
        <v>6544</v>
      </c>
    </row>
    <row r="1865" spans="1:8">
      <c r="A1865" t="s">
        <v>1345</v>
      </c>
      <c r="B1865" t="s">
        <v>6546</v>
      </c>
      <c r="C1865" t="s">
        <v>2750</v>
      </c>
      <c r="D1865" t="s">
        <v>6547</v>
      </c>
      <c r="E1865" t="s">
        <v>2750</v>
      </c>
      <c r="G1865" t="s">
        <v>2237</v>
      </c>
      <c r="H1865" t="s">
        <v>1345</v>
      </c>
    </row>
    <row r="1866" spans="1:8">
      <c r="A1866" t="s">
        <v>1343</v>
      </c>
      <c r="B1866" t="s">
        <v>6548</v>
      </c>
      <c r="C1866" t="s">
        <v>2225</v>
      </c>
      <c r="D1866" t="s">
        <v>6549</v>
      </c>
      <c r="E1866" t="s">
        <v>2321</v>
      </c>
      <c r="G1866" t="s">
        <v>2237</v>
      </c>
      <c r="H1866" t="s">
        <v>1343</v>
      </c>
    </row>
    <row r="1867" spans="1:8">
      <c r="A1867" t="s">
        <v>6550</v>
      </c>
      <c r="B1867" t="s">
        <v>6551</v>
      </c>
      <c r="C1867" t="s">
        <v>2246</v>
      </c>
      <c r="D1867" t="s">
        <v>6552</v>
      </c>
      <c r="E1867" t="s">
        <v>2407</v>
      </c>
      <c r="G1867" t="s">
        <v>2237</v>
      </c>
      <c r="H1867" t="s">
        <v>6550</v>
      </c>
    </row>
    <row r="1868" spans="1:8">
      <c r="A1868" t="s">
        <v>6553</v>
      </c>
      <c r="B1868" t="s">
        <v>6554</v>
      </c>
      <c r="C1868" t="s">
        <v>2340</v>
      </c>
      <c r="G1868" t="s">
        <v>2228</v>
      </c>
      <c r="H1868" t="s">
        <v>6553</v>
      </c>
    </row>
    <row r="1869" spans="1:8">
      <c r="A1869" t="s">
        <v>1347</v>
      </c>
      <c r="B1869" t="s">
        <v>6555</v>
      </c>
      <c r="C1869" t="s">
        <v>3462</v>
      </c>
      <c r="G1869" t="s">
        <v>2237</v>
      </c>
      <c r="H1869" t="s">
        <v>1347</v>
      </c>
    </row>
    <row r="1870" spans="1:8">
      <c r="A1870" t="s">
        <v>1349</v>
      </c>
      <c r="B1870" t="s">
        <v>6556</v>
      </c>
      <c r="C1870" t="s">
        <v>2319</v>
      </c>
      <c r="D1870" t="s">
        <v>6557</v>
      </c>
      <c r="E1870" t="s">
        <v>2246</v>
      </c>
      <c r="G1870" t="s">
        <v>2237</v>
      </c>
      <c r="H1870" t="s">
        <v>1349</v>
      </c>
    </row>
    <row r="1871" spans="1:8">
      <c r="A1871" t="s">
        <v>1727</v>
      </c>
      <c r="B1871" t="s">
        <v>6558</v>
      </c>
      <c r="C1871" t="s">
        <v>2362</v>
      </c>
      <c r="D1871" t="s">
        <v>6559</v>
      </c>
      <c r="E1871" t="s">
        <v>2830</v>
      </c>
      <c r="G1871" t="s">
        <v>2237</v>
      </c>
      <c r="H1871" t="s">
        <v>1727</v>
      </c>
    </row>
    <row r="1872" spans="1:8">
      <c r="A1872" t="s">
        <v>6560</v>
      </c>
      <c r="B1872" t="s">
        <v>6561</v>
      </c>
      <c r="C1872" t="s">
        <v>2375</v>
      </c>
      <c r="D1872" t="s">
        <v>6562</v>
      </c>
      <c r="E1872" t="s">
        <v>2375</v>
      </c>
      <c r="G1872" t="s">
        <v>2237</v>
      </c>
      <c r="H1872" t="s">
        <v>6560</v>
      </c>
    </row>
    <row r="1873" spans="1:8">
      <c r="A1873" t="s">
        <v>1350</v>
      </c>
      <c r="B1873" t="s">
        <v>6563</v>
      </c>
      <c r="C1873" t="s">
        <v>2700</v>
      </c>
      <c r="G1873" t="s">
        <v>2228</v>
      </c>
      <c r="H1873" t="s">
        <v>1350</v>
      </c>
    </row>
    <row r="1874" spans="1:8">
      <c r="A1874" t="s">
        <v>1351</v>
      </c>
      <c r="B1874" t="s">
        <v>6564</v>
      </c>
      <c r="C1874" t="s">
        <v>5526</v>
      </c>
      <c r="D1874" t="s">
        <v>6565</v>
      </c>
      <c r="E1874" t="s">
        <v>2250</v>
      </c>
      <c r="G1874" t="s">
        <v>2228</v>
      </c>
      <c r="H1874" t="s">
        <v>1351</v>
      </c>
    </row>
    <row r="1875" spans="1:8">
      <c r="A1875" t="s">
        <v>1352</v>
      </c>
      <c r="B1875" t="s">
        <v>6566</v>
      </c>
      <c r="C1875" t="s">
        <v>2248</v>
      </c>
      <c r="D1875" t="s">
        <v>6567</v>
      </c>
      <c r="E1875" t="s">
        <v>2407</v>
      </c>
      <c r="G1875" t="s">
        <v>2237</v>
      </c>
      <c r="H1875" t="s">
        <v>1352</v>
      </c>
    </row>
    <row r="1876" spans="1:8">
      <c r="A1876" t="s">
        <v>1353</v>
      </c>
      <c r="B1876" t="s">
        <v>6568</v>
      </c>
      <c r="C1876" t="s">
        <v>2254</v>
      </c>
      <c r="D1876" t="s">
        <v>6569</v>
      </c>
      <c r="E1876" t="s">
        <v>2254</v>
      </c>
      <c r="G1876" t="s">
        <v>2237</v>
      </c>
      <c r="H1876" t="s">
        <v>1353</v>
      </c>
    </row>
    <row r="1877" spans="1:8">
      <c r="A1877" t="s">
        <v>6570</v>
      </c>
      <c r="B1877" t="s">
        <v>6571</v>
      </c>
      <c r="C1877" t="s">
        <v>2230</v>
      </c>
      <c r="D1877" t="s">
        <v>5050</v>
      </c>
      <c r="E1877" t="s">
        <v>2230</v>
      </c>
      <c r="G1877" t="s">
        <v>2237</v>
      </c>
      <c r="H1877" t="s">
        <v>6570</v>
      </c>
    </row>
    <row r="1878" spans="1:8">
      <c r="A1878" t="s">
        <v>1355</v>
      </c>
      <c r="B1878" t="s">
        <v>6572</v>
      </c>
      <c r="C1878" t="s">
        <v>2242</v>
      </c>
      <c r="D1878" t="s">
        <v>6573</v>
      </c>
      <c r="E1878" t="s">
        <v>2230</v>
      </c>
      <c r="F1878" t="s">
        <v>2358</v>
      </c>
      <c r="G1878" t="s">
        <v>2234</v>
      </c>
      <c r="H1878" t="s">
        <v>1355</v>
      </c>
    </row>
    <row r="1879" spans="1:8">
      <c r="A1879" t="s">
        <v>1356</v>
      </c>
      <c r="B1879" t="s">
        <v>6574</v>
      </c>
      <c r="C1879" t="s">
        <v>2377</v>
      </c>
      <c r="D1879" t="s">
        <v>6575</v>
      </c>
      <c r="E1879" t="s">
        <v>2364</v>
      </c>
      <c r="G1879" t="s">
        <v>2237</v>
      </c>
      <c r="H1879" t="s">
        <v>1356</v>
      </c>
    </row>
    <row r="1880" spans="1:8">
      <c r="A1880" t="s">
        <v>1358</v>
      </c>
      <c r="B1880" t="s">
        <v>6576</v>
      </c>
      <c r="C1880" t="s">
        <v>2230</v>
      </c>
      <c r="D1880" t="s">
        <v>6577</v>
      </c>
      <c r="E1880" t="s">
        <v>2230</v>
      </c>
      <c r="G1880" t="s">
        <v>2649</v>
      </c>
      <c r="H1880" t="s">
        <v>1358</v>
      </c>
    </row>
    <row r="1881" spans="1:8">
      <c r="A1881" t="s">
        <v>1359</v>
      </c>
      <c r="B1881" t="s">
        <v>6578</v>
      </c>
      <c r="C1881" t="s">
        <v>2248</v>
      </c>
      <c r="D1881" t="s">
        <v>6573</v>
      </c>
      <c r="E1881" t="s">
        <v>2230</v>
      </c>
      <c r="G1881" t="s">
        <v>2237</v>
      </c>
      <c r="H1881" t="s">
        <v>1359</v>
      </c>
    </row>
    <row r="1882" spans="1:8">
      <c r="A1882" t="s">
        <v>1728</v>
      </c>
      <c r="B1882" t="s">
        <v>6579</v>
      </c>
      <c r="C1882" t="s">
        <v>2377</v>
      </c>
      <c r="G1882" t="s">
        <v>2237</v>
      </c>
      <c r="H1882" t="s">
        <v>1728</v>
      </c>
    </row>
    <row r="1883" spans="1:8">
      <c r="A1883" t="s">
        <v>1360</v>
      </c>
      <c r="B1883" t="s">
        <v>6580</v>
      </c>
      <c r="C1883" t="s">
        <v>3646</v>
      </c>
      <c r="D1883" t="s">
        <v>6581</v>
      </c>
      <c r="E1883" t="s">
        <v>2344</v>
      </c>
      <c r="F1883" t="s">
        <v>6582</v>
      </c>
      <c r="G1883" t="s">
        <v>2223</v>
      </c>
      <c r="H1883" t="s">
        <v>1360</v>
      </c>
    </row>
    <row r="1884" spans="1:8">
      <c r="A1884" t="s">
        <v>1729</v>
      </c>
      <c r="B1884" t="s">
        <v>6583</v>
      </c>
      <c r="C1884" t="s">
        <v>2413</v>
      </c>
      <c r="G1884" t="s">
        <v>2237</v>
      </c>
      <c r="H1884" t="s">
        <v>1729</v>
      </c>
    </row>
    <row r="1885" spans="1:8">
      <c r="A1885" t="s">
        <v>1361</v>
      </c>
      <c r="B1885" t="s">
        <v>6584</v>
      </c>
      <c r="C1885" t="s">
        <v>2865</v>
      </c>
      <c r="G1885" t="s">
        <v>2228</v>
      </c>
      <c r="H1885" t="s">
        <v>1361</v>
      </c>
    </row>
    <row r="1886" spans="1:8">
      <c r="A1886" t="s">
        <v>1362</v>
      </c>
      <c r="B1886" t="s">
        <v>6585</v>
      </c>
      <c r="C1886" t="s">
        <v>2266</v>
      </c>
      <c r="D1886" t="s">
        <v>6586</v>
      </c>
      <c r="E1886" t="s">
        <v>2227</v>
      </c>
      <c r="G1886" t="s">
        <v>2237</v>
      </c>
      <c r="H1886" t="s">
        <v>1362</v>
      </c>
    </row>
    <row r="1887" spans="1:8">
      <c r="A1887" t="s">
        <v>1363</v>
      </c>
      <c r="B1887" t="s">
        <v>6587</v>
      </c>
      <c r="C1887" t="s">
        <v>2259</v>
      </c>
      <c r="D1887" t="s">
        <v>6588</v>
      </c>
      <c r="E1887" t="s">
        <v>2232</v>
      </c>
      <c r="G1887" t="s">
        <v>2237</v>
      </c>
      <c r="H1887" t="s">
        <v>1363</v>
      </c>
    </row>
    <row r="1888" spans="1:8">
      <c r="A1888" t="s">
        <v>6589</v>
      </c>
      <c r="B1888" t="s">
        <v>6590</v>
      </c>
      <c r="C1888" t="s">
        <v>2242</v>
      </c>
      <c r="G1888" t="s">
        <v>2237</v>
      </c>
      <c r="H1888" t="s">
        <v>6589</v>
      </c>
    </row>
    <row r="1889" spans="1:8">
      <c r="A1889" t="s">
        <v>1364</v>
      </c>
      <c r="B1889" t="s">
        <v>6591</v>
      </c>
      <c r="C1889" t="s">
        <v>6592</v>
      </c>
      <c r="D1889" t="s">
        <v>6593</v>
      </c>
      <c r="E1889" t="s">
        <v>2407</v>
      </c>
      <c r="G1889" t="s">
        <v>2237</v>
      </c>
      <c r="H1889" t="s">
        <v>1364</v>
      </c>
    </row>
    <row r="1890" spans="1:8">
      <c r="A1890" t="s">
        <v>1365</v>
      </c>
      <c r="B1890" t="s">
        <v>6594</v>
      </c>
      <c r="C1890" t="s">
        <v>2559</v>
      </c>
      <c r="D1890" t="s">
        <v>6595</v>
      </c>
      <c r="E1890" t="s">
        <v>2321</v>
      </c>
      <c r="F1890" t="s">
        <v>6596</v>
      </c>
      <c r="G1890" t="s">
        <v>2234</v>
      </c>
      <c r="H1890" t="s">
        <v>1365</v>
      </c>
    </row>
    <row r="1891" spans="1:8">
      <c r="A1891" t="s">
        <v>1366</v>
      </c>
      <c r="B1891" t="s">
        <v>6597</v>
      </c>
      <c r="C1891" t="s">
        <v>2242</v>
      </c>
      <c r="D1891" t="s">
        <v>6598</v>
      </c>
      <c r="E1891" t="s">
        <v>2321</v>
      </c>
      <c r="G1891" t="s">
        <v>2237</v>
      </c>
      <c r="H1891" t="s">
        <v>1366</v>
      </c>
    </row>
    <row r="1892" spans="1:8">
      <c r="A1892" t="s">
        <v>6599</v>
      </c>
      <c r="B1892" t="s">
        <v>6600</v>
      </c>
      <c r="C1892" t="s">
        <v>2266</v>
      </c>
      <c r="D1892" t="s">
        <v>6601</v>
      </c>
      <c r="E1892" t="s">
        <v>2321</v>
      </c>
      <c r="F1892" t="s">
        <v>6602</v>
      </c>
      <c r="G1892" t="s">
        <v>2223</v>
      </c>
      <c r="H1892" t="s">
        <v>6599</v>
      </c>
    </row>
    <row r="1893" spans="1:8">
      <c r="A1893" t="s">
        <v>1367</v>
      </c>
      <c r="B1893" t="s">
        <v>6603</v>
      </c>
      <c r="C1893" t="s">
        <v>2830</v>
      </c>
      <c r="D1893" t="s">
        <v>6604</v>
      </c>
      <c r="E1893" t="s">
        <v>2227</v>
      </c>
      <c r="G1893" t="s">
        <v>2237</v>
      </c>
      <c r="H1893" t="s">
        <v>1367</v>
      </c>
    </row>
    <row r="1894" spans="1:8">
      <c r="A1894" t="s">
        <v>1368</v>
      </c>
      <c r="B1894" t="s">
        <v>6605</v>
      </c>
      <c r="C1894" t="s">
        <v>2242</v>
      </c>
      <c r="G1894" t="s">
        <v>2228</v>
      </c>
      <c r="H1894" t="s">
        <v>1368</v>
      </c>
    </row>
    <row r="1895" spans="1:8">
      <c r="A1895" t="s">
        <v>1369</v>
      </c>
      <c r="B1895" t="s">
        <v>6606</v>
      </c>
      <c r="C1895" t="s">
        <v>2242</v>
      </c>
      <c r="D1895" t="s">
        <v>6607</v>
      </c>
      <c r="E1895" t="s">
        <v>2232</v>
      </c>
      <c r="G1895" t="s">
        <v>2237</v>
      </c>
      <c r="H1895" t="s">
        <v>1369</v>
      </c>
    </row>
    <row r="1896" spans="1:8">
      <c r="A1896" t="s">
        <v>1370</v>
      </c>
      <c r="B1896" t="s">
        <v>6608</v>
      </c>
      <c r="C1896" t="s">
        <v>2270</v>
      </c>
      <c r="D1896" t="s">
        <v>6609</v>
      </c>
      <c r="E1896" t="s">
        <v>2270</v>
      </c>
      <c r="G1896" t="s">
        <v>2237</v>
      </c>
      <c r="H1896" t="s">
        <v>1370</v>
      </c>
    </row>
    <row r="1897" spans="1:8">
      <c r="A1897" t="s">
        <v>6610</v>
      </c>
      <c r="B1897" t="s">
        <v>6611</v>
      </c>
      <c r="C1897" t="s">
        <v>2270</v>
      </c>
      <c r="G1897" t="s">
        <v>2237</v>
      </c>
      <c r="H1897" t="s">
        <v>6610</v>
      </c>
    </row>
    <row r="1898" spans="1:8">
      <c r="A1898" t="s">
        <v>6612</v>
      </c>
      <c r="B1898" t="s">
        <v>6613</v>
      </c>
      <c r="C1898" t="s">
        <v>3970</v>
      </c>
      <c r="D1898" t="s">
        <v>3953</v>
      </c>
      <c r="E1898" t="s">
        <v>2321</v>
      </c>
      <c r="G1898" t="s">
        <v>2237</v>
      </c>
      <c r="H1898" t="s">
        <v>6612</v>
      </c>
    </row>
    <row r="1899" spans="1:8">
      <c r="A1899" t="s">
        <v>1371</v>
      </c>
      <c r="B1899" t="s">
        <v>6614</v>
      </c>
      <c r="C1899" t="s">
        <v>2246</v>
      </c>
      <c r="D1899" t="s">
        <v>5778</v>
      </c>
      <c r="E1899" t="s">
        <v>2232</v>
      </c>
      <c r="F1899" t="s">
        <v>6615</v>
      </c>
      <c r="G1899" t="s">
        <v>2234</v>
      </c>
      <c r="H1899" t="s">
        <v>1371</v>
      </c>
    </row>
    <row r="1900" spans="1:8">
      <c r="A1900" t="s">
        <v>1372</v>
      </c>
      <c r="B1900" t="s">
        <v>6616</v>
      </c>
      <c r="C1900" t="s">
        <v>2559</v>
      </c>
      <c r="D1900" t="s">
        <v>6617</v>
      </c>
      <c r="E1900" t="s">
        <v>3462</v>
      </c>
      <c r="G1900" t="s">
        <v>2237</v>
      </c>
      <c r="H1900" t="s">
        <v>1372</v>
      </c>
    </row>
    <row r="1901" spans="1:8">
      <c r="A1901" t="s">
        <v>6618</v>
      </c>
      <c r="B1901" t="s">
        <v>6619</v>
      </c>
      <c r="C1901" t="s">
        <v>2248</v>
      </c>
      <c r="D1901" t="s">
        <v>6620</v>
      </c>
      <c r="E1901" t="s">
        <v>2321</v>
      </c>
      <c r="F1901" t="s">
        <v>6345</v>
      </c>
      <c r="G1901" t="s">
        <v>2234</v>
      </c>
      <c r="H1901" t="s">
        <v>6618</v>
      </c>
    </row>
    <row r="1902" spans="1:8">
      <c r="A1902" t="s">
        <v>1730</v>
      </c>
      <c r="B1902" t="s">
        <v>6621</v>
      </c>
      <c r="C1902" t="s">
        <v>2364</v>
      </c>
      <c r="D1902" t="s">
        <v>6622</v>
      </c>
      <c r="E1902" t="s">
        <v>2364</v>
      </c>
      <c r="G1902" t="s">
        <v>2237</v>
      </c>
      <c r="H1902" t="s">
        <v>1730</v>
      </c>
    </row>
    <row r="1903" spans="1:8">
      <c r="A1903" t="s">
        <v>6623</v>
      </c>
      <c r="B1903" t="s">
        <v>6624</v>
      </c>
      <c r="C1903" t="s">
        <v>2340</v>
      </c>
      <c r="D1903" t="s">
        <v>6625</v>
      </c>
      <c r="E1903" t="s">
        <v>2340</v>
      </c>
      <c r="G1903" t="s">
        <v>2237</v>
      </c>
      <c r="H1903" t="s">
        <v>6623</v>
      </c>
    </row>
    <row r="1904" spans="1:8">
      <c r="A1904" t="s">
        <v>1373</v>
      </c>
      <c r="B1904" t="s">
        <v>6626</v>
      </c>
      <c r="C1904" t="s">
        <v>2242</v>
      </c>
      <c r="D1904" t="s">
        <v>6627</v>
      </c>
      <c r="E1904" t="s">
        <v>4069</v>
      </c>
      <c r="G1904" t="s">
        <v>2237</v>
      </c>
      <c r="H1904" t="s">
        <v>1373</v>
      </c>
    </row>
    <row r="1905" spans="1:8">
      <c r="A1905" t="s">
        <v>6628</v>
      </c>
      <c r="B1905" t="s">
        <v>6629</v>
      </c>
      <c r="C1905" t="s">
        <v>2250</v>
      </c>
      <c r="G1905" t="s">
        <v>2228</v>
      </c>
      <c r="H1905" t="s">
        <v>6628</v>
      </c>
    </row>
    <row r="1906" spans="1:8">
      <c r="A1906" t="s">
        <v>6630</v>
      </c>
      <c r="B1906" t="s">
        <v>6631</v>
      </c>
      <c r="C1906" t="s">
        <v>4206</v>
      </c>
      <c r="D1906" t="s">
        <v>6632</v>
      </c>
      <c r="E1906" t="s">
        <v>2321</v>
      </c>
      <c r="F1906" t="s">
        <v>6633</v>
      </c>
      <c r="G1906" t="s">
        <v>2234</v>
      </c>
      <c r="H1906" t="s">
        <v>6630</v>
      </c>
    </row>
    <row r="1907" spans="1:8">
      <c r="A1907" t="s">
        <v>1374</v>
      </c>
      <c r="B1907" t="s">
        <v>6634</v>
      </c>
      <c r="C1907" t="s">
        <v>2230</v>
      </c>
      <c r="D1907" t="s">
        <v>6635</v>
      </c>
      <c r="E1907" t="s">
        <v>2321</v>
      </c>
      <c r="G1907" t="s">
        <v>2228</v>
      </c>
      <c r="H1907" t="s">
        <v>1374</v>
      </c>
    </row>
    <row r="1908" spans="1:8">
      <c r="A1908" t="s">
        <v>1375</v>
      </c>
      <c r="B1908" t="s">
        <v>6636</v>
      </c>
      <c r="C1908" t="s">
        <v>2364</v>
      </c>
      <c r="D1908" t="s">
        <v>6637</v>
      </c>
      <c r="E1908" t="s">
        <v>2364</v>
      </c>
      <c r="G1908" t="s">
        <v>2237</v>
      </c>
      <c r="H1908" t="s">
        <v>1375</v>
      </c>
    </row>
    <row r="1909" spans="1:8">
      <c r="A1909" t="s">
        <v>1376</v>
      </c>
      <c r="B1909" t="s">
        <v>6638</v>
      </c>
      <c r="C1909" t="s">
        <v>2490</v>
      </c>
      <c r="G1909" t="s">
        <v>2228</v>
      </c>
      <c r="H1909" t="s">
        <v>1376</v>
      </c>
    </row>
    <row r="1910" spans="1:8">
      <c r="A1910" t="s">
        <v>1377</v>
      </c>
      <c r="B1910" t="s">
        <v>6639</v>
      </c>
      <c r="C1910" t="s">
        <v>2559</v>
      </c>
      <c r="D1910" t="s">
        <v>6640</v>
      </c>
      <c r="E1910" t="s">
        <v>2270</v>
      </c>
      <c r="G1910" t="s">
        <v>2237</v>
      </c>
      <c r="H1910" t="s">
        <v>1377</v>
      </c>
    </row>
    <row r="1911" spans="1:8">
      <c r="A1911" t="s">
        <v>1378</v>
      </c>
      <c r="B1911" t="s">
        <v>6641</v>
      </c>
      <c r="C1911" t="s">
        <v>2272</v>
      </c>
      <c r="D1911" t="s">
        <v>6642</v>
      </c>
      <c r="E1911" t="s">
        <v>2272</v>
      </c>
      <c r="F1911" t="s">
        <v>6643</v>
      </c>
      <c r="G1911" t="s">
        <v>2234</v>
      </c>
      <c r="H1911" t="s">
        <v>1378</v>
      </c>
    </row>
    <row r="1912" spans="1:8">
      <c r="A1912" t="s">
        <v>1379</v>
      </c>
      <c r="B1912" t="s">
        <v>6644</v>
      </c>
      <c r="C1912" t="s">
        <v>5702</v>
      </c>
      <c r="D1912" t="s">
        <v>6645</v>
      </c>
      <c r="E1912" t="s">
        <v>2250</v>
      </c>
      <c r="F1912" t="s">
        <v>6646</v>
      </c>
      <c r="G1912" t="s">
        <v>2223</v>
      </c>
      <c r="H1912" t="s">
        <v>1379</v>
      </c>
    </row>
    <row r="1913" spans="1:8">
      <c r="A1913" t="s">
        <v>6647</v>
      </c>
      <c r="B1913" t="s">
        <v>6648</v>
      </c>
      <c r="C1913" t="s">
        <v>2413</v>
      </c>
      <c r="G1913" t="s">
        <v>2237</v>
      </c>
      <c r="H1913" t="s">
        <v>6647</v>
      </c>
    </row>
    <row r="1914" spans="1:8">
      <c r="A1914" t="s">
        <v>1382</v>
      </c>
      <c r="B1914" t="s">
        <v>6649</v>
      </c>
      <c r="C1914" t="s">
        <v>3628</v>
      </c>
      <c r="D1914" t="s">
        <v>3943</v>
      </c>
      <c r="E1914" t="s">
        <v>2266</v>
      </c>
      <c r="G1914" t="s">
        <v>2237</v>
      </c>
      <c r="H1914" t="s">
        <v>1382</v>
      </c>
    </row>
    <row r="1915" spans="1:8">
      <c r="A1915" t="s">
        <v>1383</v>
      </c>
      <c r="B1915" t="s">
        <v>6650</v>
      </c>
      <c r="C1915" t="s">
        <v>3825</v>
      </c>
      <c r="G1915" t="s">
        <v>2228</v>
      </c>
      <c r="H1915" t="s">
        <v>1383</v>
      </c>
    </row>
    <row r="1916" spans="1:8">
      <c r="A1916" t="s">
        <v>6651</v>
      </c>
      <c r="B1916" t="s">
        <v>6652</v>
      </c>
      <c r="C1916" t="s">
        <v>2377</v>
      </c>
      <c r="D1916" t="s">
        <v>6653</v>
      </c>
      <c r="E1916" t="s">
        <v>2377</v>
      </c>
      <c r="G1916" t="s">
        <v>2237</v>
      </c>
      <c r="H1916" t="s">
        <v>6651</v>
      </c>
    </row>
    <row r="1917" spans="1:8">
      <c r="A1917" t="s">
        <v>1380</v>
      </c>
      <c r="B1917" t="s">
        <v>6654</v>
      </c>
      <c r="C1917" t="s">
        <v>2242</v>
      </c>
      <c r="D1917" t="s">
        <v>4591</v>
      </c>
      <c r="E1917" t="s">
        <v>2407</v>
      </c>
      <c r="G1917" t="s">
        <v>2237</v>
      </c>
      <c r="H1917" t="s">
        <v>1380</v>
      </c>
    </row>
    <row r="1918" spans="1:8">
      <c r="A1918" t="s">
        <v>1381</v>
      </c>
      <c r="B1918" t="s">
        <v>6655</v>
      </c>
      <c r="C1918" t="s">
        <v>2362</v>
      </c>
      <c r="D1918" t="s">
        <v>6656</v>
      </c>
      <c r="E1918" t="s">
        <v>2321</v>
      </c>
      <c r="G1918" t="s">
        <v>2228</v>
      </c>
      <c r="H1918" t="s">
        <v>1381</v>
      </c>
    </row>
    <row r="1919" spans="1:8">
      <c r="A1919" t="s">
        <v>6657</v>
      </c>
      <c r="B1919" t="s">
        <v>6658</v>
      </c>
      <c r="C1919" t="s">
        <v>6659</v>
      </c>
      <c r="D1919" t="s">
        <v>6660</v>
      </c>
      <c r="E1919" t="s">
        <v>2294</v>
      </c>
      <c r="F1919" t="s">
        <v>6661</v>
      </c>
      <c r="G1919" t="s">
        <v>2234</v>
      </c>
      <c r="H1919" t="s">
        <v>6657</v>
      </c>
    </row>
    <row r="1920" spans="1:8">
      <c r="A1920" t="s">
        <v>6662</v>
      </c>
      <c r="B1920" t="s">
        <v>6663</v>
      </c>
      <c r="C1920" t="s">
        <v>2513</v>
      </c>
      <c r="D1920" t="s">
        <v>6664</v>
      </c>
      <c r="E1920" t="s">
        <v>2425</v>
      </c>
      <c r="G1920" t="s">
        <v>2237</v>
      </c>
      <c r="H1920" t="s">
        <v>6662</v>
      </c>
    </row>
    <row r="1921" spans="1:8">
      <c r="A1921" t="s">
        <v>1388</v>
      </c>
      <c r="B1921" t="s">
        <v>6665</v>
      </c>
      <c r="C1921" t="s">
        <v>2242</v>
      </c>
      <c r="D1921" t="s">
        <v>6666</v>
      </c>
      <c r="E1921" t="s">
        <v>2227</v>
      </c>
      <c r="G1921" t="s">
        <v>2237</v>
      </c>
      <c r="H1921" t="s">
        <v>1388</v>
      </c>
    </row>
    <row r="1922" spans="1:8">
      <c r="A1922" t="s">
        <v>1389</v>
      </c>
      <c r="B1922" t="s">
        <v>6667</v>
      </c>
      <c r="C1922" t="s">
        <v>2230</v>
      </c>
      <c r="D1922" t="s">
        <v>6668</v>
      </c>
      <c r="E1922" t="s">
        <v>2230</v>
      </c>
      <c r="G1922" t="s">
        <v>2237</v>
      </c>
      <c r="H1922" t="s">
        <v>1389</v>
      </c>
    </row>
    <row r="1923" spans="1:8">
      <c r="A1923" t="s">
        <v>1390</v>
      </c>
      <c r="B1923" t="s">
        <v>6669</v>
      </c>
      <c r="C1923" t="s">
        <v>4206</v>
      </c>
      <c r="D1923" t="s">
        <v>6670</v>
      </c>
      <c r="E1923" t="s">
        <v>4206</v>
      </c>
      <c r="G1923" t="s">
        <v>2237</v>
      </c>
      <c r="H1923" t="s">
        <v>1390</v>
      </c>
    </row>
    <row r="1924" spans="1:8">
      <c r="A1924" t="s">
        <v>1391</v>
      </c>
      <c r="B1924" t="s">
        <v>6671</v>
      </c>
      <c r="C1924" t="s">
        <v>2413</v>
      </c>
      <c r="G1924" t="s">
        <v>2228</v>
      </c>
      <c r="H1924" t="s">
        <v>1391</v>
      </c>
    </row>
    <row r="1925" spans="1:8">
      <c r="A1925" t="s">
        <v>6672</v>
      </c>
      <c r="B1925" t="s">
        <v>6673</v>
      </c>
      <c r="C1925" t="s">
        <v>2286</v>
      </c>
      <c r="D1925" t="s">
        <v>6674</v>
      </c>
      <c r="E1925" t="s">
        <v>3825</v>
      </c>
      <c r="G1925" t="s">
        <v>2237</v>
      </c>
      <c r="H1925" t="s">
        <v>6672</v>
      </c>
    </row>
    <row r="1926" spans="1:8">
      <c r="A1926" t="s">
        <v>6675</v>
      </c>
      <c r="B1926" t="s">
        <v>6676</v>
      </c>
      <c r="C1926" t="s">
        <v>2230</v>
      </c>
      <c r="D1926" t="s">
        <v>6677</v>
      </c>
      <c r="E1926" t="s">
        <v>2230</v>
      </c>
      <c r="G1926" t="s">
        <v>2237</v>
      </c>
      <c r="H1926" t="s">
        <v>6675</v>
      </c>
    </row>
    <row r="1927" spans="1:8">
      <c r="A1927" t="s">
        <v>1392</v>
      </c>
      <c r="B1927" t="s">
        <v>6678</v>
      </c>
      <c r="C1927" t="s">
        <v>2286</v>
      </c>
      <c r="D1927" t="s">
        <v>6679</v>
      </c>
      <c r="E1927" t="s">
        <v>2476</v>
      </c>
      <c r="G1927" t="s">
        <v>2237</v>
      </c>
      <c r="H1927" t="s">
        <v>1392</v>
      </c>
    </row>
    <row r="1928" spans="1:8">
      <c r="A1928" t="s">
        <v>1393</v>
      </c>
      <c r="B1928" t="s">
        <v>6680</v>
      </c>
      <c r="C1928" t="s">
        <v>2250</v>
      </c>
      <c r="D1928" t="s">
        <v>6681</v>
      </c>
      <c r="E1928" t="s">
        <v>2250</v>
      </c>
      <c r="G1928" t="s">
        <v>2237</v>
      </c>
      <c r="H1928" t="s">
        <v>1393</v>
      </c>
    </row>
    <row r="1929" spans="1:8">
      <c r="A1929" t="s">
        <v>1394</v>
      </c>
      <c r="B1929" t="s">
        <v>6682</v>
      </c>
      <c r="C1929" t="s">
        <v>2242</v>
      </c>
      <c r="D1929" t="s">
        <v>6683</v>
      </c>
      <c r="E1929" t="s">
        <v>2242</v>
      </c>
      <c r="G1929" t="s">
        <v>2237</v>
      </c>
      <c r="H1929" t="s">
        <v>1394</v>
      </c>
    </row>
    <row r="1930" spans="1:8">
      <c r="A1930" t="s">
        <v>6684</v>
      </c>
      <c r="B1930" t="s">
        <v>6685</v>
      </c>
      <c r="C1930" t="s">
        <v>2242</v>
      </c>
      <c r="G1930" t="s">
        <v>2237</v>
      </c>
      <c r="H1930" t="s">
        <v>6684</v>
      </c>
    </row>
    <row r="1931" spans="1:8">
      <c r="A1931" t="s">
        <v>1731</v>
      </c>
      <c r="B1931" t="s">
        <v>6686</v>
      </c>
      <c r="C1931" t="s">
        <v>2248</v>
      </c>
      <c r="G1931" t="s">
        <v>2237</v>
      </c>
      <c r="H1931" t="s">
        <v>1731</v>
      </c>
    </row>
    <row r="1932" spans="1:8">
      <c r="A1932" t="s">
        <v>6687</v>
      </c>
      <c r="B1932" t="s">
        <v>6688</v>
      </c>
      <c r="C1932" t="s">
        <v>2324</v>
      </c>
      <c r="D1932" t="s">
        <v>6689</v>
      </c>
      <c r="E1932" t="s">
        <v>2324</v>
      </c>
      <c r="G1932" t="s">
        <v>2228</v>
      </c>
      <c r="H1932" t="s">
        <v>6687</v>
      </c>
    </row>
    <row r="1933" spans="1:8">
      <c r="A1933" t="s">
        <v>1395</v>
      </c>
      <c r="B1933" t="s">
        <v>6690</v>
      </c>
      <c r="C1933" t="s">
        <v>2399</v>
      </c>
      <c r="D1933" t="s">
        <v>6249</v>
      </c>
      <c r="E1933" t="s">
        <v>6691</v>
      </c>
      <c r="G1933" t="s">
        <v>2237</v>
      </c>
      <c r="H1933" t="s">
        <v>1395</v>
      </c>
    </row>
    <row r="1934" spans="1:8">
      <c r="A1934" t="s">
        <v>1396</v>
      </c>
      <c r="B1934" t="s">
        <v>6692</v>
      </c>
      <c r="C1934" t="s">
        <v>2254</v>
      </c>
      <c r="D1934" t="s">
        <v>6693</v>
      </c>
      <c r="E1934" t="s">
        <v>2294</v>
      </c>
      <c r="G1934" t="s">
        <v>2237</v>
      </c>
      <c r="H1934" t="s">
        <v>1396</v>
      </c>
    </row>
    <row r="1935" spans="1:8">
      <c r="A1935" t="s">
        <v>6694</v>
      </c>
      <c r="B1935" t="s">
        <v>6695</v>
      </c>
      <c r="C1935" t="s">
        <v>2428</v>
      </c>
      <c r="D1935" t="s">
        <v>6696</v>
      </c>
      <c r="E1935" t="s">
        <v>2344</v>
      </c>
      <c r="G1935" t="s">
        <v>2228</v>
      </c>
      <c r="H1935" t="s">
        <v>6694</v>
      </c>
    </row>
    <row r="1936" spans="1:8">
      <c r="A1936" t="s">
        <v>6697</v>
      </c>
      <c r="B1936" t="s">
        <v>6698</v>
      </c>
      <c r="C1936" t="s">
        <v>2254</v>
      </c>
      <c r="D1936" t="s">
        <v>6699</v>
      </c>
      <c r="E1936" t="s">
        <v>2321</v>
      </c>
      <c r="G1936" t="s">
        <v>2228</v>
      </c>
      <c r="H1936" t="s">
        <v>6697</v>
      </c>
    </row>
    <row r="1937" spans="1:8">
      <c r="A1937" t="s">
        <v>6700</v>
      </c>
      <c r="B1937" t="s">
        <v>6701</v>
      </c>
      <c r="C1937" t="s">
        <v>6702</v>
      </c>
      <c r="D1937" t="s">
        <v>6703</v>
      </c>
      <c r="E1937" t="s">
        <v>2375</v>
      </c>
      <c r="G1937" t="s">
        <v>2228</v>
      </c>
      <c r="H1937" t="s">
        <v>6700</v>
      </c>
    </row>
    <row r="1938" spans="1:8">
      <c r="A1938" t="s">
        <v>1398</v>
      </c>
      <c r="B1938" t="s">
        <v>6704</v>
      </c>
      <c r="C1938" t="s">
        <v>2248</v>
      </c>
      <c r="D1938" t="s">
        <v>6705</v>
      </c>
      <c r="E1938" t="s">
        <v>2321</v>
      </c>
      <c r="F1938" t="s">
        <v>6706</v>
      </c>
      <c r="G1938" t="s">
        <v>2223</v>
      </c>
      <c r="H1938" t="s">
        <v>1398</v>
      </c>
    </row>
    <row r="1939" spans="1:8">
      <c r="A1939" t="s">
        <v>1400</v>
      </c>
      <c r="B1939" t="s">
        <v>6707</v>
      </c>
      <c r="C1939" t="s">
        <v>2882</v>
      </c>
      <c r="D1939" t="s">
        <v>6708</v>
      </c>
      <c r="E1939" t="s">
        <v>2882</v>
      </c>
      <c r="G1939" t="s">
        <v>2237</v>
      </c>
      <c r="H1939" t="s">
        <v>1400</v>
      </c>
    </row>
    <row r="1940" spans="1:8">
      <c r="A1940" t="s">
        <v>1401</v>
      </c>
      <c r="B1940" t="s">
        <v>6709</v>
      </c>
      <c r="C1940" t="s">
        <v>2944</v>
      </c>
      <c r="D1940" t="s">
        <v>5486</v>
      </c>
      <c r="E1940" t="s">
        <v>2246</v>
      </c>
      <c r="G1940" t="s">
        <v>2237</v>
      </c>
      <c r="H1940" t="s">
        <v>1401</v>
      </c>
    </row>
    <row r="1941" spans="1:8">
      <c r="A1941" t="s">
        <v>1402</v>
      </c>
      <c r="B1941" t="s">
        <v>6710</v>
      </c>
      <c r="C1941" t="s">
        <v>2490</v>
      </c>
      <c r="D1941" t="s">
        <v>6711</v>
      </c>
      <c r="E1941" t="s">
        <v>6712</v>
      </c>
      <c r="G1941" t="s">
        <v>2237</v>
      </c>
      <c r="H1941" t="s">
        <v>1402</v>
      </c>
    </row>
    <row r="1942" spans="1:8">
      <c r="A1942" t="s">
        <v>1403</v>
      </c>
      <c r="B1942" t="s">
        <v>6713</v>
      </c>
      <c r="C1942" t="s">
        <v>2246</v>
      </c>
      <c r="D1942" t="s">
        <v>6714</v>
      </c>
      <c r="E1942" t="s">
        <v>2246</v>
      </c>
      <c r="G1942" t="s">
        <v>2237</v>
      </c>
      <c r="H1942" t="s">
        <v>1403</v>
      </c>
    </row>
    <row r="1943" spans="1:8">
      <c r="A1943" t="s">
        <v>6715</v>
      </c>
      <c r="B1943" t="s">
        <v>6716</v>
      </c>
      <c r="C1943" t="s">
        <v>2246</v>
      </c>
      <c r="D1943" t="s">
        <v>6717</v>
      </c>
      <c r="E1943" t="s">
        <v>2246</v>
      </c>
      <c r="G1943" t="s">
        <v>2228</v>
      </c>
      <c r="H1943" t="s">
        <v>6715</v>
      </c>
    </row>
    <row r="1944" spans="1:8">
      <c r="A1944" t="s">
        <v>6718</v>
      </c>
      <c r="B1944" t="s">
        <v>6719</v>
      </c>
      <c r="C1944" t="s">
        <v>2259</v>
      </c>
      <c r="D1944" t="s">
        <v>6720</v>
      </c>
      <c r="E1944" t="s">
        <v>2259</v>
      </c>
      <c r="G1944" t="s">
        <v>2237</v>
      </c>
      <c r="H1944" t="s">
        <v>6718</v>
      </c>
    </row>
    <row r="1945" spans="1:8">
      <c r="A1945" t="s">
        <v>1405</v>
      </c>
      <c r="B1945" t="s">
        <v>6721</v>
      </c>
      <c r="C1945" t="s">
        <v>2319</v>
      </c>
      <c r="D1945" t="s">
        <v>6722</v>
      </c>
      <c r="E1945" t="s">
        <v>2227</v>
      </c>
      <c r="G1945" t="s">
        <v>2228</v>
      </c>
      <c r="H1945" t="s">
        <v>1405</v>
      </c>
    </row>
    <row r="1946" spans="1:8">
      <c r="A1946" t="s">
        <v>1406</v>
      </c>
      <c r="B1946" t="s">
        <v>6723</v>
      </c>
      <c r="C1946" t="s">
        <v>2413</v>
      </c>
      <c r="D1946" t="s">
        <v>5032</v>
      </c>
      <c r="E1946" t="s">
        <v>6724</v>
      </c>
      <c r="F1946" t="s">
        <v>6725</v>
      </c>
      <c r="G1946" t="s">
        <v>2234</v>
      </c>
      <c r="H1946" t="s">
        <v>1406</v>
      </c>
    </row>
    <row r="1947" spans="1:8">
      <c r="A1947" t="s">
        <v>1407</v>
      </c>
      <c r="B1947" t="s">
        <v>6726</v>
      </c>
      <c r="C1947" t="s">
        <v>2887</v>
      </c>
      <c r="D1947" t="s">
        <v>6727</v>
      </c>
      <c r="E1947" t="s">
        <v>2375</v>
      </c>
      <c r="F1947" t="s">
        <v>6728</v>
      </c>
      <c r="G1947" t="s">
        <v>2234</v>
      </c>
      <c r="H1947" t="s">
        <v>1407</v>
      </c>
    </row>
    <row r="1948" spans="1:8">
      <c r="A1948" t="s">
        <v>1408</v>
      </c>
      <c r="B1948" t="s">
        <v>6729</v>
      </c>
      <c r="C1948" t="s">
        <v>2270</v>
      </c>
      <c r="D1948" t="s">
        <v>6730</v>
      </c>
      <c r="E1948" t="s">
        <v>2270</v>
      </c>
      <c r="G1948" t="s">
        <v>2237</v>
      </c>
      <c r="H1948" t="s">
        <v>1408</v>
      </c>
    </row>
    <row r="1949" spans="1:8">
      <c r="A1949" t="s">
        <v>1409</v>
      </c>
      <c r="B1949" t="s">
        <v>6731</v>
      </c>
      <c r="C1949" t="s">
        <v>2242</v>
      </c>
      <c r="D1949" t="s">
        <v>6730</v>
      </c>
      <c r="E1949" t="s">
        <v>2270</v>
      </c>
      <c r="G1949" t="s">
        <v>2228</v>
      </c>
      <c r="H1949" t="s">
        <v>1409</v>
      </c>
    </row>
    <row r="1950" spans="1:8">
      <c r="A1950" t="s">
        <v>1410</v>
      </c>
      <c r="B1950" t="s">
        <v>6732</v>
      </c>
      <c r="C1950" t="s">
        <v>2259</v>
      </c>
      <c r="G1950" t="s">
        <v>2228</v>
      </c>
      <c r="H1950" t="s">
        <v>1410</v>
      </c>
    </row>
    <row r="1951" spans="1:8">
      <c r="A1951" t="s">
        <v>1411</v>
      </c>
      <c r="B1951" t="s">
        <v>6733</v>
      </c>
      <c r="C1951" t="s">
        <v>2246</v>
      </c>
      <c r="G1951" t="s">
        <v>2237</v>
      </c>
      <c r="H1951" t="s">
        <v>1411</v>
      </c>
    </row>
    <row r="1952" spans="1:8">
      <c r="A1952" t="s">
        <v>1412</v>
      </c>
      <c r="B1952" t="s">
        <v>6734</v>
      </c>
      <c r="C1952" t="s">
        <v>2700</v>
      </c>
      <c r="D1952" t="s">
        <v>6735</v>
      </c>
      <c r="E1952" t="s">
        <v>2250</v>
      </c>
      <c r="F1952" t="s">
        <v>6736</v>
      </c>
      <c r="G1952" t="s">
        <v>2234</v>
      </c>
      <c r="H1952" t="s">
        <v>1412</v>
      </c>
    </row>
    <row r="1953" spans="1:8">
      <c r="A1953" t="s">
        <v>1413</v>
      </c>
      <c r="B1953" t="s">
        <v>6737</v>
      </c>
      <c r="C1953" t="s">
        <v>3178</v>
      </c>
      <c r="D1953" t="s">
        <v>6738</v>
      </c>
      <c r="E1953" t="s">
        <v>2230</v>
      </c>
      <c r="F1953" t="s">
        <v>6739</v>
      </c>
      <c r="G1953" t="s">
        <v>2234</v>
      </c>
      <c r="H1953" t="s">
        <v>1413</v>
      </c>
    </row>
    <row r="1954" spans="1:8">
      <c r="A1954" t="s">
        <v>6740</v>
      </c>
      <c r="B1954" t="s">
        <v>6741</v>
      </c>
      <c r="C1954" t="s">
        <v>2242</v>
      </c>
      <c r="G1954" t="s">
        <v>4490</v>
      </c>
      <c r="H1954" t="s">
        <v>6740</v>
      </c>
    </row>
    <row r="1955" spans="1:8">
      <c r="A1955" t="s">
        <v>1414</v>
      </c>
      <c r="B1955" t="s">
        <v>6742</v>
      </c>
      <c r="C1955" t="s">
        <v>2246</v>
      </c>
      <c r="D1955" t="s">
        <v>6743</v>
      </c>
      <c r="E1955" t="s">
        <v>2227</v>
      </c>
      <c r="G1955" t="s">
        <v>2228</v>
      </c>
      <c r="H1955" t="s">
        <v>1414</v>
      </c>
    </row>
    <row r="1956" spans="1:8">
      <c r="A1956" t="s">
        <v>1415</v>
      </c>
      <c r="B1956" t="s">
        <v>6744</v>
      </c>
      <c r="C1956" t="s">
        <v>2350</v>
      </c>
      <c r="D1956" t="s">
        <v>6745</v>
      </c>
      <c r="E1956" t="s">
        <v>2350</v>
      </c>
      <c r="G1956" t="s">
        <v>2237</v>
      </c>
      <c r="H1956" t="s">
        <v>1415</v>
      </c>
    </row>
    <row r="1957" spans="1:8">
      <c r="A1957" t="s">
        <v>1416</v>
      </c>
      <c r="B1957" t="s">
        <v>6746</v>
      </c>
      <c r="C1957" t="s">
        <v>2227</v>
      </c>
      <c r="D1957" t="s">
        <v>6747</v>
      </c>
      <c r="E1957" t="s">
        <v>2232</v>
      </c>
      <c r="F1957" t="s">
        <v>6748</v>
      </c>
      <c r="G1957" t="s">
        <v>2234</v>
      </c>
      <c r="H1957" t="s">
        <v>1416</v>
      </c>
    </row>
    <row r="1958" spans="1:8">
      <c r="A1958" t="s">
        <v>6749</v>
      </c>
      <c r="B1958" t="s">
        <v>6750</v>
      </c>
      <c r="C1958" t="s">
        <v>2750</v>
      </c>
      <c r="G1958" t="s">
        <v>2237</v>
      </c>
      <c r="H1958" t="s">
        <v>6749</v>
      </c>
    </row>
    <row r="1959" spans="1:8">
      <c r="A1959" t="s">
        <v>6751</v>
      </c>
      <c r="B1959" t="s">
        <v>6752</v>
      </c>
      <c r="C1959" t="s">
        <v>2248</v>
      </c>
      <c r="D1959" t="s">
        <v>2496</v>
      </c>
      <c r="E1959" t="s">
        <v>2294</v>
      </c>
      <c r="F1959" t="s">
        <v>3848</v>
      </c>
      <c r="G1959" t="s">
        <v>2234</v>
      </c>
      <c r="H1959" t="s">
        <v>6751</v>
      </c>
    </row>
    <row r="1960" spans="1:8">
      <c r="A1960" t="s">
        <v>6753</v>
      </c>
      <c r="B1960" t="s">
        <v>6754</v>
      </c>
      <c r="C1960" t="s">
        <v>2230</v>
      </c>
      <c r="D1960" t="s">
        <v>6755</v>
      </c>
      <c r="E1960" t="s">
        <v>2230</v>
      </c>
      <c r="G1960" t="s">
        <v>2228</v>
      </c>
      <c r="H1960" t="s">
        <v>6753</v>
      </c>
    </row>
    <row r="1961" spans="1:8">
      <c r="A1961" t="s">
        <v>1418</v>
      </c>
      <c r="B1961" t="s">
        <v>6756</v>
      </c>
      <c r="C1961" t="s">
        <v>2242</v>
      </c>
      <c r="G1961" t="s">
        <v>2649</v>
      </c>
      <c r="H1961" t="s">
        <v>1418</v>
      </c>
    </row>
    <row r="1962" spans="1:8">
      <c r="A1962" t="s">
        <v>6757</v>
      </c>
      <c r="B1962" t="s">
        <v>6758</v>
      </c>
      <c r="C1962" t="s">
        <v>2248</v>
      </c>
      <c r="D1962" t="s">
        <v>6759</v>
      </c>
      <c r="E1962" t="s">
        <v>2321</v>
      </c>
      <c r="G1962" t="s">
        <v>2237</v>
      </c>
      <c r="H1962" t="s">
        <v>6757</v>
      </c>
    </row>
    <row r="1963" spans="1:8">
      <c r="A1963" t="s">
        <v>1419</v>
      </c>
      <c r="B1963" t="s">
        <v>6760</v>
      </c>
      <c r="C1963" t="s">
        <v>2882</v>
      </c>
      <c r="D1963" t="s">
        <v>6761</v>
      </c>
      <c r="E1963" t="s">
        <v>2882</v>
      </c>
      <c r="G1963" t="s">
        <v>2237</v>
      </c>
      <c r="H1963" t="s">
        <v>1419</v>
      </c>
    </row>
    <row r="1964" spans="1:8">
      <c r="A1964" t="s">
        <v>6762</v>
      </c>
      <c r="B1964" t="s">
        <v>6763</v>
      </c>
      <c r="C1964" t="s">
        <v>2270</v>
      </c>
      <c r="D1964" t="s">
        <v>6764</v>
      </c>
      <c r="E1964" t="s">
        <v>2270</v>
      </c>
      <c r="F1964" t="s">
        <v>6765</v>
      </c>
      <c r="G1964" t="s">
        <v>2223</v>
      </c>
      <c r="H1964" t="s">
        <v>6762</v>
      </c>
    </row>
    <row r="1965" spans="1:8">
      <c r="A1965" t="s">
        <v>1420</v>
      </c>
      <c r="B1965" t="s">
        <v>6766</v>
      </c>
      <c r="C1965" t="s">
        <v>2254</v>
      </c>
      <c r="D1965" t="s">
        <v>6767</v>
      </c>
      <c r="E1965" t="s">
        <v>3955</v>
      </c>
      <c r="G1965" t="s">
        <v>2237</v>
      </c>
      <c r="H1965" t="s">
        <v>1420</v>
      </c>
    </row>
    <row r="1966" spans="1:8">
      <c r="A1966" t="s">
        <v>6768</v>
      </c>
      <c r="B1966" t="s">
        <v>6769</v>
      </c>
      <c r="C1966" t="s">
        <v>2225</v>
      </c>
      <c r="D1966" t="s">
        <v>6770</v>
      </c>
      <c r="E1966" t="s">
        <v>2225</v>
      </c>
      <c r="G1966" t="s">
        <v>2228</v>
      </c>
      <c r="H1966" t="s">
        <v>6768</v>
      </c>
    </row>
    <row r="1967" spans="1:8">
      <c r="A1967" t="s">
        <v>1422</v>
      </c>
      <c r="B1967" t="s">
        <v>6771</v>
      </c>
      <c r="C1967" t="s">
        <v>2270</v>
      </c>
      <c r="D1967" t="s">
        <v>6772</v>
      </c>
      <c r="E1967" t="s">
        <v>2270</v>
      </c>
      <c r="G1967" t="s">
        <v>2237</v>
      </c>
      <c r="H1967" t="s">
        <v>1422</v>
      </c>
    </row>
    <row r="1968" spans="1:8">
      <c r="A1968" t="s">
        <v>1424</v>
      </c>
      <c r="B1968" t="s">
        <v>6773</v>
      </c>
      <c r="C1968" t="s">
        <v>2230</v>
      </c>
      <c r="D1968" t="s">
        <v>6774</v>
      </c>
      <c r="E1968" t="s">
        <v>2225</v>
      </c>
      <c r="F1968" t="s">
        <v>6775</v>
      </c>
      <c r="G1968" t="s">
        <v>2223</v>
      </c>
      <c r="H1968" t="s">
        <v>1424</v>
      </c>
    </row>
    <row r="1969" spans="1:8">
      <c r="A1969" t="s">
        <v>1426</v>
      </c>
      <c r="B1969" t="s">
        <v>6776</v>
      </c>
      <c r="C1969" t="s">
        <v>3628</v>
      </c>
      <c r="G1969" t="s">
        <v>2228</v>
      </c>
      <c r="H1969" t="s">
        <v>1426</v>
      </c>
    </row>
    <row r="1970" spans="1:8">
      <c r="A1970" t="s">
        <v>1427</v>
      </c>
      <c r="B1970" t="s">
        <v>6777</v>
      </c>
      <c r="C1970" t="s">
        <v>2242</v>
      </c>
      <c r="D1970" t="s">
        <v>6778</v>
      </c>
      <c r="E1970" t="s">
        <v>2250</v>
      </c>
      <c r="G1970" t="s">
        <v>2237</v>
      </c>
      <c r="H1970" t="s">
        <v>1427</v>
      </c>
    </row>
    <row r="1971" spans="1:8">
      <c r="A1971" t="s">
        <v>6779</v>
      </c>
      <c r="B1971" t="s">
        <v>6780</v>
      </c>
      <c r="C1971" t="s">
        <v>2700</v>
      </c>
      <c r="D1971" t="s">
        <v>6781</v>
      </c>
      <c r="E1971" t="s">
        <v>2425</v>
      </c>
      <c r="G1971" t="s">
        <v>2228</v>
      </c>
      <c r="H1971" t="s">
        <v>6779</v>
      </c>
    </row>
    <row r="1972" spans="1:8">
      <c r="A1972" t="s">
        <v>1428</v>
      </c>
      <c r="B1972" t="s">
        <v>6782</v>
      </c>
      <c r="C1972" t="s">
        <v>2340</v>
      </c>
      <c r="D1972" t="s">
        <v>6783</v>
      </c>
      <c r="E1972" t="s">
        <v>2377</v>
      </c>
      <c r="G1972" t="s">
        <v>2228</v>
      </c>
      <c r="H1972" t="s">
        <v>1428</v>
      </c>
    </row>
    <row r="1973" spans="1:8">
      <c r="A1973" t="s">
        <v>6784</v>
      </c>
      <c r="B1973" t="s">
        <v>6785</v>
      </c>
      <c r="C1973" t="s">
        <v>2242</v>
      </c>
      <c r="D1973" t="s">
        <v>6786</v>
      </c>
      <c r="E1973" t="s">
        <v>3996</v>
      </c>
      <c r="G1973" t="s">
        <v>2237</v>
      </c>
      <c r="H1973" t="s">
        <v>6784</v>
      </c>
    </row>
    <row r="1974" spans="1:8">
      <c r="A1974" t="s">
        <v>1732</v>
      </c>
      <c r="B1974" t="s">
        <v>6787</v>
      </c>
      <c r="C1974" t="s">
        <v>2319</v>
      </c>
      <c r="G1974" t="s">
        <v>2237</v>
      </c>
      <c r="H1974" t="s">
        <v>1732</v>
      </c>
    </row>
    <row r="1975" spans="1:8">
      <c r="A1975" t="s">
        <v>1425</v>
      </c>
      <c r="B1975" t="s">
        <v>6788</v>
      </c>
      <c r="C1975" t="s">
        <v>2319</v>
      </c>
      <c r="D1975" t="s">
        <v>6789</v>
      </c>
      <c r="E1975" t="s">
        <v>2407</v>
      </c>
      <c r="F1975" t="s">
        <v>6790</v>
      </c>
      <c r="G1975" t="s">
        <v>2234</v>
      </c>
      <c r="H1975" t="s">
        <v>1425</v>
      </c>
    </row>
    <row r="1976" spans="1:8">
      <c r="A1976" t="s">
        <v>1429</v>
      </c>
      <c r="B1976" t="s">
        <v>6791</v>
      </c>
      <c r="C1976" t="s">
        <v>2340</v>
      </c>
      <c r="D1976" t="s">
        <v>6792</v>
      </c>
      <c r="E1976" t="s">
        <v>2321</v>
      </c>
      <c r="G1976" t="s">
        <v>2237</v>
      </c>
      <c r="H1976" t="s">
        <v>1429</v>
      </c>
    </row>
    <row r="1977" spans="1:8">
      <c r="A1977" t="s">
        <v>1430</v>
      </c>
      <c r="B1977" t="s">
        <v>6793</v>
      </c>
      <c r="C1977" t="s">
        <v>2469</v>
      </c>
      <c r="D1977" t="s">
        <v>6794</v>
      </c>
      <c r="E1977" t="s">
        <v>4646</v>
      </c>
      <c r="F1977" t="s">
        <v>6795</v>
      </c>
      <c r="G1977" t="s">
        <v>2234</v>
      </c>
      <c r="H1977" t="s">
        <v>1430</v>
      </c>
    </row>
    <row r="1978" spans="1:8">
      <c r="A1978" t="s">
        <v>6796</v>
      </c>
      <c r="B1978" t="s">
        <v>6797</v>
      </c>
      <c r="C1978" t="s">
        <v>2227</v>
      </c>
      <c r="D1978" t="s">
        <v>4002</v>
      </c>
      <c r="E1978" t="s">
        <v>2227</v>
      </c>
      <c r="F1978" t="s">
        <v>6798</v>
      </c>
      <c r="G1978" t="s">
        <v>2234</v>
      </c>
      <c r="H1978" t="s">
        <v>6796</v>
      </c>
    </row>
    <row r="1979" spans="1:8">
      <c r="A1979" t="s">
        <v>6799</v>
      </c>
      <c r="B1979" t="s">
        <v>6800</v>
      </c>
      <c r="C1979" t="s">
        <v>2225</v>
      </c>
      <c r="G1979" t="s">
        <v>2237</v>
      </c>
      <c r="H1979" t="s">
        <v>6799</v>
      </c>
    </row>
    <row r="1980" spans="1:8">
      <c r="A1980" t="s">
        <v>1733</v>
      </c>
      <c r="B1980" t="s">
        <v>6801</v>
      </c>
      <c r="C1980" t="s">
        <v>2230</v>
      </c>
      <c r="G1980" t="s">
        <v>2228</v>
      </c>
      <c r="H1980" t="s">
        <v>1733</v>
      </c>
    </row>
    <row r="1981" spans="1:8">
      <c r="A1981" t="s">
        <v>1431</v>
      </c>
      <c r="B1981" t="s">
        <v>6802</v>
      </c>
      <c r="C1981" t="s">
        <v>5661</v>
      </c>
      <c r="D1981" t="s">
        <v>6803</v>
      </c>
      <c r="E1981" t="s">
        <v>5661</v>
      </c>
      <c r="F1981" t="s">
        <v>6804</v>
      </c>
      <c r="G1981" t="s">
        <v>2223</v>
      </c>
      <c r="H1981" t="s">
        <v>1431</v>
      </c>
    </row>
    <row r="1982" spans="1:8">
      <c r="A1982" t="s">
        <v>1432</v>
      </c>
      <c r="B1982" t="s">
        <v>6805</v>
      </c>
      <c r="C1982" t="s">
        <v>2230</v>
      </c>
      <c r="G1982" t="s">
        <v>2237</v>
      </c>
      <c r="H1982" t="s">
        <v>1432</v>
      </c>
    </row>
    <row r="1983" spans="1:8">
      <c r="A1983" t="s">
        <v>1433</v>
      </c>
      <c r="B1983" t="s">
        <v>6806</v>
      </c>
      <c r="C1983" t="s">
        <v>2856</v>
      </c>
      <c r="G1983" t="s">
        <v>2237</v>
      </c>
      <c r="H1983" t="s">
        <v>1433</v>
      </c>
    </row>
    <row r="1984" spans="1:8">
      <c r="A1984" t="s">
        <v>1434</v>
      </c>
      <c r="B1984" t="s">
        <v>6807</v>
      </c>
      <c r="C1984" t="s">
        <v>2225</v>
      </c>
      <c r="D1984" t="s">
        <v>6808</v>
      </c>
      <c r="E1984" t="s">
        <v>2242</v>
      </c>
      <c r="G1984" t="s">
        <v>2237</v>
      </c>
      <c r="H1984" t="s">
        <v>1434</v>
      </c>
    </row>
    <row r="1985" spans="1:8">
      <c r="A1985" t="s">
        <v>1734</v>
      </c>
      <c r="B1985" t="s">
        <v>6809</v>
      </c>
      <c r="C1985" t="s">
        <v>2248</v>
      </c>
      <c r="D1985" t="s">
        <v>6810</v>
      </c>
      <c r="E1985" t="s">
        <v>2242</v>
      </c>
      <c r="G1985" t="s">
        <v>2237</v>
      </c>
      <c r="H1985" t="s">
        <v>1734</v>
      </c>
    </row>
    <row r="1986" spans="1:8">
      <c r="A1986" t="s">
        <v>1435</v>
      </c>
      <c r="B1986" t="s">
        <v>6811</v>
      </c>
      <c r="C1986" t="s">
        <v>2428</v>
      </c>
      <c r="D1986" t="s">
        <v>6812</v>
      </c>
      <c r="E1986" t="s">
        <v>2428</v>
      </c>
      <c r="G1986" t="s">
        <v>2237</v>
      </c>
      <c r="H1986" t="s">
        <v>1435</v>
      </c>
    </row>
    <row r="1987" spans="1:8">
      <c r="A1987" t="s">
        <v>6813</v>
      </c>
      <c r="B1987" t="s">
        <v>6814</v>
      </c>
      <c r="C1987" t="s">
        <v>2428</v>
      </c>
      <c r="D1987" t="s">
        <v>6812</v>
      </c>
      <c r="E1987" t="s">
        <v>2428</v>
      </c>
      <c r="G1987" t="s">
        <v>2237</v>
      </c>
      <c r="H1987" t="s">
        <v>6813</v>
      </c>
    </row>
    <row r="1988" spans="1:8">
      <c r="A1988" t="s">
        <v>6815</v>
      </c>
      <c r="B1988" t="s">
        <v>6816</v>
      </c>
      <c r="C1988" t="s">
        <v>2668</v>
      </c>
      <c r="D1988" t="s">
        <v>6817</v>
      </c>
      <c r="E1988" t="s">
        <v>2321</v>
      </c>
      <c r="G1988" t="s">
        <v>2237</v>
      </c>
      <c r="H1988" t="s">
        <v>6815</v>
      </c>
    </row>
    <row r="1989" spans="1:8">
      <c r="A1989" t="s">
        <v>1436</v>
      </c>
      <c r="B1989" t="s">
        <v>6818</v>
      </c>
      <c r="C1989" t="s">
        <v>2340</v>
      </c>
      <c r="D1989" t="s">
        <v>6819</v>
      </c>
      <c r="E1989" t="s">
        <v>2286</v>
      </c>
      <c r="G1989" t="s">
        <v>2237</v>
      </c>
      <c r="H1989" t="s">
        <v>1436</v>
      </c>
    </row>
    <row r="1990" spans="1:8">
      <c r="A1990" t="s">
        <v>1438</v>
      </c>
      <c r="B1990" t="s">
        <v>6820</v>
      </c>
      <c r="C1990" t="s">
        <v>2254</v>
      </c>
      <c r="D1990" t="s">
        <v>6821</v>
      </c>
      <c r="E1990" t="s">
        <v>2407</v>
      </c>
      <c r="G1990" t="s">
        <v>2237</v>
      </c>
      <c r="H1990" t="s">
        <v>1438</v>
      </c>
    </row>
    <row r="1991" spans="1:8">
      <c r="A1991" t="s">
        <v>1439</v>
      </c>
      <c r="B1991" t="s">
        <v>6822</v>
      </c>
      <c r="C1991" t="s">
        <v>2248</v>
      </c>
      <c r="D1991" t="s">
        <v>6823</v>
      </c>
      <c r="E1991" t="s">
        <v>2321</v>
      </c>
      <c r="G1991" t="s">
        <v>2228</v>
      </c>
      <c r="H1991" t="s">
        <v>1439</v>
      </c>
    </row>
    <row r="1992" spans="1:8">
      <c r="A1992" t="s">
        <v>1440</v>
      </c>
      <c r="B1992" t="s">
        <v>6824</v>
      </c>
      <c r="C1992" t="s">
        <v>3153</v>
      </c>
      <c r="D1992" t="s">
        <v>6825</v>
      </c>
      <c r="E1992" t="s">
        <v>2321</v>
      </c>
      <c r="G1992" t="s">
        <v>2228</v>
      </c>
      <c r="H1992" t="s">
        <v>1440</v>
      </c>
    </row>
    <row r="1993" spans="1:8">
      <c r="A1993" t="s">
        <v>1437</v>
      </c>
      <c r="B1993" t="s">
        <v>6826</v>
      </c>
      <c r="C1993" t="s">
        <v>2254</v>
      </c>
      <c r="D1993" t="s">
        <v>6827</v>
      </c>
      <c r="E1993" t="s">
        <v>2254</v>
      </c>
      <c r="G1993" t="s">
        <v>2237</v>
      </c>
      <c r="H1993" t="s">
        <v>1437</v>
      </c>
    </row>
    <row r="1994" spans="1:8">
      <c r="A1994" t="s">
        <v>1442</v>
      </c>
      <c r="B1994" t="s">
        <v>6828</v>
      </c>
      <c r="C1994" t="s">
        <v>3153</v>
      </c>
      <c r="G1994" t="s">
        <v>2237</v>
      </c>
      <c r="H1994" t="s">
        <v>1442</v>
      </c>
    </row>
    <row r="1995" spans="1:8">
      <c r="A1995" t="s">
        <v>1443</v>
      </c>
      <c r="B1995" t="s">
        <v>6829</v>
      </c>
      <c r="C1995" t="s">
        <v>2230</v>
      </c>
      <c r="D1995" t="s">
        <v>6830</v>
      </c>
      <c r="E1995" t="s">
        <v>2230</v>
      </c>
      <c r="G1995" t="s">
        <v>2237</v>
      </c>
      <c r="H1995" t="s">
        <v>1443</v>
      </c>
    </row>
    <row r="1996" spans="1:8">
      <c r="A1996" t="s">
        <v>1444</v>
      </c>
      <c r="B1996" t="s">
        <v>6831</v>
      </c>
      <c r="C1996" t="s">
        <v>2246</v>
      </c>
      <c r="G1996" t="s">
        <v>2237</v>
      </c>
      <c r="H1996" t="s">
        <v>1444</v>
      </c>
    </row>
    <row r="1997" spans="1:8">
      <c r="A1997" t="s">
        <v>1445</v>
      </c>
      <c r="B1997" t="s">
        <v>6832</v>
      </c>
      <c r="C1997" t="s">
        <v>2270</v>
      </c>
      <c r="D1997" t="s">
        <v>6833</v>
      </c>
      <c r="E1997" t="s">
        <v>2270</v>
      </c>
      <c r="G1997" t="s">
        <v>2237</v>
      </c>
      <c r="H1997" t="s">
        <v>1445</v>
      </c>
    </row>
    <row r="1998" spans="1:8">
      <c r="A1998" t="s">
        <v>1446</v>
      </c>
      <c r="B1998" t="s">
        <v>6834</v>
      </c>
      <c r="C1998" t="s">
        <v>2248</v>
      </c>
      <c r="D1998" t="s">
        <v>6835</v>
      </c>
      <c r="E1998" t="s">
        <v>2248</v>
      </c>
      <c r="G1998" t="s">
        <v>2237</v>
      </c>
      <c r="H1998" t="s">
        <v>1446</v>
      </c>
    </row>
    <row r="1999" spans="1:8">
      <c r="A1999" t="s">
        <v>6836</v>
      </c>
      <c r="B1999" t="s">
        <v>6837</v>
      </c>
      <c r="C1999" t="s">
        <v>2230</v>
      </c>
      <c r="D1999" t="s">
        <v>6838</v>
      </c>
      <c r="E1999" t="s">
        <v>2750</v>
      </c>
      <c r="F1999" t="s">
        <v>6839</v>
      </c>
      <c r="G1999" t="s">
        <v>2234</v>
      </c>
      <c r="H1999" t="s">
        <v>6836</v>
      </c>
    </row>
    <row r="2000" spans="1:8">
      <c r="A2000" t="s">
        <v>6840</v>
      </c>
      <c r="B2000" t="s">
        <v>6841</v>
      </c>
      <c r="C2000" t="s">
        <v>2344</v>
      </c>
      <c r="D2000" t="s">
        <v>6842</v>
      </c>
      <c r="E2000" t="s">
        <v>2344</v>
      </c>
      <c r="F2000" t="s">
        <v>6843</v>
      </c>
      <c r="G2000" t="s">
        <v>2234</v>
      </c>
      <c r="H2000" t="s">
        <v>6840</v>
      </c>
    </row>
    <row r="2001" spans="1:8">
      <c r="A2001" t="s">
        <v>6844</v>
      </c>
      <c r="B2001" t="s">
        <v>6845</v>
      </c>
      <c r="C2001" t="s">
        <v>2225</v>
      </c>
      <c r="D2001" t="s">
        <v>6846</v>
      </c>
      <c r="E2001" t="s">
        <v>2225</v>
      </c>
      <c r="G2001" t="s">
        <v>2228</v>
      </c>
      <c r="H2001" t="s">
        <v>6844</v>
      </c>
    </row>
    <row r="2002" spans="1:8">
      <c r="A2002" t="s">
        <v>6847</v>
      </c>
      <c r="B2002" t="s">
        <v>6848</v>
      </c>
      <c r="C2002" t="s">
        <v>2270</v>
      </c>
      <c r="D2002" t="s">
        <v>6849</v>
      </c>
      <c r="E2002" t="s">
        <v>2559</v>
      </c>
      <c r="G2002" t="s">
        <v>2228</v>
      </c>
      <c r="H2002" t="s">
        <v>6847</v>
      </c>
    </row>
    <row r="2003" spans="1:8">
      <c r="A2003" t="s">
        <v>6850</v>
      </c>
      <c r="B2003" t="s">
        <v>6851</v>
      </c>
      <c r="C2003" t="s">
        <v>2270</v>
      </c>
      <c r="G2003" t="s">
        <v>2237</v>
      </c>
      <c r="H2003" t="s">
        <v>6850</v>
      </c>
    </row>
    <row r="2004" spans="1:8">
      <c r="A2004" t="s">
        <v>1450</v>
      </c>
      <c r="B2004" t="s">
        <v>6852</v>
      </c>
      <c r="C2004" t="s">
        <v>2254</v>
      </c>
      <c r="D2004" t="s">
        <v>6853</v>
      </c>
      <c r="E2004" t="s">
        <v>2254</v>
      </c>
      <c r="G2004" t="s">
        <v>2228</v>
      </c>
      <c r="H2004" t="s">
        <v>1450</v>
      </c>
    </row>
    <row r="2005" spans="1:8">
      <c r="A2005" t="s">
        <v>6854</v>
      </c>
      <c r="B2005" t="s">
        <v>6855</v>
      </c>
      <c r="C2005" t="s">
        <v>3067</v>
      </c>
      <c r="D2005" t="s">
        <v>6856</v>
      </c>
      <c r="E2005" t="s">
        <v>6857</v>
      </c>
      <c r="G2005" t="s">
        <v>2237</v>
      </c>
      <c r="H2005" t="s">
        <v>6854</v>
      </c>
    </row>
    <row r="2006" spans="1:8">
      <c r="A2006" t="s">
        <v>1794</v>
      </c>
      <c r="B2006" t="s">
        <v>6858</v>
      </c>
      <c r="C2006" t="s">
        <v>2375</v>
      </c>
      <c r="D2006" t="s">
        <v>6859</v>
      </c>
      <c r="E2006" t="s">
        <v>2407</v>
      </c>
      <c r="F2006" t="s">
        <v>6860</v>
      </c>
      <c r="G2006" t="s">
        <v>2234</v>
      </c>
      <c r="H2006" t="s">
        <v>1794</v>
      </c>
    </row>
    <row r="2007" spans="1:8">
      <c r="A2007" t="s">
        <v>6861</v>
      </c>
      <c r="B2007" t="s">
        <v>6862</v>
      </c>
      <c r="C2007" t="s">
        <v>2220</v>
      </c>
      <c r="D2007" t="s">
        <v>6863</v>
      </c>
      <c r="E2007" t="s">
        <v>2286</v>
      </c>
      <c r="G2007" t="s">
        <v>2228</v>
      </c>
      <c r="H2007" t="s">
        <v>6861</v>
      </c>
    </row>
    <row r="2008" spans="1:8">
      <c r="A2008" t="s">
        <v>1451</v>
      </c>
      <c r="B2008" t="s">
        <v>6864</v>
      </c>
      <c r="C2008" t="s">
        <v>2225</v>
      </c>
      <c r="D2008" t="s">
        <v>6865</v>
      </c>
      <c r="E2008" t="s">
        <v>2294</v>
      </c>
      <c r="G2008" t="s">
        <v>2237</v>
      </c>
      <c r="H2008" t="s">
        <v>1451</v>
      </c>
    </row>
    <row r="2009" spans="1:8">
      <c r="A2009" t="s">
        <v>1452</v>
      </c>
      <c r="B2009" t="s">
        <v>6866</v>
      </c>
      <c r="C2009" t="s">
        <v>2454</v>
      </c>
      <c r="D2009" t="s">
        <v>6867</v>
      </c>
      <c r="E2009" t="s">
        <v>3462</v>
      </c>
      <c r="F2009" t="s">
        <v>6868</v>
      </c>
      <c r="G2009" t="s">
        <v>2234</v>
      </c>
      <c r="H2009" t="s">
        <v>1452</v>
      </c>
    </row>
    <row r="2010" spans="1:8">
      <c r="A2010" t="s">
        <v>1455</v>
      </c>
      <c r="B2010" t="s">
        <v>6869</v>
      </c>
      <c r="C2010" t="s">
        <v>4651</v>
      </c>
      <c r="D2010" t="s">
        <v>2388</v>
      </c>
      <c r="E2010" t="s">
        <v>2232</v>
      </c>
      <c r="G2010" t="s">
        <v>2228</v>
      </c>
      <c r="H2010" t="s">
        <v>1455</v>
      </c>
    </row>
    <row r="2011" spans="1:8">
      <c r="A2011" t="s">
        <v>1453</v>
      </c>
      <c r="B2011" t="s">
        <v>6870</v>
      </c>
      <c r="C2011" t="s">
        <v>2454</v>
      </c>
      <c r="D2011" t="s">
        <v>6867</v>
      </c>
      <c r="E2011" t="s">
        <v>3462</v>
      </c>
      <c r="F2011" t="s">
        <v>6868</v>
      </c>
      <c r="G2011" t="s">
        <v>2234</v>
      </c>
      <c r="H2011" t="s">
        <v>1453</v>
      </c>
    </row>
    <row r="2012" spans="1:8">
      <c r="A2012" t="s">
        <v>1456</v>
      </c>
      <c r="B2012" t="s">
        <v>6871</v>
      </c>
      <c r="C2012" t="s">
        <v>2246</v>
      </c>
      <c r="D2012" t="s">
        <v>6872</v>
      </c>
      <c r="E2012" t="s">
        <v>2246</v>
      </c>
      <c r="G2012" t="s">
        <v>2237</v>
      </c>
      <c r="H2012" t="s">
        <v>1456</v>
      </c>
    </row>
    <row r="2013" spans="1:8">
      <c r="A2013" t="s">
        <v>1454</v>
      </c>
      <c r="B2013" t="s">
        <v>6873</v>
      </c>
      <c r="C2013" t="s">
        <v>2250</v>
      </c>
      <c r="D2013" t="s">
        <v>6874</v>
      </c>
      <c r="E2013" t="s">
        <v>2294</v>
      </c>
      <c r="G2013" t="s">
        <v>2237</v>
      </c>
      <c r="H2013" t="s">
        <v>1454</v>
      </c>
    </row>
    <row r="2014" spans="1:8">
      <c r="A2014" t="s">
        <v>1457</v>
      </c>
      <c r="B2014" t="s">
        <v>6875</v>
      </c>
      <c r="C2014" t="s">
        <v>2407</v>
      </c>
      <c r="D2014" t="s">
        <v>6876</v>
      </c>
      <c r="E2014" t="s">
        <v>2294</v>
      </c>
      <c r="G2014" t="s">
        <v>2228</v>
      </c>
      <c r="H2014" t="s">
        <v>1457</v>
      </c>
    </row>
    <row r="2015" spans="1:8">
      <c r="A2015" t="s">
        <v>1458</v>
      </c>
      <c r="B2015" t="s">
        <v>6877</v>
      </c>
      <c r="C2015" t="s">
        <v>3178</v>
      </c>
      <c r="D2015" t="s">
        <v>2802</v>
      </c>
      <c r="E2015" t="s">
        <v>2407</v>
      </c>
      <c r="F2015" t="s">
        <v>6878</v>
      </c>
      <c r="G2015" t="s">
        <v>2234</v>
      </c>
      <c r="H2015" t="s">
        <v>1458</v>
      </c>
    </row>
    <row r="2016" spans="1:8">
      <c r="A2016" t="s">
        <v>6879</v>
      </c>
      <c r="B2016" t="s">
        <v>6880</v>
      </c>
      <c r="C2016" t="s">
        <v>2344</v>
      </c>
      <c r="D2016" t="s">
        <v>2905</v>
      </c>
      <c r="E2016" t="s">
        <v>2321</v>
      </c>
      <c r="F2016" t="s">
        <v>2906</v>
      </c>
      <c r="G2016" t="s">
        <v>2234</v>
      </c>
      <c r="H2016" t="s">
        <v>6879</v>
      </c>
    </row>
    <row r="2017" spans="1:8">
      <c r="A2017" t="s">
        <v>1459</v>
      </c>
      <c r="B2017" t="s">
        <v>6881</v>
      </c>
      <c r="C2017" t="s">
        <v>2230</v>
      </c>
      <c r="D2017" t="s">
        <v>6882</v>
      </c>
      <c r="E2017" t="s">
        <v>2230</v>
      </c>
      <c r="G2017" t="s">
        <v>2228</v>
      </c>
      <c r="H2017" t="s">
        <v>1459</v>
      </c>
    </row>
    <row r="2018" spans="1:8">
      <c r="A2018" t="s">
        <v>6883</v>
      </c>
      <c r="B2018" t="s">
        <v>6884</v>
      </c>
      <c r="C2018" t="s">
        <v>3259</v>
      </c>
      <c r="G2018" t="s">
        <v>2228</v>
      </c>
      <c r="H2018" t="s">
        <v>6883</v>
      </c>
    </row>
    <row r="2019" spans="1:8">
      <c r="A2019" t="s">
        <v>1460</v>
      </c>
      <c r="B2019" t="s">
        <v>6885</v>
      </c>
      <c r="C2019" t="s">
        <v>2230</v>
      </c>
      <c r="D2019" t="s">
        <v>6886</v>
      </c>
      <c r="E2019" t="s">
        <v>2377</v>
      </c>
      <c r="G2019" t="s">
        <v>2237</v>
      </c>
      <c r="H2019" t="s">
        <v>1460</v>
      </c>
    </row>
    <row r="2020" spans="1:8">
      <c r="A2020" t="s">
        <v>6887</v>
      </c>
      <c r="B2020" t="s">
        <v>6888</v>
      </c>
      <c r="C2020" t="s">
        <v>2250</v>
      </c>
      <c r="G2020" t="s">
        <v>2237</v>
      </c>
      <c r="H2020" t="s">
        <v>6887</v>
      </c>
    </row>
    <row r="2021" spans="1:8">
      <c r="A2021" t="s">
        <v>6889</v>
      </c>
      <c r="B2021" t="s">
        <v>6890</v>
      </c>
      <c r="C2021" t="s">
        <v>2246</v>
      </c>
      <c r="G2021" t="s">
        <v>2304</v>
      </c>
      <c r="H2021" t="s">
        <v>6889</v>
      </c>
    </row>
    <row r="2022" spans="1:8">
      <c r="A2022" t="s">
        <v>1461</v>
      </c>
      <c r="B2022" t="s">
        <v>6891</v>
      </c>
      <c r="C2022" t="s">
        <v>2272</v>
      </c>
      <c r="G2022" t="s">
        <v>2237</v>
      </c>
      <c r="H2022" t="s">
        <v>1461</v>
      </c>
    </row>
    <row r="2023" spans="1:8">
      <c r="A2023" t="s">
        <v>1462</v>
      </c>
      <c r="B2023" t="s">
        <v>6892</v>
      </c>
      <c r="C2023" t="s">
        <v>2246</v>
      </c>
      <c r="D2023" t="s">
        <v>6893</v>
      </c>
      <c r="E2023" t="s">
        <v>2227</v>
      </c>
      <c r="G2023" t="s">
        <v>2237</v>
      </c>
      <c r="H2023" t="s">
        <v>1462</v>
      </c>
    </row>
    <row r="2024" spans="1:8">
      <c r="A2024" t="s">
        <v>1463</v>
      </c>
      <c r="B2024" t="s">
        <v>6894</v>
      </c>
      <c r="C2024" t="s">
        <v>2246</v>
      </c>
      <c r="G2024" t="s">
        <v>2237</v>
      </c>
      <c r="H2024" t="s">
        <v>1463</v>
      </c>
    </row>
    <row r="2025" spans="1:8">
      <c r="A2025" t="s">
        <v>1464</v>
      </c>
      <c r="B2025" t="s">
        <v>6895</v>
      </c>
      <c r="C2025" t="s">
        <v>2248</v>
      </c>
      <c r="D2025" t="s">
        <v>6896</v>
      </c>
      <c r="E2025" t="s">
        <v>2250</v>
      </c>
      <c r="G2025" t="s">
        <v>2237</v>
      </c>
      <c r="H2025" t="s">
        <v>1464</v>
      </c>
    </row>
    <row r="2026" spans="1:8">
      <c r="A2026" t="s">
        <v>6897</v>
      </c>
      <c r="B2026" t="s">
        <v>6898</v>
      </c>
      <c r="C2026" t="s">
        <v>2717</v>
      </c>
      <c r="D2026" t="s">
        <v>6899</v>
      </c>
      <c r="E2026" t="s">
        <v>2227</v>
      </c>
      <c r="F2026" t="s">
        <v>6900</v>
      </c>
      <c r="G2026" t="s">
        <v>2234</v>
      </c>
      <c r="H2026" t="s">
        <v>6897</v>
      </c>
    </row>
    <row r="2027" spans="1:8">
      <c r="A2027" t="s">
        <v>1465</v>
      </c>
      <c r="B2027" t="s">
        <v>6901</v>
      </c>
      <c r="C2027" t="s">
        <v>2882</v>
      </c>
      <c r="D2027" t="s">
        <v>6902</v>
      </c>
      <c r="E2027" t="s">
        <v>4410</v>
      </c>
      <c r="F2027" t="s">
        <v>6903</v>
      </c>
      <c r="G2027" t="s">
        <v>2234</v>
      </c>
      <c r="H2027" t="s">
        <v>1465</v>
      </c>
    </row>
    <row r="2028" spans="1:8">
      <c r="A2028" t="s">
        <v>1466</v>
      </c>
      <c r="B2028" t="s">
        <v>6904</v>
      </c>
      <c r="C2028" t="s">
        <v>2242</v>
      </c>
      <c r="G2028" t="s">
        <v>2228</v>
      </c>
      <c r="H2028" t="s">
        <v>1466</v>
      </c>
    </row>
    <row r="2029" spans="1:8">
      <c r="A2029" t="s">
        <v>1467</v>
      </c>
      <c r="B2029" t="s">
        <v>6905</v>
      </c>
      <c r="C2029" t="s">
        <v>2248</v>
      </c>
      <c r="G2029" t="s">
        <v>2237</v>
      </c>
      <c r="H2029" t="s">
        <v>1467</v>
      </c>
    </row>
    <row r="2030" spans="1:8">
      <c r="A2030" t="s">
        <v>6906</v>
      </c>
      <c r="B2030" t="s">
        <v>6907</v>
      </c>
      <c r="C2030" t="s">
        <v>2250</v>
      </c>
      <c r="G2030" t="s">
        <v>2237</v>
      </c>
      <c r="H2030" t="s">
        <v>6906</v>
      </c>
    </row>
    <row r="2031" spans="1:8">
      <c r="A2031" t="s">
        <v>1736</v>
      </c>
      <c r="B2031" t="s">
        <v>6908</v>
      </c>
      <c r="C2031" t="s">
        <v>2225</v>
      </c>
      <c r="D2031" t="s">
        <v>6909</v>
      </c>
      <c r="E2031" t="s">
        <v>2225</v>
      </c>
      <c r="G2031" t="s">
        <v>2237</v>
      </c>
      <c r="H2031" t="s">
        <v>1736</v>
      </c>
    </row>
    <row r="2032" spans="1:8">
      <c r="A2032" t="s">
        <v>6910</v>
      </c>
      <c r="B2032" t="s">
        <v>6911</v>
      </c>
      <c r="C2032" t="s">
        <v>2362</v>
      </c>
      <c r="D2032" t="s">
        <v>6912</v>
      </c>
      <c r="E2032" t="s">
        <v>2362</v>
      </c>
      <c r="G2032" t="s">
        <v>2228</v>
      </c>
      <c r="H2032" t="s">
        <v>6910</v>
      </c>
    </row>
    <row r="2033" spans="1:8">
      <c r="A2033" t="s">
        <v>1468</v>
      </c>
      <c r="B2033" t="s">
        <v>6913</v>
      </c>
      <c r="C2033" t="s">
        <v>6857</v>
      </c>
      <c r="D2033" t="s">
        <v>6914</v>
      </c>
      <c r="E2033" t="s">
        <v>2250</v>
      </c>
      <c r="F2033" t="s">
        <v>6915</v>
      </c>
      <c r="G2033" t="s">
        <v>2234</v>
      </c>
      <c r="H2033" t="s">
        <v>1468</v>
      </c>
    </row>
    <row r="2034" spans="1:8">
      <c r="A2034" t="s">
        <v>1737</v>
      </c>
      <c r="B2034" t="s">
        <v>6916</v>
      </c>
      <c r="C2034" t="s">
        <v>2230</v>
      </c>
      <c r="G2034" t="s">
        <v>2237</v>
      </c>
      <c r="H2034" t="s">
        <v>1737</v>
      </c>
    </row>
    <row r="2035" spans="1:8">
      <c r="A2035" t="s">
        <v>1469</v>
      </c>
      <c r="B2035" t="s">
        <v>6917</v>
      </c>
      <c r="C2035" t="s">
        <v>2244</v>
      </c>
      <c r="G2035" t="s">
        <v>2237</v>
      </c>
      <c r="H2035" t="s">
        <v>1469</v>
      </c>
    </row>
    <row r="2036" spans="1:8">
      <c r="A2036" t="s">
        <v>1470</v>
      </c>
      <c r="B2036" t="s">
        <v>6918</v>
      </c>
      <c r="C2036" t="s">
        <v>2340</v>
      </c>
      <c r="D2036" t="s">
        <v>6919</v>
      </c>
      <c r="E2036" t="s">
        <v>2340</v>
      </c>
      <c r="G2036" t="s">
        <v>2228</v>
      </c>
      <c r="H2036" t="s">
        <v>1470</v>
      </c>
    </row>
    <row r="2037" spans="1:8">
      <c r="A2037" t="s">
        <v>6920</v>
      </c>
      <c r="B2037" t="s">
        <v>6921</v>
      </c>
      <c r="C2037" t="s">
        <v>2242</v>
      </c>
      <c r="G2037" t="s">
        <v>2237</v>
      </c>
      <c r="H2037" t="s">
        <v>6920</v>
      </c>
    </row>
    <row r="2038" spans="1:8">
      <c r="A2038" t="s">
        <v>1471</v>
      </c>
      <c r="B2038" t="s">
        <v>6922</v>
      </c>
      <c r="C2038" t="s">
        <v>2242</v>
      </c>
      <c r="D2038" t="s">
        <v>6923</v>
      </c>
      <c r="E2038" t="s">
        <v>2321</v>
      </c>
      <c r="G2038" t="s">
        <v>2237</v>
      </c>
      <c r="H2038" t="s">
        <v>1471</v>
      </c>
    </row>
    <row r="2039" spans="1:8">
      <c r="A2039" t="s">
        <v>1472</v>
      </c>
      <c r="B2039" t="s">
        <v>6924</v>
      </c>
      <c r="C2039" t="s">
        <v>2382</v>
      </c>
      <c r="D2039" t="s">
        <v>5502</v>
      </c>
      <c r="E2039" t="s">
        <v>2250</v>
      </c>
      <c r="F2039" t="s">
        <v>6925</v>
      </c>
      <c r="G2039" t="s">
        <v>2234</v>
      </c>
      <c r="H2039" t="s">
        <v>1472</v>
      </c>
    </row>
    <row r="2040" spans="1:8">
      <c r="A2040" t="s">
        <v>1473</v>
      </c>
      <c r="B2040" t="s">
        <v>6926</v>
      </c>
      <c r="C2040" t="s">
        <v>2319</v>
      </c>
      <c r="D2040" t="s">
        <v>6927</v>
      </c>
      <c r="E2040" t="s">
        <v>2750</v>
      </c>
      <c r="G2040" t="s">
        <v>2237</v>
      </c>
      <c r="H2040" t="s">
        <v>1473</v>
      </c>
    </row>
    <row r="2041" spans="1:8">
      <c r="A2041" t="s">
        <v>6928</v>
      </c>
      <c r="B2041" t="s">
        <v>6929</v>
      </c>
      <c r="C2041" t="s">
        <v>2248</v>
      </c>
      <c r="G2041" t="s">
        <v>2304</v>
      </c>
      <c r="H2041" t="s">
        <v>6928</v>
      </c>
    </row>
    <row r="2042" spans="1:8">
      <c r="A2042" t="s">
        <v>1796</v>
      </c>
      <c r="B2042" t="s">
        <v>6930</v>
      </c>
      <c r="C2042" t="s">
        <v>2321</v>
      </c>
      <c r="G2042" t="s">
        <v>2237</v>
      </c>
      <c r="H2042" t="s">
        <v>1796</v>
      </c>
    </row>
    <row r="2043" spans="1:8">
      <c r="A2043" t="s">
        <v>1474</v>
      </c>
      <c r="B2043" t="s">
        <v>6931</v>
      </c>
      <c r="C2043" t="s">
        <v>2230</v>
      </c>
      <c r="D2043" t="s">
        <v>6932</v>
      </c>
      <c r="E2043" t="s">
        <v>2230</v>
      </c>
      <c r="G2043" t="s">
        <v>2237</v>
      </c>
      <c r="H2043" t="s">
        <v>1474</v>
      </c>
    </row>
    <row r="2044" spans="1:8">
      <c r="A2044" t="s">
        <v>6933</v>
      </c>
      <c r="B2044" t="s">
        <v>6934</v>
      </c>
      <c r="C2044" t="s">
        <v>4646</v>
      </c>
      <c r="D2044" t="s">
        <v>6935</v>
      </c>
      <c r="E2044" t="s">
        <v>2227</v>
      </c>
      <c r="F2044" t="s">
        <v>6936</v>
      </c>
      <c r="G2044" t="s">
        <v>2234</v>
      </c>
      <c r="H2044" t="s">
        <v>6933</v>
      </c>
    </row>
    <row r="2045" spans="1:8">
      <c r="A2045" t="s">
        <v>1475</v>
      </c>
      <c r="B2045" t="s">
        <v>6937</v>
      </c>
      <c r="C2045" t="s">
        <v>4045</v>
      </c>
      <c r="D2045" t="s">
        <v>6938</v>
      </c>
      <c r="E2045" t="s">
        <v>4045</v>
      </c>
      <c r="G2045" t="s">
        <v>2237</v>
      </c>
      <c r="H2045" t="s">
        <v>1475</v>
      </c>
    </row>
    <row r="2046" spans="1:8">
      <c r="A2046" t="s">
        <v>1476</v>
      </c>
      <c r="B2046" t="s">
        <v>6939</v>
      </c>
      <c r="C2046" t="s">
        <v>2246</v>
      </c>
      <c r="D2046" t="s">
        <v>6940</v>
      </c>
      <c r="E2046" t="s">
        <v>2246</v>
      </c>
      <c r="G2046" t="s">
        <v>2237</v>
      </c>
      <c r="H2046" t="s">
        <v>1476</v>
      </c>
    </row>
    <row r="2047" spans="1:8">
      <c r="A2047" t="s">
        <v>6941</v>
      </c>
      <c r="B2047" t="s">
        <v>6942</v>
      </c>
      <c r="C2047" t="s">
        <v>2375</v>
      </c>
      <c r="D2047" t="s">
        <v>4209</v>
      </c>
      <c r="E2047" t="s">
        <v>2321</v>
      </c>
      <c r="G2047" t="s">
        <v>2237</v>
      </c>
      <c r="H2047" t="s">
        <v>6941</v>
      </c>
    </row>
    <row r="2048" spans="1:8">
      <c r="A2048" t="s">
        <v>1477</v>
      </c>
      <c r="B2048" t="s">
        <v>6943</v>
      </c>
      <c r="C2048" t="s">
        <v>2246</v>
      </c>
      <c r="D2048" t="s">
        <v>6944</v>
      </c>
      <c r="E2048" t="s">
        <v>3119</v>
      </c>
      <c r="G2048" t="s">
        <v>2237</v>
      </c>
      <c r="H2048" t="s">
        <v>1477</v>
      </c>
    </row>
    <row r="2049" spans="1:8">
      <c r="A2049" t="s">
        <v>1738</v>
      </c>
      <c r="B2049" t="s">
        <v>6945</v>
      </c>
      <c r="C2049" t="s">
        <v>2242</v>
      </c>
      <c r="G2049" t="s">
        <v>2237</v>
      </c>
      <c r="H2049" t="s">
        <v>1738</v>
      </c>
    </row>
    <row r="2050" spans="1:8">
      <c r="A2050" t="s">
        <v>1739</v>
      </c>
      <c r="B2050" t="s">
        <v>6946</v>
      </c>
      <c r="C2050" t="s">
        <v>2559</v>
      </c>
      <c r="G2050" t="s">
        <v>2237</v>
      </c>
      <c r="H2050" t="s">
        <v>1739</v>
      </c>
    </row>
    <row r="2051" spans="1:8">
      <c r="A2051" t="s">
        <v>6947</v>
      </c>
      <c r="B2051" t="s">
        <v>6948</v>
      </c>
      <c r="C2051" t="s">
        <v>2230</v>
      </c>
      <c r="G2051" t="s">
        <v>2228</v>
      </c>
      <c r="H2051" t="s">
        <v>6947</v>
      </c>
    </row>
    <row r="2052" spans="1:8">
      <c r="A2052" t="s">
        <v>1478</v>
      </c>
      <c r="B2052" t="s">
        <v>6949</v>
      </c>
      <c r="C2052" t="s">
        <v>2248</v>
      </c>
      <c r="D2052" t="s">
        <v>6950</v>
      </c>
      <c r="E2052" t="s">
        <v>2700</v>
      </c>
      <c r="F2052" t="s">
        <v>6951</v>
      </c>
      <c r="G2052" t="s">
        <v>2234</v>
      </c>
      <c r="H2052" t="s">
        <v>1478</v>
      </c>
    </row>
    <row r="2053" spans="1:8">
      <c r="A2053" t="s">
        <v>1740</v>
      </c>
      <c r="B2053" t="s">
        <v>6952</v>
      </c>
      <c r="C2053" t="s">
        <v>2230</v>
      </c>
      <c r="G2053" t="s">
        <v>2237</v>
      </c>
      <c r="H2053" t="s">
        <v>1740</v>
      </c>
    </row>
    <row r="2054" spans="1:8">
      <c r="A2054" t="s">
        <v>1480</v>
      </c>
      <c r="B2054" t="s">
        <v>6953</v>
      </c>
      <c r="C2054" t="s">
        <v>2230</v>
      </c>
      <c r="G2054" t="s">
        <v>2237</v>
      </c>
      <c r="H2054" t="s">
        <v>1480</v>
      </c>
    </row>
    <row r="2055" spans="1:8">
      <c r="A2055" t="s">
        <v>1481</v>
      </c>
      <c r="B2055" t="s">
        <v>6954</v>
      </c>
      <c r="C2055" t="s">
        <v>2230</v>
      </c>
      <c r="D2055" t="s">
        <v>6955</v>
      </c>
      <c r="E2055" t="s">
        <v>3996</v>
      </c>
      <c r="G2055" t="s">
        <v>2237</v>
      </c>
      <c r="H2055" t="s">
        <v>1481</v>
      </c>
    </row>
    <row r="2056" spans="1:8">
      <c r="A2056" t="s">
        <v>6956</v>
      </c>
      <c r="B2056" t="s">
        <v>6957</v>
      </c>
      <c r="C2056" t="s">
        <v>2230</v>
      </c>
      <c r="D2056" t="s">
        <v>6958</v>
      </c>
      <c r="E2056" t="s">
        <v>3955</v>
      </c>
      <c r="G2056" t="s">
        <v>2237</v>
      </c>
      <c r="H2056" t="s">
        <v>6956</v>
      </c>
    </row>
    <row r="2057" spans="1:8">
      <c r="A2057" t="s">
        <v>1482</v>
      </c>
      <c r="B2057" t="s">
        <v>6959</v>
      </c>
      <c r="C2057" t="s">
        <v>2679</v>
      </c>
      <c r="D2057" t="s">
        <v>6960</v>
      </c>
      <c r="E2057" t="s">
        <v>2382</v>
      </c>
      <c r="F2057" t="s">
        <v>6961</v>
      </c>
      <c r="G2057" t="s">
        <v>2234</v>
      </c>
      <c r="H2057" t="s">
        <v>1482</v>
      </c>
    </row>
    <row r="2058" spans="1:8">
      <c r="A2058" t="s">
        <v>1483</v>
      </c>
      <c r="B2058" t="s">
        <v>6962</v>
      </c>
      <c r="C2058" t="s">
        <v>2242</v>
      </c>
      <c r="D2058" t="s">
        <v>6963</v>
      </c>
      <c r="E2058" t="s">
        <v>2321</v>
      </c>
      <c r="G2058" t="s">
        <v>2237</v>
      </c>
      <c r="H2058" t="s">
        <v>1483</v>
      </c>
    </row>
    <row r="2059" spans="1:8">
      <c r="A2059" t="s">
        <v>1484</v>
      </c>
      <c r="B2059" t="s">
        <v>6964</v>
      </c>
      <c r="C2059" t="s">
        <v>2270</v>
      </c>
      <c r="D2059" t="s">
        <v>6965</v>
      </c>
      <c r="E2059" t="s">
        <v>2375</v>
      </c>
      <c r="F2059" t="s">
        <v>6966</v>
      </c>
      <c r="G2059" t="s">
        <v>2234</v>
      </c>
      <c r="H2059" t="s">
        <v>1484</v>
      </c>
    </row>
    <row r="2060" spans="1:8">
      <c r="A2060" t="s">
        <v>6967</v>
      </c>
      <c r="B2060" t="s">
        <v>6968</v>
      </c>
      <c r="C2060" t="s">
        <v>6969</v>
      </c>
      <c r="D2060" t="s">
        <v>6970</v>
      </c>
      <c r="E2060" t="s">
        <v>3646</v>
      </c>
      <c r="F2060" t="s">
        <v>6971</v>
      </c>
      <c r="G2060" t="s">
        <v>2234</v>
      </c>
      <c r="H2060" t="s">
        <v>6967</v>
      </c>
    </row>
    <row r="2061" spans="1:8">
      <c r="A2061" t="s">
        <v>1485</v>
      </c>
      <c r="B2061" t="s">
        <v>6972</v>
      </c>
      <c r="C2061" t="s">
        <v>2340</v>
      </c>
      <c r="D2061" t="s">
        <v>6973</v>
      </c>
      <c r="E2061" t="s">
        <v>2246</v>
      </c>
      <c r="G2061" t="s">
        <v>2237</v>
      </c>
      <c r="H2061" t="s">
        <v>1485</v>
      </c>
    </row>
    <row r="2062" spans="1:8">
      <c r="A2062" t="s">
        <v>1486</v>
      </c>
      <c r="B2062" t="s">
        <v>6974</v>
      </c>
      <c r="C2062" t="s">
        <v>6975</v>
      </c>
      <c r="D2062" t="s">
        <v>6573</v>
      </c>
      <c r="E2062" t="s">
        <v>2230</v>
      </c>
      <c r="F2062" t="s">
        <v>2358</v>
      </c>
      <c r="G2062" t="s">
        <v>2234</v>
      </c>
      <c r="H2062" t="s">
        <v>1486</v>
      </c>
    </row>
    <row r="2063" spans="1:8">
      <c r="A2063" t="s">
        <v>1487</v>
      </c>
      <c r="B2063" t="s">
        <v>6976</v>
      </c>
      <c r="C2063" t="s">
        <v>2242</v>
      </c>
      <c r="D2063" t="s">
        <v>6977</v>
      </c>
      <c r="E2063" t="s">
        <v>2227</v>
      </c>
      <c r="G2063" t="s">
        <v>2237</v>
      </c>
      <c r="H2063" t="s">
        <v>1487</v>
      </c>
    </row>
    <row r="2064" spans="1:8">
      <c r="A2064" t="s">
        <v>1489</v>
      </c>
      <c r="B2064" t="s">
        <v>6978</v>
      </c>
      <c r="C2064" t="s">
        <v>2242</v>
      </c>
      <c r="D2064" t="s">
        <v>6979</v>
      </c>
      <c r="E2064" t="s">
        <v>2321</v>
      </c>
      <c r="G2064" t="s">
        <v>2237</v>
      </c>
      <c r="H2064" t="s">
        <v>1489</v>
      </c>
    </row>
    <row r="2065" spans="1:8">
      <c r="A2065" t="s">
        <v>1491</v>
      </c>
      <c r="B2065" t="s">
        <v>6980</v>
      </c>
      <c r="C2065" t="s">
        <v>2266</v>
      </c>
      <c r="D2065" t="s">
        <v>6981</v>
      </c>
      <c r="E2065" t="s">
        <v>6982</v>
      </c>
      <c r="F2065" t="s">
        <v>6983</v>
      </c>
      <c r="G2065" t="s">
        <v>2234</v>
      </c>
      <c r="H2065" t="s">
        <v>1491</v>
      </c>
    </row>
    <row r="2066" spans="1:8">
      <c r="A2066" t="s">
        <v>1492</v>
      </c>
      <c r="B2066" t="s">
        <v>6984</v>
      </c>
      <c r="C2066" t="s">
        <v>2242</v>
      </c>
      <c r="D2066" t="s">
        <v>6985</v>
      </c>
      <c r="E2066" t="s">
        <v>2227</v>
      </c>
      <c r="G2066" t="s">
        <v>2237</v>
      </c>
      <c r="H2066" t="s">
        <v>1492</v>
      </c>
    </row>
    <row r="2067" spans="1:8">
      <c r="A2067" t="s">
        <v>6986</v>
      </c>
      <c r="B2067" t="s">
        <v>6987</v>
      </c>
      <c r="C2067" t="s">
        <v>2324</v>
      </c>
      <c r="D2067" t="s">
        <v>6988</v>
      </c>
      <c r="E2067" t="s">
        <v>2324</v>
      </c>
      <c r="G2067" t="s">
        <v>2228</v>
      </c>
      <c r="H2067" t="s">
        <v>6986</v>
      </c>
    </row>
    <row r="2068" spans="1:8">
      <c r="A2068" t="s">
        <v>1741</v>
      </c>
      <c r="B2068" t="s">
        <v>6989</v>
      </c>
      <c r="C2068" t="s">
        <v>2377</v>
      </c>
      <c r="G2068" t="s">
        <v>2237</v>
      </c>
      <c r="H2068" t="s">
        <v>1741</v>
      </c>
    </row>
    <row r="2069" spans="1:8">
      <c r="A2069" t="s">
        <v>1493</v>
      </c>
      <c r="B2069" t="s">
        <v>6990</v>
      </c>
      <c r="C2069" t="s">
        <v>2242</v>
      </c>
      <c r="D2069" t="s">
        <v>6991</v>
      </c>
      <c r="E2069" t="s">
        <v>2250</v>
      </c>
      <c r="G2069" t="s">
        <v>2237</v>
      </c>
      <c r="H2069" t="s">
        <v>1493</v>
      </c>
    </row>
    <row r="2070" spans="1:8">
      <c r="A2070" t="s">
        <v>1797</v>
      </c>
      <c r="B2070" t="s">
        <v>6992</v>
      </c>
      <c r="C2070" t="s">
        <v>2248</v>
      </c>
      <c r="D2070" t="s">
        <v>6993</v>
      </c>
      <c r="E2070" t="s">
        <v>2344</v>
      </c>
      <c r="F2070" t="s">
        <v>6994</v>
      </c>
      <c r="G2070" t="s">
        <v>2234</v>
      </c>
      <c r="H2070" t="s">
        <v>1797</v>
      </c>
    </row>
    <row r="2071" spans="1:8">
      <c r="A2071" t="s">
        <v>1798</v>
      </c>
      <c r="B2071" t="s">
        <v>6995</v>
      </c>
      <c r="C2071" t="s">
        <v>2242</v>
      </c>
      <c r="D2071" t="s">
        <v>3179</v>
      </c>
      <c r="E2071" t="s">
        <v>2232</v>
      </c>
      <c r="F2071" t="s">
        <v>3180</v>
      </c>
      <c r="G2071" t="s">
        <v>2223</v>
      </c>
      <c r="H2071" t="s">
        <v>1798</v>
      </c>
    </row>
    <row r="2072" spans="1:8">
      <c r="A2072" t="s">
        <v>1494</v>
      </c>
      <c r="B2072" t="s">
        <v>6996</v>
      </c>
      <c r="C2072" t="s">
        <v>2340</v>
      </c>
      <c r="D2072" t="s">
        <v>6997</v>
      </c>
      <c r="E2072" t="s">
        <v>2321</v>
      </c>
      <c r="G2072" t="s">
        <v>2237</v>
      </c>
      <c r="H2072" t="s">
        <v>1494</v>
      </c>
    </row>
    <row r="2073" spans="1:8">
      <c r="A2073" t="s">
        <v>1495</v>
      </c>
      <c r="B2073" t="s">
        <v>6998</v>
      </c>
      <c r="C2073" t="s">
        <v>6999</v>
      </c>
      <c r="G2073" t="s">
        <v>2228</v>
      </c>
      <c r="H2073" t="s">
        <v>1495</v>
      </c>
    </row>
    <row r="2074" spans="1:8">
      <c r="A2074" t="s">
        <v>7000</v>
      </c>
      <c r="B2074" t="s">
        <v>7001</v>
      </c>
      <c r="C2074" t="s">
        <v>2242</v>
      </c>
      <c r="D2074" t="s">
        <v>7002</v>
      </c>
      <c r="E2074" t="s">
        <v>2227</v>
      </c>
      <c r="G2074" t="s">
        <v>2237</v>
      </c>
      <c r="H2074" t="s">
        <v>7000</v>
      </c>
    </row>
    <row r="2075" spans="1:8">
      <c r="A2075" t="s">
        <v>1799</v>
      </c>
      <c r="B2075" t="s">
        <v>7003</v>
      </c>
      <c r="C2075" t="s">
        <v>2230</v>
      </c>
      <c r="G2075" t="s">
        <v>2228</v>
      </c>
      <c r="H2075" t="s">
        <v>1799</v>
      </c>
    </row>
    <row r="2076" spans="1:8">
      <c r="A2076" t="s">
        <v>7004</v>
      </c>
      <c r="B2076" t="s">
        <v>7005</v>
      </c>
      <c r="C2076" t="s">
        <v>2254</v>
      </c>
      <c r="D2076" t="s">
        <v>7006</v>
      </c>
      <c r="E2076" t="s">
        <v>2700</v>
      </c>
      <c r="G2076" t="s">
        <v>2237</v>
      </c>
      <c r="H2076" t="s">
        <v>7004</v>
      </c>
    </row>
    <row r="2077" spans="1:8">
      <c r="A2077" t="s">
        <v>1742</v>
      </c>
      <c r="B2077" t="s">
        <v>7007</v>
      </c>
      <c r="C2077" t="s">
        <v>2250</v>
      </c>
      <c r="G2077" t="s">
        <v>2228</v>
      </c>
      <c r="H2077" t="s">
        <v>1742</v>
      </c>
    </row>
    <row r="2078" spans="1:8">
      <c r="A2078" t="s">
        <v>1496</v>
      </c>
      <c r="B2078" t="s">
        <v>7008</v>
      </c>
      <c r="C2078" t="s">
        <v>2250</v>
      </c>
      <c r="G2078" t="s">
        <v>2237</v>
      </c>
      <c r="H2078" t="s">
        <v>1496</v>
      </c>
    </row>
    <row r="2079" spans="1:8">
      <c r="A2079" t="s">
        <v>1497</v>
      </c>
      <c r="B2079" t="s">
        <v>7009</v>
      </c>
      <c r="C2079" t="s">
        <v>4097</v>
      </c>
      <c r="D2079" t="s">
        <v>7010</v>
      </c>
      <c r="E2079" t="s">
        <v>4097</v>
      </c>
      <c r="G2079" t="s">
        <v>2237</v>
      </c>
      <c r="H2079" t="s">
        <v>1497</v>
      </c>
    </row>
    <row r="2080" spans="1:8">
      <c r="A2080" t="s">
        <v>1498</v>
      </c>
      <c r="B2080" t="s">
        <v>7011</v>
      </c>
      <c r="C2080" t="s">
        <v>2230</v>
      </c>
      <c r="G2080" t="s">
        <v>2228</v>
      </c>
      <c r="H2080" t="s">
        <v>1498</v>
      </c>
    </row>
    <row r="2081" spans="1:8">
      <c r="A2081" t="s">
        <v>1499</v>
      </c>
      <c r="B2081" t="s">
        <v>7012</v>
      </c>
      <c r="C2081" t="s">
        <v>2675</v>
      </c>
      <c r="G2081" t="s">
        <v>2228</v>
      </c>
      <c r="H2081" t="s">
        <v>1499</v>
      </c>
    </row>
    <row r="2082" spans="1:8">
      <c r="A2082" t="s">
        <v>7013</v>
      </c>
      <c r="B2082" t="s">
        <v>7014</v>
      </c>
      <c r="C2082" t="s">
        <v>2230</v>
      </c>
      <c r="G2082" t="s">
        <v>2228</v>
      </c>
      <c r="H2082" t="s">
        <v>7013</v>
      </c>
    </row>
    <row r="2083" spans="1:8">
      <c r="A2083" t="s">
        <v>1500</v>
      </c>
      <c r="B2083" t="s">
        <v>7015</v>
      </c>
      <c r="C2083" t="s">
        <v>2230</v>
      </c>
      <c r="D2083" t="s">
        <v>7016</v>
      </c>
      <c r="E2083" t="s">
        <v>2230</v>
      </c>
      <c r="G2083" t="s">
        <v>2228</v>
      </c>
      <c r="H2083" t="s">
        <v>1500</v>
      </c>
    </row>
    <row r="2084" spans="1:8">
      <c r="A2084" t="s">
        <v>1743</v>
      </c>
      <c r="B2084" t="s">
        <v>7017</v>
      </c>
      <c r="C2084" t="s">
        <v>2242</v>
      </c>
      <c r="D2084" t="s">
        <v>7018</v>
      </c>
      <c r="E2084" t="s">
        <v>2242</v>
      </c>
      <c r="G2084" t="s">
        <v>2228</v>
      </c>
      <c r="H2084" t="s">
        <v>1743</v>
      </c>
    </row>
    <row r="2085" spans="1:8">
      <c r="A2085" t="s">
        <v>1502</v>
      </c>
      <c r="B2085" t="s">
        <v>7019</v>
      </c>
      <c r="C2085" t="s">
        <v>2242</v>
      </c>
      <c r="G2085" t="s">
        <v>2649</v>
      </c>
      <c r="H2085" t="s">
        <v>1502</v>
      </c>
    </row>
    <row r="2086" spans="1:8">
      <c r="A2086" t="s">
        <v>1503</v>
      </c>
      <c r="B2086" t="s">
        <v>7020</v>
      </c>
      <c r="C2086" t="s">
        <v>2242</v>
      </c>
      <c r="D2086" t="s">
        <v>7021</v>
      </c>
      <c r="E2086" t="s">
        <v>7022</v>
      </c>
      <c r="G2086" t="s">
        <v>2237</v>
      </c>
      <c r="H2086" t="s">
        <v>1503</v>
      </c>
    </row>
    <row r="2087" spans="1:8">
      <c r="A2087" t="s">
        <v>7023</v>
      </c>
      <c r="B2087" t="s">
        <v>7024</v>
      </c>
      <c r="C2087" t="s">
        <v>2250</v>
      </c>
      <c r="G2087" t="s">
        <v>2304</v>
      </c>
      <c r="H2087" t="s">
        <v>7023</v>
      </c>
    </row>
    <row r="2088" spans="1:8">
      <c r="A2088" t="s">
        <v>1504</v>
      </c>
      <c r="B2088" t="s">
        <v>7025</v>
      </c>
      <c r="C2088" t="s">
        <v>2250</v>
      </c>
      <c r="G2088" t="s">
        <v>2228</v>
      </c>
      <c r="H2088" t="s">
        <v>1504</v>
      </c>
    </row>
    <row r="2089" spans="1:8">
      <c r="A2089" t="s">
        <v>7026</v>
      </c>
      <c r="B2089" t="s">
        <v>7027</v>
      </c>
      <c r="C2089" t="s">
        <v>2321</v>
      </c>
      <c r="D2089" t="s">
        <v>7028</v>
      </c>
      <c r="E2089" t="s">
        <v>2244</v>
      </c>
      <c r="G2089" t="s">
        <v>2237</v>
      </c>
      <c r="H2089" t="s">
        <v>7026</v>
      </c>
    </row>
    <row r="2090" spans="1:8">
      <c r="A2090" t="s">
        <v>1505</v>
      </c>
      <c r="B2090" t="s">
        <v>7029</v>
      </c>
      <c r="C2090" t="s">
        <v>2559</v>
      </c>
      <c r="G2090" t="s">
        <v>2237</v>
      </c>
      <c r="H2090" t="s">
        <v>1505</v>
      </c>
    </row>
    <row r="2091" spans="1:8">
      <c r="A2091" t="s">
        <v>1506</v>
      </c>
      <c r="B2091" t="s">
        <v>7030</v>
      </c>
      <c r="C2091" t="s">
        <v>2768</v>
      </c>
      <c r="D2091" t="s">
        <v>7031</v>
      </c>
      <c r="E2091" t="s">
        <v>2768</v>
      </c>
      <c r="G2091" t="s">
        <v>2237</v>
      </c>
      <c r="H2091" t="s">
        <v>1506</v>
      </c>
    </row>
    <row r="2092" spans="1:8">
      <c r="A2092" t="s">
        <v>7032</v>
      </c>
      <c r="B2092" t="s">
        <v>7033</v>
      </c>
      <c r="C2092" t="s">
        <v>2321</v>
      </c>
      <c r="G2092" t="s">
        <v>2237</v>
      </c>
      <c r="H2092" t="s">
        <v>7032</v>
      </c>
    </row>
    <row r="2093" spans="1:8">
      <c r="A2093" t="s">
        <v>1507</v>
      </c>
      <c r="B2093" t="s">
        <v>7034</v>
      </c>
      <c r="C2093" t="s">
        <v>2242</v>
      </c>
      <c r="D2093" t="s">
        <v>7035</v>
      </c>
      <c r="E2093" t="s">
        <v>2232</v>
      </c>
      <c r="G2093" t="s">
        <v>2237</v>
      </c>
      <c r="H2093" t="s">
        <v>1507</v>
      </c>
    </row>
    <row r="2094" spans="1:8">
      <c r="A2094" t="s">
        <v>1744</v>
      </c>
      <c r="B2094" t="s">
        <v>7036</v>
      </c>
      <c r="C2094" t="s">
        <v>2375</v>
      </c>
      <c r="D2094" t="s">
        <v>7037</v>
      </c>
      <c r="E2094" t="s">
        <v>2321</v>
      </c>
      <c r="G2094" t="s">
        <v>2237</v>
      </c>
      <c r="H2094" t="s">
        <v>1744</v>
      </c>
    </row>
    <row r="2095" spans="1:8">
      <c r="A2095" t="s">
        <v>1509</v>
      </c>
      <c r="B2095" t="s">
        <v>7038</v>
      </c>
      <c r="C2095" t="s">
        <v>2230</v>
      </c>
      <c r="D2095" t="s">
        <v>7039</v>
      </c>
      <c r="E2095" t="s">
        <v>2230</v>
      </c>
      <c r="F2095" t="s">
        <v>7040</v>
      </c>
      <c r="G2095" t="s">
        <v>2234</v>
      </c>
      <c r="H2095" t="s">
        <v>1509</v>
      </c>
    </row>
    <row r="2096" spans="1:8">
      <c r="A2096" t="s">
        <v>1510</v>
      </c>
      <c r="B2096" t="s">
        <v>7041</v>
      </c>
      <c r="C2096" t="s">
        <v>2375</v>
      </c>
      <c r="D2096" t="s">
        <v>7042</v>
      </c>
      <c r="E2096" t="s">
        <v>2250</v>
      </c>
      <c r="F2096" t="s">
        <v>7043</v>
      </c>
      <c r="G2096" t="s">
        <v>2234</v>
      </c>
      <c r="H2096" t="s">
        <v>1510</v>
      </c>
    </row>
    <row r="2097" spans="1:8">
      <c r="A2097" t="s">
        <v>1511</v>
      </c>
      <c r="B2097" t="s">
        <v>7044</v>
      </c>
      <c r="C2097" t="s">
        <v>2272</v>
      </c>
      <c r="D2097" t="s">
        <v>7045</v>
      </c>
      <c r="E2097" t="s">
        <v>2272</v>
      </c>
      <c r="G2097" t="s">
        <v>2237</v>
      </c>
      <c r="H2097" t="s">
        <v>1511</v>
      </c>
    </row>
    <row r="2098" spans="1:8">
      <c r="A2098" t="s">
        <v>1512</v>
      </c>
      <c r="B2098" t="s">
        <v>7046</v>
      </c>
      <c r="C2098" t="s">
        <v>2248</v>
      </c>
      <c r="G2098" t="s">
        <v>2237</v>
      </c>
      <c r="H2098" t="s">
        <v>1512</v>
      </c>
    </row>
    <row r="2099" spans="1:8">
      <c r="A2099" t="s">
        <v>1513</v>
      </c>
      <c r="B2099" t="s">
        <v>7047</v>
      </c>
      <c r="C2099" t="s">
        <v>2242</v>
      </c>
      <c r="G2099" t="s">
        <v>2237</v>
      </c>
      <c r="H2099" t="s">
        <v>1513</v>
      </c>
    </row>
    <row r="2100" spans="1:8">
      <c r="A2100" t="s">
        <v>1514</v>
      </c>
      <c r="B2100" t="s">
        <v>7048</v>
      </c>
      <c r="C2100" t="s">
        <v>2375</v>
      </c>
      <c r="D2100" t="s">
        <v>7049</v>
      </c>
      <c r="E2100" t="s">
        <v>2375</v>
      </c>
      <c r="G2100" t="s">
        <v>2237</v>
      </c>
      <c r="H2100" t="s">
        <v>1514</v>
      </c>
    </row>
    <row r="2101" spans="1:8">
      <c r="A2101" t="s">
        <v>7050</v>
      </c>
      <c r="B2101" t="s">
        <v>7051</v>
      </c>
      <c r="C2101" t="s">
        <v>2230</v>
      </c>
      <c r="D2101" t="s">
        <v>7052</v>
      </c>
      <c r="E2101" t="s">
        <v>2232</v>
      </c>
      <c r="G2101" t="s">
        <v>2228</v>
      </c>
      <c r="H2101" t="s">
        <v>7050</v>
      </c>
    </row>
    <row r="2102" spans="1:8">
      <c r="A2102" t="s">
        <v>1515</v>
      </c>
      <c r="B2102" t="s">
        <v>7053</v>
      </c>
      <c r="C2102" t="s">
        <v>5661</v>
      </c>
      <c r="D2102" t="s">
        <v>7054</v>
      </c>
      <c r="E2102" t="s">
        <v>5661</v>
      </c>
      <c r="F2102" t="s">
        <v>7055</v>
      </c>
      <c r="G2102" t="s">
        <v>2234</v>
      </c>
      <c r="H2102" t="s">
        <v>1515</v>
      </c>
    </row>
    <row r="2103" spans="1:8">
      <c r="A2103" t="s">
        <v>7056</v>
      </c>
      <c r="B2103" t="s">
        <v>7057</v>
      </c>
      <c r="C2103" t="s">
        <v>2230</v>
      </c>
      <c r="D2103" t="s">
        <v>7058</v>
      </c>
      <c r="E2103" t="s">
        <v>2407</v>
      </c>
      <c r="G2103" t="s">
        <v>2237</v>
      </c>
      <c r="H2103" t="s">
        <v>7056</v>
      </c>
    </row>
    <row r="2104" spans="1:8">
      <c r="A2104" t="s">
        <v>1516</v>
      </c>
      <c r="B2104" t="s">
        <v>7059</v>
      </c>
      <c r="C2104" t="s">
        <v>2340</v>
      </c>
      <c r="D2104" t="s">
        <v>7060</v>
      </c>
      <c r="E2104" t="s">
        <v>2340</v>
      </c>
      <c r="G2104" t="s">
        <v>2237</v>
      </c>
      <c r="H2104" t="s">
        <v>1516</v>
      </c>
    </row>
    <row r="2105" spans="1:8">
      <c r="A2105" t="s">
        <v>1517</v>
      </c>
      <c r="B2105" t="s">
        <v>7061</v>
      </c>
      <c r="C2105" t="s">
        <v>2242</v>
      </c>
      <c r="D2105" t="s">
        <v>7062</v>
      </c>
      <c r="E2105" t="s">
        <v>2242</v>
      </c>
      <c r="F2105" t="s">
        <v>7063</v>
      </c>
      <c r="G2105" t="s">
        <v>2234</v>
      </c>
      <c r="H2105" t="s">
        <v>1517</v>
      </c>
    </row>
    <row r="2106" spans="1:8">
      <c r="A2106" t="s">
        <v>1518</v>
      </c>
      <c r="B2106" t="s">
        <v>7064</v>
      </c>
      <c r="C2106" t="s">
        <v>2248</v>
      </c>
      <c r="D2106" t="s">
        <v>7065</v>
      </c>
      <c r="E2106" t="s">
        <v>2248</v>
      </c>
      <c r="G2106" t="s">
        <v>2237</v>
      </c>
      <c r="H2106" t="s">
        <v>1518</v>
      </c>
    </row>
    <row r="2107" spans="1:8">
      <c r="A2107" t="s">
        <v>1519</v>
      </c>
      <c r="B2107" t="s">
        <v>7066</v>
      </c>
      <c r="C2107" t="s">
        <v>2230</v>
      </c>
      <c r="D2107" t="s">
        <v>7067</v>
      </c>
      <c r="E2107" t="s">
        <v>2227</v>
      </c>
      <c r="G2107" t="s">
        <v>2237</v>
      </c>
      <c r="H2107" t="s">
        <v>1519</v>
      </c>
    </row>
    <row r="2108" spans="1:8">
      <c r="A2108" t="s">
        <v>7068</v>
      </c>
      <c r="B2108" t="s">
        <v>7069</v>
      </c>
      <c r="C2108" t="s">
        <v>2225</v>
      </c>
      <c r="D2108" t="s">
        <v>7070</v>
      </c>
      <c r="E2108" t="s">
        <v>2227</v>
      </c>
      <c r="G2108" t="s">
        <v>2237</v>
      </c>
      <c r="H2108" t="s">
        <v>7068</v>
      </c>
    </row>
    <row r="2109" spans="1:8">
      <c r="A2109" t="s">
        <v>7071</v>
      </c>
      <c r="B2109" t="s">
        <v>7072</v>
      </c>
      <c r="C2109" t="s">
        <v>3119</v>
      </c>
      <c r="D2109" t="s">
        <v>7073</v>
      </c>
      <c r="E2109" t="s">
        <v>3119</v>
      </c>
      <c r="G2109" t="s">
        <v>2228</v>
      </c>
      <c r="H2109" t="s">
        <v>7071</v>
      </c>
    </row>
    <row r="2110" spans="1:8">
      <c r="A2110" t="s">
        <v>1520</v>
      </c>
      <c r="B2110" t="s">
        <v>7074</v>
      </c>
      <c r="C2110" t="s">
        <v>2375</v>
      </c>
      <c r="D2110" t="s">
        <v>7075</v>
      </c>
      <c r="E2110" t="s">
        <v>2559</v>
      </c>
      <c r="G2110" t="s">
        <v>2237</v>
      </c>
      <c r="H2110" t="s">
        <v>1520</v>
      </c>
    </row>
    <row r="2111" spans="1:8">
      <c r="A2111" t="s">
        <v>7076</v>
      </c>
      <c r="B2111" t="s">
        <v>7077</v>
      </c>
      <c r="C2111" t="s">
        <v>2246</v>
      </c>
      <c r="D2111" t="s">
        <v>7078</v>
      </c>
      <c r="E2111" t="s">
        <v>2319</v>
      </c>
      <c r="G2111" t="s">
        <v>2304</v>
      </c>
      <c r="H2111" t="s">
        <v>7076</v>
      </c>
    </row>
    <row r="2112" spans="1:8">
      <c r="A2112" t="s">
        <v>1521</v>
      </c>
      <c r="B2112" t="s">
        <v>7079</v>
      </c>
      <c r="C2112" t="s">
        <v>2645</v>
      </c>
      <c r="D2112" t="s">
        <v>4005</v>
      </c>
      <c r="E2112" t="s">
        <v>2321</v>
      </c>
      <c r="F2112" t="s">
        <v>4006</v>
      </c>
      <c r="G2112" t="s">
        <v>2234</v>
      </c>
      <c r="H2112" t="s">
        <v>1521</v>
      </c>
    </row>
    <row r="2113" spans="1:8">
      <c r="A2113" t="s">
        <v>1522</v>
      </c>
      <c r="B2113" t="s">
        <v>7080</v>
      </c>
      <c r="C2113" t="s">
        <v>2254</v>
      </c>
      <c r="D2113" t="s">
        <v>7081</v>
      </c>
      <c r="E2113" t="s">
        <v>2227</v>
      </c>
      <c r="G2113" t="s">
        <v>2237</v>
      </c>
      <c r="H2113" t="s">
        <v>1522</v>
      </c>
    </row>
    <row r="2114" spans="1:8">
      <c r="A2114" t="s">
        <v>1523</v>
      </c>
      <c r="B2114" t="s">
        <v>7082</v>
      </c>
      <c r="C2114" t="s">
        <v>2700</v>
      </c>
      <c r="D2114" t="s">
        <v>7083</v>
      </c>
      <c r="E2114" t="s">
        <v>2244</v>
      </c>
      <c r="G2114" t="s">
        <v>2237</v>
      </c>
      <c r="H2114" t="s">
        <v>1523</v>
      </c>
    </row>
    <row r="2115" spans="1:8">
      <c r="A2115" t="s">
        <v>7084</v>
      </c>
      <c r="B2115" t="s">
        <v>7085</v>
      </c>
      <c r="C2115" t="s">
        <v>3153</v>
      </c>
      <c r="D2115" t="s">
        <v>7086</v>
      </c>
      <c r="E2115" t="s">
        <v>3133</v>
      </c>
      <c r="G2115" t="s">
        <v>2228</v>
      </c>
      <c r="H2115" t="s">
        <v>7084</v>
      </c>
    </row>
    <row r="2116" spans="1:8">
      <c r="A2116" t="s">
        <v>7087</v>
      </c>
      <c r="B2116" t="s">
        <v>7088</v>
      </c>
      <c r="C2116" t="s">
        <v>2242</v>
      </c>
      <c r="D2116" t="s">
        <v>7089</v>
      </c>
      <c r="E2116" t="s">
        <v>2321</v>
      </c>
      <c r="F2116" t="s">
        <v>7090</v>
      </c>
      <c r="G2116" t="s">
        <v>2234</v>
      </c>
      <c r="H2116" t="s">
        <v>7087</v>
      </c>
    </row>
    <row r="2117" spans="1:8">
      <c r="A2117" t="s">
        <v>1524</v>
      </c>
      <c r="B2117" t="s">
        <v>7091</v>
      </c>
      <c r="C2117" t="s">
        <v>4097</v>
      </c>
      <c r="D2117" t="s">
        <v>7092</v>
      </c>
      <c r="E2117" t="s">
        <v>2469</v>
      </c>
      <c r="G2117" t="s">
        <v>2228</v>
      </c>
      <c r="H2117" t="s">
        <v>1524</v>
      </c>
    </row>
    <row r="2118" spans="1:8">
      <c r="A2118" t="s">
        <v>1525</v>
      </c>
      <c r="B2118" t="s">
        <v>7093</v>
      </c>
      <c r="C2118" t="s">
        <v>2559</v>
      </c>
      <c r="D2118" t="s">
        <v>7094</v>
      </c>
      <c r="E2118" t="s">
        <v>2559</v>
      </c>
      <c r="G2118" t="s">
        <v>2237</v>
      </c>
      <c r="H2118" t="s">
        <v>1525</v>
      </c>
    </row>
    <row r="2119" spans="1:8">
      <c r="A2119" t="s">
        <v>1526</v>
      </c>
      <c r="B2119" t="s">
        <v>7095</v>
      </c>
      <c r="C2119" t="s">
        <v>2350</v>
      </c>
      <c r="D2119" t="s">
        <v>7096</v>
      </c>
      <c r="E2119" t="s">
        <v>2227</v>
      </c>
      <c r="G2119" t="s">
        <v>2237</v>
      </c>
      <c r="H2119" t="s">
        <v>1526</v>
      </c>
    </row>
    <row r="2120" spans="1:8">
      <c r="A2120" t="s">
        <v>7097</v>
      </c>
      <c r="B2120" t="s">
        <v>7098</v>
      </c>
      <c r="C2120" t="s">
        <v>2244</v>
      </c>
      <c r="D2120" t="s">
        <v>7099</v>
      </c>
      <c r="E2120" t="s">
        <v>2377</v>
      </c>
      <c r="F2120" t="s">
        <v>7100</v>
      </c>
      <c r="G2120" t="s">
        <v>2234</v>
      </c>
      <c r="H2120" t="s">
        <v>7097</v>
      </c>
    </row>
    <row r="2121" spans="1:8">
      <c r="A2121" t="s">
        <v>7097</v>
      </c>
      <c r="B2121" t="s">
        <v>7098</v>
      </c>
      <c r="C2121" t="s">
        <v>2230</v>
      </c>
      <c r="D2121" t="s">
        <v>7101</v>
      </c>
      <c r="E2121" t="s">
        <v>2230</v>
      </c>
      <c r="F2121" t="s">
        <v>7102</v>
      </c>
      <c r="G2121" t="s">
        <v>2223</v>
      </c>
      <c r="H2121" t="s">
        <v>7097</v>
      </c>
    </row>
    <row r="2122" spans="1:8">
      <c r="A2122" t="s">
        <v>1527</v>
      </c>
      <c r="B2122" t="s">
        <v>7103</v>
      </c>
      <c r="C2122" t="s">
        <v>2377</v>
      </c>
      <c r="D2122" t="s">
        <v>7104</v>
      </c>
      <c r="E2122" t="s">
        <v>2377</v>
      </c>
      <c r="G2122" t="s">
        <v>2237</v>
      </c>
      <c r="H2122" t="s">
        <v>1527</v>
      </c>
    </row>
    <row r="2123" spans="1:8">
      <c r="A2123" t="s">
        <v>7105</v>
      </c>
      <c r="B2123" t="s">
        <v>7106</v>
      </c>
      <c r="C2123" t="s">
        <v>7107</v>
      </c>
      <c r="D2123" t="s">
        <v>7108</v>
      </c>
      <c r="E2123" t="s">
        <v>7107</v>
      </c>
      <c r="G2123" t="s">
        <v>2237</v>
      </c>
      <c r="H2123" t="s">
        <v>7105</v>
      </c>
    </row>
    <row r="2124" spans="1:8">
      <c r="A2124" t="s">
        <v>7109</v>
      </c>
      <c r="B2124" t="s">
        <v>7110</v>
      </c>
      <c r="C2124" t="s">
        <v>2377</v>
      </c>
      <c r="D2124" t="s">
        <v>7111</v>
      </c>
      <c r="E2124" t="s">
        <v>2746</v>
      </c>
      <c r="G2124" t="s">
        <v>2649</v>
      </c>
      <c r="H2124" t="s">
        <v>7109</v>
      </c>
    </row>
    <row r="2125" spans="1:8">
      <c r="A2125" t="s">
        <v>1528</v>
      </c>
      <c r="B2125" t="s">
        <v>7110</v>
      </c>
      <c r="C2125" t="s">
        <v>2246</v>
      </c>
      <c r="D2125" t="s">
        <v>7078</v>
      </c>
      <c r="E2125" t="s">
        <v>2319</v>
      </c>
      <c r="G2125" t="s">
        <v>2237</v>
      </c>
      <c r="H2125" t="s">
        <v>1528</v>
      </c>
    </row>
    <row r="2126" spans="1:8">
      <c r="A2126" t="s">
        <v>7112</v>
      </c>
      <c r="B2126" t="s">
        <v>7113</v>
      </c>
      <c r="C2126" t="s">
        <v>2242</v>
      </c>
      <c r="D2126" t="s">
        <v>7114</v>
      </c>
      <c r="E2126" t="s">
        <v>2242</v>
      </c>
      <c r="F2126" t="s">
        <v>7115</v>
      </c>
      <c r="G2126" t="s">
        <v>2223</v>
      </c>
      <c r="H2126" t="s">
        <v>7112</v>
      </c>
    </row>
    <row r="2127" spans="1:8">
      <c r="A2127" t="s">
        <v>1529</v>
      </c>
      <c r="B2127" t="s">
        <v>7116</v>
      </c>
      <c r="C2127" t="s">
        <v>2286</v>
      </c>
      <c r="D2127" t="s">
        <v>7117</v>
      </c>
      <c r="E2127" t="s">
        <v>2286</v>
      </c>
      <c r="G2127" t="s">
        <v>2237</v>
      </c>
      <c r="H2127" t="s">
        <v>1529</v>
      </c>
    </row>
    <row r="2128" spans="1:8">
      <c r="A2128" t="s">
        <v>7118</v>
      </c>
      <c r="B2128" t="s">
        <v>7119</v>
      </c>
      <c r="C2128" t="s">
        <v>2700</v>
      </c>
      <c r="G2128" t="s">
        <v>2649</v>
      </c>
      <c r="H2128" t="s">
        <v>7118</v>
      </c>
    </row>
    <row r="2129" spans="1:8">
      <c r="A2129" t="s">
        <v>1530</v>
      </c>
      <c r="B2129" t="s">
        <v>7120</v>
      </c>
      <c r="C2129" t="s">
        <v>2266</v>
      </c>
      <c r="D2129" t="s">
        <v>7121</v>
      </c>
      <c r="E2129" t="s">
        <v>2321</v>
      </c>
      <c r="G2129" t="s">
        <v>2237</v>
      </c>
      <c r="H2129" t="s">
        <v>1530</v>
      </c>
    </row>
    <row r="2130" spans="1:8">
      <c r="A2130" t="s">
        <v>7122</v>
      </c>
      <c r="B2130" t="s">
        <v>7123</v>
      </c>
      <c r="C2130" t="s">
        <v>2246</v>
      </c>
      <c r="D2130" t="s">
        <v>7124</v>
      </c>
      <c r="E2130" t="s">
        <v>2246</v>
      </c>
      <c r="G2130" t="s">
        <v>2228</v>
      </c>
      <c r="H2130" t="s">
        <v>7122</v>
      </c>
    </row>
    <row r="2131" spans="1:8">
      <c r="A2131" t="s">
        <v>1800</v>
      </c>
      <c r="B2131" t="s">
        <v>7125</v>
      </c>
      <c r="C2131" t="s">
        <v>2262</v>
      </c>
      <c r="D2131" t="s">
        <v>7126</v>
      </c>
      <c r="E2131" t="s">
        <v>2294</v>
      </c>
      <c r="F2131" t="s">
        <v>7127</v>
      </c>
      <c r="G2131" t="s">
        <v>2234</v>
      </c>
      <c r="H2131" t="s">
        <v>1800</v>
      </c>
    </row>
    <row r="2132" spans="1:8">
      <c r="A2132" t="s">
        <v>1531</v>
      </c>
      <c r="B2132" t="s">
        <v>7128</v>
      </c>
      <c r="C2132" t="s">
        <v>2340</v>
      </c>
      <c r="D2132" t="s">
        <v>7129</v>
      </c>
      <c r="E2132" t="s">
        <v>2340</v>
      </c>
      <c r="G2132" t="s">
        <v>2237</v>
      </c>
      <c r="H2132" t="s">
        <v>1531</v>
      </c>
    </row>
    <row r="2133" spans="1:8">
      <c r="A2133" t="s">
        <v>7130</v>
      </c>
      <c r="B2133" t="s">
        <v>7131</v>
      </c>
      <c r="C2133" t="s">
        <v>2399</v>
      </c>
      <c r="D2133" t="s">
        <v>7132</v>
      </c>
      <c r="E2133" t="s">
        <v>2364</v>
      </c>
      <c r="G2133" t="s">
        <v>2237</v>
      </c>
      <c r="H2133" t="s">
        <v>7130</v>
      </c>
    </row>
    <row r="2134" spans="1:8">
      <c r="A2134" t="s">
        <v>1532</v>
      </c>
      <c r="B2134" t="s">
        <v>7133</v>
      </c>
      <c r="C2134" t="s">
        <v>2248</v>
      </c>
      <c r="D2134" t="s">
        <v>7134</v>
      </c>
      <c r="E2134" t="s">
        <v>2248</v>
      </c>
      <c r="G2134" t="s">
        <v>2237</v>
      </c>
      <c r="H2134" t="s">
        <v>1532</v>
      </c>
    </row>
    <row r="2135" spans="1:8">
      <c r="A2135" t="s">
        <v>1533</v>
      </c>
      <c r="B2135" t="s">
        <v>7135</v>
      </c>
      <c r="C2135" t="s">
        <v>2230</v>
      </c>
      <c r="D2135" t="s">
        <v>7136</v>
      </c>
      <c r="E2135" t="s">
        <v>2230</v>
      </c>
      <c r="G2135" t="s">
        <v>2237</v>
      </c>
      <c r="H2135" t="s">
        <v>1533</v>
      </c>
    </row>
    <row r="2136" spans="1:8">
      <c r="A2136" t="s">
        <v>1534</v>
      </c>
      <c r="B2136" t="s">
        <v>7137</v>
      </c>
      <c r="C2136" t="s">
        <v>2399</v>
      </c>
      <c r="D2136" t="s">
        <v>2372</v>
      </c>
      <c r="E2136" t="s">
        <v>2227</v>
      </c>
      <c r="G2136" t="s">
        <v>2237</v>
      </c>
      <c r="H2136" t="s">
        <v>1534</v>
      </c>
    </row>
    <row r="2137" spans="1:8">
      <c r="A2137" t="s">
        <v>1535</v>
      </c>
      <c r="B2137" t="s">
        <v>7138</v>
      </c>
      <c r="C2137" t="s">
        <v>2407</v>
      </c>
      <c r="G2137" t="s">
        <v>2228</v>
      </c>
      <c r="H2137" t="s">
        <v>1535</v>
      </c>
    </row>
    <row r="2138" spans="1:8">
      <c r="A2138" t="s">
        <v>1536</v>
      </c>
      <c r="B2138" t="s">
        <v>7139</v>
      </c>
      <c r="C2138" t="s">
        <v>2270</v>
      </c>
      <c r="D2138" t="s">
        <v>7140</v>
      </c>
      <c r="E2138" t="s">
        <v>2270</v>
      </c>
      <c r="G2138" t="s">
        <v>2237</v>
      </c>
      <c r="H2138" t="s">
        <v>1536</v>
      </c>
    </row>
    <row r="2139" spans="1:8">
      <c r="A2139" t="s">
        <v>1537</v>
      </c>
      <c r="B2139" t="s">
        <v>7141</v>
      </c>
      <c r="C2139" t="s">
        <v>2246</v>
      </c>
      <c r="D2139" t="s">
        <v>3095</v>
      </c>
      <c r="E2139" t="s">
        <v>2321</v>
      </c>
      <c r="G2139" t="s">
        <v>2237</v>
      </c>
      <c r="H2139" t="s">
        <v>1537</v>
      </c>
    </row>
    <row r="2140" spans="1:8">
      <c r="A2140" t="s">
        <v>7142</v>
      </c>
      <c r="B2140" t="s">
        <v>7143</v>
      </c>
      <c r="C2140" t="s">
        <v>2375</v>
      </c>
      <c r="D2140" t="s">
        <v>7144</v>
      </c>
      <c r="E2140" t="s">
        <v>2227</v>
      </c>
      <c r="F2140" t="s">
        <v>7145</v>
      </c>
      <c r="G2140" t="s">
        <v>2234</v>
      </c>
      <c r="H2140" t="s">
        <v>7142</v>
      </c>
    </row>
    <row r="2141" spans="1:8">
      <c r="A2141" t="s">
        <v>1538</v>
      </c>
      <c r="B2141" t="s">
        <v>7146</v>
      </c>
      <c r="C2141" t="s">
        <v>3628</v>
      </c>
      <c r="D2141" t="s">
        <v>7147</v>
      </c>
      <c r="E2141" t="s">
        <v>2232</v>
      </c>
      <c r="G2141" t="s">
        <v>2237</v>
      </c>
      <c r="H2141" t="s">
        <v>1538</v>
      </c>
    </row>
    <row r="2142" spans="1:8">
      <c r="A2142" t="s">
        <v>1539</v>
      </c>
      <c r="B2142" t="s">
        <v>7148</v>
      </c>
      <c r="C2142" t="s">
        <v>2242</v>
      </c>
      <c r="D2142" t="s">
        <v>7149</v>
      </c>
      <c r="E2142" t="s">
        <v>2294</v>
      </c>
      <c r="G2142" t="s">
        <v>2237</v>
      </c>
      <c r="H2142" t="s">
        <v>1539</v>
      </c>
    </row>
    <row r="2143" spans="1:8">
      <c r="A2143" t="s">
        <v>1540</v>
      </c>
      <c r="B2143" t="s">
        <v>7150</v>
      </c>
      <c r="C2143" t="s">
        <v>2340</v>
      </c>
      <c r="D2143" t="s">
        <v>7151</v>
      </c>
      <c r="E2143" t="s">
        <v>2340</v>
      </c>
      <c r="G2143" t="s">
        <v>2237</v>
      </c>
      <c r="H2143" t="s">
        <v>1540</v>
      </c>
    </row>
    <row r="2144" spans="1:8">
      <c r="A2144" t="s">
        <v>1541</v>
      </c>
      <c r="B2144" t="s">
        <v>7152</v>
      </c>
      <c r="C2144" t="s">
        <v>2364</v>
      </c>
      <c r="D2144" t="s">
        <v>7153</v>
      </c>
      <c r="E2144" t="s">
        <v>2321</v>
      </c>
      <c r="G2144" t="s">
        <v>2237</v>
      </c>
      <c r="H2144" t="s">
        <v>1541</v>
      </c>
    </row>
    <row r="2145" spans="1:8">
      <c r="A2145" t="s">
        <v>7154</v>
      </c>
      <c r="B2145" t="s">
        <v>7155</v>
      </c>
      <c r="C2145" t="s">
        <v>2407</v>
      </c>
      <c r="D2145" t="s">
        <v>7156</v>
      </c>
      <c r="E2145" t="s">
        <v>2407</v>
      </c>
      <c r="G2145" t="s">
        <v>2237</v>
      </c>
      <c r="H2145" t="s">
        <v>7154</v>
      </c>
    </row>
    <row r="2146" spans="1:8">
      <c r="A2146" t="s">
        <v>1542</v>
      </c>
      <c r="B2146" t="s">
        <v>7157</v>
      </c>
      <c r="C2146" t="s">
        <v>2230</v>
      </c>
      <c r="D2146" t="s">
        <v>7158</v>
      </c>
      <c r="E2146" t="s">
        <v>2230</v>
      </c>
      <c r="F2146" t="s">
        <v>7159</v>
      </c>
      <c r="G2146" t="s">
        <v>2234</v>
      </c>
      <c r="H2146" t="s">
        <v>1542</v>
      </c>
    </row>
    <row r="2147" spans="1:8">
      <c r="A2147" t="s">
        <v>1745</v>
      </c>
      <c r="B2147" t="s">
        <v>7160</v>
      </c>
      <c r="C2147" t="s">
        <v>2428</v>
      </c>
      <c r="G2147" t="s">
        <v>2701</v>
      </c>
      <c r="H2147" t="s">
        <v>1745</v>
      </c>
    </row>
    <row r="2148" spans="1:8">
      <c r="A2148" t="s">
        <v>7161</v>
      </c>
      <c r="B2148" t="s">
        <v>7162</v>
      </c>
      <c r="C2148" t="s">
        <v>2377</v>
      </c>
      <c r="D2148" t="s">
        <v>7163</v>
      </c>
      <c r="E2148" t="s">
        <v>2377</v>
      </c>
      <c r="F2148" t="s">
        <v>7164</v>
      </c>
      <c r="G2148" t="s">
        <v>2234</v>
      </c>
      <c r="H2148" t="s">
        <v>7161</v>
      </c>
    </row>
    <row r="2149" spans="1:8">
      <c r="A2149" t="s">
        <v>1543</v>
      </c>
      <c r="B2149" t="s">
        <v>7165</v>
      </c>
      <c r="C2149" t="s">
        <v>2266</v>
      </c>
      <c r="D2149" t="s">
        <v>2357</v>
      </c>
      <c r="E2149" t="s">
        <v>2230</v>
      </c>
      <c r="F2149" t="s">
        <v>2358</v>
      </c>
      <c r="G2149" t="s">
        <v>2234</v>
      </c>
      <c r="H2149" t="s">
        <v>1543</v>
      </c>
    </row>
    <row r="2150" spans="1:8">
      <c r="A2150" t="s">
        <v>1544</v>
      </c>
      <c r="B2150" t="s">
        <v>7166</v>
      </c>
      <c r="C2150" t="s">
        <v>2543</v>
      </c>
      <c r="D2150" t="s">
        <v>7167</v>
      </c>
      <c r="E2150" t="s">
        <v>2232</v>
      </c>
      <c r="F2150" t="s">
        <v>7168</v>
      </c>
      <c r="G2150" t="s">
        <v>2234</v>
      </c>
      <c r="H2150" t="s">
        <v>1544</v>
      </c>
    </row>
    <row r="2151" spans="1:8">
      <c r="A2151" t="s">
        <v>1545</v>
      </c>
      <c r="B2151" t="s">
        <v>7169</v>
      </c>
      <c r="C2151" t="s">
        <v>2242</v>
      </c>
      <c r="G2151" t="s">
        <v>2237</v>
      </c>
      <c r="H2151" t="s">
        <v>1545</v>
      </c>
    </row>
    <row r="2152" spans="1:8">
      <c r="A2152" t="s">
        <v>1546</v>
      </c>
      <c r="B2152" t="s">
        <v>7170</v>
      </c>
      <c r="C2152" t="s">
        <v>2407</v>
      </c>
      <c r="G2152" t="s">
        <v>2228</v>
      </c>
      <c r="H2152" t="s">
        <v>1546</v>
      </c>
    </row>
    <row r="2153" spans="1:8">
      <c r="A2153" t="s">
        <v>7171</v>
      </c>
      <c r="B2153" t="s">
        <v>7172</v>
      </c>
      <c r="C2153" t="s">
        <v>2350</v>
      </c>
      <c r="D2153" t="s">
        <v>7173</v>
      </c>
      <c r="E2153" t="s">
        <v>2944</v>
      </c>
      <c r="G2153" t="s">
        <v>2228</v>
      </c>
      <c r="H2153" t="s">
        <v>7171</v>
      </c>
    </row>
    <row r="2154" spans="1:8">
      <c r="A2154" t="s">
        <v>1559</v>
      </c>
      <c r="B2154" t="s">
        <v>7174</v>
      </c>
      <c r="C2154" t="s">
        <v>5870</v>
      </c>
      <c r="D2154" t="s">
        <v>7175</v>
      </c>
      <c r="E2154" t="s">
        <v>2344</v>
      </c>
      <c r="F2154" t="s">
        <v>7176</v>
      </c>
      <c r="G2154" t="s">
        <v>2234</v>
      </c>
      <c r="H2154" t="s">
        <v>1559</v>
      </c>
    </row>
    <row r="2155" spans="1:8">
      <c r="A2155" t="s">
        <v>7177</v>
      </c>
      <c r="B2155" t="s">
        <v>7178</v>
      </c>
      <c r="C2155" t="s">
        <v>2483</v>
      </c>
      <c r="D2155" t="s">
        <v>5601</v>
      </c>
      <c r="E2155" t="s">
        <v>2321</v>
      </c>
      <c r="G2155" t="s">
        <v>2237</v>
      </c>
      <c r="H2155" t="s">
        <v>7177</v>
      </c>
    </row>
    <row r="2156" spans="1:8">
      <c r="A2156" t="s">
        <v>1547</v>
      </c>
      <c r="B2156" t="s">
        <v>7179</v>
      </c>
      <c r="C2156" t="s">
        <v>2266</v>
      </c>
      <c r="D2156" t="s">
        <v>2905</v>
      </c>
      <c r="E2156" t="s">
        <v>2321</v>
      </c>
      <c r="F2156" t="s">
        <v>2906</v>
      </c>
      <c r="G2156" t="s">
        <v>2223</v>
      </c>
      <c r="H2156" t="s">
        <v>1547</v>
      </c>
    </row>
    <row r="2157" spans="1:8">
      <c r="A2157" t="s">
        <v>1548</v>
      </c>
      <c r="B2157" t="s">
        <v>7180</v>
      </c>
      <c r="C2157" t="s">
        <v>2248</v>
      </c>
      <c r="G2157" t="s">
        <v>2228</v>
      </c>
      <c r="H2157" t="s">
        <v>1548</v>
      </c>
    </row>
    <row r="2158" spans="1:8">
      <c r="A2158" t="s">
        <v>1549</v>
      </c>
      <c r="B2158" t="s">
        <v>7181</v>
      </c>
      <c r="C2158" t="s">
        <v>2225</v>
      </c>
      <c r="G2158" t="s">
        <v>2237</v>
      </c>
      <c r="H2158" t="s">
        <v>1549</v>
      </c>
    </row>
    <row r="2159" spans="1:8">
      <c r="A2159" t="s">
        <v>7182</v>
      </c>
      <c r="B2159" t="s">
        <v>7183</v>
      </c>
      <c r="C2159" t="s">
        <v>2220</v>
      </c>
      <c r="D2159" t="s">
        <v>7184</v>
      </c>
      <c r="E2159" t="s">
        <v>2246</v>
      </c>
      <c r="G2159" t="s">
        <v>2237</v>
      </c>
      <c r="H2159" t="s">
        <v>7182</v>
      </c>
    </row>
    <row r="2160" spans="1:8">
      <c r="A2160" t="s">
        <v>1801</v>
      </c>
      <c r="B2160" t="s">
        <v>7185</v>
      </c>
      <c r="C2160" t="s">
        <v>2270</v>
      </c>
      <c r="G2160" t="s">
        <v>2228</v>
      </c>
      <c r="H2160" t="s">
        <v>1801</v>
      </c>
    </row>
    <row r="2161" spans="1:8">
      <c r="A2161" t="s">
        <v>1550</v>
      </c>
      <c r="B2161" t="s">
        <v>7186</v>
      </c>
      <c r="C2161" t="s">
        <v>2227</v>
      </c>
      <c r="G2161" t="s">
        <v>2237</v>
      </c>
      <c r="H2161" t="s">
        <v>1550</v>
      </c>
    </row>
    <row r="2162" spans="1:8">
      <c r="A2162" t="s">
        <v>1551</v>
      </c>
      <c r="B2162" t="s">
        <v>7187</v>
      </c>
      <c r="C2162" t="s">
        <v>2246</v>
      </c>
      <c r="D2162" t="s">
        <v>7188</v>
      </c>
      <c r="E2162" t="s">
        <v>2246</v>
      </c>
      <c r="F2162" t="s">
        <v>7189</v>
      </c>
      <c r="G2162" t="s">
        <v>2223</v>
      </c>
      <c r="H2162" t="s">
        <v>1551</v>
      </c>
    </row>
    <row r="2163" spans="1:8">
      <c r="A2163" t="s">
        <v>1552</v>
      </c>
      <c r="B2163" t="s">
        <v>7190</v>
      </c>
      <c r="C2163" t="s">
        <v>2246</v>
      </c>
      <c r="D2163" t="s">
        <v>7191</v>
      </c>
      <c r="E2163" t="s">
        <v>2232</v>
      </c>
      <c r="G2163" t="s">
        <v>2237</v>
      </c>
      <c r="H2163" t="s">
        <v>1552</v>
      </c>
    </row>
    <row r="2164" spans="1:8">
      <c r="A2164" t="s">
        <v>1553</v>
      </c>
      <c r="B2164" t="s">
        <v>7192</v>
      </c>
      <c r="C2164" t="s">
        <v>2230</v>
      </c>
      <c r="D2164" t="s">
        <v>7193</v>
      </c>
      <c r="E2164" t="s">
        <v>2375</v>
      </c>
      <c r="G2164" t="s">
        <v>2237</v>
      </c>
      <c r="H2164" t="s">
        <v>1553</v>
      </c>
    </row>
    <row r="2165" spans="1:8">
      <c r="A2165" t="s">
        <v>1554</v>
      </c>
      <c r="B2165" t="s">
        <v>7194</v>
      </c>
      <c r="C2165" t="s">
        <v>4034</v>
      </c>
      <c r="D2165" t="s">
        <v>7195</v>
      </c>
      <c r="E2165" t="s">
        <v>4034</v>
      </c>
      <c r="G2165" t="s">
        <v>2237</v>
      </c>
      <c r="H2165" t="s">
        <v>1554</v>
      </c>
    </row>
    <row r="2166" spans="1:8">
      <c r="A2166" t="s">
        <v>7196</v>
      </c>
      <c r="B2166" t="s">
        <v>7197</v>
      </c>
      <c r="C2166" t="s">
        <v>6857</v>
      </c>
      <c r="G2166" t="s">
        <v>2228</v>
      </c>
      <c r="H2166" t="s">
        <v>7196</v>
      </c>
    </row>
    <row r="2167" spans="1:8">
      <c r="A2167" t="s">
        <v>1556</v>
      </c>
      <c r="B2167" t="s">
        <v>7198</v>
      </c>
      <c r="C2167" t="s">
        <v>2428</v>
      </c>
      <c r="D2167" t="s">
        <v>7199</v>
      </c>
      <c r="E2167" t="s">
        <v>2227</v>
      </c>
      <c r="G2167" t="s">
        <v>2237</v>
      </c>
      <c r="H2167" t="s">
        <v>1556</v>
      </c>
    </row>
    <row r="2168" spans="1:8">
      <c r="A2168" t="s">
        <v>1557</v>
      </c>
      <c r="B2168" t="s">
        <v>7200</v>
      </c>
      <c r="C2168" t="s">
        <v>2230</v>
      </c>
      <c r="D2168" t="s">
        <v>7201</v>
      </c>
      <c r="E2168" t="s">
        <v>2230</v>
      </c>
      <c r="G2168" t="s">
        <v>2237</v>
      </c>
      <c r="H2168" t="s">
        <v>1557</v>
      </c>
    </row>
  </sheetData>
  <phoneticPr fontId="1"/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F7274-9487-4654-AEA5-65C5319860E0}">
  <dimension ref="A1:H2174"/>
  <sheetViews>
    <sheetView workbookViewId="0"/>
  </sheetViews>
  <sheetFormatPr defaultRowHeight="18"/>
  <sheetData>
    <row r="1" spans="1:8">
      <c r="G1" t="s">
        <v>7202</v>
      </c>
    </row>
    <row r="3" spans="1:8">
      <c r="A3" t="s">
        <v>2216</v>
      </c>
    </row>
    <row r="4" spans="1:8">
      <c r="A4" t="s">
        <v>2217</v>
      </c>
    </row>
    <row r="6" spans="1:8">
      <c r="A6" t="s">
        <v>1746</v>
      </c>
      <c r="B6" t="s">
        <v>7203</v>
      </c>
      <c r="C6" t="s">
        <v>7204</v>
      </c>
      <c r="D6" t="s">
        <v>7205</v>
      </c>
      <c r="E6" t="s">
        <v>7206</v>
      </c>
      <c r="F6" t="s">
        <v>7207</v>
      </c>
      <c r="G6" t="s">
        <v>7208</v>
      </c>
      <c r="H6" t="s">
        <v>1746</v>
      </c>
    </row>
    <row r="7" spans="1:8">
      <c r="A7" t="s">
        <v>2218</v>
      </c>
      <c r="B7" t="s">
        <v>2219</v>
      </c>
      <c r="C7" t="s">
        <v>2220</v>
      </c>
      <c r="D7" t="s">
        <v>2221</v>
      </c>
      <c r="E7" t="s">
        <v>2220</v>
      </c>
      <c r="F7" t="s">
        <v>2222</v>
      </c>
      <c r="G7" t="s">
        <v>7209</v>
      </c>
      <c r="H7" t="s">
        <v>2218</v>
      </c>
    </row>
    <row r="8" spans="1:8">
      <c r="A8" t="s">
        <v>76</v>
      </c>
      <c r="B8" t="s">
        <v>2224</v>
      </c>
      <c r="C8" t="s">
        <v>2225</v>
      </c>
      <c r="D8" t="s">
        <v>2226</v>
      </c>
      <c r="E8" t="s">
        <v>2227</v>
      </c>
      <c r="G8" t="s">
        <v>2228</v>
      </c>
      <c r="H8" t="s">
        <v>76</v>
      </c>
    </row>
    <row r="9" spans="1:8">
      <c r="A9" t="s">
        <v>77</v>
      </c>
      <c r="B9" t="s">
        <v>2229</v>
      </c>
      <c r="C9" t="s">
        <v>2230</v>
      </c>
      <c r="D9" t="s">
        <v>2231</v>
      </c>
      <c r="E9" t="s">
        <v>2232</v>
      </c>
      <c r="F9" t="s">
        <v>2233</v>
      </c>
      <c r="G9" t="s">
        <v>2234</v>
      </c>
      <c r="H9" t="s">
        <v>77</v>
      </c>
    </row>
    <row r="10" spans="1:8">
      <c r="A10" t="s">
        <v>73</v>
      </c>
      <c r="B10" t="s">
        <v>2235</v>
      </c>
      <c r="C10" t="s">
        <v>2230</v>
      </c>
      <c r="D10" t="s">
        <v>2236</v>
      </c>
      <c r="E10" t="s">
        <v>2227</v>
      </c>
      <c r="G10" t="s">
        <v>2237</v>
      </c>
      <c r="H10" t="s">
        <v>73</v>
      </c>
    </row>
    <row r="11" spans="1:8">
      <c r="A11" t="s">
        <v>75</v>
      </c>
      <c r="B11" t="s">
        <v>2238</v>
      </c>
      <c r="C11" t="s">
        <v>2230</v>
      </c>
      <c r="D11" t="s">
        <v>2239</v>
      </c>
      <c r="E11" t="s">
        <v>2230</v>
      </c>
      <c r="G11" t="s">
        <v>2237</v>
      </c>
      <c r="H11" t="s">
        <v>75</v>
      </c>
    </row>
    <row r="12" spans="1:8">
      <c r="A12" t="s">
        <v>2240</v>
      </c>
      <c r="B12" t="s">
        <v>2241</v>
      </c>
      <c r="C12" t="s">
        <v>2242</v>
      </c>
      <c r="D12" t="s">
        <v>2243</v>
      </c>
      <c r="E12" t="s">
        <v>2244</v>
      </c>
      <c r="G12" t="s">
        <v>2237</v>
      </c>
      <c r="H12" t="s">
        <v>2240</v>
      </c>
    </row>
    <row r="13" spans="1:8">
      <c r="A13" t="s">
        <v>78</v>
      </c>
      <c r="B13" t="s">
        <v>2245</v>
      </c>
      <c r="C13" t="s">
        <v>2246</v>
      </c>
      <c r="G13" t="s">
        <v>2237</v>
      </c>
      <c r="H13" t="s">
        <v>78</v>
      </c>
    </row>
    <row r="14" spans="1:8">
      <c r="A14" t="s">
        <v>79</v>
      </c>
      <c r="B14" t="s">
        <v>2247</v>
      </c>
      <c r="C14" t="s">
        <v>2248</v>
      </c>
      <c r="D14" t="s">
        <v>2249</v>
      </c>
      <c r="E14" t="s">
        <v>2250</v>
      </c>
      <c r="G14" t="s">
        <v>2228</v>
      </c>
      <c r="H14" t="s">
        <v>79</v>
      </c>
    </row>
    <row r="15" spans="1:8">
      <c r="A15" t="s">
        <v>80</v>
      </c>
      <c r="B15" t="s">
        <v>2251</v>
      </c>
      <c r="C15" t="s">
        <v>2252</v>
      </c>
      <c r="D15" t="s">
        <v>2253</v>
      </c>
      <c r="E15" t="s">
        <v>2250</v>
      </c>
      <c r="G15" t="s">
        <v>2237</v>
      </c>
      <c r="H15" t="s">
        <v>80</v>
      </c>
    </row>
    <row r="16" spans="1:8">
      <c r="A16" t="s">
        <v>80</v>
      </c>
      <c r="B16" t="s">
        <v>2251</v>
      </c>
      <c r="C16" t="s">
        <v>2254</v>
      </c>
      <c r="D16" t="s">
        <v>2255</v>
      </c>
      <c r="E16" t="s">
        <v>2254</v>
      </c>
      <c r="F16" t="s">
        <v>2256</v>
      </c>
      <c r="G16" t="s">
        <v>2234</v>
      </c>
      <c r="H16" t="s">
        <v>80</v>
      </c>
    </row>
    <row r="17" spans="1:8">
      <c r="A17" t="s">
        <v>2257</v>
      </c>
      <c r="B17" t="s">
        <v>2258</v>
      </c>
      <c r="C17" t="s">
        <v>2259</v>
      </c>
      <c r="D17" t="s">
        <v>2260</v>
      </c>
      <c r="E17" t="s">
        <v>2259</v>
      </c>
      <c r="G17" t="s">
        <v>2237</v>
      </c>
      <c r="H17" t="s">
        <v>2257</v>
      </c>
    </row>
    <row r="18" spans="1:8">
      <c r="A18" t="s">
        <v>82</v>
      </c>
      <c r="B18" t="s">
        <v>2261</v>
      </c>
      <c r="C18" t="s">
        <v>2262</v>
      </c>
      <c r="D18" t="s">
        <v>7210</v>
      </c>
      <c r="E18" t="s">
        <v>2232</v>
      </c>
      <c r="F18" t="s">
        <v>7211</v>
      </c>
      <c r="G18" t="s">
        <v>2234</v>
      </c>
      <c r="H18" t="s">
        <v>82</v>
      </c>
    </row>
    <row r="19" spans="1:8">
      <c r="A19" t="s">
        <v>83</v>
      </c>
      <c r="B19" t="s">
        <v>2265</v>
      </c>
      <c r="C19" t="s">
        <v>2266</v>
      </c>
      <c r="D19" t="s">
        <v>2267</v>
      </c>
      <c r="E19" t="s">
        <v>2232</v>
      </c>
      <c r="G19" t="s">
        <v>2237</v>
      </c>
      <c r="H19" t="s">
        <v>83</v>
      </c>
    </row>
    <row r="20" spans="1:8">
      <c r="A20" t="s">
        <v>2268</v>
      </c>
      <c r="B20" t="s">
        <v>2269</v>
      </c>
      <c r="C20" t="s">
        <v>2270</v>
      </c>
      <c r="G20" t="s">
        <v>2228</v>
      </c>
      <c r="H20" t="s">
        <v>2268</v>
      </c>
    </row>
    <row r="21" spans="1:8">
      <c r="A21" t="s">
        <v>84</v>
      </c>
      <c r="B21" t="s">
        <v>2271</v>
      </c>
      <c r="C21" t="s">
        <v>2272</v>
      </c>
      <c r="D21" t="s">
        <v>2273</v>
      </c>
      <c r="E21" t="s">
        <v>2272</v>
      </c>
      <c r="F21" t="s">
        <v>2274</v>
      </c>
      <c r="G21" t="s">
        <v>2234</v>
      </c>
      <c r="H21" t="s">
        <v>84</v>
      </c>
    </row>
    <row r="22" spans="1:8">
      <c r="A22" t="s">
        <v>86</v>
      </c>
      <c r="B22" t="s">
        <v>2275</v>
      </c>
      <c r="C22" t="s">
        <v>2276</v>
      </c>
      <c r="G22" t="s">
        <v>2237</v>
      </c>
      <c r="H22" t="s">
        <v>86</v>
      </c>
    </row>
    <row r="23" spans="1:8">
      <c r="A23" t="s">
        <v>2277</v>
      </c>
      <c r="B23" t="s">
        <v>2278</v>
      </c>
      <c r="C23" t="s">
        <v>2250</v>
      </c>
      <c r="D23" t="s">
        <v>2279</v>
      </c>
      <c r="E23" t="s">
        <v>2250</v>
      </c>
      <c r="F23" t="s">
        <v>2280</v>
      </c>
      <c r="G23" t="s">
        <v>2234</v>
      </c>
      <c r="H23" t="s">
        <v>2277</v>
      </c>
    </row>
    <row r="24" spans="1:8">
      <c r="A24" t="s">
        <v>2281</v>
      </c>
      <c r="B24" t="s">
        <v>2282</v>
      </c>
      <c r="C24" t="s">
        <v>2250</v>
      </c>
      <c r="D24" t="s">
        <v>2279</v>
      </c>
      <c r="E24" t="s">
        <v>2250</v>
      </c>
      <c r="F24" t="s">
        <v>2280</v>
      </c>
      <c r="G24" t="s">
        <v>2234</v>
      </c>
      <c r="H24" t="s">
        <v>2281</v>
      </c>
    </row>
    <row r="25" spans="1:8">
      <c r="A25" t="s">
        <v>87</v>
      </c>
      <c r="B25" t="s">
        <v>2283</v>
      </c>
      <c r="C25" t="s">
        <v>2230</v>
      </c>
      <c r="D25" t="s">
        <v>2284</v>
      </c>
      <c r="E25" t="s">
        <v>2242</v>
      </c>
      <c r="G25" t="s">
        <v>2237</v>
      </c>
      <c r="H25" t="s">
        <v>87</v>
      </c>
    </row>
    <row r="26" spans="1:8">
      <c r="A26" t="s">
        <v>88</v>
      </c>
      <c r="B26" t="s">
        <v>2285</v>
      </c>
      <c r="C26" t="s">
        <v>2286</v>
      </c>
      <c r="D26" t="s">
        <v>2287</v>
      </c>
      <c r="E26" t="s">
        <v>2288</v>
      </c>
      <c r="F26" t="s">
        <v>2289</v>
      </c>
      <c r="G26" t="s">
        <v>2234</v>
      </c>
      <c r="H26" t="s">
        <v>88</v>
      </c>
    </row>
    <row r="27" spans="1:8">
      <c r="A27" t="s">
        <v>2296</v>
      </c>
      <c r="B27" t="s">
        <v>2297</v>
      </c>
      <c r="C27" t="s">
        <v>2298</v>
      </c>
      <c r="D27" t="s">
        <v>2299</v>
      </c>
      <c r="E27" t="s">
        <v>2298</v>
      </c>
      <c r="G27" t="s">
        <v>2237</v>
      </c>
      <c r="H27" t="s">
        <v>2296</v>
      </c>
    </row>
    <row r="28" spans="1:8">
      <c r="A28" t="s">
        <v>2300</v>
      </c>
      <c r="B28" t="s">
        <v>2301</v>
      </c>
      <c r="C28" t="s">
        <v>2230</v>
      </c>
      <c r="D28" t="s">
        <v>2302</v>
      </c>
      <c r="E28" t="s">
        <v>2227</v>
      </c>
      <c r="G28" t="s">
        <v>2237</v>
      </c>
      <c r="H28" t="s">
        <v>2300</v>
      </c>
    </row>
    <row r="29" spans="1:8">
      <c r="A29" t="s">
        <v>1560</v>
      </c>
      <c r="B29" t="s">
        <v>2303</v>
      </c>
      <c r="C29" t="s">
        <v>2230</v>
      </c>
      <c r="G29" t="s">
        <v>2304</v>
      </c>
      <c r="H29" t="s">
        <v>1560</v>
      </c>
    </row>
    <row r="30" spans="1:8">
      <c r="A30" t="s">
        <v>2305</v>
      </c>
      <c r="B30" t="s">
        <v>2306</v>
      </c>
      <c r="C30" t="s">
        <v>2230</v>
      </c>
      <c r="G30" t="s">
        <v>2237</v>
      </c>
      <c r="H30" t="s">
        <v>2305</v>
      </c>
    </row>
    <row r="31" spans="1:8">
      <c r="A31" t="s">
        <v>2307</v>
      </c>
      <c r="B31" t="s">
        <v>2308</v>
      </c>
      <c r="C31" t="s">
        <v>2262</v>
      </c>
      <c r="D31" t="s">
        <v>2309</v>
      </c>
      <c r="E31" t="s">
        <v>2232</v>
      </c>
      <c r="F31" t="s">
        <v>2310</v>
      </c>
      <c r="G31" t="s">
        <v>2234</v>
      </c>
      <c r="H31" t="s">
        <v>2307</v>
      </c>
    </row>
    <row r="32" spans="1:8">
      <c r="A32" t="s">
        <v>2311</v>
      </c>
      <c r="B32" t="s">
        <v>2312</v>
      </c>
      <c r="C32" t="s">
        <v>2294</v>
      </c>
      <c r="D32" t="s">
        <v>2313</v>
      </c>
      <c r="E32" t="s">
        <v>2292</v>
      </c>
      <c r="G32" t="s">
        <v>7209</v>
      </c>
      <c r="H32" t="s">
        <v>2311</v>
      </c>
    </row>
    <row r="33" spans="1:8">
      <c r="A33" t="s">
        <v>1561</v>
      </c>
      <c r="B33" t="s">
        <v>2315</v>
      </c>
      <c r="C33" t="s">
        <v>2246</v>
      </c>
      <c r="G33" t="s">
        <v>2237</v>
      </c>
      <c r="H33" t="s">
        <v>1561</v>
      </c>
    </row>
    <row r="34" spans="1:8">
      <c r="A34" t="s">
        <v>90</v>
      </c>
      <c r="B34" t="s">
        <v>2316</v>
      </c>
      <c r="C34" t="s">
        <v>2259</v>
      </c>
      <c r="D34" t="s">
        <v>2317</v>
      </c>
      <c r="E34" t="s">
        <v>2254</v>
      </c>
      <c r="G34" t="s">
        <v>2237</v>
      </c>
      <c r="H34" t="s">
        <v>90</v>
      </c>
    </row>
    <row r="35" spans="1:8">
      <c r="A35" t="s">
        <v>91</v>
      </c>
      <c r="B35" t="s">
        <v>2318</v>
      </c>
      <c r="C35" t="s">
        <v>2319</v>
      </c>
      <c r="D35" t="s">
        <v>7212</v>
      </c>
      <c r="E35" t="s">
        <v>7213</v>
      </c>
      <c r="G35" t="s">
        <v>2237</v>
      </c>
      <c r="H35" t="s">
        <v>91</v>
      </c>
    </row>
    <row r="36" spans="1:8">
      <c r="A36" t="s">
        <v>2322</v>
      </c>
      <c r="B36" t="s">
        <v>2323</v>
      </c>
      <c r="C36" t="s">
        <v>2324</v>
      </c>
      <c r="D36" t="s">
        <v>2325</v>
      </c>
      <c r="E36" t="s">
        <v>2227</v>
      </c>
      <c r="F36" t="s">
        <v>2326</v>
      </c>
      <c r="G36" t="s">
        <v>2234</v>
      </c>
      <c r="H36" t="s">
        <v>2322</v>
      </c>
    </row>
    <row r="37" spans="1:8">
      <c r="A37" t="s">
        <v>93</v>
      </c>
      <c r="B37" t="s">
        <v>2327</v>
      </c>
      <c r="C37" t="s">
        <v>2328</v>
      </c>
      <c r="D37" t="s">
        <v>2329</v>
      </c>
      <c r="E37" t="s">
        <v>2250</v>
      </c>
      <c r="G37" t="s">
        <v>2228</v>
      </c>
      <c r="H37" t="s">
        <v>93</v>
      </c>
    </row>
    <row r="38" spans="1:8">
      <c r="A38" t="s">
        <v>94</v>
      </c>
      <c r="B38" t="s">
        <v>2330</v>
      </c>
      <c r="C38" t="s">
        <v>2248</v>
      </c>
      <c r="D38" t="s">
        <v>2331</v>
      </c>
      <c r="E38" t="s">
        <v>2321</v>
      </c>
      <c r="F38" t="s">
        <v>2332</v>
      </c>
      <c r="G38" t="s">
        <v>2234</v>
      </c>
      <c r="H38" t="s">
        <v>94</v>
      </c>
    </row>
    <row r="39" spans="1:8">
      <c r="A39" t="s">
        <v>99</v>
      </c>
      <c r="B39" t="s">
        <v>2333</v>
      </c>
      <c r="C39" t="s">
        <v>2334</v>
      </c>
      <c r="D39" t="s">
        <v>2335</v>
      </c>
      <c r="E39" t="s">
        <v>2232</v>
      </c>
      <c r="F39" t="s">
        <v>7214</v>
      </c>
      <c r="G39" t="s">
        <v>2234</v>
      </c>
      <c r="H39" t="s">
        <v>99</v>
      </c>
    </row>
    <row r="40" spans="1:8">
      <c r="A40" t="s">
        <v>96</v>
      </c>
      <c r="B40" t="s">
        <v>2337</v>
      </c>
      <c r="C40" t="s">
        <v>2225</v>
      </c>
      <c r="D40" t="s">
        <v>2338</v>
      </c>
      <c r="E40" t="s">
        <v>2321</v>
      </c>
      <c r="G40" t="s">
        <v>2237</v>
      </c>
      <c r="H40" t="s">
        <v>96</v>
      </c>
    </row>
    <row r="41" spans="1:8">
      <c r="A41" t="s">
        <v>95</v>
      </c>
      <c r="B41" t="s">
        <v>2339</v>
      </c>
      <c r="C41" t="s">
        <v>2340</v>
      </c>
      <c r="D41" t="s">
        <v>2341</v>
      </c>
      <c r="E41" t="s">
        <v>2340</v>
      </c>
      <c r="G41" t="s">
        <v>2237</v>
      </c>
      <c r="H41" t="s">
        <v>95</v>
      </c>
    </row>
    <row r="42" spans="1:8">
      <c r="A42" t="s">
        <v>97</v>
      </c>
      <c r="B42" t="s">
        <v>2342</v>
      </c>
      <c r="C42" t="s">
        <v>2266</v>
      </c>
      <c r="D42" t="s">
        <v>2343</v>
      </c>
      <c r="E42" t="s">
        <v>2344</v>
      </c>
      <c r="F42" t="s">
        <v>2345</v>
      </c>
      <c r="G42" t="s">
        <v>2234</v>
      </c>
      <c r="H42" t="s">
        <v>97</v>
      </c>
    </row>
    <row r="43" spans="1:8">
      <c r="A43" t="s">
        <v>1562</v>
      </c>
      <c r="B43" t="s">
        <v>2346</v>
      </c>
      <c r="C43" t="s">
        <v>2248</v>
      </c>
      <c r="D43" t="s">
        <v>2347</v>
      </c>
      <c r="E43" t="s">
        <v>2276</v>
      </c>
      <c r="G43" t="s">
        <v>2237</v>
      </c>
      <c r="H43" t="s">
        <v>1562</v>
      </c>
    </row>
    <row r="44" spans="1:8">
      <c r="A44" t="s">
        <v>2348</v>
      </c>
      <c r="B44" t="s">
        <v>2349</v>
      </c>
      <c r="C44" t="s">
        <v>2350</v>
      </c>
      <c r="D44" t="s">
        <v>2351</v>
      </c>
      <c r="E44" t="s">
        <v>2340</v>
      </c>
      <c r="F44" t="s">
        <v>2352</v>
      </c>
      <c r="G44" t="s">
        <v>2234</v>
      </c>
      <c r="H44" t="s">
        <v>2348</v>
      </c>
    </row>
    <row r="45" spans="1:8">
      <c r="A45" t="s">
        <v>100</v>
      </c>
      <c r="B45" t="s">
        <v>2353</v>
      </c>
      <c r="C45" t="s">
        <v>2354</v>
      </c>
      <c r="D45" t="s">
        <v>2355</v>
      </c>
      <c r="G45" t="s">
        <v>2228</v>
      </c>
      <c r="H45" t="s">
        <v>100</v>
      </c>
    </row>
    <row r="46" spans="1:8">
      <c r="A46" t="s">
        <v>7215</v>
      </c>
      <c r="B46" t="s">
        <v>7216</v>
      </c>
      <c r="C46" t="s">
        <v>2298</v>
      </c>
      <c r="D46" t="s">
        <v>7217</v>
      </c>
      <c r="E46" t="s">
        <v>2298</v>
      </c>
      <c r="G46" t="s">
        <v>2228</v>
      </c>
      <c r="H46" t="s">
        <v>7215</v>
      </c>
    </row>
    <row r="47" spans="1:8">
      <c r="A47" t="s">
        <v>102</v>
      </c>
      <c r="B47" t="s">
        <v>2356</v>
      </c>
      <c r="C47" t="s">
        <v>2225</v>
      </c>
      <c r="D47" t="s">
        <v>2357</v>
      </c>
      <c r="E47" t="s">
        <v>2230</v>
      </c>
      <c r="F47" t="s">
        <v>2358</v>
      </c>
      <c r="G47" t="s">
        <v>2234</v>
      </c>
      <c r="H47" t="s">
        <v>102</v>
      </c>
    </row>
    <row r="48" spans="1:8">
      <c r="A48" t="s">
        <v>2359</v>
      </c>
      <c r="B48" t="s">
        <v>2360</v>
      </c>
      <c r="C48" t="s">
        <v>2250</v>
      </c>
      <c r="D48" t="s">
        <v>2361</v>
      </c>
      <c r="E48" t="s">
        <v>2362</v>
      </c>
      <c r="G48" t="s">
        <v>2228</v>
      </c>
      <c r="H48" t="s">
        <v>2359</v>
      </c>
    </row>
    <row r="49" spans="1:8">
      <c r="A49" t="s">
        <v>103</v>
      </c>
      <c r="B49" t="s">
        <v>2363</v>
      </c>
      <c r="C49" t="s">
        <v>2364</v>
      </c>
      <c r="D49" t="s">
        <v>2365</v>
      </c>
      <c r="E49" t="s">
        <v>2366</v>
      </c>
      <c r="G49" t="s">
        <v>2237</v>
      </c>
      <c r="H49" t="s">
        <v>103</v>
      </c>
    </row>
    <row r="50" spans="1:8">
      <c r="A50" t="s">
        <v>7218</v>
      </c>
      <c r="B50" t="s">
        <v>7219</v>
      </c>
      <c r="C50" t="s">
        <v>2375</v>
      </c>
      <c r="D50" t="s">
        <v>7220</v>
      </c>
      <c r="E50" t="s">
        <v>2232</v>
      </c>
      <c r="F50" t="s">
        <v>7221</v>
      </c>
      <c r="G50" t="s">
        <v>7209</v>
      </c>
      <c r="H50" t="s">
        <v>7218</v>
      </c>
    </row>
    <row r="51" spans="1:8">
      <c r="A51" t="s">
        <v>1563</v>
      </c>
      <c r="B51" t="s">
        <v>2367</v>
      </c>
      <c r="C51" t="s">
        <v>2368</v>
      </c>
      <c r="D51" t="s">
        <v>2369</v>
      </c>
      <c r="E51" t="s">
        <v>2368</v>
      </c>
      <c r="F51" t="s">
        <v>2370</v>
      </c>
      <c r="G51" t="s">
        <v>2234</v>
      </c>
      <c r="H51" t="s">
        <v>1563</v>
      </c>
    </row>
    <row r="52" spans="1:8">
      <c r="A52" t="s">
        <v>104</v>
      </c>
      <c r="B52" t="s">
        <v>2371</v>
      </c>
      <c r="C52" t="s">
        <v>2242</v>
      </c>
      <c r="D52" t="s">
        <v>2372</v>
      </c>
      <c r="E52" t="s">
        <v>2227</v>
      </c>
      <c r="G52" t="s">
        <v>2228</v>
      </c>
      <c r="H52" t="s">
        <v>104</v>
      </c>
    </row>
    <row r="53" spans="1:8">
      <c r="A53" t="s">
        <v>105</v>
      </c>
      <c r="B53" t="s">
        <v>2373</v>
      </c>
      <c r="C53" t="s">
        <v>2246</v>
      </c>
      <c r="G53" t="s">
        <v>2237</v>
      </c>
      <c r="H53" t="s">
        <v>105</v>
      </c>
    </row>
    <row r="54" spans="1:8">
      <c r="A54" t="s">
        <v>106</v>
      </c>
      <c r="B54" t="s">
        <v>2374</v>
      </c>
      <c r="C54" t="s">
        <v>2375</v>
      </c>
      <c r="D54" t="s">
        <v>2376</v>
      </c>
      <c r="E54" t="s">
        <v>2377</v>
      </c>
      <c r="G54" t="s">
        <v>2237</v>
      </c>
      <c r="H54" t="s">
        <v>106</v>
      </c>
    </row>
    <row r="55" spans="1:8">
      <c r="A55" t="s">
        <v>107</v>
      </c>
      <c r="B55" t="s">
        <v>2381</v>
      </c>
      <c r="C55" t="s">
        <v>2382</v>
      </c>
      <c r="D55" t="s">
        <v>2383</v>
      </c>
      <c r="E55" t="s">
        <v>2382</v>
      </c>
      <c r="G55" t="s">
        <v>2237</v>
      </c>
      <c r="H55" t="s">
        <v>107</v>
      </c>
    </row>
    <row r="56" spans="1:8">
      <c r="A56" t="s">
        <v>2384</v>
      </c>
      <c r="B56" t="s">
        <v>2385</v>
      </c>
      <c r="C56" t="s">
        <v>2242</v>
      </c>
      <c r="G56" t="s">
        <v>2228</v>
      </c>
      <c r="H56" t="s">
        <v>2384</v>
      </c>
    </row>
    <row r="57" spans="1:8">
      <c r="A57" t="s">
        <v>2386</v>
      </c>
      <c r="B57" t="s">
        <v>2387</v>
      </c>
      <c r="C57" t="s">
        <v>2242</v>
      </c>
      <c r="D57" t="s">
        <v>2388</v>
      </c>
      <c r="E57" t="s">
        <v>2389</v>
      </c>
      <c r="G57" t="s">
        <v>2237</v>
      </c>
      <c r="H57" t="s">
        <v>2386</v>
      </c>
    </row>
    <row r="58" spans="1:8">
      <c r="A58" t="s">
        <v>108</v>
      </c>
      <c r="B58" t="s">
        <v>2390</v>
      </c>
      <c r="C58" t="s">
        <v>2319</v>
      </c>
      <c r="D58" t="s">
        <v>2391</v>
      </c>
      <c r="E58" t="s">
        <v>2319</v>
      </c>
      <c r="G58" t="s">
        <v>2228</v>
      </c>
      <c r="H58" t="s">
        <v>108</v>
      </c>
    </row>
    <row r="59" spans="1:8">
      <c r="A59" t="s">
        <v>1564</v>
      </c>
      <c r="B59" t="s">
        <v>2392</v>
      </c>
      <c r="C59" t="s">
        <v>2248</v>
      </c>
      <c r="D59" t="s">
        <v>2393</v>
      </c>
      <c r="E59" t="s">
        <v>2227</v>
      </c>
      <c r="G59" t="s">
        <v>2237</v>
      </c>
      <c r="H59" t="s">
        <v>1564</v>
      </c>
    </row>
    <row r="60" spans="1:8">
      <c r="A60" t="s">
        <v>109</v>
      </c>
      <c r="B60" t="s">
        <v>2394</v>
      </c>
      <c r="C60" t="s">
        <v>2246</v>
      </c>
      <c r="G60" t="s">
        <v>2237</v>
      </c>
      <c r="H60" t="s">
        <v>109</v>
      </c>
    </row>
    <row r="61" spans="1:8">
      <c r="A61" t="s">
        <v>110</v>
      </c>
      <c r="B61" t="s">
        <v>2395</v>
      </c>
      <c r="C61" t="s">
        <v>2225</v>
      </c>
      <c r="D61" t="s">
        <v>2396</v>
      </c>
      <c r="E61" t="s">
        <v>2225</v>
      </c>
      <c r="G61" t="s">
        <v>2237</v>
      </c>
      <c r="H61" t="s">
        <v>110</v>
      </c>
    </row>
    <row r="62" spans="1:8">
      <c r="A62" t="s">
        <v>2397</v>
      </c>
      <c r="B62" t="s">
        <v>2398</v>
      </c>
      <c r="C62" t="s">
        <v>2399</v>
      </c>
      <c r="G62" t="s">
        <v>2237</v>
      </c>
      <c r="H62" t="s">
        <v>2397</v>
      </c>
    </row>
    <row r="63" spans="1:8">
      <c r="A63" t="s">
        <v>111</v>
      </c>
      <c r="B63" t="s">
        <v>2400</v>
      </c>
      <c r="C63" t="s">
        <v>2227</v>
      </c>
      <c r="D63" t="s">
        <v>2401</v>
      </c>
      <c r="E63" t="s">
        <v>2227</v>
      </c>
      <c r="F63" t="s">
        <v>2402</v>
      </c>
      <c r="G63" t="s">
        <v>2234</v>
      </c>
      <c r="H63" t="s">
        <v>111</v>
      </c>
    </row>
    <row r="64" spans="1:8">
      <c r="A64" t="s">
        <v>2403</v>
      </c>
      <c r="B64" t="s">
        <v>2404</v>
      </c>
      <c r="C64" t="s">
        <v>2405</v>
      </c>
      <c r="D64" t="s">
        <v>2406</v>
      </c>
      <c r="E64" t="s">
        <v>2407</v>
      </c>
      <c r="G64" t="s">
        <v>2237</v>
      </c>
      <c r="H64" t="s">
        <v>2403</v>
      </c>
    </row>
    <row r="65" spans="1:8">
      <c r="A65" t="s">
        <v>113</v>
      </c>
      <c r="B65" t="s">
        <v>2408</v>
      </c>
      <c r="C65" t="s">
        <v>2246</v>
      </c>
      <c r="D65" t="s">
        <v>2409</v>
      </c>
      <c r="E65" t="s">
        <v>2410</v>
      </c>
      <c r="G65" t="s">
        <v>2228</v>
      </c>
      <c r="H65" t="s">
        <v>113</v>
      </c>
    </row>
    <row r="66" spans="1:8">
      <c r="A66" t="s">
        <v>2411</v>
      </c>
      <c r="B66" t="s">
        <v>2412</v>
      </c>
      <c r="C66" t="s">
        <v>2413</v>
      </c>
      <c r="D66" t="s">
        <v>2414</v>
      </c>
      <c r="E66" t="s">
        <v>2321</v>
      </c>
      <c r="G66" t="s">
        <v>2228</v>
      </c>
      <c r="H66" t="s">
        <v>2411</v>
      </c>
    </row>
    <row r="67" spans="1:8">
      <c r="A67" t="s">
        <v>2420</v>
      </c>
      <c r="B67" t="s">
        <v>2421</v>
      </c>
      <c r="C67" t="s">
        <v>2324</v>
      </c>
      <c r="D67" t="s">
        <v>2422</v>
      </c>
      <c r="E67" t="s">
        <v>2232</v>
      </c>
      <c r="F67" t="s">
        <v>7222</v>
      </c>
      <c r="G67" t="s">
        <v>7209</v>
      </c>
      <c r="H67" t="s">
        <v>2420</v>
      </c>
    </row>
    <row r="68" spans="1:8">
      <c r="A68" t="s">
        <v>114</v>
      </c>
      <c r="B68" t="s">
        <v>2424</v>
      </c>
      <c r="C68" t="s">
        <v>2425</v>
      </c>
      <c r="D68" t="s">
        <v>2426</v>
      </c>
      <c r="E68" t="s">
        <v>2425</v>
      </c>
      <c r="G68" t="s">
        <v>2237</v>
      </c>
      <c r="H68" t="s">
        <v>114</v>
      </c>
    </row>
    <row r="69" spans="1:8">
      <c r="A69" t="s">
        <v>115</v>
      </c>
      <c r="B69" t="s">
        <v>2427</v>
      </c>
      <c r="C69" t="s">
        <v>2428</v>
      </c>
      <c r="D69" t="s">
        <v>2429</v>
      </c>
      <c r="E69" t="s">
        <v>2377</v>
      </c>
      <c r="G69" t="s">
        <v>2237</v>
      </c>
      <c r="H69" t="s">
        <v>115</v>
      </c>
    </row>
    <row r="70" spans="1:8">
      <c r="A70" t="s">
        <v>116</v>
      </c>
      <c r="B70" t="s">
        <v>2430</v>
      </c>
      <c r="C70" t="s">
        <v>2248</v>
      </c>
      <c r="D70" t="s">
        <v>2431</v>
      </c>
      <c r="E70" t="s">
        <v>2407</v>
      </c>
      <c r="G70" t="s">
        <v>2237</v>
      </c>
      <c r="H70" t="s">
        <v>116</v>
      </c>
    </row>
    <row r="71" spans="1:8">
      <c r="A71" t="s">
        <v>118</v>
      </c>
      <c r="B71" t="s">
        <v>2432</v>
      </c>
      <c r="C71" t="s">
        <v>2250</v>
      </c>
      <c r="G71" t="s">
        <v>2228</v>
      </c>
      <c r="H71" t="s">
        <v>118</v>
      </c>
    </row>
    <row r="72" spans="1:8">
      <c r="A72" t="s">
        <v>1565</v>
      </c>
      <c r="B72" t="s">
        <v>2433</v>
      </c>
      <c r="C72" t="s">
        <v>2340</v>
      </c>
      <c r="D72" t="s">
        <v>2434</v>
      </c>
      <c r="E72" t="s">
        <v>2340</v>
      </c>
      <c r="G72" t="s">
        <v>2237</v>
      </c>
      <c r="H72" t="s">
        <v>1565</v>
      </c>
    </row>
    <row r="73" spans="1:8">
      <c r="A73" t="s">
        <v>2435</v>
      </c>
      <c r="B73" t="s">
        <v>2436</v>
      </c>
      <c r="C73" t="s">
        <v>2286</v>
      </c>
      <c r="D73" t="s">
        <v>2437</v>
      </c>
      <c r="E73" t="s">
        <v>2340</v>
      </c>
      <c r="G73" t="s">
        <v>2237</v>
      </c>
      <c r="H73" t="s">
        <v>2435</v>
      </c>
    </row>
    <row r="74" spans="1:8">
      <c r="A74" t="s">
        <v>120</v>
      </c>
      <c r="B74" t="s">
        <v>2438</v>
      </c>
      <c r="C74" t="s">
        <v>2225</v>
      </c>
      <c r="G74" t="s">
        <v>2228</v>
      </c>
      <c r="H74" t="s">
        <v>120</v>
      </c>
    </row>
    <row r="75" spans="1:8">
      <c r="A75" t="s">
        <v>2439</v>
      </c>
      <c r="B75" t="s">
        <v>2440</v>
      </c>
      <c r="C75" t="s">
        <v>2441</v>
      </c>
      <c r="G75" t="s">
        <v>2237</v>
      </c>
      <c r="H75" t="s">
        <v>2439</v>
      </c>
    </row>
    <row r="76" spans="1:8">
      <c r="A76" t="s">
        <v>2442</v>
      </c>
      <c r="B76" t="s">
        <v>2443</v>
      </c>
      <c r="C76" t="s">
        <v>2276</v>
      </c>
      <c r="D76" t="s">
        <v>2444</v>
      </c>
      <c r="E76" t="s">
        <v>2407</v>
      </c>
      <c r="F76" t="s">
        <v>7223</v>
      </c>
      <c r="G76" t="s">
        <v>2234</v>
      </c>
      <c r="H76" t="s">
        <v>2442</v>
      </c>
    </row>
    <row r="77" spans="1:8">
      <c r="A77" t="s">
        <v>121</v>
      </c>
      <c r="B77" t="s">
        <v>2446</v>
      </c>
      <c r="C77" t="s">
        <v>2340</v>
      </c>
      <c r="D77" t="s">
        <v>2447</v>
      </c>
      <c r="E77" t="s">
        <v>2340</v>
      </c>
      <c r="G77" t="s">
        <v>2237</v>
      </c>
      <c r="H77" t="s">
        <v>121</v>
      </c>
    </row>
    <row r="78" spans="1:8">
      <c r="A78" t="s">
        <v>1566</v>
      </c>
      <c r="B78" t="s">
        <v>2448</v>
      </c>
      <c r="C78" t="s">
        <v>2230</v>
      </c>
      <c r="D78" t="s">
        <v>2449</v>
      </c>
      <c r="E78" t="s">
        <v>2321</v>
      </c>
      <c r="G78" t="s">
        <v>2237</v>
      </c>
      <c r="H78" t="s">
        <v>1566</v>
      </c>
    </row>
    <row r="79" spans="1:8">
      <c r="A79" t="s">
        <v>122</v>
      </c>
      <c r="B79" t="s">
        <v>2450</v>
      </c>
      <c r="C79" t="s">
        <v>2242</v>
      </c>
      <c r="D79" t="s">
        <v>2451</v>
      </c>
      <c r="E79" t="s">
        <v>2242</v>
      </c>
      <c r="G79" t="s">
        <v>2228</v>
      </c>
      <c r="H79" t="s">
        <v>122</v>
      </c>
    </row>
    <row r="80" spans="1:8">
      <c r="A80" t="s">
        <v>2452</v>
      </c>
      <c r="B80" t="s">
        <v>2453</v>
      </c>
      <c r="C80" t="s">
        <v>2454</v>
      </c>
      <c r="D80" t="s">
        <v>2455</v>
      </c>
      <c r="E80" t="s">
        <v>2454</v>
      </c>
      <c r="F80" t="s">
        <v>2456</v>
      </c>
      <c r="G80" t="s">
        <v>2234</v>
      </c>
      <c r="H80" t="s">
        <v>2452</v>
      </c>
    </row>
    <row r="81" spans="1:8">
      <c r="A81" t="s">
        <v>123</v>
      </c>
      <c r="B81" t="s">
        <v>2457</v>
      </c>
      <c r="C81" t="s">
        <v>2248</v>
      </c>
      <c r="D81" t="s">
        <v>2458</v>
      </c>
      <c r="E81" t="s">
        <v>2250</v>
      </c>
      <c r="G81" t="s">
        <v>2237</v>
      </c>
      <c r="H81" t="s">
        <v>123</v>
      </c>
    </row>
    <row r="82" spans="1:8">
      <c r="A82" t="s">
        <v>2459</v>
      </c>
      <c r="B82" t="s">
        <v>2460</v>
      </c>
      <c r="C82" t="s">
        <v>2461</v>
      </c>
      <c r="G82" t="s">
        <v>2228</v>
      </c>
      <c r="H82" t="s">
        <v>2459</v>
      </c>
    </row>
    <row r="83" spans="1:8">
      <c r="A83" t="s">
        <v>2462</v>
      </c>
      <c r="B83" t="s">
        <v>2463</v>
      </c>
      <c r="C83" t="s">
        <v>2340</v>
      </c>
      <c r="G83" t="s">
        <v>2304</v>
      </c>
      <c r="H83" t="s">
        <v>2462</v>
      </c>
    </row>
    <row r="84" spans="1:8">
      <c r="A84" t="s">
        <v>124</v>
      </c>
      <c r="B84" t="s">
        <v>2464</v>
      </c>
      <c r="C84" t="s">
        <v>2340</v>
      </c>
      <c r="D84" t="s">
        <v>2465</v>
      </c>
      <c r="E84" t="s">
        <v>2232</v>
      </c>
      <c r="G84" t="s">
        <v>2237</v>
      </c>
      <c r="H84" t="s">
        <v>124</v>
      </c>
    </row>
    <row r="85" spans="1:8">
      <c r="A85" t="s">
        <v>125</v>
      </c>
      <c r="B85" t="s">
        <v>2466</v>
      </c>
      <c r="C85" t="s">
        <v>2262</v>
      </c>
      <c r="D85" t="s">
        <v>2467</v>
      </c>
      <c r="E85" t="s">
        <v>2230</v>
      </c>
      <c r="G85" t="s">
        <v>2237</v>
      </c>
      <c r="H85" t="s">
        <v>125</v>
      </c>
    </row>
    <row r="86" spans="1:8">
      <c r="A86" t="s">
        <v>126</v>
      </c>
      <c r="B86" t="s">
        <v>2468</v>
      </c>
      <c r="C86" t="s">
        <v>2469</v>
      </c>
      <c r="D86" t="s">
        <v>2470</v>
      </c>
      <c r="E86" t="s">
        <v>2232</v>
      </c>
      <c r="G86" t="s">
        <v>2237</v>
      </c>
      <c r="H86" t="s">
        <v>126</v>
      </c>
    </row>
    <row r="87" spans="1:8">
      <c r="A87" t="s">
        <v>2471</v>
      </c>
      <c r="B87" t="s">
        <v>2472</v>
      </c>
      <c r="C87" t="s">
        <v>2248</v>
      </c>
      <c r="D87" t="s">
        <v>2473</v>
      </c>
      <c r="E87" t="s">
        <v>2248</v>
      </c>
      <c r="G87" t="s">
        <v>2237</v>
      </c>
      <c r="H87" t="s">
        <v>2471</v>
      </c>
    </row>
    <row r="88" spans="1:8">
      <c r="A88" t="s">
        <v>2474</v>
      </c>
      <c r="B88" t="s">
        <v>2475</v>
      </c>
      <c r="C88" t="s">
        <v>2476</v>
      </c>
      <c r="G88" t="s">
        <v>2228</v>
      </c>
      <c r="H88" t="s">
        <v>2474</v>
      </c>
    </row>
    <row r="89" spans="1:8">
      <c r="A89" t="s">
        <v>127</v>
      </c>
      <c r="B89" t="s">
        <v>2477</v>
      </c>
      <c r="C89" t="s">
        <v>2286</v>
      </c>
      <c r="D89" t="s">
        <v>2478</v>
      </c>
      <c r="E89" t="s">
        <v>2286</v>
      </c>
      <c r="G89" t="s">
        <v>2237</v>
      </c>
      <c r="H89" t="s">
        <v>127</v>
      </c>
    </row>
    <row r="90" spans="1:8">
      <c r="A90" t="s">
        <v>2479</v>
      </c>
      <c r="B90" t="s">
        <v>2480</v>
      </c>
      <c r="C90" t="s">
        <v>2250</v>
      </c>
      <c r="D90" t="s">
        <v>2481</v>
      </c>
      <c r="E90" t="s">
        <v>2250</v>
      </c>
      <c r="G90" t="s">
        <v>2237</v>
      </c>
      <c r="H90" t="s">
        <v>2479</v>
      </c>
    </row>
    <row r="91" spans="1:8">
      <c r="A91" t="s">
        <v>128</v>
      </c>
      <c r="B91" t="s">
        <v>2482</v>
      </c>
      <c r="C91" t="s">
        <v>2483</v>
      </c>
      <c r="D91" t="s">
        <v>2484</v>
      </c>
      <c r="E91" t="s">
        <v>2321</v>
      </c>
      <c r="G91" t="s">
        <v>2237</v>
      </c>
      <c r="H91" t="s">
        <v>128</v>
      </c>
    </row>
    <row r="92" spans="1:8">
      <c r="A92" t="s">
        <v>129</v>
      </c>
      <c r="B92" t="s">
        <v>2485</v>
      </c>
      <c r="C92" t="s">
        <v>2362</v>
      </c>
      <c r="D92" t="s">
        <v>2486</v>
      </c>
      <c r="E92" t="s">
        <v>2321</v>
      </c>
      <c r="G92" t="s">
        <v>2237</v>
      </c>
      <c r="H92" t="s">
        <v>129</v>
      </c>
    </row>
    <row r="93" spans="1:8">
      <c r="A93" t="s">
        <v>2487</v>
      </c>
      <c r="B93" t="s">
        <v>2488</v>
      </c>
      <c r="C93" t="s">
        <v>2244</v>
      </c>
      <c r="G93" t="s">
        <v>2237</v>
      </c>
      <c r="H93" t="s">
        <v>2487</v>
      </c>
    </row>
    <row r="94" spans="1:8">
      <c r="A94" t="s">
        <v>130</v>
      </c>
      <c r="B94" t="s">
        <v>2489</v>
      </c>
      <c r="C94" t="s">
        <v>2490</v>
      </c>
      <c r="D94" t="s">
        <v>2491</v>
      </c>
      <c r="E94" t="s">
        <v>2490</v>
      </c>
      <c r="G94" t="s">
        <v>2228</v>
      </c>
      <c r="H94" t="s">
        <v>130</v>
      </c>
    </row>
    <row r="95" spans="1:8">
      <c r="A95" t="s">
        <v>132</v>
      </c>
      <c r="B95" t="s">
        <v>2492</v>
      </c>
      <c r="C95" t="s">
        <v>2230</v>
      </c>
      <c r="G95" t="s">
        <v>2237</v>
      </c>
      <c r="H95" t="s">
        <v>132</v>
      </c>
    </row>
    <row r="96" spans="1:8">
      <c r="A96" t="s">
        <v>133</v>
      </c>
      <c r="B96" t="s">
        <v>2493</v>
      </c>
      <c r="C96" t="s">
        <v>2298</v>
      </c>
      <c r="D96" t="s">
        <v>2494</v>
      </c>
      <c r="E96" t="s">
        <v>2250</v>
      </c>
      <c r="G96" t="s">
        <v>2237</v>
      </c>
      <c r="H96" t="s">
        <v>133</v>
      </c>
    </row>
    <row r="97" spans="1:8">
      <c r="A97" t="s">
        <v>134</v>
      </c>
      <c r="B97" t="s">
        <v>2495</v>
      </c>
      <c r="C97" t="s">
        <v>2225</v>
      </c>
      <c r="D97" t="s">
        <v>2496</v>
      </c>
      <c r="E97" t="s">
        <v>2294</v>
      </c>
      <c r="G97" t="s">
        <v>2237</v>
      </c>
      <c r="H97" t="s">
        <v>134</v>
      </c>
    </row>
    <row r="98" spans="1:8">
      <c r="A98" t="s">
        <v>2497</v>
      </c>
      <c r="B98" t="s">
        <v>2498</v>
      </c>
      <c r="C98" t="s">
        <v>2250</v>
      </c>
      <c r="D98" t="s">
        <v>2499</v>
      </c>
      <c r="E98" t="s">
        <v>2250</v>
      </c>
      <c r="G98" t="s">
        <v>2304</v>
      </c>
      <c r="H98" t="s">
        <v>2497</v>
      </c>
    </row>
    <row r="99" spans="1:8">
      <c r="A99" t="s">
        <v>135</v>
      </c>
      <c r="B99" t="s">
        <v>2500</v>
      </c>
      <c r="C99" t="s">
        <v>2461</v>
      </c>
      <c r="D99" t="s">
        <v>2501</v>
      </c>
      <c r="E99" t="s">
        <v>2461</v>
      </c>
      <c r="G99" t="s">
        <v>2237</v>
      </c>
      <c r="H99" t="s">
        <v>135</v>
      </c>
    </row>
    <row r="100" spans="1:8">
      <c r="A100" t="s">
        <v>136</v>
      </c>
      <c r="B100" t="s">
        <v>2502</v>
      </c>
      <c r="C100" t="s">
        <v>2248</v>
      </c>
      <c r="D100" t="s">
        <v>2503</v>
      </c>
      <c r="E100" t="s">
        <v>2248</v>
      </c>
      <c r="G100" t="s">
        <v>2237</v>
      </c>
      <c r="H100" t="s">
        <v>136</v>
      </c>
    </row>
    <row r="101" spans="1:8">
      <c r="A101" t="s">
        <v>137</v>
      </c>
      <c r="B101" t="s">
        <v>2504</v>
      </c>
      <c r="C101" t="s">
        <v>2242</v>
      </c>
      <c r="G101" t="s">
        <v>2237</v>
      </c>
      <c r="H101" t="s">
        <v>137</v>
      </c>
    </row>
    <row r="102" spans="1:8">
      <c r="A102" t="s">
        <v>2505</v>
      </c>
      <c r="B102" t="s">
        <v>2506</v>
      </c>
      <c r="C102" t="s">
        <v>2298</v>
      </c>
      <c r="D102" t="s">
        <v>2507</v>
      </c>
      <c r="E102" t="s">
        <v>2220</v>
      </c>
      <c r="G102" t="s">
        <v>2237</v>
      </c>
      <c r="H102" t="s">
        <v>2505</v>
      </c>
    </row>
    <row r="103" spans="1:8">
      <c r="A103" t="s">
        <v>2508</v>
      </c>
      <c r="B103" t="s">
        <v>2509</v>
      </c>
      <c r="C103" t="s">
        <v>2382</v>
      </c>
      <c r="D103" t="s">
        <v>2510</v>
      </c>
      <c r="E103" t="s">
        <v>2382</v>
      </c>
      <c r="G103" t="s">
        <v>2237</v>
      </c>
      <c r="H103" t="s">
        <v>2508</v>
      </c>
    </row>
    <row r="104" spans="1:8">
      <c r="A104" t="s">
        <v>2511</v>
      </c>
      <c r="B104" t="s">
        <v>2512</v>
      </c>
      <c r="C104" t="s">
        <v>2513</v>
      </c>
      <c r="D104" t="s">
        <v>2514</v>
      </c>
      <c r="E104" t="s">
        <v>2321</v>
      </c>
      <c r="F104" t="s">
        <v>2515</v>
      </c>
      <c r="G104" t="s">
        <v>2234</v>
      </c>
      <c r="H104" t="s">
        <v>2511</v>
      </c>
    </row>
    <row r="105" spans="1:8">
      <c r="A105" t="s">
        <v>2516</v>
      </c>
      <c r="B105" t="s">
        <v>2517</v>
      </c>
      <c r="C105" t="s">
        <v>2225</v>
      </c>
      <c r="D105" t="s">
        <v>2518</v>
      </c>
      <c r="E105" t="s">
        <v>2230</v>
      </c>
      <c r="G105" t="s">
        <v>2237</v>
      </c>
      <c r="H105" t="s">
        <v>2516</v>
      </c>
    </row>
    <row r="106" spans="1:8">
      <c r="A106" t="s">
        <v>2519</v>
      </c>
      <c r="B106" t="s">
        <v>2520</v>
      </c>
      <c r="C106" t="s">
        <v>2340</v>
      </c>
      <c r="D106" t="s">
        <v>2521</v>
      </c>
      <c r="E106" t="s">
        <v>2340</v>
      </c>
      <c r="F106" t="s">
        <v>2522</v>
      </c>
      <c r="G106" t="s">
        <v>2234</v>
      </c>
      <c r="H106" t="s">
        <v>2519</v>
      </c>
    </row>
    <row r="107" spans="1:8">
      <c r="A107" t="s">
        <v>138</v>
      </c>
      <c r="B107" t="s">
        <v>7224</v>
      </c>
      <c r="C107" t="s">
        <v>2248</v>
      </c>
      <c r="D107" t="s">
        <v>7225</v>
      </c>
      <c r="E107" t="s">
        <v>2227</v>
      </c>
      <c r="G107" t="s">
        <v>2237</v>
      </c>
      <c r="H107" t="s">
        <v>138</v>
      </c>
    </row>
    <row r="108" spans="1:8">
      <c r="A108" t="s">
        <v>1568</v>
      </c>
      <c r="B108" t="s">
        <v>2523</v>
      </c>
      <c r="C108" t="s">
        <v>2425</v>
      </c>
      <c r="G108" t="s">
        <v>2304</v>
      </c>
      <c r="H108" t="s">
        <v>1568</v>
      </c>
    </row>
    <row r="109" spans="1:8">
      <c r="A109" t="s">
        <v>139</v>
      </c>
      <c r="B109" t="s">
        <v>2524</v>
      </c>
      <c r="C109" t="s">
        <v>2425</v>
      </c>
      <c r="D109" t="s">
        <v>2525</v>
      </c>
      <c r="E109" t="s">
        <v>2227</v>
      </c>
      <c r="G109" t="s">
        <v>2237</v>
      </c>
      <c r="H109" t="s">
        <v>139</v>
      </c>
    </row>
    <row r="110" spans="1:8">
      <c r="A110" t="s">
        <v>140</v>
      </c>
      <c r="B110" t="s">
        <v>2531</v>
      </c>
      <c r="C110" t="s">
        <v>2230</v>
      </c>
      <c r="D110" t="s">
        <v>2532</v>
      </c>
      <c r="E110" t="s">
        <v>2232</v>
      </c>
      <c r="G110" t="s">
        <v>2237</v>
      </c>
      <c r="H110" t="s">
        <v>140</v>
      </c>
    </row>
    <row r="111" spans="1:8">
      <c r="A111" t="s">
        <v>1569</v>
      </c>
      <c r="B111" t="s">
        <v>2533</v>
      </c>
      <c r="C111" t="s">
        <v>2220</v>
      </c>
      <c r="D111" t="s">
        <v>2534</v>
      </c>
      <c r="E111" t="s">
        <v>2220</v>
      </c>
      <c r="G111" t="s">
        <v>2237</v>
      </c>
      <c r="H111" t="s">
        <v>1569</v>
      </c>
    </row>
    <row r="112" spans="1:8">
      <c r="A112" t="s">
        <v>2535</v>
      </c>
      <c r="B112" t="s">
        <v>2536</v>
      </c>
      <c r="C112" t="s">
        <v>2232</v>
      </c>
      <c r="D112" t="s">
        <v>2537</v>
      </c>
      <c r="E112" t="s">
        <v>2321</v>
      </c>
      <c r="G112" t="s">
        <v>2237</v>
      </c>
      <c r="H112" t="s">
        <v>2535</v>
      </c>
    </row>
    <row r="113" spans="1:8">
      <c r="A113" t="s">
        <v>141</v>
      </c>
      <c r="B113" t="s">
        <v>2538</v>
      </c>
      <c r="C113" t="s">
        <v>2220</v>
      </c>
      <c r="D113" t="s">
        <v>2539</v>
      </c>
      <c r="E113" t="s">
        <v>2220</v>
      </c>
      <c r="F113" t="s">
        <v>2540</v>
      </c>
      <c r="G113" t="s">
        <v>2234</v>
      </c>
      <c r="H113" t="s">
        <v>141</v>
      </c>
    </row>
    <row r="114" spans="1:8">
      <c r="A114" t="s">
        <v>2546</v>
      </c>
      <c r="B114" t="s">
        <v>2547</v>
      </c>
      <c r="C114" t="s">
        <v>2548</v>
      </c>
      <c r="D114" t="s">
        <v>2549</v>
      </c>
      <c r="E114" t="s">
        <v>2294</v>
      </c>
      <c r="F114" t="s">
        <v>2550</v>
      </c>
      <c r="G114" t="s">
        <v>2234</v>
      </c>
      <c r="H114" t="s">
        <v>2546</v>
      </c>
    </row>
    <row r="115" spans="1:8">
      <c r="A115" t="s">
        <v>143</v>
      </c>
      <c r="B115" t="s">
        <v>2551</v>
      </c>
      <c r="C115" t="s">
        <v>2246</v>
      </c>
      <c r="D115" t="s">
        <v>2552</v>
      </c>
      <c r="E115" t="s">
        <v>2246</v>
      </c>
      <c r="G115" t="s">
        <v>2237</v>
      </c>
      <c r="H115" t="s">
        <v>143</v>
      </c>
    </row>
    <row r="116" spans="1:8">
      <c r="A116" t="s">
        <v>144</v>
      </c>
      <c r="B116" t="s">
        <v>2553</v>
      </c>
      <c r="C116" t="s">
        <v>2242</v>
      </c>
      <c r="D116" t="s">
        <v>2554</v>
      </c>
      <c r="E116" t="s">
        <v>2242</v>
      </c>
      <c r="G116" t="s">
        <v>2237</v>
      </c>
      <c r="H116" t="s">
        <v>144</v>
      </c>
    </row>
    <row r="117" spans="1:8">
      <c r="A117" t="s">
        <v>145</v>
      </c>
      <c r="B117" t="s">
        <v>2555</v>
      </c>
      <c r="C117" t="s">
        <v>2225</v>
      </c>
      <c r="D117" t="s">
        <v>2556</v>
      </c>
      <c r="E117" t="s">
        <v>2375</v>
      </c>
      <c r="G117" t="s">
        <v>2237</v>
      </c>
      <c r="H117" t="s">
        <v>145</v>
      </c>
    </row>
    <row r="118" spans="1:8">
      <c r="A118" t="s">
        <v>147</v>
      </c>
      <c r="B118" t="s">
        <v>2561</v>
      </c>
      <c r="C118" t="s">
        <v>2382</v>
      </c>
      <c r="D118" t="s">
        <v>2562</v>
      </c>
      <c r="E118" t="s">
        <v>2425</v>
      </c>
      <c r="G118" t="s">
        <v>2237</v>
      </c>
      <c r="H118" t="s">
        <v>147</v>
      </c>
    </row>
    <row r="119" spans="1:8">
      <c r="A119" t="s">
        <v>142</v>
      </c>
      <c r="B119" t="s">
        <v>2542</v>
      </c>
      <c r="C119" t="s">
        <v>2543</v>
      </c>
      <c r="D119" t="s">
        <v>2544</v>
      </c>
      <c r="E119" t="s">
        <v>2545</v>
      </c>
      <c r="F119" t="s">
        <v>7226</v>
      </c>
      <c r="G119" t="s">
        <v>2234</v>
      </c>
      <c r="H119" t="s">
        <v>142</v>
      </c>
    </row>
    <row r="120" spans="1:8">
      <c r="A120" t="s">
        <v>149</v>
      </c>
      <c r="B120" t="s">
        <v>2566</v>
      </c>
      <c r="C120" t="s">
        <v>2248</v>
      </c>
      <c r="D120" t="s">
        <v>2567</v>
      </c>
      <c r="E120" t="s">
        <v>2248</v>
      </c>
      <c r="G120" t="s">
        <v>2237</v>
      </c>
      <c r="H120" t="s">
        <v>149</v>
      </c>
    </row>
    <row r="121" spans="1:8">
      <c r="A121" t="s">
        <v>150</v>
      </c>
      <c r="B121" t="s">
        <v>2568</v>
      </c>
      <c r="C121" t="s">
        <v>2244</v>
      </c>
      <c r="G121" t="s">
        <v>2237</v>
      </c>
      <c r="H121" t="s">
        <v>150</v>
      </c>
    </row>
    <row r="122" spans="1:8">
      <c r="A122" t="s">
        <v>2569</v>
      </c>
      <c r="B122" t="s">
        <v>2570</v>
      </c>
      <c r="C122" t="s">
        <v>2571</v>
      </c>
      <c r="D122" t="s">
        <v>2572</v>
      </c>
      <c r="E122" t="s">
        <v>2294</v>
      </c>
      <c r="F122" t="s">
        <v>7227</v>
      </c>
      <c r="G122" t="s">
        <v>2234</v>
      </c>
      <c r="H122" t="s">
        <v>2569</v>
      </c>
    </row>
    <row r="123" spans="1:8">
      <c r="A123" t="s">
        <v>2574</v>
      </c>
      <c r="B123" t="s">
        <v>2575</v>
      </c>
      <c r="C123" t="s">
        <v>2298</v>
      </c>
      <c r="D123" t="s">
        <v>2576</v>
      </c>
      <c r="E123" t="s">
        <v>2298</v>
      </c>
      <c r="G123" t="s">
        <v>2237</v>
      </c>
      <c r="H123" t="s">
        <v>2574</v>
      </c>
    </row>
    <row r="124" spans="1:8">
      <c r="A124" t="s">
        <v>148</v>
      </c>
      <c r="B124" t="s">
        <v>2577</v>
      </c>
      <c r="C124" t="s">
        <v>2399</v>
      </c>
      <c r="D124" t="s">
        <v>2578</v>
      </c>
      <c r="E124" t="s">
        <v>2399</v>
      </c>
      <c r="G124" t="s">
        <v>2237</v>
      </c>
      <c r="H124" t="s">
        <v>148</v>
      </c>
    </row>
    <row r="125" spans="1:8">
      <c r="A125" t="s">
        <v>151</v>
      </c>
      <c r="B125" t="s">
        <v>2581</v>
      </c>
      <c r="C125" t="s">
        <v>2242</v>
      </c>
      <c r="D125" t="s">
        <v>2582</v>
      </c>
      <c r="E125" t="s">
        <v>2242</v>
      </c>
      <c r="G125" t="s">
        <v>2237</v>
      </c>
      <c r="H125" t="s">
        <v>151</v>
      </c>
    </row>
    <row r="126" spans="1:8">
      <c r="A126" t="s">
        <v>152</v>
      </c>
      <c r="B126" t="s">
        <v>2583</v>
      </c>
      <c r="C126" t="s">
        <v>2246</v>
      </c>
      <c r="G126" t="s">
        <v>2228</v>
      </c>
      <c r="H126" t="s">
        <v>152</v>
      </c>
    </row>
    <row r="127" spans="1:8">
      <c r="A127" t="s">
        <v>2584</v>
      </c>
      <c r="B127" t="s">
        <v>2585</v>
      </c>
      <c r="C127" t="s">
        <v>2230</v>
      </c>
      <c r="D127" t="s">
        <v>2586</v>
      </c>
      <c r="E127" t="s">
        <v>2230</v>
      </c>
      <c r="G127" t="s">
        <v>2228</v>
      </c>
      <c r="H127" t="s">
        <v>2584</v>
      </c>
    </row>
    <row r="128" spans="1:8">
      <c r="A128" t="s">
        <v>2587</v>
      </c>
      <c r="B128" t="s">
        <v>2588</v>
      </c>
      <c r="C128" t="s">
        <v>2230</v>
      </c>
      <c r="G128" t="s">
        <v>2304</v>
      </c>
      <c r="H128" t="s">
        <v>2587</v>
      </c>
    </row>
    <row r="129" spans="1:8">
      <c r="A129" t="s">
        <v>2589</v>
      </c>
      <c r="B129" t="s">
        <v>2590</v>
      </c>
      <c r="C129" t="s">
        <v>2230</v>
      </c>
      <c r="D129" t="s">
        <v>2591</v>
      </c>
      <c r="E129" t="s">
        <v>2230</v>
      </c>
      <c r="F129" t="s">
        <v>2592</v>
      </c>
      <c r="G129" t="s">
        <v>7209</v>
      </c>
      <c r="H129" t="s">
        <v>2589</v>
      </c>
    </row>
    <row r="130" spans="1:8">
      <c r="A130" t="s">
        <v>153</v>
      </c>
      <c r="B130" t="s">
        <v>2593</v>
      </c>
      <c r="C130" t="s">
        <v>2242</v>
      </c>
      <c r="D130" t="s">
        <v>2372</v>
      </c>
      <c r="E130" t="s">
        <v>2227</v>
      </c>
      <c r="G130" t="s">
        <v>2237</v>
      </c>
      <c r="H130" t="s">
        <v>153</v>
      </c>
    </row>
    <row r="131" spans="1:8">
      <c r="A131" t="s">
        <v>2594</v>
      </c>
      <c r="B131" t="s">
        <v>2595</v>
      </c>
      <c r="C131" t="s">
        <v>2559</v>
      </c>
      <c r="G131" t="s">
        <v>2228</v>
      </c>
      <c r="H131" t="s">
        <v>2594</v>
      </c>
    </row>
    <row r="132" spans="1:8">
      <c r="A132" t="s">
        <v>2596</v>
      </c>
      <c r="B132" t="s">
        <v>2597</v>
      </c>
      <c r="C132" t="s">
        <v>2227</v>
      </c>
      <c r="D132" t="s">
        <v>2598</v>
      </c>
      <c r="E132" t="s">
        <v>2321</v>
      </c>
      <c r="G132" t="s">
        <v>2228</v>
      </c>
      <c r="H132" t="s">
        <v>2596</v>
      </c>
    </row>
    <row r="133" spans="1:8">
      <c r="A133" t="s">
        <v>2599</v>
      </c>
      <c r="B133" t="s">
        <v>2600</v>
      </c>
      <c r="C133" t="s">
        <v>2248</v>
      </c>
      <c r="G133" t="s">
        <v>2237</v>
      </c>
      <c r="H133" t="s">
        <v>2599</v>
      </c>
    </row>
    <row r="134" spans="1:8">
      <c r="A134" t="s">
        <v>155</v>
      </c>
      <c r="B134" t="s">
        <v>2601</v>
      </c>
      <c r="C134" t="s">
        <v>2242</v>
      </c>
      <c r="D134" t="s">
        <v>2602</v>
      </c>
      <c r="E134" t="s">
        <v>2232</v>
      </c>
      <c r="G134" t="s">
        <v>2237</v>
      </c>
      <c r="H134" t="s">
        <v>155</v>
      </c>
    </row>
    <row r="135" spans="1:8">
      <c r="A135" t="s">
        <v>7228</v>
      </c>
      <c r="B135" t="s">
        <v>7229</v>
      </c>
      <c r="C135" t="s">
        <v>2407</v>
      </c>
      <c r="D135" t="s">
        <v>7230</v>
      </c>
      <c r="E135" t="s">
        <v>2407</v>
      </c>
      <c r="G135" t="s">
        <v>2237</v>
      </c>
      <c r="H135" t="s">
        <v>7228</v>
      </c>
    </row>
    <row r="136" spans="1:8">
      <c r="A136" t="s">
        <v>156</v>
      </c>
      <c r="B136" t="s">
        <v>2603</v>
      </c>
      <c r="C136" t="s">
        <v>2230</v>
      </c>
      <c r="D136" t="s">
        <v>2604</v>
      </c>
      <c r="E136" t="s">
        <v>2377</v>
      </c>
      <c r="F136" t="s">
        <v>2605</v>
      </c>
      <c r="G136" t="s">
        <v>2234</v>
      </c>
      <c r="H136" t="s">
        <v>156</v>
      </c>
    </row>
    <row r="137" spans="1:8">
      <c r="A137" t="s">
        <v>157</v>
      </c>
      <c r="B137" t="s">
        <v>2606</v>
      </c>
      <c r="C137" t="s">
        <v>2230</v>
      </c>
      <c r="G137" t="s">
        <v>2237</v>
      </c>
      <c r="H137" t="s">
        <v>157</v>
      </c>
    </row>
    <row r="138" spans="1:8">
      <c r="A138" t="s">
        <v>2607</v>
      </c>
      <c r="B138" t="s">
        <v>2608</v>
      </c>
      <c r="C138" t="s">
        <v>2609</v>
      </c>
      <c r="D138" t="s">
        <v>2610</v>
      </c>
      <c r="E138" t="s">
        <v>2611</v>
      </c>
      <c r="F138" t="s">
        <v>2612</v>
      </c>
      <c r="G138" t="s">
        <v>7209</v>
      </c>
      <c r="H138" t="s">
        <v>2607</v>
      </c>
    </row>
    <row r="139" spans="1:8">
      <c r="A139" t="s">
        <v>158</v>
      </c>
      <c r="B139" t="s">
        <v>2613</v>
      </c>
      <c r="C139" t="s">
        <v>2428</v>
      </c>
      <c r="G139" t="s">
        <v>2228</v>
      </c>
      <c r="H139" t="s">
        <v>158</v>
      </c>
    </row>
    <row r="140" spans="1:8">
      <c r="A140" t="s">
        <v>2614</v>
      </c>
      <c r="B140" t="s">
        <v>2615</v>
      </c>
      <c r="C140" t="s">
        <v>2340</v>
      </c>
      <c r="D140" t="s">
        <v>2616</v>
      </c>
      <c r="E140" t="s">
        <v>2340</v>
      </c>
      <c r="G140" t="s">
        <v>2228</v>
      </c>
      <c r="H140" t="s">
        <v>2614</v>
      </c>
    </row>
    <row r="141" spans="1:8">
      <c r="A141" t="s">
        <v>159</v>
      </c>
      <c r="B141" t="s">
        <v>2617</v>
      </c>
      <c r="C141" t="s">
        <v>2324</v>
      </c>
      <c r="D141" t="s">
        <v>7231</v>
      </c>
      <c r="E141" t="s">
        <v>2250</v>
      </c>
      <c r="F141" t="s">
        <v>2619</v>
      </c>
      <c r="G141" t="s">
        <v>2234</v>
      </c>
      <c r="H141" t="s">
        <v>159</v>
      </c>
    </row>
    <row r="142" spans="1:8">
      <c r="A142" t="s">
        <v>160</v>
      </c>
      <c r="B142" t="s">
        <v>2620</v>
      </c>
      <c r="C142" t="s">
        <v>2262</v>
      </c>
      <c r="D142" t="s">
        <v>2621</v>
      </c>
      <c r="E142" t="s">
        <v>2227</v>
      </c>
      <c r="G142" t="s">
        <v>2237</v>
      </c>
      <c r="H142" t="s">
        <v>160</v>
      </c>
    </row>
    <row r="143" spans="1:8">
      <c r="A143" t="s">
        <v>161</v>
      </c>
      <c r="B143" t="s">
        <v>2622</v>
      </c>
      <c r="C143" t="s">
        <v>2623</v>
      </c>
      <c r="D143" t="s">
        <v>2624</v>
      </c>
      <c r="E143" t="s">
        <v>2623</v>
      </c>
      <c r="G143" t="s">
        <v>2237</v>
      </c>
      <c r="H143" t="s">
        <v>161</v>
      </c>
    </row>
    <row r="144" spans="1:8">
      <c r="A144" t="s">
        <v>1570</v>
      </c>
      <c r="B144" t="s">
        <v>2625</v>
      </c>
      <c r="C144" t="s">
        <v>2230</v>
      </c>
      <c r="G144" t="s">
        <v>2304</v>
      </c>
      <c r="H144" t="s">
        <v>1570</v>
      </c>
    </row>
    <row r="145" spans="1:8">
      <c r="A145" t="s">
        <v>162</v>
      </c>
      <c r="B145" t="s">
        <v>2626</v>
      </c>
      <c r="C145" t="s">
        <v>2428</v>
      </c>
      <c r="G145" t="s">
        <v>2237</v>
      </c>
      <c r="H145" t="s">
        <v>162</v>
      </c>
    </row>
    <row r="146" spans="1:8">
      <c r="A146" t="s">
        <v>168</v>
      </c>
      <c r="B146" t="s">
        <v>2627</v>
      </c>
      <c r="C146" t="s">
        <v>2350</v>
      </c>
      <c r="D146" t="s">
        <v>2628</v>
      </c>
      <c r="E146" t="s">
        <v>2350</v>
      </c>
      <c r="F146" t="s">
        <v>2629</v>
      </c>
      <c r="G146" t="s">
        <v>2234</v>
      </c>
      <c r="H146" t="s">
        <v>168</v>
      </c>
    </row>
    <row r="147" spans="1:8">
      <c r="A147" t="s">
        <v>163</v>
      </c>
      <c r="B147" t="s">
        <v>2630</v>
      </c>
      <c r="C147" t="s">
        <v>2225</v>
      </c>
      <c r="D147" t="s">
        <v>2631</v>
      </c>
      <c r="E147" t="s">
        <v>2407</v>
      </c>
      <c r="G147" t="s">
        <v>2237</v>
      </c>
      <c r="H147" t="s">
        <v>163</v>
      </c>
    </row>
    <row r="148" spans="1:8">
      <c r="A148" t="s">
        <v>164</v>
      </c>
      <c r="B148" t="s">
        <v>2632</v>
      </c>
      <c r="C148" t="s">
        <v>2254</v>
      </c>
      <c r="D148" t="s">
        <v>2633</v>
      </c>
      <c r="E148" t="s">
        <v>2254</v>
      </c>
      <c r="G148" t="s">
        <v>2237</v>
      </c>
      <c r="H148" t="s">
        <v>164</v>
      </c>
    </row>
    <row r="149" spans="1:8">
      <c r="A149" t="s">
        <v>165</v>
      </c>
      <c r="B149" t="s">
        <v>2634</v>
      </c>
      <c r="C149" t="s">
        <v>2248</v>
      </c>
      <c r="D149" t="s">
        <v>2635</v>
      </c>
      <c r="E149" t="s">
        <v>2321</v>
      </c>
      <c r="G149" t="s">
        <v>2228</v>
      </c>
      <c r="H149" t="s">
        <v>165</v>
      </c>
    </row>
    <row r="150" spans="1:8">
      <c r="A150" t="s">
        <v>166</v>
      </c>
      <c r="B150" t="s">
        <v>2636</v>
      </c>
      <c r="C150" t="s">
        <v>2270</v>
      </c>
      <c r="D150" t="s">
        <v>2637</v>
      </c>
      <c r="E150" t="s">
        <v>2270</v>
      </c>
      <c r="G150" t="s">
        <v>2237</v>
      </c>
      <c r="H150" t="s">
        <v>166</v>
      </c>
    </row>
    <row r="151" spans="1:8">
      <c r="A151" t="s">
        <v>167</v>
      </c>
      <c r="B151" t="s">
        <v>2638</v>
      </c>
      <c r="C151" t="s">
        <v>2377</v>
      </c>
      <c r="D151" t="s">
        <v>2639</v>
      </c>
      <c r="E151" t="s">
        <v>2227</v>
      </c>
      <c r="G151" t="s">
        <v>2237</v>
      </c>
      <c r="H151" t="s">
        <v>167</v>
      </c>
    </row>
    <row r="152" spans="1:8">
      <c r="A152" t="s">
        <v>2640</v>
      </c>
      <c r="B152" t="s">
        <v>2641</v>
      </c>
      <c r="C152" t="s">
        <v>2375</v>
      </c>
      <c r="D152" t="s">
        <v>2642</v>
      </c>
      <c r="E152" t="s">
        <v>2232</v>
      </c>
      <c r="G152" t="s">
        <v>2237</v>
      </c>
      <c r="H152" t="s">
        <v>2640</v>
      </c>
    </row>
    <row r="153" spans="1:8">
      <c r="A153" t="s">
        <v>170</v>
      </c>
      <c r="B153" t="s">
        <v>2643</v>
      </c>
      <c r="C153" t="s">
        <v>2428</v>
      </c>
      <c r="D153" t="s">
        <v>2644</v>
      </c>
      <c r="E153" t="s">
        <v>2645</v>
      </c>
      <c r="F153" t="s">
        <v>2646</v>
      </c>
      <c r="G153" t="s">
        <v>2234</v>
      </c>
      <c r="H153" t="s">
        <v>170</v>
      </c>
    </row>
    <row r="154" spans="1:8">
      <c r="A154" t="s">
        <v>2647</v>
      </c>
      <c r="B154" t="s">
        <v>2648</v>
      </c>
      <c r="C154" t="s">
        <v>2559</v>
      </c>
      <c r="G154" t="s">
        <v>2649</v>
      </c>
      <c r="H154" t="s">
        <v>2647</v>
      </c>
    </row>
    <row r="155" spans="1:8">
      <c r="A155" t="s">
        <v>171</v>
      </c>
      <c r="B155" t="s">
        <v>2650</v>
      </c>
      <c r="C155" t="s">
        <v>2225</v>
      </c>
      <c r="G155" t="s">
        <v>2228</v>
      </c>
      <c r="H155" t="s">
        <v>171</v>
      </c>
    </row>
    <row r="156" spans="1:8">
      <c r="A156" t="s">
        <v>172</v>
      </c>
      <c r="B156" t="s">
        <v>2651</v>
      </c>
      <c r="C156" t="s">
        <v>2270</v>
      </c>
      <c r="G156" t="s">
        <v>2228</v>
      </c>
      <c r="H156" t="s">
        <v>172</v>
      </c>
    </row>
    <row r="157" spans="1:8">
      <c r="A157" t="s">
        <v>173</v>
      </c>
      <c r="B157" t="s">
        <v>2652</v>
      </c>
      <c r="C157" t="s">
        <v>2559</v>
      </c>
      <c r="D157" t="s">
        <v>2653</v>
      </c>
      <c r="E157" t="s">
        <v>2559</v>
      </c>
      <c r="G157" t="s">
        <v>2237</v>
      </c>
      <c r="H157" t="s">
        <v>173</v>
      </c>
    </row>
    <row r="158" spans="1:8">
      <c r="A158" t="s">
        <v>174</v>
      </c>
      <c r="B158" t="s">
        <v>2654</v>
      </c>
      <c r="C158" t="s">
        <v>2242</v>
      </c>
      <c r="D158" t="s">
        <v>2655</v>
      </c>
      <c r="E158" t="s">
        <v>2244</v>
      </c>
      <c r="F158" t="s">
        <v>2656</v>
      </c>
      <c r="G158" t="s">
        <v>2234</v>
      </c>
      <c r="H158" t="s">
        <v>174</v>
      </c>
    </row>
    <row r="159" spans="1:8">
      <c r="A159" t="s">
        <v>1571</v>
      </c>
      <c r="B159" t="s">
        <v>2657</v>
      </c>
      <c r="C159" t="s">
        <v>2225</v>
      </c>
      <c r="G159" t="s">
        <v>2228</v>
      </c>
      <c r="H159" t="s">
        <v>1571</v>
      </c>
    </row>
    <row r="160" spans="1:8">
      <c r="A160" t="s">
        <v>175</v>
      </c>
      <c r="B160" t="s">
        <v>2658</v>
      </c>
      <c r="C160" t="s">
        <v>2368</v>
      </c>
      <c r="D160" t="s">
        <v>2659</v>
      </c>
      <c r="E160" t="s">
        <v>2660</v>
      </c>
      <c r="F160" t="s">
        <v>2661</v>
      </c>
      <c r="G160" t="s">
        <v>2234</v>
      </c>
      <c r="H160" t="s">
        <v>175</v>
      </c>
    </row>
    <row r="161" spans="1:8">
      <c r="A161" t="s">
        <v>176</v>
      </c>
      <c r="B161" t="s">
        <v>2662</v>
      </c>
      <c r="C161" t="s">
        <v>2298</v>
      </c>
      <c r="G161" t="s">
        <v>2228</v>
      </c>
      <c r="H161" t="s">
        <v>176</v>
      </c>
    </row>
    <row r="162" spans="1:8">
      <c r="A162" t="s">
        <v>169</v>
      </c>
      <c r="B162" t="s">
        <v>2663</v>
      </c>
      <c r="C162" t="s">
        <v>2340</v>
      </c>
      <c r="D162" t="s">
        <v>2664</v>
      </c>
      <c r="E162" t="s">
        <v>2276</v>
      </c>
      <c r="F162" t="s">
        <v>2665</v>
      </c>
      <c r="G162" t="s">
        <v>2234</v>
      </c>
      <c r="H162" t="s">
        <v>169</v>
      </c>
    </row>
    <row r="163" spans="1:8">
      <c r="A163" t="s">
        <v>177</v>
      </c>
      <c r="B163" t="s">
        <v>2666</v>
      </c>
      <c r="C163" t="s">
        <v>2242</v>
      </c>
      <c r="D163" t="s">
        <v>2667</v>
      </c>
      <c r="E163" t="s">
        <v>2668</v>
      </c>
      <c r="G163" t="s">
        <v>2237</v>
      </c>
      <c r="H163" t="s">
        <v>177</v>
      </c>
    </row>
    <row r="164" spans="1:8">
      <c r="A164" t="s">
        <v>2669</v>
      </c>
      <c r="B164" t="s">
        <v>2670</v>
      </c>
      <c r="C164" t="s">
        <v>2671</v>
      </c>
      <c r="D164" t="s">
        <v>2672</v>
      </c>
      <c r="E164" t="s">
        <v>2232</v>
      </c>
      <c r="F164" t="s">
        <v>2673</v>
      </c>
      <c r="G164" t="s">
        <v>2234</v>
      </c>
      <c r="H164" t="s">
        <v>2669</v>
      </c>
    </row>
    <row r="165" spans="1:8">
      <c r="A165" t="s">
        <v>178</v>
      </c>
      <c r="B165" t="s">
        <v>2674</v>
      </c>
      <c r="C165" t="s">
        <v>2675</v>
      </c>
      <c r="D165" t="s">
        <v>2676</v>
      </c>
      <c r="E165" t="s">
        <v>2321</v>
      </c>
      <c r="F165" t="s">
        <v>2677</v>
      </c>
      <c r="G165" t="s">
        <v>2234</v>
      </c>
      <c r="H165" t="s">
        <v>178</v>
      </c>
    </row>
    <row r="166" spans="1:8">
      <c r="A166" t="s">
        <v>1572</v>
      </c>
      <c r="B166" t="s">
        <v>2678</v>
      </c>
      <c r="C166" t="s">
        <v>2679</v>
      </c>
      <c r="D166" t="s">
        <v>2680</v>
      </c>
      <c r="E166" t="s">
        <v>2250</v>
      </c>
      <c r="G166" t="s">
        <v>2237</v>
      </c>
      <c r="H166" t="s">
        <v>1572</v>
      </c>
    </row>
    <row r="167" spans="1:8">
      <c r="A167" t="s">
        <v>2681</v>
      </c>
      <c r="B167" t="s">
        <v>2682</v>
      </c>
      <c r="C167" t="s">
        <v>2362</v>
      </c>
      <c r="D167" t="s">
        <v>2683</v>
      </c>
      <c r="E167" t="s">
        <v>2362</v>
      </c>
      <c r="F167" t="s">
        <v>2684</v>
      </c>
      <c r="G167" t="s">
        <v>7209</v>
      </c>
      <c r="H167" t="s">
        <v>2681</v>
      </c>
    </row>
    <row r="168" spans="1:8">
      <c r="A168" t="s">
        <v>1573</v>
      </c>
      <c r="B168" t="s">
        <v>2693</v>
      </c>
      <c r="C168" t="s">
        <v>2246</v>
      </c>
      <c r="G168" t="s">
        <v>2228</v>
      </c>
      <c r="H168" t="s">
        <v>1573</v>
      </c>
    </row>
    <row r="169" spans="1:8">
      <c r="A169" t="s">
        <v>179</v>
      </c>
      <c r="B169" t="s">
        <v>2694</v>
      </c>
      <c r="C169" t="s">
        <v>2611</v>
      </c>
      <c r="D169" t="s">
        <v>2695</v>
      </c>
      <c r="E169" t="s">
        <v>2321</v>
      </c>
      <c r="G169" t="s">
        <v>2228</v>
      </c>
      <c r="H169" t="s">
        <v>179</v>
      </c>
    </row>
    <row r="170" spans="1:8">
      <c r="A170" t="s">
        <v>180</v>
      </c>
      <c r="B170" t="s">
        <v>2696</v>
      </c>
      <c r="C170" t="s">
        <v>2350</v>
      </c>
      <c r="G170" t="s">
        <v>2237</v>
      </c>
      <c r="H170" t="s">
        <v>180</v>
      </c>
    </row>
    <row r="171" spans="1:8">
      <c r="A171" t="s">
        <v>181</v>
      </c>
      <c r="B171" t="s">
        <v>2697</v>
      </c>
      <c r="C171" t="s">
        <v>2246</v>
      </c>
      <c r="D171" t="s">
        <v>2698</v>
      </c>
      <c r="E171" t="s">
        <v>2246</v>
      </c>
      <c r="G171" t="s">
        <v>2237</v>
      </c>
      <c r="H171" t="s">
        <v>181</v>
      </c>
    </row>
    <row r="172" spans="1:8">
      <c r="A172" t="s">
        <v>183</v>
      </c>
      <c r="B172" t="s">
        <v>2699</v>
      </c>
      <c r="C172" t="s">
        <v>2700</v>
      </c>
      <c r="G172" t="s">
        <v>2701</v>
      </c>
      <c r="H172" t="s">
        <v>183</v>
      </c>
    </row>
    <row r="173" spans="1:8">
      <c r="A173" t="s">
        <v>184</v>
      </c>
      <c r="B173" t="s">
        <v>2702</v>
      </c>
      <c r="C173" t="s">
        <v>2528</v>
      </c>
      <c r="D173" t="s">
        <v>2703</v>
      </c>
      <c r="E173" t="s">
        <v>2321</v>
      </c>
      <c r="G173" t="s">
        <v>2228</v>
      </c>
      <c r="H173" t="s">
        <v>184</v>
      </c>
    </row>
    <row r="174" spans="1:8">
      <c r="A174" t="s">
        <v>2704</v>
      </c>
      <c r="B174" t="s">
        <v>2705</v>
      </c>
      <c r="C174" t="s">
        <v>2230</v>
      </c>
      <c r="D174" t="s">
        <v>2706</v>
      </c>
      <c r="E174" t="s">
        <v>2321</v>
      </c>
      <c r="G174" t="s">
        <v>2228</v>
      </c>
      <c r="H174" t="s">
        <v>2704</v>
      </c>
    </row>
    <row r="175" spans="1:8">
      <c r="A175" t="s">
        <v>188</v>
      </c>
      <c r="B175" t="s">
        <v>2707</v>
      </c>
      <c r="C175" t="s">
        <v>2225</v>
      </c>
      <c r="G175" t="s">
        <v>2228</v>
      </c>
      <c r="H175" t="s">
        <v>188</v>
      </c>
    </row>
    <row r="176" spans="1:8">
      <c r="A176" t="s">
        <v>189</v>
      </c>
      <c r="B176" t="s">
        <v>2708</v>
      </c>
      <c r="C176" t="s">
        <v>2709</v>
      </c>
      <c r="D176" t="s">
        <v>2710</v>
      </c>
      <c r="E176" t="s">
        <v>2709</v>
      </c>
      <c r="F176" t="s">
        <v>2711</v>
      </c>
      <c r="G176" t="s">
        <v>7209</v>
      </c>
      <c r="H176" t="s">
        <v>189</v>
      </c>
    </row>
    <row r="177" spans="1:8">
      <c r="A177" t="s">
        <v>2715</v>
      </c>
      <c r="B177" t="s">
        <v>2716</v>
      </c>
      <c r="C177" t="s">
        <v>2717</v>
      </c>
      <c r="D177" t="s">
        <v>2718</v>
      </c>
      <c r="E177" t="s">
        <v>2227</v>
      </c>
      <c r="F177" t="s">
        <v>2719</v>
      </c>
      <c r="G177" t="s">
        <v>2234</v>
      </c>
      <c r="H177" t="s">
        <v>2715</v>
      </c>
    </row>
    <row r="178" spans="1:8">
      <c r="A178" t="s">
        <v>190</v>
      </c>
      <c r="B178" t="s">
        <v>2712</v>
      </c>
      <c r="C178" t="s">
        <v>2225</v>
      </c>
      <c r="D178" t="s">
        <v>2713</v>
      </c>
      <c r="E178" t="s">
        <v>2225</v>
      </c>
      <c r="F178" t="s">
        <v>2714</v>
      </c>
      <c r="G178" t="s">
        <v>2234</v>
      </c>
      <c r="H178" t="s">
        <v>190</v>
      </c>
    </row>
    <row r="179" spans="1:8">
      <c r="A179" t="s">
        <v>2720</v>
      </c>
      <c r="B179" t="s">
        <v>2721</v>
      </c>
      <c r="C179" t="s">
        <v>2246</v>
      </c>
      <c r="D179" t="s">
        <v>2722</v>
      </c>
      <c r="E179" t="s">
        <v>2321</v>
      </c>
      <c r="G179" t="s">
        <v>2237</v>
      </c>
      <c r="H179" t="s">
        <v>2720</v>
      </c>
    </row>
    <row r="180" spans="1:8">
      <c r="A180" t="s">
        <v>2723</v>
      </c>
      <c r="B180" t="s">
        <v>2724</v>
      </c>
      <c r="C180" t="s">
        <v>2328</v>
      </c>
      <c r="D180" t="s">
        <v>2725</v>
      </c>
      <c r="E180" t="s">
        <v>2227</v>
      </c>
      <c r="F180" t="s">
        <v>2726</v>
      </c>
      <c r="G180" t="s">
        <v>2234</v>
      </c>
      <c r="H180" t="s">
        <v>2723</v>
      </c>
    </row>
    <row r="181" spans="1:8">
      <c r="A181" t="s">
        <v>2727</v>
      </c>
      <c r="B181" t="s">
        <v>2728</v>
      </c>
      <c r="C181" t="s">
        <v>2246</v>
      </c>
      <c r="D181" t="s">
        <v>2729</v>
      </c>
      <c r="E181" t="s">
        <v>2246</v>
      </c>
      <c r="G181" t="s">
        <v>2237</v>
      </c>
      <c r="H181" t="s">
        <v>2727</v>
      </c>
    </row>
    <row r="182" spans="1:8">
      <c r="A182" t="s">
        <v>1574</v>
      </c>
      <c r="B182" t="s">
        <v>2730</v>
      </c>
      <c r="C182" t="s">
        <v>2248</v>
      </c>
      <c r="G182" t="s">
        <v>2228</v>
      </c>
      <c r="H182" t="s">
        <v>1574</v>
      </c>
    </row>
    <row r="183" spans="1:8">
      <c r="A183" t="s">
        <v>191</v>
      </c>
      <c r="B183" t="s">
        <v>2735</v>
      </c>
      <c r="C183" t="s">
        <v>2350</v>
      </c>
      <c r="D183" t="s">
        <v>2736</v>
      </c>
      <c r="E183" t="s">
        <v>2227</v>
      </c>
      <c r="G183" t="s">
        <v>2237</v>
      </c>
      <c r="H183" t="s">
        <v>191</v>
      </c>
    </row>
    <row r="184" spans="1:8">
      <c r="A184" t="s">
        <v>1576</v>
      </c>
      <c r="B184" t="s">
        <v>2737</v>
      </c>
      <c r="C184" t="s">
        <v>2272</v>
      </c>
      <c r="G184" t="s">
        <v>2237</v>
      </c>
      <c r="H184" t="s">
        <v>1576</v>
      </c>
    </row>
    <row r="185" spans="1:8">
      <c r="A185" t="s">
        <v>194</v>
      </c>
      <c r="B185" t="s">
        <v>2738</v>
      </c>
      <c r="C185" t="s">
        <v>2246</v>
      </c>
      <c r="G185" t="s">
        <v>2237</v>
      </c>
      <c r="H185" t="s">
        <v>194</v>
      </c>
    </row>
    <row r="186" spans="1:8">
      <c r="A186" t="s">
        <v>195</v>
      </c>
      <c r="B186" t="s">
        <v>2739</v>
      </c>
      <c r="C186" t="s">
        <v>2230</v>
      </c>
      <c r="D186" t="s">
        <v>2740</v>
      </c>
      <c r="E186" t="s">
        <v>2230</v>
      </c>
      <c r="G186" t="s">
        <v>2237</v>
      </c>
      <c r="H186" t="s">
        <v>195</v>
      </c>
    </row>
    <row r="187" spans="1:8">
      <c r="A187" t="s">
        <v>196</v>
      </c>
      <c r="B187" t="s">
        <v>2741</v>
      </c>
      <c r="C187" t="s">
        <v>2242</v>
      </c>
      <c r="D187" t="s">
        <v>2742</v>
      </c>
      <c r="E187" t="s">
        <v>2679</v>
      </c>
      <c r="G187" t="s">
        <v>2237</v>
      </c>
      <c r="H187" t="s">
        <v>196</v>
      </c>
    </row>
    <row r="188" spans="1:8">
      <c r="A188" t="s">
        <v>2743</v>
      </c>
      <c r="B188" t="s">
        <v>2744</v>
      </c>
      <c r="C188" t="s">
        <v>2248</v>
      </c>
      <c r="G188" t="s">
        <v>2237</v>
      </c>
      <c r="H188" t="s">
        <v>2743</v>
      </c>
    </row>
    <row r="189" spans="1:8">
      <c r="A189" t="s">
        <v>197</v>
      </c>
      <c r="B189" t="s">
        <v>2745</v>
      </c>
      <c r="C189" t="s">
        <v>2746</v>
      </c>
      <c r="D189" t="s">
        <v>2747</v>
      </c>
      <c r="E189" t="s">
        <v>2746</v>
      </c>
      <c r="F189" t="s">
        <v>2748</v>
      </c>
      <c r="G189" t="s">
        <v>2234</v>
      </c>
      <c r="H189" t="s">
        <v>197</v>
      </c>
    </row>
    <row r="190" spans="1:8">
      <c r="A190" t="s">
        <v>198</v>
      </c>
      <c r="B190" t="s">
        <v>2749</v>
      </c>
      <c r="C190" t="s">
        <v>2750</v>
      </c>
      <c r="G190" t="s">
        <v>2228</v>
      </c>
      <c r="H190" t="s">
        <v>198</v>
      </c>
    </row>
    <row r="191" spans="1:8">
      <c r="A191" t="s">
        <v>2751</v>
      </c>
      <c r="B191" t="s">
        <v>2752</v>
      </c>
      <c r="C191" t="s">
        <v>2230</v>
      </c>
      <c r="D191" t="s">
        <v>2753</v>
      </c>
      <c r="E191" t="s">
        <v>2321</v>
      </c>
      <c r="G191" t="s">
        <v>2228</v>
      </c>
      <c r="H191" t="s">
        <v>2751</v>
      </c>
    </row>
    <row r="192" spans="1:8">
      <c r="A192" t="s">
        <v>199</v>
      </c>
      <c r="B192" t="s">
        <v>2754</v>
      </c>
      <c r="C192" t="s">
        <v>2248</v>
      </c>
      <c r="D192" t="s">
        <v>2755</v>
      </c>
      <c r="E192" t="s">
        <v>2227</v>
      </c>
      <c r="G192" t="s">
        <v>2228</v>
      </c>
      <c r="H192" t="s">
        <v>199</v>
      </c>
    </row>
    <row r="193" spans="1:8">
      <c r="A193" t="s">
        <v>2756</v>
      </c>
      <c r="B193" t="s">
        <v>2757</v>
      </c>
      <c r="C193" t="s">
        <v>2407</v>
      </c>
      <c r="D193" t="s">
        <v>2758</v>
      </c>
      <c r="E193" t="s">
        <v>2248</v>
      </c>
      <c r="G193" t="s">
        <v>2304</v>
      </c>
      <c r="H193" t="s">
        <v>2756</v>
      </c>
    </row>
    <row r="194" spans="1:8">
      <c r="A194" t="s">
        <v>200</v>
      </c>
      <c r="B194" t="s">
        <v>2759</v>
      </c>
      <c r="C194" t="s">
        <v>2248</v>
      </c>
      <c r="D194" t="s">
        <v>2760</v>
      </c>
      <c r="E194" t="s">
        <v>2248</v>
      </c>
      <c r="G194" t="s">
        <v>2237</v>
      </c>
      <c r="H194" t="s">
        <v>200</v>
      </c>
    </row>
    <row r="195" spans="1:8">
      <c r="A195" t="s">
        <v>201</v>
      </c>
      <c r="B195" t="s">
        <v>2761</v>
      </c>
      <c r="C195" t="s">
        <v>2246</v>
      </c>
      <c r="G195" t="s">
        <v>2237</v>
      </c>
      <c r="H195" t="s">
        <v>201</v>
      </c>
    </row>
    <row r="196" spans="1:8">
      <c r="A196" t="s">
        <v>1577</v>
      </c>
      <c r="B196" t="s">
        <v>2762</v>
      </c>
      <c r="C196" t="s">
        <v>2227</v>
      </c>
      <c r="G196" t="s">
        <v>2237</v>
      </c>
      <c r="H196" t="s">
        <v>1577</v>
      </c>
    </row>
    <row r="197" spans="1:8">
      <c r="A197" t="s">
        <v>202</v>
      </c>
      <c r="B197" t="s">
        <v>2763</v>
      </c>
      <c r="C197" t="s">
        <v>2344</v>
      </c>
      <c r="D197" t="s">
        <v>2764</v>
      </c>
      <c r="E197" t="s">
        <v>2321</v>
      </c>
      <c r="G197" t="s">
        <v>2237</v>
      </c>
      <c r="H197" t="s">
        <v>202</v>
      </c>
    </row>
    <row r="198" spans="1:8">
      <c r="A198" t="s">
        <v>2765</v>
      </c>
      <c r="B198" t="s">
        <v>2766</v>
      </c>
      <c r="C198" t="s">
        <v>2340</v>
      </c>
      <c r="D198" t="s">
        <v>2767</v>
      </c>
      <c r="E198" t="s">
        <v>2768</v>
      </c>
      <c r="F198" t="s">
        <v>2769</v>
      </c>
      <c r="G198" t="s">
        <v>7209</v>
      </c>
      <c r="H198" t="s">
        <v>2765</v>
      </c>
    </row>
    <row r="199" spans="1:8">
      <c r="A199" t="s">
        <v>1578</v>
      </c>
      <c r="B199" t="s">
        <v>2772</v>
      </c>
      <c r="C199" t="s">
        <v>2428</v>
      </c>
      <c r="G199" t="s">
        <v>2237</v>
      </c>
      <c r="H199" t="s">
        <v>1578</v>
      </c>
    </row>
    <row r="200" spans="1:8">
      <c r="A200" t="s">
        <v>1579</v>
      </c>
      <c r="B200" t="s">
        <v>2773</v>
      </c>
      <c r="C200" t="s">
        <v>2750</v>
      </c>
      <c r="G200" t="s">
        <v>2304</v>
      </c>
      <c r="H200" t="s">
        <v>1579</v>
      </c>
    </row>
    <row r="201" spans="1:8">
      <c r="A201" t="s">
        <v>203</v>
      </c>
      <c r="B201" t="s">
        <v>2774</v>
      </c>
      <c r="C201" t="s">
        <v>2407</v>
      </c>
      <c r="D201" t="s">
        <v>2758</v>
      </c>
      <c r="E201" t="s">
        <v>2775</v>
      </c>
      <c r="G201" t="s">
        <v>2237</v>
      </c>
      <c r="H201" t="s">
        <v>203</v>
      </c>
    </row>
    <row r="202" spans="1:8">
      <c r="A202" t="s">
        <v>204</v>
      </c>
      <c r="B202" t="s">
        <v>2776</v>
      </c>
      <c r="C202" t="s">
        <v>2225</v>
      </c>
      <c r="D202" t="s">
        <v>2777</v>
      </c>
      <c r="E202" t="s">
        <v>2248</v>
      </c>
      <c r="G202" t="s">
        <v>2237</v>
      </c>
      <c r="H202" t="s">
        <v>204</v>
      </c>
    </row>
    <row r="203" spans="1:8">
      <c r="A203" t="s">
        <v>205</v>
      </c>
      <c r="B203" t="s">
        <v>2778</v>
      </c>
      <c r="C203" t="s">
        <v>2252</v>
      </c>
      <c r="D203" t="s">
        <v>2779</v>
      </c>
      <c r="E203" t="s">
        <v>2252</v>
      </c>
      <c r="F203" t="s">
        <v>2780</v>
      </c>
      <c r="G203" t="s">
        <v>2234</v>
      </c>
      <c r="H203" t="s">
        <v>205</v>
      </c>
    </row>
    <row r="204" spans="1:8">
      <c r="A204" t="s">
        <v>206</v>
      </c>
      <c r="B204" t="s">
        <v>2781</v>
      </c>
      <c r="C204" t="s">
        <v>2242</v>
      </c>
      <c r="D204" t="s">
        <v>2782</v>
      </c>
      <c r="E204" t="s">
        <v>2227</v>
      </c>
      <c r="F204" t="s">
        <v>2783</v>
      </c>
      <c r="G204" t="s">
        <v>2234</v>
      </c>
      <c r="H204" t="s">
        <v>206</v>
      </c>
    </row>
    <row r="205" spans="1:8">
      <c r="A205" t="s">
        <v>2784</v>
      </c>
      <c r="B205" t="s">
        <v>2785</v>
      </c>
      <c r="C205" t="s">
        <v>2248</v>
      </c>
      <c r="D205" t="s">
        <v>2786</v>
      </c>
      <c r="E205" t="s">
        <v>2321</v>
      </c>
      <c r="F205" t="s">
        <v>2787</v>
      </c>
      <c r="G205" t="s">
        <v>2234</v>
      </c>
      <c r="H205" t="s">
        <v>2784</v>
      </c>
    </row>
    <row r="206" spans="1:8">
      <c r="A206" t="s">
        <v>2788</v>
      </c>
      <c r="B206" t="s">
        <v>2789</v>
      </c>
      <c r="C206" t="s">
        <v>2270</v>
      </c>
      <c r="D206" t="s">
        <v>2790</v>
      </c>
      <c r="E206" t="s">
        <v>2270</v>
      </c>
      <c r="G206" t="s">
        <v>2237</v>
      </c>
      <c r="H206" t="s">
        <v>2788</v>
      </c>
    </row>
    <row r="207" spans="1:8">
      <c r="A207" t="s">
        <v>208</v>
      </c>
      <c r="B207" t="s">
        <v>2791</v>
      </c>
      <c r="C207" t="s">
        <v>2700</v>
      </c>
      <c r="D207" t="s">
        <v>2792</v>
      </c>
      <c r="E207" t="s">
        <v>2700</v>
      </c>
      <c r="G207" t="s">
        <v>2228</v>
      </c>
      <c r="H207" t="s">
        <v>208</v>
      </c>
    </row>
    <row r="208" spans="1:8">
      <c r="A208" t="s">
        <v>209</v>
      </c>
      <c r="B208" t="s">
        <v>2793</v>
      </c>
      <c r="C208" t="s">
        <v>2428</v>
      </c>
      <c r="D208" t="s">
        <v>2794</v>
      </c>
      <c r="E208" t="s">
        <v>2220</v>
      </c>
      <c r="G208" t="s">
        <v>2237</v>
      </c>
      <c r="H208" t="s">
        <v>209</v>
      </c>
    </row>
    <row r="209" spans="1:8">
      <c r="A209" t="s">
        <v>210</v>
      </c>
      <c r="B209" t="s">
        <v>2795</v>
      </c>
      <c r="C209" t="s">
        <v>2750</v>
      </c>
      <c r="D209" t="s">
        <v>2796</v>
      </c>
      <c r="E209" t="s">
        <v>2797</v>
      </c>
      <c r="G209" t="s">
        <v>2237</v>
      </c>
      <c r="H209" t="s">
        <v>210</v>
      </c>
    </row>
    <row r="210" spans="1:8">
      <c r="A210" t="s">
        <v>211</v>
      </c>
      <c r="B210" t="s">
        <v>2798</v>
      </c>
      <c r="C210" t="s">
        <v>2227</v>
      </c>
      <c r="D210" t="s">
        <v>2799</v>
      </c>
      <c r="E210" t="s">
        <v>2344</v>
      </c>
      <c r="G210" t="s">
        <v>2237</v>
      </c>
      <c r="H210" t="s">
        <v>211</v>
      </c>
    </row>
    <row r="211" spans="1:8">
      <c r="A211" t="s">
        <v>2800</v>
      </c>
      <c r="B211" t="s">
        <v>2801</v>
      </c>
      <c r="C211" t="s">
        <v>2425</v>
      </c>
      <c r="D211" t="s">
        <v>2802</v>
      </c>
      <c r="E211" t="s">
        <v>2803</v>
      </c>
      <c r="F211" t="s">
        <v>2804</v>
      </c>
      <c r="G211" t="s">
        <v>2234</v>
      </c>
      <c r="H211" t="s">
        <v>2800</v>
      </c>
    </row>
    <row r="212" spans="1:8">
      <c r="A212" t="s">
        <v>213</v>
      </c>
      <c r="B212" t="s">
        <v>2805</v>
      </c>
      <c r="C212" t="s">
        <v>2340</v>
      </c>
      <c r="D212" t="s">
        <v>2806</v>
      </c>
      <c r="E212" t="s">
        <v>2250</v>
      </c>
      <c r="G212" t="s">
        <v>2228</v>
      </c>
      <c r="H212" t="s">
        <v>213</v>
      </c>
    </row>
    <row r="213" spans="1:8">
      <c r="A213" t="s">
        <v>214</v>
      </c>
      <c r="B213" t="s">
        <v>2807</v>
      </c>
      <c r="C213" t="s">
        <v>2230</v>
      </c>
      <c r="D213" t="s">
        <v>2808</v>
      </c>
      <c r="E213" t="s">
        <v>2407</v>
      </c>
      <c r="G213" t="s">
        <v>2237</v>
      </c>
      <c r="H213" t="s">
        <v>214</v>
      </c>
    </row>
    <row r="214" spans="1:8">
      <c r="A214" t="s">
        <v>215</v>
      </c>
      <c r="B214" t="s">
        <v>2809</v>
      </c>
      <c r="C214" t="s">
        <v>2248</v>
      </c>
      <c r="D214" t="s">
        <v>2810</v>
      </c>
      <c r="E214" t="s">
        <v>2248</v>
      </c>
      <c r="G214" t="s">
        <v>2237</v>
      </c>
      <c r="H214" t="s">
        <v>215</v>
      </c>
    </row>
    <row r="215" spans="1:8">
      <c r="A215" t="s">
        <v>216</v>
      </c>
      <c r="B215" t="s">
        <v>2811</v>
      </c>
      <c r="C215" t="s">
        <v>2700</v>
      </c>
      <c r="D215" t="s">
        <v>2812</v>
      </c>
      <c r="E215" t="s">
        <v>2700</v>
      </c>
      <c r="G215" t="s">
        <v>2237</v>
      </c>
      <c r="H215" t="s">
        <v>216</v>
      </c>
    </row>
    <row r="216" spans="1:8">
      <c r="A216" t="s">
        <v>217</v>
      </c>
      <c r="B216" t="s">
        <v>2813</v>
      </c>
      <c r="C216" t="s">
        <v>2700</v>
      </c>
      <c r="D216" t="s">
        <v>2812</v>
      </c>
      <c r="E216" t="s">
        <v>2700</v>
      </c>
      <c r="G216" t="s">
        <v>2649</v>
      </c>
      <c r="H216" t="s">
        <v>217</v>
      </c>
    </row>
    <row r="217" spans="1:8">
      <c r="A217" t="s">
        <v>1580</v>
      </c>
      <c r="B217" t="s">
        <v>2814</v>
      </c>
      <c r="C217" t="s">
        <v>2227</v>
      </c>
      <c r="D217" t="s">
        <v>2815</v>
      </c>
      <c r="E217" t="s">
        <v>2375</v>
      </c>
      <c r="F217" t="s">
        <v>2816</v>
      </c>
      <c r="G217" t="s">
        <v>2234</v>
      </c>
      <c r="H217" t="s">
        <v>1580</v>
      </c>
    </row>
    <row r="218" spans="1:8">
      <c r="A218" t="s">
        <v>218</v>
      </c>
      <c r="B218" t="s">
        <v>2817</v>
      </c>
      <c r="C218" t="s">
        <v>2230</v>
      </c>
      <c r="D218" t="s">
        <v>2755</v>
      </c>
      <c r="E218" t="s">
        <v>2227</v>
      </c>
      <c r="G218" t="s">
        <v>2237</v>
      </c>
      <c r="H218" t="s">
        <v>218</v>
      </c>
    </row>
    <row r="219" spans="1:8">
      <c r="A219" t="s">
        <v>2818</v>
      </c>
      <c r="B219" t="s">
        <v>2819</v>
      </c>
      <c r="C219" t="s">
        <v>2399</v>
      </c>
      <c r="D219" t="s">
        <v>2820</v>
      </c>
      <c r="E219" t="s">
        <v>2362</v>
      </c>
      <c r="G219" t="s">
        <v>2237</v>
      </c>
      <c r="H219" t="s">
        <v>2818</v>
      </c>
    </row>
    <row r="220" spans="1:8">
      <c r="A220" t="s">
        <v>2821</v>
      </c>
      <c r="B220" t="s">
        <v>2822</v>
      </c>
      <c r="C220" t="s">
        <v>2248</v>
      </c>
      <c r="G220" t="s">
        <v>2304</v>
      </c>
      <c r="H220" t="s">
        <v>2821</v>
      </c>
    </row>
    <row r="221" spans="1:8">
      <c r="A221" t="s">
        <v>219</v>
      </c>
      <c r="B221" t="s">
        <v>2823</v>
      </c>
      <c r="C221" t="s">
        <v>2375</v>
      </c>
      <c r="D221" t="s">
        <v>2824</v>
      </c>
      <c r="E221" t="s">
        <v>2232</v>
      </c>
      <c r="G221" t="s">
        <v>2228</v>
      </c>
      <c r="H221" t="s">
        <v>219</v>
      </c>
    </row>
    <row r="222" spans="1:8">
      <c r="A222" t="s">
        <v>1581</v>
      </c>
      <c r="B222" t="s">
        <v>2825</v>
      </c>
      <c r="C222" t="s">
        <v>2340</v>
      </c>
      <c r="G222" t="s">
        <v>2237</v>
      </c>
      <c r="H222" t="s">
        <v>1581</v>
      </c>
    </row>
    <row r="223" spans="1:8">
      <c r="A223" t="s">
        <v>2826</v>
      </c>
      <c r="B223" t="s">
        <v>2827</v>
      </c>
      <c r="C223" t="s">
        <v>2248</v>
      </c>
      <c r="G223" t="s">
        <v>2237</v>
      </c>
      <c r="H223" t="s">
        <v>2826</v>
      </c>
    </row>
    <row r="224" spans="1:8">
      <c r="A224" t="s">
        <v>220</v>
      </c>
      <c r="B224" t="s">
        <v>2828</v>
      </c>
      <c r="C224" t="s">
        <v>2340</v>
      </c>
      <c r="D224" t="s">
        <v>2829</v>
      </c>
      <c r="E224" t="s">
        <v>2830</v>
      </c>
      <c r="G224" t="s">
        <v>2237</v>
      </c>
      <c r="H224" t="s">
        <v>220</v>
      </c>
    </row>
    <row r="225" spans="1:8">
      <c r="A225" t="s">
        <v>221</v>
      </c>
      <c r="B225" t="s">
        <v>2831</v>
      </c>
      <c r="C225" t="s">
        <v>2286</v>
      </c>
      <c r="D225" t="s">
        <v>2832</v>
      </c>
      <c r="E225" t="s">
        <v>2476</v>
      </c>
      <c r="G225" t="s">
        <v>2228</v>
      </c>
      <c r="H225" t="s">
        <v>221</v>
      </c>
    </row>
    <row r="226" spans="1:8">
      <c r="A226" t="s">
        <v>223</v>
      </c>
      <c r="B226" t="s">
        <v>2833</v>
      </c>
      <c r="C226" t="s">
        <v>2230</v>
      </c>
      <c r="D226" t="s">
        <v>2834</v>
      </c>
      <c r="E226" t="s">
        <v>2230</v>
      </c>
      <c r="F226" t="s">
        <v>2835</v>
      </c>
      <c r="G226" t="s">
        <v>2234</v>
      </c>
      <c r="H226" t="s">
        <v>223</v>
      </c>
    </row>
    <row r="227" spans="1:8">
      <c r="A227" t="s">
        <v>2836</v>
      </c>
      <c r="B227" t="s">
        <v>2837</v>
      </c>
      <c r="C227" t="s">
        <v>2230</v>
      </c>
      <c r="D227" t="s">
        <v>2834</v>
      </c>
      <c r="E227" t="s">
        <v>2230</v>
      </c>
      <c r="F227" t="s">
        <v>2835</v>
      </c>
      <c r="G227" t="s">
        <v>2234</v>
      </c>
      <c r="H227" t="s">
        <v>2836</v>
      </c>
    </row>
    <row r="228" spans="1:8">
      <c r="A228" t="s">
        <v>2838</v>
      </c>
      <c r="B228" t="s">
        <v>2839</v>
      </c>
      <c r="C228" t="s">
        <v>2840</v>
      </c>
      <c r="D228" t="s">
        <v>2841</v>
      </c>
      <c r="E228" t="s">
        <v>2232</v>
      </c>
      <c r="F228" t="s">
        <v>2842</v>
      </c>
      <c r="G228" t="s">
        <v>2234</v>
      </c>
      <c r="H228" t="s">
        <v>2838</v>
      </c>
    </row>
    <row r="229" spans="1:8">
      <c r="A229" t="s">
        <v>224</v>
      </c>
      <c r="B229" t="s">
        <v>2843</v>
      </c>
      <c r="C229" t="s">
        <v>2242</v>
      </c>
      <c r="D229" t="s">
        <v>2844</v>
      </c>
      <c r="E229" t="s">
        <v>2454</v>
      </c>
      <c r="G229" t="s">
        <v>2237</v>
      </c>
      <c r="H229" t="s">
        <v>224</v>
      </c>
    </row>
    <row r="230" spans="1:8">
      <c r="A230" t="s">
        <v>2845</v>
      </c>
      <c r="B230" t="s">
        <v>2846</v>
      </c>
      <c r="C230" t="s">
        <v>2377</v>
      </c>
      <c r="D230" t="s">
        <v>2847</v>
      </c>
      <c r="E230" t="s">
        <v>2375</v>
      </c>
      <c r="F230" t="s">
        <v>2848</v>
      </c>
      <c r="G230" t="s">
        <v>2234</v>
      </c>
      <c r="H230" t="s">
        <v>2845</v>
      </c>
    </row>
    <row r="231" spans="1:8">
      <c r="A231" t="s">
        <v>225</v>
      </c>
      <c r="B231" t="s">
        <v>2849</v>
      </c>
      <c r="C231" t="s">
        <v>2230</v>
      </c>
      <c r="D231" t="s">
        <v>2850</v>
      </c>
      <c r="E231" t="s">
        <v>2248</v>
      </c>
      <c r="G231" t="s">
        <v>2237</v>
      </c>
      <c r="H231" t="s">
        <v>225</v>
      </c>
    </row>
    <row r="232" spans="1:8">
      <c r="A232" t="s">
        <v>226</v>
      </c>
      <c r="B232" t="s">
        <v>2851</v>
      </c>
      <c r="C232" t="s">
        <v>2852</v>
      </c>
      <c r="G232" t="s">
        <v>2237</v>
      </c>
      <c r="H232" t="s">
        <v>226</v>
      </c>
    </row>
    <row r="233" spans="1:8">
      <c r="A233" t="s">
        <v>2853</v>
      </c>
      <c r="B233" t="s">
        <v>2854</v>
      </c>
      <c r="C233" t="s">
        <v>2375</v>
      </c>
      <c r="D233" t="s">
        <v>2855</v>
      </c>
      <c r="E233" t="s">
        <v>2856</v>
      </c>
      <c r="F233" t="s">
        <v>2857</v>
      </c>
      <c r="G233" t="s">
        <v>2234</v>
      </c>
      <c r="H233" t="s">
        <v>2853</v>
      </c>
    </row>
    <row r="234" spans="1:8">
      <c r="A234" t="s">
        <v>227</v>
      </c>
      <c r="B234" t="s">
        <v>2858</v>
      </c>
      <c r="C234" t="s">
        <v>2230</v>
      </c>
      <c r="D234" t="s">
        <v>2859</v>
      </c>
      <c r="E234" t="s">
        <v>2244</v>
      </c>
      <c r="G234" t="s">
        <v>2237</v>
      </c>
      <c r="H234" t="s">
        <v>227</v>
      </c>
    </row>
    <row r="235" spans="1:8">
      <c r="A235" t="s">
        <v>228</v>
      </c>
      <c r="B235" t="s">
        <v>2860</v>
      </c>
      <c r="C235" t="s">
        <v>2230</v>
      </c>
      <c r="G235" t="s">
        <v>2237</v>
      </c>
      <c r="H235" t="s">
        <v>228</v>
      </c>
    </row>
    <row r="236" spans="1:8">
      <c r="A236" t="s">
        <v>229</v>
      </c>
      <c r="B236" t="s">
        <v>2861</v>
      </c>
      <c r="C236" t="s">
        <v>2559</v>
      </c>
      <c r="D236" t="s">
        <v>2862</v>
      </c>
      <c r="E236" t="s">
        <v>2461</v>
      </c>
      <c r="G236" t="s">
        <v>2237</v>
      </c>
      <c r="H236" t="s">
        <v>229</v>
      </c>
    </row>
    <row r="237" spans="1:8">
      <c r="A237" t="s">
        <v>2863</v>
      </c>
      <c r="B237" t="s">
        <v>2864</v>
      </c>
      <c r="C237" t="s">
        <v>2865</v>
      </c>
      <c r="D237" t="s">
        <v>2866</v>
      </c>
      <c r="E237" t="s">
        <v>2232</v>
      </c>
      <c r="G237" t="s">
        <v>2228</v>
      </c>
      <c r="H237" t="s">
        <v>2863</v>
      </c>
    </row>
    <row r="238" spans="1:8">
      <c r="A238" t="s">
        <v>230</v>
      </c>
      <c r="B238" t="s">
        <v>2867</v>
      </c>
      <c r="C238" t="s">
        <v>2220</v>
      </c>
      <c r="D238" t="s">
        <v>2868</v>
      </c>
      <c r="E238" t="s">
        <v>2410</v>
      </c>
      <c r="G238" t="s">
        <v>2237</v>
      </c>
      <c r="H238" t="s">
        <v>230</v>
      </c>
    </row>
    <row r="239" spans="1:8">
      <c r="A239" t="s">
        <v>231</v>
      </c>
      <c r="B239" t="s">
        <v>2869</v>
      </c>
      <c r="C239" t="s">
        <v>2248</v>
      </c>
      <c r="G239" t="s">
        <v>2228</v>
      </c>
      <c r="H239" t="s">
        <v>231</v>
      </c>
    </row>
    <row r="240" spans="1:8">
      <c r="A240" t="s">
        <v>7232</v>
      </c>
      <c r="B240" t="s">
        <v>7233</v>
      </c>
      <c r="C240" t="s">
        <v>7234</v>
      </c>
      <c r="D240" t="s">
        <v>7235</v>
      </c>
      <c r="E240" t="s">
        <v>2321</v>
      </c>
      <c r="F240" t="s">
        <v>2688</v>
      </c>
      <c r="G240" t="s">
        <v>2234</v>
      </c>
      <c r="H240" t="s">
        <v>7232</v>
      </c>
    </row>
    <row r="241" spans="1:8">
      <c r="A241" t="s">
        <v>2870</v>
      </c>
      <c r="B241" t="s">
        <v>2871</v>
      </c>
      <c r="C241" t="s">
        <v>2225</v>
      </c>
      <c r="G241" t="s">
        <v>2304</v>
      </c>
      <c r="H241" t="s">
        <v>2870</v>
      </c>
    </row>
    <row r="242" spans="1:8">
      <c r="A242" t="s">
        <v>2872</v>
      </c>
      <c r="B242" t="s">
        <v>2873</v>
      </c>
      <c r="C242" t="s">
        <v>2377</v>
      </c>
      <c r="D242" t="s">
        <v>2874</v>
      </c>
      <c r="E242" t="s">
        <v>2377</v>
      </c>
      <c r="F242" t="s">
        <v>2875</v>
      </c>
      <c r="G242" t="s">
        <v>7209</v>
      </c>
      <c r="H242" t="s">
        <v>2872</v>
      </c>
    </row>
    <row r="243" spans="1:8">
      <c r="A243" t="s">
        <v>233</v>
      </c>
      <c r="B243" t="s">
        <v>2876</v>
      </c>
      <c r="C243" t="s">
        <v>2248</v>
      </c>
      <c r="D243" t="s">
        <v>2877</v>
      </c>
      <c r="E243" t="s">
        <v>2227</v>
      </c>
      <c r="G243" t="s">
        <v>2237</v>
      </c>
      <c r="H243" t="s">
        <v>233</v>
      </c>
    </row>
    <row r="244" spans="1:8">
      <c r="A244" t="s">
        <v>234</v>
      </c>
      <c r="B244" t="s">
        <v>2878</v>
      </c>
      <c r="C244" t="s">
        <v>2225</v>
      </c>
      <c r="G244" t="s">
        <v>2228</v>
      </c>
      <c r="H244" t="s">
        <v>234</v>
      </c>
    </row>
    <row r="245" spans="1:8">
      <c r="A245" t="s">
        <v>235</v>
      </c>
      <c r="B245" t="s">
        <v>2879</v>
      </c>
      <c r="C245" t="s">
        <v>2230</v>
      </c>
      <c r="D245" t="s">
        <v>2880</v>
      </c>
      <c r="E245" t="s">
        <v>2294</v>
      </c>
      <c r="G245" t="s">
        <v>2237</v>
      </c>
      <c r="H245" t="s">
        <v>235</v>
      </c>
    </row>
    <row r="246" spans="1:8">
      <c r="A246" t="s">
        <v>236</v>
      </c>
      <c r="B246" t="s">
        <v>2881</v>
      </c>
      <c r="C246" t="s">
        <v>2882</v>
      </c>
      <c r="D246" t="s">
        <v>2883</v>
      </c>
      <c r="E246" t="s">
        <v>2286</v>
      </c>
      <c r="G246" t="s">
        <v>2237</v>
      </c>
      <c r="H246" t="s">
        <v>236</v>
      </c>
    </row>
    <row r="247" spans="1:8">
      <c r="A247" t="s">
        <v>2884</v>
      </c>
      <c r="B247" t="s">
        <v>2885</v>
      </c>
      <c r="C247" t="s">
        <v>2227</v>
      </c>
      <c r="D247" t="s">
        <v>2886</v>
      </c>
      <c r="E247" t="s">
        <v>2887</v>
      </c>
      <c r="G247" t="s">
        <v>2237</v>
      </c>
      <c r="H247" t="s">
        <v>2884</v>
      </c>
    </row>
    <row r="248" spans="1:8">
      <c r="A248" t="s">
        <v>237</v>
      </c>
      <c r="B248" t="s">
        <v>2888</v>
      </c>
      <c r="C248" t="s">
        <v>2250</v>
      </c>
      <c r="D248" t="s">
        <v>2889</v>
      </c>
      <c r="E248" t="s">
        <v>2232</v>
      </c>
      <c r="F248" t="s">
        <v>7236</v>
      </c>
      <c r="G248" t="s">
        <v>2234</v>
      </c>
      <c r="H248" t="s">
        <v>237</v>
      </c>
    </row>
    <row r="249" spans="1:8">
      <c r="A249" t="s">
        <v>238</v>
      </c>
      <c r="B249" t="s">
        <v>2891</v>
      </c>
      <c r="C249" t="s">
        <v>2377</v>
      </c>
      <c r="D249" t="s">
        <v>2892</v>
      </c>
      <c r="E249" t="s">
        <v>2375</v>
      </c>
      <c r="F249" t="s">
        <v>2893</v>
      </c>
      <c r="G249" t="s">
        <v>2234</v>
      </c>
      <c r="H249" t="s">
        <v>238</v>
      </c>
    </row>
    <row r="250" spans="1:8">
      <c r="A250" t="s">
        <v>7237</v>
      </c>
      <c r="B250" t="s">
        <v>2895</v>
      </c>
      <c r="C250" t="s">
        <v>2377</v>
      </c>
      <c r="G250" t="s">
        <v>2228</v>
      </c>
      <c r="H250" t="s">
        <v>7237</v>
      </c>
    </row>
    <row r="251" spans="1:8">
      <c r="A251" t="s">
        <v>239</v>
      </c>
      <c r="B251" t="s">
        <v>2896</v>
      </c>
      <c r="C251" t="s">
        <v>2559</v>
      </c>
      <c r="G251" t="s">
        <v>2649</v>
      </c>
      <c r="H251" t="s">
        <v>239</v>
      </c>
    </row>
    <row r="252" spans="1:8">
      <c r="A252" t="s">
        <v>1582</v>
      </c>
      <c r="B252" t="s">
        <v>2897</v>
      </c>
      <c r="C252" t="s">
        <v>2559</v>
      </c>
      <c r="G252" t="s">
        <v>2237</v>
      </c>
      <c r="H252" t="s">
        <v>1582</v>
      </c>
    </row>
    <row r="253" spans="1:8">
      <c r="A253" t="s">
        <v>240</v>
      </c>
      <c r="B253" t="s">
        <v>2898</v>
      </c>
      <c r="C253" t="s">
        <v>2227</v>
      </c>
      <c r="D253" t="s">
        <v>2899</v>
      </c>
      <c r="E253" t="s">
        <v>2900</v>
      </c>
      <c r="F253" t="s">
        <v>2901</v>
      </c>
      <c r="G253" t="s">
        <v>7209</v>
      </c>
      <c r="H253" t="s">
        <v>240</v>
      </c>
    </row>
    <row r="254" spans="1:8">
      <c r="A254" t="s">
        <v>242</v>
      </c>
      <c r="B254" t="s">
        <v>2902</v>
      </c>
      <c r="C254" t="s">
        <v>2225</v>
      </c>
      <c r="G254" t="s">
        <v>2228</v>
      </c>
      <c r="H254" t="s">
        <v>242</v>
      </c>
    </row>
    <row r="255" spans="1:8">
      <c r="A255" t="s">
        <v>2903</v>
      </c>
      <c r="B255" t="s">
        <v>2904</v>
      </c>
      <c r="C255" t="s">
        <v>2321</v>
      </c>
      <c r="D255" t="s">
        <v>2905</v>
      </c>
      <c r="E255" t="s">
        <v>2321</v>
      </c>
      <c r="F255" t="s">
        <v>7238</v>
      </c>
      <c r="G255" t="s">
        <v>2234</v>
      </c>
      <c r="H255" t="s">
        <v>2903</v>
      </c>
    </row>
    <row r="256" spans="1:8">
      <c r="A256" t="s">
        <v>243</v>
      </c>
      <c r="B256" t="s">
        <v>2907</v>
      </c>
      <c r="C256" t="s">
        <v>2399</v>
      </c>
      <c r="D256" t="s">
        <v>2908</v>
      </c>
      <c r="E256" t="s">
        <v>2227</v>
      </c>
      <c r="G256" t="s">
        <v>2237</v>
      </c>
      <c r="H256" t="s">
        <v>243</v>
      </c>
    </row>
    <row r="257" spans="1:8">
      <c r="A257" t="s">
        <v>244</v>
      </c>
      <c r="B257" t="s">
        <v>2909</v>
      </c>
      <c r="C257" t="s">
        <v>2700</v>
      </c>
      <c r="D257" t="s">
        <v>2910</v>
      </c>
      <c r="E257" t="s">
        <v>2242</v>
      </c>
      <c r="G257" t="s">
        <v>2237</v>
      </c>
      <c r="H257" t="s">
        <v>244</v>
      </c>
    </row>
    <row r="258" spans="1:8">
      <c r="A258" t="s">
        <v>245</v>
      </c>
      <c r="B258" t="s">
        <v>2911</v>
      </c>
      <c r="C258" t="s">
        <v>2675</v>
      </c>
      <c r="G258" t="s">
        <v>2649</v>
      </c>
      <c r="H258" t="s">
        <v>245</v>
      </c>
    </row>
    <row r="259" spans="1:8">
      <c r="A259" t="s">
        <v>247</v>
      </c>
      <c r="B259" t="s">
        <v>2912</v>
      </c>
      <c r="C259" t="s">
        <v>2675</v>
      </c>
      <c r="D259" t="s">
        <v>2913</v>
      </c>
      <c r="E259" t="s">
        <v>2428</v>
      </c>
      <c r="G259" t="s">
        <v>2237</v>
      </c>
      <c r="H259" t="s">
        <v>247</v>
      </c>
    </row>
    <row r="260" spans="1:8">
      <c r="A260" t="s">
        <v>1583</v>
      </c>
      <c r="B260" t="s">
        <v>2914</v>
      </c>
      <c r="C260" t="s">
        <v>2375</v>
      </c>
      <c r="D260" t="s">
        <v>2915</v>
      </c>
      <c r="E260" t="s">
        <v>2375</v>
      </c>
      <c r="G260" t="s">
        <v>2237</v>
      </c>
      <c r="H260" t="s">
        <v>1583</v>
      </c>
    </row>
    <row r="261" spans="1:8">
      <c r="A261" t="s">
        <v>2916</v>
      </c>
      <c r="B261" t="s">
        <v>2917</v>
      </c>
      <c r="C261" t="s">
        <v>2375</v>
      </c>
      <c r="D261" t="s">
        <v>2915</v>
      </c>
      <c r="E261" t="s">
        <v>2375</v>
      </c>
      <c r="F261" t="s">
        <v>2918</v>
      </c>
      <c r="G261" t="s">
        <v>2234</v>
      </c>
      <c r="H261" t="s">
        <v>2916</v>
      </c>
    </row>
    <row r="262" spans="1:8">
      <c r="A262" t="s">
        <v>248</v>
      </c>
      <c r="B262" t="s">
        <v>2919</v>
      </c>
      <c r="C262" t="s">
        <v>2230</v>
      </c>
      <c r="D262" t="s">
        <v>2920</v>
      </c>
      <c r="E262" t="s">
        <v>2700</v>
      </c>
      <c r="G262" t="s">
        <v>2237</v>
      </c>
      <c r="H262" t="s">
        <v>248</v>
      </c>
    </row>
    <row r="263" spans="1:8">
      <c r="A263" t="s">
        <v>249</v>
      </c>
      <c r="B263" t="s">
        <v>2921</v>
      </c>
      <c r="C263" t="s">
        <v>2559</v>
      </c>
      <c r="D263" t="s">
        <v>2922</v>
      </c>
      <c r="E263" t="s">
        <v>2232</v>
      </c>
      <c r="G263" t="s">
        <v>2237</v>
      </c>
      <c r="H263" t="s">
        <v>249</v>
      </c>
    </row>
    <row r="264" spans="1:8">
      <c r="A264" t="s">
        <v>1584</v>
      </c>
      <c r="B264" t="s">
        <v>2923</v>
      </c>
      <c r="C264" t="s">
        <v>2559</v>
      </c>
      <c r="G264" t="s">
        <v>2237</v>
      </c>
      <c r="H264" t="s">
        <v>1584</v>
      </c>
    </row>
    <row r="265" spans="1:8">
      <c r="A265" t="s">
        <v>251</v>
      </c>
      <c r="B265" t="s">
        <v>2924</v>
      </c>
      <c r="C265" t="s">
        <v>2242</v>
      </c>
      <c r="D265" t="s">
        <v>2925</v>
      </c>
      <c r="E265" t="s">
        <v>2232</v>
      </c>
      <c r="G265" t="s">
        <v>2237</v>
      </c>
      <c r="H265" t="s">
        <v>251</v>
      </c>
    </row>
    <row r="266" spans="1:8">
      <c r="A266" t="s">
        <v>252</v>
      </c>
      <c r="B266" t="s">
        <v>2926</v>
      </c>
      <c r="C266" t="s">
        <v>2248</v>
      </c>
      <c r="D266" t="s">
        <v>2927</v>
      </c>
      <c r="E266" t="s">
        <v>2232</v>
      </c>
      <c r="G266" t="s">
        <v>2237</v>
      </c>
      <c r="H266" t="s">
        <v>252</v>
      </c>
    </row>
    <row r="267" spans="1:8">
      <c r="A267" t="s">
        <v>253</v>
      </c>
      <c r="B267" t="s">
        <v>2928</v>
      </c>
      <c r="C267" t="s">
        <v>2407</v>
      </c>
      <c r="D267" t="s">
        <v>2929</v>
      </c>
      <c r="E267" t="s">
        <v>2250</v>
      </c>
      <c r="G267" t="s">
        <v>2237</v>
      </c>
      <c r="H267" t="s">
        <v>253</v>
      </c>
    </row>
    <row r="268" spans="1:8">
      <c r="A268" t="s">
        <v>254</v>
      </c>
      <c r="B268" t="s">
        <v>2930</v>
      </c>
      <c r="C268" t="s">
        <v>2225</v>
      </c>
      <c r="D268" t="s">
        <v>2931</v>
      </c>
      <c r="E268" t="s">
        <v>2321</v>
      </c>
      <c r="G268" t="s">
        <v>2228</v>
      </c>
      <c r="H268" t="s">
        <v>254</v>
      </c>
    </row>
    <row r="269" spans="1:8">
      <c r="A269" t="s">
        <v>256</v>
      </c>
      <c r="B269" t="s">
        <v>2932</v>
      </c>
      <c r="C269" t="s">
        <v>2399</v>
      </c>
      <c r="D269" t="s">
        <v>2933</v>
      </c>
      <c r="E269" t="s">
        <v>2232</v>
      </c>
      <c r="F269" t="s">
        <v>2934</v>
      </c>
      <c r="G269" t="s">
        <v>2234</v>
      </c>
      <c r="H269" t="s">
        <v>256</v>
      </c>
    </row>
    <row r="270" spans="1:8">
      <c r="A270" t="s">
        <v>257</v>
      </c>
      <c r="B270" t="s">
        <v>2935</v>
      </c>
      <c r="C270" t="s">
        <v>2328</v>
      </c>
      <c r="D270" t="s">
        <v>2936</v>
      </c>
      <c r="E270" t="s">
        <v>2321</v>
      </c>
      <c r="G270" t="s">
        <v>2237</v>
      </c>
      <c r="H270" t="s">
        <v>257</v>
      </c>
    </row>
    <row r="271" spans="1:8">
      <c r="A271" t="s">
        <v>259</v>
      </c>
      <c r="B271" t="s">
        <v>2937</v>
      </c>
      <c r="C271" t="s">
        <v>2270</v>
      </c>
      <c r="D271" t="s">
        <v>2938</v>
      </c>
      <c r="E271" t="s">
        <v>2270</v>
      </c>
      <c r="F271" t="s">
        <v>2939</v>
      </c>
      <c r="G271" t="s">
        <v>2234</v>
      </c>
      <c r="H271" t="s">
        <v>259</v>
      </c>
    </row>
    <row r="272" spans="1:8">
      <c r="A272" t="s">
        <v>260</v>
      </c>
      <c r="B272" t="s">
        <v>2940</v>
      </c>
      <c r="C272" t="s">
        <v>2254</v>
      </c>
      <c r="D272" t="s">
        <v>2941</v>
      </c>
      <c r="E272" t="s">
        <v>2942</v>
      </c>
      <c r="G272" t="s">
        <v>2228</v>
      </c>
      <c r="H272" t="s">
        <v>260</v>
      </c>
    </row>
    <row r="273" spans="1:8">
      <c r="A273" t="s">
        <v>261</v>
      </c>
      <c r="B273" t="s">
        <v>2943</v>
      </c>
      <c r="C273" t="s">
        <v>2944</v>
      </c>
      <c r="D273" t="s">
        <v>2945</v>
      </c>
      <c r="E273" t="s">
        <v>2227</v>
      </c>
      <c r="G273" t="s">
        <v>2228</v>
      </c>
      <c r="H273" t="s">
        <v>261</v>
      </c>
    </row>
    <row r="274" spans="1:8">
      <c r="A274" t="s">
        <v>2946</v>
      </c>
      <c r="B274" t="s">
        <v>2947</v>
      </c>
      <c r="C274" t="s">
        <v>2242</v>
      </c>
      <c r="D274" t="s">
        <v>2948</v>
      </c>
      <c r="E274" t="s">
        <v>2242</v>
      </c>
      <c r="G274" t="s">
        <v>2237</v>
      </c>
      <c r="H274" t="s">
        <v>2946</v>
      </c>
    </row>
    <row r="275" spans="1:8">
      <c r="A275" t="s">
        <v>2949</v>
      </c>
      <c r="B275" t="s">
        <v>2950</v>
      </c>
      <c r="C275" t="s">
        <v>2375</v>
      </c>
      <c r="D275" t="s">
        <v>2951</v>
      </c>
      <c r="E275" t="s">
        <v>2321</v>
      </c>
      <c r="G275" t="s">
        <v>2228</v>
      </c>
      <c r="H275" t="s">
        <v>2949</v>
      </c>
    </row>
    <row r="276" spans="1:8">
      <c r="A276" t="s">
        <v>2952</v>
      </c>
      <c r="B276" t="s">
        <v>2953</v>
      </c>
      <c r="C276" t="s">
        <v>2334</v>
      </c>
      <c r="D276" t="s">
        <v>2954</v>
      </c>
      <c r="E276" t="s">
        <v>2286</v>
      </c>
      <c r="G276" t="s">
        <v>2228</v>
      </c>
      <c r="H276" t="s">
        <v>2952</v>
      </c>
    </row>
    <row r="277" spans="1:8">
      <c r="A277" t="s">
        <v>264</v>
      </c>
      <c r="B277" t="s">
        <v>2955</v>
      </c>
      <c r="C277" t="s">
        <v>2956</v>
      </c>
      <c r="G277" t="s">
        <v>2237</v>
      </c>
      <c r="H277" t="s">
        <v>264</v>
      </c>
    </row>
    <row r="278" spans="1:8">
      <c r="A278" t="s">
        <v>265</v>
      </c>
      <c r="B278" t="s">
        <v>2957</v>
      </c>
      <c r="C278" t="s">
        <v>2270</v>
      </c>
      <c r="D278" t="s">
        <v>2958</v>
      </c>
      <c r="E278" t="s">
        <v>2382</v>
      </c>
      <c r="G278" t="s">
        <v>2237</v>
      </c>
      <c r="H278" t="s">
        <v>265</v>
      </c>
    </row>
    <row r="279" spans="1:8">
      <c r="A279" t="s">
        <v>266</v>
      </c>
      <c r="B279" t="s">
        <v>2959</v>
      </c>
      <c r="C279" t="s">
        <v>2230</v>
      </c>
      <c r="G279" t="s">
        <v>2237</v>
      </c>
      <c r="H279" t="s">
        <v>266</v>
      </c>
    </row>
    <row r="280" spans="1:8">
      <c r="A280" t="s">
        <v>2960</v>
      </c>
      <c r="B280" t="s">
        <v>2961</v>
      </c>
      <c r="C280" t="s">
        <v>2340</v>
      </c>
      <c r="D280" t="s">
        <v>2962</v>
      </c>
      <c r="E280" t="s">
        <v>2340</v>
      </c>
      <c r="G280" t="s">
        <v>2237</v>
      </c>
      <c r="H280" t="s">
        <v>2960</v>
      </c>
    </row>
    <row r="281" spans="1:8">
      <c r="A281" t="s">
        <v>2963</v>
      </c>
      <c r="B281" t="s">
        <v>2964</v>
      </c>
      <c r="C281" t="s">
        <v>2270</v>
      </c>
      <c r="D281" t="s">
        <v>2965</v>
      </c>
      <c r="E281" t="s">
        <v>2270</v>
      </c>
      <c r="G281" t="s">
        <v>2237</v>
      </c>
      <c r="H281" t="s">
        <v>2963</v>
      </c>
    </row>
    <row r="282" spans="1:8">
      <c r="A282" t="s">
        <v>1585</v>
      </c>
      <c r="B282" t="s">
        <v>2966</v>
      </c>
      <c r="C282" t="s">
        <v>2750</v>
      </c>
      <c r="D282" t="s">
        <v>2967</v>
      </c>
      <c r="E282" t="s">
        <v>2750</v>
      </c>
      <c r="F282" t="s">
        <v>2968</v>
      </c>
      <c r="G282" t="s">
        <v>2234</v>
      </c>
      <c r="H282" t="s">
        <v>1585</v>
      </c>
    </row>
    <row r="283" spans="1:8">
      <c r="A283" t="s">
        <v>268</v>
      </c>
      <c r="B283" t="s">
        <v>2969</v>
      </c>
      <c r="C283" t="s">
        <v>2700</v>
      </c>
      <c r="D283" t="s">
        <v>2970</v>
      </c>
      <c r="E283" t="s">
        <v>2410</v>
      </c>
      <c r="G283" t="s">
        <v>2237</v>
      </c>
      <c r="H283" t="s">
        <v>268</v>
      </c>
    </row>
    <row r="284" spans="1:8">
      <c r="A284" t="s">
        <v>269</v>
      </c>
      <c r="B284" t="s">
        <v>2971</v>
      </c>
      <c r="C284" t="s">
        <v>2270</v>
      </c>
      <c r="D284" t="s">
        <v>2972</v>
      </c>
      <c r="E284" t="s">
        <v>2270</v>
      </c>
      <c r="G284" t="s">
        <v>2228</v>
      </c>
      <c r="H284" t="s">
        <v>269</v>
      </c>
    </row>
    <row r="285" spans="1:8">
      <c r="A285" t="s">
        <v>270</v>
      </c>
      <c r="B285" t="s">
        <v>2976</v>
      </c>
      <c r="C285" t="s">
        <v>2259</v>
      </c>
      <c r="D285" t="s">
        <v>2977</v>
      </c>
      <c r="E285" t="s">
        <v>2344</v>
      </c>
      <c r="G285" t="s">
        <v>2228</v>
      </c>
      <c r="H285" t="s">
        <v>270</v>
      </c>
    </row>
    <row r="286" spans="1:8">
      <c r="A286" t="s">
        <v>2978</v>
      </c>
      <c r="B286" t="s">
        <v>2979</v>
      </c>
      <c r="C286" t="s">
        <v>2407</v>
      </c>
      <c r="D286" t="s">
        <v>2980</v>
      </c>
      <c r="E286" t="s">
        <v>2321</v>
      </c>
      <c r="F286" t="s">
        <v>2981</v>
      </c>
      <c r="G286" t="s">
        <v>2234</v>
      </c>
      <c r="H286" t="s">
        <v>2978</v>
      </c>
    </row>
    <row r="287" spans="1:8">
      <c r="A287" t="s">
        <v>2982</v>
      </c>
      <c r="B287" t="s">
        <v>2983</v>
      </c>
      <c r="C287" t="s">
        <v>2425</v>
      </c>
      <c r="D287" t="s">
        <v>2984</v>
      </c>
      <c r="E287" t="s">
        <v>2321</v>
      </c>
      <c r="G287" t="s">
        <v>2228</v>
      </c>
      <c r="H287" t="s">
        <v>2982</v>
      </c>
    </row>
    <row r="288" spans="1:8">
      <c r="A288" t="s">
        <v>271</v>
      </c>
      <c r="B288" t="s">
        <v>2985</v>
      </c>
      <c r="C288" t="s">
        <v>2350</v>
      </c>
      <c r="G288" t="s">
        <v>2237</v>
      </c>
      <c r="H288" t="s">
        <v>271</v>
      </c>
    </row>
    <row r="289" spans="1:8">
      <c r="A289" t="s">
        <v>2986</v>
      </c>
      <c r="B289" t="s">
        <v>2987</v>
      </c>
      <c r="C289" t="s">
        <v>2750</v>
      </c>
      <c r="D289" t="s">
        <v>2988</v>
      </c>
      <c r="E289" t="s">
        <v>2227</v>
      </c>
      <c r="F289" t="s">
        <v>7239</v>
      </c>
      <c r="G289" t="s">
        <v>2234</v>
      </c>
      <c r="H289" t="s">
        <v>2986</v>
      </c>
    </row>
    <row r="290" spans="1:8">
      <c r="A290" t="s">
        <v>272</v>
      </c>
      <c r="B290" t="s">
        <v>2990</v>
      </c>
      <c r="C290" t="s">
        <v>2250</v>
      </c>
      <c r="D290" t="s">
        <v>2991</v>
      </c>
      <c r="E290" t="s">
        <v>2407</v>
      </c>
      <c r="F290" t="s">
        <v>2992</v>
      </c>
      <c r="G290" t="s">
        <v>2234</v>
      </c>
      <c r="H290" t="s">
        <v>272</v>
      </c>
    </row>
    <row r="291" spans="1:8">
      <c r="A291" t="s">
        <v>1587</v>
      </c>
      <c r="B291" t="s">
        <v>2993</v>
      </c>
      <c r="C291" t="s">
        <v>2242</v>
      </c>
      <c r="G291" t="s">
        <v>2237</v>
      </c>
      <c r="H291" t="s">
        <v>1587</v>
      </c>
    </row>
    <row r="292" spans="1:8">
      <c r="A292" t="s">
        <v>1588</v>
      </c>
      <c r="B292" t="s">
        <v>2994</v>
      </c>
      <c r="C292" t="s">
        <v>2413</v>
      </c>
      <c r="G292" t="s">
        <v>2237</v>
      </c>
      <c r="H292" t="s">
        <v>1588</v>
      </c>
    </row>
    <row r="293" spans="1:8">
      <c r="A293" t="s">
        <v>273</v>
      </c>
      <c r="B293" t="s">
        <v>2995</v>
      </c>
      <c r="C293" t="s">
        <v>2225</v>
      </c>
      <c r="G293" t="s">
        <v>2237</v>
      </c>
      <c r="H293" t="s">
        <v>273</v>
      </c>
    </row>
    <row r="294" spans="1:8">
      <c r="A294" t="s">
        <v>2019</v>
      </c>
      <c r="B294" t="s">
        <v>2996</v>
      </c>
      <c r="C294" t="s">
        <v>2513</v>
      </c>
      <c r="D294" t="s">
        <v>2997</v>
      </c>
      <c r="E294" t="s">
        <v>2513</v>
      </c>
      <c r="G294" t="s">
        <v>2237</v>
      </c>
      <c r="H294" t="s">
        <v>2019</v>
      </c>
    </row>
    <row r="295" spans="1:8">
      <c r="A295" t="s">
        <v>274</v>
      </c>
      <c r="B295" t="s">
        <v>2998</v>
      </c>
      <c r="C295" t="s">
        <v>2250</v>
      </c>
      <c r="G295" t="s">
        <v>2237</v>
      </c>
      <c r="H295" t="s">
        <v>274</v>
      </c>
    </row>
    <row r="296" spans="1:8">
      <c r="A296" t="s">
        <v>2999</v>
      </c>
      <c r="B296" t="s">
        <v>3000</v>
      </c>
      <c r="C296" t="s">
        <v>2250</v>
      </c>
      <c r="D296" t="s">
        <v>3001</v>
      </c>
      <c r="E296" t="s">
        <v>2250</v>
      </c>
      <c r="G296" t="s">
        <v>2304</v>
      </c>
      <c r="H296" t="s">
        <v>2999</v>
      </c>
    </row>
    <row r="297" spans="1:8">
      <c r="A297" t="s">
        <v>3002</v>
      </c>
      <c r="B297" t="s">
        <v>3003</v>
      </c>
      <c r="C297" t="s">
        <v>2250</v>
      </c>
      <c r="D297" t="s">
        <v>3001</v>
      </c>
      <c r="E297" t="s">
        <v>2250</v>
      </c>
      <c r="F297" t="s">
        <v>3004</v>
      </c>
      <c r="G297" t="s">
        <v>2234</v>
      </c>
      <c r="H297" t="s">
        <v>3002</v>
      </c>
    </row>
    <row r="298" spans="1:8">
      <c r="A298" t="s">
        <v>3005</v>
      </c>
      <c r="B298" t="s">
        <v>3006</v>
      </c>
      <c r="C298" t="s">
        <v>2750</v>
      </c>
      <c r="D298" t="s">
        <v>3007</v>
      </c>
      <c r="E298" t="s">
        <v>2750</v>
      </c>
      <c r="F298" t="s">
        <v>3008</v>
      </c>
      <c r="G298" t="s">
        <v>2234</v>
      </c>
      <c r="H298" t="s">
        <v>3005</v>
      </c>
    </row>
    <row r="299" spans="1:8">
      <c r="A299" t="s">
        <v>276</v>
      </c>
      <c r="B299" t="s">
        <v>3009</v>
      </c>
      <c r="C299" t="s">
        <v>2248</v>
      </c>
      <c r="D299" t="s">
        <v>3010</v>
      </c>
      <c r="E299" t="s">
        <v>2244</v>
      </c>
      <c r="G299" t="s">
        <v>2237</v>
      </c>
      <c r="H299" t="s">
        <v>276</v>
      </c>
    </row>
    <row r="300" spans="1:8">
      <c r="A300" t="s">
        <v>277</v>
      </c>
      <c r="B300" t="s">
        <v>3011</v>
      </c>
      <c r="C300" t="s">
        <v>2244</v>
      </c>
      <c r="D300" t="s">
        <v>3012</v>
      </c>
      <c r="E300" t="s">
        <v>2232</v>
      </c>
      <c r="F300" t="s">
        <v>3013</v>
      </c>
      <c r="G300" t="s">
        <v>2234</v>
      </c>
      <c r="H300" t="s">
        <v>277</v>
      </c>
    </row>
    <row r="301" spans="1:8">
      <c r="A301" t="s">
        <v>278</v>
      </c>
      <c r="B301" t="s">
        <v>3014</v>
      </c>
      <c r="C301" t="s">
        <v>2230</v>
      </c>
      <c r="D301" t="s">
        <v>3015</v>
      </c>
      <c r="E301" t="s">
        <v>2225</v>
      </c>
      <c r="G301" t="s">
        <v>2228</v>
      </c>
      <c r="H301" t="s">
        <v>278</v>
      </c>
    </row>
    <row r="302" spans="1:8">
      <c r="A302" t="s">
        <v>279</v>
      </c>
      <c r="B302" t="s">
        <v>3016</v>
      </c>
      <c r="C302" t="s">
        <v>2225</v>
      </c>
      <c r="D302" t="s">
        <v>3017</v>
      </c>
      <c r="E302" t="s">
        <v>2244</v>
      </c>
      <c r="G302" t="s">
        <v>2228</v>
      </c>
      <c r="H302" t="s">
        <v>279</v>
      </c>
    </row>
    <row r="303" spans="1:8">
      <c r="A303" t="s">
        <v>280</v>
      </c>
      <c r="B303" t="s">
        <v>3018</v>
      </c>
      <c r="C303" t="s">
        <v>2230</v>
      </c>
      <c r="D303" t="s">
        <v>3019</v>
      </c>
      <c r="E303" t="s">
        <v>2230</v>
      </c>
      <c r="F303" t="s">
        <v>3020</v>
      </c>
      <c r="G303" t="s">
        <v>2234</v>
      </c>
      <c r="H303" t="s">
        <v>280</v>
      </c>
    </row>
    <row r="304" spans="1:8">
      <c r="A304" t="s">
        <v>281</v>
      </c>
      <c r="B304" t="s">
        <v>3021</v>
      </c>
      <c r="C304" t="s">
        <v>2246</v>
      </c>
      <c r="D304" t="s">
        <v>3022</v>
      </c>
      <c r="E304" t="s">
        <v>2246</v>
      </c>
      <c r="G304" t="s">
        <v>2237</v>
      </c>
      <c r="H304" t="s">
        <v>281</v>
      </c>
    </row>
    <row r="305" spans="1:8">
      <c r="A305" t="s">
        <v>1589</v>
      </c>
      <c r="B305" t="s">
        <v>3023</v>
      </c>
      <c r="C305" t="s">
        <v>2344</v>
      </c>
      <c r="D305" t="s">
        <v>3024</v>
      </c>
      <c r="E305" t="s">
        <v>2344</v>
      </c>
      <c r="G305" t="s">
        <v>2304</v>
      </c>
      <c r="H305" t="s">
        <v>1589</v>
      </c>
    </row>
    <row r="306" spans="1:8">
      <c r="A306" t="s">
        <v>282</v>
      </c>
      <c r="B306" t="s">
        <v>3025</v>
      </c>
      <c r="C306" t="s">
        <v>2246</v>
      </c>
      <c r="D306" t="s">
        <v>3022</v>
      </c>
      <c r="E306" t="s">
        <v>2246</v>
      </c>
      <c r="F306" t="s">
        <v>3026</v>
      </c>
      <c r="G306" t="s">
        <v>2234</v>
      </c>
      <c r="H306" t="s">
        <v>282</v>
      </c>
    </row>
    <row r="307" spans="1:8">
      <c r="A307" t="s">
        <v>283</v>
      </c>
      <c r="B307" t="s">
        <v>3027</v>
      </c>
      <c r="C307" t="s">
        <v>2248</v>
      </c>
      <c r="D307" t="s">
        <v>3028</v>
      </c>
      <c r="E307" t="s">
        <v>2321</v>
      </c>
      <c r="G307" t="s">
        <v>2237</v>
      </c>
      <c r="H307" t="s">
        <v>283</v>
      </c>
    </row>
    <row r="308" spans="1:8">
      <c r="A308" t="s">
        <v>284</v>
      </c>
      <c r="B308" t="s">
        <v>3029</v>
      </c>
      <c r="C308" t="s">
        <v>2344</v>
      </c>
      <c r="D308" t="s">
        <v>3030</v>
      </c>
      <c r="E308" t="s">
        <v>2220</v>
      </c>
      <c r="G308" t="s">
        <v>2237</v>
      </c>
      <c r="H308" t="s">
        <v>284</v>
      </c>
    </row>
    <row r="309" spans="1:8">
      <c r="A309" t="s">
        <v>1590</v>
      </c>
      <c r="B309" t="s">
        <v>3031</v>
      </c>
      <c r="C309" t="s">
        <v>2375</v>
      </c>
      <c r="D309" t="s">
        <v>3032</v>
      </c>
      <c r="E309" t="s">
        <v>2407</v>
      </c>
      <c r="G309" t="s">
        <v>2237</v>
      </c>
      <c r="H309" t="s">
        <v>1590</v>
      </c>
    </row>
    <row r="310" spans="1:8">
      <c r="A310" t="s">
        <v>285</v>
      </c>
      <c r="B310" t="s">
        <v>3033</v>
      </c>
      <c r="C310" t="s">
        <v>2225</v>
      </c>
      <c r="D310" t="s">
        <v>3034</v>
      </c>
      <c r="E310" t="s">
        <v>2389</v>
      </c>
      <c r="G310" t="s">
        <v>2237</v>
      </c>
      <c r="H310" t="s">
        <v>285</v>
      </c>
    </row>
    <row r="311" spans="1:8">
      <c r="A311" t="s">
        <v>1591</v>
      </c>
      <c r="B311" t="s">
        <v>3035</v>
      </c>
      <c r="C311" t="s">
        <v>2230</v>
      </c>
      <c r="D311" t="s">
        <v>3036</v>
      </c>
      <c r="E311" t="s">
        <v>2377</v>
      </c>
      <c r="G311" t="s">
        <v>2237</v>
      </c>
      <c r="H311" t="s">
        <v>1591</v>
      </c>
    </row>
    <row r="312" spans="1:8">
      <c r="A312" t="s">
        <v>286</v>
      </c>
      <c r="B312" t="s">
        <v>3037</v>
      </c>
      <c r="C312" t="s">
        <v>2230</v>
      </c>
      <c r="D312" t="s">
        <v>3038</v>
      </c>
      <c r="E312" t="s">
        <v>2377</v>
      </c>
      <c r="G312" t="s">
        <v>2237</v>
      </c>
      <c r="H312" t="s">
        <v>286</v>
      </c>
    </row>
    <row r="313" spans="1:8">
      <c r="A313" t="s">
        <v>3039</v>
      </c>
      <c r="B313" t="s">
        <v>3040</v>
      </c>
      <c r="C313" t="s">
        <v>2230</v>
      </c>
      <c r="G313" t="s">
        <v>2649</v>
      </c>
      <c r="H313" t="s">
        <v>3039</v>
      </c>
    </row>
    <row r="314" spans="1:8">
      <c r="A314" t="s">
        <v>287</v>
      </c>
      <c r="B314" t="s">
        <v>3041</v>
      </c>
      <c r="C314" t="s">
        <v>2350</v>
      </c>
      <c r="G314" t="s">
        <v>2237</v>
      </c>
      <c r="H314" t="s">
        <v>287</v>
      </c>
    </row>
    <row r="315" spans="1:8">
      <c r="A315" t="s">
        <v>3042</v>
      </c>
      <c r="B315" t="s">
        <v>3043</v>
      </c>
      <c r="C315" t="s">
        <v>2230</v>
      </c>
      <c r="G315" t="s">
        <v>2649</v>
      </c>
      <c r="H315" t="s">
        <v>3042</v>
      </c>
    </row>
    <row r="316" spans="1:8">
      <c r="A316" t="s">
        <v>3044</v>
      </c>
      <c r="B316" t="s">
        <v>3045</v>
      </c>
      <c r="C316" t="s">
        <v>2227</v>
      </c>
      <c r="D316" t="s">
        <v>3046</v>
      </c>
      <c r="E316" t="s">
        <v>3047</v>
      </c>
      <c r="G316" t="s">
        <v>2237</v>
      </c>
      <c r="H316" t="s">
        <v>3044</v>
      </c>
    </row>
    <row r="317" spans="1:8">
      <c r="A317" t="s">
        <v>7240</v>
      </c>
      <c r="B317" t="s">
        <v>7241</v>
      </c>
      <c r="C317" t="s">
        <v>2364</v>
      </c>
      <c r="D317" t="s">
        <v>4126</v>
      </c>
      <c r="E317" t="s">
        <v>2294</v>
      </c>
      <c r="F317" t="s">
        <v>7242</v>
      </c>
      <c r="G317" t="s">
        <v>2234</v>
      </c>
      <c r="H317" t="s">
        <v>7240</v>
      </c>
    </row>
    <row r="318" spans="1:8">
      <c r="A318" t="s">
        <v>3048</v>
      </c>
      <c r="B318" t="s">
        <v>3049</v>
      </c>
      <c r="C318" t="s">
        <v>2230</v>
      </c>
      <c r="D318" t="s">
        <v>3050</v>
      </c>
      <c r="E318" t="s">
        <v>2543</v>
      </c>
      <c r="G318" t="s">
        <v>2228</v>
      </c>
      <c r="H318" t="s">
        <v>3048</v>
      </c>
    </row>
    <row r="319" spans="1:8">
      <c r="A319" t="s">
        <v>288</v>
      </c>
      <c r="B319" t="s">
        <v>3051</v>
      </c>
      <c r="C319" t="s">
        <v>2276</v>
      </c>
      <c r="D319" t="s">
        <v>3052</v>
      </c>
      <c r="E319" t="s">
        <v>2250</v>
      </c>
      <c r="F319" t="s">
        <v>3053</v>
      </c>
      <c r="G319" t="s">
        <v>7209</v>
      </c>
      <c r="H319" t="s">
        <v>288</v>
      </c>
    </row>
    <row r="320" spans="1:8">
      <c r="A320" t="s">
        <v>3054</v>
      </c>
      <c r="B320" t="s">
        <v>3055</v>
      </c>
      <c r="C320" t="s">
        <v>2225</v>
      </c>
      <c r="D320" t="s">
        <v>3056</v>
      </c>
      <c r="E320" t="s">
        <v>2321</v>
      </c>
      <c r="G320" t="s">
        <v>2228</v>
      </c>
      <c r="H320" t="s">
        <v>3054</v>
      </c>
    </row>
    <row r="321" spans="1:8">
      <c r="A321" t="s">
        <v>3057</v>
      </c>
      <c r="B321" t="s">
        <v>3058</v>
      </c>
      <c r="C321" t="s">
        <v>2225</v>
      </c>
      <c r="G321" t="s">
        <v>2304</v>
      </c>
      <c r="H321" t="s">
        <v>3057</v>
      </c>
    </row>
    <row r="322" spans="1:8">
      <c r="A322" t="s">
        <v>289</v>
      </c>
      <c r="B322" t="s">
        <v>3059</v>
      </c>
      <c r="C322" t="s">
        <v>2230</v>
      </c>
      <c r="D322" t="s">
        <v>3060</v>
      </c>
      <c r="E322" t="s">
        <v>2344</v>
      </c>
      <c r="G322" t="s">
        <v>2237</v>
      </c>
      <c r="H322" t="s">
        <v>289</v>
      </c>
    </row>
    <row r="323" spans="1:8">
      <c r="A323" t="s">
        <v>290</v>
      </c>
      <c r="B323" t="s">
        <v>3061</v>
      </c>
      <c r="C323" t="s">
        <v>2225</v>
      </c>
      <c r="D323" t="s">
        <v>3062</v>
      </c>
      <c r="E323" t="s">
        <v>2242</v>
      </c>
      <c r="G323" t="s">
        <v>2237</v>
      </c>
      <c r="H323" t="s">
        <v>290</v>
      </c>
    </row>
    <row r="324" spans="1:8">
      <c r="A324" t="s">
        <v>3063</v>
      </c>
      <c r="B324" t="s">
        <v>3064</v>
      </c>
      <c r="C324" t="s">
        <v>2340</v>
      </c>
      <c r="G324" t="s">
        <v>2237</v>
      </c>
      <c r="H324" t="s">
        <v>3063</v>
      </c>
    </row>
    <row r="325" spans="1:8">
      <c r="A325" t="s">
        <v>291</v>
      </c>
      <c r="B325" t="s">
        <v>3065</v>
      </c>
      <c r="C325" t="s">
        <v>2230</v>
      </c>
      <c r="G325" t="s">
        <v>2237</v>
      </c>
      <c r="H325" t="s">
        <v>291</v>
      </c>
    </row>
    <row r="326" spans="1:8">
      <c r="A326" t="s">
        <v>292</v>
      </c>
      <c r="B326" t="s">
        <v>3066</v>
      </c>
      <c r="C326" t="s">
        <v>3067</v>
      </c>
      <c r="D326" t="s">
        <v>3068</v>
      </c>
      <c r="E326" t="s">
        <v>2490</v>
      </c>
      <c r="F326" t="s">
        <v>3069</v>
      </c>
      <c r="G326" t="s">
        <v>2234</v>
      </c>
      <c r="H326" t="s">
        <v>292</v>
      </c>
    </row>
    <row r="327" spans="1:8">
      <c r="A327" t="s">
        <v>3070</v>
      </c>
      <c r="B327" t="s">
        <v>3071</v>
      </c>
      <c r="C327" t="s">
        <v>3067</v>
      </c>
      <c r="G327" t="s">
        <v>2304</v>
      </c>
      <c r="H327" t="s">
        <v>3070</v>
      </c>
    </row>
    <row r="328" spans="1:8">
      <c r="A328" t="s">
        <v>3072</v>
      </c>
      <c r="B328" t="s">
        <v>3073</v>
      </c>
      <c r="C328" t="s">
        <v>3067</v>
      </c>
      <c r="G328" t="s">
        <v>2237</v>
      </c>
      <c r="H328" t="s">
        <v>3072</v>
      </c>
    </row>
    <row r="329" spans="1:8">
      <c r="A329" t="s">
        <v>3074</v>
      </c>
      <c r="B329" t="s">
        <v>3075</v>
      </c>
      <c r="C329" t="s">
        <v>3067</v>
      </c>
      <c r="D329" t="s">
        <v>3076</v>
      </c>
      <c r="E329" t="s">
        <v>2490</v>
      </c>
      <c r="F329" t="s">
        <v>3069</v>
      </c>
      <c r="G329" t="s">
        <v>2234</v>
      </c>
      <c r="H329" t="s">
        <v>3074</v>
      </c>
    </row>
    <row r="330" spans="1:8">
      <c r="A330" t="s">
        <v>3077</v>
      </c>
      <c r="B330" t="s">
        <v>3078</v>
      </c>
      <c r="C330" t="s">
        <v>3067</v>
      </c>
      <c r="D330" t="s">
        <v>3068</v>
      </c>
      <c r="E330" t="s">
        <v>2490</v>
      </c>
      <c r="F330" t="s">
        <v>3069</v>
      </c>
      <c r="G330" t="s">
        <v>2234</v>
      </c>
      <c r="H330" t="s">
        <v>3077</v>
      </c>
    </row>
    <row r="331" spans="1:8">
      <c r="A331" t="s">
        <v>293</v>
      </c>
      <c r="B331" t="s">
        <v>3079</v>
      </c>
      <c r="C331" t="s">
        <v>2242</v>
      </c>
      <c r="D331" t="s">
        <v>3080</v>
      </c>
      <c r="E331" t="s">
        <v>2232</v>
      </c>
      <c r="G331" t="s">
        <v>2237</v>
      </c>
      <c r="H331" t="s">
        <v>293</v>
      </c>
    </row>
    <row r="332" spans="1:8">
      <c r="A332" t="s">
        <v>294</v>
      </c>
      <c r="B332" t="s">
        <v>3081</v>
      </c>
      <c r="C332" t="s">
        <v>2225</v>
      </c>
      <c r="D332" t="s">
        <v>3082</v>
      </c>
      <c r="E332" t="s">
        <v>2250</v>
      </c>
      <c r="G332" t="s">
        <v>2237</v>
      </c>
      <c r="H332" t="s">
        <v>294</v>
      </c>
    </row>
    <row r="333" spans="1:8">
      <c r="A333" t="s">
        <v>1592</v>
      </c>
      <c r="B333" t="s">
        <v>3083</v>
      </c>
      <c r="C333" t="s">
        <v>2250</v>
      </c>
      <c r="D333" t="s">
        <v>3084</v>
      </c>
      <c r="E333" t="s">
        <v>2377</v>
      </c>
      <c r="G333" t="s">
        <v>2228</v>
      </c>
      <c r="H333" t="s">
        <v>1592</v>
      </c>
    </row>
    <row r="334" spans="1:8">
      <c r="A334" t="s">
        <v>295</v>
      </c>
      <c r="B334" t="s">
        <v>3085</v>
      </c>
      <c r="C334" t="s">
        <v>2340</v>
      </c>
      <c r="D334" t="s">
        <v>3086</v>
      </c>
      <c r="E334" t="s">
        <v>2344</v>
      </c>
      <c r="G334" t="s">
        <v>2228</v>
      </c>
      <c r="H334" t="s">
        <v>295</v>
      </c>
    </row>
    <row r="335" spans="1:8">
      <c r="A335" t="s">
        <v>3087</v>
      </c>
      <c r="B335" t="s">
        <v>3088</v>
      </c>
      <c r="C335" t="s">
        <v>2750</v>
      </c>
      <c r="D335" t="s">
        <v>3089</v>
      </c>
      <c r="E335" t="s">
        <v>2750</v>
      </c>
      <c r="G335" t="s">
        <v>2237</v>
      </c>
      <c r="H335" t="s">
        <v>3087</v>
      </c>
    </row>
    <row r="336" spans="1:8">
      <c r="A336" t="s">
        <v>296</v>
      </c>
      <c r="B336" t="s">
        <v>3090</v>
      </c>
      <c r="C336" t="s">
        <v>2399</v>
      </c>
      <c r="D336" t="s">
        <v>3091</v>
      </c>
      <c r="E336" t="s">
        <v>2399</v>
      </c>
      <c r="G336" t="s">
        <v>2237</v>
      </c>
      <c r="H336" t="s">
        <v>296</v>
      </c>
    </row>
    <row r="337" spans="1:8">
      <c r="A337" t="s">
        <v>297</v>
      </c>
      <c r="B337" t="s">
        <v>3090</v>
      </c>
      <c r="C337" t="s">
        <v>2230</v>
      </c>
      <c r="D337" t="s">
        <v>3092</v>
      </c>
      <c r="E337" t="s">
        <v>2230</v>
      </c>
      <c r="G337" t="s">
        <v>2237</v>
      </c>
      <c r="H337" t="s">
        <v>297</v>
      </c>
    </row>
    <row r="338" spans="1:8">
      <c r="A338" t="s">
        <v>298</v>
      </c>
      <c r="B338" t="s">
        <v>3093</v>
      </c>
      <c r="C338" t="s">
        <v>2340</v>
      </c>
      <c r="G338" t="s">
        <v>2228</v>
      </c>
      <c r="H338" t="s">
        <v>298</v>
      </c>
    </row>
    <row r="339" spans="1:8">
      <c r="A339" t="s">
        <v>299</v>
      </c>
      <c r="B339" t="s">
        <v>3094</v>
      </c>
      <c r="C339" t="s">
        <v>2230</v>
      </c>
      <c r="D339" t="s">
        <v>3095</v>
      </c>
      <c r="E339" t="s">
        <v>2321</v>
      </c>
      <c r="G339" t="s">
        <v>2237</v>
      </c>
      <c r="H339" t="s">
        <v>299</v>
      </c>
    </row>
    <row r="340" spans="1:8">
      <c r="A340" t="s">
        <v>300</v>
      </c>
      <c r="B340" t="s">
        <v>3096</v>
      </c>
      <c r="C340" t="s">
        <v>3097</v>
      </c>
      <c r="D340" t="s">
        <v>3098</v>
      </c>
      <c r="E340" t="s">
        <v>3097</v>
      </c>
      <c r="F340" t="s">
        <v>3099</v>
      </c>
      <c r="G340" t="s">
        <v>2234</v>
      </c>
      <c r="H340" t="s">
        <v>300</v>
      </c>
    </row>
    <row r="341" spans="1:8">
      <c r="A341" t="s">
        <v>301</v>
      </c>
      <c r="B341" t="s">
        <v>3100</v>
      </c>
      <c r="C341" t="s">
        <v>2225</v>
      </c>
      <c r="D341" t="s">
        <v>3101</v>
      </c>
      <c r="E341" t="s">
        <v>2227</v>
      </c>
      <c r="G341" t="s">
        <v>2237</v>
      </c>
      <c r="H341" t="s">
        <v>301</v>
      </c>
    </row>
    <row r="342" spans="1:8">
      <c r="A342" t="s">
        <v>302</v>
      </c>
      <c r="B342" t="s">
        <v>3102</v>
      </c>
      <c r="C342" t="s">
        <v>2270</v>
      </c>
      <c r="G342" t="s">
        <v>2237</v>
      </c>
      <c r="H342" t="s">
        <v>302</v>
      </c>
    </row>
    <row r="343" spans="1:8">
      <c r="A343" t="s">
        <v>303</v>
      </c>
      <c r="B343" t="s">
        <v>3103</v>
      </c>
      <c r="C343" t="s">
        <v>2254</v>
      </c>
      <c r="D343" t="s">
        <v>3104</v>
      </c>
      <c r="E343" t="s">
        <v>2254</v>
      </c>
      <c r="G343" t="s">
        <v>2237</v>
      </c>
      <c r="H343" t="s">
        <v>303</v>
      </c>
    </row>
    <row r="344" spans="1:8">
      <c r="A344" t="s">
        <v>3105</v>
      </c>
      <c r="B344" t="s">
        <v>3106</v>
      </c>
      <c r="C344" t="s">
        <v>2368</v>
      </c>
      <c r="D344" t="s">
        <v>3107</v>
      </c>
      <c r="E344" t="s">
        <v>2321</v>
      </c>
      <c r="F344" t="s">
        <v>3108</v>
      </c>
      <c r="G344" t="s">
        <v>2234</v>
      </c>
      <c r="H344" t="s">
        <v>3105</v>
      </c>
    </row>
    <row r="345" spans="1:8">
      <c r="A345" t="s">
        <v>304</v>
      </c>
      <c r="B345" t="s">
        <v>3109</v>
      </c>
      <c r="C345" t="s">
        <v>2254</v>
      </c>
      <c r="D345" t="s">
        <v>3110</v>
      </c>
      <c r="E345" t="s">
        <v>2227</v>
      </c>
      <c r="G345" t="s">
        <v>2237</v>
      </c>
      <c r="H345" t="s">
        <v>304</v>
      </c>
    </row>
    <row r="346" spans="1:8">
      <c r="A346" t="s">
        <v>305</v>
      </c>
      <c r="B346" t="s">
        <v>3111</v>
      </c>
      <c r="C346" t="s">
        <v>2413</v>
      </c>
      <c r="D346" t="s">
        <v>3112</v>
      </c>
      <c r="E346" t="s">
        <v>2413</v>
      </c>
      <c r="G346" t="s">
        <v>2237</v>
      </c>
      <c r="H346" t="s">
        <v>305</v>
      </c>
    </row>
    <row r="347" spans="1:8">
      <c r="A347" t="s">
        <v>3113</v>
      </c>
      <c r="B347" t="s">
        <v>3114</v>
      </c>
      <c r="C347" t="s">
        <v>2250</v>
      </c>
      <c r="D347" t="s">
        <v>3115</v>
      </c>
      <c r="E347" t="s">
        <v>2321</v>
      </c>
      <c r="F347" t="s">
        <v>3116</v>
      </c>
      <c r="G347" t="s">
        <v>2234</v>
      </c>
      <c r="H347" t="s">
        <v>3113</v>
      </c>
    </row>
    <row r="348" spans="1:8">
      <c r="A348" t="s">
        <v>306</v>
      </c>
      <c r="B348" t="s">
        <v>3117</v>
      </c>
      <c r="C348" t="s">
        <v>2483</v>
      </c>
      <c r="D348" t="s">
        <v>3118</v>
      </c>
      <c r="E348" t="s">
        <v>3119</v>
      </c>
      <c r="G348" t="s">
        <v>2237</v>
      </c>
      <c r="H348" t="s">
        <v>306</v>
      </c>
    </row>
    <row r="349" spans="1:8">
      <c r="A349" t="s">
        <v>3120</v>
      </c>
      <c r="B349" t="s">
        <v>3121</v>
      </c>
      <c r="C349" t="s">
        <v>2319</v>
      </c>
      <c r="D349" t="s">
        <v>3122</v>
      </c>
      <c r="E349" t="s">
        <v>3123</v>
      </c>
      <c r="G349" t="s">
        <v>2228</v>
      </c>
      <c r="H349" t="s">
        <v>3120</v>
      </c>
    </row>
    <row r="350" spans="1:8">
      <c r="A350" t="s">
        <v>307</v>
      </c>
      <c r="B350" t="s">
        <v>3124</v>
      </c>
      <c r="C350" t="s">
        <v>2227</v>
      </c>
      <c r="D350" t="s">
        <v>3125</v>
      </c>
      <c r="E350" t="s">
        <v>2227</v>
      </c>
      <c r="G350" t="s">
        <v>2237</v>
      </c>
      <c r="H350" t="s">
        <v>307</v>
      </c>
    </row>
    <row r="351" spans="1:8">
      <c r="A351" t="s">
        <v>3126</v>
      </c>
      <c r="B351" t="s">
        <v>3127</v>
      </c>
      <c r="C351" t="s">
        <v>2407</v>
      </c>
      <c r="D351" t="s">
        <v>3128</v>
      </c>
      <c r="E351" t="s">
        <v>2407</v>
      </c>
      <c r="G351" t="s">
        <v>2237</v>
      </c>
      <c r="H351" t="s">
        <v>3126</v>
      </c>
    </row>
    <row r="352" spans="1:8">
      <c r="A352" t="s">
        <v>308</v>
      </c>
      <c r="B352" t="s">
        <v>3129</v>
      </c>
      <c r="C352" t="s">
        <v>2246</v>
      </c>
      <c r="D352" t="s">
        <v>3130</v>
      </c>
      <c r="E352" t="s">
        <v>2244</v>
      </c>
      <c r="F352" t="s">
        <v>3131</v>
      </c>
      <c r="G352" t="s">
        <v>2234</v>
      </c>
      <c r="H352" t="s">
        <v>308</v>
      </c>
    </row>
    <row r="353" spans="1:8">
      <c r="A353" t="s">
        <v>1593</v>
      </c>
      <c r="B353" t="s">
        <v>3134</v>
      </c>
      <c r="C353" t="s">
        <v>2230</v>
      </c>
      <c r="G353" t="s">
        <v>2237</v>
      </c>
      <c r="H353" t="s">
        <v>1593</v>
      </c>
    </row>
    <row r="354" spans="1:8">
      <c r="A354" t="s">
        <v>309</v>
      </c>
      <c r="B354" t="s">
        <v>3135</v>
      </c>
      <c r="C354" t="s">
        <v>2362</v>
      </c>
      <c r="D354" t="s">
        <v>3136</v>
      </c>
      <c r="E354" t="s">
        <v>2321</v>
      </c>
      <c r="F354" t="s">
        <v>3137</v>
      </c>
      <c r="G354" t="s">
        <v>2234</v>
      </c>
      <c r="H354" t="s">
        <v>309</v>
      </c>
    </row>
    <row r="355" spans="1:8">
      <c r="A355" t="s">
        <v>3138</v>
      </c>
      <c r="B355" t="s">
        <v>3139</v>
      </c>
      <c r="C355" t="s">
        <v>2230</v>
      </c>
      <c r="D355" t="s">
        <v>3140</v>
      </c>
      <c r="E355" t="s">
        <v>2227</v>
      </c>
      <c r="F355" t="s">
        <v>3141</v>
      </c>
      <c r="G355" t="s">
        <v>2234</v>
      </c>
      <c r="H355" t="s">
        <v>3138</v>
      </c>
    </row>
    <row r="356" spans="1:8">
      <c r="A356" t="s">
        <v>310</v>
      </c>
      <c r="B356" t="s">
        <v>3142</v>
      </c>
      <c r="C356" t="s">
        <v>2230</v>
      </c>
      <c r="G356" t="s">
        <v>2228</v>
      </c>
      <c r="H356" t="s">
        <v>310</v>
      </c>
    </row>
    <row r="357" spans="1:8">
      <c r="A357" t="s">
        <v>312</v>
      </c>
      <c r="B357" t="s">
        <v>3145</v>
      </c>
      <c r="C357" t="s">
        <v>2350</v>
      </c>
      <c r="G357" t="s">
        <v>2237</v>
      </c>
      <c r="H357" t="s">
        <v>312</v>
      </c>
    </row>
    <row r="358" spans="1:8">
      <c r="A358" t="s">
        <v>311</v>
      </c>
      <c r="B358" t="s">
        <v>3143</v>
      </c>
      <c r="C358" t="s">
        <v>2259</v>
      </c>
      <c r="D358" t="s">
        <v>3144</v>
      </c>
      <c r="E358" t="s">
        <v>2232</v>
      </c>
      <c r="G358" t="s">
        <v>2237</v>
      </c>
      <c r="H358" t="s">
        <v>311</v>
      </c>
    </row>
    <row r="359" spans="1:8">
      <c r="A359" t="s">
        <v>3146</v>
      </c>
      <c r="B359" t="s">
        <v>3147</v>
      </c>
      <c r="C359" t="s">
        <v>2250</v>
      </c>
      <c r="D359" t="s">
        <v>3148</v>
      </c>
      <c r="E359" t="s">
        <v>2407</v>
      </c>
      <c r="F359" t="s">
        <v>3149</v>
      </c>
      <c r="G359" t="s">
        <v>7209</v>
      </c>
      <c r="H359" t="s">
        <v>3146</v>
      </c>
    </row>
    <row r="360" spans="1:8">
      <c r="A360" t="s">
        <v>313</v>
      </c>
      <c r="B360" t="s">
        <v>3155</v>
      </c>
      <c r="C360" t="s">
        <v>2242</v>
      </c>
      <c r="D360" t="s">
        <v>3156</v>
      </c>
      <c r="E360" t="s">
        <v>2250</v>
      </c>
      <c r="F360" t="s">
        <v>3157</v>
      </c>
      <c r="G360" t="s">
        <v>2234</v>
      </c>
      <c r="H360" t="s">
        <v>313</v>
      </c>
    </row>
    <row r="361" spans="1:8">
      <c r="A361" t="s">
        <v>314</v>
      </c>
      <c r="B361" t="s">
        <v>3158</v>
      </c>
      <c r="C361" t="s">
        <v>2321</v>
      </c>
      <c r="D361" t="s">
        <v>3159</v>
      </c>
      <c r="E361" t="s">
        <v>2321</v>
      </c>
      <c r="G361" t="s">
        <v>2228</v>
      </c>
      <c r="H361" t="s">
        <v>314</v>
      </c>
    </row>
    <row r="362" spans="1:8">
      <c r="A362" t="s">
        <v>3160</v>
      </c>
      <c r="B362" t="s">
        <v>3161</v>
      </c>
      <c r="C362" t="s">
        <v>3067</v>
      </c>
      <c r="D362" t="s">
        <v>3162</v>
      </c>
      <c r="E362" t="s">
        <v>3067</v>
      </c>
      <c r="F362" t="s">
        <v>3163</v>
      </c>
      <c r="G362" t="s">
        <v>7209</v>
      </c>
      <c r="H362" t="s">
        <v>3160</v>
      </c>
    </row>
    <row r="363" spans="1:8">
      <c r="A363" t="s">
        <v>315</v>
      </c>
      <c r="B363" t="s">
        <v>3164</v>
      </c>
      <c r="C363" t="s">
        <v>2230</v>
      </c>
      <c r="G363" t="s">
        <v>2237</v>
      </c>
      <c r="H363" t="s">
        <v>315</v>
      </c>
    </row>
    <row r="364" spans="1:8">
      <c r="A364" t="s">
        <v>3165</v>
      </c>
      <c r="B364" t="s">
        <v>3166</v>
      </c>
      <c r="C364" t="s">
        <v>2362</v>
      </c>
      <c r="D364" t="s">
        <v>3167</v>
      </c>
      <c r="E364" t="s">
        <v>2362</v>
      </c>
      <c r="F364" t="s">
        <v>3168</v>
      </c>
      <c r="G364" t="s">
        <v>2234</v>
      </c>
      <c r="H364" t="s">
        <v>3165</v>
      </c>
    </row>
    <row r="365" spans="1:8">
      <c r="A365" t="s">
        <v>317</v>
      </c>
      <c r="B365" t="s">
        <v>3169</v>
      </c>
      <c r="C365" t="s">
        <v>2375</v>
      </c>
      <c r="D365" t="s">
        <v>3170</v>
      </c>
      <c r="E365" t="s">
        <v>2375</v>
      </c>
      <c r="F365" t="s">
        <v>3171</v>
      </c>
      <c r="G365" t="s">
        <v>2234</v>
      </c>
      <c r="H365" t="s">
        <v>317</v>
      </c>
    </row>
    <row r="366" spans="1:8">
      <c r="A366" t="s">
        <v>318</v>
      </c>
      <c r="B366" t="s">
        <v>3174</v>
      </c>
      <c r="C366" t="s">
        <v>2230</v>
      </c>
      <c r="G366" t="s">
        <v>2228</v>
      </c>
      <c r="H366" t="s">
        <v>318</v>
      </c>
    </row>
    <row r="367" spans="1:8">
      <c r="A367" t="s">
        <v>1594</v>
      </c>
      <c r="B367" t="s">
        <v>3172</v>
      </c>
      <c r="C367" t="s">
        <v>3173</v>
      </c>
      <c r="G367" t="s">
        <v>2237</v>
      </c>
      <c r="H367" t="s">
        <v>1594</v>
      </c>
    </row>
    <row r="368" spans="1:8">
      <c r="A368" t="s">
        <v>319</v>
      </c>
      <c r="B368" t="s">
        <v>3175</v>
      </c>
      <c r="C368" t="s">
        <v>2242</v>
      </c>
      <c r="D368" t="s">
        <v>3176</v>
      </c>
      <c r="E368" t="s">
        <v>2344</v>
      </c>
      <c r="G368" t="s">
        <v>2228</v>
      </c>
      <c r="H368" t="s">
        <v>319</v>
      </c>
    </row>
    <row r="369" spans="1:8">
      <c r="A369" t="s">
        <v>320</v>
      </c>
      <c r="B369" t="s">
        <v>3177</v>
      </c>
      <c r="C369" t="s">
        <v>3178</v>
      </c>
      <c r="D369" t="s">
        <v>3179</v>
      </c>
      <c r="E369" t="s">
        <v>2232</v>
      </c>
      <c r="F369" t="s">
        <v>3180</v>
      </c>
      <c r="G369" t="s">
        <v>2234</v>
      </c>
      <c r="H369" t="s">
        <v>320</v>
      </c>
    </row>
    <row r="370" spans="1:8">
      <c r="A370" t="s">
        <v>3185</v>
      </c>
      <c r="B370" t="s">
        <v>3186</v>
      </c>
      <c r="C370" t="s">
        <v>2227</v>
      </c>
      <c r="G370" t="s">
        <v>2228</v>
      </c>
      <c r="H370" t="s">
        <v>3185</v>
      </c>
    </row>
    <row r="371" spans="1:8">
      <c r="A371" t="s">
        <v>321</v>
      </c>
      <c r="B371" t="s">
        <v>3187</v>
      </c>
      <c r="C371" t="s">
        <v>2230</v>
      </c>
      <c r="D371" t="s">
        <v>3188</v>
      </c>
      <c r="E371" t="s">
        <v>2227</v>
      </c>
      <c r="G371" t="s">
        <v>2237</v>
      </c>
      <c r="H371" t="s">
        <v>321</v>
      </c>
    </row>
    <row r="372" spans="1:8">
      <c r="A372" t="s">
        <v>322</v>
      </c>
      <c r="B372" t="s">
        <v>3189</v>
      </c>
      <c r="C372" t="s">
        <v>2413</v>
      </c>
      <c r="D372" t="s">
        <v>3190</v>
      </c>
      <c r="E372" t="s">
        <v>2232</v>
      </c>
      <c r="G372" t="s">
        <v>2237</v>
      </c>
      <c r="H372" t="s">
        <v>322</v>
      </c>
    </row>
    <row r="373" spans="1:8">
      <c r="A373" t="s">
        <v>1595</v>
      </c>
      <c r="B373" t="s">
        <v>3191</v>
      </c>
      <c r="C373" t="s">
        <v>2413</v>
      </c>
      <c r="D373" t="s">
        <v>3192</v>
      </c>
      <c r="E373" t="s">
        <v>2250</v>
      </c>
      <c r="G373" t="s">
        <v>2237</v>
      </c>
      <c r="H373" t="s">
        <v>1595</v>
      </c>
    </row>
    <row r="374" spans="1:8">
      <c r="A374" t="s">
        <v>327</v>
      </c>
      <c r="B374" t="s">
        <v>3193</v>
      </c>
      <c r="C374" t="s">
        <v>2225</v>
      </c>
      <c r="G374" t="s">
        <v>2237</v>
      </c>
      <c r="H374" t="s">
        <v>327</v>
      </c>
    </row>
    <row r="375" spans="1:8">
      <c r="A375" t="s">
        <v>3194</v>
      </c>
      <c r="B375" t="s">
        <v>3195</v>
      </c>
      <c r="C375" t="s">
        <v>2242</v>
      </c>
      <c r="G375" t="s">
        <v>2237</v>
      </c>
      <c r="H375" t="s">
        <v>3194</v>
      </c>
    </row>
    <row r="376" spans="1:8">
      <c r="A376" t="s">
        <v>323</v>
      </c>
      <c r="B376" t="s">
        <v>3196</v>
      </c>
      <c r="C376" t="s">
        <v>2225</v>
      </c>
      <c r="G376" t="s">
        <v>2228</v>
      </c>
      <c r="H376" t="s">
        <v>323</v>
      </c>
    </row>
    <row r="377" spans="1:8">
      <c r="A377" t="s">
        <v>324</v>
      </c>
      <c r="B377" t="s">
        <v>3197</v>
      </c>
      <c r="C377" t="s">
        <v>2294</v>
      </c>
      <c r="D377" t="s">
        <v>3198</v>
      </c>
      <c r="E377" t="s">
        <v>2375</v>
      </c>
      <c r="G377" t="s">
        <v>2237</v>
      </c>
      <c r="H377" t="s">
        <v>324</v>
      </c>
    </row>
    <row r="378" spans="1:8">
      <c r="A378" t="s">
        <v>325</v>
      </c>
      <c r="B378" t="s">
        <v>3199</v>
      </c>
      <c r="C378" t="s">
        <v>2220</v>
      </c>
      <c r="D378" t="s">
        <v>2794</v>
      </c>
      <c r="E378" t="s">
        <v>2220</v>
      </c>
      <c r="G378" t="s">
        <v>2237</v>
      </c>
      <c r="H378" t="s">
        <v>325</v>
      </c>
    </row>
    <row r="379" spans="1:8">
      <c r="A379" t="s">
        <v>1596</v>
      </c>
      <c r="B379" t="s">
        <v>3200</v>
      </c>
      <c r="C379" t="s">
        <v>2220</v>
      </c>
      <c r="G379" t="s">
        <v>2237</v>
      </c>
      <c r="H379" t="s">
        <v>1596</v>
      </c>
    </row>
    <row r="380" spans="1:8">
      <c r="A380" t="s">
        <v>326</v>
      </c>
      <c r="B380" t="s">
        <v>3201</v>
      </c>
      <c r="C380" t="s">
        <v>2220</v>
      </c>
      <c r="G380" t="s">
        <v>2237</v>
      </c>
      <c r="H380" t="s">
        <v>326</v>
      </c>
    </row>
    <row r="381" spans="1:8">
      <c r="A381" t="s">
        <v>328</v>
      </c>
      <c r="B381" t="s">
        <v>3202</v>
      </c>
      <c r="C381" t="s">
        <v>2298</v>
      </c>
      <c r="D381" t="s">
        <v>3203</v>
      </c>
      <c r="E381" t="s">
        <v>2232</v>
      </c>
      <c r="G381" t="s">
        <v>2237</v>
      </c>
      <c r="H381" t="s">
        <v>328</v>
      </c>
    </row>
    <row r="382" spans="1:8">
      <c r="A382" t="s">
        <v>3204</v>
      </c>
      <c r="B382" t="s">
        <v>3205</v>
      </c>
      <c r="C382" t="s">
        <v>2944</v>
      </c>
      <c r="D382" t="s">
        <v>3206</v>
      </c>
      <c r="E382" t="s">
        <v>2230</v>
      </c>
      <c r="F382" t="s">
        <v>3207</v>
      </c>
      <c r="G382" t="s">
        <v>2234</v>
      </c>
      <c r="H382" t="s">
        <v>3204</v>
      </c>
    </row>
    <row r="383" spans="1:8">
      <c r="A383" t="s">
        <v>330</v>
      </c>
      <c r="B383" t="s">
        <v>3208</v>
      </c>
      <c r="C383" t="s">
        <v>2675</v>
      </c>
      <c r="G383" t="s">
        <v>2237</v>
      </c>
      <c r="H383" t="s">
        <v>330</v>
      </c>
    </row>
    <row r="384" spans="1:8">
      <c r="A384" t="s">
        <v>3209</v>
      </c>
      <c r="B384" t="s">
        <v>3210</v>
      </c>
      <c r="C384" t="s">
        <v>2675</v>
      </c>
      <c r="D384" t="s">
        <v>3211</v>
      </c>
      <c r="E384" t="s">
        <v>2675</v>
      </c>
      <c r="G384" t="s">
        <v>2228</v>
      </c>
      <c r="H384" t="s">
        <v>3209</v>
      </c>
    </row>
    <row r="385" spans="1:8">
      <c r="A385" t="s">
        <v>331</v>
      </c>
      <c r="B385" t="s">
        <v>3212</v>
      </c>
      <c r="C385" t="s">
        <v>2675</v>
      </c>
      <c r="D385" t="s">
        <v>3213</v>
      </c>
      <c r="E385" t="s">
        <v>2675</v>
      </c>
      <c r="G385" t="s">
        <v>2237</v>
      </c>
      <c r="H385" t="s">
        <v>331</v>
      </c>
    </row>
    <row r="386" spans="1:8">
      <c r="A386" t="s">
        <v>1597</v>
      </c>
      <c r="B386" t="s">
        <v>3214</v>
      </c>
      <c r="C386" t="s">
        <v>2230</v>
      </c>
      <c r="G386" t="s">
        <v>2237</v>
      </c>
      <c r="H386" t="s">
        <v>1597</v>
      </c>
    </row>
    <row r="387" spans="1:8">
      <c r="A387" t="s">
        <v>332</v>
      </c>
      <c r="B387" t="s">
        <v>3215</v>
      </c>
      <c r="C387" t="s">
        <v>2230</v>
      </c>
      <c r="G387" t="s">
        <v>2237</v>
      </c>
      <c r="H387" t="s">
        <v>332</v>
      </c>
    </row>
    <row r="388" spans="1:8">
      <c r="A388" t="s">
        <v>3216</v>
      </c>
      <c r="B388" t="s">
        <v>3217</v>
      </c>
      <c r="C388" t="s">
        <v>2750</v>
      </c>
      <c r="D388" t="s">
        <v>3218</v>
      </c>
      <c r="E388" t="s">
        <v>2750</v>
      </c>
      <c r="G388" t="s">
        <v>2237</v>
      </c>
      <c r="H388" t="s">
        <v>3216</v>
      </c>
    </row>
    <row r="389" spans="1:8">
      <c r="A389" t="s">
        <v>7243</v>
      </c>
      <c r="B389" t="s">
        <v>7244</v>
      </c>
      <c r="C389" t="s">
        <v>2750</v>
      </c>
      <c r="D389" t="s">
        <v>7245</v>
      </c>
      <c r="E389" t="s">
        <v>2750</v>
      </c>
      <c r="G389" t="s">
        <v>2228</v>
      </c>
      <c r="H389" t="s">
        <v>7243</v>
      </c>
    </row>
    <row r="390" spans="1:8">
      <c r="A390" t="s">
        <v>3219</v>
      </c>
      <c r="B390" t="s">
        <v>3220</v>
      </c>
      <c r="C390" t="s">
        <v>2230</v>
      </c>
      <c r="D390" t="s">
        <v>3221</v>
      </c>
      <c r="E390" t="s">
        <v>2856</v>
      </c>
      <c r="G390" t="s">
        <v>2237</v>
      </c>
      <c r="H390" t="s">
        <v>3219</v>
      </c>
    </row>
    <row r="391" spans="1:8">
      <c r="A391" t="s">
        <v>333</v>
      </c>
      <c r="B391" t="s">
        <v>3222</v>
      </c>
      <c r="C391" t="s">
        <v>2856</v>
      </c>
      <c r="D391" t="s">
        <v>3223</v>
      </c>
      <c r="E391" t="s">
        <v>2244</v>
      </c>
      <c r="G391" t="s">
        <v>2237</v>
      </c>
      <c r="H391" t="s">
        <v>333</v>
      </c>
    </row>
    <row r="392" spans="1:8">
      <c r="A392" t="s">
        <v>334</v>
      </c>
      <c r="B392" t="s">
        <v>3224</v>
      </c>
      <c r="C392" t="s">
        <v>2428</v>
      </c>
      <c r="D392" t="s">
        <v>3225</v>
      </c>
      <c r="E392" t="s">
        <v>2700</v>
      </c>
      <c r="G392" t="s">
        <v>2228</v>
      </c>
      <c r="H392" t="s">
        <v>334</v>
      </c>
    </row>
    <row r="393" spans="1:8">
      <c r="A393" t="s">
        <v>335</v>
      </c>
      <c r="B393" t="s">
        <v>3226</v>
      </c>
      <c r="C393" t="s">
        <v>2242</v>
      </c>
      <c r="D393" t="s">
        <v>3227</v>
      </c>
      <c r="E393" t="s">
        <v>2242</v>
      </c>
      <c r="F393" t="s">
        <v>7246</v>
      </c>
      <c r="G393" t="s">
        <v>2234</v>
      </c>
      <c r="H393" t="s">
        <v>335</v>
      </c>
    </row>
    <row r="394" spans="1:8">
      <c r="A394" t="s">
        <v>337</v>
      </c>
      <c r="B394" t="s">
        <v>3229</v>
      </c>
      <c r="C394" t="s">
        <v>2750</v>
      </c>
      <c r="D394" t="s">
        <v>3232</v>
      </c>
      <c r="E394" t="s">
        <v>2232</v>
      </c>
      <c r="F394" t="s">
        <v>7247</v>
      </c>
      <c r="G394" t="s">
        <v>2234</v>
      </c>
      <c r="H394" t="s">
        <v>337</v>
      </c>
    </row>
    <row r="395" spans="1:8">
      <c r="A395" t="s">
        <v>336</v>
      </c>
      <c r="B395" t="s">
        <v>3229</v>
      </c>
      <c r="C395" t="s">
        <v>3230</v>
      </c>
      <c r="D395" t="s">
        <v>3231</v>
      </c>
      <c r="E395" t="s">
        <v>2227</v>
      </c>
      <c r="G395" t="s">
        <v>2237</v>
      </c>
      <c r="H395" t="s">
        <v>336</v>
      </c>
    </row>
    <row r="396" spans="1:8">
      <c r="A396" t="s">
        <v>338</v>
      </c>
      <c r="B396" t="s">
        <v>3234</v>
      </c>
      <c r="C396" t="s">
        <v>2377</v>
      </c>
      <c r="D396" t="s">
        <v>3235</v>
      </c>
      <c r="E396" t="s">
        <v>2232</v>
      </c>
      <c r="G396" t="s">
        <v>2237</v>
      </c>
      <c r="H396" t="s">
        <v>338</v>
      </c>
    </row>
    <row r="397" spans="1:8">
      <c r="A397" t="s">
        <v>3236</v>
      </c>
      <c r="B397" t="s">
        <v>3237</v>
      </c>
      <c r="C397" t="s">
        <v>2225</v>
      </c>
      <c r="D397" t="s">
        <v>3238</v>
      </c>
      <c r="E397" t="s">
        <v>2225</v>
      </c>
      <c r="G397" t="s">
        <v>2701</v>
      </c>
      <c r="H397" t="s">
        <v>3236</v>
      </c>
    </row>
    <row r="398" spans="1:8">
      <c r="A398" t="s">
        <v>339</v>
      </c>
      <c r="B398" t="s">
        <v>3239</v>
      </c>
      <c r="C398" t="s">
        <v>2882</v>
      </c>
      <c r="D398" t="s">
        <v>3240</v>
      </c>
      <c r="E398" t="s">
        <v>2679</v>
      </c>
      <c r="G398" t="s">
        <v>2237</v>
      </c>
      <c r="H398" t="s">
        <v>339</v>
      </c>
    </row>
    <row r="399" spans="1:8">
      <c r="A399" t="s">
        <v>3241</v>
      </c>
      <c r="B399" t="s">
        <v>3242</v>
      </c>
      <c r="C399" t="s">
        <v>2225</v>
      </c>
      <c r="D399" t="s">
        <v>3243</v>
      </c>
      <c r="E399" t="s">
        <v>2232</v>
      </c>
      <c r="G399" t="s">
        <v>2228</v>
      </c>
      <c r="H399" t="s">
        <v>3241</v>
      </c>
    </row>
    <row r="400" spans="1:8">
      <c r="A400" t="s">
        <v>340</v>
      </c>
      <c r="B400" t="s">
        <v>3244</v>
      </c>
      <c r="C400" t="s">
        <v>2230</v>
      </c>
      <c r="D400" t="s">
        <v>3245</v>
      </c>
      <c r="E400" t="s">
        <v>2232</v>
      </c>
      <c r="G400" t="s">
        <v>2237</v>
      </c>
      <c r="H400" t="s">
        <v>340</v>
      </c>
    </row>
    <row r="401" spans="1:8">
      <c r="A401" t="s">
        <v>341</v>
      </c>
      <c r="B401" t="s">
        <v>3246</v>
      </c>
      <c r="C401" t="s">
        <v>2399</v>
      </c>
      <c r="D401" t="s">
        <v>3247</v>
      </c>
      <c r="E401" t="s">
        <v>2399</v>
      </c>
      <c r="F401" t="s">
        <v>3248</v>
      </c>
      <c r="G401" t="s">
        <v>2234</v>
      </c>
      <c r="H401" t="s">
        <v>341</v>
      </c>
    </row>
    <row r="402" spans="1:8">
      <c r="A402" t="s">
        <v>3249</v>
      </c>
      <c r="B402" t="s">
        <v>3250</v>
      </c>
      <c r="C402" t="s">
        <v>2428</v>
      </c>
      <c r="G402" t="s">
        <v>2237</v>
      </c>
      <c r="H402" t="s">
        <v>3249</v>
      </c>
    </row>
    <row r="403" spans="1:8">
      <c r="A403" t="s">
        <v>348</v>
      </c>
      <c r="B403" t="s">
        <v>3271</v>
      </c>
      <c r="C403" t="s">
        <v>2248</v>
      </c>
      <c r="D403" t="s">
        <v>3272</v>
      </c>
      <c r="E403" t="s">
        <v>2321</v>
      </c>
      <c r="G403" t="s">
        <v>2237</v>
      </c>
      <c r="H403" t="s">
        <v>348</v>
      </c>
    </row>
    <row r="404" spans="1:8">
      <c r="A404" t="s">
        <v>349</v>
      </c>
      <c r="B404" t="s">
        <v>3273</v>
      </c>
      <c r="C404" t="s">
        <v>2259</v>
      </c>
      <c r="D404" t="s">
        <v>3274</v>
      </c>
      <c r="E404" t="s">
        <v>2321</v>
      </c>
      <c r="G404" t="s">
        <v>2237</v>
      </c>
      <c r="H404" t="s">
        <v>349</v>
      </c>
    </row>
    <row r="405" spans="1:8">
      <c r="A405" t="s">
        <v>1599</v>
      </c>
      <c r="B405" t="s">
        <v>3275</v>
      </c>
      <c r="C405" t="s">
        <v>2270</v>
      </c>
      <c r="D405" t="s">
        <v>3276</v>
      </c>
      <c r="E405" t="s">
        <v>2559</v>
      </c>
      <c r="G405" t="s">
        <v>2228</v>
      </c>
      <c r="H405" t="s">
        <v>1599</v>
      </c>
    </row>
    <row r="406" spans="1:8">
      <c r="A406" t="s">
        <v>351</v>
      </c>
      <c r="B406" t="s">
        <v>3277</v>
      </c>
      <c r="C406" t="s">
        <v>2246</v>
      </c>
      <c r="D406" t="s">
        <v>3278</v>
      </c>
      <c r="G406" t="s">
        <v>2237</v>
      </c>
      <c r="H406" t="s">
        <v>351</v>
      </c>
    </row>
    <row r="407" spans="1:8">
      <c r="A407" t="s">
        <v>3279</v>
      </c>
      <c r="B407" t="s">
        <v>3280</v>
      </c>
      <c r="C407" t="s">
        <v>2675</v>
      </c>
      <c r="D407" t="s">
        <v>3281</v>
      </c>
      <c r="E407" t="s">
        <v>2254</v>
      </c>
      <c r="G407" t="s">
        <v>2228</v>
      </c>
      <c r="H407" t="s">
        <v>3279</v>
      </c>
    </row>
    <row r="408" spans="1:8">
      <c r="A408" t="s">
        <v>352</v>
      </c>
      <c r="B408" t="s">
        <v>3282</v>
      </c>
      <c r="C408" t="s">
        <v>2227</v>
      </c>
      <c r="D408" t="s">
        <v>3283</v>
      </c>
      <c r="E408" t="s">
        <v>2227</v>
      </c>
      <c r="F408" t="s">
        <v>3284</v>
      </c>
      <c r="G408" t="s">
        <v>2234</v>
      </c>
      <c r="H408" t="s">
        <v>352</v>
      </c>
    </row>
    <row r="409" spans="1:8">
      <c r="A409" t="s">
        <v>353</v>
      </c>
      <c r="B409" t="s">
        <v>3285</v>
      </c>
      <c r="C409" t="s">
        <v>3230</v>
      </c>
      <c r="D409" t="s">
        <v>3286</v>
      </c>
      <c r="E409" t="s">
        <v>2700</v>
      </c>
      <c r="G409" t="s">
        <v>2237</v>
      </c>
      <c r="H409" t="s">
        <v>353</v>
      </c>
    </row>
    <row r="410" spans="1:8">
      <c r="A410" t="s">
        <v>3287</v>
      </c>
      <c r="B410" t="s">
        <v>3288</v>
      </c>
      <c r="C410" t="s">
        <v>2230</v>
      </c>
      <c r="D410" t="s">
        <v>2388</v>
      </c>
      <c r="E410" t="s">
        <v>2377</v>
      </c>
      <c r="G410" t="s">
        <v>2237</v>
      </c>
      <c r="H410" t="s">
        <v>3287</v>
      </c>
    </row>
    <row r="411" spans="1:8">
      <c r="A411" t="s">
        <v>3251</v>
      </c>
      <c r="B411" t="s">
        <v>3252</v>
      </c>
      <c r="C411" t="s">
        <v>2340</v>
      </c>
      <c r="D411" t="s">
        <v>3253</v>
      </c>
      <c r="E411" t="s">
        <v>2270</v>
      </c>
      <c r="F411" t="s">
        <v>3254</v>
      </c>
      <c r="G411" t="s">
        <v>2234</v>
      </c>
      <c r="H411" t="s">
        <v>3251</v>
      </c>
    </row>
    <row r="412" spans="1:8">
      <c r="A412" t="s">
        <v>3255</v>
      </c>
      <c r="B412" t="s">
        <v>3256</v>
      </c>
      <c r="C412" t="s">
        <v>2254</v>
      </c>
      <c r="D412" t="s">
        <v>3257</v>
      </c>
      <c r="E412" t="s">
        <v>2254</v>
      </c>
      <c r="G412" t="s">
        <v>2237</v>
      </c>
      <c r="H412" t="s">
        <v>3255</v>
      </c>
    </row>
    <row r="413" spans="1:8">
      <c r="A413" t="s">
        <v>342</v>
      </c>
      <c r="B413" t="s">
        <v>3258</v>
      </c>
      <c r="C413" t="s">
        <v>3259</v>
      </c>
      <c r="D413" t="s">
        <v>3260</v>
      </c>
      <c r="E413" t="s">
        <v>2266</v>
      </c>
      <c r="F413" t="s">
        <v>3261</v>
      </c>
      <c r="G413" t="s">
        <v>2234</v>
      </c>
      <c r="H413" t="s">
        <v>342</v>
      </c>
    </row>
    <row r="414" spans="1:8">
      <c r="A414" t="s">
        <v>3289</v>
      </c>
      <c r="B414" t="s">
        <v>3290</v>
      </c>
      <c r="C414" t="s">
        <v>2246</v>
      </c>
      <c r="G414" t="s">
        <v>2237</v>
      </c>
      <c r="H414" t="s">
        <v>3289</v>
      </c>
    </row>
    <row r="415" spans="1:8">
      <c r="A415" t="s">
        <v>357</v>
      </c>
      <c r="B415" t="s">
        <v>3291</v>
      </c>
      <c r="C415" t="s">
        <v>2246</v>
      </c>
      <c r="G415" t="s">
        <v>2237</v>
      </c>
      <c r="H415" t="s">
        <v>357</v>
      </c>
    </row>
    <row r="416" spans="1:8">
      <c r="A416" t="s">
        <v>344</v>
      </c>
      <c r="B416" t="s">
        <v>3262</v>
      </c>
      <c r="C416" t="s">
        <v>2425</v>
      </c>
      <c r="D416" t="s">
        <v>3263</v>
      </c>
      <c r="E416" t="s">
        <v>2321</v>
      </c>
      <c r="F416" t="s">
        <v>3264</v>
      </c>
      <c r="G416" t="s">
        <v>2234</v>
      </c>
      <c r="H416" t="s">
        <v>344</v>
      </c>
    </row>
    <row r="417" spans="1:8">
      <c r="A417" t="s">
        <v>3265</v>
      </c>
      <c r="B417" t="s">
        <v>3266</v>
      </c>
      <c r="C417" t="s">
        <v>2700</v>
      </c>
      <c r="G417" t="s">
        <v>2237</v>
      </c>
      <c r="H417" t="s">
        <v>3265</v>
      </c>
    </row>
    <row r="418" spans="1:8">
      <c r="A418" t="s">
        <v>354</v>
      </c>
      <c r="B418" t="s">
        <v>3292</v>
      </c>
      <c r="C418" t="s">
        <v>2246</v>
      </c>
      <c r="D418" t="s">
        <v>3293</v>
      </c>
      <c r="E418" t="s">
        <v>2250</v>
      </c>
      <c r="G418" t="s">
        <v>2237</v>
      </c>
      <c r="H418" t="s">
        <v>354</v>
      </c>
    </row>
    <row r="419" spans="1:8">
      <c r="A419" t="s">
        <v>355</v>
      </c>
      <c r="B419" t="s">
        <v>3294</v>
      </c>
      <c r="C419" t="s">
        <v>2865</v>
      </c>
      <c r="D419" t="s">
        <v>3295</v>
      </c>
      <c r="E419" t="s">
        <v>2321</v>
      </c>
      <c r="G419" t="s">
        <v>2228</v>
      </c>
      <c r="H419" t="s">
        <v>355</v>
      </c>
    </row>
    <row r="420" spans="1:8">
      <c r="A420" t="s">
        <v>345</v>
      </c>
      <c r="B420" t="s">
        <v>3267</v>
      </c>
      <c r="C420" t="s">
        <v>2700</v>
      </c>
      <c r="D420" t="s">
        <v>3268</v>
      </c>
      <c r="E420" t="s">
        <v>2227</v>
      </c>
      <c r="G420" t="s">
        <v>2237</v>
      </c>
      <c r="H420" t="s">
        <v>345</v>
      </c>
    </row>
    <row r="421" spans="1:8">
      <c r="A421" t="s">
        <v>1598</v>
      </c>
      <c r="B421" t="s">
        <v>3269</v>
      </c>
      <c r="C421" t="s">
        <v>2399</v>
      </c>
      <c r="D421" t="s">
        <v>3247</v>
      </c>
      <c r="E421" t="s">
        <v>2399</v>
      </c>
      <c r="G421" t="s">
        <v>2304</v>
      </c>
      <c r="H421" t="s">
        <v>1598</v>
      </c>
    </row>
    <row r="422" spans="1:8">
      <c r="A422" t="s">
        <v>347</v>
      </c>
      <c r="B422" t="s">
        <v>3270</v>
      </c>
      <c r="C422" t="s">
        <v>3153</v>
      </c>
      <c r="G422" t="s">
        <v>2228</v>
      </c>
      <c r="H422" t="s">
        <v>347</v>
      </c>
    </row>
    <row r="423" spans="1:8">
      <c r="A423" t="s">
        <v>3296</v>
      </c>
      <c r="B423" t="s">
        <v>3297</v>
      </c>
      <c r="C423" t="s">
        <v>2375</v>
      </c>
      <c r="D423" t="s">
        <v>3298</v>
      </c>
      <c r="E423" t="s">
        <v>2344</v>
      </c>
      <c r="G423" t="s">
        <v>2237</v>
      </c>
      <c r="H423" t="s">
        <v>3296</v>
      </c>
    </row>
    <row r="424" spans="1:8">
      <c r="A424" t="s">
        <v>359</v>
      </c>
      <c r="B424" t="s">
        <v>3299</v>
      </c>
      <c r="C424" t="s">
        <v>2340</v>
      </c>
      <c r="D424" t="s">
        <v>3300</v>
      </c>
      <c r="E424" t="s">
        <v>2375</v>
      </c>
      <c r="G424" t="s">
        <v>2237</v>
      </c>
      <c r="H424" t="s">
        <v>359</v>
      </c>
    </row>
    <row r="425" spans="1:8">
      <c r="A425" t="s">
        <v>360</v>
      </c>
      <c r="B425" t="s">
        <v>3301</v>
      </c>
      <c r="C425" t="s">
        <v>2675</v>
      </c>
      <c r="G425" t="s">
        <v>2237</v>
      </c>
      <c r="H425" t="s">
        <v>360</v>
      </c>
    </row>
    <row r="426" spans="1:8">
      <c r="A426" t="s">
        <v>361</v>
      </c>
      <c r="B426" t="s">
        <v>3302</v>
      </c>
      <c r="C426" t="s">
        <v>2225</v>
      </c>
      <c r="D426" t="s">
        <v>3303</v>
      </c>
      <c r="E426" t="s">
        <v>2321</v>
      </c>
      <c r="G426" t="s">
        <v>2237</v>
      </c>
      <c r="H426" t="s">
        <v>361</v>
      </c>
    </row>
    <row r="427" spans="1:8">
      <c r="A427" t="s">
        <v>3304</v>
      </c>
      <c r="B427" t="s">
        <v>3305</v>
      </c>
      <c r="C427" t="s">
        <v>2675</v>
      </c>
      <c r="G427" t="s">
        <v>2228</v>
      </c>
      <c r="H427" t="s">
        <v>3304</v>
      </c>
    </row>
    <row r="428" spans="1:8">
      <c r="A428" t="s">
        <v>3306</v>
      </c>
      <c r="B428" t="s">
        <v>3307</v>
      </c>
      <c r="C428" t="s">
        <v>2340</v>
      </c>
      <c r="D428" t="s">
        <v>3308</v>
      </c>
      <c r="E428" t="s">
        <v>2340</v>
      </c>
      <c r="F428" t="s">
        <v>3309</v>
      </c>
      <c r="G428" t="s">
        <v>2234</v>
      </c>
      <c r="H428" t="s">
        <v>3306</v>
      </c>
    </row>
    <row r="429" spans="1:8">
      <c r="A429" t="s">
        <v>362</v>
      </c>
      <c r="B429" t="s">
        <v>3310</v>
      </c>
      <c r="C429" t="s">
        <v>2225</v>
      </c>
      <c r="D429" t="s">
        <v>3311</v>
      </c>
      <c r="E429" t="s">
        <v>2225</v>
      </c>
      <c r="G429" t="s">
        <v>2237</v>
      </c>
      <c r="H429" t="s">
        <v>362</v>
      </c>
    </row>
    <row r="430" spans="1:8">
      <c r="A430" t="s">
        <v>3312</v>
      </c>
      <c r="B430" t="s">
        <v>3313</v>
      </c>
      <c r="C430" t="s">
        <v>2220</v>
      </c>
      <c r="G430" t="s">
        <v>2237</v>
      </c>
      <c r="H430" t="s">
        <v>3312</v>
      </c>
    </row>
    <row r="431" spans="1:8">
      <c r="A431" t="s">
        <v>363</v>
      </c>
      <c r="B431" t="s">
        <v>3314</v>
      </c>
      <c r="C431" t="s">
        <v>2270</v>
      </c>
      <c r="G431" t="s">
        <v>2237</v>
      </c>
      <c r="H431" t="s">
        <v>363</v>
      </c>
    </row>
    <row r="432" spans="1:8">
      <c r="A432" t="s">
        <v>364</v>
      </c>
      <c r="B432" t="s">
        <v>3315</v>
      </c>
      <c r="C432" t="s">
        <v>2377</v>
      </c>
      <c r="D432" t="s">
        <v>3316</v>
      </c>
      <c r="E432" t="s">
        <v>2321</v>
      </c>
      <c r="G432" t="s">
        <v>2237</v>
      </c>
      <c r="H432" t="s">
        <v>364</v>
      </c>
    </row>
    <row r="433" spans="1:8">
      <c r="A433" t="s">
        <v>3317</v>
      </c>
      <c r="B433" t="s">
        <v>3318</v>
      </c>
      <c r="C433" t="s">
        <v>2272</v>
      </c>
      <c r="D433" t="s">
        <v>3319</v>
      </c>
      <c r="E433" t="s">
        <v>2250</v>
      </c>
      <c r="F433" t="s">
        <v>3320</v>
      </c>
      <c r="G433" t="s">
        <v>2234</v>
      </c>
      <c r="H433" t="s">
        <v>3317</v>
      </c>
    </row>
    <row r="434" spans="1:8">
      <c r="A434" t="s">
        <v>3321</v>
      </c>
      <c r="B434" t="s">
        <v>3322</v>
      </c>
      <c r="C434" t="s">
        <v>2242</v>
      </c>
      <c r="D434" t="s">
        <v>3323</v>
      </c>
      <c r="E434" t="s">
        <v>2321</v>
      </c>
      <c r="F434" t="s">
        <v>3324</v>
      </c>
      <c r="G434" t="s">
        <v>2234</v>
      </c>
      <c r="H434" t="s">
        <v>3321</v>
      </c>
    </row>
    <row r="435" spans="1:8">
      <c r="A435" t="s">
        <v>365</v>
      </c>
      <c r="B435" t="s">
        <v>3325</v>
      </c>
      <c r="C435" t="s">
        <v>2220</v>
      </c>
      <c r="G435" t="s">
        <v>2237</v>
      </c>
      <c r="H435" t="s">
        <v>365</v>
      </c>
    </row>
    <row r="436" spans="1:8">
      <c r="A436" t="s">
        <v>3326</v>
      </c>
      <c r="B436" t="s">
        <v>3327</v>
      </c>
      <c r="C436" t="s">
        <v>2242</v>
      </c>
      <c r="D436" t="s">
        <v>3328</v>
      </c>
      <c r="E436" t="s">
        <v>2232</v>
      </c>
      <c r="F436" t="s">
        <v>3329</v>
      </c>
      <c r="G436" t="s">
        <v>7209</v>
      </c>
      <c r="H436" t="s">
        <v>3326</v>
      </c>
    </row>
    <row r="437" spans="1:8">
      <c r="A437" t="s">
        <v>1600</v>
      </c>
      <c r="B437" t="s">
        <v>3330</v>
      </c>
      <c r="C437" t="s">
        <v>2230</v>
      </c>
      <c r="G437" t="s">
        <v>2228</v>
      </c>
      <c r="H437" t="s">
        <v>1600</v>
      </c>
    </row>
    <row r="438" spans="1:8">
      <c r="A438" t="s">
        <v>366</v>
      </c>
      <c r="B438" t="s">
        <v>3331</v>
      </c>
      <c r="C438" t="s">
        <v>2270</v>
      </c>
      <c r="D438" t="s">
        <v>3332</v>
      </c>
      <c r="E438" t="s">
        <v>3333</v>
      </c>
      <c r="G438" t="s">
        <v>2237</v>
      </c>
      <c r="H438" t="s">
        <v>366</v>
      </c>
    </row>
    <row r="439" spans="1:8">
      <c r="A439" t="s">
        <v>367</v>
      </c>
      <c r="B439" t="s">
        <v>3334</v>
      </c>
      <c r="C439" t="s">
        <v>2242</v>
      </c>
      <c r="G439" t="s">
        <v>2237</v>
      </c>
      <c r="H439" t="s">
        <v>367</v>
      </c>
    </row>
    <row r="440" spans="1:8">
      <c r="A440" t="s">
        <v>368</v>
      </c>
      <c r="B440" t="s">
        <v>3335</v>
      </c>
      <c r="C440" t="s">
        <v>2413</v>
      </c>
      <c r="D440" t="s">
        <v>2722</v>
      </c>
      <c r="E440" t="s">
        <v>2840</v>
      </c>
      <c r="G440" t="s">
        <v>2237</v>
      </c>
      <c r="H440" t="s">
        <v>368</v>
      </c>
    </row>
    <row r="441" spans="1:8">
      <c r="A441" t="s">
        <v>369</v>
      </c>
      <c r="B441" t="s">
        <v>3336</v>
      </c>
      <c r="C441" t="s">
        <v>2276</v>
      </c>
      <c r="G441" t="s">
        <v>2228</v>
      </c>
      <c r="H441" t="s">
        <v>369</v>
      </c>
    </row>
    <row r="442" spans="1:8">
      <c r="A442" t="s">
        <v>370</v>
      </c>
      <c r="B442" t="s">
        <v>3337</v>
      </c>
      <c r="C442" t="s">
        <v>2230</v>
      </c>
      <c r="D442" t="s">
        <v>3338</v>
      </c>
      <c r="E442" t="s">
        <v>2230</v>
      </c>
      <c r="G442" t="s">
        <v>2237</v>
      </c>
      <c r="H442" t="s">
        <v>370</v>
      </c>
    </row>
    <row r="443" spans="1:8">
      <c r="A443" t="s">
        <v>371</v>
      </c>
      <c r="B443" t="s">
        <v>3339</v>
      </c>
      <c r="C443" t="s">
        <v>2230</v>
      </c>
      <c r="G443" t="s">
        <v>2237</v>
      </c>
      <c r="H443" t="s">
        <v>371</v>
      </c>
    </row>
    <row r="444" spans="1:8">
      <c r="A444" t="s">
        <v>372</v>
      </c>
      <c r="B444" t="s">
        <v>3340</v>
      </c>
      <c r="C444" t="s">
        <v>2230</v>
      </c>
      <c r="D444" t="s">
        <v>3338</v>
      </c>
      <c r="E444" t="s">
        <v>2230</v>
      </c>
      <c r="G444" t="s">
        <v>2649</v>
      </c>
      <c r="H444" t="s">
        <v>372</v>
      </c>
    </row>
    <row r="445" spans="1:8">
      <c r="A445" t="s">
        <v>1601</v>
      </c>
      <c r="B445" t="s">
        <v>3341</v>
      </c>
      <c r="C445" t="s">
        <v>2230</v>
      </c>
      <c r="D445" t="s">
        <v>3338</v>
      </c>
      <c r="E445" t="s">
        <v>2230</v>
      </c>
      <c r="G445" t="s">
        <v>2649</v>
      </c>
      <c r="H445" t="s">
        <v>1601</v>
      </c>
    </row>
    <row r="446" spans="1:8">
      <c r="A446" t="s">
        <v>1602</v>
      </c>
      <c r="B446" t="s">
        <v>3342</v>
      </c>
      <c r="C446" t="s">
        <v>2246</v>
      </c>
      <c r="G446" t="s">
        <v>2237</v>
      </c>
      <c r="H446" t="s">
        <v>1602</v>
      </c>
    </row>
    <row r="447" spans="1:8">
      <c r="A447" t="s">
        <v>373</v>
      </c>
      <c r="B447" t="s">
        <v>3343</v>
      </c>
      <c r="C447" t="s">
        <v>3178</v>
      </c>
      <c r="D447" t="s">
        <v>3344</v>
      </c>
      <c r="E447" t="s">
        <v>2513</v>
      </c>
      <c r="G447" t="s">
        <v>2237</v>
      </c>
      <c r="H447" t="s">
        <v>373</v>
      </c>
    </row>
    <row r="448" spans="1:8">
      <c r="A448" t="s">
        <v>375</v>
      </c>
      <c r="B448" t="s">
        <v>3347</v>
      </c>
      <c r="C448" t="s">
        <v>2246</v>
      </c>
      <c r="D448" t="s">
        <v>3348</v>
      </c>
      <c r="E448" t="s">
        <v>2294</v>
      </c>
      <c r="F448" t="s">
        <v>3349</v>
      </c>
      <c r="G448" t="s">
        <v>2234</v>
      </c>
      <c r="H448" t="s">
        <v>375</v>
      </c>
    </row>
    <row r="449" spans="1:8">
      <c r="A449" t="s">
        <v>3350</v>
      </c>
      <c r="B449" t="s">
        <v>3351</v>
      </c>
      <c r="C449" t="s">
        <v>2490</v>
      </c>
      <c r="D449" t="s">
        <v>3352</v>
      </c>
      <c r="E449" t="s">
        <v>2956</v>
      </c>
      <c r="F449" t="s">
        <v>3353</v>
      </c>
      <c r="G449" t="s">
        <v>7209</v>
      </c>
      <c r="H449" t="s">
        <v>3350</v>
      </c>
    </row>
    <row r="450" spans="1:8">
      <c r="A450" t="s">
        <v>389</v>
      </c>
      <c r="B450" t="s">
        <v>3354</v>
      </c>
      <c r="C450" t="s">
        <v>2230</v>
      </c>
      <c r="G450" t="s">
        <v>2237</v>
      </c>
      <c r="H450" t="s">
        <v>389</v>
      </c>
    </row>
    <row r="451" spans="1:8">
      <c r="A451" t="s">
        <v>1603</v>
      </c>
      <c r="B451" t="s">
        <v>3355</v>
      </c>
      <c r="C451" t="s">
        <v>2230</v>
      </c>
      <c r="D451" t="s">
        <v>3356</v>
      </c>
      <c r="E451" t="s">
        <v>2230</v>
      </c>
      <c r="G451" t="s">
        <v>2237</v>
      </c>
      <c r="H451" t="s">
        <v>1603</v>
      </c>
    </row>
    <row r="452" spans="1:8">
      <c r="A452" t="s">
        <v>377</v>
      </c>
      <c r="B452" t="s">
        <v>3357</v>
      </c>
      <c r="C452" t="s">
        <v>2254</v>
      </c>
      <c r="G452" t="s">
        <v>2237</v>
      </c>
      <c r="H452" t="s">
        <v>377</v>
      </c>
    </row>
    <row r="453" spans="1:8">
      <c r="A453" t="s">
        <v>3358</v>
      </c>
      <c r="B453" t="s">
        <v>3359</v>
      </c>
      <c r="C453" t="s">
        <v>2830</v>
      </c>
      <c r="D453" t="s">
        <v>3360</v>
      </c>
      <c r="E453" t="s">
        <v>2746</v>
      </c>
      <c r="G453" t="s">
        <v>2237</v>
      </c>
      <c r="H453" t="s">
        <v>3358</v>
      </c>
    </row>
    <row r="454" spans="1:8">
      <c r="A454" t="s">
        <v>378</v>
      </c>
      <c r="B454" t="s">
        <v>3361</v>
      </c>
      <c r="C454" t="s">
        <v>2254</v>
      </c>
      <c r="D454" t="s">
        <v>3362</v>
      </c>
      <c r="E454" t="s">
        <v>2321</v>
      </c>
      <c r="G454" t="s">
        <v>2228</v>
      </c>
      <c r="H454" t="s">
        <v>378</v>
      </c>
    </row>
    <row r="455" spans="1:8">
      <c r="A455" t="s">
        <v>3363</v>
      </c>
      <c r="B455" t="s">
        <v>3364</v>
      </c>
      <c r="C455" t="s">
        <v>2321</v>
      </c>
      <c r="D455" t="s">
        <v>3365</v>
      </c>
      <c r="E455" t="s">
        <v>2230</v>
      </c>
      <c r="F455" t="s">
        <v>3366</v>
      </c>
      <c r="G455" t="s">
        <v>2234</v>
      </c>
      <c r="H455" t="s">
        <v>3363</v>
      </c>
    </row>
    <row r="456" spans="1:8">
      <c r="A456" t="s">
        <v>379</v>
      </c>
      <c r="B456" t="s">
        <v>3367</v>
      </c>
      <c r="C456" t="s">
        <v>2364</v>
      </c>
      <c r="D456" t="s">
        <v>3368</v>
      </c>
      <c r="E456" t="s">
        <v>2364</v>
      </c>
      <c r="F456" t="s">
        <v>3369</v>
      </c>
      <c r="G456" t="s">
        <v>2234</v>
      </c>
      <c r="H456" t="s">
        <v>379</v>
      </c>
    </row>
    <row r="457" spans="1:8">
      <c r="A457" t="s">
        <v>380</v>
      </c>
      <c r="B457" t="s">
        <v>3370</v>
      </c>
      <c r="C457" t="s">
        <v>2230</v>
      </c>
      <c r="D457" t="s">
        <v>3365</v>
      </c>
      <c r="E457" t="s">
        <v>2230</v>
      </c>
      <c r="F457" t="s">
        <v>3366</v>
      </c>
      <c r="G457" t="s">
        <v>2234</v>
      </c>
      <c r="H457" t="s">
        <v>380</v>
      </c>
    </row>
    <row r="458" spans="1:8">
      <c r="A458" t="s">
        <v>381</v>
      </c>
      <c r="B458" t="s">
        <v>3371</v>
      </c>
      <c r="C458" t="s">
        <v>2230</v>
      </c>
      <c r="D458" t="s">
        <v>3372</v>
      </c>
      <c r="E458" t="s">
        <v>2750</v>
      </c>
      <c r="F458" t="s">
        <v>3373</v>
      </c>
      <c r="G458" t="s">
        <v>2234</v>
      </c>
      <c r="H458" t="s">
        <v>381</v>
      </c>
    </row>
    <row r="459" spans="1:8">
      <c r="A459" t="s">
        <v>374</v>
      </c>
      <c r="B459" t="s">
        <v>3345</v>
      </c>
      <c r="C459" t="s">
        <v>2490</v>
      </c>
      <c r="D459" t="s">
        <v>3346</v>
      </c>
      <c r="E459" t="s">
        <v>2490</v>
      </c>
      <c r="G459" t="s">
        <v>2237</v>
      </c>
      <c r="H459" t="s">
        <v>374</v>
      </c>
    </row>
    <row r="460" spans="1:8">
      <c r="A460" t="s">
        <v>382</v>
      </c>
      <c r="B460" t="s">
        <v>3374</v>
      </c>
      <c r="C460" t="s">
        <v>2242</v>
      </c>
      <c r="D460" t="s">
        <v>3375</v>
      </c>
      <c r="E460" t="s">
        <v>2375</v>
      </c>
      <c r="G460" t="s">
        <v>2237</v>
      </c>
      <c r="H460" t="s">
        <v>382</v>
      </c>
    </row>
    <row r="461" spans="1:8">
      <c r="A461" t="s">
        <v>383</v>
      </c>
      <c r="B461" t="s">
        <v>3376</v>
      </c>
      <c r="C461" t="s">
        <v>2340</v>
      </c>
      <c r="D461" t="s">
        <v>3377</v>
      </c>
      <c r="E461" t="s">
        <v>2340</v>
      </c>
      <c r="G461" t="s">
        <v>2237</v>
      </c>
      <c r="H461" t="s">
        <v>383</v>
      </c>
    </row>
    <row r="462" spans="1:8">
      <c r="A462" t="s">
        <v>384</v>
      </c>
      <c r="B462" t="s">
        <v>3378</v>
      </c>
      <c r="C462" t="s">
        <v>2225</v>
      </c>
      <c r="D462" t="s">
        <v>3379</v>
      </c>
      <c r="E462" t="s">
        <v>2232</v>
      </c>
      <c r="F462" t="s">
        <v>3380</v>
      </c>
      <c r="G462" t="s">
        <v>2234</v>
      </c>
      <c r="H462" t="s">
        <v>384</v>
      </c>
    </row>
    <row r="463" spans="1:8">
      <c r="A463" t="s">
        <v>385</v>
      </c>
      <c r="B463" t="s">
        <v>3381</v>
      </c>
      <c r="C463" t="s">
        <v>2270</v>
      </c>
      <c r="D463" t="s">
        <v>3382</v>
      </c>
      <c r="E463" t="s">
        <v>2407</v>
      </c>
      <c r="G463" t="s">
        <v>2237</v>
      </c>
      <c r="H463" t="s">
        <v>385</v>
      </c>
    </row>
    <row r="464" spans="1:8">
      <c r="A464" t="s">
        <v>386</v>
      </c>
      <c r="B464" t="s">
        <v>3383</v>
      </c>
      <c r="C464" t="s">
        <v>2944</v>
      </c>
      <c r="D464" t="s">
        <v>3384</v>
      </c>
      <c r="E464" t="s">
        <v>2944</v>
      </c>
      <c r="G464" t="s">
        <v>2228</v>
      </c>
      <c r="H464" t="s">
        <v>386</v>
      </c>
    </row>
    <row r="465" spans="1:8">
      <c r="A465" t="s">
        <v>3385</v>
      </c>
      <c r="B465" t="s">
        <v>3386</v>
      </c>
      <c r="C465" t="s">
        <v>2852</v>
      </c>
      <c r="D465" t="s">
        <v>3387</v>
      </c>
      <c r="E465" t="s">
        <v>2227</v>
      </c>
      <c r="F465" t="s">
        <v>3388</v>
      </c>
      <c r="G465" t="s">
        <v>2234</v>
      </c>
      <c r="H465" t="s">
        <v>3385</v>
      </c>
    </row>
    <row r="466" spans="1:8">
      <c r="A466" t="s">
        <v>387</v>
      </c>
      <c r="B466" t="s">
        <v>3389</v>
      </c>
      <c r="C466" t="s">
        <v>2270</v>
      </c>
      <c r="G466" t="s">
        <v>2228</v>
      </c>
      <c r="H466" t="s">
        <v>387</v>
      </c>
    </row>
    <row r="467" spans="1:8">
      <c r="A467" t="s">
        <v>388</v>
      </c>
      <c r="B467" t="s">
        <v>7248</v>
      </c>
      <c r="C467" t="s">
        <v>2700</v>
      </c>
      <c r="D467" t="s">
        <v>7249</v>
      </c>
      <c r="E467" t="s">
        <v>2250</v>
      </c>
      <c r="G467" t="s">
        <v>2237</v>
      </c>
      <c r="H467" t="s">
        <v>388</v>
      </c>
    </row>
    <row r="468" spans="1:8">
      <c r="A468" t="s">
        <v>390</v>
      </c>
      <c r="B468" t="s">
        <v>3390</v>
      </c>
      <c r="C468" t="s">
        <v>2483</v>
      </c>
      <c r="D468" t="s">
        <v>3391</v>
      </c>
      <c r="E468" t="s">
        <v>3133</v>
      </c>
      <c r="F468" t="s">
        <v>3392</v>
      </c>
      <c r="G468" t="s">
        <v>2234</v>
      </c>
      <c r="H468" t="s">
        <v>390</v>
      </c>
    </row>
    <row r="469" spans="1:8">
      <c r="A469" t="s">
        <v>391</v>
      </c>
      <c r="B469" t="s">
        <v>3393</v>
      </c>
      <c r="C469" t="s">
        <v>2286</v>
      </c>
      <c r="D469" t="s">
        <v>3394</v>
      </c>
      <c r="E469" t="s">
        <v>2286</v>
      </c>
      <c r="G469" t="s">
        <v>2237</v>
      </c>
      <c r="H469" t="s">
        <v>391</v>
      </c>
    </row>
    <row r="470" spans="1:8">
      <c r="A470" t="s">
        <v>3395</v>
      </c>
      <c r="B470" t="s">
        <v>3396</v>
      </c>
      <c r="C470" t="s">
        <v>2399</v>
      </c>
      <c r="D470" t="s">
        <v>3397</v>
      </c>
      <c r="E470" t="s">
        <v>2232</v>
      </c>
      <c r="F470" t="s">
        <v>7250</v>
      </c>
      <c r="G470" t="s">
        <v>2234</v>
      </c>
      <c r="H470" t="s">
        <v>3395</v>
      </c>
    </row>
    <row r="471" spans="1:8">
      <c r="A471" t="s">
        <v>3399</v>
      </c>
      <c r="B471" t="s">
        <v>3400</v>
      </c>
      <c r="C471" t="s">
        <v>2428</v>
      </c>
      <c r="G471" t="s">
        <v>2701</v>
      </c>
      <c r="H471" t="s">
        <v>3399</v>
      </c>
    </row>
    <row r="472" spans="1:8">
      <c r="A472" t="s">
        <v>393</v>
      </c>
      <c r="B472" t="s">
        <v>3401</v>
      </c>
      <c r="C472" t="s">
        <v>2428</v>
      </c>
      <c r="D472" t="s">
        <v>3402</v>
      </c>
      <c r="E472" t="s">
        <v>2227</v>
      </c>
      <c r="G472" t="s">
        <v>2237</v>
      </c>
      <c r="H472" t="s">
        <v>393</v>
      </c>
    </row>
    <row r="473" spans="1:8">
      <c r="A473" t="s">
        <v>394</v>
      </c>
      <c r="B473" t="s">
        <v>3403</v>
      </c>
      <c r="C473" t="s">
        <v>2225</v>
      </c>
      <c r="D473" t="s">
        <v>3404</v>
      </c>
      <c r="E473" t="s">
        <v>2321</v>
      </c>
      <c r="F473" t="s">
        <v>3405</v>
      </c>
      <c r="G473" t="s">
        <v>2234</v>
      </c>
      <c r="H473" t="s">
        <v>394</v>
      </c>
    </row>
    <row r="474" spans="1:8">
      <c r="A474" t="s">
        <v>395</v>
      </c>
      <c r="B474" t="s">
        <v>3406</v>
      </c>
      <c r="C474" t="s">
        <v>2286</v>
      </c>
      <c r="D474" t="s">
        <v>3407</v>
      </c>
      <c r="E474" t="s">
        <v>2476</v>
      </c>
      <c r="G474" t="s">
        <v>2237</v>
      </c>
      <c r="H474" t="s">
        <v>395</v>
      </c>
    </row>
    <row r="475" spans="1:8">
      <c r="A475" t="s">
        <v>3408</v>
      </c>
      <c r="B475" t="s">
        <v>3409</v>
      </c>
      <c r="C475" t="s">
        <v>2428</v>
      </c>
      <c r="D475" t="s">
        <v>3410</v>
      </c>
      <c r="E475" t="s">
        <v>2321</v>
      </c>
      <c r="G475" t="s">
        <v>2228</v>
      </c>
      <c r="H475" t="s">
        <v>3408</v>
      </c>
    </row>
    <row r="476" spans="1:8">
      <c r="A476" t="s">
        <v>3411</v>
      </c>
      <c r="B476" t="s">
        <v>3412</v>
      </c>
      <c r="C476" t="s">
        <v>2270</v>
      </c>
      <c r="G476" t="s">
        <v>2237</v>
      </c>
      <c r="H476" t="s">
        <v>3411</v>
      </c>
    </row>
    <row r="477" spans="1:8">
      <c r="A477" t="s">
        <v>397</v>
      </c>
      <c r="B477" t="s">
        <v>3413</v>
      </c>
      <c r="C477" t="s">
        <v>2242</v>
      </c>
      <c r="D477" t="s">
        <v>3414</v>
      </c>
      <c r="E477" t="s">
        <v>2543</v>
      </c>
      <c r="G477" t="s">
        <v>2237</v>
      </c>
      <c r="H477" t="s">
        <v>397</v>
      </c>
    </row>
    <row r="478" spans="1:8">
      <c r="A478" t="s">
        <v>398</v>
      </c>
      <c r="B478" t="s">
        <v>3415</v>
      </c>
      <c r="C478" t="s">
        <v>2230</v>
      </c>
      <c r="D478" t="s">
        <v>3416</v>
      </c>
      <c r="E478" t="s">
        <v>2227</v>
      </c>
      <c r="F478" t="s">
        <v>3417</v>
      </c>
      <c r="G478" t="s">
        <v>2234</v>
      </c>
      <c r="H478" t="s">
        <v>398</v>
      </c>
    </row>
    <row r="479" spans="1:8">
      <c r="A479" t="s">
        <v>399</v>
      </c>
      <c r="B479" t="s">
        <v>3418</v>
      </c>
      <c r="C479" t="s">
        <v>2887</v>
      </c>
      <c r="D479" t="s">
        <v>3419</v>
      </c>
      <c r="E479" t="s">
        <v>2266</v>
      </c>
      <c r="G479" t="s">
        <v>2228</v>
      </c>
      <c r="H479" t="s">
        <v>399</v>
      </c>
    </row>
    <row r="480" spans="1:8">
      <c r="A480" t="s">
        <v>1604</v>
      </c>
      <c r="B480" t="s">
        <v>3420</v>
      </c>
      <c r="C480" t="s">
        <v>2319</v>
      </c>
      <c r="D480" t="s">
        <v>3421</v>
      </c>
      <c r="E480" t="s">
        <v>2242</v>
      </c>
      <c r="G480" t="s">
        <v>2237</v>
      </c>
      <c r="H480" t="s">
        <v>1604</v>
      </c>
    </row>
    <row r="481" spans="1:8">
      <c r="A481" t="s">
        <v>3422</v>
      </c>
      <c r="B481" t="s">
        <v>3423</v>
      </c>
      <c r="C481" t="s">
        <v>2242</v>
      </c>
      <c r="G481" t="s">
        <v>2304</v>
      </c>
      <c r="H481" t="s">
        <v>3422</v>
      </c>
    </row>
    <row r="482" spans="1:8">
      <c r="A482" t="s">
        <v>400</v>
      </c>
      <c r="B482" t="s">
        <v>3424</v>
      </c>
      <c r="C482" t="s">
        <v>2242</v>
      </c>
      <c r="D482" t="s">
        <v>3425</v>
      </c>
      <c r="E482" t="s">
        <v>2232</v>
      </c>
      <c r="G482" t="s">
        <v>2237</v>
      </c>
      <c r="H482" t="s">
        <v>400</v>
      </c>
    </row>
    <row r="483" spans="1:8">
      <c r="A483" t="s">
        <v>401</v>
      </c>
      <c r="B483" t="s">
        <v>3426</v>
      </c>
      <c r="C483" t="s">
        <v>2262</v>
      </c>
      <c r="D483" t="s">
        <v>3427</v>
      </c>
      <c r="E483" t="s">
        <v>2250</v>
      </c>
      <c r="G483" t="s">
        <v>2237</v>
      </c>
      <c r="H483" t="s">
        <v>401</v>
      </c>
    </row>
    <row r="484" spans="1:8">
      <c r="A484" t="s">
        <v>402</v>
      </c>
      <c r="B484" t="s">
        <v>3428</v>
      </c>
      <c r="C484" t="s">
        <v>2220</v>
      </c>
      <c r="D484" t="s">
        <v>3429</v>
      </c>
      <c r="E484" t="s">
        <v>2220</v>
      </c>
      <c r="F484" t="s">
        <v>3430</v>
      </c>
      <c r="G484" t="s">
        <v>2234</v>
      </c>
      <c r="H484" t="s">
        <v>402</v>
      </c>
    </row>
    <row r="485" spans="1:8">
      <c r="A485" t="s">
        <v>3433</v>
      </c>
      <c r="B485" t="s">
        <v>3434</v>
      </c>
      <c r="C485" t="s">
        <v>2559</v>
      </c>
      <c r="D485" t="s">
        <v>3435</v>
      </c>
      <c r="E485" t="s">
        <v>2559</v>
      </c>
      <c r="F485" t="s">
        <v>3436</v>
      </c>
      <c r="G485" t="s">
        <v>2234</v>
      </c>
      <c r="H485" t="s">
        <v>3433</v>
      </c>
    </row>
    <row r="486" spans="1:8">
      <c r="A486" t="s">
        <v>403</v>
      </c>
      <c r="B486" t="s">
        <v>3431</v>
      </c>
      <c r="C486" t="s">
        <v>2399</v>
      </c>
      <c r="D486" t="s">
        <v>3432</v>
      </c>
      <c r="E486" t="s">
        <v>2244</v>
      </c>
      <c r="G486" t="s">
        <v>2228</v>
      </c>
      <c r="H486" t="s">
        <v>403</v>
      </c>
    </row>
    <row r="487" spans="1:8">
      <c r="A487" t="s">
        <v>404</v>
      </c>
      <c r="B487" t="s">
        <v>3437</v>
      </c>
      <c r="C487" t="s">
        <v>2750</v>
      </c>
      <c r="G487" t="s">
        <v>2237</v>
      </c>
      <c r="H487" t="s">
        <v>404</v>
      </c>
    </row>
    <row r="488" spans="1:8">
      <c r="A488" t="s">
        <v>405</v>
      </c>
      <c r="B488" t="s">
        <v>3438</v>
      </c>
      <c r="C488" t="s">
        <v>2220</v>
      </c>
      <c r="D488" t="s">
        <v>3439</v>
      </c>
      <c r="E488" t="s">
        <v>2286</v>
      </c>
      <c r="G488" t="s">
        <v>2237</v>
      </c>
      <c r="H488" t="s">
        <v>405</v>
      </c>
    </row>
    <row r="489" spans="1:8">
      <c r="A489" t="s">
        <v>406</v>
      </c>
      <c r="B489" t="s">
        <v>3440</v>
      </c>
      <c r="C489" t="s">
        <v>2230</v>
      </c>
      <c r="D489" t="s">
        <v>3441</v>
      </c>
      <c r="E489" t="s">
        <v>2321</v>
      </c>
      <c r="G489" t="s">
        <v>2228</v>
      </c>
      <c r="H489" t="s">
        <v>406</v>
      </c>
    </row>
    <row r="490" spans="1:8">
      <c r="A490" t="s">
        <v>407</v>
      </c>
      <c r="B490" t="s">
        <v>3442</v>
      </c>
      <c r="C490" t="s">
        <v>2377</v>
      </c>
      <c r="D490" t="s">
        <v>3443</v>
      </c>
      <c r="E490" t="s">
        <v>2377</v>
      </c>
      <c r="F490" t="s">
        <v>3444</v>
      </c>
      <c r="G490" t="s">
        <v>2234</v>
      </c>
      <c r="H490" t="s">
        <v>407</v>
      </c>
    </row>
    <row r="491" spans="1:8">
      <c r="A491" t="s">
        <v>3445</v>
      </c>
      <c r="B491" t="s">
        <v>3446</v>
      </c>
      <c r="C491" t="s">
        <v>2270</v>
      </c>
      <c r="D491" t="s">
        <v>3447</v>
      </c>
      <c r="E491" t="s">
        <v>2270</v>
      </c>
      <c r="F491" t="s">
        <v>3448</v>
      </c>
      <c r="G491" t="s">
        <v>2234</v>
      </c>
      <c r="H491" t="s">
        <v>3445</v>
      </c>
    </row>
    <row r="492" spans="1:8">
      <c r="A492" t="s">
        <v>408</v>
      </c>
      <c r="B492" t="s">
        <v>3449</v>
      </c>
      <c r="C492" t="s">
        <v>2225</v>
      </c>
      <c r="D492" t="s">
        <v>3450</v>
      </c>
      <c r="E492" t="s">
        <v>2227</v>
      </c>
      <c r="G492" t="s">
        <v>2237</v>
      </c>
      <c r="H492" t="s">
        <v>408</v>
      </c>
    </row>
    <row r="493" spans="1:8">
      <c r="A493" t="s">
        <v>3451</v>
      </c>
      <c r="B493" t="s">
        <v>3452</v>
      </c>
      <c r="C493" t="s">
        <v>2246</v>
      </c>
      <c r="D493" t="s">
        <v>3453</v>
      </c>
      <c r="E493" t="s">
        <v>2232</v>
      </c>
      <c r="F493" t="s">
        <v>3454</v>
      </c>
      <c r="G493" t="s">
        <v>7209</v>
      </c>
      <c r="H493" t="s">
        <v>3451</v>
      </c>
    </row>
    <row r="494" spans="1:8">
      <c r="A494" t="s">
        <v>1606</v>
      </c>
      <c r="B494" t="s">
        <v>3455</v>
      </c>
      <c r="C494" t="s">
        <v>2865</v>
      </c>
      <c r="G494" t="s">
        <v>2228</v>
      </c>
      <c r="H494" t="s">
        <v>1606</v>
      </c>
    </row>
    <row r="495" spans="1:8">
      <c r="A495" t="s">
        <v>3456</v>
      </c>
      <c r="B495" t="s">
        <v>3457</v>
      </c>
      <c r="C495" t="s">
        <v>2298</v>
      </c>
      <c r="D495" t="s">
        <v>3458</v>
      </c>
      <c r="E495" t="s">
        <v>2298</v>
      </c>
      <c r="F495" t="s">
        <v>3459</v>
      </c>
      <c r="G495" t="s">
        <v>2234</v>
      </c>
      <c r="H495" t="s">
        <v>3456</v>
      </c>
    </row>
    <row r="496" spans="1:8">
      <c r="A496" t="s">
        <v>3460</v>
      </c>
      <c r="B496" t="s">
        <v>3461</v>
      </c>
      <c r="C496" t="s">
        <v>3462</v>
      </c>
      <c r="D496" t="s">
        <v>3463</v>
      </c>
      <c r="E496" t="s">
        <v>2559</v>
      </c>
      <c r="G496" t="s">
        <v>2237</v>
      </c>
      <c r="H496" t="s">
        <v>3460</v>
      </c>
    </row>
    <row r="497" spans="1:8">
      <c r="A497" t="s">
        <v>3464</v>
      </c>
      <c r="B497" t="s">
        <v>3465</v>
      </c>
      <c r="C497" t="s">
        <v>2230</v>
      </c>
      <c r="D497" t="s">
        <v>3466</v>
      </c>
      <c r="E497" t="s">
        <v>2230</v>
      </c>
      <c r="G497" t="s">
        <v>2237</v>
      </c>
      <c r="H497" t="s">
        <v>3464</v>
      </c>
    </row>
    <row r="498" spans="1:8">
      <c r="A498" t="s">
        <v>3467</v>
      </c>
      <c r="B498" t="s">
        <v>3468</v>
      </c>
      <c r="C498" t="s">
        <v>2242</v>
      </c>
      <c r="G498" t="s">
        <v>2649</v>
      </c>
      <c r="H498" t="s">
        <v>3467</v>
      </c>
    </row>
    <row r="499" spans="1:8">
      <c r="A499" t="s">
        <v>1608</v>
      </c>
      <c r="B499" t="s">
        <v>3469</v>
      </c>
      <c r="C499" t="s">
        <v>2242</v>
      </c>
      <c r="D499" t="s">
        <v>3470</v>
      </c>
      <c r="E499" t="s">
        <v>2242</v>
      </c>
      <c r="G499" t="s">
        <v>2228</v>
      </c>
      <c r="H499" t="s">
        <v>1608</v>
      </c>
    </row>
    <row r="500" spans="1:8">
      <c r="A500" t="s">
        <v>1605</v>
      </c>
      <c r="B500" t="s">
        <v>3471</v>
      </c>
      <c r="C500" t="s">
        <v>2375</v>
      </c>
      <c r="G500" t="s">
        <v>2237</v>
      </c>
      <c r="H500" t="s">
        <v>1605</v>
      </c>
    </row>
    <row r="501" spans="1:8">
      <c r="A501" t="s">
        <v>409</v>
      </c>
      <c r="B501" t="s">
        <v>3472</v>
      </c>
      <c r="C501" t="s">
        <v>2375</v>
      </c>
      <c r="G501" t="s">
        <v>2237</v>
      </c>
      <c r="H501" t="s">
        <v>409</v>
      </c>
    </row>
    <row r="502" spans="1:8">
      <c r="A502" t="s">
        <v>412</v>
      </c>
      <c r="B502" t="s">
        <v>3473</v>
      </c>
      <c r="C502" t="s">
        <v>2246</v>
      </c>
      <c r="G502" t="s">
        <v>2228</v>
      </c>
      <c r="H502" t="s">
        <v>412</v>
      </c>
    </row>
    <row r="503" spans="1:8">
      <c r="A503" t="s">
        <v>3476</v>
      </c>
      <c r="B503" t="s">
        <v>3477</v>
      </c>
      <c r="C503" t="s">
        <v>2259</v>
      </c>
      <c r="D503" t="s">
        <v>3478</v>
      </c>
      <c r="E503" t="s">
        <v>2242</v>
      </c>
      <c r="G503" t="s">
        <v>2237</v>
      </c>
      <c r="H503" t="s">
        <v>3476</v>
      </c>
    </row>
    <row r="504" spans="1:8">
      <c r="A504" t="s">
        <v>413</v>
      </c>
      <c r="B504" t="s">
        <v>3479</v>
      </c>
      <c r="C504" t="s">
        <v>2750</v>
      </c>
      <c r="D504" t="s">
        <v>3480</v>
      </c>
      <c r="E504" t="s">
        <v>2242</v>
      </c>
      <c r="G504" t="s">
        <v>2237</v>
      </c>
      <c r="H504" t="s">
        <v>413</v>
      </c>
    </row>
    <row r="505" spans="1:8">
      <c r="A505" t="s">
        <v>1609</v>
      </c>
      <c r="B505" t="s">
        <v>3481</v>
      </c>
      <c r="C505" t="s">
        <v>2225</v>
      </c>
      <c r="D505" t="s">
        <v>3482</v>
      </c>
      <c r="E505" t="s">
        <v>2225</v>
      </c>
      <c r="G505" t="s">
        <v>2237</v>
      </c>
      <c r="H505" t="s">
        <v>1609</v>
      </c>
    </row>
    <row r="506" spans="1:8">
      <c r="A506" t="s">
        <v>1610</v>
      </c>
      <c r="B506" t="s">
        <v>3483</v>
      </c>
      <c r="C506" t="s">
        <v>2250</v>
      </c>
      <c r="G506" t="s">
        <v>2228</v>
      </c>
      <c r="H506" t="s">
        <v>1610</v>
      </c>
    </row>
    <row r="507" spans="1:8">
      <c r="A507" t="s">
        <v>3484</v>
      </c>
      <c r="B507" t="s">
        <v>3485</v>
      </c>
      <c r="C507" t="s">
        <v>2244</v>
      </c>
      <c r="D507" t="s">
        <v>3486</v>
      </c>
      <c r="E507" t="s">
        <v>2321</v>
      </c>
      <c r="F507" t="s">
        <v>3487</v>
      </c>
      <c r="G507" t="s">
        <v>2234</v>
      </c>
      <c r="H507" t="s">
        <v>3484</v>
      </c>
    </row>
    <row r="508" spans="1:8">
      <c r="A508" t="s">
        <v>414</v>
      </c>
      <c r="B508" t="s">
        <v>3488</v>
      </c>
      <c r="C508" t="s">
        <v>2250</v>
      </c>
      <c r="D508" t="s">
        <v>3486</v>
      </c>
      <c r="E508" t="s">
        <v>2321</v>
      </c>
      <c r="G508" t="s">
        <v>2228</v>
      </c>
      <c r="H508" t="s">
        <v>414</v>
      </c>
    </row>
    <row r="509" spans="1:8">
      <c r="A509" t="s">
        <v>3489</v>
      </c>
      <c r="B509" t="s">
        <v>3490</v>
      </c>
      <c r="C509" t="s">
        <v>2340</v>
      </c>
      <c r="D509" t="s">
        <v>3491</v>
      </c>
      <c r="E509" t="s">
        <v>2340</v>
      </c>
      <c r="G509" t="s">
        <v>2228</v>
      </c>
      <c r="H509" t="s">
        <v>3489</v>
      </c>
    </row>
    <row r="510" spans="1:8">
      <c r="A510" t="s">
        <v>416</v>
      </c>
      <c r="B510" t="s">
        <v>3500</v>
      </c>
      <c r="C510" t="s">
        <v>2340</v>
      </c>
      <c r="D510" t="s">
        <v>3501</v>
      </c>
      <c r="E510" t="s">
        <v>2340</v>
      </c>
      <c r="G510" t="s">
        <v>2237</v>
      </c>
      <c r="H510" t="s">
        <v>416</v>
      </c>
    </row>
    <row r="511" spans="1:8">
      <c r="A511" t="s">
        <v>3502</v>
      </c>
      <c r="B511" t="s">
        <v>3503</v>
      </c>
      <c r="C511" t="s">
        <v>2244</v>
      </c>
      <c r="D511" t="s">
        <v>3504</v>
      </c>
      <c r="E511" t="s">
        <v>2321</v>
      </c>
      <c r="G511" t="s">
        <v>2237</v>
      </c>
      <c r="H511" t="s">
        <v>3502</v>
      </c>
    </row>
    <row r="512" spans="1:8">
      <c r="A512" t="s">
        <v>417</v>
      </c>
      <c r="B512" t="s">
        <v>3505</v>
      </c>
      <c r="C512" t="s">
        <v>2225</v>
      </c>
      <c r="D512" t="s">
        <v>3506</v>
      </c>
      <c r="E512" t="s">
        <v>2250</v>
      </c>
      <c r="G512" t="s">
        <v>2237</v>
      </c>
      <c r="H512" t="s">
        <v>417</v>
      </c>
    </row>
    <row r="513" spans="1:8">
      <c r="A513" t="s">
        <v>3492</v>
      </c>
      <c r="B513" t="s">
        <v>3493</v>
      </c>
      <c r="C513" t="s">
        <v>3494</v>
      </c>
      <c r="D513" t="s">
        <v>3495</v>
      </c>
      <c r="E513" t="s">
        <v>3494</v>
      </c>
      <c r="F513" t="s">
        <v>7251</v>
      </c>
      <c r="G513" t="s">
        <v>2234</v>
      </c>
      <c r="H513" t="s">
        <v>3492</v>
      </c>
    </row>
    <row r="514" spans="1:8">
      <c r="A514" t="s">
        <v>415</v>
      </c>
      <c r="B514" t="s">
        <v>3497</v>
      </c>
      <c r="C514" t="s">
        <v>2350</v>
      </c>
      <c r="D514" t="s">
        <v>3498</v>
      </c>
      <c r="E514" t="s">
        <v>2350</v>
      </c>
      <c r="G514" t="s">
        <v>2237</v>
      </c>
      <c r="H514" t="s">
        <v>415</v>
      </c>
    </row>
    <row r="515" spans="1:8">
      <c r="A515" t="s">
        <v>1611</v>
      </c>
      <c r="B515" t="s">
        <v>3499</v>
      </c>
      <c r="C515" t="s">
        <v>2350</v>
      </c>
      <c r="D515" t="s">
        <v>3498</v>
      </c>
      <c r="E515" t="s">
        <v>2350</v>
      </c>
      <c r="G515" t="s">
        <v>2237</v>
      </c>
      <c r="H515" t="s">
        <v>1611</v>
      </c>
    </row>
    <row r="516" spans="1:8">
      <c r="A516" t="s">
        <v>418</v>
      </c>
      <c r="B516" t="s">
        <v>3507</v>
      </c>
      <c r="C516" t="s">
        <v>2248</v>
      </c>
      <c r="D516" t="s">
        <v>3508</v>
      </c>
      <c r="E516" t="s">
        <v>2856</v>
      </c>
      <c r="G516" t="s">
        <v>2237</v>
      </c>
      <c r="H516" t="s">
        <v>418</v>
      </c>
    </row>
    <row r="517" spans="1:8">
      <c r="A517" t="s">
        <v>419</v>
      </c>
      <c r="B517" t="s">
        <v>3509</v>
      </c>
      <c r="C517" t="s">
        <v>2399</v>
      </c>
      <c r="D517" t="s">
        <v>3510</v>
      </c>
      <c r="E517" t="s">
        <v>2513</v>
      </c>
      <c r="G517" t="s">
        <v>2237</v>
      </c>
      <c r="H517" t="s">
        <v>419</v>
      </c>
    </row>
    <row r="518" spans="1:8">
      <c r="A518" t="s">
        <v>420</v>
      </c>
      <c r="B518" t="s">
        <v>3511</v>
      </c>
      <c r="C518" t="s">
        <v>2242</v>
      </c>
      <c r="D518" t="s">
        <v>3512</v>
      </c>
      <c r="E518" t="s">
        <v>2248</v>
      </c>
      <c r="G518" t="s">
        <v>2237</v>
      </c>
      <c r="H518" t="s">
        <v>420</v>
      </c>
    </row>
    <row r="519" spans="1:8">
      <c r="A519" t="s">
        <v>421</v>
      </c>
      <c r="B519" t="s">
        <v>3513</v>
      </c>
      <c r="C519" t="s">
        <v>2254</v>
      </c>
      <c r="D519" t="s">
        <v>3514</v>
      </c>
      <c r="E519" t="s">
        <v>2321</v>
      </c>
      <c r="G519" t="s">
        <v>2237</v>
      </c>
      <c r="H519" t="s">
        <v>421</v>
      </c>
    </row>
    <row r="520" spans="1:8">
      <c r="A520" t="s">
        <v>426</v>
      </c>
      <c r="B520" t="s">
        <v>3523</v>
      </c>
      <c r="C520" t="s">
        <v>2242</v>
      </c>
      <c r="D520" t="s">
        <v>3524</v>
      </c>
      <c r="E520" t="s">
        <v>2407</v>
      </c>
      <c r="G520" t="s">
        <v>2237</v>
      </c>
      <c r="H520" t="s">
        <v>426</v>
      </c>
    </row>
    <row r="521" spans="1:8">
      <c r="A521" t="s">
        <v>1612</v>
      </c>
      <c r="B521" t="s">
        <v>3525</v>
      </c>
      <c r="C521" t="s">
        <v>2242</v>
      </c>
      <c r="D521" t="s">
        <v>3524</v>
      </c>
      <c r="E521" t="s">
        <v>2407</v>
      </c>
      <c r="G521" t="s">
        <v>2304</v>
      </c>
      <c r="H521" t="s">
        <v>1612</v>
      </c>
    </row>
    <row r="522" spans="1:8">
      <c r="A522" t="s">
        <v>3526</v>
      </c>
      <c r="B522" t="s">
        <v>3527</v>
      </c>
      <c r="C522" t="s">
        <v>2375</v>
      </c>
      <c r="D522" t="s">
        <v>3528</v>
      </c>
      <c r="E522" t="s">
        <v>2375</v>
      </c>
      <c r="G522" t="s">
        <v>2237</v>
      </c>
      <c r="H522" t="s">
        <v>3526</v>
      </c>
    </row>
    <row r="523" spans="1:8">
      <c r="A523" t="s">
        <v>3529</v>
      </c>
      <c r="B523" t="s">
        <v>3530</v>
      </c>
      <c r="C523" t="s">
        <v>2225</v>
      </c>
      <c r="D523" t="s">
        <v>3531</v>
      </c>
      <c r="E523" t="s">
        <v>2232</v>
      </c>
      <c r="G523" t="s">
        <v>2237</v>
      </c>
      <c r="H523" t="s">
        <v>3529</v>
      </c>
    </row>
    <row r="524" spans="1:8">
      <c r="A524" t="s">
        <v>427</v>
      </c>
      <c r="B524" t="s">
        <v>3532</v>
      </c>
      <c r="C524" t="s">
        <v>2246</v>
      </c>
      <c r="G524" t="s">
        <v>2237</v>
      </c>
      <c r="H524" t="s">
        <v>427</v>
      </c>
    </row>
    <row r="525" spans="1:8">
      <c r="A525" t="s">
        <v>3515</v>
      </c>
      <c r="B525" t="s">
        <v>3516</v>
      </c>
      <c r="C525" t="s">
        <v>3517</v>
      </c>
      <c r="G525" t="s">
        <v>2649</v>
      </c>
      <c r="H525" t="s">
        <v>3515</v>
      </c>
    </row>
    <row r="526" spans="1:8">
      <c r="A526" t="s">
        <v>428</v>
      </c>
      <c r="B526" t="s">
        <v>3533</v>
      </c>
      <c r="C526" t="s">
        <v>2270</v>
      </c>
      <c r="G526" t="s">
        <v>2228</v>
      </c>
      <c r="H526" t="s">
        <v>428</v>
      </c>
    </row>
    <row r="527" spans="1:8">
      <c r="A527" t="s">
        <v>422</v>
      </c>
      <c r="B527" t="s">
        <v>3518</v>
      </c>
      <c r="C527" t="s">
        <v>2250</v>
      </c>
      <c r="D527" t="s">
        <v>3519</v>
      </c>
      <c r="E527" t="s">
        <v>2321</v>
      </c>
      <c r="G527" t="s">
        <v>2237</v>
      </c>
      <c r="H527" t="s">
        <v>422</v>
      </c>
    </row>
    <row r="528" spans="1:8">
      <c r="A528" t="s">
        <v>423</v>
      </c>
      <c r="B528" t="s">
        <v>3520</v>
      </c>
      <c r="C528" t="s">
        <v>2230</v>
      </c>
      <c r="D528" t="s">
        <v>3521</v>
      </c>
      <c r="E528" t="s">
        <v>2321</v>
      </c>
      <c r="G528" t="s">
        <v>2228</v>
      </c>
      <c r="H528" t="s">
        <v>423</v>
      </c>
    </row>
    <row r="529" spans="1:8">
      <c r="A529" t="s">
        <v>425</v>
      </c>
      <c r="B529" t="s">
        <v>3522</v>
      </c>
      <c r="C529" t="s">
        <v>2242</v>
      </c>
      <c r="G529" t="s">
        <v>2237</v>
      </c>
      <c r="H529" t="s">
        <v>425</v>
      </c>
    </row>
    <row r="530" spans="1:8">
      <c r="A530" t="s">
        <v>429</v>
      </c>
      <c r="B530" t="s">
        <v>3534</v>
      </c>
      <c r="C530" t="s">
        <v>2270</v>
      </c>
      <c r="D530" t="s">
        <v>3535</v>
      </c>
      <c r="E530" t="s">
        <v>2270</v>
      </c>
      <c r="G530" t="s">
        <v>2237</v>
      </c>
      <c r="H530" t="s">
        <v>429</v>
      </c>
    </row>
    <row r="531" spans="1:8">
      <c r="A531" t="s">
        <v>430</v>
      </c>
      <c r="B531" t="s">
        <v>3536</v>
      </c>
      <c r="C531" t="s">
        <v>2254</v>
      </c>
      <c r="D531" t="s">
        <v>3537</v>
      </c>
      <c r="E531" t="s">
        <v>2232</v>
      </c>
      <c r="G531" t="s">
        <v>2237</v>
      </c>
      <c r="H531" t="s">
        <v>430</v>
      </c>
    </row>
    <row r="532" spans="1:8">
      <c r="A532" t="s">
        <v>431</v>
      </c>
      <c r="B532" t="s">
        <v>3538</v>
      </c>
      <c r="C532" t="s">
        <v>2230</v>
      </c>
      <c r="D532" t="s">
        <v>3539</v>
      </c>
      <c r="E532" t="s">
        <v>3178</v>
      </c>
      <c r="G532" t="s">
        <v>2237</v>
      </c>
      <c r="H532" t="s">
        <v>431</v>
      </c>
    </row>
    <row r="533" spans="1:8">
      <c r="A533" t="s">
        <v>434</v>
      </c>
      <c r="B533" t="s">
        <v>3542</v>
      </c>
      <c r="C533" t="s">
        <v>2227</v>
      </c>
      <c r="D533" t="s">
        <v>3543</v>
      </c>
      <c r="E533" t="s">
        <v>2227</v>
      </c>
      <c r="F533" t="s">
        <v>3544</v>
      </c>
      <c r="G533" t="s">
        <v>2234</v>
      </c>
      <c r="H533" t="s">
        <v>434</v>
      </c>
    </row>
    <row r="534" spans="1:8">
      <c r="A534" t="s">
        <v>435</v>
      </c>
      <c r="B534" t="s">
        <v>3545</v>
      </c>
      <c r="C534" t="s">
        <v>2230</v>
      </c>
      <c r="D534" t="s">
        <v>3546</v>
      </c>
      <c r="E534" t="s">
        <v>2230</v>
      </c>
      <c r="F534" t="s">
        <v>3547</v>
      </c>
      <c r="G534" t="s">
        <v>2234</v>
      </c>
      <c r="H534" t="s">
        <v>435</v>
      </c>
    </row>
    <row r="535" spans="1:8">
      <c r="A535" t="s">
        <v>432</v>
      </c>
      <c r="B535" t="s">
        <v>3540</v>
      </c>
      <c r="C535" t="s">
        <v>2382</v>
      </c>
      <c r="D535" t="s">
        <v>3541</v>
      </c>
      <c r="E535" t="s">
        <v>2321</v>
      </c>
      <c r="G535" t="s">
        <v>2228</v>
      </c>
      <c r="H535" t="s">
        <v>432</v>
      </c>
    </row>
    <row r="536" spans="1:8">
      <c r="A536" t="s">
        <v>3548</v>
      </c>
      <c r="B536" t="s">
        <v>3549</v>
      </c>
      <c r="C536" t="s">
        <v>2242</v>
      </c>
      <c r="D536" t="s">
        <v>3550</v>
      </c>
      <c r="E536" t="s">
        <v>2242</v>
      </c>
      <c r="F536" t="s">
        <v>3551</v>
      </c>
      <c r="G536" t="s">
        <v>7209</v>
      </c>
      <c r="H536" t="s">
        <v>3548</v>
      </c>
    </row>
    <row r="537" spans="1:8">
      <c r="A537" t="s">
        <v>3552</v>
      </c>
      <c r="B537" t="s">
        <v>3553</v>
      </c>
      <c r="C537" t="s">
        <v>2750</v>
      </c>
      <c r="D537" t="s">
        <v>3554</v>
      </c>
      <c r="E537" t="s">
        <v>2750</v>
      </c>
      <c r="G537" t="s">
        <v>2228</v>
      </c>
      <c r="H537" t="s">
        <v>3552</v>
      </c>
    </row>
    <row r="538" spans="1:8">
      <c r="A538" t="s">
        <v>437</v>
      </c>
      <c r="B538" t="s">
        <v>3555</v>
      </c>
      <c r="C538" t="s">
        <v>2242</v>
      </c>
      <c r="D538" t="s">
        <v>3556</v>
      </c>
      <c r="E538" t="s">
        <v>2942</v>
      </c>
      <c r="G538" t="s">
        <v>2228</v>
      </c>
      <c r="H538" t="s">
        <v>437</v>
      </c>
    </row>
    <row r="539" spans="1:8">
      <c r="A539" t="s">
        <v>438</v>
      </c>
      <c r="B539" t="s">
        <v>3557</v>
      </c>
      <c r="C539" t="s">
        <v>2250</v>
      </c>
      <c r="D539" t="s">
        <v>3558</v>
      </c>
      <c r="E539" t="s">
        <v>2321</v>
      </c>
      <c r="G539" t="s">
        <v>2237</v>
      </c>
      <c r="H539" t="s">
        <v>438</v>
      </c>
    </row>
    <row r="540" spans="1:8">
      <c r="A540" t="s">
        <v>1613</v>
      </c>
      <c r="B540" t="s">
        <v>3559</v>
      </c>
      <c r="C540" t="s">
        <v>2250</v>
      </c>
      <c r="D540" t="s">
        <v>3558</v>
      </c>
      <c r="E540" t="s">
        <v>2321</v>
      </c>
      <c r="G540" t="s">
        <v>2237</v>
      </c>
      <c r="H540" t="s">
        <v>1613</v>
      </c>
    </row>
    <row r="541" spans="1:8">
      <c r="A541" t="s">
        <v>3560</v>
      </c>
      <c r="B541" t="s">
        <v>3561</v>
      </c>
      <c r="C541" t="s">
        <v>2382</v>
      </c>
      <c r="D541" t="s">
        <v>3562</v>
      </c>
      <c r="E541" t="s">
        <v>2700</v>
      </c>
      <c r="G541" t="s">
        <v>2228</v>
      </c>
      <c r="H541" t="s">
        <v>3560</v>
      </c>
    </row>
    <row r="542" spans="1:8">
      <c r="A542" t="s">
        <v>441</v>
      </c>
      <c r="B542" t="s">
        <v>3563</v>
      </c>
      <c r="C542" t="s">
        <v>2242</v>
      </c>
      <c r="D542" t="s">
        <v>3564</v>
      </c>
      <c r="E542" t="s">
        <v>2700</v>
      </c>
      <c r="F542" t="s">
        <v>3565</v>
      </c>
      <c r="G542" t="s">
        <v>2234</v>
      </c>
      <c r="H542" t="s">
        <v>441</v>
      </c>
    </row>
    <row r="543" spans="1:8">
      <c r="A543" t="s">
        <v>440</v>
      </c>
      <c r="B543" t="s">
        <v>7252</v>
      </c>
      <c r="C543" t="s">
        <v>2375</v>
      </c>
      <c r="D543" t="s">
        <v>5210</v>
      </c>
      <c r="E543" t="s">
        <v>2244</v>
      </c>
      <c r="G543" t="s">
        <v>2237</v>
      </c>
      <c r="H543" t="s">
        <v>440</v>
      </c>
    </row>
    <row r="544" spans="1:8">
      <c r="A544" t="s">
        <v>3566</v>
      </c>
      <c r="B544" t="s">
        <v>3567</v>
      </c>
      <c r="C544" t="s">
        <v>2227</v>
      </c>
      <c r="G544" t="s">
        <v>2237</v>
      </c>
      <c r="H544" t="s">
        <v>3566</v>
      </c>
    </row>
    <row r="545" spans="1:8">
      <c r="A545" t="s">
        <v>442</v>
      </c>
      <c r="B545" t="s">
        <v>3568</v>
      </c>
      <c r="C545" t="s">
        <v>2270</v>
      </c>
      <c r="D545" t="s">
        <v>3569</v>
      </c>
      <c r="E545" t="s">
        <v>2321</v>
      </c>
      <c r="G545" t="s">
        <v>2237</v>
      </c>
      <c r="H545" t="s">
        <v>442</v>
      </c>
    </row>
    <row r="546" spans="1:8">
      <c r="A546" t="s">
        <v>443</v>
      </c>
      <c r="B546" t="s">
        <v>3574</v>
      </c>
      <c r="C546" t="s">
        <v>2340</v>
      </c>
      <c r="D546" t="s">
        <v>3575</v>
      </c>
      <c r="E546" t="s">
        <v>2340</v>
      </c>
      <c r="F546" t="s">
        <v>3576</v>
      </c>
      <c r="G546" t="s">
        <v>2234</v>
      </c>
      <c r="H546" t="s">
        <v>443</v>
      </c>
    </row>
    <row r="547" spans="1:8">
      <c r="A547" t="s">
        <v>444</v>
      </c>
      <c r="B547" t="s">
        <v>3577</v>
      </c>
      <c r="C547" t="s">
        <v>2425</v>
      </c>
      <c r="D547" t="s">
        <v>3578</v>
      </c>
      <c r="E547" t="s">
        <v>3517</v>
      </c>
      <c r="F547" t="s">
        <v>3579</v>
      </c>
      <c r="G547" t="s">
        <v>2234</v>
      </c>
      <c r="H547" t="s">
        <v>444</v>
      </c>
    </row>
    <row r="548" spans="1:8">
      <c r="A548" t="s">
        <v>445</v>
      </c>
      <c r="B548" t="s">
        <v>3580</v>
      </c>
      <c r="C548" t="s">
        <v>2230</v>
      </c>
      <c r="G548" t="s">
        <v>2228</v>
      </c>
      <c r="H548" t="s">
        <v>445</v>
      </c>
    </row>
    <row r="549" spans="1:8">
      <c r="A549" t="s">
        <v>450</v>
      </c>
      <c r="B549" t="s">
        <v>3584</v>
      </c>
      <c r="C549" t="s">
        <v>2220</v>
      </c>
      <c r="D549" t="s">
        <v>3585</v>
      </c>
      <c r="E549" t="s">
        <v>2340</v>
      </c>
      <c r="G549" t="s">
        <v>2228</v>
      </c>
      <c r="H549" t="s">
        <v>450</v>
      </c>
    </row>
    <row r="550" spans="1:8">
      <c r="A550" t="s">
        <v>451</v>
      </c>
      <c r="B550" t="s">
        <v>3586</v>
      </c>
      <c r="C550" t="s">
        <v>2230</v>
      </c>
      <c r="G550" t="s">
        <v>2237</v>
      </c>
      <c r="H550" t="s">
        <v>451</v>
      </c>
    </row>
    <row r="551" spans="1:8">
      <c r="A551" t="s">
        <v>449</v>
      </c>
      <c r="B551" t="s">
        <v>3581</v>
      </c>
      <c r="C551" t="s">
        <v>2272</v>
      </c>
      <c r="D551" t="s">
        <v>3582</v>
      </c>
      <c r="E551" t="s">
        <v>2272</v>
      </c>
      <c r="F551" t="s">
        <v>3583</v>
      </c>
      <c r="G551" t="s">
        <v>2234</v>
      </c>
      <c r="H551" t="s">
        <v>449</v>
      </c>
    </row>
    <row r="552" spans="1:8">
      <c r="A552" t="s">
        <v>452</v>
      </c>
      <c r="B552" t="s">
        <v>3587</v>
      </c>
      <c r="C552" t="s">
        <v>2246</v>
      </c>
      <c r="D552" t="s">
        <v>3588</v>
      </c>
      <c r="E552" t="s">
        <v>2254</v>
      </c>
      <c r="G552" t="s">
        <v>2237</v>
      </c>
      <c r="H552" t="s">
        <v>452</v>
      </c>
    </row>
    <row r="553" spans="1:8">
      <c r="A553" t="s">
        <v>446</v>
      </c>
      <c r="B553" t="s">
        <v>3589</v>
      </c>
      <c r="C553" t="s">
        <v>2232</v>
      </c>
      <c r="G553" t="s">
        <v>2237</v>
      </c>
      <c r="H553" t="s">
        <v>446</v>
      </c>
    </row>
    <row r="554" spans="1:8">
      <c r="A554" t="s">
        <v>453</v>
      </c>
      <c r="B554" t="s">
        <v>3590</v>
      </c>
      <c r="C554" t="s">
        <v>3153</v>
      </c>
      <c r="D554" t="s">
        <v>3591</v>
      </c>
      <c r="E554" t="s">
        <v>3592</v>
      </c>
      <c r="G554" t="s">
        <v>2237</v>
      </c>
      <c r="H554" t="s">
        <v>453</v>
      </c>
    </row>
    <row r="555" spans="1:8">
      <c r="A555" t="s">
        <v>454</v>
      </c>
      <c r="B555" t="s">
        <v>3593</v>
      </c>
      <c r="C555" t="s">
        <v>2246</v>
      </c>
      <c r="D555" t="s">
        <v>3594</v>
      </c>
      <c r="E555" t="s">
        <v>2246</v>
      </c>
      <c r="G555" t="s">
        <v>2237</v>
      </c>
      <c r="H555" t="s">
        <v>454</v>
      </c>
    </row>
    <row r="556" spans="1:8">
      <c r="A556" t="s">
        <v>1614</v>
      </c>
      <c r="B556" t="s">
        <v>3595</v>
      </c>
      <c r="C556" t="s">
        <v>2248</v>
      </c>
      <c r="G556" t="s">
        <v>2304</v>
      </c>
      <c r="H556" t="s">
        <v>1614</v>
      </c>
    </row>
    <row r="557" spans="1:8">
      <c r="A557" t="s">
        <v>447</v>
      </c>
      <c r="B557" t="s">
        <v>3596</v>
      </c>
      <c r="C557" t="s">
        <v>2248</v>
      </c>
      <c r="G557" t="s">
        <v>2237</v>
      </c>
      <c r="H557" t="s">
        <v>447</v>
      </c>
    </row>
    <row r="558" spans="1:8">
      <c r="A558" t="s">
        <v>1615</v>
      </c>
      <c r="B558" t="s">
        <v>3597</v>
      </c>
      <c r="C558" t="s">
        <v>2364</v>
      </c>
      <c r="D558" t="s">
        <v>3598</v>
      </c>
      <c r="E558" t="s">
        <v>2364</v>
      </c>
      <c r="F558" t="s">
        <v>3599</v>
      </c>
      <c r="G558" t="s">
        <v>2234</v>
      </c>
      <c r="H558" t="s">
        <v>1615</v>
      </c>
    </row>
    <row r="559" spans="1:8">
      <c r="A559" t="s">
        <v>455</v>
      </c>
      <c r="B559" t="s">
        <v>3600</v>
      </c>
      <c r="C559" t="s">
        <v>3601</v>
      </c>
      <c r="D559" t="s">
        <v>3602</v>
      </c>
      <c r="E559" t="s">
        <v>3601</v>
      </c>
      <c r="F559" t="s">
        <v>3603</v>
      </c>
      <c r="G559" t="s">
        <v>2234</v>
      </c>
      <c r="H559" t="s">
        <v>455</v>
      </c>
    </row>
    <row r="560" spans="1:8">
      <c r="A560" t="s">
        <v>458</v>
      </c>
      <c r="B560" t="s">
        <v>3604</v>
      </c>
      <c r="C560" t="s">
        <v>2340</v>
      </c>
      <c r="D560" t="s">
        <v>3605</v>
      </c>
      <c r="E560" t="s">
        <v>2340</v>
      </c>
      <c r="F560" t="s">
        <v>3606</v>
      </c>
      <c r="G560" t="s">
        <v>2234</v>
      </c>
      <c r="H560" t="s">
        <v>458</v>
      </c>
    </row>
    <row r="561" spans="1:8">
      <c r="A561" t="s">
        <v>456</v>
      </c>
      <c r="B561" t="s">
        <v>3607</v>
      </c>
      <c r="C561" t="s">
        <v>2270</v>
      </c>
      <c r="D561" t="s">
        <v>3608</v>
      </c>
      <c r="E561" t="s">
        <v>2270</v>
      </c>
      <c r="G561" t="s">
        <v>2237</v>
      </c>
      <c r="H561" t="s">
        <v>456</v>
      </c>
    </row>
    <row r="562" spans="1:8">
      <c r="A562" t="s">
        <v>457</v>
      </c>
      <c r="B562" t="s">
        <v>3609</v>
      </c>
      <c r="C562" t="s">
        <v>2246</v>
      </c>
      <c r="D562" t="s">
        <v>3610</v>
      </c>
      <c r="E562" t="s">
        <v>2246</v>
      </c>
      <c r="F562" t="s">
        <v>3611</v>
      </c>
      <c r="G562" t="s">
        <v>7209</v>
      </c>
      <c r="H562" t="s">
        <v>457</v>
      </c>
    </row>
    <row r="563" spans="1:8">
      <c r="A563" t="s">
        <v>459</v>
      </c>
      <c r="B563" t="s">
        <v>3613</v>
      </c>
      <c r="C563" t="s">
        <v>2248</v>
      </c>
      <c r="D563" t="s">
        <v>3614</v>
      </c>
      <c r="E563" t="s">
        <v>2294</v>
      </c>
      <c r="G563" t="s">
        <v>2237</v>
      </c>
      <c r="H563" t="s">
        <v>459</v>
      </c>
    </row>
    <row r="564" spans="1:8">
      <c r="A564" t="s">
        <v>3615</v>
      </c>
      <c r="B564" t="s">
        <v>3616</v>
      </c>
      <c r="C564" t="s">
        <v>2248</v>
      </c>
      <c r="G564" t="s">
        <v>2304</v>
      </c>
      <c r="H564" t="s">
        <v>3615</v>
      </c>
    </row>
    <row r="565" spans="1:8">
      <c r="A565" t="s">
        <v>460</v>
      </c>
      <c r="B565" t="s">
        <v>3617</v>
      </c>
      <c r="C565" t="s">
        <v>2775</v>
      </c>
      <c r="D565" t="s">
        <v>3618</v>
      </c>
      <c r="E565" t="s">
        <v>2344</v>
      </c>
      <c r="G565" t="s">
        <v>2228</v>
      </c>
      <c r="H565" t="s">
        <v>460</v>
      </c>
    </row>
    <row r="566" spans="1:8">
      <c r="A566" t="s">
        <v>462</v>
      </c>
      <c r="B566" t="s">
        <v>3619</v>
      </c>
      <c r="C566" t="s">
        <v>2276</v>
      </c>
      <c r="D566" t="s">
        <v>3620</v>
      </c>
      <c r="E566" t="s">
        <v>2276</v>
      </c>
      <c r="G566" t="s">
        <v>2237</v>
      </c>
      <c r="H566" t="s">
        <v>462</v>
      </c>
    </row>
    <row r="567" spans="1:8">
      <c r="A567" t="s">
        <v>1616</v>
      </c>
      <c r="B567" t="s">
        <v>3621</v>
      </c>
      <c r="C567" t="s">
        <v>2250</v>
      </c>
      <c r="G567" t="s">
        <v>2237</v>
      </c>
      <c r="H567" t="s">
        <v>1616</v>
      </c>
    </row>
    <row r="568" spans="1:8">
      <c r="A568" t="s">
        <v>463</v>
      </c>
      <c r="B568" t="s">
        <v>3622</v>
      </c>
      <c r="C568" t="s">
        <v>3153</v>
      </c>
      <c r="D568" t="s">
        <v>3623</v>
      </c>
      <c r="E568" t="s">
        <v>2227</v>
      </c>
      <c r="G568" t="s">
        <v>2228</v>
      </c>
      <c r="H568" t="s">
        <v>463</v>
      </c>
    </row>
    <row r="569" spans="1:8">
      <c r="A569" t="s">
        <v>465</v>
      </c>
      <c r="B569" t="s">
        <v>3624</v>
      </c>
      <c r="C569" t="s">
        <v>2319</v>
      </c>
      <c r="D569" t="s">
        <v>3625</v>
      </c>
      <c r="E569" t="s">
        <v>2671</v>
      </c>
      <c r="G569" t="s">
        <v>2237</v>
      </c>
      <c r="H569" t="s">
        <v>465</v>
      </c>
    </row>
    <row r="570" spans="1:8">
      <c r="A570" t="s">
        <v>3626</v>
      </c>
      <c r="B570" t="s">
        <v>3627</v>
      </c>
      <c r="C570" t="s">
        <v>3628</v>
      </c>
      <c r="D570" t="s">
        <v>3629</v>
      </c>
      <c r="E570" t="s">
        <v>2671</v>
      </c>
      <c r="F570" t="s">
        <v>3630</v>
      </c>
      <c r="G570" t="s">
        <v>2234</v>
      </c>
      <c r="H570" t="s">
        <v>3626</v>
      </c>
    </row>
    <row r="571" spans="1:8">
      <c r="A571" t="s">
        <v>3631</v>
      </c>
      <c r="B571" t="s">
        <v>3632</v>
      </c>
      <c r="C571" t="s">
        <v>2227</v>
      </c>
      <c r="D571" t="s">
        <v>3633</v>
      </c>
      <c r="E571" t="s">
        <v>2321</v>
      </c>
      <c r="F571" t="s">
        <v>3634</v>
      </c>
      <c r="G571" t="s">
        <v>7209</v>
      </c>
      <c r="H571" t="s">
        <v>3631</v>
      </c>
    </row>
    <row r="572" spans="1:8">
      <c r="A572" t="s">
        <v>468</v>
      </c>
      <c r="B572" t="s">
        <v>3635</v>
      </c>
      <c r="C572" t="s">
        <v>2230</v>
      </c>
      <c r="D572" t="s">
        <v>3637</v>
      </c>
      <c r="E572" t="s">
        <v>2230</v>
      </c>
      <c r="G572" t="s">
        <v>2237</v>
      </c>
      <c r="H572" t="s">
        <v>468</v>
      </c>
    </row>
    <row r="573" spans="1:8">
      <c r="A573" t="s">
        <v>466</v>
      </c>
      <c r="B573" t="s">
        <v>3635</v>
      </c>
      <c r="C573" t="s">
        <v>2244</v>
      </c>
      <c r="D573" t="s">
        <v>3636</v>
      </c>
      <c r="E573" t="s">
        <v>2321</v>
      </c>
      <c r="G573" t="s">
        <v>2237</v>
      </c>
      <c r="H573" t="s">
        <v>466</v>
      </c>
    </row>
    <row r="574" spans="1:8">
      <c r="A574" t="s">
        <v>469</v>
      </c>
      <c r="B574" t="s">
        <v>3638</v>
      </c>
      <c r="C574" t="s">
        <v>2242</v>
      </c>
      <c r="D574" t="s">
        <v>3639</v>
      </c>
      <c r="E574" t="s">
        <v>2294</v>
      </c>
      <c r="G574" t="s">
        <v>2237</v>
      </c>
      <c r="H574" t="s">
        <v>469</v>
      </c>
    </row>
    <row r="575" spans="1:8">
      <c r="A575" t="s">
        <v>470</v>
      </c>
      <c r="B575" t="s">
        <v>3640</v>
      </c>
      <c r="C575" t="s">
        <v>2700</v>
      </c>
      <c r="D575" t="s">
        <v>3641</v>
      </c>
      <c r="E575" t="s">
        <v>2244</v>
      </c>
      <c r="G575" t="s">
        <v>2237</v>
      </c>
      <c r="H575" t="s">
        <v>470</v>
      </c>
    </row>
    <row r="576" spans="1:8">
      <c r="A576" t="s">
        <v>471</v>
      </c>
      <c r="B576" t="s">
        <v>3645</v>
      </c>
      <c r="C576" t="s">
        <v>3646</v>
      </c>
      <c r="D576" t="s">
        <v>3647</v>
      </c>
      <c r="E576" t="s">
        <v>2454</v>
      </c>
      <c r="F576" t="s">
        <v>3648</v>
      </c>
      <c r="G576" t="s">
        <v>2234</v>
      </c>
      <c r="H576" t="s">
        <v>471</v>
      </c>
    </row>
    <row r="577" spans="1:8">
      <c r="A577" t="s">
        <v>472</v>
      </c>
      <c r="B577" t="s">
        <v>3649</v>
      </c>
      <c r="C577" t="s">
        <v>2232</v>
      </c>
      <c r="D577" t="s">
        <v>3650</v>
      </c>
      <c r="E577" t="s">
        <v>2321</v>
      </c>
      <c r="G577" t="s">
        <v>2237</v>
      </c>
      <c r="H577" t="s">
        <v>472</v>
      </c>
    </row>
    <row r="578" spans="1:8">
      <c r="A578" t="s">
        <v>3651</v>
      </c>
      <c r="B578" t="s">
        <v>3652</v>
      </c>
      <c r="C578" t="s">
        <v>2340</v>
      </c>
      <c r="D578" t="s">
        <v>3653</v>
      </c>
      <c r="E578" t="s">
        <v>2340</v>
      </c>
      <c r="G578" t="s">
        <v>2228</v>
      </c>
      <c r="H578" t="s">
        <v>3651</v>
      </c>
    </row>
    <row r="579" spans="1:8">
      <c r="A579" t="s">
        <v>473</v>
      </c>
      <c r="B579" t="s">
        <v>3654</v>
      </c>
      <c r="C579" t="s">
        <v>2700</v>
      </c>
      <c r="D579" t="s">
        <v>3655</v>
      </c>
      <c r="E579" t="s">
        <v>2344</v>
      </c>
      <c r="G579" t="s">
        <v>2237</v>
      </c>
      <c r="H579" t="s">
        <v>473</v>
      </c>
    </row>
    <row r="580" spans="1:8">
      <c r="A580" t="s">
        <v>474</v>
      </c>
      <c r="B580" t="s">
        <v>3656</v>
      </c>
      <c r="C580" t="s">
        <v>2230</v>
      </c>
      <c r="D580" t="s">
        <v>3657</v>
      </c>
      <c r="E580" t="s">
        <v>2230</v>
      </c>
      <c r="G580" t="s">
        <v>2237</v>
      </c>
      <c r="H580" t="s">
        <v>474</v>
      </c>
    </row>
    <row r="581" spans="1:8">
      <c r="A581" t="s">
        <v>1617</v>
      </c>
      <c r="B581" t="s">
        <v>3658</v>
      </c>
      <c r="C581" t="s">
        <v>2230</v>
      </c>
      <c r="G581" t="s">
        <v>2304</v>
      </c>
      <c r="H581" t="s">
        <v>1617</v>
      </c>
    </row>
    <row r="582" spans="1:8">
      <c r="A582" t="s">
        <v>3659</v>
      </c>
      <c r="B582" t="s">
        <v>3660</v>
      </c>
      <c r="C582" t="s">
        <v>2413</v>
      </c>
      <c r="G582" t="s">
        <v>2237</v>
      </c>
      <c r="H582" t="s">
        <v>3659</v>
      </c>
    </row>
    <row r="583" spans="1:8">
      <c r="A583" t="s">
        <v>3661</v>
      </c>
      <c r="B583" t="s">
        <v>3662</v>
      </c>
      <c r="C583" t="s">
        <v>2230</v>
      </c>
      <c r="D583" t="s">
        <v>3663</v>
      </c>
      <c r="E583" t="s">
        <v>2321</v>
      </c>
      <c r="F583" t="s">
        <v>3664</v>
      </c>
      <c r="G583" t="s">
        <v>2234</v>
      </c>
      <c r="H583" t="s">
        <v>3661</v>
      </c>
    </row>
    <row r="584" spans="1:8">
      <c r="A584" t="s">
        <v>475</v>
      </c>
      <c r="B584" t="s">
        <v>3665</v>
      </c>
      <c r="C584" t="s">
        <v>2700</v>
      </c>
      <c r="D584" t="s">
        <v>3666</v>
      </c>
      <c r="E584" t="s">
        <v>2321</v>
      </c>
      <c r="F584" t="s">
        <v>3667</v>
      </c>
      <c r="G584" t="s">
        <v>2234</v>
      </c>
      <c r="H584" t="s">
        <v>475</v>
      </c>
    </row>
    <row r="585" spans="1:8">
      <c r="A585" t="s">
        <v>476</v>
      </c>
      <c r="B585" t="s">
        <v>3668</v>
      </c>
      <c r="C585" t="s">
        <v>2350</v>
      </c>
      <c r="G585" t="s">
        <v>2237</v>
      </c>
      <c r="H585" t="s">
        <v>476</v>
      </c>
    </row>
    <row r="586" spans="1:8">
      <c r="A586" t="s">
        <v>477</v>
      </c>
      <c r="B586" t="s">
        <v>3669</v>
      </c>
      <c r="C586" t="s">
        <v>2270</v>
      </c>
      <c r="D586" t="s">
        <v>3670</v>
      </c>
      <c r="E586" t="s">
        <v>2270</v>
      </c>
      <c r="G586" t="s">
        <v>2237</v>
      </c>
      <c r="H586" t="s">
        <v>477</v>
      </c>
    </row>
    <row r="587" spans="1:8">
      <c r="A587" t="s">
        <v>7253</v>
      </c>
      <c r="B587" t="s">
        <v>7254</v>
      </c>
      <c r="C587" t="s">
        <v>2750</v>
      </c>
      <c r="D587" t="s">
        <v>7255</v>
      </c>
      <c r="E587" t="s">
        <v>2750</v>
      </c>
      <c r="F587" t="s">
        <v>7256</v>
      </c>
      <c r="G587" t="s">
        <v>7209</v>
      </c>
      <c r="H587" t="s">
        <v>7253</v>
      </c>
    </row>
    <row r="588" spans="1:8">
      <c r="A588" t="s">
        <v>1618</v>
      </c>
      <c r="B588" t="s">
        <v>3671</v>
      </c>
      <c r="C588" t="s">
        <v>2244</v>
      </c>
      <c r="D588" t="s">
        <v>3672</v>
      </c>
      <c r="E588" t="s">
        <v>2321</v>
      </c>
      <c r="G588" t="s">
        <v>2237</v>
      </c>
      <c r="H588" t="s">
        <v>1618</v>
      </c>
    </row>
    <row r="589" spans="1:8">
      <c r="A589" t="s">
        <v>478</v>
      </c>
      <c r="B589" t="s">
        <v>3673</v>
      </c>
      <c r="C589" t="s">
        <v>2225</v>
      </c>
      <c r="D589" t="s">
        <v>3674</v>
      </c>
      <c r="E589" t="s">
        <v>2232</v>
      </c>
      <c r="G589" t="s">
        <v>2237</v>
      </c>
      <c r="H589" t="s">
        <v>478</v>
      </c>
    </row>
    <row r="590" spans="1:8">
      <c r="A590" t="s">
        <v>3675</v>
      </c>
      <c r="B590" t="s">
        <v>3676</v>
      </c>
      <c r="C590" t="s">
        <v>3677</v>
      </c>
      <c r="G590" t="s">
        <v>2237</v>
      </c>
      <c r="H590" t="s">
        <v>3675</v>
      </c>
    </row>
    <row r="591" spans="1:8">
      <c r="A591" t="s">
        <v>479</v>
      </c>
      <c r="B591" t="s">
        <v>3678</v>
      </c>
      <c r="C591" t="s">
        <v>2375</v>
      </c>
      <c r="D591" t="s">
        <v>3679</v>
      </c>
      <c r="E591" t="s">
        <v>2232</v>
      </c>
      <c r="G591" t="s">
        <v>2228</v>
      </c>
      <c r="H591" t="s">
        <v>479</v>
      </c>
    </row>
    <row r="592" spans="1:8">
      <c r="A592" t="s">
        <v>480</v>
      </c>
      <c r="B592" t="s">
        <v>3680</v>
      </c>
      <c r="C592" t="s">
        <v>3681</v>
      </c>
      <c r="G592" t="s">
        <v>2237</v>
      </c>
      <c r="H592" t="s">
        <v>480</v>
      </c>
    </row>
    <row r="593" spans="1:8">
      <c r="A593" t="s">
        <v>481</v>
      </c>
      <c r="B593" t="s">
        <v>3682</v>
      </c>
      <c r="C593" t="s">
        <v>2679</v>
      </c>
      <c r="G593" t="s">
        <v>2237</v>
      </c>
      <c r="H593" t="s">
        <v>481</v>
      </c>
    </row>
    <row r="594" spans="1:8">
      <c r="A594" t="s">
        <v>3683</v>
      </c>
      <c r="B594" t="s">
        <v>3684</v>
      </c>
      <c r="C594" t="s">
        <v>2248</v>
      </c>
      <c r="D594" t="s">
        <v>3685</v>
      </c>
      <c r="E594" t="s">
        <v>2513</v>
      </c>
      <c r="F594" t="s">
        <v>3686</v>
      </c>
      <c r="G594" t="s">
        <v>2234</v>
      </c>
      <c r="H594" t="s">
        <v>3683</v>
      </c>
    </row>
    <row r="595" spans="1:8">
      <c r="A595" t="s">
        <v>3687</v>
      </c>
      <c r="B595" t="s">
        <v>3688</v>
      </c>
      <c r="C595" t="s">
        <v>2559</v>
      </c>
      <c r="D595" t="s">
        <v>3689</v>
      </c>
      <c r="E595" t="s">
        <v>2321</v>
      </c>
      <c r="G595" t="s">
        <v>2228</v>
      </c>
      <c r="H595" t="s">
        <v>3687</v>
      </c>
    </row>
    <row r="596" spans="1:8">
      <c r="A596" t="s">
        <v>1619</v>
      </c>
      <c r="B596" t="s">
        <v>3690</v>
      </c>
      <c r="C596" t="s">
        <v>2248</v>
      </c>
      <c r="G596" t="s">
        <v>2228</v>
      </c>
      <c r="H596" t="s">
        <v>1619</v>
      </c>
    </row>
    <row r="597" spans="1:8">
      <c r="A597" t="s">
        <v>3691</v>
      </c>
      <c r="B597" t="s">
        <v>3692</v>
      </c>
      <c r="C597" t="s">
        <v>2413</v>
      </c>
      <c r="D597" t="s">
        <v>3278</v>
      </c>
      <c r="G597" t="s">
        <v>2237</v>
      </c>
      <c r="H597" t="s">
        <v>3691</v>
      </c>
    </row>
    <row r="598" spans="1:8">
      <c r="A598" t="s">
        <v>482</v>
      </c>
      <c r="B598" t="s">
        <v>3693</v>
      </c>
      <c r="C598" t="s">
        <v>2242</v>
      </c>
      <c r="D598" t="s">
        <v>3694</v>
      </c>
      <c r="E598" t="s">
        <v>2623</v>
      </c>
      <c r="G598" t="s">
        <v>2237</v>
      </c>
      <c r="H598" t="s">
        <v>482</v>
      </c>
    </row>
    <row r="599" spans="1:8">
      <c r="A599" t="s">
        <v>483</v>
      </c>
      <c r="B599" t="s">
        <v>3695</v>
      </c>
      <c r="C599" t="s">
        <v>2340</v>
      </c>
      <c r="D599" t="s">
        <v>3696</v>
      </c>
      <c r="E599" t="s">
        <v>2250</v>
      </c>
      <c r="G599" t="s">
        <v>2237</v>
      </c>
      <c r="H599" t="s">
        <v>483</v>
      </c>
    </row>
    <row r="600" spans="1:8">
      <c r="A600" t="s">
        <v>3697</v>
      </c>
      <c r="B600" t="s">
        <v>3698</v>
      </c>
      <c r="C600" t="s">
        <v>2248</v>
      </c>
      <c r="D600" t="s">
        <v>3699</v>
      </c>
      <c r="E600" t="s">
        <v>2232</v>
      </c>
      <c r="F600" t="s">
        <v>3700</v>
      </c>
      <c r="G600" t="s">
        <v>2234</v>
      </c>
      <c r="H600" t="s">
        <v>3697</v>
      </c>
    </row>
    <row r="601" spans="1:8">
      <c r="A601" t="s">
        <v>484</v>
      </c>
      <c r="B601" t="s">
        <v>3701</v>
      </c>
      <c r="C601" t="s">
        <v>2230</v>
      </c>
      <c r="G601" t="s">
        <v>2237</v>
      </c>
      <c r="H601" t="s">
        <v>484</v>
      </c>
    </row>
    <row r="602" spans="1:8">
      <c r="A602" t="s">
        <v>485</v>
      </c>
      <c r="B602" t="s">
        <v>3702</v>
      </c>
      <c r="C602" t="s">
        <v>2746</v>
      </c>
      <c r="G602" t="s">
        <v>2228</v>
      </c>
      <c r="H602" t="s">
        <v>485</v>
      </c>
    </row>
    <row r="603" spans="1:8">
      <c r="A603" t="s">
        <v>1620</v>
      </c>
      <c r="B603" t="s">
        <v>3703</v>
      </c>
      <c r="C603" t="s">
        <v>2746</v>
      </c>
      <c r="G603" t="s">
        <v>2228</v>
      </c>
      <c r="H603" t="s">
        <v>1620</v>
      </c>
    </row>
    <row r="604" spans="1:8">
      <c r="A604" t="s">
        <v>1621</v>
      </c>
      <c r="B604" t="s">
        <v>3704</v>
      </c>
      <c r="C604" t="s">
        <v>2220</v>
      </c>
      <c r="D604" t="s">
        <v>3705</v>
      </c>
      <c r="E604" t="s">
        <v>2220</v>
      </c>
      <c r="G604" t="s">
        <v>2237</v>
      </c>
      <c r="H604" t="s">
        <v>1621</v>
      </c>
    </row>
    <row r="605" spans="1:8">
      <c r="A605" t="s">
        <v>3706</v>
      </c>
      <c r="B605" t="s">
        <v>3707</v>
      </c>
      <c r="C605" t="s">
        <v>2248</v>
      </c>
      <c r="D605" t="s">
        <v>3708</v>
      </c>
      <c r="E605" t="s">
        <v>2232</v>
      </c>
      <c r="G605" t="s">
        <v>2237</v>
      </c>
      <c r="H605" t="s">
        <v>3706</v>
      </c>
    </row>
    <row r="606" spans="1:8">
      <c r="A606" t="s">
        <v>486</v>
      </c>
      <c r="B606" t="s">
        <v>3709</v>
      </c>
      <c r="C606" t="s">
        <v>2220</v>
      </c>
      <c r="D606" t="s">
        <v>3705</v>
      </c>
      <c r="E606" t="s">
        <v>2220</v>
      </c>
      <c r="F606" t="s">
        <v>3710</v>
      </c>
      <c r="G606" t="s">
        <v>2234</v>
      </c>
      <c r="H606" t="s">
        <v>486</v>
      </c>
    </row>
    <row r="607" spans="1:8">
      <c r="A607" t="s">
        <v>487</v>
      </c>
      <c r="B607" t="s">
        <v>3711</v>
      </c>
      <c r="C607" t="s">
        <v>2746</v>
      </c>
      <c r="D607" t="s">
        <v>3712</v>
      </c>
      <c r="E607" t="s">
        <v>2746</v>
      </c>
      <c r="F607" t="s">
        <v>3713</v>
      </c>
      <c r="G607" t="s">
        <v>2234</v>
      </c>
      <c r="H607" t="s">
        <v>487</v>
      </c>
    </row>
    <row r="608" spans="1:8">
      <c r="A608" t="s">
        <v>488</v>
      </c>
      <c r="B608" t="s">
        <v>3714</v>
      </c>
      <c r="C608" t="s">
        <v>2286</v>
      </c>
      <c r="D608" t="s">
        <v>3715</v>
      </c>
      <c r="E608" t="s">
        <v>2286</v>
      </c>
      <c r="G608" t="s">
        <v>2237</v>
      </c>
      <c r="H608" t="s">
        <v>488</v>
      </c>
    </row>
    <row r="609" spans="1:8">
      <c r="A609" t="s">
        <v>489</v>
      </c>
      <c r="B609" t="s">
        <v>3716</v>
      </c>
      <c r="C609" t="s">
        <v>2230</v>
      </c>
      <c r="D609" t="s">
        <v>3717</v>
      </c>
      <c r="E609" t="s">
        <v>2227</v>
      </c>
      <c r="G609" t="s">
        <v>2228</v>
      </c>
      <c r="H609" t="s">
        <v>489</v>
      </c>
    </row>
    <row r="610" spans="1:8">
      <c r="A610" t="s">
        <v>3718</v>
      </c>
      <c r="B610" t="s">
        <v>3719</v>
      </c>
      <c r="C610" t="s">
        <v>2425</v>
      </c>
      <c r="D610" t="s">
        <v>3720</v>
      </c>
      <c r="E610" t="s">
        <v>2425</v>
      </c>
      <c r="F610" t="s">
        <v>3721</v>
      </c>
      <c r="G610" t="s">
        <v>2234</v>
      </c>
      <c r="H610" t="s">
        <v>3718</v>
      </c>
    </row>
    <row r="611" spans="1:8">
      <c r="A611" t="s">
        <v>3722</v>
      </c>
      <c r="B611" t="s">
        <v>3723</v>
      </c>
      <c r="C611" t="s">
        <v>2242</v>
      </c>
      <c r="G611" t="s">
        <v>2237</v>
      </c>
      <c r="H611" t="s">
        <v>3722</v>
      </c>
    </row>
    <row r="612" spans="1:8">
      <c r="A612" t="s">
        <v>3724</v>
      </c>
      <c r="B612" t="s">
        <v>3725</v>
      </c>
      <c r="C612" t="s">
        <v>2225</v>
      </c>
      <c r="D612" t="s">
        <v>3726</v>
      </c>
      <c r="E612" t="s">
        <v>2250</v>
      </c>
      <c r="F612" t="s">
        <v>3727</v>
      </c>
      <c r="G612" t="s">
        <v>2234</v>
      </c>
      <c r="H612" t="s">
        <v>3724</v>
      </c>
    </row>
    <row r="613" spans="1:8">
      <c r="A613" t="s">
        <v>490</v>
      </c>
      <c r="B613" t="s">
        <v>3728</v>
      </c>
      <c r="C613" t="s">
        <v>2454</v>
      </c>
      <c r="D613" t="s">
        <v>3729</v>
      </c>
      <c r="E613" t="s">
        <v>3462</v>
      </c>
      <c r="G613" t="s">
        <v>2237</v>
      </c>
      <c r="H613" t="s">
        <v>490</v>
      </c>
    </row>
    <row r="614" spans="1:8">
      <c r="A614" t="s">
        <v>3736</v>
      </c>
      <c r="B614" t="s">
        <v>3737</v>
      </c>
      <c r="C614" t="s">
        <v>2225</v>
      </c>
      <c r="D614" t="s">
        <v>3738</v>
      </c>
      <c r="E614" t="s">
        <v>2856</v>
      </c>
      <c r="F614" t="s">
        <v>3739</v>
      </c>
      <c r="G614" t="s">
        <v>2234</v>
      </c>
      <c r="H614" t="s">
        <v>3736</v>
      </c>
    </row>
    <row r="615" spans="1:8">
      <c r="A615" t="s">
        <v>3740</v>
      </c>
      <c r="B615" t="s">
        <v>3741</v>
      </c>
      <c r="C615" t="s">
        <v>2856</v>
      </c>
      <c r="D615" t="s">
        <v>3738</v>
      </c>
      <c r="E615" t="s">
        <v>2856</v>
      </c>
      <c r="F615" t="s">
        <v>3739</v>
      </c>
      <c r="G615" t="s">
        <v>2234</v>
      </c>
      <c r="H615" t="s">
        <v>3740</v>
      </c>
    </row>
    <row r="616" spans="1:8">
      <c r="A616" t="s">
        <v>491</v>
      </c>
      <c r="B616" t="s">
        <v>3734</v>
      </c>
      <c r="C616" t="s">
        <v>2246</v>
      </c>
      <c r="D616" t="s">
        <v>3735</v>
      </c>
      <c r="E616" t="s">
        <v>2246</v>
      </c>
      <c r="G616" t="s">
        <v>2237</v>
      </c>
      <c r="H616" t="s">
        <v>491</v>
      </c>
    </row>
    <row r="617" spans="1:8">
      <c r="A617" t="s">
        <v>492</v>
      </c>
      <c r="B617" t="s">
        <v>3745</v>
      </c>
      <c r="C617" t="s">
        <v>2887</v>
      </c>
      <c r="G617" t="s">
        <v>2228</v>
      </c>
      <c r="H617" t="s">
        <v>492</v>
      </c>
    </row>
    <row r="618" spans="1:8">
      <c r="A618" t="s">
        <v>3746</v>
      </c>
      <c r="B618" t="s">
        <v>3747</v>
      </c>
      <c r="C618" t="s">
        <v>3748</v>
      </c>
      <c r="G618" t="s">
        <v>2237</v>
      </c>
      <c r="H618" t="s">
        <v>3746</v>
      </c>
    </row>
    <row r="619" spans="1:8">
      <c r="A619" t="s">
        <v>3749</v>
      </c>
      <c r="B619" t="s">
        <v>3750</v>
      </c>
      <c r="C619" t="s">
        <v>3751</v>
      </c>
      <c r="D619" t="s">
        <v>3752</v>
      </c>
      <c r="E619" t="s">
        <v>2942</v>
      </c>
      <c r="F619" t="s">
        <v>3753</v>
      </c>
      <c r="G619" t="s">
        <v>2234</v>
      </c>
      <c r="H619" t="s">
        <v>3749</v>
      </c>
    </row>
    <row r="620" spans="1:8">
      <c r="A620" t="s">
        <v>1622</v>
      </c>
      <c r="B620" t="s">
        <v>3754</v>
      </c>
      <c r="C620" t="s">
        <v>2428</v>
      </c>
      <c r="G620" t="s">
        <v>2237</v>
      </c>
      <c r="H620" t="s">
        <v>1622</v>
      </c>
    </row>
    <row r="621" spans="1:8">
      <c r="A621" t="s">
        <v>493</v>
      </c>
      <c r="B621" t="s">
        <v>3755</v>
      </c>
      <c r="C621" t="s">
        <v>2428</v>
      </c>
      <c r="G621" t="s">
        <v>2237</v>
      </c>
      <c r="H621" t="s">
        <v>493</v>
      </c>
    </row>
    <row r="622" spans="1:8">
      <c r="A622" t="s">
        <v>3756</v>
      </c>
      <c r="B622" t="s">
        <v>3757</v>
      </c>
      <c r="C622" t="s">
        <v>2250</v>
      </c>
      <c r="D622" t="s">
        <v>3758</v>
      </c>
      <c r="E622" t="s">
        <v>2368</v>
      </c>
      <c r="F622" t="s">
        <v>3759</v>
      </c>
      <c r="G622" t="s">
        <v>2234</v>
      </c>
      <c r="H622" t="s">
        <v>3756</v>
      </c>
    </row>
    <row r="623" spans="1:8">
      <c r="A623" t="s">
        <v>3760</v>
      </c>
      <c r="B623" t="s">
        <v>3761</v>
      </c>
      <c r="C623" t="s">
        <v>2220</v>
      </c>
      <c r="D623" t="s">
        <v>3762</v>
      </c>
      <c r="E623" t="s">
        <v>2270</v>
      </c>
      <c r="G623" t="s">
        <v>2228</v>
      </c>
      <c r="H623" t="s">
        <v>3760</v>
      </c>
    </row>
    <row r="624" spans="1:8">
      <c r="A624" t="s">
        <v>494</v>
      </c>
      <c r="B624" t="s">
        <v>3763</v>
      </c>
      <c r="C624" t="s">
        <v>2476</v>
      </c>
      <c r="D624" t="s">
        <v>3764</v>
      </c>
      <c r="E624" t="s">
        <v>2476</v>
      </c>
      <c r="F624" t="s">
        <v>3765</v>
      </c>
      <c r="G624" t="s">
        <v>2234</v>
      </c>
      <c r="H624" t="s">
        <v>494</v>
      </c>
    </row>
    <row r="625" spans="1:8">
      <c r="A625" t="s">
        <v>495</v>
      </c>
      <c r="B625" t="s">
        <v>3766</v>
      </c>
      <c r="C625" t="s">
        <v>2230</v>
      </c>
      <c r="D625" t="s">
        <v>3767</v>
      </c>
      <c r="E625" t="s">
        <v>2248</v>
      </c>
      <c r="G625" t="s">
        <v>2237</v>
      </c>
      <c r="H625" t="s">
        <v>495</v>
      </c>
    </row>
    <row r="626" spans="1:8">
      <c r="A626" t="s">
        <v>3768</v>
      </c>
      <c r="B626" t="s">
        <v>3769</v>
      </c>
      <c r="C626" t="s">
        <v>2230</v>
      </c>
      <c r="G626" t="s">
        <v>2228</v>
      </c>
      <c r="H626" t="s">
        <v>3768</v>
      </c>
    </row>
    <row r="627" spans="1:8">
      <c r="A627" t="s">
        <v>1623</v>
      </c>
      <c r="B627" t="s">
        <v>3770</v>
      </c>
      <c r="C627" t="s">
        <v>2250</v>
      </c>
      <c r="G627" t="s">
        <v>2649</v>
      </c>
      <c r="H627" t="s">
        <v>1623</v>
      </c>
    </row>
    <row r="628" spans="1:8">
      <c r="A628" t="s">
        <v>3771</v>
      </c>
      <c r="B628" t="s">
        <v>3772</v>
      </c>
      <c r="C628" t="s">
        <v>2270</v>
      </c>
      <c r="D628" t="s">
        <v>3773</v>
      </c>
      <c r="E628" t="s">
        <v>2270</v>
      </c>
      <c r="G628" t="s">
        <v>2237</v>
      </c>
      <c r="H628" t="s">
        <v>3771</v>
      </c>
    </row>
    <row r="629" spans="1:8">
      <c r="A629" t="s">
        <v>496</v>
      </c>
      <c r="B629" t="s">
        <v>3774</v>
      </c>
      <c r="C629" t="s">
        <v>2230</v>
      </c>
      <c r="D629" t="s">
        <v>3775</v>
      </c>
      <c r="E629" t="s">
        <v>2321</v>
      </c>
      <c r="G629" t="s">
        <v>2237</v>
      </c>
      <c r="H629" t="s">
        <v>496</v>
      </c>
    </row>
    <row r="630" spans="1:8">
      <c r="A630" t="s">
        <v>497</v>
      </c>
      <c r="B630" t="s">
        <v>7257</v>
      </c>
      <c r="C630" t="s">
        <v>2230</v>
      </c>
      <c r="D630" t="s">
        <v>7258</v>
      </c>
      <c r="E630" t="s">
        <v>2230</v>
      </c>
      <c r="G630" t="s">
        <v>2237</v>
      </c>
      <c r="H630" t="s">
        <v>497</v>
      </c>
    </row>
    <row r="631" spans="1:8">
      <c r="A631" t="s">
        <v>3776</v>
      </c>
      <c r="B631" t="s">
        <v>3777</v>
      </c>
      <c r="C631" t="s">
        <v>3778</v>
      </c>
      <c r="D631" t="s">
        <v>3779</v>
      </c>
      <c r="E631" t="s">
        <v>3778</v>
      </c>
      <c r="G631" t="s">
        <v>2228</v>
      </c>
      <c r="H631" t="s">
        <v>3776</v>
      </c>
    </row>
    <row r="632" spans="1:8">
      <c r="A632" t="s">
        <v>3780</v>
      </c>
      <c r="B632" t="s">
        <v>3781</v>
      </c>
      <c r="C632" t="s">
        <v>2248</v>
      </c>
      <c r="D632" t="s">
        <v>3782</v>
      </c>
      <c r="E632" t="s">
        <v>2483</v>
      </c>
      <c r="F632" t="s">
        <v>3783</v>
      </c>
      <c r="G632" t="s">
        <v>2234</v>
      </c>
      <c r="H632" t="s">
        <v>3780</v>
      </c>
    </row>
    <row r="633" spans="1:8">
      <c r="A633" t="s">
        <v>498</v>
      </c>
      <c r="B633" t="s">
        <v>3784</v>
      </c>
      <c r="C633" t="s">
        <v>3494</v>
      </c>
      <c r="D633" t="s">
        <v>3785</v>
      </c>
      <c r="E633" t="s">
        <v>3786</v>
      </c>
      <c r="G633" t="s">
        <v>2237</v>
      </c>
      <c r="H633" t="s">
        <v>498</v>
      </c>
    </row>
    <row r="634" spans="1:8">
      <c r="A634" t="s">
        <v>499</v>
      </c>
      <c r="B634" t="s">
        <v>3787</v>
      </c>
      <c r="C634" t="s">
        <v>2428</v>
      </c>
      <c r="G634" t="s">
        <v>2237</v>
      </c>
      <c r="H634" t="s">
        <v>499</v>
      </c>
    </row>
    <row r="635" spans="1:8">
      <c r="A635" t="s">
        <v>500</v>
      </c>
      <c r="B635" t="s">
        <v>3788</v>
      </c>
      <c r="C635" t="s">
        <v>2340</v>
      </c>
      <c r="D635" t="s">
        <v>3789</v>
      </c>
      <c r="E635" t="s">
        <v>2286</v>
      </c>
      <c r="G635" t="s">
        <v>2237</v>
      </c>
      <c r="H635" t="s">
        <v>500</v>
      </c>
    </row>
    <row r="636" spans="1:8">
      <c r="A636" t="s">
        <v>501</v>
      </c>
      <c r="B636" t="s">
        <v>3790</v>
      </c>
      <c r="C636" t="s">
        <v>2340</v>
      </c>
      <c r="D636" t="s">
        <v>3791</v>
      </c>
      <c r="E636" t="s">
        <v>2340</v>
      </c>
      <c r="G636" t="s">
        <v>2228</v>
      </c>
      <c r="H636" t="s">
        <v>501</v>
      </c>
    </row>
    <row r="637" spans="1:8">
      <c r="A637" t="s">
        <v>502</v>
      </c>
      <c r="B637" t="s">
        <v>3792</v>
      </c>
      <c r="C637" t="s">
        <v>2675</v>
      </c>
      <c r="G637" t="s">
        <v>2237</v>
      </c>
      <c r="H637" t="s">
        <v>502</v>
      </c>
    </row>
    <row r="638" spans="1:8">
      <c r="A638" t="s">
        <v>3793</v>
      </c>
      <c r="B638" t="s">
        <v>3794</v>
      </c>
      <c r="C638" t="s">
        <v>2250</v>
      </c>
      <c r="D638" t="s">
        <v>3795</v>
      </c>
      <c r="E638" t="s">
        <v>2856</v>
      </c>
      <c r="F638" t="s">
        <v>3796</v>
      </c>
      <c r="G638" t="s">
        <v>7209</v>
      </c>
      <c r="H638" t="s">
        <v>3793</v>
      </c>
    </row>
    <row r="639" spans="1:8">
      <c r="A639" t="s">
        <v>503</v>
      </c>
      <c r="B639" t="s">
        <v>3797</v>
      </c>
      <c r="C639" t="s">
        <v>2242</v>
      </c>
      <c r="D639" t="s">
        <v>3798</v>
      </c>
      <c r="E639" t="s">
        <v>2242</v>
      </c>
      <c r="G639" t="s">
        <v>2228</v>
      </c>
      <c r="H639" t="s">
        <v>503</v>
      </c>
    </row>
    <row r="640" spans="1:8">
      <c r="A640" t="s">
        <v>1624</v>
      </c>
      <c r="B640" t="s">
        <v>3799</v>
      </c>
      <c r="C640" t="s">
        <v>2242</v>
      </c>
      <c r="G640" t="s">
        <v>2228</v>
      </c>
      <c r="H640" t="s">
        <v>1624</v>
      </c>
    </row>
    <row r="641" spans="1:8">
      <c r="A641" t="s">
        <v>3800</v>
      </c>
      <c r="B641" t="s">
        <v>3801</v>
      </c>
      <c r="C641" t="s">
        <v>2407</v>
      </c>
      <c r="D641" t="s">
        <v>3802</v>
      </c>
      <c r="E641" t="s">
        <v>2543</v>
      </c>
      <c r="F641" t="s">
        <v>3803</v>
      </c>
      <c r="G641" t="s">
        <v>2234</v>
      </c>
      <c r="H641" t="s">
        <v>3800</v>
      </c>
    </row>
    <row r="642" spans="1:8">
      <c r="A642" t="s">
        <v>3804</v>
      </c>
      <c r="B642" t="s">
        <v>3805</v>
      </c>
      <c r="C642" t="s">
        <v>2528</v>
      </c>
      <c r="D642" t="s">
        <v>3806</v>
      </c>
      <c r="E642" t="s">
        <v>2321</v>
      </c>
      <c r="G642" t="s">
        <v>2237</v>
      </c>
      <c r="H642" t="s">
        <v>3804</v>
      </c>
    </row>
    <row r="643" spans="1:8">
      <c r="A643" t="s">
        <v>504</v>
      </c>
      <c r="B643" t="s">
        <v>3807</v>
      </c>
      <c r="C643" t="s">
        <v>3808</v>
      </c>
      <c r="D643" t="s">
        <v>3809</v>
      </c>
      <c r="E643" t="s">
        <v>3810</v>
      </c>
      <c r="F643" t="s">
        <v>7259</v>
      </c>
      <c r="G643" t="s">
        <v>2234</v>
      </c>
      <c r="H643" t="s">
        <v>504</v>
      </c>
    </row>
    <row r="644" spans="1:8">
      <c r="A644" t="s">
        <v>3812</v>
      </c>
      <c r="B644" t="s">
        <v>3813</v>
      </c>
      <c r="C644" t="s">
        <v>2750</v>
      </c>
      <c r="G644" t="s">
        <v>2237</v>
      </c>
      <c r="H644" t="s">
        <v>3812</v>
      </c>
    </row>
    <row r="645" spans="1:8">
      <c r="A645" t="s">
        <v>506</v>
      </c>
      <c r="B645" t="s">
        <v>3814</v>
      </c>
      <c r="C645" t="s">
        <v>2230</v>
      </c>
      <c r="D645" t="s">
        <v>3815</v>
      </c>
      <c r="E645" t="s">
        <v>2375</v>
      </c>
      <c r="G645" t="s">
        <v>2237</v>
      </c>
      <c r="H645" t="s">
        <v>506</v>
      </c>
    </row>
    <row r="646" spans="1:8">
      <c r="A646" t="s">
        <v>3816</v>
      </c>
      <c r="B646" t="s">
        <v>3817</v>
      </c>
      <c r="C646" t="s">
        <v>2407</v>
      </c>
      <c r="G646" t="s">
        <v>2228</v>
      </c>
      <c r="H646" t="s">
        <v>3816</v>
      </c>
    </row>
    <row r="647" spans="1:8">
      <c r="A647" t="s">
        <v>3818</v>
      </c>
      <c r="B647" t="s">
        <v>3819</v>
      </c>
      <c r="C647" t="s">
        <v>2340</v>
      </c>
      <c r="D647" t="s">
        <v>3820</v>
      </c>
      <c r="E647" t="s">
        <v>2227</v>
      </c>
      <c r="F647" t="s">
        <v>3821</v>
      </c>
      <c r="G647" t="s">
        <v>2234</v>
      </c>
      <c r="H647" t="s">
        <v>3818</v>
      </c>
    </row>
    <row r="648" spans="1:8">
      <c r="A648" t="s">
        <v>507</v>
      </c>
      <c r="B648" t="s">
        <v>3822</v>
      </c>
      <c r="C648" t="s">
        <v>2428</v>
      </c>
      <c r="D648" t="s">
        <v>3823</v>
      </c>
      <c r="E648" t="s">
        <v>2232</v>
      </c>
      <c r="G648" t="s">
        <v>2228</v>
      </c>
      <c r="H648" t="s">
        <v>507</v>
      </c>
    </row>
    <row r="649" spans="1:8">
      <c r="A649" t="s">
        <v>508</v>
      </c>
      <c r="B649" t="s">
        <v>3824</v>
      </c>
      <c r="C649" t="s">
        <v>3825</v>
      </c>
      <c r="D649" t="s">
        <v>3826</v>
      </c>
      <c r="E649" t="s">
        <v>3825</v>
      </c>
      <c r="G649" t="s">
        <v>2237</v>
      </c>
      <c r="H649" t="s">
        <v>508</v>
      </c>
    </row>
    <row r="650" spans="1:8">
      <c r="A650" t="s">
        <v>509</v>
      </c>
      <c r="B650" t="s">
        <v>3827</v>
      </c>
      <c r="C650" t="s">
        <v>2559</v>
      </c>
      <c r="D650" t="s">
        <v>3828</v>
      </c>
      <c r="E650" t="s">
        <v>2750</v>
      </c>
      <c r="G650" t="s">
        <v>2237</v>
      </c>
      <c r="H650" t="s">
        <v>509</v>
      </c>
    </row>
    <row r="651" spans="1:8">
      <c r="A651" t="s">
        <v>510</v>
      </c>
      <c r="B651" t="s">
        <v>3829</v>
      </c>
      <c r="C651" t="s">
        <v>2490</v>
      </c>
      <c r="D651" t="s">
        <v>3830</v>
      </c>
      <c r="E651" t="s">
        <v>2490</v>
      </c>
      <c r="F651" t="s">
        <v>3831</v>
      </c>
      <c r="G651" t="s">
        <v>2234</v>
      </c>
      <c r="H651" t="s">
        <v>510</v>
      </c>
    </row>
    <row r="652" spans="1:8">
      <c r="A652" t="s">
        <v>512</v>
      </c>
      <c r="B652" t="s">
        <v>3833</v>
      </c>
      <c r="C652" t="s">
        <v>2246</v>
      </c>
      <c r="D652" t="s">
        <v>2396</v>
      </c>
      <c r="E652" t="s">
        <v>2250</v>
      </c>
      <c r="G652" t="s">
        <v>2228</v>
      </c>
      <c r="H652" t="s">
        <v>512</v>
      </c>
    </row>
    <row r="653" spans="1:8">
      <c r="A653" t="s">
        <v>511</v>
      </c>
      <c r="B653" t="s">
        <v>3832</v>
      </c>
      <c r="C653" t="s">
        <v>2700</v>
      </c>
      <c r="G653" t="s">
        <v>2237</v>
      </c>
      <c r="H653" t="s">
        <v>511</v>
      </c>
    </row>
    <row r="654" spans="1:8">
      <c r="A654" t="s">
        <v>3834</v>
      </c>
      <c r="B654" t="s">
        <v>3835</v>
      </c>
      <c r="C654" t="s">
        <v>2276</v>
      </c>
      <c r="G654" t="s">
        <v>2228</v>
      </c>
      <c r="H654" t="s">
        <v>3834</v>
      </c>
    </row>
    <row r="655" spans="1:8">
      <c r="A655" t="s">
        <v>3836</v>
      </c>
      <c r="B655" t="s">
        <v>3837</v>
      </c>
      <c r="C655" t="s">
        <v>2377</v>
      </c>
      <c r="D655" t="s">
        <v>3838</v>
      </c>
      <c r="E655" t="s">
        <v>2377</v>
      </c>
      <c r="G655" t="s">
        <v>2237</v>
      </c>
      <c r="H655" t="s">
        <v>3836</v>
      </c>
    </row>
    <row r="656" spans="1:8">
      <c r="A656" t="s">
        <v>3839</v>
      </c>
      <c r="B656" t="s">
        <v>3840</v>
      </c>
      <c r="C656" t="s">
        <v>2225</v>
      </c>
      <c r="D656" t="s">
        <v>3841</v>
      </c>
      <c r="E656" t="s">
        <v>2225</v>
      </c>
      <c r="F656" t="s">
        <v>3842</v>
      </c>
      <c r="G656" t="s">
        <v>7209</v>
      </c>
      <c r="H656" t="s">
        <v>3839</v>
      </c>
    </row>
    <row r="657" spans="1:8">
      <c r="A657" t="s">
        <v>3843</v>
      </c>
      <c r="B657" t="s">
        <v>3844</v>
      </c>
      <c r="C657" t="s">
        <v>2225</v>
      </c>
      <c r="D657" t="s">
        <v>3845</v>
      </c>
      <c r="E657" t="s">
        <v>2225</v>
      </c>
      <c r="F657" t="s">
        <v>3842</v>
      </c>
      <c r="G657" t="s">
        <v>2234</v>
      </c>
      <c r="H657" t="s">
        <v>3843</v>
      </c>
    </row>
    <row r="658" spans="1:8">
      <c r="A658" t="s">
        <v>513</v>
      </c>
      <c r="B658" t="s">
        <v>3849</v>
      </c>
      <c r="C658" t="s">
        <v>2227</v>
      </c>
      <c r="D658" t="s">
        <v>3850</v>
      </c>
      <c r="E658" t="s">
        <v>2232</v>
      </c>
      <c r="G658" t="s">
        <v>2237</v>
      </c>
      <c r="H658" t="s">
        <v>513</v>
      </c>
    </row>
    <row r="659" spans="1:8">
      <c r="A659" t="s">
        <v>3851</v>
      </c>
      <c r="B659" t="s">
        <v>3852</v>
      </c>
      <c r="C659" t="s">
        <v>2246</v>
      </c>
      <c r="D659" t="s">
        <v>3853</v>
      </c>
      <c r="E659" t="s">
        <v>2246</v>
      </c>
      <c r="F659" t="s">
        <v>3854</v>
      </c>
      <c r="G659" t="s">
        <v>7209</v>
      </c>
      <c r="H659" t="s">
        <v>3851</v>
      </c>
    </row>
    <row r="660" spans="1:8">
      <c r="A660" t="s">
        <v>514</v>
      </c>
      <c r="B660" t="s">
        <v>3855</v>
      </c>
      <c r="C660" t="s">
        <v>2230</v>
      </c>
      <c r="G660" t="s">
        <v>2228</v>
      </c>
      <c r="H660" t="s">
        <v>514</v>
      </c>
    </row>
    <row r="661" spans="1:8">
      <c r="A661" t="s">
        <v>515</v>
      </c>
      <c r="B661" t="s">
        <v>3856</v>
      </c>
      <c r="C661" t="s">
        <v>2700</v>
      </c>
      <c r="D661" t="s">
        <v>3857</v>
      </c>
      <c r="E661" t="s">
        <v>2321</v>
      </c>
      <c r="G661" t="s">
        <v>2237</v>
      </c>
      <c r="H661" t="s">
        <v>515</v>
      </c>
    </row>
    <row r="662" spans="1:8">
      <c r="A662" t="s">
        <v>3858</v>
      </c>
      <c r="B662" t="s">
        <v>3859</v>
      </c>
      <c r="C662" t="s">
        <v>2413</v>
      </c>
      <c r="D662" t="s">
        <v>3860</v>
      </c>
      <c r="E662" t="s">
        <v>2413</v>
      </c>
      <c r="F662" t="s">
        <v>3861</v>
      </c>
      <c r="G662" t="s">
        <v>2234</v>
      </c>
      <c r="H662" t="s">
        <v>3858</v>
      </c>
    </row>
    <row r="663" spans="1:8">
      <c r="A663" t="s">
        <v>3865</v>
      </c>
      <c r="B663" t="s">
        <v>3866</v>
      </c>
      <c r="C663" t="s">
        <v>2232</v>
      </c>
      <c r="D663" t="s">
        <v>3867</v>
      </c>
      <c r="E663" t="s">
        <v>2232</v>
      </c>
      <c r="F663" t="s">
        <v>3868</v>
      </c>
      <c r="G663" t="s">
        <v>2234</v>
      </c>
      <c r="H663" t="s">
        <v>3865</v>
      </c>
    </row>
    <row r="664" spans="1:8">
      <c r="A664" t="s">
        <v>516</v>
      </c>
      <c r="B664" t="s">
        <v>3862</v>
      </c>
      <c r="C664" t="s">
        <v>2230</v>
      </c>
      <c r="D664" t="s">
        <v>3863</v>
      </c>
      <c r="E664" t="s">
        <v>2230</v>
      </c>
      <c r="F664" t="s">
        <v>3864</v>
      </c>
      <c r="G664" t="s">
        <v>7209</v>
      </c>
      <c r="H664" t="s">
        <v>516</v>
      </c>
    </row>
    <row r="665" spans="1:8">
      <c r="A665" t="s">
        <v>517</v>
      </c>
      <c r="B665" t="s">
        <v>3869</v>
      </c>
      <c r="C665" t="s">
        <v>2250</v>
      </c>
      <c r="D665" t="s">
        <v>3870</v>
      </c>
      <c r="E665" t="s">
        <v>2244</v>
      </c>
      <c r="G665" t="s">
        <v>2237</v>
      </c>
      <c r="H665" t="s">
        <v>517</v>
      </c>
    </row>
    <row r="666" spans="1:8">
      <c r="A666" t="s">
        <v>1625</v>
      </c>
      <c r="B666" t="s">
        <v>3871</v>
      </c>
      <c r="C666" t="s">
        <v>2242</v>
      </c>
      <c r="G666" t="s">
        <v>2237</v>
      </c>
      <c r="H666" t="s">
        <v>1625</v>
      </c>
    </row>
    <row r="667" spans="1:8">
      <c r="A667" t="s">
        <v>518</v>
      </c>
      <c r="B667" t="s">
        <v>3872</v>
      </c>
      <c r="C667" t="s">
        <v>2242</v>
      </c>
      <c r="D667" t="s">
        <v>3873</v>
      </c>
      <c r="E667" t="s">
        <v>2227</v>
      </c>
      <c r="G667" t="s">
        <v>2237</v>
      </c>
      <c r="H667" t="s">
        <v>518</v>
      </c>
    </row>
    <row r="668" spans="1:8">
      <c r="A668" t="s">
        <v>1626</v>
      </c>
      <c r="B668" t="s">
        <v>3874</v>
      </c>
      <c r="C668" t="s">
        <v>2248</v>
      </c>
      <c r="G668" t="s">
        <v>2304</v>
      </c>
      <c r="H668" t="s">
        <v>1626</v>
      </c>
    </row>
    <row r="669" spans="1:8">
      <c r="A669" t="s">
        <v>519</v>
      </c>
      <c r="B669" t="s">
        <v>3875</v>
      </c>
      <c r="C669" t="s">
        <v>2248</v>
      </c>
      <c r="D669" t="s">
        <v>3876</v>
      </c>
      <c r="E669" t="s">
        <v>2321</v>
      </c>
      <c r="G669" t="s">
        <v>2228</v>
      </c>
      <c r="H669" t="s">
        <v>519</v>
      </c>
    </row>
    <row r="670" spans="1:8">
      <c r="A670" t="s">
        <v>520</v>
      </c>
      <c r="B670" t="s">
        <v>3877</v>
      </c>
      <c r="C670" t="s">
        <v>2242</v>
      </c>
      <c r="D670" t="s">
        <v>3878</v>
      </c>
      <c r="E670" t="s">
        <v>2377</v>
      </c>
      <c r="G670" t="s">
        <v>2237</v>
      </c>
      <c r="H670" t="s">
        <v>520</v>
      </c>
    </row>
    <row r="671" spans="1:8">
      <c r="A671" t="s">
        <v>521</v>
      </c>
      <c r="B671" t="s">
        <v>3879</v>
      </c>
      <c r="C671" t="s">
        <v>2230</v>
      </c>
      <c r="D671" t="s">
        <v>3880</v>
      </c>
      <c r="E671" t="s">
        <v>2227</v>
      </c>
      <c r="G671" t="s">
        <v>2228</v>
      </c>
      <c r="H671" t="s">
        <v>521</v>
      </c>
    </row>
    <row r="672" spans="1:8">
      <c r="A672" t="s">
        <v>522</v>
      </c>
      <c r="B672" t="s">
        <v>3881</v>
      </c>
      <c r="C672" t="s">
        <v>2340</v>
      </c>
      <c r="G672" t="s">
        <v>2237</v>
      </c>
      <c r="H672" t="s">
        <v>522</v>
      </c>
    </row>
    <row r="673" spans="1:8">
      <c r="A673" t="s">
        <v>3882</v>
      </c>
      <c r="B673" t="s">
        <v>3883</v>
      </c>
      <c r="C673" t="s">
        <v>2294</v>
      </c>
      <c r="D673" t="s">
        <v>3884</v>
      </c>
      <c r="G673" t="s">
        <v>2228</v>
      </c>
      <c r="H673" t="s">
        <v>3882</v>
      </c>
    </row>
    <row r="674" spans="1:8">
      <c r="A674" t="s">
        <v>524</v>
      </c>
      <c r="B674" t="s">
        <v>3885</v>
      </c>
      <c r="C674" t="s">
        <v>3886</v>
      </c>
      <c r="D674" t="s">
        <v>3887</v>
      </c>
      <c r="E674" t="s">
        <v>2344</v>
      </c>
      <c r="F674" t="s">
        <v>3888</v>
      </c>
      <c r="G674" t="s">
        <v>2234</v>
      </c>
      <c r="H674" t="s">
        <v>524</v>
      </c>
    </row>
    <row r="675" spans="1:8">
      <c r="A675" t="s">
        <v>523</v>
      </c>
      <c r="B675" t="s">
        <v>3885</v>
      </c>
      <c r="C675" t="s">
        <v>2242</v>
      </c>
      <c r="G675" t="s">
        <v>2228</v>
      </c>
      <c r="H675" t="s">
        <v>523</v>
      </c>
    </row>
    <row r="676" spans="1:8">
      <c r="A676" t="s">
        <v>525</v>
      </c>
      <c r="B676" t="s">
        <v>7260</v>
      </c>
      <c r="C676" t="s">
        <v>2368</v>
      </c>
      <c r="D676" t="s">
        <v>7261</v>
      </c>
      <c r="E676" t="s">
        <v>2375</v>
      </c>
      <c r="G676" t="s">
        <v>2228</v>
      </c>
      <c r="H676" t="s">
        <v>525</v>
      </c>
    </row>
    <row r="677" spans="1:8">
      <c r="A677" t="s">
        <v>527</v>
      </c>
      <c r="B677" t="s">
        <v>3889</v>
      </c>
      <c r="C677" t="s">
        <v>3230</v>
      </c>
      <c r="D677" t="s">
        <v>3890</v>
      </c>
      <c r="E677" t="s">
        <v>2227</v>
      </c>
      <c r="F677" t="s">
        <v>3891</v>
      </c>
      <c r="G677" t="s">
        <v>2234</v>
      </c>
      <c r="H677" t="s">
        <v>527</v>
      </c>
    </row>
    <row r="678" spans="1:8">
      <c r="A678" t="s">
        <v>528</v>
      </c>
      <c r="B678" t="s">
        <v>3892</v>
      </c>
      <c r="C678" t="s">
        <v>2679</v>
      </c>
      <c r="D678" t="s">
        <v>3893</v>
      </c>
      <c r="E678" t="s">
        <v>2250</v>
      </c>
      <c r="G678" t="s">
        <v>2228</v>
      </c>
      <c r="H678" t="s">
        <v>528</v>
      </c>
    </row>
    <row r="679" spans="1:8">
      <c r="A679" t="s">
        <v>529</v>
      </c>
      <c r="B679" t="s">
        <v>3894</v>
      </c>
      <c r="C679" t="s">
        <v>2266</v>
      </c>
      <c r="G679" t="s">
        <v>2237</v>
      </c>
      <c r="H679" t="s">
        <v>529</v>
      </c>
    </row>
    <row r="680" spans="1:8">
      <c r="A680" t="s">
        <v>531</v>
      </c>
      <c r="B680" t="s">
        <v>3895</v>
      </c>
      <c r="C680" t="s">
        <v>2944</v>
      </c>
      <c r="G680" t="s">
        <v>2237</v>
      </c>
      <c r="H680" t="s">
        <v>531</v>
      </c>
    </row>
    <row r="681" spans="1:8">
      <c r="A681" t="s">
        <v>532</v>
      </c>
      <c r="B681" t="s">
        <v>3896</v>
      </c>
      <c r="C681" t="s">
        <v>2340</v>
      </c>
      <c r="D681" t="s">
        <v>3897</v>
      </c>
      <c r="E681" t="s">
        <v>2340</v>
      </c>
      <c r="G681" t="s">
        <v>2237</v>
      </c>
      <c r="H681" t="s">
        <v>532</v>
      </c>
    </row>
    <row r="682" spans="1:8">
      <c r="A682" t="s">
        <v>533</v>
      </c>
      <c r="B682" t="s">
        <v>3898</v>
      </c>
      <c r="C682" t="s">
        <v>2321</v>
      </c>
      <c r="D682" t="s">
        <v>3899</v>
      </c>
      <c r="E682" t="s">
        <v>2232</v>
      </c>
      <c r="F682" t="s">
        <v>3900</v>
      </c>
      <c r="G682" t="s">
        <v>2234</v>
      </c>
      <c r="H682" t="s">
        <v>533</v>
      </c>
    </row>
    <row r="683" spans="1:8">
      <c r="A683" t="s">
        <v>3901</v>
      </c>
      <c r="B683" t="s">
        <v>3902</v>
      </c>
      <c r="C683" t="s">
        <v>2410</v>
      </c>
      <c r="D683" t="s">
        <v>3903</v>
      </c>
      <c r="E683" t="s">
        <v>3904</v>
      </c>
      <c r="G683" t="s">
        <v>2237</v>
      </c>
      <c r="H683" t="s">
        <v>3901</v>
      </c>
    </row>
    <row r="684" spans="1:8">
      <c r="A684" t="s">
        <v>534</v>
      </c>
      <c r="B684" t="s">
        <v>3905</v>
      </c>
      <c r="C684" t="s">
        <v>2377</v>
      </c>
      <c r="D684" t="s">
        <v>3906</v>
      </c>
      <c r="E684" t="s">
        <v>2377</v>
      </c>
      <c r="G684" t="s">
        <v>2237</v>
      </c>
      <c r="H684" t="s">
        <v>534</v>
      </c>
    </row>
    <row r="685" spans="1:8">
      <c r="A685" t="s">
        <v>1627</v>
      </c>
      <c r="B685" t="s">
        <v>3907</v>
      </c>
      <c r="C685" t="s">
        <v>2230</v>
      </c>
      <c r="G685" t="s">
        <v>2237</v>
      </c>
      <c r="H685" t="s">
        <v>1627</v>
      </c>
    </row>
    <row r="686" spans="1:8">
      <c r="A686" t="s">
        <v>535</v>
      </c>
      <c r="B686" t="s">
        <v>3908</v>
      </c>
      <c r="C686" t="s">
        <v>2230</v>
      </c>
      <c r="D686" t="s">
        <v>3909</v>
      </c>
      <c r="E686" t="s">
        <v>2227</v>
      </c>
      <c r="G686" t="s">
        <v>2304</v>
      </c>
      <c r="H686" t="s">
        <v>535</v>
      </c>
    </row>
    <row r="687" spans="1:8">
      <c r="A687" t="s">
        <v>3912</v>
      </c>
      <c r="B687" t="s">
        <v>3913</v>
      </c>
      <c r="C687" t="s">
        <v>2242</v>
      </c>
      <c r="D687" t="s">
        <v>3914</v>
      </c>
      <c r="E687" t="s">
        <v>2232</v>
      </c>
      <c r="G687" t="s">
        <v>2237</v>
      </c>
      <c r="H687" t="s">
        <v>3912</v>
      </c>
    </row>
    <row r="688" spans="1:8">
      <c r="A688" t="s">
        <v>3915</v>
      </c>
      <c r="B688" t="s">
        <v>3916</v>
      </c>
      <c r="C688" t="s">
        <v>2242</v>
      </c>
      <c r="G688" t="s">
        <v>2304</v>
      </c>
      <c r="H688" t="s">
        <v>3915</v>
      </c>
    </row>
    <row r="689" spans="1:8">
      <c r="A689" t="s">
        <v>537</v>
      </c>
      <c r="B689" t="s">
        <v>3917</v>
      </c>
      <c r="C689" t="s">
        <v>2750</v>
      </c>
      <c r="D689" t="s">
        <v>3918</v>
      </c>
      <c r="E689" t="s">
        <v>2250</v>
      </c>
      <c r="G689" t="s">
        <v>2237</v>
      </c>
      <c r="H689" t="s">
        <v>537</v>
      </c>
    </row>
    <row r="690" spans="1:8">
      <c r="A690" t="s">
        <v>3919</v>
      </c>
      <c r="B690" t="s">
        <v>3920</v>
      </c>
      <c r="C690" t="s">
        <v>3153</v>
      </c>
      <c r="D690" t="s">
        <v>3921</v>
      </c>
      <c r="E690" t="s">
        <v>3133</v>
      </c>
      <c r="F690" t="s">
        <v>3922</v>
      </c>
      <c r="G690" t="s">
        <v>2234</v>
      </c>
      <c r="H690" t="s">
        <v>3919</v>
      </c>
    </row>
    <row r="691" spans="1:8">
      <c r="A691" t="s">
        <v>538</v>
      </c>
      <c r="B691" t="s">
        <v>7262</v>
      </c>
      <c r="C691" t="s">
        <v>2230</v>
      </c>
      <c r="D691" t="s">
        <v>2293</v>
      </c>
      <c r="E691" t="s">
        <v>2294</v>
      </c>
      <c r="F691" t="s">
        <v>2295</v>
      </c>
      <c r="G691" t="s">
        <v>2234</v>
      </c>
      <c r="H691" t="s">
        <v>538</v>
      </c>
    </row>
    <row r="692" spans="1:8">
      <c r="A692" t="s">
        <v>539</v>
      </c>
      <c r="B692" t="s">
        <v>3923</v>
      </c>
      <c r="C692" t="s">
        <v>2246</v>
      </c>
      <c r="G692" t="s">
        <v>2228</v>
      </c>
      <c r="H692" t="s">
        <v>539</v>
      </c>
    </row>
    <row r="693" spans="1:8">
      <c r="A693" t="s">
        <v>3924</v>
      </c>
      <c r="B693" t="s">
        <v>3925</v>
      </c>
      <c r="C693" t="s">
        <v>2227</v>
      </c>
      <c r="D693" t="s">
        <v>3926</v>
      </c>
      <c r="E693" t="s">
        <v>2227</v>
      </c>
      <c r="G693" t="s">
        <v>2237</v>
      </c>
      <c r="H693" t="s">
        <v>3924</v>
      </c>
    </row>
    <row r="694" spans="1:8">
      <c r="A694" t="s">
        <v>541</v>
      </c>
      <c r="B694" t="s">
        <v>3927</v>
      </c>
      <c r="C694" t="s">
        <v>2700</v>
      </c>
      <c r="D694" t="s">
        <v>2703</v>
      </c>
      <c r="E694" t="s">
        <v>2321</v>
      </c>
      <c r="F694" t="s">
        <v>3264</v>
      </c>
      <c r="G694" t="s">
        <v>2234</v>
      </c>
      <c r="H694" t="s">
        <v>541</v>
      </c>
    </row>
    <row r="695" spans="1:8">
      <c r="A695" t="s">
        <v>7263</v>
      </c>
      <c r="B695" t="s">
        <v>7264</v>
      </c>
      <c r="C695" t="s">
        <v>2246</v>
      </c>
      <c r="D695" t="s">
        <v>7265</v>
      </c>
      <c r="E695" t="s">
        <v>2246</v>
      </c>
      <c r="G695" t="s">
        <v>2228</v>
      </c>
      <c r="H695" t="s">
        <v>7263</v>
      </c>
    </row>
    <row r="696" spans="1:8">
      <c r="A696" t="s">
        <v>540</v>
      </c>
      <c r="B696" t="s">
        <v>3929</v>
      </c>
      <c r="C696" t="s">
        <v>2413</v>
      </c>
      <c r="D696" t="s">
        <v>3930</v>
      </c>
      <c r="E696" t="s">
        <v>2232</v>
      </c>
      <c r="F696" t="s">
        <v>3931</v>
      </c>
      <c r="G696" t="s">
        <v>2234</v>
      </c>
      <c r="H696" t="s">
        <v>540</v>
      </c>
    </row>
    <row r="697" spans="1:8">
      <c r="A697" t="s">
        <v>536</v>
      </c>
      <c r="B697" t="s">
        <v>3910</v>
      </c>
      <c r="C697" t="s">
        <v>2270</v>
      </c>
      <c r="D697" t="s">
        <v>3911</v>
      </c>
      <c r="E697" t="s">
        <v>2227</v>
      </c>
      <c r="G697" t="s">
        <v>2228</v>
      </c>
      <c r="H697" t="s">
        <v>536</v>
      </c>
    </row>
    <row r="698" spans="1:8">
      <c r="A698" t="s">
        <v>3932</v>
      </c>
      <c r="B698" t="s">
        <v>3933</v>
      </c>
      <c r="C698" t="s">
        <v>2246</v>
      </c>
      <c r="D698" t="s">
        <v>3934</v>
      </c>
      <c r="E698" t="s">
        <v>2246</v>
      </c>
      <c r="F698" t="s">
        <v>3935</v>
      </c>
      <c r="G698" t="s">
        <v>7209</v>
      </c>
      <c r="H698" t="s">
        <v>3932</v>
      </c>
    </row>
    <row r="699" spans="1:8">
      <c r="A699" t="s">
        <v>542</v>
      </c>
      <c r="B699" t="s">
        <v>3936</v>
      </c>
      <c r="C699" t="s">
        <v>2225</v>
      </c>
      <c r="D699" t="s">
        <v>3937</v>
      </c>
      <c r="E699" t="s">
        <v>2321</v>
      </c>
      <c r="G699" t="s">
        <v>2237</v>
      </c>
      <c r="H699" t="s">
        <v>542</v>
      </c>
    </row>
    <row r="700" spans="1:8">
      <c r="A700" t="s">
        <v>543</v>
      </c>
      <c r="B700" t="s">
        <v>3938</v>
      </c>
      <c r="C700" t="s">
        <v>2220</v>
      </c>
      <c r="D700" t="s">
        <v>3939</v>
      </c>
      <c r="E700" t="s">
        <v>2220</v>
      </c>
      <c r="G700" t="s">
        <v>2228</v>
      </c>
      <c r="H700" t="s">
        <v>543</v>
      </c>
    </row>
    <row r="701" spans="1:8">
      <c r="A701" t="s">
        <v>545</v>
      </c>
      <c r="B701" t="s">
        <v>3942</v>
      </c>
      <c r="C701" t="s">
        <v>2242</v>
      </c>
      <c r="D701" t="s">
        <v>3943</v>
      </c>
      <c r="E701" t="s">
        <v>2321</v>
      </c>
      <c r="G701" t="s">
        <v>2237</v>
      </c>
      <c r="H701" t="s">
        <v>545</v>
      </c>
    </row>
    <row r="702" spans="1:8">
      <c r="A702" t="s">
        <v>546</v>
      </c>
      <c r="B702" t="s">
        <v>7266</v>
      </c>
      <c r="C702" t="s">
        <v>2675</v>
      </c>
      <c r="D702" t="s">
        <v>7267</v>
      </c>
      <c r="E702" t="s">
        <v>2321</v>
      </c>
      <c r="G702" t="s">
        <v>2237</v>
      </c>
      <c r="H702" t="s">
        <v>546</v>
      </c>
    </row>
    <row r="703" spans="1:8">
      <c r="A703" t="s">
        <v>548</v>
      </c>
      <c r="B703" t="s">
        <v>3940</v>
      </c>
      <c r="C703" t="s">
        <v>2230</v>
      </c>
      <c r="D703" t="s">
        <v>3941</v>
      </c>
      <c r="E703" t="s">
        <v>2244</v>
      </c>
      <c r="G703" t="s">
        <v>2237</v>
      </c>
      <c r="H703" t="s">
        <v>548</v>
      </c>
    </row>
    <row r="704" spans="1:8">
      <c r="A704" t="s">
        <v>549</v>
      </c>
      <c r="B704" t="s">
        <v>7268</v>
      </c>
      <c r="C704" t="s">
        <v>2230</v>
      </c>
      <c r="D704" t="s">
        <v>7269</v>
      </c>
      <c r="E704" t="s">
        <v>2232</v>
      </c>
      <c r="F704" t="s">
        <v>7270</v>
      </c>
      <c r="G704" t="s">
        <v>2234</v>
      </c>
      <c r="H704" t="s">
        <v>549</v>
      </c>
    </row>
    <row r="705" spans="1:8">
      <c r="A705" t="s">
        <v>3944</v>
      </c>
      <c r="B705" t="s">
        <v>3945</v>
      </c>
      <c r="C705" t="s">
        <v>2248</v>
      </c>
      <c r="D705" t="s">
        <v>3946</v>
      </c>
      <c r="E705" t="s">
        <v>2856</v>
      </c>
      <c r="G705" t="s">
        <v>2228</v>
      </c>
      <c r="H705" t="s">
        <v>3944</v>
      </c>
    </row>
    <row r="706" spans="1:8">
      <c r="A706" t="s">
        <v>1628</v>
      </c>
      <c r="B706" t="s">
        <v>3949</v>
      </c>
      <c r="C706" t="s">
        <v>2865</v>
      </c>
      <c r="G706" t="s">
        <v>2237</v>
      </c>
      <c r="H706" t="s">
        <v>1628</v>
      </c>
    </row>
    <row r="707" spans="1:8">
      <c r="A707" t="s">
        <v>550</v>
      </c>
      <c r="B707" t="s">
        <v>3950</v>
      </c>
      <c r="C707" t="s">
        <v>2246</v>
      </c>
      <c r="D707" t="s">
        <v>3951</v>
      </c>
      <c r="E707" t="s">
        <v>2244</v>
      </c>
      <c r="G707" t="s">
        <v>2237</v>
      </c>
      <c r="H707" t="s">
        <v>550</v>
      </c>
    </row>
    <row r="708" spans="1:8">
      <c r="A708" t="s">
        <v>551</v>
      </c>
      <c r="B708" t="s">
        <v>3952</v>
      </c>
      <c r="C708" t="s">
        <v>2248</v>
      </c>
      <c r="D708" t="s">
        <v>3953</v>
      </c>
      <c r="E708" t="s">
        <v>2321</v>
      </c>
      <c r="G708" t="s">
        <v>2237</v>
      </c>
      <c r="H708" t="s">
        <v>551</v>
      </c>
    </row>
    <row r="709" spans="1:8">
      <c r="A709" t="s">
        <v>552</v>
      </c>
      <c r="B709" t="s">
        <v>3954</v>
      </c>
      <c r="C709" t="s">
        <v>3955</v>
      </c>
      <c r="D709" t="s">
        <v>3956</v>
      </c>
      <c r="E709" t="s">
        <v>3955</v>
      </c>
      <c r="G709" t="s">
        <v>2228</v>
      </c>
      <c r="H709" t="s">
        <v>552</v>
      </c>
    </row>
    <row r="710" spans="1:8">
      <c r="A710" t="s">
        <v>3957</v>
      </c>
      <c r="B710" t="s">
        <v>3958</v>
      </c>
      <c r="C710" t="s">
        <v>2246</v>
      </c>
      <c r="D710" t="s">
        <v>3959</v>
      </c>
      <c r="E710" t="s">
        <v>2321</v>
      </c>
      <c r="F710" t="s">
        <v>3960</v>
      </c>
      <c r="G710" t="s">
        <v>2234</v>
      </c>
      <c r="H710" t="s">
        <v>3957</v>
      </c>
    </row>
    <row r="711" spans="1:8">
      <c r="A711" t="s">
        <v>3947</v>
      </c>
      <c r="B711" t="s">
        <v>3948</v>
      </c>
      <c r="C711" t="s">
        <v>2248</v>
      </c>
      <c r="G711" t="s">
        <v>2649</v>
      </c>
      <c r="H711" t="s">
        <v>3947</v>
      </c>
    </row>
    <row r="712" spans="1:8">
      <c r="A712" t="s">
        <v>3961</v>
      </c>
      <c r="B712" t="s">
        <v>3962</v>
      </c>
      <c r="C712" t="s">
        <v>2368</v>
      </c>
      <c r="D712" t="s">
        <v>3963</v>
      </c>
      <c r="E712" t="s">
        <v>3964</v>
      </c>
      <c r="F712" t="s">
        <v>3965</v>
      </c>
      <c r="G712" t="s">
        <v>2234</v>
      </c>
      <c r="H712" t="s">
        <v>3961</v>
      </c>
    </row>
    <row r="713" spans="1:8">
      <c r="A713" t="s">
        <v>553</v>
      </c>
      <c r="B713" t="s">
        <v>3966</v>
      </c>
      <c r="C713" t="s">
        <v>2242</v>
      </c>
      <c r="G713" t="s">
        <v>2228</v>
      </c>
      <c r="H713" t="s">
        <v>553</v>
      </c>
    </row>
    <row r="714" spans="1:8">
      <c r="A714" t="s">
        <v>554</v>
      </c>
      <c r="B714" t="s">
        <v>3967</v>
      </c>
      <c r="C714" t="s">
        <v>2232</v>
      </c>
      <c r="D714" t="s">
        <v>3968</v>
      </c>
      <c r="E714" t="s">
        <v>2232</v>
      </c>
      <c r="G714" t="s">
        <v>2237</v>
      </c>
      <c r="H714" t="s">
        <v>554</v>
      </c>
    </row>
    <row r="715" spans="1:8">
      <c r="A715" t="s">
        <v>555</v>
      </c>
      <c r="B715" t="s">
        <v>3969</v>
      </c>
      <c r="C715" t="s">
        <v>3970</v>
      </c>
      <c r="D715" t="s">
        <v>3971</v>
      </c>
      <c r="E715" t="s">
        <v>2321</v>
      </c>
      <c r="G715" t="s">
        <v>2237</v>
      </c>
      <c r="H715" t="s">
        <v>555</v>
      </c>
    </row>
    <row r="716" spans="1:8">
      <c r="A716" t="s">
        <v>556</v>
      </c>
      <c r="B716" t="s">
        <v>3972</v>
      </c>
      <c r="C716" t="s">
        <v>2270</v>
      </c>
      <c r="D716" t="s">
        <v>3973</v>
      </c>
      <c r="E716" t="s">
        <v>2321</v>
      </c>
      <c r="G716" t="s">
        <v>2237</v>
      </c>
      <c r="H716" t="s">
        <v>556</v>
      </c>
    </row>
    <row r="717" spans="1:8">
      <c r="A717" t="s">
        <v>3974</v>
      </c>
      <c r="B717" t="s">
        <v>3975</v>
      </c>
      <c r="C717" t="s">
        <v>2242</v>
      </c>
      <c r="D717" t="s">
        <v>3976</v>
      </c>
      <c r="E717" t="s">
        <v>2242</v>
      </c>
      <c r="G717" t="s">
        <v>2228</v>
      </c>
      <c r="H717" t="s">
        <v>3974</v>
      </c>
    </row>
    <row r="718" spans="1:8">
      <c r="A718" t="s">
        <v>3977</v>
      </c>
      <c r="B718" t="s">
        <v>3978</v>
      </c>
      <c r="C718" t="s">
        <v>2242</v>
      </c>
      <c r="D718" t="s">
        <v>3979</v>
      </c>
      <c r="E718" t="s">
        <v>2232</v>
      </c>
      <c r="G718" t="s">
        <v>2237</v>
      </c>
      <c r="H718" t="s">
        <v>3977</v>
      </c>
    </row>
    <row r="719" spans="1:8">
      <c r="A719" t="s">
        <v>557</v>
      </c>
      <c r="B719" t="s">
        <v>3980</v>
      </c>
      <c r="C719" t="s">
        <v>2377</v>
      </c>
      <c r="D719" t="s">
        <v>3981</v>
      </c>
      <c r="E719" t="s">
        <v>2377</v>
      </c>
      <c r="G719" t="s">
        <v>2237</v>
      </c>
      <c r="H719" t="s">
        <v>557</v>
      </c>
    </row>
    <row r="720" spans="1:8">
      <c r="A720" t="s">
        <v>558</v>
      </c>
      <c r="B720" t="s">
        <v>3982</v>
      </c>
      <c r="C720" t="s">
        <v>2227</v>
      </c>
      <c r="D720" t="s">
        <v>3983</v>
      </c>
      <c r="E720" t="s">
        <v>2321</v>
      </c>
      <c r="G720" t="s">
        <v>2237</v>
      </c>
      <c r="H720" t="s">
        <v>558</v>
      </c>
    </row>
    <row r="721" spans="1:8">
      <c r="A721" t="s">
        <v>559</v>
      </c>
      <c r="B721" t="s">
        <v>3984</v>
      </c>
      <c r="C721" t="s">
        <v>2750</v>
      </c>
      <c r="D721" t="s">
        <v>3985</v>
      </c>
      <c r="E721" t="s">
        <v>2321</v>
      </c>
      <c r="G721" t="s">
        <v>2237</v>
      </c>
      <c r="H721" t="s">
        <v>559</v>
      </c>
    </row>
    <row r="722" spans="1:8">
      <c r="A722" t="s">
        <v>1629</v>
      </c>
      <c r="B722" t="s">
        <v>3986</v>
      </c>
      <c r="C722" t="s">
        <v>2377</v>
      </c>
      <c r="D722" t="s">
        <v>3987</v>
      </c>
      <c r="E722" t="s">
        <v>2377</v>
      </c>
      <c r="G722" t="s">
        <v>2237</v>
      </c>
      <c r="H722" t="s">
        <v>1629</v>
      </c>
    </row>
    <row r="723" spans="1:8">
      <c r="A723" t="s">
        <v>560</v>
      </c>
      <c r="B723" t="s">
        <v>3988</v>
      </c>
      <c r="C723" t="s">
        <v>2750</v>
      </c>
      <c r="D723" t="s">
        <v>3989</v>
      </c>
      <c r="E723" t="s">
        <v>2230</v>
      </c>
      <c r="G723" t="s">
        <v>2237</v>
      </c>
      <c r="H723" t="s">
        <v>560</v>
      </c>
    </row>
    <row r="724" spans="1:8">
      <c r="A724" t="s">
        <v>3990</v>
      </c>
      <c r="B724" t="s">
        <v>3991</v>
      </c>
      <c r="C724" t="s">
        <v>2225</v>
      </c>
      <c r="D724" t="s">
        <v>3992</v>
      </c>
      <c r="E724" t="s">
        <v>2250</v>
      </c>
      <c r="G724" t="s">
        <v>2237</v>
      </c>
      <c r="H724" t="s">
        <v>3990</v>
      </c>
    </row>
    <row r="725" spans="1:8">
      <c r="A725" t="s">
        <v>561</v>
      </c>
      <c r="B725" t="s">
        <v>7271</v>
      </c>
      <c r="C725" t="s">
        <v>2340</v>
      </c>
      <c r="D725" t="s">
        <v>7272</v>
      </c>
      <c r="E725" t="s">
        <v>2220</v>
      </c>
      <c r="F725" t="s">
        <v>7273</v>
      </c>
      <c r="G725" t="s">
        <v>2234</v>
      </c>
      <c r="H725" t="s">
        <v>561</v>
      </c>
    </row>
    <row r="726" spans="1:8">
      <c r="A726" t="s">
        <v>3993</v>
      </c>
      <c r="B726" t="s">
        <v>3994</v>
      </c>
      <c r="C726" t="s">
        <v>2254</v>
      </c>
      <c r="D726" t="s">
        <v>3995</v>
      </c>
      <c r="E726" t="s">
        <v>3996</v>
      </c>
      <c r="G726" t="s">
        <v>2228</v>
      </c>
      <c r="H726" t="s">
        <v>3993</v>
      </c>
    </row>
    <row r="727" spans="1:8">
      <c r="A727" t="s">
        <v>562</v>
      </c>
      <c r="B727" t="s">
        <v>3997</v>
      </c>
      <c r="C727" t="s">
        <v>2250</v>
      </c>
      <c r="D727" t="s">
        <v>3998</v>
      </c>
      <c r="E727" t="s">
        <v>2375</v>
      </c>
      <c r="F727" t="s">
        <v>3999</v>
      </c>
      <c r="G727" t="s">
        <v>2234</v>
      </c>
      <c r="H727" t="s">
        <v>562</v>
      </c>
    </row>
    <row r="728" spans="1:8">
      <c r="A728" t="s">
        <v>4000</v>
      </c>
      <c r="B728" t="s">
        <v>4001</v>
      </c>
      <c r="C728" t="s">
        <v>2227</v>
      </c>
      <c r="D728" t="s">
        <v>4002</v>
      </c>
      <c r="E728" t="s">
        <v>2227</v>
      </c>
      <c r="F728" t="s">
        <v>3544</v>
      </c>
      <c r="G728" t="s">
        <v>2234</v>
      </c>
      <c r="H728" t="s">
        <v>4000</v>
      </c>
    </row>
    <row r="729" spans="1:8">
      <c r="A729" t="s">
        <v>564</v>
      </c>
      <c r="B729" t="s">
        <v>4003</v>
      </c>
      <c r="C729" t="s">
        <v>4004</v>
      </c>
      <c r="D729" t="s">
        <v>4005</v>
      </c>
      <c r="E729" t="s">
        <v>2321</v>
      </c>
      <c r="F729" t="s">
        <v>4006</v>
      </c>
      <c r="G729" t="s">
        <v>2234</v>
      </c>
      <c r="H729" t="s">
        <v>564</v>
      </c>
    </row>
    <row r="730" spans="1:8">
      <c r="A730" t="s">
        <v>563</v>
      </c>
      <c r="B730" t="s">
        <v>4007</v>
      </c>
      <c r="C730" t="s">
        <v>2230</v>
      </c>
      <c r="D730" t="s">
        <v>4008</v>
      </c>
      <c r="E730" t="s">
        <v>2321</v>
      </c>
      <c r="G730" t="s">
        <v>2237</v>
      </c>
      <c r="H730" t="s">
        <v>563</v>
      </c>
    </row>
    <row r="731" spans="1:8">
      <c r="A731" t="s">
        <v>565</v>
      </c>
      <c r="B731" t="s">
        <v>4009</v>
      </c>
      <c r="C731" t="s">
        <v>2382</v>
      </c>
      <c r="D731" t="s">
        <v>4010</v>
      </c>
      <c r="E731" t="s">
        <v>2321</v>
      </c>
      <c r="F731" t="s">
        <v>7274</v>
      </c>
      <c r="G731" t="s">
        <v>2234</v>
      </c>
      <c r="H731" t="s">
        <v>565</v>
      </c>
    </row>
    <row r="732" spans="1:8">
      <c r="A732" t="s">
        <v>566</v>
      </c>
      <c r="B732" t="s">
        <v>4012</v>
      </c>
      <c r="C732" t="s">
        <v>2882</v>
      </c>
      <c r="D732" t="s">
        <v>4013</v>
      </c>
      <c r="E732" t="s">
        <v>2232</v>
      </c>
      <c r="G732" t="s">
        <v>2228</v>
      </c>
      <c r="H732" t="s">
        <v>566</v>
      </c>
    </row>
    <row r="733" spans="1:8">
      <c r="A733" t="s">
        <v>567</v>
      </c>
      <c r="B733" t="s">
        <v>4014</v>
      </c>
      <c r="C733" t="s">
        <v>2230</v>
      </c>
      <c r="D733" t="s">
        <v>4015</v>
      </c>
      <c r="E733" t="s">
        <v>2321</v>
      </c>
      <c r="G733" t="s">
        <v>2237</v>
      </c>
      <c r="H733" t="s">
        <v>567</v>
      </c>
    </row>
    <row r="734" spans="1:8">
      <c r="A734" t="s">
        <v>4016</v>
      </c>
      <c r="B734" t="s">
        <v>4017</v>
      </c>
      <c r="C734" t="s">
        <v>2246</v>
      </c>
      <c r="D734" t="s">
        <v>4018</v>
      </c>
      <c r="E734" t="s">
        <v>2559</v>
      </c>
      <c r="G734" t="s">
        <v>2228</v>
      </c>
      <c r="H734" t="s">
        <v>4016</v>
      </c>
    </row>
    <row r="735" spans="1:8">
      <c r="A735" t="s">
        <v>569</v>
      </c>
      <c r="B735" t="s">
        <v>4025</v>
      </c>
      <c r="C735" t="s">
        <v>2225</v>
      </c>
      <c r="D735" t="s">
        <v>4026</v>
      </c>
      <c r="E735" t="s">
        <v>2242</v>
      </c>
      <c r="F735" t="s">
        <v>4027</v>
      </c>
      <c r="G735" t="s">
        <v>2234</v>
      </c>
      <c r="H735" t="s">
        <v>569</v>
      </c>
    </row>
    <row r="736" spans="1:8">
      <c r="A736" t="s">
        <v>4028</v>
      </c>
      <c r="B736" t="s">
        <v>4029</v>
      </c>
      <c r="C736" t="s">
        <v>2244</v>
      </c>
      <c r="D736" t="s">
        <v>4030</v>
      </c>
      <c r="E736" t="s">
        <v>2321</v>
      </c>
      <c r="G736" t="s">
        <v>2237</v>
      </c>
      <c r="H736" t="s">
        <v>4028</v>
      </c>
    </row>
    <row r="737" spans="1:8">
      <c r="A737" t="s">
        <v>568</v>
      </c>
      <c r="B737" t="s">
        <v>4019</v>
      </c>
      <c r="C737" t="s">
        <v>3178</v>
      </c>
      <c r="D737" t="s">
        <v>4020</v>
      </c>
      <c r="E737" t="s">
        <v>2321</v>
      </c>
      <c r="G737" t="s">
        <v>2237</v>
      </c>
      <c r="H737" t="s">
        <v>568</v>
      </c>
    </row>
    <row r="738" spans="1:8">
      <c r="A738" t="s">
        <v>570</v>
      </c>
      <c r="B738" t="s">
        <v>4031</v>
      </c>
      <c r="C738" t="s">
        <v>2248</v>
      </c>
      <c r="D738" t="s">
        <v>4032</v>
      </c>
      <c r="E738" t="s">
        <v>2364</v>
      </c>
      <c r="G738" t="s">
        <v>2237</v>
      </c>
      <c r="H738" t="s">
        <v>570</v>
      </c>
    </row>
    <row r="739" spans="1:8">
      <c r="A739" t="s">
        <v>571</v>
      </c>
      <c r="B739" t="s">
        <v>4033</v>
      </c>
      <c r="C739" t="s">
        <v>4034</v>
      </c>
      <c r="D739" t="s">
        <v>4035</v>
      </c>
      <c r="E739" t="s">
        <v>4034</v>
      </c>
      <c r="G739" t="s">
        <v>2237</v>
      </c>
      <c r="H739" t="s">
        <v>571</v>
      </c>
    </row>
    <row r="740" spans="1:8">
      <c r="A740" t="s">
        <v>572</v>
      </c>
      <c r="B740" t="s">
        <v>4036</v>
      </c>
      <c r="C740" t="s">
        <v>2399</v>
      </c>
      <c r="D740" t="s">
        <v>4037</v>
      </c>
      <c r="E740" t="s">
        <v>2232</v>
      </c>
      <c r="G740" t="s">
        <v>2237</v>
      </c>
      <c r="H740" t="s">
        <v>572</v>
      </c>
    </row>
    <row r="741" spans="1:8">
      <c r="A741" t="s">
        <v>4021</v>
      </c>
      <c r="B741" t="s">
        <v>4022</v>
      </c>
      <c r="C741" t="s">
        <v>2248</v>
      </c>
      <c r="D741" t="s">
        <v>4023</v>
      </c>
      <c r="E741" t="s">
        <v>2248</v>
      </c>
      <c r="F741" t="s">
        <v>4024</v>
      </c>
      <c r="G741" t="s">
        <v>2234</v>
      </c>
      <c r="H741" t="s">
        <v>4021</v>
      </c>
    </row>
    <row r="742" spans="1:8">
      <c r="A742" t="s">
        <v>573</v>
      </c>
      <c r="B742" t="s">
        <v>4038</v>
      </c>
      <c r="C742" t="s">
        <v>2244</v>
      </c>
      <c r="D742" t="s">
        <v>4039</v>
      </c>
      <c r="E742" t="s">
        <v>2321</v>
      </c>
      <c r="F742" t="s">
        <v>7275</v>
      </c>
      <c r="G742" t="s">
        <v>2234</v>
      </c>
      <c r="H742" t="s">
        <v>573</v>
      </c>
    </row>
    <row r="743" spans="1:8">
      <c r="A743" t="s">
        <v>575</v>
      </c>
      <c r="B743" t="s">
        <v>4041</v>
      </c>
      <c r="C743" t="s">
        <v>2230</v>
      </c>
      <c r="G743" t="s">
        <v>2237</v>
      </c>
      <c r="H743" t="s">
        <v>575</v>
      </c>
    </row>
    <row r="744" spans="1:8">
      <c r="A744" t="s">
        <v>1630</v>
      </c>
      <c r="B744" t="s">
        <v>4042</v>
      </c>
      <c r="C744" t="s">
        <v>2230</v>
      </c>
      <c r="G744" t="s">
        <v>2304</v>
      </c>
      <c r="H744" t="s">
        <v>1630</v>
      </c>
    </row>
    <row r="745" spans="1:8">
      <c r="A745" t="s">
        <v>576</v>
      </c>
      <c r="B745" t="s">
        <v>4047</v>
      </c>
      <c r="C745" t="s">
        <v>4048</v>
      </c>
      <c r="D745" t="s">
        <v>4049</v>
      </c>
      <c r="E745" t="s">
        <v>2321</v>
      </c>
      <c r="G745" t="s">
        <v>2237</v>
      </c>
      <c r="H745" t="s">
        <v>576</v>
      </c>
    </row>
    <row r="746" spans="1:8">
      <c r="A746" t="s">
        <v>577</v>
      </c>
      <c r="B746" t="s">
        <v>4050</v>
      </c>
      <c r="C746" t="s">
        <v>2246</v>
      </c>
      <c r="D746" t="s">
        <v>4051</v>
      </c>
      <c r="E746" t="s">
        <v>3133</v>
      </c>
      <c r="G746" t="s">
        <v>2237</v>
      </c>
      <c r="H746" t="s">
        <v>577</v>
      </c>
    </row>
    <row r="747" spans="1:8">
      <c r="A747" t="s">
        <v>4052</v>
      </c>
      <c r="B747" t="s">
        <v>4053</v>
      </c>
      <c r="C747" t="s">
        <v>2340</v>
      </c>
      <c r="D747" t="s">
        <v>4054</v>
      </c>
      <c r="E747" t="s">
        <v>2340</v>
      </c>
      <c r="F747" t="s">
        <v>4055</v>
      </c>
      <c r="G747" t="s">
        <v>2234</v>
      </c>
      <c r="H747" t="s">
        <v>4052</v>
      </c>
    </row>
    <row r="748" spans="1:8">
      <c r="A748" t="s">
        <v>578</v>
      </c>
      <c r="B748" t="s">
        <v>4056</v>
      </c>
      <c r="C748" t="s">
        <v>2270</v>
      </c>
      <c r="D748" t="s">
        <v>4057</v>
      </c>
      <c r="E748" t="s">
        <v>2250</v>
      </c>
      <c r="G748" t="s">
        <v>2228</v>
      </c>
      <c r="H748" t="s">
        <v>578</v>
      </c>
    </row>
    <row r="749" spans="1:8">
      <c r="A749" t="s">
        <v>4058</v>
      </c>
      <c r="B749" t="s">
        <v>4059</v>
      </c>
      <c r="C749" t="s">
        <v>2362</v>
      </c>
      <c r="D749" t="s">
        <v>4060</v>
      </c>
      <c r="E749" t="s">
        <v>2321</v>
      </c>
      <c r="F749" t="s">
        <v>4061</v>
      </c>
      <c r="G749" t="s">
        <v>7209</v>
      </c>
      <c r="H749" t="s">
        <v>4058</v>
      </c>
    </row>
    <row r="750" spans="1:8">
      <c r="A750" t="s">
        <v>4062</v>
      </c>
      <c r="B750" t="s">
        <v>4063</v>
      </c>
      <c r="C750" t="s">
        <v>2227</v>
      </c>
      <c r="D750" t="s">
        <v>4064</v>
      </c>
      <c r="E750" t="s">
        <v>2250</v>
      </c>
      <c r="F750" t="s">
        <v>4065</v>
      </c>
      <c r="G750" t="s">
        <v>2234</v>
      </c>
      <c r="H750" t="s">
        <v>4062</v>
      </c>
    </row>
    <row r="751" spans="1:8">
      <c r="A751" t="s">
        <v>579</v>
      </c>
      <c r="B751" t="s">
        <v>4066</v>
      </c>
      <c r="C751" t="s">
        <v>2246</v>
      </c>
      <c r="G751" t="s">
        <v>2228</v>
      </c>
      <c r="H751" t="s">
        <v>579</v>
      </c>
    </row>
    <row r="752" spans="1:8">
      <c r="A752" t="s">
        <v>4067</v>
      </c>
      <c r="B752" t="s">
        <v>4068</v>
      </c>
      <c r="C752" t="s">
        <v>4069</v>
      </c>
      <c r="D752" t="s">
        <v>4070</v>
      </c>
      <c r="E752" t="s">
        <v>2232</v>
      </c>
      <c r="G752" t="s">
        <v>2237</v>
      </c>
      <c r="H752" t="s">
        <v>4067</v>
      </c>
    </row>
    <row r="753" spans="1:8">
      <c r="A753" t="s">
        <v>4071</v>
      </c>
      <c r="B753" t="s">
        <v>4072</v>
      </c>
      <c r="C753" t="s">
        <v>2425</v>
      </c>
      <c r="D753" t="s">
        <v>4073</v>
      </c>
      <c r="E753" t="s">
        <v>2340</v>
      </c>
      <c r="G753" t="s">
        <v>2237</v>
      </c>
      <c r="H753" t="s">
        <v>4071</v>
      </c>
    </row>
    <row r="754" spans="1:8">
      <c r="A754" t="s">
        <v>1965</v>
      </c>
      <c r="B754" t="s">
        <v>4074</v>
      </c>
      <c r="C754" t="s">
        <v>2250</v>
      </c>
      <c r="D754" t="s">
        <v>4075</v>
      </c>
      <c r="E754" t="s">
        <v>2407</v>
      </c>
      <c r="G754" t="s">
        <v>2237</v>
      </c>
      <c r="H754" t="s">
        <v>1965</v>
      </c>
    </row>
    <row r="755" spans="1:8">
      <c r="A755" t="s">
        <v>580</v>
      </c>
      <c r="B755" t="s">
        <v>4076</v>
      </c>
      <c r="C755" t="s">
        <v>2225</v>
      </c>
      <c r="D755" t="s">
        <v>4077</v>
      </c>
      <c r="E755" t="s">
        <v>2344</v>
      </c>
      <c r="G755" t="s">
        <v>2237</v>
      </c>
      <c r="H755" t="s">
        <v>580</v>
      </c>
    </row>
    <row r="756" spans="1:8">
      <c r="A756" t="s">
        <v>4078</v>
      </c>
      <c r="B756" t="s">
        <v>4079</v>
      </c>
      <c r="C756" t="s">
        <v>2220</v>
      </c>
      <c r="D756" t="s">
        <v>4080</v>
      </c>
      <c r="E756" t="s">
        <v>2220</v>
      </c>
      <c r="F756" t="s">
        <v>4081</v>
      </c>
      <c r="G756" t="s">
        <v>2234</v>
      </c>
      <c r="H756" t="s">
        <v>4078</v>
      </c>
    </row>
    <row r="757" spans="1:8">
      <c r="A757" t="s">
        <v>4082</v>
      </c>
      <c r="B757" t="s">
        <v>4083</v>
      </c>
      <c r="C757" t="s">
        <v>2700</v>
      </c>
      <c r="G757" t="s">
        <v>2237</v>
      </c>
      <c r="H757" t="s">
        <v>4082</v>
      </c>
    </row>
    <row r="758" spans="1:8">
      <c r="A758" t="s">
        <v>581</v>
      </c>
      <c r="B758" t="s">
        <v>4084</v>
      </c>
      <c r="C758" t="s">
        <v>2340</v>
      </c>
      <c r="G758" t="s">
        <v>2237</v>
      </c>
      <c r="H758" t="s">
        <v>581</v>
      </c>
    </row>
    <row r="759" spans="1:8">
      <c r="A759" t="s">
        <v>582</v>
      </c>
      <c r="B759" t="s">
        <v>4085</v>
      </c>
      <c r="C759" t="s">
        <v>2407</v>
      </c>
      <c r="D759" t="s">
        <v>4086</v>
      </c>
      <c r="E759" t="s">
        <v>2232</v>
      </c>
      <c r="G759" t="s">
        <v>2228</v>
      </c>
      <c r="H759" t="s">
        <v>582</v>
      </c>
    </row>
    <row r="760" spans="1:8">
      <c r="A760" t="s">
        <v>4087</v>
      </c>
      <c r="B760" t="s">
        <v>4088</v>
      </c>
      <c r="C760" t="s">
        <v>2675</v>
      </c>
      <c r="D760" t="s">
        <v>4089</v>
      </c>
      <c r="E760" t="s">
        <v>2220</v>
      </c>
      <c r="F760" t="s">
        <v>4081</v>
      </c>
      <c r="G760" t="s">
        <v>2234</v>
      </c>
      <c r="H760" t="s">
        <v>4087</v>
      </c>
    </row>
    <row r="761" spans="1:8">
      <c r="A761" t="s">
        <v>4090</v>
      </c>
      <c r="B761" t="s">
        <v>4091</v>
      </c>
      <c r="C761" t="s">
        <v>4092</v>
      </c>
      <c r="D761" t="s">
        <v>4093</v>
      </c>
      <c r="E761" t="s">
        <v>2227</v>
      </c>
      <c r="F761" t="s">
        <v>4094</v>
      </c>
      <c r="G761" t="s">
        <v>7209</v>
      </c>
      <c r="H761" t="s">
        <v>4090</v>
      </c>
    </row>
    <row r="762" spans="1:8">
      <c r="A762" t="s">
        <v>583</v>
      </c>
      <c r="B762" t="s">
        <v>4095</v>
      </c>
      <c r="C762" t="s">
        <v>2364</v>
      </c>
      <c r="D762" t="s">
        <v>4096</v>
      </c>
      <c r="E762" t="s">
        <v>4097</v>
      </c>
      <c r="G762" t="s">
        <v>2237</v>
      </c>
      <c r="H762" t="s">
        <v>583</v>
      </c>
    </row>
    <row r="763" spans="1:8">
      <c r="A763" t="s">
        <v>584</v>
      </c>
      <c r="B763" t="s">
        <v>4098</v>
      </c>
      <c r="C763" t="s">
        <v>2559</v>
      </c>
      <c r="D763" t="s">
        <v>4099</v>
      </c>
      <c r="E763" t="s">
        <v>2559</v>
      </c>
      <c r="G763" t="s">
        <v>2237</v>
      </c>
      <c r="H763" t="s">
        <v>584</v>
      </c>
    </row>
    <row r="764" spans="1:8">
      <c r="A764" t="s">
        <v>585</v>
      </c>
      <c r="B764" t="s">
        <v>4100</v>
      </c>
      <c r="C764" t="s">
        <v>2244</v>
      </c>
      <c r="D764" t="s">
        <v>4101</v>
      </c>
      <c r="E764" t="s">
        <v>2856</v>
      </c>
      <c r="F764" t="s">
        <v>4102</v>
      </c>
      <c r="G764" t="s">
        <v>2234</v>
      </c>
      <c r="H764" t="s">
        <v>585</v>
      </c>
    </row>
    <row r="765" spans="1:8">
      <c r="A765" t="s">
        <v>4103</v>
      </c>
      <c r="B765" t="s">
        <v>4104</v>
      </c>
      <c r="C765" t="s">
        <v>2428</v>
      </c>
      <c r="G765" t="s">
        <v>2237</v>
      </c>
      <c r="H765" t="s">
        <v>4103</v>
      </c>
    </row>
    <row r="766" spans="1:8">
      <c r="A766" t="s">
        <v>586</v>
      </c>
      <c r="B766" t="s">
        <v>4105</v>
      </c>
      <c r="C766" t="s">
        <v>2220</v>
      </c>
      <c r="D766" t="s">
        <v>4106</v>
      </c>
      <c r="E766" t="s">
        <v>2220</v>
      </c>
      <c r="F766" t="s">
        <v>4107</v>
      </c>
      <c r="G766" t="s">
        <v>2234</v>
      </c>
      <c r="H766" t="s">
        <v>586</v>
      </c>
    </row>
    <row r="767" spans="1:8">
      <c r="A767" t="s">
        <v>587</v>
      </c>
      <c r="B767" t="s">
        <v>4108</v>
      </c>
      <c r="C767" t="s">
        <v>2242</v>
      </c>
      <c r="D767" t="s">
        <v>4109</v>
      </c>
      <c r="E767" t="s">
        <v>2344</v>
      </c>
      <c r="G767" t="s">
        <v>2228</v>
      </c>
      <c r="H767" t="s">
        <v>587</v>
      </c>
    </row>
    <row r="768" spans="1:8">
      <c r="A768" t="s">
        <v>588</v>
      </c>
      <c r="B768" t="s">
        <v>4110</v>
      </c>
      <c r="C768" t="s">
        <v>2364</v>
      </c>
      <c r="D768" t="s">
        <v>4111</v>
      </c>
      <c r="E768" t="s">
        <v>2232</v>
      </c>
      <c r="F768" t="s">
        <v>4112</v>
      </c>
      <c r="G768" t="s">
        <v>2234</v>
      </c>
      <c r="H768" t="s">
        <v>588</v>
      </c>
    </row>
    <row r="769" spans="1:8">
      <c r="A769" t="s">
        <v>4113</v>
      </c>
      <c r="B769" t="s">
        <v>4114</v>
      </c>
      <c r="C769" t="s">
        <v>2700</v>
      </c>
      <c r="D769" t="s">
        <v>4115</v>
      </c>
      <c r="E769" t="s">
        <v>2700</v>
      </c>
      <c r="G769" t="s">
        <v>2237</v>
      </c>
      <c r="H769" t="s">
        <v>4113</v>
      </c>
    </row>
    <row r="770" spans="1:8">
      <c r="A770" t="s">
        <v>4121</v>
      </c>
      <c r="B770" t="s">
        <v>4122</v>
      </c>
      <c r="C770" t="s">
        <v>2700</v>
      </c>
      <c r="D770" t="s">
        <v>4123</v>
      </c>
      <c r="E770" t="s">
        <v>2700</v>
      </c>
      <c r="G770" t="s">
        <v>2237</v>
      </c>
      <c r="H770" t="s">
        <v>4121</v>
      </c>
    </row>
    <row r="771" spans="1:8">
      <c r="A771" t="s">
        <v>589</v>
      </c>
      <c r="B771" t="s">
        <v>4116</v>
      </c>
      <c r="C771" t="s">
        <v>2266</v>
      </c>
      <c r="G771" t="s">
        <v>2228</v>
      </c>
      <c r="H771" t="s">
        <v>589</v>
      </c>
    </row>
    <row r="772" spans="1:8">
      <c r="A772" t="s">
        <v>4117</v>
      </c>
      <c r="B772" t="s">
        <v>4118</v>
      </c>
      <c r="C772" t="s">
        <v>2230</v>
      </c>
      <c r="D772" t="s">
        <v>4119</v>
      </c>
      <c r="E772" t="s">
        <v>2377</v>
      </c>
      <c r="F772" t="s">
        <v>4120</v>
      </c>
      <c r="G772" t="s">
        <v>2234</v>
      </c>
      <c r="H772" t="s">
        <v>4117</v>
      </c>
    </row>
    <row r="773" spans="1:8">
      <c r="A773" t="s">
        <v>590</v>
      </c>
      <c r="B773" t="s">
        <v>4128</v>
      </c>
      <c r="C773" t="s">
        <v>2242</v>
      </c>
      <c r="D773" t="s">
        <v>4129</v>
      </c>
      <c r="E773" t="s">
        <v>2242</v>
      </c>
      <c r="G773" t="s">
        <v>2237</v>
      </c>
      <c r="H773" t="s">
        <v>590</v>
      </c>
    </row>
    <row r="774" spans="1:8">
      <c r="A774" t="s">
        <v>591</v>
      </c>
      <c r="B774" t="s">
        <v>4130</v>
      </c>
      <c r="C774" t="s">
        <v>2272</v>
      </c>
      <c r="D774" t="s">
        <v>4131</v>
      </c>
      <c r="E774" t="s">
        <v>2340</v>
      </c>
      <c r="F774" t="s">
        <v>4132</v>
      </c>
      <c r="G774" t="s">
        <v>7209</v>
      </c>
      <c r="H774" t="s">
        <v>591</v>
      </c>
    </row>
    <row r="775" spans="1:8">
      <c r="A775" t="s">
        <v>592</v>
      </c>
      <c r="B775" t="s">
        <v>4133</v>
      </c>
      <c r="C775" t="s">
        <v>2700</v>
      </c>
      <c r="D775" t="s">
        <v>4134</v>
      </c>
      <c r="E775" t="s">
        <v>2344</v>
      </c>
      <c r="G775" t="s">
        <v>2237</v>
      </c>
      <c r="H775" t="s">
        <v>592</v>
      </c>
    </row>
    <row r="776" spans="1:8">
      <c r="A776" t="s">
        <v>1632</v>
      </c>
      <c r="B776" t="s">
        <v>4141</v>
      </c>
      <c r="C776" t="s">
        <v>2230</v>
      </c>
      <c r="D776" t="s">
        <v>4142</v>
      </c>
      <c r="E776" t="s">
        <v>2230</v>
      </c>
      <c r="G776" t="s">
        <v>2228</v>
      </c>
      <c r="H776" t="s">
        <v>1632</v>
      </c>
    </row>
    <row r="777" spans="1:8">
      <c r="A777" t="s">
        <v>594</v>
      </c>
      <c r="B777" t="s">
        <v>4143</v>
      </c>
      <c r="C777" t="s">
        <v>2340</v>
      </c>
      <c r="D777" t="s">
        <v>4144</v>
      </c>
      <c r="E777" t="s">
        <v>2272</v>
      </c>
      <c r="F777" t="s">
        <v>4145</v>
      </c>
      <c r="G777" t="s">
        <v>2234</v>
      </c>
      <c r="H777" t="s">
        <v>594</v>
      </c>
    </row>
    <row r="778" spans="1:8">
      <c r="A778" t="s">
        <v>595</v>
      </c>
      <c r="B778" t="s">
        <v>4146</v>
      </c>
      <c r="C778" t="s">
        <v>2382</v>
      </c>
      <c r="D778" t="s">
        <v>4147</v>
      </c>
      <c r="E778" t="s">
        <v>2382</v>
      </c>
      <c r="G778" t="s">
        <v>2237</v>
      </c>
      <c r="H778" t="s">
        <v>595</v>
      </c>
    </row>
    <row r="779" spans="1:8">
      <c r="A779" t="s">
        <v>1633</v>
      </c>
      <c r="B779" t="s">
        <v>4148</v>
      </c>
      <c r="C779" t="s">
        <v>2230</v>
      </c>
      <c r="G779" t="s">
        <v>2701</v>
      </c>
      <c r="H779" t="s">
        <v>1633</v>
      </c>
    </row>
    <row r="780" spans="1:8">
      <c r="A780" t="s">
        <v>4149</v>
      </c>
      <c r="B780" t="s">
        <v>4150</v>
      </c>
      <c r="C780" t="s">
        <v>2377</v>
      </c>
      <c r="D780" t="s">
        <v>4151</v>
      </c>
      <c r="E780" t="s">
        <v>2294</v>
      </c>
      <c r="F780" t="s">
        <v>4152</v>
      </c>
      <c r="G780" t="s">
        <v>2234</v>
      </c>
      <c r="H780" t="s">
        <v>4149</v>
      </c>
    </row>
    <row r="781" spans="1:8">
      <c r="A781" t="s">
        <v>4153</v>
      </c>
      <c r="B781" t="s">
        <v>4154</v>
      </c>
      <c r="C781" t="s">
        <v>2246</v>
      </c>
      <c r="D781" t="s">
        <v>4155</v>
      </c>
      <c r="E781" t="s">
        <v>2246</v>
      </c>
      <c r="G781" t="s">
        <v>2228</v>
      </c>
      <c r="H781" t="s">
        <v>4153</v>
      </c>
    </row>
    <row r="782" spans="1:8">
      <c r="A782" t="s">
        <v>596</v>
      </c>
      <c r="B782" t="s">
        <v>4156</v>
      </c>
      <c r="C782" t="s">
        <v>2321</v>
      </c>
      <c r="D782" t="s">
        <v>4157</v>
      </c>
      <c r="E782" t="s">
        <v>2321</v>
      </c>
      <c r="F782" t="s">
        <v>4158</v>
      </c>
      <c r="G782" t="s">
        <v>2234</v>
      </c>
      <c r="H782" t="s">
        <v>596</v>
      </c>
    </row>
    <row r="783" spans="1:8">
      <c r="A783" t="s">
        <v>597</v>
      </c>
      <c r="B783" t="s">
        <v>4159</v>
      </c>
      <c r="C783" t="s">
        <v>2246</v>
      </c>
      <c r="D783" t="s">
        <v>4160</v>
      </c>
      <c r="E783" t="s">
        <v>3133</v>
      </c>
      <c r="G783" t="s">
        <v>2228</v>
      </c>
      <c r="H783" t="s">
        <v>597</v>
      </c>
    </row>
    <row r="784" spans="1:8">
      <c r="A784" t="s">
        <v>598</v>
      </c>
      <c r="B784" t="s">
        <v>4161</v>
      </c>
      <c r="C784" t="s">
        <v>2246</v>
      </c>
      <c r="D784" t="s">
        <v>4160</v>
      </c>
      <c r="E784" t="s">
        <v>2246</v>
      </c>
      <c r="G784" t="s">
        <v>2237</v>
      </c>
      <c r="H784" t="s">
        <v>598</v>
      </c>
    </row>
    <row r="785" spans="1:8">
      <c r="A785" t="s">
        <v>599</v>
      </c>
      <c r="B785" t="s">
        <v>4162</v>
      </c>
      <c r="C785" t="s">
        <v>3178</v>
      </c>
      <c r="D785" t="s">
        <v>4163</v>
      </c>
      <c r="E785" t="s">
        <v>3178</v>
      </c>
      <c r="G785" t="s">
        <v>2237</v>
      </c>
      <c r="H785" t="s">
        <v>599</v>
      </c>
    </row>
    <row r="786" spans="1:8">
      <c r="A786" t="s">
        <v>600</v>
      </c>
      <c r="B786" t="s">
        <v>4164</v>
      </c>
      <c r="C786" t="s">
        <v>2230</v>
      </c>
      <c r="D786" t="s">
        <v>4165</v>
      </c>
      <c r="E786" t="s">
        <v>4166</v>
      </c>
      <c r="G786" t="s">
        <v>2228</v>
      </c>
      <c r="H786" t="s">
        <v>600</v>
      </c>
    </row>
    <row r="787" spans="1:8">
      <c r="A787" t="s">
        <v>659</v>
      </c>
      <c r="B787" t="s">
        <v>4167</v>
      </c>
      <c r="C787" t="s">
        <v>2375</v>
      </c>
      <c r="D787" t="s">
        <v>4168</v>
      </c>
      <c r="E787" t="s">
        <v>2250</v>
      </c>
      <c r="G787" t="s">
        <v>2237</v>
      </c>
      <c r="H787" t="s">
        <v>659</v>
      </c>
    </row>
    <row r="788" spans="1:8">
      <c r="A788" t="s">
        <v>4169</v>
      </c>
      <c r="B788" t="s">
        <v>4170</v>
      </c>
      <c r="C788" t="s">
        <v>2248</v>
      </c>
      <c r="D788" t="s">
        <v>4171</v>
      </c>
      <c r="E788" t="s">
        <v>2252</v>
      </c>
      <c r="G788" t="s">
        <v>2237</v>
      </c>
      <c r="H788" t="s">
        <v>4169</v>
      </c>
    </row>
    <row r="789" spans="1:8">
      <c r="A789" t="s">
        <v>601</v>
      </c>
      <c r="B789" t="s">
        <v>4174</v>
      </c>
      <c r="C789" t="s">
        <v>2377</v>
      </c>
      <c r="D789" t="s">
        <v>4175</v>
      </c>
      <c r="E789" t="s">
        <v>2321</v>
      </c>
      <c r="G789" t="s">
        <v>2237</v>
      </c>
      <c r="H789" t="s">
        <v>601</v>
      </c>
    </row>
    <row r="790" spans="1:8">
      <c r="A790" t="s">
        <v>4176</v>
      </c>
      <c r="B790" t="s">
        <v>4177</v>
      </c>
      <c r="C790" t="s">
        <v>2700</v>
      </c>
      <c r="D790" t="s">
        <v>4178</v>
      </c>
      <c r="E790" t="s">
        <v>2225</v>
      </c>
      <c r="G790" t="s">
        <v>2237</v>
      </c>
      <c r="H790" t="s">
        <v>4176</v>
      </c>
    </row>
    <row r="791" spans="1:8">
      <c r="A791" t="s">
        <v>602</v>
      </c>
      <c r="B791" t="s">
        <v>4179</v>
      </c>
      <c r="C791" t="s">
        <v>2259</v>
      </c>
      <c r="D791" t="s">
        <v>4180</v>
      </c>
      <c r="E791" t="s">
        <v>2259</v>
      </c>
      <c r="F791" t="s">
        <v>4181</v>
      </c>
      <c r="G791" t="s">
        <v>2234</v>
      </c>
      <c r="H791" t="s">
        <v>602</v>
      </c>
    </row>
    <row r="792" spans="1:8">
      <c r="A792" t="s">
        <v>604</v>
      </c>
      <c r="B792" t="s">
        <v>4182</v>
      </c>
      <c r="C792" t="s">
        <v>2242</v>
      </c>
      <c r="D792" t="s">
        <v>4183</v>
      </c>
      <c r="E792" t="s">
        <v>2242</v>
      </c>
      <c r="G792" t="s">
        <v>2237</v>
      </c>
      <c r="H792" t="s">
        <v>604</v>
      </c>
    </row>
    <row r="793" spans="1:8">
      <c r="A793" t="s">
        <v>605</v>
      </c>
      <c r="B793" t="s">
        <v>4184</v>
      </c>
      <c r="C793" t="s">
        <v>2276</v>
      </c>
      <c r="D793" t="s">
        <v>4185</v>
      </c>
      <c r="E793" t="s">
        <v>2407</v>
      </c>
      <c r="G793" t="s">
        <v>2237</v>
      </c>
      <c r="H793" t="s">
        <v>605</v>
      </c>
    </row>
    <row r="794" spans="1:8">
      <c r="A794" t="s">
        <v>4186</v>
      </c>
      <c r="B794" t="s">
        <v>4187</v>
      </c>
      <c r="C794" t="s">
        <v>2242</v>
      </c>
      <c r="D794" t="s">
        <v>4188</v>
      </c>
      <c r="E794" t="s">
        <v>2227</v>
      </c>
      <c r="G794" t="s">
        <v>2237</v>
      </c>
      <c r="H794" t="s">
        <v>4186</v>
      </c>
    </row>
    <row r="795" spans="1:8">
      <c r="A795" t="s">
        <v>606</v>
      </c>
      <c r="B795" t="s">
        <v>4189</v>
      </c>
      <c r="C795" t="s">
        <v>2230</v>
      </c>
      <c r="D795" t="s">
        <v>4190</v>
      </c>
      <c r="E795" t="s">
        <v>2230</v>
      </c>
      <c r="G795" t="s">
        <v>2237</v>
      </c>
      <c r="H795" t="s">
        <v>606</v>
      </c>
    </row>
    <row r="796" spans="1:8">
      <c r="A796" t="s">
        <v>607</v>
      </c>
      <c r="B796" t="s">
        <v>4193</v>
      </c>
      <c r="C796" t="s">
        <v>2246</v>
      </c>
      <c r="D796" t="s">
        <v>4194</v>
      </c>
      <c r="E796" t="s">
        <v>2246</v>
      </c>
      <c r="G796" t="s">
        <v>2237</v>
      </c>
      <c r="H796" t="s">
        <v>607</v>
      </c>
    </row>
    <row r="797" spans="1:8">
      <c r="A797" t="s">
        <v>608</v>
      </c>
      <c r="B797" t="s">
        <v>4195</v>
      </c>
      <c r="C797" t="s">
        <v>2230</v>
      </c>
      <c r="D797" t="s">
        <v>4196</v>
      </c>
      <c r="E797" t="s">
        <v>2230</v>
      </c>
      <c r="G797" t="s">
        <v>2237</v>
      </c>
      <c r="H797" t="s">
        <v>608</v>
      </c>
    </row>
    <row r="798" spans="1:8">
      <c r="A798" t="s">
        <v>1634</v>
      </c>
      <c r="B798" t="s">
        <v>4197</v>
      </c>
      <c r="C798" t="s">
        <v>2250</v>
      </c>
      <c r="G798" t="s">
        <v>2237</v>
      </c>
      <c r="H798" t="s">
        <v>1634</v>
      </c>
    </row>
    <row r="799" spans="1:8">
      <c r="A799" t="s">
        <v>609</v>
      </c>
      <c r="B799" t="s">
        <v>4198</v>
      </c>
      <c r="C799" t="s">
        <v>2250</v>
      </c>
      <c r="D799" t="s">
        <v>4199</v>
      </c>
      <c r="E799" t="s">
        <v>2321</v>
      </c>
      <c r="G799" t="s">
        <v>2237</v>
      </c>
      <c r="H799" t="s">
        <v>609</v>
      </c>
    </row>
    <row r="800" spans="1:8">
      <c r="A800" t="s">
        <v>610</v>
      </c>
      <c r="B800" t="s">
        <v>4200</v>
      </c>
      <c r="C800" t="s">
        <v>2246</v>
      </c>
      <c r="D800" t="s">
        <v>4201</v>
      </c>
      <c r="E800" t="s">
        <v>2244</v>
      </c>
      <c r="F800" t="s">
        <v>4202</v>
      </c>
      <c r="G800" t="s">
        <v>2234</v>
      </c>
      <c r="H800" t="s">
        <v>610</v>
      </c>
    </row>
    <row r="801" spans="1:8">
      <c r="A801" t="s">
        <v>611</v>
      </c>
      <c r="B801" t="s">
        <v>4203</v>
      </c>
      <c r="C801" t="s">
        <v>2377</v>
      </c>
      <c r="D801" t="s">
        <v>4204</v>
      </c>
      <c r="E801" t="s">
        <v>2407</v>
      </c>
      <c r="G801" t="s">
        <v>2237</v>
      </c>
      <c r="H801" t="s">
        <v>611</v>
      </c>
    </row>
    <row r="802" spans="1:8">
      <c r="A802" t="s">
        <v>612</v>
      </c>
      <c r="B802" t="s">
        <v>4205</v>
      </c>
      <c r="C802" t="s">
        <v>4206</v>
      </c>
      <c r="D802" t="s">
        <v>4207</v>
      </c>
      <c r="E802" t="s">
        <v>2250</v>
      </c>
      <c r="G802" t="s">
        <v>2237</v>
      </c>
      <c r="H802" t="s">
        <v>612</v>
      </c>
    </row>
    <row r="803" spans="1:8">
      <c r="A803" t="s">
        <v>7276</v>
      </c>
      <c r="B803" t="s">
        <v>7277</v>
      </c>
      <c r="C803" t="s">
        <v>2227</v>
      </c>
      <c r="D803" t="s">
        <v>4002</v>
      </c>
      <c r="E803" t="s">
        <v>2227</v>
      </c>
      <c r="F803" t="s">
        <v>3544</v>
      </c>
      <c r="G803" t="s">
        <v>2234</v>
      </c>
      <c r="H803" t="s">
        <v>7276</v>
      </c>
    </row>
    <row r="804" spans="1:8">
      <c r="A804" t="s">
        <v>615</v>
      </c>
      <c r="B804" t="s">
        <v>4208</v>
      </c>
      <c r="C804" t="s">
        <v>2700</v>
      </c>
      <c r="D804" t="s">
        <v>4209</v>
      </c>
      <c r="E804" t="s">
        <v>2321</v>
      </c>
      <c r="G804" t="s">
        <v>2237</v>
      </c>
      <c r="H804" t="s">
        <v>615</v>
      </c>
    </row>
    <row r="805" spans="1:8">
      <c r="A805" t="s">
        <v>616</v>
      </c>
      <c r="B805" t="s">
        <v>4210</v>
      </c>
      <c r="C805" t="s">
        <v>2298</v>
      </c>
      <c r="D805" t="s">
        <v>4211</v>
      </c>
      <c r="E805" t="s">
        <v>2298</v>
      </c>
      <c r="G805" t="s">
        <v>2237</v>
      </c>
      <c r="H805" t="s">
        <v>616</v>
      </c>
    </row>
    <row r="806" spans="1:8">
      <c r="A806" t="s">
        <v>613</v>
      </c>
      <c r="B806" t="s">
        <v>4212</v>
      </c>
      <c r="C806" t="s">
        <v>2227</v>
      </c>
      <c r="D806" t="s">
        <v>4213</v>
      </c>
      <c r="E806" t="s">
        <v>2321</v>
      </c>
      <c r="G806" t="s">
        <v>2237</v>
      </c>
      <c r="H806" t="s">
        <v>613</v>
      </c>
    </row>
    <row r="807" spans="1:8">
      <c r="A807" t="s">
        <v>1635</v>
      </c>
      <c r="B807" t="s">
        <v>4214</v>
      </c>
      <c r="C807" t="s">
        <v>2227</v>
      </c>
      <c r="G807" t="s">
        <v>2304</v>
      </c>
      <c r="H807" t="s">
        <v>1635</v>
      </c>
    </row>
    <row r="808" spans="1:8">
      <c r="A808" t="s">
        <v>618</v>
      </c>
      <c r="B808" t="s">
        <v>4220</v>
      </c>
      <c r="C808" t="s">
        <v>2750</v>
      </c>
      <c r="G808" t="s">
        <v>2237</v>
      </c>
      <c r="H808" t="s">
        <v>618</v>
      </c>
    </row>
    <row r="809" spans="1:8">
      <c r="A809" t="s">
        <v>1636</v>
      </c>
      <c r="B809" t="s">
        <v>4221</v>
      </c>
      <c r="C809" t="s">
        <v>2750</v>
      </c>
      <c r="G809" t="s">
        <v>2237</v>
      </c>
      <c r="H809" t="s">
        <v>1636</v>
      </c>
    </row>
    <row r="810" spans="1:8">
      <c r="A810" t="s">
        <v>619</v>
      </c>
      <c r="B810" t="s">
        <v>4222</v>
      </c>
      <c r="C810" t="s">
        <v>2225</v>
      </c>
      <c r="D810" t="s">
        <v>4223</v>
      </c>
      <c r="E810" t="s">
        <v>2232</v>
      </c>
      <c r="G810" t="s">
        <v>2304</v>
      </c>
      <c r="H810" t="s">
        <v>619</v>
      </c>
    </row>
    <row r="811" spans="1:8">
      <c r="A811" t="s">
        <v>1637</v>
      </c>
      <c r="B811" t="s">
        <v>4224</v>
      </c>
      <c r="C811" t="s">
        <v>2225</v>
      </c>
      <c r="G811" t="s">
        <v>2237</v>
      </c>
      <c r="H811" t="s">
        <v>1637</v>
      </c>
    </row>
    <row r="812" spans="1:8">
      <c r="A812" t="s">
        <v>620</v>
      </c>
      <c r="B812" t="s">
        <v>4225</v>
      </c>
      <c r="C812" t="s">
        <v>2250</v>
      </c>
      <c r="D812" t="s">
        <v>4226</v>
      </c>
      <c r="E812" t="s">
        <v>2250</v>
      </c>
      <c r="G812" t="s">
        <v>2237</v>
      </c>
      <c r="H812" t="s">
        <v>620</v>
      </c>
    </row>
    <row r="813" spans="1:8">
      <c r="A813" t="s">
        <v>1638</v>
      </c>
      <c r="B813" t="s">
        <v>4227</v>
      </c>
      <c r="C813" t="s">
        <v>2250</v>
      </c>
      <c r="G813" t="s">
        <v>2237</v>
      </c>
      <c r="H813" t="s">
        <v>1638</v>
      </c>
    </row>
    <row r="814" spans="1:8">
      <c r="A814" t="s">
        <v>4228</v>
      </c>
      <c r="B814" t="s">
        <v>4229</v>
      </c>
      <c r="C814" t="s">
        <v>2294</v>
      </c>
      <c r="D814" t="s">
        <v>4230</v>
      </c>
      <c r="E814" t="s">
        <v>2246</v>
      </c>
      <c r="F814" t="s">
        <v>4231</v>
      </c>
      <c r="G814" t="s">
        <v>2234</v>
      </c>
      <c r="H814" t="s">
        <v>4228</v>
      </c>
    </row>
    <row r="815" spans="1:8">
      <c r="A815" t="s">
        <v>4215</v>
      </c>
      <c r="B815" t="s">
        <v>4216</v>
      </c>
      <c r="C815" t="s">
        <v>4217</v>
      </c>
      <c r="D815" t="s">
        <v>4218</v>
      </c>
      <c r="E815" t="s">
        <v>2232</v>
      </c>
      <c r="F815" t="s">
        <v>4219</v>
      </c>
      <c r="G815" t="s">
        <v>2234</v>
      </c>
      <c r="H815" t="s">
        <v>4215</v>
      </c>
    </row>
    <row r="816" spans="1:8">
      <c r="A816" t="s">
        <v>622</v>
      </c>
      <c r="B816" t="s">
        <v>4232</v>
      </c>
      <c r="C816" t="s">
        <v>2266</v>
      </c>
      <c r="D816" t="s">
        <v>4233</v>
      </c>
      <c r="E816" t="s">
        <v>2321</v>
      </c>
      <c r="F816" t="s">
        <v>4234</v>
      </c>
      <c r="G816" t="s">
        <v>2234</v>
      </c>
      <c r="H816" t="s">
        <v>622</v>
      </c>
    </row>
    <row r="817" spans="1:8">
      <c r="A817" t="s">
        <v>660</v>
      </c>
      <c r="B817" t="s">
        <v>4235</v>
      </c>
      <c r="C817" t="s">
        <v>2270</v>
      </c>
      <c r="D817" t="s">
        <v>4236</v>
      </c>
      <c r="E817" t="s">
        <v>2270</v>
      </c>
      <c r="G817" t="s">
        <v>2237</v>
      </c>
      <c r="H817" t="s">
        <v>660</v>
      </c>
    </row>
    <row r="818" spans="1:8">
      <c r="A818" t="s">
        <v>661</v>
      </c>
      <c r="B818" t="s">
        <v>4237</v>
      </c>
      <c r="C818" t="s">
        <v>2350</v>
      </c>
      <c r="G818" t="s">
        <v>2237</v>
      </c>
      <c r="H818" t="s">
        <v>661</v>
      </c>
    </row>
    <row r="819" spans="1:8">
      <c r="A819" t="s">
        <v>1645</v>
      </c>
      <c r="B819" t="s">
        <v>4238</v>
      </c>
      <c r="C819" t="s">
        <v>2225</v>
      </c>
      <c r="G819" t="s">
        <v>2237</v>
      </c>
      <c r="H819" t="s">
        <v>1645</v>
      </c>
    </row>
    <row r="820" spans="1:8">
      <c r="A820" t="s">
        <v>4239</v>
      </c>
      <c r="B820" t="s">
        <v>4240</v>
      </c>
      <c r="C820" t="s">
        <v>2270</v>
      </c>
      <c r="D820" t="s">
        <v>4236</v>
      </c>
      <c r="E820" t="s">
        <v>2270</v>
      </c>
      <c r="G820" t="s">
        <v>2304</v>
      </c>
      <c r="H820" t="s">
        <v>4239</v>
      </c>
    </row>
    <row r="821" spans="1:8">
      <c r="A821" t="s">
        <v>4241</v>
      </c>
      <c r="B821" t="s">
        <v>4242</v>
      </c>
      <c r="C821" t="s">
        <v>2377</v>
      </c>
      <c r="D821" t="s">
        <v>4243</v>
      </c>
      <c r="E821" t="s">
        <v>2230</v>
      </c>
      <c r="G821" t="s">
        <v>2237</v>
      </c>
      <c r="H821" t="s">
        <v>4241</v>
      </c>
    </row>
    <row r="822" spans="1:8">
      <c r="A822" t="s">
        <v>624</v>
      </c>
      <c r="B822" t="s">
        <v>4244</v>
      </c>
      <c r="C822" t="s">
        <v>2350</v>
      </c>
      <c r="G822" t="s">
        <v>2228</v>
      </c>
      <c r="H822" t="s">
        <v>624</v>
      </c>
    </row>
    <row r="823" spans="1:8">
      <c r="A823" t="s">
        <v>625</v>
      </c>
      <c r="B823" t="s">
        <v>4245</v>
      </c>
      <c r="C823" t="s">
        <v>2242</v>
      </c>
      <c r="G823" t="s">
        <v>2237</v>
      </c>
      <c r="H823" t="s">
        <v>625</v>
      </c>
    </row>
    <row r="824" spans="1:8">
      <c r="A824" t="s">
        <v>626</v>
      </c>
      <c r="B824" t="s">
        <v>4246</v>
      </c>
      <c r="C824" t="s">
        <v>2428</v>
      </c>
      <c r="D824" t="s">
        <v>2792</v>
      </c>
      <c r="E824" t="s">
        <v>2700</v>
      </c>
      <c r="G824" t="s">
        <v>2228</v>
      </c>
      <c r="H824" t="s">
        <v>626</v>
      </c>
    </row>
    <row r="825" spans="1:8">
      <c r="A825" t="s">
        <v>4247</v>
      </c>
      <c r="B825" t="s">
        <v>4248</v>
      </c>
      <c r="C825" t="s">
        <v>2483</v>
      </c>
      <c r="G825" t="s">
        <v>2228</v>
      </c>
      <c r="H825" t="s">
        <v>4247</v>
      </c>
    </row>
    <row r="826" spans="1:8">
      <c r="A826" t="s">
        <v>4249</v>
      </c>
      <c r="B826" t="s">
        <v>4250</v>
      </c>
      <c r="C826" t="s">
        <v>2225</v>
      </c>
      <c r="G826" t="s">
        <v>2237</v>
      </c>
      <c r="H826" t="s">
        <v>4249</v>
      </c>
    </row>
    <row r="827" spans="1:8">
      <c r="A827" t="s">
        <v>4251</v>
      </c>
      <c r="B827" t="s">
        <v>4252</v>
      </c>
      <c r="C827" t="s">
        <v>2476</v>
      </c>
      <c r="G827" t="s">
        <v>2237</v>
      </c>
      <c r="H827" t="s">
        <v>4251</v>
      </c>
    </row>
    <row r="828" spans="1:8">
      <c r="A828" t="s">
        <v>629</v>
      </c>
      <c r="B828" t="s">
        <v>4253</v>
      </c>
      <c r="C828" t="s">
        <v>2225</v>
      </c>
      <c r="G828" t="s">
        <v>2237</v>
      </c>
      <c r="H828" t="s">
        <v>629</v>
      </c>
    </row>
    <row r="829" spans="1:8">
      <c r="A829" t="s">
        <v>628</v>
      </c>
      <c r="B829" t="s">
        <v>4253</v>
      </c>
      <c r="C829" t="s">
        <v>2246</v>
      </c>
      <c r="G829" t="s">
        <v>2237</v>
      </c>
      <c r="H829" t="s">
        <v>628</v>
      </c>
    </row>
    <row r="830" spans="1:8">
      <c r="A830" t="s">
        <v>630</v>
      </c>
      <c r="B830" t="s">
        <v>4254</v>
      </c>
      <c r="C830" t="s">
        <v>2559</v>
      </c>
      <c r="D830" t="s">
        <v>4255</v>
      </c>
      <c r="E830" t="s">
        <v>2344</v>
      </c>
      <c r="F830" t="s">
        <v>4256</v>
      </c>
      <c r="G830" t="s">
        <v>2234</v>
      </c>
      <c r="H830" t="s">
        <v>630</v>
      </c>
    </row>
    <row r="831" spans="1:8">
      <c r="A831" t="s">
        <v>631</v>
      </c>
      <c r="B831" t="s">
        <v>4257</v>
      </c>
      <c r="C831" t="s">
        <v>2244</v>
      </c>
      <c r="D831" t="s">
        <v>4258</v>
      </c>
      <c r="E831" t="s">
        <v>2227</v>
      </c>
      <c r="G831" t="s">
        <v>2237</v>
      </c>
      <c r="H831" t="s">
        <v>631</v>
      </c>
    </row>
    <row r="832" spans="1:8">
      <c r="A832" t="s">
        <v>632</v>
      </c>
      <c r="B832" t="s">
        <v>4259</v>
      </c>
      <c r="C832" t="s">
        <v>2227</v>
      </c>
      <c r="D832" t="s">
        <v>4260</v>
      </c>
      <c r="E832" t="s">
        <v>2250</v>
      </c>
      <c r="F832" t="s">
        <v>4261</v>
      </c>
      <c r="G832" t="s">
        <v>2234</v>
      </c>
      <c r="H832" t="s">
        <v>632</v>
      </c>
    </row>
    <row r="833" spans="1:8">
      <c r="A833" t="s">
        <v>4262</v>
      </c>
      <c r="B833" t="s">
        <v>4263</v>
      </c>
      <c r="C833" t="s">
        <v>2259</v>
      </c>
      <c r="G833" t="s">
        <v>2649</v>
      </c>
      <c r="H833" t="s">
        <v>4262</v>
      </c>
    </row>
    <row r="834" spans="1:8">
      <c r="A834" t="s">
        <v>635</v>
      </c>
      <c r="B834" t="s">
        <v>4264</v>
      </c>
      <c r="C834" t="s">
        <v>2248</v>
      </c>
      <c r="D834" t="s">
        <v>4265</v>
      </c>
      <c r="E834" t="s">
        <v>2413</v>
      </c>
      <c r="G834" t="s">
        <v>2237</v>
      </c>
      <c r="H834" t="s">
        <v>635</v>
      </c>
    </row>
    <row r="835" spans="1:8">
      <c r="A835" t="s">
        <v>4266</v>
      </c>
      <c r="B835" t="s">
        <v>4267</v>
      </c>
      <c r="C835" t="s">
        <v>2292</v>
      </c>
      <c r="D835" t="s">
        <v>4268</v>
      </c>
      <c r="E835" t="s">
        <v>2250</v>
      </c>
      <c r="G835" t="s">
        <v>2228</v>
      </c>
      <c r="H835" t="s">
        <v>4266</v>
      </c>
    </row>
    <row r="836" spans="1:8">
      <c r="A836" t="s">
        <v>637</v>
      </c>
      <c r="B836" t="s">
        <v>4270</v>
      </c>
      <c r="C836" t="s">
        <v>2248</v>
      </c>
      <c r="D836" t="s">
        <v>4274</v>
      </c>
      <c r="E836" t="s">
        <v>2340</v>
      </c>
      <c r="G836" t="s">
        <v>2237</v>
      </c>
      <c r="H836" t="s">
        <v>637</v>
      </c>
    </row>
    <row r="837" spans="1:8">
      <c r="A837" t="s">
        <v>4269</v>
      </c>
      <c r="B837" t="s">
        <v>4270</v>
      </c>
      <c r="C837" t="s">
        <v>2220</v>
      </c>
      <c r="D837" t="s">
        <v>4271</v>
      </c>
      <c r="E837" t="s">
        <v>4272</v>
      </c>
      <c r="F837" t="s">
        <v>4273</v>
      </c>
      <c r="G837" t="s">
        <v>2234</v>
      </c>
      <c r="H837" t="s">
        <v>4269</v>
      </c>
    </row>
    <row r="838" spans="1:8">
      <c r="A838" t="s">
        <v>638</v>
      </c>
      <c r="B838" t="s">
        <v>4275</v>
      </c>
      <c r="C838" t="s">
        <v>2254</v>
      </c>
      <c r="D838" t="s">
        <v>4276</v>
      </c>
      <c r="E838" t="s">
        <v>2454</v>
      </c>
      <c r="G838" t="s">
        <v>2228</v>
      </c>
      <c r="H838" t="s">
        <v>638</v>
      </c>
    </row>
    <row r="839" spans="1:8">
      <c r="A839" t="s">
        <v>639</v>
      </c>
      <c r="B839" t="s">
        <v>4277</v>
      </c>
      <c r="C839" t="s">
        <v>2242</v>
      </c>
      <c r="D839" t="s">
        <v>4278</v>
      </c>
      <c r="E839" t="s">
        <v>2377</v>
      </c>
      <c r="F839" t="s">
        <v>4279</v>
      </c>
      <c r="G839" t="s">
        <v>2234</v>
      </c>
      <c r="H839" t="s">
        <v>639</v>
      </c>
    </row>
    <row r="840" spans="1:8">
      <c r="A840" t="s">
        <v>641</v>
      </c>
      <c r="B840" t="s">
        <v>4280</v>
      </c>
      <c r="C840" t="s">
        <v>2350</v>
      </c>
      <c r="D840" t="s">
        <v>4281</v>
      </c>
      <c r="E840" t="s">
        <v>2746</v>
      </c>
      <c r="F840" t="s">
        <v>4279</v>
      </c>
      <c r="G840" t="s">
        <v>2234</v>
      </c>
      <c r="H840" t="s">
        <v>641</v>
      </c>
    </row>
    <row r="841" spans="1:8">
      <c r="A841" t="s">
        <v>642</v>
      </c>
      <c r="B841" t="s">
        <v>4283</v>
      </c>
      <c r="C841" t="s">
        <v>2830</v>
      </c>
      <c r="D841" t="s">
        <v>4284</v>
      </c>
      <c r="E841" t="s">
        <v>2232</v>
      </c>
      <c r="G841" t="s">
        <v>2237</v>
      </c>
      <c r="H841" t="s">
        <v>642</v>
      </c>
    </row>
    <row r="842" spans="1:8">
      <c r="A842" t="s">
        <v>627</v>
      </c>
      <c r="B842" t="s">
        <v>4287</v>
      </c>
      <c r="C842" t="s">
        <v>2248</v>
      </c>
      <c r="D842" t="s">
        <v>4288</v>
      </c>
      <c r="E842" t="s">
        <v>2244</v>
      </c>
      <c r="G842" t="s">
        <v>2237</v>
      </c>
      <c r="H842" t="s">
        <v>627</v>
      </c>
    </row>
    <row r="843" spans="1:8">
      <c r="A843" t="s">
        <v>4135</v>
      </c>
      <c r="B843" t="s">
        <v>4136</v>
      </c>
      <c r="C843" t="s">
        <v>2250</v>
      </c>
      <c r="D843" t="s">
        <v>4137</v>
      </c>
      <c r="E843" t="s">
        <v>2375</v>
      </c>
      <c r="G843" t="s">
        <v>2237</v>
      </c>
      <c r="H843" t="s">
        <v>4135</v>
      </c>
    </row>
    <row r="844" spans="1:8">
      <c r="A844" t="s">
        <v>583</v>
      </c>
      <c r="B844" t="s">
        <v>4138</v>
      </c>
      <c r="C844" t="s">
        <v>2250</v>
      </c>
      <c r="D844" t="s">
        <v>4139</v>
      </c>
      <c r="E844" t="s">
        <v>2375</v>
      </c>
      <c r="G844" t="s">
        <v>2237</v>
      </c>
      <c r="H844" t="s">
        <v>583</v>
      </c>
    </row>
    <row r="845" spans="1:8">
      <c r="A845" t="s">
        <v>643</v>
      </c>
      <c r="B845" t="s">
        <v>4289</v>
      </c>
      <c r="C845" t="s">
        <v>2319</v>
      </c>
      <c r="D845" t="s">
        <v>4290</v>
      </c>
      <c r="E845" t="s">
        <v>2319</v>
      </c>
      <c r="G845" t="s">
        <v>2228</v>
      </c>
      <c r="H845" t="s">
        <v>643</v>
      </c>
    </row>
    <row r="846" spans="1:8">
      <c r="A846" t="s">
        <v>644</v>
      </c>
      <c r="B846" t="s">
        <v>4291</v>
      </c>
      <c r="C846" t="s">
        <v>2750</v>
      </c>
      <c r="D846" t="s">
        <v>4292</v>
      </c>
      <c r="E846" t="s">
        <v>2750</v>
      </c>
      <c r="F846" t="s">
        <v>4293</v>
      </c>
      <c r="G846" t="s">
        <v>7209</v>
      </c>
      <c r="H846" t="s">
        <v>644</v>
      </c>
    </row>
    <row r="847" spans="1:8">
      <c r="A847" t="s">
        <v>645</v>
      </c>
      <c r="B847" t="s">
        <v>7278</v>
      </c>
      <c r="C847" t="s">
        <v>3970</v>
      </c>
      <c r="D847" t="s">
        <v>7279</v>
      </c>
      <c r="E847" t="s">
        <v>2232</v>
      </c>
      <c r="G847" t="s">
        <v>2237</v>
      </c>
      <c r="H847" t="s">
        <v>645</v>
      </c>
    </row>
    <row r="848" spans="1:8">
      <c r="A848" t="s">
        <v>1639</v>
      </c>
      <c r="B848" t="s">
        <v>4296</v>
      </c>
      <c r="C848" t="s">
        <v>2750</v>
      </c>
      <c r="G848" t="s">
        <v>2304</v>
      </c>
      <c r="H848" t="s">
        <v>1639</v>
      </c>
    </row>
    <row r="849" spans="1:8">
      <c r="A849" t="s">
        <v>646</v>
      </c>
      <c r="B849" t="s">
        <v>4297</v>
      </c>
      <c r="C849" t="s">
        <v>2750</v>
      </c>
      <c r="D849" t="s">
        <v>4298</v>
      </c>
      <c r="E849" t="s">
        <v>2232</v>
      </c>
      <c r="G849" t="s">
        <v>2237</v>
      </c>
      <c r="H849" t="s">
        <v>646</v>
      </c>
    </row>
    <row r="850" spans="1:8">
      <c r="A850" t="s">
        <v>1640</v>
      </c>
      <c r="B850" t="s">
        <v>4299</v>
      </c>
      <c r="C850" t="s">
        <v>2700</v>
      </c>
      <c r="G850" t="s">
        <v>2237</v>
      </c>
      <c r="H850" t="s">
        <v>1640</v>
      </c>
    </row>
    <row r="851" spans="1:8">
      <c r="A851" t="s">
        <v>662</v>
      </c>
      <c r="B851" t="s">
        <v>4294</v>
      </c>
      <c r="C851" t="s">
        <v>2270</v>
      </c>
      <c r="D851" t="s">
        <v>4295</v>
      </c>
      <c r="E851" t="s">
        <v>2232</v>
      </c>
      <c r="G851" t="s">
        <v>2237</v>
      </c>
      <c r="H851" t="s">
        <v>662</v>
      </c>
    </row>
    <row r="852" spans="1:8">
      <c r="A852" t="s">
        <v>1641</v>
      </c>
      <c r="B852" t="s">
        <v>4300</v>
      </c>
      <c r="C852" t="s">
        <v>2227</v>
      </c>
      <c r="G852" t="s">
        <v>2237</v>
      </c>
      <c r="H852" t="s">
        <v>1641</v>
      </c>
    </row>
    <row r="853" spans="1:8">
      <c r="A853" t="s">
        <v>647</v>
      </c>
      <c r="B853" t="s">
        <v>4301</v>
      </c>
      <c r="C853" t="s">
        <v>2377</v>
      </c>
      <c r="D853" t="s">
        <v>4302</v>
      </c>
      <c r="E853" t="s">
        <v>2377</v>
      </c>
      <c r="G853" t="s">
        <v>2237</v>
      </c>
      <c r="H853" t="s">
        <v>647</v>
      </c>
    </row>
    <row r="854" spans="1:8">
      <c r="A854" t="s">
        <v>4303</v>
      </c>
      <c r="B854" t="s">
        <v>4304</v>
      </c>
      <c r="C854" t="s">
        <v>2230</v>
      </c>
      <c r="D854" t="s">
        <v>4305</v>
      </c>
      <c r="E854" t="s">
        <v>2321</v>
      </c>
      <c r="F854" t="s">
        <v>4306</v>
      </c>
      <c r="G854" t="s">
        <v>2234</v>
      </c>
      <c r="H854" t="s">
        <v>4303</v>
      </c>
    </row>
    <row r="855" spans="1:8">
      <c r="A855" t="s">
        <v>7280</v>
      </c>
      <c r="B855" t="s">
        <v>7281</v>
      </c>
      <c r="C855" t="s">
        <v>2246</v>
      </c>
      <c r="D855" t="s">
        <v>7282</v>
      </c>
      <c r="E855" t="s">
        <v>2246</v>
      </c>
      <c r="F855" t="s">
        <v>7283</v>
      </c>
      <c r="G855" t="s">
        <v>7209</v>
      </c>
      <c r="H855" t="s">
        <v>7280</v>
      </c>
    </row>
    <row r="856" spans="1:8">
      <c r="A856" t="s">
        <v>648</v>
      </c>
      <c r="B856" t="s">
        <v>4307</v>
      </c>
      <c r="C856" t="s">
        <v>2611</v>
      </c>
      <c r="D856" t="s">
        <v>4308</v>
      </c>
      <c r="E856" t="s">
        <v>2611</v>
      </c>
      <c r="G856" t="s">
        <v>2228</v>
      </c>
      <c r="H856" t="s">
        <v>648</v>
      </c>
    </row>
    <row r="857" spans="1:8">
      <c r="A857" t="s">
        <v>1805</v>
      </c>
      <c r="B857" t="s">
        <v>4309</v>
      </c>
      <c r="C857" t="s">
        <v>2611</v>
      </c>
      <c r="G857" t="s">
        <v>2304</v>
      </c>
      <c r="H857" t="s">
        <v>1805</v>
      </c>
    </row>
    <row r="858" spans="1:8">
      <c r="A858" t="s">
        <v>649</v>
      </c>
      <c r="B858" t="s">
        <v>4310</v>
      </c>
      <c r="C858" t="s">
        <v>2407</v>
      </c>
      <c r="D858" t="s">
        <v>4308</v>
      </c>
      <c r="E858" t="s">
        <v>2611</v>
      </c>
      <c r="G858" t="s">
        <v>2228</v>
      </c>
      <c r="H858" t="s">
        <v>649</v>
      </c>
    </row>
    <row r="859" spans="1:8">
      <c r="A859" t="s">
        <v>650</v>
      </c>
      <c r="B859" t="s">
        <v>4311</v>
      </c>
      <c r="C859" t="s">
        <v>2483</v>
      </c>
      <c r="D859" t="s">
        <v>4312</v>
      </c>
      <c r="E859" t="s">
        <v>2321</v>
      </c>
      <c r="F859" t="s">
        <v>4313</v>
      </c>
      <c r="G859" t="s">
        <v>2234</v>
      </c>
      <c r="H859" t="s">
        <v>650</v>
      </c>
    </row>
    <row r="860" spans="1:8">
      <c r="A860" t="s">
        <v>4314</v>
      </c>
      <c r="B860" t="s">
        <v>4315</v>
      </c>
      <c r="C860" t="s">
        <v>2254</v>
      </c>
      <c r="G860" t="s">
        <v>2237</v>
      </c>
      <c r="H860" t="s">
        <v>4314</v>
      </c>
    </row>
    <row r="861" spans="1:8">
      <c r="A861" t="s">
        <v>652</v>
      </c>
      <c r="B861" t="s">
        <v>4316</v>
      </c>
      <c r="C861" t="s">
        <v>2225</v>
      </c>
      <c r="D861" t="s">
        <v>4317</v>
      </c>
      <c r="E861" t="s">
        <v>2252</v>
      </c>
      <c r="F861" t="s">
        <v>4318</v>
      </c>
      <c r="G861" t="s">
        <v>2234</v>
      </c>
      <c r="H861" t="s">
        <v>652</v>
      </c>
    </row>
    <row r="862" spans="1:8">
      <c r="A862" t="s">
        <v>1643</v>
      </c>
      <c r="B862" t="s">
        <v>4319</v>
      </c>
      <c r="C862" t="s">
        <v>2483</v>
      </c>
      <c r="G862" t="s">
        <v>2237</v>
      </c>
      <c r="H862" t="s">
        <v>1643</v>
      </c>
    </row>
    <row r="863" spans="1:8">
      <c r="A863" t="s">
        <v>653</v>
      </c>
      <c r="B863" t="s">
        <v>4320</v>
      </c>
      <c r="C863" t="s">
        <v>2225</v>
      </c>
      <c r="D863" t="s">
        <v>4321</v>
      </c>
      <c r="E863" t="s">
        <v>2407</v>
      </c>
      <c r="G863" t="s">
        <v>2237</v>
      </c>
      <c r="H863" t="s">
        <v>653</v>
      </c>
    </row>
    <row r="864" spans="1:8">
      <c r="A864" t="s">
        <v>654</v>
      </c>
      <c r="B864" t="s">
        <v>4322</v>
      </c>
      <c r="C864" t="s">
        <v>2340</v>
      </c>
      <c r="D864" t="s">
        <v>4323</v>
      </c>
      <c r="E864" t="s">
        <v>2340</v>
      </c>
      <c r="G864" t="s">
        <v>2237</v>
      </c>
      <c r="H864" t="s">
        <v>654</v>
      </c>
    </row>
    <row r="865" spans="1:8">
      <c r="A865" t="s">
        <v>658</v>
      </c>
      <c r="B865" t="s">
        <v>4140</v>
      </c>
      <c r="C865" t="s">
        <v>2250</v>
      </c>
      <c r="G865" t="s">
        <v>2649</v>
      </c>
      <c r="H865" t="s">
        <v>658</v>
      </c>
    </row>
    <row r="866" spans="1:8">
      <c r="A866" t="s">
        <v>656</v>
      </c>
      <c r="B866" t="s">
        <v>4324</v>
      </c>
      <c r="C866" t="s">
        <v>3628</v>
      </c>
      <c r="D866" t="s">
        <v>4325</v>
      </c>
      <c r="E866" t="s">
        <v>2856</v>
      </c>
      <c r="G866" t="s">
        <v>2228</v>
      </c>
      <c r="H866" t="s">
        <v>656</v>
      </c>
    </row>
    <row r="867" spans="1:8">
      <c r="A867" t="s">
        <v>657</v>
      </c>
      <c r="B867" t="s">
        <v>4329</v>
      </c>
      <c r="C867" t="s">
        <v>2856</v>
      </c>
      <c r="G867" t="s">
        <v>2237</v>
      </c>
      <c r="H867" t="s">
        <v>657</v>
      </c>
    </row>
    <row r="868" spans="1:8">
      <c r="A868" t="s">
        <v>665</v>
      </c>
      <c r="B868" t="s">
        <v>4337</v>
      </c>
      <c r="C868" t="s">
        <v>2272</v>
      </c>
      <c r="D868" t="s">
        <v>4338</v>
      </c>
      <c r="E868" t="s">
        <v>2272</v>
      </c>
      <c r="F868" t="s">
        <v>4339</v>
      </c>
      <c r="G868" t="s">
        <v>2234</v>
      </c>
      <c r="H868" t="s">
        <v>665</v>
      </c>
    </row>
    <row r="869" spans="1:8">
      <c r="A869" t="s">
        <v>666</v>
      </c>
      <c r="B869" t="s">
        <v>4340</v>
      </c>
      <c r="C869" t="s">
        <v>2750</v>
      </c>
      <c r="D869" t="s">
        <v>4341</v>
      </c>
      <c r="E869" t="s">
        <v>2321</v>
      </c>
      <c r="G869" t="s">
        <v>2237</v>
      </c>
      <c r="H869" t="s">
        <v>666</v>
      </c>
    </row>
    <row r="870" spans="1:8">
      <c r="A870" t="s">
        <v>663</v>
      </c>
      <c r="B870" t="s">
        <v>4330</v>
      </c>
      <c r="C870" t="s">
        <v>2227</v>
      </c>
      <c r="D870" t="s">
        <v>4331</v>
      </c>
      <c r="E870" t="s">
        <v>2344</v>
      </c>
      <c r="G870" t="s">
        <v>2237</v>
      </c>
      <c r="H870" t="s">
        <v>663</v>
      </c>
    </row>
    <row r="871" spans="1:8">
      <c r="A871" t="s">
        <v>4332</v>
      </c>
      <c r="B871" t="s">
        <v>4333</v>
      </c>
      <c r="C871" t="s">
        <v>2377</v>
      </c>
      <c r="D871" t="s">
        <v>4334</v>
      </c>
      <c r="E871" t="s">
        <v>2407</v>
      </c>
      <c r="G871" t="s">
        <v>2237</v>
      </c>
      <c r="H871" t="s">
        <v>4332</v>
      </c>
    </row>
    <row r="872" spans="1:8">
      <c r="A872" t="s">
        <v>664</v>
      </c>
      <c r="B872" t="s">
        <v>4335</v>
      </c>
      <c r="C872" t="s">
        <v>2244</v>
      </c>
      <c r="D872" t="s">
        <v>4336</v>
      </c>
      <c r="E872" t="s">
        <v>2294</v>
      </c>
      <c r="G872" t="s">
        <v>2237</v>
      </c>
      <c r="H872" t="s">
        <v>664</v>
      </c>
    </row>
    <row r="873" spans="1:8">
      <c r="A873" t="s">
        <v>4342</v>
      </c>
      <c r="B873" t="s">
        <v>4343</v>
      </c>
      <c r="C873" t="s">
        <v>2700</v>
      </c>
      <c r="D873" t="s">
        <v>4344</v>
      </c>
      <c r="E873" t="s">
        <v>2246</v>
      </c>
      <c r="F873" t="s">
        <v>4345</v>
      </c>
      <c r="G873" t="s">
        <v>2234</v>
      </c>
      <c r="H873" t="s">
        <v>4342</v>
      </c>
    </row>
    <row r="874" spans="1:8">
      <c r="A874" t="s">
        <v>667</v>
      </c>
      <c r="B874" t="s">
        <v>4346</v>
      </c>
      <c r="C874" t="s">
        <v>2244</v>
      </c>
      <c r="D874" t="s">
        <v>4347</v>
      </c>
      <c r="E874" t="s">
        <v>2244</v>
      </c>
      <c r="G874" t="s">
        <v>2237</v>
      </c>
      <c r="H874" t="s">
        <v>667</v>
      </c>
    </row>
    <row r="875" spans="1:8">
      <c r="A875" t="s">
        <v>4348</v>
      </c>
      <c r="B875" t="s">
        <v>4346</v>
      </c>
      <c r="C875" t="s">
        <v>2750</v>
      </c>
      <c r="D875" t="s">
        <v>4349</v>
      </c>
      <c r="E875" t="s">
        <v>2407</v>
      </c>
      <c r="G875" t="s">
        <v>2237</v>
      </c>
      <c r="H875" t="s">
        <v>4348</v>
      </c>
    </row>
    <row r="876" spans="1:8">
      <c r="A876" t="s">
        <v>668</v>
      </c>
      <c r="B876" t="s">
        <v>4350</v>
      </c>
      <c r="C876" t="s">
        <v>2375</v>
      </c>
      <c r="D876" t="s">
        <v>4351</v>
      </c>
      <c r="E876" t="s">
        <v>2543</v>
      </c>
      <c r="F876" t="s">
        <v>7284</v>
      </c>
      <c r="G876" t="s">
        <v>2234</v>
      </c>
      <c r="H876" t="s">
        <v>668</v>
      </c>
    </row>
    <row r="877" spans="1:8">
      <c r="A877" t="s">
        <v>669</v>
      </c>
      <c r="B877" t="s">
        <v>4353</v>
      </c>
      <c r="C877" t="s">
        <v>2246</v>
      </c>
      <c r="G877" t="s">
        <v>2237</v>
      </c>
      <c r="H877" t="s">
        <v>669</v>
      </c>
    </row>
    <row r="878" spans="1:8">
      <c r="A878" t="s">
        <v>670</v>
      </c>
      <c r="B878" t="s">
        <v>4354</v>
      </c>
      <c r="C878" t="s">
        <v>2270</v>
      </c>
      <c r="D878" t="s">
        <v>4355</v>
      </c>
      <c r="E878" t="s">
        <v>2270</v>
      </c>
      <c r="G878" t="s">
        <v>2237</v>
      </c>
      <c r="H878" t="s">
        <v>670</v>
      </c>
    </row>
    <row r="879" spans="1:8">
      <c r="A879" t="s">
        <v>671</v>
      </c>
      <c r="B879" t="s">
        <v>4356</v>
      </c>
      <c r="C879" t="s">
        <v>2270</v>
      </c>
      <c r="D879" t="s">
        <v>4357</v>
      </c>
      <c r="E879" t="s">
        <v>2270</v>
      </c>
      <c r="F879" t="s">
        <v>7285</v>
      </c>
      <c r="G879" t="s">
        <v>7209</v>
      </c>
      <c r="H879" t="s">
        <v>671</v>
      </c>
    </row>
    <row r="880" spans="1:8">
      <c r="A880" t="s">
        <v>1646</v>
      </c>
      <c r="B880" t="s">
        <v>4358</v>
      </c>
      <c r="C880" t="s">
        <v>3133</v>
      </c>
      <c r="G880" t="s">
        <v>2228</v>
      </c>
      <c r="H880" t="s">
        <v>1646</v>
      </c>
    </row>
    <row r="881" spans="1:8">
      <c r="A881" t="s">
        <v>4359</v>
      </c>
      <c r="B881" t="s">
        <v>4360</v>
      </c>
      <c r="C881" t="s">
        <v>2559</v>
      </c>
      <c r="D881" t="s">
        <v>4361</v>
      </c>
      <c r="E881" t="s">
        <v>2559</v>
      </c>
      <c r="G881" t="s">
        <v>2237</v>
      </c>
      <c r="H881" t="s">
        <v>4359</v>
      </c>
    </row>
    <row r="882" spans="1:8">
      <c r="A882" t="s">
        <v>672</v>
      </c>
      <c r="B882" t="s">
        <v>4362</v>
      </c>
      <c r="C882" t="s">
        <v>3259</v>
      </c>
      <c r="D882" t="s">
        <v>4363</v>
      </c>
      <c r="E882" t="s">
        <v>2227</v>
      </c>
      <c r="G882" t="s">
        <v>2237</v>
      </c>
      <c r="H882" t="s">
        <v>672</v>
      </c>
    </row>
    <row r="883" spans="1:8">
      <c r="A883" t="s">
        <v>673</v>
      </c>
      <c r="B883" t="s">
        <v>4364</v>
      </c>
      <c r="C883" t="s">
        <v>2413</v>
      </c>
      <c r="G883" t="s">
        <v>2237</v>
      </c>
      <c r="H883" t="s">
        <v>673</v>
      </c>
    </row>
    <row r="884" spans="1:8">
      <c r="A884" t="s">
        <v>674</v>
      </c>
      <c r="B884" t="s">
        <v>4365</v>
      </c>
      <c r="C884" t="s">
        <v>2750</v>
      </c>
      <c r="G884" t="s">
        <v>2237</v>
      </c>
      <c r="H884" t="s">
        <v>674</v>
      </c>
    </row>
    <row r="885" spans="1:8">
      <c r="A885" t="s">
        <v>4366</v>
      </c>
      <c r="B885" t="s">
        <v>4367</v>
      </c>
      <c r="C885" t="s">
        <v>2225</v>
      </c>
      <c r="G885" t="s">
        <v>2237</v>
      </c>
      <c r="H885" t="s">
        <v>4366</v>
      </c>
    </row>
    <row r="886" spans="1:8">
      <c r="A886" t="s">
        <v>4369</v>
      </c>
      <c r="B886" t="s">
        <v>4368</v>
      </c>
      <c r="C886" t="s">
        <v>2270</v>
      </c>
      <c r="D886" t="s">
        <v>4370</v>
      </c>
      <c r="E886" t="s">
        <v>2270</v>
      </c>
      <c r="G886" t="s">
        <v>2237</v>
      </c>
      <c r="H886" t="s">
        <v>4369</v>
      </c>
    </row>
    <row r="887" spans="1:8">
      <c r="A887" t="s">
        <v>675</v>
      </c>
      <c r="B887" t="s">
        <v>4368</v>
      </c>
      <c r="C887" t="s">
        <v>2254</v>
      </c>
      <c r="G887" t="s">
        <v>2228</v>
      </c>
      <c r="H887" t="s">
        <v>675</v>
      </c>
    </row>
    <row r="888" spans="1:8">
      <c r="A888" t="s">
        <v>676</v>
      </c>
      <c r="B888" t="s">
        <v>4371</v>
      </c>
      <c r="C888" t="s">
        <v>2246</v>
      </c>
      <c r="D888" t="s">
        <v>4372</v>
      </c>
      <c r="E888" t="s">
        <v>2246</v>
      </c>
      <c r="F888" t="s">
        <v>4373</v>
      </c>
      <c r="G888" t="s">
        <v>2234</v>
      </c>
      <c r="H888" t="s">
        <v>676</v>
      </c>
    </row>
    <row r="889" spans="1:8">
      <c r="A889" t="s">
        <v>677</v>
      </c>
      <c r="B889" t="s">
        <v>4374</v>
      </c>
      <c r="C889" t="s">
        <v>2428</v>
      </c>
      <c r="D889" t="s">
        <v>2808</v>
      </c>
      <c r="E889" t="s">
        <v>2407</v>
      </c>
      <c r="G889" t="s">
        <v>2237</v>
      </c>
      <c r="H889" t="s">
        <v>677</v>
      </c>
    </row>
    <row r="890" spans="1:8">
      <c r="A890" t="s">
        <v>4375</v>
      </c>
      <c r="B890" t="s">
        <v>4376</v>
      </c>
      <c r="C890" t="s">
        <v>2227</v>
      </c>
      <c r="D890" t="s">
        <v>4377</v>
      </c>
      <c r="E890" t="s">
        <v>2321</v>
      </c>
      <c r="G890" t="s">
        <v>2237</v>
      </c>
      <c r="H890" t="s">
        <v>4375</v>
      </c>
    </row>
    <row r="891" spans="1:8">
      <c r="A891" t="s">
        <v>678</v>
      </c>
      <c r="B891" t="s">
        <v>4378</v>
      </c>
      <c r="C891" t="s">
        <v>2259</v>
      </c>
      <c r="D891" t="s">
        <v>4379</v>
      </c>
      <c r="E891" t="s">
        <v>4380</v>
      </c>
      <c r="F891" t="s">
        <v>4381</v>
      </c>
      <c r="G891" t="s">
        <v>2234</v>
      </c>
      <c r="H891" t="s">
        <v>678</v>
      </c>
    </row>
    <row r="892" spans="1:8">
      <c r="A892" t="s">
        <v>1647</v>
      </c>
      <c r="B892" t="s">
        <v>4382</v>
      </c>
      <c r="C892" t="s">
        <v>2425</v>
      </c>
      <c r="D892" t="s">
        <v>4383</v>
      </c>
      <c r="E892" t="s">
        <v>2425</v>
      </c>
      <c r="F892" t="s">
        <v>4384</v>
      </c>
      <c r="G892" t="s">
        <v>2234</v>
      </c>
      <c r="H892" t="s">
        <v>1647</v>
      </c>
    </row>
    <row r="893" spans="1:8">
      <c r="A893" t="s">
        <v>681</v>
      </c>
      <c r="B893" t="s">
        <v>4386</v>
      </c>
      <c r="C893" t="s">
        <v>2340</v>
      </c>
      <c r="D893" t="s">
        <v>4387</v>
      </c>
      <c r="E893" t="s">
        <v>2340</v>
      </c>
      <c r="F893" t="s">
        <v>4388</v>
      </c>
      <c r="G893" t="s">
        <v>2234</v>
      </c>
      <c r="H893" t="s">
        <v>681</v>
      </c>
    </row>
    <row r="894" spans="1:8">
      <c r="A894" t="s">
        <v>679</v>
      </c>
      <c r="B894" t="s">
        <v>7286</v>
      </c>
      <c r="C894" t="s">
        <v>2375</v>
      </c>
      <c r="D894" t="s">
        <v>7287</v>
      </c>
      <c r="E894" t="s">
        <v>2321</v>
      </c>
      <c r="G894" t="s">
        <v>2237</v>
      </c>
      <c r="H894" t="s">
        <v>679</v>
      </c>
    </row>
    <row r="895" spans="1:8">
      <c r="A895" t="s">
        <v>680</v>
      </c>
      <c r="B895" t="s">
        <v>4385</v>
      </c>
      <c r="C895" t="s">
        <v>2425</v>
      </c>
      <c r="D895" t="s">
        <v>4383</v>
      </c>
      <c r="E895" t="s">
        <v>2425</v>
      </c>
      <c r="F895" t="s">
        <v>4384</v>
      </c>
      <c r="G895" t="s">
        <v>2234</v>
      </c>
      <c r="H895" t="s">
        <v>680</v>
      </c>
    </row>
    <row r="896" spans="1:8">
      <c r="A896" t="s">
        <v>4389</v>
      </c>
      <c r="B896" t="s">
        <v>4390</v>
      </c>
      <c r="C896" t="s">
        <v>2242</v>
      </c>
      <c r="D896" t="s">
        <v>4391</v>
      </c>
      <c r="E896" t="s">
        <v>2242</v>
      </c>
      <c r="G896" t="s">
        <v>2237</v>
      </c>
      <c r="H896" t="s">
        <v>4389</v>
      </c>
    </row>
    <row r="897" spans="1:8">
      <c r="A897" t="s">
        <v>4392</v>
      </c>
      <c r="B897" t="s">
        <v>4393</v>
      </c>
      <c r="C897" t="s">
        <v>2220</v>
      </c>
      <c r="D897" t="s">
        <v>4394</v>
      </c>
      <c r="E897" t="s">
        <v>2220</v>
      </c>
      <c r="G897" t="s">
        <v>2228</v>
      </c>
      <c r="H897" t="s">
        <v>4392</v>
      </c>
    </row>
    <row r="898" spans="1:8">
      <c r="A898" t="s">
        <v>682</v>
      </c>
      <c r="B898" t="s">
        <v>4395</v>
      </c>
      <c r="C898" t="s">
        <v>2242</v>
      </c>
      <c r="D898" t="s">
        <v>4396</v>
      </c>
      <c r="E898" t="s">
        <v>2344</v>
      </c>
      <c r="G898" t="s">
        <v>2228</v>
      </c>
      <c r="H898" t="s">
        <v>682</v>
      </c>
    </row>
    <row r="899" spans="1:8">
      <c r="A899" t="s">
        <v>683</v>
      </c>
      <c r="B899" t="s">
        <v>4397</v>
      </c>
      <c r="C899" t="s">
        <v>2230</v>
      </c>
      <c r="G899" t="s">
        <v>2228</v>
      </c>
      <c r="H899" t="s">
        <v>683</v>
      </c>
    </row>
    <row r="900" spans="1:8">
      <c r="A900" t="s">
        <v>684</v>
      </c>
      <c r="B900" t="s">
        <v>4398</v>
      </c>
      <c r="C900" t="s">
        <v>2242</v>
      </c>
      <c r="D900" t="s">
        <v>4399</v>
      </c>
      <c r="E900" t="s">
        <v>2294</v>
      </c>
      <c r="G900" t="s">
        <v>2237</v>
      </c>
      <c r="H900" t="s">
        <v>684</v>
      </c>
    </row>
    <row r="901" spans="1:8">
      <c r="A901" t="s">
        <v>4400</v>
      </c>
      <c r="B901" t="s">
        <v>4401</v>
      </c>
      <c r="C901" t="s">
        <v>2882</v>
      </c>
      <c r="D901" t="s">
        <v>4402</v>
      </c>
      <c r="E901" t="s">
        <v>2882</v>
      </c>
      <c r="G901" t="s">
        <v>2237</v>
      </c>
      <c r="H901" t="s">
        <v>4400</v>
      </c>
    </row>
    <row r="902" spans="1:8">
      <c r="A902" t="s">
        <v>685</v>
      </c>
      <c r="B902" t="s">
        <v>4403</v>
      </c>
      <c r="C902" t="s">
        <v>2382</v>
      </c>
      <c r="D902" t="s">
        <v>4404</v>
      </c>
      <c r="E902" t="s">
        <v>2377</v>
      </c>
      <c r="F902" t="s">
        <v>4405</v>
      </c>
      <c r="G902" t="s">
        <v>2234</v>
      </c>
      <c r="H902" t="s">
        <v>685</v>
      </c>
    </row>
    <row r="903" spans="1:8">
      <c r="A903" t="s">
        <v>686</v>
      </c>
      <c r="B903" t="s">
        <v>4406</v>
      </c>
      <c r="C903" t="s">
        <v>2377</v>
      </c>
      <c r="D903" t="s">
        <v>4407</v>
      </c>
      <c r="E903" t="s">
        <v>2375</v>
      </c>
      <c r="G903" t="s">
        <v>2237</v>
      </c>
      <c r="H903" t="s">
        <v>686</v>
      </c>
    </row>
    <row r="904" spans="1:8">
      <c r="A904" t="s">
        <v>4408</v>
      </c>
      <c r="B904" t="s">
        <v>4409</v>
      </c>
      <c r="C904" t="s">
        <v>4410</v>
      </c>
      <c r="D904" t="s">
        <v>4411</v>
      </c>
      <c r="E904" t="s">
        <v>2344</v>
      </c>
      <c r="F904" t="s">
        <v>4412</v>
      </c>
      <c r="G904" t="s">
        <v>7209</v>
      </c>
      <c r="H904" t="s">
        <v>4408</v>
      </c>
    </row>
    <row r="905" spans="1:8">
      <c r="A905" t="s">
        <v>4413</v>
      </c>
      <c r="B905" t="s">
        <v>4414</v>
      </c>
      <c r="C905" t="s">
        <v>2248</v>
      </c>
      <c r="D905" t="s">
        <v>4415</v>
      </c>
      <c r="E905" t="s">
        <v>2248</v>
      </c>
      <c r="G905" t="s">
        <v>2237</v>
      </c>
      <c r="H905" t="s">
        <v>4413</v>
      </c>
    </row>
    <row r="906" spans="1:8">
      <c r="A906" t="s">
        <v>687</v>
      </c>
      <c r="B906" t="s">
        <v>4416</v>
      </c>
      <c r="C906" t="s">
        <v>2407</v>
      </c>
      <c r="D906" t="s">
        <v>4417</v>
      </c>
      <c r="E906" t="s">
        <v>2321</v>
      </c>
      <c r="G906" t="s">
        <v>2228</v>
      </c>
      <c r="H906" t="s">
        <v>687</v>
      </c>
    </row>
    <row r="907" spans="1:8">
      <c r="A907" t="s">
        <v>688</v>
      </c>
      <c r="B907" t="s">
        <v>4418</v>
      </c>
      <c r="C907" t="s">
        <v>2244</v>
      </c>
      <c r="D907" t="s">
        <v>4419</v>
      </c>
      <c r="E907" t="s">
        <v>2368</v>
      </c>
      <c r="F907" t="s">
        <v>4420</v>
      </c>
      <c r="G907" t="s">
        <v>2234</v>
      </c>
      <c r="H907" t="s">
        <v>688</v>
      </c>
    </row>
    <row r="908" spans="1:8">
      <c r="A908" t="s">
        <v>689</v>
      </c>
      <c r="B908" t="s">
        <v>4421</v>
      </c>
      <c r="C908" t="s">
        <v>2242</v>
      </c>
      <c r="D908" t="s">
        <v>4422</v>
      </c>
      <c r="E908" t="s">
        <v>2490</v>
      </c>
      <c r="G908" t="s">
        <v>2228</v>
      </c>
      <c r="H908" t="s">
        <v>689</v>
      </c>
    </row>
    <row r="909" spans="1:8">
      <c r="A909" t="s">
        <v>4423</v>
      </c>
      <c r="B909" t="s">
        <v>4424</v>
      </c>
      <c r="C909" t="s">
        <v>2227</v>
      </c>
      <c r="D909" t="s">
        <v>4425</v>
      </c>
      <c r="E909" t="s">
        <v>2232</v>
      </c>
      <c r="G909" t="s">
        <v>2237</v>
      </c>
      <c r="H909" t="s">
        <v>4423</v>
      </c>
    </row>
    <row r="910" spans="1:8">
      <c r="A910" t="s">
        <v>690</v>
      </c>
      <c r="B910" t="s">
        <v>4426</v>
      </c>
      <c r="C910" t="s">
        <v>2490</v>
      </c>
      <c r="D910" t="s">
        <v>4427</v>
      </c>
      <c r="E910" t="s">
        <v>2700</v>
      </c>
      <c r="G910" t="s">
        <v>2228</v>
      </c>
      <c r="H910" t="s">
        <v>690</v>
      </c>
    </row>
    <row r="911" spans="1:8">
      <c r="A911" t="s">
        <v>4428</v>
      </c>
      <c r="B911" t="s">
        <v>4429</v>
      </c>
      <c r="C911" t="s">
        <v>2230</v>
      </c>
      <c r="G911" t="s">
        <v>2649</v>
      </c>
      <c r="H911" t="s">
        <v>4428</v>
      </c>
    </row>
    <row r="912" spans="1:8">
      <c r="A912" t="s">
        <v>693</v>
      </c>
      <c r="B912" t="s">
        <v>4430</v>
      </c>
      <c r="C912" t="s">
        <v>2319</v>
      </c>
      <c r="D912" t="s">
        <v>4431</v>
      </c>
      <c r="E912" t="s">
        <v>2407</v>
      </c>
      <c r="G912" t="s">
        <v>2237</v>
      </c>
      <c r="H912" t="s">
        <v>693</v>
      </c>
    </row>
    <row r="913" spans="1:8">
      <c r="A913" t="s">
        <v>694</v>
      </c>
      <c r="B913" t="s">
        <v>4432</v>
      </c>
      <c r="C913" t="s">
        <v>2230</v>
      </c>
      <c r="D913" t="s">
        <v>4433</v>
      </c>
      <c r="E913" t="s">
        <v>2230</v>
      </c>
      <c r="G913" t="s">
        <v>2237</v>
      </c>
      <c r="H913" t="s">
        <v>694</v>
      </c>
    </row>
    <row r="914" spans="1:8">
      <c r="A914" t="s">
        <v>695</v>
      </c>
      <c r="B914" t="s">
        <v>4434</v>
      </c>
      <c r="C914" t="s">
        <v>2230</v>
      </c>
      <c r="D914" t="s">
        <v>4435</v>
      </c>
      <c r="E914" t="s">
        <v>2230</v>
      </c>
      <c r="G914" t="s">
        <v>2237</v>
      </c>
      <c r="H914" t="s">
        <v>695</v>
      </c>
    </row>
    <row r="915" spans="1:8">
      <c r="A915" t="s">
        <v>1648</v>
      </c>
      <c r="B915" t="s">
        <v>4436</v>
      </c>
      <c r="C915" t="s">
        <v>2230</v>
      </c>
      <c r="D915" t="s">
        <v>4435</v>
      </c>
      <c r="E915" t="s">
        <v>2230</v>
      </c>
      <c r="G915" t="s">
        <v>2304</v>
      </c>
      <c r="H915" t="s">
        <v>1648</v>
      </c>
    </row>
    <row r="916" spans="1:8">
      <c r="A916" t="s">
        <v>4437</v>
      </c>
      <c r="B916" t="s">
        <v>4438</v>
      </c>
      <c r="C916" t="s">
        <v>2242</v>
      </c>
      <c r="D916" t="s">
        <v>4439</v>
      </c>
      <c r="E916" t="s">
        <v>2750</v>
      </c>
      <c r="G916" t="s">
        <v>2228</v>
      </c>
      <c r="H916" t="s">
        <v>4437</v>
      </c>
    </row>
    <row r="917" spans="1:8">
      <c r="A917" t="s">
        <v>696</v>
      </c>
      <c r="B917" t="s">
        <v>4440</v>
      </c>
      <c r="C917" t="s">
        <v>2225</v>
      </c>
      <c r="D917" t="s">
        <v>4441</v>
      </c>
      <c r="E917" t="s">
        <v>2225</v>
      </c>
      <c r="G917" t="s">
        <v>2237</v>
      </c>
      <c r="H917" t="s">
        <v>696</v>
      </c>
    </row>
    <row r="918" spans="1:8">
      <c r="A918" t="s">
        <v>698</v>
      </c>
      <c r="B918" t="s">
        <v>4442</v>
      </c>
      <c r="C918" t="s">
        <v>2242</v>
      </c>
      <c r="D918" t="s">
        <v>4443</v>
      </c>
      <c r="E918" t="s">
        <v>4444</v>
      </c>
      <c r="G918" t="s">
        <v>2237</v>
      </c>
      <c r="H918" t="s">
        <v>698</v>
      </c>
    </row>
    <row r="919" spans="1:8">
      <c r="A919" t="s">
        <v>1649</v>
      </c>
      <c r="B919" t="s">
        <v>4445</v>
      </c>
      <c r="C919" t="s">
        <v>2244</v>
      </c>
      <c r="G919" t="s">
        <v>2237</v>
      </c>
      <c r="H919" t="s">
        <v>1649</v>
      </c>
    </row>
    <row r="920" spans="1:8">
      <c r="A920" t="s">
        <v>699</v>
      </c>
      <c r="B920" t="s">
        <v>4446</v>
      </c>
      <c r="C920" t="s">
        <v>2248</v>
      </c>
      <c r="D920" t="s">
        <v>4447</v>
      </c>
      <c r="E920" t="s">
        <v>2227</v>
      </c>
      <c r="G920" t="s">
        <v>2237</v>
      </c>
      <c r="H920" t="s">
        <v>699</v>
      </c>
    </row>
    <row r="921" spans="1:8">
      <c r="A921" t="s">
        <v>700</v>
      </c>
      <c r="B921" t="s">
        <v>4448</v>
      </c>
      <c r="C921" t="s">
        <v>2377</v>
      </c>
      <c r="G921" t="s">
        <v>2228</v>
      </c>
      <c r="H921" t="s">
        <v>700</v>
      </c>
    </row>
    <row r="922" spans="1:8">
      <c r="A922" t="s">
        <v>4449</v>
      </c>
      <c r="B922" t="s">
        <v>4450</v>
      </c>
      <c r="C922" t="s">
        <v>2350</v>
      </c>
      <c r="G922" t="s">
        <v>2228</v>
      </c>
      <c r="H922" t="s">
        <v>4449</v>
      </c>
    </row>
    <row r="923" spans="1:8">
      <c r="A923" t="s">
        <v>701</v>
      </c>
      <c r="B923" t="s">
        <v>4451</v>
      </c>
      <c r="C923" t="s">
        <v>2250</v>
      </c>
      <c r="G923" t="s">
        <v>2237</v>
      </c>
      <c r="H923" t="s">
        <v>701</v>
      </c>
    </row>
    <row r="924" spans="1:8">
      <c r="A924" t="s">
        <v>1650</v>
      </c>
      <c r="B924" t="s">
        <v>4452</v>
      </c>
      <c r="C924" t="s">
        <v>2250</v>
      </c>
      <c r="G924" t="s">
        <v>2237</v>
      </c>
      <c r="H924" t="s">
        <v>1650</v>
      </c>
    </row>
    <row r="925" spans="1:8">
      <c r="A925" t="s">
        <v>4453</v>
      </c>
      <c r="B925" t="s">
        <v>4454</v>
      </c>
      <c r="C925" t="s">
        <v>4034</v>
      </c>
      <c r="D925" t="s">
        <v>4455</v>
      </c>
      <c r="E925" t="s">
        <v>4034</v>
      </c>
      <c r="G925" t="s">
        <v>2228</v>
      </c>
      <c r="H925" t="s">
        <v>4453</v>
      </c>
    </row>
    <row r="926" spans="1:8">
      <c r="A926" t="s">
        <v>703</v>
      </c>
      <c r="B926" t="s">
        <v>4458</v>
      </c>
      <c r="C926" t="s">
        <v>2377</v>
      </c>
      <c r="G926" t="s">
        <v>2649</v>
      </c>
      <c r="H926" t="s">
        <v>703</v>
      </c>
    </row>
    <row r="927" spans="1:8">
      <c r="A927" t="s">
        <v>1651</v>
      </c>
      <c r="B927" t="s">
        <v>4459</v>
      </c>
      <c r="C927" t="s">
        <v>2377</v>
      </c>
      <c r="G927" t="s">
        <v>2649</v>
      </c>
      <c r="H927" t="s">
        <v>1651</v>
      </c>
    </row>
    <row r="928" spans="1:8">
      <c r="A928" t="s">
        <v>704</v>
      </c>
      <c r="B928" t="s">
        <v>4460</v>
      </c>
      <c r="C928" t="s">
        <v>2375</v>
      </c>
      <c r="D928" t="s">
        <v>4461</v>
      </c>
      <c r="E928" t="s">
        <v>2375</v>
      </c>
      <c r="F928" t="s">
        <v>4462</v>
      </c>
      <c r="G928" t="s">
        <v>2234</v>
      </c>
      <c r="H928" t="s">
        <v>704</v>
      </c>
    </row>
    <row r="929" spans="1:8">
      <c r="A929" t="s">
        <v>705</v>
      </c>
      <c r="B929" t="s">
        <v>4463</v>
      </c>
      <c r="C929" t="s">
        <v>2324</v>
      </c>
      <c r="D929" t="s">
        <v>4464</v>
      </c>
      <c r="E929" t="s">
        <v>2250</v>
      </c>
      <c r="G929" t="s">
        <v>2237</v>
      </c>
      <c r="H929" t="s">
        <v>705</v>
      </c>
    </row>
    <row r="930" spans="1:8">
      <c r="A930" t="s">
        <v>4465</v>
      </c>
      <c r="B930" t="s">
        <v>4466</v>
      </c>
      <c r="C930" t="s">
        <v>2559</v>
      </c>
      <c r="D930" t="s">
        <v>4467</v>
      </c>
      <c r="E930" t="s">
        <v>2298</v>
      </c>
      <c r="F930" t="s">
        <v>7288</v>
      </c>
      <c r="G930" t="s">
        <v>2234</v>
      </c>
      <c r="H930" t="s">
        <v>4465</v>
      </c>
    </row>
    <row r="931" spans="1:8">
      <c r="A931" t="s">
        <v>706</v>
      </c>
      <c r="B931" t="s">
        <v>4469</v>
      </c>
      <c r="C931" t="s">
        <v>2242</v>
      </c>
      <c r="D931" t="s">
        <v>4470</v>
      </c>
      <c r="E931" t="s">
        <v>2250</v>
      </c>
      <c r="F931" t="s">
        <v>4471</v>
      </c>
      <c r="G931" t="s">
        <v>2234</v>
      </c>
      <c r="H931" t="s">
        <v>706</v>
      </c>
    </row>
    <row r="932" spans="1:8">
      <c r="A932" t="s">
        <v>4474</v>
      </c>
      <c r="B932" t="s">
        <v>4472</v>
      </c>
      <c r="C932" t="s">
        <v>2375</v>
      </c>
      <c r="D932" t="s">
        <v>4475</v>
      </c>
      <c r="E932" t="s">
        <v>2425</v>
      </c>
      <c r="F932" t="s">
        <v>4476</v>
      </c>
      <c r="G932" t="s">
        <v>2234</v>
      </c>
      <c r="H932" t="s">
        <v>4474</v>
      </c>
    </row>
    <row r="933" spans="1:8">
      <c r="A933" t="s">
        <v>707</v>
      </c>
      <c r="B933" t="s">
        <v>4472</v>
      </c>
      <c r="C933" t="s">
        <v>2377</v>
      </c>
      <c r="D933" t="s">
        <v>4473</v>
      </c>
      <c r="E933" t="s">
        <v>2377</v>
      </c>
      <c r="G933" t="s">
        <v>2237</v>
      </c>
      <c r="H933" t="s">
        <v>707</v>
      </c>
    </row>
    <row r="934" spans="1:8">
      <c r="A934" t="s">
        <v>708</v>
      </c>
      <c r="B934" t="s">
        <v>4477</v>
      </c>
      <c r="C934" t="s">
        <v>2382</v>
      </c>
      <c r="D934" t="s">
        <v>4478</v>
      </c>
      <c r="E934" t="s">
        <v>2294</v>
      </c>
      <c r="G934" t="s">
        <v>2228</v>
      </c>
      <c r="H934" t="s">
        <v>708</v>
      </c>
    </row>
    <row r="935" spans="1:8">
      <c r="A935" t="s">
        <v>4479</v>
      </c>
      <c r="B935" t="s">
        <v>4480</v>
      </c>
      <c r="C935" t="s">
        <v>2375</v>
      </c>
      <c r="D935" t="s">
        <v>4481</v>
      </c>
      <c r="E935" t="s">
        <v>2375</v>
      </c>
      <c r="F935" t="s">
        <v>4482</v>
      </c>
      <c r="G935" t="s">
        <v>2234</v>
      </c>
      <c r="H935" t="s">
        <v>4479</v>
      </c>
    </row>
    <row r="936" spans="1:8">
      <c r="A936" t="s">
        <v>709</v>
      </c>
      <c r="B936" t="s">
        <v>4483</v>
      </c>
      <c r="C936" t="s">
        <v>2246</v>
      </c>
      <c r="D936" t="s">
        <v>4484</v>
      </c>
      <c r="E936" t="s">
        <v>2246</v>
      </c>
      <c r="G936" t="s">
        <v>2237</v>
      </c>
      <c r="H936" t="s">
        <v>709</v>
      </c>
    </row>
    <row r="937" spans="1:8">
      <c r="A937" t="s">
        <v>710</v>
      </c>
      <c r="B937" t="s">
        <v>4485</v>
      </c>
      <c r="C937" t="s">
        <v>2399</v>
      </c>
      <c r="D937" t="s">
        <v>4486</v>
      </c>
      <c r="E937" t="s">
        <v>2232</v>
      </c>
      <c r="G937" t="s">
        <v>2237</v>
      </c>
      <c r="H937" t="s">
        <v>710</v>
      </c>
    </row>
    <row r="938" spans="1:8">
      <c r="A938" t="s">
        <v>4487</v>
      </c>
      <c r="B938" t="s">
        <v>4488</v>
      </c>
      <c r="C938" t="s">
        <v>2225</v>
      </c>
      <c r="D938" t="s">
        <v>4489</v>
      </c>
      <c r="E938" t="s">
        <v>2225</v>
      </c>
      <c r="G938" t="s">
        <v>4490</v>
      </c>
      <c r="H938" t="s">
        <v>4487</v>
      </c>
    </row>
    <row r="939" spans="1:8">
      <c r="A939" t="s">
        <v>711</v>
      </c>
      <c r="B939" t="s">
        <v>4491</v>
      </c>
      <c r="C939" t="s">
        <v>2246</v>
      </c>
      <c r="D939" t="s">
        <v>4492</v>
      </c>
      <c r="E939" t="s">
        <v>2246</v>
      </c>
      <c r="F939" t="s">
        <v>4493</v>
      </c>
      <c r="G939" t="s">
        <v>2234</v>
      </c>
      <c r="H939" t="s">
        <v>711</v>
      </c>
    </row>
    <row r="940" spans="1:8">
      <c r="A940" t="s">
        <v>4494</v>
      </c>
      <c r="B940" t="s">
        <v>4495</v>
      </c>
      <c r="C940" t="s">
        <v>2428</v>
      </c>
      <c r="D940" t="s">
        <v>4496</v>
      </c>
      <c r="E940" t="s">
        <v>3646</v>
      </c>
      <c r="G940" t="s">
        <v>2237</v>
      </c>
      <c r="H940" t="s">
        <v>4494</v>
      </c>
    </row>
    <row r="941" spans="1:8">
      <c r="A941" t="s">
        <v>4497</v>
      </c>
      <c r="B941" t="s">
        <v>4498</v>
      </c>
      <c r="C941" t="s">
        <v>2840</v>
      </c>
      <c r="D941" t="s">
        <v>4499</v>
      </c>
      <c r="E941" t="s">
        <v>2344</v>
      </c>
      <c r="G941" t="s">
        <v>2237</v>
      </c>
      <c r="H941" t="s">
        <v>4497</v>
      </c>
    </row>
    <row r="942" spans="1:8">
      <c r="A942" t="s">
        <v>712</v>
      </c>
      <c r="B942" t="s">
        <v>4500</v>
      </c>
      <c r="C942" t="s">
        <v>2259</v>
      </c>
      <c r="G942" t="s">
        <v>2228</v>
      </c>
      <c r="H942" t="s">
        <v>712</v>
      </c>
    </row>
    <row r="943" spans="1:8">
      <c r="A943" t="s">
        <v>4501</v>
      </c>
      <c r="B943" t="s">
        <v>4502</v>
      </c>
      <c r="C943" t="s">
        <v>2225</v>
      </c>
      <c r="D943" t="s">
        <v>4489</v>
      </c>
      <c r="E943" t="s">
        <v>2225</v>
      </c>
      <c r="G943" t="s">
        <v>2237</v>
      </c>
      <c r="H943" t="s">
        <v>4501</v>
      </c>
    </row>
    <row r="944" spans="1:8">
      <c r="A944" t="s">
        <v>713</v>
      </c>
      <c r="B944" t="s">
        <v>4503</v>
      </c>
      <c r="C944" t="s">
        <v>2377</v>
      </c>
      <c r="D944" t="s">
        <v>4504</v>
      </c>
      <c r="E944" t="s">
        <v>2244</v>
      </c>
      <c r="F944" t="s">
        <v>7289</v>
      </c>
      <c r="G944" t="s">
        <v>2234</v>
      </c>
      <c r="H944" t="s">
        <v>713</v>
      </c>
    </row>
    <row r="945" spans="1:8">
      <c r="A945" t="s">
        <v>1652</v>
      </c>
      <c r="B945" t="s">
        <v>4506</v>
      </c>
      <c r="C945" t="s">
        <v>2559</v>
      </c>
      <c r="G945" t="s">
        <v>2237</v>
      </c>
      <c r="H945" t="s">
        <v>1652</v>
      </c>
    </row>
    <row r="946" spans="1:8">
      <c r="A946" t="s">
        <v>714</v>
      </c>
      <c r="B946" t="s">
        <v>4507</v>
      </c>
      <c r="C946" t="s">
        <v>4508</v>
      </c>
      <c r="D946" t="s">
        <v>4509</v>
      </c>
      <c r="E946" t="s">
        <v>2368</v>
      </c>
      <c r="F946" t="s">
        <v>4510</v>
      </c>
      <c r="G946" t="s">
        <v>2234</v>
      </c>
      <c r="H946" t="s">
        <v>714</v>
      </c>
    </row>
    <row r="947" spans="1:8">
      <c r="A947" t="s">
        <v>715</v>
      </c>
      <c r="B947" t="s">
        <v>4511</v>
      </c>
      <c r="C947" t="s">
        <v>2266</v>
      </c>
      <c r="G947" t="s">
        <v>2228</v>
      </c>
      <c r="H947" t="s">
        <v>715</v>
      </c>
    </row>
    <row r="948" spans="1:8">
      <c r="A948" t="s">
        <v>4512</v>
      </c>
      <c r="B948" t="s">
        <v>4513</v>
      </c>
      <c r="C948" t="s">
        <v>2276</v>
      </c>
      <c r="D948" t="s">
        <v>4514</v>
      </c>
      <c r="E948" t="s">
        <v>2407</v>
      </c>
      <c r="F948" t="s">
        <v>4515</v>
      </c>
      <c r="G948" t="s">
        <v>2234</v>
      </c>
      <c r="H948" t="s">
        <v>4512</v>
      </c>
    </row>
    <row r="949" spans="1:8">
      <c r="A949" t="s">
        <v>1653</v>
      </c>
      <c r="B949" t="s">
        <v>4516</v>
      </c>
      <c r="C949" t="s">
        <v>2242</v>
      </c>
      <c r="G949" t="s">
        <v>2237</v>
      </c>
      <c r="H949" t="s">
        <v>1653</v>
      </c>
    </row>
    <row r="950" spans="1:8">
      <c r="A950" t="s">
        <v>4517</v>
      </c>
      <c r="B950" t="s">
        <v>4518</v>
      </c>
      <c r="C950" t="s">
        <v>2250</v>
      </c>
      <c r="D950" t="s">
        <v>4519</v>
      </c>
      <c r="E950" t="s">
        <v>2244</v>
      </c>
      <c r="G950" t="s">
        <v>2228</v>
      </c>
      <c r="H950" t="s">
        <v>4517</v>
      </c>
    </row>
    <row r="951" spans="1:8">
      <c r="A951" t="s">
        <v>716</v>
      </c>
      <c r="B951" t="s">
        <v>4520</v>
      </c>
      <c r="C951" t="s">
        <v>2559</v>
      </c>
      <c r="D951" t="s">
        <v>4521</v>
      </c>
      <c r="E951" t="s">
        <v>2250</v>
      </c>
      <c r="G951" t="s">
        <v>2237</v>
      </c>
      <c r="H951" t="s">
        <v>716</v>
      </c>
    </row>
    <row r="952" spans="1:8">
      <c r="A952" t="s">
        <v>717</v>
      </c>
      <c r="B952" t="s">
        <v>4522</v>
      </c>
      <c r="C952" t="s">
        <v>2230</v>
      </c>
      <c r="D952" t="s">
        <v>4523</v>
      </c>
      <c r="E952" t="s">
        <v>2321</v>
      </c>
      <c r="G952" t="s">
        <v>2237</v>
      </c>
      <c r="H952" t="s">
        <v>717</v>
      </c>
    </row>
    <row r="953" spans="1:8">
      <c r="A953" t="s">
        <v>1652</v>
      </c>
      <c r="B953" t="s">
        <v>4524</v>
      </c>
      <c r="C953" t="s">
        <v>2364</v>
      </c>
      <c r="D953" t="s">
        <v>4525</v>
      </c>
      <c r="E953" t="s">
        <v>2364</v>
      </c>
      <c r="G953" t="s">
        <v>2237</v>
      </c>
      <c r="H953" t="s">
        <v>1652</v>
      </c>
    </row>
    <row r="954" spans="1:8">
      <c r="A954" t="s">
        <v>718</v>
      </c>
      <c r="B954" t="s">
        <v>4526</v>
      </c>
      <c r="C954" t="s">
        <v>2375</v>
      </c>
      <c r="D954" t="s">
        <v>4527</v>
      </c>
      <c r="E954" t="s">
        <v>2425</v>
      </c>
      <c r="F954" t="s">
        <v>4528</v>
      </c>
      <c r="G954" t="s">
        <v>2234</v>
      </c>
      <c r="H954" t="s">
        <v>718</v>
      </c>
    </row>
    <row r="955" spans="1:8">
      <c r="A955" t="s">
        <v>719</v>
      </c>
      <c r="B955" t="s">
        <v>4529</v>
      </c>
      <c r="C955" t="s">
        <v>2675</v>
      </c>
      <c r="D955" t="s">
        <v>4530</v>
      </c>
      <c r="E955" t="s">
        <v>2227</v>
      </c>
      <c r="G955" t="s">
        <v>2228</v>
      </c>
      <c r="H955" t="s">
        <v>719</v>
      </c>
    </row>
    <row r="956" spans="1:8">
      <c r="A956" t="s">
        <v>4531</v>
      </c>
      <c r="B956" t="s">
        <v>4532</v>
      </c>
      <c r="C956" t="s">
        <v>2266</v>
      </c>
      <c r="D956" t="s">
        <v>4533</v>
      </c>
      <c r="E956" t="s">
        <v>2266</v>
      </c>
      <c r="G956" t="s">
        <v>2237</v>
      </c>
      <c r="H956" t="s">
        <v>4531</v>
      </c>
    </row>
    <row r="957" spans="1:8">
      <c r="A957" t="s">
        <v>720</v>
      </c>
      <c r="B957" t="s">
        <v>4534</v>
      </c>
      <c r="C957" t="s">
        <v>2225</v>
      </c>
      <c r="G957" t="s">
        <v>2228</v>
      </c>
      <c r="H957" t="s">
        <v>720</v>
      </c>
    </row>
    <row r="958" spans="1:8">
      <c r="A958" t="s">
        <v>4535</v>
      </c>
      <c r="B958" t="s">
        <v>4536</v>
      </c>
      <c r="C958" t="s">
        <v>2230</v>
      </c>
      <c r="D958" t="s">
        <v>4537</v>
      </c>
      <c r="E958" t="s">
        <v>2250</v>
      </c>
      <c r="G958" t="s">
        <v>2237</v>
      </c>
      <c r="H958" t="s">
        <v>4535</v>
      </c>
    </row>
    <row r="959" spans="1:8">
      <c r="A959" t="s">
        <v>722</v>
      </c>
      <c r="B959" t="s">
        <v>4538</v>
      </c>
      <c r="C959" t="s">
        <v>3153</v>
      </c>
      <c r="D959" t="s">
        <v>4539</v>
      </c>
      <c r="E959" t="s">
        <v>2830</v>
      </c>
      <c r="F959" t="s">
        <v>4540</v>
      </c>
      <c r="G959" t="s">
        <v>2234</v>
      </c>
      <c r="H959" t="s">
        <v>722</v>
      </c>
    </row>
    <row r="960" spans="1:8">
      <c r="A960" t="s">
        <v>721</v>
      </c>
      <c r="B960" t="s">
        <v>4541</v>
      </c>
      <c r="C960" t="s">
        <v>2750</v>
      </c>
      <c r="D960" t="s">
        <v>4542</v>
      </c>
      <c r="E960" t="s">
        <v>2750</v>
      </c>
      <c r="G960" t="s">
        <v>2237</v>
      </c>
      <c r="H960" t="s">
        <v>721</v>
      </c>
    </row>
    <row r="961" spans="1:8">
      <c r="A961" t="s">
        <v>723</v>
      </c>
      <c r="B961" t="s">
        <v>4543</v>
      </c>
      <c r="C961" t="s">
        <v>2248</v>
      </c>
      <c r="D961" t="s">
        <v>4544</v>
      </c>
      <c r="E961" t="s">
        <v>2248</v>
      </c>
      <c r="G961" t="s">
        <v>2237</v>
      </c>
      <c r="H961" t="s">
        <v>723</v>
      </c>
    </row>
    <row r="962" spans="1:8">
      <c r="A962" t="s">
        <v>4547</v>
      </c>
      <c r="B962" t="s">
        <v>4548</v>
      </c>
      <c r="C962" t="s">
        <v>2220</v>
      </c>
      <c r="G962" t="s">
        <v>2237</v>
      </c>
      <c r="H962" t="s">
        <v>4547</v>
      </c>
    </row>
    <row r="963" spans="1:8">
      <c r="A963" t="s">
        <v>724</v>
      </c>
      <c r="B963" t="s">
        <v>4549</v>
      </c>
      <c r="C963" t="s">
        <v>2242</v>
      </c>
      <c r="D963" t="s">
        <v>4550</v>
      </c>
      <c r="E963" t="s">
        <v>2321</v>
      </c>
      <c r="G963" t="s">
        <v>2237</v>
      </c>
      <c r="H963" t="s">
        <v>724</v>
      </c>
    </row>
    <row r="964" spans="1:8">
      <c r="A964" t="s">
        <v>1654</v>
      </c>
      <c r="B964" t="s">
        <v>4551</v>
      </c>
      <c r="C964" t="s">
        <v>2413</v>
      </c>
      <c r="G964" t="s">
        <v>2304</v>
      </c>
      <c r="H964" t="s">
        <v>1654</v>
      </c>
    </row>
    <row r="965" spans="1:8">
      <c r="A965" t="s">
        <v>725</v>
      </c>
      <c r="B965" t="s">
        <v>4552</v>
      </c>
      <c r="C965" t="s">
        <v>3067</v>
      </c>
      <c r="D965" t="s">
        <v>4553</v>
      </c>
      <c r="E965" t="s">
        <v>2407</v>
      </c>
      <c r="G965" t="s">
        <v>2237</v>
      </c>
      <c r="H965" t="s">
        <v>725</v>
      </c>
    </row>
    <row r="966" spans="1:8">
      <c r="A966" t="s">
        <v>726</v>
      </c>
      <c r="B966" t="s">
        <v>4554</v>
      </c>
      <c r="C966" t="s">
        <v>2413</v>
      </c>
      <c r="D966" t="s">
        <v>4553</v>
      </c>
      <c r="E966" t="s">
        <v>2407</v>
      </c>
      <c r="G966" t="s">
        <v>2237</v>
      </c>
      <c r="H966" t="s">
        <v>726</v>
      </c>
    </row>
    <row r="967" spans="1:8">
      <c r="A967" t="s">
        <v>727</v>
      </c>
      <c r="B967" t="s">
        <v>4555</v>
      </c>
      <c r="C967" t="s">
        <v>2675</v>
      </c>
      <c r="D967" t="s">
        <v>4556</v>
      </c>
      <c r="E967" t="s">
        <v>2227</v>
      </c>
      <c r="G967" t="s">
        <v>2237</v>
      </c>
      <c r="H967" t="s">
        <v>727</v>
      </c>
    </row>
    <row r="968" spans="1:8">
      <c r="A968" t="s">
        <v>728</v>
      </c>
      <c r="B968" t="s">
        <v>7290</v>
      </c>
      <c r="C968" t="s">
        <v>3333</v>
      </c>
      <c r="D968" t="s">
        <v>7291</v>
      </c>
      <c r="E968" t="s">
        <v>2276</v>
      </c>
      <c r="F968" t="s">
        <v>7292</v>
      </c>
      <c r="G968" t="s">
        <v>7209</v>
      </c>
      <c r="H968" t="s">
        <v>728</v>
      </c>
    </row>
    <row r="969" spans="1:8">
      <c r="A969" t="s">
        <v>4557</v>
      </c>
      <c r="B969" t="s">
        <v>4558</v>
      </c>
      <c r="C969" t="s">
        <v>2248</v>
      </c>
      <c r="D969" t="s">
        <v>4559</v>
      </c>
      <c r="E969" t="s">
        <v>2407</v>
      </c>
      <c r="G969" t="s">
        <v>2237</v>
      </c>
      <c r="H969" t="s">
        <v>4557</v>
      </c>
    </row>
    <row r="970" spans="1:8">
      <c r="A970" t="s">
        <v>4560</v>
      </c>
      <c r="B970" t="s">
        <v>4561</v>
      </c>
      <c r="C970" t="s">
        <v>2242</v>
      </c>
      <c r="G970" t="s">
        <v>2237</v>
      </c>
      <c r="H970" t="s">
        <v>4560</v>
      </c>
    </row>
    <row r="971" spans="1:8">
      <c r="A971" t="s">
        <v>729</v>
      </c>
      <c r="B971" t="s">
        <v>4562</v>
      </c>
      <c r="C971" t="s">
        <v>2700</v>
      </c>
      <c r="D971" t="s">
        <v>4563</v>
      </c>
      <c r="E971" t="s">
        <v>2700</v>
      </c>
      <c r="G971" t="s">
        <v>2237</v>
      </c>
      <c r="H971" t="s">
        <v>729</v>
      </c>
    </row>
    <row r="972" spans="1:8">
      <c r="A972" t="s">
        <v>730</v>
      </c>
      <c r="B972" t="s">
        <v>4564</v>
      </c>
      <c r="C972" t="s">
        <v>2225</v>
      </c>
      <c r="G972" t="s">
        <v>2237</v>
      </c>
      <c r="H972" t="s">
        <v>730</v>
      </c>
    </row>
    <row r="973" spans="1:8">
      <c r="A973" t="s">
        <v>4565</v>
      </c>
      <c r="B973" t="s">
        <v>4566</v>
      </c>
      <c r="C973" t="s">
        <v>2225</v>
      </c>
      <c r="G973" t="s">
        <v>2228</v>
      </c>
      <c r="H973" t="s">
        <v>4565</v>
      </c>
    </row>
    <row r="974" spans="1:8">
      <c r="A974" t="s">
        <v>731</v>
      </c>
      <c r="B974" t="s">
        <v>4567</v>
      </c>
      <c r="C974" t="s">
        <v>2220</v>
      </c>
      <c r="D974" t="s">
        <v>4568</v>
      </c>
      <c r="E974" t="s">
        <v>2250</v>
      </c>
      <c r="G974" t="s">
        <v>2237</v>
      </c>
      <c r="H974" t="s">
        <v>731</v>
      </c>
    </row>
    <row r="975" spans="1:8">
      <c r="A975" t="s">
        <v>732</v>
      </c>
      <c r="B975" t="s">
        <v>4569</v>
      </c>
      <c r="C975" t="s">
        <v>2230</v>
      </c>
      <c r="D975" t="s">
        <v>4570</v>
      </c>
      <c r="E975" t="s">
        <v>2407</v>
      </c>
      <c r="G975" t="s">
        <v>2237</v>
      </c>
      <c r="H975" t="s">
        <v>732</v>
      </c>
    </row>
    <row r="976" spans="1:8">
      <c r="A976" t="s">
        <v>734</v>
      </c>
      <c r="B976" t="s">
        <v>4571</v>
      </c>
      <c r="C976" t="s">
        <v>2244</v>
      </c>
      <c r="D976" t="s">
        <v>4572</v>
      </c>
      <c r="E976" t="s">
        <v>2344</v>
      </c>
      <c r="G976" t="s">
        <v>2237</v>
      </c>
      <c r="H976" t="s">
        <v>734</v>
      </c>
    </row>
    <row r="977" spans="1:8">
      <c r="A977" t="s">
        <v>733</v>
      </c>
      <c r="B977" t="s">
        <v>4573</v>
      </c>
      <c r="C977" t="s">
        <v>2246</v>
      </c>
      <c r="D977" t="s">
        <v>4574</v>
      </c>
      <c r="E977" t="s">
        <v>2246</v>
      </c>
      <c r="F977" t="s">
        <v>4575</v>
      </c>
      <c r="G977" t="s">
        <v>2234</v>
      </c>
      <c r="H977" t="s">
        <v>733</v>
      </c>
    </row>
    <row r="978" spans="1:8">
      <c r="A978" t="s">
        <v>4576</v>
      </c>
      <c r="B978" t="s">
        <v>4577</v>
      </c>
      <c r="C978" t="s">
        <v>2244</v>
      </c>
      <c r="G978" t="s">
        <v>2228</v>
      </c>
      <c r="H978" t="s">
        <v>4576</v>
      </c>
    </row>
    <row r="979" spans="1:8">
      <c r="A979" t="s">
        <v>4578</v>
      </c>
      <c r="B979" t="s">
        <v>4579</v>
      </c>
      <c r="C979" t="s">
        <v>2407</v>
      </c>
      <c r="D979" t="s">
        <v>4580</v>
      </c>
      <c r="E979" t="s">
        <v>2232</v>
      </c>
      <c r="G979" t="s">
        <v>2228</v>
      </c>
      <c r="H979" t="s">
        <v>4578</v>
      </c>
    </row>
    <row r="980" spans="1:8">
      <c r="A980" t="s">
        <v>735</v>
      </c>
      <c r="B980" t="s">
        <v>4581</v>
      </c>
      <c r="C980" t="s">
        <v>2230</v>
      </c>
      <c r="D980" t="s">
        <v>4582</v>
      </c>
      <c r="E980" t="s">
        <v>2230</v>
      </c>
      <c r="G980" t="s">
        <v>2237</v>
      </c>
      <c r="H980" t="s">
        <v>735</v>
      </c>
    </row>
    <row r="981" spans="1:8">
      <c r="A981" t="s">
        <v>737</v>
      </c>
      <c r="B981" t="s">
        <v>4584</v>
      </c>
      <c r="C981" t="s">
        <v>2230</v>
      </c>
      <c r="D981" t="s">
        <v>4585</v>
      </c>
      <c r="E981" t="s">
        <v>2407</v>
      </c>
      <c r="G981" t="s">
        <v>2237</v>
      </c>
      <c r="H981" t="s">
        <v>737</v>
      </c>
    </row>
    <row r="982" spans="1:8">
      <c r="A982" t="s">
        <v>738</v>
      </c>
      <c r="B982" t="s">
        <v>4586</v>
      </c>
      <c r="C982" t="s">
        <v>2230</v>
      </c>
      <c r="D982" t="s">
        <v>4587</v>
      </c>
      <c r="E982" t="s">
        <v>2230</v>
      </c>
      <c r="G982" t="s">
        <v>2237</v>
      </c>
      <c r="H982" t="s">
        <v>738</v>
      </c>
    </row>
    <row r="983" spans="1:8">
      <c r="A983" t="s">
        <v>739</v>
      </c>
      <c r="B983" t="s">
        <v>4588</v>
      </c>
      <c r="C983" t="s">
        <v>2225</v>
      </c>
      <c r="D983" t="s">
        <v>4589</v>
      </c>
      <c r="E983" t="s">
        <v>2368</v>
      </c>
      <c r="G983" t="s">
        <v>2228</v>
      </c>
      <c r="H983" t="s">
        <v>739</v>
      </c>
    </row>
    <row r="984" spans="1:8">
      <c r="A984" t="s">
        <v>740</v>
      </c>
      <c r="B984" t="s">
        <v>4590</v>
      </c>
      <c r="C984" t="s">
        <v>2270</v>
      </c>
      <c r="D984" t="s">
        <v>4591</v>
      </c>
      <c r="E984" t="s">
        <v>2407</v>
      </c>
      <c r="G984" t="s">
        <v>2228</v>
      </c>
      <c r="H984" t="s">
        <v>740</v>
      </c>
    </row>
    <row r="985" spans="1:8">
      <c r="A985" t="s">
        <v>4592</v>
      </c>
      <c r="B985" t="s">
        <v>4593</v>
      </c>
      <c r="C985" t="s">
        <v>2242</v>
      </c>
      <c r="D985" t="s">
        <v>4594</v>
      </c>
      <c r="E985" t="s">
        <v>2232</v>
      </c>
      <c r="G985" t="s">
        <v>2237</v>
      </c>
      <c r="H985" t="s">
        <v>4592</v>
      </c>
    </row>
    <row r="986" spans="1:8">
      <c r="A986" t="s">
        <v>741</v>
      </c>
      <c r="B986" t="s">
        <v>4595</v>
      </c>
      <c r="C986" t="s">
        <v>2244</v>
      </c>
      <c r="G986" t="s">
        <v>2237</v>
      </c>
      <c r="H986" t="s">
        <v>741</v>
      </c>
    </row>
    <row r="987" spans="1:8">
      <c r="A987" t="s">
        <v>736</v>
      </c>
      <c r="B987" t="s">
        <v>4583</v>
      </c>
      <c r="C987" t="s">
        <v>2246</v>
      </c>
      <c r="G987" t="s">
        <v>2228</v>
      </c>
      <c r="H987" t="s">
        <v>736</v>
      </c>
    </row>
    <row r="988" spans="1:8">
      <c r="A988" t="s">
        <v>1655</v>
      </c>
      <c r="B988" t="s">
        <v>4596</v>
      </c>
      <c r="C988" t="s">
        <v>2248</v>
      </c>
      <c r="D988" t="s">
        <v>4597</v>
      </c>
      <c r="E988" t="s">
        <v>2227</v>
      </c>
      <c r="G988" t="s">
        <v>2237</v>
      </c>
      <c r="H988" t="s">
        <v>1655</v>
      </c>
    </row>
    <row r="989" spans="1:8">
      <c r="A989" t="s">
        <v>4598</v>
      </c>
      <c r="B989" t="s">
        <v>4599</v>
      </c>
      <c r="C989" t="s">
        <v>2242</v>
      </c>
      <c r="G989" t="s">
        <v>2237</v>
      </c>
      <c r="H989" t="s">
        <v>4598</v>
      </c>
    </row>
    <row r="990" spans="1:8">
      <c r="A990" t="s">
        <v>742</v>
      </c>
      <c r="B990" t="s">
        <v>4600</v>
      </c>
      <c r="C990" t="s">
        <v>2248</v>
      </c>
      <c r="D990" t="s">
        <v>4601</v>
      </c>
      <c r="E990" t="s">
        <v>2344</v>
      </c>
      <c r="G990" t="s">
        <v>2237</v>
      </c>
      <c r="H990" t="s">
        <v>742</v>
      </c>
    </row>
    <row r="991" spans="1:8">
      <c r="A991" t="s">
        <v>4602</v>
      </c>
      <c r="B991" t="s">
        <v>4603</v>
      </c>
      <c r="C991" t="s">
        <v>2340</v>
      </c>
      <c r="D991" t="s">
        <v>4604</v>
      </c>
      <c r="E991" t="s">
        <v>2340</v>
      </c>
      <c r="G991" t="s">
        <v>2228</v>
      </c>
      <c r="H991" t="s">
        <v>4602</v>
      </c>
    </row>
    <row r="992" spans="1:8">
      <c r="A992" t="s">
        <v>4609</v>
      </c>
      <c r="B992" t="s">
        <v>4610</v>
      </c>
      <c r="C992" t="s">
        <v>2944</v>
      </c>
      <c r="D992" t="s">
        <v>4611</v>
      </c>
      <c r="E992" t="s">
        <v>2944</v>
      </c>
      <c r="G992" t="s">
        <v>2237</v>
      </c>
      <c r="H992" t="s">
        <v>4609</v>
      </c>
    </row>
    <row r="993" spans="1:8">
      <c r="A993" t="s">
        <v>743</v>
      </c>
      <c r="B993" t="s">
        <v>4612</v>
      </c>
      <c r="C993" t="s">
        <v>2350</v>
      </c>
      <c r="D993" t="s">
        <v>4613</v>
      </c>
      <c r="E993" t="s">
        <v>2319</v>
      </c>
      <c r="G993" t="s">
        <v>2237</v>
      </c>
      <c r="H993" t="s">
        <v>743</v>
      </c>
    </row>
    <row r="994" spans="1:8">
      <c r="A994" t="s">
        <v>4614</v>
      </c>
      <c r="B994" t="s">
        <v>4615</v>
      </c>
      <c r="C994" t="s">
        <v>2944</v>
      </c>
      <c r="D994" t="s">
        <v>4616</v>
      </c>
      <c r="E994" t="s">
        <v>2344</v>
      </c>
      <c r="G994" t="s">
        <v>2228</v>
      </c>
      <c r="H994" t="s">
        <v>4614</v>
      </c>
    </row>
    <row r="995" spans="1:8">
      <c r="A995" t="s">
        <v>1656</v>
      </c>
      <c r="B995" t="s">
        <v>4617</v>
      </c>
      <c r="C995" t="s">
        <v>2944</v>
      </c>
      <c r="G995" t="s">
        <v>2304</v>
      </c>
      <c r="H995" t="s">
        <v>1656</v>
      </c>
    </row>
    <row r="996" spans="1:8">
      <c r="A996" t="s">
        <v>744</v>
      </c>
      <c r="B996" t="s">
        <v>4618</v>
      </c>
      <c r="C996" t="s">
        <v>2246</v>
      </c>
      <c r="G996" t="s">
        <v>2237</v>
      </c>
      <c r="H996" t="s">
        <v>744</v>
      </c>
    </row>
    <row r="997" spans="1:8">
      <c r="A997" t="s">
        <v>745</v>
      </c>
      <c r="B997" t="s">
        <v>4619</v>
      </c>
      <c r="C997" t="s">
        <v>2225</v>
      </c>
      <c r="G997" t="s">
        <v>2237</v>
      </c>
      <c r="H997" t="s">
        <v>745</v>
      </c>
    </row>
    <row r="998" spans="1:8">
      <c r="A998" t="s">
        <v>4620</v>
      </c>
      <c r="B998" t="s">
        <v>4621</v>
      </c>
      <c r="C998" t="s">
        <v>2252</v>
      </c>
      <c r="D998" t="s">
        <v>4622</v>
      </c>
      <c r="E998" t="s">
        <v>2368</v>
      </c>
      <c r="F998" t="s">
        <v>4623</v>
      </c>
      <c r="G998" t="s">
        <v>2234</v>
      </c>
      <c r="H998" t="s">
        <v>4620</v>
      </c>
    </row>
    <row r="999" spans="1:8">
      <c r="A999" t="s">
        <v>746</v>
      </c>
      <c r="B999" t="s">
        <v>4624</v>
      </c>
      <c r="C999" t="s">
        <v>2865</v>
      </c>
      <c r="D999" t="s">
        <v>4625</v>
      </c>
      <c r="E999" t="s">
        <v>2250</v>
      </c>
      <c r="G999" t="s">
        <v>2237</v>
      </c>
      <c r="H999" t="s">
        <v>746</v>
      </c>
    </row>
    <row r="1000" spans="1:8">
      <c r="A1000" t="s">
        <v>4605</v>
      </c>
      <c r="B1000" t="s">
        <v>4606</v>
      </c>
      <c r="C1000" t="s">
        <v>2700</v>
      </c>
      <c r="D1000" t="s">
        <v>4607</v>
      </c>
      <c r="E1000" t="s">
        <v>2227</v>
      </c>
      <c r="F1000" t="s">
        <v>4608</v>
      </c>
      <c r="G1000" t="s">
        <v>2234</v>
      </c>
      <c r="H1000" t="s">
        <v>4605</v>
      </c>
    </row>
    <row r="1001" spans="1:8">
      <c r="A1001" t="s">
        <v>4626</v>
      </c>
      <c r="B1001" t="s">
        <v>4627</v>
      </c>
      <c r="C1001" t="s">
        <v>2254</v>
      </c>
      <c r="D1001" t="s">
        <v>4628</v>
      </c>
      <c r="E1001" t="s">
        <v>2407</v>
      </c>
      <c r="F1001" t="s">
        <v>4629</v>
      </c>
      <c r="G1001" t="s">
        <v>2234</v>
      </c>
      <c r="H1001" t="s">
        <v>4626</v>
      </c>
    </row>
    <row r="1002" spans="1:8">
      <c r="A1002" t="s">
        <v>4630</v>
      </c>
      <c r="B1002" t="s">
        <v>4631</v>
      </c>
      <c r="C1002" t="s">
        <v>2220</v>
      </c>
      <c r="D1002" t="s">
        <v>4632</v>
      </c>
      <c r="E1002" t="s">
        <v>2220</v>
      </c>
      <c r="G1002" t="s">
        <v>2228</v>
      </c>
      <c r="H1002" t="s">
        <v>4630</v>
      </c>
    </row>
    <row r="1003" spans="1:8">
      <c r="A1003" t="s">
        <v>4633</v>
      </c>
      <c r="B1003" t="s">
        <v>4634</v>
      </c>
      <c r="C1003" t="s">
        <v>2220</v>
      </c>
      <c r="D1003" t="s">
        <v>4635</v>
      </c>
      <c r="E1003" t="s">
        <v>2220</v>
      </c>
      <c r="G1003" t="s">
        <v>2237</v>
      </c>
      <c r="H1003" t="s">
        <v>4633</v>
      </c>
    </row>
    <row r="1004" spans="1:8">
      <c r="A1004" t="s">
        <v>4636</v>
      </c>
      <c r="B1004" t="s">
        <v>4637</v>
      </c>
      <c r="C1004" t="s">
        <v>2220</v>
      </c>
      <c r="D1004" t="s">
        <v>4638</v>
      </c>
      <c r="E1004" t="s">
        <v>2270</v>
      </c>
      <c r="G1004" t="s">
        <v>2228</v>
      </c>
      <c r="H1004" t="s">
        <v>4636</v>
      </c>
    </row>
    <row r="1005" spans="1:8">
      <c r="A1005" t="s">
        <v>747</v>
      </c>
      <c r="B1005" t="s">
        <v>4639</v>
      </c>
      <c r="C1005" t="s">
        <v>2270</v>
      </c>
      <c r="D1005" t="s">
        <v>4640</v>
      </c>
      <c r="E1005" t="s">
        <v>2270</v>
      </c>
      <c r="G1005" t="s">
        <v>2237</v>
      </c>
      <c r="H1005" t="s">
        <v>747</v>
      </c>
    </row>
    <row r="1006" spans="1:8">
      <c r="A1006" t="s">
        <v>4641</v>
      </c>
      <c r="B1006" t="s">
        <v>4642</v>
      </c>
      <c r="C1006" t="s">
        <v>2559</v>
      </c>
      <c r="D1006" t="s">
        <v>4643</v>
      </c>
      <c r="E1006" t="s">
        <v>2559</v>
      </c>
      <c r="G1006" t="s">
        <v>2237</v>
      </c>
      <c r="H1006" t="s">
        <v>4641</v>
      </c>
    </row>
    <row r="1007" spans="1:8">
      <c r="A1007" t="s">
        <v>4644</v>
      </c>
      <c r="B1007" t="s">
        <v>4645</v>
      </c>
      <c r="C1007" t="s">
        <v>4646</v>
      </c>
      <c r="D1007" t="s">
        <v>4647</v>
      </c>
      <c r="E1007" t="s">
        <v>2942</v>
      </c>
      <c r="F1007" t="s">
        <v>4648</v>
      </c>
      <c r="G1007" t="s">
        <v>2234</v>
      </c>
      <c r="H1007" t="s">
        <v>4644</v>
      </c>
    </row>
    <row r="1008" spans="1:8">
      <c r="A1008" t="s">
        <v>4649</v>
      </c>
      <c r="B1008" t="s">
        <v>4650</v>
      </c>
      <c r="C1008" t="s">
        <v>4651</v>
      </c>
      <c r="G1008" t="s">
        <v>2237</v>
      </c>
      <c r="H1008" t="s">
        <v>4649</v>
      </c>
    </row>
    <row r="1009" spans="1:8">
      <c r="A1009" t="s">
        <v>749</v>
      </c>
      <c r="B1009" t="s">
        <v>4652</v>
      </c>
      <c r="C1009" t="s">
        <v>2340</v>
      </c>
      <c r="G1009" t="s">
        <v>2237</v>
      </c>
      <c r="H1009" t="s">
        <v>749</v>
      </c>
    </row>
    <row r="1010" spans="1:8">
      <c r="A1010" t="s">
        <v>750</v>
      </c>
      <c r="B1010" t="s">
        <v>4653</v>
      </c>
      <c r="C1010" t="s">
        <v>2225</v>
      </c>
      <c r="D1010" t="s">
        <v>4654</v>
      </c>
      <c r="E1010" t="s">
        <v>2232</v>
      </c>
      <c r="G1010" t="s">
        <v>2237</v>
      </c>
      <c r="H1010" t="s">
        <v>750</v>
      </c>
    </row>
    <row r="1011" spans="1:8">
      <c r="A1011" t="s">
        <v>751</v>
      </c>
      <c r="B1011" t="s">
        <v>4658</v>
      </c>
      <c r="C1011" t="s">
        <v>2230</v>
      </c>
      <c r="D1011" t="s">
        <v>4659</v>
      </c>
      <c r="E1011" t="s">
        <v>2230</v>
      </c>
      <c r="F1011" t="s">
        <v>4660</v>
      </c>
      <c r="G1011" t="s">
        <v>7209</v>
      </c>
      <c r="H1011" t="s">
        <v>751</v>
      </c>
    </row>
    <row r="1012" spans="1:8">
      <c r="A1012" t="s">
        <v>755</v>
      </c>
      <c r="B1012" t="s">
        <v>4667</v>
      </c>
      <c r="C1012" t="s">
        <v>2750</v>
      </c>
      <c r="D1012" t="s">
        <v>4668</v>
      </c>
      <c r="E1012" t="s">
        <v>2750</v>
      </c>
      <c r="G1012" t="s">
        <v>2237</v>
      </c>
      <c r="H1012" t="s">
        <v>755</v>
      </c>
    </row>
    <row r="1013" spans="1:8">
      <c r="A1013" t="s">
        <v>1657</v>
      </c>
      <c r="B1013" t="s">
        <v>4661</v>
      </c>
      <c r="C1013" t="s">
        <v>2750</v>
      </c>
      <c r="D1013" t="s">
        <v>4662</v>
      </c>
      <c r="E1013" t="s">
        <v>2750</v>
      </c>
      <c r="G1013" t="s">
        <v>2237</v>
      </c>
      <c r="H1013" t="s">
        <v>1657</v>
      </c>
    </row>
    <row r="1014" spans="1:8">
      <c r="A1014" t="s">
        <v>752</v>
      </c>
      <c r="B1014" t="s">
        <v>4663</v>
      </c>
      <c r="C1014" t="s">
        <v>2324</v>
      </c>
      <c r="D1014" t="s">
        <v>4664</v>
      </c>
      <c r="E1014" t="s">
        <v>2324</v>
      </c>
      <c r="G1014" t="s">
        <v>2228</v>
      </c>
      <c r="H1014" t="s">
        <v>752</v>
      </c>
    </row>
    <row r="1015" spans="1:8">
      <c r="A1015" t="s">
        <v>754</v>
      </c>
      <c r="B1015" t="s">
        <v>4665</v>
      </c>
      <c r="C1015" t="s">
        <v>2225</v>
      </c>
      <c r="D1015" t="s">
        <v>4666</v>
      </c>
      <c r="E1015" t="s">
        <v>2250</v>
      </c>
      <c r="G1015" t="s">
        <v>2237</v>
      </c>
      <c r="H1015" t="s">
        <v>754</v>
      </c>
    </row>
    <row r="1016" spans="1:8">
      <c r="A1016" t="s">
        <v>4655</v>
      </c>
      <c r="B1016" t="s">
        <v>4656</v>
      </c>
      <c r="C1016" t="s">
        <v>2483</v>
      </c>
      <c r="D1016" t="s">
        <v>4657</v>
      </c>
      <c r="E1016" t="s">
        <v>2483</v>
      </c>
      <c r="G1016" t="s">
        <v>2237</v>
      </c>
      <c r="H1016" t="s">
        <v>4655</v>
      </c>
    </row>
    <row r="1017" spans="1:8">
      <c r="A1017" t="s">
        <v>756</v>
      </c>
      <c r="B1017" t="s">
        <v>4669</v>
      </c>
      <c r="C1017" t="s">
        <v>2248</v>
      </c>
      <c r="D1017" t="s">
        <v>4670</v>
      </c>
      <c r="E1017" t="s">
        <v>2227</v>
      </c>
      <c r="F1017" t="s">
        <v>4671</v>
      </c>
      <c r="G1017" t="s">
        <v>2234</v>
      </c>
      <c r="H1017" t="s">
        <v>756</v>
      </c>
    </row>
    <row r="1018" spans="1:8">
      <c r="A1018" t="s">
        <v>1658</v>
      </c>
      <c r="B1018" t="s">
        <v>4672</v>
      </c>
      <c r="C1018" t="s">
        <v>2246</v>
      </c>
      <c r="G1018" t="s">
        <v>2237</v>
      </c>
      <c r="H1018" t="s">
        <v>1658</v>
      </c>
    </row>
    <row r="1019" spans="1:8">
      <c r="A1019" t="s">
        <v>4673</v>
      </c>
      <c r="B1019" t="s">
        <v>4674</v>
      </c>
      <c r="C1019" t="s">
        <v>2413</v>
      </c>
      <c r="G1019" t="s">
        <v>2237</v>
      </c>
      <c r="H1019" t="s">
        <v>4673</v>
      </c>
    </row>
    <row r="1020" spans="1:8">
      <c r="A1020" t="s">
        <v>768</v>
      </c>
      <c r="B1020" t="s">
        <v>7293</v>
      </c>
      <c r="C1020" t="s">
        <v>2413</v>
      </c>
      <c r="G1020" t="s">
        <v>2237</v>
      </c>
      <c r="H1020" t="s">
        <v>768</v>
      </c>
    </row>
    <row r="1021" spans="1:8">
      <c r="A1021" t="s">
        <v>759</v>
      </c>
      <c r="B1021" t="s">
        <v>4677</v>
      </c>
      <c r="C1021" t="s">
        <v>2340</v>
      </c>
      <c r="D1021" t="s">
        <v>4678</v>
      </c>
      <c r="E1021" t="s">
        <v>2340</v>
      </c>
      <c r="G1021" t="s">
        <v>2649</v>
      </c>
      <c r="H1021" t="s">
        <v>759</v>
      </c>
    </row>
    <row r="1022" spans="1:8">
      <c r="A1022" t="s">
        <v>760</v>
      </c>
      <c r="B1022" t="s">
        <v>4679</v>
      </c>
      <c r="C1022" t="s">
        <v>3333</v>
      </c>
      <c r="D1022" t="s">
        <v>4680</v>
      </c>
      <c r="E1022" t="s">
        <v>2232</v>
      </c>
      <c r="G1022" t="s">
        <v>2228</v>
      </c>
      <c r="H1022" t="s">
        <v>760</v>
      </c>
    </row>
    <row r="1023" spans="1:8">
      <c r="A1023" t="s">
        <v>761</v>
      </c>
      <c r="B1023" t="s">
        <v>4681</v>
      </c>
      <c r="C1023" t="s">
        <v>2340</v>
      </c>
      <c r="D1023" t="s">
        <v>4678</v>
      </c>
      <c r="E1023" t="s">
        <v>2340</v>
      </c>
      <c r="G1023" t="s">
        <v>2237</v>
      </c>
      <c r="H1023" t="s">
        <v>761</v>
      </c>
    </row>
    <row r="1024" spans="1:8">
      <c r="A1024" t="s">
        <v>758</v>
      </c>
      <c r="B1024" t="s">
        <v>4675</v>
      </c>
      <c r="C1024" t="s">
        <v>2242</v>
      </c>
      <c r="D1024" t="s">
        <v>4676</v>
      </c>
      <c r="E1024" t="s">
        <v>2407</v>
      </c>
      <c r="G1024" t="s">
        <v>2237</v>
      </c>
      <c r="H1024" t="s">
        <v>758</v>
      </c>
    </row>
    <row r="1025" spans="1:8">
      <c r="A1025" t="s">
        <v>762</v>
      </c>
      <c r="B1025" t="s">
        <v>4682</v>
      </c>
      <c r="C1025" t="s">
        <v>2375</v>
      </c>
      <c r="G1025" t="s">
        <v>2649</v>
      </c>
      <c r="H1025" t="s">
        <v>762</v>
      </c>
    </row>
    <row r="1026" spans="1:8">
      <c r="A1026" t="s">
        <v>763</v>
      </c>
      <c r="B1026" t="s">
        <v>4683</v>
      </c>
      <c r="C1026" t="s">
        <v>2407</v>
      </c>
      <c r="D1026" t="s">
        <v>4684</v>
      </c>
      <c r="E1026" t="s">
        <v>2321</v>
      </c>
      <c r="F1026" t="s">
        <v>4685</v>
      </c>
      <c r="G1026" t="s">
        <v>2234</v>
      </c>
      <c r="H1026" t="s">
        <v>763</v>
      </c>
    </row>
    <row r="1027" spans="1:8">
      <c r="A1027" t="s">
        <v>4686</v>
      </c>
      <c r="B1027" t="s">
        <v>4687</v>
      </c>
      <c r="C1027" t="s">
        <v>2375</v>
      </c>
      <c r="D1027" t="s">
        <v>4688</v>
      </c>
      <c r="E1027" t="s">
        <v>2321</v>
      </c>
      <c r="G1027" t="s">
        <v>2237</v>
      </c>
      <c r="H1027" t="s">
        <v>4686</v>
      </c>
    </row>
    <row r="1028" spans="1:8">
      <c r="A1028" t="s">
        <v>764</v>
      </c>
      <c r="B1028" t="s">
        <v>4689</v>
      </c>
      <c r="C1028" t="s">
        <v>2340</v>
      </c>
      <c r="G1028" t="s">
        <v>2237</v>
      </c>
      <c r="H1028" t="s">
        <v>764</v>
      </c>
    </row>
    <row r="1029" spans="1:8">
      <c r="A1029" t="s">
        <v>765</v>
      </c>
      <c r="B1029" t="s">
        <v>4690</v>
      </c>
      <c r="C1029" t="s">
        <v>2266</v>
      </c>
      <c r="G1029" t="s">
        <v>2228</v>
      </c>
      <c r="H1029" t="s">
        <v>765</v>
      </c>
    </row>
    <row r="1030" spans="1:8">
      <c r="A1030" t="s">
        <v>766</v>
      </c>
      <c r="B1030" t="s">
        <v>7294</v>
      </c>
      <c r="C1030" t="s">
        <v>2270</v>
      </c>
      <c r="D1030" t="s">
        <v>7295</v>
      </c>
      <c r="E1030" t="s">
        <v>2483</v>
      </c>
      <c r="G1030" t="s">
        <v>2237</v>
      </c>
      <c r="H1030" t="s">
        <v>766</v>
      </c>
    </row>
    <row r="1031" spans="1:8">
      <c r="A1031" t="s">
        <v>4691</v>
      </c>
      <c r="B1031" t="s">
        <v>4692</v>
      </c>
      <c r="C1031" t="s">
        <v>2242</v>
      </c>
      <c r="D1031" t="s">
        <v>4693</v>
      </c>
      <c r="E1031" t="s">
        <v>2225</v>
      </c>
      <c r="G1031" t="s">
        <v>2237</v>
      </c>
      <c r="H1031" t="s">
        <v>4691</v>
      </c>
    </row>
    <row r="1032" spans="1:8">
      <c r="A1032" t="s">
        <v>1659</v>
      </c>
      <c r="B1032" t="s">
        <v>4694</v>
      </c>
      <c r="C1032" t="s">
        <v>2321</v>
      </c>
      <c r="D1032" t="s">
        <v>4695</v>
      </c>
      <c r="E1032" t="s">
        <v>2321</v>
      </c>
      <c r="G1032" t="s">
        <v>2237</v>
      </c>
      <c r="H1032" t="s">
        <v>1659</v>
      </c>
    </row>
    <row r="1033" spans="1:8">
      <c r="A1033" t="s">
        <v>4696</v>
      </c>
      <c r="B1033" t="s">
        <v>4697</v>
      </c>
      <c r="C1033" t="s">
        <v>2377</v>
      </c>
      <c r="D1033" t="s">
        <v>4698</v>
      </c>
      <c r="E1033" t="s">
        <v>2232</v>
      </c>
      <c r="G1033" t="s">
        <v>2237</v>
      </c>
      <c r="H1033" t="s">
        <v>4696</v>
      </c>
    </row>
    <row r="1034" spans="1:8">
      <c r="A1034" t="s">
        <v>1660</v>
      </c>
      <c r="B1034" t="s">
        <v>4699</v>
      </c>
      <c r="C1034" t="s">
        <v>2675</v>
      </c>
      <c r="G1034" t="s">
        <v>2237</v>
      </c>
      <c r="H1034" t="s">
        <v>1660</v>
      </c>
    </row>
    <row r="1035" spans="1:8">
      <c r="A1035" t="s">
        <v>770</v>
      </c>
      <c r="B1035" t="s">
        <v>4703</v>
      </c>
      <c r="C1035" t="s">
        <v>2375</v>
      </c>
      <c r="D1035" t="s">
        <v>4704</v>
      </c>
      <c r="E1035" t="s">
        <v>2944</v>
      </c>
      <c r="G1035" t="s">
        <v>2237</v>
      </c>
      <c r="H1035" t="s">
        <v>770</v>
      </c>
    </row>
    <row r="1036" spans="1:8">
      <c r="A1036" t="s">
        <v>771</v>
      </c>
      <c r="B1036" t="s">
        <v>4705</v>
      </c>
      <c r="C1036" t="s">
        <v>2413</v>
      </c>
      <c r="D1036" t="s">
        <v>4706</v>
      </c>
      <c r="E1036" t="s">
        <v>2321</v>
      </c>
      <c r="G1036" t="s">
        <v>2228</v>
      </c>
      <c r="H1036" t="s">
        <v>771</v>
      </c>
    </row>
    <row r="1037" spans="1:8">
      <c r="A1037" t="s">
        <v>772</v>
      </c>
      <c r="B1037" t="s">
        <v>4707</v>
      </c>
      <c r="C1037" t="s">
        <v>2248</v>
      </c>
      <c r="D1037" t="s">
        <v>4708</v>
      </c>
      <c r="E1037" t="s">
        <v>2248</v>
      </c>
      <c r="F1037" t="s">
        <v>4709</v>
      </c>
      <c r="G1037" t="s">
        <v>2234</v>
      </c>
      <c r="H1037" t="s">
        <v>772</v>
      </c>
    </row>
    <row r="1038" spans="1:8">
      <c r="A1038" t="s">
        <v>773</v>
      </c>
      <c r="B1038" t="s">
        <v>4710</v>
      </c>
      <c r="C1038" t="s">
        <v>4097</v>
      </c>
      <c r="D1038" t="s">
        <v>4711</v>
      </c>
      <c r="E1038" t="s">
        <v>2250</v>
      </c>
      <c r="F1038" t="s">
        <v>4712</v>
      </c>
      <c r="G1038" t="s">
        <v>2234</v>
      </c>
      <c r="H1038" t="s">
        <v>773</v>
      </c>
    </row>
    <row r="1039" spans="1:8">
      <c r="A1039" t="s">
        <v>774</v>
      </c>
      <c r="B1039" t="s">
        <v>4713</v>
      </c>
      <c r="C1039" t="s">
        <v>3230</v>
      </c>
      <c r="D1039" t="s">
        <v>4714</v>
      </c>
      <c r="E1039" t="s">
        <v>3230</v>
      </c>
      <c r="F1039" t="s">
        <v>4715</v>
      </c>
      <c r="G1039" t="s">
        <v>2234</v>
      </c>
      <c r="H1039" t="s">
        <v>774</v>
      </c>
    </row>
    <row r="1040" spans="1:8">
      <c r="A1040" t="s">
        <v>775</v>
      </c>
      <c r="B1040" t="s">
        <v>4716</v>
      </c>
      <c r="C1040" t="s">
        <v>2399</v>
      </c>
      <c r="D1040" t="s">
        <v>4717</v>
      </c>
      <c r="E1040" t="s">
        <v>2399</v>
      </c>
      <c r="G1040" t="s">
        <v>2237</v>
      </c>
      <c r="H1040" t="s">
        <v>775</v>
      </c>
    </row>
    <row r="1041" spans="1:8">
      <c r="A1041" t="s">
        <v>4718</v>
      </c>
      <c r="B1041" t="s">
        <v>4719</v>
      </c>
      <c r="C1041" t="s">
        <v>2244</v>
      </c>
      <c r="D1041" t="s">
        <v>4720</v>
      </c>
      <c r="E1041" t="s">
        <v>2225</v>
      </c>
      <c r="F1041" t="s">
        <v>4721</v>
      </c>
      <c r="G1041" t="s">
        <v>2234</v>
      </c>
      <c r="H1041" t="s">
        <v>4718</v>
      </c>
    </row>
    <row r="1042" spans="1:8">
      <c r="A1042" t="s">
        <v>776</v>
      </c>
      <c r="B1042" t="s">
        <v>4722</v>
      </c>
      <c r="C1042" t="s">
        <v>2242</v>
      </c>
      <c r="D1042" t="s">
        <v>4723</v>
      </c>
      <c r="E1042" t="s">
        <v>2227</v>
      </c>
      <c r="G1042" t="s">
        <v>2237</v>
      </c>
      <c r="H1042" t="s">
        <v>776</v>
      </c>
    </row>
    <row r="1043" spans="1:8">
      <c r="A1043" t="s">
        <v>777</v>
      </c>
      <c r="B1043" t="s">
        <v>4724</v>
      </c>
      <c r="C1043" t="s">
        <v>2340</v>
      </c>
      <c r="D1043" t="s">
        <v>4725</v>
      </c>
      <c r="E1043" t="s">
        <v>2476</v>
      </c>
      <c r="G1043" t="s">
        <v>2237</v>
      </c>
      <c r="H1043" t="s">
        <v>777</v>
      </c>
    </row>
    <row r="1044" spans="1:8">
      <c r="A1044" t="s">
        <v>778</v>
      </c>
      <c r="B1044" t="s">
        <v>4726</v>
      </c>
      <c r="C1044" t="s">
        <v>2246</v>
      </c>
      <c r="D1044" t="s">
        <v>4727</v>
      </c>
      <c r="E1044" t="s">
        <v>2750</v>
      </c>
      <c r="G1044" t="s">
        <v>2237</v>
      </c>
      <c r="H1044" t="s">
        <v>778</v>
      </c>
    </row>
    <row r="1045" spans="1:8">
      <c r="A1045" t="s">
        <v>4728</v>
      </c>
      <c r="B1045" t="s">
        <v>4729</v>
      </c>
      <c r="C1045" t="s">
        <v>4069</v>
      </c>
      <c r="D1045" t="s">
        <v>4730</v>
      </c>
      <c r="E1045" t="s">
        <v>2227</v>
      </c>
      <c r="F1045" t="s">
        <v>4731</v>
      </c>
      <c r="G1045" t="s">
        <v>2234</v>
      </c>
      <c r="H1045" t="s">
        <v>4728</v>
      </c>
    </row>
    <row r="1046" spans="1:8">
      <c r="A1046" t="s">
        <v>4732</v>
      </c>
      <c r="B1046" t="s">
        <v>4733</v>
      </c>
      <c r="C1046" t="s">
        <v>2225</v>
      </c>
      <c r="D1046" t="s">
        <v>4734</v>
      </c>
      <c r="E1046" t="s">
        <v>2225</v>
      </c>
      <c r="G1046" t="s">
        <v>2228</v>
      </c>
      <c r="H1046" t="s">
        <v>4732</v>
      </c>
    </row>
    <row r="1047" spans="1:8">
      <c r="A1047" t="s">
        <v>779</v>
      </c>
      <c r="B1047" t="s">
        <v>4735</v>
      </c>
      <c r="C1047" t="s">
        <v>2559</v>
      </c>
      <c r="D1047" t="s">
        <v>4736</v>
      </c>
      <c r="E1047" t="s">
        <v>4737</v>
      </c>
      <c r="G1047" t="s">
        <v>2237</v>
      </c>
      <c r="H1047" t="s">
        <v>779</v>
      </c>
    </row>
    <row r="1048" spans="1:8">
      <c r="A1048" t="s">
        <v>780</v>
      </c>
      <c r="B1048" t="s">
        <v>4738</v>
      </c>
      <c r="C1048" t="s">
        <v>2852</v>
      </c>
      <c r="D1048" t="s">
        <v>4739</v>
      </c>
      <c r="E1048" t="s">
        <v>3601</v>
      </c>
      <c r="G1048" t="s">
        <v>2237</v>
      </c>
      <c r="H1048" t="s">
        <v>780</v>
      </c>
    </row>
    <row r="1049" spans="1:8">
      <c r="A1049" t="s">
        <v>781</v>
      </c>
      <c r="B1049" t="s">
        <v>7296</v>
      </c>
      <c r="C1049" t="s">
        <v>2270</v>
      </c>
      <c r="D1049" t="s">
        <v>4741</v>
      </c>
      <c r="E1049" t="s">
        <v>2270</v>
      </c>
      <c r="G1049" t="s">
        <v>2237</v>
      </c>
      <c r="H1049" t="s">
        <v>781</v>
      </c>
    </row>
    <row r="1050" spans="1:8">
      <c r="A1050" t="s">
        <v>4742</v>
      </c>
      <c r="B1050" t="s">
        <v>4743</v>
      </c>
      <c r="C1050" t="s">
        <v>2266</v>
      </c>
      <c r="D1050" t="s">
        <v>4744</v>
      </c>
      <c r="E1050" t="s">
        <v>2407</v>
      </c>
      <c r="G1050" t="s">
        <v>2228</v>
      </c>
      <c r="H1050" t="s">
        <v>4742</v>
      </c>
    </row>
    <row r="1051" spans="1:8">
      <c r="A1051" t="s">
        <v>4745</v>
      </c>
      <c r="B1051" t="s">
        <v>4746</v>
      </c>
      <c r="C1051" t="s">
        <v>2852</v>
      </c>
      <c r="D1051" t="s">
        <v>4747</v>
      </c>
      <c r="E1051" t="s">
        <v>2700</v>
      </c>
      <c r="F1051" t="s">
        <v>4748</v>
      </c>
      <c r="G1051" t="s">
        <v>2234</v>
      </c>
      <c r="H1051" t="s">
        <v>4745</v>
      </c>
    </row>
    <row r="1052" spans="1:8">
      <c r="A1052" t="s">
        <v>4749</v>
      </c>
      <c r="B1052" t="s">
        <v>4750</v>
      </c>
      <c r="C1052" t="s">
        <v>3847</v>
      </c>
      <c r="D1052" t="s">
        <v>4751</v>
      </c>
      <c r="E1052" t="s">
        <v>2321</v>
      </c>
      <c r="F1052" t="s">
        <v>4752</v>
      </c>
      <c r="G1052" t="s">
        <v>2234</v>
      </c>
      <c r="H1052" t="s">
        <v>4749</v>
      </c>
    </row>
    <row r="1053" spans="1:8">
      <c r="A1053" t="s">
        <v>782</v>
      </c>
      <c r="B1053" t="s">
        <v>4753</v>
      </c>
      <c r="C1053" t="s">
        <v>2225</v>
      </c>
      <c r="D1053" t="s">
        <v>4754</v>
      </c>
      <c r="E1053" t="s">
        <v>2225</v>
      </c>
      <c r="G1053" t="s">
        <v>2228</v>
      </c>
      <c r="H1053" t="s">
        <v>782</v>
      </c>
    </row>
    <row r="1054" spans="1:8">
      <c r="A1054" t="s">
        <v>4755</v>
      </c>
      <c r="B1054" t="s">
        <v>4756</v>
      </c>
      <c r="C1054" t="s">
        <v>2230</v>
      </c>
      <c r="D1054" t="s">
        <v>4757</v>
      </c>
      <c r="E1054" t="s">
        <v>2230</v>
      </c>
      <c r="F1054" t="s">
        <v>4758</v>
      </c>
      <c r="G1054" t="s">
        <v>2234</v>
      </c>
      <c r="H1054" t="s">
        <v>4755</v>
      </c>
    </row>
    <row r="1055" spans="1:8">
      <c r="A1055" t="s">
        <v>784</v>
      </c>
      <c r="B1055" t="s">
        <v>4759</v>
      </c>
      <c r="C1055" t="s">
        <v>4651</v>
      </c>
      <c r="D1055" t="s">
        <v>4760</v>
      </c>
      <c r="E1055" t="s">
        <v>3886</v>
      </c>
      <c r="F1055" t="s">
        <v>4761</v>
      </c>
      <c r="G1055" t="s">
        <v>2234</v>
      </c>
      <c r="H1055" t="s">
        <v>784</v>
      </c>
    </row>
    <row r="1056" spans="1:8">
      <c r="A1056" t="s">
        <v>783</v>
      </c>
      <c r="B1056" t="s">
        <v>4762</v>
      </c>
      <c r="C1056" t="s">
        <v>2246</v>
      </c>
      <c r="D1056" t="s">
        <v>4763</v>
      </c>
      <c r="E1056" t="s">
        <v>2246</v>
      </c>
      <c r="G1056" t="s">
        <v>2237</v>
      </c>
      <c r="H1056" t="s">
        <v>783</v>
      </c>
    </row>
    <row r="1057" spans="1:8">
      <c r="A1057" t="s">
        <v>786</v>
      </c>
      <c r="B1057" t="s">
        <v>4764</v>
      </c>
      <c r="C1057" t="s">
        <v>2675</v>
      </c>
      <c r="D1057" t="s">
        <v>4765</v>
      </c>
      <c r="E1057" t="s">
        <v>2675</v>
      </c>
      <c r="G1057" t="s">
        <v>2237</v>
      </c>
      <c r="H1057" t="s">
        <v>786</v>
      </c>
    </row>
    <row r="1058" spans="1:8">
      <c r="A1058" t="s">
        <v>787</v>
      </c>
      <c r="B1058" t="s">
        <v>4766</v>
      </c>
      <c r="C1058" t="s">
        <v>2428</v>
      </c>
      <c r="D1058" t="s">
        <v>4767</v>
      </c>
      <c r="E1058" t="s">
        <v>2428</v>
      </c>
      <c r="F1058" t="s">
        <v>4768</v>
      </c>
      <c r="G1058" t="s">
        <v>2234</v>
      </c>
      <c r="H1058" t="s">
        <v>787</v>
      </c>
    </row>
    <row r="1059" spans="1:8">
      <c r="A1059" t="s">
        <v>788</v>
      </c>
      <c r="B1059" t="s">
        <v>4769</v>
      </c>
      <c r="C1059" t="s">
        <v>2225</v>
      </c>
      <c r="D1059" t="s">
        <v>4770</v>
      </c>
      <c r="E1059" t="s">
        <v>2250</v>
      </c>
      <c r="G1059" t="s">
        <v>2237</v>
      </c>
      <c r="H1059" t="s">
        <v>788</v>
      </c>
    </row>
    <row r="1060" spans="1:8">
      <c r="A1060" t="s">
        <v>4771</v>
      </c>
      <c r="B1060" t="s">
        <v>4772</v>
      </c>
      <c r="C1060" t="s">
        <v>2242</v>
      </c>
      <c r="D1060" t="s">
        <v>3744</v>
      </c>
      <c r="E1060" t="s">
        <v>2321</v>
      </c>
      <c r="G1060" t="s">
        <v>2237</v>
      </c>
      <c r="H1060" t="s">
        <v>4771</v>
      </c>
    </row>
    <row r="1061" spans="1:8">
      <c r="A1061" t="s">
        <v>7297</v>
      </c>
      <c r="B1061" t="s">
        <v>7298</v>
      </c>
      <c r="C1061" t="s">
        <v>3628</v>
      </c>
      <c r="D1061" t="s">
        <v>7299</v>
      </c>
      <c r="E1061" t="s">
        <v>3628</v>
      </c>
      <c r="G1061" t="s">
        <v>2228</v>
      </c>
      <c r="H1061" t="s">
        <v>7297</v>
      </c>
    </row>
    <row r="1062" spans="1:8">
      <c r="A1062" t="s">
        <v>790</v>
      </c>
      <c r="B1062" t="s">
        <v>4775</v>
      </c>
      <c r="C1062" t="s">
        <v>4651</v>
      </c>
      <c r="D1062" t="s">
        <v>4760</v>
      </c>
      <c r="E1062" t="s">
        <v>3886</v>
      </c>
      <c r="F1062" t="s">
        <v>4761</v>
      </c>
      <c r="G1062" t="s">
        <v>2234</v>
      </c>
      <c r="H1062" t="s">
        <v>790</v>
      </c>
    </row>
    <row r="1063" spans="1:8">
      <c r="A1063" t="s">
        <v>791</v>
      </c>
      <c r="B1063" t="s">
        <v>4776</v>
      </c>
      <c r="C1063" t="s">
        <v>2340</v>
      </c>
      <c r="G1063" t="s">
        <v>2237</v>
      </c>
      <c r="H1063" t="s">
        <v>791</v>
      </c>
    </row>
    <row r="1064" spans="1:8">
      <c r="A1064" t="s">
        <v>792</v>
      </c>
      <c r="B1064" t="s">
        <v>4777</v>
      </c>
      <c r="C1064" t="s">
        <v>2254</v>
      </c>
      <c r="G1064" t="s">
        <v>2228</v>
      </c>
      <c r="H1064" t="s">
        <v>792</v>
      </c>
    </row>
    <row r="1065" spans="1:8">
      <c r="A1065" t="s">
        <v>4778</v>
      </c>
      <c r="B1065" t="s">
        <v>4779</v>
      </c>
      <c r="C1065" t="s">
        <v>2407</v>
      </c>
      <c r="D1065" t="s">
        <v>2667</v>
      </c>
      <c r="E1065" t="s">
        <v>2232</v>
      </c>
      <c r="G1065" t="s">
        <v>2237</v>
      </c>
      <c r="H1065" t="s">
        <v>4778</v>
      </c>
    </row>
    <row r="1066" spans="1:8">
      <c r="A1066" t="s">
        <v>793</v>
      </c>
      <c r="B1066" t="s">
        <v>4780</v>
      </c>
      <c r="C1066" t="s">
        <v>2362</v>
      </c>
      <c r="D1066" t="s">
        <v>4781</v>
      </c>
      <c r="E1066" t="s">
        <v>3178</v>
      </c>
      <c r="F1066" t="s">
        <v>4782</v>
      </c>
      <c r="G1066" t="s">
        <v>2234</v>
      </c>
      <c r="H1066" t="s">
        <v>793</v>
      </c>
    </row>
    <row r="1067" spans="1:8">
      <c r="A1067" t="s">
        <v>794</v>
      </c>
      <c r="B1067" t="s">
        <v>4783</v>
      </c>
      <c r="C1067" t="s">
        <v>2246</v>
      </c>
      <c r="D1067" t="s">
        <v>4784</v>
      </c>
      <c r="E1067" t="s">
        <v>2246</v>
      </c>
      <c r="G1067" t="s">
        <v>2237</v>
      </c>
      <c r="H1067" t="s">
        <v>794</v>
      </c>
    </row>
    <row r="1068" spans="1:8">
      <c r="A1068" t="s">
        <v>1661</v>
      </c>
      <c r="B1068" t="s">
        <v>4785</v>
      </c>
      <c r="C1068" t="s">
        <v>2246</v>
      </c>
      <c r="D1068" t="s">
        <v>4786</v>
      </c>
      <c r="E1068" t="s">
        <v>2246</v>
      </c>
      <c r="G1068" t="s">
        <v>2228</v>
      </c>
      <c r="H1068" t="s">
        <v>1661</v>
      </c>
    </row>
    <row r="1069" spans="1:8">
      <c r="A1069" t="s">
        <v>1662</v>
      </c>
      <c r="B1069" t="s">
        <v>4787</v>
      </c>
      <c r="C1069" t="s">
        <v>3517</v>
      </c>
      <c r="G1069" t="s">
        <v>2237</v>
      </c>
      <c r="H1069" t="s">
        <v>1662</v>
      </c>
    </row>
    <row r="1070" spans="1:8">
      <c r="A1070" t="s">
        <v>796</v>
      </c>
      <c r="B1070" t="s">
        <v>4788</v>
      </c>
      <c r="C1070" t="s">
        <v>2340</v>
      </c>
      <c r="G1070" t="s">
        <v>2228</v>
      </c>
      <c r="H1070" t="s">
        <v>796</v>
      </c>
    </row>
    <row r="1071" spans="1:8">
      <c r="A1071" t="s">
        <v>795</v>
      </c>
      <c r="B1071" t="s">
        <v>4788</v>
      </c>
      <c r="C1071" t="s">
        <v>2230</v>
      </c>
      <c r="G1071" t="s">
        <v>2228</v>
      </c>
      <c r="H1071" t="s">
        <v>795</v>
      </c>
    </row>
    <row r="1072" spans="1:8">
      <c r="A1072" t="s">
        <v>797</v>
      </c>
      <c r="B1072" t="s">
        <v>4789</v>
      </c>
      <c r="C1072" t="s">
        <v>2246</v>
      </c>
      <c r="G1072" t="s">
        <v>2237</v>
      </c>
      <c r="H1072" t="s">
        <v>797</v>
      </c>
    </row>
    <row r="1073" spans="1:8">
      <c r="A1073" t="s">
        <v>798</v>
      </c>
      <c r="B1073" t="s">
        <v>4790</v>
      </c>
      <c r="C1073" t="s">
        <v>2377</v>
      </c>
      <c r="D1073" t="s">
        <v>4791</v>
      </c>
      <c r="E1073" t="s">
        <v>2377</v>
      </c>
      <c r="F1073" t="s">
        <v>4792</v>
      </c>
      <c r="G1073" t="s">
        <v>2234</v>
      </c>
      <c r="H1073" t="s">
        <v>798</v>
      </c>
    </row>
    <row r="1074" spans="1:8">
      <c r="A1074" t="s">
        <v>800</v>
      </c>
      <c r="B1074" t="s">
        <v>4793</v>
      </c>
      <c r="C1074" t="s">
        <v>2225</v>
      </c>
      <c r="G1074" t="s">
        <v>2649</v>
      </c>
      <c r="H1074" t="s">
        <v>800</v>
      </c>
    </row>
    <row r="1075" spans="1:8">
      <c r="A1075" t="s">
        <v>1663</v>
      </c>
      <c r="B1075" t="s">
        <v>4794</v>
      </c>
      <c r="C1075" t="s">
        <v>2225</v>
      </c>
      <c r="G1075" t="s">
        <v>2237</v>
      </c>
      <c r="H1075" t="s">
        <v>1663</v>
      </c>
    </row>
    <row r="1076" spans="1:8">
      <c r="A1076" t="s">
        <v>4795</v>
      </c>
      <c r="B1076" t="s">
        <v>4796</v>
      </c>
      <c r="C1076" t="s">
        <v>2270</v>
      </c>
      <c r="D1076" t="s">
        <v>4797</v>
      </c>
      <c r="E1076" t="s">
        <v>2270</v>
      </c>
      <c r="G1076" t="s">
        <v>2228</v>
      </c>
      <c r="H1076" t="s">
        <v>4795</v>
      </c>
    </row>
    <row r="1077" spans="1:8">
      <c r="A1077" t="s">
        <v>4798</v>
      </c>
      <c r="B1077" t="s">
        <v>4799</v>
      </c>
      <c r="C1077" t="s">
        <v>2248</v>
      </c>
      <c r="G1077" t="s">
        <v>2228</v>
      </c>
      <c r="H1077" t="s">
        <v>4798</v>
      </c>
    </row>
    <row r="1078" spans="1:8">
      <c r="A1078" t="s">
        <v>4801</v>
      </c>
      <c r="B1078" t="s">
        <v>4802</v>
      </c>
      <c r="C1078" t="s">
        <v>4803</v>
      </c>
      <c r="D1078" t="s">
        <v>4804</v>
      </c>
      <c r="E1078" t="s">
        <v>4803</v>
      </c>
      <c r="F1078" t="s">
        <v>4805</v>
      </c>
      <c r="G1078" t="s">
        <v>2234</v>
      </c>
      <c r="H1078" t="s">
        <v>4801</v>
      </c>
    </row>
    <row r="1079" spans="1:8">
      <c r="A1079" t="s">
        <v>1664</v>
      </c>
      <c r="B1079" t="s">
        <v>4800</v>
      </c>
      <c r="C1079" t="s">
        <v>2407</v>
      </c>
      <c r="G1079" t="s">
        <v>2228</v>
      </c>
      <c r="H1079" t="s">
        <v>1664</v>
      </c>
    </row>
    <row r="1080" spans="1:8">
      <c r="A1080" t="s">
        <v>801</v>
      </c>
      <c r="B1080" t="s">
        <v>4806</v>
      </c>
      <c r="C1080" t="s">
        <v>2230</v>
      </c>
      <c r="D1080" t="s">
        <v>4807</v>
      </c>
      <c r="E1080" t="s">
        <v>2248</v>
      </c>
      <c r="G1080" t="s">
        <v>2237</v>
      </c>
      <c r="H1080" t="s">
        <v>801</v>
      </c>
    </row>
    <row r="1081" spans="1:8">
      <c r="A1081" t="s">
        <v>7300</v>
      </c>
      <c r="B1081" t="s">
        <v>7301</v>
      </c>
      <c r="C1081" t="s">
        <v>2230</v>
      </c>
      <c r="D1081" t="s">
        <v>4201</v>
      </c>
      <c r="E1081" t="s">
        <v>2244</v>
      </c>
      <c r="F1081" t="s">
        <v>4202</v>
      </c>
      <c r="G1081" t="s">
        <v>2234</v>
      </c>
      <c r="H1081" t="s">
        <v>7300</v>
      </c>
    </row>
    <row r="1082" spans="1:8">
      <c r="A1082" t="s">
        <v>802</v>
      </c>
      <c r="B1082" t="s">
        <v>4808</v>
      </c>
      <c r="C1082" t="s">
        <v>2230</v>
      </c>
      <c r="D1082" t="s">
        <v>4809</v>
      </c>
      <c r="E1082" t="s">
        <v>2750</v>
      </c>
      <c r="F1082" t="s">
        <v>4810</v>
      </c>
      <c r="G1082" t="s">
        <v>2234</v>
      </c>
      <c r="H1082" t="s">
        <v>802</v>
      </c>
    </row>
    <row r="1083" spans="1:8">
      <c r="A1083" t="s">
        <v>803</v>
      </c>
      <c r="B1083" t="s">
        <v>7302</v>
      </c>
      <c r="C1083" t="s">
        <v>2750</v>
      </c>
      <c r="D1083" t="s">
        <v>7303</v>
      </c>
      <c r="E1083" t="s">
        <v>2750</v>
      </c>
      <c r="G1083" t="s">
        <v>2237</v>
      </c>
      <c r="H1083" t="s">
        <v>803</v>
      </c>
    </row>
    <row r="1084" spans="1:8">
      <c r="A1084" t="s">
        <v>806</v>
      </c>
      <c r="B1084" t="s">
        <v>4811</v>
      </c>
      <c r="C1084" t="s">
        <v>2750</v>
      </c>
      <c r="D1084" t="s">
        <v>7303</v>
      </c>
      <c r="E1084" t="s">
        <v>2750</v>
      </c>
      <c r="G1084" t="s">
        <v>2649</v>
      </c>
      <c r="H1084" t="s">
        <v>806</v>
      </c>
    </row>
    <row r="1085" spans="1:8">
      <c r="A1085" t="s">
        <v>804</v>
      </c>
      <c r="B1085" t="s">
        <v>7304</v>
      </c>
      <c r="C1085" t="s">
        <v>2399</v>
      </c>
      <c r="D1085" t="s">
        <v>7305</v>
      </c>
      <c r="E1085" t="s">
        <v>2232</v>
      </c>
      <c r="G1085" t="s">
        <v>2228</v>
      </c>
      <c r="H1085" t="s">
        <v>804</v>
      </c>
    </row>
    <row r="1086" spans="1:8">
      <c r="A1086" t="s">
        <v>805</v>
      </c>
      <c r="B1086" t="s">
        <v>4814</v>
      </c>
      <c r="C1086" t="s">
        <v>3517</v>
      </c>
      <c r="D1086" t="s">
        <v>4815</v>
      </c>
      <c r="E1086" t="s">
        <v>2321</v>
      </c>
      <c r="G1086" t="s">
        <v>2237</v>
      </c>
      <c r="H1086" t="s">
        <v>805</v>
      </c>
    </row>
    <row r="1087" spans="1:8">
      <c r="A1087" t="s">
        <v>4816</v>
      </c>
      <c r="B1087" t="s">
        <v>4817</v>
      </c>
      <c r="C1087" t="s">
        <v>2750</v>
      </c>
      <c r="D1087" t="s">
        <v>7303</v>
      </c>
      <c r="E1087" t="s">
        <v>2750</v>
      </c>
      <c r="G1087" t="s">
        <v>2701</v>
      </c>
      <c r="H1087" t="s">
        <v>4816</v>
      </c>
    </row>
    <row r="1088" spans="1:8">
      <c r="A1088" t="s">
        <v>4818</v>
      </c>
      <c r="B1088" t="s">
        <v>4819</v>
      </c>
      <c r="C1088" t="s">
        <v>3178</v>
      </c>
      <c r="D1088" t="s">
        <v>2703</v>
      </c>
      <c r="E1088" t="s">
        <v>2321</v>
      </c>
      <c r="F1088" t="s">
        <v>3264</v>
      </c>
      <c r="G1088" t="s">
        <v>2234</v>
      </c>
      <c r="H1088" t="s">
        <v>4818</v>
      </c>
    </row>
    <row r="1089" spans="1:8">
      <c r="A1089" t="s">
        <v>807</v>
      </c>
      <c r="B1089" t="s">
        <v>4820</v>
      </c>
      <c r="C1089" t="s">
        <v>2242</v>
      </c>
      <c r="D1089" t="s">
        <v>4821</v>
      </c>
      <c r="E1089" t="s">
        <v>2321</v>
      </c>
      <c r="G1089" t="s">
        <v>2228</v>
      </c>
      <c r="H1089" t="s">
        <v>807</v>
      </c>
    </row>
    <row r="1090" spans="1:8">
      <c r="A1090" t="s">
        <v>808</v>
      </c>
      <c r="B1090" t="s">
        <v>4822</v>
      </c>
      <c r="C1090" t="s">
        <v>2750</v>
      </c>
      <c r="D1090" t="s">
        <v>4823</v>
      </c>
      <c r="E1090" t="s">
        <v>2668</v>
      </c>
      <c r="G1090" t="s">
        <v>2237</v>
      </c>
      <c r="H1090" t="s">
        <v>808</v>
      </c>
    </row>
    <row r="1091" spans="1:8">
      <c r="A1091" t="s">
        <v>809</v>
      </c>
      <c r="B1091" t="s">
        <v>4824</v>
      </c>
      <c r="C1091" t="s">
        <v>2340</v>
      </c>
      <c r="G1091" t="s">
        <v>2237</v>
      </c>
      <c r="H1091" t="s">
        <v>809</v>
      </c>
    </row>
    <row r="1092" spans="1:8">
      <c r="A1092" t="s">
        <v>813</v>
      </c>
      <c r="B1092" t="s">
        <v>4840</v>
      </c>
      <c r="C1092" t="s">
        <v>2270</v>
      </c>
      <c r="D1092" t="s">
        <v>4841</v>
      </c>
      <c r="E1092" t="s">
        <v>2321</v>
      </c>
      <c r="G1092" t="s">
        <v>2228</v>
      </c>
      <c r="H1092" t="s">
        <v>813</v>
      </c>
    </row>
    <row r="1093" spans="1:8">
      <c r="A1093" t="s">
        <v>814</v>
      </c>
      <c r="B1093" t="s">
        <v>4842</v>
      </c>
      <c r="C1093" t="s">
        <v>2270</v>
      </c>
      <c r="G1093" t="s">
        <v>2228</v>
      </c>
      <c r="H1093" t="s">
        <v>814</v>
      </c>
    </row>
    <row r="1094" spans="1:8">
      <c r="A1094" t="s">
        <v>815</v>
      </c>
      <c r="B1094" t="s">
        <v>4843</v>
      </c>
      <c r="C1094" t="s">
        <v>2230</v>
      </c>
      <c r="D1094" t="s">
        <v>4844</v>
      </c>
      <c r="E1094" t="s">
        <v>2230</v>
      </c>
      <c r="G1094" t="s">
        <v>2237</v>
      </c>
      <c r="H1094" t="s">
        <v>815</v>
      </c>
    </row>
    <row r="1095" spans="1:8">
      <c r="A1095" t="s">
        <v>816</v>
      </c>
      <c r="B1095" t="s">
        <v>4845</v>
      </c>
      <c r="C1095" t="s">
        <v>2543</v>
      </c>
      <c r="D1095" t="s">
        <v>4846</v>
      </c>
      <c r="E1095" t="s">
        <v>2294</v>
      </c>
      <c r="G1095" t="s">
        <v>2237</v>
      </c>
      <c r="H1095" t="s">
        <v>816</v>
      </c>
    </row>
    <row r="1096" spans="1:8">
      <c r="A1096" t="s">
        <v>4825</v>
      </c>
      <c r="B1096" t="s">
        <v>4826</v>
      </c>
      <c r="C1096" t="s">
        <v>2230</v>
      </c>
      <c r="D1096" t="s">
        <v>4827</v>
      </c>
      <c r="E1096" t="s">
        <v>2230</v>
      </c>
      <c r="G1096" t="s">
        <v>2237</v>
      </c>
      <c r="H1096" t="s">
        <v>4825</v>
      </c>
    </row>
    <row r="1097" spans="1:8">
      <c r="A1097" t="s">
        <v>817</v>
      </c>
      <c r="B1097" t="s">
        <v>4847</v>
      </c>
      <c r="C1097" t="s">
        <v>2276</v>
      </c>
      <c r="D1097" t="s">
        <v>3508</v>
      </c>
      <c r="E1097" t="s">
        <v>2700</v>
      </c>
      <c r="G1097" t="s">
        <v>2228</v>
      </c>
      <c r="H1097" t="s">
        <v>817</v>
      </c>
    </row>
    <row r="1098" spans="1:8">
      <c r="A1098" t="s">
        <v>810</v>
      </c>
      <c r="B1098" t="s">
        <v>4828</v>
      </c>
      <c r="C1098" t="s">
        <v>2220</v>
      </c>
      <c r="D1098" t="s">
        <v>4829</v>
      </c>
      <c r="E1098" t="s">
        <v>2220</v>
      </c>
      <c r="G1098" t="s">
        <v>2237</v>
      </c>
      <c r="H1098" t="s">
        <v>810</v>
      </c>
    </row>
    <row r="1099" spans="1:8">
      <c r="A1099" t="s">
        <v>4830</v>
      </c>
      <c r="B1099" t="s">
        <v>4831</v>
      </c>
      <c r="C1099" t="s">
        <v>2865</v>
      </c>
      <c r="D1099" t="s">
        <v>4832</v>
      </c>
      <c r="E1099" t="s">
        <v>4410</v>
      </c>
      <c r="G1099" t="s">
        <v>2228</v>
      </c>
      <c r="H1099" t="s">
        <v>4830</v>
      </c>
    </row>
    <row r="1100" spans="1:8">
      <c r="A1100" t="s">
        <v>4848</v>
      </c>
      <c r="B1100" t="s">
        <v>4849</v>
      </c>
      <c r="C1100" t="s">
        <v>2340</v>
      </c>
      <c r="G1100" t="s">
        <v>2228</v>
      </c>
      <c r="H1100" t="s">
        <v>4848</v>
      </c>
    </row>
    <row r="1101" spans="1:8">
      <c r="A1101" t="s">
        <v>4850</v>
      </c>
      <c r="B1101" t="s">
        <v>4851</v>
      </c>
      <c r="C1101" t="s">
        <v>2750</v>
      </c>
      <c r="D1101" t="s">
        <v>4852</v>
      </c>
      <c r="E1101" t="s">
        <v>2750</v>
      </c>
      <c r="F1101" t="s">
        <v>7306</v>
      </c>
      <c r="G1101" t="s">
        <v>7209</v>
      </c>
      <c r="H1101" t="s">
        <v>4850</v>
      </c>
    </row>
    <row r="1102" spans="1:8">
      <c r="A1102" t="s">
        <v>4833</v>
      </c>
      <c r="B1102" t="s">
        <v>4834</v>
      </c>
      <c r="C1102" t="s">
        <v>4835</v>
      </c>
      <c r="D1102" t="s">
        <v>4836</v>
      </c>
      <c r="G1102" t="s">
        <v>2237</v>
      </c>
      <c r="H1102" t="s">
        <v>4833</v>
      </c>
    </row>
    <row r="1103" spans="1:8">
      <c r="A1103" t="s">
        <v>811</v>
      </c>
      <c r="B1103" t="s">
        <v>4837</v>
      </c>
      <c r="C1103" t="s">
        <v>4838</v>
      </c>
      <c r="D1103" t="s">
        <v>4839</v>
      </c>
      <c r="E1103" t="s">
        <v>2321</v>
      </c>
      <c r="G1103" t="s">
        <v>2237</v>
      </c>
      <c r="H1103" t="s">
        <v>811</v>
      </c>
    </row>
    <row r="1104" spans="1:8">
      <c r="A1104" t="s">
        <v>818</v>
      </c>
      <c r="B1104" t="s">
        <v>4854</v>
      </c>
      <c r="C1104" t="s">
        <v>2559</v>
      </c>
      <c r="D1104" t="s">
        <v>4855</v>
      </c>
      <c r="E1104" t="s">
        <v>2559</v>
      </c>
      <c r="G1104" t="s">
        <v>2237</v>
      </c>
      <c r="H1104" t="s">
        <v>818</v>
      </c>
    </row>
    <row r="1105" spans="1:8">
      <c r="A1105" t="s">
        <v>819</v>
      </c>
      <c r="B1105" t="s">
        <v>4856</v>
      </c>
      <c r="C1105" t="s">
        <v>2362</v>
      </c>
      <c r="D1105" t="s">
        <v>4857</v>
      </c>
      <c r="E1105" t="s">
        <v>2362</v>
      </c>
      <c r="G1105" t="s">
        <v>2237</v>
      </c>
      <c r="H1105" t="s">
        <v>819</v>
      </c>
    </row>
    <row r="1106" spans="1:8">
      <c r="A1106" t="s">
        <v>820</v>
      </c>
      <c r="B1106" t="s">
        <v>4858</v>
      </c>
      <c r="C1106" t="s">
        <v>2407</v>
      </c>
      <c r="D1106" t="s">
        <v>4859</v>
      </c>
      <c r="E1106" t="s">
        <v>2232</v>
      </c>
      <c r="G1106" t="s">
        <v>2228</v>
      </c>
      <c r="H1106" t="s">
        <v>820</v>
      </c>
    </row>
    <row r="1107" spans="1:8">
      <c r="A1107" t="s">
        <v>821</v>
      </c>
      <c r="B1107" t="s">
        <v>4860</v>
      </c>
      <c r="C1107" t="s">
        <v>2248</v>
      </c>
      <c r="D1107" t="s">
        <v>4861</v>
      </c>
      <c r="E1107" t="s">
        <v>2248</v>
      </c>
      <c r="G1107" t="s">
        <v>2237</v>
      </c>
      <c r="H1107" t="s">
        <v>821</v>
      </c>
    </row>
    <row r="1108" spans="1:8">
      <c r="A1108" t="s">
        <v>1666</v>
      </c>
      <c r="B1108" t="s">
        <v>4868</v>
      </c>
      <c r="C1108" t="s">
        <v>2248</v>
      </c>
      <c r="D1108" t="s">
        <v>4869</v>
      </c>
      <c r="E1108" t="s">
        <v>2225</v>
      </c>
      <c r="G1108" t="s">
        <v>2237</v>
      </c>
      <c r="H1108" t="s">
        <v>1666</v>
      </c>
    </row>
    <row r="1109" spans="1:8">
      <c r="A1109" t="s">
        <v>1665</v>
      </c>
      <c r="B1109" t="s">
        <v>4866</v>
      </c>
      <c r="C1109" t="s">
        <v>2225</v>
      </c>
      <c r="D1109" t="s">
        <v>4867</v>
      </c>
      <c r="E1109" t="s">
        <v>2242</v>
      </c>
      <c r="G1109" t="s">
        <v>2237</v>
      </c>
      <c r="H1109" t="s">
        <v>1665</v>
      </c>
    </row>
    <row r="1110" spans="1:8">
      <c r="A1110" t="s">
        <v>823</v>
      </c>
      <c r="B1110" t="s">
        <v>4870</v>
      </c>
      <c r="C1110" t="s">
        <v>2750</v>
      </c>
      <c r="D1110" t="s">
        <v>4871</v>
      </c>
      <c r="E1110" t="s">
        <v>2321</v>
      </c>
      <c r="G1110" t="s">
        <v>2237</v>
      </c>
      <c r="H1110" t="s">
        <v>823</v>
      </c>
    </row>
    <row r="1111" spans="1:8">
      <c r="A1111" t="s">
        <v>824</v>
      </c>
      <c r="B1111" t="s">
        <v>4872</v>
      </c>
      <c r="C1111" t="s">
        <v>2225</v>
      </c>
      <c r="D1111" t="s">
        <v>4873</v>
      </c>
      <c r="E1111" t="s">
        <v>2232</v>
      </c>
      <c r="G1111" t="s">
        <v>2237</v>
      </c>
      <c r="H1111" t="s">
        <v>824</v>
      </c>
    </row>
    <row r="1112" spans="1:8">
      <c r="A1112" t="s">
        <v>826</v>
      </c>
      <c r="B1112" t="s">
        <v>4874</v>
      </c>
      <c r="C1112" t="s">
        <v>2259</v>
      </c>
      <c r="G1112" t="s">
        <v>2228</v>
      </c>
      <c r="H1112" t="s">
        <v>826</v>
      </c>
    </row>
    <row r="1113" spans="1:8">
      <c r="A1113" t="s">
        <v>827</v>
      </c>
      <c r="B1113" t="s">
        <v>4875</v>
      </c>
      <c r="C1113" t="s">
        <v>2399</v>
      </c>
      <c r="D1113" t="s">
        <v>4876</v>
      </c>
      <c r="E1113" t="s">
        <v>2399</v>
      </c>
      <c r="F1113" t="s">
        <v>4877</v>
      </c>
      <c r="G1113" t="s">
        <v>2234</v>
      </c>
      <c r="H1113" t="s">
        <v>827</v>
      </c>
    </row>
    <row r="1114" spans="1:8">
      <c r="A1114" t="s">
        <v>7307</v>
      </c>
      <c r="B1114" t="s">
        <v>7308</v>
      </c>
      <c r="C1114" t="s">
        <v>3628</v>
      </c>
      <c r="D1114" t="s">
        <v>7309</v>
      </c>
      <c r="E1114" t="s">
        <v>3628</v>
      </c>
      <c r="F1114" t="s">
        <v>7310</v>
      </c>
      <c r="G1114" t="s">
        <v>7209</v>
      </c>
      <c r="H1114" t="s">
        <v>7307</v>
      </c>
    </row>
    <row r="1115" spans="1:8">
      <c r="A1115" t="s">
        <v>4862</v>
      </c>
      <c r="B1115" t="s">
        <v>4863</v>
      </c>
      <c r="C1115" t="s">
        <v>2225</v>
      </c>
      <c r="D1115" t="s">
        <v>4864</v>
      </c>
      <c r="E1115" t="s">
        <v>2413</v>
      </c>
      <c r="F1115" t="s">
        <v>4865</v>
      </c>
      <c r="G1115" t="s">
        <v>2234</v>
      </c>
      <c r="H1115" t="s">
        <v>4862</v>
      </c>
    </row>
    <row r="1116" spans="1:8">
      <c r="A1116" t="s">
        <v>828</v>
      </c>
      <c r="B1116" t="s">
        <v>4878</v>
      </c>
      <c r="C1116" t="s">
        <v>2246</v>
      </c>
      <c r="D1116" t="s">
        <v>4879</v>
      </c>
      <c r="E1116" t="s">
        <v>2559</v>
      </c>
      <c r="G1116" t="s">
        <v>2228</v>
      </c>
      <c r="H1116" t="s">
        <v>828</v>
      </c>
    </row>
    <row r="1117" spans="1:8">
      <c r="A1117" t="s">
        <v>4880</v>
      </c>
      <c r="B1117" t="s">
        <v>4881</v>
      </c>
      <c r="C1117" t="s">
        <v>2559</v>
      </c>
      <c r="G1117" t="s">
        <v>2228</v>
      </c>
      <c r="H1117" t="s">
        <v>4880</v>
      </c>
    </row>
    <row r="1118" spans="1:8">
      <c r="A1118" t="s">
        <v>4882</v>
      </c>
      <c r="B1118" t="s">
        <v>4883</v>
      </c>
      <c r="C1118" t="s">
        <v>2248</v>
      </c>
      <c r="D1118" t="s">
        <v>4884</v>
      </c>
      <c r="E1118" t="s">
        <v>3333</v>
      </c>
      <c r="G1118" t="s">
        <v>2237</v>
      </c>
      <c r="H1118" t="s">
        <v>4882</v>
      </c>
    </row>
    <row r="1119" spans="1:8">
      <c r="A1119" t="s">
        <v>4885</v>
      </c>
      <c r="B1119" t="s">
        <v>4886</v>
      </c>
      <c r="C1119" t="s">
        <v>2399</v>
      </c>
      <c r="D1119" t="s">
        <v>4887</v>
      </c>
      <c r="E1119" t="s">
        <v>2399</v>
      </c>
      <c r="G1119" t="s">
        <v>2237</v>
      </c>
      <c r="H1119" t="s">
        <v>4885</v>
      </c>
    </row>
    <row r="1120" spans="1:8">
      <c r="A1120" t="s">
        <v>829</v>
      </c>
      <c r="B1120" t="s">
        <v>4888</v>
      </c>
      <c r="C1120" t="s">
        <v>2220</v>
      </c>
      <c r="G1120" t="s">
        <v>2228</v>
      </c>
      <c r="H1120" t="s">
        <v>829</v>
      </c>
    </row>
    <row r="1121" spans="1:8">
      <c r="A1121" t="s">
        <v>4889</v>
      </c>
      <c r="B1121" t="s">
        <v>4890</v>
      </c>
      <c r="C1121" t="s">
        <v>2242</v>
      </c>
      <c r="D1121" t="s">
        <v>2320</v>
      </c>
      <c r="E1121" t="s">
        <v>2321</v>
      </c>
      <c r="G1121" t="s">
        <v>2228</v>
      </c>
      <c r="H1121" t="s">
        <v>4889</v>
      </c>
    </row>
    <row r="1122" spans="1:8">
      <c r="A1122" t="s">
        <v>4891</v>
      </c>
      <c r="B1122" t="s">
        <v>4892</v>
      </c>
      <c r="C1122" t="s">
        <v>3825</v>
      </c>
      <c r="D1122" t="s">
        <v>4893</v>
      </c>
      <c r="E1122" t="s">
        <v>2340</v>
      </c>
      <c r="F1122" t="s">
        <v>4894</v>
      </c>
      <c r="G1122" t="s">
        <v>2234</v>
      </c>
      <c r="H1122" t="s">
        <v>4891</v>
      </c>
    </row>
    <row r="1123" spans="1:8">
      <c r="A1123" t="s">
        <v>4895</v>
      </c>
      <c r="B1123" t="s">
        <v>4896</v>
      </c>
      <c r="C1123" t="s">
        <v>2246</v>
      </c>
      <c r="D1123" t="s">
        <v>4897</v>
      </c>
      <c r="E1123" t="s">
        <v>2246</v>
      </c>
      <c r="G1123" t="s">
        <v>2237</v>
      </c>
      <c r="H1123" t="s">
        <v>4895</v>
      </c>
    </row>
    <row r="1124" spans="1:8">
      <c r="A1124" t="s">
        <v>831</v>
      </c>
      <c r="B1124" t="s">
        <v>4898</v>
      </c>
      <c r="C1124" t="s">
        <v>2270</v>
      </c>
      <c r="D1124" t="s">
        <v>4899</v>
      </c>
      <c r="E1124" t="s">
        <v>2270</v>
      </c>
      <c r="G1124" t="s">
        <v>2237</v>
      </c>
      <c r="H1124" t="s">
        <v>831</v>
      </c>
    </row>
    <row r="1125" spans="1:8">
      <c r="A1125" t="s">
        <v>4900</v>
      </c>
      <c r="B1125" t="s">
        <v>4901</v>
      </c>
      <c r="C1125" t="s">
        <v>2276</v>
      </c>
      <c r="G1125" t="s">
        <v>2237</v>
      </c>
      <c r="H1125" t="s">
        <v>4900</v>
      </c>
    </row>
    <row r="1126" spans="1:8">
      <c r="A1126" t="s">
        <v>4902</v>
      </c>
      <c r="B1126" t="s">
        <v>4903</v>
      </c>
      <c r="C1126" t="s">
        <v>2242</v>
      </c>
      <c r="D1126" t="s">
        <v>4904</v>
      </c>
      <c r="E1126" t="s">
        <v>2321</v>
      </c>
      <c r="G1126" t="s">
        <v>2237</v>
      </c>
      <c r="H1126" t="s">
        <v>4902</v>
      </c>
    </row>
    <row r="1127" spans="1:8">
      <c r="A1127" t="s">
        <v>834</v>
      </c>
      <c r="B1127" t="s">
        <v>4905</v>
      </c>
      <c r="C1127" t="s">
        <v>2270</v>
      </c>
      <c r="D1127" t="s">
        <v>4906</v>
      </c>
      <c r="E1127" t="s">
        <v>4907</v>
      </c>
      <c r="G1127" t="s">
        <v>2237</v>
      </c>
      <c r="H1127" t="s">
        <v>834</v>
      </c>
    </row>
    <row r="1128" spans="1:8">
      <c r="A1128" t="s">
        <v>4908</v>
      </c>
      <c r="B1128" t="s">
        <v>7311</v>
      </c>
      <c r="C1128" t="s">
        <v>3153</v>
      </c>
      <c r="D1128" t="s">
        <v>4910</v>
      </c>
      <c r="E1128" t="s">
        <v>2250</v>
      </c>
      <c r="G1128" t="s">
        <v>2237</v>
      </c>
      <c r="H1128" t="s">
        <v>4908</v>
      </c>
    </row>
    <row r="1129" spans="1:8">
      <c r="A1129" t="s">
        <v>836</v>
      </c>
      <c r="B1129" t="s">
        <v>4911</v>
      </c>
      <c r="C1129" t="s">
        <v>2227</v>
      </c>
      <c r="D1129" t="s">
        <v>4912</v>
      </c>
      <c r="E1129" t="s">
        <v>2232</v>
      </c>
      <c r="G1129" t="s">
        <v>2237</v>
      </c>
      <c r="H1129" t="s">
        <v>836</v>
      </c>
    </row>
    <row r="1130" spans="1:8">
      <c r="A1130" t="s">
        <v>4913</v>
      </c>
      <c r="B1130" t="s">
        <v>4914</v>
      </c>
      <c r="C1130" t="s">
        <v>2407</v>
      </c>
      <c r="D1130" t="s">
        <v>4912</v>
      </c>
      <c r="E1130" t="s">
        <v>2232</v>
      </c>
      <c r="G1130" t="s">
        <v>2237</v>
      </c>
      <c r="H1130" t="s">
        <v>4913</v>
      </c>
    </row>
    <row r="1131" spans="1:8">
      <c r="A1131" t="s">
        <v>4915</v>
      </c>
      <c r="B1131" t="s">
        <v>4916</v>
      </c>
      <c r="C1131" t="s">
        <v>2230</v>
      </c>
      <c r="D1131" t="s">
        <v>4917</v>
      </c>
      <c r="E1131" t="s">
        <v>2230</v>
      </c>
      <c r="G1131" t="s">
        <v>2237</v>
      </c>
      <c r="H1131" t="s">
        <v>4915</v>
      </c>
    </row>
    <row r="1132" spans="1:8">
      <c r="A1132" t="s">
        <v>1667</v>
      </c>
      <c r="B1132" t="s">
        <v>7312</v>
      </c>
      <c r="C1132" t="s">
        <v>3681</v>
      </c>
      <c r="D1132" t="s">
        <v>7313</v>
      </c>
      <c r="E1132" t="s">
        <v>5248</v>
      </c>
      <c r="G1132" t="s">
        <v>2237</v>
      </c>
      <c r="H1132" t="s">
        <v>1667</v>
      </c>
    </row>
    <row r="1133" spans="1:8">
      <c r="A1133" t="s">
        <v>840</v>
      </c>
      <c r="B1133" t="s">
        <v>7314</v>
      </c>
      <c r="C1133" t="s">
        <v>5547</v>
      </c>
      <c r="D1133" t="s">
        <v>7315</v>
      </c>
      <c r="E1133" t="s">
        <v>2328</v>
      </c>
      <c r="F1133" t="s">
        <v>7316</v>
      </c>
      <c r="G1133" t="s">
        <v>2234</v>
      </c>
      <c r="H1133" t="s">
        <v>840</v>
      </c>
    </row>
    <row r="1134" spans="1:8">
      <c r="A1134" t="s">
        <v>842</v>
      </c>
      <c r="B1134" t="s">
        <v>4918</v>
      </c>
      <c r="C1134" t="s">
        <v>3067</v>
      </c>
      <c r="D1134" t="s">
        <v>4919</v>
      </c>
      <c r="E1134" t="s">
        <v>2375</v>
      </c>
      <c r="G1134" t="s">
        <v>2237</v>
      </c>
      <c r="H1134" t="s">
        <v>842</v>
      </c>
    </row>
    <row r="1135" spans="1:8">
      <c r="A1135" t="s">
        <v>4920</v>
      </c>
      <c r="B1135" t="s">
        <v>4921</v>
      </c>
      <c r="C1135" t="s">
        <v>2246</v>
      </c>
      <c r="D1135" t="s">
        <v>4922</v>
      </c>
      <c r="E1135" t="s">
        <v>2244</v>
      </c>
      <c r="G1135" t="s">
        <v>2228</v>
      </c>
      <c r="H1135" t="s">
        <v>4920</v>
      </c>
    </row>
    <row r="1136" spans="1:8">
      <c r="A1136" t="s">
        <v>4923</v>
      </c>
      <c r="B1136" t="s">
        <v>4924</v>
      </c>
      <c r="C1136" t="s">
        <v>2242</v>
      </c>
      <c r="D1136" t="s">
        <v>4925</v>
      </c>
      <c r="E1136" t="s">
        <v>2250</v>
      </c>
      <c r="G1136" t="s">
        <v>2304</v>
      </c>
      <c r="H1136" t="s">
        <v>4923</v>
      </c>
    </row>
    <row r="1137" spans="1:8">
      <c r="A1137" t="s">
        <v>10222</v>
      </c>
      <c r="B1137" t="s">
        <v>4927</v>
      </c>
      <c r="C1137" t="s">
        <v>2382</v>
      </c>
      <c r="D1137" t="s">
        <v>4928</v>
      </c>
      <c r="E1137" t="s">
        <v>2382</v>
      </c>
      <c r="G1137" t="s">
        <v>2237</v>
      </c>
      <c r="H1137" t="s">
        <v>10222</v>
      </c>
    </row>
    <row r="1138" spans="1:8">
      <c r="A1138" t="s">
        <v>4929</v>
      </c>
      <c r="B1138" t="s">
        <v>4930</v>
      </c>
      <c r="C1138" t="s">
        <v>2399</v>
      </c>
      <c r="D1138" t="s">
        <v>4931</v>
      </c>
      <c r="E1138" t="s">
        <v>2399</v>
      </c>
      <c r="G1138" t="s">
        <v>2237</v>
      </c>
      <c r="H1138" t="s">
        <v>4929</v>
      </c>
    </row>
    <row r="1139" spans="1:8">
      <c r="A1139" t="s">
        <v>4932</v>
      </c>
      <c r="B1139" t="s">
        <v>4933</v>
      </c>
      <c r="C1139" t="s">
        <v>2700</v>
      </c>
      <c r="D1139" t="s">
        <v>4934</v>
      </c>
      <c r="E1139" t="s">
        <v>2700</v>
      </c>
      <c r="G1139" t="s">
        <v>2228</v>
      </c>
      <c r="H1139" t="s">
        <v>4932</v>
      </c>
    </row>
    <row r="1140" spans="1:8">
      <c r="A1140" t="s">
        <v>4935</v>
      </c>
      <c r="B1140" t="s">
        <v>4936</v>
      </c>
      <c r="C1140" t="s">
        <v>2230</v>
      </c>
      <c r="D1140" t="s">
        <v>4937</v>
      </c>
      <c r="E1140" t="s">
        <v>2230</v>
      </c>
      <c r="G1140" t="s">
        <v>2228</v>
      </c>
      <c r="H1140" t="s">
        <v>4935</v>
      </c>
    </row>
    <row r="1141" spans="1:8">
      <c r="A1141" t="s">
        <v>4938</v>
      </c>
      <c r="B1141" t="s">
        <v>4939</v>
      </c>
      <c r="C1141" t="s">
        <v>2700</v>
      </c>
      <c r="D1141" t="s">
        <v>4940</v>
      </c>
      <c r="E1141" t="s">
        <v>2246</v>
      </c>
      <c r="G1141" t="s">
        <v>2237</v>
      </c>
      <c r="H1141" t="s">
        <v>4938</v>
      </c>
    </row>
    <row r="1142" spans="1:8">
      <c r="A1142" t="s">
        <v>4941</v>
      </c>
      <c r="B1142" t="s">
        <v>4942</v>
      </c>
      <c r="C1142" t="s">
        <v>2750</v>
      </c>
      <c r="D1142" t="s">
        <v>4943</v>
      </c>
      <c r="E1142" t="s">
        <v>2250</v>
      </c>
      <c r="G1142" t="s">
        <v>2228</v>
      </c>
      <c r="H1142" t="s">
        <v>4941</v>
      </c>
    </row>
    <row r="1143" spans="1:8">
      <c r="A1143" t="s">
        <v>4944</v>
      </c>
      <c r="B1143" t="s">
        <v>4945</v>
      </c>
      <c r="C1143" t="s">
        <v>2254</v>
      </c>
      <c r="D1143" t="s">
        <v>4946</v>
      </c>
      <c r="E1143" t="s">
        <v>2254</v>
      </c>
      <c r="G1143" t="s">
        <v>2237</v>
      </c>
      <c r="H1143" t="s">
        <v>4944</v>
      </c>
    </row>
    <row r="1144" spans="1:8">
      <c r="A1144" t="s">
        <v>848</v>
      </c>
      <c r="B1144" t="s">
        <v>4947</v>
      </c>
      <c r="C1144" t="s">
        <v>2382</v>
      </c>
      <c r="D1144" t="s">
        <v>7317</v>
      </c>
      <c r="E1144" t="s">
        <v>2382</v>
      </c>
      <c r="G1144" t="s">
        <v>2649</v>
      </c>
      <c r="H1144" t="s">
        <v>848</v>
      </c>
    </row>
    <row r="1145" spans="1:8">
      <c r="A1145" t="s">
        <v>4949</v>
      </c>
      <c r="B1145" t="s">
        <v>4950</v>
      </c>
      <c r="C1145" t="s">
        <v>2375</v>
      </c>
      <c r="G1145" t="s">
        <v>2237</v>
      </c>
      <c r="H1145" t="s">
        <v>4949</v>
      </c>
    </row>
    <row r="1146" spans="1:8">
      <c r="A1146" t="s">
        <v>4951</v>
      </c>
      <c r="B1146" t="s">
        <v>4952</v>
      </c>
      <c r="C1146" t="s">
        <v>4953</v>
      </c>
      <c r="D1146" t="s">
        <v>4954</v>
      </c>
      <c r="E1146" t="s">
        <v>2248</v>
      </c>
      <c r="F1146" t="s">
        <v>4955</v>
      </c>
      <c r="G1146" t="s">
        <v>2234</v>
      </c>
      <c r="H1146" t="s">
        <v>4951</v>
      </c>
    </row>
    <row r="1147" spans="1:8">
      <c r="A1147" t="s">
        <v>4956</v>
      </c>
      <c r="B1147" t="s">
        <v>4957</v>
      </c>
      <c r="C1147" t="s">
        <v>2242</v>
      </c>
      <c r="D1147" t="s">
        <v>4925</v>
      </c>
      <c r="E1147" t="s">
        <v>2250</v>
      </c>
      <c r="G1147" t="s">
        <v>2228</v>
      </c>
      <c r="H1147" t="s">
        <v>4956</v>
      </c>
    </row>
    <row r="1148" spans="1:8">
      <c r="A1148" t="s">
        <v>4958</v>
      </c>
      <c r="B1148" t="s">
        <v>4959</v>
      </c>
      <c r="C1148" t="s">
        <v>2230</v>
      </c>
      <c r="D1148" t="s">
        <v>3498</v>
      </c>
      <c r="E1148" t="s">
        <v>2350</v>
      </c>
      <c r="G1148" t="s">
        <v>2237</v>
      </c>
      <c r="H1148" t="s">
        <v>4958</v>
      </c>
    </row>
    <row r="1149" spans="1:8">
      <c r="A1149" t="s">
        <v>4960</v>
      </c>
      <c r="B1149" t="s">
        <v>4961</v>
      </c>
      <c r="C1149" t="s">
        <v>2254</v>
      </c>
      <c r="G1149" t="s">
        <v>2228</v>
      </c>
      <c r="H1149" t="s">
        <v>4960</v>
      </c>
    </row>
    <row r="1150" spans="1:8">
      <c r="A1150" t="s">
        <v>4962</v>
      </c>
      <c r="B1150" t="s">
        <v>4963</v>
      </c>
      <c r="C1150" t="s">
        <v>2413</v>
      </c>
      <c r="D1150" t="s">
        <v>4964</v>
      </c>
      <c r="E1150" t="s">
        <v>2321</v>
      </c>
      <c r="G1150" t="s">
        <v>2228</v>
      </c>
      <c r="H1150" t="s">
        <v>4962</v>
      </c>
    </row>
    <row r="1151" spans="1:8">
      <c r="A1151" t="s">
        <v>4965</v>
      </c>
      <c r="B1151" t="s">
        <v>4966</v>
      </c>
      <c r="C1151" t="s">
        <v>2559</v>
      </c>
      <c r="D1151" t="s">
        <v>4967</v>
      </c>
      <c r="E1151" t="s">
        <v>2270</v>
      </c>
      <c r="F1151" t="s">
        <v>4968</v>
      </c>
      <c r="G1151" t="s">
        <v>7209</v>
      </c>
      <c r="H1151" t="s">
        <v>4965</v>
      </c>
    </row>
    <row r="1152" spans="1:8">
      <c r="A1152" t="s">
        <v>855</v>
      </c>
      <c r="B1152" t="s">
        <v>4969</v>
      </c>
      <c r="C1152" t="s">
        <v>2230</v>
      </c>
      <c r="G1152" t="s">
        <v>2237</v>
      </c>
      <c r="H1152" t="s">
        <v>855</v>
      </c>
    </row>
    <row r="1153" spans="1:8">
      <c r="A1153" t="s">
        <v>4970</v>
      </c>
      <c r="B1153" t="s">
        <v>4971</v>
      </c>
      <c r="C1153" t="s">
        <v>2276</v>
      </c>
      <c r="D1153" t="s">
        <v>4972</v>
      </c>
      <c r="E1153" t="s">
        <v>2225</v>
      </c>
      <c r="G1153" t="s">
        <v>2228</v>
      </c>
      <c r="H1153" t="s">
        <v>4970</v>
      </c>
    </row>
    <row r="1154" spans="1:8">
      <c r="A1154" t="s">
        <v>856</v>
      </c>
      <c r="B1154" t="s">
        <v>4973</v>
      </c>
      <c r="C1154" t="s">
        <v>2248</v>
      </c>
      <c r="D1154" t="s">
        <v>4974</v>
      </c>
      <c r="E1154" t="s">
        <v>2225</v>
      </c>
      <c r="G1154" t="s">
        <v>2237</v>
      </c>
      <c r="H1154" t="s">
        <v>856</v>
      </c>
    </row>
    <row r="1155" spans="1:8">
      <c r="A1155" t="s">
        <v>857</v>
      </c>
      <c r="B1155" t="s">
        <v>4975</v>
      </c>
      <c r="C1155" t="s">
        <v>2225</v>
      </c>
      <c r="G1155" t="s">
        <v>2237</v>
      </c>
      <c r="H1155" t="s">
        <v>857</v>
      </c>
    </row>
    <row r="1156" spans="1:8">
      <c r="A1156" t="s">
        <v>4977</v>
      </c>
      <c r="B1156" t="s">
        <v>4978</v>
      </c>
      <c r="C1156" t="s">
        <v>2246</v>
      </c>
      <c r="G1156" t="s">
        <v>2701</v>
      </c>
      <c r="H1156" t="s">
        <v>4977</v>
      </c>
    </row>
    <row r="1157" spans="1:8">
      <c r="A1157" t="s">
        <v>4979</v>
      </c>
      <c r="B1157" t="s">
        <v>4980</v>
      </c>
      <c r="C1157" t="s">
        <v>2270</v>
      </c>
      <c r="D1157" t="s">
        <v>4981</v>
      </c>
      <c r="E1157" t="s">
        <v>2270</v>
      </c>
      <c r="G1157" t="s">
        <v>2237</v>
      </c>
      <c r="H1157" t="s">
        <v>4979</v>
      </c>
    </row>
    <row r="1158" spans="1:8">
      <c r="A1158" t="s">
        <v>4982</v>
      </c>
      <c r="B1158" t="s">
        <v>4983</v>
      </c>
      <c r="C1158" t="s">
        <v>2270</v>
      </c>
      <c r="D1158" t="s">
        <v>4984</v>
      </c>
      <c r="E1158" t="s">
        <v>2270</v>
      </c>
      <c r="G1158" t="s">
        <v>2237</v>
      </c>
      <c r="H1158" t="s">
        <v>4982</v>
      </c>
    </row>
    <row r="1159" spans="1:8">
      <c r="A1159" t="s">
        <v>860</v>
      </c>
      <c r="B1159" t="s">
        <v>4985</v>
      </c>
      <c r="C1159" t="s">
        <v>3133</v>
      </c>
      <c r="D1159" t="s">
        <v>4986</v>
      </c>
      <c r="E1159" t="s">
        <v>3133</v>
      </c>
      <c r="F1159" t="s">
        <v>4987</v>
      </c>
      <c r="G1159" t="s">
        <v>2234</v>
      </c>
      <c r="H1159" t="s">
        <v>860</v>
      </c>
    </row>
    <row r="1160" spans="1:8">
      <c r="A1160" t="s">
        <v>864</v>
      </c>
      <c r="B1160" t="s">
        <v>4976</v>
      </c>
      <c r="C1160" t="s">
        <v>2700</v>
      </c>
      <c r="G1160" t="s">
        <v>2228</v>
      </c>
      <c r="H1160" t="s">
        <v>864</v>
      </c>
    </row>
    <row r="1161" spans="1:8">
      <c r="A1161" t="s">
        <v>861</v>
      </c>
      <c r="B1161" t="s">
        <v>4988</v>
      </c>
      <c r="C1161" t="s">
        <v>2294</v>
      </c>
      <c r="D1161" t="s">
        <v>4989</v>
      </c>
      <c r="E1161" t="s">
        <v>2232</v>
      </c>
      <c r="G1161" t="s">
        <v>2237</v>
      </c>
      <c r="H1161" t="s">
        <v>861</v>
      </c>
    </row>
    <row r="1162" spans="1:8">
      <c r="A1162" t="s">
        <v>862</v>
      </c>
      <c r="B1162" t="s">
        <v>4990</v>
      </c>
      <c r="C1162" t="s">
        <v>2250</v>
      </c>
      <c r="D1162" t="s">
        <v>4991</v>
      </c>
      <c r="E1162" t="s">
        <v>2232</v>
      </c>
      <c r="G1162" t="s">
        <v>2228</v>
      </c>
      <c r="H1162" t="s">
        <v>862</v>
      </c>
    </row>
    <row r="1163" spans="1:8">
      <c r="A1163" t="s">
        <v>863</v>
      </c>
      <c r="B1163" t="s">
        <v>4992</v>
      </c>
      <c r="C1163" t="s">
        <v>2750</v>
      </c>
      <c r="G1163" t="s">
        <v>2237</v>
      </c>
      <c r="H1163" t="s">
        <v>863</v>
      </c>
    </row>
    <row r="1164" spans="1:8">
      <c r="A1164" t="s">
        <v>865</v>
      </c>
      <c r="B1164" t="s">
        <v>4993</v>
      </c>
      <c r="C1164" t="s">
        <v>2242</v>
      </c>
      <c r="D1164" t="s">
        <v>4994</v>
      </c>
      <c r="E1164" t="s">
        <v>2321</v>
      </c>
      <c r="G1164" t="s">
        <v>2237</v>
      </c>
      <c r="H1164" t="s">
        <v>865</v>
      </c>
    </row>
    <row r="1165" spans="1:8">
      <c r="A1165" t="s">
        <v>866</v>
      </c>
      <c r="B1165" t="s">
        <v>4995</v>
      </c>
      <c r="C1165" t="s">
        <v>2227</v>
      </c>
      <c r="G1165" t="s">
        <v>2237</v>
      </c>
      <c r="H1165" t="s">
        <v>866</v>
      </c>
    </row>
    <row r="1166" spans="1:8">
      <c r="A1166" t="s">
        <v>867</v>
      </c>
      <c r="B1166" t="s">
        <v>4996</v>
      </c>
      <c r="C1166" t="s">
        <v>2407</v>
      </c>
      <c r="G1166" t="s">
        <v>2237</v>
      </c>
      <c r="H1166" t="s">
        <v>867</v>
      </c>
    </row>
    <row r="1167" spans="1:8">
      <c r="A1167" t="s">
        <v>1669</v>
      </c>
      <c r="B1167" t="s">
        <v>4997</v>
      </c>
      <c r="C1167" t="s">
        <v>2407</v>
      </c>
      <c r="G1167" t="s">
        <v>2304</v>
      </c>
      <c r="H1167" t="s">
        <v>1669</v>
      </c>
    </row>
    <row r="1168" spans="1:8">
      <c r="A1168" t="s">
        <v>7318</v>
      </c>
      <c r="B1168" t="s">
        <v>7319</v>
      </c>
      <c r="C1168" t="s">
        <v>2399</v>
      </c>
      <c r="D1168" t="s">
        <v>7320</v>
      </c>
      <c r="E1168" t="s">
        <v>2227</v>
      </c>
      <c r="G1168" t="s">
        <v>2237</v>
      </c>
      <c r="H1168" t="s">
        <v>7318</v>
      </c>
    </row>
    <row r="1169" spans="1:8">
      <c r="A1169" t="s">
        <v>869</v>
      </c>
      <c r="B1169" t="s">
        <v>4999</v>
      </c>
      <c r="C1169" t="s">
        <v>2405</v>
      </c>
      <c r="D1169" t="s">
        <v>5000</v>
      </c>
      <c r="E1169" t="s">
        <v>2362</v>
      </c>
      <c r="G1169" t="s">
        <v>2228</v>
      </c>
      <c r="H1169" t="s">
        <v>869</v>
      </c>
    </row>
    <row r="1170" spans="1:8">
      <c r="A1170" t="s">
        <v>870</v>
      </c>
      <c r="B1170" t="s">
        <v>5001</v>
      </c>
      <c r="C1170" t="s">
        <v>2750</v>
      </c>
      <c r="D1170" t="s">
        <v>5002</v>
      </c>
      <c r="E1170" t="s">
        <v>2250</v>
      </c>
      <c r="F1170" t="s">
        <v>5003</v>
      </c>
      <c r="G1170" t="s">
        <v>2234</v>
      </c>
      <c r="H1170" t="s">
        <v>870</v>
      </c>
    </row>
    <row r="1171" spans="1:8">
      <c r="A1171" t="s">
        <v>871</v>
      </c>
      <c r="B1171" t="s">
        <v>5004</v>
      </c>
      <c r="C1171" t="s">
        <v>2246</v>
      </c>
      <c r="D1171" t="s">
        <v>5005</v>
      </c>
      <c r="E1171" t="s">
        <v>2246</v>
      </c>
      <c r="G1171" t="s">
        <v>2237</v>
      </c>
      <c r="H1171" t="s">
        <v>871</v>
      </c>
    </row>
    <row r="1172" spans="1:8">
      <c r="A1172" t="s">
        <v>872</v>
      </c>
      <c r="B1172" t="s">
        <v>7321</v>
      </c>
      <c r="C1172" t="s">
        <v>2259</v>
      </c>
      <c r="D1172" t="s">
        <v>6441</v>
      </c>
      <c r="E1172" t="s">
        <v>2232</v>
      </c>
      <c r="G1172" t="s">
        <v>2237</v>
      </c>
      <c r="H1172" t="s">
        <v>872</v>
      </c>
    </row>
    <row r="1173" spans="1:8">
      <c r="A1173" t="s">
        <v>873</v>
      </c>
      <c r="B1173" t="s">
        <v>5006</v>
      </c>
      <c r="C1173" t="s">
        <v>2246</v>
      </c>
      <c r="D1173" t="s">
        <v>5007</v>
      </c>
      <c r="E1173" t="s">
        <v>2246</v>
      </c>
      <c r="G1173" t="s">
        <v>2237</v>
      </c>
      <c r="H1173" t="s">
        <v>873</v>
      </c>
    </row>
    <row r="1174" spans="1:8">
      <c r="A1174" t="s">
        <v>868</v>
      </c>
      <c r="B1174" t="s">
        <v>4998</v>
      </c>
      <c r="C1174" t="s">
        <v>2528</v>
      </c>
      <c r="G1174" t="s">
        <v>2237</v>
      </c>
      <c r="H1174" t="s">
        <v>868</v>
      </c>
    </row>
    <row r="1175" spans="1:8">
      <c r="A1175" t="s">
        <v>875</v>
      </c>
      <c r="B1175" t="s">
        <v>5009</v>
      </c>
      <c r="C1175" t="s">
        <v>2270</v>
      </c>
      <c r="D1175" t="s">
        <v>5010</v>
      </c>
      <c r="E1175" t="s">
        <v>2270</v>
      </c>
      <c r="G1175" t="s">
        <v>2237</v>
      </c>
      <c r="H1175" t="s">
        <v>875</v>
      </c>
    </row>
    <row r="1176" spans="1:8">
      <c r="A1176" t="s">
        <v>876</v>
      </c>
      <c r="B1176" t="s">
        <v>5011</v>
      </c>
      <c r="C1176" t="s">
        <v>2364</v>
      </c>
      <c r="D1176" t="s">
        <v>5012</v>
      </c>
      <c r="E1176" t="s">
        <v>2364</v>
      </c>
      <c r="G1176" t="s">
        <v>2228</v>
      </c>
      <c r="H1176" t="s">
        <v>876</v>
      </c>
    </row>
    <row r="1177" spans="1:8">
      <c r="A1177" t="s">
        <v>877</v>
      </c>
      <c r="B1177" t="s">
        <v>5013</v>
      </c>
      <c r="C1177" t="s">
        <v>2944</v>
      </c>
      <c r="G1177" t="s">
        <v>2228</v>
      </c>
      <c r="H1177" t="s">
        <v>877</v>
      </c>
    </row>
    <row r="1178" spans="1:8">
      <c r="A1178" t="s">
        <v>5014</v>
      </c>
      <c r="B1178" t="s">
        <v>5015</v>
      </c>
      <c r="C1178" t="s">
        <v>2270</v>
      </c>
      <c r="D1178" t="s">
        <v>5010</v>
      </c>
      <c r="E1178" t="s">
        <v>2270</v>
      </c>
      <c r="G1178" t="s">
        <v>2304</v>
      </c>
      <c r="H1178" t="s">
        <v>5014</v>
      </c>
    </row>
    <row r="1179" spans="1:8">
      <c r="A1179" t="s">
        <v>878</v>
      </c>
      <c r="B1179" t="s">
        <v>5016</v>
      </c>
      <c r="C1179" t="s">
        <v>2270</v>
      </c>
      <c r="D1179" t="s">
        <v>5017</v>
      </c>
      <c r="E1179" t="s">
        <v>2270</v>
      </c>
      <c r="F1179" t="s">
        <v>5018</v>
      </c>
      <c r="G1179" t="s">
        <v>2234</v>
      </c>
      <c r="H1179" t="s">
        <v>878</v>
      </c>
    </row>
    <row r="1180" spans="1:8">
      <c r="A1180" t="s">
        <v>874</v>
      </c>
      <c r="B1180" t="s">
        <v>5019</v>
      </c>
      <c r="C1180" t="s">
        <v>2319</v>
      </c>
      <c r="D1180" t="s">
        <v>5020</v>
      </c>
      <c r="E1180" t="s">
        <v>2321</v>
      </c>
      <c r="F1180" t="s">
        <v>5021</v>
      </c>
      <c r="G1180" t="s">
        <v>7209</v>
      </c>
      <c r="H1180" t="s">
        <v>874</v>
      </c>
    </row>
    <row r="1181" spans="1:8">
      <c r="A1181" t="s">
        <v>5025</v>
      </c>
      <c r="B1181" t="s">
        <v>5022</v>
      </c>
      <c r="C1181" t="s">
        <v>2490</v>
      </c>
      <c r="D1181" t="s">
        <v>4628</v>
      </c>
      <c r="E1181" t="s">
        <v>2407</v>
      </c>
      <c r="F1181" t="s">
        <v>4629</v>
      </c>
      <c r="G1181" t="s">
        <v>2234</v>
      </c>
      <c r="H1181" t="s">
        <v>5025</v>
      </c>
    </row>
    <row r="1182" spans="1:8">
      <c r="A1182" t="s">
        <v>879</v>
      </c>
      <c r="B1182" t="s">
        <v>5022</v>
      </c>
      <c r="C1182" t="s">
        <v>2220</v>
      </c>
      <c r="D1182" t="s">
        <v>5023</v>
      </c>
      <c r="E1182" t="s">
        <v>2340</v>
      </c>
      <c r="F1182" t="s">
        <v>5024</v>
      </c>
      <c r="G1182" t="s">
        <v>2234</v>
      </c>
      <c r="H1182" t="s">
        <v>879</v>
      </c>
    </row>
    <row r="1183" spans="1:8">
      <c r="A1183" t="s">
        <v>880</v>
      </c>
      <c r="B1183" t="s">
        <v>5026</v>
      </c>
      <c r="C1183" t="s">
        <v>5027</v>
      </c>
      <c r="G1183" t="s">
        <v>2228</v>
      </c>
      <c r="H1183" t="s">
        <v>880</v>
      </c>
    </row>
    <row r="1184" spans="1:8">
      <c r="A1184" t="s">
        <v>5028</v>
      </c>
      <c r="B1184" t="s">
        <v>5029</v>
      </c>
      <c r="C1184" t="s">
        <v>2232</v>
      </c>
      <c r="D1184" t="s">
        <v>5030</v>
      </c>
      <c r="E1184" t="s">
        <v>2344</v>
      </c>
      <c r="G1184" t="s">
        <v>2228</v>
      </c>
      <c r="H1184" t="s">
        <v>5028</v>
      </c>
    </row>
    <row r="1185" spans="1:8">
      <c r="A1185" t="s">
        <v>7322</v>
      </c>
      <c r="B1185" t="s">
        <v>7323</v>
      </c>
      <c r="C1185" t="s">
        <v>2230</v>
      </c>
      <c r="D1185" t="s">
        <v>7324</v>
      </c>
      <c r="E1185" t="s">
        <v>2321</v>
      </c>
      <c r="F1185" t="s">
        <v>7325</v>
      </c>
      <c r="G1185" t="s">
        <v>2234</v>
      </c>
      <c r="H1185" t="s">
        <v>7322</v>
      </c>
    </row>
    <row r="1186" spans="1:8">
      <c r="A1186" t="s">
        <v>881</v>
      </c>
      <c r="B1186" t="s">
        <v>5031</v>
      </c>
      <c r="C1186" t="s">
        <v>2242</v>
      </c>
      <c r="D1186" t="s">
        <v>5032</v>
      </c>
      <c r="E1186" t="s">
        <v>5033</v>
      </c>
      <c r="G1186" t="s">
        <v>2304</v>
      </c>
      <c r="H1186" t="s">
        <v>881</v>
      </c>
    </row>
    <row r="1187" spans="1:8">
      <c r="A1187" t="s">
        <v>882</v>
      </c>
      <c r="B1187" t="s">
        <v>5034</v>
      </c>
      <c r="C1187" t="s">
        <v>2700</v>
      </c>
      <c r="D1187" t="s">
        <v>5035</v>
      </c>
      <c r="E1187" t="s">
        <v>2700</v>
      </c>
      <c r="F1187" t="s">
        <v>5036</v>
      </c>
      <c r="G1187" t="s">
        <v>2234</v>
      </c>
      <c r="H1187" t="s">
        <v>882</v>
      </c>
    </row>
    <row r="1188" spans="1:8">
      <c r="A1188" t="s">
        <v>883</v>
      </c>
      <c r="B1188" t="s">
        <v>5037</v>
      </c>
      <c r="C1188" t="s">
        <v>2469</v>
      </c>
      <c r="D1188" t="s">
        <v>5038</v>
      </c>
      <c r="E1188" t="s">
        <v>2469</v>
      </c>
      <c r="F1188" t="s">
        <v>5039</v>
      </c>
      <c r="G1188" t="s">
        <v>2234</v>
      </c>
      <c r="H1188" t="s">
        <v>883</v>
      </c>
    </row>
    <row r="1189" spans="1:8">
      <c r="A1189" t="s">
        <v>885</v>
      </c>
      <c r="B1189" t="s">
        <v>5043</v>
      </c>
      <c r="C1189" t="s">
        <v>2225</v>
      </c>
      <c r="D1189" t="s">
        <v>5044</v>
      </c>
      <c r="E1189" t="s">
        <v>2225</v>
      </c>
      <c r="G1189" t="s">
        <v>2237</v>
      </c>
      <c r="H1189" t="s">
        <v>885</v>
      </c>
    </row>
    <row r="1190" spans="1:8">
      <c r="A1190" t="s">
        <v>886</v>
      </c>
      <c r="B1190" t="s">
        <v>5047</v>
      </c>
      <c r="C1190" t="s">
        <v>2225</v>
      </c>
      <c r="D1190" t="s">
        <v>5044</v>
      </c>
      <c r="E1190" t="s">
        <v>2225</v>
      </c>
      <c r="G1190" t="s">
        <v>2649</v>
      </c>
      <c r="H1190" t="s">
        <v>886</v>
      </c>
    </row>
    <row r="1191" spans="1:8">
      <c r="A1191" t="s">
        <v>887</v>
      </c>
      <c r="B1191" t="s">
        <v>5048</v>
      </c>
      <c r="C1191" t="s">
        <v>2254</v>
      </c>
      <c r="G1191" t="s">
        <v>2237</v>
      </c>
      <c r="H1191" t="s">
        <v>887</v>
      </c>
    </row>
    <row r="1192" spans="1:8">
      <c r="A1192" t="s">
        <v>888</v>
      </c>
      <c r="B1192" t="s">
        <v>5049</v>
      </c>
      <c r="C1192" t="s">
        <v>2242</v>
      </c>
      <c r="D1192" t="s">
        <v>5050</v>
      </c>
      <c r="E1192" t="s">
        <v>2230</v>
      </c>
      <c r="F1192" t="s">
        <v>5051</v>
      </c>
      <c r="G1192" t="s">
        <v>2234</v>
      </c>
      <c r="H1192" t="s">
        <v>888</v>
      </c>
    </row>
    <row r="1193" spans="1:8">
      <c r="A1193" t="s">
        <v>1670</v>
      </c>
      <c r="B1193" t="s">
        <v>5052</v>
      </c>
      <c r="C1193" t="s">
        <v>2242</v>
      </c>
      <c r="G1193" t="s">
        <v>2228</v>
      </c>
      <c r="H1193" t="s">
        <v>1670</v>
      </c>
    </row>
    <row r="1194" spans="1:8">
      <c r="A1194" t="s">
        <v>890</v>
      </c>
      <c r="B1194" t="s">
        <v>5053</v>
      </c>
      <c r="C1194" t="s">
        <v>2242</v>
      </c>
      <c r="D1194" t="s">
        <v>5054</v>
      </c>
      <c r="E1194" t="s">
        <v>2242</v>
      </c>
      <c r="G1194" t="s">
        <v>2237</v>
      </c>
      <c r="H1194" t="s">
        <v>890</v>
      </c>
    </row>
    <row r="1195" spans="1:8">
      <c r="A1195" t="s">
        <v>892</v>
      </c>
      <c r="B1195" t="s">
        <v>5057</v>
      </c>
      <c r="C1195" t="s">
        <v>2407</v>
      </c>
      <c r="D1195" t="s">
        <v>5058</v>
      </c>
      <c r="E1195" t="s">
        <v>2856</v>
      </c>
      <c r="G1195" t="s">
        <v>2237</v>
      </c>
      <c r="H1195" t="s">
        <v>892</v>
      </c>
    </row>
    <row r="1196" spans="1:8">
      <c r="A1196" t="s">
        <v>893</v>
      </c>
      <c r="B1196" t="s">
        <v>5059</v>
      </c>
      <c r="C1196" t="s">
        <v>2671</v>
      </c>
      <c r="D1196" t="s">
        <v>5060</v>
      </c>
      <c r="E1196" t="s">
        <v>5061</v>
      </c>
      <c r="G1196" t="s">
        <v>2237</v>
      </c>
      <c r="H1196" t="s">
        <v>893</v>
      </c>
    </row>
    <row r="1197" spans="1:8">
      <c r="A1197" t="s">
        <v>894</v>
      </c>
      <c r="B1197" t="s">
        <v>5062</v>
      </c>
      <c r="C1197" t="s">
        <v>2407</v>
      </c>
      <c r="D1197" t="s">
        <v>5063</v>
      </c>
      <c r="E1197" t="s">
        <v>2407</v>
      </c>
      <c r="F1197" t="s">
        <v>5064</v>
      </c>
      <c r="G1197" t="s">
        <v>2234</v>
      </c>
      <c r="H1197" t="s">
        <v>894</v>
      </c>
    </row>
    <row r="1198" spans="1:8">
      <c r="A1198" t="s">
        <v>5065</v>
      </c>
      <c r="B1198" t="s">
        <v>5066</v>
      </c>
      <c r="C1198" t="s">
        <v>2407</v>
      </c>
      <c r="D1198" t="s">
        <v>5067</v>
      </c>
      <c r="E1198" t="s">
        <v>2321</v>
      </c>
      <c r="G1198" t="s">
        <v>2237</v>
      </c>
      <c r="H1198" t="s">
        <v>5065</v>
      </c>
    </row>
    <row r="1199" spans="1:8">
      <c r="A1199" t="s">
        <v>895</v>
      </c>
      <c r="B1199" t="s">
        <v>5068</v>
      </c>
      <c r="C1199" t="s">
        <v>2230</v>
      </c>
      <c r="D1199" t="s">
        <v>5069</v>
      </c>
      <c r="E1199" t="s">
        <v>2244</v>
      </c>
      <c r="F1199" t="s">
        <v>7289</v>
      </c>
      <c r="G1199" t="s">
        <v>2234</v>
      </c>
      <c r="H1199" t="s">
        <v>895</v>
      </c>
    </row>
    <row r="1200" spans="1:8">
      <c r="A1200" t="s">
        <v>5071</v>
      </c>
      <c r="B1200" t="s">
        <v>5072</v>
      </c>
      <c r="C1200" t="s">
        <v>2250</v>
      </c>
      <c r="G1200" t="s">
        <v>2237</v>
      </c>
      <c r="H1200" t="s">
        <v>5071</v>
      </c>
    </row>
    <row r="1201" spans="1:8">
      <c r="A1201" t="s">
        <v>896</v>
      </c>
      <c r="B1201" t="s">
        <v>5073</v>
      </c>
      <c r="C1201" t="s">
        <v>2250</v>
      </c>
      <c r="D1201" t="s">
        <v>5074</v>
      </c>
      <c r="G1201" t="s">
        <v>2237</v>
      </c>
      <c r="H1201" t="s">
        <v>896</v>
      </c>
    </row>
    <row r="1202" spans="1:8">
      <c r="A1202" t="s">
        <v>1671</v>
      </c>
      <c r="B1202" t="s">
        <v>5075</v>
      </c>
      <c r="C1202" t="s">
        <v>2250</v>
      </c>
      <c r="G1202" t="s">
        <v>2237</v>
      </c>
      <c r="H1202" t="s">
        <v>1671</v>
      </c>
    </row>
    <row r="1203" spans="1:8">
      <c r="A1203" t="s">
        <v>897</v>
      </c>
      <c r="B1203" t="s">
        <v>5076</v>
      </c>
      <c r="C1203" t="s">
        <v>2230</v>
      </c>
      <c r="D1203" t="s">
        <v>5077</v>
      </c>
      <c r="E1203" t="s">
        <v>5078</v>
      </c>
      <c r="G1203" t="s">
        <v>2237</v>
      </c>
      <c r="H1203" t="s">
        <v>897</v>
      </c>
    </row>
    <row r="1204" spans="1:8">
      <c r="A1204" t="s">
        <v>5079</v>
      </c>
      <c r="B1204" t="s">
        <v>5080</v>
      </c>
      <c r="C1204" t="s">
        <v>2248</v>
      </c>
      <c r="D1204" t="s">
        <v>5081</v>
      </c>
      <c r="E1204" t="s">
        <v>2321</v>
      </c>
      <c r="G1204" t="s">
        <v>2237</v>
      </c>
      <c r="H1204" t="s">
        <v>5079</v>
      </c>
    </row>
    <row r="1205" spans="1:8">
      <c r="A1205" t="s">
        <v>898</v>
      </c>
      <c r="B1205" t="s">
        <v>5082</v>
      </c>
      <c r="C1205" t="s">
        <v>2225</v>
      </c>
      <c r="D1205" t="s">
        <v>5083</v>
      </c>
      <c r="E1205" t="s">
        <v>2225</v>
      </c>
      <c r="G1205" t="s">
        <v>2237</v>
      </c>
      <c r="H1205" t="s">
        <v>898</v>
      </c>
    </row>
    <row r="1206" spans="1:8">
      <c r="A1206" t="s">
        <v>900</v>
      </c>
      <c r="B1206" t="s">
        <v>5084</v>
      </c>
      <c r="C1206" t="s">
        <v>2340</v>
      </c>
      <c r="G1206" t="s">
        <v>2237</v>
      </c>
      <c r="H1206" t="s">
        <v>900</v>
      </c>
    </row>
    <row r="1207" spans="1:8">
      <c r="A1207" t="s">
        <v>7326</v>
      </c>
      <c r="B1207" t="s">
        <v>7327</v>
      </c>
      <c r="C1207" t="s">
        <v>2225</v>
      </c>
      <c r="D1207" t="s">
        <v>2691</v>
      </c>
      <c r="E1207" t="s">
        <v>2232</v>
      </c>
      <c r="F1207" t="s">
        <v>2692</v>
      </c>
      <c r="G1207" t="s">
        <v>2234</v>
      </c>
      <c r="H1207" t="s">
        <v>7326</v>
      </c>
    </row>
    <row r="1208" spans="1:8">
      <c r="A1208" t="s">
        <v>901</v>
      </c>
      <c r="B1208" t="s">
        <v>5085</v>
      </c>
      <c r="C1208" t="s">
        <v>2417</v>
      </c>
      <c r="D1208" t="s">
        <v>5086</v>
      </c>
      <c r="E1208" t="s">
        <v>2227</v>
      </c>
      <c r="F1208" t="s">
        <v>5087</v>
      </c>
      <c r="G1208" t="s">
        <v>2234</v>
      </c>
      <c r="H1208" t="s">
        <v>901</v>
      </c>
    </row>
    <row r="1209" spans="1:8">
      <c r="A1209" t="s">
        <v>899</v>
      </c>
      <c r="B1209" t="s">
        <v>5088</v>
      </c>
      <c r="C1209" t="s">
        <v>2675</v>
      </c>
      <c r="D1209" t="s">
        <v>5089</v>
      </c>
      <c r="E1209" t="s">
        <v>2232</v>
      </c>
      <c r="G1209" t="s">
        <v>2237</v>
      </c>
      <c r="H1209" t="s">
        <v>899</v>
      </c>
    </row>
    <row r="1210" spans="1:8">
      <c r="A1210" t="s">
        <v>5090</v>
      </c>
      <c r="B1210" t="s">
        <v>5091</v>
      </c>
      <c r="C1210" t="s">
        <v>4069</v>
      </c>
      <c r="D1210" t="s">
        <v>3225</v>
      </c>
      <c r="E1210" t="s">
        <v>2700</v>
      </c>
      <c r="G1210" t="s">
        <v>2237</v>
      </c>
      <c r="H1210" t="s">
        <v>5090</v>
      </c>
    </row>
    <row r="1211" spans="1:8">
      <c r="A1211" t="s">
        <v>902</v>
      </c>
      <c r="B1211" t="s">
        <v>5092</v>
      </c>
      <c r="C1211" t="s">
        <v>2254</v>
      </c>
      <c r="D1211" t="s">
        <v>5093</v>
      </c>
      <c r="E1211" t="s">
        <v>2321</v>
      </c>
      <c r="G1211" t="s">
        <v>2237</v>
      </c>
      <c r="H1211" t="s">
        <v>902</v>
      </c>
    </row>
    <row r="1212" spans="1:8">
      <c r="A1212" t="s">
        <v>5094</v>
      </c>
      <c r="B1212" t="s">
        <v>5095</v>
      </c>
      <c r="C1212" t="s">
        <v>2230</v>
      </c>
      <c r="G1212" t="s">
        <v>2228</v>
      </c>
      <c r="H1212" t="s">
        <v>5094</v>
      </c>
    </row>
    <row r="1213" spans="1:8">
      <c r="A1213" t="s">
        <v>5096</v>
      </c>
      <c r="B1213" t="s">
        <v>5097</v>
      </c>
      <c r="C1213" t="s">
        <v>5098</v>
      </c>
      <c r="D1213" t="s">
        <v>5099</v>
      </c>
      <c r="E1213" t="s">
        <v>2244</v>
      </c>
      <c r="F1213" t="s">
        <v>5100</v>
      </c>
      <c r="G1213" t="s">
        <v>2234</v>
      </c>
      <c r="H1213" t="s">
        <v>5096</v>
      </c>
    </row>
    <row r="1214" spans="1:8">
      <c r="A1214" t="s">
        <v>903</v>
      </c>
      <c r="B1214" t="s">
        <v>7328</v>
      </c>
      <c r="C1214" t="s">
        <v>2377</v>
      </c>
      <c r="D1214" t="s">
        <v>7329</v>
      </c>
      <c r="E1214" t="s">
        <v>2377</v>
      </c>
      <c r="G1214" t="s">
        <v>2237</v>
      </c>
      <c r="H1214" t="s">
        <v>903</v>
      </c>
    </row>
    <row r="1215" spans="1:8">
      <c r="A1215" t="s">
        <v>905</v>
      </c>
      <c r="B1215" t="s">
        <v>5101</v>
      </c>
      <c r="C1215" t="s">
        <v>2319</v>
      </c>
      <c r="D1215" t="s">
        <v>5102</v>
      </c>
      <c r="E1215" t="s">
        <v>2250</v>
      </c>
      <c r="G1215" t="s">
        <v>2237</v>
      </c>
      <c r="H1215" t="s">
        <v>905</v>
      </c>
    </row>
    <row r="1216" spans="1:8">
      <c r="A1216" t="s">
        <v>906</v>
      </c>
      <c r="B1216" t="s">
        <v>5103</v>
      </c>
      <c r="C1216" t="s">
        <v>2407</v>
      </c>
      <c r="D1216" t="s">
        <v>5104</v>
      </c>
      <c r="E1216" t="s">
        <v>3748</v>
      </c>
      <c r="F1216" t="s">
        <v>5105</v>
      </c>
      <c r="G1216" t="s">
        <v>2234</v>
      </c>
      <c r="H1216" t="s">
        <v>906</v>
      </c>
    </row>
    <row r="1217" spans="1:8">
      <c r="A1217" t="s">
        <v>907</v>
      </c>
      <c r="B1217" t="s">
        <v>5106</v>
      </c>
      <c r="C1217" t="s">
        <v>2225</v>
      </c>
      <c r="G1217" t="s">
        <v>2228</v>
      </c>
      <c r="H1217" t="s">
        <v>907</v>
      </c>
    </row>
    <row r="1218" spans="1:8">
      <c r="A1218" t="s">
        <v>908</v>
      </c>
      <c r="B1218" t="s">
        <v>5107</v>
      </c>
      <c r="C1218" t="s">
        <v>2750</v>
      </c>
      <c r="D1218" t="s">
        <v>5108</v>
      </c>
      <c r="E1218" t="s">
        <v>2750</v>
      </c>
      <c r="G1218" t="s">
        <v>2237</v>
      </c>
      <c r="H1218" t="s">
        <v>908</v>
      </c>
    </row>
    <row r="1219" spans="1:8">
      <c r="A1219" t="s">
        <v>5109</v>
      </c>
      <c r="B1219" t="s">
        <v>5110</v>
      </c>
      <c r="C1219" t="s">
        <v>2248</v>
      </c>
      <c r="D1219" t="s">
        <v>5111</v>
      </c>
      <c r="E1219" t="s">
        <v>2321</v>
      </c>
      <c r="G1219" t="s">
        <v>2237</v>
      </c>
      <c r="H1219" t="s">
        <v>5109</v>
      </c>
    </row>
    <row r="1220" spans="1:8">
      <c r="A1220" t="s">
        <v>909</v>
      </c>
      <c r="B1220" t="s">
        <v>7330</v>
      </c>
      <c r="C1220" t="s">
        <v>2250</v>
      </c>
      <c r="D1220" t="s">
        <v>7331</v>
      </c>
      <c r="E1220" t="s">
        <v>2375</v>
      </c>
      <c r="G1220" t="s">
        <v>2237</v>
      </c>
      <c r="H1220" t="s">
        <v>909</v>
      </c>
    </row>
    <row r="1221" spans="1:8">
      <c r="A1221" t="s">
        <v>910</v>
      </c>
      <c r="B1221" t="s">
        <v>5112</v>
      </c>
      <c r="C1221" t="s">
        <v>2852</v>
      </c>
      <c r="D1221" t="s">
        <v>5113</v>
      </c>
      <c r="E1221" t="s">
        <v>2321</v>
      </c>
      <c r="G1221" t="s">
        <v>2228</v>
      </c>
      <c r="H1221" t="s">
        <v>910</v>
      </c>
    </row>
    <row r="1222" spans="1:8">
      <c r="A1222" t="s">
        <v>911</v>
      </c>
      <c r="B1222" t="s">
        <v>5114</v>
      </c>
      <c r="C1222" t="s">
        <v>2250</v>
      </c>
      <c r="D1222" t="s">
        <v>5115</v>
      </c>
      <c r="E1222" t="s">
        <v>2250</v>
      </c>
      <c r="G1222" t="s">
        <v>2237</v>
      </c>
      <c r="H1222" t="s">
        <v>911</v>
      </c>
    </row>
    <row r="1223" spans="1:8">
      <c r="A1223" t="s">
        <v>912</v>
      </c>
      <c r="B1223" t="s">
        <v>5116</v>
      </c>
      <c r="C1223" t="s">
        <v>2340</v>
      </c>
      <c r="D1223" t="s">
        <v>5117</v>
      </c>
      <c r="E1223" t="s">
        <v>2340</v>
      </c>
      <c r="F1223" t="s">
        <v>5118</v>
      </c>
      <c r="G1223" t="s">
        <v>2234</v>
      </c>
      <c r="H1223" t="s">
        <v>912</v>
      </c>
    </row>
    <row r="1224" spans="1:8">
      <c r="A1224" t="s">
        <v>913</v>
      </c>
      <c r="B1224" t="s">
        <v>5119</v>
      </c>
      <c r="C1224" t="s">
        <v>2272</v>
      </c>
      <c r="D1224" t="s">
        <v>5120</v>
      </c>
      <c r="E1224" t="s">
        <v>2272</v>
      </c>
      <c r="F1224" t="s">
        <v>5121</v>
      </c>
      <c r="G1224" t="s">
        <v>2234</v>
      </c>
      <c r="H1224" t="s">
        <v>913</v>
      </c>
    </row>
    <row r="1225" spans="1:8">
      <c r="A1225" t="s">
        <v>914</v>
      </c>
      <c r="B1225" t="s">
        <v>5119</v>
      </c>
      <c r="C1225" t="s">
        <v>2244</v>
      </c>
      <c r="G1225" t="s">
        <v>2237</v>
      </c>
      <c r="H1225" t="s">
        <v>914</v>
      </c>
    </row>
    <row r="1226" spans="1:8">
      <c r="A1226" t="s">
        <v>915</v>
      </c>
      <c r="B1226" t="s">
        <v>5122</v>
      </c>
      <c r="C1226" t="s">
        <v>2246</v>
      </c>
      <c r="D1226" t="s">
        <v>5123</v>
      </c>
      <c r="E1226" t="s">
        <v>2246</v>
      </c>
      <c r="G1226" t="s">
        <v>2237</v>
      </c>
      <c r="H1226" t="s">
        <v>915</v>
      </c>
    </row>
    <row r="1227" spans="1:8">
      <c r="A1227" t="s">
        <v>1672</v>
      </c>
      <c r="B1227" t="s">
        <v>5124</v>
      </c>
      <c r="C1227" t="s">
        <v>2270</v>
      </c>
      <c r="G1227" t="s">
        <v>2237</v>
      </c>
      <c r="H1227" t="s">
        <v>1672</v>
      </c>
    </row>
    <row r="1228" spans="1:8">
      <c r="A1228" t="s">
        <v>5125</v>
      </c>
      <c r="B1228" t="s">
        <v>5126</v>
      </c>
      <c r="C1228" t="s">
        <v>2270</v>
      </c>
      <c r="D1228" t="s">
        <v>5127</v>
      </c>
      <c r="E1228" t="s">
        <v>2270</v>
      </c>
      <c r="G1228" t="s">
        <v>2237</v>
      </c>
      <c r="H1228" t="s">
        <v>5125</v>
      </c>
    </row>
    <row r="1229" spans="1:8">
      <c r="A1229" t="s">
        <v>916</v>
      </c>
      <c r="B1229" t="s">
        <v>5128</v>
      </c>
      <c r="C1229" t="s">
        <v>2324</v>
      </c>
      <c r="D1229" t="s">
        <v>5129</v>
      </c>
      <c r="E1229" t="s">
        <v>2324</v>
      </c>
      <c r="G1229" t="s">
        <v>2237</v>
      </c>
      <c r="H1229" t="s">
        <v>916</v>
      </c>
    </row>
    <row r="1230" spans="1:8">
      <c r="A1230" t="s">
        <v>917</v>
      </c>
      <c r="B1230" t="s">
        <v>5130</v>
      </c>
      <c r="C1230" t="s">
        <v>2232</v>
      </c>
      <c r="G1230" t="s">
        <v>2237</v>
      </c>
      <c r="H1230" t="s">
        <v>917</v>
      </c>
    </row>
    <row r="1231" spans="1:8">
      <c r="A1231" t="s">
        <v>918</v>
      </c>
      <c r="B1231" t="s">
        <v>5131</v>
      </c>
      <c r="C1231" t="s">
        <v>2242</v>
      </c>
      <c r="G1231" t="s">
        <v>2237</v>
      </c>
      <c r="H1231" t="s">
        <v>918</v>
      </c>
    </row>
    <row r="1232" spans="1:8">
      <c r="A1232" t="s">
        <v>1758</v>
      </c>
      <c r="B1232" t="s">
        <v>7332</v>
      </c>
      <c r="C1232" t="s">
        <v>2413</v>
      </c>
      <c r="D1232" t="s">
        <v>5210</v>
      </c>
      <c r="E1232" t="s">
        <v>2244</v>
      </c>
      <c r="G1232" t="s">
        <v>2237</v>
      </c>
      <c r="H1232" t="s">
        <v>1758</v>
      </c>
    </row>
    <row r="1233" spans="1:8">
      <c r="A1233" t="s">
        <v>919</v>
      </c>
      <c r="B1233" t="s">
        <v>5132</v>
      </c>
      <c r="C1233" t="s">
        <v>2230</v>
      </c>
      <c r="D1233" t="s">
        <v>5133</v>
      </c>
      <c r="E1233" t="s">
        <v>2230</v>
      </c>
      <c r="G1233" t="s">
        <v>2237</v>
      </c>
      <c r="H1233" t="s">
        <v>919</v>
      </c>
    </row>
    <row r="1234" spans="1:8">
      <c r="A1234" t="s">
        <v>920</v>
      </c>
      <c r="B1234" t="s">
        <v>5134</v>
      </c>
      <c r="C1234" t="s">
        <v>2377</v>
      </c>
      <c r="D1234" t="s">
        <v>5135</v>
      </c>
      <c r="E1234" t="s">
        <v>2250</v>
      </c>
      <c r="G1234" t="s">
        <v>2237</v>
      </c>
      <c r="H1234" t="s">
        <v>920</v>
      </c>
    </row>
    <row r="1235" spans="1:8">
      <c r="A1235" t="s">
        <v>921</v>
      </c>
      <c r="B1235" t="s">
        <v>5136</v>
      </c>
      <c r="C1235" t="s">
        <v>2230</v>
      </c>
      <c r="D1235" t="s">
        <v>5137</v>
      </c>
      <c r="E1235" t="s">
        <v>2230</v>
      </c>
      <c r="G1235" t="s">
        <v>2649</v>
      </c>
      <c r="H1235" t="s">
        <v>921</v>
      </c>
    </row>
    <row r="1236" spans="1:8">
      <c r="A1236" t="s">
        <v>1673</v>
      </c>
      <c r="B1236" t="s">
        <v>5138</v>
      </c>
      <c r="C1236" t="s">
        <v>2242</v>
      </c>
      <c r="G1236" t="s">
        <v>2228</v>
      </c>
      <c r="H1236" t="s">
        <v>1673</v>
      </c>
    </row>
    <row r="1237" spans="1:8">
      <c r="A1237" t="s">
        <v>922</v>
      </c>
      <c r="B1237" t="s">
        <v>5139</v>
      </c>
      <c r="C1237" t="s">
        <v>2830</v>
      </c>
      <c r="D1237" t="s">
        <v>5140</v>
      </c>
      <c r="E1237" t="s">
        <v>3230</v>
      </c>
      <c r="G1237" t="s">
        <v>2237</v>
      </c>
      <c r="H1237" t="s">
        <v>922</v>
      </c>
    </row>
    <row r="1238" spans="1:8">
      <c r="A1238" t="s">
        <v>5141</v>
      </c>
      <c r="B1238" t="s">
        <v>5142</v>
      </c>
      <c r="C1238" t="s">
        <v>2248</v>
      </c>
      <c r="G1238" t="s">
        <v>2237</v>
      </c>
      <c r="H1238" t="s">
        <v>5141</v>
      </c>
    </row>
    <row r="1239" spans="1:8">
      <c r="A1239" t="s">
        <v>927</v>
      </c>
      <c r="B1239" t="s">
        <v>5157</v>
      </c>
      <c r="C1239" t="s">
        <v>2428</v>
      </c>
      <c r="G1239" t="s">
        <v>2237</v>
      </c>
      <c r="H1239" t="s">
        <v>927</v>
      </c>
    </row>
    <row r="1240" spans="1:8">
      <c r="A1240" t="s">
        <v>923</v>
      </c>
      <c r="B1240" t="s">
        <v>5143</v>
      </c>
      <c r="C1240" t="s">
        <v>2382</v>
      </c>
      <c r="D1240" t="s">
        <v>5144</v>
      </c>
      <c r="E1240" t="s">
        <v>2382</v>
      </c>
      <c r="G1240" t="s">
        <v>2237</v>
      </c>
      <c r="H1240" t="s">
        <v>923</v>
      </c>
    </row>
    <row r="1241" spans="1:8">
      <c r="A1241" t="s">
        <v>5145</v>
      </c>
      <c r="B1241" t="s">
        <v>5146</v>
      </c>
      <c r="C1241" t="s">
        <v>2230</v>
      </c>
      <c r="D1241" t="s">
        <v>5147</v>
      </c>
      <c r="E1241" t="s">
        <v>2375</v>
      </c>
      <c r="G1241" t="s">
        <v>2237</v>
      </c>
      <c r="H1241" t="s">
        <v>5145</v>
      </c>
    </row>
    <row r="1242" spans="1:8">
      <c r="A1242" t="s">
        <v>5148</v>
      </c>
      <c r="B1242" t="s">
        <v>5149</v>
      </c>
      <c r="C1242" t="s">
        <v>2248</v>
      </c>
      <c r="D1242" t="s">
        <v>5150</v>
      </c>
      <c r="E1242" t="s">
        <v>2232</v>
      </c>
      <c r="G1242" t="s">
        <v>2237</v>
      </c>
      <c r="H1242" t="s">
        <v>5148</v>
      </c>
    </row>
    <row r="1243" spans="1:8">
      <c r="A1243" t="s">
        <v>924</v>
      </c>
      <c r="B1243" t="s">
        <v>5151</v>
      </c>
      <c r="C1243" t="s">
        <v>3178</v>
      </c>
      <c r="D1243" t="s">
        <v>5152</v>
      </c>
      <c r="E1243" t="s">
        <v>2344</v>
      </c>
      <c r="G1243" t="s">
        <v>2228</v>
      </c>
      <c r="H1243" t="s">
        <v>924</v>
      </c>
    </row>
    <row r="1244" spans="1:8">
      <c r="A1244" t="s">
        <v>925</v>
      </c>
      <c r="B1244" t="s">
        <v>5153</v>
      </c>
      <c r="C1244" t="s">
        <v>2270</v>
      </c>
      <c r="D1244" t="s">
        <v>5154</v>
      </c>
      <c r="E1244" t="s">
        <v>2227</v>
      </c>
      <c r="G1244" t="s">
        <v>2228</v>
      </c>
      <c r="H1244" t="s">
        <v>925</v>
      </c>
    </row>
    <row r="1245" spans="1:8">
      <c r="A1245" t="s">
        <v>1674</v>
      </c>
      <c r="B1245" t="s">
        <v>7333</v>
      </c>
      <c r="C1245" t="s">
        <v>2250</v>
      </c>
      <c r="G1245" t="s">
        <v>2304</v>
      </c>
      <c r="H1245" t="s">
        <v>1674</v>
      </c>
    </row>
    <row r="1246" spans="1:8">
      <c r="A1246" t="s">
        <v>926</v>
      </c>
      <c r="B1246" t="s">
        <v>5155</v>
      </c>
      <c r="C1246" t="s">
        <v>2242</v>
      </c>
      <c r="D1246" t="s">
        <v>5156</v>
      </c>
      <c r="E1246" t="s">
        <v>2242</v>
      </c>
      <c r="G1246" t="s">
        <v>2228</v>
      </c>
      <c r="H1246" t="s">
        <v>926</v>
      </c>
    </row>
    <row r="1247" spans="1:8">
      <c r="A1247" t="s">
        <v>5158</v>
      </c>
      <c r="B1247" t="s">
        <v>5159</v>
      </c>
      <c r="C1247" t="s">
        <v>2230</v>
      </c>
      <c r="D1247" t="s">
        <v>5160</v>
      </c>
      <c r="E1247" t="s">
        <v>2321</v>
      </c>
      <c r="F1247" t="s">
        <v>5161</v>
      </c>
      <c r="G1247" t="s">
        <v>2234</v>
      </c>
      <c r="H1247" t="s">
        <v>5158</v>
      </c>
    </row>
    <row r="1248" spans="1:8">
      <c r="A1248" t="s">
        <v>5166</v>
      </c>
      <c r="B1248" t="s">
        <v>5167</v>
      </c>
      <c r="C1248" t="s">
        <v>2272</v>
      </c>
      <c r="D1248" t="s">
        <v>5168</v>
      </c>
      <c r="E1248" t="s">
        <v>4410</v>
      </c>
      <c r="F1248" t="s">
        <v>5169</v>
      </c>
      <c r="G1248" t="s">
        <v>2234</v>
      </c>
      <c r="H1248" t="s">
        <v>5166</v>
      </c>
    </row>
    <row r="1249" spans="1:8">
      <c r="A1249" t="s">
        <v>930</v>
      </c>
      <c r="B1249" t="s">
        <v>5170</v>
      </c>
      <c r="C1249" t="s">
        <v>2242</v>
      </c>
      <c r="D1249" t="s">
        <v>5171</v>
      </c>
      <c r="E1249" t="s">
        <v>5172</v>
      </c>
      <c r="G1249" t="s">
        <v>2237</v>
      </c>
      <c r="H1249" t="s">
        <v>930</v>
      </c>
    </row>
    <row r="1250" spans="1:8">
      <c r="A1250" t="s">
        <v>5162</v>
      </c>
      <c r="B1250" t="s">
        <v>5163</v>
      </c>
      <c r="C1250" t="s">
        <v>3153</v>
      </c>
      <c r="G1250" t="s">
        <v>2237</v>
      </c>
      <c r="H1250" t="s">
        <v>5162</v>
      </c>
    </row>
    <row r="1251" spans="1:8">
      <c r="A1251" t="s">
        <v>929</v>
      </c>
      <c r="B1251" t="s">
        <v>5164</v>
      </c>
      <c r="C1251" t="s">
        <v>2246</v>
      </c>
      <c r="D1251" t="s">
        <v>5165</v>
      </c>
      <c r="E1251" t="s">
        <v>2321</v>
      </c>
      <c r="G1251" t="s">
        <v>2237</v>
      </c>
      <c r="H1251" t="s">
        <v>929</v>
      </c>
    </row>
    <row r="1252" spans="1:8">
      <c r="A1252" t="s">
        <v>1675</v>
      </c>
      <c r="B1252" t="s">
        <v>5173</v>
      </c>
      <c r="C1252" t="s">
        <v>2225</v>
      </c>
      <c r="D1252" t="s">
        <v>5174</v>
      </c>
      <c r="E1252" t="s">
        <v>2225</v>
      </c>
      <c r="G1252" t="s">
        <v>2237</v>
      </c>
      <c r="H1252" t="s">
        <v>1675</v>
      </c>
    </row>
    <row r="1253" spans="1:8">
      <c r="A1253" t="s">
        <v>931</v>
      </c>
      <c r="B1253" t="s">
        <v>5175</v>
      </c>
      <c r="C1253" t="s">
        <v>2270</v>
      </c>
      <c r="D1253" t="s">
        <v>5176</v>
      </c>
      <c r="E1253" t="s">
        <v>2270</v>
      </c>
      <c r="G1253" t="s">
        <v>2237</v>
      </c>
      <c r="H1253" t="s">
        <v>931</v>
      </c>
    </row>
    <row r="1254" spans="1:8">
      <c r="A1254" t="s">
        <v>932</v>
      </c>
      <c r="B1254" t="s">
        <v>5177</v>
      </c>
      <c r="C1254" t="s">
        <v>4410</v>
      </c>
      <c r="D1254" t="s">
        <v>5178</v>
      </c>
      <c r="E1254" t="s">
        <v>2232</v>
      </c>
      <c r="G1254" t="s">
        <v>2237</v>
      </c>
      <c r="H1254" t="s">
        <v>932</v>
      </c>
    </row>
    <row r="1255" spans="1:8">
      <c r="A1255" t="s">
        <v>933</v>
      </c>
      <c r="B1255" t="s">
        <v>5179</v>
      </c>
      <c r="C1255" t="s">
        <v>2242</v>
      </c>
      <c r="D1255" t="s">
        <v>5180</v>
      </c>
      <c r="E1255" t="s">
        <v>2250</v>
      </c>
      <c r="G1255" t="s">
        <v>2237</v>
      </c>
      <c r="H1255" t="s">
        <v>933</v>
      </c>
    </row>
    <row r="1256" spans="1:8">
      <c r="A1256" t="s">
        <v>934</v>
      </c>
      <c r="B1256" t="s">
        <v>5181</v>
      </c>
      <c r="C1256" t="s">
        <v>2319</v>
      </c>
      <c r="D1256" t="s">
        <v>5182</v>
      </c>
      <c r="E1256" t="s">
        <v>2250</v>
      </c>
      <c r="G1256" t="s">
        <v>2237</v>
      </c>
      <c r="H1256" t="s">
        <v>934</v>
      </c>
    </row>
    <row r="1257" spans="1:8">
      <c r="A1257" t="s">
        <v>935</v>
      </c>
      <c r="B1257" t="s">
        <v>5183</v>
      </c>
      <c r="C1257" t="s">
        <v>2254</v>
      </c>
      <c r="G1257" t="s">
        <v>2237</v>
      </c>
      <c r="H1257" t="s">
        <v>935</v>
      </c>
    </row>
    <row r="1258" spans="1:8">
      <c r="A1258" t="s">
        <v>936</v>
      </c>
      <c r="B1258" t="s">
        <v>5186</v>
      </c>
      <c r="C1258" t="s">
        <v>2944</v>
      </c>
      <c r="D1258" t="s">
        <v>5187</v>
      </c>
      <c r="E1258" t="s">
        <v>2250</v>
      </c>
      <c r="G1258" t="s">
        <v>2228</v>
      </c>
      <c r="H1258" t="s">
        <v>936</v>
      </c>
    </row>
    <row r="1259" spans="1:8">
      <c r="A1259" t="s">
        <v>937</v>
      </c>
      <c r="B1259" t="s">
        <v>7334</v>
      </c>
      <c r="C1259" t="s">
        <v>3517</v>
      </c>
      <c r="G1259" t="s">
        <v>2237</v>
      </c>
      <c r="H1259" t="s">
        <v>937</v>
      </c>
    </row>
    <row r="1260" spans="1:8">
      <c r="A1260" t="s">
        <v>5188</v>
      </c>
      <c r="B1260" t="s">
        <v>5189</v>
      </c>
      <c r="C1260" t="s">
        <v>2230</v>
      </c>
      <c r="D1260" t="s">
        <v>5190</v>
      </c>
      <c r="E1260" t="s">
        <v>2227</v>
      </c>
      <c r="G1260" t="s">
        <v>2237</v>
      </c>
      <c r="H1260" t="s">
        <v>5188</v>
      </c>
    </row>
    <row r="1261" spans="1:8">
      <c r="A1261" t="s">
        <v>938</v>
      </c>
      <c r="B1261" t="s">
        <v>5191</v>
      </c>
      <c r="C1261" t="s">
        <v>2250</v>
      </c>
      <c r="D1261" t="s">
        <v>5192</v>
      </c>
      <c r="E1261" t="s">
        <v>2250</v>
      </c>
      <c r="G1261" t="s">
        <v>2237</v>
      </c>
      <c r="H1261" t="s">
        <v>938</v>
      </c>
    </row>
    <row r="1262" spans="1:8">
      <c r="A1262" t="s">
        <v>939</v>
      </c>
      <c r="B1262" t="s">
        <v>5193</v>
      </c>
      <c r="C1262" t="s">
        <v>2244</v>
      </c>
      <c r="D1262" t="s">
        <v>5194</v>
      </c>
      <c r="E1262" t="s">
        <v>2244</v>
      </c>
      <c r="F1262" t="s">
        <v>5195</v>
      </c>
      <c r="G1262" t="s">
        <v>2234</v>
      </c>
      <c r="H1262" t="s">
        <v>939</v>
      </c>
    </row>
    <row r="1263" spans="1:8">
      <c r="A1263" t="s">
        <v>7335</v>
      </c>
      <c r="B1263" t="s">
        <v>7336</v>
      </c>
      <c r="C1263" t="s">
        <v>3628</v>
      </c>
      <c r="D1263" t="s">
        <v>7337</v>
      </c>
      <c r="E1263" t="s">
        <v>2611</v>
      </c>
      <c r="G1263" t="s">
        <v>2237</v>
      </c>
      <c r="H1263" t="s">
        <v>7335</v>
      </c>
    </row>
    <row r="1264" spans="1:8">
      <c r="A1264" t="s">
        <v>5196</v>
      </c>
      <c r="B1264" t="s">
        <v>5197</v>
      </c>
      <c r="C1264" t="s">
        <v>3123</v>
      </c>
      <c r="D1264" t="s">
        <v>5198</v>
      </c>
      <c r="E1264" t="s">
        <v>3123</v>
      </c>
      <c r="G1264" t="s">
        <v>2237</v>
      </c>
      <c r="H1264" t="s">
        <v>5196</v>
      </c>
    </row>
    <row r="1265" spans="1:8">
      <c r="A1265" t="s">
        <v>941</v>
      </c>
      <c r="B1265" t="s">
        <v>5199</v>
      </c>
      <c r="C1265" t="s">
        <v>2340</v>
      </c>
      <c r="D1265" t="s">
        <v>5200</v>
      </c>
      <c r="E1265" t="s">
        <v>2230</v>
      </c>
      <c r="G1265" t="s">
        <v>2237</v>
      </c>
      <c r="H1265" t="s">
        <v>941</v>
      </c>
    </row>
    <row r="1266" spans="1:8">
      <c r="A1266" t="s">
        <v>5201</v>
      </c>
      <c r="B1266" t="s">
        <v>5202</v>
      </c>
      <c r="C1266" t="s">
        <v>2230</v>
      </c>
      <c r="G1266" t="s">
        <v>2701</v>
      </c>
      <c r="H1266" t="s">
        <v>5201</v>
      </c>
    </row>
    <row r="1267" spans="1:8">
      <c r="A1267" t="s">
        <v>942</v>
      </c>
      <c r="B1267" t="s">
        <v>5203</v>
      </c>
      <c r="C1267" t="s">
        <v>2230</v>
      </c>
      <c r="D1267" t="s">
        <v>5204</v>
      </c>
      <c r="E1267" t="s">
        <v>2230</v>
      </c>
      <c r="F1267" t="s">
        <v>5205</v>
      </c>
      <c r="G1267" t="s">
        <v>2234</v>
      </c>
      <c r="H1267" t="s">
        <v>942</v>
      </c>
    </row>
    <row r="1268" spans="1:8">
      <c r="A1268" t="s">
        <v>943</v>
      </c>
      <c r="B1268" t="s">
        <v>5206</v>
      </c>
      <c r="C1268" t="s">
        <v>2259</v>
      </c>
      <c r="D1268" t="s">
        <v>5207</v>
      </c>
      <c r="E1268" t="s">
        <v>2250</v>
      </c>
      <c r="G1268" t="s">
        <v>2237</v>
      </c>
      <c r="H1268" t="s">
        <v>943</v>
      </c>
    </row>
    <row r="1269" spans="1:8">
      <c r="A1269" t="s">
        <v>5208</v>
      </c>
      <c r="B1269" t="s">
        <v>5209</v>
      </c>
      <c r="C1269" t="s">
        <v>2230</v>
      </c>
      <c r="D1269" t="s">
        <v>5210</v>
      </c>
      <c r="E1269" t="s">
        <v>2244</v>
      </c>
      <c r="G1269" t="s">
        <v>2228</v>
      </c>
      <c r="H1269" t="s">
        <v>5208</v>
      </c>
    </row>
    <row r="1270" spans="1:8">
      <c r="A1270" t="s">
        <v>767</v>
      </c>
      <c r="B1270" t="s">
        <v>5211</v>
      </c>
      <c r="C1270" t="s">
        <v>2266</v>
      </c>
      <c r="D1270" t="s">
        <v>5212</v>
      </c>
      <c r="E1270" t="s">
        <v>2232</v>
      </c>
      <c r="F1270" t="s">
        <v>5213</v>
      </c>
      <c r="G1270" t="s">
        <v>2234</v>
      </c>
      <c r="H1270" t="s">
        <v>767</v>
      </c>
    </row>
    <row r="1271" spans="1:8">
      <c r="A1271" t="s">
        <v>945</v>
      </c>
      <c r="B1271" t="s">
        <v>5214</v>
      </c>
      <c r="C1271" t="s">
        <v>2944</v>
      </c>
      <c r="G1271" t="s">
        <v>2649</v>
      </c>
      <c r="H1271" t="s">
        <v>945</v>
      </c>
    </row>
    <row r="1272" spans="1:8">
      <c r="A1272" t="s">
        <v>5215</v>
      </c>
      <c r="B1272" t="s">
        <v>5216</v>
      </c>
      <c r="C1272" t="s">
        <v>2944</v>
      </c>
      <c r="D1272" t="s">
        <v>5217</v>
      </c>
      <c r="E1272" t="s">
        <v>2944</v>
      </c>
      <c r="G1272" t="s">
        <v>2237</v>
      </c>
      <c r="H1272" t="s">
        <v>5215</v>
      </c>
    </row>
    <row r="1273" spans="1:8">
      <c r="A1273" t="s">
        <v>946</v>
      </c>
      <c r="B1273" t="s">
        <v>5218</v>
      </c>
      <c r="C1273" t="s">
        <v>2944</v>
      </c>
      <c r="D1273" t="s">
        <v>3391</v>
      </c>
      <c r="E1273" t="s">
        <v>3133</v>
      </c>
      <c r="F1273" t="s">
        <v>3392</v>
      </c>
      <c r="G1273" t="s">
        <v>2234</v>
      </c>
      <c r="H1273" t="s">
        <v>946</v>
      </c>
    </row>
    <row r="1274" spans="1:8">
      <c r="A1274" t="s">
        <v>947</v>
      </c>
      <c r="B1274" t="s">
        <v>5219</v>
      </c>
      <c r="C1274" t="s">
        <v>2242</v>
      </c>
      <c r="G1274" t="s">
        <v>2237</v>
      </c>
      <c r="H1274" t="s">
        <v>947</v>
      </c>
    </row>
    <row r="1275" spans="1:8">
      <c r="A1275" t="s">
        <v>948</v>
      </c>
      <c r="B1275" t="s">
        <v>5220</v>
      </c>
      <c r="C1275" t="s">
        <v>2242</v>
      </c>
      <c r="D1275" t="s">
        <v>5221</v>
      </c>
      <c r="E1275" t="s">
        <v>2242</v>
      </c>
      <c r="G1275" t="s">
        <v>2237</v>
      </c>
      <c r="H1275" t="s">
        <v>948</v>
      </c>
    </row>
    <row r="1276" spans="1:8">
      <c r="A1276" t="s">
        <v>1677</v>
      </c>
      <c r="B1276" t="s">
        <v>5222</v>
      </c>
      <c r="C1276" t="s">
        <v>2225</v>
      </c>
      <c r="G1276" t="s">
        <v>2237</v>
      </c>
      <c r="H1276" t="s">
        <v>1677</v>
      </c>
    </row>
    <row r="1277" spans="1:8">
      <c r="A1277" t="s">
        <v>949</v>
      </c>
      <c r="B1277" t="s">
        <v>5223</v>
      </c>
      <c r="C1277" t="s">
        <v>2225</v>
      </c>
      <c r="D1277" t="s">
        <v>5224</v>
      </c>
      <c r="E1277" t="s">
        <v>2225</v>
      </c>
      <c r="G1277" t="s">
        <v>2237</v>
      </c>
      <c r="H1277" t="s">
        <v>949</v>
      </c>
    </row>
    <row r="1278" spans="1:8">
      <c r="A1278" t="s">
        <v>950</v>
      </c>
      <c r="B1278" t="s">
        <v>5225</v>
      </c>
      <c r="C1278" t="s">
        <v>2319</v>
      </c>
      <c r="G1278" t="s">
        <v>2237</v>
      </c>
      <c r="H1278" t="s">
        <v>950</v>
      </c>
    </row>
    <row r="1279" spans="1:8">
      <c r="A1279" t="s">
        <v>951</v>
      </c>
      <c r="B1279" t="s">
        <v>5226</v>
      </c>
      <c r="C1279" t="s">
        <v>2700</v>
      </c>
      <c r="D1279" t="s">
        <v>5227</v>
      </c>
      <c r="E1279" t="s">
        <v>2250</v>
      </c>
      <c r="G1279" t="s">
        <v>2237</v>
      </c>
      <c r="H1279" t="s">
        <v>951</v>
      </c>
    </row>
    <row r="1280" spans="1:8">
      <c r="A1280" t="s">
        <v>953</v>
      </c>
      <c r="B1280" t="s">
        <v>5228</v>
      </c>
      <c r="C1280" t="s">
        <v>2675</v>
      </c>
      <c r="D1280" t="s">
        <v>5229</v>
      </c>
      <c r="E1280" t="s">
        <v>2675</v>
      </c>
      <c r="G1280" t="s">
        <v>2237</v>
      </c>
      <c r="H1280" t="s">
        <v>953</v>
      </c>
    </row>
    <row r="1281" spans="1:8">
      <c r="A1281" t="s">
        <v>1678</v>
      </c>
      <c r="B1281" t="s">
        <v>5230</v>
      </c>
      <c r="C1281" t="s">
        <v>2242</v>
      </c>
      <c r="G1281" t="s">
        <v>2237</v>
      </c>
      <c r="H1281" t="s">
        <v>1678</v>
      </c>
    </row>
    <row r="1282" spans="1:8">
      <c r="A1282" t="s">
        <v>954</v>
      </c>
      <c r="B1282" t="s">
        <v>5231</v>
      </c>
      <c r="C1282" t="s">
        <v>2242</v>
      </c>
      <c r="D1282" t="s">
        <v>5232</v>
      </c>
      <c r="E1282" t="s">
        <v>2232</v>
      </c>
      <c r="F1282" t="s">
        <v>5233</v>
      </c>
      <c r="G1282" t="s">
        <v>2234</v>
      </c>
      <c r="H1282" t="s">
        <v>954</v>
      </c>
    </row>
    <row r="1283" spans="1:8">
      <c r="A1283" t="s">
        <v>955</v>
      </c>
      <c r="B1283" t="s">
        <v>5234</v>
      </c>
      <c r="C1283" t="s">
        <v>2340</v>
      </c>
      <c r="D1283" t="s">
        <v>5235</v>
      </c>
      <c r="E1283" t="s">
        <v>2340</v>
      </c>
      <c r="G1283" t="s">
        <v>2237</v>
      </c>
      <c r="H1283" t="s">
        <v>955</v>
      </c>
    </row>
    <row r="1284" spans="1:8">
      <c r="A1284" t="s">
        <v>5236</v>
      </c>
      <c r="B1284" t="s">
        <v>5237</v>
      </c>
      <c r="C1284" t="s">
        <v>2700</v>
      </c>
      <c r="D1284" t="s">
        <v>5238</v>
      </c>
      <c r="E1284" t="s">
        <v>2250</v>
      </c>
      <c r="G1284" t="s">
        <v>2228</v>
      </c>
      <c r="H1284" t="s">
        <v>5236</v>
      </c>
    </row>
    <row r="1285" spans="1:8">
      <c r="A1285" t="s">
        <v>956</v>
      </c>
      <c r="B1285" t="s">
        <v>5239</v>
      </c>
      <c r="C1285" t="s">
        <v>2340</v>
      </c>
      <c r="D1285" t="s">
        <v>5240</v>
      </c>
      <c r="E1285" t="s">
        <v>2377</v>
      </c>
      <c r="G1285" t="s">
        <v>2237</v>
      </c>
      <c r="H1285" t="s">
        <v>956</v>
      </c>
    </row>
    <row r="1286" spans="1:8">
      <c r="A1286" t="s">
        <v>957</v>
      </c>
      <c r="B1286" t="s">
        <v>5241</v>
      </c>
      <c r="C1286" t="s">
        <v>2227</v>
      </c>
      <c r="G1286" t="s">
        <v>2237</v>
      </c>
      <c r="H1286" t="s">
        <v>957</v>
      </c>
    </row>
    <row r="1287" spans="1:8">
      <c r="A1287" t="s">
        <v>958</v>
      </c>
      <c r="B1287" t="s">
        <v>5242</v>
      </c>
      <c r="C1287" t="s">
        <v>2852</v>
      </c>
      <c r="D1287" t="s">
        <v>5243</v>
      </c>
      <c r="E1287" t="s">
        <v>2266</v>
      </c>
      <c r="G1287" t="s">
        <v>2228</v>
      </c>
      <c r="H1287" t="s">
        <v>958</v>
      </c>
    </row>
    <row r="1288" spans="1:8">
      <c r="A1288" t="s">
        <v>959</v>
      </c>
      <c r="B1288" t="s">
        <v>5244</v>
      </c>
      <c r="C1288" t="s">
        <v>2250</v>
      </c>
      <c r="D1288" t="s">
        <v>5245</v>
      </c>
      <c r="E1288" t="s">
        <v>2321</v>
      </c>
      <c r="G1288" t="s">
        <v>2237</v>
      </c>
      <c r="H1288" t="s">
        <v>959</v>
      </c>
    </row>
    <row r="1289" spans="1:8">
      <c r="A1289" t="s">
        <v>5246</v>
      </c>
      <c r="B1289" t="s">
        <v>5247</v>
      </c>
      <c r="C1289" t="s">
        <v>5248</v>
      </c>
      <c r="D1289" t="s">
        <v>5249</v>
      </c>
      <c r="E1289" t="s">
        <v>2679</v>
      </c>
      <c r="F1289" t="s">
        <v>5250</v>
      </c>
      <c r="G1289" t="s">
        <v>2234</v>
      </c>
      <c r="H1289" t="s">
        <v>5246</v>
      </c>
    </row>
    <row r="1290" spans="1:8">
      <c r="A1290" t="s">
        <v>960</v>
      </c>
      <c r="B1290" t="s">
        <v>5251</v>
      </c>
      <c r="C1290" t="s">
        <v>2944</v>
      </c>
      <c r="D1290" t="s">
        <v>5252</v>
      </c>
      <c r="E1290" t="s">
        <v>2364</v>
      </c>
      <c r="G1290" t="s">
        <v>2237</v>
      </c>
      <c r="H1290" t="s">
        <v>960</v>
      </c>
    </row>
    <row r="1291" spans="1:8">
      <c r="A1291" t="s">
        <v>961</v>
      </c>
      <c r="B1291" t="s">
        <v>5253</v>
      </c>
      <c r="C1291" t="s">
        <v>2259</v>
      </c>
      <c r="D1291" t="s">
        <v>5254</v>
      </c>
      <c r="E1291" t="s">
        <v>2227</v>
      </c>
      <c r="G1291" t="s">
        <v>2237</v>
      </c>
      <c r="H1291" t="s">
        <v>961</v>
      </c>
    </row>
    <row r="1292" spans="1:8">
      <c r="A1292" t="s">
        <v>962</v>
      </c>
      <c r="B1292" t="s">
        <v>5255</v>
      </c>
      <c r="C1292" t="s">
        <v>2270</v>
      </c>
      <c r="G1292" t="s">
        <v>2228</v>
      </c>
      <c r="H1292" t="s">
        <v>962</v>
      </c>
    </row>
    <row r="1293" spans="1:8">
      <c r="A1293" t="s">
        <v>963</v>
      </c>
      <c r="B1293" t="s">
        <v>5256</v>
      </c>
      <c r="C1293" t="s">
        <v>2242</v>
      </c>
      <c r="D1293" t="s">
        <v>5257</v>
      </c>
      <c r="E1293" t="s">
        <v>2407</v>
      </c>
      <c r="G1293" t="s">
        <v>2237</v>
      </c>
      <c r="H1293" t="s">
        <v>963</v>
      </c>
    </row>
    <row r="1294" spans="1:8">
      <c r="A1294" t="s">
        <v>5258</v>
      </c>
      <c r="B1294" t="s">
        <v>5259</v>
      </c>
      <c r="C1294" t="s">
        <v>2266</v>
      </c>
      <c r="D1294" t="s">
        <v>5260</v>
      </c>
      <c r="E1294" t="s">
        <v>2375</v>
      </c>
      <c r="G1294" t="s">
        <v>2237</v>
      </c>
      <c r="H1294" t="s">
        <v>5258</v>
      </c>
    </row>
    <row r="1295" spans="1:8">
      <c r="A1295" t="s">
        <v>5261</v>
      </c>
      <c r="B1295" t="s">
        <v>5262</v>
      </c>
      <c r="C1295" t="s">
        <v>2266</v>
      </c>
      <c r="D1295" t="s">
        <v>5263</v>
      </c>
      <c r="E1295" t="s">
        <v>2266</v>
      </c>
      <c r="G1295" t="s">
        <v>2237</v>
      </c>
      <c r="H1295" t="s">
        <v>5261</v>
      </c>
    </row>
    <row r="1296" spans="1:8">
      <c r="A1296" t="s">
        <v>964</v>
      </c>
      <c r="B1296" t="s">
        <v>5265</v>
      </c>
      <c r="C1296" t="s">
        <v>2286</v>
      </c>
      <c r="D1296" t="s">
        <v>5266</v>
      </c>
      <c r="E1296" t="s">
        <v>5267</v>
      </c>
      <c r="G1296" t="s">
        <v>2237</v>
      </c>
      <c r="H1296" t="s">
        <v>964</v>
      </c>
    </row>
    <row r="1297" spans="1:8">
      <c r="A1297" t="s">
        <v>965</v>
      </c>
      <c r="B1297" t="s">
        <v>5269</v>
      </c>
      <c r="C1297" t="s">
        <v>2232</v>
      </c>
      <c r="D1297" t="s">
        <v>5270</v>
      </c>
      <c r="E1297" t="s">
        <v>2232</v>
      </c>
      <c r="G1297" t="s">
        <v>2228</v>
      </c>
      <c r="H1297" t="s">
        <v>965</v>
      </c>
    </row>
    <row r="1298" spans="1:8">
      <c r="A1298" t="s">
        <v>966</v>
      </c>
      <c r="B1298" t="s">
        <v>5271</v>
      </c>
      <c r="C1298" t="s">
        <v>2242</v>
      </c>
      <c r="D1298" t="s">
        <v>4060</v>
      </c>
      <c r="E1298" t="s">
        <v>2321</v>
      </c>
      <c r="F1298" t="s">
        <v>7338</v>
      </c>
      <c r="G1298" t="s">
        <v>2234</v>
      </c>
      <c r="H1298" t="s">
        <v>966</v>
      </c>
    </row>
    <row r="1299" spans="1:8">
      <c r="A1299" t="s">
        <v>5272</v>
      </c>
      <c r="B1299" t="s">
        <v>5273</v>
      </c>
      <c r="C1299" t="s">
        <v>2242</v>
      </c>
      <c r="D1299" t="s">
        <v>4060</v>
      </c>
      <c r="E1299" t="s">
        <v>2321</v>
      </c>
      <c r="G1299" t="s">
        <v>2304</v>
      </c>
      <c r="H1299" t="s">
        <v>5272</v>
      </c>
    </row>
    <row r="1300" spans="1:8">
      <c r="A1300" t="s">
        <v>5274</v>
      </c>
      <c r="B1300" t="s">
        <v>5275</v>
      </c>
      <c r="C1300" t="s">
        <v>2377</v>
      </c>
      <c r="D1300" t="s">
        <v>5276</v>
      </c>
      <c r="E1300" t="s">
        <v>2377</v>
      </c>
      <c r="F1300" t="s">
        <v>5277</v>
      </c>
      <c r="G1300" t="s">
        <v>7209</v>
      </c>
      <c r="H1300" t="s">
        <v>5274</v>
      </c>
    </row>
    <row r="1301" spans="1:8">
      <c r="A1301" t="s">
        <v>982</v>
      </c>
      <c r="B1301" t="s">
        <v>5278</v>
      </c>
      <c r="C1301" t="s">
        <v>2700</v>
      </c>
      <c r="D1301" t="s">
        <v>5279</v>
      </c>
      <c r="E1301" t="s">
        <v>2428</v>
      </c>
      <c r="G1301" t="s">
        <v>2228</v>
      </c>
      <c r="H1301" t="s">
        <v>982</v>
      </c>
    </row>
    <row r="1302" spans="1:8">
      <c r="A1302" t="s">
        <v>5280</v>
      </c>
      <c r="B1302" t="s">
        <v>5281</v>
      </c>
      <c r="C1302" t="s">
        <v>2319</v>
      </c>
      <c r="D1302" t="s">
        <v>5282</v>
      </c>
      <c r="E1302" t="s">
        <v>2319</v>
      </c>
      <c r="G1302" t="s">
        <v>2237</v>
      </c>
      <c r="H1302" t="s">
        <v>5280</v>
      </c>
    </row>
    <row r="1303" spans="1:8">
      <c r="A1303" t="s">
        <v>983</v>
      </c>
      <c r="B1303" t="s">
        <v>5283</v>
      </c>
      <c r="C1303" t="s">
        <v>2244</v>
      </c>
      <c r="D1303" t="s">
        <v>5284</v>
      </c>
      <c r="E1303" t="s">
        <v>2377</v>
      </c>
      <c r="F1303" t="s">
        <v>7339</v>
      </c>
      <c r="G1303" t="s">
        <v>2234</v>
      </c>
      <c r="H1303" t="s">
        <v>983</v>
      </c>
    </row>
    <row r="1304" spans="1:8">
      <c r="A1304" t="s">
        <v>5286</v>
      </c>
      <c r="B1304" t="s">
        <v>5287</v>
      </c>
      <c r="C1304" t="s">
        <v>2321</v>
      </c>
      <c r="D1304" t="s">
        <v>5288</v>
      </c>
      <c r="E1304" t="s">
        <v>2321</v>
      </c>
      <c r="F1304" t="s">
        <v>5289</v>
      </c>
      <c r="G1304" t="s">
        <v>2234</v>
      </c>
      <c r="H1304" t="s">
        <v>5286</v>
      </c>
    </row>
    <row r="1305" spans="1:8">
      <c r="A1305" t="s">
        <v>5290</v>
      </c>
      <c r="B1305" t="s">
        <v>5291</v>
      </c>
      <c r="C1305" t="s">
        <v>2750</v>
      </c>
      <c r="G1305" t="s">
        <v>2228</v>
      </c>
      <c r="H1305" t="s">
        <v>5290</v>
      </c>
    </row>
    <row r="1306" spans="1:8">
      <c r="A1306" t="s">
        <v>7340</v>
      </c>
      <c r="B1306" t="s">
        <v>7341</v>
      </c>
      <c r="C1306" t="s">
        <v>2242</v>
      </c>
      <c r="D1306" t="s">
        <v>7342</v>
      </c>
      <c r="E1306" t="s">
        <v>2407</v>
      </c>
      <c r="G1306" t="s">
        <v>2228</v>
      </c>
      <c r="H1306" t="s">
        <v>7340</v>
      </c>
    </row>
    <row r="1307" spans="1:8">
      <c r="A1307" t="s">
        <v>969</v>
      </c>
      <c r="B1307" t="s">
        <v>5292</v>
      </c>
      <c r="C1307" t="s">
        <v>2248</v>
      </c>
      <c r="D1307" t="s">
        <v>5293</v>
      </c>
      <c r="E1307" t="s">
        <v>2294</v>
      </c>
      <c r="G1307" t="s">
        <v>2237</v>
      </c>
      <c r="H1307" t="s">
        <v>969</v>
      </c>
    </row>
    <row r="1308" spans="1:8">
      <c r="A1308" t="s">
        <v>5294</v>
      </c>
      <c r="B1308" t="s">
        <v>5295</v>
      </c>
      <c r="C1308" t="s">
        <v>2244</v>
      </c>
      <c r="D1308" t="s">
        <v>5296</v>
      </c>
      <c r="E1308" t="s">
        <v>2321</v>
      </c>
      <c r="G1308" t="s">
        <v>2228</v>
      </c>
      <c r="H1308" t="s">
        <v>5294</v>
      </c>
    </row>
    <row r="1309" spans="1:8">
      <c r="A1309" t="s">
        <v>1679</v>
      </c>
      <c r="B1309" t="s">
        <v>5297</v>
      </c>
      <c r="C1309" t="s">
        <v>4045</v>
      </c>
      <c r="D1309" t="s">
        <v>5298</v>
      </c>
      <c r="E1309" t="s">
        <v>2645</v>
      </c>
      <c r="G1309" t="s">
        <v>2304</v>
      </c>
      <c r="H1309" t="s">
        <v>1679</v>
      </c>
    </row>
    <row r="1310" spans="1:8">
      <c r="A1310" t="s">
        <v>970</v>
      </c>
      <c r="B1310" t="s">
        <v>5299</v>
      </c>
      <c r="C1310" t="s">
        <v>2645</v>
      </c>
      <c r="D1310" t="s">
        <v>5298</v>
      </c>
      <c r="E1310" t="s">
        <v>2645</v>
      </c>
      <c r="F1310" t="s">
        <v>5300</v>
      </c>
      <c r="G1310" t="s">
        <v>7209</v>
      </c>
      <c r="H1310" t="s">
        <v>970</v>
      </c>
    </row>
    <row r="1311" spans="1:8">
      <c r="A1311" t="s">
        <v>972</v>
      </c>
      <c r="B1311" t="s">
        <v>5303</v>
      </c>
      <c r="C1311" t="s">
        <v>2375</v>
      </c>
      <c r="D1311" t="s">
        <v>5304</v>
      </c>
      <c r="E1311" t="s">
        <v>2232</v>
      </c>
      <c r="G1311" t="s">
        <v>2237</v>
      </c>
      <c r="H1311" t="s">
        <v>972</v>
      </c>
    </row>
    <row r="1312" spans="1:8">
      <c r="A1312" t="s">
        <v>973</v>
      </c>
      <c r="B1312" t="s">
        <v>5301</v>
      </c>
      <c r="C1312" t="s">
        <v>2230</v>
      </c>
      <c r="D1312" t="s">
        <v>5302</v>
      </c>
      <c r="E1312" t="s">
        <v>2375</v>
      </c>
      <c r="G1312" t="s">
        <v>2237</v>
      </c>
      <c r="H1312" t="s">
        <v>973</v>
      </c>
    </row>
    <row r="1313" spans="1:8">
      <c r="A1313" t="s">
        <v>974</v>
      </c>
      <c r="B1313" t="s">
        <v>5305</v>
      </c>
      <c r="C1313" t="s">
        <v>2248</v>
      </c>
      <c r="D1313" t="s">
        <v>5306</v>
      </c>
      <c r="E1313" t="s">
        <v>2227</v>
      </c>
      <c r="G1313" t="s">
        <v>2237</v>
      </c>
      <c r="H1313" t="s">
        <v>974</v>
      </c>
    </row>
    <row r="1314" spans="1:8">
      <c r="A1314" t="s">
        <v>5307</v>
      </c>
      <c r="B1314" t="s">
        <v>5308</v>
      </c>
      <c r="C1314" t="s">
        <v>2244</v>
      </c>
      <c r="D1314" t="s">
        <v>3802</v>
      </c>
      <c r="E1314" t="s">
        <v>2543</v>
      </c>
      <c r="F1314" t="s">
        <v>3803</v>
      </c>
      <c r="G1314" t="s">
        <v>2234</v>
      </c>
      <c r="H1314" t="s">
        <v>5307</v>
      </c>
    </row>
    <row r="1315" spans="1:8">
      <c r="A1315" t="s">
        <v>975</v>
      </c>
      <c r="B1315" t="s">
        <v>5309</v>
      </c>
      <c r="C1315" t="s">
        <v>2254</v>
      </c>
      <c r="D1315" t="s">
        <v>5310</v>
      </c>
      <c r="E1315" t="s">
        <v>2225</v>
      </c>
      <c r="G1315" t="s">
        <v>4490</v>
      </c>
      <c r="H1315" t="s">
        <v>975</v>
      </c>
    </row>
    <row r="1316" spans="1:8">
      <c r="A1316" t="s">
        <v>976</v>
      </c>
      <c r="B1316" t="s">
        <v>5311</v>
      </c>
      <c r="C1316" t="s">
        <v>2559</v>
      </c>
      <c r="D1316" t="s">
        <v>5312</v>
      </c>
      <c r="E1316" t="s">
        <v>2250</v>
      </c>
      <c r="G1316" t="s">
        <v>2228</v>
      </c>
      <c r="H1316" t="s">
        <v>976</v>
      </c>
    </row>
    <row r="1317" spans="1:8">
      <c r="A1317" t="s">
        <v>5313</v>
      </c>
      <c r="B1317" t="s">
        <v>5314</v>
      </c>
      <c r="C1317" t="s">
        <v>2242</v>
      </c>
      <c r="D1317" t="s">
        <v>5315</v>
      </c>
      <c r="E1317" t="s">
        <v>2250</v>
      </c>
      <c r="G1317" t="s">
        <v>2237</v>
      </c>
      <c r="H1317" t="s">
        <v>5313</v>
      </c>
    </row>
    <row r="1318" spans="1:8">
      <c r="A1318" t="s">
        <v>5316</v>
      </c>
      <c r="B1318" t="s">
        <v>5317</v>
      </c>
      <c r="C1318" t="s">
        <v>2227</v>
      </c>
      <c r="D1318" t="s">
        <v>5318</v>
      </c>
      <c r="E1318" t="s">
        <v>2375</v>
      </c>
      <c r="G1318" t="s">
        <v>2237</v>
      </c>
      <c r="H1318" t="s">
        <v>5316</v>
      </c>
    </row>
    <row r="1319" spans="1:8">
      <c r="A1319" t="s">
        <v>5319</v>
      </c>
      <c r="B1319" t="s">
        <v>5320</v>
      </c>
      <c r="C1319" t="s">
        <v>2340</v>
      </c>
      <c r="D1319" t="s">
        <v>5321</v>
      </c>
      <c r="E1319" t="s">
        <v>4048</v>
      </c>
      <c r="G1319" t="s">
        <v>2237</v>
      </c>
      <c r="H1319" t="s">
        <v>5319</v>
      </c>
    </row>
    <row r="1320" spans="1:8">
      <c r="A1320" t="s">
        <v>7343</v>
      </c>
      <c r="B1320" t="s">
        <v>7344</v>
      </c>
      <c r="C1320" t="s">
        <v>2266</v>
      </c>
      <c r="D1320" t="s">
        <v>7345</v>
      </c>
      <c r="E1320" t="s">
        <v>2227</v>
      </c>
      <c r="F1320" t="s">
        <v>7346</v>
      </c>
      <c r="G1320" t="s">
        <v>2234</v>
      </c>
      <c r="H1320" t="s">
        <v>7343</v>
      </c>
    </row>
    <row r="1321" spans="1:8">
      <c r="A1321" t="s">
        <v>5322</v>
      </c>
      <c r="B1321" t="s">
        <v>5323</v>
      </c>
      <c r="C1321" t="s">
        <v>2272</v>
      </c>
      <c r="D1321" t="s">
        <v>5324</v>
      </c>
      <c r="E1321" t="s">
        <v>2250</v>
      </c>
      <c r="G1321" t="s">
        <v>2237</v>
      </c>
      <c r="H1321" t="s">
        <v>5322</v>
      </c>
    </row>
    <row r="1322" spans="1:8">
      <c r="A1322" t="s">
        <v>977</v>
      </c>
      <c r="B1322" t="s">
        <v>5325</v>
      </c>
      <c r="C1322" t="s">
        <v>2750</v>
      </c>
      <c r="D1322" t="s">
        <v>5326</v>
      </c>
      <c r="E1322" t="s">
        <v>2250</v>
      </c>
      <c r="G1322" t="s">
        <v>2228</v>
      </c>
      <c r="H1322" t="s">
        <v>977</v>
      </c>
    </row>
    <row r="1323" spans="1:8">
      <c r="A1323" t="s">
        <v>1680</v>
      </c>
      <c r="B1323" t="s">
        <v>5327</v>
      </c>
      <c r="C1323" t="s">
        <v>2321</v>
      </c>
      <c r="G1323" t="s">
        <v>2237</v>
      </c>
      <c r="H1323" t="s">
        <v>1680</v>
      </c>
    </row>
    <row r="1324" spans="1:8">
      <c r="A1324" t="s">
        <v>979</v>
      </c>
      <c r="B1324" t="s">
        <v>5328</v>
      </c>
      <c r="C1324" t="s">
        <v>2270</v>
      </c>
      <c r="G1324" t="s">
        <v>2237</v>
      </c>
      <c r="H1324" t="s">
        <v>979</v>
      </c>
    </row>
    <row r="1325" spans="1:8">
      <c r="A1325" t="s">
        <v>980</v>
      </c>
      <c r="B1325" t="s">
        <v>5329</v>
      </c>
      <c r="C1325" t="s">
        <v>2340</v>
      </c>
      <c r="G1325" t="s">
        <v>2237</v>
      </c>
      <c r="H1325" t="s">
        <v>980</v>
      </c>
    </row>
    <row r="1326" spans="1:8">
      <c r="A1326" t="s">
        <v>5330</v>
      </c>
      <c r="B1326" t="s">
        <v>5331</v>
      </c>
      <c r="C1326" t="s">
        <v>3970</v>
      </c>
      <c r="D1326" t="s">
        <v>5332</v>
      </c>
      <c r="E1326" t="s">
        <v>2232</v>
      </c>
      <c r="F1326" t="s">
        <v>5333</v>
      </c>
      <c r="G1326" t="s">
        <v>2234</v>
      </c>
      <c r="H1326" t="s">
        <v>5330</v>
      </c>
    </row>
    <row r="1327" spans="1:8">
      <c r="A1327" t="s">
        <v>981</v>
      </c>
      <c r="B1327" t="s">
        <v>5334</v>
      </c>
      <c r="C1327" t="s">
        <v>2230</v>
      </c>
      <c r="G1327" t="s">
        <v>2237</v>
      </c>
      <c r="H1327" t="s">
        <v>981</v>
      </c>
    </row>
    <row r="1328" spans="1:8">
      <c r="A1328" t="s">
        <v>984</v>
      </c>
      <c r="B1328" t="s">
        <v>5339</v>
      </c>
      <c r="C1328" t="s">
        <v>2242</v>
      </c>
      <c r="D1328" t="s">
        <v>5340</v>
      </c>
      <c r="E1328" t="s">
        <v>2242</v>
      </c>
      <c r="G1328" t="s">
        <v>2237</v>
      </c>
      <c r="H1328" t="s">
        <v>984</v>
      </c>
    </row>
    <row r="1329" spans="1:8">
      <c r="A1329" t="s">
        <v>1681</v>
      </c>
      <c r="B1329" t="s">
        <v>5341</v>
      </c>
      <c r="C1329" t="s">
        <v>2225</v>
      </c>
      <c r="G1329" t="s">
        <v>2228</v>
      </c>
      <c r="H1329" t="s">
        <v>1681</v>
      </c>
    </row>
    <row r="1330" spans="1:8">
      <c r="A1330" t="s">
        <v>985</v>
      </c>
      <c r="B1330" t="s">
        <v>5342</v>
      </c>
      <c r="C1330" t="s">
        <v>2399</v>
      </c>
      <c r="D1330" t="s">
        <v>5343</v>
      </c>
      <c r="E1330" t="s">
        <v>2399</v>
      </c>
      <c r="F1330" t="s">
        <v>5344</v>
      </c>
      <c r="G1330" t="s">
        <v>2234</v>
      </c>
      <c r="H1330" t="s">
        <v>985</v>
      </c>
    </row>
    <row r="1331" spans="1:8">
      <c r="A1331" t="s">
        <v>986</v>
      </c>
      <c r="B1331" t="s">
        <v>5345</v>
      </c>
      <c r="C1331" t="s">
        <v>2225</v>
      </c>
      <c r="G1331" t="s">
        <v>2228</v>
      </c>
      <c r="H1331" t="s">
        <v>986</v>
      </c>
    </row>
    <row r="1332" spans="1:8">
      <c r="A1332" t="s">
        <v>5346</v>
      </c>
      <c r="B1332" t="s">
        <v>5347</v>
      </c>
      <c r="C1332" t="s">
        <v>2407</v>
      </c>
      <c r="D1332" t="s">
        <v>5348</v>
      </c>
      <c r="E1332" t="s">
        <v>2407</v>
      </c>
      <c r="G1332" t="s">
        <v>2304</v>
      </c>
      <c r="H1332" t="s">
        <v>5346</v>
      </c>
    </row>
    <row r="1333" spans="1:8">
      <c r="A1333" t="s">
        <v>987</v>
      </c>
      <c r="B1333" t="s">
        <v>5349</v>
      </c>
      <c r="C1333" t="s">
        <v>4410</v>
      </c>
      <c r="D1333" t="s">
        <v>5350</v>
      </c>
      <c r="E1333" t="s">
        <v>2321</v>
      </c>
      <c r="G1333" t="s">
        <v>2237</v>
      </c>
      <c r="H1333" t="s">
        <v>987</v>
      </c>
    </row>
    <row r="1334" spans="1:8">
      <c r="A1334" t="s">
        <v>988</v>
      </c>
      <c r="B1334" t="s">
        <v>5351</v>
      </c>
      <c r="C1334" t="s">
        <v>2242</v>
      </c>
      <c r="D1334" t="s">
        <v>5340</v>
      </c>
      <c r="E1334" t="s">
        <v>2242</v>
      </c>
      <c r="G1334" t="s">
        <v>2237</v>
      </c>
      <c r="H1334" t="s">
        <v>988</v>
      </c>
    </row>
    <row r="1335" spans="1:8">
      <c r="A1335" t="s">
        <v>1682</v>
      </c>
      <c r="B1335" t="s">
        <v>5352</v>
      </c>
      <c r="C1335" t="s">
        <v>2407</v>
      </c>
      <c r="G1335" t="s">
        <v>2237</v>
      </c>
      <c r="H1335" t="s">
        <v>1682</v>
      </c>
    </row>
    <row r="1336" spans="1:8">
      <c r="A1336" t="s">
        <v>5353</v>
      </c>
      <c r="B1336" t="s">
        <v>5354</v>
      </c>
      <c r="C1336" t="s">
        <v>2266</v>
      </c>
      <c r="D1336" t="s">
        <v>5355</v>
      </c>
      <c r="E1336" t="s">
        <v>2266</v>
      </c>
      <c r="G1336" t="s">
        <v>2237</v>
      </c>
      <c r="H1336" t="s">
        <v>5353</v>
      </c>
    </row>
    <row r="1337" spans="1:8">
      <c r="A1337" t="s">
        <v>1027</v>
      </c>
      <c r="B1337" t="s">
        <v>5363</v>
      </c>
      <c r="C1337" t="s">
        <v>2700</v>
      </c>
      <c r="D1337" t="s">
        <v>5364</v>
      </c>
      <c r="E1337" t="s">
        <v>5365</v>
      </c>
      <c r="G1337" t="s">
        <v>2228</v>
      </c>
      <c r="H1337" t="s">
        <v>1027</v>
      </c>
    </row>
    <row r="1338" spans="1:8">
      <c r="A1338" t="s">
        <v>1028</v>
      </c>
      <c r="B1338" t="s">
        <v>5366</v>
      </c>
      <c r="C1338" t="s">
        <v>2483</v>
      </c>
      <c r="G1338" t="s">
        <v>2228</v>
      </c>
      <c r="H1338" t="s">
        <v>1028</v>
      </c>
    </row>
    <row r="1339" spans="1:8">
      <c r="A1339" t="s">
        <v>1029</v>
      </c>
      <c r="B1339" t="s">
        <v>7347</v>
      </c>
      <c r="C1339" t="s">
        <v>2746</v>
      </c>
      <c r="D1339" t="s">
        <v>7348</v>
      </c>
      <c r="E1339" t="s">
        <v>2746</v>
      </c>
      <c r="G1339" t="s">
        <v>2237</v>
      </c>
      <c r="H1339" t="s">
        <v>1029</v>
      </c>
    </row>
    <row r="1340" spans="1:8">
      <c r="A1340" t="s">
        <v>5356</v>
      </c>
      <c r="B1340" t="s">
        <v>5357</v>
      </c>
      <c r="C1340" t="s">
        <v>2321</v>
      </c>
      <c r="D1340" t="s">
        <v>5358</v>
      </c>
      <c r="E1340" t="s">
        <v>3517</v>
      </c>
      <c r="G1340" t="s">
        <v>2237</v>
      </c>
      <c r="H1340" t="s">
        <v>5356</v>
      </c>
    </row>
    <row r="1341" spans="1:8">
      <c r="A1341" t="s">
        <v>5359</v>
      </c>
      <c r="B1341" t="s">
        <v>5360</v>
      </c>
      <c r="C1341" t="s">
        <v>2382</v>
      </c>
      <c r="D1341" t="s">
        <v>2847</v>
      </c>
      <c r="E1341" t="s">
        <v>2375</v>
      </c>
      <c r="F1341" t="s">
        <v>2848</v>
      </c>
      <c r="G1341" t="s">
        <v>2234</v>
      </c>
      <c r="H1341" t="s">
        <v>5359</v>
      </c>
    </row>
    <row r="1342" spans="1:8">
      <c r="A1342" t="s">
        <v>991</v>
      </c>
      <c r="B1342" t="s">
        <v>5367</v>
      </c>
      <c r="C1342" t="s">
        <v>2225</v>
      </c>
      <c r="G1342" t="s">
        <v>2237</v>
      </c>
      <c r="H1342" t="s">
        <v>991</v>
      </c>
    </row>
    <row r="1343" spans="1:8">
      <c r="A1343" t="s">
        <v>992</v>
      </c>
      <c r="B1343" t="s">
        <v>5368</v>
      </c>
      <c r="C1343" t="s">
        <v>2319</v>
      </c>
      <c r="G1343" t="s">
        <v>2228</v>
      </c>
      <c r="H1343" t="s">
        <v>992</v>
      </c>
    </row>
    <row r="1344" spans="1:8">
      <c r="A1344" t="s">
        <v>993</v>
      </c>
      <c r="B1344" t="s">
        <v>5369</v>
      </c>
      <c r="C1344" t="s">
        <v>3067</v>
      </c>
      <c r="D1344" t="s">
        <v>5370</v>
      </c>
      <c r="E1344" t="s">
        <v>2232</v>
      </c>
      <c r="F1344" t="s">
        <v>5371</v>
      </c>
      <c r="G1344" t="s">
        <v>2234</v>
      </c>
      <c r="H1344" t="s">
        <v>993</v>
      </c>
    </row>
    <row r="1345" spans="1:8">
      <c r="A1345" t="s">
        <v>1030</v>
      </c>
      <c r="B1345" t="s">
        <v>5372</v>
      </c>
      <c r="C1345" t="s">
        <v>2230</v>
      </c>
      <c r="D1345" t="s">
        <v>5373</v>
      </c>
      <c r="E1345" t="s">
        <v>2321</v>
      </c>
      <c r="G1345" t="s">
        <v>2228</v>
      </c>
      <c r="H1345" t="s">
        <v>1030</v>
      </c>
    </row>
    <row r="1346" spans="1:8">
      <c r="A1346" t="s">
        <v>5374</v>
      </c>
      <c r="B1346" t="s">
        <v>5375</v>
      </c>
      <c r="C1346" t="s">
        <v>2248</v>
      </c>
      <c r="D1346" t="s">
        <v>5376</v>
      </c>
      <c r="E1346" t="s">
        <v>2321</v>
      </c>
      <c r="G1346" t="s">
        <v>2237</v>
      </c>
      <c r="H1346" t="s">
        <v>5374</v>
      </c>
    </row>
    <row r="1347" spans="1:8">
      <c r="A1347" t="s">
        <v>994</v>
      </c>
      <c r="B1347" t="s">
        <v>5377</v>
      </c>
      <c r="C1347" t="s">
        <v>2559</v>
      </c>
      <c r="G1347" t="s">
        <v>2228</v>
      </c>
      <c r="H1347" t="s">
        <v>994</v>
      </c>
    </row>
    <row r="1348" spans="1:8">
      <c r="A1348" t="s">
        <v>5378</v>
      </c>
      <c r="B1348" t="s">
        <v>5379</v>
      </c>
      <c r="C1348" t="s">
        <v>2227</v>
      </c>
      <c r="D1348" t="s">
        <v>5380</v>
      </c>
      <c r="E1348" t="s">
        <v>2227</v>
      </c>
      <c r="F1348" t="s">
        <v>5381</v>
      </c>
      <c r="G1348" t="s">
        <v>2234</v>
      </c>
      <c r="H1348" t="s">
        <v>5378</v>
      </c>
    </row>
    <row r="1349" spans="1:8">
      <c r="A1349" t="s">
        <v>1031</v>
      </c>
      <c r="B1349" t="s">
        <v>5382</v>
      </c>
      <c r="C1349" t="s">
        <v>3153</v>
      </c>
      <c r="D1349" t="s">
        <v>5383</v>
      </c>
      <c r="E1349" t="s">
        <v>2254</v>
      </c>
      <c r="G1349" t="s">
        <v>2237</v>
      </c>
      <c r="H1349" t="s">
        <v>1031</v>
      </c>
    </row>
    <row r="1350" spans="1:8">
      <c r="A1350" t="s">
        <v>5384</v>
      </c>
      <c r="B1350" t="s">
        <v>5385</v>
      </c>
      <c r="C1350" t="s">
        <v>2375</v>
      </c>
      <c r="D1350" t="s">
        <v>5386</v>
      </c>
      <c r="E1350" t="s">
        <v>2375</v>
      </c>
      <c r="G1350" t="s">
        <v>2237</v>
      </c>
      <c r="H1350" t="s">
        <v>5384</v>
      </c>
    </row>
    <row r="1351" spans="1:8">
      <c r="A1351" t="s">
        <v>5387</v>
      </c>
      <c r="B1351" t="s">
        <v>5388</v>
      </c>
      <c r="C1351" t="s">
        <v>2856</v>
      </c>
      <c r="D1351" t="s">
        <v>3795</v>
      </c>
      <c r="E1351" t="s">
        <v>2856</v>
      </c>
      <c r="G1351" t="s">
        <v>2228</v>
      </c>
      <c r="H1351" t="s">
        <v>5387</v>
      </c>
    </row>
    <row r="1352" spans="1:8">
      <c r="A1352" t="s">
        <v>5389</v>
      </c>
      <c r="B1352" t="s">
        <v>5390</v>
      </c>
      <c r="C1352" t="s">
        <v>2528</v>
      </c>
      <c r="D1352" t="s">
        <v>5391</v>
      </c>
      <c r="E1352" t="s">
        <v>2407</v>
      </c>
      <c r="G1352" t="s">
        <v>2228</v>
      </c>
      <c r="H1352" t="s">
        <v>5389</v>
      </c>
    </row>
    <row r="1353" spans="1:8">
      <c r="A1353" t="s">
        <v>5392</v>
      </c>
      <c r="B1353" t="s">
        <v>5393</v>
      </c>
      <c r="C1353" t="s">
        <v>2266</v>
      </c>
      <c r="G1353" t="s">
        <v>2237</v>
      </c>
      <c r="H1353" t="s">
        <v>5392</v>
      </c>
    </row>
    <row r="1354" spans="1:8">
      <c r="A1354" t="s">
        <v>5394</v>
      </c>
      <c r="B1354" t="s">
        <v>5395</v>
      </c>
      <c r="C1354" t="s">
        <v>2242</v>
      </c>
      <c r="G1354" t="s">
        <v>2237</v>
      </c>
      <c r="H1354" t="s">
        <v>5394</v>
      </c>
    </row>
    <row r="1355" spans="1:8">
      <c r="A1355" t="s">
        <v>996</v>
      </c>
      <c r="B1355" t="s">
        <v>5396</v>
      </c>
      <c r="C1355" t="s">
        <v>3067</v>
      </c>
      <c r="G1355" t="s">
        <v>2228</v>
      </c>
      <c r="H1355" t="s">
        <v>996</v>
      </c>
    </row>
    <row r="1356" spans="1:8">
      <c r="A1356" t="s">
        <v>997</v>
      </c>
      <c r="B1356" t="s">
        <v>5397</v>
      </c>
      <c r="C1356" t="s">
        <v>2242</v>
      </c>
      <c r="G1356" t="s">
        <v>2237</v>
      </c>
      <c r="H1356" t="s">
        <v>997</v>
      </c>
    </row>
    <row r="1357" spans="1:8">
      <c r="A1357" t="s">
        <v>1032</v>
      </c>
      <c r="B1357" t="s">
        <v>5398</v>
      </c>
      <c r="C1357" t="s">
        <v>2671</v>
      </c>
      <c r="D1357" t="s">
        <v>5399</v>
      </c>
      <c r="E1357" t="s">
        <v>2671</v>
      </c>
      <c r="F1357" t="s">
        <v>5400</v>
      </c>
      <c r="G1357" t="s">
        <v>2234</v>
      </c>
      <c r="H1357" t="s">
        <v>1032</v>
      </c>
    </row>
    <row r="1358" spans="1:8">
      <c r="A1358" t="s">
        <v>998</v>
      </c>
      <c r="B1358" t="s">
        <v>5401</v>
      </c>
      <c r="C1358" t="s">
        <v>2377</v>
      </c>
      <c r="G1358" t="s">
        <v>2228</v>
      </c>
      <c r="H1358" t="s">
        <v>998</v>
      </c>
    </row>
    <row r="1359" spans="1:8">
      <c r="A1359" t="s">
        <v>995</v>
      </c>
      <c r="B1359" t="s">
        <v>5402</v>
      </c>
      <c r="C1359" t="s">
        <v>2428</v>
      </c>
      <c r="D1359" t="s">
        <v>5403</v>
      </c>
      <c r="E1359" t="s">
        <v>2227</v>
      </c>
      <c r="G1359" t="s">
        <v>2228</v>
      </c>
      <c r="H1359" t="s">
        <v>995</v>
      </c>
    </row>
    <row r="1360" spans="1:8">
      <c r="A1360" t="s">
        <v>999</v>
      </c>
      <c r="B1360" t="s">
        <v>5404</v>
      </c>
      <c r="C1360" t="s">
        <v>2230</v>
      </c>
      <c r="G1360" t="s">
        <v>2228</v>
      </c>
      <c r="H1360" t="s">
        <v>999</v>
      </c>
    </row>
    <row r="1361" spans="1:8">
      <c r="A1361" t="s">
        <v>1691</v>
      </c>
      <c r="B1361" t="s">
        <v>5405</v>
      </c>
      <c r="C1361" t="s">
        <v>2242</v>
      </c>
      <c r="D1361" t="s">
        <v>5406</v>
      </c>
      <c r="E1361" t="s">
        <v>2250</v>
      </c>
      <c r="G1361" t="s">
        <v>2228</v>
      </c>
      <c r="H1361" t="s">
        <v>1691</v>
      </c>
    </row>
    <row r="1362" spans="1:8">
      <c r="A1362" t="s">
        <v>5407</v>
      </c>
      <c r="B1362" t="s">
        <v>5408</v>
      </c>
      <c r="C1362" t="s">
        <v>2410</v>
      </c>
      <c r="D1362" t="s">
        <v>5409</v>
      </c>
      <c r="E1362" t="s">
        <v>2244</v>
      </c>
      <c r="F1362" t="s">
        <v>5410</v>
      </c>
      <c r="G1362" t="s">
        <v>7209</v>
      </c>
      <c r="H1362" t="s">
        <v>5407</v>
      </c>
    </row>
    <row r="1363" spans="1:8">
      <c r="A1363" t="s">
        <v>5423</v>
      </c>
      <c r="B1363" t="s">
        <v>5424</v>
      </c>
      <c r="C1363" t="s">
        <v>2407</v>
      </c>
      <c r="D1363" t="s">
        <v>3674</v>
      </c>
      <c r="E1363" t="s">
        <v>2232</v>
      </c>
      <c r="F1363" t="s">
        <v>7349</v>
      </c>
      <c r="G1363" t="s">
        <v>2234</v>
      </c>
      <c r="H1363" t="s">
        <v>5423</v>
      </c>
    </row>
    <row r="1364" spans="1:8">
      <c r="A1364" t="s">
        <v>1033</v>
      </c>
      <c r="B1364" t="s">
        <v>5411</v>
      </c>
      <c r="C1364" t="s">
        <v>2248</v>
      </c>
      <c r="D1364" t="s">
        <v>5406</v>
      </c>
      <c r="E1364" t="s">
        <v>2250</v>
      </c>
      <c r="G1364" t="s">
        <v>2228</v>
      </c>
      <c r="H1364" t="s">
        <v>1033</v>
      </c>
    </row>
    <row r="1365" spans="1:8">
      <c r="A1365" t="s">
        <v>5412</v>
      </c>
      <c r="B1365" t="s">
        <v>5413</v>
      </c>
      <c r="C1365" t="s">
        <v>2244</v>
      </c>
      <c r="G1365" t="s">
        <v>2228</v>
      </c>
      <c r="H1365" t="s">
        <v>5412</v>
      </c>
    </row>
    <row r="1366" spans="1:8">
      <c r="A1366" t="s">
        <v>1034</v>
      </c>
      <c r="B1366" t="s">
        <v>5414</v>
      </c>
      <c r="C1366" t="s">
        <v>5415</v>
      </c>
      <c r="D1366" t="s">
        <v>5416</v>
      </c>
      <c r="E1366" t="s">
        <v>5417</v>
      </c>
      <c r="G1366" t="s">
        <v>2237</v>
      </c>
      <c r="H1366" t="s">
        <v>1034</v>
      </c>
    </row>
    <row r="1367" spans="1:8">
      <c r="A1367" t="s">
        <v>5418</v>
      </c>
      <c r="B1367" t="s">
        <v>5419</v>
      </c>
      <c r="C1367" t="s">
        <v>2242</v>
      </c>
      <c r="D1367" t="s">
        <v>5420</v>
      </c>
      <c r="E1367" t="s">
        <v>2250</v>
      </c>
      <c r="G1367" t="s">
        <v>2228</v>
      </c>
      <c r="H1367" t="s">
        <v>5418</v>
      </c>
    </row>
    <row r="1368" spans="1:8">
      <c r="A1368" t="s">
        <v>5421</v>
      </c>
      <c r="B1368" t="s">
        <v>5422</v>
      </c>
      <c r="C1368" t="s">
        <v>5415</v>
      </c>
      <c r="D1368" t="s">
        <v>5416</v>
      </c>
      <c r="E1368" t="s">
        <v>5417</v>
      </c>
      <c r="G1368" t="s">
        <v>2304</v>
      </c>
      <c r="H1368" t="s">
        <v>5421</v>
      </c>
    </row>
    <row r="1369" spans="1:8">
      <c r="A1369" t="s">
        <v>1000</v>
      </c>
      <c r="B1369" t="s">
        <v>5426</v>
      </c>
      <c r="C1369" t="s">
        <v>2675</v>
      </c>
      <c r="D1369" t="s">
        <v>5427</v>
      </c>
      <c r="E1369" t="s">
        <v>2232</v>
      </c>
      <c r="G1369" t="s">
        <v>2237</v>
      </c>
      <c r="H1369" t="s">
        <v>1000</v>
      </c>
    </row>
    <row r="1370" spans="1:8">
      <c r="A1370" t="s">
        <v>5428</v>
      </c>
      <c r="B1370" t="s">
        <v>5429</v>
      </c>
      <c r="C1370" t="s">
        <v>2321</v>
      </c>
      <c r="D1370" t="s">
        <v>5430</v>
      </c>
      <c r="E1370" t="s">
        <v>2232</v>
      </c>
      <c r="G1370" t="s">
        <v>2237</v>
      </c>
      <c r="H1370" t="s">
        <v>5428</v>
      </c>
    </row>
    <row r="1371" spans="1:8">
      <c r="A1371" t="s">
        <v>1683</v>
      </c>
      <c r="B1371" t="s">
        <v>5431</v>
      </c>
      <c r="C1371" t="s">
        <v>2321</v>
      </c>
      <c r="G1371" t="s">
        <v>2237</v>
      </c>
      <c r="H1371" t="s">
        <v>1683</v>
      </c>
    </row>
    <row r="1372" spans="1:8">
      <c r="A1372" t="s">
        <v>1001</v>
      </c>
      <c r="B1372" t="s">
        <v>5432</v>
      </c>
      <c r="C1372" t="s">
        <v>2225</v>
      </c>
      <c r="D1372" t="s">
        <v>5433</v>
      </c>
      <c r="E1372" t="s">
        <v>2321</v>
      </c>
      <c r="G1372" t="s">
        <v>2237</v>
      </c>
      <c r="H1372" t="s">
        <v>1001</v>
      </c>
    </row>
    <row r="1373" spans="1:8">
      <c r="A1373" t="s">
        <v>5434</v>
      </c>
      <c r="B1373" t="s">
        <v>5435</v>
      </c>
      <c r="C1373" t="s">
        <v>2242</v>
      </c>
      <c r="D1373" t="s">
        <v>2755</v>
      </c>
      <c r="E1373" t="s">
        <v>2227</v>
      </c>
      <c r="G1373" t="s">
        <v>2237</v>
      </c>
      <c r="H1373" t="s">
        <v>5434</v>
      </c>
    </row>
    <row r="1374" spans="1:8">
      <c r="A1374" t="s">
        <v>1002</v>
      </c>
      <c r="B1374" t="s">
        <v>5436</v>
      </c>
      <c r="C1374" t="s">
        <v>2248</v>
      </c>
      <c r="D1374" t="s">
        <v>5437</v>
      </c>
      <c r="E1374" t="s">
        <v>2407</v>
      </c>
      <c r="G1374" t="s">
        <v>2237</v>
      </c>
      <c r="H1374" t="s">
        <v>1002</v>
      </c>
    </row>
    <row r="1375" spans="1:8">
      <c r="A1375" t="s">
        <v>1003</v>
      </c>
      <c r="B1375" t="s">
        <v>5438</v>
      </c>
      <c r="C1375" t="s">
        <v>5439</v>
      </c>
      <c r="D1375" t="s">
        <v>5440</v>
      </c>
      <c r="E1375" t="s">
        <v>2227</v>
      </c>
      <c r="G1375" t="s">
        <v>2228</v>
      </c>
      <c r="H1375" t="s">
        <v>1003</v>
      </c>
    </row>
    <row r="1376" spans="1:8">
      <c r="A1376" t="s">
        <v>1684</v>
      </c>
      <c r="B1376" t="s">
        <v>5445</v>
      </c>
      <c r="C1376" t="s">
        <v>2220</v>
      </c>
      <c r="D1376" t="s">
        <v>5446</v>
      </c>
      <c r="E1376" t="s">
        <v>2220</v>
      </c>
      <c r="G1376" t="s">
        <v>2237</v>
      </c>
      <c r="H1376" t="s">
        <v>1684</v>
      </c>
    </row>
    <row r="1377" spans="1:8">
      <c r="A1377" t="s">
        <v>5447</v>
      </c>
      <c r="B1377" t="s">
        <v>5448</v>
      </c>
      <c r="C1377" t="s">
        <v>2225</v>
      </c>
      <c r="D1377" t="s">
        <v>5449</v>
      </c>
      <c r="E1377" t="s">
        <v>2225</v>
      </c>
      <c r="G1377" t="s">
        <v>2237</v>
      </c>
      <c r="H1377" t="s">
        <v>5447</v>
      </c>
    </row>
    <row r="1378" spans="1:8">
      <c r="A1378" t="s">
        <v>1685</v>
      </c>
      <c r="B1378" t="s">
        <v>5450</v>
      </c>
      <c r="C1378" t="s">
        <v>2225</v>
      </c>
      <c r="G1378" t="s">
        <v>2304</v>
      </c>
      <c r="H1378" t="s">
        <v>1685</v>
      </c>
    </row>
    <row r="1379" spans="1:8">
      <c r="A1379" t="s">
        <v>5451</v>
      </c>
      <c r="B1379" t="s">
        <v>5452</v>
      </c>
      <c r="C1379" t="s">
        <v>2852</v>
      </c>
      <c r="G1379" t="s">
        <v>2237</v>
      </c>
      <c r="H1379" t="s">
        <v>5451</v>
      </c>
    </row>
    <row r="1380" spans="1:8">
      <c r="A1380" t="s">
        <v>1036</v>
      </c>
      <c r="B1380" t="s">
        <v>5453</v>
      </c>
      <c r="C1380" t="s">
        <v>2750</v>
      </c>
      <c r="G1380" t="s">
        <v>2237</v>
      </c>
      <c r="H1380" t="s">
        <v>1036</v>
      </c>
    </row>
    <row r="1381" spans="1:8">
      <c r="A1381" t="s">
        <v>1037</v>
      </c>
      <c r="B1381" t="s">
        <v>5454</v>
      </c>
      <c r="C1381" t="s">
        <v>2750</v>
      </c>
      <c r="G1381" t="s">
        <v>2237</v>
      </c>
      <c r="H1381" t="s">
        <v>1037</v>
      </c>
    </row>
    <row r="1382" spans="1:8">
      <c r="A1382" t="s">
        <v>1005</v>
      </c>
      <c r="B1382" t="s">
        <v>5455</v>
      </c>
      <c r="C1382" t="s">
        <v>2407</v>
      </c>
      <c r="D1382" t="s">
        <v>5456</v>
      </c>
      <c r="E1382" t="s">
        <v>2232</v>
      </c>
      <c r="F1382" t="s">
        <v>5457</v>
      </c>
      <c r="G1382" t="s">
        <v>2234</v>
      </c>
      <c r="H1382" t="s">
        <v>1005</v>
      </c>
    </row>
    <row r="1383" spans="1:8">
      <c r="A1383" t="s">
        <v>5458</v>
      </c>
      <c r="B1383" t="s">
        <v>5459</v>
      </c>
      <c r="C1383" t="s">
        <v>2266</v>
      </c>
      <c r="G1383" t="s">
        <v>2237</v>
      </c>
      <c r="H1383" t="s">
        <v>5458</v>
      </c>
    </row>
    <row r="1384" spans="1:8">
      <c r="A1384" t="s">
        <v>1006</v>
      </c>
      <c r="B1384" t="s">
        <v>5460</v>
      </c>
      <c r="C1384" t="s">
        <v>2230</v>
      </c>
      <c r="D1384" t="s">
        <v>3203</v>
      </c>
      <c r="E1384" t="s">
        <v>2232</v>
      </c>
      <c r="G1384" t="s">
        <v>2228</v>
      </c>
      <c r="H1384" t="s">
        <v>1006</v>
      </c>
    </row>
    <row r="1385" spans="1:8">
      <c r="A1385" t="s">
        <v>1007</v>
      </c>
      <c r="B1385" t="s">
        <v>5461</v>
      </c>
      <c r="C1385" t="s">
        <v>2319</v>
      </c>
      <c r="D1385" t="s">
        <v>5462</v>
      </c>
      <c r="E1385" t="s">
        <v>2319</v>
      </c>
      <c r="G1385" t="s">
        <v>2237</v>
      </c>
      <c r="H1385" t="s">
        <v>1007</v>
      </c>
    </row>
    <row r="1386" spans="1:8">
      <c r="A1386" t="s">
        <v>1038</v>
      </c>
      <c r="B1386" t="s">
        <v>5463</v>
      </c>
      <c r="C1386" t="s">
        <v>3628</v>
      </c>
      <c r="G1386" t="s">
        <v>2228</v>
      </c>
      <c r="H1386" t="s">
        <v>1038</v>
      </c>
    </row>
    <row r="1387" spans="1:8">
      <c r="A1387" t="s">
        <v>1008</v>
      </c>
      <c r="B1387" t="s">
        <v>5464</v>
      </c>
      <c r="C1387" t="s">
        <v>2513</v>
      </c>
      <c r="D1387" t="s">
        <v>5465</v>
      </c>
      <c r="E1387" t="s">
        <v>2364</v>
      </c>
      <c r="G1387" t="s">
        <v>2237</v>
      </c>
      <c r="H1387" t="s">
        <v>1008</v>
      </c>
    </row>
    <row r="1388" spans="1:8">
      <c r="A1388" t="s">
        <v>1009</v>
      </c>
      <c r="B1388" t="s">
        <v>5466</v>
      </c>
      <c r="C1388" t="s">
        <v>2377</v>
      </c>
      <c r="D1388" t="s">
        <v>5467</v>
      </c>
      <c r="E1388" t="s">
        <v>2232</v>
      </c>
      <c r="G1388" t="s">
        <v>2228</v>
      </c>
      <c r="H1388" t="s">
        <v>1009</v>
      </c>
    </row>
    <row r="1389" spans="1:8">
      <c r="A1389" t="s">
        <v>5468</v>
      </c>
      <c r="B1389" t="s">
        <v>5469</v>
      </c>
      <c r="C1389" t="s">
        <v>2377</v>
      </c>
      <c r="D1389" t="s">
        <v>5470</v>
      </c>
      <c r="E1389" t="s">
        <v>2377</v>
      </c>
      <c r="G1389" t="s">
        <v>2237</v>
      </c>
      <c r="H1389" t="s">
        <v>5468</v>
      </c>
    </row>
    <row r="1390" spans="1:8">
      <c r="A1390" t="s">
        <v>1686</v>
      </c>
      <c r="B1390" t="s">
        <v>5471</v>
      </c>
      <c r="C1390" t="s">
        <v>2559</v>
      </c>
      <c r="G1390" t="s">
        <v>2237</v>
      </c>
      <c r="H1390" t="s">
        <v>1686</v>
      </c>
    </row>
    <row r="1391" spans="1:8">
      <c r="A1391" t="s">
        <v>5472</v>
      </c>
      <c r="B1391" t="s">
        <v>5473</v>
      </c>
      <c r="C1391" t="s">
        <v>2944</v>
      </c>
      <c r="D1391" t="s">
        <v>5474</v>
      </c>
      <c r="E1391" t="s">
        <v>2944</v>
      </c>
      <c r="G1391" t="s">
        <v>2228</v>
      </c>
      <c r="H1391" t="s">
        <v>5472</v>
      </c>
    </row>
    <row r="1392" spans="1:8">
      <c r="A1392" t="s">
        <v>1687</v>
      </c>
      <c r="B1392" t="s">
        <v>5475</v>
      </c>
      <c r="C1392" t="s">
        <v>5476</v>
      </c>
      <c r="D1392" t="s">
        <v>5477</v>
      </c>
      <c r="E1392" t="s">
        <v>5476</v>
      </c>
      <c r="G1392" t="s">
        <v>2237</v>
      </c>
      <c r="H1392" t="s">
        <v>1687</v>
      </c>
    </row>
    <row r="1393" spans="1:8">
      <c r="A1393" t="s">
        <v>1010</v>
      </c>
      <c r="B1393" t="s">
        <v>5478</v>
      </c>
      <c r="C1393" t="s">
        <v>2319</v>
      </c>
      <c r="G1393" t="s">
        <v>2228</v>
      </c>
      <c r="H1393" t="s">
        <v>1010</v>
      </c>
    </row>
    <row r="1394" spans="1:8">
      <c r="A1394" t="s">
        <v>1011</v>
      </c>
      <c r="B1394" t="s">
        <v>5479</v>
      </c>
      <c r="C1394" t="s">
        <v>2321</v>
      </c>
      <c r="D1394" t="s">
        <v>5480</v>
      </c>
      <c r="E1394" t="s">
        <v>2746</v>
      </c>
      <c r="G1394" t="s">
        <v>2237</v>
      </c>
      <c r="H1394" t="s">
        <v>1011</v>
      </c>
    </row>
    <row r="1395" spans="1:8">
      <c r="A1395" t="s">
        <v>1012</v>
      </c>
      <c r="B1395" t="s">
        <v>5481</v>
      </c>
      <c r="C1395" t="s">
        <v>2244</v>
      </c>
      <c r="D1395" t="s">
        <v>5482</v>
      </c>
      <c r="E1395" t="s">
        <v>2377</v>
      </c>
      <c r="F1395" t="s">
        <v>5483</v>
      </c>
      <c r="G1395" t="s">
        <v>2234</v>
      </c>
      <c r="H1395" t="s">
        <v>1012</v>
      </c>
    </row>
    <row r="1396" spans="1:8">
      <c r="A1396" t="s">
        <v>5484</v>
      </c>
      <c r="B1396" t="s">
        <v>5485</v>
      </c>
      <c r="C1396" t="s">
        <v>2246</v>
      </c>
      <c r="D1396" t="s">
        <v>5486</v>
      </c>
      <c r="E1396" t="s">
        <v>2246</v>
      </c>
      <c r="G1396" t="s">
        <v>2228</v>
      </c>
      <c r="H1396" t="s">
        <v>5484</v>
      </c>
    </row>
    <row r="1397" spans="1:8">
      <c r="A1397" t="s">
        <v>5487</v>
      </c>
      <c r="B1397" t="s">
        <v>5488</v>
      </c>
      <c r="C1397" t="s">
        <v>2230</v>
      </c>
      <c r="D1397" t="s">
        <v>5489</v>
      </c>
      <c r="E1397" t="s">
        <v>2230</v>
      </c>
      <c r="G1397" t="s">
        <v>2228</v>
      </c>
      <c r="H1397" t="s">
        <v>5487</v>
      </c>
    </row>
    <row r="1398" spans="1:8">
      <c r="A1398" t="s">
        <v>1013</v>
      </c>
      <c r="B1398" t="s">
        <v>5490</v>
      </c>
      <c r="C1398" t="s">
        <v>2242</v>
      </c>
      <c r="D1398" t="s">
        <v>5491</v>
      </c>
      <c r="E1398" t="s">
        <v>2321</v>
      </c>
      <c r="G1398" t="s">
        <v>2228</v>
      </c>
      <c r="H1398" t="s">
        <v>1013</v>
      </c>
    </row>
    <row r="1399" spans="1:8">
      <c r="A1399" t="s">
        <v>1014</v>
      </c>
      <c r="B1399" t="s">
        <v>5492</v>
      </c>
      <c r="C1399" t="s">
        <v>2262</v>
      </c>
      <c r="G1399" t="s">
        <v>2228</v>
      </c>
      <c r="H1399" t="s">
        <v>1014</v>
      </c>
    </row>
    <row r="1400" spans="1:8">
      <c r="A1400" t="s">
        <v>5493</v>
      </c>
      <c r="B1400" t="s">
        <v>5494</v>
      </c>
      <c r="C1400" t="s">
        <v>2230</v>
      </c>
      <c r="D1400" t="s">
        <v>5495</v>
      </c>
      <c r="E1400" t="s">
        <v>2382</v>
      </c>
      <c r="F1400" t="s">
        <v>5496</v>
      </c>
      <c r="G1400" t="s">
        <v>7209</v>
      </c>
      <c r="H1400" t="s">
        <v>5493</v>
      </c>
    </row>
    <row r="1401" spans="1:8">
      <c r="A1401" t="s">
        <v>1015</v>
      </c>
      <c r="B1401" t="s">
        <v>5497</v>
      </c>
      <c r="C1401" t="s">
        <v>2410</v>
      </c>
      <c r="D1401" t="s">
        <v>5498</v>
      </c>
      <c r="E1401" t="s">
        <v>2321</v>
      </c>
      <c r="G1401" t="s">
        <v>2237</v>
      </c>
      <c r="H1401" t="s">
        <v>1015</v>
      </c>
    </row>
    <row r="1402" spans="1:8">
      <c r="A1402" t="s">
        <v>5499</v>
      </c>
      <c r="B1402" t="s">
        <v>5500</v>
      </c>
      <c r="C1402" t="s">
        <v>2266</v>
      </c>
      <c r="G1402" t="s">
        <v>2237</v>
      </c>
      <c r="H1402" t="s">
        <v>5499</v>
      </c>
    </row>
    <row r="1403" spans="1:8">
      <c r="A1403" t="s">
        <v>1016</v>
      </c>
      <c r="B1403" t="s">
        <v>5501</v>
      </c>
      <c r="C1403" t="s">
        <v>2225</v>
      </c>
      <c r="D1403" t="s">
        <v>5502</v>
      </c>
      <c r="E1403" t="s">
        <v>2250</v>
      </c>
      <c r="G1403" t="s">
        <v>2237</v>
      </c>
      <c r="H1403" t="s">
        <v>1016</v>
      </c>
    </row>
    <row r="1404" spans="1:8">
      <c r="A1404" t="s">
        <v>1017</v>
      </c>
      <c r="B1404" t="s">
        <v>5503</v>
      </c>
      <c r="C1404" t="s">
        <v>2340</v>
      </c>
      <c r="D1404" t="s">
        <v>5504</v>
      </c>
      <c r="E1404" t="s">
        <v>2340</v>
      </c>
      <c r="F1404" t="s">
        <v>5505</v>
      </c>
      <c r="G1404" t="s">
        <v>7209</v>
      </c>
      <c r="H1404" t="s">
        <v>1017</v>
      </c>
    </row>
    <row r="1405" spans="1:8">
      <c r="A1405" t="s">
        <v>1689</v>
      </c>
      <c r="B1405" t="s">
        <v>5506</v>
      </c>
      <c r="C1405" t="s">
        <v>2242</v>
      </c>
      <c r="G1405" t="s">
        <v>2228</v>
      </c>
      <c r="H1405" t="s">
        <v>1689</v>
      </c>
    </row>
    <row r="1406" spans="1:8">
      <c r="A1406" t="s">
        <v>1018</v>
      </c>
      <c r="B1406" t="s">
        <v>5507</v>
      </c>
      <c r="C1406" t="s">
        <v>2375</v>
      </c>
      <c r="D1406" t="s">
        <v>5510</v>
      </c>
      <c r="E1406" t="s">
        <v>3628</v>
      </c>
      <c r="F1406" t="s">
        <v>7350</v>
      </c>
      <c r="G1406" t="s">
        <v>2234</v>
      </c>
      <c r="H1406" t="s">
        <v>1018</v>
      </c>
    </row>
    <row r="1407" spans="1:8">
      <c r="A1407" t="s">
        <v>1019</v>
      </c>
      <c r="B1407" t="s">
        <v>5507</v>
      </c>
      <c r="C1407" t="s">
        <v>2750</v>
      </c>
      <c r="D1407" t="s">
        <v>5508</v>
      </c>
      <c r="E1407" t="s">
        <v>2270</v>
      </c>
      <c r="F1407" t="s">
        <v>5509</v>
      </c>
      <c r="G1407" t="s">
        <v>2234</v>
      </c>
      <c r="H1407" t="s">
        <v>1019</v>
      </c>
    </row>
    <row r="1408" spans="1:8">
      <c r="A1408" t="s">
        <v>1020</v>
      </c>
      <c r="B1408" t="s">
        <v>5512</v>
      </c>
      <c r="C1408" t="s">
        <v>2220</v>
      </c>
      <c r="D1408" t="s">
        <v>5513</v>
      </c>
      <c r="E1408" t="s">
        <v>2220</v>
      </c>
      <c r="G1408" t="s">
        <v>2237</v>
      </c>
      <c r="H1408" t="s">
        <v>1020</v>
      </c>
    </row>
    <row r="1409" spans="1:8">
      <c r="A1409" t="s">
        <v>5514</v>
      </c>
      <c r="B1409" t="s">
        <v>5515</v>
      </c>
      <c r="C1409" t="s">
        <v>2375</v>
      </c>
      <c r="G1409" t="s">
        <v>2701</v>
      </c>
      <c r="H1409" t="s">
        <v>5514</v>
      </c>
    </row>
    <row r="1410" spans="1:8">
      <c r="A1410" t="s">
        <v>5516</v>
      </c>
      <c r="B1410" t="s">
        <v>5517</v>
      </c>
      <c r="C1410" t="s">
        <v>2428</v>
      </c>
      <c r="D1410" t="s">
        <v>5518</v>
      </c>
      <c r="E1410" t="s">
        <v>2248</v>
      </c>
      <c r="F1410" t="s">
        <v>5519</v>
      </c>
      <c r="G1410" t="s">
        <v>2234</v>
      </c>
      <c r="H1410" t="s">
        <v>5516</v>
      </c>
    </row>
    <row r="1411" spans="1:8">
      <c r="A1411" t="s">
        <v>1021</v>
      </c>
      <c r="B1411" t="s">
        <v>5520</v>
      </c>
      <c r="C1411" t="s">
        <v>2242</v>
      </c>
      <c r="D1411" t="s">
        <v>5521</v>
      </c>
      <c r="E1411" t="s">
        <v>2242</v>
      </c>
      <c r="G1411" t="s">
        <v>2228</v>
      </c>
      <c r="H1411" t="s">
        <v>1021</v>
      </c>
    </row>
    <row r="1412" spans="1:8">
      <c r="A1412" t="s">
        <v>1022</v>
      </c>
      <c r="B1412" t="s">
        <v>5522</v>
      </c>
      <c r="C1412" t="s">
        <v>2244</v>
      </c>
      <c r="D1412" t="s">
        <v>5523</v>
      </c>
      <c r="E1412" t="s">
        <v>2250</v>
      </c>
      <c r="F1412" t="s">
        <v>5524</v>
      </c>
      <c r="G1412" t="s">
        <v>2234</v>
      </c>
      <c r="H1412" t="s">
        <v>1022</v>
      </c>
    </row>
    <row r="1413" spans="1:8">
      <c r="A1413" t="s">
        <v>1023</v>
      </c>
      <c r="B1413" t="s">
        <v>5525</v>
      </c>
      <c r="C1413" t="s">
        <v>5526</v>
      </c>
      <c r="D1413" t="s">
        <v>5527</v>
      </c>
      <c r="E1413" t="s">
        <v>5526</v>
      </c>
      <c r="G1413" t="s">
        <v>2237</v>
      </c>
      <c r="H1413" t="s">
        <v>1023</v>
      </c>
    </row>
    <row r="1414" spans="1:8">
      <c r="A1414" t="s">
        <v>5529</v>
      </c>
      <c r="B1414" t="s">
        <v>5530</v>
      </c>
      <c r="C1414" t="s">
        <v>2230</v>
      </c>
      <c r="G1414" t="s">
        <v>2228</v>
      </c>
      <c r="H1414" t="s">
        <v>5529</v>
      </c>
    </row>
    <row r="1415" spans="1:8">
      <c r="A1415" t="s">
        <v>1039</v>
      </c>
      <c r="B1415" t="s">
        <v>5531</v>
      </c>
      <c r="C1415" t="s">
        <v>2225</v>
      </c>
      <c r="G1415" t="s">
        <v>2237</v>
      </c>
      <c r="H1415" t="s">
        <v>1039</v>
      </c>
    </row>
    <row r="1416" spans="1:8">
      <c r="A1416" t="s">
        <v>1692</v>
      </c>
      <c r="B1416" t="s">
        <v>5532</v>
      </c>
      <c r="C1416" t="s">
        <v>2225</v>
      </c>
      <c r="G1416" t="s">
        <v>2649</v>
      </c>
      <c r="H1416" t="s">
        <v>1692</v>
      </c>
    </row>
    <row r="1417" spans="1:8">
      <c r="A1417" t="s">
        <v>1024</v>
      </c>
      <c r="B1417" t="s">
        <v>5533</v>
      </c>
      <c r="C1417" t="s">
        <v>2750</v>
      </c>
      <c r="D1417" t="s">
        <v>5534</v>
      </c>
      <c r="E1417" t="s">
        <v>2750</v>
      </c>
      <c r="G1417" t="s">
        <v>2237</v>
      </c>
      <c r="H1417" t="s">
        <v>1024</v>
      </c>
    </row>
    <row r="1418" spans="1:8">
      <c r="A1418" t="s">
        <v>1693</v>
      </c>
      <c r="B1418" t="s">
        <v>5535</v>
      </c>
      <c r="C1418" t="s">
        <v>2225</v>
      </c>
      <c r="G1418" t="s">
        <v>2237</v>
      </c>
      <c r="H1418" t="s">
        <v>1693</v>
      </c>
    </row>
    <row r="1419" spans="1:8">
      <c r="A1419" t="s">
        <v>1025</v>
      </c>
      <c r="B1419" t="s">
        <v>5536</v>
      </c>
      <c r="C1419" t="s">
        <v>2254</v>
      </c>
      <c r="G1419" t="s">
        <v>2237</v>
      </c>
      <c r="H1419" t="s">
        <v>1025</v>
      </c>
    </row>
    <row r="1420" spans="1:8">
      <c r="A1420" t="s">
        <v>1026</v>
      </c>
      <c r="B1420" t="s">
        <v>5537</v>
      </c>
      <c r="C1420" t="s">
        <v>2375</v>
      </c>
      <c r="D1420" t="s">
        <v>5538</v>
      </c>
      <c r="E1420" t="s">
        <v>2321</v>
      </c>
      <c r="G1420" t="s">
        <v>2237</v>
      </c>
      <c r="H1420" t="s">
        <v>1026</v>
      </c>
    </row>
    <row r="1421" spans="1:8">
      <c r="A1421" t="s">
        <v>1690</v>
      </c>
      <c r="B1421" t="s">
        <v>5528</v>
      </c>
      <c r="C1421" t="s">
        <v>2242</v>
      </c>
      <c r="G1421" t="s">
        <v>2237</v>
      </c>
      <c r="H1421" t="s">
        <v>1690</v>
      </c>
    </row>
    <row r="1422" spans="1:8">
      <c r="A1422" t="s">
        <v>1040</v>
      </c>
      <c r="B1422" t="s">
        <v>5539</v>
      </c>
      <c r="C1422" t="s">
        <v>2248</v>
      </c>
      <c r="D1422" t="s">
        <v>5540</v>
      </c>
      <c r="E1422" t="s">
        <v>2321</v>
      </c>
      <c r="G1422" t="s">
        <v>2228</v>
      </c>
      <c r="H1422" t="s">
        <v>1040</v>
      </c>
    </row>
    <row r="1423" spans="1:8">
      <c r="A1423" t="s">
        <v>1041</v>
      </c>
      <c r="B1423" t="s">
        <v>5541</v>
      </c>
      <c r="C1423" t="s">
        <v>2483</v>
      </c>
      <c r="D1423" t="s">
        <v>5542</v>
      </c>
      <c r="E1423" t="s">
        <v>2410</v>
      </c>
      <c r="G1423" t="s">
        <v>2237</v>
      </c>
      <c r="H1423" t="s">
        <v>1041</v>
      </c>
    </row>
    <row r="1424" spans="1:8">
      <c r="A1424" t="s">
        <v>1042</v>
      </c>
      <c r="B1424" t="s">
        <v>5543</v>
      </c>
      <c r="C1424" t="s">
        <v>5033</v>
      </c>
      <c r="D1424" t="s">
        <v>5544</v>
      </c>
      <c r="E1424" t="s">
        <v>5033</v>
      </c>
      <c r="G1424" t="s">
        <v>2237</v>
      </c>
      <c r="H1424" t="s">
        <v>1042</v>
      </c>
    </row>
    <row r="1425" spans="1:8">
      <c r="A1425" t="s">
        <v>5545</v>
      </c>
      <c r="B1425" t="s">
        <v>5546</v>
      </c>
      <c r="C1425" t="s">
        <v>5547</v>
      </c>
      <c r="D1425" t="s">
        <v>5548</v>
      </c>
      <c r="E1425" t="s">
        <v>5549</v>
      </c>
      <c r="G1425" t="s">
        <v>2237</v>
      </c>
      <c r="H1425" t="s">
        <v>5545</v>
      </c>
    </row>
    <row r="1426" spans="1:8">
      <c r="A1426" t="s">
        <v>5550</v>
      </c>
      <c r="B1426" t="s">
        <v>5551</v>
      </c>
      <c r="C1426" t="s">
        <v>2242</v>
      </c>
      <c r="D1426" t="s">
        <v>5552</v>
      </c>
      <c r="E1426" t="s">
        <v>2242</v>
      </c>
      <c r="G1426" t="s">
        <v>2237</v>
      </c>
      <c r="H1426" t="s">
        <v>5550</v>
      </c>
    </row>
    <row r="1427" spans="1:8">
      <c r="A1427" t="s">
        <v>5553</v>
      </c>
      <c r="B1427" t="s">
        <v>5554</v>
      </c>
      <c r="C1427" t="s">
        <v>2270</v>
      </c>
      <c r="D1427" t="s">
        <v>5555</v>
      </c>
      <c r="E1427" t="s">
        <v>2220</v>
      </c>
      <c r="G1427" t="s">
        <v>2237</v>
      </c>
      <c r="H1427" t="s">
        <v>5553</v>
      </c>
    </row>
    <row r="1428" spans="1:8">
      <c r="A1428" t="s">
        <v>1043</v>
      </c>
      <c r="B1428" t="s">
        <v>5556</v>
      </c>
      <c r="C1428" t="s">
        <v>2382</v>
      </c>
      <c r="D1428" t="s">
        <v>5557</v>
      </c>
      <c r="E1428" t="s">
        <v>2382</v>
      </c>
      <c r="G1428" t="s">
        <v>2228</v>
      </c>
      <c r="H1428" t="s">
        <v>1043</v>
      </c>
    </row>
    <row r="1429" spans="1:8">
      <c r="A1429" t="s">
        <v>5558</v>
      </c>
      <c r="B1429" t="s">
        <v>5559</v>
      </c>
      <c r="C1429" t="s">
        <v>2254</v>
      </c>
      <c r="D1429" t="s">
        <v>5560</v>
      </c>
      <c r="E1429" t="s">
        <v>2254</v>
      </c>
      <c r="G1429" t="s">
        <v>2237</v>
      </c>
      <c r="H1429" t="s">
        <v>5558</v>
      </c>
    </row>
    <row r="1430" spans="1:8">
      <c r="A1430" t="s">
        <v>5561</v>
      </c>
      <c r="B1430" t="s">
        <v>5562</v>
      </c>
      <c r="C1430" t="s">
        <v>2377</v>
      </c>
      <c r="D1430" t="s">
        <v>5563</v>
      </c>
      <c r="E1430" t="s">
        <v>2377</v>
      </c>
      <c r="G1430" t="s">
        <v>2237</v>
      </c>
      <c r="H1430" t="s">
        <v>5561</v>
      </c>
    </row>
    <row r="1431" spans="1:8">
      <c r="A1431" t="s">
        <v>5566</v>
      </c>
      <c r="B1431" t="s">
        <v>5567</v>
      </c>
      <c r="C1431" t="s">
        <v>2242</v>
      </c>
      <c r="D1431" t="s">
        <v>5568</v>
      </c>
      <c r="E1431" t="s">
        <v>2375</v>
      </c>
      <c r="G1431" t="s">
        <v>2237</v>
      </c>
      <c r="H1431" t="s">
        <v>5566</v>
      </c>
    </row>
    <row r="1432" spans="1:8">
      <c r="A1432" t="s">
        <v>1044</v>
      </c>
      <c r="B1432" t="s">
        <v>5564</v>
      </c>
      <c r="C1432" t="s">
        <v>2254</v>
      </c>
      <c r="G1432" t="s">
        <v>2228</v>
      </c>
      <c r="H1432" t="s">
        <v>1044</v>
      </c>
    </row>
    <row r="1433" spans="1:8">
      <c r="A1433" t="s">
        <v>1045</v>
      </c>
      <c r="B1433" t="s">
        <v>5565</v>
      </c>
      <c r="C1433" t="s">
        <v>2254</v>
      </c>
      <c r="G1433" t="s">
        <v>2237</v>
      </c>
      <c r="H1433" t="s">
        <v>1045</v>
      </c>
    </row>
    <row r="1434" spans="1:8">
      <c r="A1434" t="s">
        <v>1046</v>
      </c>
      <c r="B1434" t="s">
        <v>5569</v>
      </c>
      <c r="C1434" t="s">
        <v>2230</v>
      </c>
      <c r="G1434" t="s">
        <v>2237</v>
      </c>
      <c r="H1434" t="s">
        <v>1046</v>
      </c>
    </row>
    <row r="1435" spans="1:8">
      <c r="A1435" t="s">
        <v>1047</v>
      </c>
      <c r="B1435" t="s">
        <v>5570</v>
      </c>
      <c r="C1435" t="s">
        <v>2364</v>
      </c>
      <c r="D1435" t="s">
        <v>5571</v>
      </c>
      <c r="E1435" t="s">
        <v>2321</v>
      </c>
      <c r="G1435" t="s">
        <v>2237</v>
      </c>
      <c r="H1435" t="s">
        <v>1047</v>
      </c>
    </row>
    <row r="1436" spans="1:8">
      <c r="A1436" t="s">
        <v>1048</v>
      </c>
      <c r="B1436" t="s">
        <v>5572</v>
      </c>
      <c r="C1436" t="s">
        <v>3230</v>
      </c>
      <c r="D1436" t="s">
        <v>5573</v>
      </c>
      <c r="E1436" t="s">
        <v>2242</v>
      </c>
      <c r="F1436" t="s">
        <v>5574</v>
      </c>
      <c r="G1436" t="s">
        <v>2234</v>
      </c>
      <c r="H1436" t="s">
        <v>1048</v>
      </c>
    </row>
    <row r="1437" spans="1:8">
      <c r="A1437" t="s">
        <v>1049</v>
      </c>
      <c r="B1437" t="s">
        <v>5575</v>
      </c>
      <c r="C1437" t="s">
        <v>2246</v>
      </c>
      <c r="D1437" t="s">
        <v>5576</v>
      </c>
      <c r="E1437" t="s">
        <v>2246</v>
      </c>
      <c r="G1437" t="s">
        <v>2237</v>
      </c>
      <c r="H1437" t="s">
        <v>1049</v>
      </c>
    </row>
    <row r="1438" spans="1:8">
      <c r="A1438" t="s">
        <v>1050</v>
      </c>
      <c r="B1438" t="s">
        <v>5577</v>
      </c>
      <c r="C1438" t="s">
        <v>2377</v>
      </c>
      <c r="D1438" t="s">
        <v>5578</v>
      </c>
      <c r="E1438" t="s">
        <v>2227</v>
      </c>
      <c r="G1438" t="s">
        <v>2228</v>
      </c>
      <c r="H1438" t="s">
        <v>1050</v>
      </c>
    </row>
    <row r="1439" spans="1:8">
      <c r="A1439" t="s">
        <v>5579</v>
      </c>
      <c r="B1439" t="s">
        <v>5580</v>
      </c>
      <c r="C1439" t="s">
        <v>2248</v>
      </c>
      <c r="D1439" t="s">
        <v>5581</v>
      </c>
      <c r="E1439" t="s">
        <v>2321</v>
      </c>
      <c r="G1439" t="s">
        <v>2237</v>
      </c>
      <c r="H1439" t="s">
        <v>5579</v>
      </c>
    </row>
    <row r="1440" spans="1:8">
      <c r="A1440" t="s">
        <v>1051</v>
      </c>
      <c r="B1440" t="s">
        <v>5582</v>
      </c>
      <c r="C1440" t="s">
        <v>2259</v>
      </c>
      <c r="D1440" t="s">
        <v>4537</v>
      </c>
      <c r="E1440" t="s">
        <v>2250</v>
      </c>
      <c r="G1440" t="s">
        <v>2237</v>
      </c>
      <c r="H1440" t="s">
        <v>1051</v>
      </c>
    </row>
    <row r="1441" spans="1:8">
      <c r="A1441" t="s">
        <v>1695</v>
      </c>
      <c r="B1441" t="s">
        <v>5583</v>
      </c>
      <c r="C1441" t="s">
        <v>2230</v>
      </c>
      <c r="G1441" t="s">
        <v>2237</v>
      </c>
      <c r="H1441" t="s">
        <v>1695</v>
      </c>
    </row>
    <row r="1442" spans="1:8">
      <c r="A1442" t="s">
        <v>1052</v>
      </c>
      <c r="B1442" t="s">
        <v>5584</v>
      </c>
      <c r="C1442" t="s">
        <v>2250</v>
      </c>
      <c r="G1442" t="s">
        <v>2228</v>
      </c>
      <c r="H1442" t="s">
        <v>1052</v>
      </c>
    </row>
    <row r="1443" spans="1:8">
      <c r="A1443" t="s">
        <v>1054</v>
      </c>
      <c r="B1443" t="s">
        <v>5585</v>
      </c>
      <c r="C1443" t="s">
        <v>2248</v>
      </c>
      <c r="D1443" t="s">
        <v>5586</v>
      </c>
      <c r="E1443" t="s">
        <v>2227</v>
      </c>
      <c r="G1443" t="s">
        <v>2237</v>
      </c>
      <c r="H1443" t="s">
        <v>1054</v>
      </c>
    </row>
    <row r="1444" spans="1:8">
      <c r="A1444" t="s">
        <v>5587</v>
      </c>
      <c r="B1444" t="s">
        <v>5588</v>
      </c>
      <c r="C1444" t="s">
        <v>2887</v>
      </c>
      <c r="D1444" t="s">
        <v>5589</v>
      </c>
      <c r="E1444" t="s">
        <v>2244</v>
      </c>
      <c r="F1444" t="s">
        <v>5590</v>
      </c>
      <c r="G1444" t="s">
        <v>2234</v>
      </c>
      <c r="H1444" t="s">
        <v>5587</v>
      </c>
    </row>
    <row r="1445" spans="1:8">
      <c r="A1445" t="s">
        <v>1056</v>
      </c>
      <c r="B1445" t="s">
        <v>5593</v>
      </c>
      <c r="C1445" t="s">
        <v>2298</v>
      </c>
      <c r="D1445" t="s">
        <v>5594</v>
      </c>
      <c r="E1445" t="s">
        <v>2321</v>
      </c>
      <c r="F1445" t="s">
        <v>5595</v>
      </c>
      <c r="G1445" t="s">
        <v>2234</v>
      </c>
      <c r="H1445" t="s">
        <v>1056</v>
      </c>
    </row>
    <row r="1446" spans="1:8">
      <c r="A1446" t="s">
        <v>5596</v>
      </c>
      <c r="B1446" t="s">
        <v>5597</v>
      </c>
      <c r="C1446" t="s">
        <v>2248</v>
      </c>
      <c r="D1446" t="s">
        <v>5598</v>
      </c>
      <c r="E1446" t="s">
        <v>2321</v>
      </c>
      <c r="G1446" t="s">
        <v>2237</v>
      </c>
      <c r="H1446" t="s">
        <v>5596</v>
      </c>
    </row>
    <row r="1447" spans="1:8">
      <c r="A1447" t="s">
        <v>5599</v>
      </c>
      <c r="B1447" t="s">
        <v>5600</v>
      </c>
      <c r="C1447" t="s">
        <v>2225</v>
      </c>
      <c r="D1447" t="s">
        <v>5601</v>
      </c>
      <c r="E1447" t="s">
        <v>2321</v>
      </c>
      <c r="G1447" t="s">
        <v>2237</v>
      </c>
      <c r="H1447" t="s">
        <v>5599</v>
      </c>
    </row>
    <row r="1448" spans="1:8">
      <c r="A1448" t="s">
        <v>1057</v>
      </c>
      <c r="B1448" t="s">
        <v>5602</v>
      </c>
      <c r="C1448" t="s">
        <v>2242</v>
      </c>
      <c r="G1448" t="s">
        <v>2237</v>
      </c>
      <c r="H1448" t="s">
        <v>1057</v>
      </c>
    </row>
    <row r="1449" spans="1:8">
      <c r="A1449" t="s">
        <v>5603</v>
      </c>
      <c r="B1449" t="s">
        <v>5604</v>
      </c>
      <c r="C1449" t="s">
        <v>2321</v>
      </c>
      <c r="G1449" t="s">
        <v>2237</v>
      </c>
      <c r="H1449" t="s">
        <v>5603</v>
      </c>
    </row>
    <row r="1450" spans="1:8">
      <c r="A1450" t="s">
        <v>1696</v>
      </c>
      <c r="B1450" t="s">
        <v>5605</v>
      </c>
      <c r="C1450" t="s">
        <v>2242</v>
      </c>
      <c r="G1450" t="s">
        <v>2237</v>
      </c>
      <c r="H1450" t="s">
        <v>1696</v>
      </c>
    </row>
    <row r="1451" spans="1:8">
      <c r="A1451" t="s">
        <v>5606</v>
      </c>
      <c r="B1451" t="s">
        <v>5607</v>
      </c>
      <c r="C1451" t="s">
        <v>2225</v>
      </c>
      <c r="G1451" t="s">
        <v>2228</v>
      </c>
      <c r="H1451" t="s">
        <v>5606</v>
      </c>
    </row>
    <row r="1452" spans="1:8">
      <c r="A1452" t="s">
        <v>1058</v>
      </c>
      <c r="B1452" t="s">
        <v>5608</v>
      </c>
      <c r="C1452" t="s">
        <v>5609</v>
      </c>
      <c r="G1452" t="s">
        <v>2228</v>
      </c>
      <c r="H1452" t="s">
        <v>1058</v>
      </c>
    </row>
    <row r="1453" spans="1:8">
      <c r="A1453" t="s">
        <v>1059</v>
      </c>
      <c r="B1453" t="s">
        <v>5610</v>
      </c>
      <c r="C1453" t="s">
        <v>2882</v>
      </c>
      <c r="D1453" t="s">
        <v>5611</v>
      </c>
      <c r="E1453" t="s">
        <v>2882</v>
      </c>
      <c r="F1453" t="s">
        <v>5612</v>
      </c>
      <c r="G1453" t="s">
        <v>2234</v>
      </c>
      <c r="H1453" t="s">
        <v>1059</v>
      </c>
    </row>
    <row r="1454" spans="1:8">
      <c r="A1454" t="s">
        <v>1060</v>
      </c>
      <c r="B1454" t="s">
        <v>5613</v>
      </c>
      <c r="C1454" t="s">
        <v>2700</v>
      </c>
      <c r="D1454" t="s">
        <v>5614</v>
      </c>
      <c r="E1454" t="s">
        <v>2227</v>
      </c>
      <c r="G1454" t="s">
        <v>2228</v>
      </c>
      <c r="H1454" t="s">
        <v>1060</v>
      </c>
    </row>
    <row r="1455" spans="1:8">
      <c r="A1455" t="s">
        <v>1061</v>
      </c>
      <c r="B1455" t="s">
        <v>5615</v>
      </c>
      <c r="C1455" t="s">
        <v>2225</v>
      </c>
      <c r="D1455" t="s">
        <v>5616</v>
      </c>
      <c r="E1455" t="s">
        <v>2225</v>
      </c>
      <c r="G1455" t="s">
        <v>2237</v>
      </c>
      <c r="H1455" t="s">
        <v>1061</v>
      </c>
    </row>
    <row r="1456" spans="1:8">
      <c r="A1456" t="s">
        <v>1055</v>
      </c>
      <c r="B1456" t="s">
        <v>5591</v>
      </c>
      <c r="C1456" t="s">
        <v>2750</v>
      </c>
      <c r="D1456" t="s">
        <v>5592</v>
      </c>
      <c r="E1456" t="s">
        <v>2232</v>
      </c>
      <c r="G1456" t="s">
        <v>2228</v>
      </c>
      <c r="H1456" t="s">
        <v>1055</v>
      </c>
    </row>
    <row r="1457" spans="1:8">
      <c r="A1457" t="s">
        <v>5620</v>
      </c>
      <c r="B1457" t="s">
        <v>5621</v>
      </c>
      <c r="C1457" t="s">
        <v>2230</v>
      </c>
      <c r="D1457" t="s">
        <v>5622</v>
      </c>
      <c r="E1457" t="s">
        <v>2230</v>
      </c>
      <c r="G1457" t="s">
        <v>2228</v>
      </c>
      <c r="H1457" t="s">
        <v>5620</v>
      </c>
    </row>
    <row r="1458" spans="1:8">
      <c r="A1458" t="s">
        <v>5617</v>
      </c>
      <c r="B1458" t="s">
        <v>5618</v>
      </c>
      <c r="C1458" t="s">
        <v>3178</v>
      </c>
      <c r="D1458" t="s">
        <v>5619</v>
      </c>
      <c r="E1458" t="s">
        <v>4646</v>
      </c>
      <c r="G1458" t="s">
        <v>2237</v>
      </c>
      <c r="H1458" t="s">
        <v>5617</v>
      </c>
    </row>
    <row r="1459" spans="1:8">
      <c r="A1459" t="s">
        <v>1063</v>
      </c>
      <c r="B1459" t="s">
        <v>5623</v>
      </c>
      <c r="C1459" t="s">
        <v>5624</v>
      </c>
      <c r="D1459" t="s">
        <v>5625</v>
      </c>
      <c r="E1459" t="s">
        <v>2344</v>
      </c>
      <c r="G1459" t="s">
        <v>2228</v>
      </c>
      <c r="H1459" t="s">
        <v>1063</v>
      </c>
    </row>
    <row r="1460" spans="1:8">
      <c r="A1460" t="s">
        <v>5626</v>
      </c>
      <c r="B1460" t="s">
        <v>5627</v>
      </c>
      <c r="C1460" t="s">
        <v>2227</v>
      </c>
      <c r="G1460" t="s">
        <v>2237</v>
      </c>
      <c r="H1460" t="s">
        <v>5626</v>
      </c>
    </row>
    <row r="1461" spans="1:8">
      <c r="A1461" t="s">
        <v>1065</v>
      </c>
      <c r="B1461" t="s">
        <v>5628</v>
      </c>
      <c r="C1461" t="s">
        <v>2528</v>
      </c>
      <c r="D1461" t="s">
        <v>5629</v>
      </c>
      <c r="E1461" t="s">
        <v>2248</v>
      </c>
      <c r="F1461" t="s">
        <v>5630</v>
      </c>
      <c r="G1461" t="s">
        <v>2234</v>
      </c>
      <c r="H1461" t="s">
        <v>1065</v>
      </c>
    </row>
    <row r="1462" spans="1:8">
      <c r="A1462" t="s">
        <v>1066</v>
      </c>
      <c r="B1462" t="s">
        <v>5631</v>
      </c>
      <c r="C1462" t="s">
        <v>2375</v>
      </c>
      <c r="G1462" t="s">
        <v>2237</v>
      </c>
      <c r="H1462" t="s">
        <v>1066</v>
      </c>
    </row>
    <row r="1463" spans="1:8">
      <c r="A1463" t="s">
        <v>5632</v>
      </c>
      <c r="B1463" t="s">
        <v>5633</v>
      </c>
      <c r="C1463" t="s">
        <v>2230</v>
      </c>
      <c r="G1463" t="s">
        <v>2237</v>
      </c>
      <c r="H1463" t="s">
        <v>5632</v>
      </c>
    </row>
    <row r="1464" spans="1:8">
      <c r="A1464" t="s">
        <v>1067</v>
      </c>
      <c r="B1464" t="s">
        <v>5634</v>
      </c>
      <c r="C1464" t="s">
        <v>2254</v>
      </c>
      <c r="D1464" t="s">
        <v>5635</v>
      </c>
      <c r="E1464" t="s">
        <v>2321</v>
      </c>
      <c r="G1464" t="s">
        <v>2237</v>
      </c>
      <c r="H1464" t="s">
        <v>1067</v>
      </c>
    </row>
    <row r="1465" spans="1:8">
      <c r="A1465" t="s">
        <v>1068</v>
      </c>
      <c r="B1465" t="s">
        <v>5636</v>
      </c>
      <c r="C1465" t="s">
        <v>3681</v>
      </c>
      <c r="D1465" t="s">
        <v>5637</v>
      </c>
      <c r="E1465" t="s">
        <v>5638</v>
      </c>
      <c r="G1465" t="s">
        <v>2228</v>
      </c>
      <c r="H1465" t="s">
        <v>1068</v>
      </c>
    </row>
    <row r="1466" spans="1:8">
      <c r="A1466" t="s">
        <v>5639</v>
      </c>
      <c r="B1466" t="s">
        <v>5640</v>
      </c>
      <c r="C1466" t="s">
        <v>3970</v>
      </c>
      <c r="D1466" t="s">
        <v>5641</v>
      </c>
      <c r="E1466" t="s">
        <v>2227</v>
      </c>
      <c r="F1466" t="s">
        <v>5642</v>
      </c>
      <c r="G1466" t="s">
        <v>2234</v>
      </c>
      <c r="H1466" t="s">
        <v>5639</v>
      </c>
    </row>
    <row r="1467" spans="1:8">
      <c r="A1467" t="s">
        <v>5643</v>
      </c>
      <c r="B1467" t="s">
        <v>5644</v>
      </c>
      <c r="C1467" t="s">
        <v>2405</v>
      </c>
      <c r="D1467" t="s">
        <v>5645</v>
      </c>
      <c r="E1467" t="s">
        <v>2321</v>
      </c>
      <c r="F1467" t="s">
        <v>5646</v>
      </c>
      <c r="G1467" t="s">
        <v>7209</v>
      </c>
      <c r="H1467" t="s">
        <v>5643</v>
      </c>
    </row>
    <row r="1468" spans="1:8">
      <c r="A1468" t="s">
        <v>1069</v>
      </c>
      <c r="B1468" t="s">
        <v>5647</v>
      </c>
      <c r="C1468" t="s">
        <v>2490</v>
      </c>
      <c r="D1468" t="s">
        <v>5648</v>
      </c>
      <c r="E1468" t="s">
        <v>2490</v>
      </c>
      <c r="G1468" t="s">
        <v>2237</v>
      </c>
      <c r="H1468" t="s">
        <v>1069</v>
      </c>
    </row>
    <row r="1469" spans="1:8">
      <c r="A1469" t="s">
        <v>5649</v>
      </c>
      <c r="B1469" t="s">
        <v>5650</v>
      </c>
      <c r="C1469" t="s">
        <v>2246</v>
      </c>
      <c r="D1469" t="s">
        <v>5651</v>
      </c>
      <c r="E1469" t="s">
        <v>2246</v>
      </c>
      <c r="G1469" t="s">
        <v>2228</v>
      </c>
      <c r="H1469" t="s">
        <v>5649</v>
      </c>
    </row>
    <row r="1470" spans="1:8">
      <c r="A1470" t="s">
        <v>1070</v>
      </c>
      <c r="B1470" t="s">
        <v>5652</v>
      </c>
      <c r="C1470" t="s">
        <v>2259</v>
      </c>
      <c r="D1470" t="s">
        <v>5653</v>
      </c>
      <c r="E1470" t="s">
        <v>2750</v>
      </c>
      <c r="F1470" t="s">
        <v>5654</v>
      </c>
      <c r="G1470" t="s">
        <v>2234</v>
      </c>
      <c r="H1470" t="s">
        <v>1070</v>
      </c>
    </row>
    <row r="1471" spans="1:8">
      <c r="A1471" t="s">
        <v>1071</v>
      </c>
      <c r="B1471" t="s">
        <v>5655</v>
      </c>
      <c r="C1471" t="s">
        <v>3628</v>
      </c>
      <c r="D1471" t="s">
        <v>5656</v>
      </c>
      <c r="E1471" t="s">
        <v>3628</v>
      </c>
      <c r="G1471" t="s">
        <v>2237</v>
      </c>
      <c r="H1471" t="s">
        <v>1071</v>
      </c>
    </row>
    <row r="1472" spans="1:8">
      <c r="A1472" t="s">
        <v>1072</v>
      </c>
      <c r="B1472" t="s">
        <v>5657</v>
      </c>
      <c r="C1472" t="s">
        <v>2340</v>
      </c>
      <c r="D1472" t="s">
        <v>5658</v>
      </c>
      <c r="E1472" t="s">
        <v>2340</v>
      </c>
      <c r="G1472" t="s">
        <v>2228</v>
      </c>
      <c r="H1472" t="s">
        <v>1072</v>
      </c>
    </row>
    <row r="1473" spans="1:8">
      <c r="A1473" t="s">
        <v>1073</v>
      </c>
      <c r="B1473" t="s">
        <v>5659</v>
      </c>
      <c r="C1473" t="s">
        <v>2270</v>
      </c>
      <c r="G1473" t="s">
        <v>2228</v>
      </c>
      <c r="H1473" t="s">
        <v>1073</v>
      </c>
    </row>
    <row r="1474" spans="1:8">
      <c r="A1474" t="s">
        <v>1074</v>
      </c>
      <c r="B1474" t="s">
        <v>5660</v>
      </c>
      <c r="C1474" t="s">
        <v>5661</v>
      </c>
      <c r="D1474" t="s">
        <v>5662</v>
      </c>
      <c r="E1474" t="s">
        <v>5663</v>
      </c>
      <c r="F1474" t="s">
        <v>5664</v>
      </c>
      <c r="G1474" t="s">
        <v>2234</v>
      </c>
      <c r="H1474" t="s">
        <v>1074</v>
      </c>
    </row>
    <row r="1475" spans="1:8">
      <c r="A1475" t="s">
        <v>1075</v>
      </c>
      <c r="B1475" t="s">
        <v>5665</v>
      </c>
      <c r="C1475" t="s">
        <v>2340</v>
      </c>
      <c r="D1475" t="s">
        <v>5666</v>
      </c>
      <c r="E1475" t="s">
        <v>2425</v>
      </c>
      <c r="G1475" t="s">
        <v>2228</v>
      </c>
      <c r="H1475" t="s">
        <v>1075</v>
      </c>
    </row>
    <row r="1476" spans="1:8">
      <c r="A1476" t="s">
        <v>1697</v>
      </c>
      <c r="B1476" t="s">
        <v>5667</v>
      </c>
      <c r="C1476" t="s">
        <v>2340</v>
      </c>
      <c r="G1476" t="s">
        <v>2304</v>
      </c>
      <c r="H1476" t="s">
        <v>1697</v>
      </c>
    </row>
    <row r="1477" spans="1:8">
      <c r="A1477" t="s">
        <v>1076</v>
      </c>
      <c r="B1477" t="s">
        <v>5668</v>
      </c>
      <c r="C1477" t="s">
        <v>2230</v>
      </c>
      <c r="D1477" t="s">
        <v>5669</v>
      </c>
      <c r="E1477" t="s">
        <v>2321</v>
      </c>
      <c r="G1477" t="s">
        <v>2237</v>
      </c>
      <c r="H1477" t="s">
        <v>1076</v>
      </c>
    </row>
    <row r="1478" spans="1:8">
      <c r="A1478" t="s">
        <v>1077</v>
      </c>
      <c r="B1478" t="s">
        <v>5670</v>
      </c>
      <c r="C1478" t="s">
        <v>2340</v>
      </c>
      <c r="G1478" t="s">
        <v>2228</v>
      </c>
      <c r="H1478" t="s">
        <v>1077</v>
      </c>
    </row>
    <row r="1479" spans="1:8">
      <c r="A1479" t="s">
        <v>1078</v>
      </c>
      <c r="B1479" t="s">
        <v>5671</v>
      </c>
      <c r="C1479" t="s">
        <v>2750</v>
      </c>
      <c r="D1479" t="s">
        <v>5672</v>
      </c>
      <c r="E1479" t="s">
        <v>3646</v>
      </c>
      <c r="G1479" t="s">
        <v>2237</v>
      </c>
      <c r="H1479" t="s">
        <v>1078</v>
      </c>
    </row>
    <row r="1480" spans="1:8">
      <c r="A1480" t="s">
        <v>5673</v>
      </c>
      <c r="B1480" t="s">
        <v>5674</v>
      </c>
      <c r="C1480" t="s">
        <v>2750</v>
      </c>
      <c r="G1480" t="s">
        <v>2649</v>
      </c>
      <c r="H1480" t="s">
        <v>5673</v>
      </c>
    </row>
    <row r="1481" spans="1:8">
      <c r="A1481" t="s">
        <v>5675</v>
      </c>
      <c r="B1481" t="s">
        <v>5676</v>
      </c>
      <c r="C1481" t="s">
        <v>2230</v>
      </c>
      <c r="D1481" t="s">
        <v>5677</v>
      </c>
      <c r="E1481" t="s">
        <v>2230</v>
      </c>
      <c r="G1481" t="s">
        <v>2237</v>
      </c>
      <c r="H1481" t="s">
        <v>5675</v>
      </c>
    </row>
    <row r="1482" spans="1:8">
      <c r="A1482" t="s">
        <v>1079</v>
      </c>
      <c r="B1482" t="s">
        <v>5678</v>
      </c>
      <c r="C1482" t="s">
        <v>2242</v>
      </c>
      <c r="D1482" t="s">
        <v>5067</v>
      </c>
      <c r="E1482" t="s">
        <v>2321</v>
      </c>
      <c r="G1482" t="s">
        <v>2237</v>
      </c>
      <c r="H1482" t="s">
        <v>1079</v>
      </c>
    </row>
    <row r="1483" spans="1:8">
      <c r="A1483" t="s">
        <v>5679</v>
      </c>
      <c r="B1483" t="s">
        <v>5680</v>
      </c>
      <c r="C1483" t="s">
        <v>4045</v>
      </c>
      <c r="D1483" t="s">
        <v>5681</v>
      </c>
      <c r="E1483" t="s">
        <v>4045</v>
      </c>
      <c r="G1483" t="s">
        <v>2237</v>
      </c>
      <c r="H1483" t="s">
        <v>5679</v>
      </c>
    </row>
    <row r="1484" spans="1:8">
      <c r="A1484" t="s">
        <v>1080</v>
      </c>
      <c r="B1484" t="s">
        <v>5682</v>
      </c>
      <c r="C1484" t="s">
        <v>2321</v>
      </c>
      <c r="D1484" t="s">
        <v>5683</v>
      </c>
      <c r="E1484" t="s">
        <v>2321</v>
      </c>
      <c r="G1484" t="s">
        <v>2237</v>
      </c>
      <c r="H1484" t="s">
        <v>1080</v>
      </c>
    </row>
    <row r="1485" spans="1:8">
      <c r="A1485" t="s">
        <v>1081</v>
      </c>
      <c r="B1485" t="s">
        <v>5684</v>
      </c>
      <c r="C1485" t="s">
        <v>2750</v>
      </c>
      <c r="G1485" t="s">
        <v>2237</v>
      </c>
      <c r="H1485" t="s">
        <v>1081</v>
      </c>
    </row>
    <row r="1486" spans="1:8">
      <c r="A1486" t="s">
        <v>1082</v>
      </c>
      <c r="B1486" t="s">
        <v>5685</v>
      </c>
      <c r="C1486" t="s">
        <v>2377</v>
      </c>
      <c r="D1486" t="s">
        <v>5686</v>
      </c>
      <c r="E1486" t="s">
        <v>2377</v>
      </c>
      <c r="G1486" t="s">
        <v>2237</v>
      </c>
      <c r="H1486" t="s">
        <v>1082</v>
      </c>
    </row>
    <row r="1487" spans="1:8">
      <c r="A1487" t="s">
        <v>5687</v>
      </c>
      <c r="B1487" t="s">
        <v>5688</v>
      </c>
      <c r="C1487" t="s">
        <v>2220</v>
      </c>
      <c r="G1487" t="s">
        <v>2304</v>
      </c>
      <c r="H1487" t="s">
        <v>5687</v>
      </c>
    </row>
    <row r="1488" spans="1:8">
      <c r="A1488" t="s">
        <v>1083</v>
      </c>
      <c r="B1488" t="s">
        <v>5689</v>
      </c>
      <c r="C1488" t="s">
        <v>2350</v>
      </c>
      <c r="D1488" t="s">
        <v>5690</v>
      </c>
      <c r="E1488" t="s">
        <v>2350</v>
      </c>
      <c r="G1488" t="s">
        <v>2237</v>
      </c>
      <c r="H1488" t="s">
        <v>1083</v>
      </c>
    </row>
    <row r="1489" spans="1:8">
      <c r="A1489" t="s">
        <v>5691</v>
      </c>
      <c r="B1489" t="s">
        <v>5692</v>
      </c>
      <c r="C1489" t="s">
        <v>2220</v>
      </c>
      <c r="G1489" t="s">
        <v>2237</v>
      </c>
      <c r="H1489" t="s">
        <v>5691</v>
      </c>
    </row>
    <row r="1490" spans="1:8">
      <c r="A1490" t="s">
        <v>1085</v>
      </c>
      <c r="B1490" t="s">
        <v>5693</v>
      </c>
      <c r="C1490" t="s">
        <v>2246</v>
      </c>
      <c r="G1490" t="s">
        <v>2649</v>
      </c>
      <c r="H1490" t="s">
        <v>1085</v>
      </c>
    </row>
    <row r="1491" spans="1:8">
      <c r="A1491" t="s">
        <v>1086</v>
      </c>
      <c r="B1491" t="s">
        <v>5694</v>
      </c>
      <c r="C1491" t="s">
        <v>2230</v>
      </c>
      <c r="D1491" t="s">
        <v>5695</v>
      </c>
      <c r="E1491" t="s">
        <v>2377</v>
      </c>
      <c r="G1491" t="s">
        <v>2237</v>
      </c>
      <c r="H1491" t="s">
        <v>1086</v>
      </c>
    </row>
    <row r="1492" spans="1:8">
      <c r="A1492" t="s">
        <v>1087</v>
      </c>
      <c r="B1492" t="s">
        <v>5696</v>
      </c>
      <c r="C1492" t="s">
        <v>2246</v>
      </c>
      <c r="D1492" t="s">
        <v>5697</v>
      </c>
      <c r="E1492" t="s">
        <v>2246</v>
      </c>
      <c r="G1492" t="s">
        <v>2237</v>
      </c>
      <c r="H1492" t="s">
        <v>1087</v>
      </c>
    </row>
    <row r="1493" spans="1:8">
      <c r="A1493" t="s">
        <v>1699</v>
      </c>
      <c r="B1493" t="s">
        <v>5700</v>
      </c>
      <c r="C1493" t="s">
        <v>2375</v>
      </c>
      <c r="D1493" t="s">
        <v>5701</v>
      </c>
      <c r="E1493" t="s">
        <v>5702</v>
      </c>
      <c r="G1493" t="s">
        <v>2237</v>
      </c>
      <c r="H1493" t="s">
        <v>1699</v>
      </c>
    </row>
    <row r="1494" spans="1:8">
      <c r="A1494" t="s">
        <v>5703</v>
      </c>
      <c r="B1494" t="s">
        <v>5704</v>
      </c>
      <c r="C1494" t="s">
        <v>2246</v>
      </c>
      <c r="D1494" t="s">
        <v>5705</v>
      </c>
      <c r="E1494" t="s">
        <v>2220</v>
      </c>
      <c r="G1494" t="s">
        <v>2649</v>
      </c>
      <c r="H1494" t="s">
        <v>5703</v>
      </c>
    </row>
    <row r="1495" spans="1:8">
      <c r="A1495" t="s">
        <v>1088</v>
      </c>
      <c r="B1495" t="s">
        <v>5706</v>
      </c>
      <c r="C1495" t="s">
        <v>2270</v>
      </c>
      <c r="G1495" t="s">
        <v>2228</v>
      </c>
      <c r="H1495" t="s">
        <v>1088</v>
      </c>
    </row>
    <row r="1496" spans="1:8">
      <c r="A1496" t="s">
        <v>1089</v>
      </c>
      <c r="B1496" t="s">
        <v>5707</v>
      </c>
      <c r="C1496" t="s">
        <v>2246</v>
      </c>
      <c r="D1496" t="s">
        <v>5705</v>
      </c>
      <c r="E1496" t="s">
        <v>2220</v>
      </c>
      <c r="G1496" t="s">
        <v>2237</v>
      </c>
      <c r="H1496" t="s">
        <v>1089</v>
      </c>
    </row>
    <row r="1497" spans="1:8">
      <c r="A1497" t="s">
        <v>1090</v>
      </c>
      <c r="B1497" t="s">
        <v>5708</v>
      </c>
      <c r="C1497" t="s">
        <v>2230</v>
      </c>
      <c r="D1497" t="s">
        <v>5709</v>
      </c>
      <c r="E1497" t="s">
        <v>2250</v>
      </c>
      <c r="G1497" t="s">
        <v>2237</v>
      </c>
      <c r="H1497" t="s">
        <v>1090</v>
      </c>
    </row>
    <row r="1498" spans="1:8">
      <c r="A1498" t="s">
        <v>1091</v>
      </c>
      <c r="B1498" t="s">
        <v>5710</v>
      </c>
      <c r="C1498" t="s">
        <v>2230</v>
      </c>
      <c r="D1498" t="s">
        <v>5711</v>
      </c>
      <c r="E1498" t="s">
        <v>2230</v>
      </c>
      <c r="F1498" t="s">
        <v>5712</v>
      </c>
      <c r="G1498" t="s">
        <v>2234</v>
      </c>
      <c r="H1498" t="s">
        <v>1091</v>
      </c>
    </row>
    <row r="1499" spans="1:8">
      <c r="A1499" t="s">
        <v>5713</v>
      </c>
      <c r="B1499" t="s">
        <v>5714</v>
      </c>
      <c r="C1499" t="s">
        <v>2490</v>
      </c>
      <c r="D1499" t="s">
        <v>5715</v>
      </c>
      <c r="E1499" t="s">
        <v>2321</v>
      </c>
      <c r="F1499" t="s">
        <v>5716</v>
      </c>
      <c r="G1499" t="s">
        <v>7209</v>
      </c>
      <c r="H1499" t="s">
        <v>5713</v>
      </c>
    </row>
    <row r="1500" spans="1:8">
      <c r="A1500" t="s">
        <v>1092</v>
      </c>
      <c r="B1500" t="s">
        <v>5717</v>
      </c>
      <c r="C1500" t="s">
        <v>2944</v>
      </c>
      <c r="D1500" t="s">
        <v>5718</v>
      </c>
      <c r="E1500" t="s">
        <v>2246</v>
      </c>
      <c r="F1500" t="s">
        <v>5719</v>
      </c>
      <c r="G1500" t="s">
        <v>2234</v>
      </c>
      <c r="H1500" t="s">
        <v>1092</v>
      </c>
    </row>
    <row r="1501" spans="1:8">
      <c r="A1501" t="s">
        <v>1094</v>
      </c>
      <c r="B1501" t="s">
        <v>5720</v>
      </c>
      <c r="C1501" t="s">
        <v>2377</v>
      </c>
      <c r="D1501" t="s">
        <v>2792</v>
      </c>
      <c r="E1501" t="s">
        <v>2700</v>
      </c>
      <c r="G1501" t="s">
        <v>2228</v>
      </c>
      <c r="H1501" t="s">
        <v>1094</v>
      </c>
    </row>
    <row r="1502" spans="1:8">
      <c r="A1502" t="s">
        <v>5721</v>
      </c>
      <c r="B1502" t="s">
        <v>5722</v>
      </c>
      <c r="C1502" t="s">
        <v>2368</v>
      </c>
      <c r="D1502" t="s">
        <v>5723</v>
      </c>
      <c r="E1502" t="s">
        <v>2227</v>
      </c>
      <c r="G1502" t="s">
        <v>2228</v>
      </c>
      <c r="H1502" t="s">
        <v>5721</v>
      </c>
    </row>
    <row r="1503" spans="1:8">
      <c r="A1503" t="s">
        <v>1095</v>
      </c>
      <c r="B1503" t="s">
        <v>5724</v>
      </c>
      <c r="C1503" t="s">
        <v>2368</v>
      </c>
      <c r="D1503" t="s">
        <v>5725</v>
      </c>
      <c r="E1503" t="s">
        <v>2368</v>
      </c>
      <c r="G1503" t="s">
        <v>2701</v>
      </c>
      <c r="H1503" t="s">
        <v>1095</v>
      </c>
    </row>
    <row r="1504" spans="1:8">
      <c r="A1504" t="s">
        <v>1096</v>
      </c>
      <c r="B1504" t="s">
        <v>5726</v>
      </c>
      <c r="C1504" t="s">
        <v>2246</v>
      </c>
      <c r="D1504" t="s">
        <v>5727</v>
      </c>
      <c r="E1504" t="s">
        <v>2375</v>
      </c>
      <c r="G1504" t="s">
        <v>2237</v>
      </c>
      <c r="H1504" t="s">
        <v>1096</v>
      </c>
    </row>
    <row r="1505" spans="1:8">
      <c r="A1505" t="s">
        <v>1097</v>
      </c>
      <c r="B1505" t="s">
        <v>5728</v>
      </c>
      <c r="C1505" t="s">
        <v>2230</v>
      </c>
      <c r="D1505" t="s">
        <v>5729</v>
      </c>
      <c r="E1505" t="s">
        <v>2321</v>
      </c>
      <c r="G1505" t="s">
        <v>2237</v>
      </c>
      <c r="H1505" t="s">
        <v>1097</v>
      </c>
    </row>
    <row r="1506" spans="1:8">
      <c r="A1506" t="s">
        <v>5730</v>
      </c>
      <c r="B1506" t="s">
        <v>5731</v>
      </c>
      <c r="C1506" t="s">
        <v>2230</v>
      </c>
      <c r="G1506" t="s">
        <v>2649</v>
      </c>
      <c r="H1506" t="s">
        <v>5730</v>
      </c>
    </row>
    <row r="1507" spans="1:8">
      <c r="A1507" t="s">
        <v>5732</v>
      </c>
      <c r="B1507" t="s">
        <v>5733</v>
      </c>
      <c r="C1507" t="s">
        <v>2298</v>
      </c>
      <c r="D1507" t="s">
        <v>5734</v>
      </c>
      <c r="E1507" t="s">
        <v>2298</v>
      </c>
      <c r="G1507" t="s">
        <v>2228</v>
      </c>
      <c r="H1507" t="s">
        <v>5732</v>
      </c>
    </row>
    <row r="1508" spans="1:8">
      <c r="A1508" t="s">
        <v>5735</v>
      </c>
      <c r="B1508" t="s">
        <v>5736</v>
      </c>
      <c r="C1508" t="s">
        <v>2377</v>
      </c>
      <c r="D1508" t="s">
        <v>5737</v>
      </c>
      <c r="E1508" t="s">
        <v>2377</v>
      </c>
      <c r="F1508" t="s">
        <v>5738</v>
      </c>
      <c r="G1508" t="s">
        <v>2234</v>
      </c>
      <c r="H1508" t="s">
        <v>5735</v>
      </c>
    </row>
    <row r="1509" spans="1:8">
      <c r="A1509" t="s">
        <v>1098</v>
      </c>
      <c r="B1509" t="s">
        <v>5739</v>
      </c>
      <c r="C1509" t="s">
        <v>4646</v>
      </c>
      <c r="D1509" t="s">
        <v>5740</v>
      </c>
      <c r="E1509" t="s">
        <v>4646</v>
      </c>
      <c r="G1509" t="s">
        <v>2237</v>
      </c>
      <c r="H1509" t="s">
        <v>1098</v>
      </c>
    </row>
    <row r="1510" spans="1:8">
      <c r="A1510" t="s">
        <v>5741</v>
      </c>
      <c r="B1510" t="s">
        <v>5742</v>
      </c>
      <c r="C1510" t="s">
        <v>2230</v>
      </c>
      <c r="D1510" t="s">
        <v>5743</v>
      </c>
      <c r="E1510" t="s">
        <v>2230</v>
      </c>
      <c r="G1510" t="s">
        <v>2237</v>
      </c>
      <c r="H1510" t="s">
        <v>5741</v>
      </c>
    </row>
    <row r="1511" spans="1:8">
      <c r="A1511" t="s">
        <v>5744</v>
      </c>
      <c r="B1511" t="s">
        <v>5745</v>
      </c>
      <c r="C1511" t="s">
        <v>2244</v>
      </c>
      <c r="D1511" t="s">
        <v>5746</v>
      </c>
      <c r="E1511" t="s">
        <v>2244</v>
      </c>
      <c r="F1511" t="s">
        <v>5747</v>
      </c>
      <c r="G1511" t="s">
        <v>2234</v>
      </c>
      <c r="H1511" t="s">
        <v>5744</v>
      </c>
    </row>
    <row r="1512" spans="1:8">
      <c r="A1512" t="s">
        <v>1099</v>
      </c>
      <c r="B1512" t="s">
        <v>5748</v>
      </c>
      <c r="C1512" t="s">
        <v>2230</v>
      </c>
      <c r="D1512" t="s">
        <v>5749</v>
      </c>
      <c r="E1512" t="s">
        <v>2230</v>
      </c>
      <c r="F1512" t="s">
        <v>5750</v>
      </c>
      <c r="G1512" t="s">
        <v>2234</v>
      </c>
      <c r="H1512" t="s">
        <v>1099</v>
      </c>
    </row>
    <row r="1513" spans="1:8">
      <c r="A1513" t="s">
        <v>1100</v>
      </c>
      <c r="B1513" t="s">
        <v>5751</v>
      </c>
      <c r="C1513" t="s">
        <v>2248</v>
      </c>
      <c r="D1513" t="s">
        <v>5752</v>
      </c>
      <c r="E1513" t="s">
        <v>2227</v>
      </c>
      <c r="G1513" t="s">
        <v>2237</v>
      </c>
      <c r="H1513" t="s">
        <v>1100</v>
      </c>
    </row>
    <row r="1514" spans="1:8">
      <c r="A1514" t="s">
        <v>1101</v>
      </c>
      <c r="B1514" t="s">
        <v>5753</v>
      </c>
      <c r="C1514" t="s">
        <v>2559</v>
      </c>
      <c r="D1514" t="s">
        <v>5754</v>
      </c>
      <c r="E1514" t="s">
        <v>2227</v>
      </c>
      <c r="G1514" t="s">
        <v>2237</v>
      </c>
      <c r="H1514" t="s">
        <v>1101</v>
      </c>
    </row>
    <row r="1515" spans="1:8">
      <c r="A1515" t="s">
        <v>5755</v>
      </c>
      <c r="B1515" t="s">
        <v>5756</v>
      </c>
      <c r="C1515" t="s">
        <v>2425</v>
      </c>
      <c r="D1515" t="s">
        <v>5757</v>
      </c>
      <c r="E1515" t="s">
        <v>2425</v>
      </c>
      <c r="G1515" t="s">
        <v>2237</v>
      </c>
      <c r="H1515" t="s">
        <v>5755</v>
      </c>
    </row>
    <row r="1516" spans="1:8">
      <c r="A1516" t="s">
        <v>1102</v>
      </c>
      <c r="B1516" t="s">
        <v>5758</v>
      </c>
      <c r="C1516" t="s">
        <v>2230</v>
      </c>
      <c r="D1516" t="s">
        <v>5759</v>
      </c>
      <c r="E1516" t="s">
        <v>2230</v>
      </c>
      <c r="F1516" t="s">
        <v>5760</v>
      </c>
      <c r="G1516" t="s">
        <v>2234</v>
      </c>
      <c r="H1516" t="s">
        <v>1102</v>
      </c>
    </row>
    <row r="1517" spans="1:8">
      <c r="A1517" t="s">
        <v>5761</v>
      </c>
      <c r="B1517" t="s">
        <v>5762</v>
      </c>
      <c r="C1517" t="s">
        <v>2528</v>
      </c>
      <c r="D1517" t="s">
        <v>5729</v>
      </c>
      <c r="E1517" t="s">
        <v>2321</v>
      </c>
      <c r="G1517" t="s">
        <v>5763</v>
      </c>
      <c r="H1517" t="s">
        <v>5761</v>
      </c>
    </row>
    <row r="1518" spans="1:8">
      <c r="A1518" t="s">
        <v>5764</v>
      </c>
      <c r="B1518" t="s">
        <v>5765</v>
      </c>
      <c r="C1518" t="s">
        <v>2227</v>
      </c>
      <c r="D1518" t="s">
        <v>5766</v>
      </c>
      <c r="E1518" t="s">
        <v>2227</v>
      </c>
      <c r="F1518" t="s">
        <v>5767</v>
      </c>
      <c r="G1518" t="s">
        <v>2234</v>
      </c>
      <c r="H1518" t="s">
        <v>5764</v>
      </c>
    </row>
    <row r="1519" spans="1:8">
      <c r="A1519" t="s">
        <v>1103</v>
      </c>
      <c r="B1519" t="s">
        <v>5768</v>
      </c>
      <c r="C1519" t="s">
        <v>2675</v>
      </c>
      <c r="G1519" t="s">
        <v>2237</v>
      </c>
      <c r="H1519" t="s">
        <v>1103</v>
      </c>
    </row>
    <row r="1520" spans="1:8">
      <c r="A1520" t="s">
        <v>1104</v>
      </c>
      <c r="B1520" t="s">
        <v>5769</v>
      </c>
      <c r="C1520" t="s">
        <v>2675</v>
      </c>
      <c r="D1520" t="s">
        <v>5770</v>
      </c>
      <c r="E1520" t="s">
        <v>2232</v>
      </c>
      <c r="G1520" t="s">
        <v>2228</v>
      </c>
      <c r="H1520" t="s">
        <v>1104</v>
      </c>
    </row>
    <row r="1521" spans="1:8">
      <c r="A1521" t="s">
        <v>1105</v>
      </c>
      <c r="B1521" t="s">
        <v>5771</v>
      </c>
      <c r="C1521" t="s">
        <v>2250</v>
      </c>
      <c r="D1521" t="s">
        <v>5772</v>
      </c>
      <c r="E1521" t="s">
        <v>2232</v>
      </c>
      <c r="G1521" t="s">
        <v>2237</v>
      </c>
      <c r="H1521" t="s">
        <v>1105</v>
      </c>
    </row>
    <row r="1522" spans="1:8">
      <c r="A1522" t="s">
        <v>5773</v>
      </c>
      <c r="B1522" t="s">
        <v>5774</v>
      </c>
      <c r="C1522" t="s">
        <v>2232</v>
      </c>
      <c r="D1522" t="s">
        <v>5775</v>
      </c>
      <c r="E1522" t="s">
        <v>2232</v>
      </c>
      <c r="G1522" t="s">
        <v>2237</v>
      </c>
      <c r="H1522" t="s">
        <v>5773</v>
      </c>
    </row>
    <row r="1523" spans="1:8">
      <c r="A1523" t="s">
        <v>5776</v>
      </c>
      <c r="B1523" t="s">
        <v>5777</v>
      </c>
      <c r="C1523" t="s">
        <v>2242</v>
      </c>
      <c r="D1523" t="s">
        <v>5778</v>
      </c>
      <c r="E1523" t="s">
        <v>2321</v>
      </c>
      <c r="F1523" t="s">
        <v>5779</v>
      </c>
      <c r="G1523" t="s">
        <v>2234</v>
      </c>
      <c r="H1523" t="s">
        <v>5776</v>
      </c>
    </row>
    <row r="1524" spans="1:8">
      <c r="A1524" t="s">
        <v>1106</v>
      </c>
      <c r="B1524" t="s">
        <v>5780</v>
      </c>
      <c r="C1524" t="s">
        <v>3517</v>
      </c>
      <c r="D1524" t="s">
        <v>5781</v>
      </c>
      <c r="E1524" t="s">
        <v>2254</v>
      </c>
      <c r="G1524" t="s">
        <v>2237</v>
      </c>
      <c r="H1524" t="s">
        <v>1106</v>
      </c>
    </row>
    <row r="1525" spans="1:8">
      <c r="A1525" t="s">
        <v>1107</v>
      </c>
      <c r="B1525" t="s">
        <v>5782</v>
      </c>
      <c r="C1525" t="s">
        <v>2270</v>
      </c>
      <c r="D1525" t="s">
        <v>5783</v>
      </c>
      <c r="E1525" t="s">
        <v>2246</v>
      </c>
      <c r="G1525" t="s">
        <v>2237</v>
      </c>
      <c r="H1525" t="s">
        <v>1107</v>
      </c>
    </row>
    <row r="1526" spans="1:8">
      <c r="A1526" t="s">
        <v>1108</v>
      </c>
      <c r="B1526" t="s">
        <v>5784</v>
      </c>
      <c r="C1526" t="s">
        <v>2248</v>
      </c>
      <c r="D1526" t="s">
        <v>5785</v>
      </c>
      <c r="E1526" t="s">
        <v>2321</v>
      </c>
      <c r="G1526" t="s">
        <v>2237</v>
      </c>
      <c r="H1526" t="s">
        <v>1108</v>
      </c>
    </row>
    <row r="1527" spans="1:8">
      <c r="A1527" t="s">
        <v>5786</v>
      </c>
      <c r="B1527" t="s">
        <v>5787</v>
      </c>
      <c r="C1527" t="s">
        <v>2407</v>
      </c>
      <c r="D1527" t="s">
        <v>5775</v>
      </c>
      <c r="E1527" t="s">
        <v>2232</v>
      </c>
      <c r="G1527" t="s">
        <v>4490</v>
      </c>
      <c r="H1527" t="s">
        <v>5786</v>
      </c>
    </row>
    <row r="1528" spans="1:8">
      <c r="A1528" t="s">
        <v>1109</v>
      </c>
      <c r="B1528" t="s">
        <v>5788</v>
      </c>
      <c r="C1528" t="s">
        <v>2319</v>
      </c>
      <c r="D1528" t="s">
        <v>3206</v>
      </c>
      <c r="E1528" t="s">
        <v>2230</v>
      </c>
      <c r="G1528" t="s">
        <v>2649</v>
      </c>
      <c r="H1528" t="s">
        <v>1109</v>
      </c>
    </row>
    <row r="1529" spans="1:8">
      <c r="A1529" t="s">
        <v>1110</v>
      </c>
      <c r="B1529" t="s">
        <v>5789</v>
      </c>
      <c r="C1529" t="s">
        <v>2225</v>
      </c>
      <c r="D1529" t="s">
        <v>3206</v>
      </c>
      <c r="E1529" t="s">
        <v>2230</v>
      </c>
      <c r="G1529" t="s">
        <v>2237</v>
      </c>
      <c r="H1529" t="s">
        <v>1110</v>
      </c>
    </row>
    <row r="1530" spans="1:8">
      <c r="A1530" t="s">
        <v>5792</v>
      </c>
      <c r="B1530" t="s">
        <v>5793</v>
      </c>
      <c r="C1530" t="s">
        <v>2248</v>
      </c>
      <c r="D1530" t="s">
        <v>5794</v>
      </c>
      <c r="E1530" t="s">
        <v>2543</v>
      </c>
      <c r="F1530" t="s">
        <v>5795</v>
      </c>
      <c r="G1530" t="s">
        <v>2234</v>
      </c>
      <c r="H1530" t="s">
        <v>5792</v>
      </c>
    </row>
    <row r="1531" spans="1:8">
      <c r="A1531" t="s">
        <v>1111</v>
      </c>
      <c r="B1531" t="s">
        <v>5796</v>
      </c>
      <c r="C1531" t="s">
        <v>2559</v>
      </c>
      <c r="D1531" t="s">
        <v>5797</v>
      </c>
      <c r="E1531" t="s">
        <v>2270</v>
      </c>
      <c r="F1531" t="s">
        <v>5798</v>
      </c>
      <c r="G1531" t="s">
        <v>2234</v>
      </c>
      <c r="H1531" t="s">
        <v>1111</v>
      </c>
    </row>
    <row r="1532" spans="1:8">
      <c r="A1532" t="s">
        <v>1112</v>
      </c>
      <c r="B1532" t="s">
        <v>5799</v>
      </c>
      <c r="C1532" t="s">
        <v>2230</v>
      </c>
      <c r="D1532" t="s">
        <v>5800</v>
      </c>
      <c r="E1532" t="s">
        <v>2750</v>
      </c>
      <c r="G1532" t="s">
        <v>2237</v>
      </c>
      <c r="H1532" t="s">
        <v>1112</v>
      </c>
    </row>
    <row r="1533" spans="1:8">
      <c r="A1533" t="s">
        <v>1113</v>
      </c>
      <c r="B1533" t="s">
        <v>5790</v>
      </c>
      <c r="C1533" t="s">
        <v>2248</v>
      </c>
      <c r="D1533" t="s">
        <v>5791</v>
      </c>
      <c r="E1533" t="s">
        <v>2248</v>
      </c>
      <c r="G1533" t="s">
        <v>2237</v>
      </c>
      <c r="H1533" t="s">
        <v>1113</v>
      </c>
    </row>
    <row r="1534" spans="1:8">
      <c r="A1534" t="s">
        <v>5801</v>
      </c>
      <c r="B1534" t="s">
        <v>5802</v>
      </c>
      <c r="C1534" t="s">
        <v>2230</v>
      </c>
      <c r="D1534" t="s">
        <v>5803</v>
      </c>
      <c r="E1534" t="s">
        <v>2230</v>
      </c>
      <c r="G1534" t="s">
        <v>2228</v>
      </c>
      <c r="H1534" t="s">
        <v>5801</v>
      </c>
    </row>
    <row r="1535" spans="1:8">
      <c r="A1535" t="s">
        <v>1115</v>
      </c>
      <c r="B1535" t="s">
        <v>5804</v>
      </c>
      <c r="C1535" t="s">
        <v>4097</v>
      </c>
      <c r="G1535" t="s">
        <v>2237</v>
      </c>
      <c r="H1535" t="s">
        <v>1115</v>
      </c>
    </row>
    <row r="1536" spans="1:8">
      <c r="A1536" t="s">
        <v>1116</v>
      </c>
      <c r="B1536" t="s">
        <v>5805</v>
      </c>
      <c r="C1536" t="s">
        <v>2700</v>
      </c>
      <c r="D1536" t="s">
        <v>5806</v>
      </c>
      <c r="E1536" t="s">
        <v>2232</v>
      </c>
      <c r="G1536" t="s">
        <v>2237</v>
      </c>
      <c r="H1536" t="s">
        <v>1116</v>
      </c>
    </row>
    <row r="1537" spans="1:8">
      <c r="A1537" t="s">
        <v>1117</v>
      </c>
      <c r="B1537" t="s">
        <v>5807</v>
      </c>
      <c r="C1537" t="s">
        <v>5808</v>
      </c>
      <c r="D1537" t="s">
        <v>5809</v>
      </c>
      <c r="E1537" t="s">
        <v>5808</v>
      </c>
      <c r="G1537" t="s">
        <v>2237</v>
      </c>
      <c r="H1537" t="s">
        <v>1117</v>
      </c>
    </row>
    <row r="1538" spans="1:8">
      <c r="A1538" t="s">
        <v>1118</v>
      </c>
      <c r="B1538" t="s">
        <v>5810</v>
      </c>
      <c r="C1538" t="s">
        <v>2242</v>
      </c>
      <c r="G1538" t="s">
        <v>2228</v>
      </c>
      <c r="H1538" t="s">
        <v>1118</v>
      </c>
    </row>
    <row r="1539" spans="1:8">
      <c r="A1539" t="s">
        <v>1119</v>
      </c>
      <c r="B1539" t="s">
        <v>5811</v>
      </c>
      <c r="C1539" t="s">
        <v>2242</v>
      </c>
      <c r="D1539" t="s">
        <v>2347</v>
      </c>
      <c r="E1539" t="s">
        <v>2232</v>
      </c>
      <c r="G1539" t="s">
        <v>2237</v>
      </c>
      <c r="H1539" t="s">
        <v>1119</v>
      </c>
    </row>
    <row r="1540" spans="1:8">
      <c r="A1540" t="s">
        <v>5812</v>
      </c>
      <c r="B1540" t="s">
        <v>5813</v>
      </c>
      <c r="C1540" t="s">
        <v>2225</v>
      </c>
      <c r="D1540" t="s">
        <v>5814</v>
      </c>
      <c r="E1540" t="s">
        <v>2225</v>
      </c>
      <c r="G1540" t="s">
        <v>2237</v>
      </c>
      <c r="H1540" t="s">
        <v>5812</v>
      </c>
    </row>
    <row r="1541" spans="1:8">
      <c r="A1541" t="s">
        <v>1153</v>
      </c>
      <c r="B1541" t="s">
        <v>5815</v>
      </c>
      <c r="C1541" t="s">
        <v>2242</v>
      </c>
      <c r="D1541" t="s">
        <v>5816</v>
      </c>
      <c r="E1541" t="s">
        <v>2266</v>
      </c>
      <c r="G1541" t="s">
        <v>2237</v>
      </c>
      <c r="H1541" t="s">
        <v>1153</v>
      </c>
    </row>
    <row r="1542" spans="1:8">
      <c r="A1542" t="s">
        <v>1703</v>
      </c>
      <c r="B1542" t="s">
        <v>5817</v>
      </c>
      <c r="C1542" t="s">
        <v>2246</v>
      </c>
      <c r="G1542" t="s">
        <v>2228</v>
      </c>
      <c r="H1542" t="s">
        <v>1703</v>
      </c>
    </row>
    <row r="1543" spans="1:8">
      <c r="A1543" t="s">
        <v>7351</v>
      </c>
      <c r="B1543" t="s">
        <v>5817</v>
      </c>
      <c r="C1543" t="s">
        <v>2362</v>
      </c>
      <c r="D1543" t="s">
        <v>7352</v>
      </c>
      <c r="E1543" t="s">
        <v>2368</v>
      </c>
      <c r="G1543" t="s">
        <v>2304</v>
      </c>
      <c r="H1543" t="s">
        <v>7351</v>
      </c>
    </row>
    <row r="1544" spans="1:8">
      <c r="A1544" t="s">
        <v>1154</v>
      </c>
      <c r="B1544" t="s">
        <v>5818</v>
      </c>
      <c r="C1544" t="s">
        <v>2225</v>
      </c>
      <c r="D1544" t="s">
        <v>5819</v>
      </c>
      <c r="E1544" t="s">
        <v>2225</v>
      </c>
      <c r="G1544" t="s">
        <v>2228</v>
      </c>
      <c r="H1544" t="s">
        <v>1154</v>
      </c>
    </row>
    <row r="1545" spans="1:8">
      <c r="A1545" t="s">
        <v>1155</v>
      </c>
      <c r="B1545" t="s">
        <v>5820</v>
      </c>
      <c r="C1545" t="s">
        <v>2944</v>
      </c>
      <c r="D1545" t="s">
        <v>5821</v>
      </c>
      <c r="E1545" t="s">
        <v>2321</v>
      </c>
      <c r="G1545" t="s">
        <v>2237</v>
      </c>
      <c r="H1545" t="s">
        <v>1155</v>
      </c>
    </row>
    <row r="1546" spans="1:8">
      <c r="A1546" t="s">
        <v>1156</v>
      </c>
      <c r="B1546" t="s">
        <v>7353</v>
      </c>
      <c r="C1546" t="s">
        <v>2362</v>
      </c>
      <c r="D1546" t="s">
        <v>7352</v>
      </c>
      <c r="E1546" t="s">
        <v>2368</v>
      </c>
      <c r="F1546" t="s">
        <v>7354</v>
      </c>
      <c r="G1546" t="s">
        <v>2234</v>
      </c>
      <c r="H1546" t="s">
        <v>1156</v>
      </c>
    </row>
    <row r="1547" spans="1:8">
      <c r="A1547" t="s">
        <v>1157</v>
      </c>
      <c r="B1547" t="s">
        <v>5822</v>
      </c>
      <c r="C1547" t="s">
        <v>2340</v>
      </c>
      <c r="D1547" t="s">
        <v>5823</v>
      </c>
      <c r="E1547" t="s">
        <v>2340</v>
      </c>
      <c r="G1547" t="s">
        <v>2237</v>
      </c>
      <c r="H1547" t="s">
        <v>1157</v>
      </c>
    </row>
    <row r="1548" spans="1:8">
      <c r="A1548" t="s">
        <v>1704</v>
      </c>
      <c r="B1548" t="s">
        <v>5824</v>
      </c>
      <c r="C1548" t="s">
        <v>2225</v>
      </c>
      <c r="G1548" t="s">
        <v>2228</v>
      </c>
      <c r="H1548" t="s">
        <v>1704</v>
      </c>
    </row>
    <row r="1549" spans="1:8">
      <c r="A1549" t="s">
        <v>1705</v>
      </c>
      <c r="B1549" t="s">
        <v>5825</v>
      </c>
      <c r="C1549" t="s">
        <v>2298</v>
      </c>
      <c r="G1549" t="s">
        <v>2228</v>
      </c>
      <c r="H1549" t="s">
        <v>1705</v>
      </c>
    </row>
    <row r="1550" spans="1:8">
      <c r="A1550" t="s">
        <v>1158</v>
      </c>
      <c r="B1550" t="s">
        <v>5826</v>
      </c>
      <c r="C1550" t="s">
        <v>2298</v>
      </c>
      <c r="G1550" t="s">
        <v>2237</v>
      </c>
      <c r="H1550" t="s">
        <v>1158</v>
      </c>
    </row>
    <row r="1551" spans="1:8">
      <c r="A1551" t="s">
        <v>5827</v>
      </c>
      <c r="B1551" t="s">
        <v>5828</v>
      </c>
      <c r="C1551" t="s">
        <v>2246</v>
      </c>
      <c r="D1551" t="s">
        <v>5829</v>
      </c>
      <c r="E1551" t="s">
        <v>2246</v>
      </c>
      <c r="G1551" t="s">
        <v>2228</v>
      </c>
      <c r="H1551" t="s">
        <v>5827</v>
      </c>
    </row>
    <row r="1552" spans="1:8">
      <c r="A1552" t="s">
        <v>1159</v>
      </c>
      <c r="B1552" t="s">
        <v>5830</v>
      </c>
      <c r="C1552" t="s">
        <v>2246</v>
      </c>
      <c r="D1552" t="s">
        <v>5831</v>
      </c>
      <c r="E1552" t="s">
        <v>2246</v>
      </c>
      <c r="G1552" t="s">
        <v>2237</v>
      </c>
      <c r="H1552" t="s">
        <v>1159</v>
      </c>
    </row>
    <row r="1553" spans="1:8">
      <c r="A1553" t="s">
        <v>5832</v>
      </c>
      <c r="B1553" t="s">
        <v>5833</v>
      </c>
      <c r="C1553" t="s">
        <v>5834</v>
      </c>
      <c r="D1553" t="s">
        <v>5835</v>
      </c>
      <c r="E1553" t="s">
        <v>2321</v>
      </c>
      <c r="F1553" t="s">
        <v>5836</v>
      </c>
      <c r="G1553" t="s">
        <v>2234</v>
      </c>
      <c r="H1553" t="s">
        <v>5832</v>
      </c>
    </row>
    <row r="1554" spans="1:8">
      <c r="A1554" t="s">
        <v>5838</v>
      </c>
      <c r="B1554" t="s">
        <v>5839</v>
      </c>
      <c r="C1554" t="s">
        <v>2225</v>
      </c>
      <c r="D1554" t="s">
        <v>5840</v>
      </c>
      <c r="E1554" t="s">
        <v>2294</v>
      </c>
      <c r="G1554" t="s">
        <v>2228</v>
      </c>
      <c r="H1554" t="s">
        <v>5838</v>
      </c>
    </row>
    <row r="1555" spans="1:8">
      <c r="A1555" t="s">
        <v>1122</v>
      </c>
      <c r="B1555" t="s">
        <v>5841</v>
      </c>
      <c r="C1555" t="s">
        <v>2428</v>
      </c>
      <c r="G1555" t="s">
        <v>2228</v>
      </c>
      <c r="H1555" t="s">
        <v>1122</v>
      </c>
    </row>
    <row r="1556" spans="1:8">
      <c r="A1556" t="s">
        <v>7355</v>
      </c>
      <c r="B1556" t="s">
        <v>7356</v>
      </c>
      <c r="C1556" t="s">
        <v>2227</v>
      </c>
      <c r="D1556" t="s">
        <v>5443</v>
      </c>
      <c r="E1556" t="s">
        <v>2321</v>
      </c>
      <c r="F1556" t="s">
        <v>5444</v>
      </c>
      <c r="G1556" t="s">
        <v>2234</v>
      </c>
      <c r="H1556" t="s">
        <v>7355</v>
      </c>
    </row>
    <row r="1557" spans="1:8">
      <c r="A1557" t="s">
        <v>1123</v>
      </c>
      <c r="B1557" t="s">
        <v>5842</v>
      </c>
      <c r="C1557" t="s">
        <v>2750</v>
      </c>
      <c r="D1557" t="s">
        <v>5843</v>
      </c>
      <c r="E1557" t="s">
        <v>2750</v>
      </c>
      <c r="G1557" t="s">
        <v>2228</v>
      </c>
      <c r="H1557" t="s">
        <v>1123</v>
      </c>
    </row>
    <row r="1558" spans="1:8">
      <c r="A1558" t="s">
        <v>1120</v>
      </c>
      <c r="B1558" t="s">
        <v>5837</v>
      </c>
      <c r="C1558" t="s">
        <v>2276</v>
      </c>
      <c r="D1558" t="s">
        <v>4209</v>
      </c>
      <c r="E1558" t="s">
        <v>2321</v>
      </c>
      <c r="G1558" t="s">
        <v>2237</v>
      </c>
      <c r="H1558" t="s">
        <v>1120</v>
      </c>
    </row>
    <row r="1559" spans="1:8">
      <c r="A1559" t="s">
        <v>1124</v>
      </c>
      <c r="B1559" t="s">
        <v>5844</v>
      </c>
      <c r="C1559" t="s">
        <v>2375</v>
      </c>
      <c r="D1559" t="s">
        <v>5845</v>
      </c>
      <c r="E1559" t="s">
        <v>2368</v>
      </c>
      <c r="G1559" t="s">
        <v>2237</v>
      </c>
      <c r="H1559" t="s">
        <v>1124</v>
      </c>
    </row>
    <row r="1560" spans="1:8">
      <c r="A1560" t="s">
        <v>1125</v>
      </c>
      <c r="B1560" t="s">
        <v>5846</v>
      </c>
      <c r="C1560" t="s">
        <v>2428</v>
      </c>
      <c r="D1560" t="s">
        <v>5847</v>
      </c>
      <c r="E1560" t="s">
        <v>2220</v>
      </c>
      <c r="F1560" t="s">
        <v>5848</v>
      </c>
      <c r="G1560" t="s">
        <v>2234</v>
      </c>
      <c r="H1560" t="s">
        <v>1125</v>
      </c>
    </row>
    <row r="1561" spans="1:8">
      <c r="A1561" t="s">
        <v>1126</v>
      </c>
      <c r="B1561" t="s">
        <v>5849</v>
      </c>
      <c r="C1561" t="s">
        <v>2709</v>
      </c>
      <c r="D1561" t="s">
        <v>5850</v>
      </c>
      <c r="E1561" t="s">
        <v>2709</v>
      </c>
      <c r="G1561" t="s">
        <v>2237</v>
      </c>
      <c r="H1561" t="s">
        <v>1126</v>
      </c>
    </row>
    <row r="1562" spans="1:8">
      <c r="A1562" t="s">
        <v>1127</v>
      </c>
      <c r="B1562" t="s">
        <v>5851</v>
      </c>
      <c r="C1562" t="s">
        <v>4206</v>
      </c>
      <c r="D1562" t="s">
        <v>5852</v>
      </c>
      <c r="E1562" t="s">
        <v>4206</v>
      </c>
      <c r="G1562" t="s">
        <v>2237</v>
      </c>
      <c r="H1562" t="s">
        <v>1127</v>
      </c>
    </row>
    <row r="1563" spans="1:8">
      <c r="A1563" t="s">
        <v>1128</v>
      </c>
      <c r="B1563" t="s">
        <v>5853</v>
      </c>
      <c r="C1563" t="s">
        <v>2230</v>
      </c>
      <c r="D1563" t="s">
        <v>5854</v>
      </c>
      <c r="E1563" t="s">
        <v>3133</v>
      </c>
      <c r="G1563" t="s">
        <v>2228</v>
      </c>
      <c r="H1563" t="s">
        <v>1128</v>
      </c>
    </row>
    <row r="1564" spans="1:8">
      <c r="A1564" t="s">
        <v>7357</v>
      </c>
      <c r="B1564" t="s">
        <v>7358</v>
      </c>
      <c r="C1564" t="s">
        <v>2469</v>
      </c>
      <c r="D1564" t="s">
        <v>6187</v>
      </c>
      <c r="E1564" t="s">
        <v>2232</v>
      </c>
      <c r="G1564" t="s">
        <v>2237</v>
      </c>
      <c r="H1564" t="s">
        <v>7357</v>
      </c>
    </row>
    <row r="1565" spans="1:8">
      <c r="A1565" t="s">
        <v>1129</v>
      </c>
      <c r="B1565" t="s">
        <v>5855</v>
      </c>
      <c r="C1565" t="s">
        <v>2225</v>
      </c>
      <c r="G1565" t="s">
        <v>2237</v>
      </c>
      <c r="H1565" t="s">
        <v>1129</v>
      </c>
    </row>
    <row r="1566" spans="1:8">
      <c r="A1566" t="s">
        <v>1130</v>
      </c>
      <c r="B1566" t="s">
        <v>5856</v>
      </c>
      <c r="C1566" t="s">
        <v>2319</v>
      </c>
      <c r="D1566" t="s">
        <v>5857</v>
      </c>
      <c r="E1566" t="s">
        <v>2319</v>
      </c>
      <c r="G1566" t="s">
        <v>2228</v>
      </c>
      <c r="H1566" t="s">
        <v>1130</v>
      </c>
    </row>
    <row r="1567" spans="1:8">
      <c r="A1567" t="s">
        <v>5858</v>
      </c>
      <c r="B1567" t="s">
        <v>5859</v>
      </c>
      <c r="C1567" t="s">
        <v>2246</v>
      </c>
      <c r="G1567" t="s">
        <v>2237</v>
      </c>
      <c r="H1567" t="s">
        <v>5858</v>
      </c>
    </row>
    <row r="1568" spans="1:8">
      <c r="A1568" t="s">
        <v>5860</v>
      </c>
      <c r="B1568" t="s">
        <v>5861</v>
      </c>
      <c r="C1568" t="s">
        <v>2490</v>
      </c>
      <c r="D1568" t="s">
        <v>5862</v>
      </c>
      <c r="E1568" t="s">
        <v>2227</v>
      </c>
      <c r="G1568" t="s">
        <v>2237</v>
      </c>
      <c r="H1568" t="s">
        <v>5860</v>
      </c>
    </row>
    <row r="1569" spans="1:8">
      <c r="A1569" t="s">
        <v>1131</v>
      </c>
      <c r="B1569" t="s">
        <v>5863</v>
      </c>
      <c r="C1569" t="s">
        <v>2272</v>
      </c>
      <c r="D1569" t="s">
        <v>5864</v>
      </c>
      <c r="E1569" t="s">
        <v>2340</v>
      </c>
      <c r="F1569" t="s">
        <v>5865</v>
      </c>
      <c r="G1569" t="s">
        <v>2234</v>
      </c>
      <c r="H1569" t="s">
        <v>1131</v>
      </c>
    </row>
    <row r="1570" spans="1:8">
      <c r="A1570" t="s">
        <v>1138</v>
      </c>
      <c r="B1570" t="s">
        <v>5884</v>
      </c>
      <c r="C1570" t="s">
        <v>2413</v>
      </c>
      <c r="G1570" t="s">
        <v>2237</v>
      </c>
      <c r="H1570" t="s">
        <v>1138</v>
      </c>
    </row>
    <row r="1571" spans="1:8">
      <c r="A1571" t="s">
        <v>1132</v>
      </c>
      <c r="B1571" t="s">
        <v>5866</v>
      </c>
      <c r="C1571" t="s">
        <v>2469</v>
      </c>
      <c r="D1571" t="s">
        <v>5867</v>
      </c>
      <c r="E1571" t="s">
        <v>2232</v>
      </c>
      <c r="G1571" t="s">
        <v>2237</v>
      </c>
      <c r="H1571" t="s">
        <v>1132</v>
      </c>
    </row>
    <row r="1572" spans="1:8">
      <c r="A1572" t="s">
        <v>5868</v>
      </c>
      <c r="B1572" t="s">
        <v>5869</v>
      </c>
      <c r="C1572" t="s">
        <v>5870</v>
      </c>
      <c r="D1572" t="s">
        <v>5871</v>
      </c>
      <c r="E1572" t="s">
        <v>5870</v>
      </c>
      <c r="G1572" t="s">
        <v>2237</v>
      </c>
      <c r="H1572" t="s">
        <v>5868</v>
      </c>
    </row>
    <row r="1573" spans="1:8">
      <c r="A1573" t="s">
        <v>1133</v>
      </c>
      <c r="B1573" t="s">
        <v>5872</v>
      </c>
      <c r="C1573" t="s">
        <v>2428</v>
      </c>
      <c r="G1573" t="s">
        <v>2237</v>
      </c>
      <c r="H1573" t="s">
        <v>1133</v>
      </c>
    </row>
    <row r="1574" spans="1:8">
      <c r="A1574" t="s">
        <v>1134</v>
      </c>
      <c r="B1574" t="s">
        <v>5873</v>
      </c>
      <c r="C1574" t="s">
        <v>2230</v>
      </c>
      <c r="D1574" t="s">
        <v>5874</v>
      </c>
      <c r="E1574" t="s">
        <v>2227</v>
      </c>
      <c r="G1574" t="s">
        <v>2237</v>
      </c>
      <c r="H1574" t="s">
        <v>1134</v>
      </c>
    </row>
    <row r="1575" spans="1:8">
      <c r="A1575" t="s">
        <v>5875</v>
      </c>
      <c r="B1575" t="s">
        <v>5876</v>
      </c>
      <c r="C1575" t="s">
        <v>2225</v>
      </c>
      <c r="G1575" t="s">
        <v>2228</v>
      </c>
      <c r="H1575" t="s">
        <v>5875</v>
      </c>
    </row>
    <row r="1576" spans="1:8">
      <c r="A1576" t="s">
        <v>1135</v>
      </c>
      <c r="B1576" t="s">
        <v>5877</v>
      </c>
      <c r="C1576" t="s">
        <v>2225</v>
      </c>
      <c r="D1576" t="s">
        <v>5878</v>
      </c>
      <c r="E1576" t="s">
        <v>2375</v>
      </c>
      <c r="G1576" t="s">
        <v>2237</v>
      </c>
      <c r="H1576" t="s">
        <v>1135</v>
      </c>
    </row>
    <row r="1577" spans="1:8">
      <c r="A1577" t="s">
        <v>1136</v>
      </c>
      <c r="B1577" t="s">
        <v>5879</v>
      </c>
      <c r="C1577" t="s">
        <v>2244</v>
      </c>
      <c r="D1577" t="s">
        <v>5880</v>
      </c>
      <c r="E1577" t="s">
        <v>2543</v>
      </c>
      <c r="F1577" t="s">
        <v>5881</v>
      </c>
      <c r="G1577" t="s">
        <v>2234</v>
      </c>
      <c r="H1577" t="s">
        <v>1136</v>
      </c>
    </row>
    <row r="1578" spans="1:8">
      <c r="A1578" t="s">
        <v>1137</v>
      </c>
      <c r="B1578" t="s">
        <v>5882</v>
      </c>
      <c r="C1578" t="s">
        <v>2230</v>
      </c>
      <c r="D1578" t="s">
        <v>5883</v>
      </c>
      <c r="E1578" t="s">
        <v>2321</v>
      </c>
      <c r="G1578" t="s">
        <v>2237</v>
      </c>
      <c r="H1578" t="s">
        <v>1137</v>
      </c>
    </row>
    <row r="1579" spans="1:8">
      <c r="A1579" t="s">
        <v>1139</v>
      </c>
      <c r="B1579" t="s">
        <v>5885</v>
      </c>
      <c r="C1579" t="s">
        <v>2230</v>
      </c>
      <c r="D1579" t="s">
        <v>5886</v>
      </c>
      <c r="E1579" t="s">
        <v>2321</v>
      </c>
      <c r="F1579" t="s">
        <v>5887</v>
      </c>
      <c r="G1579" t="s">
        <v>2234</v>
      </c>
      <c r="H1579" t="s">
        <v>1139</v>
      </c>
    </row>
    <row r="1580" spans="1:8">
      <c r="A1580" t="s">
        <v>5888</v>
      </c>
      <c r="B1580" t="s">
        <v>5889</v>
      </c>
      <c r="C1580" t="s">
        <v>2230</v>
      </c>
      <c r="D1580" t="s">
        <v>5890</v>
      </c>
      <c r="E1580" t="s">
        <v>2230</v>
      </c>
      <c r="F1580" t="s">
        <v>5891</v>
      </c>
      <c r="G1580" t="s">
        <v>7209</v>
      </c>
      <c r="H1580" t="s">
        <v>5888</v>
      </c>
    </row>
    <row r="1581" spans="1:8">
      <c r="A1581" t="s">
        <v>1700</v>
      </c>
      <c r="B1581" t="s">
        <v>5899</v>
      </c>
      <c r="C1581" t="s">
        <v>2350</v>
      </c>
      <c r="G1581" t="s">
        <v>2237</v>
      </c>
      <c r="H1581" t="s">
        <v>1700</v>
      </c>
    </row>
    <row r="1582" spans="1:8">
      <c r="A1582" t="s">
        <v>5900</v>
      </c>
      <c r="B1582" t="s">
        <v>5901</v>
      </c>
      <c r="C1582" t="s">
        <v>2350</v>
      </c>
      <c r="D1582" t="s">
        <v>5902</v>
      </c>
      <c r="E1582" t="s">
        <v>2750</v>
      </c>
      <c r="G1582" t="s">
        <v>2237</v>
      </c>
      <c r="H1582" t="s">
        <v>5900</v>
      </c>
    </row>
    <row r="1583" spans="1:8">
      <c r="A1583" t="s">
        <v>1143</v>
      </c>
      <c r="B1583" t="s">
        <v>7362</v>
      </c>
      <c r="C1583" t="s">
        <v>2350</v>
      </c>
      <c r="D1583" t="s">
        <v>5904</v>
      </c>
      <c r="E1583" t="s">
        <v>2750</v>
      </c>
      <c r="F1583" t="s">
        <v>5905</v>
      </c>
      <c r="G1583" t="s">
        <v>2234</v>
      </c>
      <c r="H1583" t="s">
        <v>1143</v>
      </c>
    </row>
    <row r="1584" spans="1:8">
      <c r="A1584" t="s">
        <v>1144</v>
      </c>
      <c r="B1584" t="s">
        <v>5906</v>
      </c>
      <c r="C1584" t="s">
        <v>2259</v>
      </c>
      <c r="G1584" t="s">
        <v>2228</v>
      </c>
      <c r="H1584" t="s">
        <v>1144</v>
      </c>
    </row>
    <row r="1585" spans="1:8">
      <c r="A1585" t="s">
        <v>1145</v>
      </c>
      <c r="B1585" t="s">
        <v>5907</v>
      </c>
      <c r="C1585" t="s">
        <v>2377</v>
      </c>
      <c r="D1585" t="s">
        <v>5908</v>
      </c>
      <c r="E1585" t="s">
        <v>2321</v>
      </c>
      <c r="F1585" t="s">
        <v>5909</v>
      </c>
      <c r="G1585" t="s">
        <v>2234</v>
      </c>
      <c r="H1585" t="s">
        <v>1145</v>
      </c>
    </row>
    <row r="1586" spans="1:8">
      <c r="A1586" t="s">
        <v>1701</v>
      </c>
      <c r="B1586" t="s">
        <v>5910</v>
      </c>
      <c r="C1586" t="s">
        <v>2254</v>
      </c>
      <c r="G1586" t="s">
        <v>2304</v>
      </c>
      <c r="H1586" t="s">
        <v>1701</v>
      </c>
    </row>
    <row r="1587" spans="1:8">
      <c r="A1587" t="s">
        <v>1146</v>
      </c>
      <c r="B1587" t="s">
        <v>5911</v>
      </c>
      <c r="C1587" t="s">
        <v>2254</v>
      </c>
      <c r="D1587" t="s">
        <v>5912</v>
      </c>
      <c r="E1587" t="s">
        <v>2250</v>
      </c>
      <c r="G1587" t="s">
        <v>2237</v>
      </c>
      <c r="H1587" t="s">
        <v>1146</v>
      </c>
    </row>
    <row r="1588" spans="1:8">
      <c r="A1588" t="s">
        <v>5913</v>
      </c>
      <c r="B1588" t="s">
        <v>5914</v>
      </c>
      <c r="C1588" t="s">
        <v>2276</v>
      </c>
      <c r="D1588" t="s">
        <v>5915</v>
      </c>
      <c r="E1588" t="s">
        <v>2227</v>
      </c>
      <c r="F1588" t="s">
        <v>5916</v>
      </c>
      <c r="G1588" t="s">
        <v>2234</v>
      </c>
      <c r="H1588" t="s">
        <v>5913</v>
      </c>
    </row>
    <row r="1589" spans="1:8">
      <c r="A1589" t="s">
        <v>1147</v>
      </c>
      <c r="B1589" t="s">
        <v>5917</v>
      </c>
      <c r="C1589" t="s">
        <v>4034</v>
      </c>
      <c r="D1589" t="s">
        <v>3391</v>
      </c>
      <c r="E1589" t="s">
        <v>3133</v>
      </c>
      <c r="G1589" t="s">
        <v>2237</v>
      </c>
      <c r="H1589" t="s">
        <v>1147</v>
      </c>
    </row>
    <row r="1590" spans="1:8">
      <c r="A1590" t="s">
        <v>1702</v>
      </c>
      <c r="B1590" t="s">
        <v>5918</v>
      </c>
      <c r="C1590" t="s">
        <v>2242</v>
      </c>
      <c r="D1590" t="s">
        <v>5919</v>
      </c>
      <c r="E1590" t="s">
        <v>2266</v>
      </c>
      <c r="G1590" t="s">
        <v>2237</v>
      </c>
      <c r="H1590" t="s">
        <v>1702</v>
      </c>
    </row>
    <row r="1591" spans="1:8">
      <c r="A1591" t="s">
        <v>5892</v>
      </c>
      <c r="B1591" t="s">
        <v>5893</v>
      </c>
      <c r="C1591" t="s">
        <v>2375</v>
      </c>
      <c r="D1591" t="s">
        <v>5894</v>
      </c>
      <c r="E1591" t="s">
        <v>2244</v>
      </c>
      <c r="G1591" t="s">
        <v>2228</v>
      </c>
      <c r="H1591" t="s">
        <v>5892</v>
      </c>
    </row>
    <row r="1592" spans="1:8">
      <c r="A1592" t="s">
        <v>7359</v>
      </c>
      <c r="B1592" t="s">
        <v>7360</v>
      </c>
      <c r="C1592" t="s">
        <v>2413</v>
      </c>
      <c r="D1592" t="s">
        <v>2431</v>
      </c>
      <c r="E1592" t="s">
        <v>2407</v>
      </c>
      <c r="F1592" t="s">
        <v>7361</v>
      </c>
      <c r="G1592" t="s">
        <v>2234</v>
      </c>
      <c r="H1592" t="s">
        <v>7359</v>
      </c>
    </row>
    <row r="1593" spans="1:8">
      <c r="A1593" t="s">
        <v>1148</v>
      </c>
      <c r="B1593" t="s">
        <v>5920</v>
      </c>
      <c r="C1593" t="s">
        <v>2242</v>
      </c>
      <c r="D1593" t="s">
        <v>5921</v>
      </c>
      <c r="E1593" t="s">
        <v>2250</v>
      </c>
      <c r="G1593" t="s">
        <v>2237</v>
      </c>
      <c r="H1593" t="s">
        <v>1148</v>
      </c>
    </row>
    <row r="1594" spans="1:8">
      <c r="A1594" t="s">
        <v>1160</v>
      </c>
      <c r="B1594" t="s">
        <v>5922</v>
      </c>
      <c r="C1594" t="s">
        <v>2944</v>
      </c>
      <c r="D1594" t="s">
        <v>5923</v>
      </c>
      <c r="E1594" t="s">
        <v>2246</v>
      </c>
      <c r="F1594" t="s">
        <v>5924</v>
      </c>
      <c r="G1594" t="s">
        <v>2234</v>
      </c>
      <c r="H1594" t="s">
        <v>1160</v>
      </c>
    </row>
    <row r="1595" spans="1:8">
      <c r="A1595" t="s">
        <v>1140</v>
      </c>
      <c r="B1595" t="s">
        <v>5895</v>
      </c>
      <c r="C1595" t="s">
        <v>2230</v>
      </c>
      <c r="D1595" t="s">
        <v>5896</v>
      </c>
      <c r="E1595" t="s">
        <v>2321</v>
      </c>
      <c r="G1595" t="s">
        <v>2228</v>
      </c>
      <c r="H1595" t="s">
        <v>1140</v>
      </c>
    </row>
    <row r="1596" spans="1:8">
      <c r="A1596" t="s">
        <v>1141</v>
      </c>
      <c r="B1596" t="s">
        <v>5897</v>
      </c>
      <c r="C1596" t="s">
        <v>2700</v>
      </c>
      <c r="G1596" t="s">
        <v>2237</v>
      </c>
      <c r="H1596" t="s">
        <v>1141</v>
      </c>
    </row>
    <row r="1597" spans="1:8">
      <c r="A1597" t="s">
        <v>1142</v>
      </c>
      <c r="B1597" t="s">
        <v>5898</v>
      </c>
      <c r="C1597" t="s">
        <v>2242</v>
      </c>
      <c r="D1597" t="s">
        <v>5160</v>
      </c>
      <c r="E1597" t="s">
        <v>2321</v>
      </c>
      <c r="G1597" t="s">
        <v>2228</v>
      </c>
      <c r="H1597" t="s">
        <v>1142</v>
      </c>
    </row>
    <row r="1598" spans="1:8">
      <c r="A1598" t="s">
        <v>1149</v>
      </c>
      <c r="B1598" t="s">
        <v>5925</v>
      </c>
      <c r="C1598" t="s">
        <v>2227</v>
      </c>
      <c r="D1598" t="s">
        <v>5926</v>
      </c>
      <c r="E1598" t="s">
        <v>2377</v>
      </c>
      <c r="F1598" t="s">
        <v>5483</v>
      </c>
      <c r="G1598" t="s">
        <v>2234</v>
      </c>
      <c r="H1598" t="s">
        <v>1149</v>
      </c>
    </row>
    <row r="1599" spans="1:8">
      <c r="A1599" t="s">
        <v>5931</v>
      </c>
      <c r="B1599" t="s">
        <v>5932</v>
      </c>
      <c r="C1599" t="s">
        <v>2407</v>
      </c>
      <c r="D1599" t="s">
        <v>5933</v>
      </c>
      <c r="E1599" t="s">
        <v>2250</v>
      </c>
      <c r="G1599" t="s">
        <v>2237</v>
      </c>
      <c r="H1599" t="s">
        <v>5931</v>
      </c>
    </row>
    <row r="1600" spans="1:8">
      <c r="A1600" t="s">
        <v>1151</v>
      </c>
      <c r="B1600" t="s">
        <v>5927</v>
      </c>
      <c r="C1600" t="s">
        <v>2298</v>
      </c>
      <c r="D1600" t="s">
        <v>5928</v>
      </c>
      <c r="E1600" t="s">
        <v>2298</v>
      </c>
      <c r="G1600" t="s">
        <v>2237</v>
      </c>
      <c r="H1600" t="s">
        <v>1151</v>
      </c>
    </row>
    <row r="1601" spans="1:8">
      <c r="A1601" t="s">
        <v>1152</v>
      </c>
      <c r="B1601" t="s">
        <v>5929</v>
      </c>
      <c r="C1601" t="s">
        <v>2559</v>
      </c>
      <c r="D1601" t="s">
        <v>5930</v>
      </c>
      <c r="E1601" t="s">
        <v>2559</v>
      </c>
      <c r="G1601" t="s">
        <v>2237</v>
      </c>
      <c r="H1601" t="s">
        <v>1152</v>
      </c>
    </row>
    <row r="1602" spans="1:8">
      <c r="A1602" t="s">
        <v>1161</v>
      </c>
      <c r="B1602" t="s">
        <v>5934</v>
      </c>
      <c r="C1602" t="s">
        <v>2428</v>
      </c>
      <c r="D1602" t="s">
        <v>5935</v>
      </c>
      <c r="E1602" t="s">
        <v>2407</v>
      </c>
      <c r="G1602" t="s">
        <v>2237</v>
      </c>
      <c r="H1602" t="s">
        <v>1161</v>
      </c>
    </row>
    <row r="1603" spans="1:8">
      <c r="A1603" t="s">
        <v>1162</v>
      </c>
      <c r="B1603" t="s">
        <v>5936</v>
      </c>
      <c r="C1603" t="s">
        <v>2242</v>
      </c>
      <c r="G1603" t="s">
        <v>2237</v>
      </c>
      <c r="H1603" t="s">
        <v>1162</v>
      </c>
    </row>
    <row r="1604" spans="1:8">
      <c r="A1604" t="s">
        <v>5937</v>
      </c>
      <c r="B1604" t="s">
        <v>5938</v>
      </c>
      <c r="C1604" t="s">
        <v>2246</v>
      </c>
      <c r="D1604" t="s">
        <v>5939</v>
      </c>
      <c r="E1604" t="s">
        <v>2246</v>
      </c>
      <c r="G1604" t="s">
        <v>2237</v>
      </c>
      <c r="H1604" t="s">
        <v>5937</v>
      </c>
    </row>
    <row r="1605" spans="1:8">
      <c r="A1605" t="s">
        <v>1163</v>
      </c>
      <c r="B1605" t="s">
        <v>5940</v>
      </c>
      <c r="C1605" t="s">
        <v>2750</v>
      </c>
      <c r="D1605" t="s">
        <v>5941</v>
      </c>
      <c r="E1605" t="s">
        <v>2344</v>
      </c>
      <c r="G1605" t="s">
        <v>2237</v>
      </c>
      <c r="H1605" t="s">
        <v>1163</v>
      </c>
    </row>
    <row r="1606" spans="1:8">
      <c r="A1606" t="s">
        <v>1706</v>
      </c>
      <c r="B1606" t="s">
        <v>5942</v>
      </c>
      <c r="C1606" t="s">
        <v>2750</v>
      </c>
      <c r="G1606" t="s">
        <v>2304</v>
      </c>
      <c r="H1606" t="s">
        <v>1706</v>
      </c>
    </row>
    <row r="1607" spans="1:8">
      <c r="A1607" t="s">
        <v>1164</v>
      </c>
      <c r="B1607" t="s">
        <v>5943</v>
      </c>
      <c r="C1607" t="s">
        <v>3133</v>
      </c>
      <c r="D1607" t="s">
        <v>5944</v>
      </c>
      <c r="E1607" t="s">
        <v>2483</v>
      </c>
      <c r="G1607" t="s">
        <v>2237</v>
      </c>
      <c r="H1607" t="s">
        <v>1164</v>
      </c>
    </row>
    <row r="1608" spans="1:8">
      <c r="A1608" t="s">
        <v>1165</v>
      </c>
      <c r="B1608" t="s">
        <v>5945</v>
      </c>
      <c r="C1608" t="s">
        <v>2830</v>
      </c>
      <c r="G1608" t="s">
        <v>2649</v>
      </c>
      <c r="H1608" t="s">
        <v>1165</v>
      </c>
    </row>
    <row r="1609" spans="1:8">
      <c r="A1609" t="s">
        <v>1166</v>
      </c>
      <c r="B1609" t="s">
        <v>5946</v>
      </c>
      <c r="C1609" t="s">
        <v>2830</v>
      </c>
      <c r="D1609" t="s">
        <v>5947</v>
      </c>
      <c r="E1609" t="s">
        <v>2321</v>
      </c>
      <c r="G1609" t="s">
        <v>2237</v>
      </c>
      <c r="H1609" t="s">
        <v>1166</v>
      </c>
    </row>
    <row r="1610" spans="1:8">
      <c r="A1610" t="s">
        <v>1167</v>
      </c>
      <c r="B1610" t="s">
        <v>7363</v>
      </c>
      <c r="C1610" t="s">
        <v>2675</v>
      </c>
      <c r="D1610" t="s">
        <v>7364</v>
      </c>
      <c r="E1610" t="s">
        <v>2232</v>
      </c>
      <c r="F1610" t="s">
        <v>7365</v>
      </c>
      <c r="G1610" t="s">
        <v>7209</v>
      </c>
      <c r="H1610" t="s">
        <v>1167</v>
      </c>
    </row>
    <row r="1611" spans="1:8">
      <c r="A1611" t="s">
        <v>5948</v>
      </c>
      <c r="B1611" t="s">
        <v>5949</v>
      </c>
      <c r="C1611" t="s">
        <v>2344</v>
      </c>
      <c r="D1611" t="s">
        <v>5950</v>
      </c>
      <c r="E1611" t="s">
        <v>2344</v>
      </c>
      <c r="G1611" t="s">
        <v>2237</v>
      </c>
      <c r="H1611" t="s">
        <v>5948</v>
      </c>
    </row>
    <row r="1612" spans="1:8">
      <c r="A1612" t="s">
        <v>1168</v>
      </c>
      <c r="B1612" t="s">
        <v>5951</v>
      </c>
      <c r="C1612" t="s">
        <v>2750</v>
      </c>
      <c r="D1612" t="s">
        <v>5952</v>
      </c>
      <c r="E1612" t="s">
        <v>2227</v>
      </c>
      <c r="G1612" t="s">
        <v>2228</v>
      </c>
      <c r="H1612" t="s">
        <v>1168</v>
      </c>
    </row>
    <row r="1613" spans="1:8">
      <c r="A1613" t="s">
        <v>5953</v>
      </c>
      <c r="B1613" t="s">
        <v>5954</v>
      </c>
      <c r="C1613" t="s">
        <v>2248</v>
      </c>
      <c r="D1613" t="s">
        <v>2703</v>
      </c>
      <c r="E1613" t="s">
        <v>2321</v>
      </c>
      <c r="F1613" t="s">
        <v>3264</v>
      </c>
      <c r="G1613" t="s">
        <v>2234</v>
      </c>
      <c r="H1613" t="s">
        <v>5953</v>
      </c>
    </row>
    <row r="1614" spans="1:8">
      <c r="A1614" t="s">
        <v>5955</v>
      </c>
      <c r="B1614" t="s">
        <v>5956</v>
      </c>
      <c r="C1614" t="s">
        <v>2350</v>
      </c>
      <c r="G1614" t="s">
        <v>2237</v>
      </c>
      <c r="H1614" t="s">
        <v>5955</v>
      </c>
    </row>
    <row r="1615" spans="1:8">
      <c r="A1615" t="s">
        <v>1170</v>
      </c>
      <c r="B1615" t="s">
        <v>5957</v>
      </c>
      <c r="C1615" t="s">
        <v>2259</v>
      </c>
      <c r="D1615" t="s">
        <v>5958</v>
      </c>
      <c r="E1615" t="s">
        <v>2321</v>
      </c>
      <c r="F1615" t="s">
        <v>5959</v>
      </c>
      <c r="G1615" t="s">
        <v>2234</v>
      </c>
      <c r="H1615" t="s">
        <v>1170</v>
      </c>
    </row>
    <row r="1616" spans="1:8">
      <c r="A1616" t="s">
        <v>5960</v>
      </c>
      <c r="B1616" t="s">
        <v>5961</v>
      </c>
      <c r="C1616" t="s">
        <v>2250</v>
      </c>
      <c r="D1616" t="s">
        <v>3674</v>
      </c>
      <c r="E1616" t="s">
        <v>2232</v>
      </c>
      <c r="F1616" t="s">
        <v>7349</v>
      </c>
      <c r="G1616" t="s">
        <v>2234</v>
      </c>
      <c r="H1616" t="s">
        <v>5960</v>
      </c>
    </row>
    <row r="1617" spans="1:8">
      <c r="A1617" t="s">
        <v>1171</v>
      </c>
      <c r="B1617" t="s">
        <v>5963</v>
      </c>
      <c r="C1617" t="s">
        <v>2321</v>
      </c>
      <c r="D1617" t="s">
        <v>5964</v>
      </c>
      <c r="E1617" t="s">
        <v>2344</v>
      </c>
      <c r="G1617" t="s">
        <v>2237</v>
      </c>
      <c r="H1617" t="s">
        <v>1171</v>
      </c>
    </row>
    <row r="1618" spans="1:8">
      <c r="A1618" t="s">
        <v>5965</v>
      </c>
      <c r="B1618" t="s">
        <v>5966</v>
      </c>
      <c r="C1618" t="s">
        <v>2242</v>
      </c>
      <c r="D1618" t="s">
        <v>5967</v>
      </c>
      <c r="E1618" t="s">
        <v>2232</v>
      </c>
      <c r="G1618" t="s">
        <v>2237</v>
      </c>
      <c r="H1618" t="s">
        <v>5965</v>
      </c>
    </row>
    <row r="1619" spans="1:8">
      <c r="A1619" t="s">
        <v>5968</v>
      </c>
      <c r="B1619" t="s">
        <v>5969</v>
      </c>
      <c r="C1619" t="s">
        <v>2248</v>
      </c>
      <c r="D1619" t="s">
        <v>5970</v>
      </c>
      <c r="E1619" t="s">
        <v>2856</v>
      </c>
      <c r="G1619" t="s">
        <v>2237</v>
      </c>
      <c r="H1619" t="s">
        <v>5968</v>
      </c>
    </row>
    <row r="1620" spans="1:8">
      <c r="A1620" t="s">
        <v>5971</v>
      </c>
      <c r="B1620" t="s">
        <v>5972</v>
      </c>
      <c r="C1620" t="s">
        <v>2246</v>
      </c>
      <c r="D1620" t="s">
        <v>5973</v>
      </c>
      <c r="E1620" t="s">
        <v>2246</v>
      </c>
      <c r="G1620" t="s">
        <v>2237</v>
      </c>
      <c r="H1620" t="s">
        <v>5971</v>
      </c>
    </row>
    <row r="1621" spans="1:8">
      <c r="A1621" t="s">
        <v>1707</v>
      </c>
      <c r="B1621" t="s">
        <v>5974</v>
      </c>
      <c r="C1621" t="s">
        <v>2244</v>
      </c>
      <c r="G1621" t="s">
        <v>2237</v>
      </c>
      <c r="H1621" t="s">
        <v>1707</v>
      </c>
    </row>
    <row r="1622" spans="1:8">
      <c r="A1622" t="s">
        <v>1172</v>
      </c>
      <c r="B1622" t="s">
        <v>5975</v>
      </c>
      <c r="C1622" t="s">
        <v>2350</v>
      </c>
      <c r="G1622" t="s">
        <v>2237</v>
      </c>
      <c r="H1622" t="s">
        <v>1172</v>
      </c>
    </row>
    <row r="1623" spans="1:8">
      <c r="A1623" t="s">
        <v>1173</v>
      </c>
      <c r="B1623" t="s">
        <v>5976</v>
      </c>
      <c r="C1623" t="s">
        <v>2242</v>
      </c>
      <c r="D1623" t="s">
        <v>5977</v>
      </c>
      <c r="E1623" t="s">
        <v>2250</v>
      </c>
      <c r="G1623" t="s">
        <v>2237</v>
      </c>
      <c r="H1623" t="s">
        <v>1173</v>
      </c>
    </row>
    <row r="1624" spans="1:8">
      <c r="A1624" t="s">
        <v>1174</v>
      </c>
      <c r="B1624" t="s">
        <v>5978</v>
      </c>
      <c r="C1624" t="s">
        <v>2230</v>
      </c>
      <c r="D1624" t="s">
        <v>5979</v>
      </c>
      <c r="E1624" t="s">
        <v>2242</v>
      </c>
      <c r="G1624" t="s">
        <v>2228</v>
      </c>
      <c r="H1624" t="s">
        <v>1174</v>
      </c>
    </row>
    <row r="1625" spans="1:8">
      <c r="A1625" t="s">
        <v>1175</v>
      </c>
      <c r="B1625" t="s">
        <v>5980</v>
      </c>
      <c r="C1625" t="s">
        <v>2270</v>
      </c>
      <c r="D1625" t="s">
        <v>5981</v>
      </c>
      <c r="E1625" t="s">
        <v>2321</v>
      </c>
      <c r="G1625" t="s">
        <v>2237</v>
      </c>
      <c r="H1625" t="s">
        <v>1175</v>
      </c>
    </row>
    <row r="1626" spans="1:8">
      <c r="A1626" t="s">
        <v>1176</v>
      </c>
      <c r="B1626" t="s">
        <v>5982</v>
      </c>
      <c r="C1626" t="s">
        <v>2830</v>
      </c>
      <c r="D1626" t="s">
        <v>5983</v>
      </c>
      <c r="E1626" t="s">
        <v>2321</v>
      </c>
      <c r="G1626" t="s">
        <v>2237</v>
      </c>
      <c r="H1626" t="s">
        <v>1176</v>
      </c>
    </row>
    <row r="1627" spans="1:8">
      <c r="A1627" t="s">
        <v>5984</v>
      </c>
      <c r="B1627" t="s">
        <v>5985</v>
      </c>
      <c r="C1627" t="s">
        <v>2242</v>
      </c>
      <c r="D1627" t="s">
        <v>5986</v>
      </c>
      <c r="E1627" t="s">
        <v>2250</v>
      </c>
      <c r="G1627" t="s">
        <v>2237</v>
      </c>
      <c r="H1627" t="s">
        <v>5984</v>
      </c>
    </row>
    <row r="1628" spans="1:8">
      <c r="A1628" t="s">
        <v>1177</v>
      </c>
      <c r="B1628" t="s">
        <v>5987</v>
      </c>
      <c r="C1628" t="s">
        <v>2830</v>
      </c>
      <c r="D1628" t="s">
        <v>5988</v>
      </c>
      <c r="E1628" t="s">
        <v>2321</v>
      </c>
      <c r="G1628" t="s">
        <v>2237</v>
      </c>
      <c r="H1628" t="s">
        <v>1177</v>
      </c>
    </row>
    <row r="1629" spans="1:8">
      <c r="A1629" t="s">
        <v>1178</v>
      </c>
      <c r="B1629" t="s">
        <v>5989</v>
      </c>
      <c r="C1629" t="s">
        <v>4097</v>
      </c>
      <c r="D1629" t="s">
        <v>5990</v>
      </c>
      <c r="E1629" t="s">
        <v>2250</v>
      </c>
      <c r="G1629" t="s">
        <v>2237</v>
      </c>
      <c r="H1629" t="s">
        <v>1178</v>
      </c>
    </row>
    <row r="1630" spans="1:8">
      <c r="A1630" t="s">
        <v>5991</v>
      </c>
      <c r="B1630" t="s">
        <v>5992</v>
      </c>
      <c r="C1630" t="s">
        <v>2242</v>
      </c>
      <c r="D1630" t="s">
        <v>5993</v>
      </c>
      <c r="E1630" t="s">
        <v>2321</v>
      </c>
      <c r="F1630" t="s">
        <v>5994</v>
      </c>
      <c r="G1630" t="s">
        <v>7209</v>
      </c>
      <c r="H1630" t="s">
        <v>5991</v>
      </c>
    </row>
    <row r="1631" spans="1:8">
      <c r="A1631" t="s">
        <v>1179</v>
      </c>
      <c r="B1631" t="s">
        <v>5995</v>
      </c>
      <c r="C1631" t="s">
        <v>2242</v>
      </c>
      <c r="D1631" t="s">
        <v>5996</v>
      </c>
      <c r="E1631" t="s">
        <v>5624</v>
      </c>
      <c r="G1631" t="s">
        <v>2228</v>
      </c>
      <c r="H1631" t="s">
        <v>1179</v>
      </c>
    </row>
    <row r="1632" spans="1:8">
      <c r="A1632" t="s">
        <v>5997</v>
      </c>
      <c r="B1632" t="s">
        <v>5998</v>
      </c>
      <c r="C1632" t="s">
        <v>2250</v>
      </c>
      <c r="D1632" t="s">
        <v>5999</v>
      </c>
      <c r="E1632" t="s">
        <v>2227</v>
      </c>
      <c r="G1632" t="s">
        <v>2237</v>
      </c>
      <c r="H1632" t="s">
        <v>5997</v>
      </c>
    </row>
    <row r="1633" spans="1:8">
      <c r="A1633" t="s">
        <v>1180</v>
      </c>
      <c r="B1633" t="s">
        <v>6000</v>
      </c>
      <c r="C1633" t="s">
        <v>2242</v>
      </c>
      <c r="D1633" t="s">
        <v>6001</v>
      </c>
      <c r="E1633" t="s">
        <v>2227</v>
      </c>
      <c r="G1633" t="s">
        <v>2228</v>
      </c>
      <c r="H1633" t="s">
        <v>1180</v>
      </c>
    </row>
    <row r="1634" spans="1:8">
      <c r="A1634" t="s">
        <v>6002</v>
      </c>
      <c r="B1634" t="s">
        <v>6003</v>
      </c>
      <c r="C1634" t="s">
        <v>2246</v>
      </c>
      <c r="D1634" t="s">
        <v>6004</v>
      </c>
      <c r="E1634" t="s">
        <v>2321</v>
      </c>
      <c r="G1634" t="s">
        <v>2237</v>
      </c>
      <c r="H1634" t="s">
        <v>6002</v>
      </c>
    </row>
    <row r="1635" spans="1:8">
      <c r="A1635" t="s">
        <v>1181</v>
      </c>
      <c r="B1635" t="s">
        <v>6005</v>
      </c>
      <c r="C1635" t="s">
        <v>2254</v>
      </c>
      <c r="D1635" t="s">
        <v>6006</v>
      </c>
      <c r="E1635" t="s">
        <v>2344</v>
      </c>
      <c r="G1635" t="s">
        <v>2237</v>
      </c>
      <c r="H1635" t="s">
        <v>1181</v>
      </c>
    </row>
    <row r="1636" spans="1:8">
      <c r="A1636" t="s">
        <v>1182</v>
      </c>
      <c r="B1636" t="s">
        <v>6007</v>
      </c>
      <c r="C1636" t="s">
        <v>2220</v>
      </c>
      <c r="D1636" t="s">
        <v>6008</v>
      </c>
      <c r="E1636" t="s">
        <v>2220</v>
      </c>
      <c r="G1636" t="s">
        <v>2237</v>
      </c>
      <c r="H1636" t="s">
        <v>1182</v>
      </c>
    </row>
    <row r="1637" spans="1:8">
      <c r="A1637" t="s">
        <v>6009</v>
      </c>
      <c r="B1637" t="s">
        <v>6010</v>
      </c>
      <c r="C1637" t="s">
        <v>2220</v>
      </c>
      <c r="D1637" t="s">
        <v>6011</v>
      </c>
      <c r="E1637" t="s">
        <v>2244</v>
      </c>
      <c r="G1637" t="s">
        <v>2237</v>
      </c>
      <c r="H1637" t="s">
        <v>6009</v>
      </c>
    </row>
    <row r="1638" spans="1:8">
      <c r="A1638" t="s">
        <v>6012</v>
      </c>
      <c r="B1638" t="s">
        <v>6013</v>
      </c>
      <c r="C1638" t="s">
        <v>2227</v>
      </c>
      <c r="D1638" t="s">
        <v>6014</v>
      </c>
      <c r="E1638" t="s">
        <v>2227</v>
      </c>
      <c r="G1638" t="s">
        <v>2237</v>
      </c>
      <c r="H1638" t="s">
        <v>6012</v>
      </c>
    </row>
    <row r="1639" spans="1:8">
      <c r="A1639" t="s">
        <v>1183</v>
      </c>
      <c r="B1639" t="s">
        <v>6015</v>
      </c>
      <c r="C1639" t="s">
        <v>3825</v>
      </c>
      <c r="D1639" t="s">
        <v>6016</v>
      </c>
      <c r="E1639" t="s">
        <v>3825</v>
      </c>
      <c r="F1639" t="s">
        <v>6017</v>
      </c>
      <c r="G1639" t="s">
        <v>2234</v>
      </c>
      <c r="H1639" t="s">
        <v>1183</v>
      </c>
    </row>
    <row r="1640" spans="1:8">
      <c r="A1640" t="s">
        <v>1184</v>
      </c>
      <c r="B1640" t="s">
        <v>6018</v>
      </c>
      <c r="C1640" t="s">
        <v>2328</v>
      </c>
      <c r="D1640" t="s">
        <v>6019</v>
      </c>
      <c r="E1640" t="s">
        <v>2321</v>
      </c>
      <c r="F1640" t="s">
        <v>6020</v>
      </c>
      <c r="G1640" t="s">
        <v>2234</v>
      </c>
      <c r="H1640" t="s">
        <v>1184</v>
      </c>
    </row>
    <row r="1641" spans="1:8">
      <c r="A1641" t="s">
        <v>1185</v>
      </c>
      <c r="B1641" t="s">
        <v>6021</v>
      </c>
      <c r="C1641" t="s">
        <v>2375</v>
      </c>
      <c r="G1641" t="s">
        <v>2237</v>
      </c>
      <c r="H1641" t="s">
        <v>1185</v>
      </c>
    </row>
    <row r="1642" spans="1:8">
      <c r="A1642" t="s">
        <v>1186</v>
      </c>
      <c r="B1642" t="s">
        <v>6022</v>
      </c>
      <c r="C1642" t="s">
        <v>6023</v>
      </c>
      <c r="G1642" t="s">
        <v>2237</v>
      </c>
      <c r="H1642" t="s">
        <v>1186</v>
      </c>
    </row>
    <row r="1643" spans="1:8">
      <c r="A1643" t="s">
        <v>1187</v>
      </c>
      <c r="B1643" t="s">
        <v>6024</v>
      </c>
      <c r="C1643" t="s">
        <v>2246</v>
      </c>
      <c r="G1643" t="s">
        <v>2237</v>
      </c>
      <c r="H1643" t="s">
        <v>1187</v>
      </c>
    </row>
    <row r="1644" spans="1:8">
      <c r="A1644" t="s">
        <v>1188</v>
      </c>
      <c r="B1644" t="s">
        <v>6025</v>
      </c>
      <c r="C1644" t="s">
        <v>2230</v>
      </c>
      <c r="D1644" t="s">
        <v>2388</v>
      </c>
      <c r="E1644" t="s">
        <v>2321</v>
      </c>
      <c r="G1644" t="s">
        <v>2237</v>
      </c>
      <c r="H1644" t="s">
        <v>1188</v>
      </c>
    </row>
    <row r="1645" spans="1:8">
      <c r="A1645" t="s">
        <v>1189</v>
      </c>
      <c r="B1645" t="s">
        <v>6026</v>
      </c>
      <c r="C1645" t="s">
        <v>2830</v>
      </c>
      <c r="D1645" t="s">
        <v>6027</v>
      </c>
      <c r="E1645" t="s">
        <v>2232</v>
      </c>
      <c r="F1645" t="s">
        <v>6028</v>
      </c>
      <c r="G1645" t="s">
        <v>2234</v>
      </c>
      <c r="H1645" t="s">
        <v>1189</v>
      </c>
    </row>
    <row r="1646" spans="1:8">
      <c r="A1646" t="s">
        <v>1708</v>
      </c>
      <c r="B1646" t="s">
        <v>6029</v>
      </c>
      <c r="C1646" t="s">
        <v>2830</v>
      </c>
      <c r="G1646" t="s">
        <v>2228</v>
      </c>
      <c r="H1646" t="s">
        <v>1708</v>
      </c>
    </row>
    <row r="1647" spans="1:8">
      <c r="A1647" t="s">
        <v>1190</v>
      </c>
      <c r="B1647" t="s">
        <v>6030</v>
      </c>
      <c r="C1647" t="s">
        <v>2340</v>
      </c>
      <c r="G1647" t="s">
        <v>2237</v>
      </c>
      <c r="H1647" t="s">
        <v>1190</v>
      </c>
    </row>
    <row r="1648" spans="1:8">
      <c r="A1648" t="s">
        <v>1191</v>
      </c>
      <c r="B1648" t="s">
        <v>6031</v>
      </c>
      <c r="C1648" t="s">
        <v>6032</v>
      </c>
      <c r="D1648" t="s">
        <v>4005</v>
      </c>
      <c r="E1648" t="s">
        <v>2321</v>
      </c>
      <c r="F1648" t="s">
        <v>4006</v>
      </c>
      <c r="G1648" t="s">
        <v>7209</v>
      </c>
      <c r="H1648" t="s">
        <v>1191</v>
      </c>
    </row>
    <row r="1649" spans="1:8">
      <c r="A1649" t="s">
        <v>1709</v>
      </c>
      <c r="B1649" t="s">
        <v>6033</v>
      </c>
      <c r="C1649" t="s">
        <v>2246</v>
      </c>
      <c r="D1649" t="s">
        <v>6034</v>
      </c>
      <c r="E1649" t="s">
        <v>2246</v>
      </c>
      <c r="G1649" t="s">
        <v>2304</v>
      </c>
      <c r="H1649" t="s">
        <v>1709</v>
      </c>
    </row>
    <row r="1650" spans="1:8">
      <c r="A1650" t="s">
        <v>1192</v>
      </c>
      <c r="B1650" t="s">
        <v>6035</v>
      </c>
      <c r="C1650" t="s">
        <v>2246</v>
      </c>
      <c r="D1650" t="s">
        <v>6034</v>
      </c>
      <c r="E1650" t="s">
        <v>2246</v>
      </c>
      <c r="G1650" t="s">
        <v>2228</v>
      </c>
      <c r="H1650" t="s">
        <v>1192</v>
      </c>
    </row>
    <row r="1651" spans="1:8">
      <c r="A1651" t="s">
        <v>6036</v>
      </c>
      <c r="B1651" t="s">
        <v>6037</v>
      </c>
      <c r="C1651" t="s">
        <v>2225</v>
      </c>
      <c r="D1651" t="s">
        <v>6038</v>
      </c>
      <c r="E1651" t="s">
        <v>2225</v>
      </c>
      <c r="G1651" t="s">
        <v>2237</v>
      </c>
      <c r="H1651" t="s">
        <v>6036</v>
      </c>
    </row>
    <row r="1652" spans="1:8">
      <c r="A1652" t="s">
        <v>1710</v>
      </c>
      <c r="B1652" t="s">
        <v>6039</v>
      </c>
      <c r="C1652" t="s">
        <v>2266</v>
      </c>
      <c r="D1652" t="s">
        <v>6040</v>
      </c>
      <c r="E1652" t="s">
        <v>2266</v>
      </c>
      <c r="G1652" t="s">
        <v>2237</v>
      </c>
      <c r="H1652" t="s">
        <v>1710</v>
      </c>
    </row>
    <row r="1653" spans="1:8">
      <c r="A1653" t="s">
        <v>1193</v>
      </c>
      <c r="B1653" t="s">
        <v>6041</v>
      </c>
      <c r="C1653" t="s">
        <v>2750</v>
      </c>
      <c r="D1653" t="s">
        <v>6042</v>
      </c>
      <c r="E1653" t="s">
        <v>2407</v>
      </c>
      <c r="G1653" t="s">
        <v>2228</v>
      </c>
      <c r="H1653" t="s">
        <v>1193</v>
      </c>
    </row>
    <row r="1654" spans="1:8">
      <c r="A1654" t="s">
        <v>1194</v>
      </c>
      <c r="B1654" t="s">
        <v>6043</v>
      </c>
      <c r="C1654" t="s">
        <v>2750</v>
      </c>
      <c r="D1654" t="s">
        <v>6044</v>
      </c>
      <c r="E1654" t="s">
        <v>2230</v>
      </c>
      <c r="F1654" t="s">
        <v>6045</v>
      </c>
      <c r="G1654" t="s">
        <v>2234</v>
      </c>
      <c r="H1654" t="s">
        <v>1194</v>
      </c>
    </row>
    <row r="1655" spans="1:8">
      <c r="A1655" t="s">
        <v>1196</v>
      </c>
      <c r="B1655" t="s">
        <v>6046</v>
      </c>
      <c r="C1655" t="s">
        <v>2340</v>
      </c>
      <c r="D1655" t="s">
        <v>6047</v>
      </c>
      <c r="E1655" t="s">
        <v>2340</v>
      </c>
      <c r="F1655" t="s">
        <v>6048</v>
      </c>
      <c r="G1655" t="s">
        <v>2234</v>
      </c>
      <c r="H1655" t="s">
        <v>1196</v>
      </c>
    </row>
    <row r="1656" spans="1:8">
      <c r="A1656" t="s">
        <v>1197</v>
      </c>
      <c r="B1656" t="s">
        <v>6049</v>
      </c>
      <c r="C1656" t="s">
        <v>2340</v>
      </c>
      <c r="D1656" t="s">
        <v>6050</v>
      </c>
      <c r="E1656" t="s">
        <v>2340</v>
      </c>
      <c r="F1656" t="s">
        <v>6048</v>
      </c>
      <c r="G1656" t="s">
        <v>2234</v>
      </c>
      <c r="H1656" t="s">
        <v>1197</v>
      </c>
    </row>
    <row r="1657" spans="1:8">
      <c r="A1657" t="s">
        <v>6051</v>
      </c>
      <c r="B1657" t="s">
        <v>6052</v>
      </c>
      <c r="C1657" t="s">
        <v>2248</v>
      </c>
      <c r="G1657" t="s">
        <v>2228</v>
      </c>
      <c r="H1657" t="s">
        <v>6051</v>
      </c>
    </row>
    <row r="1658" spans="1:8">
      <c r="A1658" t="s">
        <v>1199</v>
      </c>
      <c r="B1658" t="s">
        <v>6053</v>
      </c>
      <c r="C1658" t="s">
        <v>2375</v>
      </c>
      <c r="D1658" t="s">
        <v>6054</v>
      </c>
      <c r="E1658" t="s">
        <v>2375</v>
      </c>
      <c r="G1658" t="s">
        <v>2237</v>
      </c>
      <c r="H1658" t="s">
        <v>1199</v>
      </c>
    </row>
    <row r="1659" spans="1:8">
      <c r="A1659" t="s">
        <v>6055</v>
      </c>
      <c r="B1659" t="s">
        <v>6056</v>
      </c>
      <c r="C1659" t="s">
        <v>2259</v>
      </c>
      <c r="D1659" t="s">
        <v>6057</v>
      </c>
      <c r="E1659" t="s">
        <v>3462</v>
      </c>
      <c r="G1659" t="s">
        <v>2228</v>
      </c>
      <c r="H1659" t="s">
        <v>6055</v>
      </c>
    </row>
    <row r="1660" spans="1:8">
      <c r="A1660" t="s">
        <v>1198</v>
      </c>
      <c r="B1660" t="s">
        <v>6064</v>
      </c>
      <c r="C1660" t="s">
        <v>2242</v>
      </c>
      <c r="G1660" t="s">
        <v>2237</v>
      </c>
      <c r="H1660" t="s">
        <v>1198</v>
      </c>
    </row>
    <row r="1661" spans="1:8">
      <c r="A1661" t="s">
        <v>6058</v>
      </c>
      <c r="B1661" t="s">
        <v>6059</v>
      </c>
      <c r="C1661" t="s">
        <v>2248</v>
      </c>
      <c r="D1661" t="s">
        <v>6060</v>
      </c>
      <c r="E1661" t="s">
        <v>2321</v>
      </c>
      <c r="G1661" t="s">
        <v>2237</v>
      </c>
      <c r="H1661" t="s">
        <v>6058</v>
      </c>
    </row>
    <row r="1662" spans="1:8">
      <c r="A1662" t="s">
        <v>6061</v>
      </c>
      <c r="B1662" t="s">
        <v>6062</v>
      </c>
      <c r="C1662" t="s">
        <v>2375</v>
      </c>
      <c r="D1662" t="s">
        <v>6063</v>
      </c>
      <c r="E1662" t="s">
        <v>2321</v>
      </c>
      <c r="G1662" t="s">
        <v>2237</v>
      </c>
      <c r="H1662" t="s">
        <v>6061</v>
      </c>
    </row>
    <row r="1663" spans="1:8">
      <c r="A1663" t="s">
        <v>1200</v>
      </c>
      <c r="B1663" t="s">
        <v>6065</v>
      </c>
      <c r="C1663" t="s">
        <v>2230</v>
      </c>
      <c r="D1663" t="s">
        <v>3080</v>
      </c>
      <c r="E1663" t="s">
        <v>2232</v>
      </c>
      <c r="G1663" t="s">
        <v>2237</v>
      </c>
      <c r="H1663" t="s">
        <v>1200</v>
      </c>
    </row>
    <row r="1664" spans="1:8">
      <c r="A1664" t="s">
        <v>1201</v>
      </c>
      <c r="B1664" t="s">
        <v>6066</v>
      </c>
      <c r="C1664" t="s">
        <v>2413</v>
      </c>
      <c r="D1664" t="s">
        <v>6067</v>
      </c>
      <c r="E1664" t="s">
        <v>2294</v>
      </c>
      <c r="F1664" t="s">
        <v>6068</v>
      </c>
      <c r="G1664" t="s">
        <v>2234</v>
      </c>
      <c r="H1664" t="s">
        <v>1201</v>
      </c>
    </row>
    <row r="1665" spans="1:8">
      <c r="A1665" t="s">
        <v>1202</v>
      </c>
      <c r="B1665" t="s">
        <v>6069</v>
      </c>
      <c r="C1665" t="s">
        <v>3153</v>
      </c>
      <c r="D1665" t="s">
        <v>6070</v>
      </c>
      <c r="E1665" t="s">
        <v>2407</v>
      </c>
      <c r="F1665" t="s">
        <v>6238</v>
      </c>
      <c r="G1665" t="s">
        <v>2234</v>
      </c>
      <c r="H1665" t="s">
        <v>1202</v>
      </c>
    </row>
    <row r="1666" spans="1:8">
      <c r="A1666" t="s">
        <v>1203</v>
      </c>
      <c r="B1666" t="s">
        <v>6072</v>
      </c>
      <c r="C1666" t="s">
        <v>2242</v>
      </c>
      <c r="D1666" t="s">
        <v>6073</v>
      </c>
      <c r="E1666" t="s">
        <v>2321</v>
      </c>
      <c r="G1666" t="s">
        <v>2237</v>
      </c>
      <c r="H1666" t="s">
        <v>1203</v>
      </c>
    </row>
    <row r="1667" spans="1:8">
      <c r="A1667" t="s">
        <v>6074</v>
      </c>
      <c r="B1667" t="s">
        <v>6075</v>
      </c>
      <c r="C1667" t="s">
        <v>2227</v>
      </c>
      <c r="D1667" t="s">
        <v>4002</v>
      </c>
      <c r="E1667" t="s">
        <v>2227</v>
      </c>
      <c r="F1667" t="s">
        <v>3544</v>
      </c>
      <c r="G1667" t="s">
        <v>2234</v>
      </c>
      <c r="H1667" t="s">
        <v>6074</v>
      </c>
    </row>
    <row r="1668" spans="1:8">
      <c r="A1668" t="s">
        <v>1204</v>
      </c>
      <c r="B1668" t="s">
        <v>6076</v>
      </c>
      <c r="C1668" t="s">
        <v>2244</v>
      </c>
      <c r="D1668" t="s">
        <v>6077</v>
      </c>
      <c r="E1668" t="s">
        <v>2321</v>
      </c>
      <c r="G1668" t="s">
        <v>2237</v>
      </c>
      <c r="H1668" t="s">
        <v>1204</v>
      </c>
    </row>
    <row r="1669" spans="1:8">
      <c r="A1669" t="s">
        <v>1205</v>
      </c>
      <c r="B1669" t="s">
        <v>6078</v>
      </c>
      <c r="C1669" t="s">
        <v>2244</v>
      </c>
      <c r="D1669" t="s">
        <v>6079</v>
      </c>
      <c r="E1669" t="s">
        <v>2232</v>
      </c>
      <c r="G1669" t="s">
        <v>2237</v>
      </c>
      <c r="H1669" t="s">
        <v>1205</v>
      </c>
    </row>
    <row r="1670" spans="1:8">
      <c r="A1670" t="s">
        <v>1711</v>
      </c>
      <c r="B1670" t="s">
        <v>6080</v>
      </c>
      <c r="C1670" t="s">
        <v>2513</v>
      </c>
      <c r="D1670" t="s">
        <v>6081</v>
      </c>
      <c r="E1670" t="s">
        <v>2513</v>
      </c>
      <c r="G1670" t="s">
        <v>2237</v>
      </c>
      <c r="H1670" t="s">
        <v>1711</v>
      </c>
    </row>
    <row r="1671" spans="1:8">
      <c r="A1671" t="s">
        <v>6082</v>
      </c>
      <c r="B1671" t="s">
        <v>6083</v>
      </c>
      <c r="C1671" t="s">
        <v>2611</v>
      </c>
      <c r="D1671" t="s">
        <v>6084</v>
      </c>
      <c r="E1671" t="s">
        <v>2227</v>
      </c>
      <c r="F1671" t="s">
        <v>7366</v>
      </c>
      <c r="G1671" t="s">
        <v>2234</v>
      </c>
      <c r="H1671" t="s">
        <v>6082</v>
      </c>
    </row>
    <row r="1672" spans="1:8">
      <c r="A1672" t="s">
        <v>1206</v>
      </c>
      <c r="B1672" t="s">
        <v>6086</v>
      </c>
      <c r="C1672" t="s">
        <v>2230</v>
      </c>
      <c r="G1672" t="s">
        <v>2228</v>
      </c>
      <c r="H1672" t="s">
        <v>1206</v>
      </c>
    </row>
    <row r="1673" spans="1:8">
      <c r="A1673" t="s">
        <v>1207</v>
      </c>
      <c r="B1673" t="s">
        <v>6087</v>
      </c>
      <c r="C1673" t="s">
        <v>2230</v>
      </c>
      <c r="D1673" t="s">
        <v>6088</v>
      </c>
      <c r="E1673" t="s">
        <v>2270</v>
      </c>
      <c r="G1673" t="s">
        <v>2237</v>
      </c>
      <c r="H1673" t="s">
        <v>1207</v>
      </c>
    </row>
    <row r="1674" spans="1:8">
      <c r="A1674" t="s">
        <v>1713</v>
      </c>
      <c r="B1674" t="s">
        <v>6089</v>
      </c>
      <c r="C1674" t="s">
        <v>2230</v>
      </c>
      <c r="G1674" t="s">
        <v>2304</v>
      </c>
      <c r="H1674" t="s">
        <v>1713</v>
      </c>
    </row>
    <row r="1675" spans="1:8">
      <c r="A1675" t="s">
        <v>1208</v>
      </c>
      <c r="B1675" t="s">
        <v>6090</v>
      </c>
      <c r="C1675" t="s">
        <v>2248</v>
      </c>
      <c r="G1675" t="s">
        <v>2237</v>
      </c>
      <c r="H1675" t="s">
        <v>1208</v>
      </c>
    </row>
    <row r="1676" spans="1:8">
      <c r="A1676" t="s">
        <v>1209</v>
      </c>
      <c r="B1676" t="s">
        <v>6091</v>
      </c>
      <c r="C1676" t="s">
        <v>2270</v>
      </c>
      <c r="D1676" t="s">
        <v>6092</v>
      </c>
      <c r="E1676" t="s">
        <v>2270</v>
      </c>
      <c r="F1676" t="s">
        <v>6093</v>
      </c>
      <c r="G1676" t="s">
        <v>2234</v>
      </c>
      <c r="H1676" t="s">
        <v>1209</v>
      </c>
    </row>
    <row r="1677" spans="1:8">
      <c r="A1677" t="s">
        <v>1211</v>
      </c>
      <c r="B1677" t="s">
        <v>6094</v>
      </c>
      <c r="C1677" t="s">
        <v>3628</v>
      </c>
      <c r="D1677" t="s">
        <v>6095</v>
      </c>
      <c r="E1677" t="s">
        <v>2321</v>
      </c>
      <c r="F1677" t="s">
        <v>6096</v>
      </c>
      <c r="G1677" t="s">
        <v>2234</v>
      </c>
      <c r="H1677" t="s">
        <v>1211</v>
      </c>
    </row>
    <row r="1678" spans="1:8">
      <c r="A1678" t="s">
        <v>1212</v>
      </c>
      <c r="B1678" t="s">
        <v>6097</v>
      </c>
      <c r="C1678" t="s">
        <v>2225</v>
      </c>
      <c r="D1678" t="s">
        <v>6098</v>
      </c>
      <c r="E1678" t="s">
        <v>2321</v>
      </c>
      <c r="G1678" t="s">
        <v>2228</v>
      </c>
      <c r="H1678" t="s">
        <v>1212</v>
      </c>
    </row>
    <row r="1679" spans="1:8">
      <c r="A1679" t="s">
        <v>6099</v>
      </c>
      <c r="B1679" t="s">
        <v>6100</v>
      </c>
      <c r="C1679" t="s">
        <v>2368</v>
      </c>
      <c r="D1679" t="s">
        <v>6101</v>
      </c>
      <c r="E1679" t="s">
        <v>2368</v>
      </c>
      <c r="G1679" t="s">
        <v>2237</v>
      </c>
      <c r="H1679" t="s">
        <v>6099</v>
      </c>
    </row>
    <row r="1680" spans="1:8">
      <c r="A1680" t="s">
        <v>1213</v>
      </c>
      <c r="B1680" t="s">
        <v>6102</v>
      </c>
      <c r="C1680" t="s">
        <v>2407</v>
      </c>
      <c r="G1680" t="s">
        <v>2237</v>
      </c>
      <c r="H1680" t="s">
        <v>1213</v>
      </c>
    </row>
    <row r="1681" spans="1:8">
      <c r="A1681" t="s">
        <v>1214</v>
      </c>
      <c r="B1681" t="s">
        <v>6103</v>
      </c>
      <c r="C1681" t="s">
        <v>2242</v>
      </c>
      <c r="D1681" t="s">
        <v>6104</v>
      </c>
      <c r="E1681" t="s">
        <v>2321</v>
      </c>
      <c r="G1681" t="s">
        <v>2228</v>
      </c>
      <c r="H1681" t="s">
        <v>1214</v>
      </c>
    </row>
    <row r="1682" spans="1:8">
      <c r="A1682" t="s">
        <v>1215</v>
      </c>
      <c r="B1682" t="s">
        <v>6105</v>
      </c>
      <c r="C1682" t="s">
        <v>2254</v>
      </c>
      <c r="D1682" t="s">
        <v>6106</v>
      </c>
      <c r="E1682" t="s">
        <v>2254</v>
      </c>
      <c r="F1682" t="s">
        <v>6107</v>
      </c>
      <c r="G1682" t="s">
        <v>2234</v>
      </c>
      <c r="H1682" t="s">
        <v>1215</v>
      </c>
    </row>
    <row r="1683" spans="1:8">
      <c r="A1683" t="s">
        <v>1216</v>
      </c>
      <c r="B1683" t="s">
        <v>7367</v>
      </c>
      <c r="C1683" t="s">
        <v>2246</v>
      </c>
      <c r="D1683" t="s">
        <v>7368</v>
      </c>
      <c r="E1683" t="s">
        <v>2250</v>
      </c>
      <c r="F1683" t="s">
        <v>7369</v>
      </c>
      <c r="G1683" t="s">
        <v>2234</v>
      </c>
      <c r="H1683" t="s">
        <v>1216</v>
      </c>
    </row>
    <row r="1684" spans="1:8">
      <c r="A1684" t="s">
        <v>1217</v>
      </c>
      <c r="B1684" t="s">
        <v>6108</v>
      </c>
      <c r="C1684" t="s">
        <v>3067</v>
      </c>
      <c r="D1684" t="s">
        <v>6109</v>
      </c>
      <c r="E1684" t="s">
        <v>2344</v>
      </c>
      <c r="G1684" t="s">
        <v>2228</v>
      </c>
      <c r="H1684" t="s">
        <v>1217</v>
      </c>
    </row>
    <row r="1685" spans="1:8">
      <c r="A1685" t="s">
        <v>1218</v>
      </c>
      <c r="B1685" t="s">
        <v>6110</v>
      </c>
      <c r="C1685" t="s">
        <v>2399</v>
      </c>
      <c r="D1685" t="s">
        <v>6111</v>
      </c>
      <c r="E1685" t="s">
        <v>2321</v>
      </c>
      <c r="G1685" t="s">
        <v>2237</v>
      </c>
      <c r="H1685" t="s">
        <v>1218</v>
      </c>
    </row>
    <row r="1686" spans="1:8">
      <c r="A1686" t="s">
        <v>1219</v>
      </c>
      <c r="B1686" t="s">
        <v>6112</v>
      </c>
      <c r="C1686" t="s">
        <v>2230</v>
      </c>
      <c r="D1686" t="s">
        <v>6113</v>
      </c>
      <c r="E1686" t="s">
        <v>2344</v>
      </c>
      <c r="F1686" t="s">
        <v>6114</v>
      </c>
      <c r="G1686" t="s">
        <v>7209</v>
      </c>
      <c r="H1686" t="s">
        <v>1219</v>
      </c>
    </row>
    <row r="1687" spans="1:8">
      <c r="A1687" t="s">
        <v>6115</v>
      </c>
      <c r="B1687" t="s">
        <v>6116</v>
      </c>
      <c r="C1687" t="s">
        <v>2230</v>
      </c>
      <c r="D1687" t="s">
        <v>6117</v>
      </c>
      <c r="E1687" t="s">
        <v>2230</v>
      </c>
      <c r="G1687" t="s">
        <v>2228</v>
      </c>
      <c r="H1687" t="s">
        <v>6115</v>
      </c>
    </row>
    <row r="1688" spans="1:8">
      <c r="A1688" t="s">
        <v>7370</v>
      </c>
      <c r="B1688" t="s">
        <v>7371</v>
      </c>
      <c r="C1688" t="s">
        <v>2375</v>
      </c>
      <c r="D1688" t="s">
        <v>7372</v>
      </c>
      <c r="E1688" t="s">
        <v>2220</v>
      </c>
      <c r="F1688" t="s">
        <v>7373</v>
      </c>
      <c r="G1688" t="s">
        <v>2234</v>
      </c>
      <c r="H1688" t="s">
        <v>7370</v>
      </c>
    </row>
    <row r="1689" spans="1:8">
      <c r="A1689" t="s">
        <v>1220</v>
      </c>
      <c r="B1689" t="s">
        <v>6118</v>
      </c>
      <c r="C1689" t="s">
        <v>2461</v>
      </c>
      <c r="D1689" t="s">
        <v>6119</v>
      </c>
      <c r="E1689" t="s">
        <v>3133</v>
      </c>
      <c r="F1689" t="s">
        <v>6120</v>
      </c>
      <c r="G1689" t="s">
        <v>2234</v>
      </c>
      <c r="H1689" t="s">
        <v>1220</v>
      </c>
    </row>
    <row r="1690" spans="1:8">
      <c r="A1690" t="s">
        <v>6121</v>
      </c>
      <c r="B1690" t="s">
        <v>6122</v>
      </c>
      <c r="C1690" t="s">
        <v>2230</v>
      </c>
      <c r="D1690" t="s">
        <v>6123</v>
      </c>
      <c r="E1690" t="s">
        <v>2244</v>
      </c>
      <c r="G1690" t="s">
        <v>2237</v>
      </c>
      <c r="H1690" t="s">
        <v>6121</v>
      </c>
    </row>
    <row r="1691" spans="1:8">
      <c r="A1691" t="s">
        <v>1221</v>
      </c>
      <c r="B1691" t="s">
        <v>6124</v>
      </c>
      <c r="C1691" t="s">
        <v>2242</v>
      </c>
      <c r="D1691" t="s">
        <v>6125</v>
      </c>
      <c r="E1691" t="s">
        <v>2321</v>
      </c>
      <c r="G1691" t="s">
        <v>2237</v>
      </c>
      <c r="H1691" t="s">
        <v>1221</v>
      </c>
    </row>
    <row r="1692" spans="1:8">
      <c r="A1692" t="s">
        <v>1222</v>
      </c>
      <c r="B1692" t="s">
        <v>6126</v>
      </c>
      <c r="C1692" t="s">
        <v>2230</v>
      </c>
      <c r="G1692" t="s">
        <v>2228</v>
      </c>
      <c r="H1692" t="s">
        <v>1222</v>
      </c>
    </row>
    <row r="1693" spans="1:8">
      <c r="A1693" t="s">
        <v>6127</v>
      </c>
      <c r="B1693" t="s">
        <v>6128</v>
      </c>
      <c r="C1693" t="s">
        <v>4410</v>
      </c>
      <c r="D1693" t="s">
        <v>6129</v>
      </c>
      <c r="E1693" t="s">
        <v>4410</v>
      </c>
      <c r="F1693" t="s">
        <v>6130</v>
      </c>
      <c r="G1693" t="s">
        <v>2234</v>
      </c>
      <c r="H1693" t="s">
        <v>6127</v>
      </c>
    </row>
    <row r="1694" spans="1:8">
      <c r="A1694" t="s">
        <v>1223</v>
      </c>
      <c r="B1694" t="s">
        <v>6131</v>
      </c>
      <c r="C1694" t="s">
        <v>2254</v>
      </c>
      <c r="D1694" t="s">
        <v>4542</v>
      </c>
      <c r="E1694" t="s">
        <v>2750</v>
      </c>
      <c r="G1694" t="s">
        <v>2237</v>
      </c>
      <c r="H1694" t="s">
        <v>1223</v>
      </c>
    </row>
    <row r="1695" spans="1:8">
      <c r="A1695" t="s">
        <v>1224</v>
      </c>
      <c r="B1695" t="s">
        <v>6132</v>
      </c>
      <c r="C1695" t="s">
        <v>2254</v>
      </c>
      <c r="D1695" t="s">
        <v>6133</v>
      </c>
      <c r="E1695" t="s">
        <v>2321</v>
      </c>
      <c r="G1695" t="s">
        <v>2237</v>
      </c>
      <c r="H1695" t="s">
        <v>1224</v>
      </c>
    </row>
    <row r="1696" spans="1:8">
      <c r="A1696" t="s">
        <v>1225</v>
      </c>
      <c r="B1696" t="s">
        <v>6134</v>
      </c>
      <c r="C1696" t="s">
        <v>3153</v>
      </c>
      <c r="D1696" t="s">
        <v>6135</v>
      </c>
      <c r="E1696" t="s">
        <v>2276</v>
      </c>
      <c r="F1696" t="s">
        <v>6136</v>
      </c>
      <c r="G1696" t="s">
        <v>2234</v>
      </c>
      <c r="H1696" t="s">
        <v>1225</v>
      </c>
    </row>
    <row r="1697" spans="1:8">
      <c r="A1697" t="s">
        <v>1226</v>
      </c>
      <c r="B1697" t="s">
        <v>6137</v>
      </c>
      <c r="C1697" t="s">
        <v>2254</v>
      </c>
      <c r="D1697" t="s">
        <v>6138</v>
      </c>
      <c r="E1697" t="s">
        <v>2232</v>
      </c>
      <c r="G1697" t="s">
        <v>2237</v>
      </c>
      <c r="H1697" t="s">
        <v>1226</v>
      </c>
    </row>
    <row r="1698" spans="1:8">
      <c r="A1698" t="s">
        <v>1227</v>
      </c>
      <c r="B1698" t="s">
        <v>6139</v>
      </c>
      <c r="C1698" t="s">
        <v>2830</v>
      </c>
      <c r="D1698" t="s">
        <v>6140</v>
      </c>
      <c r="E1698" t="s">
        <v>2368</v>
      </c>
      <c r="F1698" t="s">
        <v>6141</v>
      </c>
      <c r="G1698" t="s">
        <v>2234</v>
      </c>
      <c r="H1698" t="s">
        <v>1227</v>
      </c>
    </row>
    <row r="1699" spans="1:8">
      <c r="A1699" t="s">
        <v>6142</v>
      </c>
      <c r="B1699" t="s">
        <v>6143</v>
      </c>
      <c r="C1699" t="s">
        <v>2375</v>
      </c>
      <c r="D1699" t="s">
        <v>6144</v>
      </c>
      <c r="E1699" t="s">
        <v>2375</v>
      </c>
      <c r="G1699" t="s">
        <v>2237</v>
      </c>
      <c r="H1699" t="s">
        <v>6142</v>
      </c>
    </row>
    <row r="1700" spans="1:8">
      <c r="A1700" t="s">
        <v>1228</v>
      </c>
      <c r="B1700" t="s">
        <v>6145</v>
      </c>
      <c r="C1700" t="s">
        <v>2246</v>
      </c>
      <c r="D1700" t="s">
        <v>6146</v>
      </c>
      <c r="E1700" t="s">
        <v>2246</v>
      </c>
      <c r="G1700" t="s">
        <v>2237</v>
      </c>
      <c r="H1700" t="s">
        <v>1228</v>
      </c>
    </row>
    <row r="1701" spans="1:8">
      <c r="A1701" t="s">
        <v>1229</v>
      </c>
      <c r="B1701" t="s">
        <v>6147</v>
      </c>
      <c r="C1701" t="s">
        <v>2700</v>
      </c>
      <c r="D1701" t="s">
        <v>6148</v>
      </c>
      <c r="E1701" t="s">
        <v>2244</v>
      </c>
      <c r="G1701" t="s">
        <v>2228</v>
      </c>
      <c r="H1701" t="s">
        <v>1229</v>
      </c>
    </row>
    <row r="1702" spans="1:8">
      <c r="A1702" t="s">
        <v>1230</v>
      </c>
      <c r="B1702" t="s">
        <v>6149</v>
      </c>
      <c r="C1702" t="s">
        <v>2675</v>
      </c>
      <c r="D1702" t="s">
        <v>5456</v>
      </c>
      <c r="E1702" t="s">
        <v>2232</v>
      </c>
      <c r="G1702" t="s">
        <v>2237</v>
      </c>
      <c r="H1702" t="s">
        <v>1230</v>
      </c>
    </row>
    <row r="1703" spans="1:8">
      <c r="A1703" t="s">
        <v>6150</v>
      </c>
      <c r="B1703" t="s">
        <v>6151</v>
      </c>
      <c r="C1703" t="s">
        <v>2242</v>
      </c>
      <c r="D1703" t="s">
        <v>6152</v>
      </c>
      <c r="E1703" t="s">
        <v>2227</v>
      </c>
      <c r="F1703" t="s">
        <v>6153</v>
      </c>
      <c r="G1703" t="s">
        <v>2234</v>
      </c>
      <c r="H1703" t="s">
        <v>6150</v>
      </c>
    </row>
    <row r="1704" spans="1:8">
      <c r="A1704" t="s">
        <v>1714</v>
      </c>
      <c r="B1704" t="s">
        <v>6154</v>
      </c>
      <c r="C1704" t="s">
        <v>2407</v>
      </c>
      <c r="D1704" t="s">
        <v>6155</v>
      </c>
      <c r="E1704" t="s">
        <v>2227</v>
      </c>
      <c r="G1704" t="s">
        <v>2237</v>
      </c>
      <c r="H1704" t="s">
        <v>1714</v>
      </c>
    </row>
    <row r="1705" spans="1:8">
      <c r="A1705" t="s">
        <v>1231</v>
      </c>
      <c r="B1705" t="s">
        <v>6156</v>
      </c>
      <c r="C1705" t="s">
        <v>2362</v>
      </c>
      <c r="D1705" t="s">
        <v>6157</v>
      </c>
      <c r="E1705" t="s">
        <v>2362</v>
      </c>
      <c r="F1705" t="s">
        <v>6158</v>
      </c>
      <c r="G1705" t="s">
        <v>2234</v>
      </c>
      <c r="H1705" t="s">
        <v>1231</v>
      </c>
    </row>
    <row r="1706" spans="1:8">
      <c r="A1706" t="s">
        <v>6169</v>
      </c>
      <c r="B1706" t="s">
        <v>6170</v>
      </c>
      <c r="C1706" t="s">
        <v>2230</v>
      </c>
      <c r="D1706" t="s">
        <v>6171</v>
      </c>
      <c r="E1706" t="s">
        <v>2230</v>
      </c>
      <c r="G1706" t="s">
        <v>2237</v>
      </c>
      <c r="H1706" t="s">
        <v>6169</v>
      </c>
    </row>
    <row r="1707" spans="1:8">
      <c r="A1707" t="s">
        <v>6159</v>
      </c>
      <c r="B1707" t="s">
        <v>6160</v>
      </c>
      <c r="C1707" t="s">
        <v>2230</v>
      </c>
      <c r="D1707" t="s">
        <v>6161</v>
      </c>
      <c r="E1707" t="s">
        <v>2321</v>
      </c>
      <c r="F1707" t="s">
        <v>6162</v>
      </c>
      <c r="G1707" t="s">
        <v>2234</v>
      </c>
      <c r="H1707" t="s">
        <v>6159</v>
      </c>
    </row>
    <row r="1708" spans="1:8">
      <c r="A1708" t="s">
        <v>1232</v>
      </c>
      <c r="B1708" t="s">
        <v>6172</v>
      </c>
      <c r="C1708" t="s">
        <v>2321</v>
      </c>
      <c r="D1708" t="s">
        <v>6173</v>
      </c>
      <c r="E1708" t="s">
        <v>2232</v>
      </c>
      <c r="G1708" t="s">
        <v>2237</v>
      </c>
      <c r="H1708" t="s">
        <v>1232</v>
      </c>
    </row>
    <row r="1709" spans="1:8">
      <c r="A1709" t="s">
        <v>1233</v>
      </c>
      <c r="B1709" t="s">
        <v>6174</v>
      </c>
      <c r="C1709" t="s">
        <v>6175</v>
      </c>
      <c r="D1709" t="s">
        <v>6176</v>
      </c>
      <c r="E1709" t="s">
        <v>5663</v>
      </c>
      <c r="F1709" t="s">
        <v>6177</v>
      </c>
      <c r="G1709" t="s">
        <v>2234</v>
      </c>
      <c r="H1709" t="s">
        <v>1233</v>
      </c>
    </row>
    <row r="1710" spans="1:8">
      <c r="A1710" t="s">
        <v>6178</v>
      </c>
      <c r="B1710" t="s">
        <v>6179</v>
      </c>
      <c r="C1710" t="s">
        <v>6180</v>
      </c>
      <c r="D1710" t="s">
        <v>6181</v>
      </c>
      <c r="E1710" t="s">
        <v>2321</v>
      </c>
      <c r="G1710" t="s">
        <v>2237</v>
      </c>
      <c r="H1710" t="s">
        <v>6178</v>
      </c>
    </row>
    <row r="1711" spans="1:8">
      <c r="A1711" t="s">
        <v>6163</v>
      </c>
      <c r="B1711" t="s">
        <v>6164</v>
      </c>
      <c r="C1711" t="s">
        <v>2250</v>
      </c>
      <c r="D1711" t="s">
        <v>6165</v>
      </c>
      <c r="E1711" t="s">
        <v>2232</v>
      </c>
      <c r="G1711" t="s">
        <v>2237</v>
      </c>
      <c r="H1711" t="s">
        <v>6163</v>
      </c>
    </row>
    <row r="1712" spans="1:8">
      <c r="A1712" t="s">
        <v>6166</v>
      </c>
      <c r="B1712" t="s">
        <v>6167</v>
      </c>
      <c r="C1712" t="s">
        <v>2362</v>
      </c>
      <c r="D1712" t="s">
        <v>6168</v>
      </c>
      <c r="E1712" t="s">
        <v>2362</v>
      </c>
      <c r="G1712" t="s">
        <v>2237</v>
      </c>
      <c r="H1712" t="s">
        <v>6166</v>
      </c>
    </row>
    <row r="1713" spans="1:8">
      <c r="A1713" t="s">
        <v>6182</v>
      </c>
      <c r="B1713" t="s">
        <v>6183</v>
      </c>
      <c r="C1713" t="s">
        <v>2248</v>
      </c>
      <c r="D1713" t="s">
        <v>6184</v>
      </c>
      <c r="E1713" t="s">
        <v>2321</v>
      </c>
      <c r="G1713" t="s">
        <v>2228</v>
      </c>
      <c r="H1713" t="s">
        <v>6182</v>
      </c>
    </row>
    <row r="1714" spans="1:8">
      <c r="A1714" t="s">
        <v>1234</v>
      </c>
      <c r="B1714" t="s">
        <v>6185</v>
      </c>
      <c r="C1714" t="s">
        <v>3067</v>
      </c>
      <c r="G1714" t="s">
        <v>2237</v>
      </c>
      <c r="H1714" t="s">
        <v>1234</v>
      </c>
    </row>
    <row r="1715" spans="1:8">
      <c r="A1715" t="s">
        <v>1235</v>
      </c>
      <c r="B1715" t="s">
        <v>6186</v>
      </c>
      <c r="C1715" t="s">
        <v>2242</v>
      </c>
      <c r="D1715" t="s">
        <v>6187</v>
      </c>
      <c r="E1715" t="s">
        <v>2227</v>
      </c>
      <c r="G1715" t="s">
        <v>2237</v>
      </c>
      <c r="H1715" t="s">
        <v>1235</v>
      </c>
    </row>
    <row r="1716" spans="1:8">
      <c r="A1716" t="s">
        <v>1236</v>
      </c>
      <c r="B1716" t="s">
        <v>6188</v>
      </c>
      <c r="C1716" t="s">
        <v>2340</v>
      </c>
      <c r="D1716" t="s">
        <v>6189</v>
      </c>
      <c r="E1716" t="s">
        <v>2319</v>
      </c>
      <c r="G1716" t="s">
        <v>2237</v>
      </c>
      <c r="H1716" t="s">
        <v>1236</v>
      </c>
    </row>
    <row r="1717" spans="1:8">
      <c r="A1717" t="s">
        <v>1237</v>
      </c>
      <c r="B1717" t="s">
        <v>6190</v>
      </c>
      <c r="C1717" t="s">
        <v>2344</v>
      </c>
      <c r="D1717" t="s">
        <v>6191</v>
      </c>
      <c r="E1717" t="s">
        <v>2227</v>
      </c>
      <c r="G1717" t="s">
        <v>2237</v>
      </c>
      <c r="H1717" t="s">
        <v>1237</v>
      </c>
    </row>
    <row r="1718" spans="1:8">
      <c r="A1718" t="s">
        <v>1238</v>
      </c>
      <c r="B1718" t="s">
        <v>6192</v>
      </c>
      <c r="C1718" t="s">
        <v>2230</v>
      </c>
      <c r="G1718" t="s">
        <v>2237</v>
      </c>
      <c r="H1718" t="s">
        <v>1238</v>
      </c>
    </row>
    <row r="1719" spans="1:8">
      <c r="A1719" t="s">
        <v>1239</v>
      </c>
      <c r="B1719" t="s">
        <v>6193</v>
      </c>
      <c r="C1719" t="s">
        <v>2340</v>
      </c>
      <c r="G1719" t="s">
        <v>2228</v>
      </c>
      <c r="H1719" t="s">
        <v>1239</v>
      </c>
    </row>
    <row r="1720" spans="1:8">
      <c r="A1720" t="s">
        <v>1240</v>
      </c>
      <c r="B1720" t="s">
        <v>6194</v>
      </c>
      <c r="C1720" t="s">
        <v>2230</v>
      </c>
      <c r="D1720" t="s">
        <v>6195</v>
      </c>
      <c r="E1720" t="s">
        <v>2230</v>
      </c>
      <c r="F1720" t="s">
        <v>6196</v>
      </c>
      <c r="G1720" t="s">
        <v>2234</v>
      </c>
      <c r="H1720" t="s">
        <v>1240</v>
      </c>
    </row>
    <row r="1721" spans="1:8">
      <c r="A1721" t="s">
        <v>6199</v>
      </c>
      <c r="B1721" t="s">
        <v>6200</v>
      </c>
      <c r="C1721" t="s">
        <v>2425</v>
      </c>
      <c r="D1721" t="s">
        <v>6201</v>
      </c>
      <c r="E1721" t="s">
        <v>2232</v>
      </c>
      <c r="F1721" t="s">
        <v>6202</v>
      </c>
      <c r="G1721" t="s">
        <v>7209</v>
      </c>
      <c r="H1721" t="s">
        <v>6199</v>
      </c>
    </row>
    <row r="1722" spans="1:8">
      <c r="A1722" t="s">
        <v>1242</v>
      </c>
      <c r="B1722" t="s">
        <v>6203</v>
      </c>
      <c r="C1722" t="s">
        <v>2244</v>
      </c>
      <c r="D1722" t="s">
        <v>6204</v>
      </c>
      <c r="E1722" t="s">
        <v>2321</v>
      </c>
      <c r="F1722" t="s">
        <v>6205</v>
      </c>
      <c r="G1722" t="s">
        <v>2234</v>
      </c>
      <c r="H1722" t="s">
        <v>1242</v>
      </c>
    </row>
    <row r="1723" spans="1:8">
      <c r="A1723" t="s">
        <v>6206</v>
      </c>
      <c r="B1723" t="s">
        <v>6207</v>
      </c>
      <c r="C1723" t="s">
        <v>2413</v>
      </c>
      <c r="D1723" t="s">
        <v>6208</v>
      </c>
      <c r="E1723" t="s">
        <v>2321</v>
      </c>
      <c r="G1723" t="s">
        <v>2228</v>
      </c>
      <c r="H1723" t="s">
        <v>6206</v>
      </c>
    </row>
    <row r="1724" spans="1:8">
      <c r="A1724" t="s">
        <v>1244</v>
      </c>
      <c r="B1724" t="s">
        <v>6209</v>
      </c>
      <c r="C1724" t="s">
        <v>2700</v>
      </c>
      <c r="D1724" t="s">
        <v>6210</v>
      </c>
      <c r="E1724" t="s">
        <v>2321</v>
      </c>
      <c r="G1724" t="s">
        <v>2228</v>
      </c>
      <c r="H1724" t="s">
        <v>1244</v>
      </c>
    </row>
    <row r="1725" spans="1:8">
      <c r="A1725" t="s">
        <v>1245</v>
      </c>
      <c r="B1725" t="s">
        <v>6211</v>
      </c>
      <c r="C1725" t="s">
        <v>2230</v>
      </c>
      <c r="D1725" t="s">
        <v>6212</v>
      </c>
      <c r="E1725" t="s">
        <v>2246</v>
      </c>
      <c r="G1725" t="s">
        <v>2237</v>
      </c>
      <c r="H1725" t="s">
        <v>1245</v>
      </c>
    </row>
    <row r="1726" spans="1:8">
      <c r="A1726" t="s">
        <v>1247</v>
      </c>
      <c r="B1726" t="s">
        <v>6215</v>
      </c>
      <c r="C1726" t="s">
        <v>2513</v>
      </c>
      <c r="D1726" t="s">
        <v>6216</v>
      </c>
      <c r="E1726" t="s">
        <v>2399</v>
      </c>
      <c r="G1726" t="s">
        <v>2237</v>
      </c>
      <c r="H1726" t="s">
        <v>1247</v>
      </c>
    </row>
    <row r="1727" spans="1:8">
      <c r="A1727" t="s">
        <v>1248</v>
      </c>
      <c r="B1727" t="s">
        <v>6217</v>
      </c>
      <c r="C1727" t="s">
        <v>2259</v>
      </c>
      <c r="G1727" t="s">
        <v>2228</v>
      </c>
      <c r="H1727" t="s">
        <v>1248</v>
      </c>
    </row>
    <row r="1728" spans="1:8">
      <c r="A1728" t="s">
        <v>1241</v>
      </c>
      <c r="B1728" t="s">
        <v>6197</v>
      </c>
      <c r="C1728" t="s">
        <v>2242</v>
      </c>
      <c r="D1728" t="s">
        <v>6198</v>
      </c>
      <c r="E1728" t="s">
        <v>2250</v>
      </c>
      <c r="G1728" t="s">
        <v>2237</v>
      </c>
      <c r="H1728" t="s">
        <v>1241</v>
      </c>
    </row>
    <row r="1729" spans="1:8">
      <c r="A1729" t="s">
        <v>1249</v>
      </c>
      <c r="B1729" t="s">
        <v>6218</v>
      </c>
      <c r="C1729" t="s">
        <v>2362</v>
      </c>
      <c r="D1729" t="s">
        <v>6219</v>
      </c>
      <c r="E1729" t="s">
        <v>2321</v>
      </c>
      <c r="F1729" t="s">
        <v>6220</v>
      </c>
      <c r="G1729" t="s">
        <v>2234</v>
      </c>
      <c r="H1729" t="s">
        <v>1249</v>
      </c>
    </row>
    <row r="1730" spans="1:8">
      <c r="A1730" t="s">
        <v>1250</v>
      </c>
      <c r="B1730" t="s">
        <v>6221</v>
      </c>
      <c r="C1730" t="s">
        <v>2259</v>
      </c>
      <c r="G1730" t="s">
        <v>2228</v>
      </c>
      <c r="H1730" t="s">
        <v>1250</v>
      </c>
    </row>
    <row r="1731" spans="1:8">
      <c r="A1731" t="s">
        <v>6222</v>
      </c>
      <c r="B1731" t="s">
        <v>6223</v>
      </c>
      <c r="C1731" t="s">
        <v>2270</v>
      </c>
      <c r="D1731" t="s">
        <v>6224</v>
      </c>
      <c r="E1731" t="s">
        <v>2230</v>
      </c>
      <c r="F1731" t="s">
        <v>6225</v>
      </c>
      <c r="G1731" t="s">
        <v>7209</v>
      </c>
      <c r="H1731" t="s">
        <v>6222</v>
      </c>
    </row>
    <row r="1732" spans="1:8">
      <c r="A1732" t="s">
        <v>6226</v>
      </c>
      <c r="B1732" t="s">
        <v>6227</v>
      </c>
      <c r="C1732" t="s">
        <v>2679</v>
      </c>
      <c r="D1732" t="s">
        <v>6228</v>
      </c>
      <c r="E1732" t="s">
        <v>2294</v>
      </c>
      <c r="F1732" t="s">
        <v>6229</v>
      </c>
      <c r="G1732" t="s">
        <v>2234</v>
      </c>
      <c r="H1732" t="s">
        <v>6226</v>
      </c>
    </row>
    <row r="1733" spans="1:8">
      <c r="A1733" t="s">
        <v>6230</v>
      </c>
      <c r="B1733" t="s">
        <v>6231</v>
      </c>
      <c r="C1733" t="s">
        <v>2242</v>
      </c>
      <c r="D1733" t="s">
        <v>6232</v>
      </c>
      <c r="E1733" t="s">
        <v>2242</v>
      </c>
      <c r="G1733" t="s">
        <v>2237</v>
      </c>
      <c r="H1733" t="s">
        <v>6230</v>
      </c>
    </row>
    <row r="1734" spans="1:8">
      <c r="A1734" t="s">
        <v>1251</v>
      </c>
      <c r="B1734" t="s">
        <v>6233</v>
      </c>
      <c r="C1734" t="s">
        <v>2246</v>
      </c>
      <c r="D1734" t="s">
        <v>6234</v>
      </c>
      <c r="E1734" t="s">
        <v>2250</v>
      </c>
      <c r="G1734" t="s">
        <v>2237</v>
      </c>
      <c r="H1734" t="s">
        <v>1251</v>
      </c>
    </row>
    <row r="1735" spans="1:8">
      <c r="A1735" t="s">
        <v>6235</v>
      </c>
      <c r="B1735" t="s">
        <v>6236</v>
      </c>
      <c r="C1735" t="s">
        <v>6237</v>
      </c>
      <c r="D1735" t="s">
        <v>6070</v>
      </c>
      <c r="E1735" t="s">
        <v>2407</v>
      </c>
      <c r="F1735" t="s">
        <v>6238</v>
      </c>
      <c r="G1735" t="s">
        <v>2234</v>
      </c>
      <c r="H1735" t="s">
        <v>6235</v>
      </c>
    </row>
    <row r="1736" spans="1:8">
      <c r="A1736" t="s">
        <v>1252</v>
      </c>
      <c r="B1736" t="s">
        <v>6239</v>
      </c>
      <c r="C1736" t="s">
        <v>2750</v>
      </c>
      <c r="D1736" t="s">
        <v>6240</v>
      </c>
      <c r="E1736" t="s">
        <v>2375</v>
      </c>
      <c r="G1736" t="s">
        <v>2237</v>
      </c>
      <c r="H1736" t="s">
        <v>1252</v>
      </c>
    </row>
    <row r="1737" spans="1:8">
      <c r="A1737" t="s">
        <v>1253</v>
      </c>
      <c r="B1737" t="s">
        <v>6241</v>
      </c>
      <c r="C1737" t="s">
        <v>2220</v>
      </c>
      <c r="D1737" t="s">
        <v>6242</v>
      </c>
      <c r="E1737" t="s">
        <v>2220</v>
      </c>
      <c r="G1737" t="s">
        <v>2237</v>
      </c>
      <c r="H1737" t="s">
        <v>1253</v>
      </c>
    </row>
    <row r="1738" spans="1:8">
      <c r="A1738" t="s">
        <v>6243</v>
      </c>
      <c r="B1738" t="s">
        <v>6244</v>
      </c>
      <c r="C1738" t="s">
        <v>2270</v>
      </c>
      <c r="G1738" t="s">
        <v>2237</v>
      </c>
      <c r="H1738" t="s">
        <v>6243</v>
      </c>
    </row>
    <row r="1739" spans="1:8">
      <c r="A1739" t="s">
        <v>1255</v>
      </c>
      <c r="B1739" t="s">
        <v>6245</v>
      </c>
      <c r="C1739" t="s">
        <v>5661</v>
      </c>
      <c r="D1739" t="s">
        <v>6246</v>
      </c>
      <c r="E1739" t="s">
        <v>2768</v>
      </c>
      <c r="F1739" t="s">
        <v>6247</v>
      </c>
      <c r="G1739" t="s">
        <v>2234</v>
      </c>
      <c r="H1739" t="s">
        <v>1255</v>
      </c>
    </row>
    <row r="1740" spans="1:8">
      <c r="A1740" t="s">
        <v>1256</v>
      </c>
      <c r="B1740" t="s">
        <v>6248</v>
      </c>
      <c r="C1740" t="s">
        <v>2272</v>
      </c>
      <c r="D1740" t="s">
        <v>6249</v>
      </c>
      <c r="E1740" t="s">
        <v>2250</v>
      </c>
      <c r="G1740" t="s">
        <v>2228</v>
      </c>
      <c r="H1740" t="s">
        <v>1256</v>
      </c>
    </row>
    <row r="1741" spans="1:8">
      <c r="A1741" t="s">
        <v>1716</v>
      </c>
      <c r="B1741" t="s">
        <v>6250</v>
      </c>
      <c r="C1741" t="s">
        <v>2364</v>
      </c>
      <c r="D1741" t="s">
        <v>6251</v>
      </c>
      <c r="E1741" t="s">
        <v>2364</v>
      </c>
      <c r="G1741" t="s">
        <v>2237</v>
      </c>
      <c r="H1741" t="s">
        <v>1716</v>
      </c>
    </row>
    <row r="1742" spans="1:8">
      <c r="A1742" t="s">
        <v>1257</v>
      </c>
      <c r="B1742" t="s">
        <v>7374</v>
      </c>
      <c r="C1742" t="s">
        <v>2230</v>
      </c>
      <c r="D1742" t="s">
        <v>7375</v>
      </c>
      <c r="E1742" t="s">
        <v>2321</v>
      </c>
      <c r="G1742" t="s">
        <v>2237</v>
      </c>
      <c r="H1742" t="s">
        <v>1257</v>
      </c>
    </row>
    <row r="1743" spans="1:8">
      <c r="A1743" t="s">
        <v>1258</v>
      </c>
      <c r="B1743" t="s">
        <v>6252</v>
      </c>
      <c r="C1743" t="s">
        <v>2227</v>
      </c>
      <c r="D1743" t="s">
        <v>6253</v>
      </c>
      <c r="E1743" t="s">
        <v>2227</v>
      </c>
      <c r="F1743" t="s">
        <v>6254</v>
      </c>
      <c r="G1743" t="s">
        <v>2234</v>
      </c>
      <c r="H1743" t="s">
        <v>1258</v>
      </c>
    </row>
    <row r="1744" spans="1:8">
      <c r="A1744" t="s">
        <v>1259</v>
      </c>
      <c r="B1744" t="s">
        <v>6255</v>
      </c>
      <c r="C1744" t="s">
        <v>2298</v>
      </c>
      <c r="D1744" t="s">
        <v>6256</v>
      </c>
      <c r="E1744" t="s">
        <v>2298</v>
      </c>
      <c r="G1744" t="s">
        <v>2237</v>
      </c>
      <c r="H1744" t="s">
        <v>1259</v>
      </c>
    </row>
    <row r="1745" spans="1:8">
      <c r="A1745" t="s">
        <v>6257</v>
      </c>
      <c r="B1745" t="s">
        <v>6258</v>
      </c>
      <c r="C1745" t="s">
        <v>2362</v>
      </c>
      <c r="D1745" t="s">
        <v>6259</v>
      </c>
      <c r="E1745" t="s">
        <v>2362</v>
      </c>
      <c r="F1745" t="s">
        <v>6260</v>
      </c>
      <c r="G1745" t="s">
        <v>2234</v>
      </c>
      <c r="H1745" t="s">
        <v>6257</v>
      </c>
    </row>
    <row r="1746" spans="1:8">
      <c r="A1746" t="s">
        <v>1260</v>
      </c>
      <c r="B1746" t="s">
        <v>6261</v>
      </c>
      <c r="C1746" t="s">
        <v>2230</v>
      </c>
      <c r="D1746" t="s">
        <v>6262</v>
      </c>
      <c r="E1746" t="s">
        <v>2230</v>
      </c>
      <c r="G1746" t="s">
        <v>2237</v>
      </c>
      <c r="H1746" t="s">
        <v>1260</v>
      </c>
    </row>
    <row r="1747" spans="1:8">
      <c r="A1747" t="s">
        <v>1262</v>
      </c>
      <c r="B1747" t="s">
        <v>6263</v>
      </c>
      <c r="C1747" t="s">
        <v>2248</v>
      </c>
      <c r="D1747" t="s">
        <v>6264</v>
      </c>
      <c r="E1747" t="s">
        <v>2294</v>
      </c>
      <c r="G1747" t="s">
        <v>2237</v>
      </c>
      <c r="H1747" t="s">
        <v>1262</v>
      </c>
    </row>
    <row r="1748" spans="1:8">
      <c r="A1748" t="s">
        <v>6265</v>
      </c>
      <c r="B1748" t="s">
        <v>6266</v>
      </c>
      <c r="C1748" t="s">
        <v>2425</v>
      </c>
      <c r="D1748" t="s">
        <v>6267</v>
      </c>
      <c r="E1748" t="s">
        <v>2425</v>
      </c>
      <c r="G1748" t="s">
        <v>2228</v>
      </c>
      <c r="H1748" t="s">
        <v>6265</v>
      </c>
    </row>
    <row r="1749" spans="1:8">
      <c r="A1749" t="s">
        <v>1263</v>
      </c>
      <c r="B1749" t="s">
        <v>6268</v>
      </c>
      <c r="C1749" t="s">
        <v>2246</v>
      </c>
      <c r="D1749" t="s">
        <v>6269</v>
      </c>
      <c r="E1749" t="s">
        <v>2246</v>
      </c>
      <c r="F1749" t="s">
        <v>6270</v>
      </c>
      <c r="G1749" t="s">
        <v>2234</v>
      </c>
      <c r="H1749" t="s">
        <v>1263</v>
      </c>
    </row>
    <row r="1750" spans="1:8">
      <c r="A1750" t="s">
        <v>1264</v>
      </c>
      <c r="B1750" t="s">
        <v>6271</v>
      </c>
      <c r="C1750" t="s">
        <v>2407</v>
      </c>
      <c r="D1750" t="s">
        <v>6272</v>
      </c>
      <c r="E1750" t="s">
        <v>2321</v>
      </c>
      <c r="G1750" t="s">
        <v>2237</v>
      </c>
      <c r="H1750" t="s">
        <v>1264</v>
      </c>
    </row>
    <row r="1751" spans="1:8">
      <c r="A1751" t="s">
        <v>1265</v>
      </c>
      <c r="B1751" t="s">
        <v>6273</v>
      </c>
      <c r="C1751" t="s">
        <v>2230</v>
      </c>
      <c r="D1751" t="s">
        <v>6138</v>
      </c>
      <c r="E1751" t="s">
        <v>2232</v>
      </c>
      <c r="G1751" t="s">
        <v>2237</v>
      </c>
      <c r="H1751" t="s">
        <v>1265</v>
      </c>
    </row>
    <row r="1752" spans="1:8">
      <c r="A1752" t="s">
        <v>1266</v>
      </c>
      <c r="B1752" t="s">
        <v>6274</v>
      </c>
      <c r="C1752" t="s">
        <v>2856</v>
      </c>
      <c r="D1752" t="s">
        <v>6275</v>
      </c>
      <c r="E1752" t="s">
        <v>2856</v>
      </c>
      <c r="F1752" t="s">
        <v>6276</v>
      </c>
      <c r="G1752" t="s">
        <v>2234</v>
      </c>
      <c r="H1752" t="s">
        <v>1266</v>
      </c>
    </row>
    <row r="1753" spans="1:8">
      <c r="A1753" t="s">
        <v>6277</v>
      </c>
      <c r="B1753" t="s">
        <v>6278</v>
      </c>
      <c r="C1753" t="s">
        <v>2717</v>
      </c>
      <c r="D1753" t="s">
        <v>6279</v>
      </c>
      <c r="E1753" t="s">
        <v>5624</v>
      </c>
      <c r="G1753" t="s">
        <v>2237</v>
      </c>
      <c r="H1753" t="s">
        <v>6277</v>
      </c>
    </row>
    <row r="1754" spans="1:8">
      <c r="A1754" t="s">
        <v>1267</v>
      </c>
      <c r="B1754" t="s">
        <v>6280</v>
      </c>
      <c r="C1754" t="s">
        <v>2375</v>
      </c>
      <c r="D1754" t="s">
        <v>6281</v>
      </c>
      <c r="E1754" t="s">
        <v>2375</v>
      </c>
      <c r="G1754" t="s">
        <v>2228</v>
      </c>
      <c r="H1754" t="s">
        <v>1267</v>
      </c>
    </row>
    <row r="1755" spans="1:8">
      <c r="A1755" t="s">
        <v>1268</v>
      </c>
      <c r="B1755" t="s">
        <v>6282</v>
      </c>
      <c r="C1755" t="s">
        <v>2230</v>
      </c>
      <c r="D1755" t="s">
        <v>6283</v>
      </c>
      <c r="E1755" t="s">
        <v>2230</v>
      </c>
      <c r="F1755" t="s">
        <v>6284</v>
      </c>
      <c r="G1755" t="s">
        <v>2234</v>
      </c>
      <c r="H1755" t="s">
        <v>1268</v>
      </c>
    </row>
    <row r="1756" spans="1:8">
      <c r="A1756" t="s">
        <v>6285</v>
      </c>
      <c r="B1756" t="s">
        <v>6286</v>
      </c>
      <c r="C1756" t="s">
        <v>3955</v>
      </c>
      <c r="G1756" t="s">
        <v>4490</v>
      </c>
      <c r="H1756" t="s">
        <v>6285</v>
      </c>
    </row>
    <row r="1757" spans="1:8">
      <c r="A1757" t="s">
        <v>6287</v>
      </c>
      <c r="B1757" t="s">
        <v>6288</v>
      </c>
      <c r="C1757" t="s">
        <v>2230</v>
      </c>
      <c r="D1757" t="s">
        <v>6289</v>
      </c>
      <c r="E1757" t="s">
        <v>2230</v>
      </c>
      <c r="G1757" t="s">
        <v>2237</v>
      </c>
      <c r="H1757" t="s">
        <v>6287</v>
      </c>
    </row>
    <row r="1758" spans="1:8">
      <c r="A1758" t="s">
        <v>1269</v>
      </c>
      <c r="B1758" t="s">
        <v>6290</v>
      </c>
      <c r="C1758" t="s">
        <v>2246</v>
      </c>
      <c r="G1758" t="s">
        <v>2237</v>
      </c>
      <c r="H1758" t="s">
        <v>1269</v>
      </c>
    </row>
    <row r="1759" spans="1:8">
      <c r="A1759" t="s">
        <v>1270</v>
      </c>
      <c r="B1759" t="s">
        <v>6291</v>
      </c>
      <c r="C1759" t="s">
        <v>2675</v>
      </c>
      <c r="D1759" t="s">
        <v>6292</v>
      </c>
      <c r="E1759" t="s">
        <v>2321</v>
      </c>
      <c r="G1759" t="s">
        <v>2228</v>
      </c>
      <c r="H1759" t="s">
        <v>1270</v>
      </c>
    </row>
    <row r="1760" spans="1:8">
      <c r="A1760" t="s">
        <v>6293</v>
      </c>
      <c r="B1760" t="s">
        <v>6294</v>
      </c>
      <c r="C1760" t="s">
        <v>2230</v>
      </c>
      <c r="D1760" t="s">
        <v>6295</v>
      </c>
      <c r="E1760" t="s">
        <v>4410</v>
      </c>
      <c r="F1760" t="s">
        <v>6296</v>
      </c>
      <c r="G1760" t="s">
        <v>2234</v>
      </c>
      <c r="H1760" t="s">
        <v>6293</v>
      </c>
    </row>
    <row r="1761" spans="1:8">
      <c r="A1761" t="s">
        <v>1271</v>
      </c>
      <c r="B1761" t="s">
        <v>6297</v>
      </c>
      <c r="C1761" t="s">
        <v>2425</v>
      </c>
      <c r="D1761" t="s">
        <v>6298</v>
      </c>
      <c r="E1761" t="s">
        <v>2882</v>
      </c>
      <c r="G1761" t="s">
        <v>2237</v>
      </c>
      <c r="H1761" t="s">
        <v>1271</v>
      </c>
    </row>
    <row r="1762" spans="1:8">
      <c r="A1762" t="s">
        <v>1272</v>
      </c>
      <c r="B1762" t="s">
        <v>6299</v>
      </c>
      <c r="C1762" t="s">
        <v>2377</v>
      </c>
      <c r="G1762" t="s">
        <v>2237</v>
      </c>
      <c r="H1762" t="s">
        <v>1272</v>
      </c>
    </row>
    <row r="1763" spans="1:8">
      <c r="A1763" t="s">
        <v>1273</v>
      </c>
      <c r="B1763" t="s">
        <v>6300</v>
      </c>
      <c r="C1763" t="s">
        <v>2298</v>
      </c>
      <c r="D1763" t="s">
        <v>6301</v>
      </c>
      <c r="E1763" t="s">
        <v>2298</v>
      </c>
      <c r="G1763" t="s">
        <v>2237</v>
      </c>
      <c r="H1763" t="s">
        <v>1273</v>
      </c>
    </row>
    <row r="1764" spans="1:8">
      <c r="A1764" t="s">
        <v>1274</v>
      </c>
      <c r="B1764" t="s">
        <v>6302</v>
      </c>
      <c r="C1764" t="s">
        <v>2270</v>
      </c>
      <c r="D1764" t="s">
        <v>6303</v>
      </c>
      <c r="E1764" t="s">
        <v>2248</v>
      </c>
      <c r="G1764" t="s">
        <v>2237</v>
      </c>
      <c r="H1764" t="s">
        <v>1274</v>
      </c>
    </row>
    <row r="1765" spans="1:8">
      <c r="A1765" t="s">
        <v>1275</v>
      </c>
      <c r="B1765" t="s">
        <v>6306</v>
      </c>
      <c r="C1765" t="s">
        <v>2270</v>
      </c>
      <c r="D1765" t="s">
        <v>6307</v>
      </c>
      <c r="E1765" t="s">
        <v>2232</v>
      </c>
      <c r="G1765" t="s">
        <v>2228</v>
      </c>
      <c r="H1765" t="s">
        <v>1275</v>
      </c>
    </row>
    <row r="1766" spans="1:8">
      <c r="A1766" t="s">
        <v>1717</v>
      </c>
      <c r="B1766" t="s">
        <v>6308</v>
      </c>
      <c r="C1766" t="s">
        <v>2248</v>
      </c>
      <c r="G1766" t="s">
        <v>2228</v>
      </c>
      <c r="H1766" t="s">
        <v>1717</v>
      </c>
    </row>
    <row r="1767" spans="1:8">
      <c r="A1767" t="s">
        <v>1276</v>
      </c>
      <c r="B1767" t="s">
        <v>6309</v>
      </c>
      <c r="C1767" t="s">
        <v>2428</v>
      </c>
      <c r="D1767" t="s">
        <v>6310</v>
      </c>
      <c r="E1767" t="s">
        <v>2428</v>
      </c>
      <c r="G1767" t="s">
        <v>2237</v>
      </c>
      <c r="H1767" t="s">
        <v>1276</v>
      </c>
    </row>
    <row r="1768" spans="1:8">
      <c r="A1768" t="s">
        <v>1277</v>
      </c>
      <c r="B1768" t="s">
        <v>6311</v>
      </c>
      <c r="C1768" t="s">
        <v>2248</v>
      </c>
      <c r="D1768" t="s">
        <v>4209</v>
      </c>
      <c r="E1768" t="s">
        <v>2232</v>
      </c>
      <c r="G1768" t="s">
        <v>2228</v>
      </c>
      <c r="H1768" t="s">
        <v>1277</v>
      </c>
    </row>
    <row r="1769" spans="1:8">
      <c r="A1769" t="s">
        <v>1278</v>
      </c>
      <c r="B1769" t="s">
        <v>6312</v>
      </c>
      <c r="C1769" t="s">
        <v>3133</v>
      </c>
      <c r="D1769" t="s">
        <v>6313</v>
      </c>
      <c r="E1769" t="s">
        <v>2321</v>
      </c>
      <c r="G1769" t="s">
        <v>2237</v>
      </c>
      <c r="H1769" t="s">
        <v>1278</v>
      </c>
    </row>
    <row r="1770" spans="1:8">
      <c r="A1770" t="s">
        <v>1279</v>
      </c>
      <c r="B1770" t="s">
        <v>6314</v>
      </c>
      <c r="C1770" t="s">
        <v>5476</v>
      </c>
      <c r="D1770" t="s">
        <v>6315</v>
      </c>
      <c r="E1770" t="s">
        <v>2321</v>
      </c>
      <c r="F1770" t="s">
        <v>6316</v>
      </c>
      <c r="G1770" t="s">
        <v>2234</v>
      </c>
      <c r="H1770" t="s">
        <v>1279</v>
      </c>
    </row>
    <row r="1771" spans="1:8">
      <c r="A1771" t="s">
        <v>1283</v>
      </c>
      <c r="B1771" t="s">
        <v>6322</v>
      </c>
      <c r="C1771" t="s">
        <v>2230</v>
      </c>
      <c r="G1771" t="s">
        <v>2237</v>
      </c>
      <c r="H1771" t="s">
        <v>1283</v>
      </c>
    </row>
    <row r="1772" spans="1:8">
      <c r="A1772" t="s">
        <v>1718</v>
      </c>
      <c r="B1772" t="s">
        <v>6323</v>
      </c>
      <c r="C1772" t="s">
        <v>2244</v>
      </c>
      <c r="D1772" t="s">
        <v>6324</v>
      </c>
      <c r="E1772" t="s">
        <v>2244</v>
      </c>
      <c r="G1772" t="s">
        <v>2237</v>
      </c>
      <c r="H1772" t="s">
        <v>1718</v>
      </c>
    </row>
    <row r="1773" spans="1:8">
      <c r="A1773" t="s">
        <v>1284</v>
      </c>
      <c r="B1773" t="s">
        <v>6325</v>
      </c>
      <c r="C1773" t="s">
        <v>2244</v>
      </c>
      <c r="D1773" t="s">
        <v>6326</v>
      </c>
      <c r="E1773" t="s">
        <v>2321</v>
      </c>
      <c r="G1773" t="s">
        <v>2237</v>
      </c>
      <c r="H1773" t="s">
        <v>1284</v>
      </c>
    </row>
    <row r="1774" spans="1:8">
      <c r="A1774" t="s">
        <v>6327</v>
      </c>
      <c r="B1774" t="s">
        <v>6328</v>
      </c>
      <c r="C1774" t="s">
        <v>2248</v>
      </c>
      <c r="G1774" t="s">
        <v>2237</v>
      </c>
      <c r="H1774" t="s">
        <v>6327</v>
      </c>
    </row>
    <row r="1775" spans="1:8">
      <c r="A1775" t="s">
        <v>1281</v>
      </c>
      <c r="B1775" t="s">
        <v>6317</v>
      </c>
      <c r="C1775" t="s">
        <v>2230</v>
      </c>
      <c r="D1775" t="s">
        <v>6318</v>
      </c>
      <c r="E1775" t="s">
        <v>6319</v>
      </c>
      <c r="G1775" t="s">
        <v>2228</v>
      </c>
      <c r="H1775" t="s">
        <v>1281</v>
      </c>
    </row>
    <row r="1776" spans="1:8">
      <c r="A1776" t="s">
        <v>1282</v>
      </c>
      <c r="B1776" t="s">
        <v>6320</v>
      </c>
      <c r="C1776" t="s">
        <v>2242</v>
      </c>
      <c r="D1776" t="s">
        <v>6321</v>
      </c>
      <c r="E1776" t="s">
        <v>2232</v>
      </c>
      <c r="G1776" t="s">
        <v>2237</v>
      </c>
      <c r="H1776" t="s">
        <v>1282</v>
      </c>
    </row>
    <row r="1777" spans="1:8">
      <c r="A1777" t="s">
        <v>1285</v>
      </c>
      <c r="B1777" t="s">
        <v>6329</v>
      </c>
      <c r="C1777" t="s">
        <v>2248</v>
      </c>
      <c r="D1777" t="s">
        <v>6330</v>
      </c>
      <c r="E1777" t="s">
        <v>2266</v>
      </c>
      <c r="G1777" t="s">
        <v>2237</v>
      </c>
      <c r="H1777" t="s">
        <v>1285</v>
      </c>
    </row>
    <row r="1778" spans="1:8">
      <c r="A1778" t="s">
        <v>6332</v>
      </c>
      <c r="B1778" t="s">
        <v>6333</v>
      </c>
      <c r="C1778" t="s">
        <v>2246</v>
      </c>
      <c r="D1778" t="s">
        <v>6334</v>
      </c>
      <c r="E1778" t="s">
        <v>2375</v>
      </c>
      <c r="F1778" t="s">
        <v>6335</v>
      </c>
      <c r="G1778" t="s">
        <v>7209</v>
      </c>
      <c r="H1778" t="s">
        <v>6332</v>
      </c>
    </row>
    <row r="1779" spans="1:8">
      <c r="A1779" t="s">
        <v>1286</v>
      </c>
      <c r="B1779" t="s">
        <v>6336</v>
      </c>
      <c r="C1779" t="s">
        <v>4651</v>
      </c>
      <c r="D1779" t="s">
        <v>3052</v>
      </c>
      <c r="E1779" t="s">
        <v>2250</v>
      </c>
      <c r="F1779" t="s">
        <v>3053</v>
      </c>
      <c r="G1779" t="s">
        <v>7209</v>
      </c>
      <c r="H1779" t="s">
        <v>1286</v>
      </c>
    </row>
    <row r="1780" spans="1:8">
      <c r="A1780" t="s">
        <v>1289</v>
      </c>
      <c r="B1780" t="s">
        <v>6337</v>
      </c>
      <c r="C1780" t="s">
        <v>2242</v>
      </c>
      <c r="G1780" t="s">
        <v>2237</v>
      </c>
      <c r="H1780" t="s">
        <v>1289</v>
      </c>
    </row>
    <row r="1781" spans="1:8">
      <c r="A1781" t="s">
        <v>6338</v>
      </c>
      <c r="B1781" t="s">
        <v>6339</v>
      </c>
      <c r="C1781" t="s">
        <v>2220</v>
      </c>
      <c r="D1781" t="s">
        <v>6301</v>
      </c>
      <c r="E1781" t="s">
        <v>2298</v>
      </c>
      <c r="F1781" t="s">
        <v>6340</v>
      </c>
      <c r="G1781" t="s">
        <v>2234</v>
      </c>
      <c r="H1781" t="s">
        <v>6338</v>
      </c>
    </row>
    <row r="1782" spans="1:8">
      <c r="A1782" t="s">
        <v>1290</v>
      </c>
      <c r="B1782" t="s">
        <v>6341</v>
      </c>
      <c r="C1782" t="s">
        <v>2377</v>
      </c>
      <c r="G1782" t="s">
        <v>2237</v>
      </c>
      <c r="H1782" t="s">
        <v>1290</v>
      </c>
    </row>
    <row r="1783" spans="1:8">
      <c r="A1783" t="s">
        <v>1719</v>
      </c>
      <c r="B1783" t="s">
        <v>6342</v>
      </c>
      <c r="C1783" t="s">
        <v>2227</v>
      </c>
      <c r="G1783" t="s">
        <v>2228</v>
      </c>
      <c r="H1783" t="s">
        <v>1719</v>
      </c>
    </row>
    <row r="1784" spans="1:8">
      <c r="A1784" t="s">
        <v>1720</v>
      </c>
      <c r="B1784" t="s">
        <v>6343</v>
      </c>
      <c r="C1784" t="s">
        <v>2413</v>
      </c>
      <c r="D1784" t="s">
        <v>6344</v>
      </c>
      <c r="E1784" t="s">
        <v>2321</v>
      </c>
      <c r="F1784" t="s">
        <v>6345</v>
      </c>
      <c r="G1784" t="s">
        <v>2234</v>
      </c>
      <c r="H1784" t="s">
        <v>1720</v>
      </c>
    </row>
    <row r="1785" spans="1:8">
      <c r="A1785" t="s">
        <v>6346</v>
      </c>
      <c r="B1785" t="s">
        <v>6347</v>
      </c>
      <c r="C1785" t="s">
        <v>2246</v>
      </c>
      <c r="D1785" t="s">
        <v>6348</v>
      </c>
      <c r="E1785" t="s">
        <v>2246</v>
      </c>
      <c r="G1785" t="s">
        <v>2228</v>
      </c>
      <c r="H1785" t="s">
        <v>6346</v>
      </c>
    </row>
    <row r="1786" spans="1:8">
      <c r="A1786" t="s">
        <v>1291</v>
      </c>
      <c r="B1786" t="s">
        <v>6349</v>
      </c>
      <c r="C1786" t="s">
        <v>2270</v>
      </c>
      <c r="D1786" t="s">
        <v>6350</v>
      </c>
      <c r="E1786" t="s">
        <v>2270</v>
      </c>
      <c r="G1786" t="s">
        <v>2228</v>
      </c>
      <c r="H1786" t="s">
        <v>1291</v>
      </c>
    </row>
    <row r="1787" spans="1:8">
      <c r="A1787" t="s">
        <v>1292</v>
      </c>
      <c r="B1787" t="s">
        <v>6351</v>
      </c>
      <c r="C1787" t="s">
        <v>2230</v>
      </c>
      <c r="D1787" t="s">
        <v>6352</v>
      </c>
      <c r="E1787" t="s">
        <v>2227</v>
      </c>
      <c r="G1787" t="s">
        <v>2237</v>
      </c>
      <c r="H1787" t="s">
        <v>1292</v>
      </c>
    </row>
    <row r="1788" spans="1:8">
      <c r="A1788" t="s">
        <v>1293</v>
      </c>
      <c r="B1788" t="s">
        <v>6353</v>
      </c>
      <c r="C1788" t="s">
        <v>2230</v>
      </c>
      <c r="D1788" t="s">
        <v>6354</v>
      </c>
      <c r="E1788" t="s">
        <v>2232</v>
      </c>
      <c r="G1788" t="s">
        <v>2228</v>
      </c>
      <c r="H1788" t="s">
        <v>1293</v>
      </c>
    </row>
    <row r="1789" spans="1:8">
      <c r="A1789" t="s">
        <v>6355</v>
      </c>
      <c r="B1789" t="s">
        <v>6356</v>
      </c>
      <c r="C1789" t="s">
        <v>2250</v>
      </c>
      <c r="D1789" t="s">
        <v>6357</v>
      </c>
      <c r="E1789" t="s">
        <v>2321</v>
      </c>
      <c r="F1789" t="s">
        <v>6358</v>
      </c>
      <c r="G1789" t="s">
        <v>2234</v>
      </c>
      <c r="H1789" t="s">
        <v>6355</v>
      </c>
    </row>
    <row r="1790" spans="1:8">
      <c r="A1790" t="s">
        <v>1294</v>
      </c>
      <c r="B1790" t="s">
        <v>6359</v>
      </c>
      <c r="C1790" t="s">
        <v>2750</v>
      </c>
      <c r="D1790" t="s">
        <v>6360</v>
      </c>
      <c r="E1790" t="s">
        <v>6361</v>
      </c>
      <c r="G1790" t="s">
        <v>2237</v>
      </c>
      <c r="H1790" t="s">
        <v>1294</v>
      </c>
    </row>
    <row r="1791" spans="1:8">
      <c r="A1791" t="s">
        <v>1295</v>
      </c>
      <c r="B1791" t="s">
        <v>6362</v>
      </c>
      <c r="C1791" t="s">
        <v>2220</v>
      </c>
      <c r="G1791" t="s">
        <v>2237</v>
      </c>
      <c r="H1791" t="s">
        <v>1295</v>
      </c>
    </row>
    <row r="1792" spans="1:8">
      <c r="A1792" t="s">
        <v>6363</v>
      </c>
      <c r="B1792" t="s">
        <v>6364</v>
      </c>
      <c r="C1792" t="s">
        <v>2364</v>
      </c>
      <c r="D1792" t="s">
        <v>6365</v>
      </c>
      <c r="E1792" t="s">
        <v>4206</v>
      </c>
      <c r="G1792" t="s">
        <v>2237</v>
      </c>
      <c r="H1792" t="s">
        <v>6363</v>
      </c>
    </row>
    <row r="1793" spans="1:8">
      <c r="A1793" t="s">
        <v>6366</v>
      </c>
      <c r="B1793" t="s">
        <v>6367</v>
      </c>
      <c r="C1793" t="s">
        <v>2852</v>
      </c>
      <c r="D1793" t="s">
        <v>6368</v>
      </c>
      <c r="E1793" t="s">
        <v>2321</v>
      </c>
      <c r="G1793" t="s">
        <v>2228</v>
      </c>
      <c r="H1793" t="s">
        <v>6366</v>
      </c>
    </row>
    <row r="1794" spans="1:8">
      <c r="A1794" t="s">
        <v>6369</v>
      </c>
      <c r="B1794" t="s">
        <v>6370</v>
      </c>
      <c r="C1794" t="s">
        <v>2242</v>
      </c>
      <c r="D1794" t="s">
        <v>6371</v>
      </c>
      <c r="E1794" t="s">
        <v>2232</v>
      </c>
      <c r="G1794" t="s">
        <v>2237</v>
      </c>
      <c r="H1794" t="s">
        <v>6369</v>
      </c>
    </row>
    <row r="1795" spans="1:8">
      <c r="A1795" t="s">
        <v>1721</v>
      </c>
      <c r="B1795" t="s">
        <v>6372</v>
      </c>
      <c r="C1795" t="s">
        <v>5661</v>
      </c>
      <c r="D1795" t="s">
        <v>6373</v>
      </c>
      <c r="E1795" t="s">
        <v>5661</v>
      </c>
      <c r="G1795" t="s">
        <v>2237</v>
      </c>
      <c r="H1795" t="s">
        <v>1721</v>
      </c>
    </row>
    <row r="1796" spans="1:8">
      <c r="A1796" t="s">
        <v>6374</v>
      </c>
      <c r="B1796" t="s">
        <v>6375</v>
      </c>
      <c r="C1796" t="s">
        <v>2700</v>
      </c>
      <c r="D1796" t="s">
        <v>6376</v>
      </c>
      <c r="E1796" t="s">
        <v>2407</v>
      </c>
      <c r="G1796" t="s">
        <v>2237</v>
      </c>
      <c r="H1796" t="s">
        <v>6374</v>
      </c>
    </row>
    <row r="1797" spans="1:8">
      <c r="A1797" t="s">
        <v>1297</v>
      </c>
      <c r="B1797" t="s">
        <v>6377</v>
      </c>
      <c r="C1797" t="s">
        <v>2242</v>
      </c>
      <c r="D1797" t="s">
        <v>6378</v>
      </c>
      <c r="E1797" t="s">
        <v>6379</v>
      </c>
      <c r="F1797" t="s">
        <v>6380</v>
      </c>
      <c r="G1797" t="s">
        <v>2234</v>
      </c>
      <c r="H1797" t="s">
        <v>1297</v>
      </c>
    </row>
    <row r="1798" spans="1:8">
      <c r="A1798" t="s">
        <v>1298</v>
      </c>
      <c r="B1798" t="s">
        <v>6381</v>
      </c>
      <c r="C1798" t="s">
        <v>2675</v>
      </c>
      <c r="G1798" t="s">
        <v>2237</v>
      </c>
      <c r="H1798" t="s">
        <v>1298</v>
      </c>
    </row>
    <row r="1799" spans="1:8">
      <c r="A1799" t="s">
        <v>1299</v>
      </c>
      <c r="B1799" t="s">
        <v>6382</v>
      </c>
      <c r="C1799" t="s">
        <v>2230</v>
      </c>
      <c r="D1799" t="s">
        <v>6383</v>
      </c>
      <c r="E1799" t="s">
        <v>2377</v>
      </c>
      <c r="G1799" t="s">
        <v>2237</v>
      </c>
      <c r="H1799" t="s">
        <v>1299</v>
      </c>
    </row>
    <row r="1800" spans="1:8">
      <c r="A1800" t="s">
        <v>1300</v>
      </c>
      <c r="B1800" t="s">
        <v>6384</v>
      </c>
      <c r="C1800" t="s">
        <v>2270</v>
      </c>
      <c r="D1800" t="s">
        <v>6385</v>
      </c>
      <c r="E1800" t="s">
        <v>2270</v>
      </c>
      <c r="G1800" t="s">
        <v>2237</v>
      </c>
      <c r="H1800" t="s">
        <v>1300</v>
      </c>
    </row>
    <row r="1801" spans="1:8">
      <c r="A1801" t="s">
        <v>6386</v>
      </c>
      <c r="B1801" t="s">
        <v>6387</v>
      </c>
      <c r="C1801" t="s">
        <v>2250</v>
      </c>
      <c r="D1801" t="s">
        <v>6388</v>
      </c>
      <c r="E1801" t="s">
        <v>2368</v>
      </c>
      <c r="F1801" t="s">
        <v>6389</v>
      </c>
      <c r="G1801" t="s">
        <v>2234</v>
      </c>
      <c r="H1801" t="s">
        <v>6386</v>
      </c>
    </row>
    <row r="1802" spans="1:8">
      <c r="A1802" t="s">
        <v>1301</v>
      </c>
      <c r="B1802" t="s">
        <v>6390</v>
      </c>
      <c r="C1802" t="s">
        <v>2513</v>
      </c>
      <c r="D1802" t="s">
        <v>6391</v>
      </c>
      <c r="E1802" t="s">
        <v>2513</v>
      </c>
      <c r="G1802" t="s">
        <v>2237</v>
      </c>
      <c r="H1802" t="s">
        <v>1301</v>
      </c>
    </row>
    <row r="1803" spans="1:8">
      <c r="A1803" t="s">
        <v>6392</v>
      </c>
      <c r="B1803" t="s">
        <v>6393</v>
      </c>
      <c r="C1803" t="s">
        <v>2272</v>
      </c>
      <c r="D1803" t="s">
        <v>6394</v>
      </c>
      <c r="E1803" t="s">
        <v>2856</v>
      </c>
      <c r="G1803" t="s">
        <v>2237</v>
      </c>
      <c r="H1803" t="s">
        <v>6392</v>
      </c>
    </row>
    <row r="1804" spans="1:8">
      <c r="A1804" t="s">
        <v>6395</v>
      </c>
      <c r="B1804" t="s">
        <v>6396</v>
      </c>
      <c r="C1804" t="s">
        <v>2250</v>
      </c>
      <c r="D1804" t="s">
        <v>6388</v>
      </c>
      <c r="E1804" t="s">
        <v>2368</v>
      </c>
      <c r="F1804" t="s">
        <v>6389</v>
      </c>
      <c r="G1804" t="s">
        <v>2234</v>
      </c>
      <c r="H1804" t="s">
        <v>6395</v>
      </c>
    </row>
    <row r="1805" spans="1:8">
      <c r="A1805" t="s">
        <v>1302</v>
      </c>
      <c r="B1805" t="s">
        <v>6397</v>
      </c>
      <c r="C1805" t="s">
        <v>5834</v>
      </c>
      <c r="D1805" t="s">
        <v>6398</v>
      </c>
      <c r="E1805" t="s">
        <v>2513</v>
      </c>
      <c r="G1805" t="s">
        <v>2237</v>
      </c>
      <c r="H1805" t="s">
        <v>1302</v>
      </c>
    </row>
    <row r="1806" spans="1:8">
      <c r="A1806" t="s">
        <v>6399</v>
      </c>
      <c r="B1806" t="s">
        <v>6400</v>
      </c>
      <c r="C1806" t="s">
        <v>2248</v>
      </c>
      <c r="D1806" t="s">
        <v>6401</v>
      </c>
      <c r="E1806" t="s">
        <v>2227</v>
      </c>
      <c r="F1806" t="s">
        <v>6402</v>
      </c>
      <c r="G1806" t="s">
        <v>2234</v>
      </c>
      <c r="H1806" t="s">
        <v>6399</v>
      </c>
    </row>
    <row r="1807" spans="1:8">
      <c r="A1807" t="s">
        <v>1303</v>
      </c>
      <c r="B1807" t="s">
        <v>6403</v>
      </c>
      <c r="C1807" t="s">
        <v>2246</v>
      </c>
      <c r="D1807" t="s">
        <v>6404</v>
      </c>
      <c r="E1807" t="s">
        <v>2246</v>
      </c>
      <c r="G1807" t="s">
        <v>2237</v>
      </c>
      <c r="H1807" t="s">
        <v>1303</v>
      </c>
    </row>
    <row r="1808" spans="1:8">
      <c r="A1808" t="s">
        <v>1304</v>
      </c>
      <c r="B1808" t="s">
        <v>6405</v>
      </c>
      <c r="C1808" t="s">
        <v>2225</v>
      </c>
      <c r="D1808" t="s">
        <v>6406</v>
      </c>
      <c r="E1808" t="s">
        <v>2225</v>
      </c>
      <c r="G1808" t="s">
        <v>2237</v>
      </c>
      <c r="H1808" t="s">
        <v>1304</v>
      </c>
    </row>
    <row r="1809" spans="1:8">
      <c r="A1809" t="s">
        <v>1722</v>
      </c>
      <c r="B1809" t="s">
        <v>6407</v>
      </c>
      <c r="C1809" t="s">
        <v>2246</v>
      </c>
      <c r="G1809" t="s">
        <v>2228</v>
      </c>
      <c r="H1809" t="s">
        <v>1722</v>
      </c>
    </row>
    <row r="1810" spans="1:8">
      <c r="A1810" t="s">
        <v>1305</v>
      </c>
      <c r="B1810" t="s">
        <v>6408</v>
      </c>
      <c r="C1810" t="s">
        <v>2259</v>
      </c>
      <c r="D1810" t="s">
        <v>6409</v>
      </c>
      <c r="E1810" t="s">
        <v>2350</v>
      </c>
      <c r="G1810" t="s">
        <v>2237</v>
      </c>
      <c r="H1810" t="s">
        <v>1305</v>
      </c>
    </row>
    <row r="1811" spans="1:8">
      <c r="A1811" t="s">
        <v>1306</v>
      </c>
      <c r="B1811" t="s">
        <v>6410</v>
      </c>
      <c r="C1811" t="s">
        <v>2865</v>
      </c>
      <c r="D1811" t="s">
        <v>6411</v>
      </c>
      <c r="E1811" t="s">
        <v>2344</v>
      </c>
      <c r="G1811" t="s">
        <v>2237</v>
      </c>
      <c r="H1811" t="s">
        <v>1306</v>
      </c>
    </row>
    <row r="1812" spans="1:8">
      <c r="A1812" t="s">
        <v>1307</v>
      </c>
      <c r="B1812" t="s">
        <v>6412</v>
      </c>
      <c r="C1812" t="s">
        <v>2375</v>
      </c>
      <c r="D1812" t="s">
        <v>6413</v>
      </c>
      <c r="E1812" t="s">
        <v>2227</v>
      </c>
      <c r="G1812" t="s">
        <v>2237</v>
      </c>
      <c r="H1812" t="s">
        <v>1307</v>
      </c>
    </row>
    <row r="1813" spans="1:8">
      <c r="A1813" t="s">
        <v>1308</v>
      </c>
      <c r="B1813" t="s">
        <v>6414</v>
      </c>
      <c r="C1813" t="s">
        <v>2254</v>
      </c>
      <c r="G1813" t="s">
        <v>2228</v>
      </c>
      <c r="H1813" t="s">
        <v>1308</v>
      </c>
    </row>
    <row r="1814" spans="1:8">
      <c r="A1814" t="s">
        <v>6415</v>
      </c>
      <c r="B1814" t="s">
        <v>6416</v>
      </c>
      <c r="C1814" t="s">
        <v>2700</v>
      </c>
      <c r="D1814" t="s">
        <v>6417</v>
      </c>
      <c r="E1814" t="s">
        <v>6418</v>
      </c>
      <c r="F1814" t="s">
        <v>6419</v>
      </c>
      <c r="G1814" t="s">
        <v>2234</v>
      </c>
      <c r="H1814" t="s">
        <v>6415</v>
      </c>
    </row>
    <row r="1815" spans="1:8">
      <c r="A1815" t="s">
        <v>6420</v>
      </c>
      <c r="B1815" t="s">
        <v>6421</v>
      </c>
      <c r="C1815" t="s">
        <v>6422</v>
      </c>
      <c r="D1815" t="s">
        <v>6423</v>
      </c>
      <c r="E1815" t="s">
        <v>2797</v>
      </c>
      <c r="F1815" t="s">
        <v>6424</v>
      </c>
      <c r="G1815" t="s">
        <v>2234</v>
      </c>
      <c r="H1815" t="s">
        <v>6420</v>
      </c>
    </row>
    <row r="1816" spans="1:8">
      <c r="A1816" t="s">
        <v>1309</v>
      </c>
      <c r="B1816" t="s">
        <v>6426</v>
      </c>
      <c r="C1816" t="s">
        <v>2225</v>
      </c>
      <c r="D1816" t="s">
        <v>6427</v>
      </c>
      <c r="E1816" t="s">
        <v>2375</v>
      </c>
      <c r="F1816" t="s">
        <v>6428</v>
      </c>
      <c r="G1816" t="s">
        <v>2234</v>
      </c>
      <c r="H1816" t="s">
        <v>1309</v>
      </c>
    </row>
    <row r="1817" spans="1:8">
      <c r="A1817" t="s">
        <v>1310</v>
      </c>
      <c r="B1817" t="s">
        <v>6429</v>
      </c>
      <c r="C1817" t="s">
        <v>2242</v>
      </c>
      <c r="D1817" t="s">
        <v>6430</v>
      </c>
      <c r="E1817" t="s">
        <v>5476</v>
      </c>
      <c r="G1817" t="s">
        <v>2228</v>
      </c>
      <c r="H1817" t="s">
        <v>1310</v>
      </c>
    </row>
    <row r="1818" spans="1:8">
      <c r="A1818" t="s">
        <v>1311</v>
      </c>
      <c r="B1818" t="s">
        <v>6431</v>
      </c>
      <c r="C1818" t="s">
        <v>2700</v>
      </c>
      <c r="D1818" t="s">
        <v>6432</v>
      </c>
      <c r="E1818" t="s">
        <v>2700</v>
      </c>
      <c r="G1818" t="s">
        <v>2237</v>
      </c>
      <c r="H1818" t="s">
        <v>1311</v>
      </c>
    </row>
    <row r="1819" spans="1:8">
      <c r="A1819" t="s">
        <v>1312</v>
      </c>
      <c r="B1819" t="s">
        <v>6433</v>
      </c>
      <c r="C1819" t="s">
        <v>2559</v>
      </c>
      <c r="D1819" t="s">
        <v>6434</v>
      </c>
      <c r="E1819" t="s">
        <v>2543</v>
      </c>
      <c r="G1819" t="s">
        <v>2228</v>
      </c>
      <c r="H1819" t="s">
        <v>1312</v>
      </c>
    </row>
    <row r="1820" spans="1:8">
      <c r="A1820" t="s">
        <v>6435</v>
      </c>
      <c r="B1820" t="s">
        <v>6436</v>
      </c>
      <c r="C1820" t="s">
        <v>2700</v>
      </c>
      <c r="D1820" t="s">
        <v>3328</v>
      </c>
      <c r="E1820" t="s">
        <v>2232</v>
      </c>
      <c r="F1820" t="s">
        <v>3329</v>
      </c>
      <c r="G1820" t="s">
        <v>7209</v>
      </c>
      <c r="H1820" t="s">
        <v>6435</v>
      </c>
    </row>
    <row r="1821" spans="1:8">
      <c r="A1821" t="s">
        <v>6437</v>
      </c>
      <c r="B1821" t="s">
        <v>6438</v>
      </c>
      <c r="C1821" t="s">
        <v>2368</v>
      </c>
      <c r="D1821" t="s">
        <v>6439</v>
      </c>
      <c r="E1821" t="s">
        <v>2368</v>
      </c>
      <c r="G1821" t="s">
        <v>2237</v>
      </c>
      <c r="H1821" t="s">
        <v>6437</v>
      </c>
    </row>
    <row r="1822" spans="1:8">
      <c r="A1822" t="s">
        <v>1314</v>
      </c>
      <c r="B1822" t="s">
        <v>6442</v>
      </c>
      <c r="C1822" t="s">
        <v>2254</v>
      </c>
      <c r="D1822" t="s">
        <v>6443</v>
      </c>
      <c r="E1822" t="s">
        <v>2232</v>
      </c>
      <c r="G1822" t="s">
        <v>2237</v>
      </c>
      <c r="H1822" t="s">
        <v>1314</v>
      </c>
    </row>
    <row r="1823" spans="1:8">
      <c r="A1823" t="s">
        <v>1313</v>
      </c>
      <c r="B1823" t="s">
        <v>6440</v>
      </c>
      <c r="C1823" t="s">
        <v>2242</v>
      </c>
      <c r="D1823" t="s">
        <v>6441</v>
      </c>
      <c r="E1823" t="s">
        <v>3732</v>
      </c>
      <c r="G1823" t="s">
        <v>2237</v>
      </c>
      <c r="H1823" t="s">
        <v>1313</v>
      </c>
    </row>
    <row r="1824" spans="1:8">
      <c r="A1824" t="s">
        <v>6444</v>
      </c>
      <c r="B1824" t="s">
        <v>6445</v>
      </c>
      <c r="C1824" t="s">
        <v>2675</v>
      </c>
      <c r="D1824" t="s">
        <v>6446</v>
      </c>
      <c r="E1824" t="s">
        <v>2225</v>
      </c>
      <c r="F1824" t="s">
        <v>6447</v>
      </c>
      <c r="G1824" t="s">
        <v>7209</v>
      </c>
      <c r="H1824" t="s">
        <v>6444</v>
      </c>
    </row>
    <row r="1825" spans="1:8">
      <c r="A1825" t="s">
        <v>1315</v>
      </c>
      <c r="B1825" t="s">
        <v>6448</v>
      </c>
      <c r="C1825" t="s">
        <v>2242</v>
      </c>
      <c r="D1825" t="s">
        <v>6449</v>
      </c>
      <c r="E1825" t="s">
        <v>2242</v>
      </c>
      <c r="G1825" t="s">
        <v>2237</v>
      </c>
      <c r="H1825" t="s">
        <v>1315</v>
      </c>
    </row>
    <row r="1826" spans="1:8">
      <c r="A1826" t="s">
        <v>1316</v>
      </c>
      <c r="B1826" t="s">
        <v>6450</v>
      </c>
      <c r="C1826" t="s">
        <v>2230</v>
      </c>
      <c r="G1826" t="s">
        <v>2228</v>
      </c>
      <c r="H1826" t="s">
        <v>1316</v>
      </c>
    </row>
    <row r="1827" spans="1:8">
      <c r="A1827" t="s">
        <v>1317</v>
      </c>
      <c r="B1827" t="s">
        <v>6451</v>
      </c>
      <c r="C1827" t="s">
        <v>2375</v>
      </c>
      <c r="D1827" t="s">
        <v>6452</v>
      </c>
      <c r="E1827" t="s">
        <v>2321</v>
      </c>
      <c r="G1827" t="s">
        <v>2237</v>
      </c>
      <c r="H1827" t="s">
        <v>1317</v>
      </c>
    </row>
    <row r="1828" spans="1:8">
      <c r="A1828" t="s">
        <v>1318</v>
      </c>
      <c r="B1828" t="s">
        <v>6453</v>
      </c>
      <c r="C1828" t="s">
        <v>2675</v>
      </c>
      <c r="G1828" t="s">
        <v>2237</v>
      </c>
      <c r="H1828" t="s">
        <v>1318</v>
      </c>
    </row>
    <row r="1829" spans="1:8">
      <c r="A1829" t="s">
        <v>1723</v>
      </c>
      <c r="B1829" t="s">
        <v>6454</v>
      </c>
      <c r="C1829" t="s">
        <v>2675</v>
      </c>
      <c r="G1829" t="s">
        <v>2237</v>
      </c>
      <c r="H1829" t="s">
        <v>1723</v>
      </c>
    </row>
    <row r="1830" spans="1:8">
      <c r="A1830" t="s">
        <v>1319</v>
      </c>
      <c r="B1830" t="s">
        <v>6455</v>
      </c>
      <c r="C1830" t="s">
        <v>2340</v>
      </c>
      <c r="D1830" t="s">
        <v>6456</v>
      </c>
      <c r="E1830" t="s">
        <v>2340</v>
      </c>
      <c r="G1830" t="s">
        <v>2237</v>
      </c>
      <c r="H1830" t="s">
        <v>1319</v>
      </c>
    </row>
    <row r="1831" spans="1:8">
      <c r="A1831" t="s">
        <v>6459</v>
      </c>
      <c r="B1831" t="s">
        <v>6460</v>
      </c>
      <c r="C1831" t="s">
        <v>2220</v>
      </c>
      <c r="D1831" t="s">
        <v>6461</v>
      </c>
      <c r="E1831" t="s">
        <v>2220</v>
      </c>
      <c r="G1831" t="s">
        <v>2228</v>
      </c>
      <c r="H1831" t="s">
        <v>6459</v>
      </c>
    </row>
    <row r="1832" spans="1:8">
      <c r="A1832" t="s">
        <v>1320</v>
      </c>
      <c r="B1832" t="s">
        <v>6462</v>
      </c>
      <c r="C1832" t="s">
        <v>2340</v>
      </c>
      <c r="D1832" t="s">
        <v>6463</v>
      </c>
      <c r="E1832" t="s">
        <v>2220</v>
      </c>
      <c r="G1832" t="s">
        <v>2228</v>
      </c>
      <c r="H1832" t="s">
        <v>1320</v>
      </c>
    </row>
    <row r="1833" spans="1:8">
      <c r="A1833" t="s">
        <v>1321</v>
      </c>
      <c r="B1833" t="s">
        <v>6464</v>
      </c>
      <c r="C1833" t="s">
        <v>2225</v>
      </c>
      <c r="D1833" t="s">
        <v>6465</v>
      </c>
      <c r="E1833" t="s">
        <v>6466</v>
      </c>
      <c r="G1833" t="s">
        <v>2237</v>
      </c>
      <c r="H1833" t="s">
        <v>1321</v>
      </c>
    </row>
    <row r="1834" spans="1:8">
      <c r="A1834" t="s">
        <v>6467</v>
      </c>
      <c r="B1834" t="s">
        <v>6468</v>
      </c>
      <c r="C1834" t="s">
        <v>2225</v>
      </c>
      <c r="D1834" t="s">
        <v>6469</v>
      </c>
      <c r="E1834" t="s">
        <v>2321</v>
      </c>
      <c r="G1834" t="s">
        <v>4490</v>
      </c>
      <c r="H1834" t="s">
        <v>6467</v>
      </c>
    </row>
    <row r="1835" spans="1:8">
      <c r="A1835" t="s">
        <v>2028</v>
      </c>
      <c r="B1835" t="s">
        <v>6470</v>
      </c>
      <c r="C1835" t="s">
        <v>2350</v>
      </c>
      <c r="D1835" t="s">
        <v>7376</v>
      </c>
      <c r="E1835" t="s">
        <v>2321</v>
      </c>
      <c r="G1835" t="s">
        <v>2234</v>
      </c>
      <c r="H1835" t="s">
        <v>2028</v>
      </c>
    </row>
    <row r="1836" spans="1:8">
      <c r="A1836" t="s">
        <v>1322</v>
      </c>
      <c r="B1836" t="s">
        <v>6473</v>
      </c>
      <c r="C1836" t="s">
        <v>2270</v>
      </c>
      <c r="G1836" t="s">
        <v>2237</v>
      </c>
      <c r="H1836" t="s">
        <v>1322</v>
      </c>
    </row>
    <row r="1837" spans="1:8">
      <c r="A1837" t="s">
        <v>1323</v>
      </c>
      <c r="B1837" t="s">
        <v>6474</v>
      </c>
      <c r="C1837" t="s">
        <v>2246</v>
      </c>
      <c r="G1837" t="s">
        <v>2237</v>
      </c>
      <c r="H1837" t="s">
        <v>1323</v>
      </c>
    </row>
    <row r="1838" spans="1:8">
      <c r="A1838" t="s">
        <v>6475</v>
      </c>
      <c r="B1838" t="s">
        <v>6476</v>
      </c>
      <c r="C1838" t="s">
        <v>2242</v>
      </c>
      <c r="D1838" t="s">
        <v>6477</v>
      </c>
      <c r="E1838" t="s">
        <v>2227</v>
      </c>
      <c r="F1838" t="s">
        <v>6478</v>
      </c>
      <c r="G1838" t="s">
        <v>2234</v>
      </c>
      <c r="H1838" t="s">
        <v>6475</v>
      </c>
    </row>
    <row r="1839" spans="1:8">
      <c r="A1839" t="s">
        <v>6479</v>
      </c>
      <c r="B1839" t="s">
        <v>6480</v>
      </c>
      <c r="C1839" t="s">
        <v>6481</v>
      </c>
      <c r="D1839" t="s">
        <v>6482</v>
      </c>
      <c r="E1839" t="s">
        <v>6481</v>
      </c>
      <c r="F1839" t="s">
        <v>6483</v>
      </c>
      <c r="G1839" t="s">
        <v>2234</v>
      </c>
      <c r="H1839" t="s">
        <v>6479</v>
      </c>
    </row>
    <row r="1840" spans="1:8">
      <c r="A1840" t="s">
        <v>1324</v>
      </c>
      <c r="B1840" t="s">
        <v>6484</v>
      </c>
      <c r="C1840" t="s">
        <v>6485</v>
      </c>
      <c r="D1840" t="s">
        <v>6486</v>
      </c>
      <c r="E1840" t="s">
        <v>5663</v>
      </c>
      <c r="G1840" t="s">
        <v>2237</v>
      </c>
      <c r="H1840" t="s">
        <v>1324</v>
      </c>
    </row>
    <row r="1841" spans="1:8">
      <c r="A1841" t="s">
        <v>1325</v>
      </c>
      <c r="B1841" t="s">
        <v>6487</v>
      </c>
      <c r="C1841" t="s">
        <v>2270</v>
      </c>
      <c r="G1841" t="s">
        <v>2237</v>
      </c>
      <c r="H1841" t="s">
        <v>1325</v>
      </c>
    </row>
    <row r="1842" spans="1:8">
      <c r="A1842" t="s">
        <v>1326</v>
      </c>
      <c r="B1842" t="s">
        <v>6488</v>
      </c>
      <c r="C1842" t="s">
        <v>2276</v>
      </c>
      <c r="D1842" t="s">
        <v>6489</v>
      </c>
      <c r="E1842" t="s">
        <v>2276</v>
      </c>
      <c r="G1842" t="s">
        <v>2237</v>
      </c>
      <c r="H1842" t="s">
        <v>1326</v>
      </c>
    </row>
    <row r="1843" spans="1:8">
      <c r="A1843" t="s">
        <v>1724</v>
      </c>
      <c r="B1843" t="s">
        <v>6490</v>
      </c>
      <c r="C1843" t="s">
        <v>2270</v>
      </c>
      <c r="G1843" t="s">
        <v>2304</v>
      </c>
      <c r="H1843" t="s">
        <v>1724</v>
      </c>
    </row>
    <row r="1844" spans="1:8">
      <c r="A1844" t="s">
        <v>1327</v>
      </c>
      <c r="B1844" t="s">
        <v>6491</v>
      </c>
      <c r="C1844" t="s">
        <v>2254</v>
      </c>
      <c r="D1844" t="s">
        <v>6492</v>
      </c>
      <c r="E1844" t="s">
        <v>2232</v>
      </c>
      <c r="G1844" t="s">
        <v>2237</v>
      </c>
      <c r="H1844" t="s">
        <v>1327</v>
      </c>
    </row>
    <row r="1845" spans="1:8">
      <c r="A1845" t="s">
        <v>1328</v>
      </c>
      <c r="B1845" t="s">
        <v>6493</v>
      </c>
      <c r="C1845" t="s">
        <v>2852</v>
      </c>
      <c r="D1845" t="s">
        <v>6494</v>
      </c>
      <c r="E1845" t="s">
        <v>2559</v>
      </c>
      <c r="G1845" t="s">
        <v>2228</v>
      </c>
      <c r="H1845" t="s">
        <v>1328</v>
      </c>
    </row>
    <row r="1846" spans="1:8">
      <c r="A1846" t="s">
        <v>6495</v>
      </c>
      <c r="B1846" t="s">
        <v>6496</v>
      </c>
      <c r="C1846" t="s">
        <v>2244</v>
      </c>
      <c r="G1846" t="s">
        <v>2237</v>
      </c>
      <c r="H1846" t="s">
        <v>6495</v>
      </c>
    </row>
    <row r="1847" spans="1:8">
      <c r="A1847" t="s">
        <v>1330</v>
      </c>
      <c r="B1847" t="s">
        <v>6497</v>
      </c>
      <c r="C1847" t="s">
        <v>3646</v>
      </c>
      <c r="D1847" t="s">
        <v>2792</v>
      </c>
      <c r="E1847" t="s">
        <v>2700</v>
      </c>
      <c r="G1847" t="s">
        <v>2228</v>
      </c>
      <c r="H1847" t="s">
        <v>1330</v>
      </c>
    </row>
    <row r="1848" spans="1:8">
      <c r="A1848" t="s">
        <v>1725</v>
      </c>
      <c r="B1848" t="s">
        <v>6498</v>
      </c>
      <c r="C1848" t="s">
        <v>2225</v>
      </c>
      <c r="G1848" t="s">
        <v>2701</v>
      </c>
      <c r="H1848" t="s">
        <v>1725</v>
      </c>
    </row>
    <row r="1849" spans="1:8">
      <c r="A1849" t="s">
        <v>1331</v>
      </c>
      <c r="B1849" t="s">
        <v>6499</v>
      </c>
      <c r="C1849" t="s">
        <v>2225</v>
      </c>
      <c r="G1849" t="s">
        <v>2228</v>
      </c>
      <c r="H1849" t="s">
        <v>1331</v>
      </c>
    </row>
    <row r="1850" spans="1:8">
      <c r="A1850" t="s">
        <v>1332</v>
      </c>
      <c r="B1850" t="s">
        <v>6500</v>
      </c>
      <c r="C1850" t="s">
        <v>2321</v>
      </c>
      <c r="D1850" t="s">
        <v>6501</v>
      </c>
      <c r="E1850" t="s">
        <v>2321</v>
      </c>
      <c r="G1850" t="s">
        <v>2228</v>
      </c>
      <c r="H1850" t="s">
        <v>1332</v>
      </c>
    </row>
    <row r="1851" spans="1:8">
      <c r="A1851" t="s">
        <v>1333</v>
      </c>
      <c r="B1851" t="s">
        <v>6502</v>
      </c>
      <c r="C1851" t="s">
        <v>2700</v>
      </c>
      <c r="D1851" t="s">
        <v>6503</v>
      </c>
      <c r="E1851" t="s">
        <v>2321</v>
      </c>
      <c r="F1851" t="s">
        <v>6504</v>
      </c>
      <c r="G1851" t="s">
        <v>7209</v>
      </c>
      <c r="H1851" t="s">
        <v>1333</v>
      </c>
    </row>
    <row r="1852" spans="1:8">
      <c r="A1852" t="s">
        <v>6505</v>
      </c>
      <c r="B1852" t="s">
        <v>6506</v>
      </c>
      <c r="C1852" t="s">
        <v>6507</v>
      </c>
      <c r="G1852" t="s">
        <v>2228</v>
      </c>
      <c r="H1852" t="s">
        <v>6505</v>
      </c>
    </row>
    <row r="1853" spans="1:8">
      <c r="A1853" t="s">
        <v>1335</v>
      </c>
      <c r="B1853" t="s">
        <v>6512</v>
      </c>
      <c r="C1853" t="s">
        <v>2227</v>
      </c>
      <c r="D1853" t="s">
        <v>6513</v>
      </c>
      <c r="E1853" t="s">
        <v>2244</v>
      </c>
      <c r="F1853" t="s">
        <v>3544</v>
      </c>
      <c r="G1853" t="s">
        <v>2234</v>
      </c>
      <c r="H1853" t="s">
        <v>1335</v>
      </c>
    </row>
    <row r="1854" spans="1:8">
      <c r="A1854" t="s">
        <v>7377</v>
      </c>
      <c r="B1854" t="s">
        <v>7378</v>
      </c>
      <c r="C1854" t="s">
        <v>2375</v>
      </c>
      <c r="D1854" t="s">
        <v>4002</v>
      </c>
      <c r="E1854" t="s">
        <v>2227</v>
      </c>
      <c r="F1854" t="s">
        <v>3544</v>
      </c>
      <c r="G1854" t="s">
        <v>2234</v>
      </c>
      <c r="H1854" t="s">
        <v>7377</v>
      </c>
    </row>
    <row r="1855" spans="1:8">
      <c r="A1855" t="s">
        <v>1336</v>
      </c>
      <c r="B1855" t="s">
        <v>6515</v>
      </c>
      <c r="C1855" t="s">
        <v>2272</v>
      </c>
      <c r="D1855" t="s">
        <v>6516</v>
      </c>
      <c r="E1855" t="s">
        <v>2272</v>
      </c>
      <c r="G1855" t="s">
        <v>2237</v>
      </c>
      <c r="H1855" t="s">
        <v>1336</v>
      </c>
    </row>
    <row r="1856" spans="1:8">
      <c r="A1856" t="s">
        <v>6517</v>
      </c>
      <c r="B1856" t="s">
        <v>6518</v>
      </c>
      <c r="C1856" t="s">
        <v>2266</v>
      </c>
      <c r="D1856" t="s">
        <v>6519</v>
      </c>
      <c r="E1856" t="s">
        <v>2227</v>
      </c>
      <c r="F1856" t="s">
        <v>6520</v>
      </c>
      <c r="G1856" t="s">
        <v>2234</v>
      </c>
      <c r="H1856" t="s">
        <v>6517</v>
      </c>
    </row>
    <row r="1857" spans="1:8">
      <c r="A1857" t="s">
        <v>6521</v>
      </c>
      <c r="B1857" t="s">
        <v>6522</v>
      </c>
      <c r="C1857" t="s">
        <v>2407</v>
      </c>
      <c r="D1857" t="s">
        <v>6523</v>
      </c>
      <c r="E1857" t="s">
        <v>2232</v>
      </c>
      <c r="G1857" t="s">
        <v>2228</v>
      </c>
      <c r="H1857" t="s">
        <v>6521</v>
      </c>
    </row>
    <row r="1858" spans="1:8">
      <c r="A1858" t="s">
        <v>1337</v>
      </c>
      <c r="B1858" t="s">
        <v>6524</v>
      </c>
      <c r="C1858" t="s">
        <v>2244</v>
      </c>
      <c r="D1858" t="s">
        <v>6525</v>
      </c>
      <c r="E1858" t="s">
        <v>2250</v>
      </c>
      <c r="G1858" t="s">
        <v>2237</v>
      </c>
      <c r="H1858" t="s">
        <v>1337</v>
      </c>
    </row>
    <row r="1859" spans="1:8">
      <c r="A1859" t="s">
        <v>1338</v>
      </c>
      <c r="B1859" t="s">
        <v>6526</v>
      </c>
      <c r="C1859" t="s">
        <v>2407</v>
      </c>
      <c r="D1859" t="s">
        <v>6527</v>
      </c>
      <c r="E1859" t="s">
        <v>2232</v>
      </c>
      <c r="G1859" t="s">
        <v>2237</v>
      </c>
      <c r="H1859" t="s">
        <v>1338</v>
      </c>
    </row>
    <row r="1860" spans="1:8">
      <c r="A1860" t="s">
        <v>1339</v>
      </c>
      <c r="B1860" t="s">
        <v>6528</v>
      </c>
      <c r="C1860" t="s">
        <v>2298</v>
      </c>
      <c r="D1860" t="s">
        <v>6529</v>
      </c>
      <c r="E1860" t="s">
        <v>2559</v>
      </c>
      <c r="G1860" t="s">
        <v>2237</v>
      </c>
      <c r="H1860" t="s">
        <v>1339</v>
      </c>
    </row>
    <row r="1861" spans="1:8">
      <c r="A1861" t="s">
        <v>1340</v>
      </c>
      <c r="B1861" t="s">
        <v>6530</v>
      </c>
      <c r="C1861" t="s">
        <v>3119</v>
      </c>
      <c r="D1861" t="s">
        <v>6531</v>
      </c>
      <c r="E1861" t="s">
        <v>3119</v>
      </c>
      <c r="F1861" t="s">
        <v>6532</v>
      </c>
      <c r="G1861" t="s">
        <v>2234</v>
      </c>
      <c r="H1861" t="s">
        <v>1340</v>
      </c>
    </row>
    <row r="1862" spans="1:8">
      <c r="A1862" t="s">
        <v>6533</v>
      </c>
      <c r="B1862" t="s">
        <v>6534</v>
      </c>
      <c r="C1862" t="s">
        <v>2246</v>
      </c>
      <c r="D1862" t="s">
        <v>6535</v>
      </c>
      <c r="E1862" t="s">
        <v>2321</v>
      </c>
      <c r="F1862" t="s">
        <v>7379</v>
      </c>
      <c r="G1862" t="s">
        <v>2234</v>
      </c>
      <c r="H1862" t="s">
        <v>6533</v>
      </c>
    </row>
    <row r="1863" spans="1:8">
      <c r="A1863" t="s">
        <v>1341</v>
      </c>
      <c r="B1863" t="s">
        <v>6537</v>
      </c>
      <c r="C1863" t="s">
        <v>2700</v>
      </c>
      <c r="G1863" t="s">
        <v>2237</v>
      </c>
      <c r="H1863" t="s">
        <v>1341</v>
      </c>
    </row>
    <row r="1864" spans="1:8">
      <c r="A1864" t="s">
        <v>6538</v>
      </c>
      <c r="B1864" t="s">
        <v>6539</v>
      </c>
      <c r="C1864" t="s">
        <v>2244</v>
      </c>
      <c r="D1864" t="s">
        <v>6540</v>
      </c>
      <c r="E1864" t="s">
        <v>2232</v>
      </c>
      <c r="G1864" t="s">
        <v>2237</v>
      </c>
      <c r="H1864" t="s">
        <v>6538</v>
      </c>
    </row>
    <row r="1865" spans="1:8">
      <c r="A1865" t="s">
        <v>1726</v>
      </c>
      <c r="B1865" t="s">
        <v>6541</v>
      </c>
      <c r="C1865" t="s">
        <v>3119</v>
      </c>
      <c r="D1865" t="s">
        <v>6531</v>
      </c>
      <c r="E1865" t="s">
        <v>3119</v>
      </c>
      <c r="F1865" t="s">
        <v>6532</v>
      </c>
      <c r="G1865" t="s">
        <v>2234</v>
      </c>
      <c r="H1865" t="s">
        <v>1726</v>
      </c>
    </row>
    <row r="1866" spans="1:8">
      <c r="A1866" t="s">
        <v>1342</v>
      </c>
      <c r="B1866" t="s">
        <v>6542</v>
      </c>
      <c r="C1866" t="s">
        <v>2225</v>
      </c>
      <c r="D1866" t="s">
        <v>6543</v>
      </c>
      <c r="E1866" t="s">
        <v>2225</v>
      </c>
      <c r="G1866" t="s">
        <v>2237</v>
      </c>
      <c r="H1866" t="s">
        <v>1342</v>
      </c>
    </row>
    <row r="1867" spans="1:8">
      <c r="A1867" t="s">
        <v>6544</v>
      </c>
      <c r="B1867" t="s">
        <v>6545</v>
      </c>
      <c r="C1867" t="s">
        <v>2413</v>
      </c>
      <c r="G1867" t="s">
        <v>2237</v>
      </c>
      <c r="H1867" t="s">
        <v>6544</v>
      </c>
    </row>
    <row r="1868" spans="1:8">
      <c r="A1868" t="s">
        <v>1345</v>
      </c>
      <c r="B1868" t="s">
        <v>6546</v>
      </c>
      <c r="C1868" t="s">
        <v>2750</v>
      </c>
      <c r="D1868" t="s">
        <v>6547</v>
      </c>
      <c r="E1868" t="s">
        <v>2750</v>
      </c>
      <c r="G1868" t="s">
        <v>2237</v>
      </c>
      <c r="H1868" t="s">
        <v>1345</v>
      </c>
    </row>
    <row r="1869" spans="1:8">
      <c r="A1869" t="s">
        <v>1343</v>
      </c>
      <c r="B1869" t="s">
        <v>6548</v>
      </c>
      <c r="C1869" t="s">
        <v>2225</v>
      </c>
      <c r="D1869" t="s">
        <v>6549</v>
      </c>
      <c r="E1869" t="s">
        <v>2321</v>
      </c>
      <c r="G1869" t="s">
        <v>2237</v>
      </c>
      <c r="H1869" t="s">
        <v>1343</v>
      </c>
    </row>
    <row r="1870" spans="1:8">
      <c r="A1870" t="s">
        <v>6550</v>
      </c>
      <c r="B1870" t="s">
        <v>6551</v>
      </c>
      <c r="C1870" t="s">
        <v>2246</v>
      </c>
      <c r="D1870" t="s">
        <v>6552</v>
      </c>
      <c r="E1870" t="s">
        <v>2407</v>
      </c>
      <c r="G1870" t="s">
        <v>2237</v>
      </c>
      <c r="H1870" t="s">
        <v>6550</v>
      </c>
    </row>
    <row r="1871" spans="1:8">
      <c r="A1871" t="s">
        <v>6553</v>
      </c>
      <c r="B1871" t="s">
        <v>6554</v>
      </c>
      <c r="C1871" t="s">
        <v>2340</v>
      </c>
      <c r="G1871" t="s">
        <v>2228</v>
      </c>
      <c r="H1871" t="s">
        <v>6553</v>
      </c>
    </row>
    <row r="1872" spans="1:8">
      <c r="A1872" t="s">
        <v>1347</v>
      </c>
      <c r="B1872" t="s">
        <v>6555</v>
      </c>
      <c r="C1872" t="s">
        <v>3462</v>
      </c>
      <c r="G1872" t="s">
        <v>2237</v>
      </c>
      <c r="H1872" t="s">
        <v>1347</v>
      </c>
    </row>
    <row r="1873" spans="1:8">
      <c r="A1873" t="s">
        <v>1349</v>
      </c>
      <c r="B1873" t="s">
        <v>6556</v>
      </c>
      <c r="C1873" t="s">
        <v>2319</v>
      </c>
      <c r="D1873" t="s">
        <v>6557</v>
      </c>
      <c r="E1873" t="s">
        <v>2246</v>
      </c>
      <c r="G1873" t="s">
        <v>2237</v>
      </c>
      <c r="H1873" t="s">
        <v>1349</v>
      </c>
    </row>
    <row r="1874" spans="1:8">
      <c r="A1874" t="s">
        <v>1727</v>
      </c>
      <c r="B1874" t="s">
        <v>6558</v>
      </c>
      <c r="C1874" t="s">
        <v>7380</v>
      </c>
      <c r="D1874" t="s">
        <v>6559</v>
      </c>
      <c r="E1874" t="s">
        <v>2830</v>
      </c>
      <c r="G1874" t="s">
        <v>2237</v>
      </c>
      <c r="H1874" t="s">
        <v>1727</v>
      </c>
    </row>
    <row r="1875" spans="1:8">
      <c r="A1875" t="s">
        <v>1350</v>
      </c>
      <c r="B1875" t="s">
        <v>6563</v>
      </c>
      <c r="C1875" t="s">
        <v>2700</v>
      </c>
      <c r="G1875" t="s">
        <v>2228</v>
      </c>
      <c r="H1875" t="s">
        <v>1350</v>
      </c>
    </row>
    <row r="1876" spans="1:8">
      <c r="A1876" t="s">
        <v>1351</v>
      </c>
      <c r="B1876" t="s">
        <v>6564</v>
      </c>
      <c r="C1876" t="s">
        <v>5526</v>
      </c>
      <c r="D1876" t="s">
        <v>6565</v>
      </c>
      <c r="E1876" t="s">
        <v>2250</v>
      </c>
      <c r="G1876" t="s">
        <v>2228</v>
      </c>
      <c r="H1876" t="s">
        <v>1351</v>
      </c>
    </row>
    <row r="1877" spans="1:8">
      <c r="A1877" t="s">
        <v>1352</v>
      </c>
      <c r="B1877" t="s">
        <v>6566</v>
      </c>
      <c r="C1877" t="s">
        <v>2248</v>
      </c>
      <c r="D1877" t="s">
        <v>6567</v>
      </c>
      <c r="E1877" t="s">
        <v>2407</v>
      </c>
      <c r="G1877" t="s">
        <v>2237</v>
      </c>
      <c r="H1877" t="s">
        <v>1352</v>
      </c>
    </row>
    <row r="1878" spans="1:8">
      <c r="A1878" t="s">
        <v>6560</v>
      </c>
      <c r="B1878" t="s">
        <v>6561</v>
      </c>
      <c r="C1878" t="s">
        <v>2375</v>
      </c>
      <c r="D1878" t="s">
        <v>6562</v>
      </c>
      <c r="E1878" t="s">
        <v>2375</v>
      </c>
      <c r="G1878" t="s">
        <v>2237</v>
      </c>
      <c r="H1878" t="s">
        <v>6560</v>
      </c>
    </row>
    <row r="1879" spans="1:8">
      <c r="A1879" t="s">
        <v>1353</v>
      </c>
      <c r="B1879" t="s">
        <v>6568</v>
      </c>
      <c r="C1879" t="s">
        <v>2254</v>
      </c>
      <c r="D1879" t="s">
        <v>6569</v>
      </c>
      <c r="E1879" t="s">
        <v>2254</v>
      </c>
      <c r="G1879" t="s">
        <v>2237</v>
      </c>
      <c r="H1879" t="s">
        <v>1353</v>
      </c>
    </row>
    <row r="1880" spans="1:8">
      <c r="A1880" t="s">
        <v>1354</v>
      </c>
      <c r="B1880" t="s">
        <v>7381</v>
      </c>
      <c r="C1880" t="s">
        <v>2276</v>
      </c>
      <c r="D1880" t="s">
        <v>7382</v>
      </c>
      <c r="E1880" t="s">
        <v>2276</v>
      </c>
      <c r="G1880" t="s">
        <v>2228</v>
      </c>
      <c r="H1880" t="s">
        <v>1354</v>
      </c>
    </row>
    <row r="1881" spans="1:8">
      <c r="A1881" t="s">
        <v>6570</v>
      </c>
      <c r="B1881" t="s">
        <v>6571</v>
      </c>
      <c r="C1881" t="s">
        <v>2230</v>
      </c>
      <c r="D1881" t="s">
        <v>5050</v>
      </c>
      <c r="E1881" t="s">
        <v>2230</v>
      </c>
      <c r="G1881" t="s">
        <v>2237</v>
      </c>
      <c r="H1881" t="s">
        <v>6570</v>
      </c>
    </row>
    <row r="1882" spans="1:8">
      <c r="A1882" t="s">
        <v>7383</v>
      </c>
      <c r="B1882" t="s">
        <v>7384</v>
      </c>
      <c r="C1882" t="s">
        <v>2270</v>
      </c>
      <c r="D1882" t="s">
        <v>7385</v>
      </c>
      <c r="E1882" t="s">
        <v>2270</v>
      </c>
      <c r="F1882" t="s">
        <v>7386</v>
      </c>
      <c r="G1882" t="s">
        <v>2234</v>
      </c>
      <c r="H1882" t="s">
        <v>7383</v>
      </c>
    </row>
    <row r="1883" spans="1:8">
      <c r="A1883" t="s">
        <v>1355</v>
      </c>
      <c r="B1883" t="s">
        <v>6572</v>
      </c>
      <c r="C1883" t="s">
        <v>2242</v>
      </c>
      <c r="D1883" t="s">
        <v>6573</v>
      </c>
      <c r="E1883" t="s">
        <v>2230</v>
      </c>
      <c r="F1883" t="s">
        <v>2358</v>
      </c>
      <c r="G1883" t="s">
        <v>2234</v>
      </c>
      <c r="H1883" t="s">
        <v>1355</v>
      </c>
    </row>
    <row r="1884" spans="1:8">
      <c r="A1884" t="s">
        <v>1356</v>
      </c>
      <c r="B1884" t="s">
        <v>6574</v>
      </c>
      <c r="C1884" t="s">
        <v>2377</v>
      </c>
      <c r="D1884" t="s">
        <v>6575</v>
      </c>
      <c r="E1884" t="s">
        <v>2364</v>
      </c>
      <c r="G1884" t="s">
        <v>2237</v>
      </c>
      <c r="H1884" t="s">
        <v>1356</v>
      </c>
    </row>
    <row r="1885" spans="1:8">
      <c r="A1885" t="s">
        <v>1358</v>
      </c>
      <c r="B1885" t="s">
        <v>6576</v>
      </c>
      <c r="C1885" t="s">
        <v>2230</v>
      </c>
      <c r="D1885" t="s">
        <v>6577</v>
      </c>
      <c r="E1885" t="s">
        <v>2230</v>
      </c>
      <c r="G1885" t="s">
        <v>2649</v>
      </c>
      <c r="H1885" t="s">
        <v>1358</v>
      </c>
    </row>
    <row r="1886" spans="1:8">
      <c r="A1886" t="s">
        <v>1359</v>
      </c>
      <c r="B1886" t="s">
        <v>6578</v>
      </c>
      <c r="C1886" t="s">
        <v>2248</v>
      </c>
      <c r="D1886" t="s">
        <v>6573</v>
      </c>
      <c r="E1886" t="s">
        <v>2230</v>
      </c>
      <c r="G1886" t="s">
        <v>2237</v>
      </c>
      <c r="H1886" t="s">
        <v>1359</v>
      </c>
    </row>
    <row r="1887" spans="1:8">
      <c r="A1887" t="s">
        <v>1728</v>
      </c>
      <c r="B1887" t="s">
        <v>6579</v>
      </c>
      <c r="C1887" t="s">
        <v>2377</v>
      </c>
      <c r="G1887" t="s">
        <v>2237</v>
      </c>
      <c r="H1887" t="s">
        <v>1728</v>
      </c>
    </row>
    <row r="1888" spans="1:8">
      <c r="A1888" t="s">
        <v>1360</v>
      </c>
      <c r="B1888" t="s">
        <v>6580</v>
      </c>
      <c r="C1888" t="s">
        <v>3646</v>
      </c>
      <c r="D1888" t="s">
        <v>6581</v>
      </c>
      <c r="E1888" t="s">
        <v>2344</v>
      </c>
      <c r="F1888" t="s">
        <v>7387</v>
      </c>
      <c r="G1888" t="s">
        <v>7209</v>
      </c>
      <c r="H1888" t="s">
        <v>1360</v>
      </c>
    </row>
    <row r="1889" spans="1:8">
      <c r="A1889" t="s">
        <v>1729</v>
      </c>
      <c r="B1889" t="s">
        <v>6583</v>
      </c>
      <c r="C1889" t="s">
        <v>2413</v>
      </c>
      <c r="G1889" t="s">
        <v>2237</v>
      </c>
      <c r="H1889" t="s">
        <v>1729</v>
      </c>
    </row>
    <row r="1890" spans="1:8">
      <c r="A1890" t="s">
        <v>1361</v>
      </c>
      <c r="B1890" t="s">
        <v>6584</v>
      </c>
      <c r="C1890" t="s">
        <v>2865</v>
      </c>
      <c r="G1890" t="s">
        <v>2228</v>
      </c>
      <c r="H1890" t="s">
        <v>1361</v>
      </c>
    </row>
    <row r="1891" spans="1:8">
      <c r="A1891" t="s">
        <v>1362</v>
      </c>
      <c r="B1891" t="s">
        <v>6585</v>
      </c>
      <c r="C1891" t="s">
        <v>2266</v>
      </c>
      <c r="D1891" t="s">
        <v>6586</v>
      </c>
      <c r="E1891" t="s">
        <v>2227</v>
      </c>
      <c r="G1891" t="s">
        <v>2237</v>
      </c>
      <c r="H1891" t="s">
        <v>1362</v>
      </c>
    </row>
    <row r="1892" spans="1:8">
      <c r="A1892" t="s">
        <v>1363</v>
      </c>
      <c r="B1892" t="s">
        <v>6587</v>
      </c>
      <c r="C1892" t="s">
        <v>2259</v>
      </c>
      <c r="D1892" t="s">
        <v>6588</v>
      </c>
      <c r="E1892" t="s">
        <v>2232</v>
      </c>
      <c r="G1892" t="s">
        <v>2237</v>
      </c>
      <c r="H1892" t="s">
        <v>1363</v>
      </c>
    </row>
    <row r="1893" spans="1:8">
      <c r="A1893" t="s">
        <v>6589</v>
      </c>
      <c r="B1893" t="s">
        <v>6590</v>
      </c>
      <c r="C1893" t="s">
        <v>2242</v>
      </c>
      <c r="G1893" t="s">
        <v>2237</v>
      </c>
      <c r="H1893" t="s">
        <v>6589</v>
      </c>
    </row>
    <row r="1894" spans="1:8">
      <c r="A1894" t="s">
        <v>1364</v>
      </c>
      <c r="B1894" t="s">
        <v>6591</v>
      </c>
      <c r="C1894" t="s">
        <v>6592</v>
      </c>
      <c r="D1894" t="s">
        <v>6593</v>
      </c>
      <c r="E1894" t="s">
        <v>2407</v>
      </c>
      <c r="G1894" t="s">
        <v>2237</v>
      </c>
      <c r="H1894" t="s">
        <v>1364</v>
      </c>
    </row>
    <row r="1895" spans="1:8">
      <c r="A1895" t="s">
        <v>1365</v>
      </c>
      <c r="B1895" t="s">
        <v>6594</v>
      </c>
      <c r="C1895" t="s">
        <v>2559</v>
      </c>
      <c r="D1895" t="s">
        <v>6595</v>
      </c>
      <c r="E1895" t="s">
        <v>2321</v>
      </c>
      <c r="F1895" t="s">
        <v>6596</v>
      </c>
      <c r="G1895" t="s">
        <v>2234</v>
      </c>
      <c r="H1895" t="s">
        <v>1365</v>
      </c>
    </row>
    <row r="1896" spans="1:8">
      <c r="A1896" t="s">
        <v>1366</v>
      </c>
      <c r="B1896" t="s">
        <v>6597</v>
      </c>
      <c r="C1896" t="s">
        <v>2242</v>
      </c>
      <c r="D1896" t="s">
        <v>6598</v>
      </c>
      <c r="E1896" t="s">
        <v>2321</v>
      </c>
      <c r="G1896" t="s">
        <v>2237</v>
      </c>
      <c r="H1896" t="s">
        <v>1366</v>
      </c>
    </row>
    <row r="1897" spans="1:8">
      <c r="A1897" t="s">
        <v>1367</v>
      </c>
      <c r="B1897" t="s">
        <v>6603</v>
      </c>
      <c r="C1897" t="s">
        <v>2830</v>
      </c>
      <c r="D1897" t="s">
        <v>6604</v>
      </c>
      <c r="E1897" t="s">
        <v>2227</v>
      </c>
      <c r="G1897" t="s">
        <v>2237</v>
      </c>
      <c r="H1897" t="s">
        <v>1367</v>
      </c>
    </row>
    <row r="1898" spans="1:8">
      <c r="A1898" t="s">
        <v>1368</v>
      </c>
      <c r="B1898" t="s">
        <v>6605</v>
      </c>
      <c r="C1898" t="s">
        <v>2242</v>
      </c>
      <c r="G1898" t="s">
        <v>2228</v>
      </c>
      <c r="H1898" t="s">
        <v>1368</v>
      </c>
    </row>
    <row r="1899" spans="1:8">
      <c r="A1899" t="s">
        <v>1369</v>
      </c>
      <c r="B1899" t="s">
        <v>6606</v>
      </c>
      <c r="C1899" t="s">
        <v>2242</v>
      </c>
      <c r="D1899" t="s">
        <v>6607</v>
      </c>
      <c r="E1899" t="s">
        <v>2232</v>
      </c>
      <c r="G1899" t="s">
        <v>2237</v>
      </c>
      <c r="H1899" t="s">
        <v>1369</v>
      </c>
    </row>
    <row r="1900" spans="1:8">
      <c r="A1900" t="s">
        <v>1370</v>
      </c>
      <c r="B1900" t="s">
        <v>6608</v>
      </c>
      <c r="C1900" t="s">
        <v>2270</v>
      </c>
      <c r="D1900" t="s">
        <v>6609</v>
      </c>
      <c r="E1900" t="s">
        <v>2270</v>
      </c>
      <c r="G1900" t="s">
        <v>2237</v>
      </c>
      <c r="H1900" t="s">
        <v>1370</v>
      </c>
    </row>
    <row r="1901" spans="1:8">
      <c r="A1901" t="s">
        <v>6610</v>
      </c>
      <c r="B1901" t="s">
        <v>6611</v>
      </c>
      <c r="C1901" t="s">
        <v>2270</v>
      </c>
      <c r="G1901" t="s">
        <v>2237</v>
      </c>
      <c r="H1901" t="s">
        <v>6610</v>
      </c>
    </row>
    <row r="1902" spans="1:8">
      <c r="A1902" t="s">
        <v>6612</v>
      </c>
      <c r="B1902" t="s">
        <v>6613</v>
      </c>
      <c r="C1902" t="s">
        <v>3970</v>
      </c>
      <c r="D1902" t="s">
        <v>3953</v>
      </c>
      <c r="E1902" t="s">
        <v>2321</v>
      </c>
      <c r="G1902" t="s">
        <v>2237</v>
      </c>
      <c r="H1902" t="s">
        <v>6612</v>
      </c>
    </row>
    <row r="1903" spans="1:8">
      <c r="A1903" t="s">
        <v>1371</v>
      </c>
      <c r="B1903" t="s">
        <v>6614</v>
      </c>
      <c r="C1903" t="s">
        <v>2246</v>
      </c>
      <c r="D1903" t="s">
        <v>5778</v>
      </c>
      <c r="E1903" t="s">
        <v>2232</v>
      </c>
      <c r="F1903" t="s">
        <v>6615</v>
      </c>
      <c r="G1903" t="s">
        <v>2234</v>
      </c>
      <c r="H1903" t="s">
        <v>1371</v>
      </c>
    </row>
    <row r="1904" spans="1:8">
      <c r="A1904" t="s">
        <v>1372</v>
      </c>
      <c r="B1904" t="s">
        <v>6616</v>
      </c>
      <c r="C1904" t="s">
        <v>2559</v>
      </c>
      <c r="D1904" t="s">
        <v>6617</v>
      </c>
      <c r="E1904" t="s">
        <v>3462</v>
      </c>
      <c r="G1904" t="s">
        <v>2237</v>
      </c>
      <c r="H1904" t="s">
        <v>1372</v>
      </c>
    </row>
    <row r="1905" spans="1:8">
      <c r="A1905" t="s">
        <v>6618</v>
      </c>
      <c r="B1905" t="s">
        <v>6619</v>
      </c>
      <c r="C1905" t="s">
        <v>2248</v>
      </c>
      <c r="D1905" t="s">
        <v>6620</v>
      </c>
      <c r="E1905" t="s">
        <v>2321</v>
      </c>
      <c r="F1905" t="s">
        <v>6345</v>
      </c>
      <c r="G1905" t="s">
        <v>2234</v>
      </c>
      <c r="H1905" t="s">
        <v>6618</v>
      </c>
    </row>
    <row r="1906" spans="1:8">
      <c r="A1906" t="s">
        <v>1730</v>
      </c>
      <c r="B1906" t="s">
        <v>6621</v>
      </c>
      <c r="C1906" t="s">
        <v>2364</v>
      </c>
      <c r="D1906" t="s">
        <v>6622</v>
      </c>
      <c r="E1906" t="s">
        <v>2364</v>
      </c>
      <c r="G1906" t="s">
        <v>2237</v>
      </c>
      <c r="H1906" t="s">
        <v>1730</v>
      </c>
    </row>
    <row r="1907" spans="1:8">
      <c r="A1907" t="s">
        <v>6623</v>
      </c>
      <c r="B1907" t="s">
        <v>6624</v>
      </c>
      <c r="C1907" t="s">
        <v>2340</v>
      </c>
      <c r="D1907" t="s">
        <v>6625</v>
      </c>
      <c r="E1907" t="s">
        <v>2340</v>
      </c>
      <c r="G1907" t="s">
        <v>2237</v>
      </c>
      <c r="H1907" t="s">
        <v>6623</v>
      </c>
    </row>
    <row r="1908" spans="1:8">
      <c r="A1908" t="s">
        <v>1373</v>
      </c>
      <c r="B1908" t="s">
        <v>6626</v>
      </c>
      <c r="C1908" t="s">
        <v>2242</v>
      </c>
      <c r="D1908" t="s">
        <v>6627</v>
      </c>
      <c r="E1908" t="s">
        <v>4069</v>
      </c>
      <c r="G1908" t="s">
        <v>2237</v>
      </c>
      <c r="H1908" t="s">
        <v>1373</v>
      </c>
    </row>
    <row r="1909" spans="1:8">
      <c r="A1909" t="s">
        <v>6628</v>
      </c>
      <c r="B1909" t="s">
        <v>6629</v>
      </c>
      <c r="C1909" t="s">
        <v>2250</v>
      </c>
      <c r="G1909" t="s">
        <v>2228</v>
      </c>
      <c r="H1909" t="s">
        <v>6628</v>
      </c>
    </row>
    <row r="1910" spans="1:8">
      <c r="A1910" t="s">
        <v>6630</v>
      </c>
      <c r="B1910" t="s">
        <v>6631</v>
      </c>
      <c r="C1910" t="s">
        <v>4206</v>
      </c>
      <c r="D1910" t="s">
        <v>6632</v>
      </c>
      <c r="E1910" t="s">
        <v>2321</v>
      </c>
      <c r="F1910" t="s">
        <v>3264</v>
      </c>
      <c r="G1910" t="s">
        <v>2234</v>
      </c>
      <c r="H1910" t="s">
        <v>6630</v>
      </c>
    </row>
    <row r="1911" spans="1:8">
      <c r="A1911" t="s">
        <v>1374</v>
      </c>
      <c r="B1911" t="s">
        <v>6634</v>
      </c>
      <c r="C1911" t="s">
        <v>2230</v>
      </c>
      <c r="D1911" t="s">
        <v>6635</v>
      </c>
      <c r="E1911" t="s">
        <v>2321</v>
      </c>
      <c r="G1911" t="s">
        <v>2228</v>
      </c>
      <c r="H1911" t="s">
        <v>1374</v>
      </c>
    </row>
    <row r="1912" spans="1:8">
      <c r="A1912" t="s">
        <v>1375</v>
      </c>
      <c r="B1912" t="s">
        <v>6636</v>
      </c>
      <c r="C1912" t="s">
        <v>2364</v>
      </c>
      <c r="D1912" t="s">
        <v>6637</v>
      </c>
      <c r="E1912" t="s">
        <v>2364</v>
      </c>
      <c r="G1912" t="s">
        <v>2237</v>
      </c>
      <c r="H1912" t="s">
        <v>1375</v>
      </c>
    </row>
    <row r="1913" spans="1:8">
      <c r="A1913" t="s">
        <v>1376</v>
      </c>
      <c r="B1913" t="s">
        <v>6638</v>
      </c>
      <c r="C1913" t="s">
        <v>2490</v>
      </c>
      <c r="G1913" t="s">
        <v>2228</v>
      </c>
      <c r="H1913" t="s">
        <v>1376</v>
      </c>
    </row>
    <row r="1914" spans="1:8">
      <c r="A1914" t="s">
        <v>1377</v>
      </c>
      <c r="B1914" t="s">
        <v>6639</v>
      </c>
      <c r="C1914" t="s">
        <v>2559</v>
      </c>
      <c r="D1914" t="s">
        <v>6640</v>
      </c>
      <c r="E1914" t="s">
        <v>2270</v>
      </c>
      <c r="G1914" t="s">
        <v>2237</v>
      </c>
      <c r="H1914" t="s">
        <v>1377</v>
      </c>
    </row>
    <row r="1915" spans="1:8">
      <c r="A1915" t="s">
        <v>1378</v>
      </c>
      <c r="B1915" t="s">
        <v>6641</v>
      </c>
      <c r="C1915" t="s">
        <v>2272</v>
      </c>
      <c r="D1915" t="s">
        <v>6642</v>
      </c>
      <c r="E1915" t="s">
        <v>2272</v>
      </c>
      <c r="F1915" t="s">
        <v>6643</v>
      </c>
      <c r="G1915" t="s">
        <v>2234</v>
      </c>
      <c r="H1915" t="s">
        <v>1378</v>
      </c>
    </row>
    <row r="1916" spans="1:8">
      <c r="A1916" t="s">
        <v>1379</v>
      </c>
      <c r="B1916" t="s">
        <v>6644</v>
      </c>
      <c r="C1916" t="s">
        <v>5702</v>
      </c>
      <c r="D1916" t="s">
        <v>6645</v>
      </c>
      <c r="E1916" t="s">
        <v>2250</v>
      </c>
      <c r="F1916" t="s">
        <v>6646</v>
      </c>
      <c r="G1916" t="s">
        <v>7209</v>
      </c>
      <c r="H1916" t="s">
        <v>1379</v>
      </c>
    </row>
    <row r="1917" spans="1:8">
      <c r="A1917" t="s">
        <v>6647</v>
      </c>
      <c r="B1917" t="s">
        <v>6648</v>
      </c>
      <c r="C1917" t="s">
        <v>2413</v>
      </c>
      <c r="G1917" t="s">
        <v>2237</v>
      </c>
      <c r="H1917" t="s">
        <v>6647</v>
      </c>
    </row>
    <row r="1918" spans="1:8">
      <c r="A1918" t="s">
        <v>1382</v>
      </c>
      <c r="B1918" t="s">
        <v>6649</v>
      </c>
      <c r="C1918" t="s">
        <v>3628</v>
      </c>
      <c r="D1918" t="s">
        <v>3943</v>
      </c>
      <c r="E1918" t="s">
        <v>2266</v>
      </c>
      <c r="G1918" t="s">
        <v>2237</v>
      </c>
      <c r="H1918" t="s">
        <v>1382</v>
      </c>
    </row>
    <row r="1919" spans="1:8">
      <c r="A1919" t="s">
        <v>1383</v>
      </c>
      <c r="B1919" t="s">
        <v>6650</v>
      </c>
      <c r="C1919" t="s">
        <v>3825</v>
      </c>
      <c r="G1919" t="s">
        <v>2228</v>
      </c>
      <c r="H1919" t="s">
        <v>1383</v>
      </c>
    </row>
    <row r="1920" spans="1:8">
      <c r="A1920" t="s">
        <v>6651</v>
      </c>
      <c r="B1920" t="s">
        <v>6652</v>
      </c>
      <c r="C1920" t="s">
        <v>2377</v>
      </c>
      <c r="D1920" t="s">
        <v>6653</v>
      </c>
      <c r="E1920" t="s">
        <v>2377</v>
      </c>
      <c r="G1920" t="s">
        <v>2237</v>
      </c>
      <c r="H1920" t="s">
        <v>6651</v>
      </c>
    </row>
    <row r="1921" spans="1:8">
      <c r="A1921" t="s">
        <v>1380</v>
      </c>
      <c r="B1921" t="s">
        <v>6654</v>
      </c>
      <c r="C1921" t="s">
        <v>2242</v>
      </c>
      <c r="D1921" t="s">
        <v>4591</v>
      </c>
      <c r="E1921" t="s">
        <v>2407</v>
      </c>
      <c r="G1921" t="s">
        <v>2237</v>
      </c>
      <c r="H1921" t="s">
        <v>1380</v>
      </c>
    </row>
    <row r="1922" spans="1:8">
      <c r="A1922" t="s">
        <v>1381</v>
      </c>
      <c r="B1922" t="s">
        <v>6655</v>
      </c>
      <c r="C1922" t="s">
        <v>2362</v>
      </c>
      <c r="D1922" t="s">
        <v>6656</v>
      </c>
      <c r="E1922" t="s">
        <v>2321</v>
      </c>
      <c r="G1922" t="s">
        <v>2228</v>
      </c>
      <c r="H1922" t="s">
        <v>1381</v>
      </c>
    </row>
    <row r="1923" spans="1:8">
      <c r="A1923" t="s">
        <v>6657</v>
      </c>
      <c r="B1923" t="s">
        <v>6658</v>
      </c>
      <c r="C1923" t="s">
        <v>6659</v>
      </c>
      <c r="D1923" t="s">
        <v>6660</v>
      </c>
      <c r="E1923" t="s">
        <v>2294</v>
      </c>
      <c r="F1923" t="s">
        <v>6661</v>
      </c>
      <c r="G1923" t="s">
        <v>2234</v>
      </c>
      <c r="H1923" t="s">
        <v>6657</v>
      </c>
    </row>
    <row r="1924" spans="1:8">
      <c r="A1924" t="s">
        <v>6662</v>
      </c>
      <c r="B1924" t="s">
        <v>6663</v>
      </c>
      <c r="C1924" t="s">
        <v>2513</v>
      </c>
      <c r="D1924" t="s">
        <v>6664</v>
      </c>
      <c r="E1924" t="s">
        <v>2425</v>
      </c>
      <c r="G1924" t="s">
        <v>2237</v>
      </c>
      <c r="H1924" t="s">
        <v>6662</v>
      </c>
    </row>
    <row r="1925" spans="1:8">
      <c r="A1925" t="s">
        <v>1388</v>
      </c>
      <c r="B1925" t="s">
        <v>6665</v>
      </c>
      <c r="C1925" t="s">
        <v>2242</v>
      </c>
      <c r="D1925" t="s">
        <v>6666</v>
      </c>
      <c r="E1925" t="s">
        <v>2227</v>
      </c>
      <c r="G1925" t="s">
        <v>2237</v>
      </c>
      <c r="H1925" t="s">
        <v>1388</v>
      </c>
    </row>
    <row r="1926" spans="1:8">
      <c r="A1926" t="s">
        <v>1389</v>
      </c>
      <c r="B1926" t="s">
        <v>6667</v>
      </c>
      <c r="C1926" t="s">
        <v>2230</v>
      </c>
      <c r="D1926" t="s">
        <v>6668</v>
      </c>
      <c r="E1926" t="s">
        <v>2230</v>
      </c>
      <c r="G1926" t="s">
        <v>2237</v>
      </c>
      <c r="H1926" t="s">
        <v>1389</v>
      </c>
    </row>
    <row r="1927" spans="1:8">
      <c r="A1927" t="s">
        <v>1390</v>
      </c>
      <c r="B1927" t="s">
        <v>6669</v>
      </c>
      <c r="C1927" t="s">
        <v>4206</v>
      </c>
      <c r="D1927" t="s">
        <v>6670</v>
      </c>
      <c r="E1927" t="s">
        <v>4206</v>
      </c>
      <c r="G1927" t="s">
        <v>2237</v>
      </c>
      <c r="H1927" t="s">
        <v>1390</v>
      </c>
    </row>
    <row r="1928" spans="1:8">
      <c r="A1928" t="s">
        <v>6687</v>
      </c>
      <c r="B1928" t="s">
        <v>6688</v>
      </c>
      <c r="C1928" t="s">
        <v>2324</v>
      </c>
      <c r="D1928" t="s">
        <v>6689</v>
      </c>
      <c r="E1928" t="s">
        <v>2324</v>
      </c>
      <c r="G1928" t="s">
        <v>2228</v>
      </c>
      <c r="H1928" t="s">
        <v>6687</v>
      </c>
    </row>
    <row r="1929" spans="1:8">
      <c r="A1929" t="s">
        <v>1391</v>
      </c>
      <c r="B1929" t="s">
        <v>6671</v>
      </c>
      <c r="C1929" t="s">
        <v>2413</v>
      </c>
      <c r="G1929" t="s">
        <v>2228</v>
      </c>
      <c r="H1929" t="s">
        <v>1391</v>
      </c>
    </row>
    <row r="1930" spans="1:8">
      <c r="A1930" t="s">
        <v>6672</v>
      </c>
      <c r="B1930" t="s">
        <v>6673</v>
      </c>
      <c r="C1930" t="s">
        <v>2286</v>
      </c>
      <c r="D1930" t="s">
        <v>6674</v>
      </c>
      <c r="E1930" t="s">
        <v>3825</v>
      </c>
      <c r="G1930" t="s">
        <v>2237</v>
      </c>
      <c r="H1930" t="s">
        <v>6672</v>
      </c>
    </row>
    <row r="1931" spans="1:8">
      <c r="A1931" t="s">
        <v>1395</v>
      </c>
      <c r="B1931" t="s">
        <v>6690</v>
      </c>
      <c r="C1931" t="s">
        <v>2399</v>
      </c>
      <c r="D1931" t="s">
        <v>6249</v>
      </c>
      <c r="E1931" t="s">
        <v>6691</v>
      </c>
      <c r="G1931" t="s">
        <v>2237</v>
      </c>
      <c r="H1931" t="s">
        <v>1395</v>
      </c>
    </row>
    <row r="1932" spans="1:8">
      <c r="A1932" t="s">
        <v>1396</v>
      </c>
      <c r="B1932" t="s">
        <v>6692</v>
      </c>
      <c r="C1932" t="s">
        <v>2254</v>
      </c>
      <c r="D1932" t="s">
        <v>6693</v>
      </c>
      <c r="E1932" t="s">
        <v>2294</v>
      </c>
      <c r="G1932" t="s">
        <v>2237</v>
      </c>
      <c r="H1932" t="s">
        <v>1396</v>
      </c>
    </row>
    <row r="1933" spans="1:8">
      <c r="A1933" t="s">
        <v>6694</v>
      </c>
      <c r="B1933" t="s">
        <v>6695</v>
      </c>
      <c r="C1933" t="s">
        <v>2428</v>
      </c>
      <c r="D1933" t="s">
        <v>6696</v>
      </c>
      <c r="E1933" t="s">
        <v>2344</v>
      </c>
      <c r="G1933" t="s">
        <v>2228</v>
      </c>
      <c r="H1933" t="s">
        <v>6694</v>
      </c>
    </row>
    <row r="1934" spans="1:8">
      <c r="A1934" t="s">
        <v>6697</v>
      </c>
      <c r="B1934" t="s">
        <v>6698</v>
      </c>
      <c r="C1934" t="s">
        <v>2254</v>
      </c>
      <c r="D1934" t="s">
        <v>6699</v>
      </c>
      <c r="E1934" t="s">
        <v>2321</v>
      </c>
      <c r="G1934" t="s">
        <v>2228</v>
      </c>
      <c r="H1934" t="s">
        <v>6697</v>
      </c>
    </row>
    <row r="1935" spans="1:8">
      <c r="A1935" t="s">
        <v>6700</v>
      </c>
      <c r="B1935" t="s">
        <v>6701</v>
      </c>
      <c r="C1935" t="s">
        <v>6702</v>
      </c>
      <c r="D1935" t="s">
        <v>6703</v>
      </c>
      <c r="E1935" t="s">
        <v>2375</v>
      </c>
      <c r="G1935" t="s">
        <v>2228</v>
      </c>
      <c r="H1935" t="s">
        <v>6700</v>
      </c>
    </row>
    <row r="1936" spans="1:8">
      <c r="A1936" t="s">
        <v>1398</v>
      </c>
      <c r="B1936" t="s">
        <v>6704</v>
      </c>
      <c r="C1936" t="s">
        <v>2248</v>
      </c>
      <c r="D1936" t="s">
        <v>6705</v>
      </c>
      <c r="E1936" t="s">
        <v>2321</v>
      </c>
      <c r="F1936" t="s">
        <v>6706</v>
      </c>
      <c r="G1936" t="s">
        <v>7209</v>
      </c>
      <c r="H1936" t="s">
        <v>1398</v>
      </c>
    </row>
    <row r="1937" spans="1:8">
      <c r="A1937" t="s">
        <v>6675</v>
      </c>
      <c r="B1937" t="s">
        <v>6676</v>
      </c>
      <c r="C1937" t="s">
        <v>2230</v>
      </c>
      <c r="D1937" t="s">
        <v>6677</v>
      </c>
      <c r="E1937" t="s">
        <v>2230</v>
      </c>
      <c r="G1937" t="s">
        <v>2237</v>
      </c>
      <c r="H1937" t="s">
        <v>6675</v>
      </c>
    </row>
    <row r="1938" spans="1:8">
      <c r="A1938" t="s">
        <v>1400</v>
      </c>
      <c r="B1938" t="s">
        <v>6707</v>
      </c>
      <c r="C1938" t="s">
        <v>2882</v>
      </c>
      <c r="D1938" t="s">
        <v>6708</v>
      </c>
      <c r="E1938" t="s">
        <v>2882</v>
      </c>
      <c r="G1938" t="s">
        <v>2237</v>
      </c>
      <c r="H1938" t="s">
        <v>1400</v>
      </c>
    </row>
    <row r="1939" spans="1:8">
      <c r="A1939" t="s">
        <v>1401</v>
      </c>
      <c r="B1939" t="s">
        <v>6709</v>
      </c>
      <c r="C1939" t="s">
        <v>2944</v>
      </c>
      <c r="D1939" t="s">
        <v>5486</v>
      </c>
      <c r="E1939" t="s">
        <v>2246</v>
      </c>
      <c r="G1939" t="s">
        <v>2237</v>
      </c>
      <c r="H1939" t="s">
        <v>1401</v>
      </c>
    </row>
    <row r="1940" spans="1:8">
      <c r="A1940" t="s">
        <v>1402</v>
      </c>
      <c r="B1940" t="s">
        <v>6710</v>
      </c>
      <c r="C1940" t="s">
        <v>2490</v>
      </c>
      <c r="D1940" t="s">
        <v>6711</v>
      </c>
      <c r="E1940" t="s">
        <v>6712</v>
      </c>
      <c r="G1940" t="s">
        <v>2237</v>
      </c>
      <c r="H1940" t="s">
        <v>1402</v>
      </c>
    </row>
    <row r="1941" spans="1:8">
      <c r="A1941" t="s">
        <v>1403</v>
      </c>
      <c r="B1941" t="s">
        <v>6713</v>
      </c>
      <c r="C1941" t="s">
        <v>2246</v>
      </c>
      <c r="D1941" t="s">
        <v>6714</v>
      </c>
      <c r="E1941" t="s">
        <v>2246</v>
      </c>
      <c r="G1941" t="s">
        <v>2237</v>
      </c>
      <c r="H1941" t="s">
        <v>1403</v>
      </c>
    </row>
    <row r="1942" spans="1:8">
      <c r="A1942" t="s">
        <v>1404</v>
      </c>
      <c r="B1942" t="s">
        <v>7388</v>
      </c>
      <c r="C1942" t="s">
        <v>2246</v>
      </c>
      <c r="D1942" t="s">
        <v>7389</v>
      </c>
      <c r="E1942" t="s">
        <v>2246</v>
      </c>
      <c r="G1942" t="s">
        <v>2237</v>
      </c>
      <c r="H1942" t="s">
        <v>1404</v>
      </c>
    </row>
    <row r="1943" spans="1:8">
      <c r="A1943" t="s">
        <v>6715</v>
      </c>
      <c r="B1943" t="s">
        <v>6716</v>
      </c>
      <c r="C1943" t="s">
        <v>2246</v>
      </c>
      <c r="D1943" t="s">
        <v>6717</v>
      </c>
      <c r="E1943" t="s">
        <v>2246</v>
      </c>
      <c r="G1943" t="s">
        <v>2228</v>
      </c>
      <c r="H1943" t="s">
        <v>6715</v>
      </c>
    </row>
    <row r="1944" spans="1:8">
      <c r="A1944" t="s">
        <v>6718</v>
      </c>
      <c r="B1944" t="s">
        <v>6719</v>
      </c>
      <c r="C1944" t="s">
        <v>2259</v>
      </c>
      <c r="D1944" t="s">
        <v>6720</v>
      </c>
      <c r="E1944" t="s">
        <v>2259</v>
      </c>
      <c r="G1944" t="s">
        <v>2237</v>
      </c>
      <c r="H1944" t="s">
        <v>6718</v>
      </c>
    </row>
    <row r="1945" spans="1:8">
      <c r="A1945" t="s">
        <v>1405</v>
      </c>
      <c r="B1945" t="s">
        <v>6721</v>
      </c>
      <c r="C1945" t="s">
        <v>2319</v>
      </c>
      <c r="D1945" t="s">
        <v>6722</v>
      </c>
      <c r="E1945" t="s">
        <v>2227</v>
      </c>
      <c r="G1945" t="s">
        <v>2228</v>
      </c>
      <c r="H1945" t="s">
        <v>1405</v>
      </c>
    </row>
    <row r="1946" spans="1:8">
      <c r="A1946" t="s">
        <v>1392</v>
      </c>
      <c r="B1946" t="s">
        <v>6678</v>
      </c>
      <c r="C1946" t="s">
        <v>2286</v>
      </c>
      <c r="D1946" t="s">
        <v>6679</v>
      </c>
      <c r="E1946" t="s">
        <v>2476</v>
      </c>
      <c r="G1946" t="s">
        <v>2237</v>
      </c>
      <c r="H1946" t="s">
        <v>1392</v>
      </c>
    </row>
    <row r="1947" spans="1:8">
      <c r="A1947" t="s">
        <v>1406</v>
      </c>
      <c r="B1947" t="s">
        <v>6723</v>
      </c>
      <c r="C1947" t="s">
        <v>2413</v>
      </c>
      <c r="D1947" t="s">
        <v>7390</v>
      </c>
      <c r="E1947" t="s">
        <v>5033</v>
      </c>
      <c r="F1947" t="s">
        <v>6725</v>
      </c>
      <c r="G1947" t="s">
        <v>2234</v>
      </c>
      <c r="H1947" t="s">
        <v>1406</v>
      </c>
    </row>
    <row r="1948" spans="1:8">
      <c r="A1948" t="s">
        <v>1407</v>
      </c>
      <c r="B1948" t="s">
        <v>6726</v>
      </c>
      <c r="C1948" t="s">
        <v>2887</v>
      </c>
      <c r="D1948" t="s">
        <v>6727</v>
      </c>
      <c r="E1948" t="s">
        <v>2375</v>
      </c>
      <c r="F1948" t="s">
        <v>6728</v>
      </c>
      <c r="G1948" t="s">
        <v>2234</v>
      </c>
      <c r="H1948" t="s">
        <v>1407</v>
      </c>
    </row>
    <row r="1949" spans="1:8">
      <c r="A1949" t="s">
        <v>1393</v>
      </c>
      <c r="B1949" t="s">
        <v>6680</v>
      </c>
      <c r="C1949" t="s">
        <v>2250</v>
      </c>
      <c r="D1949" t="s">
        <v>6681</v>
      </c>
      <c r="E1949" t="s">
        <v>2250</v>
      </c>
      <c r="G1949" t="s">
        <v>2237</v>
      </c>
      <c r="H1949" t="s">
        <v>1393</v>
      </c>
    </row>
    <row r="1950" spans="1:8">
      <c r="A1950" t="s">
        <v>1394</v>
      </c>
      <c r="B1950" t="s">
        <v>6682</v>
      </c>
      <c r="C1950" t="s">
        <v>2242</v>
      </c>
      <c r="D1950" t="s">
        <v>6683</v>
      </c>
      <c r="E1950" t="s">
        <v>2242</v>
      </c>
      <c r="G1950" t="s">
        <v>2237</v>
      </c>
      <c r="H1950" t="s">
        <v>1394</v>
      </c>
    </row>
    <row r="1951" spans="1:8">
      <c r="A1951" t="s">
        <v>6684</v>
      </c>
      <c r="B1951" t="s">
        <v>6685</v>
      </c>
      <c r="C1951" t="s">
        <v>2242</v>
      </c>
      <c r="G1951" t="s">
        <v>2237</v>
      </c>
      <c r="H1951" t="s">
        <v>6684</v>
      </c>
    </row>
    <row r="1952" spans="1:8">
      <c r="A1952" t="s">
        <v>7391</v>
      </c>
      <c r="B1952" t="s">
        <v>7392</v>
      </c>
      <c r="C1952" t="s">
        <v>7393</v>
      </c>
      <c r="D1952" t="s">
        <v>7394</v>
      </c>
      <c r="E1952" t="s">
        <v>2227</v>
      </c>
      <c r="F1952" t="s">
        <v>7395</v>
      </c>
      <c r="G1952" t="s">
        <v>2234</v>
      </c>
      <c r="H1952" t="s">
        <v>7391</v>
      </c>
    </row>
    <row r="1953" spans="1:8">
      <c r="A1953" t="s">
        <v>1408</v>
      </c>
      <c r="B1953" t="s">
        <v>6729</v>
      </c>
      <c r="C1953" t="s">
        <v>2270</v>
      </c>
      <c r="D1953" t="s">
        <v>6730</v>
      </c>
      <c r="E1953" t="s">
        <v>2270</v>
      </c>
      <c r="G1953" t="s">
        <v>2237</v>
      </c>
      <c r="H1953" t="s">
        <v>1408</v>
      </c>
    </row>
    <row r="1954" spans="1:8">
      <c r="A1954" t="s">
        <v>1409</v>
      </c>
      <c r="B1954" t="s">
        <v>6731</v>
      </c>
      <c r="C1954" t="s">
        <v>2242</v>
      </c>
      <c r="D1954" t="s">
        <v>6730</v>
      </c>
      <c r="E1954" t="s">
        <v>2270</v>
      </c>
      <c r="G1954" t="s">
        <v>2228</v>
      </c>
      <c r="H1954" t="s">
        <v>1409</v>
      </c>
    </row>
    <row r="1955" spans="1:8">
      <c r="A1955" t="s">
        <v>1410</v>
      </c>
      <c r="B1955" t="s">
        <v>6732</v>
      </c>
      <c r="C1955" t="s">
        <v>2259</v>
      </c>
      <c r="G1955" t="s">
        <v>2228</v>
      </c>
      <c r="H1955" t="s">
        <v>1410</v>
      </c>
    </row>
    <row r="1956" spans="1:8">
      <c r="A1956" t="s">
        <v>1411</v>
      </c>
      <c r="B1956" t="s">
        <v>6733</v>
      </c>
      <c r="C1956" t="s">
        <v>2246</v>
      </c>
      <c r="G1956" t="s">
        <v>2237</v>
      </c>
      <c r="H1956" t="s">
        <v>1411</v>
      </c>
    </row>
    <row r="1957" spans="1:8">
      <c r="A1957" t="s">
        <v>1412</v>
      </c>
      <c r="B1957" t="s">
        <v>6734</v>
      </c>
      <c r="C1957" t="s">
        <v>2700</v>
      </c>
      <c r="D1957" t="s">
        <v>6735</v>
      </c>
      <c r="E1957" t="s">
        <v>2250</v>
      </c>
      <c r="F1957" t="s">
        <v>6736</v>
      </c>
      <c r="G1957" t="s">
        <v>2234</v>
      </c>
      <c r="H1957" t="s">
        <v>1412</v>
      </c>
    </row>
    <row r="1958" spans="1:8">
      <c r="A1958" t="s">
        <v>1731</v>
      </c>
      <c r="B1958" t="s">
        <v>6686</v>
      </c>
      <c r="C1958" t="s">
        <v>2248</v>
      </c>
      <c r="G1958" t="s">
        <v>2237</v>
      </c>
      <c r="H1958" t="s">
        <v>1731</v>
      </c>
    </row>
    <row r="1959" spans="1:8">
      <c r="A1959" t="s">
        <v>1413</v>
      </c>
      <c r="B1959" t="s">
        <v>6737</v>
      </c>
      <c r="C1959" t="s">
        <v>3178</v>
      </c>
      <c r="D1959" t="s">
        <v>6738</v>
      </c>
      <c r="E1959" t="s">
        <v>2230</v>
      </c>
      <c r="F1959" t="s">
        <v>6739</v>
      </c>
      <c r="G1959" t="s">
        <v>2234</v>
      </c>
      <c r="H1959" t="s">
        <v>1413</v>
      </c>
    </row>
    <row r="1960" spans="1:8">
      <c r="A1960" t="s">
        <v>6740</v>
      </c>
      <c r="B1960" t="s">
        <v>6741</v>
      </c>
      <c r="C1960" t="s">
        <v>2242</v>
      </c>
      <c r="G1960" t="s">
        <v>4490</v>
      </c>
      <c r="H1960" t="s">
        <v>6740</v>
      </c>
    </row>
    <row r="1961" spans="1:8">
      <c r="A1961" t="s">
        <v>1414</v>
      </c>
      <c r="B1961" t="s">
        <v>6742</v>
      </c>
      <c r="C1961" t="s">
        <v>2246</v>
      </c>
      <c r="D1961" t="s">
        <v>6743</v>
      </c>
      <c r="E1961" t="s">
        <v>2227</v>
      </c>
      <c r="G1961" t="s">
        <v>2228</v>
      </c>
      <c r="H1961" t="s">
        <v>1414</v>
      </c>
    </row>
    <row r="1962" spans="1:8">
      <c r="A1962" t="s">
        <v>1415</v>
      </c>
      <c r="B1962" t="s">
        <v>6744</v>
      </c>
      <c r="C1962" t="s">
        <v>2350</v>
      </c>
      <c r="D1962" t="s">
        <v>6745</v>
      </c>
      <c r="E1962" t="s">
        <v>2350</v>
      </c>
      <c r="G1962" t="s">
        <v>2237</v>
      </c>
      <c r="H1962" t="s">
        <v>1415</v>
      </c>
    </row>
    <row r="1963" spans="1:8">
      <c r="A1963" t="s">
        <v>1416</v>
      </c>
      <c r="B1963" t="s">
        <v>6746</v>
      </c>
      <c r="C1963" t="s">
        <v>2227</v>
      </c>
      <c r="D1963" t="s">
        <v>6747</v>
      </c>
      <c r="E1963" t="s">
        <v>2232</v>
      </c>
      <c r="F1963" t="s">
        <v>6748</v>
      </c>
      <c r="G1963" t="s">
        <v>2234</v>
      </c>
      <c r="H1963" t="s">
        <v>1416</v>
      </c>
    </row>
    <row r="1964" spans="1:8">
      <c r="A1964" t="s">
        <v>6751</v>
      </c>
      <c r="B1964" t="s">
        <v>6752</v>
      </c>
      <c r="C1964" t="s">
        <v>2248</v>
      </c>
      <c r="D1964" t="s">
        <v>2496</v>
      </c>
      <c r="E1964" t="s">
        <v>2294</v>
      </c>
      <c r="F1964" t="s">
        <v>3848</v>
      </c>
      <c r="G1964" t="s">
        <v>2234</v>
      </c>
      <c r="H1964" t="s">
        <v>6751</v>
      </c>
    </row>
    <row r="1965" spans="1:8">
      <c r="A1965" t="s">
        <v>6753</v>
      </c>
      <c r="B1965" t="s">
        <v>6754</v>
      </c>
      <c r="C1965" t="s">
        <v>2230</v>
      </c>
      <c r="D1965" t="s">
        <v>6755</v>
      </c>
      <c r="E1965" t="s">
        <v>2230</v>
      </c>
      <c r="G1965" t="s">
        <v>2228</v>
      </c>
      <c r="H1965" t="s">
        <v>6753</v>
      </c>
    </row>
    <row r="1966" spans="1:8">
      <c r="A1966" t="s">
        <v>1418</v>
      </c>
      <c r="B1966" t="s">
        <v>6756</v>
      </c>
      <c r="C1966" t="s">
        <v>2242</v>
      </c>
      <c r="G1966" t="s">
        <v>2649</v>
      </c>
      <c r="H1966" t="s">
        <v>1418</v>
      </c>
    </row>
    <row r="1967" spans="1:8">
      <c r="A1967" t="s">
        <v>6757</v>
      </c>
      <c r="B1967" t="s">
        <v>6758</v>
      </c>
      <c r="C1967" t="s">
        <v>2248</v>
      </c>
      <c r="D1967" t="s">
        <v>6759</v>
      </c>
      <c r="E1967" t="s">
        <v>2321</v>
      </c>
      <c r="G1967" t="s">
        <v>2237</v>
      </c>
      <c r="H1967" t="s">
        <v>6757</v>
      </c>
    </row>
    <row r="1968" spans="1:8">
      <c r="A1968" t="s">
        <v>6749</v>
      </c>
      <c r="B1968" t="s">
        <v>6750</v>
      </c>
      <c r="C1968" t="s">
        <v>2750</v>
      </c>
      <c r="G1968" t="s">
        <v>2237</v>
      </c>
      <c r="H1968" t="s">
        <v>6749</v>
      </c>
    </row>
    <row r="1969" spans="1:8">
      <c r="A1969" t="s">
        <v>1419</v>
      </c>
      <c r="B1969" t="s">
        <v>6760</v>
      </c>
      <c r="C1969" t="s">
        <v>2882</v>
      </c>
      <c r="D1969" t="s">
        <v>6761</v>
      </c>
      <c r="E1969" t="s">
        <v>2882</v>
      </c>
      <c r="G1969" t="s">
        <v>2237</v>
      </c>
      <c r="H1969" t="s">
        <v>1419</v>
      </c>
    </row>
    <row r="1970" spans="1:8">
      <c r="A1970" t="s">
        <v>6762</v>
      </c>
      <c r="B1970" t="s">
        <v>6763</v>
      </c>
      <c r="C1970" t="s">
        <v>2270</v>
      </c>
      <c r="D1970" t="s">
        <v>6764</v>
      </c>
      <c r="E1970" t="s">
        <v>2270</v>
      </c>
      <c r="F1970" t="s">
        <v>6765</v>
      </c>
      <c r="G1970" t="s">
        <v>7209</v>
      </c>
      <c r="H1970" t="s">
        <v>6762</v>
      </c>
    </row>
    <row r="1971" spans="1:8">
      <c r="A1971" t="s">
        <v>1420</v>
      </c>
      <c r="B1971" t="s">
        <v>6766</v>
      </c>
      <c r="C1971" t="s">
        <v>2254</v>
      </c>
      <c r="D1971" t="s">
        <v>6767</v>
      </c>
      <c r="E1971" t="s">
        <v>3955</v>
      </c>
      <c r="G1971" t="s">
        <v>2237</v>
      </c>
      <c r="H1971" t="s">
        <v>1420</v>
      </c>
    </row>
    <row r="1972" spans="1:8">
      <c r="A1972" t="s">
        <v>6768</v>
      </c>
      <c r="B1972" t="s">
        <v>6769</v>
      </c>
      <c r="C1972" t="s">
        <v>2225</v>
      </c>
      <c r="D1972" t="s">
        <v>6770</v>
      </c>
      <c r="E1972" t="s">
        <v>2225</v>
      </c>
      <c r="G1972" t="s">
        <v>2228</v>
      </c>
      <c r="H1972" t="s">
        <v>6768</v>
      </c>
    </row>
    <row r="1973" spans="1:8">
      <c r="A1973" t="s">
        <v>1421</v>
      </c>
      <c r="B1973" t="s">
        <v>7396</v>
      </c>
      <c r="C1973" t="s">
        <v>2559</v>
      </c>
      <c r="D1973" t="s">
        <v>7397</v>
      </c>
      <c r="E1973" t="s">
        <v>2319</v>
      </c>
      <c r="G1973" t="s">
        <v>2237</v>
      </c>
      <c r="H1973" t="s">
        <v>1421</v>
      </c>
    </row>
    <row r="1974" spans="1:8">
      <c r="A1974" t="s">
        <v>1422</v>
      </c>
      <c r="B1974" t="s">
        <v>6771</v>
      </c>
      <c r="C1974" t="s">
        <v>2270</v>
      </c>
      <c r="D1974" t="s">
        <v>6772</v>
      </c>
      <c r="E1974" t="s">
        <v>2270</v>
      </c>
      <c r="G1974" t="s">
        <v>2237</v>
      </c>
      <c r="H1974" t="s">
        <v>1422</v>
      </c>
    </row>
    <row r="1975" spans="1:8">
      <c r="A1975" t="s">
        <v>1424</v>
      </c>
      <c r="B1975" t="s">
        <v>6773</v>
      </c>
      <c r="C1975" t="s">
        <v>2230</v>
      </c>
      <c r="D1975" t="s">
        <v>6774</v>
      </c>
      <c r="E1975" t="s">
        <v>2225</v>
      </c>
      <c r="F1975" t="s">
        <v>6775</v>
      </c>
      <c r="G1975" t="s">
        <v>7209</v>
      </c>
      <c r="H1975" t="s">
        <v>1424</v>
      </c>
    </row>
    <row r="1976" spans="1:8">
      <c r="A1976" t="s">
        <v>1732</v>
      </c>
      <c r="B1976" t="s">
        <v>6787</v>
      </c>
      <c r="C1976" t="s">
        <v>2319</v>
      </c>
      <c r="G1976" t="s">
        <v>2237</v>
      </c>
      <c r="H1976" t="s">
        <v>1732</v>
      </c>
    </row>
    <row r="1977" spans="1:8">
      <c r="A1977" t="s">
        <v>1425</v>
      </c>
      <c r="B1977" t="s">
        <v>6788</v>
      </c>
      <c r="C1977" t="s">
        <v>2319</v>
      </c>
      <c r="D1977" t="s">
        <v>6789</v>
      </c>
      <c r="E1977" t="s">
        <v>2407</v>
      </c>
      <c r="F1977" t="s">
        <v>6790</v>
      </c>
      <c r="G1977" t="s">
        <v>2234</v>
      </c>
      <c r="H1977" t="s">
        <v>1425</v>
      </c>
    </row>
    <row r="1978" spans="1:8">
      <c r="A1978" t="s">
        <v>1426</v>
      </c>
      <c r="B1978" t="s">
        <v>6776</v>
      </c>
      <c r="C1978" t="s">
        <v>3628</v>
      </c>
      <c r="G1978" t="s">
        <v>2228</v>
      </c>
      <c r="H1978" t="s">
        <v>1426</v>
      </c>
    </row>
    <row r="1979" spans="1:8">
      <c r="A1979" t="s">
        <v>1427</v>
      </c>
      <c r="B1979" t="s">
        <v>6777</v>
      </c>
      <c r="C1979" t="s">
        <v>2242</v>
      </c>
      <c r="D1979" t="s">
        <v>6778</v>
      </c>
      <c r="E1979" t="s">
        <v>2250</v>
      </c>
      <c r="G1979" t="s">
        <v>2237</v>
      </c>
      <c r="H1979" t="s">
        <v>1427</v>
      </c>
    </row>
    <row r="1980" spans="1:8">
      <c r="A1980" t="s">
        <v>6779</v>
      </c>
      <c r="B1980" t="s">
        <v>6780</v>
      </c>
      <c r="C1980" t="s">
        <v>2700</v>
      </c>
      <c r="D1980" t="s">
        <v>6781</v>
      </c>
      <c r="E1980" t="s">
        <v>2425</v>
      </c>
      <c r="G1980" t="s">
        <v>2228</v>
      </c>
      <c r="H1980" t="s">
        <v>6779</v>
      </c>
    </row>
    <row r="1981" spans="1:8">
      <c r="A1981" t="s">
        <v>1428</v>
      </c>
      <c r="B1981" t="s">
        <v>6782</v>
      </c>
      <c r="C1981" t="s">
        <v>2340</v>
      </c>
      <c r="D1981" t="s">
        <v>6783</v>
      </c>
      <c r="E1981" t="s">
        <v>2377</v>
      </c>
      <c r="G1981" t="s">
        <v>2228</v>
      </c>
      <c r="H1981" t="s">
        <v>1428</v>
      </c>
    </row>
    <row r="1982" spans="1:8">
      <c r="A1982" t="s">
        <v>6784</v>
      </c>
      <c r="B1982" t="s">
        <v>6785</v>
      </c>
      <c r="C1982" t="s">
        <v>2242</v>
      </c>
      <c r="D1982" t="s">
        <v>6786</v>
      </c>
      <c r="E1982" t="s">
        <v>3996</v>
      </c>
      <c r="G1982" t="s">
        <v>2237</v>
      </c>
      <c r="H1982" t="s">
        <v>6784</v>
      </c>
    </row>
    <row r="1983" spans="1:8">
      <c r="A1983" t="s">
        <v>1429</v>
      </c>
      <c r="B1983" t="s">
        <v>6791</v>
      </c>
      <c r="C1983" t="s">
        <v>2340</v>
      </c>
      <c r="D1983" t="s">
        <v>6792</v>
      </c>
      <c r="E1983" t="s">
        <v>2321</v>
      </c>
      <c r="G1983" t="s">
        <v>2237</v>
      </c>
      <c r="H1983" t="s">
        <v>1429</v>
      </c>
    </row>
    <row r="1984" spans="1:8">
      <c r="A1984" t="s">
        <v>1430</v>
      </c>
      <c r="B1984" t="s">
        <v>6793</v>
      </c>
      <c r="C1984" t="s">
        <v>2469</v>
      </c>
      <c r="D1984" t="s">
        <v>6794</v>
      </c>
      <c r="E1984" t="s">
        <v>4646</v>
      </c>
      <c r="F1984" t="s">
        <v>6795</v>
      </c>
      <c r="G1984" t="s">
        <v>2234</v>
      </c>
      <c r="H1984" t="s">
        <v>1430</v>
      </c>
    </row>
    <row r="1985" spans="1:8">
      <c r="A1985" t="s">
        <v>6799</v>
      </c>
      <c r="B1985" t="s">
        <v>6800</v>
      </c>
      <c r="C1985" t="s">
        <v>2225</v>
      </c>
      <c r="G1985" t="s">
        <v>2237</v>
      </c>
      <c r="H1985" t="s">
        <v>6799</v>
      </c>
    </row>
    <row r="1986" spans="1:8">
      <c r="A1986" t="s">
        <v>1733</v>
      </c>
      <c r="B1986" t="s">
        <v>6801</v>
      </c>
      <c r="C1986" t="s">
        <v>2230</v>
      </c>
      <c r="G1986" t="s">
        <v>2228</v>
      </c>
      <c r="H1986" t="s">
        <v>1733</v>
      </c>
    </row>
    <row r="1987" spans="1:8">
      <c r="A1987" t="s">
        <v>1431</v>
      </c>
      <c r="B1987" t="s">
        <v>6802</v>
      </c>
      <c r="C1987" t="s">
        <v>5661</v>
      </c>
      <c r="D1987" t="s">
        <v>6803</v>
      </c>
      <c r="E1987" t="s">
        <v>5661</v>
      </c>
      <c r="F1987" t="s">
        <v>6804</v>
      </c>
      <c r="G1987" t="s">
        <v>7209</v>
      </c>
      <c r="H1987" t="s">
        <v>1431</v>
      </c>
    </row>
    <row r="1988" spans="1:8">
      <c r="A1988" t="s">
        <v>1432</v>
      </c>
      <c r="B1988" t="s">
        <v>6805</v>
      </c>
      <c r="C1988" t="s">
        <v>2230</v>
      </c>
      <c r="G1988" t="s">
        <v>2237</v>
      </c>
      <c r="H1988" t="s">
        <v>1432</v>
      </c>
    </row>
    <row r="1989" spans="1:8">
      <c r="A1989" t="s">
        <v>1433</v>
      </c>
      <c r="B1989" t="s">
        <v>6806</v>
      </c>
      <c r="C1989" t="s">
        <v>2856</v>
      </c>
      <c r="G1989" t="s">
        <v>2237</v>
      </c>
      <c r="H1989" t="s">
        <v>1433</v>
      </c>
    </row>
    <row r="1990" spans="1:8">
      <c r="A1990" t="s">
        <v>1434</v>
      </c>
      <c r="B1990" t="s">
        <v>6807</v>
      </c>
      <c r="C1990" t="s">
        <v>2225</v>
      </c>
      <c r="D1990" t="s">
        <v>6808</v>
      </c>
      <c r="E1990" t="s">
        <v>2242</v>
      </c>
      <c r="G1990" t="s">
        <v>2237</v>
      </c>
      <c r="H1990" t="s">
        <v>1434</v>
      </c>
    </row>
    <row r="1991" spans="1:8">
      <c r="A1991" t="s">
        <v>1734</v>
      </c>
      <c r="B1991" t="s">
        <v>6809</v>
      </c>
      <c r="C1991" t="s">
        <v>2248</v>
      </c>
      <c r="D1991" t="s">
        <v>6810</v>
      </c>
      <c r="E1991" t="s">
        <v>2242</v>
      </c>
      <c r="G1991" t="s">
        <v>2237</v>
      </c>
      <c r="H1991" t="s">
        <v>1734</v>
      </c>
    </row>
    <row r="1992" spans="1:8">
      <c r="A1992" t="s">
        <v>1435</v>
      </c>
      <c r="B1992" t="s">
        <v>6811</v>
      </c>
      <c r="C1992" t="s">
        <v>2428</v>
      </c>
      <c r="D1992" t="s">
        <v>6812</v>
      </c>
      <c r="E1992" t="s">
        <v>2428</v>
      </c>
      <c r="G1992" t="s">
        <v>2237</v>
      </c>
      <c r="H1992" t="s">
        <v>1435</v>
      </c>
    </row>
    <row r="1993" spans="1:8">
      <c r="A1993" t="s">
        <v>6813</v>
      </c>
      <c r="B1993" t="s">
        <v>6814</v>
      </c>
      <c r="C1993" t="s">
        <v>2428</v>
      </c>
      <c r="D1993" t="s">
        <v>6812</v>
      </c>
      <c r="E1993" t="s">
        <v>2428</v>
      </c>
      <c r="G1993" t="s">
        <v>2237</v>
      </c>
      <c r="H1993" t="s">
        <v>6813</v>
      </c>
    </row>
    <row r="1994" spans="1:8">
      <c r="A1994" t="s">
        <v>6815</v>
      </c>
      <c r="B1994" t="s">
        <v>6816</v>
      </c>
      <c r="C1994" t="s">
        <v>2668</v>
      </c>
      <c r="D1994" t="s">
        <v>6817</v>
      </c>
      <c r="E1994" t="s">
        <v>2321</v>
      </c>
      <c r="G1994" t="s">
        <v>2237</v>
      </c>
      <c r="H1994" t="s">
        <v>6815</v>
      </c>
    </row>
    <row r="1995" spans="1:8">
      <c r="A1995" t="s">
        <v>1436</v>
      </c>
      <c r="B1995" t="s">
        <v>6818</v>
      </c>
      <c r="C1995" t="s">
        <v>2340</v>
      </c>
      <c r="D1995" t="s">
        <v>6819</v>
      </c>
      <c r="E1995" t="s">
        <v>2286</v>
      </c>
      <c r="G1995" t="s">
        <v>2237</v>
      </c>
      <c r="H1995" t="s">
        <v>1436</v>
      </c>
    </row>
    <row r="1996" spans="1:8">
      <c r="A1996" t="s">
        <v>1438</v>
      </c>
      <c r="B1996" t="s">
        <v>6820</v>
      </c>
      <c r="C1996" t="s">
        <v>2254</v>
      </c>
      <c r="D1996" t="s">
        <v>6821</v>
      </c>
      <c r="E1996" t="s">
        <v>2407</v>
      </c>
      <c r="G1996" t="s">
        <v>2237</v>
      </c>
      <c r="H1996" t="s">
        <v>1438</v>
      </c>
    </row>
    <row r="1997" spans="1:8">
      <c r="A1997" t="s">
        <v>1439</v>
      </c>
      <c r="B1997" t="s">
        <v>6822</v>
      </c>
      <c r="C1997" t="s">
        <v>2248</v>
      </c>
      <c r="D1997" t="s">
        <v>6823</v>
      </c>
      <c r="E1997" t="s">
        <v>2321</v>
      </c>
      <c r="G1997" t="s">
        <v>2228</v>
      </c>
      <c r="H1997" t="s">
        <v>1439</v>
      </c>
    </row>
    <row r="1998" spans="1:8">
      <c r="A1998" t="s">
        <v>1440</v>
      </c>
      <c r="B1998" t="s">
        <v>6824</v>
      </c>
      <c r="C1998" t="s">
        <v>3153</v>
      </c>
      <c r="D1998" t="s">
        <v>6825</v>
      </c>
      <c r="E1998" t="s">
        <v>2321</v>
      </c>
      <c r="G1998" t="s">
        <v>2228</v>
      </c>
      <c r="H1998" t="s">
        <v>1440</v>
      </c>
    </row>
    <row r="1999" spans="1:8">
      <c r="A1999" t="s">
        <v>1437</v>
      </c>
      <c r="B1999" t="s">
        <v>6826</v>
      </c>
      <c r="C1999" t="s">
        <v>2254</v>
      </c>
      <c r="D1999" t="s">
        <v>6827</v>
      </c>
      <c r="E1999" t="s">
        <v>2254</v>
      </c>
      <c r="G1999" t="s">
        <v>2237</v>
      </c>
      <c r="H1999" t="s">
        <v>1437</v>
      </c>
    </row>
    <row r="2000" spans="1:8">
      <c r="A2000" t="s">
        <v>1442</v>
      </c>
      <c r="B2000" t="s">
        <v>6828</v>
      </c>
      <c r="C2000" t="s">
        <v>3153</v>
      </c>
      <c r="G2000" t="s">
        <v>2237</v>
      </c>
      <c r="H2000" t="s">
        <v>1442</v>
      </c>
    </row>
    <row r="2001" spans="1:8">
      <c r="A2001" t="s">
        <v>1443</v>
      </c>
      <c r="B2001" t="s">
        <v>6829</v>
      </c>
      <c r="C2001" t="s">
        <v>2230</v>
      </c>
      <c r="D2001" t="s">
        <v>6830</v>
      </c>
      <c r="E2001" t="s">
        <v>2230</v>
      </c>
      <c r="G2001" t="s">
        <v>2237</v>
      </c>
      <c r="H2001" t="s">
        <v>1443</v>
      </c>
    </row>
    <row r="2002" spans="1:8">
      <c r="A2002" t="s">
        <v>1444</v>
      </c>
      <c r="B2002" t="s">
        <v>6831</v>
      </c>
      <c r="C2002" t="s">
        <v>2246</v>
      </c>
      <c r="G2002" t="s">
        <v>2237</v>
      </c>
      <c r="H2002" t="s">
        <v>1444</v>
      </c>
    </row>
    <row r="2003" spans="1:8">
      <c r="A2003" t="s">
        <v>1445</v>
      </c>
      <c r="B2003" t="s">
        <v>6832</v>
      </c>
      <c r="C2003" t="s">
        <v>2270</v>
      </c>
      <c r="D2003" t="s">
        <v>6833</v>
      </c>
      <c r="E2003" t="s">
        <v>2270</v>
      </c>
      <c r="G2003" t="s">
        <v>2237</v>
      </c>
      <c r="H2003" t="s">
        <v>1445</v>
      </c>
    </row>
    <row r="2004" spans="1:8">
      <c r="A2004" t="s">
        <v>1446</v>
      </c>
      <c r="B2004" t="s">
        <v>6834</v>
      </c>
      <c r="C2004" t="s">
        <v>2248</v>
      </c>
      <c r="D2004" t="s">
        <v>6835</v>
      </c>
      <c r="E2004" t="s">
        <v>2248</v>
      </c>
      <c r="G2004" t="s">
        <v>2237</v>
      </c>
      <c r="H2004" t="s">
        <v>1446</v>
      </c>
    </row>
    <row r="2005" spans="1:8">
      <c r="A2005" t="s">
        <v>6836</v>
      </c>
      <c r="B2005" t="s">
        <v>6837</v>
      </c>
      <c r="C2005" t="s">
        <v>2230</v>
      </c>
      <c r="D2005" t="s">
        <v>6838</v>
      </c>
      <c r="E2005" t="s">
        <v>2750</v>
      </c>
      <c r="F2005" t="s">
        <v>6839</v>
      </c>
      <c r="G2005" t="s">
        <v>2234</v>
      </c>
      <c r="H2005" t="s">
        <v>6836</v>
      </c>
    </row>
    <row r="2006" spans="1:8">
      <c r="A2006" t="s">
        <v>6840</v>
      </c>
      <c r="B2006" t="s">
        <v>6841</v>
      </c>
      <c r="C2006" t="s">
        <v>2344</v>
      </c>
      <c r="D2006" t="s">
        <v>6842</v>
      </c>
      <c r="E2006" t="s">
        <v>2344</v>
      </c>
      <c r="F2006" t="s">
        <v>6843</v>
      </c>
      <c r="G2006" t="s">
        <v>2234</v>
      </c>
      <c r="H2006" t="s">
        <v>6840</v>
      </c>
    </row>
    <row r="2007" spans="1:8">
      <c r="A2007" t="s">
        <v>6844</v>
      </c>
      <c r="B2007" t="s">
        <v>6845</v>
      </c>
      <c r="C2007" t="s">
        <v>2225</v>
      </c>
      <c r="D2007" t="s">
        <v>6846</v>
      </c>
      <c r="E2007" t="s">
        <v>2225</v>
      </c>
      <c r="G2007" t="s">
        <v>2228</v>
      </c>
      <c r="H2007" t="s">
        <v>6844</v>
      </c>
    </row>
    <row r="2008" spans="1:8">
      <c r="A2008" t="s">
        <v>6847</v>
      </c>
      <c r="B2008" t="s">
        <v>6848</v>
      </c>
      <c r="C2008" t="s">
        <v>2270</v>
      </c>
      <c r="D2008" t="s">
        <v>6849</v>
      </c>
      <c r="E2008" t="s">
        <v>2559</v>
      </c>
      <c r="G2008" t="s">
        <v>2228</v>
      </c>
      <c r="H2008" t="s">
        <v>6847</v>
      </c>
    </row>
    <row r="2009" spans="1:8">
      <c r="A2009" t="s">
        <v>6850</v>
      </c>
      <c r="B2009" t="s">
        <v>6851</v>
      </c>
      <c r="C2009" t="s">
        <v>2270</v>
      </c>
      <c r="G2009" t="s">
        <v>2237</v>
      </c>
      <c r="H2009" t="s">
        <v>6850</v>
      </c>
    </row>
    <row r="2010" spans="1:8">
      <c r="A2010" t="s">
        <v>1450</v>
      </c>
      <c r="B2010" t="s">
        <v>6852</v>
      </c>
      <c r="C2010" t="s">
        <v>2254</v>
      </c>
      <c r="D2010" t="s">
        <v>6853</v>
      </c>
      <c r="E2010" t="s">
        <v>2254</v>
      </c>
      <c r="G2010" t="s">
        <v>2228</v>
      </c>
      <c r="H2010" t="s">
        <v>1450</v>
      </c>
    </row>
    <row r="2011" spans="1:8">
      <c r="A2011" t="s">
        <v>6854</v>
      </c>
      <c r="B2011" t="s">
        <v>6855</v>
      </c>
      <c r="C2011" t="s">
        <v>3067</v>
      </c>
      <c r="D2011" t="s">
        <v>6856</v>
      </c>
      <c r="E2011" t="s">
        <v>6857</v>
      </c>
      <c r="G2011" t="s">
        <v>2237</v>
      </c>
      <c r="H2011" t="s">
        <v>6854</v>
      </c>
    </row>
    <row r="2012" spans="1:8">
      <c r="A2012" t="s">
        <v>6861</v>
      </c>
      <c r="B2012" t="s">
        <v>6862</v>
      </c>
      <c r="C2012" t="s">
        <v>2220</v>
      </c>
      <c r="D2012" t="s">
        <v>6863</v>
      </c>
      <c r="E2012" t="s">
        <v>2286</v>
      </c>
      <c r="G2012" t="s">
        <v>2228</v>
      </c>
      <c r="H2012" t="s">
        <v>6861</v>
      </c>
    </row>
    <row r="2013" spans="1:8">
      <c r="A2013" t="s">
        <v>1451</v>
      </c>
      <c r="B2013" t="s">
        <v>6864</v>
      </c>
      <c r="C2013" t="s">
        <v>2225</v>
      </c>
      <c r="D2013" t="s">
        <v>6865</v>
      </c>
      <c r="E2013" t="s">
        <v>2294</v>
      </c>
      <c r="G2013" t="s">
        <v>2237</v>
      </c>
      <c r="H2013" t="s">
        <v>1451</v>
      </c>
    </row>
    <row r="2014" spans="1:8">
      <c r="A2014" t="s">
        <v>1452</v>
      </c>
      <c r="B2014" t="s">
        <v>6866</v>
      </c>
      <c r="C2014" t="s">
        <v>2454</v>
      </c>
      <c r="D2014" t="s">
        <v>6867</v>
      </c>
      <c r="E2014" t="s">
        <v>3462</v>
      </c>
      <c r="F2014" t="s">
        <v>6868</v>
      </c>
      <c r="G2014" t="s">
        <v>2234</v>
      </c>
      <c r="H2014" t="s">
        <v>1452</v>
      </c>
    </row>
    <row r="2015" spans="1:8">
      <c r="A2015" t="s">
        <v>1455</v>
      </c>
      <c r="B2015" t="s">
        <v>6869</v>
      </c>
      <c r="C2015" t="s">
        <v>4651</v>
      </c>
      <c r="D2015" t="s">
        <v>2388</v>
      </c>
      <c r="E2015" t="s">
        <v>2232</v>
      </c>
      <c r="G2015" t="s">
        <v>2228</v>
      </c>
      <c r="H2015" t="s">
        <v>1455</v>
      </c>
    </row>
    <row r="2016" spans="1:8">
      <c r="A2016" t="s">
        <v>1453</v>
      </c>
      <c r="B2016" t="s">
        <v>6870</v>
      </c>
      <c r="C2016" t="s">
        <v>2454</v>
      </c>
      <c r="D2016" t="s">
        <v>6867</v>
      </c>
      <c r="E2016" t="s">
        <v>3462</v>
      </c>
      <c r="F2016" t="s">
        <v>6868</v>
      </c>
      <c r="G2016" t="s">
        <v>2234</v>
      </c>
      <c r="H2016" t="s">
        <v>1453</v>
      </c>
    </row>
    <row r="2017" spans="1:8">
      <c r="A2017" t="s">
        <v>1456</v>
      </c>
      <c r="B2017" t="s">
        <v>6871</v>
      </c>
      <c r="C2017" t="s">
        <v>2246</v>
      </c>
      <c r="D2017" t="s">
        <v>6872</v>
      </c>
      <c r="E2017" t="s">
        <v>2246</v>
      </c>
      <c r="G2017" t="s">
        <v>2237</v>
      </c>
      <c r="H2017" t="s">
        <v>1456</v>
      </c>
    </row>
    <row r="2018" spans="1:8">
      <c r="A2018" t="s">
        <v>1454</v>
      </c>
      <c r="B2018" t="s">
        <v>6873</v>
      </c>
      <c r="C2018" t="s">
        <v>2250</v>
      </c>
      <c r="D2018" t="s">
        <v>6874</v>
      </c>
      <c r="E2018" t="s">
        <v>2294</v>
      </c>
      <c r="G2018" t="s">
        <v>2237</v>
      </c>
      <c r="H2018" t="s">
        <v>1454</v>
      </c>
    </row>
    <row r="2019" spans="1:8">
      <c r="A2019" t="s">
        <v>1457</v>
      </c>
      <c r="B2019" t="s">
        <v>6875</v>
      </c>
      <c r="C2019" t="s">
        <v>2407</v>
      </c>
      <c r="D2019" t="s">
        <v>6876</v>
      </c>
      <c r="E2019" t="s">
        <v>2294</v>
      </c>
      <c r="G2019" t="s">
        <v>2228</v>
      </c>
      <c r="H2019" t="s">
        <v>1457</v>
      </c>
    </row>
    <row r="2020" spans="1:8">
      <c r="A2020" t="s">
        <v>1458</v>
      </c>
      <c r="B2020" t="s">
        <v>6877</v>
      </c>
      <c r="C2020" t="s">
        <v>3178</v>
      </c>
      <c r="D2020" t="s">
        <v>2802</v>
      </c>
      <c r="E2020" t="s">
        <v>2407</v>
      </c>
      <c r="F2020" t="s">
        <v>2804</v>
      </c>
      <c r="G2020" t="s">
        <v>2234</v>
      </c>
      <c r="H2020" t="s">
        <v>1458</v>
      </c>
    </row>
    <row r="2021" spans="1:8">
      <c r="A2021" t="s">
        <v>6879</v>
      </c>
      <c r="B2021" t="s">
        <v>6880</v>
      </c>
      <c r="C2021" t="s">
        <v>2344</v>
      </c>
      <c r="D2021" t="s">
        <v>2905</v>
      </c>
      <c r="E2021" t="s">
        <v>2321</v>
      </c>
      <c r="F2021" t="s">
        <v>7238</v>
      </c>
      <c r="G2021" t="s">
        <v>2234</v>
      </c>
      <c r="H2021" t="s">
        <v>6879</v>
      </c>
    </row>
    <row r="2022" spans="1:8">
      <c r="A2022" t="s">
        <v>1459</v>
      </c>
      <c r="B2022" t="s">
        <v>6881</v>
      </c>
      <c r="C2022" t="s">
        <v>2230</v>
      </c>
      <c r="D2022" t="s">
        <v>6882</v>
      </c>
      <c r="E2022" t="s">
        <v>2230</v>
      </c>
      <c r="G2022" t="s">
        <v>2228</v>
      </c>
      <c r="H2022" t="s">
        <v>1459</v>
      </c>
    </row>
    <row r="2023" spans="1:8">
      <c r="A2023" t="s">
        <v>6883</v>
      </c>
      <c r="B2023" t="s">
        <v>6884</v>
      </c>
      <c r="C2023" t="s">
        <v>3259</v>
      </c>
      <c r="G2023" t="s">
        <v>2228</v>
      </c>
      <c r="H2023" t="s">
        <v>6883</v>
      </c>
    </row>
    <row r="2024" spans="1:8">
      <c r="A2024" t="s">
        <v>1460</v>
      </c>
      <c r="B2024" t="s">
        <v>6885</v>
      </c>
      <c r="C2024" t="s">
        <v>2230</v>
      </c>
      <c r="D2024" t="s">
        <v>6886</v>
      </c>
      <c r="E2024" t="s">
        <v>2377</v>
      </c>
      <c r="G2024" t="s">
        <v>2237</v>
      </c>
      <c r="H2024" t="s">
        <v>1460</v>
      </c>
    </row>
    <row r="2025" spans="1:8">
      <c r="A2025" t="s">
        <v>6887</v>
      </c>
      <c r="B2025" t="s">
        <v>6888</v>
      </c>
      <c r="C2025" t="s">
        <v>2250</v>
      </c>
      <c r="G2025" t="s">
        <v>2237</v>
      </c>
      <c r="H2025" t="s">
        <v>6887</v>
      </c>
    </row>
    <row r="2026" spans="1:8">
      <c r="A2026" t="s">
        <v>6889</v>
      </c>
      <c r="B2026" t="s">
        <v>6890</v>
      </c>
      <c r="C2026" t="s">
        <v>2246</v>
      </c>
      <c r="G2026" t="s">
        <v>2304</v>
      </c>
      <c r="H2026" t="s">
        <v>6889</v>
      </c>
    </row>
    <row r="2027" spans="1:8">
      <c r="A2027" t="s">
        <v>1461</v>
      </c>
      <c r="B2027" t="s">
        <v>6891</v>
      </c>
      <c r="C2027" t="s">
        <v>2272</v>
      </c>
      <c r="G2027" t="s">
        <v>2237</v>
      </c>
      <c r="H2027" t="s">
        <v>1461</v>
      </c>
    </row>
    <row r="2028" spans="1:8">
      <c r="A2028" t="s">
        <v>1462</v>
      </c>
      <c r="B2028" t="s">
        <v>6892</v>
      </c>
      <c r="C2028" t="s">
        <v>2246</v>
      </c>
      <c r="D2028" t="s">
        <v>6893</v>
      </c>
      <c r="E2028" t="s">
        <v>2227</v>
      </c>
      <c r="G2028" t="s">
        <v>2237</v>
      </c>
      <c r="H2028" t="s">
        <v>1462</v>
      </c>
    </row>
    <row r="2029" spans="1:8">
      <c r="A2029" t="s">
        <v>1463</v>
      </c>
      <c r="B2029" t="s">
        <v>6894</v>
      </c>
      <c r="C2029" t="s">
        <v>2246</v>
      </c>
      <c r="G2029" t="s">
        <v>2237</v>
      </c>
      <c r="H2029" t="s">
        <v>1463</v>
      </c>
    </row>
    <row r="2030" spans="1:8">
      <c r="A2030" t="s">
        <v>1464</v>
      </c>
      <c r="B2030" t="s">
        <v>6895</v>
      </c>
      <c r="C2030" t="s">
        <v>2248</v>
      </c>
      <c r="D2030" t="s">
        <v>6896</v>
      </c>
      <c r="E2030" t="s">
        <v>2250</v>
      </c>
      <c r="G2030" t="s">
        <v>2237</v>
      </c>
      <c r="H2030" t="s">
        <v>1464</v>
      </c>
    </row>
    <row r="2031" spans="1:8">
      <c r="A2031" t="s">
        <v>6897</v>
      </c>
      <c r="B2031" t="s">
        <v>6898</v>
      </c>
      <c r="C2031" t="s">
        <v>2717</v>
      </c>
      <c r="D2031" t="s">
        <v>6899</v>
      </c>
      <c r="E2031" t="s">
        <v>2227</v>
      </c>
      <c r="F2031" t="s">
        <v>6900</v>
      </c>
      <c r="G2031" t="s">
        <v>2234</v>
      </c>
      <c r="H2031" t="s">
        <v>6897</v>
      </c>
    </row>
    <row r="2032" spans="1:8">
      <c r="A2032" t="s">
        <v>1465</v>
      </c>
      <c r="B2032" t="s">
        <v>6901</v>
      </c>
      <c r="C2032" t="s">
        <v>2882</v>
      </c>
      <c r="D2032" t="s">
        <v>6902</v>
      </c>
      <c r="E2032" t="s">
        <v>4410</v>
      </c>
      <c r="F2032" t="s">
        <v>6903</v>
      </c>
      <c r="G2032" t="s">
        <v>2234</v>
      </c>
      <c r="H2032" t="s">
        <v>1465</v>
      </c>
    </row>
    <row r="2033" spans="1:8">
      <c r="A2033" t="s">
        <v>7398</v>
      </c>
      <c r="B2033" t="s">
        <v>7399</v>
      </c>
      <c r="C2033" t="s">
        <v>2490</v>
      </c>
      <c r="D2033" t="s">
        <v>7400</v>
      </c>
      <c r="E2033" t="s">
        <v>2382</v>
      </c>
      <c r="G2033" t="s">
        <v>2237</v>
      </c>
      <c r="H2033" t="s">
        <v>7398</v>
      </c>
    </row>
    <row r="2034" spans="1:8">
      <c r="A2034" t="s">
        <v>1466</v>
      </c>
      <c r="B2034" t="s">
        <v>6904</v>
      </c>
      <c r="C2034" t="s">
        <v>2242</v>
      </c>
      <c r="G2034" t="s">
        <v>2228</v>
      </c>
      <c r="H2034" t="s">
        <v>1466</v>
      </c>
    </row>
    <row r="2035" spans="1:8">
      <c r="A2035" t="s">
        <v>1467</v>
      </c>
      <c r="B2035" t="s">
        <v>6905</v>
      </c>
      <c r="C2035" t="s">
        <v>2248</v>
      </c>
      <c r="G2035" t="s">
        <v>2237</v>
      </c>
      <c r="H2035" t="s">
        <v>1467</v>
      </c>
    </row>
    <row r="2036" spans="1:8">
      <c r="A2036" t="s">
        <v>6906</v>
      </c>
      <c r="B2036" t="s">
        <v>6907</v>
      </c>
      <c r="C2036" t="s">
        <v>2250</v>
      </c>
      <c r="G2036" t="s">
        <v>2237</v>
      </c>
      <c r="H2036" t="s">
        <v>6906</v>
      </c>
    </row>
    <row r="2037" spans="1:8">
      <c r="A2037" t="s">
        <v>1736</v>
      </c>
      <c r="B2037" t="s">
        <v>6908</v>
      </c>
      <c r="C2037" t="s">
        <v>2225</v>
      </c>
      <c r="D2037" t="s">
        <v>6909</v>
      </c>
      <c r="E2037" t="s">
        <v>2225</v>
      </c>
      <c r="G2037" t="s">
        <v>2237</v>
      </c>
      <c r="H2037" t="s">
        <v>1736</v>
      </c>
    </row>
    <row r="2038" spans="1:8">
      <c r="A2038" t="s">
        <v>6910</v>
      </c>
      <c r="B2038" t="s">
        <v>6911</v>
      </c>
      <c r="C2038" t="s">
        <v>2362</v>
      </c>
      <c r="D2038" t="s">
        <v>6912</v>
      </c>
      <c r="E2038" t="s">
        <v>2362</v>
      </c>
      <c r="G2038" t="s">
        <v>2228</v>
      </c>
      <c r="H2038" t="s">
        <v>6910</v>
      </c>
    </row>
    <row r="2039" spans="1:8">
      <c r="A2039" t="s">
        <v>1468</v>
      </c>
      <c r="B2039" t="s">
        <v>6913</v>
      </c>
      <c r="C2039" t="s">
        <v>6857</v>
      </c>
      <c r="D2039" t="s">
        <v>6914</v>
      </c>
      <c r="E2039" t="s">
        <v>2250</v>
      </c>
      <c r="F2039" t="s">
        <v>6915</v>
      </c>
      <c r="G2039" t="s">
        <v>2234</v>
      </c>
      <c r="H2039" t="s">
        <v>1468</v>
      </c>
    </row>
    <row r="2040" spans="1:8">
      <c r="A2040" t="s">
        <v>7401</v>
      </c>
      <c r="B2040" t="s">
        <v>7402</v>
      </c>
      <c r="C2040" t="s">
        <v>2227</v>
      </c>
      <c r="D2040" t="s">
        <v>4706</v>
      </c>
      <c r="E2040" t="s">
        <v>2321</v>
      </c>
      <c r="F2040" t="s">
        <v>7403</v>
      </c>
      <c r="G2040" t="s">
        <v>2234</v>
      </c>
      <c r="H2040" t="s">
        <v>7401</v>
      </c>
    </row>
    <row r="2041" spans="1:8">
      <c r="A2041" t="s">
        <v>1737</v>
      </c>
      <c r="B2041" t="s">
        <v>6916</v>
      </c>
      <c r="C2041" t="s">
        <v>2230</v>
      </c>
      <c r="G2041" t="s">
        <v>2237</v>
      </c>
      <c r="H2041" t="s">
        <v>1737</v>
      </c>
    </row>
    <row r="2042" spans="1:8">
      <c r="A2042" t="s">
        <v>1469</v>
      </c>
      <c r="B2042" t="s">
        <v>6917</v>
      </c>
      <c r="C2042" t="s">
        <v>2244</v>
      </c>
      <c r="G2042" t="s">
        <v>2237</v>
      </c>
      <c r="H2042" t="s">
        <v>1469</v>
      </c>
    </row>
    <row r="2043" spans="1:8">
      <c r="A2043" t="s">
        <v>1470</v>
      </c>
      <c r="B2043" t="s">
        <v>6918</v>
      </c>
      <c r="C2043" t="s">
        <v>2340</v>
      </c>
      <c r="D2043" t="s">
        <v>6919</v>
      </c>
      <c r="E2043" t="s">
        <v>2340</v>
      </c>
      <c r="G2043" t="s">
        <v>2228</v>
      </c>
      <c r="H2043" t="s">
        <v>1470</v>
      </c>
    </row>
    <row r="2044" spans="1:8">
      <c r="A2044" t="s">
        <v>6920</v>
      </c>
      <c r="B2044" t="s">
        <v>6921</v>
      </c>
      <c r="C2044" t="s">
        <v>2242</v>
      </c>
      <c r="G2044" t="s">
        <v>2237</v>
      </c>
      <c r="H2044" t="s">
        <v>6920</v>
      </c>
    </row>
    <row r="2045" spans="1:8">
      <c r="A2045" t="s">
        <v>1471</v>
      </c>
      <c r="B2045" t="s">
        <v>6922</v>
      </c>
      <c r="C2045" t="s">
        <v>2242</v>
      </c>
      <c r="D2045" t="s">
        <v>6923</v>
      </c>
      <c r="E2045" t="s">
        <v>2321</v>
      </c>
      <c r="G2045" t="s">
        <v>2237</v>
      </c>
      <c r="H2045" t="s">
        <v>1471</v>
      </c>
    </row>
    <row r="2046" spans="1:8">
      <c r="A2046" t="s">
        <v>1472</v>
      </c>
      <c r="B2046" t="s">
        <v>6924</v>
      </c>
      <c r="C2046" t="s">
        <v>2382</v>
      </c>
      <c r="D2046" t="s">
        <v>5502</v>
      </c>
      <c r="E2046" t="s">
        <v>2250</v>
      </c>
      <c r="F2046" t="s">
        <v>6925</v>
      </c>
      <c r="G2046" t="s">
        <v>2234</v>
      </c>
      <c r="H2046" t="s">
        <v>1472</v>
      </c>
    </row>
    <row r="2047" spans="1:8">
      <c r="A2047" t="s">
        <v>1473</v>
      </c>
      <c r="B2047" t="s">
        <v>6926</v>
      </c>
      <c r="C2047" t="s">
        <v>2319</v>
      </c>
      <c r="D2047" t="s">
        <v>6927</v>
      </c>
      <c r="E2047" t="s">
        <v>2750</v>
      </c>
      <c r="G2047" t="s">
        <v>2237</v>
      </c>
      <c r="H2047" t="s">
        <v>1473</v>
      </c>
    </row>
    <row r="2048" spans="1:8">
      <c r="A2048" t="s">
        <v>6928</v>
      </c>
      <c r="B2048" t="s">
        <v>6929</v>
      </c>
      <c r="C2048" t="s">
        <v>2248</v>
      </c>
      <c r="G2048" t="s">
        <v>2304</v>
      </c>
      <c r="H2048" t="s">
        <v>6928</v>
      </c>
    </row>
    <row r="2049" spans="1:8">
      <c r="A2049" t="s">
        <v>1474</v>
      </c>
      <c r="B2049" t="s">
        <v>6931</v>
      </c>
      <c r="C2049" t="s">
        <v>2230</v>
      </c>
      <c r="D2049" t="s">
        <v>6932</v>
      </c>
      <c r="E2049" t="s">
        <v>2230</v>
      </c>
      <c r="G2049" t="s">
        <v>2237</v>
      </c>
      <c r="H2049" t="s">
        <v>1474</v>
      </c>
    </row>
    <row r="2050" spans="1:8">
      <c r="A2050" t="s">
        <v>6933</v>
      </c>
      <c r="B2050" t="s">
        <v>6934</v>
      </c>
      <c r="C2050" t="s">
        <v>4646</v>
      </c>
      <c r="D2050" t="s">
        <v>6935</v>
      </c>
      <c r="E2050" t="s">
        <v>2227</v>
      </c>
      <c r="F2050" t="s">
        <v>6936</v>
      </c>
      <c r="G2050" t="s">
        <v>2234</v>
      </c>
      <c r="H2050" t="s">
        <v>6933</v>
      </c>
    </row>
    <row r="2051" spans="1:8">
      <c r="A2051" t="s">
        <v>1475</v>
      </c>
      <c r="B2051" t="s">
        <v>6937</v>
      </c>
      <c r="C2051" t="s">
        <v>4045</v>
      </c>
      <c r="D2051" t="s">
        <v>6938</v>
      </c>
      <c r="E2051" t="s">
        <v>4045</v>
      </c>
      <c r="G2051" t="s">
        <v>2237</v>
      </c>
      <c r="H2051" t="s">
        <v>1475</v>
      </c>
    </row>
    <row r="2052" spans="1:8">
      <c r="A2052" t="s">
        <v>1476</v>
      </c>
      <c r="B2052" t="s">
        <v>6939</v>
      </c>
      <c r="C2052" t="s">
        <v>2246</v>
      </c>
      <c r="D2052" t="s">
        <v>6940</v>
      </c>
      <c r="E2052" t="s">
        <v>2246</v>
      </c>
      <c r="G2052" t="s">
        <v>2237</v>
      </c>
      <c r="H2052" t="s">
        <v>1476</v>
      </c>
    </row>
    <row r="2053" spans="1:8">
      <c r="A2053" t="s">
        <v>6941</v>
      </c>
      <c r="B2053" t="s">
        <v>6942</v>
      </c>
      <c r="C2053" t="s">
        <v>2375</v>
      </c>
      <c r="D2053" t="s">
        <v>4209</v>
      </c>
      <c r="E2053" t="s">
        <v>2321</v>
      </c>
      <c r="G2053" t="s">
        <v>2237</v>
      </c>
      <c r="H2053" t="s">
        <v>6941</v>
      </c>
    </row>
    <row r="2054" spans="1:8">
      <c r="A2054" t="s">
        <v>1477</v>
      </c>
      <c r="B2054" t="s">
        <v>6943</v>
      </c>
      <c r="C2054" t="s">
        <v>2246</v>
      </c>
      <c r="D2054" t="s">
        <v>6944</v>
      </c>
      <c r="E2054" t="s">
        <v>3119</v>
      </c>
      <c r="G2054" t="s">
        <v>2237</v>
      </c>
      <c r="H2054" t="s">
        <v>1477</v>
      </c>
    </row>
    <row r="2055" spans="1:8">
      <c r="A2055" t="s">
        <v>1738</v>
      </c>
      <c r="B2055" t="s">
        <v>6945</v>
      </c>
      <c r="C2055" t="s">
        <v>2242</v>
      </c>
      <c r="G2055" t="s">
        <v>2237</v>
      </c>
      <c r="H2055" t="s">
        <v>1738</v>
      </c>
    </row>
    <row r="2056" spans="1:8">
      <c r="A2056" t="s">
        <v>1739</v>
      </c>
      <c r="B2056" t="s">
        <v>6946</v>
      </c>
      <c r="C2056" t="s">
        <v>2246</v>
      </c>
      <c r="G2056" t="s">
        <v>2237</v>
      </c>
      <c r="H2056" t="s">
        <v>1739</v>
      </c>
    </row>
    <row r="2057" spans="1:8">
      <c r="A2057" t="s">
        <v>6947</v>
      </c>
      <c r="B2057" t="s">
        <v>6948</v>
      </c>
      <c r="C2057" t="s">
        <v>2230</v>
      </c>
      <c r="G2057" t="s">
        <v>2228</v>
      </c>
      <c r="H2057" t="s">
        <v>6947</v>
      </c>
    </row>
    <row r="2058" spans="1:8">
      <c r="A2058" t="s">
        <v>1478</v>
      </c>
      <c r="B2058" t="s">
        <v>6949</v>
      </c>
      <c r="C2058" t="s">
        <v>2248</v>
      </c>
      <c r="D2058" t="s">
        <v>6950</v>
      </c>
      <c r="E2058" t="s">
        <v>2700</v>
      </c>
      <c r="F2058" t="s">
        <v>6951</v>
      </c>
      <c r="G2058" t="s">
        <v>2234</v>
      </c>
      <c r="H2058" t="s">
        <v>1478</v>
      </c>
    </row>
    <row r="2059" spans="1:8">
      <c r="A2059" t="s">
        <v>1740</v>
      </c>
      <c r="B2059" t="s">
        <v>6952</v>
      </c>
      <c r="C2059" t="s">
        <v>2230</v>
      </c>
      <c r="G2059" t="s">
        <v>2237</v>
      </c>
      <c r="H2059" t="s">
        <v>1740</v>
      </c>
    </row>
    <row r="2060" spans="1:8">
      <c r="A2060" t="s">
        <v>1480</v>
      </c>
      <c r="B2060" t="s">
        <v>6953</v>
      </c>
      <c r="C2060" t="s">
        <v>2230</v>
      </c>
      <c r="G2060" t="s">
        <v>2237</v>
      </c>
      <c r="H2060" t="s">
        <v>1480</v>
      </c>
    </row>
    <row r="2061" spans="1:8">
      <c r="A2061" t="s">
        <v>1481</v>
      </c>
      <c r="B2061" t="s">
        <v>6954</v>
      </c>
      <c r="C2061" t="s">
        <v>2230</v>
      </c>
      <c r="D2061" t="s">
        <v>6955</v>
      </c>
      <c r="E2061" t="s">
        <v>3996</v>
      </c>
      <c r="G2061" t="s">
        <v>2237</v>
      </c>
      <c r="H2061" t="s">
        <v>1481</v>
      </c>
    </row>
    <row r="2062" spans="1:8">
      <c r="A2062" t="s">
        <v>6956</v>
      </c>
      <c r="B2062" t="s">
        <v>6957</v>
      </c>
      <c r="C2062" t="s">
        <v>2230</v>
      </c>
      <c r="D2062" t="s">
        <v>6958</v>
      </c>
      <c r="E2062" t="s">
        <v>3955</v>
      </c>
      <c r="G2062" t="s">
        <v>2237</v>
      </c>
      <c r="H2062" t="s">
        <v>6956</v>
      </c>
    </row>
    <row r="2063" spans="1:8">
      <c r="A2063" t="s">
        <v>1482</v>
      </c>
      <c r="B2063" t="s">
        <v>6959</v>
      </c>
      <c r="C2063" t="s">
        <v>2679</v>
      </c>
      <c r="D2063" t="s">
        <v>6960</v>
      </c>
      <c r="E2063" t="s">
        <v>2382</v>
      </c>
      <c r="F2063" t="s">
        <v>6961</v>
      </c>
      <c r="G2063" t="s">
        <v>2234</v>
      </c>
      <c r="H2063" t="s">
        <v>1482</v>
      </c>
    </row>
    <row r="2064" spans="1:8">
      <c r="A2064" t="s">
        <v>1483</v>
      </c>
      <c r="B2064" t="s">
        <v>6962</v>
      </c>
      <c r="C2064" t="s">
        <v>2242</v>
      </c>
      <c r="D2064" t="s">
        <v>6963</v>
      </c>
      <c r="E2064" t="s">
        <v>2321</v>
      </c>
      <c r="G2064" t="s">
        <v>2237</v>
      </c>
      <c r="H2064" t="s">
        <v>1483</v>
      </c>
    </row>
    <row r="2065" spans="1:8">
      <c r="A2065" t="s">
        <v>1484</v>
      </c>
      <c r="B2065" t="s">
        <v>6964</v>
      </c>
      <c r="C2065" t="s">
        <v>2270</v>
      </c>
      <c r="D2065" t="s">
        <v>6965</v>
      </c>
      <c r="E2065" t="s">
        <v>2375</v>
      </c>
      <c r="F2065" t="s">
        <v>6966</v>
      </c>
      <c r="G2065" t="s">
        <v>2234</v>
      </c>
      <c r="H2065" t="s">
        <v>1484</v>
      </c>
    </row>
    <row r="2066" spans="1:8">
      <c r="A2066" t="s">
        <v>6967</v>
      </c>
      <c r="B2066" t="s">
        <v>6968</v>
      </c>
      <c r="C2066" t="s">
        <v>6969</v>
      </c>
      <c r="D2066" t="s">
        <v>6970</v>
      </c>
      <c r="E2066" t="s">
        <v>3646</v>
      </c>
      <c r="F2066" t="s">
        <v>6971</v>
      </c>
      <c r="G2066" t="s">
        <v>2234</v>
      </c>
      <c r="H2066" t="s">
        <v>6967</v>
      </c>
    </row>
    <row r="2067" spans="1:8">
      <c r="A2067" t="s">
        <v>1485</v>
      </c>
      <c r="B2067" t="s">
        <v>6972</v>
      </c>
      <c r="C2067" t="s">
        <v>2340</v>
      </c>
      <c r="D2067" t="s">
        <v>6973</v>
      </c>
      <c r="E2067" t="s">
        <v>2246</v>
      </c>
      <c r="G2067" t="s">
        <v>2237</v>
      </c>
      <c r="H2067" t="s">
        <v>1485</v>
      </c>
    </row>
    <row r="2068" spans="1:8">
      <c r="A2068" t="s">
        <v>1486</v>
      </c>
      <c r="B2068" t="s">
        <v>6974</v>
      </c>
      <c r="C2068" t="s">
        <v>6975</v>
      </c>
      <c r="D2068" t="s">
        <v>6573</v>
      </c>
      <c r="E2068" t="s">
        <v>2230</v>
      </c>
      <c r="F2068" t="s">
        <v>2358</v>
      </c>
      <c r="G2068" t="s">
        <v>2234</v>
      </c>
      <c r="H2068" t="s">
        <v>1486</v>
      </c>
    </row>
    <row r="2069" spans="1:8">
      <c r="A2069" t="s">
        <v>1487</v>
      </c>
      <c r="B2069" t="s">
        <v>6976</v>
      </c>
      <c r="C2069" t="s">
        <v>2242</v>
      </c>
      <c r="D2069" t="s">
        <v>6977</v>
      </c>
      <c r="E2069" t="s">
        <v>2227</v>
      </c>
      <c r="G2069" t="s">
        <v>2237</v>
      </c>
      <c r="H2069" t="s">
        <v>1487</v>
      </c>
    </row>
    <row r="2070" spans="1:8">
      <c r="A2070" t="s">
        <v>1488</v>
      </c>
      <c r="B2070" t="s">
        <v>6976</v>
      </c>
      <c r="C2070" t="s">
        <v>2230</v>
      </c>
      <c r="D2070" t="s">
        <v>7404</v>
      </c>
      <c r="E2070" t="s">
        <v>2225</v>
      </c>
      <c r="G2070" t="s">
        <v>2228</v>
      </c>
      <c r="H2070" t="s">
        <v>1488</v>
      </c>
    </row>
    <row r="2071" spans="1:8">
      <c r="A2071" t="s">
        <v>1489</v>
      </c>
      <c r="B2071" t="s">
        <v>6978</v>
      </c>
      <c r="C2071" t="s">
        <v>2242</v>
      </c>
      <c r="D2071" t="s">
        <v>6979</v>
      </c>
      <c r="E2071" t="s">
        <v>2321</v>
      </c>
      <c r="G2071" t="s">
        <v>2237</v>
      </c>
      <c r="H2071" t="s">
        <v>1489</v>
      </c>
    </row>
    <row r="2072" spans="1:8">
      <c r="A2072" t="s">
        <v>1490</v>
      </c>
      <c r="B2072" t="s">
        <v>7405</v>
      </c>
      <c r="C2072" t="s">
        <v>2248</v>
      </c>
      <c r="D2072" t="s">
        <v>7406</v>
      </c>
      <c r="E2072" t="s">
        <v>2407</v>
      </c>
      <c r="G2072" t="s">
        <v>2237</v>
      </c>
      <c r="H2072" t="s">
        <v>1490</v>
      </c>
    </row>
    <row r="2073" spans="1:8">
      <c r="A2073" t="s">
        <v>1491</v>
      </c>
      <c r="B2073" t="s">
        <v>6980</v>
      </c>
      <c r="C2073" t="s">
        <v>2266</v>
      </c>
      <c r="D2073" t="s">
        <v>6981</v>
      </c>
      <c r="E2073" t="s">
        <v>6982</v>
      </c>
      <c r="F2073" t="s">
        <v>6983</v>
      </c>
      <c r="G2073" t="s">
        <v>2234</v>
      </c>
      <c r="H2073" t="s">
        <v>1491</v>
      </c>
    </row>
    <row r="2074" spans="1:8">
      <c r="A2074" t="s">
        <v>1492</v>
      </c>
      <c r="B2074" t="s">
        <v>6984</v>
      </c>
      <c r="C2074" t="s">
        <v>2242</v>
      </c>
      <c r="D2074" t="s">
        <v>6985</v>
      </c>
      <c r="E2074" t="s">
        <v>2227</v>
      </c>
      <c r="G2074" t="s">
        <v>2237</v>
      </c>
      <c r="H2074" t="s">
        <v>1492</v>
      </c>
    </row>
    <row r="2075" spans="1:8">
      <c r="A2075" t="s">
        <v>6986</v>
      </c>
      <c r="B2075" t="s">
        <v>6987</v>
      </c>
      <c r="C2075" t="s">
        <v>2324</v>
      </c>
      <c r="D2075" t="s">
        <v>6988</v>
      </c>
      <c r="E2075" t="s">
        <v>2324</v>
      </c>
      <c r="G2075" t="s">
        <v>2228</v>
      </c>
      <c r="H2075" t="s">
        <v>6986</v>
      </c>
    </row>
    <row r="2076" spans="1:8">
      <c r="A2076" t="s">
        <v>1741</v>
      </c>
      <c r="B2076" t="s">
        <v>6989</v>
      </c>
      <c r="C2076" t="s">
        <v>2377</v>
      </c>
      <c r="G2076" t="s">
        <v>2237</v>
      </c>
      <c r="H2076" t="s">
        <v>1741</v>
      </c>
    </row>
    <row r="2077" spans="1:8">
      <c r="A2077" t="s">
        <v>1493</v>
      </c>
      <c r="B2077" t="s">
        <v>6990</v>
      </c>
      <c r="C2077" t="s">
        <v>2242</v>
      </c>
      <c r="D2077" t="s">
        <v>6991</v>
      </c>
      <c r="E2077" t="s">
        <v>2250</v>
      </c>
      <c r="G2077" t="s">
        <v>2237</v>
      </c>
      <c r="H2077" t="s">
        <v>1493</v>
      </c>
    </row>
    <row r="2078" spans="1:8">
      <c r="A2078" t="s">
        <v>1798</v>
      </c>
      <c r="B2078" t="s">
        <v>6995</v>
      </c>
      <c r="C2078" t="s">
        <v>2242</v>
      </c>
      <c r="D2078" t="s">
        <v>3179</v>
      </c>
      <c r="E2078" t="s">
        <v>2232</v>
      </c>
      <c r="F2078" t="s">
        <v>3180</v>
      </c>
      <c r="G2078" t="s">
        <v>7209</v>
      </c>
      <c r="H2078" t="s">
        <v>1798</v>
      </c>
    </row>
    <row r="2079" spans="1:8">
      <c r="A2079" t="s">
        <v>1494</v>
      </c>
      <c r="B2079" t="s">
        <v>6996</v>
      </c>
      <c r="C2079" t="s">
        <v>2340</v>
      </c>
      <c r="D2079" t="s">
        <v>6997</v>
      </c>
      <c r="E2079" t="s">
        <v>2321</v>
      </c>
      <c r="G2079" t="s">
        <v>2237</v>
      </c>
      <c r="H2079" t="s">
        <v>1494</v>
      </c>
    </row>
    <row r="2080" spans="1:8">
      <c r="A2080" t="s">
        <v>1495</v>
      </c>
      <c r="B2080" t="s">
        <v>6998</v>
      </c>
      <c r="C2080" t="s">
        <v>6999</v>
      </c>
      <c r="G2080" t="s">
        <v>2228</v>
      </c>
      <c r="H2080" t="s">
        <v>1495</v>
      </c>
    </row>
    <row r="2081" spans="1:8">
      <c r="A2081" t="s">
        <v>7000</v>
      </c>
      <c r="B2081" t="s">
        <v>7001</v>
      </c>
      <c r="C2081" t="s">
        <v>2242</v>
      </c>
      <c r="D2081" t="s">
        <v>7002</v>
      </c>
      <c r="E2081" t="s">
        <v>2227</v>
      </c>
      <c r="G2081" t="s">
        <v>2237</v>
      </c>
      <c r="H2081" t="s">
        <v>7000</v>
      </c>
    </row>
    <row r="2082" spans="1:8">
      <c r="A2082" t="s">
        <v>7004</v>
      </c>
      <c r="B2082" t="s">
        <v>7005</v>
      </c>
      <c r="C2082" t="s">
        <v>2254</v>
      </c>
      <c r="D2082" t="s">
        <v>7006</v>
      </c>
      <c r="E2082" t="s">
        <v>2700</v>
      </c>
      <c r="G2082" t="s">
        <v>2237</v>
      </c>
      <c r="H2082" t="s">
        <v>7004</v>
      </c>
    </row>
    <row r="2083" spans="1:8">
      <c r="A2083" t="s">
        <v>1742</v>
      </c>
      <c r="B2083" t="s">
        <v>7007</v>
      </c>
      <c r="C2083" t="s">
        <v>2250</v>
      </c>
      <c r="G2083" t="s">
        <v>2228</v>
      </c>
      <c r="H2083" t="s">
        <v>1742</v>
      </c>
    </row>
    <row r="2084" spans="1:8">
      <c r="A2084" t="s">
        <v>1496</v>
      </c>
      <c r="B2084" t="s">
        <v>7008</v>
      </c>
      <c r="C2084" t="s">
        <v>2250</v>
      </c>
      <c r="G2084" t="s">
        <v>2237</v>
      </c>
      <c r="H2084" t="s">
        <v>1496</v>
      </c>
    </row>
    <row r="2085" spans="1:8">
      <c r="A2085" t="s">
        <v>1497</v>
      </c>
      <c r="B2085" t="s">
        <v>7009</v>
      </c>
      <c r="C2085" t="s">
        <v>4097</v>
      </c>
      <c r="D2085" t="s">
        <v>7010</v>
      </c>
      <c r="E2085" t="s">
        <v>4097</v>
      </c>
      <c r="G2085" t="s">
        <v>2237</v>
      </c>
      <c r="H2085" t="s">
        <v>1497</v>
      </c>
    </row>
    <row r="2086" spans="1:8">
      <c r="A2086" t="s">
        <v>1498</v>
      </c>
      <c r="B2086" t="s">
        <v>7011</v>
      </c>
      <c r="C2086" t="s">
        <v>2230</v>
      </c>
      <c r="G2086" t="s">
        <v>2228</v>
      </c>
      <c r="H2086" t="s">
        <v>1498</v>
      </c>
    </row>
    <row r="2087" spans="1:8">
      <c r="A2087" t="s">
        <v>1499</v>
      </c>
      <c r="B2087" t="s">
        <v>7012</v>
      </c>
      <c r="C2087" t="s">
        <v>2675</v>
      </c>
      <c r="G2087" t="s">
        <v>2228</v>
      </c>
      <c r="H2087" t="s">
        <v>1499</v>
      </c>
    </row>
    <row r="2088" spans="1:8">
      <c r="A2088" t="s">
        <v>7013</v>
      </c>
      <c r="B2088" t="s">
        <v>7014</v>
      </c>
      <c r="C2088" t="s">
        <v>2230</v>
      </c>
      <c r="G2088" t="s">
        <v>2228</v>
      </c>
      <c r="H2088" t="s">
        <v>7013</v>
      </c>
    </row>
    <row r="2089" spans="1:8">
      <c r="A2089" t="s">
        <v>1500</v>
      </c>
      <c r="B2089" t="s">
        <v>7015</v>
      </c>
      <c r="C2089" t="s">
        <v>2230</v>
      </c>
      <c r="D2089" t="s">
        <v>7016</v>
      </c>
      <c r="E2089" t="s">
        <v>2230</v>
      </c>
      <c r="G2089" t="s">
        <v>2228</v>
      </c>
      <c r="H2089" t="s">
        <v>1500</v>
      </c>
    </row>
    <row r="2090" spans="1:8">
      <c r="A2090" t="s">
        <v>1743</v>
      </c>
      <c r="B2090" t="s">
        <v>7017</v>
      </c>
      <c r="C2090" t="s">
        <v>2242</v>
      </c>
      <c r="D2090" t="s">
        <v>7018</v>
      </c>
      <c r="E2090" t="s">
        <v>2242</v>
      </c>
      <c r="G2090" t="s">
        <v>2228</v>
      </c>
      <c r="H2090" t="s">
        <v>1743</v>
      </c>
    </row>
    <row r="2091" spans="1:8">
      <c r="A2091" t="s">
        <v>1502</v>
      </c>
      <c r="B2091" t="s">
        <v>7019</v>
      </c>
      <c r="C2091" t="s">
        <v>2242</v>
      </c>
      <c r="G2091" t="s">
        <v>2649</v>
      </c>
      <c r="H2091" t="s">
        <v>1502</v>
      </c>
    </row>
    <row r="2092" spans="1:8">
      <c r="A2092" t="s">
        <v>1503</v>
      </c>
      <c r="B2092" t="s">
        <v>7020</v>
      </c>
      <c r="C2092" t="s">
        <v>2242</v>
      </c>
      <c r="D2092" t="s">
        <v>7021</v>
      </c>
      <c r="E2092" t="s">
        <v>7022</v>
      </c>
      <c r="G2092" t="s">
        <v>2237</v>
      </c>
      <c r="H2092" t="s">
        <v>1503</v>
      </c>
    </row>
    <row r="2093" spans="1:8">
      <c r="A2093" t="s">
        <v>7023</v>
      </c>
      <c r="B2093" t="s">
        <v>7024</v>
      </c>
      <c r="C2093" t="s">
        <v>2250</v>
      </c>
      <c r="G2093" t="s">
        <v>2304</v>
      </c>
      <c r="H2093" t="s">
        <v>7023</v>
      </c>
    </row>
    <row r="2094" spans="1:8">
      <c r="A2094" t="s">
        <v>1504</v>
      </c>
      <c r="B2094" t="s">
        <v>7025</v>
      </c>
      <c r="C2094" t="s">
        <v>2250</v>
      </c>
      <c r="G2094" t="s">
        <v>2228</v>
      </c>
      <c r="H2094" t="s">
        <v>1504</v>
      </c>
    </row>
    <row r="2095" spans="1:8">
      <c r="A2095" t="s">
        <v>7026</v>
      </c>
      <c r="B2095" t="s">
        <v>7027</v>
      </c>
      <c r="C2095" t="s">
        <v>2321</v>
      </c>
      <c r="D2095" t="s">
        <v>7028</v>
      </c>
      <c r="E2095" t="s">
        <v>2244</v>
      </c>
      <c r="G2095" t="s">
        <v>2237</v>
      </c>
      <c r="H2095" t="s">
        <v>7026</v>
      </c>
    </row>
    <row r="2096" spans="1:8">
      <c r="A2096" t="s">
        <v>1505</v>
      </c>
      <c r="B2096" t="s">
        <v>7029</v>
      </c>
      <c r="C2096" t="s">
        <v>2559</v>
      </c>
      <c r="G2096" t="s">
        <v>2237</v>
      </c>
      <c r="H2096" t="s">
        <v>1505</v>
      </c>
    </row>
    <row r="2097" spans="1:8">
      <c r="A2097" t="s">
        <v>1506</v>
      </c>
      <c r="B2097" t="s">
        <v>7030</v>
      </c>
      <c r="C2097" t="s">
        <v>2768</v>
      </c>
      <c r="D2097" t="s">
        <v>7031</v>
      </c>
      <c r="E2097" t="s">
        <v>2768</v>
      </c>
      <c r="G2097" t="s">
        <v>2237</v>
      </c>
      <c r="H2097" t="s">
        <v>1506</v>
      </c>
    </row>
    <row r="2098" spans="1:8">
      <c r="A2098" t="s">
        <v>7032</v>
      </c>
      <c r="B2098" t="s">
        <v>7033</v>
      </c>
      <c r="C2098" t="s">
        <v>2321</v>
      </c>
      <c r="G2098" t="s">
        <v>2237</v>
      </c>
      <c r="H2098" t="s">
        <v>7032</v>
      </c>
    </row>
    <row r="2099" spans="1:8">
      <c r="A2099" t="s">
        <v>1507</v>
      </c>
      <c r="B2099" t="s">
        <v>7034</v>
      </c>
      <c r="C2099" t="s">
        <v>2242</v>
      </c>
      <c r="D2099" t="s">
        <v>7035</v>
      </c>
      <c r="E2099" t="s">
        <v>2232</v>
      </c>
      <c r="G2099" t="s">
        <v>2237</v>
      </c>
      <c r="H2099" t="s">
        <v>1507</v>
      </c>
    </row>
    <row r="2100" spans="1:8">
      <c r="A2100" t="s">
        <v>1744</v>
      </c>
      <c r="B2100" t="s">
        <v>7036</v>
      </c>
      <c r="C2100" t="s">
        <v>2375</v>
      </c>
      <c r="D2100" t="s">
        <v>7037</v>
      </c>
      <c r="E2100" t="s">
        <v>2321</v>
      </c>
      <c r="G2100" t="s">
        <v>2237</v>
      </c>
      <c r="H2100" t="s">
        <v>1744</v>
      </c>
    </row>
    <row r="2101" spans="1:8">
      <c r="A2101" t="s">
        <v>1508</v>
      </c>
      <c r="B2101" t="s">
        <v>7407</v>
      </c>
      <c r="C2101" t="s">
        <v>2700</v>
      </c>
      <c r="D2101" t="s">
        <v>7408</v>
      </c>
      <c r="E2101" t="s">
        <v>2321</v>
      </c>
      <c r="G2101" t="s">
        <v>2237</v>
      </c>
      <c r="H2101" t="s">
        <v>1508</v>
      </c>
    </row>
    <row r="2102" spans="1:8">
      <c r="A2102" t="s">
        <v>1509</v>
      </c>
      <c r="B2102" t="s">
        <v>7038</v>
      </c>
      <c r="C2102" t="s">
        <v>2230</v>
      </c>
      <c r="D2102" t="s">
        <v>7039</v>
      </c>
      <c r="E2102" t="s">
        <v>2230</v>
      </c>
      <c r="F2102" t="s">
        <v>7040</v>
      </c>
      <c r="G2102" t="s">
        <v>2234</v>
      </c>
      <c r="H2102" t="s">
        <v>1509</v>
      </c>
    </row>
    <row r="2103" spans="1:8">
      <c r="A2103" t="s">
        <v>1510</v>
      </c>
      <c r="B2103" t="s">
        <v>7041</v>
      </c>
      <c r="C2103" t="s">
        <v>2375</v>
      </c>
      <c r="D2103" t="s">
        <v>7042</v>
      </c>
      <c r="E2103" t="s">
        <v>2250</v>
      </c>
      <c r="F2103" t="s">
        <v>7043</v>
      </c>
      <c r="G2103" t="s">
        <v>2234</v>
      </c>
      <c r="H2103" t="s">
        <v>1510</v>
      </c>
    </row>
    <row r="2104" spans="1:8">
      <c r="A2104" t="s">
        <v>1511</v>
      </c>
      <c r="B2104" t="s">
        <v>7044</v>
      </c>
      <c r="C2104" t="s">
        <v>2272</v>
      </c>
      <c r="D2104" t="s">
        <v>7045</v>
      </c>
      <c r="E2104" t="s">
        <v>2272</v>
      </c>
      <c r="G2104" t="s">
        <v>2237</v>
      </c>
      <c r="H2104" t="s">
        <v>1511</v>
      </c>
    </row>
    <row r="2105" spans="1:8">
      <c r="A2105" t="s">
        <v>1512</v>
      </c>
      <c r="B2105" t="s">
        <v>7046</v>
      </c>
      <c r="C2105" t="s">
        <v>2248</v>
      </c>
      <c r="G2105" t="s">
        <v>2237</v>
      </c>
      <c r="H2105" t="s">
        <v>1512</v>
      </c>
    </row>
    <row r="2106" spans="1:8">
      <c r="A2106" t="s">
        <v>1513</v>
      </c>
      <c r="B2106" t="s">
        <v>7047</v>
      </c>
      <c r="C2106" t="s">
        <v>2230</v>
      </c>
      <c r="G2106" t="s">
        <v>2649</v>
      </c>
      <c r="H2106" t="s">
        <v>1513</v>
      </c>
    </row>
    <row r="2107" spans="1:8">
      <c r="A2107" t="s">
        <v>1514</v>
      </c>
      <c r="B2107" t="s">
        <v>7048</v>
      </c>
      <c r="C2107" t="s">
        <v>2375</v>
      </c>
      <c r="D2107" t="s">
        <v>7049</v>
      </c>
      <c r="E2107" t="s">
        <v>2375</v>
      </c>
      <c r="G2107" t="s">
        <v>2237</v>
      </c>
      <c r="H2107" t="s">
        <v>1514</v>
      </c>
    </row>
    <row r="2108" spans="1:8">
      <c r="A2108" t="s">
        <v>7050</v>
      </c>
      <c r="B2108" t="s">
        <v>7051</v>
      </c>
      <c r="C2108" t="s">
        <v>2230</v>
      </c>
      <c r="D2108" t="s">
        <v>7052</v>
      </c>
      <c r="E2108" t="s">
        <v>2232</v>
      </c>
      <c r="G2108" t="s">
        <v>2228</v>
      </c>
      <c r="H2108" t="s">
        <v>7050</v>
      </c>
    </row>
    <row r="2109" spans="1:8">
      <c r="A2109" t="s">
        <v>1515</v>
      </c>
      <c r="B2109" t="s">
        <v>7053</v>
      </c>
      <c r="C2109" t="s">
        <v>5661</v>
      </c>
      <c r="D2109" t="s">
        <v>7054</v>
      </c>
      <c r="E2109" t="s">
        <v>5661</v>
      </c>
      <c r="F2109" t="s">
        <v>7055</v>
      </c>
      <c r="G2109" t="s">
        <v>2234</v>
      </c>
      <c r="H2109" t="s">
        <v>1515</v>
      </c>
    </row>
    <row r="2110" spans="1:8">
      <c r="A2110" t="s">
        <v>7056</v>
      </c>
      <c r="B2110" t="s">
        <v>7057</v>
      </c>
      <c r="C2110" t="s">
        <v>2230</v>
      </c>
      <c r="D2110" t="s">
        <v>7058</v>
      </c>
      <c r="E2110" t="s">
        <v>2407</v>
      </c>
      <c r="G2110" t="s">
        <v>2237</v>
      </c>
      <c r="H2110" t="s">
        <v>7056</v>
      </c>
    </row>
    <row r="2111" spans="1:8">
      <c r="A2111" t="s">
        <v>1516</v>
      </c>
      <c r="B2111" t="s">
        <v>7059</v>
      </c>
      <c r="C2111" t="s">
        <v>2340</v>
      </c>
      <c r="D2111" t="s">
        <v>7060</v>
      </c>
      <c r="E2111" t="s">
        <v>2340</v>
      </c>
      <c r="G2111" t="s">
        <v>2237</v>
      </c>
      <c r="H2111" t="s">
        <v>1516</v>
      </c>
    </row>
    <row r="2112" spans="1:8">
      <c r="A2112" t="s">
        <v>1517</v>
      </c>
      <c r="B2112" t="s">
        <v>7061</v>
      </c>
      <c r="C2112" t="s">
        <v>2242</v>
      </c>
      <c r="D2112" t="s">
        <v>7062</v>
      </c>
      <c r="E2112" t="s">
        <v>2242</v>
      </c>
      <c r="F2112" t="s">
        <v>7063</v>
      </c>
      <c r="G2112" t="s">
        <v>2234</v>
      </c>
      <c r="H2112" t="s">
        <v>1517</v>
      </c>
    </row>
    <row r="2113" spans="1:8">
      <c r="A2113" t="s">
        <v>1518</v>
      </c>
      <c r="B2113" t="s">
        <v>7064</v>
      </c>
      <c r="C2113" t="s">
        <v>2248</v>
      </c>
      <c r="D2113" t="s">
        <v>7065</v>
      </c>
      <c r="E2113" t="s">
        <v>2248</v>
      </c>
      <c r="G2113" t="s">
        <v>2237</v>
      </c>
      <c r="H2113" t="s">
        <v>1518</v>
      </c>
    </row>
    <row r="2114" spans="1:8">
      <c r="A2114" t="s">
        <v>1519</v>
      </c>
      <c r="B2114" t="s">
        <v>7066</v>
      </c>
      <c r="C2114" t="s">
        <v>2230</v>
      </c>
      <c r="D2114" t="s">
        <v>7067</v>
      </c>
      <c r="E2114" t="s">
        <v>2227</v>
      </c>
      <c r="G2114" t="s">
        <v>2237</v>
      </c>
      <c r="H2114" t="s">
        <v>1519</v>
      </c>
    </row>
    <row r="2115" spans="1:8">
      <c r="A2115" t="s">
        <v>7068</v>
      </c>
      <c r="B2115" t="s">
        <v>7069</v>
      </c>
      <c r="C2115" t="s">
        <v>2225</v>
      </c>
      <c r="D2115" t="s">
        <v>7070</v>
      </c>
      <c r="E2115" t="s">
        <v>2227</v>
      </c>
      <c r="G2115" t="s">
        <v>2237</v>
      </c>
      <c r="H2115" t="s">
        <v>7068</v>
      </c>
    </row>
    <row r="2116" spans="1:8">
      <c r="A2116" t="s">
        <v>7071</v>
      </c>
      <c r="B2116" t="s">
        <v>7072</v>
      </c>
      <c r="C2116" t="s">
        <v>3119</v>
      </c>
      <c r="D2116" t="s">
        <v>7073</v>
      </c>
      <c r="E2116" t="s">
        <v>3119</v>
      </c>
      <c r="G2116" t="s">
        <v>2228</v>
      </c>
      <c r="H2116" t="s">
        <v>7071</v>
      </c>
    </row>
    <row r="2117" spans="1:8">
      <c r="A2117" t="s">
        <v>1520</v>
      </c>
      <c r="B2117" t="s">
        <v>7074</v>
      </c>
      <c r="C2117" t="s">
        <v>2375</v>
      </c>
      <c r="D2117" t="s">
        <v>7075</v>
      </c>
      <c r="E2117" t="s">
        <v>2559</v>
      </c>
      <c r="G2117" t="s">
        <v>2237</v>
      </c>
      <c r="H2117" t="s">
        <v>1520</v>
      </c>
    </row>
    <row r="2118" spans="1:8">
      <c r="A2118" t="s">
        <v>7076</v>
      </c>
      <c r="B2118" t="s">
        <v>7077</v>
      </c>
      <c r="C2118" t="s">
        <v>2246</v>
      </c>
      <c r="D2118" t="s">
        <v>7078</v>
      </c>
      <c r="E2118" t="s">
        <v>2319</v>
      </c>
      <c r="G2118" t="s">
        <v>2304</v>
      </c>
      <c r="H2118" t="s">
        <v>7076</v>
      </c>
    </row>
    <row r="2119" spans="1:8">
      <c r="A2119" t="s">
        <v>1521</v>
      </c>
      <c r="B2119" t="s">
        <v>7079</v>
      </c>
      <c r="C2119" t="s">
        <v>2645</v>
      </c>
      <c r="D2119" t="s">
        <v>4005</v>
      </c>
      <c r="E2119" t="s">
        <v>2321</v>
      </c>
      <c r="F2119" t="s">
        <v>4006</v>
      </c>
      <c r="G2119" t="s">
        <v>2234</v>
      </c>
      <c r="H2119" t="s">
        <v>1521</v>
      </c>
    </row>
    <row r="2120" spans="1:8">
      <c r="A2120" t="s">
        <v>1522</v>
      </c>
      <c r="B2120" t="s">
        <v>7080</v>
      </c>
      <c r="C2120" t="s">
        <v>2254</v>
      </c>
      <c r="D2120" t="s">
        <v>7081</v>
      </c>
      <c r="E2120" t="s">
        <v>2227</v>
      </c>
      <c r="G2120" t="s">
        <v>2237</v>
      </c>
      <c r="H2120" t="s">
        <v>1522</v>
      </c>
    </row>
    <row r="2121" spans="1:8">
      <c r="A2121" t="s">
        <v>1523</v>
      </c>
      <c r="B2121" t="s">
        <v>7082</v>
      </c>
      <c r="C2121" t="s">
        <v>2700</v>
      </c>
      <c r="D2121" t="s">
        <v>7083</v>
      </c>
      <c r="E2121" t="s">
        <v>2244</v>
      </c>
      <c r="G2121" t="s">
        <v>2237</v>
      </c>
      <c r="H2121" t="s">
        <v>1523</v>
      </c>
    </row>
    <row r="2122" spans="1:8">
      <c r="A2122" t="s">
        <v>7084</v>
      </c>
      <c r="B2122" t="s">
        <v>7085</v>
      </c>
      <c r="C2122" t="s">
        <v>3153</v>
      </c>
      <c r="D2122" t="s">
        <v>7086</v>
      </c>
      <c r="E2122" t="s">
        <v>3133</v>
      </c>
      <c r="G2122" t="s">
        <v>2228</v>
      </c>
      <c r="H2122" t="s">
        <v>7084</v>
      </c>
    </row>
    <row r="2123" spans="1:8">
      <c r="A2123" t="s">
        <v>7087</v>
      </c>
      <c r="B2123" t="s">
        <v>7088</v>
      </c>
      <c r="C2123" t="s">
        <v>2242</v>
      </c>
      <c r="D2123" t="s">
        <v>7089</v>
      </c>
      <c r="E2123" t="s">
        <v>2321</v>
      </c>
      <c r="F2123" t="s">
        <v>7409</v>
      </c>
      <c r="G2123" t="s">
        <v>2234</v>
      </c>
      <c r="H2123" t="s">
        <v>7087</v>
      </c>
    </row>
    <row r="2124" spans="1:8">
      <c r="A2124" t="s">
        <v>1524</v>
      </c>
      <c r="B2124" t="s">
        <v>7091</v>
      </c>
      <c r="C2124" t="s">
        <v>4097</v>
      </c>
      <c r="D2124" t="s">
        <v>7092</v>
      </c>
      <c r="E2124" t="s">
        <v>2469</v>
      </c>
      <c r="G2124" t="s">
        <v>2228</v>
      </c>
      <c r="H2124" t="s">
        <v>1524</v>
      </c>
    </row>
    <row r="2125" spans="1:8">
      <c r="A2125" t="s">
        <v>1525</v>
      </c>
      <c r="B2125" t="s">
        <v>7093</v>
      </c>
      <c r="C2125" t="s">
        <v>2559</v>
      </c>
      <c r="D2125" t="s">
        <v>7094</v>
      </c>
      <c r="E2125" t="s">
        <v>2559</v>
      </c>
      <c r="G2125" t="s">
        <v>2237</v>
      </c>
      <c r="H2125" t="s">
        <v>1525</v>
      </c>
    </row>
    <row r="2126" spans="1:8">
      <c r="A2126" t="s">
        <v>1526</v>
      </c>
      <c r="B2126" t="s">
        <v>7095</v>
      </c>
      <c r="C2126" t="s">
        <v>2350</v>
      </c>
      <c r="D2126" t="s">
        <v>7096</v>
      </c>
      <c r="E2126" t="s">
        <v>2227</v>
      </c>
      <c r="G2126" t="s">
        <v>2237</v>
      </c>
      <c r="H2126" t="s">
        <v>1526</v>
      </c>
    </row>
    <row r="2127" spans="1:8">
      <c r="A2127" t="s">
        <v>7097</v>
      </c>
      <c r="B2127" t="s">
        <v>7098</v>
      </c>
      <c r="C2127" t="s">
        <v>2244</v>
      </c>
      <c r="D2127" t="s">
        <v>7099</v>
      </c>
      <c r="E2127" t="s">
        <v>2377</v>
      </c>
      <c r="F2127" t="s">
        <v>7100</v>
      </c>
      <c r="G2127" t="s">
        <v>2234</v>
      </c>
      <c r="H2127" t="s">
        <v>7097</v>
      </c>
    </row>
    <row r="2128" spans="1:8">
      <c r="A2128" t="s">
        <v>7097</v>
      </c>
      <c r="B2128" t="s">
        <v>7098</v>
      </c>
      <c r="C2128" t="s">
        <v>2230</v>
      </c>
      <c r="D2128" t="s">
        <v>7101</v>
      </c>
      <c r="E2128" t="s">
        <v>2230</v>
      </c>
      <c r="F2128" t="s">
        <v>7102</v>
      </c>
      <c r="G2128" t="s">
        <v>7209</v>
      </c>
      <c r="H2128" t="s">
        <v>7097</v>
      </c>
    </row>
    <row r="2129" spans="1:8">
      <c r="A2129" t="s">
        <v>1527</v>
      </c>
      <c r="B2129" t="s">
        <v>7103</v>
      </c>
      <c r="C2129" t="s">
        <v>2377</v>
      </c>
      <c r="D2129" t="s">
        <v>7104</v>
      </c>
      <c r="E2129" t="s">
        <v>2377</v>
      </c>
      <c r="G2129" t="s">
        <v>2237</v>
      </c>
      <c r="H2129" t="s">
        <v>1527</v>
      </c>
    </row>
    <row r="2130" spans="1:8">
      <c r="A2130" t="s">
        <v>7105</v>
      </c>
      <c r="B2130" t="s">
        <v>7106</v>
      </c>
      <c r="C2130" t="s">
        <v>7107</v>
      </c>
      <c r="D2130" t="s">
        <v>7108</v>
      </c>
      <c r="E2130" t="s">
        <v>7107</v>
      </c>
      <c r="G2130" t="s">
        <v>2237</v>
      </c>
      <c r="H2130" t="s">
        <v>7105</v>
      </c>
    </row>
    <row r="2131" spans="1:8">
      <c r="A2131" t="s">
        <v>1528</v>
      </c>
      <c r="B2131" t="s">
        <v>7110</v>
      </c>
      <c r="C2131" t="s">
        <v>2246</v>
      </c>
      <c r="D2131" t="s">
        <v>7078</v>
      </c>
      <c r="E2131" t="s">
        <v>2319</v>
      </c>
      <c r="G2131" t="s">
        <v>2237</v>
      </c>
      <c r="H2131" t="s">
        <v>1528</v>
      </c>
    </row>
    <row r="2132" spans="1:8">
      <c r="A2132" t="s">
        <v>7109</v>
      </c>
      <c r="B2132" t="s">
        <v>7110</v>
      </c>
      <c r="C2132" t="s">
        <v>2377</v>
      </c>
      <c r="D2132" t="s">
        <v>7111</v>
      </c>
      <c r="E2132" t="s">
        <v>2746</v>
      </c>
      <c r="G2132" t="s">
        <v>2649</v>
      </c>
      <c r="H2132" t="s">
        <v>7109</v>
      </c>
    </row>
    <row r="2133" spans="1:8">
      <c r="A2133" t="s">
        <v>7112</v>
      </c>
      <c r="B2133" t="s">
        <v>7113</v>
      </c>
      <c r="C2133" t="s">
        <v>2242</v>
      </c>
      <c r="D2133" t="s">
        <v>7114</v>
      </c>
      <c r="E2133" t="s">
        <v>2242</v>
      </c>
      <c r="F2133" t="s">
        <v>7115</v>
      </c>
      <c r="G2133" t="s">
        <v>7209</v>
      </c>
      <c r="H2133" t="s">
        <v>7112</v>
      </c>
    </row>
    <row r="2134" spans="1:8">
      <c r="A2134" t="s">
        <v>1529</v>
      </c>
      <c r="B2134" t="s">
        <v>7116</v>
      </c>
      <c r="C2134" t="s">
        <v>2286</v>
      </c>
      <c r="D2134" t="s">
        <v>7117</v>
      </c>
      <c r="E2134" t="s">
        <v>2286</v>
      </c>
      <c r="G2134" t="s">
        <v>2237</v>
      </c>
      <c r="H2134" t="s">
        <v>1529</v>
      </c>
    </row>
    <row r="2135" spans="1:8">
      <c r="A2135" t="s">
        <v>7118</v>
      </c>
      <c r="B2135" t="s">
        <v>7119</v>
      </c>
      <c r="C2135" t="s">
        <v>2700</v>
      </c>
      <c r="G2135" t="s">
        <v>2649</v>
      </c>
      <c r="H2135" t="s">
        <v>7118</v>
      </c>
    </row>
    <row r="2136" spans="1:8">
      <c r="A2136" t="s">
        <v>1530</v>
      </c>
      <c r="B2136" t="s">
        <v>7120</v>
      </c>
      <c r="C2136" t="s">
        <v>2266</v>
      </c>
      <c r="D2136" t="s">
        <v>7121</v>
      </c>
      <c r="E2136" t="s">
        <v>2321</v>
      </c>
      <c r="G2136" t="s">
        <v>2237</v>
      </c>
      <c r="H2136" t="s">
        <v>1530</v>
      </c>
    </row>
    <row r="2137" spans="1:8">
      <c r="A2137" t="s">
        <v>7122</v>
      </c>
      <c r="B2137" t="s">
        <v>7123</v>
      </c>
      <c r="C2137" t="s">
        <v>2246</v>
      </c>
      <c r="D2137" t="s">
        <v>7124</v>
      </c>
      <c r="E2137" t="s">
        <v>2246</v>
      </c>
      <c r="G2137" t="s">
        <v>2228</v>
      </c>
      <c r="H2137" t="s">
        <v>7122</v>
      </c>
    </row>
    <row r="2138" spans="1:8">
      <c r="A2138" t="s">
        <v>1531</v>
      </c>
      <c r="B2138" t="s">
        <v>7128</v>
      </c>
      <c r="C2138" t="s">
        <v>2340</v>
      </c>
      <c r="D2138" t="s">
        <v>7129</v>
      </c>
      <c r="E2138" t="s">
        <v>2340</v>
      </c>
      <c r="G2138" t="s">
        <v>2237</v>
      </c>
      <c r="H2138" t="s">
        <v>1531</v>
      </c>
    </row>
    <row r="2139" spans="1:8">
      <c r="A2139" t="s">
        <v>7130</v>
      </c>
      <c r="B2139" t="s">
        <v>7131</v>
      </c>
      <c r="C2139" t="s">
        <v>2399</v>
      </c>
      <c r="D2139" t="s">
        <v>7132</v>
      </c>
      <c r="E2139" t="s">
        <v>2364</v>
      </c>
      <c r="G2139" t="s">
        <v>2237</v>
      </c>
      <c r="H2139" t="s">
        <v>7130</v>
      </c>
    </row>
    <row r="2140" spans="1:8">
      <c r="A2140" t="s">
        <v>1532</v>
      </c>
      <c r="B2140" t="s">
        <v>7133</v>
      </c>
      <c r="C2140" t="s">
        <v>2248</v>
      </c>
      <c r="D2140" t="s">
        <v>7134</v>
      </c>
      <c r="E2140" t="s">
        <v>2248</v>
      </c>
      <c r="G2140" t="s">
        <v>2237</v>
      </c>
      <c r="H2140" t="s">
        <v>1532</v>
      </c>
    </row>
    <row r="2141" spans="1:8">
      <c r="A2141" t="s">
        <v>1533</v>
      </c>
      <c r="B2141" t="s">
        <v>7135</v>
      </c>
      <c r="C2141" t="s">
        <v>2230</v>
      </c>
      <c r="D2141" t="s">
        <v>7136</v>
      </c>
      <c r="E2141" t="s">
        <v>2230</v>
      </c>
      <c r="G2141" t="s">
        <v>2237</v>
      </c>
      <c r="H2141" t="s">
        <v>1533</v>
      </c>
    </row>
    <row r="2142" spans="1:8">
      <c r="A2142" t="s">
        <v>1534</v>
      </c>
      <c r="B2142" t="s">
        <v>7137</v>
      </c>
      <c r="C2142" t="s">
        <v>2399</v>
      </c>
      <c r="D2142" t="s">
        <v>2372</v>
      </c>
      <c r="E2142" t="s">
        <v>2227</v>
      </c>
      <c r="G2142" t="s">
        <v>2237</v>
      </c>
      <c r="H2142" t="s">
        <v>1534</v>
      </c>
    </row>
    <row r="2143" spans="1:8">
      <c r="A2143" t="s">
        <v>1535</v>
      </c>
      <c r="B2143" t="s">
        <v>7138</v>
      </c>
      <c r="C2143" t="s">
        <v>2407</v>
      </c>
      <c r="G2143" t="s">
        <v>2228</v>
      </c>
      <c r="H2143" t="s">
        <v>1535</v>
      </c>
    </row>
    <row r="2144" spans="1:8">
      <c r="A2144" t="s">
        <v>1536</v>
      </c>
      <c r="B2144" t="s">
        <v>7139</v>
      </c>
      <c r="C2144" t="s">
        <v>2270</v>
      </c>
      <c r="D2144" t="s">
        <v>7140</v>
      </c>
      <c r="E2144" t="s">
        <v>2270</v>
      </c>
      <c r="G2144" t="s">
        <v>2237</v>
      </c>
      <c r="H2144" t="s">
        <v>1536</v>
      </c>
    </row>
    <row r="2145" spans="1:8">
      <c r="A2145" t="s">
        <v>1537</v>
      </c>
      <c r="B2145" t="s">
        <v>7141</v>
      </c>
      <c r="C2145" t="s">
        <v>2246</v>
      </c>
      <c r="D2145" t="s">
        <v>3095</v>
      </c>
      <c r="E2145" t="s">
        <v>2321</v>
      </c>
      <c r="G2145" t="s">
        <v>2237</v>
      </c>
      <c r="H2145" t="s">
        <v>1537</v>
      </c>
    </row>
    <row r="2146" spans="1:8">
      <c r="A2146" t="s">
        <v>7142</v>
      </c>
      <c r="B2146" t="s">
        <v>7143</v>
      </c>
      <c r="C2146" t="s">
        <v>2375</v>
      </c>
      <c r="D2146" t="s">
        <v>7144</v>
      </c>
      <c r="E2146" t="s">
        <v>2227</v>
      </c>
      <c r="F2146" t="s">
        <v>7145</v>
      </c>
      <c r="G2146" t="s">
        <v>2234</v>
      </c>
      <c r="H2146" t="s">
        <v>7142</v>
      </c>
    </row>
    <row r="2147" spans="1:8">
      <c r="A2147" t="s">
        <v>1538</v>
      </c>
      <c r="B2147" t="s">
        <v>7146</v>
      </c>
      <c r="C2147" t="s">
        <v>3628</v>
      </c>
      <c r="D2147" t="s">
        <v>7147</v>
      </c>
      <c r="E2147" t="s">
        <v>2232</v>
      </c>
      <c r="G2147" t="s">
        <v>2237</v>
      </c>
      <c r="H2147" t="s">
        <v>1538</v>
      </c>
    </row>
    <row r="2148" spans="1:8">
      <c r="A2148" t="s">
        <v>1539</v>
      </c>
      <c r="B2148" t="s">
        <v>7148</v>
      </c>
      <c r="C2148" t="s">
        <v>2242</v>
      </c>
      <c r="D2148" t="s">
        <v>7149</v>
      </c>
      <c r="E2148" t="s">
        <v>2294</v>
      </c>
      <c r="G2148" t="s">
        <v>2237</v>
      </c>
      <c r="H2148" t="s">
        <v>1539</v>
      </c>
    </row>
    <row r="2149" spans="1:8">
      <c r="A2149" t="s">
        <v>1540</v>
      </c>
      <c r="B2149" t="s">
        <v>7150</v>
      </c>
      <c r="C2149" t="s">
        <v>2340</v>
      </c>
      <c r="D2149" t="s">
        <v>7151</v>
      </c>
      <c r="E2149" t="s">
        <v>2340</v>
      </c>
      <c r="G2149" t="s">
        <v>2237</v>
      </c>
      <c r="H2149" t="s">
        <v>1540</v>
      </c>
    </row>
    <row r="2150" spans="1:8">
      <c r="A2150" t="s">
        <v>1541</v>
      </c>
      <c r="B2150" t="s">
        <v>7152</v>
      </c>
      <c r="C2150" t="s">
        <v>2364</v>
      </c>
      <c r="D2150" t="s">
        <v>7153</v>
      </c>
      <c r="E2150" t="s">
        <v>2321</v>
      </c>
      <c r="G2150" t="s">
        <v>2237</v>
      </c>
      <c r="H2150" t="s">
        <v>1541</v>
      </c>
    </row>
    <row r="2151" spans="1:8">
      <c r="A2151" t="s">
        <v>7154</v>
      </c>
      <c r="B2151" t="s">
        <v>7155</v>
      </c>
      <c r="C2151" t="s">
        <v>2407</v>
      </c>
      <c r="D2151" t="s">
        <v>7156</v>
      </c>
      <c r="E2151" t="s">
        <v>2407</v>
      </c>
      <c r="G2151" t="s">
        <v>2237</v>
      </c>
      <c r="H2151" t="s">
        <v>7154</v>
      </c>
    </row>
    <row r="2152" spans="1:8">
      <c r="A2152" t="s">
        <v>1542</v>
      </c>
      <c r="B2152" t="s">
        <v>7157</v>
      </c>
      <c r="C2152" t="s">
        <v>2230</v>
      </c>
      <c r="D2152" t="s">
        <v>7158</v>
      </c>
      <c r="E2152" t="s">
        <v>2230</v>
      </c>
      <c r="F2152" t="s">
        <v>7159</v>
      </c>
      <c r="G2152" t="s">
        <v>2234</v>
      </c>
      <c r="H2152" t="s">
        <v>1542</v>
      </c>
    </row>
    <row r="2153" spans="1:8">
      <c r="A2153" t="s">
        <v>1745</v>
      </c>
      <c r="B2153" t="s">
        <v>7160</v>
      </c>
      <c r="C2153" t="s">
        <v>2428</v>
      </c>
      <c r="G2153" t="s">
        <v>2701</v>
      </c>
      <c r="H2153" t="s">
        <v>1745</v>
      </c>
    </row>
    <row r="2154" spans="1:8">
      <c r="A2154" t="s">
        <v>7161</v>
      </c>
      <c r="B2154" t="s">
        <v>7162</v>
      </c>
      <c r="C2154" t="s">
        <v>2377</v>
      </c>
      <c r="D2154" t="s">
        <v>7163</v>
      </c>
      <c r="E2154" t="s">
        <v>2377</v>
      </c>
      <c r="F2154" t="s">
        <v>7164</v>
      </c>
      <c r="G2154" t="s">
        <v>2234</v>
      </c>
      <c r="H2154" t="s">
        <v>7161</v>
      </c>
    </row>
    <row r="2155" spans="1:8">
      <c r="A2155" t="s">
        <v>1543</v>
      </c>
      <c r="B2155" t="s">
        <v>7165</v>
      </c>
      <c r="C2155" t="s">
        <v>2266</v>
      </c>
      <c r="D2155" t="s">
        <v>2357</v>
      </c>
      <c r="E2155" t="s">
        <v>2230</v>
      </c>
      <c r="F2155" t="s">
        <v>2358</v>
      </c>
      <c r="G2155" t="s">
        <v>2234</v>
      </c>
      <c r="H2155" t="s">
        <v>1543</v>
      </c>
    </row>
    <row r="2156" spans="1:8">
      <c r="A2156" t="s">
        <v>1544</v>
      </c>
      <c r="B2156" t="s">
        <v>7166</v>
      </c>
      <c r="C2156" t="s">
        <v>2543</v>
      </c>
      <c r="D2156" t="s">
        <v>7167</v>
      </c>
      <c r="E2156" t="s">
        <v>2232</v>
      </c>
      <c r="F2156" t="s">
        <v>7410</v>
      </c>
      <c r="G2156" t="s">
        <v>2234</v>
      </c>
      <c r="H2156" t="s">
        <v>1544</v>
      </c>
    </row>
    <row r="2157" spans="1:8">
      <c r="A2157" t="s">
        <v>1545</v>
      </c>
      <c r="B2157" t="s">
        <v>7169</v>
      </c>
      <c r="C2157" t="s">
        <v>2242</v>
      </c>
      <c r="G2157" t="s">
        <v>2237</v>
      </c>
      <c r="H2157" t="s">
        <v>1545</v>
      </c>
    </row>
    <row r="2158" spans="1:8">
      <c r="A2158" t="s">
        <v>1546</v>
      </c>
      <c r="B2158" t="s">
        <v>7170</v>
      </c>
      <c r="C2158" t="s">
        <v>2407</v>
      </c>
      <c r="G2158" t="s">
        <v>2228</v>
      </c>
      <c r="H2158" t="s">
        <v>1546</v>
      </c>
    </row>
    <row r="2159" spans="1:8">
      <c r="A2159" t="s">
        <v>7171</v>
      </c>
      <c r="B2159" t="s">
        <v>7172</v>
      </c>
      <c r="C2159" t="s">
        <v>2350</v>
      </c>
      <c r="D2159" t="s">
        <v>7173</v>
      </c>
      <c r="E2159" t="s">
        <v>2944</v>
      </c>
      <c r="G2159" t="s">
        <v>2228</v>
      </c>
      <c r="H2159" t="s">
        <v>7171</v>
      </c>
    </row>
    <row r="2160" spans="1:8">
      <c r="A2160" t="s">
        <v>7177</v>
      </c>
      <c r="B2160" t="s">
        <v>7178</v>
      </c>
      <c r="C2160" t="s">
        <v>2483</v>
      </c>
      <c r="D2160" t="s">
        <v>5601</v>
      </c>
      <c r="E2160" t="s">
        <v>2321</v>
      </c>
      <c r="G2160" t="s">
        <v>2237</v>
      </c>
      <c r="H2160" t="s">
        <v>7177</v>
      </c>
    </row>
    <row r="2161" spans="1:8">
      <c r="A2161" t="s">
        <v>1547</v>
      </c>
      <c r="B2161" t="s">
        <v>7179</v>
      </c>
      <c r="C2161" t="s">
        <v>2266</v>
      </c>
      <c r="D2161" t="s">
        <v>2905</v>
      </c>
      <c r="E2161" t="s">
        <v>2321</v>
      </c>
      <c r="F2161" t="s">
        <v>7238</v>
      </c>
      <c r="G2161" t="s">
        <v>7209</v>
      </c>
      <c r="H2161" t="s">
        <v>1547</v>
      </c>
    </row>
    <row r="2162" spans="1:8">
      <c r="A2162" t="s">
        <v>1548</v>
      </c>
      <c r="B2162" t="s">
        <v>7180</v>
      </c>
      <c r="C2162" t="s">
        <v>2248</v>
      </c>
      <c r="G2162" t="s">
        <v>2228</v>
      </c>
      <c r="H2162" t="s">
        <v>1548</v>
      </c>
    </row>
    <row r="2163" spans="1:8">
      <c r="A2163" t="s">
        <v>1549</v>
      </c>
      <c r="B2163" t="s">
        <v>7181</v>
      </c>
      <c r="C2163" t="s">
        <v>2225</v>
      </c>
      <c r="G2163" t="s">
        <v>2237</v>
      </c>
      <c r="H2163" t="s">
        <v>1549</v>
      </c>
    </row>
    <row r="2164" spans="1:8">
      <c r="A2164" t="s">
        <v>7411</v>
      </c>
      <c r="B2164" t="s">
        <v>7412</v>
      </c>
      <c r="C2164" t="s">
        <v>2230</v>
      </c>
      <c r="G2164" t="s">
        <v>2228</v>
      </c>
      <c r="H2164" t="s">
        <v>7411</v>
      </c>
    </row>
    <row r="2165" spans="1:8">
      <c r="A2165" t="s">
        <v>7182</v>
      </c>
      <c r="B2165" t="s">
        <v>7183</v>
      </c>
      <c r="C2165" t="s">
        <v>2220</v>
      </c>
      <c r="D2165" t="s">
        <v>7184</v>
      </c>
      <c r="E2165" t="s">
        <v>2246</v>
      </c>
      <c r="G2165" t="s">
        <v>2237</v>
      </c>
      <c r="H2165" t="s">
        <v>7182</v>
      </c>
    </row>
    <row r="2166" spans="1:8">
      <c r="A2166" t="s">
        <v>1550</v>
      </c>
      <c r="B2166" t="s">
        <v>7186</v>
      </c>
      <c r="C2166" t="s">
        <v>2227</v>
      </c>
      <c r="G2166" t="s">
        <v>2237</v>
      </c>
      <c r="H2166" t="s">
        <v>1550</v>
      </c>
    </row>
    <row r="2167" spans="1:8">
      <c r="A2167" t="s">
        <v>1551</v>
      </c>
      <c r="B2167" t="s">
        <v>7187</v>
      </c>
      <c r="C2167" t="s">
        <v>2246</v>
      </c>
      <c r="D2167" t="s">
        <v>7188</v>
      </c>
      <c r="E2167" t="s">
        <v>2246</v>
      </c>
      <c r="F2167" t="s">
        <v>7189</v>
      </c>
      <c r="G2167" t="s">
        <v>7209</v>
      </c>
      <c r="H2167" t="s">
        <v>1551</v>
      </c>
    </row>
    <row r="2168" spans="1:8">
      <c r="A2168" t="s">
        <v>1552</v>
      </c>
      <c r="B2168" t="s">
        <v>7190</v>
      </c>
      <c r="C2168" t="s">
        <v>2246</v>
      </c>
      <c r="D2168" t="s">
        <v>7191</v>
      </c>
      <c r="E2168" t="s">
        <v>2232</v>
      </c>
      <c r="G2168" t="s">
        <v>2237</v>
      </c>
      <c r="H2168" t="s">
        <v>1552</v>
      </c>
    </row>
    <row r="2169" spans="1:8">
      <c r="A2169" t="s">
        <v>1553</v>
      </c>
      <c r="B2169" t="s">
        <v>7192</v>
      </c>
      <c r="C2169" t="s">
        <v>2230</v>
      </c>
      <c r="D2169" t="s">
        <v>7193</v>
      </c>
      <c r="E2169" t="s">
        <v>2375</v>
      </c>
      <c r="G2169" t="s">
        <v>2237</v>
      </c>
      <c r="H2169" t="s">
        <v>1553</v>
      </c>
    </row>
    <row r="2170" spans="1:8">
      <c r="A2170" t="s">
        <v>1554</v>
      </c>
      <c r="B2170" t="s">
        <v>7194</v>
      </c>
      <c r="C2170" t="s">
        <v>4034</v>
      </c>
      <c r="D2170" t="s">
        <v>7195</v>
      </c>
      <c r="E2170" t="s">
        <v>4034</v>
      </c>
      <c r="G2170" t="s">
        <v>2237</v>
      </c>
      <c r="H2170" t="s">
        <v>1554</v>
      </c>
    </row>
    <row r="2171" spans="1:8">
      <c r="A2171" t="s">
        <v>7196</v>
      </c>
      <c r="B2171" t="s">
        <v>7197</v>
      </c>
      <c r="C2171" t="s">
        <v>6857</v>
      </c>
      <c r="G2171" t="s">
        <v>2228</v>
      </c>
      <c r="H2171" t="s">
        <v>7196</v>
      </c>
    </row>
    <row r="2172" spans="1:8">
      <c r="A2172" t="s">
        <v>1556</v>
      </c>
      <c r="B2172" t="s">
        <v>7198</v>
      </c>
      <c r="C2172" t="s">
        <v>2428</v>
      </c>
      <c r="D2172" t="s">
        <v>7199</v>
      </c>
      <c r="E2172" t="s">
        <v>2227</v>
      </c>
      <c r="G2172" t="s">
        <v>2237</v>
      </c>
      <c r="H2172" t="s">
        <v>1556</v>
      </c>
    </row>
    <row r="2173" spans="1:8">
      <c r="A2173" t="s">
        <v>1557</v>
      </c>
      <c r="B2173" t="s">
        <v>7200</v>
      </c>
      <c r="C2173" t="s">
        <v>2230</v>
      </c>
      <c r="D2173" t="s">
        <v>7201</v>
      </c>
      <c r="E2173" t="s">
        <v>2230</v>
      </c>
      <c r="G2173" t="s">
        <v>2237</v>
      </c>
      <c r="H2173" t="s">
        <v>1557</v>
      </c>
    </row>
    <row r="2174" spans="1:8">
      <c r="A2174" t="s">
        <v>1559</v>
      </c>
      <c r="B2174" t="s">
        <v>7174</v>
      </c>
      <c r="C2174" t="s">
        <v>5870</v>
      </c>
      <c r="D2174" t="s">
        <v>7175</v>
      </c>
      <c r="E2174" t="s">
        <v>2344</v>
      </c>
      <c r="F2174" t="s">
        <v>7176</v>
      </c>
      <c r="G2174" t="s">
        <v>2234</v>
      </c>
      <c r="H2174" t="s">
        <v>1559</v>
      </c>
    </row>
  </sheetData>
  <sortState xmlns:xlrd2="http://schemas.microsoft.com/office/spreadsheetml/2017/richdata2" ref="A7:H2174">
    <sortCondition ref="B7:B2174"/>
  </sortState>
  <phoneticPr fontId="1"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4C1BA-4E20-420D-BE0A-9A9A195D5077}">
  <dimension ref="A1:D1582"/>
  <sheetViews>
    <sheetView workbookViewId="0">
      <selection activeCell="B1" sqref="B1"/>
    </sheetView>
  </sheetViews>
  <sheetFormatPr defaultRowHeight="18"/>
  <sheetData>
    <row r="1" spans="1:3">
      <c r="A1" t="s">
        <v>73</v>
      </c>
      <c r="B1" t="s">
        <v>74</v>
      </c>
      <c r="C1">
        <v>19.3</v>
      </c>
    </row>
    <row r="2" spans="1:3" ht="18.75" customHeight="1">
      <c r="A2" t="s">
        <v>75</v>
      </c>
      <c r="B2" t="s">
        <v>74</v>
      </c>
      <c r="C2">
        <v>14.8</v>
      </c>
    </row>
    <row r="3" spans="1:3" ht="18.75" customHeight="1">
      <c r="A3" t="s">
        <v>76</v>
      </c>
      <c r="B3" t="s">
        <v>74</v>
      </c>
      <c r="C3">
        <v>21.1</v>
      </c>
    </row>
    <row r="4" spans="1:3" ht="18.75" customHeight="1">
      <c r="A4" t="s">
        <v>77</v>
      </c>
      <c r="B4" t="s">
        <v>74</v>
      </c>
      <c r="C4">
        <v>14.5</v>
      </c>
    </row>
    <row r="5" spans="1:3" ht="18.75" customHeight="1">
      <c r="A5" t="s">
        <v>78</v>
      </c>
      <c r="B5" t="s">
        <v>74</v>
      </c>
      <c r="C5">
        <v>34.799999999999997</v>
      </c>
    </row>
    <row r="6" spans="1:3" ht="18.75" customHeight="1">
      <c r="A6" t="s">
        <v>79</v>
      </c>
      <c r="B6" t="s">
        <v>74</v>
      </c>
      <c r="C6">
        <v>27.1</v>
      </c>
    </row>
    <row r="7" spans="1:3" ht="18.75" customHeight="1">
      <c r="A7" t="s">
        <v>80</v>
      </c>
      <c r="B7" t="s">
        <v>74</v>
      </c>
      <c r="C7">
        <v>14.5</v>
      </c>
    </row>
    <row r="8" spans="1:3" ht="18.75" customHeight="1">
      <c r="A8" t="s">
        <v>80</v>
      </c>
      <c r="B8" t="s">
        <v>81</v>
      </c>
      <c r="C8">
        <v>8.1</v>
      </c>
    </row>
    <row r="9" spans="1:3" ht="18.75" customHeight="1">
      <c r="A9" t="s">
        <v>82</v>
      </c>
      <c r="B9" t="s">
        <v>74</v>
      </c>
      <c r="C9">
        <v>16.100000000000001</v>
      </c>
    </row>
    <row r="10" spans="1:3" ht="18.75" customHeight="1">
      <c r="A10" t="s">
        <v>83</v>
      </c>
      <c r="B10" t="s">
        <v>74</v>
      </c>
      <c r="C10">
        <v>20.7</v>
      </c>
    </row>
    <row r="11" spans="1:3" ht="18.75" customHeight="1">
      <c r="A11" t="s">
        <v>84</v>
      </c>
      <c r="B11" t="s">
        <v>85</v>
      </c>
      <c r="C11">
        <v>8.1</v>
      </c>
    </row>
    <row r="12" spans="1:3" ht="18.75" customHeight="1">
      <c r="A12" t="s">
        <v>86</v>
      </c>
      <c r="B12" t="s">
        <v>74</v>
      </c>
      <c r="C12">
        <v>23.6</v>
      </c>
    </row>
    <row r="13" spans="1:3" ht="18.75" customHeight="1">
      <c r="A13" t="s">
        <v>87</v>
      </c>
      <c r="B13" t="s">
        <v>74</v>
      </c>
      <c r="C13">
        <v>12.8</v>
      </c>
    </row>
    <row r="14" spans="1:3" ht="18.75" customHeight="1">
      <c r="A14" t="s">
        <v>88</v>
      </c>
      <c r="B14" t="s">
        <v>74</v>
      </c>
      <c r="C14">
        <v>11.9</v>
      </c>
    </row>
    <row r="15" spans="1:3" ht="18.75" customHeight="1">
      <c r="A15" t="s">
        <v>89</v>
      </c>
      <c r="B15" t="s">
        <v>74</v>
      </c>
      <c r="C15">
        <v>17.3</v>
      </c>
    </row>
    <row r="16" spans="1:3" ht="18.75" customHeight="1">
      <c r="A16" t="s">
        <v>1823</v>
      </c>
      <c r="B16" t="s">
        <v>74</v>
      </c>
      <c r="C16">
        <v>21.4</v>
      </c>
    </row>
    <row r="17" spans="1:3" ht="18.75" customHeight="1">
      <c r="A17" t="s">
        <v>90</v>
      </c>
      <c r="B17" t="s">
        <v>74</v>
      </c>
      <c r="C17">
        <v>13</v>
      </c>
    </row>
    <row r="18" spans="1:3" ht="18.75" customHeight="1">
      <c r="A18" t="s">
        <v>91</v>
      </c>
      <c r="B18" t="s">
        <v>74</v>
      </c>
      <c r="C18">
        <v>3.9</v>
      </c>
    </row>
    <row r="19" spans="1:3" ht="18.75" customHeight="1">
      <c r="A19" t="s">
        <v>93</v>
      </c>
      <c r="B19" t="s">
        <v>74</v>
      </c>
      <c r="C19">
        <v>16.3</v>
      </c>
    </row>
    <row r="20" spans="1:3" ht="18.75" customHeight="1">
      <c r="A20" t="s">
        <v>94</v>
      </c>
      <c r="B20" t="s">
        <v>74</v>
      </c>
      <c r="C20">
        <v>15.7</v>
      </c>
    </row>
    <row r="21" spans="1:3" ht="18.75" customHeight="1">
      <c r="A21" t="s">
        <v>95</v>
      </c>
      <c r="B21" t="s">
        <v>74</v>
      </c>
      <c r="C21">
        <v>25.6</v>
      </c>
    </row>
    <row r="22" spans="1:3" ht="18.75" customHeight="1">
      <c r="A22" t="s">
        <v>96</v>
      </c>
      <c r="B22" t="s">
        <v>74</v>
      </c>
      <c r="C22">
        <v>20.9</v>
      </c>
    </row>
    <row r="23" spans="1:3" ht="18.75" customHeight="1">
      <c r="A23" t="s">
        <v>99</v>
      </c>
      <c r="B23" t="s">
        <v>74</v>
      </c>
      <c r="C23">
        <v>28.5</v>
      </c>
    </row>
    <row r="24" spans="1:3" ht="18.75" customHeight="1">
      <c r="A24" t="s">
        <v>100</v>
      </c>
      <c r="B24" t="s">
        <v>101</v>
      </c>
      <c r="C24">
        <v>10.6</v>
      </c>
    </row>
    <row r="25" spans="1:3" ht="18.75" customHeight="1">
      <c r="A25" t="s">
        <v>102</v>
      </c>
      <c r="B25" t="s">
        <v>74</v>
      </c>
      <c r="C25">
        <v>19.2</v>
      </c>
    </row>
    <row r="26" spans="1:3" ht="18.75" customHeight="1">
      <c r="A26" t="s">
        <v>103</v>
      </c>
      <c r="B26" t="s">
        <v>74</v>
      </c>
      <c r="C26">
        <v>9.8000000000000007</v>
      </c>
    </row>
    <row r="27" spans="1:3" ht="18.75" customHeight="1">
      <c r="A27" t="s">
        <v>104</v>
      </c>
      <c r="B27" t="s">
        <v>74</v>
      </c>
      <c r="C27">
        <v>11.2</v>
      </c>
    </row>
    <row r="28" spans="1:3" ht="18.75" customHeight="1">
      <c r="A28" t="s">
        <v>105</v>
      </c>
      <c r="B28" t="s">
        <v>74</v>
      </c>
      <c r="C28">
        <v>15.4</v>
      </c>
    </row>
    <row r="29" spans="1:3" ht="18.75" customHeight="1">
      <c r="A29" t="s">
        <v>106</v>
      </c>
      <c r="B29" t="s">
        <v>74</v>
      </c>
      <c r="C29">
        <v>11.2</v>
      </c>
    </row>
    <row r="30" spans="1:3" ht="18.75" customHeight="1">
      <c r="A30" t="s">
        <v>1762</v>
      </c>
      <c r="B30" t="s">
        <v>74</v>
      </c>
      <c r="C30">
        <v>24.3</v>
      </c>
    </row>
    <row r="31" spans="1:3" ht="18.75" customHeight="1">
      <c r="A31" t="s">
        <v>107</v>
      </c>
      <c r="B31" t="s">
        <v>74</v>
      </c>
      <c r="C31">
        <v>11.4</v>
      </c>
    </row>
    <row r="32" spans="1:3" ht="18.75" customHeight="1">
      <c r="A32" t="s">
        <v>108</v>
      </c>
      <c r="B32" t="s">
        <v>74</v>
      </c>
      <c r="C32">
        <v>15.3</v>
      </c>
    </row>
    <row r="33" spans="1:3" ht="18.75" customHeight="1">
      <c r="A33" t="s">
        <v>1824</v>
      </c>
      <c r="B33" t="s">
        <v>1825</v>
      </c>
      <c r="C33">
        <v>10</v>
      </c>
    </row>
    <row r="34" spans="1:3" ht="18.75" customHeight="1">
      <c r="A34" t="s">
        <v>109</v>
      </c>
      <c r="B34" t="s">
        <v>74</v>
      </c>
      <c r="C34">
        <v>38.9</v>
      </c>
    </row>
    <row r="35" spans="1:3" ht="18.75" customHeight="1">
      <c r="A35" t="s">
        <v>110</v>
      </c>
      <c r="B35" t="s">
        <v>74</v>
      </c>
      <c r="C35">
        <v>20.3</v>
      </c>
    </row>
    <row r="36" spans="1:3" ht="18.75" customHeight="1">
      <c r="A36" t="s">
        <v>111</v>
      </c>
      <c r="B36" t="s">
        <v>74</v>
      </c>
      <c r="C36">
        <v>17.100000000000001</v>
      </c>
    </row>
    <row r="37" spans="1:3" ht="18.75" customHeight="1">
      <c r="A37" t="s">
        <v>112</v>
      </c>
      <c r="B37" t="s">
        <v>74</v>
      </c>
      <c r="C37">
        <v>17.3</v>
      </c>
    </row>
    <row r="38" spans="1:3" ht="18.75" customHeight="1">
      <c r="A38" t="s">
        <v>113</v>
      </c>
      <c r="B38" t="s">
        <v>74</v>
      </c>
      <c r="C38">
        <v>9.8000000000000007</v>
      </c>
    </row>
    <row r="39" spans="1:3" ht="18.75" customHeight="1">
      <c r="A39" t="s">
        <v>114</v>
      </c>
      <c r="B39" t="s">
        <v>74</v>
      </c>
      <c r="C39">
        <v>13.4</v>
      </c>
    </row>
    <row r="40" spans="1:3" ht="18.75" customHeight="1">
      <c r="A40" t="s">
        <v>115</v>
      </c>
      <c r="B40" t="s">
        <v>74</v>
      </c>
      <c r="C40">
        <v>19.7</v>
      </c>
    </row>
    <row r="41" spans="1:3" ht="18.75" customHeight="1">
      <c r="A41" t="s">
        <v>116</v>
      </c>
      <c r="B41" t="s">
        <v>117</v>
      </c>
      <c r="C41">
        <v>3.4</v>
      </c>
    </row>
    <row r="42" spans="1:3" ht="18.75" customHeight="1">
      <c r="A42" t="s">
        <v>118</v>
      </c>
      <c r="B42" t="s">
        <v>119</v>
      </c>
      <c r="C42">
        <v>34.1</v>
      </c>
    </row>
    <row r="43" spans="1:3" ht="18.75" customHeight="1">
      <c r="A43" t="s">
        <v>120</v>
      </c>
      <c r="B43" t="s">
        <v>74</v>
      </c>
      <c r="C43">
        <v>17.399999999999999</v>
      </c>
    </row>
    <row r="44" spans="1:3" ht="18.75" customHeight="1">
      <c r="A44" t="s">
        <v>121</v>
      </c>
      <c r="B44" t="s">
        <v>74</v>
      </c>
      <c r="C44">
        <v>28.4</v>
      </c>
    </row>
    <row r="45" spans="1:3" ht="18.75" customHeight="1">
      <c r="A45" t="s">
        <v>122</v>
      </c>
      <c r="B45" t="s">
        <v>74</v>
      </c>
      <c r="C45">
        <v>11.2</v>
      </c>
    </row>
    <row r="46" spans="1:3" ht="18.75" customHeight="1">
      <c r="A46" t="s">
        <v>123</v>
      </c>
      <c r="B46" t="s">
        <v>74</v>
      </c>
      <c r="C46">
        <v>22.8</v>
      </c>
    </row>
    <row r="47" spans="1:3" ht="18.75" customHeight="1">
      <c r="A47" t="s">
        <v>124</v>
      </c>
      <c r="B47" t="s">
        <v>74</v>
      </c>
      <c r="C47">
        <v>15</v>
      </c>
    </row>
    <row r="48" spans="1:3" ht="18.75" customHeight="1">
      <c r="A48" t="s">
        <v>125</v>
      </c>
      <c r="B48" t="s">
        <v>74</v>
      </c>
      <c r="C48">
        <v>7.2</v>
      </c>
    </row>
    <row r="49" spans="1:3" ht="18.75" customHeight="1">
      <c r="A49" t="s">
        <v>126</v>
      </c>
      <c r="B49" t="s">
        <v>74</v>
      </c>
      <c r="C49">
        <v>12.2</v>
      </c>
    </row>
    <row r="50" spans="1:3" ht="18.75" customHeight="1">
      <c r="A50" t="s">
        <v>127</v>
      </c>
      <c r="B50" t="s">
        <v>74</v>
      </c>
      <c r="C50">
        <v>9.4</v>
      </c>
    </row>
    <row r="51" spans="1:3" ht="18.75" customHeight="1">
      <c r="A51" t="s">
        <v>128</v>
      </c>
      <c r="B51" t="s">
        <v>74</v>
      </c>
      <c r="C51">
        <v>16.5</v>
      </c>
    </row>
    <row r="52" spans="1:3" ht="18.75" customHeight="1">
      <c r="A52" t="s">
        <v>129</v>
      </c>
      <c r="B52" t="s">
        <v>74</v>
      </c>
      <c r="C52">
        <v>22</v>
      </c>
    </row>
    <row r="53" spans="1:3" ht="18.75" customHeight="1">
      <c r="A53" t="s">
        <v>130</v>
      </c>
      <c r="B53" t="s">
        <v>131</v>
      </c>
      <c r="C53">
        <v>13.1</v>
      </c>
    </row>
    <row r="54" spans="1:3" ht="18.75" customHeight="1">
      <c r="A54" t="s">
        <v>1826</v>
      </c>
      <c r="B54" t="s">
        <v>74</v>
      </c>
      <c r="C54">
        <v>21.2</v>
      </c>
    </row>
    <row r="55" spans="1:3" ht="18.75" customHeight="1">
      <c r="A55" t="s">
        <v>132</v>
      </c>
      <c r="B55" t="s">
        <v>74</v>
      </c>
      <c r="C55">
        <v>17</v>
      </c>
    </row>
    <row r="56" spans="1:3" ht="18.75" customHeight="1">
      <c r="A56" t="s">
        <v>133</v>
      </c>
      <c r="B56" t="s">
        <v>74</v>
      </c>
      <c r="C56">
        <v>19.5</v>
      </c>
    </row>
    <row r="57" spans="1:3" ht="18.75" customHeight="1">
      <c r="A57" t="s">
        <v>134</v>
      </c>
      <c r="B57" t="s">
        <v>74</v>
      </c>
      <c r="C57">
        <v>17.7</v>
      </c>
    </row>
    <row r="58" spans="1:3" ht="18.75" customHeight="1">
      <c r="A58" t="s">
        <v>135</v>
      </c>
      <c r="B58" t="s">
        <v>74</v>
      </c>
      <c r="C58">
        <v>7.8</v>
      </c>
    </row>
    <row r="59" spans="1:3" ht="18.75" customHeight="1">
      <c r="A59" t="s">
        <v>136</v>
      </c>
      <c r="B59" t="s">
        <v>74</v>
      </c>
      <c r="C59">
        <v>11</v>
      </c>
    </row>
    <row r="60" spans="1:3" ht="18.75" customHeight="1">
      <c r="A60" t="s">
        <v>137</v>
      </c>
      <c r="B60" t="s">
        <v>74</v>
      </c>
      <c r="C60">
        <v>14.6</v>
      </c>
    </row>
    <row r="61" spans="1:3" ht="18.75" customHeight="1">
      <c r="A61" t="s">
        <v>1827</v>
      </c>
      <c r="B61" t="s">
        <v>74</v>
      </c>
      <c r="C61">
        <v>22.8</v>
      </c>
    </row>
    <row r="62" spans="1:3" ht="18.75" customHeight="1">
      <c r="A62" t="s">
        <v>139</v>
      </c>
      <c r="B62" t="s">
        <v>74</v>
      </c>
      <c r="C62">
        <v>16.399999999999999</v>
      </c>
    </row>
    <row r="63" spans="1:3" ht="18.75" customHeight="1">
      <c r="A63" t="s">
        <v>140</v>
      </c>
      <c r="B63" t="s">
        <v>74</v>
      </c>
      <c r="C63">
        <v>17.899999999999999</v>
      </c>
    </row>
    <row r="64" spans="1:3" ht="18.75" customHeight="1">
      <c r="A64" t="s">
        <v>141</v>
      </c>
      <c r="B64" t="s">
        <v>74</v>
      </c>
      <c r="C64">
        <v>11</v>
      </c>
    </row>
    <row r="65" spans="1:3" ht="18.75" customHeight="1">
      <c r="A65" t="s">
        <v>142</v>
      </c>
      <c r="B65" t="s">
        <v>74</v>
      </c>
      <c r="C65">
        <v>13.9</v>
      </c>
    </row>
    <row r="66" spans="1:3" ht="18.75" customHeight="1">
      <c r="A66" t="s">
        <v>143</v>
      </c>
      <c r="B66" t="s">
        <v>74</v>
      </c>
      <c r="C66">
        <v>21.3</v>
      </c>
    </row>
    <row r="67" spans="1:3" ht="18.75" customHeight="1">
      <c r="A67" t="s">
        <v>144</v>
      </c>
      <c r="B67" t="s">
        <v>74</v>
      </c>
      <c r="C67">
        <v>9</v>
      </c>
    </row>
    <row r="68" spans="1:3" ht="18.75" customHeight="1">
      <c r="A68" t="s">
        <v>145</v>
      </c>
      <c r="B68" t="s">
        <v>146</v>
      </c>
      <c r="C68">
        <v>14.2</v>
      </c>
    </row>
    <row r="69" spans="1:3" ht="18.75" customHeight="1">
      <c r="A69" t="s">
        <v>1828</v>
      </c>
      <c r="B69" t="s">
        <v>74</v>
      </c>
      <c r="C69">
        <v>29</v>
      </c>
    </row>
    <row r="70" spans="1:3" ht="18.75" customHeight="1">
      <c r="A70" t="s">
        <v>147</v>
      </c>
      <c r="B70" t="s">
        <v>74</v>
      </c>
      <c r="C70">
        <v>16.8</v>
      </c>
    </row>
    <row r="71" spans="1:3" ht="18.75" customHeight="1">
      <c r="A71" t="s">
        <v>148</v>
      </c>
      <c r="B71" t="s">
        <v>74</v>
      </c>
      <c r="C71">
        <v>9.6999999999999993</v>
      </c>
    </row>
    <row r="72" spans="1:3" ht="18.75" customHeight="1">
      <c r="A72" t="s">
        <v>149</v>
      </c>
      <c r="B72" t="s">
        <v>74</v>
      </c>
      <c r="C72">
        <v>12.6</v>
      </c>
    </row>
    <row r="73" spans="1:3" ht="18.75" customHeight="1">
      <c r="A73" t="s">
        <v>150</v>
      </c>
      <c r="B73" t="s">
        <v>74</v>
      </c>
      <c r="C73">
        <v>15.5</v>
      </c>
    </row>
    <row r="74" spans="1:3" ht="18.75" customHeight="1">
      <c r="A74" t="s">
        <v>1809</v>
      </c>
      <c r="B74" t="s">
        <v>74</v>
      </c>
      <c r="C74">
        <v>18.899999999999999</v>
      </c>
    </row>
    <row r="75" spans="1:3" ht="18.75" customHeight="1">
      <c r="A75" t="s">
        <v>151</v>
      </c>
      <c r="B75" t="s">
        <v>74</v>
      </c>
      <c r="C75">
        <v>25.4</v>
      </c>
    </row>
    <row r="76" spans="1:3" ht="18.75" customHeight="1">
      <c r="A76" t="s">
        <v>152</v>
      </c>
      <c r="B76" t="s">
        <v>74</v>
      </c>
      <c r="C76">
        <v>15.5</v>
      </c>
    </row>
    <row r="77" spans="1:3" ht="18.75" customHeight="1">
      <c r="A77" t="s">
        <v>153</v>
      </c>
      <c r="B77" t="s">
        <v>154</v>
      </c>
      <c r="C77">
        <v>10.5</v>
      </c>
    </row>
    <row r="78" spans="1:3" ht="18.75" customHeight="1">
      <c r="A78" t="s">
        <v>155</v>
      </c>
      <c r="B78" t="s">
        <v>119</v>
      </c>
      <c r="C78">
        <v>11.2</v>
      </c>
    </row>
    <row r="79" spans="1:3" ht="18.75" customHeight="1">
      <c r="A79" t="s">
        <v>156</v>
      </c>
      <c r="B79" t="s">
        <v>74</v>
      </c>
      <c r="C79">
        <v>26.6</v>
      </c>
    </row>
    <row r="80" spans="1:3" ht="18.75" customHeight="1">
      <c r="A80" t="s">
        <v>157</v>
      </c>
      <c r="B80" t="s">
        <v>74</v>
      </c>
      <c r="C80">
        <v>42.8</v>
      </c>
    </row>
    <row r="81" spans="1:3" ht="18.75" customHeight="1">
      <c r="A81" t="s">
        <v>158</v>
      </c>
      <c r="B81" t="s">
        <v>74</v>
      </c>
      <c r="C81">
        <v>16.8</v>
      </c>
    </row>
    <row r="82" spans="1:3" ht="18.75" customHeight="1">
      <c r="A82" t="s">
        <v>160</v>
      </c>
      <c r="B82" t="s">
        <v>74</v>
      </c>
      <c r="C82">
        <v>6.3</v>
      </c>
    </row>
    <row r="83" spans="1:3" ht="18.75" customHeight="1">
      <c r="A83" t="s">
        <v>161</v>
      </c>
      <c r="B83" t="s">
        <v>1261</v>
      </c>
      <c r="C83">
        <v>8.4</v>
      </c>
    </row>
    <row r="84" spans="1:3" ht="18.75" customHeight="1">
      <c r="A84" t="s">
        <v>162</v>
      </c>
      <c r="B84" t="s">
        <v>74</v>
      </c>
      <c r="C84">
        <v>34</v>
      </c>
    </row>
    <row r="85" spans="1:3" ht="18.75" customHeight="1">
      <c r="A85" t="s">
        <v>163</v>
      </c>
      <c r="B85" t="s">
        <v>74</v>
      </c>
      <c r="C85">
        <v>25.9</v>
      </c>
    </row>
    <row r="86" spans="1:3" ht="18.75" customHeight="1">
      <c r="A86" t="s">
        <v>164</v>
      </c>
      <c r="B86" t="s">
        <v>74</v>
      </c>
      <c r="C86">
        <v>11.3</v>
      </c>
    </row>
    <row r="87" spans="1:3" ht="18.75" customHeight="1">
      <c r="A87" t="s">
        <v>165</v>
      </c>
      <c r="B87" t="s">
        <v>74</v>
      </c>
      <c r="C87">
        <v>18.7</v>
      </c>
    </row>
    <row r="88" spans="1:3" ht="18.75" customHeight="1">
      <c r="A88" t="s">
        <v>166</v>
      </c>
      <c r="B88" t="s">
        <v>74</v>
      </c>
      <c r="C88">
        <v>22.7</v>
      </c>
    </row>
    <row r="89" spans="1:3" ht="18.75" customHeight="1">
      <c r="A89" t="s">
        <v>167</v>
      </c>
      <c r="B89" t="s">
        <v>74</v>
      </c>
      <c r="C89">
        <v>17.399999999999999</v>
      </c>
    </row>
    <row r="90" spans="1:3" ht="18.75" customHeight="1">
      <c r="A90" t="s">
        <v>168</v>
      </c>
      <c r="B90" t="s">
        <v>74</v>
      </c>
      <c r="C90">
        <v>10.4</v>
      </c>
    </row>
    <row r="91" spans="1:3" ht="18.75" customHeight="1">
      <c r="A91" t="s">
        <v>1810</v>
      </c>
      <c r="B91" t="s">
        <v>74</v>
      </c>
      <c r="C91">
        <v>20.5</v>
      </c>
    </row>
    <row r="92" spans="1:3" ht="18.75" customHeight="1">
      <c r="A92" t="s">
        <v>169</v>
      </c>
      <c r="B92" t="s">
        <v>74</v>
      </c>
      <c r="C92">
        <v>22.6</v>
      </c>
    </row>
    <row r="93" spans="1:3" ht="18.75" customHeight="1">
      <c r="A93" t="s">
        <v>170</v>
      </c>
      <c r="B93" t="s">
        <v>74</v>
      </c>
      <c r="C93">
        <v>12.4</v>
      </c>
    </row>
    <row r="94" spans="1:3" ht="18.75" customHeight="1">
      <c r="A94" t="s">
        <v>171</v>
      </c>
      <c r="B94" t="s">
        <v>74</v>
      </c>
      <c r="C94">
        <v>26.9</v>
      </c>
    </row>
    <row r="95" spans="1:3" ht="18.75" customHeight="1">
      <c r="A95" t="s">
        <v>172</v>
      </c>
      <c r="B95" t="s">
        <v>74</v>
      </c>
      <c r="C95">
        <v>16.7</v>
      </c>
    </row>
    <row r="96" spans="1:3" ht="18.75" customHeight="1">
      <c r="A96" t="s">
        <v>173</v>
      </c>
      <c r="B96" t="s">
        <v>74</v>
      </c>
      <c r="C96">
        <v>19.2</v>
      </c>
    </row>
    <row r="97" spans="1:3" ht="18.75" customHeight="1">
      <c r="A97" t="s">
        <v>174</v>
      </c>
      <c r="B97" t="s">
        <v>74</v>
      </c>
      <c r="C97">
        <v>14.2</v>
      </c>
    </row>
    <row r="98" spans="1:3" ht="18.75" customHeight="1">
      <c r="A98" t="s">
        <v>176</v>
      </c>
      <c r="B98" t="s">
        <v>74</v>
      </c>
      <c r="C98">
        <v>9.3000000000000007</v>
      </c>
    </row>
    <row r="99" spans="1:3" ht="18.75" customHeight="1">
      <c r="A99" t="s">
        <v>177</v>
      </c>
      <c r="B99" t="s">
        <v>74</v>
      </c>
      <c r="C99">
        <v>19</v>
      </c>
    </row>
    <row r="100" spans="1:3" ht="18.75" customHeight="1">
      <c r="A100" t="s">
        <v>178</v>
      </c>
      <c r="B100" t="s">
        <v>74</v>
      </c>
      <c r="C100">
        <v>27.3</v>
      </c>
    </row>
    <row r="101" spans="1:3" ht="18.75" customHeight="1">
      <c r="A101" t="s">
        <v>179</v>
      </c>
      <c r="B101" t="s">
        <v>74</v>
      </c>
      <c r="C101">
        <v>21.7</v>
      </c>
    </row>
    <row r="102" spans="1:3" ht="18.75" customHeight="1">
      <c r="A102" t="s">
        <v>180</v>
      </c>
      <c r="B102" t="s">
        <v>74</v>
      </c>
      <c r="C102">
        <v>22.4</v>
      </c>
    </row>
    <row r="103" spans="1:3" ht="18.75" customHeight="1">
      <c r="A103" t="s">
        <v>181</v>
      </c>
      <c r="B103" t="s">
        <v>182</v>
      </c>
      <c r="C103">
        <v>9.9</v>
      </c>
    </row>
    <row r="104" spans="1:3" ht="18.75" customHeight="1">
      <c r="A104" t="s">
        <v>183</v>
      </c>
      <c r="B104" t="s">
        <v>74</v>
      </c>
      <c r="C104">
        <v>37.299999999999997</v>
      </c>
    </row>
    <row r="105" spans="1:3" ht="18.75" customHeight="1">
      <c r="A105" t="s">
        <v>184</v>
      </c>
      <c r="B105" t="s">
        <v>185</v>
      </c>
      <c r="C105">
        <v>35.6</v>
      </c>
    </row>
    <row r="106" spans="1:3" ht="18.75" customHeight="1">
      <c r="A106" t="s">
        <v>186</v>
      </c>
      <c r="B106" t="s">
        <v>74</v>
      </c>
      <c r="C106">
        <v>23</v>
      </c>
    </row>
    <row r="107" spans="1:3" ht="18.75" customHeight="1">
      <c r="A107" t="s">
        <v>187</v>
      </c>
      <c r="B107" t="s">
        <v>74</v>
      </c>
      <c r="C107">
        <v>18.2</v>
      </c>
    </row>
    <row r="108" spans="1:3" ht="18.75" customHeight="1">
      <c r="A108" t="s">
        <v>188</v>
      </c>
      <c r="B108" t="s">
        <v>74</v>
      </c>
      <c r="C108">
        <v>17.5</v>
      </c>
    </row>
    <row r="109" spans="1:3" ht="18.75" customHeight="1">
      <c r="A109" t="s">
        <v>189</v>
      </c>
      <c r="B109" t="s">
        <v>74</v>
      </c>
      <c r="C109">
        <v>12.1</v>
      </c>
    </row>
    <row r="110" spans="1:3" ht="18.75" customHeight="1">
      <c r="A110" t="s">
        <v>190</v>
      </c>
      <c r="B110" t="s">
        <v>74</v>
      </c>
      <c r="C110">
        <v>20.399999999999999</v>
      </c>
    </row>
    <row r="111" spans="1:3" ht="18.75" customHeight="1">
      <c r="A111" t="s">
        <v>191</v>
      </c>
      <c r="B111" t="s">
        <v>74</v>
      </c>
      <c r="C111">
        <v>28.3</v>
      </c>
    </row>
    <row r="112" spans="1:3" ht="18.75" customHeight="1">
      <c r="A112" t="s">
        <v>194</v>
      </c>
      <c r="B112" t="s">
        <v>74</v>
      </c>
      <c r="C112">
        <v>7.9</v>
      </c>
    </row>
    <row r="113" spans="1:3" ht="18.75" customHeight="1">
      <c r="A113" t="s">
        <v>195</v>
      </c>
      <c r="B113" t="s">
        <v>74</v>
      </c>
      <c r="C113">
        <v>14.3</v>
      </c>
    </row>
    <row r="114" spans="1:3" ht="18.75" customHeight="1">
      <c r="A114" t="s">
        <v>196</v>
      </c>
      <c r="B114" t="s">
        <v>74</v>
      </c>
      <c r="C114">
        <v>12.2</v>
      </c>
    </row>
    <row r="115" spans="1:3" ht="18.75" customHeight="1">
      <c r="A115" t="s">
        <v>197</v>
      </c>
      <c r="B115" t="s">
        <v>74</v>
      </c>
      <c r="C115">
        <v>12.7</v>
      </c>
    </row>
    <row r="116" spans="1:3" ht="18.75" customHeight="1">
      <c r="A116" t="s">
        <v>198</v>
      </c>
      <c r="B116" t="s">
        <v>74</v>
      </c>
      <c r="C116">
        <v>16</v>
      </c>
    </row>
    <row r="117" spans="1:3" ht="18.75" customHeight="1">
      <c r="A117" t="s">
        <v>199</v>
      </c>
      <c r="B117" t="s">
        <v>81</v>
      </c>
      <c r="C117">
        <v>11.6</v>
      </c>
    </row>
    <row r="118" spans="1:3" ht="18.75" customHeight="1">
      <c r="A118" t="s">
        <v>200</v>
      </c>
      <c r="B118" t="s">
        <v>74</v>
      </c>
      <c r="C118">
        <v>18.899999999999999</v>
      </c>
    </row>
    <row r="119" spans="1:3" ht="18.75" customHeight="1">
      <c r="A119" t="s">
        <v>201</v>
      </c>
      <c r="B119" t="s">
        <v>74</v>
      </c>
      <c r="C119">
        <v>21.4</v>
      </c>
    </row>
    <row r="120" spans="1:3" ht="18.75" customHeight="1">
      <c r="A120" t="s">
        <v>202</v>
      </c>
      <c r="B120" t="s">
        <v>74</v>
      </c>
      <c r="C120">
        <v>18.2</v>
      </c>
    </row>
    <row r="121" spans="1:3" ht="18.75" customHeight="1">
      <c r="A121" t="s">
        <v>1763</v>
      </c>
      <c r="B121" t="s">
        <v>74</v>
      </c>
      <c r="C121">
        <v>13.2</v>
      </c>
    </row>
    <row r="122" spans="1:3" ht="18.75" customHeight="1">
      <c r="A122" t="s">
        <v>203</v>
      </c>
      <c r="B122" t="s">
        <v>74</v>
      </c>
      <c r="C122">
        <v>30.8</v>
      </c>
    </row>
    <row r="123" spans="1:3" ht="18.75" customHeight="1">
      <c r="A123" t="s">
        <v>204</v>
      </c>
      <c r="B123" t="s">
        <v>74</v>
      </c>
      <c r="C123">
        <v>21.7</v>
      </c>
    </row>
    <row r="124" spans="1:3" ht="18.75" customHeight="1">
      <c r="A124" t="s">
        <v>205</v>
      </c>
      <c r="B124" t="s">
        <v>74</v>
      </c>
      <c r="C124">
        <v>7.1</v>
      </c>
    </row>
    <row r="125" spans="1:3" ht="18.75" customHeight="1">
      <c r="A125" t="s">
        <v>206</v>
      </c>
      <c r="B125" t="s">
        <v>74</v>
      </c>
      <c r="C125">
        <v>14.7</v>
      </c>
    </row>
    <row r="126" spans="1:3" ht="18.75" customHeight="1">
      <c r="A126" t="s">
        <v>207</v>
      </c>
      <c r="B126" t="s">
        <v>74</v>
      </c>
      <c r="C126">
        <v>16</v>
      </c>
    </row>
    <row r="127" spans="1:3" ht="18.75" customHeight="1">
      <c r="A127" t="s">
        <v>208</v>
      </c>
      <c r="B127" t="s">
        <v>74</v>
      </c>
      <c r="C127">
        <v>21.9</v>
      </c>
    </row>
    <row r="128" spans="1:3" ht="18.75" customHeight="1">
      <c r="A128" t="s">
        <v>209</v>
      </c>
      <c r="B128" t="s">
        <v>74</v>
      </c>
      <c r="C128">
        <v>15.1</v>
      </c>
    </row>
    <row r="129" spans="1:3" ht="18.75" customHeight="1">
      <c r="A129" t="s">
        <v>210</v>
      </c>
      <c r="B129" t="s">
        <v>74</v>
      </c>
      <c r="C129">
        <v>20</v>
      </c>
    </row>
    <row r="130" spans="1:3" ht="18.75" customHeight="1">
      <c r="A130" t="s">
        <v>211</v>
      </c>
      <c r="B130" t="s">
        <v>212</v>
      </c>
      <c r="C130">
        <v>15</v>
      </c>
    </row>
    <row r="131" spans="1:3" ht="18.75" customHeight="1">
      <c r="A131" t="s">
        <v>213</v>
      </c>
      <c r="B131" t="s">
        <v>74</v>
      </c>
      <c r="C131">
        <v>11.2</v>
      </c>
    </row>
    <row r="132" spans="1:3" ht="18.75" customHeight="1">
      <c r="A132" t="s">
        <v>215</v>
      </c>
      <c r="B132" t="s">
        <v>74</v>
      </c>
      <c r="C132">
        <v>8.4</v>
      </c>
    </row>
    <row r="133" spans="1:3" ht="18.75" customHeight="1">
      <c r="A133" t="s">
        <v>216</v>
      </c>
      <c r="B133" t="s">
        <v>74</v>
      </c>
      <c r="C133">
        <v>11.4</v>
      </c>
    </row>
    <row r="134" spans="1:3" ht="18.75" customHeight="1">
      <c r="A134" t="s">
        <v>217</v>
      </c>
      <c r="B134" t="s">
        <v>74</v>
      </c>
      <c r="C134">
        <v>20.5</v>
      </c>
    </row>
    <row r="135" spans="1:3" ht="18.75" customHeight="1">
      <c r="A135" t="s">
        <v>218</v>
      </c>
      <c r="B135" t="s">
        <v>74</v>
      </c>
      <c r="C135">
        <v>14.3</v>
      </c>
    </row>
    <row r="136" spans="1:3" ht="18.75" customHeight="1">
      <c r="A136" t="s">
        <v>219</v>
      </c>
      <c r="B136" t="s">
        <v>74</v>
      </c>
      <c r="C136">
        <v>11.5</v>
      </c>
    </row>
    <row r="137" spans="1:3" ht="18.75" customHeight="1">
      <c r="A137" t="s">
        <v>220</v>
      </c>
      <c r="B137" t="s">
        <v>74</v>
      </c>
      <c r="C137">
        <v>20.399999999999999</v>
      </c>
    </row>
    <row r="138" spans="1:3" ht="18.75" customHeight="1">
      <c r="A138" t="s">
        <v>221</v>
      </c>
      <c r="B138" t="s">
        <v>222</v>
      </c>
      <c r="C138">
        <v>8.8000000000000007</v>
      </c>
    </row>
    <row r="139" spans="1:3" ht="18.75" customHeight="1">
      <c r="A139" t="s">
        <v>223</v>
      </c>
      <c r="B139" t="s">
        <v>74</v>
      </c>
      <c r="C139">
        <v>21.8</v>
      </c>
    </row>
    <row r="140" spans="1:3" ht="18.75" customHeight="1">
      <c r="A140" t="s">
        <v>224</v>
      </c>
      <c r="B140" t="s">
        <v>74</v>
      </c>
      <c r="C140">
        <v>41.9</v>
      </c>
    </row>
    <row r="141" spans="1:3" ht="18.75" customHeight="1">
      <c r="A141" t="s">
        <v>225</v>
      </c>
      <c r="B141" t="s">
        <v>74</v>
      </c>
      <c r="C141">
        <v>34.4</v>
      </c>
    </row>
    <row r="142" spans="1:3" ht="18.75" customHeight="1">
      <c r="A142" t="s">
        <v>226</v>
      </c>
      <c r="B142" t="s">
        <v>74</v>
      </c>
      <c r="C142">
        <v>14.1</v>
      </c>
    </row>
    <row r="143" spans="1:3" ht="18.75" customHeight="1">
      <c r="A143" t="s">
        <v>227</v>
      </c>
      <c r="B143" t="s">
        <v>74</v>
      </c>
      <c r="C143">
        <v>30.8</v>
      </c>
    </row>
    <row r="144" spans="1:3" ht="18.75" customHeight="1">
      <c r="A144" t="s">
        <v>228</v>
      </c>
      <c r="B144" t="s">
        <v>74</v>
      </c>
      <c r="C144">
        <v>18.7</v>
      </c>
    </row>
    <row r="145" spans="1:3" ht="18.75" customHeight="1">
      <c r="A145" t="s">
        <v>229</v>
      </c>
      <c r="B145" t="s">
        <v>74</v>
      </c>
      <c r="C145">
        <v>15.3</v>
      </c>
    </row>
    <row r="146" spans="1:3" ht="18.75" customHeight="1">
      <c r="A146" t="s">
        <v>230</v>
      </c>
      <c r="B146" t="s">
        <v>74</v>
      </c>
      <c r="C146">
        <v>13.4</v>
      </c>
    </row>
    <row r="147" spans="1:3" ht="18.75" customHeight="1">
      <c r="A147" t="s">
        <v>231</v>
      </c>
      <c r="B147" t="s">
        <v>232</v>
      </c>
      <c r="C147">
        <v>20.8</v>
      </c>
    </row>
    <row r="148" spans="1:3" ht="18.75" customHeight="1">
      <c r="A148" t="s">
        <v>1962</v>
      </c>
      <c r="B148" t="s">
        <v>74</v>
      </c>
      <c r="C148">
        <v>21.7</v>
      </c>
    </row>
    <row r="149" spans="1:3" ht="18.75" customHeight="1">
      <c r="A149" t="s">
        <v>233</v>
      </c>
      <c r="B149" t="s">
        <v>74</v>
      </c>
      <c r="C149">
        <v>10.8</v>
      </c>
    </row>
    <row r="150" spans="1:3" ht="18.75" customHeight="1">
      <c r="A150" t="s">
        <v>234</v>
      </c>
      <c r="B150" t="s">
        <v>74</v>
      </c>
      <c r="C150">
        <v>20.8</v>
      </c>
    </row>
    <row r="151" spans="1:3" ht="18.75" customHeight="1">
      <c r="A151" t="s">
        <v>235</v>
      </c>
      <c r="B151" t="s">
        <v>74</v>
      </c>
      <c r="C151">
        <v>23.1</v>
      </c>
    </row>
    <row r="152" spans="1:3" ht="18.75" customHeight="1">
      <c r="A152" t="s">
        <v>236</v>
      </c>
      <c r="B152" t="s">
        <v>74</v>
      </c>
      <c r="C152">
        <v>13</v>
      </c>
    </row>
    <row r="153" spans="1:3" ht="18.75" customHeight="1">
      <c r="A153" t="s">
        <v>237</v>
      </c>
      <c r="B153" t="s">
        <v>74</v>
      </c>
      <c r="C153">
        <v>22.6</v>
      </c>
    </row>
    <row r="154" spans="1:3" ht="18.75" customHeight="1">
      <c r="A154" t="s">
        <v>1821</v>
      </c>
      <c r="B154" t="s">
        <v>74</v>
      </c>
      <c r="C154">
        <v>24.2</v>
      </c>
    </row>
    <row r="155" spans="1:3" ht="18.75" customHeight="1">
      <c r="A155" t="s">
        <v>239</v>
      </c>
      <c r="B155" t="s">
        <v>74</v>
      </c>
      <c r="C155">
        <v>14</v>
      </c>
    </row>
    <row r="156" spans="1:3" ht="18.75" customHeight="1">
      <c r="A156" t="s">
        <v>240</v>
      </c>
      <c r="B156" t="s">
        <v>241</v>
      </c>
      <c r="C156">
        <v>18.7</v>
      </c>
    </row>
    <row r="157" spans="1:3" ht="18.75" customHeight="1">
      <c r="A157" t="s">
        <v>242</v>
      </c>
      <c r="B157" t="s">
        <v>74</v>
      </c>
      <c r="C157">
        <v>22.7</v>
      </c>
    </row>
    <row r="158" spans="1:3" ht="18.75" customHeight="1">
      <c r="A158" t="s">
        <v>243</v>
      </c>
      <c r="B158" t="s">
        <v>74</v>
      </c>
      <c r="C158">
        <v>15.8</v>
      </c>
    </row>
    <row r="159" spans="1:3" ht="18.75" customHeight="1">
      <c r="A159" t="s">
        <v>244</v>
      </c>
      <c r="B159" t="s">
        <v>74</v>
      </c>
      <c r="C159">
        <v>4.0999999999999996</v>
      </c>
    </row>
    <row r="160" spans="1:3" ht="18.75" customHeight="1">
      <c r="A160" t="s">
        <v>245</v>
      </c>
      <c r="B160" t="s">
        <v>246</v>
      </c>
      <c r="C160">
        <v>24.6</v>
      </c>
    </row>
    <row r="161" spans="1:3" ht="18.75" customHeight="1">
      <c r="A161" t="s">
        <v>247</v>
      </c>
      <c r="B161" t="s">
        <v>74</v>
      </c>
      <c r="C161">
        <v>18.7</v>
      </c>
    </row>
    <row r="162" spans="1:3" ht="18.75" customHeight="1">
      <c r="A162" t="s">
        <v>248</v>
      </c>
      <c r="B162" t="s">
        <v>74</v>
      </c>
      <c r="C162">
        <v>15.8</v>
      </c>
    </row>
    <row r="163" spans="1:3" ht="18.75" customHeight="1">
      <c r="A163" t="s">
        <v>249</v>
      </c>
      <c r="B163" t="s">
        <v>250</v>
      </c>
      <c r="C163">
        <v>14.5</v>
      </c>
    </row>
    <row r="164" spans="1:3" ht="18.75" customHeight="1">
      <c r="A164" t="s">
        <v>251</v>
      </c>
      <c r="B164" t="s">
        <v>74</v>
      </c>
      <c r="C164">
        <v>8.4</v>
      </c>
    </row>
    <row r="165" spans="1:3" ht="18.75" customHeight="1">
      <c r="A165" t="s">
        <v>252</v>
      </c>
      <c r="B165" t="s">
        <v>74</v>
      </c>
      <c r="C165">
        <v>7.2</v>
      </c>
    </row>
    <row r="166" spans="1:3" ht="18.75" customHeight="1">
      <c r="A166" t="s">
        <v>253</v>
      </c>
      <c r="B166" t="s">
        <v>74</v>
      </c>
      <c r="C166">
        <v>5.2</v>
      </c>
    </row>
    <row r="167" spans="1:3" ht="18.75" customHeight="1">
      <c r="A167" t="s">
        <v>254</v>
      </c>
      <c r="B167" t="s">
        <v>255</v>
      </c>
      <c r="C167">
        <v>20.5</v>
      </c>
    </row>
    <row r="168" spans="1:3" ht="18.75" customHeight="1">
      <c r="A168" t="s">
        <v>1764</v>
      </c>
      <c r="B168" t="s">
        <v>74</v>
      </c>
      <c r="C168">
        <v>23.2</v>
      </c>
    </row>
    <row r="169" spans="1:3" ht="18.75" customHeight="1">
      <c r="A169" t="s">
        <v>256</v>
      </c>
      <c r="B169" t="s">
        <v>74</v>
      </c>
      <c r="C169">
        <v>27</v>
      </c>
    </row>
    <row r="170" spans="1:3" ht="18.75" customHeight="1">
      <c r="A170" t="s">
        <v>257</v>
      </c>
      <c r="B170" t="s">
        <v>258</v>
      </c>
      <c r="C170">
        <v>28.9</v>
      </c>
    </row>
    <row r="171" spans="1:3" ht="18.75" customHeight="1">
      <c r="A171" t="s">
        <v>259</v>
      </c>
      <c r="B171" t="s">
        <v>74</v>
      </c>
      <c r="C171">
        <v>15.9</v>
      </c>
    </row>
    <row r="172" spans="1:3" ht="18.75" customHeight="1">
      <c r="A172" t="s">
        <v>260</v>
      </c>
      <c r="B172" t="s">
        <v>74</v>
      </c>
      <c r="C172">
        <v>16.2</v>
      </c>
    </row>
    <row r="173" spans="1:3" ht="18.75" customHeight="1">
      <c r="A173" t="s">
        <v>261</v>
      </c>
      <c r="B173" t="s">
        <v>74</v>
      </c>
      <c r="C173">
        <v>4.5</v>
      </c>
    </row>
    <row r="174" spans="1:3" ht="18.75" customHeight="1">
      <c r="A174" t="s">
        <v>262</v>
      </c>
      <c r="B174" t="s">
        <v>74</v>
      </c>
      <c r="C174">
        <v>20</v>
      </c>
    </row>
    <row r="175" spans="1:3" ht="18.75" customHeight="1">
      <c r="A175" t="s">
        <v>263</v>
      </c>
      <c r="B175" t="s">
        <v>74</v>
      </c>
      <c r="C175">
        <v>15.8</v>
      </c>
    </row>
    <row r="176" spans="1:3" ht="18.75" customHeight="1">
      <c r="A176" t="s">
        <v>264</v>
      </c>
      <c r="B176" t="s">
        <v>74</v>
      </c>
      <c r="C176">
        <v>21.8</v>
      </c>
    </row>
    <row r="177" spans="1:3" ht="18.75" customHeight="1">
      <c r="A177" t="s">
        <v>265</v>
      </c>
      <c r="B177" t="s">
        <v>74</v>
      </c>
      <c r="C177">
        <v>13.3</v>
      </c>
    </row>
    <row r="178" spans="1:3" ht="18.75" customHeight="1">
      <c r="A178" t="s">
        <v>266</v>
      </c>
      <c r="B178" t="s">
        <v>74</v>
      </c>
      <c r="C178">
        <v>24.5</v>
      </c>
    </row>
    <row r="179" spans="1:3" ht="18.75" customHeight="1">
      <c r="A179" t="s">
        <v>267</v>
      </c>
      <c r="B179" t="s">
        <v>74</v>
      </c>
      <c r="C179">
        <v>33.299999999999997</v>
      </c>
    </row>
    <row r="180" spans="1:3" ht="18.75" customHeight="1">
      <c r="A180" t="s">
        <v>268</v>
      </c>
      <c r="B180" t="s">
        <v>74</v>
      </c>
      <c r="C180">
        <v>22</v>
      </c>
    </row>
    <row r="181" spans="1:3" ht="18.75" customHeight="1">
      <c r="A181" t="s">
        <v>269</v>
      </c>
      <c r="B181" t="s">
        <v>74</v>
      </c>
      <c r="C181">
        <v>11.3</v>
      </c>
    </row>
    <row r="182" spans="1:3" ht="18.75" customHeight="1">
      <c r="A182" t="s">
        <v>1765</v>
      </c>
      <c r="B182" t="s">
        <v>74</v>
      </c>
      <c r="C182">
        <v>10.3</v>
      </c>
    </row>
    <row r="183" spans="1:3" ht="18.75" customHeight="1">
      <c r="A183" t="s">
        <v>270</v>
      </c>
      <c r="B183" t="s">
        <v>74</v>
      </c>
      <c r="C183">
        <v>14.3</v>
      </c>
    </row>
    <row r="184" spans="1:3" ht="18.75" customHeight="1">
      <c r="A184" t="s">
        <v>271</v>
      </c>
      <c r="B184" t="s">
        <v>74</v>
      </c>
      <c r="C184">
        <v>16.3</v>
      </c>
    </row>
    <row r="185" spans="1:3" ht="18.75" customHeight="1">
      <c r="A185" t="s">
        <v>272</v>
      </c>
      <c r="B185" t="s">
        <v>74</v>
      </c>
      <c r="C185">
        <v>19.5</v>
      </c>
    </row>
    <row r="186" spans="1:3" ht="18.75" customHeight="1">
      <c r="A186" t="s">
        <v>273</v>
      </c>
      <c r="B186" t="s">
        <v>74</v>
      </c>
      <c r="C186">
        <v>15</v>
      </c>
    </row>
    <row r="187" spans="1:3" ht="18.75" customHeight="1">
      <c r="A187" t="s">
        <v>274</v>
      </c>
      <c r="B187" t="s">
        <v>275</v>
      </c>
      <c r="C187">
        <v>3.4</v>
      </c>
    </row>
    <row r="188" spans="1:3" ht="18.75" customHeight="1">
      <c r="A188" t="s">
        <v>276</v>
      </c>
      <c r="B188" t="s">
        <v>74</v>
      </c>
      <c r="C188">
        <v>20.7</v>
      </c>
    </row>
    <row r="189" spans="1:3" ht="18.75" customHeight="1">
      <c r="A189" t="s">
        <v>277</v>
      </c>
      <c r="B189" t="s">
        <v>74</v>
      </c>
      <c r="C189">
        <v>16.899999999999999</v>
      </c>
    </row>
    <row r="190" spans="1:3" ht="18.75" customHeight="1">
      <c r="A190" t="s">
        <v>278</v>
      </c>
      <c r="B190" t="s">
        <v>74</v>
      </c>
      <c r="C190">
        <v>10.1</v>
      </c>
    </row>
    <row r="191" spans="1:3" ht="18.75" customHeight="1">
      <c r="A191" t="s">
        <v>279</v>
      </c>
      <c r="B191" t="s">
        <v>74</v>
      </c>
      <c r="C191">
        <v>24.5</v>
      </c>
    </row>
    <row r="192" spans="1:3" ht="18.75" customHeight="1">
      <c r="A192" t="s">
        <v>280</v>
      </c>
      <c r="B192" t="s">
        <v>74</v>
      </c>
      <c r="C192">
        <v>22.8</v>
      </c>
    </row>
    <row r="193" spans="1:3" ht="18.75" customHeight="1">
      <c r="A193" t="s">
        <v>281</v>
      </c>
      <c r="B193" t="s">
        <v>74</v>
      </c>
      <c r="C193">
        <v>14.7</v>
      </c>
    </row>
    <row r="194" spans="1:3" ht="18.75" customHeight="1">
      <c r="A194" t="s">
        <v>282</v>
      </c>
      <c r="B194" t="s">
        <v>74</v>
      </c>
      <c r="C194">
        <v>10.8</v>
      </c>
    </row>
    <row r="195" spans="1:3" ht="18.75" customHeight="1">
      <c r="A195" t="s">
        <v>283</v>
      </c>
      <c r="B195" t="s">
        <v>74</v>
      </c>
      <c r="C195">
        <v>16.600000000000001</v>
      </c>
    </row>
    <row r="196" spans="1:3" ht="18.75" customHeight="1">
      <c r="A196" t="s">
        <v>284</v>
      </c>
      <c r="B196" t="s">
        <v>74</v>
      </c>
      <c r="C196">
        <v>23.2</v>
      </c>
    </row>
    <row r="197" spans="1:3" ht="18.75" customHeight="1">
      <c r="A197" t="s">
        <v>285</v>
      </c>
      <c r="B197" t="s">
        <v>74</v>
      </c>
      <c r="C197">
        <v>16</v>
      </c>
    </row>
    <row r="198" spans="1:3" ht="18.75" customHeight="1">
      <c r="A198" t="s">
        <v>286</v>
      </c>
      <c r="B198" t="s">
        <v>74</v>
      </c>
      <c r="C198">
        <v>14.2</v>
      </c>
    </row>
    <row r="199" spans="1:3" ht="18.75" customHeight="1">
      <c r="A199" t="s">
        <v>287</v>
      </c>
      <c r="B199" t="s">
        <v>74</v>
      </c>
      <c r="C199">
        <v>12.6</v>
      </c>
    </row>
    <row r="200" spans="1:3" ht="18.75" customHeight="1">
      <c r="A200" t="s">
        <v>288</v>
      </c>
      <c r="B200" t="s">
        <v>74</v>
      </c>
      <c r="C200">
        <v>21.8</v>
      </c>
    </row>
    <row r="201" spans="1:3" ht="18.75" customHeight="1">
      <c r="A201" t="s">
        <v>1766</v>
      </c>
      <c r="B201" t="s">
        <v>74</v>
      </c>
      <c r="C201">
        <v>29.5</v>
      </c>
    </row>
    <row r="202" spans="1:3" ht="18.75" customHeight="1">
      <c r="A202" t="s">
        <v>289</v>
      </c>
      <c r="B202" t="s">
        <v>74</v>
      </c>
      <c r="C202">
        <v>24.1</v>
      </c>
    </row>
    <row r="203" spans="1:3" ht="18.75" customHeight="1">
      <c r="A203" t="s">
        <v>290</v>
      </c>
      <c r="B203" t="s">
        <v>74</v>
      </c>
      <c r="C203">
        <v>10.1</v>
      </c>
    </row>
    <row r="204" spans="1:3" ht="18.75" customHeight="1">
      <c r="A204" t="s">
        <v>291</v>
      </c>
      <c r="B204" t="s">
        <v>74</v>
      </c>
      <c r="C204">
        <v>23.4</v>
      </c>
    </row>
    <row r="205" spans="1:3" ht="18.75" customHeight="1">
      <c r="A205" t="s">
        <v>292</v>
      </c>
      <c r="B205" t="s">
        <v>74</v>
      </c>
      <c r="C205">
        <v>1.6</v>
      </c>
    </row>
    <row r="206" spans="1:3" ht="18.75" customHeight="1">
      <c r="A206" t="s">
        <v>293</v>
      </c>
      <c r="B206" t="s">
        <v>74</v>
      </c>
      <c r="C206">
        <v>22.2</v>
      </c>
    </row>
    <row r="207" spans="1:3" ht="18.75" customHeight="1">
      <c r="A207" t="s">
        <v>294</v>
      </c>
      <c r="B207" t="s">
        <v>246</v>
      </c>
      <c r="C207">
        <v>15.2</v>
      </c>
    </row>
    <row r="208" spans="1:3" ht="18.75" customHeight="1">
      <c r="A208" t="s">
        <v>295</v>
      </c>
      <c r="B208" t="s">
        <v>74</v>
      </c>
      <c r="C208">
        <v>15</v>
      </c>
    </row>
    <row r="209" spans="1:3" ht="18.75" customHeight="1">
      <c r="A209" t="s">
        <v>296</v>
      </c>
      <c r="B209" t="s">
        <v>74</v>
      </c>
      <c r="C209">
        <v>11.5</v>
      </c>
    </row>
    <row r="210" spans="1:3" ht="18.75" customHeight="1">
      <c r="A210" t="s">
        <v>297</v>
      </c>
      <c r="B210" t="s">
        <v>74</v>
      </c>
      <c r="C210">
        <v>13.2</v>
      </c>
    </row>
    <row r="211" spans="1:3" ht="18.75" customHeight="1">
      <c r="A211" t="s">
        <v>298</v>
      </c>
      <c r="B211" t="s">
        <v>74</v>
      </c>
      <c r="C211">
        <v>30.3</v>
      </c>
    </row>
    <row r="212" spans="1:3" ht="18.75" customHeight="1">
      <c r="A212" t="s">
        <v>299</v>
      </c>
      <c r="B212" t="s">
        <v>74</v>
      </c>
      <c r="C212">
        <v>13.8</v>
      </c>
    </row>
    <row r="213" spans="1:3" ht="18.75" customHeight="1">
      <c r="A213" t="s">
        <v>300</v>
      </c>
      <c r="B213" t="s">
        <v>74</v>
      </c>
      <c r="C213">
        <v>7.3</v>
      </c>
    </row>
    <row r="214" spans="1:3" ht="18.75" customHeight="1">
      <c r="A214" t="s">
        <v>301</v>
      </c>
      <c r="B214" t="s">
        <v>74</v>
      </c>
      <c r="C214">
        <v>16.399999999999999</v>
      </c>
    </row>
    <row r="215" spans="1:3" ht="18.75" customHeight="1">
      <c r="A215" t="s">
        <v>302</v>
      </c>
      <c r="B215" t="s">
        <v>74</v>
      </c>
      <c r="C215">
        <v>46.2</v>
      </c>
    </row>
    <row r="216" spans="1:3" ht="18.75" customHeight="1">
      <c r="A216" t="s">
        <v>303</v>
      </c>
      <c r="B216" t="s">
        <v>74</v>
      </c>
      <c r="C216">
        <v>10.3</v>
      </c>
    </row>
    <row r="217" spans="1:3" ht="18.75" customHeight="1">
      <c r="A217" t="s">
        <v>304</v>
      </c>
      <c r="B217" t="s">
        <v>74</v>
      </c>
      <c r="C217">
        <v>28.7</v>
      </c>
    </row>
    <row r="218" spans="1:3" ht="18.75" customHeight="1">
      <c r="A218" t="s">
        <v>305</v>
      </c>
      <c r="B218" t="s">
        <v>74</v>
      </c>
      <c r="C218">
        <v>24.8</v>
      </c>
    </row>
    <row r="219" spans="1:3" ht="18.75" customHeight="1">
      <c r="A219" t="s">
        <v>306</v>
      </c>
      <c r="B219" t="s">
        <v>74</v>
      </c>
      <c r="C219">
        <v>12.2</v>
      </c>
    </row>
    <row r="220" spans="1:3" ht="18.75" customHeight="1">
      <c r="A220" t="s">
        <v>307</v>
      </c>
      <c r="B220" t="s">
        <v>74</v>
      </c>
      <c r="C220">
        <v>20.100000000000001</v>
      </c>
    </row>
    <row r="221" spans="1:3" ht="18.75" customHeight="1">
      <c r="A221" t="s">
        <v>308</v>
      </c>
      <c r="B221" t="s">
        <v>74</v>
      </c>
      <c r="C221">
        <v>12.5</v>
      </c>
    </row>
    <row r="222" spans="1:3" ht="18.75" customHeight="1">
      <c r="A222" t="s">
        <v>1767</v>
      </c>
      <c r="B222" t="s">
        <v>74</v>
      </c>
      <c r="C222">
        <v>14.5</v>
      </c>
    </row>
    <row r="223" spans="1:3" ht="18.75" customHeight="1">
      <c r="A223" t="s">
        <v>309</v>
      </c>
      <c r="B223" t="s">
        <v>74</v>
      </c>
      <c r="C223">
        <v>9.8000000000000007</v>
      </c>
    </row>
    <row r="224" spans="1:3" ht="18.75" customHeight="1">
      <c r="A224" t="s">
        <v>310</v>
      </c>
      <c r="B224" t="s">
        <v>74</v>
      </c>
      <c r="C224">
        <v>21.5</v>
      </c>
    </row>
    <row r="225" spans="1:3" ht="18.75" customHeight="1">
      <c r="A225" t="s">
        <v>311</v>
      </c>
      <c r="B225" t="s">
        <v>74</v>
      </c>
      <c r="C225">
        <v>10.9</v>
      </c>
    </row>
    <row r="226" spans="1:3" ht="18.75" customHeight="1">
      <c r="A226" t="s">
        <v>312</v>
      </c>
      <c r="B226" t="s">
        <v>74</v>
      </c>
      <c r="C226">
        <v>20.2</v>
      </c>
    </row>
    <row r="227" spans="1:3" ht="18.75" customHeight="1">
      <c r="A227" t="s">
        <v>314</v>
      </c>
      <c r="B227" t="s">
        <v>74</v>
      </c>
      <c r="C227">
        <v>18.600000000000001</v>
      </c>
    </row>
    <row r="228" spans="1:3" ht="18.75" customHeight="1">
      <c r="A228" t="s">
        <v>315</v>
      </c>
      <c r="B228" t="s">
        <v>74</v>
      </c>
      <c r="C228">
        <v>26.2</v>
      </c>
    </row>
    <row r="229" spans="1:3" ht="18.75" customHeight="1">
      <c r="A229" t="s">
        <v>316</v>
      </c>
      <c r="B229" t="s">
        <v>74</v>
      </c>
      <c r="C229">
        <v>8.6</v>
      </c>
    </row>
    <row r="230" spans="1:3" ht="18.75" customHeight="1">
      <c r="A230" t="s">
        <v>317</v>
      </c>
      <c r="B230" t="s">
        <v>74</v>
      </c>
      <c r="C230">
        <v>40.299999999999997</v>
      </c>
    </row>
    <row r="231" spans="1:3" ht="18.75" customHeight="1">
      <c r="A231" t="s">
        <v>318</v>
      </c>
      <c r="B231" t="s">
        <v>74</v>
      </c>
      <c r="C231">
        <v>30.6</v>
      </c>
    </row>
    <row r="232" spans="1:3" ht="18.75" customHeight="1">
      <c r="A232" t="s">
        <v>319</v>
      </c>
      <c r="B232" t="s">
        <v>74</v>
      </c>
      <c r="C232">
        <v>19.399999999999999</v>
      </c>
    </row>
    <row r="233" spans="1:3" ht="18.75" customHeight="1">
      <c r="A233" t="s">
        <v>320</v>
      </c>
      <c r="B233" t="s">
        <v>74</v>
      </c>
      <c r="C233">
        <v>18.399999999999999</v>
      </c>
    </row>
    <row r="234" spans="1:3" ht="18.75" customHeight="1">
      <c r="A234" t="s">
        <v>321</v>
      </c>
      <c r="B234" t="s">
        <v>74</v>
      </c>
      <c r="C234">
        <v>26.7</v>
      </c>
    </row>
    <row r="235" spans="1:3" ht="18.75" customHeight="1">
      <c r="A235" t="s">
        <v>322</v>
      </c>
      <c r="B235" t="s">
        <v>74</v>
      </c>
      <c r="C235">
        <v>18.600000000000001</v>
      </c>
    </row>
    <row r="236" spans="1:3" ht="18.75" customHeight="1">
      <c r="A236" t="s">
        <v>324</v>
      </c>
      <c r="B236" t="s">
        <v>74</v>
      </c>
      <c r="C236">
        <v>28.9</v>
      </c>
    </row>
    <row r="237" spans="1:3" ht="18.75" customHeight="1">
      <c r="A237" t="s">
        <v>325</v>
      </c>
      <c r="B237" t="s">
        <v>74</v>
      </c>
      <c r="C237">
        <v>12.5</v>
      </c>
    </row>
    <row r="238" spans="1:3" ht="18.75" customHeight="1">
      <c r="A238" t="s">
        <v>326</v>
      </c>
      <c r="B238" t="s">
        <v>74</v>
      </c>
      <c r="C238">
        <v>8.4</v>
      </c>
    </row>
    <row r="239" spans="1:3" ht="18.75" customHeight="1">
      <c r="A239" t="s">
        <v>327</v>
      </c>
      <c r="B239" t="s">
        <v>74</v>
      </c>
      <c r="C239">
        <v>28</v>
      </c>
    </row>
    <row r="240" spans="1:3" ht="18.75" customHeight="1">
      <c r="A240" t="s">
        <v>328</v>
      </c>
      <c r="B240" t="s">
        <v>329</v>
      </c>
      <c r="C240">
        <v>11.8</v>
      </c>
    </row>
    <row r="241" spans="1:3" ht="18.75" customHeight="1">
      <c r="A241" t="s">
        <v>330</v>
      </c>
      <c r="B241" t="s">
        <v>74</v>
      </c>
      <c r="C241">
        <v>8.1</v>
      </c>
    </row>
    <row r="242" spans="1:3" ht="18.75" customHeight="1">
      <c r="A242" t="s">
        <v>331</v>
      </c>
      <c r="B242" t="s">
        <v>74</v>
      </c>
      <c r="C242">
        <v>15</v>
      </c>
    </row>
    <row r="243" spans="1:3" ht="18.75" customHeight="1">
      <c r="A243" t="s">
        <v>332</v>
      </c>
      <c r="B243" t="s">
        <v>74</v>
      </c>
      <c r="C243">
        <v>14.4</v>
      </c>
    </row>
    <row r="244" spans="1:3" ht="18.75" customHeight="1">
      <c r="A244" t="s">
        <v>333</v>
      </c>
      <c r="B244" t="s">
        <v>85</v>
      </c>
      <c r="C244">
        <v>23.7</v>
      </c>
    </row>
    <row r="245" spans="1:3" ht="18.75" customHeight="1">
      <c r="A245" t="s">
        <v>334</v>
      </c>
      <c r="B245" t="s">
        <v>74</v>
      </c>
      <c r="C245">
        <v>13.2</v>
      </c>
    </row>
    <row r="246" spans="1:3" ht="18.75" customHeight="1">
      <c r="A246" t="s">
        <v>335</v>
      </c>
      <c r="B246" t="s">
        <v>74</v>
      </c>
      <c r="C246">
        <v>38.200000000000003</v>
      </c>
    </row>
    <row r="247" spans="1:3" ht="18.75" customHeight="1">
      <c r="A247" t="s">
        <v>336</v>
      </c>
      <c r="B247" t="s">
        <v>74</v>
      </c>
      <c r="C247">
        <v>13.6</v>
      </c>
    </row>
    <row r="248" spans="1:3" ht="18.75" customHeight="1">
      <c r="A248" t="s">
        <v>337</v>
      </c>
      <c r="B248" t="s">
        <v>74</v>
      </c>
      <c r="C248">
        <v>17.5</v>
      </c>
    </row>
    <row r="249" spans="1:3" ht="18.75" customHeight="1">
      <c r="A249" t="s">
        <v>338</v>
      </c>
      <c r="B249" t="s">
        <v>74</v>
      </c>
      <c r="C249">
        <v>13.4</v>
      </c>
    </row>
    <row r="250" spans="1:3" ht="18.75" customHeight="1">
      <c r="A250" t="s">
        <v>339</v>
      </c>
      <c r="B250" t="s">
        <v>74</v>
      </c>
      <c r="C250">
        <v>15.1</v>
      </c>
    </row>
    <row r="251" spans="1:3" ht="18.75" customHeight="1">
      <c r="A251" t="s">
        <v>340</v>
      </c>
      <c r="B251" t="s">
        <v>74</v>
      </c>
      <c r="C251">
        <v>26</v>
      </c>
    </row>
    <row r="252" spans="1:3" ht="18.75" customHeight="1">
      <c r="A252" t="s">
        <v>341</v>
      </c>
      <c r="B252" t="s">
        <v>74</v>
      </c>
      <c r="C252">
        <v>17.7</v>
      </c>
    </row>
    <row r="253" spans="1:3" ht="18.75" customHeight="1">
      <c r="A253" t="s">
        <v>342</v>
      </c>
      <c r="B253" t="s">
        <v>343</v>
      </c>
      <c r="C253">
        <v>29.6</v>
      </c>
    </row>
    <row r="254" spans="1:3" ht="18.75" customHeight="1">
      <c r="A254" t="s">
        <v>344</v>
      </c>
      <c r="B254" t="s">
        <v>74</v>
      </c>
      <c r="C254">
        <v>30.7</v>
      </c>
    </row>
    <row r="255" spans="1:3" ht="18.75" customHeight="1">
      <c r="A255" t="s">
        <v>1829</v>
      </c>
      <c r="B255" t="s">
        <v>74</v>
      </c>
      <c r="C255">
        <v>31</v>
      </c>
    </row>
    <row r="256" spans="1:3" ht="18.75" customHeight="1">
      <c r="A256" t="s">
        <v>345</v>
      </c>
      <c r="B256" t="s">
        <v>346</v>
      </c>
      <c r="C256">
        <v>15.3</v>
      </c>
    </row>
    <row r="257" spans="1:3" ht="18.75" customHeight="1">
      <c r="A257" t="s">
        <v>347</v>
      </c>
      <c r="B257" t="s">
        <v>74</v>
      </c>
      <c r="C257">
        <v>15.1</v>
      </c>
    </row>
    <row r="258" spans="1:3" ht="18.75" customHeight="1">
      <c r="A258" t="s">
        <v>348</v>
      </c>
      <c r="B258" t="s">
        <v>74</v>
      </c>
      <c r="C258">
        <v>11.6</v>
      </c>
    </row>
    <row r="259" spans="1:3" ht="18.75" customHeight="1">
      <c r="A259" t="s">
        <v>349</v>
      </c>
      <c r="B259" t="s">
        <v>350</v>
      </c>
      <c r="C259">
        <v>23.7</v>
      </c>
    </row>
    <row r="260" spans="1:3" ht="18.75" customHeight="1">
      <c r="A260" t="s">
        <v>351</v>
      </c>
      <c r="B260" t="s">
        <v>74</v>
      </c>
      <c r="C260">
        <v>9</v>
      </c>
    </row>
    <row r="261" spans="1:3" ht="18.75" customHeight="1">
      <c r="A261" t="s">
        <v>352</v>
      </c>
      <c r="B261" t="s">
        <v>74</v>
      </c>
      <c r="C261">
        <v>20.399999999999999</v>
      </c>
    </row>
    <row r="262" spans="1:3" ht="18.75" customHeight="1">
      <c r="A262" t="s">
        <v>353</v>
      </c>
      <c r="B262" t="s">
        <v>74</v>
      </c>
      <c r="C262">
        <v>12.9</v>
      </c>
    </row>
    <row r="263" spans="1:3" ht="18.75" customHeight="1">
      <c r="A263" t="s">
        <v>354</v>
      </c>
      <c r="B263" t="s">
        <v>74</v>
      </c>
      <c r="C263">
        <v>14.5</v>
      </c>
    </row>
    <row r="264" spans="1:3" ht="18.75" customHeight="1">
      <c r="A264" t="s">
        <v>355</v>
      </c>
      <c r="B264" t="s">
        <v>74</v>
      </c>
      <c r="C264">
        <v>12.1</v>
      </c>
    </row>
    <row r="265" spans="1:3" ht="18.75" customHeight="1">
      <c r="A265" t="s">
        <v>356</v>
      </c>
      <c r="B265" t="s">
        <v>74</v>
      </c>
      <c r="C265">
        <v>17.100000000000001</v>
      </c>
    </row>
    <row r="266" spans="1:3" ht="18.75" customHeight="1">
      <c r="A266" t="s">
        <v>357</v>
      </c>
      <c r="B266" t="s">
        <v>74</v>
      </c>
      <c r="C266">
        <v>19.7</v>
      </c>
    </row>
    <row r="267" spans="1:3" ht="18.75" customHeight="1">
      <c r="A267" t="s">
        <v>359</v>
      </c>
      <c r="B267" t="s">
        <v>74</v>
      </c>
      <c r="C267">
        <v>20.9</v>
      </c>
    </row>
    <row r="268" spans="1:3" ht="18.75" customHeight="1">
      <c r="A268" t="s">
        <v>360</v>
      </c>
      <c r="B268" t="s">
        <v>74</v>
      </c>
      <c r="C268">
        <v>33.4</v>
      </c>
    </row>
    <row r="269" spans="1:3" ht="18.75" customHeight="1">
      <c r="A269" t="s">
        <v>361</v>
      </c>
      <c r="B269" t="s">
        <v>74</v>
      </c>
      <c r="C269">
        <v>28.2</v>
      </c>
    </row>
    <row r="270" spans="1:3" ht="18.75" customHeight="1">
      <c r="A270" t="s">
        <v>1830</v>
      </c>
      <c r="B270" t="s">
        <v>74</v>
      </c>
      <c r="C270">
        <v>16</v>
      </c>
    </row>
    <row r="271" spans="1:3" ht="18.75" customHeight="1">
      <c r="A271" t="s">
        <v>362</v>
      </c>
      <c r="B271" t="s">
        <v>74</v>
      </c>
      <c r="C271">
        <v>18.5</v>
      </c>
    </row>
    <row r="272" spans="1:3" ht="18.75" customHeight="1">
      <c r="A272" t="s">
        <v>363</v>
      </c>
      <c r="B272" t="s">
        <v>74</v>
      </c>
      <c r="C272">
        <v>11.1</v>
      </c>
    </row>
    <row r="273" spans="1:3" ht="18.75" customHeight="1">
      <c r="A273" t="s">
        <v>364</v>
      </c>
      <c r="B273" t="s">
        <v>74</v>
      </c>
      <c r="C273">
        <v>21.4</v>
      </c>
    </row>
    <row r="274" spans="1:3" ht="18.75" customHeight="1">
      <c r="A274" t="s">
        <v>365</v>
      </c>
      <c r="B274" t="s">
        <v>74</v>
      </c>
      <c r="C274">
        <v>8.6</v>
      </c>
    </row>
    <row r="275" spans="1:3" ht="18.75" customHeight="1">
      <c r="A275" t="s">
        <v>366</v>
      </c>
      <c r="B275" t="s">
        <v>74</v>
      </c>
      <c r="C275">
        <v>26.7</v>
      </c>
    </row>
    <row r="276" spans="1:3" ht="18.75" customHeight="1">
      <c r="A276" t="s">
        <v>367</v>
      </c>
      <c r="B276" t="s">
        <v>74</v>
      </c>
      <c r="C276">
        <v>43.7</v>
      </c>
    </row>
    <row r="277" spans="1:3" ht="18.75" customHeight="1">
      <c r="A277" t="s">
        <v>368</v>
      </c>
      <c r="B277" t="s">
        <v>74</v>
      </c>
      <c r="C277">
        <v>12.1</v>
      </c>
    </row>
    <row r="278" spans="1:3" ht="18.75" customHeight="1">
      <c r="A278" t="s">
        <v>369</v>
      </c>
      <c r="B278" t="s">
        <v>74</v>
      </c>
      <c r="C278">
        <v>40.700000000000003</v>
      </c>
    </row>
    <row r="279" spans="1:3" ht="18.75" customHeight="1">
      <c r="A279" t="s">
        <v>370</v>
      </c>
      <c r="B279" t="s">
        <v>74</v>
      </c>
      <c r="C279">
        <v>11.7</v>
      </c>
    </row>
    <row r="280" spans="1:3" ht="18.75" customHeight="1">
      <c r="A280" t="s">
        <v>371</v>
      </c>
      <c r="B280" t="s">
        <v>74</v>
      </c>
      <c r="C280">
        <v>16.899999999999999</v>
      </c>
    </row>
    <row r="281" spans="1:3" ht="18.75" customHeight="1">
      <c r="A281" t="s">
        <v>372</v>
      </c>
      <c r="B281" t="s">
        <v>74</v>
      </c>
      <c r="C281">
        <v>24.1</v>
      </c>
    </row>
    <row r="282" spans="1:3" ht="18.75" customHeight="1">
      <c r="A282" t="s">
        <v>373</v>
      </c>
      <c r="B282" t="s">
        <v>74</v>
      </c>
      <c r="C282">
        <v>9.6999999999999993</v>
      </c>
    </row>
    <row r="283" spans="1:3" ht="18.75" customHeight="1">
      <c r="A283" t="s">
        <v>374</v>
      </c>
      <c r="B283" t="s">
        <v>74</v>
      </c>
      <c r="C283">
        <v>14.7</v>
      </c>
    </row>
    <row r="284" spans="1:3" ht="18.75" customHeight="1">
      <c r="A284" t="s">
        <v>375</v>
      </c>
      <c r="B284" t="s">
        <v>74</v>
      </c>
      <c r="C284">
        <v>34.700000000000003</v>
      </c>
    </row>
    <row r="285" spans="1:3" ht="18.75" customHeight="1">
      <c r="A285" t="s">
        <v>376</v>
      </c>
      <c r="B285" t="s">
        <v>74</v>
      </c>
      <c r="C285">
        <v>17.7</v>
      </c>
    </row>
    <row r="286" spans="1:3" ht="18.75" customHeight="1">
      <c r="A286" t="s">
        <v>377</v>
      </c>
      <c r="B286" t="s">
        <v>74</v>
      </c>
      <c r="C286">
        <v>19.7</v>
      </c>
    </row>
    <row r="287" spans="1:3" ht="18.75" customHeight="1">
      <c r="A287" t="s">
        <v>378</v>
      </c>
      <c r="B287" t="s">
        <v>74</v>
      </c>
      <c r="C287">
        <v>32.6</v>
      </c>
    </row>
    <row r="288" spans="1:3" ht="18.75" customHeight="1">
      <c r="A288" t="s">
        <v>379</v>
      </c>
      <c r="B288" t="s">
        <v>74</v>
      </c>
      <c r="C288">
        <v>16</v>
      </c>
    </row>
    <row r="289" spans="1:3" ht="18.75" customHeight="1">
      <c r="A289" t="s">
        <v>380</v>
      </c>
      <c r="B289" t="s">
        <v>74</v>
      </c>
      <c r="C289">
        <v>18.7</v>
      </c>
    </row>
    <row r="290" spans="1:3" ht="18.75" customHeight="1">
      <c r="A290" t="s">
        <v>382</v>
      </c>
      <c r="B290" t="s">
        <v>74</v>
      </c>
      <c r="C290">
        <v>15.5</v>
      </c>
    </row>
    <row r="291" spans="1:3" ht="18.75" customHeight="1">
      <c r="A291" t="s">
        <v>383</v>
      </c>
      <c r="B291" t="s">
        <v>74</v>
      </c>
      <c r="C291">
        <v>20.399999999999999</v>
      </c>
    </row>
    <row r="292" spans="1:3" ht="18.75" customHeight="1">
      <c r="A292" t="s">
        <v>384</v>
      </c>
      <c r="B292" t="s">
        <v>74</v>
      </c>
      <c r="C292">
        <v>24.4</v>
      </c>
    </row>
    <row r="293" spans="1:3" ht="18.75" customHeight="1">
      <c r="A293" t="s">
        <v>385</v>
      </c>
      <c r="B293" t="s">
        <v>74</v>
      </c>
      <c r="C293">
        <v>6.4</v>
      </c>
    </row>
    <row r="294" spans="1:3" ht="18.75" customHeight="1">
      <c r="A294" t="s">
        <v>386</v>
      </c>
      <c r="B294" t="s">
        <v>74</v>
      </c>
      <c r="C294">
        <v>15.3</v>
      </c>
    </row>
    <row r="295" spans="1:3" ht="18.75" customHeight="1">
      <c r="A295" t="s">
        <v>387</v>
      </c>
      <c r="B295" t="s">
        <v>74</v>
      </c>
      <c r="C295">
        <v>12.9</v>
      </c>
    </row>
    <row r="296" spans="1:3" ht="18.75" customHeight="1">
      <c r="A296" t="s">
        <v>389</v>
      </c>
      <c r="B296" t="s">
        <v>74</v>
      </c>
      <c r="C296">
        <v>15.8</v>
      </c>
    </row>
    <row r="297" spans="1:3" ht="18.75" customHeight="1">
      <c r="A297" t="s">
        <v>390</v>
      </c>
      <c r="B297" t="s">
        <v>74</v>
      </c>
      <c r="C297">
        <v>14.8</v>
      </c>
    </row>
    <row r="298" spans="1:3" ht="18.75" customHeight="1">
      <c r="A298" t="s">
        <v>391</v>
      </c>
      <c r="B298" t="s">
        <v>74</v>
      </c>
      <c r="C298">
        <v>13</v>
      </c>
    </row>
    <row r="299" spans="1:3" ht="18.75" customHeight="1">
      <c r="A299" t="s">
        <v>392</v>
      </c>
      <c r="B299" t="s">
        <v>74</v>
      </c>
      <c r="C299">
        <v>27.5</v>
      </c>
    </row>
    <row r="300" spans="1:3" ht="18.75" customHeight="1">
      <c r="A300" t="s">
        <v>393</v>
      </c>
      <c r="B300" t="s">
        <v>74</v>
      </c>
      <c r="C300">
        <v>17.399999999999999</v>
      </c>
    </row>
    <row r="301" spans="1:3" ht="18.75" customHeight="1">
      <c r="A301" t="s">
        <v>394</v>
      </c>
      <c r="B301" t="s">
        <v>74</v>
      </c>
      <c r="C301">
        <v>17.399999999999999</v>
      </c>
    </row>
    <row r="302" spans="1:3" ht="18.75" customHeight="1">
      <c r="A302" t="s">
        <v>395</v>
      </c>
      <c r="B302" t="s">
        <v>396</v>
      </c>
      <c r="C302">
        <v>11</v>
      </c>
    </row>
    <row r="303" spans="1:3" ht="18.75" customHeight="1">
      <c r="A303" t="s">
        <v>397</v>
      </c>
      <c r="B303" t="s">
        <v>74</v>
      </c>
      <c r="C303">
        <v>27.7</v>
      </c>
    </row>
    <row r="304" spans="1:3" ht="18.75" customHeight="1">
      <c r="A304" t="s">
        <v>398</v>
      </c>
      <c r="B304" t="s">
        <v>74</v>
      </c>
      <c r="C304">
        <v>11.1</v>
      </c>
    </row>
    <row r="305" spans="1:3" ht="18.75" customHeight="1">
      <c r="A305" t="s">
        <v>399</v>
      </c>
      <c r="B305" t="s">
        <v>74</v>
      </c>
      <c r="C305">
        <v>16.7</v>
      </c>
    </row>
    <row r="306" spans="1:3" ht="18.75" customHeight="1">
      <c r="A306" t="s">
        <v>400</v>
      </c>
      <c r="B306" t="s">
        <v>74</v>
      </c>
      <c r="C306">
        <v>22.1</v>
      </c>
    </row>
    <row r="307" spans="1:3" ht="18.75" customHeight="1">
      <c r="A307" t="s">
        <v>1811</v>
      </c>
      <c r="B307" t="s">
        <v>74</v>
      </c>
      <c r="C307">
        <v>19.100000000000001</v>
      </c>
    </row>
    <row r="308" spans="1:3" ht="18.75" customHeight="1">
      <c r="A308" t="s">
        <v>401</v>
      </c>
      <c r="B308" t="s">
        <v>74</v>
      </c>
      <c r="C308">
        <v>23.3</v>
      </c>
    </row>
    <row r="309" spans="1:3" ht="18.75" customHeight="1">
      <c r="A309" t="s">
        <v>402</v>
      </c>
      <c r="B309" t="s">
        <v>74</v>
      </c>
      <c r="C309">
        <v>11.9</v>
      </c>
    </row>
    <row r="310" spans="1:3" ht="18.75" customHeight="1">
      <c r="A310" t="s">
        <v>403</v>
      </c>
      <c r="B310" t="s">
        <v>74</v>
      </c>
      <c r="C310">
        <v>27.3</v>
      </c>
    </row>
    <row r="311" spans="1:3" ht="18.75" customHeight="1">
      <c r="A311" t="s">
        <v>404</v>
      </c>
      <c r="B311" t="s">
        <v>74</v>
      </c>
      <c r="C311">
        <v>12.1</v>
      </c>
    </row>
    <row r="312" spans="1:3" ht="18.75" customHeight="1">
      <c r="A312" t="s">
        <v>405</v>
      </c>
      <c r="B312" t="s">
        <v>74</v>
      </c>
      <c r="C312">
        <v>15.4</v>
      </c>
    </row>
    <row r="313" spans="1:3" ht="18.75" customHeight="1">
      <c r="A313" t="s">
        <v>406</v>
      </c>
      <c r="B313" t="s">
        <v>74</v>
      </c>
      <c r="C313">
        <v>17.3</v>
      </c>
    </row>
    <row r="314" spans="1:3" ht="18.75" customHeight="1">
      <c r="A314" t="s">
        <v>407</v>
      </c>
      <c r="B314" t="s">
        <v>154</v>
      </c>
      <c r="C314">
        <v>16.8</v>
      </c>
    </row>
    <row r="315" spans="1:3" ht="18.75" customHeight="1">
      <c r="A315" t="s">
        <v>1812</v>
      </c>
      <c r="B315" t="s">
        <v>74</v>
      </c>
      <c r="C315">
        <v>11.7</v>
      </c>
    </row>
    <row r="316" spans="1:3" ht="18.75" customHeight="1">
      <c r="A316" t="s">
        <v>408</v>
      </c>
      <c r="B316" t="s">
        <v>74</v>
      </c>
      <c r="C316">
        <v>12.6</v>
      </c>
    </row>
    <row r="317" spans="1:3" ht="18.75" customHeight="1">
      <c r="A317" t="s">
        <v>1831</v>
      </c>
      <c r="B317" t="s">
        <v>889</v>
      </c>
      <c r="C317">
        <v>16.100000000000001</v>
      </c>
    </row>
    <row r="318" spans="1:3" ht="18.75" customHeight="1">
      <c r="A318" t="s">
        <v>409</v>
      </c>
      <c r="B318" t="s">
        <v>74</v>
      </c>
      <c r="C318">
        <v>19.100000000000001</v>
      </c>
    </row>
    <row r="319" spans="1:3" ht="18.75" customHeight="1">
      <c r="A319" t="s">
        <v>410</v>
      </c>
      <c r="B319" t="s">
        <v>74</v>
      </c>
      <c r="C319">
        <v>20.7</v>
      </c>
    </row>
    <row r="320" spans="1:3" ht="18.75" customHeight="1">
      <c r="A320" t="s">
        <v>411</v>
      </c>
      <c r="B320" t="s">
        <v>74</v>
      </c>
      <c r="C320">
        <v>32.4</v>
      </c>
    </row>
    <row r="321" spans="1:3" ht="18.75" customHeight="1">
      <c r="A321" t="s">
        <v>412</v>
      </c>
      <c r="B321" t="s">
        <v>74</v>
      </c>
      <c r="C321">
        <v>15.3</v>
      </c>
    </row>
    <row r="322" spans="1:3" ht="18.75" customHeight="1">
      <c r="A322" t="s">
        <v>1768</v>
      </c>
      <c r="B322" t="s">
        <v>74</v>
      </c>
      <c r="C322">
        <v>7.8</v>
      </c>
    </row>
    <row r="323" spans="1:3" ht="18.75" customHeight="1">
      <c r="A323" t="s">
        <v>413</v>
      </c>
      <c r="B323" t="s">
        <v>74</v>
      </c>
      <c r="C323">
        <v>10.7</v>
      </c>
    </row>
    <row r="324" spans="1:3" ht="18.75" customHeight="1">
      <c r="A324" t="s">
        <v>414</v>
      </c>
      <c r="B324" t="s">
        <v>74</v>
      </c>
      <c r="C324">
        <v>25.3</v>
      </c>
    </row>
    <row r="325" spans="1:3" ht="18.75" customHeight="1">
      <c r="A325" t="s">
        <v>415</v>
      </c>
      <c r="B325" t="s">
        <v>74</v>
      </c>
      <c r="C325">
        <v>13.8</v>
      </c>
    </row>
    <row r="326" spans="1:3" ht="18.75" customHeight="1">
      <c r="A326" t="s">
        <v>416</v>
      </c>
      <c r="B326" t="s">
        <v>74</v>
      </c>
      <c r="C326">
        <v>14.4</v>
      </c>
    </row>
    <row r="327" spans="1:3" ht="18.75" customHeight="1">
      <c r="A327" t="s">
        <v>417</v>
      </c>
      <c r="B327" t="s">
        <v>74</v>
      </c>
      <c r="C327">
        <v>23.3</v>
      </c>
    </row>
    <row r="328" spans="1:3" ht="18.75" customHeight="1">
      <c r="A328" t="s">
        <v>418</v>
      </c>
      <c r="B328" t="s">
        <v>74</v>
      </c>
      <c r="C328">
        <v>25.3</v>
      </c>
    </row>
    <row r="329" spans="1:3" ht="18.75" customHeight="1">
      <c r="A329" t="s">
        <v>419</v>
      </c>
      <c r="B329" t="s">
        <v>74</v>
      </c>
      <c r="C329">
        <v>10.9</v>
      </c>
    </row>
    <row r="330" spans="1:3" ht="18.75" customHeight="1">
      <c r="A330" t="s">
        <v>420</v>
      </c>
      <c r="B330" t="s">
        <v>74</v>
      </c>
      <c r="C330">
        <v>16.5</v>
      </c>
    </row>
    <row r="331" spans="1:3" ht="18.75" customHeight="1">
      <c r="A331" t="s">
        <v>421</v>
      </c>
      <c r="B331" t="s">
        <v>74</v>
      </c>
      <c r="C331">
        <v>27.4</v>
      </c>
    </row>
    <row r="332" spans="1:3" ht="18.75" customHeight="1">
      <c r="A332" t="s">
        <v>422</v>
      </c>
      <c r="B332" t="s">
        <v>74</v>
      </c>
      <c r="C332">
        <v>14.5</v>
      </c>
    </row>
    <row r="333" spans="1:3" ht="18.75" customHeight="1">
      <c r="A333" t="s">
        <v>425</v>
      </c>
      <c r="B333" t="s">
        <v>74</v>
      </c>
      <c r="C333">
        <v>20.2</v>
      </c>
    </row>
    <row r="334" spans="1:3" ht="18.75" customHeight="1">
      <c r="A334" t="s">
        <v>426</v>
      </c>
      <c r="B334" t="s">
        <v>74</v>
      </c>
      <c r="C334">
        <v>11.9</v>
      </c>
    </row>
    <row r="335" spans="1:3" ht="18.75" customHeight="1">
      <c r="A335" t="s">
        <v>427</v>
      </c>
      <c r="B335" t="s">
        <v>74</v>
      </c>
      <c r="C335">
        <v>13.4</v>
      </c>
    </row>
    <row r="336" spans="1:3" ht="18.75" customHeight="1">
      <c r="A336" t="s">
        <v>428</v>
      </c>
      <c r="B336" t="s">
        <v>74</v>
      </c>
      <c r="C336">
        <v>26.8</v>
      </c>
    </row>
    <row r="337" spans="1:3" ht="18.75" customHeight="1">
      <c r="A337" t="s">
        <v>429</v>
      </c>
      <c r="B337" t="s">
        <v>74</v>
      </c>
      <c r="C337">
        <v>24.9</v>
      </c>
    </row>
    <row r="338" spans="1:3" ht="18.75" customHeight="1">
      <c r="A338" t="s">
        <v>1832</v>
      </c>
      <c r="B338" t="s">
        <v>74</v>
      </c>
      <c r="C338">
        <v>18.8</v>
      </c>
    </row>
    <row r="339" spans="1:3" ht="18.75" customHeight="1">
      <c r="A339" t="s">
        <v>430</v>
      </c>
      <c r="B339" t="s">
        <v>74</v>
      </c>
      <c r="C339">
        <v>16.600000000000001</v>
      </c>
    </row>
    <row r="340" spans="1:3" ht="18.75" customHeight="1">
      <c r="A340" t="s">
        <v>431</v>
      </c>
      <c r="B340" t="s">
        <v>74</v>
      </c>
      <c r="C340">
        <v>17.600000000000001</v>
      </c>
    </row>
    <row r="341" spans="1:3" ht="18.75" customHeight="1">
      <c r="A341" t="s">
        <v>432</v>
      </c>
      <c r="B341" t="s">
        <v>433</v>
      </c>
      <c r="C341">
        <v>8.1999999999999993</v>
      </c>
    </row>
    <row r="342" spans="1:3" ht="18.75" customHeight="1">
      <c r="A342" t="s">
        <v>434</v>
      </c>
      <c r="B342" t="s">
        <v>74</v>
      </c>
      <c r="C342">
        <v>13.7</v>
      </c>
    </row>
    <row r="343" spans="1:3" ht="18.75" customHeight="1">
      <c r="A343" t="s">
        <v>435</v>
      </c>
      <c r="B343" t="s">
        <v>436</v>
      </c>
      <c r="C343">
        <v>0.8</v>
      </c>
    </row>
    <row r="344" spans="1:3" ht="18.75" customHeight="1">
      <c r="A344" t="s">
        <v>437</v>
      </c>
      <c r="B344" t="s">
        <v>74</v>
      </c>
      <c r="C344">
        <v>15.3</v>
      </c>
    </row>
    <row r="345" spans="1:3" ht="18.75" customHeight="1">
      <c r="A345" t="s">
        <v>438</v>
      </c>
      <c r="B345" t="s">
        <v>439</v>
      </c>
      <c r="C345">
        <v>18</v>
      </c>
    </row>
    <row r="346" spans="1:3" ht="18.75" customHeight="1">
      <c r="A346" t="s">
        <v>441</v>
      </c>
      <c r="B346" t="s">
        <v>74</v>
      </c>
      <c r="C346">
        <v>15.7</v>
      </c>
    </row>
    <row r="347" spans="1:3" ht="18.75" customHeight="1">
      <c r="A347" t="s">
        <v>442</v>
      </c>
      <c r="B347" t="s">
        <v>74</v>
      </c>
      <c r="C347">
        <v>12.7</v>
      </c>
    </row>
    <row r="348" spans="1:3" ht="18.75" customHeight="1">
      <c r="A348" t="s">
        <v>443</v>
      </c>
      <c r="B348" t="s">
        <v>119</v>
      </c>
      <c r="C348">
        <v>18.899999999999999</v>
      </c>
    </row>
    <row r="349" spans="1:3" ht="18.75" customHeight="1">
      <c r="A349" t="s">
        <v>1813</v>
      </c>
      <c r="B349" t="s">
        <v>74</v>
      </c>
      <c r="C349">
        <v>16.600000000000001</v>
      </c>
    </row>
    <row r="350" spans="1:3" ht="18.75" customHeight="1">
      <c r="A350" t="s">
        <v>444</v>
      </c>
      <c r="B350" t="s">
        <v>74</v>
      </c>
      <c r="C350">
        <v>6.4</v>
      </c>
    </row>
    <row r="351" spans="1:3" ht="18.75" customHeight="1">
      <c r="A351" t="s">
        <v>445</v>
      </c>
      <c r="B351" t="s">
        <v>74</v>
      </c>
      <c r="C351">
        <v>31.3</v>
      </c>
    </row>
    <row r="352" spans="1:3" ht="18.75" customHeight="1">
      <c r="A352" t="s">
        <v>447</v>
      </c>
      <c r="B352" t="s">
        <v>74</v>
      </c>
      <c r="C352">
        <v>32.200000000000003</v>
      </c>
    </row>
    <row r="353" spans="1:3" ht="18.75" customHeight="1">
      <c r="A353" t="s">
        <v>449</v>
      </c>
      <c r="B353" t="s">
        <v>74</v>
      </c>
      <c r="C353">
        <v>10.7</v>
      </c>
    </row>
    <row r="354" spans="1:3" ht="18.75" customHeight="1">
      <c r="A354" t="s">
        <v>450</v>
      </c>
      <c r="B354" t="s">
        <v>74</v>
      </c>
      <c r="C354">
        <v>26.1</v>
      </c>
    </row>
    <row r="355" spans="1:3" ht="18.75" customHeight="1">
      <c r="A355" t="s">
        <v>451</v>
      </c>
      <c r="B355" t="s">
        <v>74</v>
      </c>
      <c r="C355">
        <v>17.100000000000001</v>
      </c>
    </row>
    <row r="356" spans="1:3" ht="18.75" customHeight="1">
      <c r="A356" t="s">
        <v>452</v>
      </c>
      <c r="B356" t="s">
        <v>74</v>
      </c>
      <c r="C356">
        <v>15.7</v>
      </c>
    </row>
    <row r="357" spans="1:3" ht="18.75" customHeight="1">
      <c r="A357" t="s">
        <v>453</v>
      </c>
      <c r="B357" t="s">
        <v>85</v>
      </c>
      <c r="C357">
        <v>18.8</v>
      </c>
    </row>
    <row r="358" spans="1:3" ht="18.75" customHeight="1">
      <c r="A358" t="s">
        <v>454</v>
      </c>
      <c r="B358" t="s">
        <v>74</v>
      </c>
      <c r="C358">
        <v>16.7</v>
      </c>
    </row>
    <row r="359" spans="1:3" ht="18.75" customHeight="1">
      <c r="A359" t="s">
        <v>455</v>
      </c>
      <c r="B359" t="s">
        <v>439</v>
      </c>
      <c r="C359">
        <v>10.3</v>
      </c>
    </row>
    <row r="360" spans="1:3" ht="18.75" customHeight="1">
      <c r="A360" t="s">
        <v>456</v>
      </c>
      <c r="B360" t="s">
        <v>74</v>
      </c>
      <c r="C360">
        <v>25.4</v>
      </c>
    </row>
    <row r="361" spans="1:3" ht="18.75" customHeight="1">
      <c r="A361" t="s">
        <v>457</v>
      </c>
      <c r="B361" t="s">
        <v>74</v>
      </c>
      <c r="C361">
        <v>20.100000000000001</v>
      </c>
    </row>
    <row r="362" spans="1:3" ht="18.75" customHeight="1">
      <c r="A362" t="s">
        <v>458</v>
      </c>
      <c r="B362" t="s">
        <v>74</v>
      </c>
      <c r="C362">
        <v>13.6</v>
      </c>
    </row>
    <row r="363" spans="1:3" ht="18.75" customHeight="1">
      <c r="A363" t="s">
        <v>459</v>
      </c>
      <c r="B363" t="s">
        <v>74</v>
      </c>
      <c r="C363">
        <v>16.2</v>
      </c>
    </row>
    <row r="364" spans="1:3" ht="18.75" customHeight="1">
      <c r="A364" t="s">
        <v>460</v>
      </c>
      <c r="B364" t="s">
        <v>461</v>
      </c>
      <c r="C364">
        <v>17.399999999999999</v>
      </c>
    </row>
    <row r="365" spans="1:3" ht="18.75" customHeight="1">
      <c r="A365" t="s">
        <v>462</v>
      </c>
      <c r="B365" t="s">
        <v>74</v>
      </c>
      <c r="C365">
        <v>21.5</v>
      </c>
    </row>
    <row r="366" spans="1:3" ht="18.75" customHeight="1">
      <c r="A366" t="s">
        <v>463</v>
      </c>
      <c r="B366" t="s">
        <v>464</v>
      </c>
      <c r="C366">
        <v>18.399999999999999</v>
      </c>
    </row>
    <row r="367" spans="1:3" ht="18.75" customHeight="1">
      <c r="A367" t="s">
        <v>465</v>
      </c>
      <c r="B367" t="s">
        <v>74</v>
      </c>
      <c r="C367">
        <v>29.4</v>
      </c>
    </row>
    <row r="368" spans="1:3" ht="18.75" customHeight="1">
      <c r="A368" t="s">
        <v>466</v>
      </c>
      <c r="B368" t="s">
        <v>467</v>
      </c>
      <c r="C368">
        <v>24.8</v>
      </c>
    </row>
    <row r="369" spans="1:3" ht="18.75" customHeight="1">
      <c r="A369" t="s">
        <v>468</v>
      </c>
      <c r="B369" t="s">
        <v>74</v>
      </c>
      <c r="C369">
        <v>14.8</v>
      </c>
    </row>
    <row r="370" spans="1:3" ht="18.75" customHeight="1">
      <c r="A370" t="s">
        <v>470</v>
      </c>
      <c r="B370" t="s">
        <v>74</v>
      </c>
      <c r="C370">
        <v>12.9</v>
      </c>
    </row>
    <row r="371" spans="1:3" ht="18.75" customHeight="1">
      <c r="A371" t="s">
        <v>1769</v>
      </c>
      <c r="B371" t="s">
        <v>74</v>
      </c>
      <c r="C371">
        <v>15.5</v>
      </c>
    </row>
    <row r="372" spans="1:3" ht="18.75" customHeight="1">
      <c r="A372" t="s">
        <v>471</v>
      </c>
      <c r="B372" t="s">
        <v>74</v>
      </c>
      <c r="C372">
        <v>21</v>
      </c>
    </row>
    <row r="373" spans="1:3" ht="18.75" customHeight="1">
      <c r="A373" t="s">
        <v>472</v>
      </c>
      <c r="B373" t="s">
        <v>74</v>
      </c>
      <c r="C373">
        <v>8.1</v>
      </c>
    </row>
    <row r="374" spans="1:3" ht="18.75" customHeight="1">
      <c r="A374" t="s">
        <v>473</v>
      </c>
      <c r="B374" t="s">
        <v>74</v>
      </c>
      <c r="C374">
        <v>9.3000000000000007</v>
      </c>
    </row>
    <row r="375" spans="1:3" ht="18.75" customHeight="1">
      <c r="A375" t="s">
        <v>474</v>
      </c>
      <c r="B375" t="s">
        <v>74</v>
      </c>
      <c r="C375">
        <v>13.5</v>
      </c>
    </row>
    <row r="376" spans="1:3" ht="18.75" customHeight="1">
      <c r="A376" t="s">
        <v>475</v>
      </c>
      <c r="B376" t="s">
        <v>74</v>
      </c>
      <c r="C376">
        <v>12.3</v>
      </c>
    </row>
    <row r="377" spans="1:3" ht="18.75" customHeight="1">
      <c r="A377" t="s">
        <v>476</v>
      </c>
      <c r="B377" t="s">
        <v>74</v>
      </c>
      <c r="C377">
        <v>31.3</v>
      </c>
    </row>
    <row r="378" spans="1:3" ht="18.75" customHeight="1">
      <c r="A378" t="s">
        <v>477</v>
      </c>
      <c r="B378" t="s">
        <v>74</v>
      </c>
      <c r="C378">
        <v>20.9</v>
      </c>
    </row>
    <row r="379" spans="1:3" ht="18.75" customHeight="1">
      <c r="A379" t="s">
        <v>478</v>
      </c>
      <c r="B379" t="s">
        <v>526</v>
      </c>
      <c r="C379">
        <v>2.4</v>
      </c>
    </row>
    <row r="380" spans="1:3" ht="18.75" customHeight="1">
      <c r="A380" t="s">
        <v>479</v>
      </c>
      <c r="B380" t="s">
        <v>74</v>
      </c>
      <c r="C380">
        <v>9.4</v>
      </c>
    </row>
    <row r="381" spans="1:3" ht="18.75" customHeight="1">
      <c r="A381" t="s">
        <v>480</v>
      </c>
      <c r="B381" t="s">
        <v>74</v>
      </c>
      <c r="C381">
        <v>15.5</v>
      </c>
    </row>
    <row r="382" spans="1:3" ht="18.75" customHeight="1">
      <c r="A382" t="s">
        <v>481</v>
      </c>
      <c r="B382" t="s">
        <v>74</v>
      </c>
      <c r="C382">
        <v>9.6</v>
      </c>
    </row>
    <row r="383" spans="1:3" ht="18.75" customHeight="1">
      <c r="A383" t="s">
        <v>482</v>
      </c>
      <c r="B383" t="s">
        <v>74</v>
      </c>
      <c r="C383">
        <v>12.7</v>
      </c>
    </row>
    <row r="384" spans="1:3" ht="18.75" customHeight="1">
      <c r="A384" t="s">
        <v>483</v>
      </c>
      <c r="B384" t="s">
        <v>74</v>
      </c>
      <c r="C384">
        <v>23.8</v>
      </c>
    </row>
    <row r="385" spans="1:3" ht="18.75" customHeight="1">
      <c r="A385" t="s">
        <v>484</v>
      </c>
      <c r="B385" t="s">
        <v>74</v>
      </c>
      <c r="C385">
        <v>15.4</v>
      </c>
    </row>
    <row r="386" spans="1:3" ht="18.75" customHeight="1">
      <c r="A386" t="s">
        <v>485</v>
      </c>
      <c r="B386" t="s">
        <v>74</v>
      </c>
      <c r="C386">
        <v>25.7</v>
      </c>
    </row>
    <row r="387" spans="1:3" ht="18.75" customHeight="1">
      <c r="A387" t="s">
        <v>486</v>
      </c>
      <c r="B387" t="s">
        <v>74</v>
      </c>
      <c r="C387">
        <v>6</v>
      </c>
    </row>
    <row r="388" spans="1:3" ht="18.75" customHeight="1">
      <c r="A388" t="s">
        <v>487</v>
      </c>
      <c r="B388" t="s">
        <v>74</v>
      </c>
      <c r="C388">
        <v>20.2</v>
      </c>
    </row>
    <row r="389" spans="1:3" ht="18.75" customHeight="1">
      <c r="A389" t="s">
        <v>488</v>
      </c>
      <c r="B389" t="s">
        <v>74</v>
      </c>
      <c r="C389">
        <v>12.4</v>
      </c>
    </row>
    <row r="390" spans="1:3" ht="18.75" customHeight="1">
      <c r="A390" t="s">
        <v>489</v>
      </c>
      <c r="B390" t="s">
        <v>74</v>
      </c>
      <c r="C390">
        <v>21.5</v>
      </c>
    </row>
    <row r="391" spans="1:3" ht="18.75" customHeight="1">
      <c r="A391" t="s">
        <v>490</v>
      </c>
      <c r="B391" t="s">
        <v>74</v>
      </c>
      <c r="C391">
        <v>11.8</v>
      </c>
    </row>
    <row r="392" spans="1:3" ht="18.75" customHeight="1">
      <c r="A392" t="s">
        <v>491</v>
      </c>
      <c r="B392" t="s">
        <v>74</v>
      </c>
      <c r="C392">
        <v>18.600000000000001</v>
      </c>
    </row>
    <row r="393" spans="1:3" ht="18.75" customHeight="1">
      <c r="A393" t="s">
        <v>492</v>
      </c>
      <c r="B393" t="s">
        <v>74</v>
      </c>
      <c r="C393">
        <v>27.6</v>
      </c>
    </row>
    <row r="394" spans="1:3" ht="18.75" customHeight="1">
      <c r="A394" t="s">
        <v>493</v>
      </c>
      <c r="B394" t="s">
        <v>74</v>
      </c>
      <c r="C394">
        <v>25.6</v>
      </c>
    </row>
    <row r="395" spans="1:3" ht="18.75" customHeight="1">
      <c r="A395" t="s">
        <v>494</v>
      </c>
      <c r="B395" t="s">
        <v>74</v>
      </c>
      <c r="C395">
        <v>17.5</v>
      </c>
    </row>
    <row r="396" spans="1:3" ht="18.75" customHeight="1">
      <c r="A396" t="s">
        <v>495</v>
      </c>
      <c r="B396" t="s">
        <v>74</v>
      </c>
      <c r="C396">
        <v>20.9</v>
      </c>
    </row>
    <row r="397" spans="1:3" ht="18.75" customHeight="1">
      <c r="A397" t="s">
        <v>496</v>
      </c>
      <c r="B397" t="s">
        <v>1958</v>
      </c>
      <c r="C397">
        <v>26.3</v>
      </c>
    </row>
    <row r="398" spans="1:3" ht="18.75" customHeight="1">
      <c r="A398" t="s">
        <v>499</v>
      </c>
      <c r="B398" t="s">
        <v>74</v>
      </c>
      <c r="C398">
        <v>30.8</v>
      </c>
    </row>
    <row r="399" spans="1:3" ht="18.75" customHeight="1">
      <c r="A399" t="s">
        <v>500</v>
      </c>
      <c r="B399" t="s">
        <v>74</v>
      </c>
      <c r="C399">
        <v>21.5</v>
      </c>
    </row>
    <row r="400" spans="1:3" ht="18.75" customHeight="1">
      <c r="A400" t="s">
        <v>501</v>
      </c>
      <c r="B400" t="s">
        <v>74</v>
      </c>
      <c r="C400">
        <v>14.6</v>
      </c>
    </row>
    <row r="401" spans="1:3" ht="18.75" customHeight="1">
      <c r="A401" t="s">
        <v>502</v>
      </c>
      <c r="B401" t="s">
        <v>74</v>
      </c>
      <c r="C401">
        <v>21.8</v>
      </c>
    </row>
    <row r="402" spans="1:3" ht="18.75" customHeight="1">
      <c r="A402" t="s">
        <v>503</v>
      </c>
      <c r="B402" t="s">
        <v>74</v>
      </c>
      <c r="C402">
        <v>23.4</v>
      </c>
    </row>
    <row r="403" spans="1:3" ht="18.75" customHeight="1">
      <c r="A403" t="s">
        <v>504</v>
      </c>
      <c r="B403" t="s">
        <v>505</v>
      </c>
      <c r="C403">
        <v>18.8</v>
      </c>
    </row>
    <row r="404" spans="1:3" ht="18.75" customHeight="1">
      <c r="A404" t="s">
        <v>506</v>
      </c>
      <c r="B404" t="s">
        <v>74</v>
      </c>
      <c r="C404">
        <v>20.100000000000001</v>
      </c>
    </row>
    <row r="405" spans="1:3" ht="18.75" customHeight="1">
      <c r="A405" t="s">
        <v>507</v>
      </c>
      <c r="B405" t="s">
        <v>74</v>
      </c>
      <c r="C405">
        <v>14.8</v>
      </c>
    </row>
    <row r="406" spans="1:3" ht="18.75" customHeight="1">
      <c r="A406" t="s">
        <v>508</v>
      </c>
      <c r="B406" t="s">
        <v>74</v>
      </c>
      <c r="C406">
        <v>30.4</v>
      </c>
    </row>
    <row r="407" spans="1:3" ht="18.75" customHeight="1">
      <c r="A407" t="s">
        <v>509</v>
      </c>
      <c r="B407" t="s">
        <v>74</v>
      </c>
      <c r="C407">
        <v>16</v>
      </c>
    </row>
    <row r="408" spans="1:3" ht="18.75" customHeight="1">
      <c r="A408" t="s">
        <v>510</v>
      </c>
      <c r="B408" t="s">
        <v>74</v>
      </c>
      <c r="C408">
        <v>12.7</v>
      </c>
    </row>
    <row r="409" spans="1:3" ht="18.75" customHeight="1">
      <c r="A409" t="s">
        <v>511</v>
      </c>
      <c r="B409" t="s">
        <v>439</v>
      </c>
      <c r="C409">
        <v>18.899999999999999</v>
      </c>
    </row>
    <row r="410" spans="1:3" ht="18.75" customHeight="1">
      <c r="A410" t="s">
        <v>512</v>
      </c>
      <c r="B410" t="s">
        <v>74</v>
      </c>
      <c r="C410">
        <v>10.3</v>
      </c>
    </row>
    <row r="411" spans="1:3" ht="18.75" customHeight="1">
      <c r="A411" t="s">
        <v>1770</v>
      </c>
      <c r="B411" t="s">
        <v>74</v>
      </c>
      <c r="C411">
        <v>12.2</v>
      </c>
    </row>
    <row r="412" spans="1:3" ht="18.75" customHeight="1">
      <c r="A412" t="s">
        <v>513</v>
      </c>
      <c r="B412" t="s">
        <v>74</v>
      </c>
      <c r="C412">
        <v>20.8</v>
      </c>
    </row>
    <row r="413" spans="1:3" ht="18.75" customHeight="1">
      <c r="A413" t="s">
        <v>514</v>
      </c>
      <c r="B413" t="s">
        <v>74</v>
      </c>
      <c r="C413">
        <v>21.9</v>
      </c>
    </row>
    <row r="414" spans="1:3" ht="18.75" customHeight="1">
      <c r="A414" t="s">
        <v>515</v>
      </c>
      <c r="B414" t="s">
        <v>74</v>
      </c>
      <c r="C414">
        <v>20.5</v>
      </c>
    </row>
    <row r="415" spans="1:3" ht="18.75" customHeight="1">
      <c r="A415" t="s">
        <v>516</v>
      </c>
      <c r="B415" t="s">
        <v>74</v>
      </c>
      <c r="C415">
        <v>12.8</v>
      </c>
    </row>
    <row r="416" spans="1:3" ht="18.75" customHeight="1">
      <c r="A416" t="s">
        <v>517</v>
      </c>
      <c r="B416" t="s">
        <v>74</v>
      </c>
      <c r="C416">
        <v>10.3</v>
      </c>
    </row>
    <row r="417" spans="1:3" ht="18.75" customHeight="1">
      <c r="A417" t="s">
        <v>518</v>
      </c>
      <c r="B417" t="s">
        <v>74</v>
      </c>
      <c r="C417">
        <v>23.1</v>
      </c>
    </row>
    <row r="418" spans="1:3" ht="18.75" customHeight="1">
      <c r="A418" t="s">
        <v>519</v>
      </c>
      <c r="B418" t="s">
        <v>74</v>
      </c>
      <c r="C418">
        <v>18.8</v>
      </c>
    </row>
    <row r="419" spans="1:3" ht="18.75" customHeight="1">
      <c r="A419" t="s">
        <v>520</v>
      </c>
      <c r="B419" t="s">
        <v>74</v>
      </c>
      <c r="C419">
        <v>22.5</v>
      </c>
    </row>
    <row r="420" spans="1:3" ht="18.75" customHeight="1">
      <c r="A420" t="s">
        <v>521</v>
      </c>
      <c r="B420" t="s">
        <v>74</v>
      </c>
      <c r="C420">
        <v>22</v>
      </c>
    </row>
    <row r="421" spans="1:3" ht="18.75" customHeight="1">
      <c r="A421" t="s">
        <v>522</v>
      </c>
      <c r="B421" t="s">
        <v>74</v>
      </c>
      <c r="C421">
        <v>20.5</v>
      </c>
    </row>
    <row r="422" spans="1:3" ht="18.75" customHeight="1">
      <c r="A422" t="s">
        <v>523</v>
      </c>
      <c r="B422" t="s">
        <v>74</v>
      </c>
      <c r="C422">
        <v>27.8</v>
      </c>
    </row>
    <row r="423" spans="1:3" ht="18.75" customHeight="1">
      <c r="A423" t="s">
        <v>1771</v>
      </c>
      <c r="B423" t="s">
        <v>74</v>
      </c>
      <c r="C423">
        <v>18.3</v>
      </c>
    </row>
    <row r="424" spans="1:3" ht="18.75" customHeight="1">
      <c r="A424" t="s">
        <v>527</v>
      </c>
      <c r="B424" t="s">
        <v>74</v>
      </c>
      <c r="C424">
        <v>24.2</v>
      </c>
    </row>
    <row r="425" spans="1:3" ht="18.75" customHeight="1">
      <c r="A425" t="s">
        <v>528</v>
      </c>
      <c r="B425" t="s">
        <v>74</v>
      </c>
      <c r="C425">
        <v>19.399999999999999</v>
      </c>
    </row>
    <row r="426" spans="1:3" ht="18.75" customHeight="1">
      <c r="A426" t="s">
        <v>529</v>
      </c>
      <c r="B426" t="s">
        <v>530</v>
      </c>
      <c r="C426">
        <v>17</v>
      </c>
    </row>
    <row r="427" spans="1:3" ht="18.75" customHeight="1">
      <c r="A427" t="s">
        <v>531</v>
      </c>
      <c r="B427" t="s">
        <v>74</v>
      </c>
      <c r="C427">
        <v>18.3</v>
      </c>
    </row>
    <row r="428" spans="1:3" ht="18.75" customHeight="1">
      <c r="A428" t="s">
        <v>532</v>
      </c>
      <c r="B428" t="s">
        <v>74</v>
      </c>
      <c r="C428">
        <v>19.600000000000001</v>
      </c>
    </row>
    <row r="429" spans="1:3" ht="18.75" customHeight="1">
      <c r="A429" t="s">
        <v>533</v>
      </c>
      <c r="B429" t="s">
        <v>74</v>
      </c>
      <c r="C429">
        <v>35</v>
      </c>
    </row>
    <row r="430" spans="1:3" ht="18.75" customHeight="1">
      <c r="A430" t="s">
        <v>534</v>
      </c>
      <c r="B430" t="s">
        <v>74</v>
      </c>
      <c r="C430">
        <v>8.3000000000000007</v>
      </c>
    </row>
    <row r="431" spans="1:3" ht="18.75" customHeight="1">
      <c r="A431" t="s">
        <v>535</v>
      </c>
      <c r="B431" t="s">
        <v>74</v>
      </c>
      <c r="C431">
        <v>24.2</v>
      </c>
    </row>
    <row r="432" spans="1:3" ht="18.75" customHeight="1">
      <c r="A432" t="s">
        <v>536</v>
      </c>
      <c r="B432" t="s">
        <v>74</v>
      </c>
      <c r="C432">
        <v>24.6</v>
      </c>
    </row>
    <row r="433" spans="1:4" ht="18.75" customHeight="1">
      <c r="A433" t="s">
        <v>537</v>
      </c>
      <c r="B433" t="s">
        <v>74</v>
      </c>
      <c r="C433">
        <v>25.5</v>
      </c>
    </row>
    <row r="434" spans="1:4" ht="18.75" customHeight="1">
      <c r="A434" t="s">
        <v>539</v>
      </c>
      <c r="B434" t="s">
        <v>74</v>
      </c>
      <c r="C434">
        <v>22.2</v>
      </c>
    </row>
    <row r="435" spans="1:4" ht="18.75" customHeight="1">
      <c r="A435" t="s">
        <v>540</v>
      </c>
      <c r="B435" t="s">
        <v>74</v>
      </c>
      <c r="C435">
        <v>12.3</v>
      </c>
    </row>
    <row r="436" spans="1:4" ht="18.75" customHeight="1">
      <c r="A436" t="s">
        <v>541</v>
      </c>
      <c r="B436" t="s">
        <v>74</v>
      </c>
      <c r="C436">
        <v>23.3</v>
      </c>
    </row>
    <row r="437" spans="1:4" ht="18.75" customHeight="1">
      <c r="A437" t="s">
        <v>542</v>
      </c>
      <c r="B437" t="s">
        <v>74</v>
      </c>
      <c r="C437">
        <v>31.9</v>
      </c>
      <c r="D437" t="s">
        <v>2058</v>
      </c>
    </row>
    <row r="438" spans="1:4" ht="18.75" customHeight="1">
      <c r="A438" t="s">
        <v>543</v>
      </c>
      <c r="B438" t="s">
        <v>544</v>
      </c>
      <c r="C438">
        <v>21.9</v>
      </c>
    </row>
    <row r="439" spans="1:4" ht="18.75" customHeight="1">
      <c r="A439" t="s">
        <v>545</v>
      </c>
      <c r="B439" t="s">
        <v>74</v>
      </c>
      <c r="C439">
        <v>17.100000000000001</v>
      </c>
    </row>
    <row r="440" spans="1:4" ht="18.75" customHeight="1">
      <c r="A440" t="s">
        <v>548</v>
      </c>
      <c r="B440" t="s">
        <v>74</v>
      </c>
      <c r="C440">
        <v>14.7</v>
      </c>
    </row>
    <row r="441" spans="1:4" ht="18.75" customHeight="1">
      <c r="A441" t="s">
        <v>550</v>
      </c>
      <c r="B441" t="s">
        <v>74</v>
      </c>
      <c r="C441">
        <v>14.3</v>
      </c>
    </row>
    <row r="442" spans="1:4" ht="18.75" customHeight="1">
      <c r="A442" t="s">
        <v>551</v>
      </c>
      <c r="B442" t="s">
        <v>74</v>
      </c>
      <c r="C442">
        <v>9.6999999999999993</v>
      </c>
    </row>
    <row r="443" spans="1:4" ht="18.75" customHeight="1">
      <c r="A443" t="s">
        <v>552</v>
      </c>
      <c r="B443" t="s">
        <v>74</v>
      </c>
      <c r="C443">
        <v>4</v>
      </c>
    </row>
    <row r="444" spans="1:4" ht="18.75" customHeight="1">
      <c r="A444" t="s">
        <v>553</v>
      </c>
      <c r="B444" t="s">
        <v>74</v>
      </c>
      <c r="C444">
        <v>33.299999999999997</v>
      </c>
    </row>
    <row r="445" spans="1:4" ht="18.75" customHeight="1">
      <c r="A445" t="s">
        <v>554</v>
      </c>
      <c r="B445" t="s">
        <v>74</v>
      </c>
      <c r="C445">
        <v>22.7</v>
      </c>
    </row>
    <row r="446" spans="1:4" ht="18.75" customHeight="1">
      <c r="A446" t="s">
        <v>555</v>
      </c>
      <c r="B446" t="s">
        <v>74</v>
      </c>
      <c r="C446">
        <v>7.5</v>
      </c>
    </row>
    <row r="447" spans="1:4" ht="18.75" customHeight="1">
      <c r="A447" t="s">
        <v>556</v>
      </c>
      <c r="B447" t="s">
        <v>74</v>
      </c>
      <c r="C447">
        <v>27.2</v>
      </c>
    </row>
    <row r="448" spans="1:4" ht="18.75" customHeight="1">
      <c r="A448" t="s">
        <v>1963</v>
      </c>
      <c r="B448" t="s">
        <v>1964</v>
      </c>
      <c r="C448">
        <v>15.2</v>
      </c>
    </row>
    <row r="449" spans="1:3" ht="18.75" customHeight="1">
      <c r="A449" t="s">
        <v>557</v>
      </c>
      <c r="B449" t="s">
        <v>74</v>
      </c>
      <c r="C449">
        <v>8.1999999999999993</v>
      </c>
    </row>
    <row r="450" spans="1:3" ht="18.75" customHeight="1">
      <c r="A450" t="s">
        <v>558</v>
      </c>
      <c r="B450" t="s">
        <v>74</v>
      </c>
      <c r="C450">
        <v>17.600000000000001</v>
      </c>
    </row>
    <row r="451" spans="1:3" ht="18.75" customHeight="1">
      <c r="A451" t="s">
        <v>560</v>
      </c>
      <c r="B451" t="s">
        <v>74</v>
      </c>
      <c r="C451">
        <v>9.6999999999999993</v>
      </c>
    </row>
    <row r="452" spans="1:3" ht="18.75" customHeight="1">
      <c r="A452" t="s">
        <v>562</v>
      </c>
      <c r="B452" t="s">
        <v>74</v>
      </c>
      <c r="C452">
        <v>19</v>
      </c>
    </row>
    <row r="453" spans="1:3" ht="18.75" customHeight="1">
      <c r="A453" t="s">
        <v>563</v>
      </c>
      <c r="B453" t="s">
        <v>74</v>
      </c>
      <c r="C453">
        <v>26.5</v>
      </c>
    </row>
    <row r="454" spans="1:3" ht="18.75" customHeight="1">
      <c r="A454" t="s">
        <v>564</v>
      </c>
      <c r="B454" t="s">
        <v>74</v>
      </c>
      <c r="C454">
        <v>25.5</v>
      </c>
    </row>
    <row r="455" spans="1:3" ht="18.75" customHeight="1">
      <c r="A455" t="s">
        <v>565</v>
      </c>
      <c r="B455" t="s">
        <v>74</v>
      </c>
      <c r="C455">
        <v>9.1</v>
      </c>
    </row>
    <row r="456" spans="1:3" ht="18.75" customHeight="1">
      <c r="A456" t="s">
        <v>566</v>
      </c>
      <c r="B456" t="s">
        <v>74</v>
      </c>
      <c r="C456">
        <v>17.100000000000001</v>
      </c>
    </row>
    <row r="457" spans="1:3" ht="18.75" customHeight="1">
      <c r="A457" t="s">
        <v>567</v>
      </c>
      <c r="B457" t="s">
        <v>117</v>
      </c>
      <c r="C457">
        <v>13.4</v>
      </c>
    </row>
    <row r="458" spans="1:3" ht="18.75" customHeight="1">
      <c r="A458" t="s">
        <v>568</v>
      </c>
      <c r="B458" t="s">
        <v>74</v>
      </c>
      <c r="C458">
        <v>16.600000000000001</v>
      </c>
    </row>
    <row r="459" spans="1:3" ht="18.75" customHeight="1">
      <c r="A459" t="s">
        <v>569</v>
      </c>
      <c r="B459" t="s">
        <v>74</v>
      </c>
      <c r="C459">
        <v>29.5</v>
      </c>
    </row>
    <row r="460" spans="1:3" ht="18.75" customHeight="1">
      <c r="A460" t="s">
        <v>570</v>
      </c>
      <c r="B460" t="s">
        <v>74</v>
      </c>
      <c r="C460">
        <v>10.7</v>
      </c>
    </row>
    <row r="461" spans="1:3" ht="18.75" customHeight="1">
      <c r="A461" t="s">
        <v>571</v>
      </c>
      <c r="B461" t="s">
        <v>74</v>
      </c>
      <c r="C461">
        <v>6</v>
      </c>
    </row>
    <row r="462" spans="1:3" ht="18.75" customHeight="1">
      <c r="A462" t="s">
        <v>573</v>
      </c>
      <c r="B462" t="s">
        <v>574</v>
      </c>
      <c r="C462">
        <v>8.1999999999999993</v>
      </c>
    </row>
    <row r="463" spans="1:3" ht="18.75" customHeight="1">
      <c r="A463" t="s">
        <v>575</v>
      </c>
      <c r="B463" t="s">
        <v>74</v>
      </c>
      <c r="C463">
        <v>14.3</v>
      </c>
    </row>
    <row r="464" spans="1:3" ht="18.75" customHeight="1">
      <c r="A464" t="s">
        <v>1814</v>
      </c>
      <c r="B464" t="s">
        <v>74</v>
      </c>
      <c r="C464">
        <v>14.5</v>
      </c>
    </row>
    <row r="465" spans="1:3" ht="18.75" customHeight="1">
      <c r="A465" t="s">
        <v>576</v>
      </c>
      <c r="B465" t="s">
        <v>74</v>
      </c>
      <c r="C465">
        <v>15.6</v>
      </c>
    </row>
    <row r="466" spans="1:3" ht="18.75" customHeight="1">
      <c r="A466" t="s">
        <v>577</v>
      </c>
      <c r="B466" t="s">
        <v>439</v>
      </c>
      <c r="C466">
        <v>20.9</v>
      </c>
    </row>
    <row r="467" spans="1:3" ht="18.75" customHeight="1">
      <c r="A467" t="s">
        <v>578</v>
      </c>
      <c r="B467" t="s">
        <v>74</v>
      </c>
      <c r="C467">
        <v>28.4</v>
      </c>
    </row>
    <row r="468" spans="1:3" ht="18.75" customHeight="1">
      <c r="A468" t="s">
        <v>579</v>
      </c>
      <c r="B468" t="s">
        <v>544</v>
      </c>
      <c r="C468">
        <v>9.1</v>
      </c>
    </row>
    <row r="469" spans="1:3" ht="18.75" customHeight="1">
      <c r="A469" t="s">
        <v>580</v>
      </c>
      <c r="B469" t="s">
        <v>74</v>
      </c>
      <c r="C469">
        <v>17.7</v>
      </c>
    </row>
    <row r="470" spans="1:3" ht="18.75" customHeight="1">
      <c r="A470" t="s">
        <v>581</v>
      </c>
      <c r="B470" t="s">
        <v>74</v>
      </c>
      <c r="C470">
        <v>13.4</v>
      </c>
    </row>
    <row r="471" spans="1:3" ht="18.75" customHeight="1">
      <c r="A471" t="s">
        <v>582</v>
      </c>
      <c r="B471" t="s">
        <v>85</v>
      </c>
      <c r="C471">
        <v>14.2</v>
      </c>
    </row>
    <row r="472" spans="1:3" ht="18.75" customHeight="1">
      <c r="A472" t="s">
        <v>583</v>
      </c>
      <c r="B472" t="s">
        <v>74</v>
      </c>
      <c r="C472">
        <v>15.6</v>
      </c>
    </row>
    <row r="473" spans="1:3" ht="18.75" customHeight="1">
      <c r="A473" t="s">
        <v>584</v>
      </c>
      <c r="B473" t="s">
        <v>74</v>
      </c>
      <c r="C473">
        <v>12.5</v>
      </c>
    </row>
    <row r="474" spans="1:3" ht="18.75" customHeight="1">
      <c r="A474" t="s">
        <v>585</v>
      </c>
      <c r="B474" t="s">
        <v>74</v>
      </c>
      <c r="C474">
        <v>13.4</v>
      </c>
    </row>
    <row r="475" spans="1:3" ht="18.75" customHeight="1">
      <c r="A475" t="s">
        <v>587</v>
      </c>
      <c r="B475" t="s">
        <v>74</v>
      </c>
      <c r="C475">
        <v>27.9</v>
      </c>
    </row>
    <row r="476" spans="1:3" ht="18.75" customHeight="1">
      <c r="A476" t="s">
        <v>588</v>
      </c>
      <c r="B476" t="s">
        <v>74</v>
      </c>
      <c r="C476">
        <v>17</v>
      </c>
    </row>
    <row r="477" spans="1:3" ht="18.75" customHeight="1">
      <c r="A477" t="s">
        <v>589</v>
      </c>
      <c r="B477" t="s">
        <v>74</v>
      </c>
      <c r="C477">
        <v>15.8</v>
      </c>
    </row>
    <row r="478" spans="1:3" ht="18.75" customHeight="1">
      <c r="A478" t="s">
        <v>590</v>
      </c>
      <c r="B478" t="s">
        <v>222</v>
      </c>
      <c r="C478">
        <v>9.9</v>
      </c>
    </row>
    <row r="479" spans="1:3" ht="18.75" customHeight="1">
      <c r="A479" t="s">
        <v>591</v>
      </c>
      <c r="B479" t="s">
        <v>74</v>
      </c>
      <c r="C479">
        <v>10</v>
      </c>
    </row>
    <row r="480" spans="1:3" ht="18.75" customHeight="1">
      <c r="A480" t="s">
        <v>592</v>
      </c>
      <c r="B480" t="s">
        <v>74</v>
      </c>
      <c r="C480">
        <v>6.6</v>
      </c>
    </row>
    <row r="481" spans="1:3" ht="18.75" customHeight="1">
      <c r="A481" t="s">
        <v>594</v>
      </c>
      <c r="B481" t="s">
        <v>74</v>
      </c>
      <c r="C481">
        <v>8.9</v>
      </c>
    </row>
    <row r="482" spans="1:3" ht="18.75" customHeight="1">
      <c r="A482" t="s">
        <v>595</v>
      </c>
      <c r="B482" t="s">
        <v>74</v>
      </c>
      <c r="C482">
        <v>12.1</v>
      </c>
    </row>
    <row r="483" spans="1:3" ht="18.75" customHeight="1">
      <c r="A483" t="s">
        <v>596</v>
      </c>
      <c r="B483" t="s">
        <v>74</v>
      </c>
      <c r="C483">
        <v>15.4</v>
      </c>
    </row>
    <row r="484" spans="1:3" ht="18.75" customHeight="1">
      <c r="A484" t="s">
        <v>597</v>
      </c>
      <c r="B484" t="s">
        <v>74</v>
      </c>
      <c r="C484">
        <v>23.7</v>
      </c>
    </row>
    <row r="485" spans="1:3" ht="18.75" customHeight="1">
      <c r="A485" t="s">
        <v>598</v>
      </c>
      <c r="B485" t="s">
        <v>74</v>
      </c>
      <c r="C485">
        <v>14.6</v>
      </c>
    </row>
    <row r="486" spans="1:3" ht="18.75" customHeight="1">
      <c r="A486" t="s">
        <v>599</v>
      </c>
      <c r="B486" t="s">
        <v>74</v>
      </c>
      <c r="C486">
        <v>15.8</v>
      </c>
    </row>
    <row r="487" spans="1:3" ht="18.75" customHeight="1">
      <c r="A487" t="s">
        <v>600</v>
      </c>
      <c r="B487" t="s">
        <v>74</v>
      </c>
      <c r="C487">
        <v>19.7</v>
      </c>
    </row>
    <row r="488" spans="1:3" ht="18.75" customHeight="1">
      <c r="A488" t="s">
        <v>1772</v>
      </c>
      <c r="B488" t="s">
        <v>74</v>
      </c>
      <c r="C488">
        <v>18</v>
      </c>
    </row>
    <row r="489" spans="1:3" ht="18.75" customHeight="1">
      <c r="A489" t="s">
        <v>1833</v>
      </c>
      <c r="B489" t="s">
        <v>74</v>
      </c>
      <c r="C489">
        <v>38.9</v>
      </c>
    </row>
    <row r="490" spans="1:3" ht="18.75" customHeight="1">
      <c r="A490" t="s">
        <v>601</v>
      </c>
      <c r="B490" t="s">
        <v>74</v>
      </c>
      <c r="C490">
        <v>24.5</v>
      </c>
    </row>
    <row r="491" spans="1:3" ht="18.75" customHeight="1">
      <c r="A491" t="s">
        <v>602</v>
      </c>
      <c r="B491" t="s">
        <v>603</v>
      </c>
      <c r="C491">
        <v>11.1</v>
      </c>
    </row>
    <row r="492" spans="1:3" ht="18.75" customHeight="1">
      <c r="A492" t="s">
        <v>604</v>
      </c>
      <c r="B492" t="s">
        <v>193</v>
      </c>
      <c r="C492">
        <v>14.8</v>
      </c>
    </row>
    <row r="493" spans="1:3" ht="18.75" customHeight="1">
      <c r="A493" t="s">
        <v>605</v>
      </c>
      <c r="B493" t="s">
        <v>74</v>
      </c>
      <c r="C493">
        <v>16</v>
      </c>
    </row>
    <row r="494" spans="1:3" ht="18.75" customHeight="1">
      <c r="A494" t="s">
        <v>606</v>
      </c>
      <c r="B494" t="s">
        <v>74</v>
      </c>
      <c r="C494">
        <v>9.8000000000000007</v>
      </c>
    </row>
    <row r="495" spans="1:3" ht="18.75" customHeight="1">
      <c r="A495" t="s">
        <v>607</v>
      </c>
      <c r="B495" t="s">
        <v>74</v>
      </c>
      <c r="C495">
        <v>17.2</v>
      </c>
    </row>
    <row r="496" spans="1:3" ht="18.75" customHeight="1">
      <c r="A496" t="s">
        <v>608</v>
      </c>
      <c r="B496" t="s">
        <v>74</v>
      </c>
      <c r="C496">
        <v>9.3000000000000007</v>
      </c>
    </row>
    <row r="497" spans="1:3" ht="18.75" customHeight="1">
      <c r="A497" t="s">
        <v>609</v>
      </c>
      <c r="B497" t="s">
        <v>74</v>
      </c>
      <c r="C497">
        <v>10.7</v>
      </c>
    </row>
    <row r="498" spans="1:3" ht="18.75" customHeight="1">
      <c r="A498" t="s">
        <v>610</v>
      </c>
      <c r="B498" t="s">
        <v>74</v>
      </c>
      <c r="C498">
        <v>11.4</v>
      </c>
    </row>
    <row r="499" spans="1:3" ht="18.75" customHeight="1">
      <c r="A499" t="s">
        <v>611</v>
      </c>
      <c r="B499" t="s">
        <v>74</v>
      </c>
      <c r="C499">
        <v>24.3</v>
      </c>
    </row>
    <row r="500" spans="1:3" ht="18.75" customHeight="1">
      <c r="A500" t="s">
        <v>612</v>
      </c>
      <c r="B500" t="s">
        <v>74</v>
      </c>
      <c r="C500">
        <v>18.7</v>
      </c>
    </row>
    <row r="501" spans="1:3" ht="18.75" customHeight="1">
      <c r="A501" t="s">
        <v>613</v>
      </c>
      <c r="B501" t="s">
        <v>74</v>
      </c>
      <c r="C501">
        <v>12.4</v>
      </c>
    </row>
    <row r="502" spans="1:3" ht="18.75" customHeight="1">
      <c r="A502" t="s">
        <v>614</v>
      </c>
      <c r="B502" t="s">
        <v>74</v>
      </c>
      <c r="C502">
        <v>26.3</v>
      </c>
    </row>
    <row r="503" spans="1:3" ht="18.75" customHeight="1">
      <c r="A503" t="s">
        <v>615</v>
      </c>
      <c r="B503" t="s">
        <v>74</v>
      </c>
      <c r="C503">
        <v>17.600000000000001</v>
      </c>
    </row>
    <row r="504" spans="1:3" ht="18.75" customHeight="1">
      <c r="A504" t="s">
        <v>616</v>
      </c>
      <c r="B504" t="s">
        <v>617</v>
      </c>
      <c r="C504">
        <v>3.7</v>
      </c>
    </row>
    <row r="505" spans="1:3" ht="18.75" customHeight="1">
      <c r="A505" t="s">
        <v>618</v>
      </c>
      <c r="B505" t="s">
        <v>74</v>
      </c>
      <c r="C505">
        <v>12.7</v>
      </c>
    </row>
    <row r="506" spans="1:3" ht="18.75" customHeight="1">
      <c r="A506" t="s">
        <v>619</v>
      </c>
      <c r="B506" t="s">
        <v>593</v>
      </c>
      <c r="C506">
        <v>32</v>
      </c>
    </row>
    <row r="507" spans="1:3" ht="18.75" customHeight="1">
      <c r="A507" t="s">
        <v>620</v>
      </c>
      <c r="B507" t="s">
        <v>74</v>
      </c>
      <c r="C507">
        <v>12.4</v>
      </c>
    </row>
    <row r="508" spans="1:3" ht="18.75" customHeight="1">
      <c r="A508" t="s">
        <v>622</v>
      </c>
      <c r="B508" t="s">
        <v>623</v>
      </c>
      <c r="C508">
        <v>18.8</v>
      </c>
    </row>
    <row r="509" spans="1:3" ht="18.75" customHeight="1">
      <c r="A509" t="s">
        <v>624</v>
      </c>
      <c r="B509" t="s">
        <v>74</v>
      </c>
      <c r="C509">
        <v>26.6</v>
      </c>
    </row>
    <row r="510" spans="1:3" ht="18.75" customHeight="1">
      <c r="A510" t="s">
        <v>625</v>
      </c>
      <c r="B510" t="s">
        <v>74</v>
      </c>
      <c r="C510">
        <v>19</v>
      </c>
    </row>
    <row r="511" spans="1:3" ht="18.75" customHeight="1">
      <c r="A511" t="s">
        <v>626</v>
      </c>
      <c r="B511" t="s">
        <v>74</v>
      </c>
      <c r="C511">
        <v>21.4</v>
      </c>
    </row>
    <row r="512" spans="1:3" ht="18.75" customHeight="1">
      <c r="A512" t="s">
        <v>627</v>
      </c>
      <c r="B512" t="s">
        <v>74</v>
      </c>
      <c r="C512">
        <v>23.4</v>
      </c>
    </row>
    <row r="513" spans="1:3" ht="18.75" customHeight="1">
      <c r="A513" t="s">
        <v>629</v>
      </c>
      <c r="B513" t="s">
        <v>74</v>
      </c>
      <c r="C513">
        <v>43.8</v>
      </c>
    </row>
    <row r="514" spans="1:3" ht="18.75" customHeight="1">
      <c r="A514" t="s">
        <v>628</v>
      </c>
      <c r="B514" t="s">
        <v>74</v>
      </c>
      <c r="C514">
        <v>24.5</v>
      </c>
    </row>
    <row r="515" spans="1:3" ht="18.75" customHeight="1">
      <c r="A515" t="s">
        <v>630</v>
      </c>
      <c r="B515" t="s">
        <v>74</v>
      </c>
      <c r="C515">
        <v>24.7</v>
      </c>
    </row>
    <row r="516" spans="1:3" ht="18.75" customHeight="1">
      <c r="A516" t="s">
        <v>631</v>
      </c>
      <c r="B516" t="s">
        <v>526</v>
      </c>
      <c r="C516">
        <v>18.8</v>
      </c>
    </row>
    <row r="517" spans="1:3" ht="18.75" customHeight="1">
      <c r="A517" t="s">
        <v>632</v>
      </c>
      <c r="B517" t="s">
        <v>633</v>
      </c>
      <c r="C517">
        <v>9.1999999999999993</v>
      </c>
    </row>
    <row r="518" spans="1:3" ht="18.75" customHeight="1">
      <c r="A518" t="s">
        <v>634</v>
      </c>
      <c r="B518" t="s">
        <v>74</v>
      </c>
      <c r="C518">
        <v>34.299999999999997</v>
      </c>
    </row>
    <row r="519" spans="1:3" ht="18.75" customHeight="1">
      <c r="A519" t="s">
        <v>635</v>
      </c>
      <c r="B519" t="s">
        <v>636</v>
      </c>
      <c r="C519">
        <v>12.8</v>
      </c>
    </row>
    <row r="520" spans="1:3" ht="18.75" customHeight="1">
      <c r="A520" t="s">
        <v>637</v>
      </c>
      <c r="B520" t="s">
        <v>74</v>
      </c>
      <c r="C520">
        <v>15.2</v>
      </c>
    </row>
    <row r="521" spans="1:3" ht="18.75" customHeight="1">
      <c r="A521" t="s">
        <v>638</v>
      </c>
      <c r="B521" t="s">
        <v>74</v>
      </c>
      <c r="C521">
        <v>10.3</v>
      </c>
    </row>
    <row r="522" spans="1:3" ht="18.75" customHeight="1">
      <c r="A522" t="s">
        <v>639</v>
      </c>
      <c r="B522" t="s">
        <v>640</v>
      </c>
      <c r="C522">
        <v>13.9</v>
      </c>
    </row>
    <row r="523" spans="1:3" ht="18.75" customHeight="1">
      <c r="A523" t="s">
        <v>641</v>
      </c>
      <c r="B523" t="s">
        <v>74</v>
      </c>
      <c r="C523">
        <v>13.9</v>
      </c>
    </row>
    <row r="524" spans="1:3" ht="18.75" customHeight="1">
      <c r="A524" t="s">
        <v>642</v>
      </c>
      <c r="B524" t="s">
        <v>74</v>
      </c>
      <c r="C524">
        <v>11.9</v>
      </c>
    </row>
    <row r="525" spans="1:3" ht="18.75" customHeight="1">
      <c r="A525" t="s">
        <v>1773</v>
      </c>
      <c r="B525" t="s">
        <v>74</v>
      </c>
      <c r="C525">
        <v>44.1</v>
      </c>
    </row>
    <row r="526" spans="1:3" ht="18.75" customHeight="1">
      <c r="A526" t="s">
        <v>644</v>
      </c>
      <c r="B526" t="s">
        <v>74</v>
      </c>
      <c r="C526">
        <v>13.2</v>
      </c>
    </row>
    <row r="527" spans="1:3" ht="18.75" customHeight="1">
      <c r="A527" t="s">
        <v>646</v>
      </c>
      <c r="B527" t="s">
        <v>74</v>
      </c>
      <c r="C527">
        <v>18.600000000000001</v>
      </c>
    </row>
    <row r="528" spans="1:3" ht="18.75" customHeight="1">
      <c r="A528" t="s">
        <v>1774</v>
      </c>
      <c r="B528" t="s">
        <v>74</v>
      </c>
      <c r="C528">
        <v>22.9</v>
      </c>
    </row>
    <row r="529" spans="1:3" ht="18.75" customHeight="1">
      <c r="A529" t="s">
        <v>647</v>
      </c>
      <c r="B529" t="s">
        <v>74</v>
      </c>
      <c r="C529">
        <v>11.5</v>
      </c>
    </row>
    <row r="530" spans="1:3" ht="18.75" customHeight="1">
      <c r="A530" t="s">
        <v>648</v>
      </c>
      <c r="B530" t="s">
        <v>636</v>
      </c>
      <c r="C530">
        <v>12.3</v>
      </c>
    </row>
    <row r="531" spans="1:3" ht="18.75" customHeight="1">
      <c r="A531" t="s">
        <v>649</v>
      </c>
      <c r="B531" t="s">
        <v>74</v>
      </c>
      <c r="C531">
        <v>17.2</v>
      </c>
    </row>
    <row r="532" spans="1:3" ht="18.75" customHeight="1">
      <c r="A532" t="s">
        <v>650</v>
      </c>
      <c r="B532" t="s">
        <v>651</v>
      </c>
      <c r="C532">
        <v>1.8</v>
      </c>
    </row>
    <row r="533" spans="1:3" ht="18.75" customHeight="1">
      <c r="A533" t="s">
        <v>652</v>
      </c>
      <c r="B533" t="s">
        <v>350</v>
      </c>
      <c r="C533">
        <v>14.8</v>
      </c>
    </row>
    <row r="534" spans="1:3" ht="18.75" customHeight="1">
      <c r="A534" t="s">
        <v>653</v>
      </c>
      <c r="B534" t="s">
        <v>74</v>
      </c>
      <c r="C534">
        <v>17.899999999999999</v>
      </c>
    </row>
    <row r="535" spans="1:3" ht="18.75" customHeight="1">
      <c r="A535" t="s">
        <v>654</v>
      </c>
      <c r="B535" t="s">
        <v>74</v>
      </c>
      <c r="C535">
        <v>9.6</v>
      </c>
    </row>
    <row r="536" spans="1:3" ht="18.75" customHeight="1">
      <c r="A536" t="s">
        <v>655</v>
      </c>
      <c r="B536" t="s">
        <v>154</v>
      </c>
      <c r="C536">
        <v>12.7</v>
      </c>
    </row>
    <row r="537" spans="1:3" ht="18.75" customHeight="1">
      <c r="A537" t="s">
        <v>656</v>
      </c>
      <c r="B537" t="s">
        <v>74</v>
      </c>
      <c r="C537">
        <v>3.4</v>
      </c>
    </row>
    <row r="538" spans="1:3" ht="18.75" customHeight="1">
      <c r="A538" t="s">
        <v>657</v>
      </c>
      <c r="B538" t="s">
        <v>74</v>
      </c>
      <c r="C538">
        <v>18.3</v>
      </c>
    </row>
    <row r="539" spans="1:3" ht="18.75" customHeight="1">
      <c r="A539" t="s">
        <v>658</v>
      </c>
      <c r="B539" t="s">
        <v>74</v>
      </c>
      <c r="C539">
        <v>18.8</v>
      </c>
    </row>
    <row r="540" spans="1:3" ht="18.75" customHeight="1">
      <c r="A540" t="s">
        <v>659</v>
      </c>
      <c r="B540" t="s">
        <v>74</v>
      </c>
      <c r="C540">
        <v>19.399999999999999</v>
      </c>
    </row>
    <row r="541" spans="1:3" ht="18.75" customHeight="1">
      <c r="A541" t="s">
        <v>660</v>
      </c>
      <c r="B541" t="s">
        <v>74</v>
      </c>
      <c r="C541">
        <v>38.700000000000003</v>
      </c>
    </row>
    <row r="542" spans="1:3" ht="18.75" customHeight="1">
      <c r="A542" t="s">
        <v>661</v>
      </c>
      <c r="B542" t="s">
        <v>74</v>
      </c>
      <c r="C542">
        <v>10.4</v>
      </c>
    </row>
    <row r="543" spans="1:3" ht="18.75" customHeight="1">
      <c r="A543" t="s">
        <v>662</v>
      </c>
      <c r="B543" t="s">
        <v>74</v>
      </c>
      <c r="C543">
        <v>12.8</v>
      </c>
    </row>
    <row r="544" spans="1:3" ht="18.75" customHeight="1">
      <c r="A544" t="s">
        <v>663</v>
      </c>
      <c r="B544" t="s">
        <v>74</v>
      </c>
      <c r="C544">
        <v>14.5</v>
      </c>
    </row>
    <row r="545" spans="1:3" ht="18.75" customHeight="1">
      <c r="A545" t="s">
        <v>664</v>
      </c>
      <c r="B545" t="s">
        <v>74</v>
      </c>
      <c r="C545">
        <v>9.4</v>
      </c>
    </row>
    <row r="546" spans="1:3" ht="18.75" customHeight="1">
      <c r="A546" t="s">
        <v>1834</v>
      </c>
      <c r="B546" t="s">
        <v>74</v>
      </c>
      <c r="C546">
        <v>10.6</v>
      </c>
    </row>
    <row r="547" spans="1:3" ht="18.75" customHeight="1">
      <c r="A547" t="s">
        <v>665</v>
      </c>
      <c r="B547" t="s">
        <v>74</v>
      </c>
      <c r="C547">
        <v>10.5</v>
      </c>
    </row>
    <row r="548" spans="1:3" ht="18.75" customHeight="1">
      <c r="A548" t="s">
        <v>666</v>
      </c>
      <c r="B548" t="s">
        <v>74</v>
      </c>
      <c r="C548">
        <v>15.3</v>
      </c>
    </row>
    <row r="549" spans="1:3" ht="18.75" customHeight="1">
      <c r="A549" t="s">
        <v>667</v>
      </c>
      <c r="B549" t="s">
        <v>74</v>
      </c>
      <c r="C549">
        <v>23.7</v>
      </c>
    </row>
    <row r="550" spans="1:3" ht="18.75" customHeight="1">
      <c r="A550" t="s">
        <v>668</v>
      </c>
      <c r="B550" t="s">
        <v>74</v>
      </c>
      <c r="C550">
        <v>30.6</v>
      </c>
    </row>
    <row r="551" spans="1:3" ht="18.75" customHeight="1">
      <c r="A551" t="s">
        <v>669</v>
      </c>
      <c r="B551" t="s">
        <v>74</v>
      </c>
      <c r="C551">
        <v>29.6</v>
      </c>
    </row>
    <row r="552" spans="1:3" ht="18.75" customHeight="1">
      <c r="A552" t="s">
        <v>670</v>
      </c>
      <c r="B552" t="s">
        <v>74</v>
      </c>
      <c r="C552">
        <v>13</v>
      </c>
    </row>
    <row r="553" spans="1:3" ht="18.75" customHeight="1">
      <c r="A553" t="s">
        <v>671</v>
      </c>
      <c r="B553" t="s">
        <v>74</v>
      </c>
      <c r="C553">
        <v>20.2</v>
      </c>
    </row>
    <row r="554" spans="1:3" ht="18.75" customHeight="1">
      <c r="A554" t="s">
        <v>672</v>
      </c>
      <c r="B554" t="s">
        <v>74</v>
      </c>
      <c r="C554">
        <v>18.100000000000001</v>
      </c>
    </row>
    <row r="555" spans="1:3" ht="18.75" customHeight="1">
      <c r="A555" t="s">
        <v>673</v>
      </c>
      <c r="B555" t="s">
        <v>74</v>
      </c>
      <c r="C555">
        <v>14.2</v>
      </c>
    </row>
    <row r="556" spans="1:3" ht="18.75" customHeight="1">
      <c r="A556" t="s">
        <v>674</v>
      </c>
      <c r="B556" t="s">
        <v>74</v>
      </c>
      <c r="C556">
        <v>26.3</v>
      </c>
    </row>
    <row r="557" spans="1:3" ht="18.75" customHeight="1">
      <c r="A557" t="s">
        <v>675</v>
      </c>
      <c r="B557" t="s">
        <v>74</v>
      </c>
      <c r="C557">
        <v>16.600000000000001</v>
      </c>
    </row>
    <row r="558" spans="1:3" ht="18.75" customHeight="1">
      <c r="A558" t="s">
        <v>676</v>
      </c>
      <c r="B558" t="s">
        <v>74</v>
      </c>
      <c r="C558">
        <v>12</v>
      </c>
    </row>
    <row r="559" spans="1:3" ht="18.75" customHeight="1">
      <c r="A559" t="s">
        <v>677</v>
      </c>
      <c r="B559" t="s">
        <v>74</v>
      </c>
      <c r="C559">
        <v>24.9</v>
      </c>
    </row>
    <row r="560" spans="1:3" ht="18.75" customHeight="1">
      <c r="A560" t="s">
        <v>678</v>
      </c>
      <c r="B560" t="s">
        <v>74</v>
      </c>
      <c r="C560">
        <v>8.8000000000000007</v>
      </c>
    </row>
    <row r="561" spans="1:3" ht="18.75" customHeight="1">
      <c r="A561" t="s">
        <v>680</v>
      </c>
      <c r="B561" t="s">
        <v>74</v>
      </c>
      <c r="C561">
        <v>12.5</v>
      </c>
    </row>
    <row r="562" spans="1:3" ht="18.75" customHeight="1">
      <c r="A562" t="s">
        <v>681</v>
      </c>
      <c r="B562" t="s">
        <v>329</v>
      </c>
      <c r="C562">
        <v>19.899999999999999</v>
      </c>
    </row>
    <row r="563" spans="1:3" ht="18.75" customHeight="1">
      <c r="A563" t="s">
        <v>682</v>
      </c>
      <c r="B563" t="s">
        <v>74</v>
      </c>
      <c r="C563">
        <v>15.8</v>
      </c>
    </row>
    <row r="564" spans="1:3" ht="18.75" customHeight="1">
      <c r="A564" t="s">
        <v>683</v>
      </c>
      <c r="B564" t="s">
        <v>74</v>
      </c>
      <c r="C564">
        <v>13.8</v>
      </c>
    </row>
    <row r="565" spans="1:3" ht="18.75" customHeight="1">
      <c r="A565" t="s">
        <v>684</v>
      </c>
      <c r="B565" t="s">
        <v>74</v>
      </c>
      <c r="C565">
        <v>35.6</v>
      </c>
    </row>
    <row r="566" spans="1:3" ht="18.75" customHeight="1">
      <c r="A566" t="s">
        <v>685</v>
      </c>
      <c r="B566" t="s">
        <v>74</v>
      </c>
      <c r="C566">
        <v>13.8</v>
      </c>
    </row>
    <row r="567" spans="1:3" ht="18.75" customHeight="1">
      <c r="A567" t="s">
        <v>686</v>
      </c>
      <c r="B567" t="s">
        <v>74</v>
      </c>
      <c r="C567">
        <v>3.5</v>
      </c>
    </row>
    <row r="568" spans="1:3" ht="18.75" customHeight="1">
      <c r="A568" t="s">
        <v>687</v>
      </c>
      <c r="B568" t="s">
        <v>74</v>
      </c>
      <c r="C568">
        <v>27.1</v>
      </c>
    </row>
    <row r="569" spans="1:3" ht="18.75" customHeight="1">
      <c r="A569" t="s">
        <v>688</v>
      </c>
      <c r="B569" t="s">
        <v>74</v>
      </c>
      <c r="C569">
        <v>29.1</v>
      </c>
    </row>
    <row r="570" spans="1:3" ht="18.75" customHeight="1">
      <c r="A570" t="s">
        <v>689</v>
      </c>
      <c r="B570" t="s">
        <v>74</v>
      </c>
      <c r="C570">
        <v>19.7</v>
      </c>
    </row>
    <row r="571" spans="1:3" ht="18.75" customHeight="1">
      <c r="A571" t="s">
        <v>690</v>
      </c>
      <c r="B571" t="s">
        <v>74</v>
      </c>
      <c r="C571">
        <v>9.1999999999999993</v>
      </c>
    </row>
    <row r="572" spans="1:3" ht="18.75" customHeight="1">
      <c r="A572" t="s">
        <v>691</v>
      </c>
      <c r="B572" t="s">
        <v>692</v>
      </c>
      <c r="C572">
        <v>15.2</v>
      </c>
    </row>
    <row r="573" spans="1:3" ht="18.75" customHeight="1">
      <c r="A573" t="s">
        <v>693</v>
      </c>
      <c r="B573" t="s">
        <v>74</v>
      </c>
      <c r="C573">
        <v>21.2</v>
      </c>
    </row>
    <row r="574" spans="1:3" ht="18.75" customHeight="1">
      <c r="A574" t="s">
        <v>694</v>
      </c>
      <c r="B574" t="s">
        <v>74</v>
      </c>
      <c r="C574">
        <v>8.5</v>
      </c>
    </row>
    <row r="575" spans="1:3" ht="18.75" customHeight="1">
      <c r="A575" t="s">
        <v>695</v>
      </c>
      <c r="B575" t="s">
        <v>74</v>
      </c>
      <c r="C575">
        <v>8.4</v>
      </c>
    </row>
    <row r="576" spans="1:3" ht="18.75" customHeight="1">
      <c r="A576" t="s">
        <v>696</v>
      </c>
      <c r="B576" t="s">
        <v>697</v>
      </c>
      <c r="C576">
        <v>12.1</v>
      </c>
    </row>
    <row r="577" spans="1:3" ht="18.75" customHeight="1">
      <c r="A577" t="s">
        <v>698</v>
      </c>
      <c r="B577" t="s">
        <v>74</v>
      </c>
      <c r="C577">
        <v>29.6</v>
      </c>
    </row>
    <row r="578" spans="1:3" ht="18.75" customHeight="1">
      <c r="A578" t="s">
        <v>699</v>
      </c>
      <c r="B578" t="s">
        <v>74</v>
      </c>
      <c r="C578">
        <v>10.1</v>
      </c>
    </row>
    <row r="579" spans="1:3" ht="18.75" customHeight="1">
      <c r="A579" t="s">
        <v>700</v>
      </c>
      <c r="B579" t="s">
        <v>74</v>
      </c>
      <c r="C579">
        <v>6.2</v>
      </c>
    </row>
    <row r="580" spans="1:3" ht="18.75" customHeight="1">
      <c r="A580" t="s">
        <v>701</v>
      </c>
      <c r="B580" t="s">
        <v>702</v>
      </c>
      <c r="C580">
        <v>17.8</v>
      </c>
    </row>
    <row r="581" spans="1:3" ht="18.75" customHeight="1">
      <c r="A581" t="s">
        <v>1835</v>
      </c>
      <c r="B581" t="s">
        <v>1836</v>
      </c>
      <c r="C581">
        <v>16.399999999999999</v>
      </c>
    </row>
    <row r="582" spans="1:3" ht="18.75" customHeight="1">
      <c r="A582" t="s">
        <v>703</v>
      </c>
      <c r="B582" t="s">
        <v>74</v>
      </c>
      <c r="C582">
        <v>19.899999999999999</v>
      </c>
    </row>
    <row r="583" spans="1:3" ht="18.75" customHeight="1">
      <c r="A583" t="s">
        <v>704</v>
      </c>
      <c r="B583" t="s">
        <v>74</v>
      </c>
      <c r="C583">
        <v>16.100000000000001</v>
      </c>
    </row>
    <row r="584" spans="1:3" ht="18.75" customHeight="1">
      <c r="A584" t="s">
        <v>705</v>
      </c>
      <c r="B584" t="s">
        <v>74</v>
      </c>
      <c r="C584">
        <v>13.8</v>
      </c>
    </row>
    <row r="585" spans="1:3" ht="18.75" customHeight="1">
      <c r="A585" t="s">
        <v>706</v>
      </c>
      <c r="B585" t="s">
        <v>74</v>
      </c>
      <c r="C585">
        <v>28.7</v>
      </c>
    </row>
    <row r="586" spans="1:3" ht="18.75" customHeight="1">
      <c r="A586" t="s">
        <v>707</v>
      </c>
      <c r="B586" t="s">
        <v>74</v>
      </c>
      <c r="C586">
        <v>15.2</v>
      </c>
    </row>
    <row r="587" spans="1:3" ht="18.75" customHeight="1">
      <c r="A587" t="s">
        <v>708</v>
      </c>
      <c r="B587" t="s">
        <v>74</v>
      </c>
      <c r="C587">
        <v>18.600000000000001</v>
      </c>
    </row>
    <row r="588" spans="1:3" ht="18.75" customHeight="1">
      <c r="A588" t="s">
        <v>709</v>
      </c>
      <c r="B588" t="s">
        <v>74</v>
      </c>
      <c r="C588">
        <v>17.3</v>
      </c>
    </row>
    <row r="589" spans="1:3" ht="18.75" customHeight="1">
      <c r="A589" t="s">
        <v>710</v>
      </c>
      <c r="B589" t="s">
        <v>74</v>
      </c>
      <c r="C589">
        <v>25.7</v>
      </c>
    </row>
    <row r="590" spans="1:3" ht="18.75" customHeight="1">
      <c r="A590" t="s">
        <v>711</v>
      </c>
      <c r="B590" t="s">
        <v>1093</v>
      </c>
      <c r="C590">
        <v>3.9</v>
      </c>
    </row>
    <row r="591" spans="1:3" ht="18.75" customHeight="1">
      <c r="A591" t="s">
        <v>712</v>
      </c>
      <c r="B591" t="s">
        <v>74</v>
      </c>
      <c r="C591">
        <v>21.2</v>
      </c>
    </row>
    <row r="592" spans="1:3" ht="18.75" customHeight="1">
      <c r="A592" t="s">
        <v>713</v>
      </c>
      <c r="B592" t="s">
        <v>74</v>
      </c>
      <c r="C592">
        <v>21.2</v>
      </c>
    </row>
    <row r="593" spans="1:3" ht="18.75" customHeight="1">
      <c r="A593" t="s">
        <v>714</v>
      </c>
      <c r="B593" t="s">
        <v>74</v>
      </c>
      <c r="C593">
        <v>16.899999999999999</v>
      </c>
    </row>
    <row r="594" spans="1:3" ht="18.75" customHeight="1">
      <c r="A594" t="s">
        <v>715</v>
      </c>
      <c r="B594" t="s">
        <v>74</v>
      </c>
      <c r="C594">
        <v>30.5</v>
      </c>
    </row>
    <row r="595" spans="1:3" ht="18.75" customHeight="1">
      <c r="A595" t="s">
        <v>716</v>
      </c>
      <c r="B595" t="s">
        <v>74</v>
      </c>
      <c r="C595">
        <v>24.8</v>
      </c>
    </row>
    <row r="596" spans="1:3" ht="18.75" customHeight="1">
      <c r="A596" t="s">
        <v>718</v>
      </c>
      <c r="B596" t="s">
        <v>74</v>
      </c>
      <c r="C596">
        <v>5.9</v>
      </c>
    </row>
    <row r="597" spans="1:3" ht="18.75" customHeight="1">
      <c r="A597" t="s">
        <v>719</v>
      </c>
      <c r="B597" t="s">
        <v>74</v>
      </c>
      <c r="C597">
        <v>15.8</v>
      </c>
    </row>
    <row r="598" spans="1:3" ht="18.75" customHeight="1">
      <c r="A598" t="s">
        <v>720</v>
      </c>
      <c r="B598" t="s">
        <v>74</v>
      </c>
      <c r="C598">
        <v>16.8</v>
      </c>
    </row>
    <row r="599" spans="1:3" ht="18.75" customHeight="1">
      <c r="A599" t="s">
        <v>721</v>
      </c>
      <c r="B599" t="s">
        <v>74</v>
      </c>
      <c r="C599">
        <v>10</v>
      </c>
    </row>
    <row r="600" spans="1:3" ht="18.75" customHeight="1">
      <c r="A600" t="s">
        <v>722</v>
      </c>
      <c r="B600" t="s">
        <v>74</v>
      </c>
      <c r="C600">
        <v>24.6</v>
      </c>
    </row>
    <row r="601" spans="1:3" ht="18.75" customHeight="1">
      <c r="A601" t="s">
        <v>723</v>
      </c>
      <c r="B601" t="s">
        <v>74</v>
      </c>
      <c r="C601">
        <v>6.9</v>
      </c>
    </row>
    <row r="602" spans="1:3" ht="18.75" customHeight="1">
      <c r="A602" t="s">
        <v>1775</v>
      </c>
      <c r="B602" t="s">
        <v>74</v>
      </c>
      <c r="C602">
        <v>19.3</v>
      </c>
    </row>
    <row r="603" spans="1:3" ht="18.75" customHeight="1">
      <c r="A603" t="s">
        <v>724</v>
      </c>
      <c r="B603" t="s">
        <v>74</v>
      </c>
      <c r="C603">
        <v>7</v>
      </c>
    </row>
    <row r="604" spans="1:3" ht="18.75" customHeight="1">
      <c r="A604" t="s">
        <v>725</v>
      </c>
      <c r="B604" t="s">
        <v>74</v>
      </c>
      <c r="C604">
        <v>14.7</v>
      </c>
    </row>
    <row r="605" spans="1:3" ht="18.75" customHeight="1">
      <c r="A605" t="s">
        <v>726</v>
      </c>
      <c r="B605" t="s">
        <v>74</v>
      </c>
      <c r="C605">
        <v>11.7</v>
      </c>
    </row>
    <row r="606" spans="1:3" ht="18.75" customHeight="1">
      <c r="A606" t="s">
        <v>727</v>
      </c>
      <c r="B606" t="s">
        <v>74</v>
      </c>
      <c r="C606">
        <v>19.899999999999999</v>
      </c>
    </row>
    <row r="607" spans="1:3" ht="18.75" customHeight="1">
      <c r="A607" t="s">
        <v>729</v>
      </c>
      <c r="B607" t="s">
        <v>74</v>
      </c>
      <c r="C607">
        <v>26.2</v>
      </c>
    </row>
    <row r="608" spans="1:3" ht="18.75" customHeight="1">
      <c r="A608" t="s">
        <v>730</v>
      </c>
      <c r="B608" t="s">
        <v>74</v>
      </c>
      <c r="C608">
        <v>26.3</v>
      </c>
    </row>
    <row r="609" spans="1:3" ht="18.75" customHeight="1">
      <c r="A609" t="s">
        <v>732</v>
      </c>
      <c r="B609" t="s">
        <v>74</v>
      </c>
      <c r="C609">
        <v>21.8</v>
      </c>
    </row>
    <row r="610" spans="1:3" ht="18.75" customHeight="1">
      <c r="A610" t="s">
        <v>733</v>
      </c>
      <c r="B610" t="s">
        <v>74</v>
      </c>
      <c r="C610">
        <v>25.2</v>
      </c>
    </row>
    <row r="611" spans="1:3" ht="18.75" customHeight="1">
      <c r="A611" t="s">
        <v>734</v>
      </c>
      <c r="B611" t="s">
        <v>74</v>
      </c>
      <c r="C611">
        <v>7.3</v>
      </c>
    </row>
    <row r="612" spans="1:3" ht="18.75" customHeight="1">
      <c r="A612" t="s">
        <v>735</v>
      </c>
      <c r="B612" t="s">
        <v>74</v>
      </c>
      <c r="C612">
        <v>12.9</v>
      </c>
    </row>
    <row r="613" spans="1:3" ht="18.75" customHeight="1">
      <c r="A613" t="s">
        <v>736</v>
      </c>
      <c r="B613" t="s">
        <v>74</v>
      </c>
      <c r="C613">
        <v>24</v>
      </c>
    </row>
    <row r="614" spans="1:3" ht="18.75" customHeight="1">
      <c r="A614" t="s">
        <v>737</v>
      </c>
      <c r="B614" t="s">
        <v>74</v>
      </c>
      <c r="C614">
        <v>12.7</v>
      </c>
    </row>
    <row r="615" spans="1:3" ht="18.75" customHeight="1">
      <c r="A615" t="s">
        <v>738</v>
      </c>
      <c r="B615" t="s">
        <v>119</v>
      </c>
      <c r="C615">
        <v>35.9</v>
      </c>
    </row>
    <row r="616" spans="1:3" ht="18.75" customHeight="1">
      <c r="A616" t="s">
        <v>739</v>
      </c>
      <c r="B616" t="s">
        <v>74</v>
      </c>
      <c r="C616">
        <v>17.8</v>
      </c>
    </row>
    <row r="617" spans="1:3" ht="18.75" customHeight="1">
      <c r="A617" t="s">
        <v>740</v>
      </c>
      <c r="B617" t="s">
        <v>74</v>
      </c>
      <c r="C617">
        <v>16.100000000000001</v>
      </c>
    </row>
    <row r="618" spans="1:3" ht="18.75" customHeight="1">
      <c r="A618" t="s">
        <v>741</v>
      </c>
      <c r="B618" t="s">
        <v>74</v>
      </c>
      <c r="C618">
        <v>17.399999999999999</v>
      </c>
    </row>
    <row r="619" spans="1:3" ht="18.75" customHeight="1">
      <c r="A619" t="s">
        <v>742</v>
      </c>
      <c r="B619" t="s">
        <v>74</v>
      </c>
      <c r="C619">
        <v>21.2</v>
      </c>
    </row>
    <row r="620" spans="1:3" ht="18.75" customHeight="1">
      <c r="A620" t="s">
        <v>743</v>
      </c>
      <c r="B620" t="s">
        <v>74</v>
      </c>
      <c r="C620">
        <v>21.5</v>
      </c>
    </row>
    <row r="621" spans="1:3" ht="18.75" customHeight="1">
      <c r="A621" t="s">
        <v>1967</v>
      </c>
      <c r="B621" t="s">
        <v>1968</v>
      </c>
      <c r="C621">
        <v>17.5</v>
      </c>
    </row>
    <row r="622" spans="1:3" ht="18.75" customHeight="1">
      <c r="A622" t="s">
        <v>744</v>
      </c>
      <c r="B622" t="s">
        <v>74</v>
      </c>
      <c r="C622">
        <v>11.1</v>
      </c>
    </row>
    <row r="623" spans="1:3" ht="18.75" customHeight="1">
      <c r="A623" t="s">
        <v>745</v>
      </c>
      <c r="B623" t="s">
        <v>74</v>
      </c>
      <c r="C623">
        <v>22.4</v>
      </c>
    </row>
    <row r="624" spans="1:3" ht="18.75" customHeight="1">
      <c r="A624" t="s">
        <v>746</v>
      </c>
      <c r="B624" t="s">
        <v>74</v>
      </c>
      <c r="C624">
        <v>27.1</v>
      </c>
    </row>
    <row r="625" spans="1:3" ht="18.75" customHeight="1">
      <c r="A625" t="s">
        <v>747</v>
      </c>
      <c r="B625" t="s">
        <v>74</v>
      </c>
      <c r="C625">
        <v>23.5</v>
      </c>
    </row>
    <row r="626" spans="1:3" ht="18.75" customHeight="1">
      <c r="A626" t="s">
        <v>748</v>
      </c>
      <c r="B626" t="s">
        <v>74</v>
      </c>
      <c r="C626">
        <v>10.5</v>
      </c>
    </row>
    <row r="627" spans="1:3" ht="18.75" customHeight="1">
      <c r="A627" t="s">
        <v>749</v>
      </c>
      <c r="B627" t="s">
        <v>74</v>
      </c>
      <c r="C627">
        <v>14.3</v>
      </c>
    </row>
    <row r="628" spans="1:3" ht="18.75" customHeight="1">
      <c r="A628" t="s">
        <v>750</v>
      </c>
      <c r="B628" t="s">
        <v>74</v>
      </c>
      <c r="C628">
        <v>22</v>
      </c>
    </row>
    <row r="629" spans="1:3" ht="18.75" customHeight="1">
      <c r="A629" t="s">
        <v>751</v>
      </c>
      <c r="B629" t="s">
        <v>154</v>
      </c>
      <c r="C629">
        <v>14.7</v>
      </c>
    </row>
    <row r="630" spans="1:3" ht="18.75" customHeight="1">
      <c r="A630" t="s">
        <v>752</v>
      </c>
      <c r="B630" t="s">
        <v>753</v>
      </c>
      <c r="C630">
        <v>17.899999999999999</v>
      </c>
    </row>
    <row r="631" spans="1:3" ht="18.75" customHeight="1">
      <c r="A631" t="s">
        <v>754</v>
      </c>
      <c r="B631" t="s">
        <v>74</v>
      </c>
      <c r="C631">
        <v>31.6</v>
      </c>
    </row>
    <row r="632" spans="1:3" ht="18.75" customHeight="1">
      <c r="A632" t="s">
        <v>755</v>
      </c>
      <c r="B632" t="s">
        <v>74</v>
      </c>
      <c r="C632">
        <v>18.399999999999999</v>
      </c>
    </row>
    <row r="633" spans="1:3" ht="18.75" customHeight="1">
      <c r="A633" t="s">
        <v>756</v>
      </c>
      <c r="B633" t="s">
        <v>757</v>
      </c>
      <c r="C633">
        <v>3.1</v>
      </c>
    </row>
    <row r="634" spans="1:3" ht="18.75" customHeight="1">
      <c r="A634" t="s">
        <v>758</v>
      </c>
      <c r="B634" t="s">
        <v>1816</v>
      </c>
      <c r="C634">
        <v>37.6</v>
      </c>
    </row>
    <row r="635" spans="1:3" ht="18.75" customHeight="1">
      <c r="A635" t="s">
        <v>759</v>
      </c>
      <c r="B635" t="s">
        <v>692</v>
      </c>
      <c r="C635">
        <v>14.3</v>
      </c>
    </row>
    <row r="636" spans="1:3" ht="18.75" customHeight="1">
      <c r="A636" t="s">
        <v>760</v>
      </c>
      <c r="B636" t="s">
        <v>74</v>
      </c>
      <c r="C636">
        <v>20.100000000000001</v>
      </c>
    </row>
    <row r="637" spans="1:3" ht="18.75" customHeight="1">
      <c r="A637" t="s">
        <v>761</v>
      </c>
      <c r="B637" t="s">
        <v>692</v>
      </c>
      <c r="C637">
        <v>4.2</v>
      </c>
    </row>
    <row r="638" spans="1:3" ht="18.75" customHeight="1">
      <c r="A638" t="s">
        <v>762</v>
      </c>
      <c r="B638" t="s">
        <v>74</v>
      </c>
      <c r="C638">
        <v>15.6</v>
      </c>
    </row>
    <row r="639" spans="1:3" ht="18.75" customHeight="1">
      <c r="A639" t="s">
        <v>763</v>
      </c>
      <c r="B639" t="s">
        <v>74</v>
      </c>
      <c r="C639">
        <v>14.2</v>
      </c>
    </row>
    <row r="640" spans="1:3" ht="18.75" customHeight="1">
      <c r="A640" t="s">
        <v>764</v>
      </c>
      <c r="B640" t="s">
        <v>74</v>
      </c>
      <c r="C640">
        <v>15.6</v>
      </c>
    </row>
    <row r="641" spans="1:3" ht="18.75" customHeight="1">
      <c r="A641" t="s">
        <v>765</v>
      </c>
      <c r="B641" t="s">
        <v>74</v>
      </c>
      <c r="C641">
        <v>22</v>
      </c>
    </row>
    <row r="642" spans="1:3" ht="18.75" customHeight="1">
      <c r="A642" t="s">
        <v>767</v>
      </c>
      <c r="B642" t="s">
        <v>74</v>
      </c>
      <c r="C642">
        <v>30.9</v>
      </c>
    </row>
    <row r="643" spans="1:3" ht="18.75" customHeight="1">
      <c r="A643" t="s">
        <v>770</v>
      </c>
      <c r="B643" t="s">
        <v>74</v>
      </c>
      <c r="C643">
        <v>10.9</v>
      </c>
    </row>
    <row r="644" spans="1:3" ht="18.75" customHeight="1">
      <c r="A644" t="s">
        <v>771</v>
      </c>
      <c r="B644" t="s">
        <v>74</v>
      </c>
      <c r="C644">
        <v>22.4</v>
      </c>
    </row>
    <row r="645" spans="1:3" ht="18.75" customHeight="1">
      <c r="A645" t="s">
        <v>772</v>
      </c>
      <c r="B645" t="s">
        <v>74</v>
      </c>
      <c r="C645">
        <v>20.8</v>
      </c>
    </row>
    <row r="646" spans="1:3" ht="18.75" customHeight="1">
      <c r="A646" t="s">
        <v>773</v>
      </c>
      <c r="B646" t="s">
        <v>74</v>
      </c>
      <c r="C646">
        <v>10.6</v>
      </c>
    </row>
    <row r="647" spans="1:3" ht="18.75" customHeight="1">
      <c r="A647" t="s">
        <v>774</v>
      </c>
      <c r="B647" t="s">
        <v>74</v>
      </c>
      <c r="C647">
        <v>15</v>
      </c>
    </row>
    <row r="648" spans="1:3" ht="18.75" customHeight="1">
      <c r="A648" t="s">
        <v>775</v>
      </c>
      <c r="B648" t="s">
        <v>74</v>
      </c>
      <c r="C648">
        <v>10.199999999999999</v>
      </c>
    </row>
    <row r="649" spans="1:3" ht="18.75" customHeight="1">
      <c r="A649" t="s">
        <v>776</v>
      </c>
      <c r="B649" t="s">
        <v>74</v>
      </c>
      <c r="C649">
        <v>20.5</v>
      </c>
    </row>
    <row r="650" spans="1:3" ht="18.75" customHeight="1">
      <c r="A650" t="s">
        <v>777</v>
      </c>
      <c r="B650" t="s">
        <v>74</v>
      </c>
      <c r="C650">
        <v>25.6</v>
      </c>
    </row>
    <row r="651" spans="1:3" ht="18.75" customHeight="1">
      <c r="A651" t="s">
        <v>778</v>
      </c>
      <c r="B651" t="s">
        <v>74</v>
      </c>
      <c r="C651">
        <v>12.8</v>
      </c>
    </row>
    <row r="652" spans="1:3" ht="18.75" customHeight="1">
      <c r="A652" t="s">
        <v>779</v>
      </c>
      <c r="B652" t="s">
        <v>74</v>
      </c>
      <c r="C652">
        <v>16.2</v>
      </c>
    </row>
    <row r="653" spans="1:3" ht="18.75" customHeight="1">
      <c r="A653" t="s">
        <v>780</v>
      </c>
      <c r="B653" t="s">
        <v>74</v>
      </c>
      <c r="C653">
        <v>31.2</v>
      </c>
    </row>
    <row r="654" spans="1:3" ht="18.75" customHeight="1">
      <c r="A654" t="s">
        <v>781</v>
      </c>
      <c r="B654" t="s">
        <v>74</v>
      </c>
      <c r="C654">
        <v>22.3</v>
      </c>
    </row>
    <row r="655" spans="1:3" ht="18.75" customHeight="1">
      <c r="A655" t="s">
        <v>1837</v>
      </c>
      <c r="B655" t="s">
        <v>74</v>
      </c>
      <c r="C655">
        <v>29.6</v>
      </c>
    </row>
    <row r="656" spans="1:3" ht="18.75" customHeight="1">
      <c r="A656" t="s">
        <v>782</v>
      </c>
      <c r="B656" t="s">
        <v>396</v>
      </c>
      <c r="C656">
        <v>18</v>
      </c>
    </row>
    <row r="657" spans="1:3" ht="18.75" customHeight="1">
      <c r="A657" t="s">
        <v>783</v>
      </c>
      <c r="B657" t="s">
        <v>74</v>
      </c>
      <c r="C657">
        <v>11</v>
      </c>
    </row>
    <row r="658" spans="1:3" ht="18.75" customHeight="1">
      <c r="A658" t="s">
        <v>786</v>
      </c>
      <c r="B658" t="s">
        <v>74</v>
      </c>
      <c r="C658">
        <v>29.2</v>
      </c>
    </row>
    <row r="659" spans="1:3" ht="18.75" customHeight="1">
      <c r="A659" t="s">
        <v>787</v>
      </c>
      <c r="B659" t="s">
        <v>74</v>
      </c>
      <c r="C659">
        <v>13.5</v>
      </c>
    </row>
    <row r="660" spans="1:3" ht="18.75" customHeight="1">
      <c r="A660" t="s">
        <v>788</v>
      </c>
      <c r="B660" t="s">
        <v>74</v>
      </c>
      <c r="C660">
        <v>12</v>
      </c>
    </row>
    <row r="661" spans="1:3" ht="18.75" customHeight="1">
      <c r="A661" t="s">
        <v>789</v>
      </c>
      <c r="B661" t="s">
        <v>74</v>
      </c>
      <c r="C661">
        <v>12</v>
      </c>
    </row>
    <row r="662" spans="1:3" ht="18.75" customHeight="1">
      <c r="A662" t="s">
        <v>791</v>
      </c>
      <c r="B662" t="s">
        <v>74</v>
      </c>
      <c r="C662">
        <v>37.799999999999997</v>
      </c>
    </row>
    <row r="663" spans="1:3" ht="18.75" customHeight="1">
      <c r="A663" t="s">
        <v>792</v>
      </c>
      <c r="B663" t="s">
        <v>74</v>
      </c>
      <c r="C663">
        <v>25.8</v>
      </c>
    </row>
    <row r="664" spans="1:3" ht="18.75" customHeight="1">
      <c r="A664" t="s">
        <v>793</v>
      </c>
      <c r="B664" t="s">
        <v>74</v>
      </c>
      <c r="C664">
        <v>3.2</v>
      </c>
    </row>
    <row r="665" spans="1:3" ht="18.75" customHeight="1">
      <c r="A665" t="s">
        <v>794</v>
      </c>
      <c r="B665" t="s">
        <v>74</v>
      </c>
      <c r="C665">
        <v>21.5</v>
      </c>
    </row>
    <row r="666" spans="1:3" ht="18.75" customHeight="1">
      <c r="A666" t="s">
        <v>795</v>
      </c>
      <c r="B666" t="s">
        <v>544</v>
      </c>
      <c r="C666">
        <v>20.8</v>
      </c>
    </row>
    <row r="667" spans="1:3" ht="18.75" customHeight="1">
      <c r="A667" t="s">
        <v>796</v>
      </c>
      <c r="B667" t="s">
        <v>74</v>
      </c>
      <c r="C667">
        <v>27.8</v>
      </c>
    </row>
    <row r="668" spans="1:3" ht="18.75" customHeight="1">
      <c r="A668" t="s">
        <v>797</v>
      </c>
      <c r="B668" t="s">
        <v>74</v>
      </c>
      <c r="C668">
        <v>37.299999999999997</v>
      </c>
    </row>
    <row r="669" spans="1:3" ht="18.75" customHeight="1">
      <c r="A669" t="s">
        <v>798</v>
      </c>
      <c r="B669" t="s">
        <v>799</v>
      </c>
      <c r="C669">
        <v>8.8000000000000007</v>
      </c>
    </row>
    <row r="670" spans="1:3" ht="18.75" customHeight="1">
      <c r="A670" t="s">
        <v>800</v>
      </c>
      <c r="B670" t="s">
        <v>74</v>
      </c>
      <c r="C670">
        <v>15.9</v>
      </c>
    </row>
    <row r="671" spans="1:3" ht="18.75" customHeight="1">
      <c r="A671" t="s">
        <v>801</v>
      </c>
      <c r="B671" t="s">
        <v>74</v>
      </c>
      <c r="C671">
        <v>9.8000000000000007</v>
      </c>
    </row>
    <row r="672" spans="1:3" ht="18.75" customHeight="1">
      <c r="A672" t="s">
        <v>802</v>
      </c>
      <c r="B672" t="s">
        <v>74</v>
      </c>
      <c r="C672">
        <v>9.1999999999999993</v>
      </c>
    </row>
    <row r="673" spans="1:3" ht="18.75" customHeight="1">
      <c r="A673" t="s">
        <v>1776</v>
      </c>
      <c r="B673" t="s">
        <v>837</v>
      </c>
      <c r="C673">
        <v>6.5</v>
      </c>
    </row>
    <row r="674" spans="1:3" ht="18.75" customHeight="1">
      <c r="A674" t="s">
        <v>805</v>
      </c>
      <c r="B674" t="s">
        <v>74</v>
      </c>
      <c r="C674">
        <v>24.5</v>
      </c>
    </row>
    <row r="675" spans="1:3" ht="18.75" customHeight="1">
      <c r="A675" t="s">
        <v>806</v>
      </c>
      <c r="B675" t="s">
        <v>74</v>
      </c>
      <c r="C675">
        <v>16.8</v>
      </c>
    </row>
    <row r="676" spans="1:3" ht="18.75" customHeight="1">
      <c r="A676" t="s">
        <v>807</v>
      </c>
      <c r="B676" t="s">
        <v>74</v>
      </c>
      <c r="C676">
        <v>28.2</v>
      </c>
    </row>
    <row r="677" spans="1:3" ht="18.75" customHeight="1">
      <c r="A677" t="s">
        <v>808</v>
      </c>
      <c r="B677" t="s">
        <v>74</v>
      </c>
      <c r="C677">
        <v>18.600000000000001</v>
      </c>
    </row>
    <row r="678" spans="1:3" ht="18.75" customHeight="1">
      <c r="A678" t="s">
        <v>809</v>
      </c>
      <c r="B678" t="s">
        <v>74</v>
      </c>
      <c r="C678">
        <v>21.9</v>
      </c>
    </row>
    <row r="679" spans="1:3" ht="18.75" customHeight="1">
      <c r="A679" t="s">
        <v>810</v>
      </c>
      <c r="B679" t="s">
        <v>74</v>
      </c>
      <c r="C679">
        <v>24.2</v>
      </c>
    </row>
    <row r="680" spans="1:3" ht="18.75" customHeight="1">
      <c r="A680" t="s">
        <v>811</v>
      </c>
      <c r="B680" t="s">
        <v>74</v>
      </c>
      <c r="C680">
        <v>23</v>
      </c>
    </row>
    <row r="681" spans="1:3" ht="18.75" customHeight="1">
      <c r="A681" t="s">
        <v>813</v>
      </c>
      <c r="B681" t="s">
        <v>74</v>
      </c>
      <c r="C681">
        <v>34.4</v>
      </c>
    </row>
    <row r="682" spans="1:3" ht="18.75" customHeight="1">
      <c r="A682" t="s">
        <v>814</v>
      </c>
      <c r="B682" t="s">
        <v>74</v>
      </c>
      <c r="C682">
        <v>11.5</v>
      </c>
    </row>
    <row r="683" spans="1:3" ht="18.75" customHeight="1">
      <c r="A683" t="s">
        <v>815</v>
      </c>
      <c r="B683" t="s">
        <v>74</v>
      </c>
      <c r="C683">
        <v>22.9</v>
      </c>
    </row>
    <row r="684" spans="1:3" ht="18.75" customHeight="1">
      <c r="A684" t="s">
        <v>817</v>
      </c>
      <c r="B684" t="s">
        <v>74</v>
      </c>
      <c r="C684">
        <v>25.4</v>
      </c>
    </row>
    <row r="685" spans="1:3" ht="18.75" customHeight="1">
      <c r="A685" t="s">
        <v>818</v>
      </c>
      <c r="B685" t="s">
        <v>74</v>
      </c>
      <c r="C685">
        <v>21.9</v>
      </c>
    </row>
    <row r="686" spans="1:3" ht="18.75" customHeight="1">
      <c r="A686" t="s">
        <v>1838</v>
      </c>
      <c r="B686" t="s">
        <v>119</v>
      </c>
      <c r="C686">
        <v>7.7</v>
      </c>
    </row>
    <row r="687" spans="1:3" ht="18.75" customHeight="1">
      <c r="A687" t="s">
        <v>820</v>
      </c>
      <c r="B687" t="s">
        <v>74</v>
      </c>
      <c r="C687">
        <v>29</v>
      </c>
    </row>
    <row r="688" spans="1:3" ht="18.75" customHeight="1">
      <c r="A688" t="s">
        <v>821</v>
      </c>
      <c r="B688" t="s">
        <v>822</v>
      </c>
      <c r="C688">
        <v>10.4</v>
      </c>
    </row>
    <row r="689" spans="1:3" ht="18.75" customHeight="1">
      <c r="A689" t="s">
        <v>823</v>
      </c>
      <c r="B689" t="s">
        <v>74</v>
      </c>
      <c r="C689">
        <v>23.4</v>
      </c>
    </row>
    <row r="690" spans="1:3" ht="18.75" customHeight="1">
      <c r="A690" t="s">
        <v>824</v>
      </c>
      <c r="B690" t="s">
        <v>825</v>
      </c>
      <c r="C690">
        <v>3.6</v>
      </c>
    </row>
    <row r="691" spans="1:3" ht="18.75" customHeight="1">
      <c r="A691" t="s">
        <v>826</v>
      </c>
      <c r="B691" t="s">
        <v>74</v>
      </c>
      <c r="C691">
        <v>19.7</v>
      </c>
    </row>
    <row r="692" spans="1:3" ht="18.75" customHeight="1">
      <c r="A692" t="s">
        <v>827</v>
      </c>
      <c r="B692" t="s">
        <v>74</v>
      </c>
      <c r="C692">
        <v>16.600000000000001</v>
      </c>
    </row>
    <row r="693" spans="1:3" ht="18.75" customHeight="1">
      <c r="A693" t="s">
        <v>828</v>
      </c>
      <c r="B693" t="s">
        <v>74</v>
      </c>
      <c r="C693">
        <v>16</v>
      </c>
    </row>
    <row r="694" spans="1:3" ht="18.75" customHeight="1">
      <c r="A694" t="s">
        <v>829</v>
      </c>
      <c r="B694" t="s">
        <v>74</v>
      </c>
      <c r="C694">
        <v>26.2</v>
      </c>
    </row>
    <row r="695" spans="1:3" ht="18.75" customHeight="1">
      <c r="A695" t="s">
        <v>830</v>
      </c>
      <c r="B695" t="s">
        <v>74</v>
      </c>
      <c r="C695">
        <v>22</v>
      </c>
    </row>
    <row r="696" spans="1:3" ht="18.75" customHeight="1">
      <c r="A696" t="s">
        <v>831</v>
      </c>
      <c r="B696" t="s">
        <v>74</v>
      </c>
      <c r="C696">
        <v>19</v>
      </c>
    </row>
    <row r="697" spans="1:3" ht="18.75" customHeight="1">
      <c r="A697" t="s">
        <v>832</v>
      </c>
      <c r="B697" t="s">
        <v>74</v>
      </c>
      <c r="C697">
        <v>12.6</v>
      </c>
    </row>
    <row r="698" spans="1:3" ht="18.75" customHeight="1">
      <c r="A698" t="s">
        <v>833</v>
      </c>
      <c r="B698" t="s">
        <v>74</v>
      </c>
      <c r="C698">
        <v>19.100000000000001</v>
      </c>
    </row>
    <row r="699" spans="1:3" ht="18.75" customHeight="1">
      <c r="A699" t="s">
        <v>834</v>
      </c>
      <c r="B699" t="s">
        <v>74</v>
      </c>
      <c r="C699">
        <v>18.5</v>
      </c>
    </row>
    <row r="700" spans="1:3" ht="18.75" customHeight="1">
      <c r="A700" t="s">
        <v>835</v>
      </c>
      <c r="B700" t="s">
        <v>74</v>
      </c>
      <c r="C700">
        <v>34.6</v>
      </c>
    </row>
    <row r="701" spans="1:3" ht="18.75" customHeight="1">
      <c r="A701" t="s">
        <v>836</v>
      </c>
      <c r="B701" t="s">
        <v>837</v>
      </c>
      <c r="C701">
        <v>14.5</v>
      </c>
    </row>
    <row r="702" spans="1:3" ht="18.75" customHeight="1">
      <c r="A702" t="s">
        <v>838</v>
      </c>
      <c r="B702" t="s">
        <v>74</v>
      </c>
      <c r="C702">
        <v>28.1</v>
      </c>
    </row>
    <row r="703" spans="1:3" ht="18.75" customHeight="1">
      <c r="A703" t="s">
        <v>839</v>
      </c>
      <c r="B703" t="s">
        <v>74</v>
      </c>
      <c r="C703">
        <v>8.5</v>
      </c>
    </row>
    <row r="704" spans="1:3" ht="18.75" customHeight="1">
      <c r="A704" t="s">
        <v>842</v>
      </c>
      <c r="B704" t="s">
        <v>74</v>
      </c>
      <c r="C704">
        <v>15</v>
      </c>
    </row>
    <row r="705" spans="1:3" ht="18.75" customHeight="1">
      <c r="A705" t="s">
        <v>843</v>
      </c>
      <c r="B705" t="s">
        <v>74</v>
      </c>
      <c r="C705">
        <v>13</v>
      </c>
    </row>
    <row r="706" spans="1:3" ht="18.75" customHeight="1">
      <c r="A706" t="s">
        <v>844</v>
      </c>
      <c r="B706" t="s">
        <v>74</v>
      </c>
      <c r="C706">
        <v>17.2</v>
      </c>
    </row>
    <row r="707" spans="1:3" ht="18.75" customHeight="1">
      <c r="A707" t="s">
        <v>1777</v>
      </c>
      <c r="B707" t="s">
        <v>74</v>
      </c>
      <c r="C707">
        <v>18.2</v>
      </c>
    </row>
    <row r="708" spans="1:3" ht="18.75" customHeight="1">
      <c r="A708" t="s">
        <v>1839</v>
      </c>
      <c r="B708" t="s">
        <v>74</v>
      </c>
      <c r="C708">
        <v>20.3</v>
      </c>
    </row>
    <row r="709" spans="1:3" ht="18.75" customHeight="1">
      <c r="A709" t="s">
        <v>845</v>
      </c>
      <c r="B709" t="s">
        <v>74</v>
      </c>
      <c r="C709">
        <v>18.600000000000001</v>
      </c>
    </row>
    <row r="710" spans="1:3" ht="18.75" customHeight="1">
      <c r="A710" t="s">
        <v>846</v>
      </c>
      <c r="B710" t="s">
        <v>847</v>
      </c>
      <c r="C710">
        <v>25.5</v>
      </c>
    </row>
    <row r="711" spans="1:3" ht="18.75" customHeight="1">
      <c r="A711" t="s">
        <v>848</v>
      </c>
      <c r="B711" t="s">
        <v>74</v>
      </c>
      <c r="C711">
        <v>19.399999999999999</v>
      </c>
    </row>
    <row r="712" spans="1:3" ht="18.75" customHeight="1">
      <c r="A712" t="s">
        <v>849</v>
      </c>
      <c r="B712" t="s">
        <v>74</v>
      </c>
      <c r="C712">
        <v>17.600000000000001</v>
      </c>
    </row>
    <row r="713" spans="1:3" ht="18.75" customHeight="1">
      <c r="A713" t="s">
        <v>850</v>
      </c>
      <c r="B713" t="s">
        <v>74</v>
      </c>
      <c r="C713">
        <v>6.6</v>
      </c>
    </row>
    <row r="714" spans="1:3" ht="18.75" customHeight="1">
      <c r="A714" t="s">
        <v>851</v>
      </c>
      <c r="B714" t="s">
        <v>852</v>
      </c>
      <c r="C714">
        <v>15.2</v>
      </c>
    </row>
    <row r="715" spans="1:3" ht="18.75" customHeight="1">
      <c r="A715" t="s">
        <v>853</v>
      </c>
      <c r="B715" t="s">
        <v>854</v>
      </c>
      <c r="C715">
        <v>28.2</v>
      </c>
    </row>
    <row r="716" spans="1:3" ht="18.75" customHeight="1">
      <c r="A716" t="s">
        <v>855</v>
      </c>
      <c r="B716" t="s">
        <v>74</v>
      </c>
      <c r="C716">
        <v>12.2</v>
      </c>
    </row>
    <row r="717" spans="1:3" ht="18.75" customHeight="1">
      <c r="A717" t="s">
        <v>856</v>
      </c>
      <c r="B717" t="s">
        <v>74</v>
      </c>
      <c r="C717">
        <v>11</v>
      </c>
    </row>
    <row r="718" spans="1:3" ht="18.75" customHeight="1">
      <c r="A718" t="s">
        <v>857</v>
      </c>
      <c r="B718" t="s">
        <v>74</v>
      </c>
      <c r="C718">
        <v>12.1</v>
      </c>
    </row>
    <row r="719" spans="1:3" ht="18.75" customHeight="1">
      <c r="A719" t="s">
        <v>1969</v>
      </c>
      <c r="B719" t="s">
        <v>74</v>
      </c>
      <c r="C719">
        <v>42.3</v>
      </c>
    </row>
    <row r="720" spans="1:3" ht="18.75" customHeight="1">
      <c r="A720" t="s">
        <v>858</v>
      </c>
      <c r="B720" t="s">
        <v>74</v>
      </c>
      <c r="C720">
        <v>16.2</v>
      </c>
    </row>
    <row r="721" spans="1:3" ht="18.75" customHeight="1">
      <c r="A721" t="s">
        <v>859</v>
      </c>
      <c r="B721" t="s">
        <v>74</v>
      </c>
      <c r="C721">
        <v>15.3</v>
      </c>
    </row>
    <row r="722" spans="1:3" ht="18.75" customHeight="1">
      <c r="A722" t="s">
        <v>860</v>
      </c>
      <c r="B722" t="s">
        <v>74</v>
      </c>
      <c r="C722">
        <v>16.399999999999999</v>
      </c>
    </row>
    <row r="723" spans="1:3" ht="18.75" customHeight="1">
      <c r="A723" t="s">
        <v>1970</v>
      </c>
      <c r="B723" t="s">
        <v>74</v>
      </c>
      <c r="C723">
        <v>20.9</v>
      </c>
    </row>
    <row r="724" spans="1:3" ht="18.75" customHeight="1">
      <c r="A724" t="s">
        <v>861</v>
      </c>
      <c r="B724" t="s">
        <v>74</v>
      </c>
      <c r="C724">
        <v>9.6999999999999993</v>
      </c>
    </row>
    <row r="725" spans="1:3" ht="18.75" customHeight="1">
      <c r="A725" t="s">
        <v>862</v>
      </c>
      <c r="B725" t="s">
        <v>74</v>
      </c>
      <c r="C725">
        <v>13.5</v>
      </c>
    </row>
    <row r="726" spans="1:3" ht="18.75" customHeight="1">
      <c r="A726" t="s">
        <v>863</v>
      </c>
      <c r="B726" t="s">
        <v>74</v>
      </c>
      <c r="C726">
        <v>16.7</v>
      </c>
    </row>
    <row r="727" spans="1:3" ht="18.75" customHeight="1">
      <c r="A727" t="s">
        <v>864</v>
      </c>
      <c r="B727" t="s">
        <v>74</v>
      </c>
      <c r="C727">
        <v>26.4</v>
      </c>
    </row>
    <row r="728" spans="1:3" ht="18.75" customHeight="1">
      <c r="A728" t="s">
        <v>865</v>
      </c>
      <c r="B728" t="s">
        <v>74</v>
      </c>
      <c r="C728">
        <v>19.100000000000001</v>
      </c>
    </row>
    <row r="729" spans="1:3" ht="18.75" customHeight="1">
      <c r="A729" t="s">
        <v>866</v>
      </c>
      <c r="B729" t="s">
        <v>74</v>
      </c>
      <c r="C729">
        <v>24.5</v>
      </c>
    </row>
    <row r="730" spans="1:3" ht="18.75" customHeight="1">
      <c r="A730" t="s">
        <v>867</v>
      </c>
      <c r="B730" t="s">
        <v>74</v>
      </c>
      <c r="C730">
        <v>23.6</v>
      </c>
    </row>
    <row r="731" spans="1:3" ht="18.75" customHeight="1">
      <c r="A731" t="s">
        <v>868</v>
      </c>
      <c r="B731" t="s">
        <v>74</v>
      </c>
      <c r="C731">
        <v>10.8</v>
      </c>
    </row>
    <row r="732" spans="1:3" ht="18.75" customHeight="1">
      <c r="A732" t="s">
        <v>869</v>
      </c>
      <c r="B732" t="s">
        <v>74</v>
      </c>
      <c r="C732">
        <v>26.3</v>
      </c>
    </row>
    <row r="733" spans="1:3" ht="18.75" customHeight="1">
      <c r="A733" t="s">
        <v>870</v>
      </c>
      <c r="B733" t="s">
        <v>74</v>
      </c>
      <c r="C733">
        <v>12.6</v>
      </c>
    </row>
    <row r="734" spans="1:3" ht="18.75" customHeight="1">
      <c r="A734" t="s">
        <v>871</v>
      </c>
      <c r="B734" t="s">
        <v>74</v>
      </c>
      <c r="C734">
        <v>18.100000000000001</v>
      </c>
    </row>
    <row r="735" spans="1:3" ht="18.75" customHeight="1">
      <c r="A735" t="s">
        <v>873</v>
      </c>
      <c r="B735" t="s">
        <v>74</v>
      </c>
      <c r="C735">
        <v>24.7</v>
      </c>
    </row>
    <row r="736" spans="1:3" ht="18.75" customHeight="1">
      <c r="A736" t="s">
        <v>874</v>
      </c>
      <c r="B736" t="s">
        <v>74</v>
      </c>
      <c r="C736">
        <v>29.8</v>
      </c>
    </row>
    <row r="737" spans="1:3" ht="18.75" customHeight="1">
      <c r="A737" t="s">
        <v>875</v>
      </c>
      <c r="B737" t="s">
        <v>74</v>
      </c>
      <c r="C737">
        <v>18.8</v>
      </c>
    </row>
    <row r="738" spans="1:3" ht="18.75" customHeight="1">
      <c r="A738" t="s">
        <v>876</v>
      </c>
      <c r="B738" t="s">
        <v>74</v>
      </c>
      <c r="C738">
        <v>22.2</v>
      </c>
    </row>
    <row r="739" spans="1:3" ht="18.75" customHeight="1">
      <c r="A739" t="s">
        <v>877</v>
      </c>
      <c r="B739" t="s">
        <v>74</v>
      </c>
      <c r="C739">
        <v>22.2</v>
      </c>
    </row>
    <row r="740" spans="1:3" ht="18.75" customHeight="1">
      <c r="A740" t="s">
        <v>878</v>
      </c>
      <c r="B740" t="s">
        <v>74</v>
      </c>
      <c r="C740">
        <v>18.8</v>
      </c>
    </row>
    <row r="741" spans="1:3" ht="18.75" customHeight="1">
      <c r="A741" t="s">
        <v>879</v>
      </c>
      <c r="B741" t="s">
        <v>74</v>
      </c>
      <c r="C741">
        <v>11.3</v>
      </c>
    </row>
    <row r="742" spans="1:3" ht="18.75" customHeight="1">
      <c r="A742" t="s">
        <v>880</v>
      </c>
      <c r="B742" t="s">
        <v>74</v>
      </c>
      <c r="C742">
        <v>37.1</v>
      </c>
    </row>
    <row r="743" spans="1:3" ht="18.75" customHeight="1">
      <c r="A743" t="s">
        <v>881</v>
      </c>
      <c r="B743" t="s">
        <v>74</v>
      </c>
      <c r="C743">
        <v>18.600000000000001</v>
      </c>
    </row>
    <row r="744" spans="1:3" ht="18.75" customHeight="1">
      <c r="A744" t="s">
        <v>882</v>
      </c>
      <c r="B744" t="s">
        <v>74</v>
      </c>
      <c r="C744">
        <v>25.5</v>
      </c>
    </row>
    <row r="745" spans="1:3" ht="18.75" customHeight="1">
      <c r="A745" t="s">
        <v>883</v>
      </c>
      <c r="B745" t="s">
        <v>884</v>
      </c>
      <c r="C745">
        <v>2.9</v>
      </c>
    </row>
    <row r="746" spans="1:3" ht="18.75" customHeight="1">
      <c r="A746" t="s">
        <v>885</v>
      </c>
      <c r="B746" t="s">
        <v>74</v>
      </c>
      <c r="C746">
        <v>22</v>
      </c>
    </row>
    <row r="747" spans="1:3" ht="18.75" customHeight="1">
      <c r="A747" t="s">
        <v>886</v>
      </c>
      <c r="B747" t="s">
        <v>74</v>
      </c>
      <c r="C747">
        <v>22.4</v>
      </c>
    </row>
    <row r="748" spans="1:3" ht="18.75" customHeight="1">
      <c r="A748" t="s">
        <v>887</v>
      </c>
      <c r="B748" t="s">
        <v>74</v>
      </c>
      <c r="C748">
        <v>15.5</v>
      </c>
    </row>
    <row r="749" spans="1:3" ht="18.75" customHeight="1">
      <c r="A749" t="s">
        <v>888</v>
      </c>
      <c r="B749" t="s">
        <v>889</v>
      </c>
      <c r="C749">
        <v>5.3</v>
      </c>
    </row>
    <row r="750" spans="1:3" ht="18.75" customHeight="1">
      <c r="A750" t="s">
        <v>890</v>
      </c>
      <c r="B750" t="s">
        <v>891</v>
      </c>
      <c r="C750">
        <v>17.7</v>
      </c>
    </row>
    <row r="751" spans="1:3" ht="18.75" customHeight="1">
      <c r="A751" t="s">
        <v>1778</v>
      </c>
      <c r="B751" t="s">
        <v>74</v>
      </c>
      <c r="C751">
        <v>36.5</v>
      </c>
    </row>
    <row r="752" spans="1:3" ht="18.75" customHeight="1">
      <c r="A752" t="s">
        <v>892</v>
      </c>
      <c r="B752" t="s">
        <v>74</v>
      </c>
      <c r="C752">
        <v>18.3</v>
      </c>
    </row>
    <row r="753" spans="1:3" ht="18.75" customHeight="1">
      <c r="A753" t="s">
        <v>893</v>
      </c>
      <c r="B753" t="s">
        <v>74</v>
      </c>
      <c r="C753">
        <v>15</v>
      </c>
    </row>
    <row r="754" spans="1:3" ht="18.75" customHeight="1">
      <c r="A754" t="s">
        <v>894</v>
      </c>
      <c r="B754" t="s">
        <v>74</v>
      </c>
      <c r="C754">
        <v>14.2</v>
      </c>
    </row>
    <row r="755" spans="1:3" ht="18.75" customHeight="1">
      <c r="A755" t="s">
        <v>895</v>
      </c>
      <c r="B755" t="s">
        <v>439</v>
      </c>
      <c r="C755">
        <v>14.1</v>
      </c>
    </row>
    <row r="756" spans="1:3" ht="18.75" customHeight="1">
      <c r="A756" t="s">
        <v>896</v>
      </c>
      <c r="B756" t="s">
        <v>74</v>
      </c>
      <c r="C756">
        <v>13.6</v>
      </c>
    </row>
    <row r="757" spans="1:3" ht="18.75" customHeight="1">
      <c r="A757" t="s">
        <v>897</v>
      </c>
      <c r="B757" t="s">
        <v>74</v>
      </c>
      <c r="C757">
        <v>7.7</v>
      </c>
    </row>
    <row r="758" spans="1:3" ht="18.75" customHeight="1">
      <c r="A758" t="s">
        <v>898</v>
      </c>
      <c r="B758" t="s">
        <v>74</v>
      </c>
      <c r="C758">
        <v>15.3</v>
      </c>
    </row>
    <row r="759" spans="1:3" ht="18.75" customHeight="1">
      <c r="A759" t="s">
        <v>899</v>
      </c>
      <c r="B759" t="s">
        <v>467</v>
      </c>
      <c r="C759">
        <v>23.9</v>
      </c>
    </row>
    <row r="760" spans="1:3" ht="18.75" customHeight="1">
      <c r="A760" t="s">
        <v>900</v>
      </c>
      <c r="B760" t="s">
        <v>74</v>
      </c>
      <c r="C760">
        <v>26.6</v>
      </c>
    </row>
    <row r="761" spans="1:3" ht="18.75" customHeight="1">
      <c r="A761" t="s">
        <v>901</v>
      </c>
      <c r="B761" t="s">
        <v>74</v>
      </c>
      <c r="C761">
        <v>16</v>
      </c>
    </row>
    <row r="762" spans="1:3" ht="18.75" customHeight="1">
      <c r="A762" t="s">
        <v>902</v>
      </c>
      <c r="B762" t="s">
        <v>74</v>
      </c>
      <c r="C762">
        <v>10.1</v>
      </c>
    </row>
    <row r="763" spans="1:3" ht="18.75" customHeight="1">
      <c r="A763" t="s">
        <v>905</v>
      </c>
      <c r="B763" t="s">
        <v>74</v>
      </c>
      <c r="C763">
        <v>18.3</v>
      </c>
    </row>
    <row r="764" spans="1:3" ht="18.75" customHeight="1">
      <c r="A764" t="s">
        <v>907</v>
      </c>
      <c r="B764" t="s">
        <v>74</v>
      </c>
      <c r="C764">
        <v>45.5</v>
      </c>
    </row>
    <row r="765" spans="1:3" ht="18.75" customHeight="1">
      <c r="A765" t="s">
        <v>908</v>
      </c>
      <c r="B765" t="s">
        <v>74</v>
      </c>
      <c r="C765">
        <v>11.5</v>
      </c>
    </row>
    <row r="766" spans="1:3" ht="18.75" customHeight="1">
      <c r="A766" t="s">
        <v>910</v>
      </c>
      <c r="B766" t="s">
        <v>74</v>
      </c>
      <c r="C766">
        <v>13.5</v>
      </c>
    </row>
    <row r="767" spans="1:3" ht="18.75" customHeight="1">
      <c r="A767" t="s">
        <v>911</v>
      </c>
      <c r="B767" t="s">
        <v>7413</v>
      </c>
      <c r="C767">
        <v>7.3</v>
      </c>
    </row>
    <row r="768" spans="1:3" ht="18.75" customHeight="1">
      <c r="A768" t="s">
        <v>912</v>
      </c>
      <c r="B768" t="s">
        <v>74</v>
      </c>
      <c r="C768">
        <v>12.6</v>
      </c>
    </row>
    <row r="769" spans="1:3" ht="18.75" customHeight="1">
      <c r="A769" t="s">
        <v>914</v>
      </c>
      <c r="B769" t="s">
        <v>74</v>
      </c>
      <c r="C769">
        <v>23.5</v>
      </c>
    </row>
    <row r="770" spans="1:3" ht="18.75" customHeight="1">
      <c r="A770" t="s">
        <v>913</v>
      </c>
      <c r="B770" t="s">
        <v>439</v>
      </c>
      <c r="C770">
        <v>13.6</v>
      </c>
    </row>
    <row r="771" spans="1:3" ht="18.75" customHeight="1">
      <c r="A771" t="s">
        <v>915</v>
      </c>
      <c r="B771" t="s">
        <v>74</v>
      </c>
      <c r="C771">
        <v>15.6</v>
      </c>
    </row>
    <row r="772" spans="1:3" ht="18.75" customHeight="1">
      <c r="A772" t="s">
        <v>916</v>
      </c>
      <c r="B772" t="s">
        <v>74</v>
      </c>
      <c r="C772">
        <v>20.6</v>
      </c>
    </row>
    <row r="773" spans="1:3" ht="18.75" customHeight="1">
      <c r="A773" t="s">
        <v>917</v>
      </c>
      <c r="B773" t="s">
        <v>74</v>
      </c>
      <c r="C773">
        <v>8</v>
      </c>
    </row>
    <row r="774" spans="1:3" ht="18.75" customHeight="1">
      <c r="A774" t="s">
        <v>918</v>
      </c>
      <c r="B774" t="s">
        <v>74</v>
      </c>
      <c r="C774">
        <v>29.4</v>
      </c>
    </row>
    <row r="775" spans="1:3" ht="18.75" customHeight="1">
      <c r="A775" t="s">
        <v>919</v>
      </c>
      <c r="B775" t="s">
        <v>74</v>
      </c>
      <c r="C775">
        <v>9.3000000000000007</v>
      </c>
    </row>
    <row r="776" spans="1:3" ht="18.75" customHeight="1">
      <c r="A776" t="s">
        <v>920</v>
      </c>
      <c r="B776" t="s">
        <v>74</v>
      </c>
      <c r="C776">
        <v>20.399999999999999</v>
      </c>
    </row>
    <row r="777" spans="1:3" ht="18.75" customHeight="1">
      <c r="A777" t="s">
        <v>921</v>
      </c>
      <c r="B777" t="s">
        <v>74</v>
      </c>
      <c r="C777">
        <v>12.5</v>
      </c>
    </row>
    <row r="778" spans="1:3" ht="18.75" customHeight="1">
      <c r="A778" t="s">
        <v>922</v>
      </c>
      <c r="B778" t="s">
        <v>74</v>
      </c>
      <c r="C778">
        <v>12.2</v>
      </c>
    </row>
    <row r="779" spans="1:3" ht="18.75" customHeight="1">
      <c r="A779" t="s">
        <v>923</v>
      </c>
      <c r="B779" t="s">
        <v>74</v>
      </c>
      <c r="C779">
        <v>18.5</v>
      </c>
    </row>
    <row r="780" spans="1:3" ht="18.75" customHeight="1">
      <c r="A780" t="s">
        <v>924</v>
      </c>
      <c r="B780" t="s">
        <v>74</v>
      </c>
      <c r="C780">
        <v>22.9</v>
      </c>
    </row>
    <row r="781" spans="1:3" ht="18.75" customHeight="1">
      <c r="A781" t="s">
        <v>925</v>
      </c>
      <c r="B781" t="s">
        <v>74</v>
      </c>
      <c r="C781">
        <v>8.1</v>
      </c>
    </row>
    <row r="782" spans="1:3" ht="18.75" customHeight="1">
      <c r="A782" t="s">
        <v>926</v>
      </c>
      <c r="B782" t="s">
        <v>74</v>
      </c>
      <c r="C782">
        <v>18.3</v>
      </c>
    </row>
    <row r="783" spans="1:3" ht="18.75" customHeight="1">
      <c r="A783" t="s">
        <v>927</v>
      </c>
      <c r="B783" t="s">
        <v>928</v>
      </c>
      <c r="C783">
        <v>34.5</v>
      </c>
    </row>
    <row r="784" spans="1:3" ht="18.75" customHeight="1">
      <c r="A784" t="s">
        <v>929</v>
      </c>
      <c r="B784" t="s">
        <v>74</v>
      </c>
      <c r="C784">
        <v>23.7</v>
      </c>
    </row>
    <row r="785" spans="1:3" ht="18.75" customHeight="1">
      <c r="A785" t="s">
        <v>930</v>
      </c>
      <c r="B785" t="s">
        <v>74</v>
      </c>
      <c r="C785">
        <v>16.399999999999999</v>
      </c>
    </row>
    <row r="786" spans="1:3" ht="18.75" customHeight="1">
      <c r="A786" t="s">
        <v>931</v>
      </c>
      <c r="B786" t="s">
        <v>74</v>
      </c>
      <c r="C786">
        <v>14.2</v>
      </c>
    </row>
    <row r="787" spans="1:3" ht="18.75" customHeight="1">
      <c r="A787" t="s">
        <v>932</v>
      </c>
      <c r="B787" t="s">
        <v>74</v>
      </c>
      <c r="C787">
        <v>31.2</v>
      </c>
    </row>
    <row r="788" spans="1:3" ht="18.75" customHeight="1">
      <c r="A788" t="s">
        <v>933</v>
      </c>
      <c r="B788" t="s">
        <v>74</v>
      </c>
      <c r="C788">
        <v>21</v>
      </c>
    </row>
    <row r="789" spans="1:3" ht="18.75" customHeight="1">
      <c r="A789" t="s">
        <v>934</v>
      </c>
      <c r="B789" t="s">
        <v>74</v>
      </c>
      <c r="C789">
        <v>13.2</v>
      </c>
    </row>
    <row r="790" spans="1:3" ht="18.75" customHeight="1">
      <c r="A790" t="s">
        <v>935</v>
      </c>
      <c r="B790" t="s">
        <v>74</v>
      </c>
      <c r="C790">
        <v>27.7</v>
      </c>
    </row>
    <row r="791" spans="1:3" ht="18.75" customHeight="1">
      <c r="A791" t="s">
        <v>1779</v>
      </c>
      <c r="B791" t="s">
        <v>74</v>
      </c>
      <c r="C791">
        <v>26</v>
      </c>
    </row>
    <row r="792" spans="1:3" ht="18.75" customHeight="1">
      <c r="A792" t="s">
        <v>936</v>
      </c>
      <c r="B792" t="s">
        <v>74</v>
      </c>
      <c r="C792">
        <v>13.6</v>
      </c>
    </row>
    <row r="793" spans="1:3" ht="18.75" customHeight="1">
      <c r="A793" t="s">
        <v>938</v>
      </c>
      <c r="B793" t="s">
        <v>74</v>
      </c>
      <c r="C793">
        <v>17.3</v>
      </c>
    </row>
    <row r="794" spans="1:3" ht="18.75" customHeight="1">
      <c r="A794" t="s">
        <v>939</v>
      </c>
      <c r="B794" t="s">
        <v>74</v>
      </c>
      <c r="C794">
        <v>24.8</v>
      </c>
    </row>
    <row r="795" spans="1:3" ht="18.75" customHeight="1">
      <c r="A795" t="s">
        <v>940</v>
      </c>
      <c r="B795" t="s">
        <v>74</v>
      </c>
      <c r="C795">
        <v>20.399999999999999</v>
      </c>
    </row>
    <row r="796" spans="1:3" ht="18.75" customHeight="1">
      <c r="A796" t="s">
        <v>941</v>
      </c>
      <c r="B796" t="s">
        <v>74</v>
      </c>
      <c r="C796">
        <v>28.2</v>
      </c>
    </row>
    <row r="797" spans="1:3" ht="18.75" customHeight="1">
      <c r="A797" t="s">
        <v>942</v>
      </c>
      <c r="B797" t="s">
        <v>74</v>
      </c>
      <c r="C797">
        <v>24.9</v>
      </c>
    </row>
    <row r="798" spans="1:3" ht="18.75" customHeight="1">
      <c r="A798" t="s">
        <v>943</v>
      </c>
      <c r="B798" t="s">
        <v>74</v>
      </c>
      <c r="C798">
        <v>23.4</v>
      </c>
    </row>
    <row r="799" spans="1:3" ht="18.75" customHeight="1">
      <c r="A799" t="s">
        <v>944</v>
      </c>
      <c r="B799" t="s">
        <v>74</v>
      </c>
      <c r="C799">
        <v>14.9</v>
      </c>
    </row>
    <row r="800" spans="1:3" ht="18.75" customHeight="1">
      <c r="A800" t="s">
        <v>945</v>
      </c>
      <c r="B800" t="s">
        <v>74</v>
      </c>
      <c r="C800">
        <v>15.5</v>
      </c>
    </row>
    <row r="801" spans="1:3" ht="18.75" customHeight="1">
      <c r="A801" t="s">
        <v>946</v>
      </c>
      <c r="B801" t="s">
        <v>74</v>
      </c>
      <c r="C801">
        <v>15.7</v>
      </c>
    </row>
    <row r="802" spans="1:3" ht="18.75" customHeight="1">
      <c r="A802" t="s">
        <v>947</v>
      </c>
      <c r="B802" t="s">
        <v>74</v>
      </c>
      <c r="C802">
        <v>12.9</v>
      </c>
    </row>
    <row r="803" spans="1:3" ht="18.75" customHeight="1">
      <c r="A803" t="s">
        <v>948</v>
      </c>
      <c r="B803" t="s">
        <v>74</v>
      </c>
      <c r="C803">
        <v>7.7</v>
      </c>
    </row>
    <row r="804" spans="1:3" ht="18.75" customHeight="1">
      <c r="A804" t="s">
        <v>949</v>
      </c>
      <c r="B804" t="s">
        <v>74</v>
      </c>
      <c r="C804">
        <v>9.4</v>
      </c>
    </row>
    <row r="805" spans="1:3" ht="18.75" customHeight="1">
      <c r="A805" t="s">
        <v>950</v>
      </c>
      <c r="B805" t="s">
        <v>74</v>
      </c>
      <c r="C805">
        <v>14.6</v>
      </c>
    </row>
    <row r="806" spans="1:3" ht="18.75" customHeight="1">
      <c r="A806" t="s">
        <v>951</v>
      </c>
      <c r="B806" t="s">
        <v>952</v>
      </c>
      <c r="C806">
        <v>9.1999999999999993</v>
      </c>
    </row>
    <row r="807" spans="1:3" ht="18.75" customHeight="1">
      <c r="A807" t="s">
        <v>953</v>
      </c>
      <c r="B807" t="s">
        <v>117</v>
      </c>
      <c r="C807">
        <v>7.4</v>
      </c>
    </row>
    <row r="808" spans="1:3" ht="18.75" customHeight="1">
      <c r="A808" t="s">
        <v>954</v>
      </c>
      <c r="B808" t="s">
        <v>74</v>
      </c>
      <c r="C808">
        <v>16.8</v>
      </c>
    </row>
    <row r="809" spans="1:3" ht="18.75" customHeight="1">
      <c r="A809" t="s">
        <v>955</v>
      </c>
      <c r="B809" t="s">
        <v>74</v>
      </c>
      <c r="C809">
        <v>26.5</v>
      </c>
    </row>
    <row r="810" spans="1:3" ht="18.75" customHeight="1">
      <c r="A810" t="s">
        <v>956</v>
      </c>
      <c r="B810" t="s">
        <v>74</v>
      </c>
      <c r="C810">
        <v>7.7</v>
      </c>
    </row>
    <row r="811" spans="1:3" ht="18.75" customHeight="1">
      <c r="A811" t="s">
        <v>957</v>
      </c>
      <c r="B811" t="s">
        <v>74</v>
      </c>
      <c r="C811">
        <v>22.6</v>
      </c>
    </row>
    <row r="812" spans="1:3" ht="18.75" customHeight="1">
      <c r="A812" t="s">
        <v>958</v>
      </c>
      <c r="B812" t="s">
        <v>74</v>
      </c>
      <c r="C812">
        <v>28.7</v>
      </c>
    </row>
    <row r="813" spans="1:3" ht="18.75" customHeight="1">
      <c r="A813" t="s">
        <v>959</v>
      </c>
      <c r="B813" t="s">
        <v>74</v>
      </c>
      <c r="C813">
        <v>26.9</v>
      </c>
    </row>
    <row r="814" spans="1:3" ht="18.75" customHeight="1">
      <c r="A814" t="s">
        <v>960</v>
      </c>
      <c r="B814" t="s">
        <v>74</v>
      </c>
      <c r="C814">
        <v>17</v>
      </c>
    </row>
    <row r="815" spans="1:3" ht="18.75" customHeight="1">
      <c r="A815" t="s">
        <v>961</v>
      </c>
      <c r="B815" t="s">
        <v>74</v>
      </c>
      <c r="C815">
        <v>13.8</v>
      </c>
    </row>
    <row r="816" spans="1:3" ht="18.75" customHeight="1">
      <c r="A816" t="s">
        <v>962</v>
      </c>
      <c r="B816" t="s">
        <v>74</v>
      </c>
      <c r="C816">
        <v>18.2</v>
      </c>
    </row>
    <row r="817" spans="1:3" ht="18.75" customHeight="1">
      <c r="A817" t="s">
        <v>963</v>
      </c>
      <c r="B817" t="s">
        <v>74</v>
      </c>
      <c r="C817">
        <v>4.9000000000000004</v>
      </c>
    </row>
    <row r="818" spans="1:3" ht="18.75" customHeight="1">
      <c r="A818" t="s">
        <v>1780</v>
      </c>
      <c r="B818" t="s">
        <v>74</v>
      </c>
      <c r="C818">
        <v>21.5</v>
      </c>
    </row>
    <row r="819" spans="1:3" ht="18.75" customHeight="1">
      <c r="A819" t="s">
        <v>964</v>
      </c>
      <c r="B819" t="s">
        <v>74</v>
      </c>
      <c r="C819">
        <v>12.6</v>
      </c>
    </row>
    <row r="820" spans="1:3" ht="18.75" customHeight="1">
      <c r="A820" t="s">
        <v>1781</v>
      </c>
      <c r="B820" t="s">
        <v>1782</v>
      </c>
      <c r="C820">
        <v>26.4</v>
      </c>
    </row>
    <row r="821" spans="1:3" ht="18.75" customHeight="1">
      <c r="A821" t="s">
        <v>965</v>
      </c>
      <c r="B821" t="s">
        <v>74</v>
      </c>
      <c r="C821">
        <v>28.3</v>
      </c>
    </row>
    <row r="822" spans="1:3" ht="18.75" customHeight="1">
      <c r="A822" t="s">
        <v>966</v>
      </c>
      <c r="B822" t="s">
        <v>74</v>
      </c>
      <c r="C822">
        <v>31.2</v>
      </c>
    </row>
    <row r="823" spans="1:3" ht="18.75" customHeight="1">
      <c r="A823" t="s">
        <v>967</v>
      </c>
      <c r="B823" t="s">
        <v>439</v>
      </c>
      <c r="C823">
        <v>21.6</v>
      </c>
    </row>
    <row r="824" spans="1:3" ht="18.75" customHeight="1">
      <c r="A824" t="s">
        <v>968</v>
      </c>
      <c r="B824" t="s">
        <v>74</v>
      </c>
      <c r="C824">
        <v>25</v>
      </c>
    </row>
    <row r="825" spans="1:3" ht="18.75" customHeight="1">
      <c r="A825" t="s">
        <v>969</v>
      </c>
      <c r="B825" t="s">
        <v>74</v>
      </c>
      <c r="C825">
        <v>13.1</v>
      </c>
    </row>
    <row r="826" spans="1:3" ht="18.75" customHeight="1">
      <c r="A826" t="s">
        <v>970</v>
      </c>
      <c r="B826" t="s">
        <v>971</v>
      </c>
      <c r="C826">
        <v>11.7</v>
      </c>
    </row>
    <row r="827" spans="1:3" ht="18.75" customHeight="1">
      <c r="A827" t="s">
        <v>972</v>
      </c>
      <c r="B827" t="s">
        <v>74</v>
      </c>
      <c r="C827">
        <v>24.2</v>
      </c>
    </row>
    <row r="828" spans="1:3" ht="18.75" customHeight="1">
      <c r="A828" t="s">
        <v>974</v>
      </c>
      <c r="B828" t="s">
        <v>74</v>
      </c>
      <c r="C828">
        <v>9.9</v>
      </c>
    </row>
    <row r="829" spans="1:3" ht="18.75" customHeight="1">
      <c r="A829" t="s">
        <v>1840</v>
      </c>
      <c r="B829" t="s">
        <v>74</v>
      </c>
      <c r="C829">
        <v>22.5</v>
      </c>
    </row>
    <row r="830" spans="1:3" ht="18.75" customHeight="1">
      <c r="A830" t="s">
        <v>975</v>
      </c>
      <c r="B830" t="s">
        <v>74</v>
      </c>
      <c r="C830">
        <v>18.399999999999999</v>
      </c>
    </row>
    <row r="831" spans="1:3" ht="18.75" customHeight="1">
      <c r="A831" t="s">
        <v>1841</v>
      </c>
      <c r="B831" t="s">
        <v>74</v>
      </c>
      <c r="C831">
        <v>34.799999999999997</v>
      </c>
    </row>
    <row r="832" spans="1:3" ht="18.75" customHeight="1">
      <c r="A832" t="s">
        <v>976</v>
      </c>
      <c r="B832" t="s">
        <v>74</v>
      </c>
      <c r="C832">
        <v>15.2</v>
      </c>
    </row>
    <row r="833" spans="1:3" ht="18.75" customHeight="1">
      <c r="A833" t="s">
        <v>977</v>
      </c>
      <c r="B833" t="s">
        <v>74</v>
      </c>
      <c r="C833">
        <v>11.5</v>
      </c>
    </row>
    <row r="834" spans="1:3" ht="18.75" customHeight="1">
      <c r="A834" t="s">
        <v>978</v>
      </c>
      <c r="B834" t="s">
        <v>1842</v>
      </c>
      <c r="C834">
        <v>7.3</v>
      </c>
    </row>
    <row r="835" spans="1:3" ht="18.75" customHeight="1">
      <c r="A835" t="s">
        <v>979</v>
      </c>
      <c r="B835" t="s">
        <v>74</v>
      </c>
      <c r="C835">
        <v>13.2</v>
      </c>
    </row>
    <row r="836" spans="1:3" ht="18.75" customHeight="1">
      <c r="A836" t="s">
        <v>980</v>
      </c>
      <c r="B836" t="s">
        <v>74</v>
      </c>
      <c r="C836">
        <v>7.3</v>
      </c>
    </row>
    <row r="837" spans="1:3" ht="18.75" customHeight="1">
      <c r="A837" t="s">
        <v>981</v>
      </c>
      <c r="B837" t="s">
        <v>74</v>
      </c>
      <c r="C837">
        <v>17.8</v>
      </c>
    </row>
    <row r="838" spans="1:3" ht="18.75" customHeight="1">
      <c r="A838" t="s">
        <v>982</v>
      </c>
      <c r="B838" t="s">
        <v>74</v>
      </c>
      <c r="C838">
        <v>15.4</v>
      </c>
    </row>
    <row r="839" spans="1:3" ht="18.75" customHeight="1">
      <c r="A839" t="s">
        <v>983</v>
      </c>
      <c r="B839" t="s">
        <v>74</v>
      </c>
      <c r="C839">
        <v>11.7</v>
      </c>
    </row>
    <row r="840" spans="1:3" ht="18.75" customHeight="1">
      <c r="A840" t="s">
        <v>984</v>
      </c>
      <c r="B840" t="s">
        <v>74</v>
      </c>
      <c r="C840">
        <v>2.9</v>
      </c>
    </row>
    <row r="841" spans="1:3" ht="18.75" customHeight="1">
      <c r="A841" t="s">
        <v>985</v>
      </c>
      <c r="B841" t="s">
        <v>74</v>
      </c>
      <c r="C841">
        <v>8.6999999999999993</v>
      </c>
    </row>
    <row r="842" spans="1:3" ht="18.75" customHeight="1">
      <c r="A842" t="s">
        <v>986</v>
      </c>
      <c r="B842" t="s">
        <v>74</v>
      </c>
      <c r="C842">
        <v>21.8</v>
      </c>
    </row>
    <row r="843" spans="1:3" ht="18.75" customHeight="1">
      <c r="A843" t="s">
        <v>988</v>
      </c>
      <c r="B843" t="s">
        <v>74</v>
      </c>
      <c r="C843">
        <v>6.4</v>
      </c>
    </row>
    <row r="844" spans="1:3" ht="18.75" customHeight="1">
      <c r="A844" t="s">
        <v>989</v>
      </c>
      <c r="B844" t="s">
        <v>74</v>
      </c>
      <c r="C844">
        <v>16.100000000000001</v>
      </c>
    </row>
    <row r="845" spans="1:3" ht="18.75" customHeight="1">
      <c r="A845" t="s">
        <v>990</v>
      </c>
      <c r="B845" t="s">
        <v>74</v>
      </c>
      <c r="C845">
        <v>13</v>
      </c>
    </row>
    <row r="846" spans="1:3" ht="18.75" customHeight="1">
      <c r="A846" t="s">
        <v>991</v>
      </c>
      <c r="B846" t="s">
        <v>74</v>
      </c>
      <c r="C846">
        <v>15</v>
      </c>
    </row>
    <row r="847" spans="1:3" ht="18.75" customHeight="1">
      <c r="A847" t="s">
        <v>994</v>
      </c>
      <c r="B847" t="s">
        <v>74</v>
      </c>
      <c r="C847">
        <v>14.5</v>
      </c>
    </row>
    <row r="848" spans="1:3" ht="18.75" customHeight="1">
      <c r="A848" t="s">
        <v>995</v>
      </c>
      <c r="B848" t="s">
        <v>74</v>
      </c>
      <c r="C848">
        <v>25.2</v>
      </c>
    </row>
    <row r="849" spans="1:3" ht="18.75" customHeight="1">
      <c r="A849" t="s">
        <v>996</v>
      </c>
      <c r="B849" t="s">
        <v>74</v>
      </c>
      <c r="C849">
        <v>18.3</v>
      </c>
    </row>
    <row r="850" spans="1:3" ht="18.75" customHeight="1">
      <c r="A850" t="s">
        <v>997</v>
      </c>
      <c r="B850" t="s">
        <v>74</v>
      </c>
      <c r="C850">
        <v>29.4</v>
      </c>
    </row>
    <row r="851" spans="1:3" ht="18.75" customHeight="1">
      <c r="A851" t="s">
        <v>998</v>
      </c>
      <c r="B851" t="s">
        <v>74</v>
      </c>
      <c r="C851">
        <v>15.7</v>
      </c>
    </row>
    <row r="852" spans="1:3" ht="18.75" customHeight="1">
      <c r="A852" t="s">
        <v>999</v>
      </c>
      <c r="B852" t="s">
        <v>74</v>
      </c>
      <c r="C852">
        <v>15.4</v>
      </c>
    </row>
    <row r="853" spans="1:3" ht="18.75" customHeight="1">
      <c r="A853" t="s">
        <v>1000</v>
      </c>
      <c r="B853" t="s">
        <v>74</v>
      </c>
      <c r="C853">
        <v>23</v>
      </c>
    </row>
    <row r="854" spans="1:3" ht="18.75" customHeight="1">
      <c r="A854" t="s">
        <v>1001</v>
      </c>
      <c r="B854" t="s">
        <v>74</v>
      </c>
      <c r="C854">
        <v>37.299999999999997</v>
      </c>
    </row>
    <row r="855" spans="1:3" ht="18.75" customHeight="1">
      <c r="A855" t="s">
        <v>1003</v>
      </c>
      <c r="B855" t="s">
        <v>74</v>
      </c>
      <c r="C855">
        <v>29.1</v>
      </c>
    </row>
    <row r="856" spans="1:3" ht="18.75" customHeight="1">
      <c r="A856" t="s">
        <v>1004</v>
      </c>
      <c r="B856" t="s">
        <v>74</v>
      </c>
      <c r="C856">
        <v>35.700000000000003</v>
      </c>
    </row>
    <row r="857" spans="1:3" ht="18.75" customHeight="1">
      <c r="A857" t="s">
        <v>1005</v>
      </c>
      <c r="B857" t="s">
        <v>350</v>
      </c>
      <c r="C857">
        <v>26</v>
      </c>
    </row>
    <row r="858" spans="1:3" ht="18.75" customHeight="1">
      <c r="A858" t="s">
        <v>1006</v>
      </c>
      <c r="B858" t="s">
        <v>74</v>
      </c>
      <c r="C858">
        <v>15.4</v>
      </c>
    </row>
    <row r="859" spans="1:3" ht="18.75" customHeight="1">
      <c r="A859" t="s">
        <v>1007</v>
      </c>
      <c r="B859" t="s">
        <v>439</v>
      </c>
      <c r="C859">
        <v>10.6</v>
      </c>
    </row>
    <row r="860" spans="1:3" ht="18.75" customHeight="1">
      <c r="A860" t="s">
        <v>1008</v>
      </c>
      <c r="B860" t="s">
        <v>74</v>
      </c>
      <c r="C860">
        <v>11.1</v>
      </c>
    </row>
    <row r="861" spans="1:3" ht="18.75" customHeight="1">
      <c r="A861" t="s">
        <v>1009</v>
      </c>
      <c r="B861" t="s">
        <v>74</v>
      </c>
      <c r="C861">
        <v>12.6</v>
      </c>
    </row>
    <row r="862" spans="1:3" ht="18.75" customHeight="1">
      <c r="A862" t="s">
        <v>1010</v>
      </c>
      <c r="B862" t="s">
        <v>74</v>
      </c>
      <c r="C862">
        <v>21.6</v>
      </c>
    </row>
    <row r="863" spans="1:3" ht="18.75" customHeight="1">
      <c r="A863" t="s">
        <v>1011</v>
      </c>
      <c r="B863" t="s">
        <v>85</v>
      </c>
      <c r="C863">
        <v>27.3</v>
      </c>
    </row>
    <row r="864" spans="1:3" ht="18.75" customHeight="1">
      <c r="A864" t="s">
        <v>1012</v>
      </c>
      <c r="B864" t="s">
        <v>74</v>
      </c>
      <c r="C864">
        <v>14</v>
      </c>
    </row>
    <row r="865" spans="1:3" ht="18.75" customHeight="1">
      <c r="A865" t="s">
        <v>1013</v>
      </c>
      <c r="B865" t="s">
        <v>74</v>
      </c>
      <c r="C865">
        <v>23.6</v>
      </c>
    </row>
    <row r="866" spans="1:3" ht="18.75" customHeight="1">
      <c r="A866" t="s">
        <v>1014</v>
      </c>
      <c r="B866" t="s">
        <v>74</v>
      </c>
      <c r="C866">
        <v>13</v>
      </c>
    </row>
    <row r="867" spans="1:3" ht="18.75" customHeight="1">
      <c r="A867" t="s">
        <v>1015</v>
      </c>
      <c r="B867" t="s">
        <v>74</v>
      </c>
      <c r="C867">
        <v>21.9</v>
      </c>
    </row>
    <row r="868" spans="1:3" ht="18.75" customHeight="1">
      <c r="A868" t="s">
        <v>1016</v>
      </c>
      <c r="B868" t="s">
        <v>74</v>
      </c>
      <c r="C868">
        <v>10.4</v>
      </c>
    </row>
    <row r="869" spans="1:3" ht="18.75" customHeight="1">
      <c r="A869" t="s">
        <v>1017</v>
      </c>
      <c r="B869" t="s">
        <v>74</v>
      </c>
      <c r="C869">
        <v>9.9</v>
      </c>
    </row>
    <row r="870" spans="1:3" ht="18.75" customHeight="1">
      <c r="A870" t="s">
        <v>1019</v>
      </c>
      <c r="B870" t="s">
        <v>74</v>
      </c>
      <c r="C870">
        <v>12.9</v>
      </c>
    </row>
    <row r="871" spans="1:3" ht="18.75" customHeight="1">
      <c r="A871" t="s">
        <v>1018</v>
      </c>
      <c r="B871" t="s">
        <v>952</v>
      </c>
      <c r="C871">
        <v>6.5</v>
      </c>
    </row>
    <row r="872" spans="1:3" ht="18.75" customHeight="1">
      <c r="A872" t="s">
        <v>1020</v>
      </c>
      <c r="B872" t="s">
        <v>74</v>
      </c>
      <c r="C872">
        <v>12.4</v>
      </c>
    </row>
    <row r="873" spans="1:3" ht="18.75" customHeight="1">
      <c r="A873" t="s">
        <v>1021</v>
      </c>
      <c r="B873" t="s">
        <v>74</v>
      </c>
      <c r="C873">
        <v>29.3</v>
      </c>
    </row>
    <row r="874" spans="1:3" ht="18.75" customHeight="1">
      <c r="A874" t="s">
        <v>1022</v>
      </c>
      <c r="B874" t="s">
        <v>74</v>
      </c>
      <c r="C874">
        <v>16.8</v>
      </c>
    </row>
    <row r="875" spans="1:3" ht="18.75" customHeight="1">
      <c r="A875" t="s">
        <v>1023</v>
      </c>
      <c r="B875" t="s">
        <v>74</v>
      </c>
      <c r="C875">
        <v>13.3</v>
      </c>
    </row>
    <row r="876" spans="1:3" ht="18.75" customHeight="1">
      <c r="A876" t="s">
        <v>1024</v>
      </c>
      <c r="B876" t="s">
        <v>1783</v>
      </c>
      <c r="C876">
        <v>9.4</v>
      </c>
    </row>
    <row r="877" spans="1:3" ht="18.75" customHeight="1">
      <c r="A877" t="s">
        <v>1025</v>
      </c>
      <c r="B877" t="s">
        <v>74</v>
      </c>
      <c r="C877">
        <v>19.7</v>
      </c>
    </row>
    <row r="878" spans="1:3" ht="18.75" customHeight="1">
      <c r="A878" t="s">
        <v>1026</v>
      </c>
      <c r="B878" t="s">
        <v>74</v>
      </c>
      <c r="C878">
        <v>11.3</v>
      </c>
    </row>
    <row r="879" spans="1:3" ht="18.75" customHeight="1">
      <c r="A879" t="s">
        <v>1027</v>
      </c>
      <c r="B879" t="s">
        <v>74</v>
      </c>
      <c r="C879">
        <v>25.4</v>
      </c>
    </row>
    <row r="880" spans="1:3" ht="18.75" customHeight="1">
      <c r="A880" t="s">
        <v>1028</v>
      </c>
      <c r="B880" t="s">
        <v>74</v>
      </c>
      <c r="C880">
        <v>15.1</v>
      </c>
    </row>
    <row r="881" spans="1:3" ht="18.75" customHeight="1">
      <c r="A881" t="s">
        <v>1843</v>
      </c>
      <c r="B881" t="s">
        <v>74</v>
      </c>
      <c r="C881">
        <v>31.8</v>
      </c>
    </row>
    <row r="882" spans="1:3" ht="18.75" customHeight="1">
      <c r="A882" t="s">
        <v>1030</v>
      </c>
      <c r="B882" t="s">
        <v>74</v>
      </c>
      <c r="C882">
        <v>30</v>
      </c>
    </row>
    <row r="883" spans="1:3" ht="18.75" customHeight="1">
      <c r="A883" t="s">
        <v>1031</v>
      </c>
      <c r="B883" t="s">
        <v>74</v>
      </c>
      <c r="C883">
        <v>21</v>
      </c>
    </row>
    <row r="884" spans="1:3" ht="18.75" customHeight="1">
      <c r="A884" t="s">
        <v>1032</v>
      </c>
      <c r="B884" t="s">
        <v>74</v>
      </c>
      <c r="C884">
        <v>10.5</v>
      </c>
    </row>
    <row r="885" spans="1:3" ht="18.75" customHeight="1">
      <c r="A885" t="s">
        <v>1033</v>
      </c>
      <c r="B885" t="s">
        <v>74</v>
      </c>
      <c r="C885">
        <v>20.100000000000001</v>
      </c>
    </row>
    <row r="886" spans="1:3" ht="18.75" customHeight="1">
      <c r="A886" t="s">
        <v>1034</v>
      </c>
      <c r="B886" t="s">
        <v>74</v>
      </c>
      <c r="C886">
        <v>12.2</v>
      </c>
    </row>
    <row r="887" spans="1:3" ht="18.75" customHeight="1">
      <c r="A887" t="s">
        <v>1035</v>
      </c>
      <c r="B887" t="s">
        <v>74</v>
      </c>
      <c r="C887">
        <v>7</v>
      </c>
    </row>
    <row r="888" spans="1:3" ht="18.75" customHeight="1">
      <c r="A888" t="s">
        <v>1036</v>
      </c>
      <c r="B888" t="s">
        <v>85</v>
      </c>
      <c r="C888">
        <v>20.8</v>
      </c>
    </row>
    <row r="889" spans="1:3" ht="18.75" customHeight="1">
      <c r="A889" t="s">
        <v>1037</v>
      </c>
      <c r="B889" t="s">
        <v>74</v>
      </c>
      <c r="C889">
        <v>25.5</v>
      </c>
    </row>
    <row r="890" spans="1:3" ht="18.75" customHeight="1">
      <c r="A890" t="s">
        <v>1784</v>
      </c>
      <c r="B890" t="s">
        <v>74</v>
      </c>
      <c r="C890">
        <v>28</v>
      </c>
    </row>
    <row r="891" spans="1:3" ht="18.75" customHeight="1">
      <c r="A891" t="s">
        <v>1038</v>
      </c>
      <c r="B891" t="s">
        <v>74</v>
      </c>
      <c r="C891">
        <v>13.7</v>
      </c>
    </row>
    <row r="892" spans="1:3" ht="18.75" customHeight="1">
      <c r="A892" t="s">
        <v>1040</v>
      </c>
      <c r="B892" t="s">
        <v>74</v>
      </c>
      <c r="C892">
        <v>19.600000000000001</v>
      </c>
    </row>
    <row r="893" spans="1:3" ht="18.75" customHeight="1">
      <c r="A893" t="s">
        <v>1041</v>
      </c>
      <c r="B893" t="s">
        <v>74</v>
      </c>
      <c r="C893">
        <v>28.9</v>
      </c>
    </row>
    <row r="894" spans="1:3" ht="18.75" customHeight="1">
      <c r="A894" t="s">
        <v>1042</v>
      </c>
      <c r="B894" t="s">
        <v>74</v>
      </c>
      <c r="C894">
        <v>7.6</v>
      </c>
    </row>
    <row r="895" spans="1:3" ht="18.75" customHeight="1">
      <c r="A895" t="s">
        <v>1043</v>
      </c>
      <c r="B895" t="s">
        <v>74</v>
      </c>
      <c r="C895">
        <v>9.1999999999999993</v>
      </c>
    </row>
    <row r="896" spans="1:3" ht="18.75" customHeight="1">
      <c r="A896" t="s">
        <v>1044</v>
      </c>
      <c r="B896" t="s">
        <v>74</v>
      </c>
      <c r="C896">
        <v>12.2</v>
      </c>
    </row>
    <row r="897" spans="1:3" ht="18.75" customHeight="1">
      <c r="A897" t="s">
        <v>1045</v>
      </c>
      <c r="B897" t="s">
        <v>74</v>
      </c>
      <c r="C897">
        <v>17.7</v>
      </c>
    </row>
    <row r="898" spans="1:3" ht="18.75" customHeight="1">
      <c r="A898" t="s">
        <v>1046</v>
      </c>
      <c r="B898" t="s">
        <v>74</v>
      </c>
      <c r="C898">
        <v>10.199999999999999</v>
      </c>
    </row>
    <row r="899" spans="1:3" ht="18.75" customHeight="1">
      <c r="A899" t="s">
        <v>1047</v>
      </c>
      <c r="B899" t="s">
        <v>74</v>
      </c>
      <c r="C899">
        <v>18.600000000000001</v>
      </c>
    </row>
    <row r="900" spans="1:3" ht="18.75" customHeight="1">
      <c r="A900" t="s">
        <v>1048</v>
      </c>
      <c r="B900" t="s">
        <v>74</v>
      </c>
      <c r="C900">
        <v>15.8</v>
      </c>
    </row>
    <row r="901" spans="1:3" ht="18.75" customHeight="1">
      <c r="A901" t="s">
        <v>1049</v>
      </c>
      <c r="B901" t="s">
        <v>74</v>
      </c>
      <c r="C901">
        <v>13.1</v>
      </c>
    </row>
    <row r="902" spans="1:3" ht="18.75" customHeight="1">
      <c r="A902" t="s">
        <v>1050</v>
      </c>
      <c r="B902" t="s">
        <v>74</v>
      </c>
      <c r="C902">
        <v>30.4</v>
      </c>
    </row>
    <row r="903" spans="1:3" ht="18.75" customHeight="1">
      <c r="A903" t="s">
        <v>1051</v>
      </c>
      <c r="B903" t="s">
        <v>74</v>
      </c>
      <c r="C903">
        <v>26.9</v>
      </c>
    </row>
    <row r="904" spans="1:3" ht="18.75" customHeight="1">
      <c r="A904" t="s">
        <v>1052</v>
      </c>
      <c r="B904" t="s">
        <v>1053</v>
      </c>
      <c r="C904">
        <v>17.100000000000001</v>
      </c>
    </row>
    <row r="905" spans="1:3" ht="18.75" customHeight="1">
      <c r="A905" t="s">
        <v>1054</v>
      </c>
      <c r="B905" t="s">
        <v>74</v>
      </c>
      <c r="C905">
        <v>8</v>
      </c>
    </row>
    <row r="906" spans="1:3" ht="18.75" customHeight="1">
      <c r="A906" t="s">
        <v>1055</v>
      </c>
      <c r="B906" t="s">
        <v>74</v>
      </c>
      <c r="C906">
        <v>4.8</v>
      </c>
    </row>
    <row r="907" spans="1:3" ht="18.75" customHeight="1">
      <c r="A907" t="s">
        <v>1056</v>
      </c>
      <c r="B907" t="s">
        <v>74</v>
      </c>
      <c r="C907">
        <v>16</v>
      </c>
    </row>
    <row r="908" spans="1:3" ht="18.75" customHeight="1">
      <c r="A908" t="s">
        <v>1057</v>
      </c>
      <c r="B908" t="s">
        <v>74</v>
      </c>
      <c r="C908">
        <v>20.2</v>
      </c>
    </row>
    <row r="909" spans="1:3" ht="18.75" customHeight="1">
      <c r="A909" t="s">
        <v>1058</v>
      </c>
      <c r="B909" t="s">
        <v>74</v>
      </c>
      <c r="C909">
        <v>17.7</v>
      </c>
    </row>
    <row r="910" spans="1:3" ht="18.75" customHeight="1">
      <c r="A910" t="s">
        <v>1059</v>
      </c>
      <c r="B910" t="s">
        <v>74</v>
      </c>
      <c r="C910">
        <v>14.6</v>
      </c>
    </row>
    <row r="911" spans="1:3" ht="18.75" customHeight="1">
      <c r="A911" t="s">
        <v>1844</v>
      </c>
      <c r="B911" t="s">
        <v>74</v>
      </c>
      <c r="C911">
        <v>40.200000000000003</v>
      </c>
    </row>
    <row r="912" spans="1:3" ht="18.75" customHeight="1">
      <c r="A912" t="s">
        <v>1060</v>
      </c>
      <c r="B912" t="s">
        <v>74</v>
      </c>
      <c r="C912">
        <v>31.5</v>
      </c>
    </row>
    <row r="913" spans="1:3" ht="18.75" customHeight="1">
      <c r="A913" t="s">
        <v>1061</v>
      </c>
      <c r="B913" t="s">
        <v>74</v>
      </c>
      <c r="C913">
        <v>11</v>
      </c>
    </row>
    <row r="914" spans="1:3" ht="18.75" customHeight="1">
      <c r="A914" t="s">
        <v>1062</v>
      </c>
      <c r="B914" t="s">
        <v>74</v>
      </c>
      <c r="C914">
        <v>19.2</v>
      </c>
    </row>
    <row r="915" spans="1:3" ht="18.75" customHeight="1">
      <c r="A915" t="s">
        <v>1063</v>
      </c>
      <c r="B915" t="s">
        <v>1064</v>
      </c>
      <c r="C915">
        <v>32.700000000000003</v>
      </c>
    </row>
    <row r="916" spans="1:3" ht="18.75" customHeight="1">
      <c r="A916" t="s">
        <v>1065</v>
      </c>
      <c r="B916" t="s">
        <v>74</v>
      </c>
      <c r="C916">
        <v>16.399999999999999</v>
      </c>
    </row>
    <row r="917" spans="1:3" ht="18.75" customHeight="1">
      <c r="A917" t="s">
        <v>1785</v>
      </c>
      <c r="B917" t="s">
        <v>74</v>
      </c>
      <c r="C917">
        <v>28.1</v>
      </c>
    </row>
    <row r="918" spans="1:3" ht="18.75" customHeight="1">
      <c r="A918" t="s">
        <v>1066</v>
      </c>
      <c r="B918" t="s">
        <v>74</v>
      </c>
      <c r="C918">
        <v>13.7</v>
      </c>
    </row>
    <row r="919" spans="1:3" ht="18.75" customHeight="1">
      <c r="A919" t="s">
        <v>1067</v>
      </c>
      <c r="B919" t="s">
        <v>74</v>
      </c>
      <c r="C919">
        <v>6.5</v>
      </c>
    </row>
    <row r="920" spans="1:3" ht="18.75" customHeight="1">
      <c r="A920" t="s">
        <v>1845</v>
      </c>
      <c r="B920" t="s">
        <v>74</v>
      </c>
      <c r="C920">
        <v>9.8000000000000007</v>
      </c>
    </row>
    <row r="921" spans="1:3" ht="18.75" customHeight="1">
      <c r="A921" t="s">
        <v>1070</v>
      </c>
      <c r="B921" t="s">
        <v>74</v>
      </c>
      <c r="C921">
        <v>40</v>
      </c>
    </row>
    <row r="922" spans="1:3" ht="18.75" customHeight="1">
      <c r="A922" t="s">
        <v>1071</v>
      </c>
      <c r="B922" t="s">
        <v>74</v>
      </c>
      <c r="C922">
        <v>13.2</v>
      </c>
    </row>
    <row r="923" spans="1:3" ht="18.75" customHeight="1">
      <c r="A923" t="s">
        <v>1072</v>
      </c>
      <c r="B923" t="s">
        <v>74</v>
      </c>
      <c r="C923">
        <v>25.6</v>
      </c>
    </row>
    <row r="924" spans="1:3" ht="18.75" customHeight="1">
      <c r="A924" t="s">
        <v>1073</v>
      </c>
      <c r="B924" t="s">
        <v>74</v>
      </c>
      <c r="C924">
        <v>10.199999999999999</v>
      </c>
    </row>
    <row r="925" spans="1:3" ht="18.75" customHeight="1">
      <c r="A925" t="s">
        <v>1074</v>
      </c>
      <c r="B925" t="s">
        <v>74</v>
      </c>
      <c r="C925">
        <v>7</v>
      </c>
    </row>
    <row r="926" spans="1:3" ht="18.75" customHeight="1">
      <c r="A926" t="s">
        <v>1075</v>
      </c>
      <c r="B926" t="s">
        <v>74</v>
      </c>
      <c r="C926">
        <v>18.2</v>
      </c>
    </row>
    <row r="927" spans="1:3" ht="18.75" customHeight="1">
      <c r="A927" t="s">
        <v>1076</v>
      </c>
      <c r="B927" t="s">
        <v>74</v>
      </c>
      <c r="C927">
        <v>13.8</v>
      </c>
    </row>
    <row r="928" spans="1:3" ht="18.75" customHeight="1">
      <c r="A928" t="s">
        <v>1077</v>
      </c>
      <c r="B928" t="s">
        <v>74</v>
      </c>
      <c r="C928">
        <v>22</v>
      </c>
    </row>
    <row r="929" spans="1:3" ht="18.75" customHeight="1">
      <c r="A929" t="s">
        <v>1786</v>
      </c>
      <c r="B929" t="s">
        <v>74</v>
      </c>
      <c r="C929">
        <v>18.399999999999999</v>
      </c>
    </row>
    <row r="930" spans="1:3" ht="18.75" customHeight="1">
      <c r="A930" t="s">
        <v>1078</v>
      </c>
      <c r="B930" t="s">
        <v>74</v>
      </c>
      <c r="C930">
        <v>21.2</v>
      </c>
    </row>
    <row r="931" spans="1:3" ht="18.75" customHeight="1">
      <c r="A931" t="s">
        <v>1079</v>
      </c>
      <c r="B931" t="s">
        <v>74</v>
      </c>
      <c r="C931">
        <v>14</v>
      </c>
    </row>
    <row r="932" spans="1:3" ht="18.75" customHeight="1">
      <c r="A932" t="s">
        <v>1080</v>
      </c>
      <c r="B932" t="s">
        <v>74</v>
      </c>
      <c r="C932">
        <v>22</v>
      </c>
    </row>
    <row r="933" spans="1:3" ht="18.75" customHeight="1">
      <c r="A933" t="s">
        <v>1081</v>
      </c>
      <c r="B933" t="s">
        <v>350</v>
      </c>
      <c r="C933">
        <v>10.4</v>
      </c>
    </row>
    <row r="934" spans="1:3" ht="18.75" customHeight="1">
      <c r="A934" t="s">
        <v>1082</v>
      </c>
      <c r="B934" t="s">
        <v>74</v>
      </c>
      <c r="C934">
        <v>15.1</v>
      </c>
    </row>
    <row r="935" spans="1:3" ht="18.75" customHeight="1">
      <c r="A935" t="s">
        <v>1083</v>
      </c>
      <c r="B935" t="s">
        <v>74</v>
      </c>
      <c r="C935">
        <v>9</v>
      </c>
    </row>
    <row r="936" spans="1:3" ht="18.75" customHeight="1">
      <c r="A936" t="s">
        <v>1084</v>
      </c>
      <c r="B936" t="s">
        <v>74</v>
      </c>
      <c r="C936">
        <v>20</v>
      </c>
    </row>
    <row r="937" spans="1:3" ht="18.75" customHeight="1">
      <c r="A937" t="s">
        <v>1085</v>
      </c>
      <c r="B937" t="s">
        <v>74</v>
      </c>
      <c r="C937">
        <v>22.5</v>
      </c>
    </row>
    <row r="938" spans="1:3" ht="18.75" customHeight="1">
      <c r="A938" t="s">
        <v>1086</v>
      </c>
      <c r="B938" t="s">
        <v>74</v>
      </c>
      <c r="C938">
        <v>25.5</v>
      </c>
    </row>
    <row r="939" spans="1:3" ht="18.75" customHeight="1">
      <c r="A939" t="s">
        <v>1787</v>
      </c>
      <c r="B939" t="s">
        <v>74</v>
      </c>
      <c r="C939">
        <v>10.9</v>
      </c>
    </row>
    <row r="940" spans="1:3" ht="18.75" customHeight="1">
      <c r="A940" t="s">
        <v>1088</v>
      </c>
      <c r="B940" t="s">
        <v>74</v>
      </c>
      <c r="C940">
        <v>16.8</v>
      </c>
    </row>
    <row r="941" spans="1:3" ht="18.75" customHeight="1">
      <c r="A941" t="s">
        <v>1089</v>
      </c>
      <c r="B941" t="s">
        <v>74</v>
      </c>
      <c r="C941">
        <v>21.8</v>
      </c>
    </row>
    <row r="942" spans="1:3" ht="18.75" customHeight="1">
      <c r="A942" t="s">
        <v>1090</v>
      </c>
      <c r="B942" t="s">
        <v>119</v>
      </c>
      <c r="C942">
        <v>9.1999999999999993</v>
      </c>
    </row>
    <row r="943" spans="1:3" ht="18.75" customHeight="1">
      <c r="A943" t="s">
        <v>1091</v>
      </c>
      <c r="B943" t="s">
        <v>74</v>
      </c>
      <c r="C943">
        <v>20.399999999999999</v>
      </c>
    </row>
    <row r="944" spans="1:3" ht="18.75" customHeight="1">
      <c r="A944" t="s">
        <v>1092</v>
      </c>
      <c r="B944" t="s">
        <v>1093</v>
      </c>
      <c r="C944">
        <v>8</v>
      </c>
    </row>
    <row r="945" spans="1:3" ht="18.75" customHeight="1">
      <c r="A945" t="s">
        <v>1094</v>
      </c>
      <c r="B945" t="s">
        <v>74</v>
      </c>
      <c r="C945">
        <v>21.6</v>
      </c>
    </row>
    <row r="946" spans="1:3" ht="18.75" customHeight="1">
      <c r="A946" t="s">
        <v>1095</v>
      </c>
      <c r="B946" t="s">
        <v>74</v>
      </c>
      <c r="C946">
        <v>23</v>
      </c>
    </row>
    <row r="947" spans="1:3" ht="18.75" customHeight="1">
      <c r="A947" t="s">
        <v>1096</v>
      </c>
      <c r="B947" t="s">
        <v>74</v>
      </c>
      <c r="C947">
        <v>28.8</v>
      </c>
    </row>
    <row r="948" spans="1:3" ht="18.75" customHeight="1">
      <c r="A948" t="s">
        <v>1846</v>
      </c>
      <c r="B948" t="s">
        <v>74</v>
      </c>
      <c r="C948">
        <v>10.7</v>
      </c>
    </row>
    <row r="949" spans="1:3" ht="18.75" customHeight="1">
      <c r="A949" t="s">
        <v>1097</v>
      </c>
      <c r="B949" t="s">
        <v>74</v>
      </c>
      <c r="C949">
        <v>15.4</v>
      </c>
    </row>
    <row r="950" spans="1:3" ht="18.75" customHeight="1">
      <c r="A950" t="s">
        <v>1098</v>
      </c>
      <c r="B950" t="s">
        <v>74</v>
      </c>
      <c r="C950">
        <v>19.100000000000001</v>
      </c>
    </row>
    <row r="951" spans="1:3" ht="18.75" customHeight="1">
      <c r="A951" t="s">
        <v>1099</v>
      </c>
      <c r="B951" t="s">
        <v>74</v>
      </c>
      <c r="C951">
        <v>11.5</v>
      </c>
    </row>
    <row r="952" spans="1:3" ht="18.75" customHeight="1">
      <c r="A952" t="s">
        <v>1100</v>
      </c>
      <c r="B952" t="s">
        <v>74</v>
      </c>
      <c r="C952">
        <v>23.5</v>
      </c>
    </row>
    <row r="953" spans="1:3" ht="18.75" customHeight="1">
      <c r="A953" t="s">
        <v>1847</v>
      </c>
      <c r="B953" t="s">
        <v>74</v>
      </c>
      <c r="C953">
        <v>21.4</v>
      </c>
    </row>
    <row r="954" spans="1:3" ht="18.75" customHeight="1">
      <c r="A954" t="s">
        <v>1102</v>
      </c>
      <c r="B954" t="s">
        <v>74</v>
      </c>
      <c r="C954">
        <v>19.2</v>
      </c>
    </row>
    <row r="955" spans="1:3" ht="18.75" customHeight="1">
      <c r="A955" t="s">
        <v>1103</v>
      </c>
      <c r="B955" t="s">
        <v>74</v>
      </c>
      <c r="C955">
        <v>22</v>
      </c>
    </row>
    <row r="956" spans="1:3" ht="18.75" customHeight="1">
      <c r="A956" t="s">
        <v>1104</v>
      </c>
      <c r="B956" t="s">
        <v>74</v>
      </c>
      <c r="C956">
        <v>16.8</v>
      </c>
    </row>
    <row r="957" spans="1:3" ht="18.75" customHeight="1">
      <c r="A957" t="s">
        <v>1105</v>
      </c>
      <c r="B957" t="s">
        <v>74</v>
      </c>
      <c r="C957">
        <v>19.8</v>
      </c>
    </row>
    <row r="958" spans="1:3" ht="18.75" customHeight="1">
      <c r="A958" t="s">
        <v>1848</v>
      </c>
      <c r="B958" t="s">
        <v>74</v>
      </c>
      <c r="C958">
        <v>30</v>
      </c>
    </row>
    <row r="959" spans="1:3" ht="18.75" customHeight="1">
      <c r="A959" t="s">
        <v>1106</v>
      </c>
      <c r="B959" t="s">
        <v>74</v>
      </c>
      <c r="C959">
        <v>24.8</v>
      </c>
    </row>
    <row r="960" spans="1:3" ht="18.75" customHeight="1">
      <c r="A960" t="s">
        <v>1107</v>
      </c>
      <c r="B960" t="s">
        <v>74</v>
      </c>
      <c r="C960">
        <v>14.5</v>
      </c>
    </row>
    <row r="961" spans="1:3" ht="18.75" customHeight="1">
      <c r="A961" t="s">
        <v>1108</v>
      </c>
      <c r="B961" t="s">
        <v>74</v>
      </c>
      <c r="C961">
        <v>22.6</v>
      </c>
    </row>
    <row r="962" spans="1:3" ht="18.75" customHeight="1">
      <c r="A962" t="s">
        <v>1109</v>
      </c>
      <c r="B962" t="s">
        <v>74</v>
      </c>
      <c r="C962">
        <v>19.8</v>
      </c>
    </row>
    <row r="963" spans="1:3" ht="18.75" customHeight="1">
      <c r="A963" t="s">
        <v>1111</v>
      </c>
      <c r="B963" t="s">
        <v>74</v>
      </c>
      <c r="C963">
        <v>8.6</v>
      </c>
    </row>
    <row r="964" spans="1:3" ht="18.75" customHeight="1">
      <c r="A964" t="s">
        <v>1112</v>
      </c>
      <c r="B964" t="s">
        <v>74</v>
      </c>
      <c r="C964">
        <v>25.9</v>
      </c>
    </row>
    <row r="965" spans="1:3" ht="18.75" customHeight="1">
      <c r="A965" t="s">
        <v>1113</v>
      </c>
      <c r="B965" t="s">
        <v>74</v>
      </c>
      <c r="C965">
        <v>10.6</v>
      </c>
    </row>
    <row r="966" spans="1:3" ht="18.75" customHeight="1">
      <c r="A966" t="s">
        <v>1115</v>
      </c>
      <c r="B966" t="s">
        <v>74</v>
      </c>
      <c r="C966">
        <v>29.8</v>
      </c>
    </row>
    <row r="967" spans="1:3" ht="18.75" customHeight="1">
      <c r="A967" t="s">
        <v>1116</v>
      </c>
      <c r="B967" t="s">
        <v>74</v>
      </c>
      <c r="C967">
        <v>11.5</v>
      </c>
    </row>
    <row r="968" spans="1:3" ht="18.75" customHeight="1">
      <c r="A968" t="s">
        <v>1117</v>
      </c>
      <c r="B968" t="s">
        <v>74</v>
      </c>
      <c r="C968">
        <v>17.600000000000001</v>
      </c>
    </row>
    <row r="969" spans="1:3" ht="18.75" customHeight="1">
      <c r="A969" t="s">
        <v>1118</v>
      </c>
      <c r="B969" t="s">
        <v>74</v>
      </c>
      <c r="C969">
        <v>30</v>
      </c>
    </row>
    <row r="970" spans="1:3" ht="18.75" customHeight="1">
      <c r="A970" t="s">
        <v>1119</v>
      </c>
      <c r="B970" t="s">
        <v>74</v>
      </c>
      <c r="C970">
        <v>24.8</v>
      </c>
    </row>
    <row r="971" spans="1:3" ht="18.75" customHeight="1">
      <c r="A971" t="s">
        <v>1120</v>
      </c>
      <c r="B971" t="s">
        <v>74</v>
      </c>
      <c r="C971">
        <v>42.2</v>
      </c>
    </row>
    <row r="972" spans="1:3" ht="18.75" customHeight="1">
      <c r="A972" t="s">
        <v>1121</v>
      </c>
      <c r="B972" t="s">
        <v>74</v>
      </c>
      <c r="C972">
        <v>23.2</v>
      </c>
    </row>
    <row r="973" spans="1:3" ht="18.75" customHeight="1">
      <c r="A973" t="s">
        <v>1122</v>
      </c>
      <c r="B973" t="s">
        <v>74</v>
      </c>
      <c r="C973">
        <v>16.600000000000001</v>
      </c>
    </row>
    <row r="974" spans="1:3" ht="18.75" customHeight="1">
      <c r="A974" t="s">
        <v>1123</v>
      </c>
      <c r="B974" t="s">
        <v>74</v>
      </c>
      <c r="C974">
        <v>14.2</v>
      </c>
    </row>
    <row r="975" spans="1:3" ht="18.75" customHeight="1">
      <c r="A975" t="s">
        <v>1124</v>
      </c>
      <c r="B975" t="s">
        <v>74</v>
      </c>
      <c r="C975">
        <v>23.1</v>
      </c>
    </row>
    <row r="976" spans="1:3" ht="18.75" customHeight="1">
      <c r="A976" t="s">
        <v>1125</v>
      </c>
      <c r="B976" t="s">
        <v>74</v>
      </c>
      <c r="C976">
        <v>14.6</v>
      </c>
    </row>
    <row r="977" spans="1:3" ht="18.75" customHeight="1">
      <c r="A977" t="s">
        <v>1126</v>
      </c>
      <c r="B977" t="s">
        <v>74</v>
      </c>
      <c r="C977">
        <v>10.1</v>
      </c>
    </row>
    <row r="978" spans="1:3" ht="18.75" customHeight="1">
      <c r="A978" t="s">
        <v>1127</v>
      </c>
      <c r="B978" t="s">
        <v>74</v>
      </c>
      <c r="C978">
        <v>10.9</v>
      </c>
    </row>
    <row r="979" spans="1:3" ht="18.75" customHeight="1">
      <c r="A979" t="s">
        <v>1128</v>
      </c>
      <c r="B979" t="s">
        <v>74</v>
      </c>
      <c r="C979">
        <v>15.7</v>
      </c>
    </row>
    <row r="980" spans="1:3" ht="18.75" customHeight="1">
      <c r="A980" t="s">
        <v>1129</v>
      </c>
      <c r="B980" t="s">
        <v>74</v>
      </c>
      <c r="C980">
        <v>13.9</v>
      </c>
    </row>
    <row r="981" spans="1:3" ht="18.75" customHeight="1">
      <c r="A981" t="s">
        <v>1130</v>
      </c>
      <c r="B981" t="s">
        <v>74</v>
      </c>
      <c r="C981">
        <v>17.7</v>
      </c>
    </row>
    <row r="982" spans="1:3" ht="18.75" customHeight="1">
      <c r="A982" t="s">
        <v>1131</v>
      </c>
      <c r="B982" t="s">
        <v>74</v>
      </c>
      <c r="C982">
        <v>8.9</v>
      </c>
    </row>
    <row r="983" spans="1:3" ht="18.75" customHeight="1">
      <c r="A983" t="s">
        <v>1133</v>
      </c>
      <c r="B983" t="s">
        <v>74</v>
      </c>
      <c r="C983">
        <v>25.4</v>
      </c>
    </row>
    <row r="984" spans="1:3" ht="18.75" customHeight="1">
      <c r="A984" t="s">
        <v>1134</v>
      </c>
      <c r="B984" t="s">
        <v>74</v>
      </c>
      <c r="C984">
        <v>17.8</v>
      </c>
    </row>
    <row r="985" spans="1:3" ht="18.75" customHeight="1">
      <c r="A985" t="s">
        <v>1135</v>
      </c>
      <c r="B985" t="s">
        <v>74</v>
      </c>
      <c r="C985">
        <v>1.5</v>
      </c>
    </row>
    <row r="986" spans="1:3" ht="18.75" customHeight="1">
      <c r="A986" t="s">
        <v>1136</v>
      </c>
      <c r="B986" t="s">
        <v>74</v>
      </c>
      <c r="C986">
        <v>27.3</v>
      </c>
    </row>
    <row r="987" spans="1:3" ht="18.75" customHeight="1">
      <c r="A987" t="s">
        <v>1137</v>
      </c>
      <c r="B987" t="s">
        <v>74</v>
      </c>
      <c r="C987">
        <v>16.5</v>
      </c>
    </row>
    <row r="988" spans="1:3" ht="18.75" customHeight="1">
      <c r="A988" t="s">
        <v>1138</v>
      </c>
      <c r="B988" t="s">
        <v>74</v>
      </c>
      <c r="C988">
        <v>15.5</v>
      </c>
    </row>
    <row r="989" spans="1:3" ht="18.75" customHeight="1">
      <c r="A989" t="s">
        <v>1139</v>
      </c>
      <c r="B989" t="s">
        <v>74</v>
      </c>
      <c r="C989">
        <v>7.3</v>
      </c>
    </row>
    <row r="990" spans="1:3" ht="18.75" customHeight="1">
      <c r="A990" t="s">
        <v>1140</v>
      </c>
      <c r="B990" t="s">
        <v>74</v>
      </c>
      <c r="C990">
        <v>21.8</v>
      </c>
    </row>
    <row r="991" spans="1:3" ht="18.75" customHeight="1">
      <c r="A991" t="s">
        <v>1141</v>
      </c>
      <c r="B991" t="s">
        <v>74</v>
      </c>
      <c r="C991">
        <v>18.899999999999999</v>
      </c>
    </row>
    <row r="992" spans="1:3" ht="18.75" customHeight="1">
      <c r="A992" t="s">
        <v>1142</v>
      </c>
      <c r="B992" t="s">
        <v>74</v>
      </c>
      <c r="C992">
        <v>30.2</v>
      </c>
    </row>
    <row r="993" spans="1:3" ht="18.75" customHeight="1">
      <c r="A993" t="s">
        <v>1143</v>
      </c>
      <c r="B993" t="s">
        <v>74</v>
      </c>
      <c r="C993">
        <v>14.3</v>
      </c>
    </row>
    <row r="994" spans="1:3" ht="18.75" customHeight="1">
      <c r="A994" t="s">
        <v>1144</v>
      </c>
      <c r="B994" t="s">
        <v>74</v>
      </c>
      <c r="C994">
        <v>18.100000000000001</v>
      </c>
    </row>
    <row r="995" spans="1:3" ht="18.75" customHeight="1">
      <c r="A995" t="s">
        <v>1146</v>
      </c>
      <c r="B995" t="s">
        <v>74</v>
      </c>
      <c r="C995">
        <v>16.399999999999999</v>
      </c>
    </row>
    <row r="996" spans="1:3" ht="18.75" customHeight="1">
      <c r="A996" t="s">
        <v>1147</v>
      </c>
      <c r="B996" t="s">
        <v>439</v>
      </c>
      <c r="C996">
        <v>7.5</v>
      </c>
    </row>
    <row r="997" spans="1:3" ht="18.75" customHeight="1">
      <c r="A997" t="s">
        <v>1148</v>
      </c>
      <c r="B997" t="s">
        <v>74</v>
      </c>
      <c r="C997">
        <v>19.899999999999999</v>
      </c>
    </row>
    <row r="998" spans="1:3" ht="18.75" customHeight="1">
      <c r="A998" t="s">
        <v>1149</v>
      </c>
      <c r="B998" t="s">
        <v>1150</v>
      </c>
      <c r="C998">
        <v>14.9</v>
      </c>
    </row>
    <row r="999" spans="1:3" ht="18.75" customHeight="1">
      <c r="A999" t="s">
        <v>1151</v>
      </c>
      <c r="B999" t="s">
        <v>74</v>
      </c>
      <c r="C999">
        <v>24.3</v>
      </c>
    </row>
    <row r="1000" spans="1:3" ht="18.75" customHeight="1">
      <c r="A1000" t="s">
        <v>1152</v>
      </c>
      <c r="B1000" t="s">
        <v>439</v>
      </c>
      <c r="C1000">
        <v>12</v>
      </c>
    </row>
    <row r="1001" spans="1:3" ht="18.75" customHeight="1">
      <c r="A1001" t="s">
        <v>1153</v>
      </c>
      <c r="B1001" t="s">
        <v>74</v>
      </c>
      <c r="C1001">
        <v>11.7</v>
      </c>
    </row>
    <row r="1002" spans="1:3" ht="18.75" customHeight="1">
      <c r="A1002" t="s">
        <v>1154</v>
      </c>
      <c r="B1002" t="s">
        <v>74</v>
      </c>
      <c r="C1002">
        <v>21.1</v>
      </c>
    </row>
    <row r="1003" spans="1:3" ht="18.75" customHeight="1">
      <c r="A1003" t="s">
        <v>1155</v>
      </c>
      <c r="B1003" t="s">
        <v>74</v>
      </c>
      <c r="C1003">
        <v>14</v>
      </c>
    </row>
    <row r="1004" spans="1:3" ht="18.75" customHeight="1">
      <c r="A1004" t="s">
        <v>1157</v>
      </c>
      <c r="B1004" t="s">
        <v>74</v>
      </c>
      <c r="C1004">
        <v>34.200000000000003</v>
      </c>
    </row>
    <row r="1005" spans="1:3" ht="18.75" customHeight="1">
      <c r="A1005" t="s">
        <v>1158</v>
      </c>
      <c r="B1005" t="s">
        <v>74</v>
      </c>
      <c r="C1005">
        <v>24.4</v>
      </c>
    </row>
    <row r="1006" spans="1:3" ht="18.75" customHeight="1">
      <c r="A1006" t="s">
        <v>1159</v>
      </c>
      <c r="B1006" t="s">
        <v>74</v>
      </c>
      <c r="C1006">
        <v>8.6</v>
      </c>
    </row>
    <row r="1007" spans="1:3" ht="18.75" customHeight="1">
      <c r="A1007" t="s">
        <v>1160</v>
      </c>
      <c r="B1007" t="s">
        <v>74</v>
      </c>
      <c r="C1007">
        <v>8.6</v>
      </c>
    </row>
    <row r="1008" spans="1:3" ht="18.75" customHeight="1">
      <c r="A1008" t="s">
        <v>1161</v>
      </c>
      <c r="B1008" t="s">
        <v>74</v>
      </c>
      <c r="C1008">
        <v>22.5</v>
      </c>
    </row>
    <row r="1009" spans="1:3" ht="18.75" customHeight="1">
      <c r="A1009" t="s">
        <v>1162</v>
      </c>
      <c r="B1009" t="s">
        <v>74</v>
      </c>
      <c r="C1009">
        <v>23.7</v>
      </c>
    </row>
    <row r="1010" spans="1:3" ht="18.75" customHeight="1">
      <c r="A1010" t="s">
        <v>1163</v>
      </c>
      <c r="B1010" t="s">
        <v>74</v>
      </c>
      <c r="C1010">
        <v>9.1</v>
      </c>
    </row>
    <row r="1011" spans="1:3" ht="18.75" customHeight="1">
      <c r="A1011" t="s">
        <v>1164</v>
      </c>
      <c r="B1011" t="s">
        <v>74</v>
      </c>
      <c r="C1011">
        <v>23.9</v>
      </c>
    </row>
    <row r="1012" spans="1:3" ht="18.75" customHeight="1">
      <c r="A1012" t="s">
        <v>1165</v>
      </c>
      <c r="B1012" t="s">
        <v>74</v>
      </c>
      <c r="C1012">
        <v>26.1</v>
      </c>
    </row>
    <row r="1013" spans="1:3" ht="18.75" customHeight="1">
      <c r="A1013" t="s">
        <v>1166</v>
      </c>
      <c r="B1013" t="s">
        <v>74</v>
      </c>
      <c r="C1013">
        <v>19.399999999999999</v>
      </c>
    </row>
    <row r="1014" spans="1:3" ht="18.75" customHeight="1">
      <c r="A1014" t="s">
        <v>1168</v>
      </c>
      <c r="B1014" t="s">
        <v>74</v>
      </c>
      <c r="C1014">
        <v>21.4</v>
      </c>
    </row>
    <row r="1015" spans="1:3" ht="18.75" customHeight="1">
      <c r="A1015" t="s">
        <v>1169</v>
      </c>
      <c r="B1015" t="s">
        <v>74</v>
      </c>
      <c r="C1015">
        <v>22.2</v>
      </c>
    </row>
    <row r="1016" spans="1:3" ht="18.75" customHeight="1">
      <c r="A1016" t="s">
        <v>1170</v>
      </c>
      <c r="B1016" t="s">
        <v>74</v>
      </c>
      <c r="C1016">
        <v>24.3</v>
      </c>
    </row>
    <row r="1017" spans="1:3" ht="18.75" customHeight="1">
      <c r="A1017" t="s">
        <v>1171</v>
      </c>
      <c r="B1017" t="s">
        <v>74</v>
      </c>
      <c r="C1017">
        <v>15.2</v>
      </c>
    </row>
    <row r="1018" spans="1:3" ht="18.75" customHeight="1">
      <c r="A1018" t="s">
        <v>1172</v>
      </c>
      <c r="B1018" t="s">
        <v>74</v>
      </c>
      <c r="C1018">
        <v>15</v>
      </c>
    </row>
    <row r="1019" spans="1:3" ht="18.75" customHeight="1">
      <c r="A1019" t="s">
        <v>1173</v>
      </c>
      <c r="B1019" t="s">
        <v>74</v>
      </c>
      <c r="C1019">
        <v>26.5</v>
      </c>
    </row>
    <row r="1020" spans="1:3" ht="18.75" customHeight="1">
      <c r="A1020" t="s">
        <v>1174</v>
      </c>
      <c r="B1020" t="s">
        <v>74</v>
      </c>
      <c r="C1020">
        <v>14.5</v>
      </c>
    </row>
    <row r="1021" spans="1:3" ht="18.75" customHeight="1">
      <c r="A1021" t="s">
        <v>1175</v>
      </c>
      <c r="B1021" t="s">
        <v>74</v>
      </c>
      <c r="C1021">
        <v>31.5</v>
      </c>
    </row>
    <row r="1022" spans="1:3" ht="18.75" customHeight="1">
      <c r="A1022" t="s">
        <v>1971</v>
      </c>
      <c r="B1022" t="s">
        <v>74</v>
      </c>
      <c r="C1022">
        <v>44.8</v>
      </c>
    </row>
    <row r="1023" spans="1:3" ht="18.75" customHeight="1">
      <c r="A1023" t="s">
        <v>1176</v>
      </c>
      <c r="B1023" t="s">
        <v>74</v>
      </c>
      <c r="C1023">
        <v>19.8</v>
      </c>
    </row>
    <row r="1024" spans="1:3" ht="18.75" customHeight="1">
      <c r="A1024" t="s">
        <v>1849</v>
      </c>
      <c r="B1024" t="s">
        <v>74</v>
      </c>
      <c r="C1024">
        <v>20.8</v>
      </c>
    </row>
    <row r="1025" spans="1:3" ht="18.75" customHeight="1">
      <c r="A1025" t="s">
        <v>1177</v>
      </c>
      <c r="B1025" t="s">
        <v>74</v>
      </c>
      <c r="C1025">
        <v>18.399999999999999</v>
      </c>
    </row>
    <row r="1026" spans="1:3" ht="18.75" customHeight="1">
      <c r="A1026" t="s">
        <v>1178</v>
      </c>
      <c r="B1026" t="s">
        <v>74</v>
      </c>
      <c r="C1026">
        <v>18.100000000000001</v>
      </c>
    </row>
    <row r="1027" spans="1:3" ht="18.75" customHeight="1">
      <c r="A1027" t="s">
        <v>1179</v>
      </c>
      <c r="B1027" t="s">
        <v>74</v>
      </c>
      <c r="C1027">
        <v>27.4</v>
      </c>
    </row>
    <row r="1028" spans="1:3" ht="18.75" customHeight="1">
      <c r="A1028" t="s">
        <v>1180</v>
      </c>
      <c r="B1028" t="s">
        <v>74</v>
      </c>
      <c r="C1028">
        <v>12.4</v>
      </c>
    </row>
    <row r="1029" spans="1:3" ht="18.75" customHeight="1">
      <c r="A1029" t="s">
        <v>1181</v>
      </c>
      <c r="B1029" t="s">
        <v>74</v>
      </c>
      <c r="C1029">
        <v>14.7</v>
      </c>
    </row>
    <row r="1030" spans="1:3" ht="18.75" customHeight="1">
      <c r="A1030" t="s">
        <v>1182</v>
      </c>
      <c r="B1030" t="s">
        <v>74</v>
      </c>
      <c r="C1030">
        <v>13.1</v>
      </c>
    </row>
    <row r="1031" spans="1:3" ht="18.75" customHeight="1">
      <c r="A1031" t="s">
        <v>1183</v>
      </c>
      <c r="B1031" t="s">
        <v>74</v>
      </c>
      <c r="C1031">
        <v>14.4</v>
      </c>
    </row>
    <row r="1032" spans="1:3" ht="18.75" customHeight="1">
      <c r="A1032" t="s">
        <v>1184</v>
      </c>
      <c r="B1032" t="s">
        <v>74</v>
      </c>
      <c r="C1032">
        <v>17</v>
      </c>
    </row>
    <row r="1033" spans="1:3" ht="18.75" customHeight="1">
      <c r="A1033" t="s">
        <v>1185</v>
      </c>
      <c r="B1033" t="s">
        <v>74</v>
      </c>
      <c r="C1033">
        <v>49.2</v>
      </c>
    </row>
    <row r="1034" spans="1:3" ht="18.75" customHeight="1">
      <c r="A1034" t="s">
        <v>1186</v>
      </c>
      <c r="B1034" t="s">
        <v>74</v>
      </c>
      <c r="C1034">
        <v>18</v>
      </c>
    </row>
    <row r="1035" spans="1:3" ht="18.75" customHeight="1">
      <c r="A1035" t="s">
        <v>1187</v>
      </c>
      <c r="B1035" t="s">
        <v>74</v>
      </c>
      <c r="C1035">
        <v>13.1</v>
      </c>
    </row>
    <row r="1036" spans="1:3" ht="18.75" customHeight="1">
      <c r="A1036" t="s">
        <v>1188</v>
      </c>
      <c r="B1036" t="s">
        <v>74</v>
      </c>
      <c r="C1036">
        <v>17.3</v>
      </c>
    </row>
    <row r="1037" spans="1:3" ht="18.75" customHeight="1">
      <c r="A1037" t="s">
        <v>1189</v>
      </c>
      <c r="B1037" t="s">
        <v>74</v>
      </c>
      <c r="C1037">
        <v>13.5</v>
      </c>
    </row>
    <row r="1038" spans="1:3" ht="18.75" customHeight="1">
      <c r="A1038" t="s">
        <v>1972</v>
      </c>
      <c r="B1038" t="s">
        <v>74</v>
      </c>
      <c r="C1038">
        <v>35.799999999999997</v>
      </c>
    </row>
    <row r="1039" spans="1:3" ht="18.75" customHeight="1">
      <c r="A1039" t="s">
        <v>1190</v>
      </c>
      <c r="B1039" t="s">
        <v>74</v>
      </c>
      <c r="C1039">
        <v>37.1</v>
      </c>
    </row>
    <row r="1040" spans="1:3" ht="18.75" customHeight="1">
      <c r="A1040" t="s">
        <v>1191</v>
      </c>
      <c r="B1040" t="s">
        <v>74</v>
      </c>
      <c r="C1040">
        <v>22</v>
      </c>
    </row>
    <row r="1041" spans="1:3" ht="18.75" customHeight="1">
      <c r="A1041" t="s">
        <v>1192</v>
      </c>
      <c r="B1041" t="s">
        <v>74</v>
      </c>
      <c r="C1041">
        <v>7.8</v>
      </c>
    </row>
    <row r="1042" spans="1:3" ht="18.75" customHeight="1">
      <c r="A1042" t="s">
        <v>1193</v>
      </c>
      <c r="B1042" t="s">
        <v>74</v>
      </c>
      <c r="C1042">
        <v>16.100000000000001</v>
      </c>
    </row>
    <row r="1043" spans="1:3" ht="18.75" customHeight="1">
      <c r="A1043" t="s">
        <v>1194</v>
      </c>
      <c r="B1043" t="s">
        <v>1195</v>
      </c>
      <c r="C1043">
        <v>27.6</v>
      </c>
    </row>
    <row r="1044" spans="1:3" ht="18.75" customHeight="1">
      <c r="A1044" t="s">
        <v>1196</v>
      </c>
      <c r="B1044" t="s">
        <v>119</v>
      </c>
      <c r="C1044">
        <v>6.5</v>
      </c>
    </row>
    <row r="1045" spans="1:3" ht="18.75" customHeight="1">
      <c r="A1045" t="s">
        <v>1197</v>
      </c>
      <c r="B1045" t="s">
        <v>74</v>
      </c>
      <c r="C1045">
        <v>8.9</v>
      </c>
    </row>
    <row r="1046" spans="1:3" ht="18.75" customHeight="1">
      <c r="A1046" t="s">
        <v>1198</v>
      </c>
      <c r="B1046" t="s">
        <v>74</v>
      </c>
      <c r="C1046">
        <v>19.7</v>
      </c>
    </row>
    <row r="1047" spans="1:3" ht="18.75" customHeight="1">
      <c r="A1047" t="s">
        <v>1199</v>
      </c>
      <c r="B1047" t="s">
        <v>74</v>
      </c>
      <c r="C1047">
        <v>12.9</v>
      </c>
    </row>
    <row r="1048" spans="1:3" ht="18.75" customHeight="1">
      <c r="A1048" t="s">
        <v>1200</v>
      </c>
      <c r="B1048" t="s">
        <v>74</v>
      </c>
      <c r="C1048">
        <v>20.9</v>
      </c>
    </row>
    <row r="1049" spans="1:3" ht="18.75" customHeight="1">
      <c r="A1049" t="s">
        <v>1201</v>
      </c>
      <c r="B1049" t="s">
        <v>74</v>
      </c>
      <c r="C1049">
        <v>26.5</v>
      </c>
    </row>
    <row r="1050" spans="1:3" ht="18.75" customHeight="1">
      <c r="A1050" t="s">
        <v>1850</v>
      </c>
      <c r="B1050" t="s">
        <v>74</v>
      </c>
      <c r="C1050">
        <v>21.8</v>
      </c>
    </row>
    <row r="1051" spans="1:3" ht="18.75" customHeight="1">
      <c r="A1051" t="s">
        <v>1202</v>
      </c>
      <c r="B1051" t="s">
        <v>74</v>
      </c>
      <c r="C1051">
        <v>28.2</v>
      </c>
    </row>
    <row r="1052" spans="1:3" ht="18.75" customHeight="1">
      <c r="A1052" t="s">
        <v>1203</v>
      </c>
      <c r="B1052" t="s">
        <v>74</v>
      </c>
      <c r="C1052">
        <v>14.1</v>
      </c>
    </row>
    <row r="1053" spans="1:3" ht="18.75" customHeight="1">
      <c r="A1053" t="s">
        <v>1204</v>
      </c>
      <c r="B1053" t="s">
        <v>74</v>
      </c>
      <c r="C1053">
        <v>22</v>
      </c>
    </row>
    <row r="1054" spans="1:3" ht="18.75" customHeight="1">
      <c r="A1054" t="s">
        <v>1205</v>
      </c>
      <c r="B1054" t="s">
        <v>74</v>
      </c>
      <c r="C1054">
        <v>20.399999999999999</v>
      </c>
    </row>
    <row r="1055" spans="1:3" ht="18.75" customHeight="1">
      <c r="A1055" t="s">
        <v>1206</v>
      </c>
      <c r="B1055" t="s">
        <v>74</v>
      </c>
      <c r="C1055">
        <v>12.3</v>
      </c>
    </row>
    <row r="1056" spans="1:3" ht="18.75" customHeight="1">
      <c r="A1056" t="s">
        <v>1207</v>
      </c>
      <c r="B1056" t="s">
        <v>74</v>
      </c>
      <c r="C1056">
        <v>17.8</v>
      </c>
    </row>
    <row r="1057" spans="1:3" ht="18.75" customHeight="1">
      <c r="A1057" t="s">
        <v>1208</v>
      </c>
      <c r="B1057" t="s">
        <v>74</v>
      </c>
      <c r="C1057">
        <v>30.4</v>
      </c>
    </row>
    <row r="1058" spans="1:3" ht="18.75" customHeight="1">
      <c r="A1058" t="s">
        <v>1209</v>
      </c>
      <c r="B1058" t="s">
        <v>74</v>
      </c>
      <c r="C1058">
        <v>18.899999999999999</v>
      </c>
    </row>
    <row r="1059" spans="1:3" ht="18.75" customHeight="1">
      <c r="A1059" t="s">
        <v>1210</v>
      </c>
      <c r="B1059" t="s">
        <v>74</v>
      </c>
      <c r="C1059">
        <v>22.1</v>
      </c>
    </row>
    <row r="1060" spans="1:3" ht="18.75" customHeight="1">
      <c r="A1060" t="s">
        <v>1211</v>
      </c>
      <c r="B1060" t="s">
        <v>74</v>
      </c>
      <c r="C1060">
        <v>18.899999999999999</v>
      </c>
    </row>
    <row r="1061" spans="1:3" ht="18.75" customHeight="1">
      <c r="A1061" t="s">
        <v>1212</v>
      </c>
      <c r="B1061" t="s">
        <v>74</v>
      </c>
      <c r="C1061">
        <v>28.5</v>
      </c>
    </row>
    <row r="1062" spans="1:3" ht="18.75" customHeight="1">
      <c r="A1062" t="s">
        <v>1213</v>
      </c>
      <c r="B1062" t="s">
        <v>74</v>
      </c>
      <c r="C1062">
        <v>30.7</v>
      </c>
    </row>
    <row r="1063" spans="1:3" ht="18.75" customHeight="1">
      <c r="A1063" t="s">
        <v>1214</v>
      </c>
      <c r="B1063" t="s">
        <v>74</v>
      </c>
      <c r="C1063">
        <v>11.4</v>
      </c>
    </row>
    <row r="1064" spans="1:3" ht="18.75" customHeight="1">
      <c r="A1064" t="s">
        <v>1215</v>
      </c>
      <c r="B1064" t="s">
        <v>74</v>
      </c>
      <c r="C1064">
        <v>16.7</v>
      </c>
    </row>
    <row r="1065" spans="1:3" ht="18.75" customHeight="1">
      <c r="A1065" t="s">
        <v>1851</v>
      </c>
      <c r="B1065" t="s">
        <v>74</v>
      </c>
      <c r="C1065">
        <v>17.8</v>
      </c>
    </row>
    <row r="1066" spans="1:3" ht="18.75" customHeight="1">
      <c r="A1066" t="s">
        <v>1217</v>
      </c>
      <c r="B1066" t="s">
        <v>74</v>
      </c>
      <c r="C1066">
        <v>17.5</v>
      </c>
    </row>
    <row r="1067" spans="1:3" ht="18.75" customHeight="1">
      <c r="A1067" t="s">
        <v>1218</v>
      </c>
      <c r="B1067" t="s">
        <v>971</v>
      </c>
      <c r="C1067">
        <v>15.2</v>
      </c>
    </row>
    <row r="1068" spans="1:3" ht="18.75" customHeight="1">
      <c r="A1068" t="s">
        <v>1219</v>
      </c>
      <c r="B1068" t="s">
        <v>74</v>
      </c>
      <c r="C1068">
        <v>8.5</v>
      </c>
    </row>
    <row r="1069" spans="1:3" ht="18.75" customHeight="1">
      <c r="A1069" t="s">
        <v>1220</v>
      </c>
      <c r="B1069" t="s">
        <v>74</v>
      </c>
      <c r="C1069">
        <v>12.3</v>
      </c>
    </row>
    <row r="1070" spans="1:3" ht="18.75" customHeight="1">
      <c r="A1070" t="s">
        <v>1221</v>
      </c>
      <c r="B1070" t="s">
        <v>74</v>
      </c>
      <c r="C1070">
        <v>9.3000000000000007</v>
      </c>
    </row>
    <row r="1071" spans="1:3" ht="18.75" customHeight="1">
      <c r="A1071" t="s">
        <v>1223</v>
      </c>
      <c r="B1071" t="s">
        <v>74</v>
      </c>
      <c r="C1071">
        <v>9.6</v>
      </c>
    </row>
    <row r="1072" spans="1:3" ht="18.75" customHeight="1">
      <c r="A1072" t="s">
        <v>1224</v>
      </c>
      <c r="B1072" t="s">
        <v>74</v>
      </c>
      <c r="C1072">
        <v>27.5</v>
      </c>
    </row>
    <row r="1073" spans="1:3" ht="18.75" customHeight="1">
      <c r="A1073" t="s">
        <v>1225</v>
      </c>
      <c r="B1073" t="s">
        <v>74</v>
      </c>
      <c r="C1073">
        <v>23.7</v>
      </c>
    </row>
    <row r="1074" spans="1:3" ht="18.75" customHeight="1">
      <c r="A1074" t="s">
        <v>1226</v>
      </c>
      <c r="B1074" t="s">
        <v>74</v>
      </c>
      <c r="C1074">
        <v>21.1</v>
      </c>
    </row>
    <row r="1075" spans="1:3" ht="18.75" customHeight="1">
      <c r="A1075" t="s">
        <v>1227</v>
      </c>
      <c r="B1075" t="s">
        <v>74</v>
      </c>
      <c r="C1075">
        <v>8.1</v>
      </c>
    </row>
    <row r="1076" spans="1:3" ht="18.75" customHeight="1">
      <c r="A1076" t="s">
        <v>1228</v>
      </c>
      <c r="B1076" t="s">
        <v>74</v>
      </c>
      <c r="C1076">
        <v>12.3</v>
      </c>
    </row>
    <row r="1077" spans="1:3" ht="18.75" customHeight="1">
      <c r="A1077" t="s">
        <v>1229</v>
      </c>
      <c r="B1077" t="s">
        <v>74</v>
      </c>
      <c r="C1077">
        <v>29.8</v>
      </c>
    </row>
    <row r="1078" spans="1:3" ht="18.75" customHeight="1">
      <c r="A1078" t="s">
        <v>1230</v>
      </c>
      <c r="B1078" t="s">
        <v>74</v>
      </c>
      <c r="C1078">
        <v>8.6999999999999993</v>
      </c>
    </row>
    <row r="1079" spans="1:3" ht="18.75" customHeight="1">
      <c r="A1079" t="s">
        <v>1231</v>
      </c>
      <c r="B1079" t="s">
        <v>74</v>
      </c>
      <c r="C1079">
        <v>16.3</v>
      </c>
    </row>
    <row r="1080" spans="1:3" ht="18.75" customHeight="1">
      <c r="A1080" t="s">
        <v>1232</v>
      </c>
      <c r="B1080" t="s">
        <v>74</v>
      </c>
      <c r="C1080">
        <v>13.8</v>
      </c>
    </row>
    <row r="1081" spans="1:3" ht="18.75" customHeight="1">
      <c r="A1081" t="s">
        <v>1233</v>
      </c>
      <c r="B1081" t="s">
        <v>74</v>
      </c>
      <c r="C1081">
        <v>4.8</v>
      </c>
    </row>
    <row r="1082" spans="1:3" ht="18.75" customHeight="1">
      <c r="A1082" t="s">
        <v>1852</v>
      </c>
      <c r="B1082" t="s">
        <v>74</v>
      </c>
      <c r="C1082">
        <v>29.7</v>
      </c>
    </row>
    <row r="1083" spans="1:3" ht="18.75" customHeight="1">
      <c r="A1083" t="s">
        <v>1234</v>
      </c>
      <c r="B1083" t="s">
        <v>74</v>
      </c>
      <c r="C1083">
        <v>6.9</v>
      </c>
    </row>
    <row r="1084" spans="1:3" ht="18.75" customHeight="1">
      <c r="A1084" t="s">
        <v>1236</v>
      </c>
      <c r="B1084" t="s">
        <v>74</v>
      </c>
      <c r="C1084">
        <v>13.5</v>
      </c>
    </row>
    <row r="1085" spans="1:3" ht="18.75" customHeight="1">
      <c r="A1085" t="s">
        <v>1237</v>
      </c>
      <c r="B1085" t="s">
        <v>74</v>
      </c>
      <c r="C1085">
        <v>14.4</v>
      </c>
    </row>
    <row r="1086" spans="1:3" ht="18.75" customHeight="1">
      <c r="A1086" t="s">
        <v>1238</v>
      </c>
      <c r="B1086" t="s">
        <v>74</v>
      </c>
      <c r="C1086">
        <v>32.799999999999997</v>
      </c>
    </row>
    <row r="1087" spans="1:3" ht="18.75" customHeight="1">
      <c r="A1087" t="s">
        <v>1239</v>
      </c>
      <c r="B1087" t="s">
        <v>74</v>
      </c>
      <c r="C1087">
        <v>16.2</v>
      </c>
    </row>
    <row r="1088" spans="1:3" ht="18.75" customHeight="1">
      <c r="A1088" t="s">
        <v>1240</v>
      </c>
      <c r="B1088" t="s">
        <v>74</v>
      </c>
      <c r="C1088">
        <v>8.5</v>
      </c>
    </row>
    <row r="1089" spans="1:3" ht="18.75" customHeight="1">
      <c r="A1089" t="s">
        <v>1241</v>
      </c>
      <c r="B1089" t="s">
        <v>74</v>
      </c>
      <c r="C1089">
        <v>23.8</v>
      </c>
    </row>
    <row r="1090" spans="1:3" ht="18.75" customHeight="1">
      <c r="A1090" t="s">
        <v>1242</v>
      </c>
      <c r="B1090" t="s">
        <v>1243</v>
      </c>
      <c r="C1090">
        <v>13.4</v>
      </c>
    </row>
    <row r="1091" spans="1:3" ht="18.75" customHeight="1">
      <c r="A1091" t="s">
        <v>1244</v>
      </c>
      <c r="B1091" t="s">
        <v>74</v>
      </c>
      <c r="C1091">
        <v>22.7</v>
      </c>
    </row>
    <row r="1092" spans="1:3" ht="18.75" customHeight="1">
      <c r="A1092" t="s">
        <v>1245</v>
      </c>
      <c r="B1092" t="s">
        <v>1246</v>
      </c>
      <c r="C1092">
        <v>8.8000000000000007</v>
      </c>
    </row>
    <row r="1093" spans="1:3" ht="18.75" customHeight="1">
      <c r="A1093" t="s">
        <v>1788</v>
      </c>
      <c r="B1093" t="s">
        <v>74</v>
      </c>
      <c r="C1093">
        <v>18.899999999999999</v>
      </c>
    </row>
    <row r="1094" spans="1:3" ht="18.75" customHeight="1">
      <c r="A1094" t="s">
        <v>1247</v>
      </c>
      <c r="B1094" t="s">
        <v>74</v>
      </c>
      <c r="C1094">
        <v>8.6999999999999993</v>
      </c>
    </row>
    <row r="1095" spans="1:3" ht="18.75" customHeight="1">
      <c r="A1095" t="s">
        <v>1248</v>
      </c>
      <c r="B1095" t="s">
        <v>74</v>
      </c>
      <c r="C1095">
        <v>13.7</v>
      </c>
    </row>
    <row r="1096" spans="1:3" ht="18.75" customHeight="1">
      <c r="A1096" t="s">
        <v>1249</v>
      </c>
      <c r="B1096" t="s">
        <v>74</v>
      </c>
      <c r="C1096">
        <v>8.6999999999999993</v>
      </c>
    </row>
    <row r="1097" spans="1:3" ht="18.75" customHeight="1">
      <c r="A1097" t="s">
        <v>1250</v>
      </c>
      <c r="B1097" t="s">
        <v>74</v>
      </c>
      <c r="C1097">
        <v>27.8</v>
      </c>
    </row>
    <row r="1098" spans="1:3" ht="18.75" customHeight="1">
      <c r="A1098" t="s">
        <v>1251</v>
      </c>
      <c r="B1098" t="s">
        <v>74</v>
      </c>
      <c r="C1098">
        <v>13.5</v>
      </c>
    </row>
    <row r="1099" spans="1:3" ht="18.75" customHeight="1">
      <c r="A1099" t="s">
        <v>1252</v>
      </c>
      <c r="B1099" t="s">
        <v>74</v>
      </c>
      <c r="C1099">
        <v>10.4</v>
      </c>
    </row>
    <row r="1100" spans="1:3" ht="18.75" customHeight="1">
      <c r="A1100" t="s">
        <v>1253</v>
      </c>
      <c r="B1100" t="s">
        <v>74</v>
      </c>
      <c r="C1100">
        <v>7</v>
      </c>
    </row>
    <row r="1101" spans="1:3" ht="18.75" customHeight="1">
      <c r="A1101" t="s">
        <v>1254</v>
      </c>
      <c r="B1101" t="s">
        <v>544</v>
      </c>
      <c r="C1101">
        <v>44</v>
      </c>
    </row>
    <row r="1102" spans="1:3" ht="18.75" customHeight="1">
      <c r="A1102" t="s">
        <v>1255</v>
      </c>
      <c r="B1102" t="s">
        <v>74</v>
      </c>
      <c r="C1102">
        <v>12.4</v>
      </c>
    </row>
    <row r="1103" spans="1:3" ht="18.75" customHeight="1">
      <c r="A1103" t="s">
        <v>1256</v>
      </c>
      <c r="B1103" t="s">
        <v>74</v>
      </c>
      <c r="C1103">
        <v>16.899999999999999</v>
      </c>
    </row>
    <row r="1104" spans="1:3" ht="18.75" customHeight="1">
      <c r="A1104" t="s">
        <v>1258</v>
      </c>
      <c r="B1104" t="s">
        <v>74</v>
      </c>
      <c r="C1104">
        <v>24.1</v>
      </c>
    </row>
    <row r="1105" spans="1:3" ht="18.75" customHeight="1">
      <c r="A1105" t="s">
        <v>1259</v>
      </c>
      <c r="B1105" t="s">
        <v>74</v>
      </c>
      <c r="C1105">
        <v>15.9</v>
      </c>
    </row>
    <row r="1106" spans="1:3" ht="18.75" customHeight="1">
      <c r="A1106" t="s">
        <v>1260</v>
      </c>
      <c r="B1106" t="s">
        <v>1261</v>
      </c>
      <c r="C1106">
        <v>6.2</v>
      </c>
    </row>
    <row r="1107" spans="1:3" ht="18.75" customHeight="1">
      <c r="A1107" t="s">
        <v>1263</v>
      </c>
      <c r="B1107" t="s">
        <v>74</v>
      </c>
      <c r="C1107">
        <v>4.4000000000000004</v>
      </c>
    </row>
    <row r="1108" spans="1:3" ht="18.75" customHeight="1">
      <c r="A1108" t="s">
        <v>1264</v>
      </c>
      <c r="B1108" t="s">
        <v>74</v>
      </c>
      <c r="C1108">
        <v>8.6999999999999993</v>
      </c>
    </row>
    <row r="1109" spans="1:3" ht="18.75" customHeight="1">
      <c r="A1109" t="s">
        <v>1265</v>
      </c>
      <c r="B1109" t="s">
        <v>74</v>
      </c>
      <c r="C1109">
        <v>17.8</v>
      </c>
    </row>
    <row r="1110" spans="1:3" ht="18.75" customHeight="1">
      <c r="A1110" t="s">
        <v>1266</v>
      </c>
      <c r="B1110" t="s">
        <v>74</v>
      </c>
      <c r="C1110">
        <v>11.8</v>
      </c>
    </row>
    <row r="1111" spans="1:3" ht="18.75" customHeight="1">
      <c r="A1111" t="s">
        <v>1267</v>
      </c>
      <c r="B1111" t="s">
        <v>74</v>
      </c>
      <c r="C1111">
        <v>12.4</v>
      </c>
    </row>
    <row r="1112" spans="1:3" ht="18.75" customHeight="1">
      <c r="A1112" t="s">
        <v>1268</v>
      </c>
      <c r="B1112" t="s">
        <v>74</v>
      </c>
      <c r="C1112">
        <v>23.1</v>
      </c>
    </row>
    <row r="1113" spans="1:3" ht="18.75" customHeight="1">
      <c r="A1113" t="s">
        <v>1269</v>
      </c>
      <c r="B1113" t="s">
        <v>74</v>
      </c>
      <c r="C1113">
        <v>22</v>
      </c>
    </row>
    <row r="1114" spans="1:3" ht="18.75" customHeight="1">
      <c r="A1114" t="s">
        <v>1270</v>
      </c>
      <c r="B1114" t="s">
        <v>74</v>
      </c>
      <c r="C1114">
        <v>25.9</v>
      </c>
    </row>
    <row r="1115" spans="1:3" ht="18.75" customHeight="1">
      <c r="A1115" t="s">
        <v>1271</v>
      </c>
      <c r="B1115" t="s">
        <v>74</v>
      </c>
      <c r="C1115">
        <v>21.2</v>
      </c>
    </row>
    <row r="1116" spans="1:3" ht="18.75" customHeight="1">
      <c r="A1116" t="s">
        <v>1272</v>
      </c>
      <c r="B1116" t="s">
        <v>74</v>
      </c>
      <c r="C1116">
        <v>35.5</v>
      </c>
    </row>
    <row r="1117" spans="1:3" ht="18.75" customHeight="1">
      <c r="A1117" t="s">
        <v>1273</v>
      </c>
      <c r="B1117" t="s">
        <v>74</v>
      </c>
      <c r="C1117">
        <v>15.1</v>
      </c>
    </row>
    <row r="1118" spans="1:3" ht="18.75" customHeight="1">
      <c r="A1118" t="s">
        <v>1274</v>
      </c>
      <c r="B1118" t="s">
        <v>74</v>
      </c>
      <c r="C1118">
        <v>9.4</v>
      </c>
    </row>
    <row r="1119" spans="1:3" ht="18.75" customHeight="1">
      <c r="A1119" t="s">
        <v>1789</v>
      </c>
      <c r="B1119" t="s">
        <v>74</v>
      </c>
      <c r="C1119">
        <v>14.8</v>
      </c>
    </row>
    <row r="1120" spans="1:3" ht="18.75" customHeight="1">
      <c r="A1120" t="s">
        <v>1275</v>
      </c>
      <c r="B1120" t="s">
        <v>74</v>
      </c>
      <c r="C1120">
        <v>18.5</v>
      </c>
    </row>
    <row r="1121" spans="1:3" ht="18.75" customHeight="1">
      <c r="A1121" t="s">
        <v>1853</v>
      </c>
      <c r="B1121" t="s">
        <v>74</v>
      </c>
      <c r="C1121">
        <v>22.1</v>
      </c>
    </row>
    <row r="1122" spans="1:3" ht="18.75" customHeight="1">
      <c r="A1122" t="s">
        <v>1276</v>
      </c>
      <c r="B1122" t="s">
        <v>74</v>
      </c>
      <c r="C1122">
        <v>13</v>
      </c>
    </row>
    <row r="1123" spans="1:3" ht="18.75" customHeight="1">
      <c r="A1123" t="s">
        <v>1277</v>
      </c>
      <c r="B1123" t="s">
        <v>74</v>
      </c>
      <c r="C1123">
        <v>14.5</v>
      </c>
    </row>
    <row r="1124" spans="1:3" ht="18.75" customHeight="1">
      <c r="A1124" t="s">
        <v>1278</v>
      </c>
      <c r="B1124" t="s">
        <v>74</v>
      </c>
      <c r="C1124">
        <v>18.600000000000001</v>
      </c>
    </row>
    <row r="1125" spans="1:3" ht="18.75" customHeight="1">
      <c r="A1125" t="s">
        <v>1279</v>
      </c>
      <c r="B1125" t="s">
        <v>1280</v>
      </c>
      <c r="C1125">
        <v>13.3</v>
      </c>
    </row>
    <row r="1126" spans="1:3" ht="18.75" customHeight="1">
      <c r="A1126" t="s">
        <v>1281</v>
      </c>
      <c r="B1126" t="s">
        <v>74</v>
      </c>
      <c r="C1126">
        <v>25.1</v>
      </c>
    </row>
    <row r="1127" spans="1:3" ht="18.75" customHeight="1">
      <c r="A1127" t="s">
        <v>1282</v>
      </c>
      <c r="B1127" t="s">
        <v>74</v>
      </c>
      <c r="C1127">
        <v>14.5</v>
      </c>
    </row>
    <row r="1128" spans="1:3" ht="18.75" customHeight="1">
      <c r="A1128" t="s">
        <v>1283</v>
      </c>
      <c r="B1128" t="s">
        <v>74</v>
      </c>
      <c r="C1128">
        <v>19.600000000000001</v>
      </c>
    </row>
    <row r="1129" spans="1:3" ht="18.75" customHeight="1">
      <c r="A1129" t="s">
        <v>1284</v>
      </c>
      <c r="B1129" t="s">
        <v>74</v>
      </c>
      <c r="C1129">
        <v>18.5</v>
      </c>
    </row>
    <row r="1130" spans="1:3" ht="18.75" customHeight="1">
      <c r="A1130" t="s">
        <v>1285</v>
      </c>
      <c r="B1130" t="s">
        <v>74</v>
      </c>
      <c r="C1130">
        <v>21.3</v>
      </c>
    </row>
    <row r="1131" spans="1:3" ht="18.75" customHeight="1">
      <c r="A1131" t="s">
        <v>1790</v>
      </c>
      <c r="B1131" t="s">
        <v>74</v>
      </c>
      <c r="C1131">
        <v>18.2</v>
      </c>
    </row>
    <row r="1132" spans="1:3" ht="18.75" customHeight="1">
      <c r="A1132" t="s">
        <v>1286</v>
      </c>
      <c r="B1132" t="s">
        <v>74</v>
      </c>
      <c r="C1132">
        <v>18.899999999999999</v>
      </c>
    </row>
    <row r="1133" spans="1:3" ht="18.75" customHeight="1">
      <c r="A1133" t="s">
        <v>1287</v>
      </c>
      <c r="B1133" t="s">
        <v>329</v>
      </c>
      <c r="C1133">
        <v>4.9000000000000004</v>
      </c>
    </row>
    <row r="1134" spans="1:3" ht="18.75" customHeight="1">
      <c r="A1134" t="s">
        <v>1288</v>
      </c>
      <c r="B1134" t="s">
        <v>119</v>
      </c>
      <c r="C1134">
        <v>7.4</v>
      </c>
    </row>
    <row r="1135" spans="1:3" ht="18.75" customHeight="1">
      <c r="A1135" t="s">
        <v>1289</v>
      </c>
      <c r="B1135" t="s">
        <v>74</v>
      </c>
      <c r="C1135">
        <v>14.7</v>
      </c>
    </row>
    <row r="1136" spans="1:3" ht="18.75" customHeight="1">
      <c r="A1136" t="s">
        <v>1290</v>
      </c>
      <c r="B1136" t="s">
        <v>74</v>
      </c>
      <c r="C1136">
        <v>22.2</v>
      </c>
    </row>
    <row r="1137" spans="1:3" ht="18.75" customHeight="1">
      <c r="A1137" t="s">
        <v>1291</v>
      </c>
      <c r="B1137" t="s">
        <v>74</v>
      </c>
      <c r="C1137">
        <v>16.8</v>
      </c>
    </row>
    <row r="1138" spans="1:3" ht="18.75" customHeight="1">
      <c r="A1138" t="s">
        <v>1292</v>
      </c>
      <c r="B1138" t="s">
        <v>74</v>
      </c>
      <c r="C1138">
        <v>8.3000000000000007</v>
      </c>
    </row>
    <row r="1139" spans="1:3" ht="18.75" customHeight="1">
      <c r="A1139" t="s">
        <v>1293</v>
      </c>
      <c r="B1139" t="s">
        <v>74</v>
      </c>
      <c r="C1139">
        <v>18.3</v>
      </c>
    </row>
    <row r="1140" spans="1:3" ht="18.75" customHeight="1">
      <c r="A1140" t="s">
        <v>1294</v>
      </c>
      <c r="B1140" t="s">
        <v>74</v>
      </c>
      <c r="C1140">
        <v>27.8</v>
      </c>
    </row>
    <row r="1141" spans="1:3" ht="18.75" customHeight="1">
      <c r="A1141" t="s">
        <v>1295</v>
      </c>
      <c r="B1141" t="s">
        <v>74</v>
      </c>
      <c r="C1141">
        <v>26.8</v>
      </c>
    </row>
    <row r="1142" spans="1:3" ht="18.75" customHeight="1">
      <c r="A1142" t="s">
        <v>1297</v>
      </c>
      <c r="B1142" t="s">
        <v>222</v>
      </c>
      <c r="C1142">
        <v>10.3</v>
      </c>
    </row>
    <row r="1143" spans="1:3" ht="18.75" customHeight="1">
      <c r="A1143" t="s">
        <v>1298</v>
      </c>
      <c r="B1143" t="s">
        <v>74</v>
      </c>
      <c r="C1143">
        <v>21.2</v>
      </c>
    </row>
    <row r="1144" spans="1:3" ht="18.75" customHeight="1">
      <c r="A1144" t="s">
        <v>1299</v>
      </c>
      <c r="B1144" t="s">
        <v>74</v>
      </c>
      <c r="C1144">
        <v>27.2</v>
      </c>
    </row>
    <row r="1145" spans="1:3" ht="18.75" customHeight="1">
      <c r="A1145" t="s">
        <v>1300</v>
      </c>
      <c r="B1145" t="s">
        <v>74</v>
      </c>
      <c r="C1145">
        <v>20.8</v>
      </c>
    </row>
    <row r="1146" spans="1:3" ht="18.75" customHeight="1">
      <c r="A1146" t="s">
        <v>1301</v>
      </c>
      <c r="B1146" t="s">
        <v>74</v>
      </c>
      <c r="C1146">
        <v>13.7</v>
      </c>
    </row>
    <row r="1147" spans="1:3" ht="18.75" customHeight="1">
      <c r="A1147" t="s">
        <v>1302</v>
      </c>
      <c r="B1147" t="s">
        <v>74</v>
      </c>
      <c r="C1147">
        <v>6.2</v>
      </c>
    </row>
    <row r="1148" spans="1:3" ht="18.75" customHeight="1">
      <c r="A1148" t="s">
        <v>1304</v>
      </c>
      <c r="B1148" t="s">
        <v>74</v>
      </c>
      <c r="C1148">
        <v>36.700000000000003</v>
      </c>
    </row>
    <row r="1149" spans="1:3" ht="18.75" customHeight="1">
      <c r="A1149" t="s">
        <v>1305</v>
      </c>
      <c r="B1149" t="s">
        <v>74</v>
      </c>
      <c r="C1149">
        <v>8.9</v>
      </c>
    </row>
    <row r="1150" spans="1:3" ht="18.75" customHeight="1">
      <c r="A1150" t="s">
        <v>1307</v>
      </c>
      <c r="B1150" t="s">
        <v>74</v>
      </c>
      <c r="C1150">
        <v>8.1999999999999993</v>
      </c>
    </row>
    <row r="1151" spans="1:3" ht="18.75" customHeight="1">
      <c r="A1151" t="s">
        <v>1308</v>
      </c>
      <c r="B1151" t="s">
        <v>74</v>
      </c>
      <c r="C1151">
        <v>17</v>
      </c>
    </row>
    <row r="1152" spans="1:3" ht="18.75" customHeight="1">
      <c r="A1152" t="s">
        <v>1791</v>
      </c>
      <c r="B1152" t="s">
        <v>74</v>
      </c>
      <c r="C1152">
        <v>34.5</v>
      </c>
    </row>
    <row r="1153" spans="1:3" ht="18.75" customHeight="1">
      <c r="A1153" t="s">
        <v>1309</v>
      </c>
      <c r="B1153" t="s">
        <v>74</v>
      </c>
      <c r="C1153">
        <v>18</v>
      </c>
    </row>
    <row r="1154" spans="1:3" ht="18.75" customHeight="1">
      <c r="A1154" t="s">
        <v>1310</v>
      </c>
      <c r="B1154" t="s">
        <v>74</v>
      </c>
      <c r="C1154">
        <v>17.399999999999999</v>
      </c>
    </row>
    <row r="1155" spans="1:3" ht="18.75" customHeight="1">
      <c r="A1155" t="s">
        <v>1311</v>
      </c>
      <c r="B1155" t="s">
        <v>74</v>
      </c>
      <c r="C1155">
        <v>14.7</v>
      </c>
    </row>
    <row r="1156" spans="1:3" ht="18.75" customHeight="1">
      <c r="A1156" t="s">
        <v>1312</v>
      </c>
      <c r="B1156" t="s">
        <v>74</v>
      </c>
      <c r="C1156">
        <v>16.8</v>
      </c>
    </row>
    <row r="1157" spans="1:3" ht="18.75" customHeight="1">
      <c r="A1157" t="s">
        <v>1313</v>
      </c>
      <c r="B1157" t="s">
        <v>74</v>
      </c>
      <c r="C1157">
        <v>24.4</v>
      </c>
    </row>
    <row r="1158" spans="1:3" ht="18.75" customHeight="1">
      <c r="A1158" t="s">
        <v>1314</v>
      </c>
      <c r="B1158" t="s">
        <v>74</v>
      </c>
      <c r="C1158">
        <v>15.7</v>
      </c>
    </row>
    <row r="1159" spans="1:3" ht="18.75" customHeight="1">
      <c r="A1159" t="s">
        <v>1315</v>
      </c>
      <c r="B1159" t="s">
        <v>74</v>
      </c>
      <c r="C1159">
        <v>5.2</v>
      </c>
    </row>
    <row r="1160" spans="1:3" ht="18.75" customHeight="1">
      <c r="A1160" t="s">
        <v>1316</v>
      </c>
      <c r="B1160" t="s">
        <v>74</v>
      </c>
      <c r="C1160">
        <v>14.3</v>
      </c>
    </row>
    <row r="1161" spans="1:3" ht="18.75" customHeight="1">
      <c r="A1161" t="s">
        <v>1317</v>
      </c>
      <c r="B1161" t="s">
        <v>74</v>
      </c>
      <c r="C1161">
        <v>11.8</v>
      </c>
    </row>
    <row r="1162" spans="1:3" ht="18.75" customHeight="1">
      <c r="A1162" t="s">
        <v>1318</v>
      </c>
      <c r="B1162" t="s">
        <v>74</v>
      </c>
      <c r="C1162">
        <v>16.899999999999999</v>
      </c>
    </row>
    <row r="1163" spans="1:3" ht="18.75" customHeight="1">
      <c r="A1163" t="s">
        <v>1319</v>
      </c>
      <c r="B1163" t="s">
        <v>74</v>
      </c>
      <c r="C1163">
        <v>6.1</v>
      </c>
    </row>
    <row r="1164" spans="1:3" ht="18.75" customHeight="1">
      <c r="A1164" t="s">
        <v>1792</v>
      </c>
      <c r="B1164" t="s">
        <v>74</v>
      </c>
      <c r="C1164">
        <v>10.7</v>
      </c>
    </row>
    <row r="1165" spans="1:3" ht="18.75" customHeight="1">
      <c r="A1165" t="s">
        <v>1320</v>
      </c>
      <c r="B1165" t="s">
        <v>74</v>
      </c>
      <c r="C1165">
        <v>1.9</v>
      </c>
    </row>
    <row r="1166" spans="1:3" ht="18.75" customHeight="1">
      <c r="A1166" t="s">
        <v>1321</v>
      </c>
      <c r="B1166" t="s">
        <v>74</v>
      </c>
      <c r="C1166">
        <v>25</v>
      </c>
    </row>
    <row r="1167" spans="1:3" ht="18.75" customHeight="1">
      <c r="A1167" t="s">
        <v>1322</v>
      </c>
      <c r="B1167" t="s">
        <v>74</v>
      </c>
      <c r="C1167">
        <v>15.4</v>
      </c>
    </row>
    <row r="1168" spans="1:3" ht="18.75" customHeight="1">
      <c r="A1168" t="s">
        <v>1323</v>
      </c>
      <c r="B1168" t="s">
        <v>74</v>
      </c>
      <c r="C1168">
        <v>20.7</v>
      </c>
    </row>
    <row r="1169" spans="1:3" ht="18.75" customHeight="1">
      <c r="A1169" t="s">
        <v>1324</v>
      </c>
      <c r="B1169" t="s">
        <v>74</v>
      </c>
      <c r="C1169">
        <v>18.899999999999999</v>
      </c>
    </row>
    <row r="1170" spans="1:3" ht="18.75" customHeight="1">
      <c r="A1170" t="s">
        <v>1325</v>
      </c>
      <c r="B1170" t="s">
        <v>74</v>
      </c>
      <c r="C1170">
        <v>7.8</v>
      </c>
    </row>
    <row r="1171" spans="1:3" ht="18.75" customHeight="1">
      <c r="A1171" t="s">
        <v>1326</v>
      </c>
      <c r="B1171" t="s">
        <v>74</v>
      </c>
      <c r="C1171">
        <v>23.8</v>
      </c>
    </row>
    <row r="1172" spans="1:3" ht="18.75" customHeight="1">
      <c r="A1172" t="s">
        <v>1327</v>
      </c>
      <c r="B1172" t="s">
        <v>74</v>
      </c>
      <c r="C1172">
        <v>19.7</v>
      </c>
    </row>
    <row r="1173" spans="1:3" ht="18.75" customHeight="1">
      <c r="A1173" t="s">
        <v>1330</v>
      </c>
      <c r="B1173" t="s">
        <v>74</v>
      </c>
      <c r="C1173">
        <v>16.899999999999999</v>
      </c>
    </row>
    <row r="1174" spans="1:3" ht="18.75" customHeight="1">
      <c r="A1174" t="s">
        <v>1331</v>
      </c>
      <c r="B1174" t="s">
        <v>74</v>
      </c>
      <c r="C1174">
        <v>21.4</v>
      </c>
    </row>
    <row r="1175" spans="1:3" ht="18.75" customHeight="1">
      <c r="A1175" t="s">
        <v>1332</v>
      </c>
      <c r="B1175" t="s">
        <v>74</v>
      </c>
      <c r="C1175">
        <v>20.6</v>
      </c>
    </row>
    <row r="1176" spans="1:3" ht="18.75" customHeight="1">
      <c r="A1176" t="s">
        <v>1333</v>
      </c>
      <c r="B1176" t="s">
        <v>74</v>
      </c>
      <c r="C1176">
        <v>22.6</v>
      </c>
    </row>
    <row r="1177" spans="1:3" ht="18.75" customHeight="1">
      <c r="A1177" t="s">
        <v>1335</v>
      </c>
      <c r="B1177" t="s">
        <v>74</v>
      </c>
      <c r="C1177">
        <v>22.2</v>
      </c>
    </row>
    <row r="1178" spans="1:3" ht="18.75" customHeight="1">
      <c r="A1178" t="s">
        <v>1336</v>
      </c>
      <c r="B1178" t="s">
        <v>74</v>
      </c>
      <c r="C1178">
        <v>12.6</v>
      </c>
    </row>
    <row r="1179" spans="1:3" ht="18.75" customHeight="1">
      <c r="A1179" t="s">
        <v>1337</v>
      </c>
      <c r="B1179" t="s">
        <v>74</v>
      </c>
      <c r="C1179">
        <v>18.600000000000001</v>
      </c>
    </row>
    <row r="1180" spans="1:3" ht="18.75" customHeight="1">
      <c r="A1180" t="s">
        <v>1338</v>
      </c>
      <c r="B1180" t="s">
        <v>74</v>
      </c>
      <c r="C1180">
        <v>12.3</v>
      </c>
    </row>
    <row r="1181" spans="1:3" ht="18.75" customHeight="1">
      <c r="A1181" t="s">
        <v>1339</v>
      </c>
      <c r="B1181" t="s">
        <v>74</v>
      </c>
      <c r="C1181">
        <v>6.5</v>
      </c>
    </row>
    <row r="1182" spans="1:3" ht="18.75" customHeight="1">
      <c r="A1182" t="s">
        <v>1340</v>
      </c>
      <c r="B1182" t="s">
        <v>74</v>
      </c>
      <c r="C1182">
        <v>22</v>
      </c>
    </row>
    <row r="1183" spans="1:3" ht="18.75" customHeight="1">
      <c r="A1183" t="s">
        <v>1341</v>
      </c>
      <c r="B1183" t="s">
        <v>74</v>
      </c>
      <c r="C1183">
        <v>18.399999999999999</v>
      </c>
    </row>
    <row r="1184" spans="1:3" ht="18.75" customHeight="1">
      <c r="A1184" t="s">
        <v>1342</v>
      </c>
      <c r="B1184" t="s">
        <v>74</v>
      </c>
      <c r="C1184">
        <v>25.2</v>
      </c>
    </row>
    <row r="1185" spans="1:3" ht="18.75" customHeight="1">
      <c r="A1185" t="s">
        <v>1343</v>
      </c>
      <c r="B1185" t="s">
        <v>636</v>
      </c>
      <c r="C1185">
        <v>15.9</v>
      </c>
    </row>
    <row r="1186" spans="1:3" ht="18.75" customHeight="1">
      <c r="A1186" t="s">
        <v>1344</v>
      </c>
      <c r="B1186" t="s">
        <v>74</v>
      </c>
      <c r="C1186">
        <v>10.9</v>
      </c>
    </row>
    <row r="1187" spans="1:3" ht="18.75" customHeight="1">
      <c r="A1187" t="s">
        <v>1345</v>
      </c>
      <c r="B1187" t="s">
        <v>350</v>
      </c>
      <c r="C1187">
        <v>12</v>
      </c>
    </row>
    <row r="1188" spans="1:3" ht="18.75" customHeight="1">
      <c r="A1188" t="s">
        <v>1346</v>
      </c>
      <c r="B1188" t="s">
        <v>74</v>
      </c>
      <c r="C1188">
        <v>19.3</v>
      </c>
    </row>
    <row r="1189" spans="1:3" ht="18.75" customHeight="1">
      <c r="A1189" t="s">
        <v>1347</v>
      </c>
      <c r="B1189" t="s">
        <v>1348</v>
      </c>
      <c r="C1189">
        <v>11.8</v>
      </c>
    </row>
    <row r="1190" spans="1:3" ht="18.75" customHeight="1">
      <c r="A1190" t="s">
        <v>1349</v>
      </c>
      <c r="B1190" t="s">
        <v>439</v>
      </c>
      <c r="C1190">
        <v>13.8</v>
      </c>
    </row>
    <row r="1191" spans="1:3" ht="18.75" customHeight="1">
      <c r="A1191" t="s">
        <v>1350</v>
      </c>
      <c r="B1191" t="s">
        <v>74</v>
      </c>
      <c r="C1191">
        <v>15.3</v>
      </c>
    </row>
    <row r="1192" spans="1:3" ht="18.75" customHeight="1">
      <c r="A1192" t="s">
        <v>1351</v>
      </c>
      <c r="B1192" t="s">
        <v>74</v>
      </c>
      <c r="C1192">
        <v>31.8</v>
      </c>
    </row>
    <row r="1193" spans="1:3" ht="18.75" customHeight="1">
      <c r="A1193" t="s">
        <v>1352</v>
      </c>
      <c r="B1193" t="s">
        <v>74</v>
      </c>
      <c r="C1193">
        <v>6.1</v>
      </c>
    </row>
    <row r="1194" spans="1:3" ht="18.75" customHeight="1">
      <c r="A1194" t="s">
        <v>1353</v>
      </c>
      <c r="B1194" t="s">
        <v>74</v>
      </c>
      <c r="C1194">
        <v>6.4</v>
      </c>
    </row>
    <row r="1195" spans="1:3" ht="18.75" customHeight="1">
      <c r="A1195" t="s">
        <v>1355</v>
      </c>
      <c r="B1195" t="s">
        <v>439</v>
      </c>
      <c r="C1195">
        <v>14.8</v>
      </c>
    </row>
    <row r="1196" spans="1:3" ht="18.75" customHeight="1">
      <c r="A1196" t="s">
        <v>1356</v>
      </c>
      <c r="B1196" t="s">
        <v>1357</v>
      </c>
      <c r="C1196">
        <v>9.1</v>
      </c>
    </row>
    <row r="1197" spans="1:3" ht="18.75" customHeight="1">
      <c r="A1197" t="s">
        <v>1358</v>
      </c>
      <c r="B1197" t="s">
        <v>74</v>
      </c>
      <c r="C1197">
        <v>12.7</v>
      </c>
    </row>
    <row r="1198" spans="1:3" ht="18.75" customHeight="1">
      <c r="A1198" t="s">
        <v>1359</v>
      </c>
      <c r="B1198" t="s">
        <v>439</v>
      </c>
      <c r="C1198">
        <v>3.4</v>
      </c>
    </row>
    <row r="1199" spans="1:3" ht="18.75" customHeight="1">
      <c r="A1199" t="s">
        <v>1360</v>
      </c>
      <c r="B1199" t="s">
        <v>74</v>
      </c>
      <c r="C1199">
        <v>27.3</v>
      </c>
    </row>
    <row r="1200" spans="1:3" ht="18.75" customHeight="1">
      <c r="A1200" t="s">
        <v>1361</v>
      </c>
      <c r="B1200" t="s">
        <v>74</v>
      </c>
      <c r="C1200">
        <v>32.4</v>
      </c>
    </row>
    <row r="1201" spans="1:3" ht="18.75" customHeight="1">
      <c r="A1201" t="s">
        <v>1362</v>
      </c>
      <c r="B1201" t="s">
        <v>74</v>
      </c>
      <c r="C1201">
        <v>23.1</v>
      </c>
    </row>
    <row r="1202" spans="1:3" ht="18.75" customHeight="1">
      <c r="A1202" t="s">
        <v>1363</v>
      </c>
      <c r="B1202" t="s">
        <v>74</v>
      </c>
      <c r="C1202">
        <v>9.1999999999999993</v>
      </c>
    </row>
    <row r="1203" spans="1:3" ht="18.75" customHeight="1">
      <c r="A1203" t="s">
        <v>1364</v>
      </c>
      <c r="B1203" t="s">
        <v>74</v>
      </c>
      <c r="C1203">
        <v>29</v>
      </c>
    </row>
    <row r="1204" spans="1:3" ht="18.75" customHeight="1">
      <c r="A1204" t="s">
        <v>1854</v>
      </c>
      <c r="B1204" t="s">
        <v>74</v>
      </c>
      <c r="C1204">
        <v>14.8</v>
      </c>
    </row>
    <row r="1205" spans="1:3" ht="18.75" customHeight="1">
      <c r="A1205" t="s">
        <v>1365</v>
      </c>
      <c r="B1205" t="s">
        <v>74</v>
      </c>
      <c r="C1205">
        <v>19.3</v>
      </c>
    </row>
    <row r="1206" spans="1:3" ht="18.75" customHeight="1">
      <c r="A1206" t="s">
        <v>1366</v>
      </c>
      <c r="B1206" t="s">
        <v>74</v>
      </c>
      <c r="C1206">
        <v>18</v>
      </c>
    </row>
    <row r="1207" spans="1:3" ht="18.75" customHeight="1">
      <c r="A1207" t="s">
        <v>1367</v>
      </c>
      <c r="B1207" t="s">
        <v>74</v>
      </c>
      <c r="C1207">
        <v>17.399999999999999</v>
      </c>
    </row>
    <row r="1208" spans="1:3" ht="18.75" customHeight="1">
      <c r="A1208" t="s">
        <v>1368</v>
      </c>
      <c r="B1208" t="s">
        <v>74</v>
      </c>
      <c r="C1208">
        <v>21.1</v>
      </c>
    </row>
    <row r="1209" spans="1:3" ht="18.75" customHeight="1">
      <c r="A1209" t="s">
        <v>1369</v>
      </c>
      <c r="B1209" t="s">
        <v>74</v>
      </c>
      <c r="C1209">
        <v>41.8</v>
      </c>
    </row>
    <row r="1210" spans="1:3" ht="18.75" customHeight="1">
      <c r="A1210" t="s">
        <v>1370</v>
      </c>
      <c r="B1210" t="s">
        <v>74</v>
      </c>
      <c r="C1210">
        <v>24.2</v>
      </c>
    </row>
    <row r="1211" spans="1:3" ht="18.75" customHeight="1">
      <c r="A1211" t="s">
        <v>1371</v>
      </c>
      <c r="B1211" t="s">
        <v>74</v>
      </c>
      <c r="C1211">
        <v>6.5</v>
      </c>
    </row>
    <row r="1212" spans="1:3" ht="18.75" customHeight="1">
      <c r="A1212" t="s">
        <v>1372</v>
      </c>
      <c r="B1212" t="s">
        <v>81</v>
      </c>
      <c r="C1212">
        <v>18.899999999999999</v>
      </c>
    </row>
    <row r="1213" spans="1:3" ht="18.75" customHeight="1">
      <c r="A1213" t="s">
        <v>1373</v>
      </c>
      <c r="B1213" t="s">
        <v>74</v>
      </c>
      <c r="C1213">
        <v>28.4</v>
      </c>
    </row>
    <row r="1214" spans="1:3" ht="18.75" customHeight="1">
      <c r="A1214" t="s">
        <v>1374</v>
      </c>
      <c r="B1214" t="s">
        <v>74</v>
      </c>
      <c r="C1214">
        <v>15.5</v>
      </c>
    </row>
    <row r="1215" spans="1:3" ht="18.75" customHeight="1">
      <c r="A1215" t="s">
        <v>1375</v>
      </c>
      <c r="B1215" t="s">
        <v>74</v>
      </c>
      <c r="C1215">
        <v>8.8000000000000007</v>
      </c>
    </row>
    <row r="1216" spans="1:3" ht="18.75" customHeight="1">
      <c r="A1216" t="s">
        <v>1376</v>
      </c>
      <c r="B1216" t="s">
        <v>753</v>
      </c>
      <c r="C1216">
        <v>14</v>
      </c>
    </row>
    <row r="1217" spans="1:3" ht="18.75" customHeight="1">
      <c r="A1217" t="s">
        <v>1377</v>
      </c>
      <c r="B1217" t="s">
        <v>74</v>
      </c>
      <c r="C1217">
        <v>14.7</v>
      </c>
    </row>
    <row r="1218" spans="1:3" ht="18.75" customHeight="1">
      <c r="A1218" t="s">
        <v>1378</v>
      </c>
      <c r="B1218" t="s">
        <v>74</v>
      </c>
      <c r="C1218">
        <v>14.7</v>
      </c>
    </row>
    <row r="1219" spans="1:3" ht="18.75" customHeight="1">
      <c r="A1219" t="s">
        <v>1380</v>
      </c>
      <c r="B1219" t="s">
        <v>74</v>
      </c>
      <c r="C1219">
        <v>21.8</v>
      </c>
    </row>
    <row r="1220" spans="1:3" ht="18.75" customHeight="1">
      <c r="A1220" t="s">
        <v>1382</v>
      </c>
      <c r="B1220" t="s">
        <v>74</v>
      </c>
      <c r="C1220">
        <v>22.3</v>
      </c>
    </row>
    <row r="1221" spans="1:3" ht="18.75" customHeight="1">
      <c r="A1221" t="s">
        <v>1383</v>
      </c>
      <c r="B1221" t="s">
        <v>74</v>
      </c>
      <c r="C1221">
        <v>6.9</v>
      </c>
    </row>
    <row r="1222" spans="1:3" ht="18.75" customHeight="1">
      <c r="A1222" t="s">
        <v>1384</v>
      </c>
      <c r="B1222" t="s">
        <v>74</v>
      </c>
      <c r="C1222">
        <v>29.5</v>
      </c>
    </row>
    <row r="1223" spans="1:3" ht="18.75" customHeight="1">
      <c r="A1223" t="s">
        <v>1385</v>
      </c>
      <c r="B1223" t="s">
        <v>1386</v>
      </c>
      <c r="C1223">
        <v>3.6</v>
      </c>
    </row>
    <row r="1224" spans="1:3" ht="18.75" customHeight="1">
      <c r="A1224" t="s">
        <v>1387</v>
      </c>
      <c r="B1224" t="s">
        <v>74</v>
      </c>
      <c r="C1224">
        <v>2.8</v>
      </c>
    </row>
    <row r="1225" spans="1:3" ht="18.75" customHeight="1">
      <c r="A1225" t="s">
        <v>1388</v>
      </c>
      <c r="B1225" t="s">
        <v>74</v>
      </c>
      <c r="C1225">
        <v>19.100000000000001</v>
      </c>
    </row>
    <row r="1226" spans="1:3" ht="18.75" customHeight="1">
      <c r="A1226" t="s">
        <v>1389</v>
      </c>
      <c r="B1226" t="s">
        <v>74</v>
      </c>
      <c r="C1226">
        <v>25.1</v>
      </c>
    </row>
    <row r="1227" spans="1:3" ht="18.75" customHeight="1">
      <c r="A1227" t="s">
        <v>1390</v>
      </c>
      <c r="B1227" t="s">
        <v>74</v>
      </c>
      <c r="C1227">
        <v>10.7</v>
      </c>
    </row>
    <row r="1228" spans="1:3" ht="18.75" customHeight="1">
      <c r="A1228" t="s">
        <v>1391</v>
      </c>
      <c r="B1228" t="s">
        <v>74</v>
      </c>
      <c r="C1228">
        <v>15.2</v>
      </c>
    </row>
    <row r="1229" spans="1:3" ht="18.75" customHeight="1">
      <c r="A1229" t="s">
        <v>1392</v>
      </c>
      <c r="B1229" t="s">
        <v>74</v>
      </c>
      <c r="C1229">
        <v>31.8</v>
      </c>
    </row>
    <row r="1230" spans="1:3" ht="18.75" customHeight="1">
      <c r="A1230" t="s">
        <v>1393</v>
      </c>
      <c r="B1230" t="s">
        <v>544</v>
      </c>
      <c r="C1230">
        <v>10.3</v>
      </c>
    </row>
    <row r="1231" spans="1:3" ht="18.75" customHeight="1">
      <c r="A1231" t="s">
        <v>1395</v>
      </c>
      <c r="B1231" t="s">
        <v>74</v>
      </c>
      <c r="C1231">
        <v>13.1</v>
      </c>
    </row>
    <row r="1232" spans="1:3" ht="18.75" customHeight="1">
      <c r="A1232" t="s">
        <v>1396</v>
      </c>
      <c r="B1232" t="s">
        <v>74</v>
      </c>
      <c r="C1232">
        <v>14.9</v>
      </c>
    </row>
    <row r="1233" spans="1:3" ht="18.75" customHeight="1">
      <c r="A1233" t="s">
        <v>1397</v>
      </c>
      <c r="B1233" t="s">
        <v>74</v>
      </c>
      <c r="C1233">
        <v>15.9</v>
      </c>
    </row>
    <row r="1234" spans="1:3" ht="18.75" customHeight="1">
      <c r="A1234" t="s">
        <v>1398</v>
      </c>
      <c r="B1234" t="s">
        <v>1399</v>
      </c>
      <c r="C1234">
        <v>22.2</v>
      </c>
    </row>
    <row r="1235" spans="1:3" ht="18.75" customHeight="1">
      <c r="A1235" t="s">
        <v>1855</v>
      </c>
      <c r="B1235" t="s">
        <v>74</v>
      </c>
      <c r="C1235">
        <v>27.2</v>
      </c>
    </row>
    <row r="1236" spans="1:3" ht="18.75" customHeight="1">
      <c r="A1236" t="s">
        <v>1400</v>
      </c>
      <c r="B1236" t="s">
        <v>74</v>
      </c>
      <c r="C1236">
        <v>8.1</v>
      </c>
    </row>
    <row r="1237" spans="1:3" ht="18.75" customHeight="1">
      <c r="A1237" t="s">
        <v>1401</v>
      </c>
      <c r="B1237" t="s">
        <v>74</v>
      </c>
      <c r="C1237">
        <v>10.9</v>
      </c>
    </row>
    <row r="1238" spans="1:3" ht="18.75" customHeight="1">
      <c r="A1238" t="s">
        <v>1402</v>
      </c>
      <c r="B1238" t="s">
        <v>74</v>
      </c>
      <c r="C1238">
        <v>6.8</v>
      </c>
    </row>
    <row r="1239" spans="1:3" ht="18.75" customHeight="1">
      <c r="A1239" t="s">
        <v>1405</v>
      </c>
      <c r="B1239" t="s">
        <v>74</v>
      </c>
      <c r="C1239">
        <v>19.2</v>
      </c>
    </row>
    <row r="1240" spans="1:3" ht="18.75" customHeight="1">
      <c r="A1240" t="s">
        <v>1406</v>
      </c>
      <c r="B1240" t="s">
        <v>74</v>
      </c>
      <c r="C1240">
        <v>25.9</v>
      </c>
    </row>
    <row r="1241" spans="1:3" ht="18.75" customHeight="1">
      <c r="A1241" t="s">
        <v>1407</v>
      </c>
      <c r="B1241" t="s">
        <v>185</v>
      </c>
      <c r="C1241">
        <v>8.5</v>
      </c>
    </row>
    <row r="1242" spans="1:3" ht="18.75" customHeight="1">
      <c r="A1242" t="s">
        <v>1408</v>
      </c>
      <c r="B1242" t="s">
        <v>74</v>
      </c>
      <c r="C1242">
        <v>20.8</v>
      </c>
    </row>
    <row r="1243" spans="1:3" ht="18.75" customHeight="1">
      <c r="A1243" t="s">
        <v>1409</v>
      </c>
      <c r="B1243" t="s">
        <v>74</v>
      </c>
      <c r="C1243">
        <v>29.4</v>
      </c>
    </row>
    <row r="1244" spans="1:3" ht="18.75" customHeight="1">
      <c r="A1244" t="s">
        <v>1410</v>
      </c>
      <c r="B1244" t="s">
        <v>74</v>
      </c>
      <c r="C1244">
        <v>22.6</v>
      </c>
    </row>
    <row r="1245" spans="1:3" ht="18.75" customHeight="1">
      <c r="A1245" t="s">
        <v>1411</v>
      </c>
      <c r="B1245" t="s">
        <v>74</v>
      </c>
      <c r="C1245">
        <v>34.6</v>
      </c>
    </row>
    <row r="1246" spans="1:3" ht="18.75" customHeight="1">
      <c r="A1246" t="s">
        <v>1413</v>
      </c>
      <c r="B1246" t="s">
        <v>74</v>
      </c>
      <c r="C1246">
        <v>19.7</v>
      </c>
    </row>
    <row r="1247" spans="1:3" ht="18.75" customHeight="1">
      <c r="A1247" t="s">
        <v>1414</v>
      </c>
      <c r="B1247" t="s">
        <v>350</v>
      </c>
      <c r="C1247">
        <v>6.7</v>
      </c>
    </row>
    <row r="1248" spans="1:3" ht="18.75" customHeight="1">
      <c r="A1248" t="s">
        <v>1415</v>
      </c>
      <c r="B1248" t="s">
        <v>74</v>
      </c>
      <c r="C1248">
        <v>11.1</v>
      </c>
    </row>
    <row r="1249" spans="1:3" ht="18.75" customHeight="1">
      <c r="A1249" t="s">
        <v>1416</v>
      </c>
      <c r="B1249" t="s">
        <v>74</v>
      </c>
      <c r="C1249">
        <v>45.6</v>
      </c>
    </row>
    <row r="1250" spans="1:3" ht="18.75" customHeight="1">
      <c r="A1250" t="s">
        <v>1417</v>
      </c>
      <c r="B1250" t="s">
        <v>74</v>
      </c>
      <c r="C1250">
        <v>12.8</v>
      </c>
    </row>
    <row r="1251" spans="1:3" ht="18.75" customHeight="1">
      <c r="A1251" t="s">
        <v>1418</v>
      </c>
      <c r="B1251" t="s">
        <v>74</v>
      </c>
      <c r="C1251">
        <v>38.700000000000003</v>
      </c>
    </row>
    <row r="1252" spans="1:3" ht="18.75" customHeight="1">
      <c r="A1252" t="s">
        <v>1419</v>
      </c>
      <c r="B1252" t="s">
        <v>74</v>
      </c>
      <c r="C1252">
        <v>18.600000000000001</v>
      </c>
    </row>
    <row r="1253" spans="1:3" ht="18.75" customHeight="1">
      <c r="A1253" t="s">
        <v>1420</v>
      </c>
      <c r="B1253" t="s">
        <v>74</v>
      </c>
      <c r="C1253">
        <v>54</v>
      </c>
    </row>
    <row r="1254" spans="1:3" ht="18.75" customHeight="1">
      <c r="A1254" t="s">
        <v>1422</v>
      </c>
      <c r="B1254" t="s">
        <v>74</v>
      </c>
      <c r="C1254">
        <v>4.7</v>
      </c>
    </row>
    <row r="1255" spans="1:3" ht="18.75" customHeight="1">
      <c r="A1255" t="s">
        <v>1423</v>
      </c>
      <c r="B1255" t="s">
        <v>74</v>
      </c>
      <c r="C1255">
        <v>23.7</v>
      </c>
    </row>
    <row r="1256" spans="1:3" ht="18.75" customHeight="1">
      <c r="A1256" t="s">
        <v>1424</v>
      </c>
      <c r="B1256" t="s">
        <v>101</v>
      </c>
      <c r="C1256">
        <v>19</v>
      </c>
    </row>
    <row r="1257" spans="1:3" ht="18.75" customHeight="1">
      <c r="A1257" t="s">
        <v>1425</v>
      </c>
      <c r="B1257" t="s">
        <v>74</v>
      </c>
      <c r="C1257">
        <v>13.8</v>
      </c>
    </row>
    <row r="1258" spans="1:3" ht="18.75" customHeight="1">
      <c r="A1258" t="s">
        <v>1426</v>
      </c>
      <c r="B1258" t="s">
        <v>74</v>
      </c>
      <c r="C1258">
        <v>21.2</v>
      </c>
    </row>
    <row r="1259" spans="1:3" ht="18.75" customHeight="1">
      <c r="A1259" t="s">
        <v>1427</v>
      </c>
      <c r="B1259" t="s">
        <v>74</v>
      </c>
      <c r="C1259">
        <v>12.6</v>
      </c>
    </row>
    <row r="1260" spans="1:3" ht="18.75" customHeight="1">
      <c r="A1260" t="s">
        <v>1428</v>
      </c>
      <c r="B1260" t="s">
        <v>74</v>
      </c>
      <c r="C1260">
        <v>19.3</v>
      </c>
    </row>
    <row r="1261" spans="1:3" ht="18.75" customHeight="1">
      <c r="A1261" t="s">
        <v>1429</v>
      </c>
      <c r="B1261" t="s">
        <v>74</v>
      </c>
      <c r="C1261">
        <v>15.1</v>
      </c>
    </row>
    <row r="1262" spans="1:3" ht="18.75" customHeight="1">
      <c r="A1262" t="s">
        <v>1430</v>
      </c>
      <c r="B1262" t="s">
        <v>74</v>
      </c>
      <c r="C1262">
        <v>7.2</v>
      </c>
    </row>
    <row r="1263" spans="1:3" ht="18.75" customHeight="1">
      <c r="A1263" t="s">
        <v>1431</v>
      </c>
      <c r="B1263" t="s">
        <v>74</v>
      </c>
      <c r="C1263">
        <v>12.7</v>
      </c>
    </row>
    <row r="1264" spans="1:3" ht="18.75" customHeight="1">
      <c r="A1264" t="s">
        <v>1856</v>
      </c>
      <c r="B1264" t="s">
        <v>633</v>
      </c>
      <c r="C1264">
        <v>17.2</v>
      </c>
    </row>
    <row r="1265" spans="1:3" ht="18.75" customHeight="1">
      <c r="A1265" t="s">
        <v>1857</v>
      </c>
      <c r="B1265" t="s">
        <v>74</v>
      </c>
      <c r="C1265">
        <v>18.5</v>
      </c>
    </row>
    <row r="1266" spans="1:3" ht="18.75" customHeight="1">
      <c r="A1266" t="s">
        <v>1432</v>
      </c>
      <c r="B1266" t="s">
        <v>74</v>
      </c>
      <c r="C1266">
        <v>29.9</v>
      </c>
    </row>
    <row r="1267" spans="1:3" ht="18.75" customHeight="1">
      <c r="A1267" t="s">
        <v>1433</v>
      </c>
      <c r="B1267" t="s">
        <v>74</v>
      </c>
      <c r="C1267">
        <v>17.399999999999999</v>
      </c>
    </row>
    <row r="1268" spans="1:3" ht="18.75" customHeight="1">
      <c r="A1268" t="s">
        <v>1434</v>
      </c>
      <c r="B1268" t="s">
        <v>74</v>
      </c>
      <c r="C1268">
        <v>19.600000000000001</v>
      </c>
    </row>
    <row r="1269" spans="1:3" ht="18.75" customHeight="1">
      <c r="A1269" t="s">
        <v>1435</v>
      </c>
      <c r="B1269" t="s">
        <v>436</v>
      </c>
      <c r="C1269">
        <v>15.5</v>
      </c>
    </row>
    <row r="1270" spans="1:3" ht="18.75" customHeight="1">
      <c r="A1270" t="s">
        <v>1436</v>
      </c>
      <c r="B1270" t="s">
        <v>74</v>
      </c>
      <c r="C1270">
        <v>19</v>
      </c>
    </row>
    <row r="1271" spans="1:3" ht="18.75" customHeight="1">
      <c r="A1271" t="s">
        <v>1437</v>
      </c>
      <c r="B1271" t="s">
        <v>74</v>
      </c>
      <c r="C1271">
        <v>6.9</v>
      </c>
    </row>
    <row r="1272" spans="1:3" ht="18.75" customHeight="1">
      <c r="A1272" t="s">
        <v>1438</v>
      </c>
      <c r="B1272" t="s">
        <v>74</v>
      </c>
      <c r="C1272">
        <v>16</v>
      </c>
    </row>
    <row r="1273" spans="1:3" ht="18.75" customHeight="1">
      <c r="A1273" t="s">
        <v>1439</v>
      </c>
      <c r="B1273" t="s">
        <v>74</v>
      </c>
      <c r="C1273">
        <v>25.1</v>
      </c>
    </row>
    <row r="1274" spans="1:3" ht="18.75" customHeight="1">
      <c r="A1274" t="s">
        <v>1440</v>
      </c>
      <c r="B1274" t="s">
        <v>1441</v>
      </c>
      <c r="C1274">
        <v>16.3</v>
      </c>
    </row>
    <row r="1275" spans="1:3" ht="18.75" customHeight="1">
      <c r="A1275" t="s">
        <v>1442</v>
      </c>
      <c r="B1275" t="s">
        <v>74</v>
      </c>
      <c r="C1275">
        <v>21.9</v>
      </c>
    </row>
    <row r="1276" spans="1:3" ht="18.75" customHeight="1">
      <c r="A1276" t="s">
        <v>1443</v>
      </c>
      <c r="B1276" t="s">
        <v>74</v>
      </c>
      <c r="C1276">
        <v>16.3</v>
      </c>
    </row>
    <row r="1277" spans="1:3" ht="18.75" customHeight="1">
      <c r="A1277" t="s">
        <v>1444</v>
      </c>
      <c r="B1277" t="s">
        <v>74</v>
      </c>
      <c r="C1277">
        <v>31.2</v>
      </c>
    </row>
    <row r="1278" spans="1:3" ht="18.75" customHeight="1">
      <c r="A1278" t="s">
        <v>1445</v>
      </c>
      <c r="B1278" t="s">
        <v>74</v>
      </c>
      <c r="C1278">
        <v>18</v>
      </c>
    </row>
    <row r="1279" spans="1:3" ht="18.75" customHeight="1">
      <c r="A1279" t="s">
        <v>1446</v>
      </c>
      <c r="B1279" t="s">
        <v>852</v>
      </c>
      <c r="C1279">
        <v>10.3</v>
      </c>
    </row>
    <row r="1280" spans="1:3" ht="18.75" customHeight="1">
      <c r="A1280" t="s">
        <v>1447</v>
      </c>
      <c r="B1280" t="s">
        <v>74</v>
      </c>
      <c r="C1280">
        <v>11</v>
      </c>
    </row>
    <row r="1281" spans="1:3" ht="18.75" customHeight="1">
      <c r="A1281" t="s">
        <v>1448</v>
      </c>
      <c r="B1281" t="s">
        <v>640</v>
      </c>
      <c r="C1281">
        <v>8.6999999999999993</v>
      </c>
    </row>
    <row r="1282" spans="1:3" ht="18.75" customHeight="1">
      <c r="A1282" t="s">
        <v>1449</v>
      </c>
      <c r="B1282" t="s">
        <v>74</v>
      </c>
      <c r="C1282">
        <v>24.6</v>
      </c>
    </row>
    <row r="1283" spans="1:3" ht="18.75" customHeight="1">
      <c r="A1283" t="s">
        <v>1450</v>
      </c>
      <c r="B1283" t="s">
        <v>74</v>
      </c>
      <c r="C1283">
        <v>14.6</v>
      </c>
    </row>
    <row r="1284" spans="1:3" ht="18.75" customHeight="1">
      <c r="A1284" t="s">
        <v>1794</v>
      </c>
      <c r="B1284" t="s">
        <v>640</v>
      </c>
      <c r="C1284">
        <v>15.3</v>
      </c>
    </row>
    <row r="1285" spans="1:3" ht="18.75" customHeight="1">
      <c r="A1285" t="s">
        <v>1451</v>
      </c>
      <c r="B1285" t="s">
        <v>74</v>
      </c>
      <c r="C1285">
        <v>7.7</v>
      </c>
    </row>
    <row r="1286" spans="1:3" ht="18.75" customHeight="1">
      <c r="A1286" t="s">
        <v>1452</v>
      </c>
      <c r="B1286" t="s">
        <v>85</v>
      </c>
      <c r="C1286">
        <v>15</v>
      </c>
    </row>
    <row r="1287" spans="1:3" ht="18.75" customHeight="1">
      <c r="A1287" t="s">
        <v>1453</v>
      </c>
      <c r="B1287" t="s">
        <v>74</v>
      </c>
      <c r="C1287">
        <v>22</v>
      </c>
    </row>
    <row r="1288" spans="1:3" ht="18.75" customHeight="1">
      <c r="A1288" t="s">
        <v>1454</v>
      </c>
      <c r="B1288" t="s">
        <v>74</v>
      </c>
      <c r="C1288">
        <v>29.5</v>
      </c>
    </row>
    <row r="1289" spans="1:3" ht="18.75" customHeight="1">
      <c r="A1289" t="s">
        <v>1455</v>
      </c>
      <c r="B1289" t="s">
        <v>74</v>
      </c>
      <c r="C1289">
        <v>10.6</v>
      </c>
    </row>
    <row r="1290" spans="1:3" ht="18.75" customHeight="1">
      <c r="A1290" t="s">
        <v>1456</v>
      </c>
      <c r="B1290" t="s">
        <v>74</v>
      </c>
      <c r="C1290">
        <v>21.7</v>
      </c>
    </row>
    <row r="1291" spans="1:3" ht="18.75" customHeight="1">
      <c r="A1291" t="s">
        <v>1457</v>
      </c>
      <c r="B1291" t="s">
        <v>74</v>
      </c>
      <c r="C1291">
        <v>13</v>
      </c>
    </row>
    <row r="1292" spans="1:3" ht="18.75" customHeight="1">
      <c r="A1292" t="s">
        <v>1458</v>
      </c>
      <c r="B1292" t="s">
        <v>74</v>
      </c>
      <c r="C1292">
        <v>17.100000000000001</v>
      </c>
    </row>
    <row r="1293" spans="1:3" ht="18.75" customHeight="1">
      <c r="A1293" t="s">
        <v>1795</v>
      </c>
      <c r="B1293" t="s">
        <v>74</v>
      </c>
      <c r="C1293">
        <v>23.1</v>
      </c>
    </row>
    <row r="1294" spans="1:3" ht="18.75" customHeight="1">
      <c r="A1294" t="s">
        <v>1459</v>
      </c>
      <c r="B1294" t="s">
        <v>74</v>
      </c>
      <c r="C1294">
        <v>9.8000000000000007</v>
      </c>
    </row>
    <row r="1295" spans="1:3" ht="18.75" customHeight="1">
      <c r="A1295" t="s">
        <v>1460</v>
      </c>
      <c r="B1295" t="s">
        <v>74</v>
      </c>
      <c r="C1295">
        <v>13.8</v>
      </c>
    </row>
    <row r="1296" spans="1:3" ht="18.75" customHeight="1">
      <c r="A1296" t="s">
        <v>1461</v>
      </c>
      <c r="B1296" t="s">
        <v>74</v>
      </c>
      <c r="C1296">
        <v>17.3</v>
      </c>
    </row>
    <row r="1297" spans="1:3" ht="18.75" customHeight="1">
      <c r="A1297" t="s">
        <v>1462</v>
      </c>
      <c r="B1297" t="s">
        <v>74</v>
      </c>
      <c r="C1297">
        <v>28.9</v>
      </c>
    </row>
    <row r="1298" spans="1:3" ht="18.75" customHeight="1">
      <c r="A1298" t="s">
        <v>1463</v>
      </c>
      <c r="B1298" t="s">
        <v>74</v>
      </c>
      <c r="C1298">
        <v>11.5</v>
      </c>
    </row>
    <row r="1299" spans="1:3" ht="18.75" customHeight="1">
      <c r="A1299" t="s">
        <v>1464</v>
      </c>
      <c r="B1299" t="s">
        <v>74</v>
      </c>
      <c r="C1299">
        <v>12.3</v>
      </c>
    </row>
    <row r="1300" spans="1:3" ht="18.75" customHeight="1">
      <c r="A1300" t="s">
        <v>1465</v>
      </c>
      <c r="B1300" t="s">
        <v>74</v>
      </c>
      <c r="C1300">
        <v>12</v>
      </c>
    </row>
    <row r="1301" spans="1:3" ht="18.75" customHeight="1">
      <c r="A1301" t="s">
        <v>1466</v>
      </c>
      <c r="B1301" t="s">
        <v>74</v>
      </c>
      <c r="C1301">
        <v>17.899999999999999</v>
      </c>
    </row>
    <row r="1302" spans="1:3" ht="18.75" customHeight="1">
      <c r="A1302" t="s">
        <v>1467</v>
      </c>
      <c r="B1302" t="s">
        <v>74</v>
      </c>
      <c r="C1302">
        <v>15.2</v>
      </c>
    </row>
    <row r="1303" spans="1:3" ht="18.75" customHeight="1">
      <c r="A1303" t="s">
        <v>1468</v>
      </c>
      <c r="B1303" t="s">
        <v>74</v>
      </c>
      <c r="C1303">
        <v>30</v>
      </c>
    </row>
    <row r="1304" spans="1:3" ht="18.75" customHeight="1">
      <c r="A1304" t="s">
        <v>1469</v>
      </c>
      <c r="B1304" t="s">
        <v>74</v>
      </c>
      <c r="C1304">
        <v>22.5</v>
      </c>
    </row>
    <row r="1305" spans="1:3" ht="18.75" customHeight="1">
      <c r="A1305" t="s">
        <v>1470</v>
      </c>
      <c r="B1305" t="s">
        <v>74</v>
      </c>
      <c r="C1305">
        <v>21.7</v>
      </c>
    </row>
    <row r="1306" spans="1:3" ht="18.75" customHeight="1">
      <c r="A1306" t="s">
        <v>1471</v>
      </c>
      <c r="B1306" t="s">
        <v>74</v>
      </c>
      <c r="C1306">
        <v>19.100000000000001</v>
      </c>
    </row>
    <row r="1307" spans="1:3" ht="18.75" customHeight="1">
      <c r="A1307" t="s">
        <v>1472</v>
      </c>
      <c r="B1307" t="s">
        <v>74</v>
      </c>
      <c r="C1307">
        <v>16.600000000000001</v>
      </c>
    </row>
    <row r="1308" spans="1:3" ht="18.75" customHeight="1">
      <c r="A1308" t="s">
        <v>1473</v>
      </c>
      <c r="B1308" t="s">
        <v>547</v>
      </c>
      <c r="C1308">
        <v>1.8</v>
      </c>
    </row>
    <row r="1309" spans="1:3" ht="18.75" customHeight="1">
      <c r="A1309" t="s">
        <v>1796</v>
      </c>
      <c r="B1309" t="s">
        <v>74</v>
      </c>
      <c r="C1309">
        <v>46.2</v>
      </c>
    </row>
    <row r="1310" spans="1:3" ht="18.75" customHeight="1">
      <c r="A1310" t="s">
        <v>1474</v>
      </c>
      <c r="B1310" t="s">
        <v>74</v>
      </c>
      <c r="C1310">
        <v>17.7</v>
      </c>
    </row>
    <row r="1311" spans="1:3" ht="18.75" customHeight="1">
      <c r="A1311" t="s">
        <v>1475</v>
      </c>
      <c r="B1311" t="s">
        <v>74</v>
      </c>
      <c r="C1311">
        <v>9.1999999999999993</v>
      </c>
    </row>
    <row r="1312" spans="1:3" ht="18.75" customHeight="1">
      <c r="A1312" t="s">
        <v>1476</v>
      </c>
      <c r="B1312" t="s">
        <v>74</v>
      </c>
      <c r="C1312">
        <v>23.8</v>
      </c>
    </row>
    <row r="1313" spans="1:3" ht="18.75" customHeight="1">
      <c r="A1313" t="s">
        <v>1477</v>
      </c>
      <c r="B1313" t="s">
        <v>74</v>
      </c>
      <c r="C1313">
        <v>12.1</v>
      </c>
    </row>
    <row r="1314" spans="1:3" ht="18.75" customHeight="1">
      <c r="A1314" t="s">
        <v>1478</v>
      </c>
      <c r="B1314" t="s">
        <v>1479</v>
      </c>
      <c r="C1314">
        <v>18.100000000000001</v>
      </c>
    </row>
    <row r="1315" spans="1:3" ht="18.75" customHeight="1">
      <c r="A1315" t="s">
        <v>1480</v>
      </c>
      <c r="B1315" t="s">
        <v>74</v>
      </c>
      <c r="C1315">
        <v>19.600000000000001</v>
      </c>
    </row>
    <row r="1316" spans="1:3" ht="18.75" customHeight="1">
      <c r="A1316" t="s">
        <v>1481</v>
      </c>
      <c r="B1316" t="s">
        <v>74</v>
      </c>
      <c r="C1316">
        <v>14.6</v>
      </c>
    </row>
    <row r="1317" spans="1:3" ht="18.75" customHeight="1">
      <c r="A1317" t="s">
        <v>1482</v>
      </c>
      <c r="B1317" t="s">
        <v>74</v>
      </c>
      <c r="C1317">
        <v>15.5</v>
      </c>
    </row>
    <row r="1318" spans="1:3" ht="18.75" customHeight="1">
      <c r="A1318" t="s">
        <v>1483</v>
      </c>
      <c r="B1318" t="s">
        <v>74</v>
      </c>
      <c r="C1318">
        <v>19.2</v>
      </c>
    </row>
    <row r="1319" spans="1:3" ht="18.75" customHeight="1">
      <c r="A1319" t="s">
        <v>1484</v>
      </c>
      <c r="B1319" t="s">
        <v>74</v>
      </c>
      <c r="C1319">
        <v>27.5</v>
      </c>
    </row>
    <row r="1320" spans="1:3" ht="18.75" customHeight="1">
      <c r="A1320" t="s">
        <v>1485</v>
      </c>
      <c r="B1320" t="s">
        <v>74</v>
      </c>
      <c r="C1320">
        <v>8.6</v>
      </c>
    </row>
    <row r="1321" spans="1:3" ht="18.75" customHeight="1">
      <c r="A1321" t="s">
        <v>1486</v>
      </c>
      <c r="B1321" t="s">
        <v>74</v>
      </c>
      <c r="C1321">
        <v>2</v>
      </c>
    </row>
    <row r="1322" spans="1:3" ht="18.75" customHeight="1">
      <c r="A1322" t="s">
        <v>1487</v>
      </c>
      <c r="B1322" t="s">
        <v>74</v>
      </c>
      <c r="C1322">
        <v>31</v>
      </c>
    </row>
    <row r="1323" spans="1:3" ht="18.75" customHeight="1">
      <c r="A1323" t="s">
        <v>1489</v>
      </c>
      <c r="B1323" t="s">
        <v>74</v>
      </c>
      <c r="C1323">
        <v>19</v>
      </c>
    </row>
    <row r="1324" spans="1:3" ht="18.75" customHeight="1">
      <c r="A1324" t="s">
        <v>1492</v>
      </c>
      <c r="B1324" t="s">
        <v>74</v>
      </c>
      <c r="C1324">
        <v>35.700000000000003</v>
      </c>
    </row>
    <row r="1325" spans="1:3" ht="18.75" customHeight="1">
      <c r="A1325" t="s">
        <v>1493</v>
      </c>
      <c r="B1325" t="s">
        <v>74</v>
      </c>
      <c r="C1325">
        <v>29.2</v>
      </c>
    </row>
    <row r="1326" spans="1:3" ht="18.75" customHeight="1">
      <c r="A1326" t="s">
        <v>1797</v>
      </c>
      <c r="B1326" t="s">
        <v>74</v>
      </c>
      <c r="C1326">
        <v>16.7</v>
      </c>
    </row>
    <row r="1327" spans="1:3" ht="18.75" customHeight="1">
      <c r="A1327" t="s">
        <v>1798</v>
      </c>
      <c r="B1327" t="s">
        <v>74</v>
      </c>
      <c r="C1327">
        <v>15.6</v>
      </c>
    </row>
    <row r="1328" spans="1:3" ht="18.75" customHeight="1">
      <c r="A1328" t="s">
        <v>1494</v>
      </c>
      <c r="B1328" t="s">
        <v>74</v>
      </c>
      <c r="C1328">
        <v>14.3</v>
      </c>
    </row>
    <row r="1329" spans="1:3" ht="18.75" customHeight="1">
      <c r="A1329" t="s">
        <v>1495</v>
      </c>
      <c r="B1329" t="s">
        <v>74</v>
      </c>
      <c r="C1329">
        <v>23</v>
      </c>
    </row>
    <row r="1330" spans="1:3" ht="18.75" customHeight="1">
      <c r="A1330" t="s">
        <v>1799</v>
      </c>
      <c r="B1330" t="s">
        <v>74</v>
      </c>
      <c r="C1330">
        <v>35.5</v>
      </c>
    </row>
    <row r="1331" spans="1:3" ht="18.75" customHeight="1">
      <c r="A1331" t="s">
        <v>1973</v>
      </c>
      <c r="B1331" t="s">
        <v>74</v>
      </c>
      <c r="C1331">
        <v>13.8</v>
      </c>
    </row>
    <row r="1332" spans="1:3" ht="18.75" customHeight="1">
      <c r="A1332" t="s">
        <v>1496</v>
      </c>
      <c r="B1332" t="s">
        <v>74</v>
      </c>
      <c r="C1332">
        <v>18.7</v>
      </c>
    </row>
    <row r="1333" spans="1:3" ht="18.75" customHeight="1">
      <c r="A1333" t="s">
        <v>1497</v>
      </c>
      <c r="B1333" t="s">
        <v>74</v>
      </c>
      <c r="C1333">
        <v>16.3</v>
      </c>
    </row>
    <row r="1334" spans="1:3" ht="18.75" customHeight="1">
      <c r="A1334" t="s">
        <v>1498</v>
      </c>
      <c r="B1334" t="s">
        <v>74</v>
      </c>
      <c r="C1334">
        <v>24.6</v>
      </c>
    </row>
    <row r="1335" spans="1:3" ht="18.75" customHeight="1">
      <c r="A1335" t="s">
        <v>1499</v>
      </c>
      <c r="B1335" t="s">
        <v>74</v>
      </c>
      <c r="C1335">
        <v>35.6</v>
      </c>
    </row>
    <row r="1336" spans="1:3" ht="18.75" customHeight="1">
      <c r="A1336" t="s">
        <v>1500</v>
      </c>
      <c r="B1336" t="s">
        <v>1501</v>
      </c>
      <c r="C1336">
        <v>5.3</v>
      </c>
    </row>
    <row r="1337" spans="1:3" ht="18.75" customHeight="1">
      <c r="A1337" t="s">
        <v>1502</v>
      </c>
      <c r="B1337" t="s">
        <v>74</v>
      </c>
      <c r="C1337">
        <v>24.9</v>
      </c>
    </row>
    <row r="1338" spans="1:3" ht="18.75" customHeight="1">
      <c r="A1338" t="s">
        <v>1503</v>
      </c>
      <c r="B1338" t="s">
        <v>74</v>
      </c>
      <c r="C1338">
        <v>12.3</v>
      </c>
    </row>
    <row r="1339" spans="1:3" ht="18.75" customHeight="1">
      <c r="A1339" t="s">
        <v>1504</v>
      </c>
      <c r="B1339" t="s">
        <v>74</v>
      </c>
      <c r="C1339">
        <v>16</v>
      </c>
    </row>
    <row r="1340" spans="1:3" ht="18.75" customHeight="1">
      <c r="A1340" t="s">
        <v>1505</v>
      </c>
      <c r="B1340" t="s">
        <v>74</v>
      </c>
      <c r="C1340">
        <v>9.5</v>
      </c>
    </row>
    <row r="1341" spans="1:3" ht="18.75" customHeight="1">
      <c r="A1341" t="s">
        <v>1506</v>
      </c>
      <c r="B1341" t="s">
        <v>119</v>
      </c>
      <c r="C1341">
        <v>6</v>
      </c>
    </row>
    <row r="1342" spans="1:3" ht="18.75" customHeight="1">
      <c r="A1342" t="s">
        <v>1507</v>
      </c>
      <c r="B1342" t="s">
        <v>74</v>
      </c>
      <c r="C1342">
        <v>14.7</v>
      </c>
    </row>
    <row r="1343" spans="1:3" ht="18.75" customHeight="1">
      <c r="A1343" t="s">
        <v>1858</v>
      </c>
      <c r="B1343" t="s">
        <v>74</v>
      </c>
      <c r="C1343">
        <v>21.9</v>
      </c>
    </row>
    <row r="1344" spans="1:3" ht="18.75" customHeight="1">
      <c r="A1344" t="s">
        <v>1509</v>
      </c>
      <c r="B1344" t="s">
        <v>74</v>
      </c>
      <c r="C1344">
        <v>21.1</v>
      </c>
    </row>
    <row r="1345" spans="1:3" ht="18.75" customHeight="1">
      <c r="A1345" t="s">
        <v>1510</v>
      </c>
      <c r="B1345" t="s">
        <v>74</v>
      </c>
      <c r="C1345">
        <v>6.4</v>
      </c>
    </row>
    <row r="1346" spans="1:3" ht="18.75" customHeight="1">
      <c r="A1346" t="s">
        <v>1511</v>
      </c>
      <c r="B1346" t="s">
        <v>154</v>
      </c>
      <c r="C1346">
        <v>14.8</v>
      </c>
    </row>
    <row r="1347" spans="1:3" ht="18.75" customHeight="1">
      <c r="A1347" t="s">
        <v>1512</v>
      </c>
      <c r="B1347" t="s">
        <v>74</v>
      </c>
      <c r="C1347">
        <v>8.5</v>
      </c>
    </row>
    <row r="1348" spans="1:3" ht="18.75" customHeight="1">
      <c r="A1348" t="s">
        <v>1513</v>
      </c>
      <c r="B1348" t="s">
        <v>74</v>
      </c>
      <c r="C1348">
        <v>23.7</v>
      </c>
    </row>
    <row r="1349" spans="1:3" ht="18.75" customHeight="1">
      <c r="A1349" t="s">
        <v>1514</v>
      </c>
      <c r="B1349" t="s">
        <v>74</v>
      </c>
      <c r="C1349">
        <v>23.1</v>
      </c>
    </row>
    <row r="1350" spans="1:3" ht="18.75" customHeight="1">
      <c r="A1350" t="s">
        <v>1515</v>
      </c>
      <c r="B1350" t="s">
        <v>74</v>
      </c>
      <c r="C1350">
        <v>20.5</v>
      </c>
    </row>
    <row r="1351" spans="1:3" ht="18.75" customHeight="1">
      <c r="A1351" t="s">
        <v>1516</v>
      </c>
      <c r="B1351" t="s">
        <v>74</v>
      </c>
      <c r="C1351">
        <v>18.899999999999999</v>
      </c>
    </row>
    <row r="1352" spans="1:3" ht="18.75" customHeight="1">
      <c r="A1352" t="s">
        <v>1518</v>
      </c>
      <c r="B1352" t="s">
        <v>74</v>
      </c>
      <c r="C1352">
        <v>10.6</v>
      </c>
    </row>
    <row r="1353" spans="1:3" ht="18.75" customHeight="1">
      <c r="A1353" t="s">
        <v>1519</v>
      </c>
      <c r="B1353" t="s">
        <v>74</v>
      </c>
      <c r="C1353">
        <v>33.200000000000003</v>
      </c>
    </row>
    <row r="1354" spans="1:3" ht="18.75" customHeight="1">
      <c r="A1354" t="s">
        <v>1520</v>
      </c>
      <c r="B1354" t="s">
        <v>74</v>
      </c>
      <c r="C1354">
        <v>20.399999999999999</v>
      </c>
    </row>
    <row r="1355" spans="1:3" ht="18.75" customHeight="1">
      <c r="A1355" t="s">
        <v>1521</v>
      </c>
      <c r="B1355" t="s">
        <v>74</v>
      </c>
      <c r="C1355">
        <v>19.399999999999999</v>
      </c>
    </row>
    <row r="1356" spans="1:3" ht="18.75" customHeight="1">
      <c r="A1356" t="s">
        <v>1522</v>
      </c>
      <c r="B1356" t="s">
        <v>74</v>
      </c>
      <c r="C1356">
        <v>16.600000000000001</v>
      </c>
    </row>
    <row r="1357" spans="1:3" ht="18.75" customHeight="1">
      <c r="A1357" t="s">
        <v>1523</v>
      </c>
      <c r="B1357" t="s">
        <v>74</v>
      </c>
      <c r="C1357">
        <v>24.2</v>
      </c>
    </row>
    <row r="1358" spans="1:3" ht="18.75" customHeight="1">
      <c r="A1358" t="s">
        <v>1524</v>
      </c>
      <c r="B1358" t="s">
        <v>74</v>
      </c>
      <c r="C1358">
        <v>11.1</v>
      </c>
    </row>
    <row r="1359" spans="1:3" ht="18.75" customHeight="1">
      <c r="A1359" t="s">
        <v>1525</v>
      </c>
      <c r="B1359" t="s">
        <v>74</v>
      </c>
      <c r="C1359">
        <v>20.5</v>
      </c>
    </row>
    <row r="1360" spans="1:3" ht="18.75" customHeight="1">
      <c r="A1360" t="s">
        <v>1526</v>
      </c>
      <c r="B1360" t="s">
        <v>74</v>
      </c>
      <c r="C1360">
        <v>22.6</v>
      </c>
    </row>
    <row r="1361" spans="1:3" ht="18.75" customHeight="1">
      <c r="A1361" t="s">
        <v>1527</v>
      </c>
      <c r="B1361" t="s">
        <v>74</v>
      </c>
      <c r="C1361">
        <v>20.6</v>
      </c>
    </row>
    <row r="1362" spans="1:3" ht="18.75" customHeight="1">
      <c r="A1362" t="s">
        <v>1528</v>
      </c>
      <c r="B1362" t="s">
        <v>346</v>
      </c>
      <c r="C1362">
        <v>11.2</v>
      </c>
    </row>
    <row r="1363" spans="1:3" ht="18.75" customHeight="1">
      <c r="A1363" t="s">
        <v>1529</v>
      </c>
      <c r="B1363" t="s">
        <v>74</v>
      </c>
      <c r="C1363">
        <v>13.4</v>
      </c>
    </row>
    <row r="1364" spans="1:3" ht="18.75" customHeight="1">
      <c r="A1364" t="s">
        <v>1530</v>
      </c>
      <c r="B1364" t="s">
        <v>74</v>
      </c>
      <c r="C1364">
        <v>20.399999999999999</v>
      </c>
    </row>
    <row r="1365" spans="1:3" ht="18.75" customHeight="1">
      <c r="A1365" t="s">
        <v>1800</v>
      </c>
      <c r="B1365" t="s">
        <v>74</v>
      </c>
      <c r="C1365">
        <v>22.1</v>
      </c>
    </row>
    <row r="1366" spans="1:3" ht="18.75" customHeight="1">
      <c r="A1366" t="s">
        <v>1531</v>
      </c>
      <c r="B1366" t="s">
        <v>74</v>
      </c>
      <c r="C1366">
        <v>27.1</v>
      </c>
    </row>
    <row r="1367" spans="1:3" ht="18.75" customHeight="1">
      <c r="A1367" t="s">
        <v>1532</v>
      </c>
      <c r="B1367" t="s">
        <v>574</v>
      </c>
      <c r="C1367">
        <v>13.7</v>
      </c>
    </row>
    <row r="1368" spans="1:3" ht="18.75" customHeight="1">
      <c r="A1368" t="s">
        <v>1533</v>
      </c>
      <c r="B1368" t="s">
        <v>74</v>
      </c>
      <c r="C1368">
        <v>12.7</v>
      </c>
    </row>
    <row r="1369" spans="1:3" ht="18.75" customHeight="1">
      <c r="A1369" t="s">
        <v>1534</v>
      </c>
      <c r="B1369" t="s">
        <v>74</v>
      </c>
      <c r="C1369">
        <v>23</v>
      </c>
    </row>
    <row r="1370" spans="1:3" ht="18.75" customHeight="1">
      <c r="A1370" t="s">
        <v>1535</v>
      </c>
      <c r="B1370" t="s">
        <v>74</v>
      </c>
      <c r="C1370">
        <v>23</v>
      </c>
    </row>
    <row r="1371" spans="1:3" ht="18.75" customHeight="1">
      <c r="A1371" t="s">
        <v>1536</v>
      </c>
      <c r="B1371" t="s">
        <v>74</v>
      </c>
      <c r="C1371">
        <v>29.2</v>
      </c>
    </row>
    <row r="1372" spans="1:3" ht="18.75" customHeight="1">
      <c r="A1372" t="s">
        <v>1537</v>
      </c>
      <c r="B1372" t="s">
        <v>74</v>
      </c>
      <c r="C1372">
        <v>17.5</v>
      </c>
    </row>
    <row r="1373" spans="1:3" ht="18.75" customHeight="1">
      <c r="A1373" t="s">
        <v>1538</v>
      </c>
      <c r="B1373" t="s">
        <v>74</v>
      </c>
      <c r="C1373">
        <v>14.3</v>
      </c>
    </row>
    <row r="1374" spans="1:3" ht="18.75" customHeight="1">
      <c r="A1374" t="s">
        <v>1539</v>
      </c>
      <c r="B1374" t="s">
        <v>74</v>
      </c>
      <c r="C1374">
        <v>10.5</v>
      </c>
    </row>
    <row r="1375" spans="1:3" ht="18.75" customHeight="1">
      <c r="A1375" t="s">
        <v>1540</v>
      </c>
      <c r="B1375" t="s">
        <v>146</v>
      </c>
      <c r="C1375">
        <v>22.8</v>
      </c>
    </row>
    <row r="1376" spans="1:3" ht="18.75" customHeight="1">
      <c r="A1376" t="s">
        <v>1541</v>
      </c>
      <c r="B1376" t="s">
        <v>74</v>
      </c>
      <c r="C1376">
        <v>14.7</v>
      </c>
    </row>
    <row r="1377" spans="1:3" ht="18.75" customHeight="1">
      <c r="A1377" t="s">
        <v>1542</v>
      </c>
      <c r="B1377" t="s">
        <v>74</v>
      </c>
      <c r="C1377">
        <v>18.2</v>
      </c>
    </row>
    <row r="1378" spans="1:3" ht="18.75" customHeight="1">
      <c r="A1378" t="s">
        <v>1543</v>
      </c>
      <c r="B1378" t="s">
        <v>74</v>
      </c>
      <c r="C1378">
        <v>28</v>
      </c>
    </row>
    <row r="1379" spans="1:3" ht="18.75" customHeight="1">
      <c r="A1379" t="s">
        <v>1544</v>
      </c>
      <c r="B1379" t="s">
        <v>74</v>
      </c>
      <c r="C1379">
        <v>19.5</v>
      </c>
    </row>
    <row r="1380" spans="1:3" ht="18.75" customHeight="1">
      <c r="A1380" t="s">
        <v>1545</v>
      </c>
      <c r="B1380" t="s">
        <v>74</v>
      </c>
      <c r="C1380">
        <v>22</v>
      </c>
    </row>
    <row r="1381" spans="1:3" ht="18.75" customHeight="1">
      <c r="A1381" t="s">
        <v>1546</v>
      </c>
      <c r="B1381" t="s">
        <v>74</v>
      </c>
      <c r="C1381">
        <v>19.3</v>
      </c>
    </row>
    <row r="1382" spans="1:3" ht="18.75" customHeight="1">
      <c r="A1382" t="s">
        <v>1547</v>
      </c>
      <c r="B1382" t="s">
        <v>505</v>
      </c>
      <c r="C1382">
        <v>19.899999999999999</v>
      </c>
    </row>
    <row r="1383" spans="1:3" ht="18.75" customHeight="1">
      <c r="A1383" t="s">
        <v>1548</v>
      </c>
      <c r="B1383" t="s">
        <v>74</v>
      </c>
      <c r="C1383">
        <v>21.9</v>
      </c>
    </row>
    <row r="1384" spans="1:3" ht="18.75" customHeight="1">
      <c r="A1384" t="s">
        <v>1549</v>
      </c>
      <c r="B1384" t="s">
        <v>74</v>
      </c>
      <c r="C1384">
        <v>11.7</v>
      </c>
    </row>
    <row r="1385" spans="1:3" ht="18.75" customHeight="1">
      <c r="A1385" t="s">
        <v>1801</v>
      </c>
      <c r="B1385" t="s">
        <v>74</v>
      </c>
      <c r="C1385">
        <v>18</v>
      </c>
    </row>
    <row r="1386" spans="1:3" ht="18.75" customHeight="1">
      <c r="A1386" t="s">
        <v>1550</v>
      </c>
      <c r="B1386" t="s">
        <v>74</v>
      </c>
      <c r="C1386">
        <v>15.5</v>
      </c>
    </row>
    <row r="1387" spans="1:3" ht="18.75" customHeight="1">
      <c r="A1387" t="s">
        <v>1552</v>
      </c>
      <c r="B1387" t="s">
        <v>74</v>
      </c>
      <c r="C1387">
        <v>17</v>
      </c>
    </row>
    <row r="1388" spans="1:3" ht="18.75" customHeight="1">
      <c r="A1388" t="s">
        <v>1553</v>
      </c>
      <c r="B1388" t="s">
        <v>74</v>
      </c>
      <c r="C1388">
        <v>11.6</v>
      </c>
    </row>
    <row r="1389" spans="1:3" ht="18.75" customHeight="1">
      <c r="A1389" t="s">
        <v>1554</v>
      </c>
      <c r="B1389" t="s">
        <v>74</v>
      </c>
      <c r="C1389">
        <v>33.4</v>
      </c>
    </row>
    <row r="1390" spans="1:3" ht="18.75" customHeight="1">
      <c r="A1390" t="s">
        <v>1555</v>
      </c>
      <c r="B1390" t="s">
        <v>74</v>
      </c>
      <c r="C1390">
        <v>27.3</v>
      </c>
    </row>
    <row r="1391" spans="1:3" ht="18.75" customHeight="1">
      <c r="A1391" t="s">
        <v>1556</v>
      </c>
      <c r="B1391" t="s">
        <v>74</v>
      </c>
      <c r="C1391">
        <v>8.3000000000000007</v>
      </c>
    </row>
    <row r="1392" spans="1:3" ht="18.75" customHeight="1">
      <c r="A1392" t="s">
        <v>1802</v>
      </c>
      <c r="B1392" t="s">
        <v>74</v>
      </c>
      <c r="C1392">
        <v>18.899999999999999</v>
      </c>
    </row>
    <row r="1393" spans="1:3" ht="18.75" customHeight="1">
      <c r="A1393" t="s">
        <v>1557</v>
      </c>
      <c r="B1393" t="s">
        <v>74</v>
      </c>
      <c r="C1393">
        <v>17.8</v>
      </c>
    </row>
    <row r="1394" spans="1:3" ht="18.75" customHeight="1">
      <c r="A1394" t="s">
        <v>1558</v>
      </c>
      <c r="B1394" t="s">
        <v>74</v>
      </c>
      <c r="C1394">
        <v>36.5</v>
      </c>
    </row>
    <row r="1395" spans="1:3" ht="18.75" customHeight="1">
      <c r="A1395" t="s">
        <v>1559</v>
      </c>
      <c r="B1395" t="s">
        <v>74</v>
      </c>
      <c r="C1395">
        <v>11</v>
      </c>
    </row>
    <row r="1396" spans="1:3" ht="18.75" customHeight="1">
      <c r="A1396" t="s">
        <v>1859</v>
      </c>
      <c r="B1396" t="s">
        <v>74</v>
      </c>
      <c r="C1396">
        <v>28.6</v>
      </c>
    </row>
    <row r="1397" spans="1:3" ht="18.75" customHeight="1">
      <c r="A1397" t="s">
        <v>1560</v>
      </c>
      <c r="B1397" t="s">
        <v>74</v>
      </c>
      <c r="C1397">
        <v>14</v>
      </c>
    </row>
    <row r="1398" spans="1:3" ht="18.75" customHeight="1">
      <c r="A1398" t="s">
        <v>1561</v>
      </c>
      <c r="B1398" t="s">
        <v>74</v>
      </c>
      <c r="C1398">
        <v>20.6</v>
      </c>
    </row>
    <row r="1399" spans="1:3" ht="18.75" customHeight="1">
      <c r="A1399" t="s">
        <v>1562</v>
      </c>
      <c r="B1399" t="s">
        <v>74</v>
      </c>
      <c r="C1399">
        <v>19.399999999999999</v>
      </c>
    </row>
    <row r="1400" spans="1:3" ht="18.75" customHeight="1">
      <c r="A1400" t="s">
        <v>1563</v>
      </c>
      <c r="B1400" t="s">
        <v>74</v>
      </c>
      <c r="C1400">
        <v>22.8</v>
      </c>
    </row>
    <row r="1401" spans="1:3" ht="18.75" customHeight="1">
      <c r="A1401" t="s">
        <v>1564</v>
      </c>
      <c r="B1401" t="s">
        <v>74</v>
      </c>
      <c r="C1401">
        <v>32.700000000000003</v>
      </c>
    </row>
    <row r="1402" spans="1:3" ht="18.75" customHeight="1">
      <c r="A1402" t="s">
        <v>1565</v>
      </c>
      <c r="B1402" t="s">
        <v>74</v>
      </c>
      <c r="C1402">
        <v>31</v>
      </c>
    </row>
    <row r="1403" spans="1:3" ht="18.75" customHeight="1">
      <c r="A1403" t="s">
        <v>1566</v>
      </c>
      <c r="B1403" t="s">
        <v>1567</v>
      </c>
      <c r="C1403">
        <v>24.3</v>
      </c>
    </row>
    <row r="1404" spans="1:3" ht="18.75" customHeight="1">
      <c r="A1404" t="s">
        <v>1568</v>
      </c>
      <c r="B1404" t="s">
        <v>74</v>
      </c>
      <c r="C1404">
        <v>28.3</v>
      </c>
    </row>
    <row r="1405" spans="1:3" ht="18.75" customHeight="1">
      <c r="A1405" t="s">
        <v>1569</v>
      </c>
      <c r="B1405" t="s">
        <v>74</v>
      </c>
      <c r="C1405">
        <v>16.3</v>
      </c>
    </row>
    <row r="1406" spans="1:3" ht="18.75" customHeight="1">
      <c r="A1406" t="s">
        <v>1817</v>
      </c>
      <c r="B1406" t="s">
        <v>74</v>
      </c>
      <c r="C1406">
        <v>31.2</v>
      </c>
    </row>
    <row r="1407" spans="1:3" ht="18.75" customHeight="1">
      <c r="A1407" t="s">
        <v>1570</v>
      </c>
      <c r="B1407" t="s">
        <v>74</v>
      </c>
      <c r="C1407">
        <v>28</v>
      </c>
    </row>
    <row r="1408" spans="1:3" ht="18.75" customHeight="1">
      <c r="A1408" t="s">
        <v>1571</v>
      </c>
      <c r="B1408" t="s">
        <v>74</v>
      </c>
      <c r="C1408">
        <v>24.8</v>
      </c>
    </row>
    <row r="1409" spans="1:3" ht="18.75" customHeight="1">
      <c r="A1409" t="s">
        <v>1572</v>
      </c>
      <c r="B1409" t="s">
        <v>74</v>
      </c>
      <c r="C1409">
        <v>12.7</v>
      </c>
    </row>
    <row r="1410" spans="1:3" ht="18.75" customHeight="1">
      <c r="A1410" t="s">
        <v>1573</v>
      </c>
      <c r="B1410" t="s">
        <v>74</v>
      </c>
      <c r="C1410">
        <v>32.200000000000003</v>
      </c>
    </row>
    <row r="1411" spans="1:3" ht="18.75" customHeight="1">
      <c r="A1411" t="s">
        <v>1574</v>
      </c>
      <c r="B1411" t="s">
        <v>1575</v>
      </c>
      <c r="C1411">
        <v>12.5</v>
      </c>
    </row>
    <row r="1412" spans="1:3" ht="18.75" customHeight="1">
      <c r="A1412" t="s">
        <v>1576</v>
      </c>
      <c r="B1412" t="s">
        <v>74</v>
      </c>
      <c r="C1412">
        <v>11.7</v>
      </c>
    </row>
    <row r="1413" spans="1:3" ht="18.75" customHeight="1">
      <c r="A1413" t="s">
        <v>1577</v>
      </c>
      <c r="B1413" t="s">
        <v>74</v>
      </c>
      <c r="C1413">
        <v>21.4</v>
      </c>
    </row>
    <row r="1414" spans="1:3" ht="18.75" customHeight="1">
      <c r="A1414" t="s">
        <v>1578</v>
      </c>
      <c r="B1414" t="s">
        <v>74</v>
      </c>
      <c r="C1414">
        <v>29</v>
      </c>
    </row>
    <row r="1415" spans="1:3" ht="18.75" customHeight="1">
      <c r="A1415" t="s">
        <v>1579</v>
      </c>
      <c r="B1415" t="s">
        <v>74</v>
      </c>
      <c r="C1415">
        <v>22.4</v>
      </c>
    </row>
    <row r="1416" spans="1:3" ht="18.75" customHeight="1">
      <c r="A1416" t="s">
        <v>1580</v>
      </c>
      <c r="B1416" t="s">
        <v>74</v>
      </c>
      <c r="C1416">
        <v>26.7</v>
      </c>
    </row>
    <row r="1417" spans="1:3" ht="18.75" customHeight="1">
      <c r="A1417" t="s">
        <v>1581</v>
      </c>
      <c r="B1417" t="s">
        <v>74</v>
      </c>
      <c r="C1417">
        <v>20.8</v>
      </c>
    </row>
    <row r="1418" spans="1:3" ht="18.75" customHeight="1">
      <c r="A1418" t="s">
        <v>1582</v>
      </c>
      <c r="B1418" t="s">
        <v>74</v>
      </c>
      <c r="C1418">
        <v>41.4</v>
      </c>
    </row>
    <row r="1419" spans="1:3" ht="18.75" customHeight="1">
      <c r="A1419" t="s">
        <v>1583</v>
      </c>
      <c r="B1419" t="s">
        <v>74</v>
      </c>
      <c r="C1419">
        <v>34.9</v>
      </c>
    </row>
    <row r="1420" spans="1:3" ht="18.75" customHeight="1">
      <c r="A1420" t="s">
        <v>1584</v>
      </c>
      <c r="B1420" t="s">
        <v>74</v>
      </c>
      <c r="C1420">
        <v>17.2</v>
      </c>
    </row>
    <row r="1421" spans="1:3" ht="18.75" customHeight="1">
      <c r="A1421" t="s">
        <v>1585</v>
      </c>
      <c r="B1421" t="s">
        <v>1586</v>
      </c>
      <c r="C1421">
        <v>10.3</v>
      </c>
    </row>
    <row r="1422" spans="1:3" ht="18.75" customHeight="1">
      <c r="A1422" t="s">
        <v>1803</v>
      </c>
      <c r="B1422" t="s">
        <v>74</v>
      </c>
      <c r="C1422">
        <v>20.100000000000001</v>
      </c>
    </row>
    <row r="1423" spans="1:3" ht="18.75" customHeight="1">
      <c r="A1423" t="s">
        <v>1587</v>
      </c>
      <c r="B1423" t="s">
        <v>74</v>
      </c>
      <c r="C1423">
        <v>17</v>
      </c>
    </row>
    <row r="1424" spans="1:3" ht="18.75" customHeight="1">
      <c r="A1424" t="s">
        <v>1588</v>
      </c>
      <c r="B1424" t="s">
        <v>74</v>
      </c>
      <c r="C1424">
        <v>17.8</v>
      </c>
    </row>
    <row r="1425" spans="1:3" ht="18.75" customHeight="1">
      <c r="A1425" t="s">
        <v>1589</v>
      </c>
      <c r="B1425" t="s">
        <v>74</v>
      </c>
      <c r="C1425">
        <v>30.4</v>
      </c>
    </row>
    <row r="1426" spans="1:3" ht="18.75" customHeight="1">
      <c r="A1426" t="s">
        <v>1590</v>
      </c>
      <c r="B1426" t="s">
        <v>74</v>
      </c>
      <c r="C1426">
        <v>12.4</v>
      </c>
    </row>
    <row r="1427" spans="1:3" ht="18.75" customHeight="1">
      <c r="A1427" t="s">
        <v>1591</v>
      </c>
      <c r="B1427" t="s">
        <v>74</v>
      </c>
      <c r="C1427">
        <v>30.5</v>
      </c>
    </row>
    <row r="1428" spans="1:3" ht="18.75" customHeight="1">
      <c r="A1428" t="s">
        <v>1592</v>
      </c>
      <c r="B1428" t="s">
        <v>74</v>
      </c>
      <c r="C1428">
        <v>20.399999999999999</v>
      </c>
    </row>
    <row r="1429" spans="1:3" ht="18.75" customHeight="1">
      <c r="A1429" t="s">
        <v>1593</v>
      </c>
      <c r="B1429" t="s">
        <v>74</v>
      </c>
      <c r="C1429">
        <v>11.5</v>
      </c>
    </row>
    <row r="1430" spans="1:3" ht="18.75" customHeight="1">
      <c r="A1430" t="s">
        <v>1594</v>
      </c>
      <c r="B1430" t="s">
        <v>74</v>
      </c>
      <c r="C1430">
        <v>12.7</v>
      </c>
    </row>
    <row r="1431" spans="1:3" ht="18.75" customHeight="1">
      <c r="A1431" t="s">
        <v>1595</v>
      </c>
      <c r="B1431" t="s">
        <v>74</v>
      </c>
      <c r="C1431">
        <v>18.899999999999999</v>
      </c>
    </row>
    <row r="1432" spans="1:3" ht="18.75" customHeight="1">
      <c r="A1432" t="s">
        <v>1596</v>
      </c>
      <c r="B1432" t="s">
        <v>74</v>
      </c>
      <c r="C1432">
        <v>16.3</v>
      </c>
    </row>
    <row r="1433" spans="1:3" ht="18.75" customHeight="1">
      <c r="A1433" t="s">
        <v>1597</v>
      </c>
      <c r="B1433" t="s">
        <v>74</v>
      </c>
      <c r="C1433">
        <v>14</v>
      </c>
    </row>
    <row r="1434" spans="1:3" ht="18.75" customHeight="1">
      <c r="A1434" t="s">
        <v>1599</v>
      </c>
      <c r="B1434" t="s">
        <v>74</v>
      </c>
      <c r="C1434">
        <v>16.600000000000001</v>
      </c>
    </row>
    <row r="1435" spans="1:3" ht="18.75" customHeight="1">
      <c r="A1435" t="s">
        <v>1600</v>
      </c>
      <c r="B1435" t="s">
        <v>74</v>
      </c>
      <c r="C1435">
        <v>23.7</v>
      </c>
    </row>
    <row r="1436" spans="1:3" ht="18.75" customHeight="1">
      <c r="A1436" t="s">
        <v>1601</v>
      </c>
      <c r="B1436" t="s">
        <v>74</v>
      </c>
      <c r="C1436">
        <v>25.4</v>
      </c>
    </row>
    <row r="1437" spans="1:3" ht="18.75" customHeight="1">
      <c r="A1437" t="s">
        <v>1602</v>
      </c>
      <c r="B1437" t="s">
        <v>74</v>
      </c>
      <c r="C1437">
        <v>28.6</v>
      </c>
    </row>
    <row r="1438" spans="1:3" ht="18.75" customHeight="1">
      <c r="A1438" t="s">
        <v>1603</v>
      </c>
      <c r="B1438" t="s">
        <v>74</v>
      </c>
      <c r="C1438">
        <v>22.3</v>
      </c>
    </row>
    <row r="1439" spans="1:3" ht="18.75" customHeight="1">
      <c r="A1439" t="s">
        <v>1604</v>
      </c>
      <c r="B1439" t="s">
        <v>74</v>
      </c>
      <c r="C1439">
        <v>24</v>
      </c>
    </row>
    <row r="1440" spans="1:3" ht="18.75" customHeight="1">
      <c r="A1440" t="s">
        <v>1605</v>
      </c>
      <c r="B1440" t="s">
        <v>74</v>
      </c>
      <c r="C1440">
        <v>28.1</v>
      </c>
    </row>
    <row r="1441" spans="1:3" ht="18.75" customHeight="1">
      <c r="A1441" t="s">
        <v>1606</v>
      </c>
      <c r="B1441" t="s">
        <v>74</v>
      </c>
      <c r="C1441">
        <v>19.600000000000001</v>
      </c>
    </row>
    <row r="1442" spans="1:3" ht="18.75" customHeight="1">
      <c r="A1442" t="s">
        <v>1607</v>
      </c>
      <c r="B1442" t="s">
        <v>74</v>
      </c>
      <c r="C1442">
        <v>25.2</v>
      </c>
    </row>
    <row r="1443" spans="1:3" ht="18.75" customHeight="1">
      <c r="A1443" t="s">
        <v>1608</v>
      </c>
      <c r="B1443" t="s">
        <v>74</v>
      </c>
      <c r="C1443">
        <v>16.3</v>
      </c>
    </row>
    <row r="1444" spans="1:3" ht="18.75" customHeight="1">
      <c r="A1444" t="s">
        <v>1609</v>
      </c>
      <c r="B1444" t="s">
        <v>74</v>
      </c>
      <c r="C1444">
        <v>26</v>
      </c>
    </row>
    <row r="1445" spans="1:3" ht="18.75" customHeight="1">
      <c r="A1445" t="s">
        <v>1610</v>
      </c>
      <c r="B1445" t="s">
        <v>74</v>
      </c>
      <c r="C1445">
        <v>24.1</v>
      </c>
    </row>
    <row r="1446" spans="1:3" ht="18.75" customHeight="1">
      <c r="A1446" t="s">
        <v>1611</v>
      </c>
      <c r="B1446" t="s">
        <v>74</v>
      </c>
      <c r="C1446">
        <v>19.7</v>
      </c>
    </row>
    <row r="1447" spans="1:3" ht="18.75" customHeight="1">
      <c r="A1447" t="s">
        <v>1612</v>
      </c>
      <c r="B1447" t="s">
        <v>74</v>
      </c>
      <c r="C1447">
        <v>24</v>
      </c>
    </row>
    <row r="1448" spans="1:3" ht="18.75" customHeight="1">
      <c r="A1448" t="s">
        <v>1613</v>
      </c>
      <c r="B1448" t="s">
        <v>74</v>
      </c>
      <c r="C1448">
        <v>11.5</v>
      </c>
    </row>
    <row r="1449" spans="1:3" ht="18.75" customHeight="1">
      <c r="A1449" t="s">
        <v>1614</v>
      </c>
      <c r="B1449" t="s">
        <v>74</v>
      </c>
      <c r="C1449">
        <v>24</v>
      </c>
    </row>
    <row r="1450" spans="1:3" ht="18.75" customHeight="1">
      <c r="A1450" t="s">
        <v>1615</v>
      </c>
      <c r="B1450" t="s">
        <v>74</v>
      </c>
      <c r="C1450">
        <v>26.2</v>
      </c>
    </row>
    <row r="1451" spans="1:3" ht="18.75" customHeight="1">
      <c r="A1451" t="s">
        <v>1804</v>
      </c>
      <c r="B1451" t="s">
        <v>74</v>
      </c>
      <c r="C1451">
        <v>29.2</v>
      </c>
    </row>
    <row r="1452" spans="1:3" ht="18.75" customHeight="1">
      <c r="A1452" t="s">
        <v>1974</v>
      </c>
      <c r="B1452" t="s">
        <v>74</v>
      </c>
      <c r="C1452">
        <v>24.6</v>
      </c>
    </row>
    <row r="1453" spans="1:3" ht="18.75" customHeight="1">
      <c r="A1453" t="s">
        <v>1616</v>
      </c>
      <c r="B1453" t="s">
        <v>74</v>
      </c>
      <c r="C1453">
        <v>11.2</v>
      </c>
    </row>
    <row r="1454" spans="1:3" ht="18.75" customHeight="1">
      <c r="A1454" t="s">
        <v>1617</v>
      </c>
      <c r="B1454" t="s">
        <v>74</v>
      </c>
      <c r="C1454">
        <v>20.9</v>
      </c>
    </row>
    <row r="1455" spans="1:3" ht="18.75" customHeight="1">
      <c r="A1455" t="s">
        <v>1618</v>
      </c>
      <c r="B1455" t="s">
        <v>467</v>
      </c>
      <c r="C1455">
        <v>54</v>
      </c>
    </row>
    <row r="1456" spans="1:3" ht="18.75" customHeight="1">
      <c r="A1456" t="s">
        <v>1619</v>
      </c>
      <c r="B1456" t="s">
        <v>74</v>
      </c>
      <c r="C1456">
        <v>20.100000000000001</v>
      </c>
    </row>
    <row r="1457" spans="1:3" ht="18.75" customHeight="1">
      <c r="A1457" t="s">
        <v>1620</v>
      </c>
      <c r="B1457" t="s">
        <v>74</v>
      </c>
      <c r="C1457">
        <v>23.6</v>
      </c>
    </row>
    <row r="1458" spans="1:3" ht="18.75" customHeight="1">
      <c r="A1458" t="s">
        <v>1621</v>
      </c>
      <c r="B1458" t="s">
        <v>74</v>
      </c>
      <c r="C1458">
        <v>17.8</v>
      </c>
    </row>
    <row r="1459" spans="1:3" ht="18.75" customHeight="1">
      <c r="A1459" t="s">
        <v>1622</v>
      </c>
      <c r="B1459" t="s">
        <v>74</v>
      </c>
      <c r="C1459">
        <v>23.6</v>
      </c>
    </row>
    <row r="1460" spans="1:3" ht="18.75" customHeight="1">
      <c r="A1460" t="s">
        <v>1623</v>
      </c>
      <c r="B1460" t="s">
        <v>74</v>
      </c>
      <c r="C1460">
        <v>32.5</v>
      </c>
    </row>
    <row r="1461" spans="1:3" ht="18.75" customHeight="1">
      <c r="A1461" t="s">
        <v>1624</v>
      </c>
      <c r="B1461" t="s">
        <v>74</v>
      </c>
      <c r="C1461">
        <v>23.6</v>
      </c>
    </row>
    <row r="1462" spans="1:3" ht="18.75" customHeight="1">
      <c r="A1462" t="s">
        <v>1625</v>
      </c>
      <c r="B1462" t="s">
        <v>74</v>
      </c>
      <c r="C1462">
        <v>18.2</v>
      </c>
    </row>
    <row r="1463" spans="1:3" ht="18.75" customHeight="1">
      <c r="A1463" t="s">
        <v>1626</v>
      </c>
      <c r="B1463" t="s">
        <v>74</v>
      </c>
      <c r="C1463">
        <v>31.9</v>
      </c>
    </row>
    <row r="1464" spans="1:3" ht="18.75" customHeight="1">
      <c r="A1464" t="s">
        <v>1627</v>
      </c>
      <c r="B1464" t="s">
        <v>74</v>
      </c>
      <c r="C1464">
        <v>16.7</v>
      </c>
    </row>
    <row r="1465" spans="1:3" ht="18.75" customHeight="1">
      <c r="A1465" t="s">
        <v>1628</v>
      </c>
      <c r="B1465" t="s">
        <v>74</v>
      </c>
      <c r="C1465">
        <v>14.3</v>
      </c>
    </row>
    <row r="1466" spans="1:3" ht="18.75" customHeight="1">
      <c r="A1466" t="s">
        <v>1629</v>
      </c>
      <c r="B1466" t="s">
        <v>74</v>
      </c>
      <c r="C1466">
        <v>18.899999999999999</v>
      </c>
    </row>
    <row r="1467" spans="1:3" ht="18.75" customHeight="1">
      <c r="A1467" t="s">
        <v>1630</v>
      </c>
      <c r="B1467" t="s">
        <v>74</v>
      </c>
      <c r="C1467">
        <v>13.8</v>
      </c>
    </row>
    <row r="1468" spans="1:3" ht="18.75" customHeight="1">
      <c r="A1468" t="s">
        <v>1632</v>
      </c>
      <c r="B1468" t="s">
        <v>74</v>
      </c>
      <c r="C1468">
        <v>23.3</v>
      </c>
    </row>
    <row r="1469" spans="1:3" ht="18.75" customHeight="1">
      <c r="A1469" t="s">
        <v>1633</v>
      </c>
      <c r="B1469" t="s">
        <v>74</v>
      </c>
      <c r="C1469">
        <v>32.299999999999997</v>
      </c>
    </row>
    <row r="1470" spans="1:3" ht="18.75" customHeight="1">
      <c r="A1470" t="s">
        <v>1634</v>
      </c>
      <c r="B1470" t="s">
        <v>74</v>
      </c>
      <c r="C1470">
        <v>16</v>
      </c>
    </row>
    <row r="1471" spans="1:3" ht="18.75" customHeight="1">
      <c r="A1471" t="s">
        <v>1635</v>
      </c>
      <c r="B1471" t="s">
        <v>74</v>
      </c>
      <c r="C1471">
        <v>23.8</v>
      </c>
    </row>
    <row r="1472" spans="1:3" ht="18.75" customHeight="1">
      <c r="A1472" t="s">
        <v>1636</v>
      </c>
      <c r="B1472" t="s">
        <v>74</v>
      </c>
      <c r="C1472">
        <v>15.9</v>
      </c>
    </row>
    <row r="1473" spans="1:3" ht="18.75" customHeight="1">
      <c r="A1473" t="s">
        <v>1637</v>
      </c>
      <c r="B1473" t="s">
        <v>74</v>
      </c>
      <c r="C1473">
        <v>27.1</v>
      </c>
    </row>
    <row r="1474" spans="1:3" ht="18.75" customHeight="1">
      <c r="A1474" t="s">
        <v>1638</v>
      </c>
      <c r="B1474" t="s">
        <v>74</v>
      </c>
      <c r="C1474">
        <v>13.5</v>
      </c>
    </row>
    <row r="1475" spans="1:3" ht="18.75" customHeight="1">
      <c r="A1475" t="s">
        <v>1639</v>
      </c>
      <c r="B1475" t="s">
        <v>74</v>
      </c>
      <c r="C1475">
        <v>24.8</v>
      </c>
    </row>
    <row r="1476" spans="1:3" ht="18.75" customHeight="1">
      <c r="A1476" t="s">
        <v>1640</v>
      </c>
      <c r="B1476" t="s">
        <v>74</v>
      </c>
      <c r="C1476">
        <v>8</v>
      </c>
    </row>
    <row r="1477" spans="1:3" ht="18.75" customHeight="1">
      <c r="A1477" t="s">
        <v>1641</v>
      </c>
      <c r="B1477" t="s">
        <v>1642</v>
      </c>
      <c r="C1477">
        <v>17.8</v>
      </c>
    </row>
    <row r="1478" spans="1:3" ht="18.75" customHeight="1">
      <c r="A1478" t="s">
        <v>1805</v>
      </c>
      <c r="B1478" t="s">
        <v>74</v>
      </c>
      <c r="C1478">
        <v>29.5</v>
      </c>
    </row>
    <row r="1479" spans="1:3" ht="18.75" customHeight="1">
      <c r="A1479" t="s">
        <v>1643</v>
      </c>
      <c r="B1479" t="s">
        <v>74</v>
      </c>
      <c r="C1479">
        <v>10.5</v>
      </c>
    </row>
    <row r="1480" spans="1:3" ht="18.75" customHeight="1">
      <c r="A1480" t="s">
        <v>1644</v>
      </c>
      <c r="B1480" t="s">
        <v>154</v>
      </c>
      <c r="C1480">
        <v>35.1</v>
      </c>
    </row>
    <row r="1481" spans="1:3" ht="18.75" customHeight="1">
      <c r="A1481" t="s">
        <v>1645</v>
      </c>
      <c r="B1481" t="s">
        <v>74</v>
      </c>
      <c r="C1481">
        <v>28.2</v>
      </c>
    </row>
    <row r="1482" spans="1:3" ht="18.75" customHeight="1">
      <c r="A1482" t="s">
        <v>1646</v>
      </c>
      <c r="B1482" t="s">
        <v>74</v>
      </c>
      <c r="C1482">
        <v>25.3</v>
      </c>
    </row>
    <row r="1483" spans="1:3" ht="18.75" customHeight="1">
      <c r="A1483" t="s">
        <v>1647</v>
      </c>
      <c r="B1483" t="s">
        <v>74</v>
      </c>
      <c r="C1483">
        <v>14.5</v>
      </c>
    </row>
    <row r="1484" spans="1:3" ht="18.75" customHeight="1">
      <c r="A1484" t="s">
        <v>1648</v>
      </c>
      <c r="B1484" t="s">
        <v>74</v>
      </c>
      <c r="C1484">
        <v>20.399999999999999</v>
      </c>
    </row>
    <row r="1485" spans="1:3" ht="18.75" customHeight="1">
      <c r="A1485" t="s">
        <v>1649</v>
      </c>
      <c r="B1485" t="s">
        <v>74</v>
      </c>
      <c r="C1485">
        <v>16</v>
      </c>
    </row>
    <row r="1486" spans="1:3" ht="18.75" customHeight="1">
      <c r="A1486" t="s">
        <v>1650</v>
      </c>
      <c r="B1486" t="s">
        <v>702</v>
      </c>
      <c r="C1486">
        <v>18.7</v>
      </c>
    </row>
    <row r="1487" spans="1:3" ht="18.75" customHeight="1">
      <c r="A1487" t="s">
        <v>1651</v>
      </c>
      <c r="B1487" t="s">
        <v>74</v>
      </c>
      <c r="C1487">
        <v>19.5</v>
      </c>
    </row>
    <row r="1488" spans="1:3" ht="18.75" customHeight="1">
      <c r="A1488" t="s">
        <v>1652</v>
      </c>
      <c r="B1488" t="s">
        <v>74</v>
      </c>
      <c r="C1488">
        <v>21.3</v>
      </c>
    </row>
    <row r="1489" spans="1:3" ht="18.75" customHeight="1">
      <c r="A1489" t="s">
        <v>1653</v>
      </c>
      <c r="B1489" t="s">
        <v>74</v>
      </c>
      <c r="C1489">
        <v>28</v>
      </c>
    </row>
    <row r="1490" spans="1:3" ht="18.75" customHeight="1">
      <c r="A1490" t="s">
        <v>1652</v>
      </c>
      <c r="B1490" t="s">
        <v>74</v>
      </c>
      <c r="C1490">
        <v>15.6</v>
      </c>
    </row>
    <row r="1491" spans="1:3" ht="18.75" customHeight="1">
      <c r="A1491" t="s">
        <v>1654</v>
      </c>
      <c r="B1491" t="s">
        <v>74</v>
      </c>
      <c r="C1491">
        <v>14.5</v>
      </c>
    </row>
    <row r="1492" spans="1:3" ht="18.75" customHeight="1">
      <c r="A1492" t="s">
        <v>1655</v>
      </c>
      <c r="B1492" t="s">
        <v>74</v>
      </c>
      <c r="C1492">
        <v>7.4</v>
      </c>
    </row>
    <row r="1493" spans="1:3" ht="18.75" customHeight="1">
      <c r="A1493" t="s">
        <v>1860</v>
      </c>
      <c r="B1493" t="s">
        <v>74</v>
      </c>
      <c r="C1493">
        <v>29</v>
      </c>
    </row>
    <row r="1494" spans="1:3" ht="18.75" customHeight="1">
      <c r="A1494" t="s">
        <v>1656</v>
      </c>
      <c r="B1494" t="s">
        <v>74</v>
      </c>
      <c r="C1494">
        <v>9.9</v>
      </c>
    </row>
    <row r="1495" spans="1:3" ht="18.75" customHeight="1">
      <c r="A1495" t="s">
        <v>1657</v>
      </c>
      <c r="B1495" t="s">
        <v>74</v>
      </c>
      <c r="C1495">
        <v>13.2</v>
      </c>
    </row>
    <row r="1496" spans="1:3" ht="18.75" customHeight="1">
      <c r="A1496" t="s">
        <v>1658</v>
      </c>
      <c r="B1496" t="s">
        <v>119</v>
      </c>
      <c r="C1496">
        <v>26.5</v>
      </c>
    </row>
    <row r="1497" spans="1:3" ht="18.75" customHeight="1">
      <c r="A1497" t="s">
        <v>1660</v>
      </c>
      <c r="B1497" t="s">
        <v>74</v>
      </c>
      <c r="C1497">
        <v>15.4</v>
      </c>
    </row>
    <row r="1498" spans="1:3" ht="18.75" customHeight="1">
      <c r="A1498" t="s">
        <v>1661</v>
      </c>
      <c r="B1498" t="s">
        <v>74</v>
      </c>
      <c r="C1498">
        <v>27.4</v>
      </c>
    </row>
    <row r="1499" spans="1:3" ht="18.75" customHeight="1">
      <c r="A1499" t="s">
        <v>1662</v>
      </c>
      <c r="B1499" t="s">
        <v>74</v>
      </c>
      <c r="C1499">
        <v>24.4</v>
      </c>
    </row>
    <row r="1500" spans="1:3" ht="18.75" customHeight="1">
      <c r="A1500" t="s">
        <v>1663</v>
      </c>
      <c r="B1500" t="s">
        <v>74</v>
      </c>
      <c r="C1500">
        <v>30.8</v>
      </c>
    </row>
    <row r="1501" spans="1:3" ht="18.75" customHeight="1">
      <c r="A1501" t="s">
        <v>1664</v>
      </c>
      <c r="B1501" t="s">
        <v>74</v>
      </c>
      <c r="C1501">
        <v>26.2</v>
      </c>
    </row>
    <row r="1502" spans="1:3" ht="18.75" customHeight="1">
      <c r="A1502" t="s">
        <v>1665</v>
      </c>
      <c r="B1502" t="s">
        <v>74</v>
      </c>
      <c r="C1502">
        <v>14.9</v>
      </c>
    </row>
    <row r="1503" spans="1:3" ht="18.75" customHeight="1">
      <c r="A1503" t="s">
        <v>1666</v>
      </c>
      <c r="B1503" t="s">
        <v>74</v>
      </c>
      <c r="C1503">
        <v>14.6</v>
      </c>
    </row>
    <row r="1504" spans="1:3" ht="18.75" customHeight="1">
      <c r="A1504" t="s">
        <v>1668</v>
      </c>
      <c r="B1504" t="s">
        <v>852</v>
      </c>
      <c r="C1504">
        <v>25</v>
      </c>
    </row>
    <row r="1505" spans="1:3" ht="18.75" customHeight="1">
      <c r="A1505" t="s">
        <v>1862</v>
      </c>
      <c r="B1505" t="s">
        <v>74</v>
      </c>
      <c r="C1505">
        <v>27.4</v>
      </c>
    </row>
    <row r="1506" spans="1:3" ht="18.75" customHeight="1">
      <c r="A1506" t="s">
        <v>1669</v>
      </c>
      <c r="B1506" t="s">
        <v>74</v>
      </c>
      <c r="C1506">
        <v>27.9</v>
      </c>
    </row>
    <row r="1507" spans="1:3" ht="18.75" customHeight="1">
      <c r="A1507" t="s">
        <v>1806</v>
      </c>
      <c r="B1507" t="s">
        <v>74</v>
      </c>
      <c r="C1507">
        <v>29.2</v>
      </c>
    </row>
    <row r="1508" spans="1:3" ht="18.75" customHeight="1">
      <c r="A1508" t="s">
        <v>1670</v>
      </c>
      <c r="B1508" t="s">
        <v>74</v>
      </c>
      <c r="C1508">
        <v>21.5</v>
      </c>
    </row>
    <row r="1509" spans="1:3" ht="18.75" customHeight="1">
      <c r="A1509" t="s">
        <v>1671</v>
      </c>
      <c r="B1509" t="s">
        <v>74</v>
      </c>
      <c r="C1509">
        <v>8.1</v>
      </c>
    </row>
    <row r="1510" spans="1:3" ht="18.75" customHeight="1">
      <c r="A1510" t="s">
        <v>1672</v>
      </c>
      <c r="B1510" t="s">
        <v>74</v>
      </c>
      <c r="C1510">
        <v>19.399999999999999</v>
      </c>
    </row>
    <row r="1511" spans="1:3" ht="18.75" customHeight="1">
      <c r="A1511" t="s">
        <v>1673</v>
      </c>
      <c r="B1511" t="s">
        <v>74</v>
      </c>
      <c r="C1511">
        <v>22.4</v>
      </c>
    </row>
    <row r="1512" spans="1:3" ht="18.75" customHeight="1">
      <c r="A1512" t="s">
        <v>1675</v>
      </c>
      <c r="B1512" t="s">
        <v>74</v>
      </c>
      <c r="C1512">
        <v>18.899999999999999</v>
      </c>
    </row>
    <row r="1513" spans="1:3" ht="18.75" customHeight="1">
      <c r="A1513" t="s">
        <v>1676</v>
      </c>
      <c r="B1513" t="s">
        <v>74</v>
      </c>
      <c r="C1513">
        <v>25.7</v>
      </c>
    </row>
    <row r="1514" spans="1:3" ht="18.75" customHeight="1">
      <c r="A1514" t="s">
        <v>1677</v>
      </c>
      <c r="B1514" t="s">
        <v>74</v>
      </c>
      <c r="C1514">
        <v>18.2</v>
      </c>
    </row>
    <row r="1515" spans="1:3" ht="18.75" customHeight="1">
      <c r="A1515" t="s">
        <v>1678</v>
      </c>
      <c r="B1515" t="s">
        <v>74</v>
      </c>
      <c r="C1515">
        <v>24.4</v>
      </c>
    </row>
    <row r="1516" spans="1:3" ht="18.75" customHeight="1">
      <c r="A1516" t="s">
        <v>1807</v>
      </c>
      <c r="B1516" t="s">
        <v>74</v>
      </c>
      <c r="C1516">
        <v>25.8</v>
      </c>
    </row>
    <row r="1517" spans="1:3" ht="18.75" customHeight="1">
      <c r="A1517" t="s">
        <v>1863</v>
      </c>
      <c r="B1517" t="s">
        <v>74</v>
      </c>
      <c r="C1517">
        <v>13.6</v>
      </c>
    </row>
    <row r="1518" spans="1:3" ht="18.75" customHeight="1">
      <c r="A1518" t="s">
        <v>1680</v>
      </c>
      <c r="B1518" t="s">
        <v>74</v>
      </c>
      <c r="C1518">
        <v>9.9</v>
      </c>
    </row>
    <row r="1519" spans="1:3" ht="18.75" customHeight="1">
      <c r="A1519" t="s">
        <v>1681</v>
      </c>
      <c r="B1519" t="s">
        <v>1975</v>
      </c>
      <c r="C1519">
        <v>25.2</v>
      </c>
    </row>
    <row r="1520" spans="1:3" ht="18.75" customHeight="1">
      <c r="A1520" t="s">
        <v>1682</v>
      </c>
      <c r="B1520" t="s">
        <v>74</v>
      </c>
      <c r="C1520">
        <v>13.5</v>
      </c>
    </row>
    <row r="1521" spans="1:3" ht="18.75" customHeight="1">
      <c r="A1521" t="s">
        <v>1683</v>
      </c>
      <c r="B1521" t="s">
        <v>74</v>
      </c>
      <c r="C1521">
        <v>22.1</v>
      </c>
    </row>
    <row r="1522" spans="1:3" ht="18.75" customHeight="1">
      <c r="A1522" t="s">
        <v>1684</v>
      </c>
      <c r="B1522" t="s">
        <v>74</v>
      </c>
      <c r="C1522">
        <v>18.5</v>
      </c>
    </row>
    <row r="1523" spans="1:3" ht="18.75" customHeight="1">
      <c r="A1523" t="s">
        <v>1864</v>
      </c>
      <c r="B1523" t="s">
        <v>74</v>
      </c>
      <c r="C1523">
        <v>38.200000000000003</v>
      </c>
    </row>
    <row r="1524" spans="1:3" ht="18.75" customHeight="1">
      <c r="A1524" t="s">
        <v>1685</v>
      </c>
      <c r="B1524" t="s">
        <v>74</v>
      </c>
      <c r="C1524">
        <v>24.4</v>
      </c>
    </row>
    <row r="1525" spans="1:3" ht="18.75" customHeight="1">
      <c r="A1525" t="s">
        <v>1686</v>
      </c>
      <c r="B1525" t="s">
        <v>74</v>
      </c>
      <c r="C1525">
        <v>20.3</v>
      </c>
    </row>
    <row r="1526" spans="1:3" ht="18.75" customHeight="1">
      <c r="A1526" t="s">
        <v>1687</v>
      </c>
      <c r="B1526" t="s">
        <v>1688</v>
      </c>
      <c r="C1526">
        <v>6.4</v>
      </c>
    </row>
    <row r="1527" spans="1:3" ht="18.75" customHeight="1">
      <c r="A1527" t="s">
        <v>1689</v>
      </c>
      <c r="B1527" t="s">
        <v>74</v>
      </c>
      <c r="C1527">
        <v>18.5</v>
      </c>
    </row>
    <row r="1528" spans="1:3" ht="18.75" customHeight="1">
      <c r="A1528" t="s">
        <v>1690</v>
      </c>
      <c r="B1528" t="s">
        <v>74</v>
      </c>
      <c r="C1528">
        <v>15.8</v>
      </c>
    </row>
    <row r="1529" spans="1:3" ht="18.75" customHeight="1">
      <c r="A1529" t="s">
        <v>1691</v>
      </c>
      <c r="B1529" t="s">
        <v>74</v>
      </c>
      <c r="C1529">
        <v>16.399999999999999</v>
      </c>
    </row>
    <row r="1530" spans="1:3" ht="18.75" customHeight="1">
      <c r="A1530" t="s">
        <v>1692</v>
      </c>
      <c r="B1530" t="s">
        <v>74</v>
      </c>
      <c r="C1530">
        <v>36.6</v>
      </c>
    </row>
    <row r="1531" spans="1:3" ht="18.75" customHeight="1">
      <c r="A1531" t="s">
        <v>1693</v>
      </c>
      <c r="B1531" t="s">
        <v>74</v>
      </c>
      <c r="C1531">
        <v>22.8</v>
      </c>
    </row>
    <row r="1532" spans="1:3" ht="18.75" customHeight="1">
      <c r="A1532" t="s">
        <v>1694</v>
      </c>
      <c r="B1532" t="s">
        <v>74</v>
      </c>
      <c r="C1532">
        <v>10.3</v>
      </c>
    </row>
    <row r="1533" spans="1:3" ht="18.75" customHeight="1">
      <c r="A1533" t="s">
        <v>1696</v>
      </c>
      <c r="B1533" t="s">
        <v>74</v>
      </c>
      <c r="C1533">
        <v>33.1</v>
      </c>
    </row>
    <row r="1534" spans="1:3" ht="18.75" customHeight="1">
      <c r="A1534" t="s">
        <v>1697</v>
      </c>
      <c r="B1534" t="s">
        <v>74</v>
      </c>
      <c r="C1534">
        <v>30.6</v>
      </c>
    </row>
    <row r="1535" spans="1:3" ht="18.75" customHeight="1">
      <c r="A1535" t="s">
        <v>1698</v>
      </c>
      <c r="B1535" t="s">
        <v>74</v>
      </c>
      <c r="C1535">
        <v>30</v>
      </c>
    </row>
    <row r="1536" spans="1:3" ht="18.75" customHeight="1">
      <c r="A1536" t="s">
        <v>1699</v>
      </c>
      <c r="B1536" t="s">
        <v>74</v>
      </c>
      <c r="C1536">
        <v>6.9</v>
      </c>
    </row>
    <row r="1537" spans="1:3" ht="18.75" customHeight="1">
      <c r="A1537" t="s">
        <v>1700</v>
      </c>
      <c r="B1537" t="s">
        <v>74</v>
      </c>
      <c r="C1537">
        <v>16.600000000000001</v>
      </c>
    </row>
    <row r="1538" spans="1:3" ht="18.75" customHeight="1">
      <c r="A1538" t="s">
        <v>1701</v>
      </c>
      <c r="B1538" t="s">
        <v>74</v>
      </c>
      <c r="C1538">
        <v>26.5</v>
      </c>
    </row>
    <row r="1539" spans="1:3" ht="18.75" customHeight="1">
      <c r="A1539" t="s">
        <v>1702</v>
      </c>
      <c r="B1539" t="s">
        <v>74</v>
      </c>
      <c r="C1539">
        <v>8.1999999999999993</v>
      </c>
    </row>
    <row r="1540" spans="1:3" ht="18.75" customHeight="1">
      <c r="A1540" t="s">
        <v>1703</v>
      </c>
      <c r="B1540" t="s">
        <v>74</v>
      </c>
      <c r="C1540">
        <v>33.4</v>
      </c>
    </row>
    <row r="1541" spans="1:3" ht="18.75" customHeight="1">
      <c r="A1541" t="s">
        <v>1704</v>
      </c>
      <c r="B1541" t="s">
        <v>74</v>
      </c>
      <c r="C1541">
        <v>24.1</v>
      </c>
    </row>
    <row r="1542" spans="1:3" ht="18.75" customHeight="1">
      <c r="A1542" t="s">
        <v>1705</v>
      </c>
      <c r="B1542" t="s">
        <v>74</v>
      </c>
      <c r="C1542">
        <v>19.600000000000001</v>
      </c>
    </row>
    <row r="1543" spans="1:3" ht="18.75" customHeight="1">
      <c r="A1543" t="s">
        <v>1706</v>
      </c>
      <c r="B1543" t="s">
        <v>74</v>
      </c>
      <c r="C1543">
        <v>25.1</v>
      </c>
    </row>
    <row r="1544" spans="1:3" ht="18.75" customHeight="1">
      <c r="A1544" t="s">
        <v>1707</v>
      </c>
      <c r="B1544" t="s">
        <v>74</v>
      </c>
      <c r="C1544">
        <v>14.5</v>
      </c>
    </row>
    <row r="1545" spans="1:3" ht="18.75" customHeight="1">
      <c r="A1545" t="s">
        <v>1708</v>
      </c>
      <c r="B1545" t="s">
        <v>74</v>
      </c>
      <c r="C1545">
        <v>26.7</v>
      </c>
    </row>
    <row r="1546" spans="1:3" ht="18.75" customHeight="1">
      <c r="A1546" t="s">
        <v>1709</v>
      </c>
      <c r="B1546" t="s">
        <v>74</v>
      </c>
      <c r="C1546">
        <v>21</v>
      </c>
    </row>
    <row r="1547" spans="1:3" ht="18.75" customHeight="1">
      <c r="A1547" t="s">
        <v>1710</v>
      </c>
      <c r="B1547" t="s">
        <v>74</v>
      </c>
      <c r="C1547">
        <v>27.1</v>
      </c>
    </row>
    <row r="1548" spans="1:3" ht="18.75" customHeight="1">
      <c r="A1548" t="s">
        <v>1711</v>
      </c>
      <c r="B1548" t="s">
        <v>1712</v>
      </c>
      <c r="C1548">
        <v>7.6</v>
      </c>
    </row>
    <row r="1549" spans="1:3" ht="18.75" customHeight="1">
      <c r="A1549" t="s">
        <v>1713</v>
      </c>
      <c r="B1549" t="s">
        <v>74</v>
      </c>
      <c r="C1549">
        <v>28.2</v>
      </c>
    </row>
    <row r="1550" spans="1:3" ht="18.75" customHeight="1">
      <c r="A1550" t="s">
        <v>1714</v>
      </c>
      <c r="B1550" t="s">
        <v>74</v>
      </c>
      <c r="C1550">
        <v>24.7</v>
      </c>
    </row>
    <row r="1551" spans="1:3" ht="18.75" customHeight="1">
      <c r="A1551" t="s">
        <v>1715</v>
      </c>
      <c r="B1551" t="s">
        <v>74</v>
      </c>
      <c r="C1551">
        <v>20.100000000000001</v>
      </c>
    </row>
    <row r="1552" spans="1:3" ht="18.75" customHeight="1">
      <c r="A1552" t="s">
        <v>1716</v>
      </c>
      <c r="B1552" t="s">
        <v>74</v>
      </c>
      <c r="C1552">
        <v>21.9</v>
      </c>
    </row>
    <row r="1553" spans="1:3" ht="18.75" customHeight="1">
      <c r="A1553" t="s">
        <v>1976</v>
      </c>
      <c r="B1553" t="s">
        <v>74</v>
      </c>
      <c r="C1553">
        <v>22.6</v>
      </c>
    </row>
    <row r="1554" spans="1:3" ht="18.75" customHeight="1">
      <c r="A1554" t="s">
        <v>1717</v>
      </c>
      <c r="B1554" t="s">
        <v>74</v>
      </c>
      <c r="C1554">
        <v>27.8</v>
      </c>
    </row>
    <row r="1555" spans="1:3" ht="18.75" customHeight="1">
      <c r="A1555" t="s">
        <v>1718</v>
      </c>
      <c r="B1555" t="s">
        <v>74</v>
      </c>
      <c r="C1555">
        <v>20.3</v>
      </c>
    </row>
    <row r="1556" spans="1:3" ht="18.75" customHeight="1">
      <c r="A1556" t="s">
        <v>1719</v>
      </c>
      <c r="B1556" t="s">
        <v>74</v>
      </c>
      <c r="C1556">
        <v>20.6</v>
      </c>
    </row>
    <row r="1557" spans="1:3" ht="18.75" customHeight="1">
      <c r="A1557" t="s">
        <v>1721</v>
      </c>
      <c r="B1557" t="s">
        <v>74</v>
      </c>
      <c r="C1557">
        <v>15.1</v>
      </c>
    </row>
    <row r="1558" spans="1:3" ht="18.75" customHeight="1">
      <c r="A1558" t="s">
        <v>1722</v>
      </c>
      <c r="B1558" t="s">
        <v>74</v>
      </c>
      <c r="C1558">
        <v>7.9</v>
      </c>
    </row>
    <row r="1559" spans="1:3" ht="18.75" customHeight="1">
      <c r="A1559" t="s">
        <v>1723</v>
      </c>
      <c r="B1559" t="s">
        <v>74</v>
      </c>
      <c r="C1559">
        <v>12.7</v>
      </c>
    </row>
    <row r="1560" spans="1:3" ht="18.75" customHeight="1">
      <c r="A1560" t="s">
        <v>1724</v>
      </c>
      <c r="B1560" t="s">
        <v>74</v>
      </c>
      <c r="C1560">
        <v>19.600000000000001</v>
      </c>
    </row>
    <row r="1561" spans="1:3" ht="18.75" customHeight="1">
      <c r="A1561" t="s">
        <v>1725</v>
      </c>
      <c r="B1561" t="s">
        <v>74</v>
      </c>
      <c r="C1561">
        <v>27</v>
      </c>
    </row>
    <row r="1562" spans="1:3" ht="18.75" customHeight="1">
      <c r="A1562" t="s">
        <v>1726</v>
      </c>
      <c r="B1562" t="s">
        <v>74</v>
      </c>
      <c r="C1562">
        <v>16.3</v>
      </c>
    </row>
    <row r="1563" spans="1:3" ht="18.75" customHeight="1">
      <c r="A1563" t="s">
        <v>1727</v>
      </c>
      <c r="B1563" t="s">
        <v>74</v>
      </c>
      <c r="C1563">
        <v>15.1</v>
      </c>
    </row>
    <row r="1564" spans="1:3" ht="18.75" customHeight="1">
      <c r="A1564" t="s">
        <v>1728</v>
      </c>
      <c r="B1564" t="s">
        <v>74</v>
      </c>
      <c r="C1564">
        <v>21.6</v>
      </c>
    </row>
    <row r="1565" spans="1:3" ht="18.75" customHeight="1">
      <c r="A1565" t="s">
        <v>1729</v>
      </c>
      <c r="B1565" t="s">
        <v>74</v>
      </c>
      <c r="C1565">
        <v>22.4</v>
      </c>
    </row>
    <row r="1566" spans="1:3" ht="18.75" customHeight="1">
      <c r="A1566" t="s">
        <v>1730</v>
      </c>
      <c r="B1566" t="s">
        <v>74</v>
      </c>
      <c r="C1566">
        <v>8.3000000000000007</v>
      </c>
    </row>
    <row r="1567" spans="1:3" ht="18.75" customHeight="1">
      <c r="A1567" t="s">
        <v>1731</v>
      </c>
      <c r="B1567" t="s">
        <v>74</v>
      </c>
      <c r="C1567">
        <v>28.7</v>
      </c>
    </row>
    <row r="1568" spans="1:3" ht="18.75" customHeight="1">
      <c r="A1568" t="s">
        <v>1732</v>
      </c>
      <c r="B1568" t="s">
        <v>74</v>
      </c>
      <c r="C1568">
        <v>11.8</v>
      </c>
    </row>
    <row r="1569" spans="1:3" ht="18.75" customHeight="1">
      <c r="A1569" t="s">
        <v>1733</v>
      </c>
      <c r="B1569" t="s">
        <v>74</v>
      </c>
      <c r="C1569">
        <v>23.9</v>
      </c>
    </row>
    <row r="1570" spans="1:3" ht="18.75" customHeight="1">
      <c r="A1570" t="s">
        <v>1734</v>
      </c>
      <c r="B1570" t="s">
        <v>74</v>
      </c>
      <c r="C1570">
        <v>32.4</v>
      </c>
    </row>
    <row r="1571" spans="1:3" ht="18.75" customHeight="1">
      <c r="A1571" t="s">
        <v>1735</v>
      </c>
      <c r="B1571" t="s">
        <v>436</v>
      </c>
      <c r="C1571">
        <v>13.3</v>
      </c>
    </row>
    <row r="1572" spans="1:3" ht="18.75" customHeight="1">
      <c r="A1572" t="s">
        <v>1736</v>
      </c>
      <c r="B1572" t="s">
        <v>74</v>
      </c>
      <c r="C1572">
        <v>19.7</v>
      </c>
    </row>
    <row r="1573" spans="1:3">
      <c r="A1573" t="s">
        <v>1737</v>
      </c>
      <c r="B1573" t="s">
        <v>74</v>
      </c>
      <c r="C1573">
        <v>21.1</v>
      </c>
    </row>
    <row r="1574" spans="1:3">
      <c r="A1574" t="s">
        <v>1738</v>
      </c>
      <c r="B1574" t="s">
        <v>74</v>
      </c>
      <c r="C1574">
        <v>33.200000000000003</v>
      </c>
    </row>
    <row r="1575" spans="1:3">
      <c r="A1575" t="s">
        <v>1739</v>
      </c>
      <c r="B1575" t="s">
        <v>74</v>
      </c>
      <c r="C1575">
        <v>16.600000000000001</v>
      </c>
    </row>
    <row r="1576" spans="1:3">
      <c r="A1576" t="s">
        <v>1740</v>
      </c>
      <c r="B1576" t="s">
        <v>74</v>
      </c>
      <c r="C1576">
        <v>26.9</v>
      </c>
    </row>
    <row r="1577" spans="1:3">
      <c r="A1577" t="s">
        <v>1741</v>
      </c>
      <c r="B1577" t="s">
        <v>74</v>
      </c>
      <c r="C1577">
        <v>19.399999999999999</v>
      </c>
    </row>
    <row r="1578" spans="1:3">
      <c r="A1578" t="s">
        <v>1742</v>
      </c>
      <c r="B1578" t="s">
        <v>74</v>
      </c>
      <c r="C1578">
        <v>29.7</v>
      </c>
    </row>
    <row r="1579" spans="1:3">
      <c r="A1579" t="s">
        <v>1743</v>
      </c>
      <c r="B1579" t="s">
        <v>74</v>
      </c>
      <c r="C1579">
        <v>18.2</v>
      </c>
    </row>
    <row r="1580" spans="1:3">
      <c r="A1580" t="s">
        <v>1744</v>
      </c>
      <c r="B1580" t="s">
        <v>692</v>
      </c>
      <c r="C1580">
        <v>5.3</v>
      </c>
    </row>
    <row r="1581" spans="1:3">
      <c r="A1581" t="s">
        <v>1808</v>
      </c>
      <c r="B1581" t="s">
        <v>74</v>
      </c>
      <c r="C1581">
        <v>35.1</v>
      </c>
    </row>
    <row r="1582" spans="1:3">
      <c r="A1582" t="s">
        <v>1745</v>
      </c>
      <c r="B1582" t="s">
        <v>74</v>
      </c>
      <c r="C1582">
        <v>26.7</v>
      </c>
    </row>
  </sheetData>
  <phoneticPr fontId="1"/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70419-FA3A-4CF5-AEDB-B83C360C48AE}">
  <dimension ref="A1:D1572"/>
  <sheetViews>
    <sheetView workbookViewId="0">
      <selection activeCell="B1" sqref="B1"/>
    </sheetView>
  </sheetViews>
  <sheetFormatPr defaultRowHeight="18"/>
  <cols>
    <col min="1" max="1" width="10.59765625" customWidth="1"/>
    <col min="2" max="2" width="13.8984375" customWidth="1"/>
    <col min="3" max="3" width="4.8984375" customWidth="1"/>
  </cols>
  <sheetData>
    <row r="1" spans="1:3">
      <c r="A1" t="s">
        <v>72</v>
      </c>
    </row>
    <row r="3" spans="1:3" ht="54">
      <c r="C3" s="1" t="s">
        <v>7414</v>
      </c>
    </row>
    <row r="4" spans="1:3">
      <c r="A4" t="s">
        <v>1746</v>
      </c>
      <c r="B4" t="s">
        <v>1747</v>
      </c>
      <c r="C4" t="s">
        <v>2003</v>
      </c>
    </row>
    <row r="5" spans="1:3">
      <c r="A5" t="s">
        <v>73</v>
      </c>
      <c r="B5" t="s">
        <v>74</v>
      </c>
      <c r="C5">
        <v>19.3</v>
      </c>
    </row>
    <row r="6" spans="1:3">
      <c r="A6" t="s">
        <v>75</v>
      </c>
      <c r="B6" t="s">
        <v>74</v>
      </c>
      <c r="C6">
        <v>14.5</v>
      </c>
    </row>
    <row r="7" spans="1:3">
      <c r="A7" t="s">
        <v>76</v>
      </c>
      <c r="B7" t="s">
        <v>74</v>
      </c>
      <c r="C7">
        <v>21.6</v>
      </c>
    </row>
    <row r="8" spans="1:3">
      <c r="A8" t="s">
        <v>77</v>
      </c>
      <c r="B8" t="s">
        <v>74</v>
      </c>
      <c r="C8">
        <v>14.5</v>
      </c>
    </row>
    <row r="9" spans="1:3">
      <c r="A9" t="s">
        <v>78</v>
      </c>
      <c r="B9" t="s">
        <v>74</v>
      </c>
      <c r="C9">
        <v>33.9</v>
      </c>
    </row>
    <row r="10" spans="1:3">
      <c r="A10" t="s">
        <v>79</v>
      </c>
      <c r="B10" t="s">
        <v>74</v>
      </c>
      <c r="C10">
        <v>27.9</v>
      </c>
    </row>
    <row r="11" spans="1:3">
      <c r="A11" t="s">
        <v>80</v>
      </c>
      <c r="B11" t="s">
        <v>81</v>
      </c>
      <c r="C11">
        <v>7.7</v>
      </c>
    </row>
    <row r="12" spans="1:3">
      <c r="A12" t="s">
        <v>80</v>
      </c>
      <c r="B12" t="s">
        <v>74</v>
      </c>
      <c r="C12">
        <v>14.5</v>
      </c>
    </row>
    <row r="13" spans="1:3">
      <c r="A13" t="s">
        <v>82</v>
      </c>
      <c r="B13" t="s">
        <v>74</v>
      </c>
      <c r="C13">
        <v>17.3</v>
      </c>
    </row>
    <row r="14" spans="1:3">
      <c r="A14" t="s">
        <v>83</v>
      </c>
      <c r="B14" t="s">
        <v>74</v>
      </c>
      <c r="C14">
        <v>18.2</v>
      </c>
    </row>
    <row r="15" spans="1:3">
      <c r="A15" t="s">
        <v>84</v>
      </c>
      <c r="B15" t="s">
        <v>85</v>
      </c>
      <c r="C15">
        <v>8.1999999999999993</v>
      </c>
    </row>
    <row r="16" spans="1:3">
      <c r="A16" t="s">
        <v>86</v>
      </c>
      <c r="B16" t="s">
        <v>74</v>
      </c>
      <c r="C16">
        <v>23.1</v>
      </c>
    </row>
    <row r="17" spans="1:3">
      <c r="A17" t="s">
        <v>87</v>
      </c>
      <c r="B17" t="s">
        <v>74</v>
      </c>
      <c r="C17">
        <v>12.3</v>
      </c>
    </row>
    <row r="18" spans="1:3">
      <c r="A18" t="s">
        <v>88</v>
      </c>
      <c r="B18" t="s">
        <v>74</v>
      </c>
      <c r="C18">
        <v>11.9</v>
      </c>
    </row>
    <row r="19" spans="1:3">
      <c r="A19" t="s">
        <v>89</v>
      </c>
      <c r="B19" t="s">
        <v>74</v>
      </c>
      <c r="C19">
        <v>17.3</v>
      </c>
    </row>
    <row r="20" spans="1:3">
      <c r="A20" t="s">
        <v>1823</v>
      </c>
      <c r="B20" t="s">
        <v>74</v>
      </c>
      <c r="C20">
        <v>21.4</v>
      </c>
    </row>
    <row r="21" spans="1:3">
      <c r="A21" t="s">
        <v>90</v>
      </c>
      <c r="B21" t="s">
        <v>74</v>
      </c>
      <c r="C21">
        <v>13.5</v>
      </c>
    </row>
    <row r="22" spans="1:3">
      <c r="A22" t="s">
        <v>91</v>
      </c>
      <c r="B22" t="s">
        <v>74</v>
      </c>
      <c r="C22">
        <v>3.9</v>
      </c>
    </row>
    <row r="23" spans="1:3">
      <c r="A23" t="s">
        <v>93</v>
      </c>
      <c r="B23" t="s">
        <v>74</v>
      </c>
      <c r="C23">
        <v>16.3</v>
      </c>
    </row>
    <row r="24" spans="1:3">
      <c r="A24" t="s">
        <v>95</v>
      </c>
      <c r="B24" t="s">
        <v>74</v>
      </c>
      <c r="C24">
        <v>25.6</v>
      </c>
    </row>
    <row r="25" spans="1:3">
      <c r="A25" t="s">
        <v>96</v>
      </c>
      <c r="B25" t="s">
        <v>74</v>
      </c>
      <c r="C25">
        <v>21.5</v>
      </c>
    </row>
    <row r="26" spans="1:3">
      <c r="A26" t="s">
        <v>99</v>
      </c>
      <c r="B26" t="s">
        <v>74</v>
      </c>
      <c r="C26">
        <v>28.5</v>
      </c>
    </row>
    <row r="27" spans="1:3">
      <c r="A27" t="s">
        <v>100</v>
      </c>
      <c r="B27" t="s">
        <v>101</v>
      </c>
      <c r="C27">
        <v>10.6</v>
      </c>
    </row>
    <row r="28" spans="1:3">
      <c r="A28" t="s">
        <v>102</v>
      </c>
      <c r="B28" t="s">
        <v>74</v>
      </c>
      <c r="C28">
        <v>21.2</v>
      </c>
    </row>
    <row r="29" spans="1:3">
      <c r="A29" t="s">
        <v>103</v>
      </c>
      <c r="B29" t="s">
        <v>74</v>
      </c>
      <c r="C29">
        <v>12.9</v>
      </c>
    </row>
    <row r="30" spans="1:3">
      <c r="A30" t="s">
        <v>104</v>
      </c>
      <c r="B30" t="s">
        <v>74</v>
      </c>
      <c r="C30">
        <v>11.2</v>
      </c>
    </row>
    <row r="31" spans="1:3">
      <c r="A31" t="s">
        <v>105</v>
      </c>
      <c r="B31" t="s">
        <v>74</v>
      </c>
      <c r="C31">
        <v>15.4</v>
      </c>
    </row>
    <row r="32" spans="1:3">
      <c r="A32" t="s">
        <v>106</v>
      </c>
      <c r="B32" t="s">
        <v>74</v>
      </c>
      <c r="C32">
        <v>12.4</v>
      </c>
    </row>
    <row r="33" spans="1:3">
      <c r="A33" t="s">
        <v>1762</v>
      </c>
      <c r="B33" t="s">
        <v>74</v>
      </c>
      <c r="C33">
        <v>22.9</v>
      </c>
    </row>
    <row r="34" spans="1:3">
      <c r="A34" t="s">
        <v>107</v>
      </c>
      <c r="B34" t="s">
        <v>74</v>
      </c>
      <c r="C34">
        <v>11.4</v>
      </c>
    </row>
    <row r="35" spans="1:3">
      <c r="A35" t="s">
        <v>108</v>
      </c>
      <c r="B35" t="s">
        <v>74</v>
      </c>
      <c r="C35">
        <v>16.100000000000001</v>
      </c>
    </row>
    <row r="36" spans="1:3">
      <c r="A36" t="s">
        <v>1824</v>
      </c>
      <c r="B36" t="s">
        <v>1825</v>
      </c>
      <c r="C36">
        <v>10</v>
      </c>
    </row>
    <row r="37" spans="1:3">
      <c r="A37" t="s">
        <v>109</v>
      </c>
      <c r="B37" t="s">
        <v>74</v>
      </c>
      <c r="C37">
        <v>38.9</v>
      </c>
    </row>
    <row r="38" spans="1:3">
      <c r="A38" t="s">
        <v>110</v>
      </c>
      <c r="B38" t="s">
        <v>74</v>
      </c>
      <c r="C38">
        <v>20.3</v>
      </c>
    </row>
    <row r="39" spans="1:3">
      <c r="A39" t="s">
        <v>111</v>
      </c>
      <c r="B39" t="s">
        <v>74</v>
      </c>
      <c r="C39">
        <v>17.100000000000001</v>
      </c>
    </row>
    <row r="40" spans="1:3">
      <c r="A40" t="s">
        <v>112</v>
      </c>
      <c r="B40" t="s">
        <v>74</v>
      </c>
      <c r="C40">
        <v>17.3</v>
      </c>
    </row>
    <row r="41" spans="1:3">
      <c r="A41" t="s">
        <v>113</v>
      </c>
      <c r="B41" t="s">
        <v>74</v>
      </c>
      <c r="C41">
        <v>10.8</v>
      </c>
    </row>
    <row r="42" spans="1:3">
      <c r="A42" t="s">
        <v>1979</v>
      </c>
      <c r="B42" t="s">
        <v>74</v>
      </c>
      <c r="C42">
        <v>9.9</v>
      </c>
    </row>
    <row r="43" spans="1:3">
      <c r="A43" t="s">
        <v>114</v>
      </c>
      <c r="B43" t="s">
        <v>74</v>
      </c>
      <c r="C43">
        <v>13.8</v>
      </c>
    </row>
    <row r="44" spans="1:3">
      <c r="A44" t="s">
        <v>115</v>
      </c>
      <c r="B44" t="s">
        <v>74</v>
      </c>
      <c r="C44">
        <v>20.7</v>
      </c>
    </row>
    <row r="45" spans="1:3">
      <c r="A45" t="s">
        <v>116</v>
      </c>
      <c r="B45" t="s">
        <v>117</v>
      </c>
      <c r="C45">
        <v>5.0999999999999996</v>
      </c>
    </row>
    <row r="46" spans="1:3">
      <c r="A46" t="s">
        <v>118</v>
      </c>
      <c r="B46" t="s">
        <v>119</v>
      </c>
      <c r="C46">
        <v>34</v>
      </c>
    </row>
    <row r="47" spans="1:3">
      <c r="A47" t="s">
        <v>120</v>
      </c>
      <c r="B47" t="s">
        <v>74</v>
      </c>
      <c r="C47">
        <v>18</v>
      </c>
    </row>
    <row r="48" spans="1:3">
      <c r="A48" t="s">
        <v>121</v>
      </c>
      <c r="B48" t="s">
        <v>74</v>
      </c>
      <c r="C48">
        <v>28.1</v>
      </c>
    </row>
    <row r="49" spans="1:3">
      <c r="A49" t="s">
        <v>122</v>
      </c>
      <c r="B49" t="s">
        <v>74</v>
      </c>
      <c r="C49">
        <v>11.2</v>
      </c>
    </row>
    <row r="50" spans="1:3">
      <c r="A50" t="s">
        <v>123</v>
      </c>
      <c r="B50" t="s">
        <v>74</v>
      </c>
      <c r="C50">
        <v>25.8</v>
      </c>
    </row>
    <row r="51" spans="1:3">
      <c r="A51" t="s">
        <v>124</v>
      </c>
      <c r="B51" t="s">
        <v>74</v>
      </c>
      <c r="C51">
        <v>16</v>
      </c>
    </row>
    <row r="52" spans="1:3">
      <c r="A52" t="s">
        <v>125</v>
      </c>
      <c r="B52" t="s">
        <v>74</v>
      </c>
      <c r="C52">
        <v>7.1</v>
      </c>
    </row>
    <row r="53" spans="1:3">
      <c r="A53" t="s">
        <v>126</v>
      </c>
      <c r="B53" t="s">
        <v>74</v>
      </c>
      <c r="C53">
        <v>14.7</v>
      </c>
    </row>
    <row r="54" spans="1:3">
      <c r="A54" t="s">
        <v>127</v>
      </c>
      <c r="B54" t="s">
        <v>74</v>
      </c>
      <c r="C54">
        <v>9.4</v>
      </c>
    </row>
    <row r="55" spans="1:3">
      <c r="A55" t="s">
        <v>128</v>
      </c>
      <c r="B55" t="s">
        <v>74</v>
      </c>
      <c r="C55">
        <v>17.100000000000001</v>
      </c>
    </row>
    <row r="56" spans="1:3">
      <c r="A56" t="s">
        <v>129</v>
      </c>
      <c r="B56" t="s">
        <v>74</v>
      </c>
      <c r="C56">
        <v>19.600000000000001</v>
      </c>
    </row>
    <row r="57" spans="1:3">
      <c r="A57" t="s">
        <v>130</v>
      </c>
      <c r="B57" t="s">
        <v>131</v>
      </c>
      <c r="C57">
        <v>13.1</v>
      </c>
    </row>
    <row r="58" spans="1:3">
      <c r="A58" t="s">
        <v>1826</v>
      </c>
      <c r="B58" t="s">
        <v>74</v>
      </c>
      <c r="C58">
        <v>21.2</v>
      </c>
    </row>
    <row r="59" spans="1:3">
      <c r="A59" t="s">
        <v>132</v>
      </c>
      <c r="B59" t="s">
        <v>74</v>
      </c>
      <c r="C59">
        <v>14.9</v>
      </c>
    </row>
    <row r="60" spans="1:3">
      <c r="A60" t="s">
        <v>133</v>
      </c>
      <c r="B60" t="s">
        <v>74</v>
      </c>
      <c r="C60">
        <v>18.600000000000001</v>
      </c>
    </row>
    <row r="61" spans="1:3">
      <c r="A61" t="s">
        <v>134</v>
      </c>
      <c r="B61" t="s">
        <v>74</v>
      </c>
      <c r="C61">
        <v>17.7</v>
      </c>
    </row>
    <row r="62" spans="1:3">
      <c r="A62" t="s">
        <v>135</v>
      </c>
      <c r="B62" t="s">
        <v>74</v>
      </c>
      <c r="C62">
        <v>7.8</v>
      </c>
    </row>
    <row r="63" spans="1:3">
      <c r="A63" t="s">
        <v>136</v>
      </c>
      <c r="B63" t="s">
        <v>74</v>
      </c>
      <c r="C63">
        <v>11.4</v>
      </c>
    </row>
    <row r="64" spans="1:3">
      <c r="A64" t="s">
        <v>137</v>
      </c>
      <c r="B64" t="s">
        <v>74</v>
      </c>
      <c r="C64">
        <v>14.5</v>
      </c>
    </row>
    <row r="65" spans="1:3">
      <c r="A65" t="s">
        <v>1827</v>
      </c>
      <c r="B65" t="s">
        <v>74</v>
      </c>
      <c r="C65">
        <v>22.8</v>
      </c>
    </row>
    <row r="66" spans="1:3">
      <c r="A66" t="s">
        <v>139</v>
      </c>
      <c r="B66" t="s">
        <v>74</v>
      </c>
      <c r="C66">
        <v>16.399999999999999</v>
      </c>
    </row>
    <row r="67" spans="1:3">
      <c r="A67" t="s">
        <v>140</v>
      </c>
      <c r="B67" t="s">
        <v>74</v>
      </c>
      <c r="C67">
        <v>17.899999999999999</v>
      </c>
    </row>
    <row r="68" spans="1:3">
      <c r="A68" t="s">
        <v>141</v>
      </c>
      <c r="B68" t="s">
        <v>74</v>
      </c>
      <c r="C68">
        <v>13</v>
      </c>
    </row>
    <row r="69" spans="1:3">
      <c r="A69" t="s">
        <v>142</v>
      </c>
      <c r="B69" t="s">
        <v>74</v>
      </c>
      <c r="C69">
        <v>14.4</v>
      </c>
    </row>
    <row r="70" spans="1:3">
      <c r="A70" t="s">
        <v>143</v>
      </c>
      <c r="B70" t="s">
        <v>74</v>
      </c>
      <c r="C70">
        <v>21.3</v>
      </c>
    </row>
    <row r="71" spans="1:3">
      <c r="A71" t="s">
        <v>144</v>
      </c>
      <c r="B71" t="s">
        <v>74</v>
      </c>
      <c r="C71">
        <v>11</v>
      </c>
    </row>
    <row r="72" spans="1:3">
      <c r="A72" t="s">
        <v>145</v>
      </c>
      <c r="B72" t="s">
        <v>146</v>
      </c>
      <c r="C72">
        <v>14</v>
      </c>
    </row>
    <row r="73" spans="1:3">
      <c r="A73" t="s">
        <v>1828</v>
      </c>
      <c r="B73" t="s">
        <v>74</v>
      </c>
      <c r="C73">
        <v>29</v>
      </c>
    </row>
    <row r="74" spans="1:3">
      <c r="A74" t="s">
        <v>148</v>
      </c>
      <c r="B74" t="s">
        <v>74</v>
      </c>
      <c r="C74">
        <v>8.6999999999999993</v>
      </c>
    </row>
    <row r="75" spans="1:3">
      <c r="A75" t="s">
        <v>149</v>
      </c>
      <c r="B75" t="s">
        <v>74</v>
      </c>
      <c r="C75">
        <v>12.6</v>
      </c>
    </row>
    <row r="76" spans="1:3">
      <c r="A76" t="s">
        <v>150</v>
      </c>
      <c r="B76" t="s">
        <v>74</v>
      </c>
      <c r="C76">
        <v>13.8</v>
      </c>
    </row>
    <row r="77" spans="1:3">
      <c r="A77" t="s">
        <v>1809</v>
      </c>
      <c r="B77" t="s">
        <v>74</v>
      </c>
      <c r="C77">
        <v>18.899999999999999</v>
      </c>
    </row>
    <row r="78" spans="1:3">
      <c r="A78" t="s">
        <v>151</v>
      </c>
      <c r="B78" t="s">
        <v>74</v>
      </c>
      <c r="C78">
        <v>25.4</v>
      </c>
    </row>
    <row r="79" spans="1:3">
      <c r="A79" t="s">
        <v>152</v>
      </c>
      <c r="B79" t="s">
        <v>74</v>
      </c>
      <c r="C79">
        <v>15.7</v>
      </c>
    </row>
    <row r="80" spans="1:3">
      <c r="A80" t="s">
        <v>153</v>
      </c>
      <c r="B80" t="s">
        <v>154</v>
      </c>
      <c r="C80">
        <v>10</v>
      </c>
    </row>
    <row r="81" spans="1:4">
      <c r="A81" t="s">
        <v>155</v>
      </c>
      <c r="B81" t="s">
        <v>119</v>
      </c>
      <c r="C81">
        <v>10.8</v>
      </c>
    </row>
    <row r="82" spans="1:4">
      <c r="A82" t="s">
        <v>156</v>
      </c>
      <c r="B82" t="s">
        <v>74</v>
      </c>
      <c r="C82">
        <v>26.9</v>
      </c>
    </row>
    <row r="83" spans="1:4">
      <c r="A83" t="s">
        <v>157</v>
      </c>
      <c r="B83" t="s">
        <v>74</v>
      </c>
      <c r="C83">
        <v>42.8</v>
      </c>
    </row>
    <row r="84" spans="1:4">
      <c r="A84" t="s">
        <v>158</v>
      </c>
      <c r="B84" t="s">
        <v>74</v>
      </c>
      <c r="C84">
        <v>16.8</v>
      </c>
    </row>
    <row r="85" spans="1:4">
      <c r="A85" t="s">
        <v>160</v>
      </c>
      <c r="B85" t="s">
        <v>74</v>
      </c>
      <c r="C85">
        <v>8.1</v>
      </c>
    </row>
    <row r="86" spans="1:4">
      <c r="A86" t="s">
        <v>161</v>
      </c>
      <c r="B86" t="s">
        <v>1261</v>
      </c>
      <c r="C86">
        <v>8.4</v>
      </c>
    </row>
    <row r="87" spans="1:4">
      <c r="A87" t="s">
        <v>162</v>
      </c>
      <c r="B87" t="s">
        <v>74</v>
      </c>
      <c r="C87">
        <v>34</v>
      </c>
    </row>
    <row r="88" spans="1:4">
      <c r="A88" t="s">
        <v>163</v>
      </c>
      <c r="B88" t="s">
        <v>74</v>
      </c>
      <c r="C88">
        <v>25.9</v>
      </c>
    </row>
    <row r="89" spans="1:4">
      <c r="A89" t="s">
        <v>164</v>
      </c>
      <c r="B89" t="s">
        <v>74</v>
      </c>
      <c r="C89">
        <v>11.3</v>
      </c>
    </row>
    <row r="90" spans="1:4">
      <c r="A90" t="s">
        <v>165</v>
      </c>
      <c r="B90" t="s">
        <v>74</v>
      </c>
      <c r="C90">
        <v>18.7</v>
      </c>
    </row>
    <row r="91" spans="1:4">
      <c r="A91" t="s">
        <v>166</v>
      </c>
      <c r="B91" t="s">
        <v>74</v>
      </c>
      <c r="C91">
        <v>22.7</v>
      </c>
    </row>
    <row r="92" spans="1:4">
      <c r="A92" t="s">
        <v>167</v>
      </c>
      <c r="B92" t="s">
        <v>74</v>
      </c>
      <c r="C92">
        <v>17.899999999999999</v>
      </c>
      <c r="D92" t="s">
        <v>7415</v>
      </c>
    </row>
    <row r="93" spans="1:4">
      <c r="A93" t="s">
        <v>168</v>
      </c>
      <c r="B93" t="s">
        <v>74</v>
      </c>
      <c r="C93">
        <v>10</v>
      </c>
    </row>
    <row r="94" spans="1:4">
      <c r="A94" t="s">
        <v>1810</v>
      </c>
      <c r="B94" t="s">
        <v>74</v>
      </c>
      <c r="C94">
        <v>20.5</v>
      </c>
    </row>
    <row r="95" spans="1:4">
      <c r="A95" t="s">
        <v>169</v>
      </c>
      <c r="B95" t="s">
        <v>74</v>
      </c>
      <c r="C95">
        <v>21.6</v>
      </c>
    </row>
    <row r="96" spans="1:4">
      <c r="A96" t="s">
        <v>170</v>
      </c>
      <c r="B96" t="s">
        <v>74</v>
      </c>
      <c r="C96">
        <v>13.4</v>
      </c>
    </row>
    <row r="97" spans="1:3">
      <c r="A97" t="s">
        <v>171</v>
      </c>
      <c r="B97" t="s">
        <v>74</v>
      </c>
      <c r="C97">
        <v>26.9</v>
      </c>
    </row>
    <row r="98" spans="1:3">
      <c r="A98" t="s">
        <v>172</v>
      </c>
      <c r="B98" t="s">
        <v>74</v>
      </c>
      <c r="C98">
        <v>16</v>
      </c>
    </row>
    <row r="99" spans="1:3">
      <c r="A99" t="s">
        <v>173</v>
      </c>
      <c r="B99" t="s">
        <v>74</v>
      </c>
      <c r="C99">
        <v>21.4</v>
      </c>
    </row>
    <row r="100" spans="1:3">
      <c r="A100" t="s">
        <v>174</v>
      </c>
      <c r="B100" t="s">
        <v>74</v>
      </c>
      <c r="C100">
        <v>17.2</v>
      </c>
    </row>
    <row r="101" spans="1:3">
      <c r="A101" t="s">
        <v>176</v>
      </c>
      <c r="B101" t="s">
        <v>74</v>
      </c>
      <c r="C101">
        <v>9.3000000000000007</v>
      </c>
    </row>
    <row r="102" spans="1:3">
      <c r="A102" t="s">
        <v>177</v>
      </c>
      <c r="B102" t="s">
        <v>74</v>
      </c>
      <c r="C102">
        <v>19.899999999999999</v>
      </c>
    </row>
    <row r="103" spans="1:3">
      <c r="A103" t="s">
        <v>178</v>
      </c>
      <c r="B103" t="s">
        <v>74</v>
      </c>
      <c r="C103">
        <v>28.2</v>
      </c>
    </row>
    <row r="104" spans="1:3">
      <c r="A104" t="s">
        <v>179</v>
      </c>
      <c r="B104" t="s">
        <v>74</v>
      </c>
      <c r="C104">
        <v>21.7</v>
      </c>
    </row>
    <row r="105" spans="1:3">
      <c r="A105" t="s">
        <v>180</v>
      </c>
      <c r="B105" t="s">
        <v>74</v>
      </c>
      <c r="C105">
        <v>22.4</v>
      </c>
    </row>
    <row r="106" spans="1:3">
      <c r="A106" t="s">
        <v>181</v>
      </c>
      <c r="B106" t="s">
        <v>182</v>
      </c>
      <c r="C106">
        <v>7.6</v>
      </c>
    </row>
    <row r="107" spans="1:3">
      <c r="A107" t="s">
        <v>183</v>
      </c>
      <c r="B107" t="s">
        <v>74</v>
      </c>
      <c r="C107">
        <v>37.299999999999997</v>
      </c>
    </row>
    <row r="108" spans="1:3">
      <c r="A108" t="s">
        <v>184</v>
      </c>
      <c r="B108" t="s">
        <v>185</v>
      </c>
      <c r="C108">
        <v>34.6</v>
      </c>
    </row>
    <row r="109" spans="1:3">
      <c r="A109" t="s">
        <v>186</v>
      </c>
      <c r="B109" t="s">
        <v>74</v>
      </c>
      <c r="C109">
        <v>23</v>
      </c>
    </row>
    <row r="110" spans="1:3">
      <c r="A110" t="s">
        <v>187</v>
      </c>
      <c r="B110" t="s">
        <v>74</v>
      </c>
      <c r="C110">
        <v>18.2</v>
      </c>
    </row>
    <row r="111" spans="1:3">
      <c r="A111" t="s">
        <v>188</v>
      </c>
      <c r="B111" t="s">
        <v>74</v>
      </c>
      <c r="C111">
        <v>17.5</v>
      </c>
    </row>
    <row r="112" spans="1:3">
      <c r="A112" t="s">
        <v>189</v>
      </c>
      <c r="B112" t="s">
        <v>74</v>
      </c>
      <c r="C112">
        <v>11.1</v>
      </c>
    </row>
    <row r="113" spans="1:3">
      <c r="A113" t="s">
        <v>190</v>
      </c>
      <c r="B113" t="s">
        <v>74</v>
      </c>
      <c r="C113">
        <v>21.1</v>
      </c>
    </row>
    <row r="114" spans="1:3">
      <c r="A114" t="s">
        <v>191</v>
      </c>
      <c r="B114" t="s">
        <v>74</v>
      </c>
      <c r="C114">
        <v>28.3</v>
      </c>
    </row>
    <row r="115" spans="1:3">
      <c r="A115" t="s">
        <v>194</v>
      </c>
      <c r="B115" t="s">
        <v>74</v>
      </c>
      <c r="C115">
        <v>7.9</v>
      </c>
    </row>
    <row r="116" spans="1:3">
      <c r="A116" t="s">
        <v>195</v>
      </c>
      <c r="B116" t="s">
        <v>74</v>
      </c>
      <c r="C116">
        <v>14.3</v>
      </c>
    </row>
    <row r="117" spans="1:3">
      <c r="A117" t="s">
        <v>196</v>
      </c>
      <c r="B117" t="s">
        <v>74</v>
      </c>
      <c r="C117">
        <v>12.2</v>
      </c>
    </row>
    <row r="118" spans="1:3">
      <c r="A118" t="s">
        <v>197</v>
      </c>
      <c r="B118" t="s">
        <v>74</v>
      </c>
      <c r="C118">
        <v>12</v>
      </c>
    </row>
    <row r="119" spans="1:3">
      <c r="A119" t="s">
        <v>198</v>
      </c>
      <c r="B119" t="s">
        <v>74</v>
      </c>
      <c r="C119">
        <v>16.399999999999999</v>
      </c>
    </row>
    <row r="120" spans="1:3">
      <c r="A120" t="s">
        <v>199</v>
      </c>
      <c r="B120" t="s">
        <v>81</v>
      </c>
      <c r="C120">
        <v>12</v>
      </c>
    </row>
    <row r="121" spans="1:3">
      <c r="A121" t="s">
        <v>200</v>
      </c>
      <c r="B121" t="s">
        <v>74</v>
      </c>
      <c r="C121">
        <v>19</v>
      </c>
    </row>
    <row r="122" spans="1:3">
      <c r="A122" t="s">
        <v>201</v>
      </c>
      <c r="B122" t="s">
        <v>74</v>
      </c>
      <c r="C122">
        <v>21.6</v>
      </c>
    </row>
    <row r="123" spans="1:3">
      <c r="A123" t="s">
        <v>202</v>
      </c>
      <c r="B123" t="s">
        <v>74</v>
      </c>
      <c r="C123">
        <v>18.2</v>
      </c>
    </row>
    <row r="124" spans="1:3">
      <c r="A124" t="s">
        <v>1763</v>
      </c>
      <c r="B124" t="s">
        <v>74</v>
      </c>
      <c r="C124">
        <v>13.2</v>
      </c>
    </row>
    <row r="125" spans="1:3">
      <c r="A125" t="s">
        <v>203</v>
      </c>
      <c r="B125" t="s">
        <v>74</v>
      </c>
      <c r="C125">
        <v>30.8</v>
      </c>
    </row>
    <row r="126" spans="1:3">
      <c r="A126" t="s">
        <v>204</v>
      </c>
      <c r="B126" t="s">
        <v>74</v>
      </c>
      <c r="C126">
        <v>21.7</v>
      </c>
    </row>
    <row r="127" spans="1:3">
      <c r="A127" t="s">
        <v>205</v>
      </c>
      <c r="B127" t="s">
        <v>74</v>
      </c>
      <c r="C127">
        <v>6.9</v>
      </c>
    </row>
    <row r="128" spans="1:3">
      <c r="A128" t="s">
        <v>207</v>
      </c>
      <c r="B128" t="s">
        <v>74</v>
      </c>
      <c r="C128">
        <v>16</v>
      </c>
    </row>
    <row r="129" spans="1:3">
      <c r="A129" t="s">
        <v>208</v>
      </c>
      <c r="B129" t="s">
        <v>74</v>
      </c>
      <c r="C129">
        <v>22.1</v>
      </c>
    </row>
    <row r="130" spans="1:3">
      <c r="A130" t="s">
        <v>209</v>
      </c>
      <c r="B130" t="s">
        <v>74</v>
      </c>
      <c r="C130">
        <v>15.1</v>
      </c>
    </row>
    <row r="131" spans="1:3">
      <c r="A131" t="s">
        <v>210</v>
      </c>
      <c r="B131" t="s">
        <v>74</v>
      </c>
      <c r="C131">
        <v>20.3</v>
      </c>
    </row>
    <row r="132" spans="1:3">
      <c r="A132" t="s">
        <v>211</v>
      </c>
      <c r="B132" t="s">
        <v>212</v>
      </c>
      <c r="C132">
        <v>16</v>
      </c>
    </row>
    <row r="133" spans="1:3">
      <c r="A133" t="s">
        <v>213</v>
      </c>
      <c r="B133" t="s">
        <v>74</v>
      </c>
      <c r="C133">
        <v>11.2</v>
      </c>
    </row>
    <row r="134" spans="1:3">
      <c r="A134" t="s">
        <v>215</v>
      </c>
      <c r="B134" t="s">
        <v>74</v>
      </c>
      <c r="C134">
        <v>8.9</v>
      </c>
    </row>
    <row r="135" spans="1:3">
      <c r="A135" t="s">
        <v>216</v>
      </c>
      <c r="B135" t="s">
        <v>74</v>
      </c>
      <c r="C135">
        <v>10.4</v>
      </c>
    </row>
    <row r="136" spans="1:3">
      <c r="A136" t="s">
        <v>217</v>
      </c>
      <c r="B136" t="s">
        <v>74</v>
      </c>
      <c r="C136">
        <v>19.899999999999999</v>
      </c>
    </row>
    <row r="137" spans="1:3">
      <c r="A137" t="s">
        <v>218</v>
      </c>
      <c r="B137" t="s">
        <v>74</v>
      </c>
      <c r="C137">
        <v>14.3</v>
      </c>
    </row>
    <row r="138" spans="1:3">
      <c r="A138" t="s">
        <v>219</v>
      </c>
      <c r="B138" t="s">
        <v>74</v>
      </c>
      <c r="C138">
        <v>12.3</v>
      </c>
    </row>
    <row r="139" spans="1:3">
      <c r="A139" t="s">
        <v>220</v>
      </c>
      <c r="B139" t="s">
        <v>74</v>
      </c>
      <c r="C139">
        <v>20.399999999999999</v>
      </c>
    </row>
    <row r="140" spans="1:3">
      <c r="A140" t="s">
        <v>221</v>
      </c>
      <c r="B140" t="s">
        <v>222</v>
      </c>
      <c r="C140">
        <v>8.5</v>
      </c>
    </row>
    <row r="141" spans="1:3">
      <c r="A141" t="s">
        <v>223</v>
      </c>
      <c r="B141" t="s">
        <v>74</v>
      </c>
      <c r="C141">
        <v>23.9</v>
      </c>
    </row>
    <row r="142" spans="1:3">
      <c r="A142" t="s">
        <v>224</v>
      </c>
      <c r="B142" t="s">
        <v>74</v>
      </c>
      <c r="C142">
        <v>41.9</v>
      </c>
    </row>
    <row r="143" spans="1:3">
      <c r="A143" t="s">
        <v>225</v>
      </c>
      <c r="B143" t="s">
        <v>74</v>
      </c>
      <c r="C143">
        <v>34.4</v>
      </c>
    </row>
    <row r="144" spans="1:3">
      <c r="A144" t="s">
        <v>226</v>
      </c>
      <c r="B144" t="s">
        <v>74</v>
      </c>
      <c r="C144">
        <v>13.7</v>
      </c>
    </row>
    <row r="145" spans="1:3">
      <c r="A145" t="s">
        <v>227</v>
      </c>
      <c r="B145" t="s">
        <v>74</v>
      </c>
      <c r="C145">
        <v>31.2</v>
      </c>
    </row>
    <row r="146" spans="1:3">
      <c r="A146" t="s">
        <v>228</v>
      </c>
      <c r="B146" t="s">
        <v>74</v>
      </c>
      <c r="C146">
        <v>18.3</v>
      </c>
    </row>
    <row r="147" spans="1:3">
      <c r="A147" t="s">
        <v>229</v>
      </c>
      <c r="B147" t="s">
        <v>74</v>
      </c>
      <c r="C147">
        <v>18.899999999999999</v>
      </c>
    </row>
    <row r="148" spans="1:3">
      <c r="A148" t="s">
        <v>230</v>
      </c>
      <c r="B148" t="s">
        <v>74</v>
      </c>
      <c r="C148">
        <v>13.4</v>
      </c>
    </row>
    <row r="149" spans="1:3">
      <c r="A149" t="s">
        <v>231</v>
      </c>
      <c r="B149" t="s">
        <v>232</v>
      </c>
      <c r="C149">
        <v>20.8</v>
      </c>
    </row>
    <row r="150" spans="1:3">
      <c r="A150" t="s">
        <v>1962</v>
      </c>
      <c r="B150" t="s">
        <v>74</v>
      </c>
      <c r="C150">
        <v>21.7</v>
      </c>
    </row>
    <row r="151" spans="1:3">
      <c r="A151" t="s">
        <v>233</v>
      </c>
      <c r="B151" t="s">
        <v>74</v>
      </c>
      <c r="C151">
        <v>9.9</v>
      </c>
    </row>
    <row r="152" spans="1:3">
      <c r="A152" t="s">
        <v>234</v>
      </c>
      <c r="B152" t="s">
        <v>74</v>
      </c>
      <c r="C152">
        <v>21.8</v>
      </c>
    </row>
    <row r="153" spans="1:3">
      <c r="A153" t="s">
        <v>235</v>
      </c>
      <c r="B153" t="s">
        <v>74</v>
      </c>
      <c r="C153">
        <v>24.1</v>
      </c>
    </row>
    <row r="154" spans="1:3">
      <c r="A154" t="s">
        <v>236</v>
      </c>
      <c r="B154" t="s">
        <v>74</v>
      </c>
      <c r="C154">
        <v>10.3</v>
      </c>
    </row>
    <row r="155" spans="1:3">
      <c r="A155" t="s">
        <v>237</v>
      </c>
      <c r="B155" t="s">
        <v>74</v>
      </c>
      <c r="C155">
        <v>24.5</v>
      </c>
    </row>
    <row r="156" spans="1:3">
      <c r="A156" t="s">
        <v>1821</v>
      </c>
      <c r="B156" t="s">
        <v>74</v>
      </c>
      <c r="C156">
        <v>24.2</v>
      </c>
    </row>
    <row r="157" spans="1:3">
      <c r="A157" t="s">
        <v>239</v>
      </c>
      <c r="B157" t="s">
        <v>74</v>
      </c>
      <c r="C157">
        <v>14</v>
      </c>
    </row>
    <row r="158" spans="1:3">
      <c r="A158" t="s">
        <v>242</v>
      </c>
      <c r="B158" t="s">
        <v>74</v>
      </c>
      <c r="C158">
        <v>22.7</v>
      </c>
    </row>
    <row r="159" spans="1:3">
      <c r="A159" t="s">
        <v>243</v>
      </c>
      <c r="B159" t="s">
        <v>74</v>
      </c>
      <c r="C159">
        <v>14.5</v>
      </c>
    </row>
    <row r="160" spans="1:3">
      <c r="A160" t="s">
        <v>244</v>
      </c>
      <c r="B160" t="s">
        <v>74</v>
      </c>
      <c r="C160">
        <v>7.1</v>
      </c>
    </row>
    <row r="161" spans="1:3">
      <c r="A161" t="s">
        <v>245</v>
      </c>
      <c r="B161" t="s">
        <v>246</v>
      </c>
      <c r="C161">
        <v>24.6</v>
      </c>
    </row>
    <row r="162" spans="1:3">
      <c r="A162" t="s">
        <v>247</v>
      </c>
      <c r="B162" t="s">
        <v>74</v>
      </c>
      <c r="C162">
        <v>22.6</v>
      </c>
    </row>
    <row r="163" spans="1:3">
      <c r="A163" t="s">
        <v>248</v>
      </c>
      <c r="B163" t="s">
        <v>74</v>
      </c>
      <c r="C163">
        <v>23.2</v>
      </c>
    </row>
    <row r="164" spans="1:3">
      <c r="A164" t="s">
        <v>249</v>
      </c>
      <c r="B164" t="s">
        <v>250</v>
      </c>
      <c r="C164">
        <v>14.5</v>
      </c>
    </row>
    <row r="165" spans="1:3">
      <c r="A165" t="s">
        <v>251</v>
      </c>
      <c r="B165" t="s">
        <v>74</v>
      </c>
      <c r="C165">
        <v>8.4</v>
      </c>
    </row>
    <row r="166" spans="1:3">
      <c r="A166" t="s">
        <v>252</v>
      </c>
      <c r="B166" t="s">
        <v>74</v>
      </c>
      <c r="C166">
        <v>7.2</v>
      </c>
    </row>
    <row r="167" spans="1:3">
      <c r="A167" t="s">
        <v>253</v>
      </c>
      <c r="B167" t="s">
        <v>74</v>
      </c>
      <c r="C167">
        <v>5.4</v>
      </c>
    </row>
    <row r="168" spans="1:3">
      <c r="A168" t="s">
        <v>254</v>
      </c>
      <c r="B168" t="s">
        <v>255</v>
      </c>
      <c r="C168">
        <v>20.5</v>
      </c>
    </row>
    <row r="169" spans="1:3">
      <c r="A169" t="s">
        <v>1764</v>
      </c>
      <c r="B169" t="s">
        <v>74</v>
      </c>
      <c r="C169">
        <v>23.2</v>
      </c>
    </row>
    <row r="170" spans="1:3">
      <c r="A170" t="s">
        <v>257</v>
      </c>
      <c r="B170" t="s">
        <v>258</v>
      </c>
      <c r="C170">
        <v>28.8</v>
      </c>
    </row>
    <row r="171" spans="1:3">
      <c r="A171" t="s">
        <v>259</v>
      </c>
      <c r="B171" t="s">
        <v>74</v>
      </c>
      <c r="C171">
        <v>15.8</v>
      </c>
    </row>
    <row r="172" spans="1:3">
      <c r="A172" t="s">
        <v>260</v>
      </c>
      <c r="B172" t="s">
        <v>74</v>
      </c>
      <c r="C172">
        <v>16.2</v>
      </c>
    </row>
    <row r="173" spans="1:3">
      <c r="A173" t="s">
        <v>261</v>
      </c>
      <c r="B173" t="s">
        <v>74</v>
      </c>
      <c r="C173">
        <v>4.5</v>
      </c>
    </row>
    <row r="174" spans="1:3">
      <c r="A174" t="s">
        <v>262</v>
      </c>
      <c r="B174" t="s">
        <v>74</v>
      </c>
      <c r="C174">
        <v>21.6</v>
      </c>
    </row>
    <row r="175" spans="1:3">
      <c r="A175" t="s">
        <v>263</v>
      </c>
      <c r="B175" t="s">
        <v>74</v>
      </c>
      <c r="C175">
        <v>16.399999999999999</v>
      </c>
    </row>
    <row r="176" spans="1:3">
      <c r="A176" t="s">
        <v>264</v>
      </c>
      <c r="B176" t="s">
        <v>74</v>
      </c>
      <c r="C176">
        <v>21.8</v>
      </c>
    </row>
    <row r="177" spans="1:3">
      <c r="A177" t="s">
        <v>265</v>
      </c>
      <c r="B177" t="s">
        <v>74</v>
      </c>
      <c r="C177">
        <v>13.3</v>
      </c>
    </row>
    <row r="178" spans="1:3">
      <c r="A178" t="s">
        <v>266</v>
      </c>
      <c r="B178" t="s">
        <v>74</v>
      </c>
      <c r="C178">
        <v>24.5</v>
      </c>
    </row>
    <row r="179" spans="1:3">
      <c r="A179" t="s">
        <v>267</v>
      </c>
      <c r="B179" t="s">
        <v>74</v>
      </c>
      <c r="C179">
        <v>33.299999999999997</v>
      </c>
    </row>
    <row r="180" spans="1:3">
      <c r="A180" t="s">
        <v>268</v>
      </c>
      <c r="B180" t="s">
        <v>74</v>
      </c>
      <c r="C180">
        <v>22.9</v>
      </c>
    </row>
    <row r="181" spans="1:3">
      <c r="A181" t="s">
        <v>269</v>
      </c>
      <c r="B181" t="s">
        <v>74</v>
      </c>
      <c r="C181">
        <v>11.3</v>
      </c>
    </row>
    <row r="182" spans="1:3">
      <c r="A182" t="s">
        <v>1765</v>
      </c>
      <c r="B182" t="s">
        <v>74</v>
      </c>
      <c r="C182">
        <v>8.6999999999999993</v>
      </c>
    </row>
    <row r="183" spans="1:3">
      <c r="A183" t="s">
        <v>270</v>
      </c>
      <c r="B183" t="s">
        <v>74</v>
      </c>
      <c r="C183">
        <v>14.2</v>
      </c>
    </row>
    <row r="184" spans="1:3">
      <c r="A184" t="s">
        <v>271</v>
      </c>
      <c r="B184" t="s">
        <v>74</v>
      </c>
      <c r="C184">
        <v>19</v>
      </c>
    </row>
    <row r="185" spans="1:3">
      <c r="A185" t="s">
        <v>272</v>
      </c>
      <c r="B185" t="s">
        <v>74</v>
      </c>
      <c r="C185">
        <v>19.5</v>
      </c>
    </row>
    <row r="186" spans="1:3">
      <c r="A186" t="s">
        <v>273</v>
      </c>
      <c r="B186" t="s">
        <v>74</v>
      </c>
      <c r="C186">
        <v>15</v>
      </c>
    </row>
    <row r="187" spans="1:3">
      <c r="A187" t="s">
        <v>274</v>
      </c>
      <c r="B187" t="s">
        <v>275</v>
      </c>
      <c r="C187">
        <v>3.4</v>
      </c>
    </row>
    <row r="188" spans="1:3">
      <c r="A188" t="s">
        <v>276</v>
      </c>
      <c r="B188" t="s">
        <v>74</v>
      </c>
      <c r="C188">
        <v>20.7</v>
      </c>
    </row>
    <row r="189" spans="1:3">
      <c r="A189" t="s">
        <v>277</v>
      </c>
      <c r="B189" t="s">
        <v>74</v>
      </c>
      <c r="C189">
        <v>18.600000000000001</v>
      </c>
    </row>
    <row r="190" spans="1:3">
      <c r="A190" t="s">
        <v>278</v>
      </c>
      <c r="B190" t="s">
        <v>74</v>
      </c>
      <c r="C190">
        <v>10.1</v>
      </c>
    </row>
    <row r="191" spans="1:3">
      <c r="A191" t="s">
        <v>279</v>
      </c>
      <c r="B191" t="s">
        <v>74</v>
      </c>
      <c r="C191">
        <v>22.6</v>
      </c>
    </row>
    <row r="192" spans="1:3">
      <c r="A192" t="s">
        <v>280</v>
      </c>
      <c r="B192" t="s">
        <v>74</v>
      </c>
      <c r="C192">
        <v>23.4</v>
      </c>
    </row>
    <row r="193" spans="1:3">
      <c r="A193" t="s">
        <v>281</v>
      </c>
      <c r="B193" t="s">
        <v>74</v>
      </c>
      <c r="C193">
        <v>14.7</v>
      </c>
    </row>
    <row r="194" spans="1:3">
      <c r="A194" t="s">
        <v>282</v>
      </c>
      <c r="B194" t="s">
        <v>74</v>
      </c>
      <c r="C194">
        <v>10.8</v>
      </c>
    </row>
    <row r="195" spans="1:3">
      <c r="A195" t="s">
        <v>283</v>
      </c>
      <c r="B195" t="s">
        <v>74</v>
      </c>
      <c r="C195">
        <v>17.5</v>
      </c>
    </row>
    <row r="196" spans="1:3">
      <c r="A196" t="s">
        <v>284</v>
      </c>
      <c r="B196" t="s">
        <v>74</v>
      </c>
      <c r="C196">
        <v>23.8</v>
      </c>
    </row>
    <row r="197" spans="1:3">
      <c r="A197" t="s">
        <v>285</v>
      </c>
      <c r="B197" t="s">
        <v>74</v>
      </c>
      <c r="C197">
        <v>16</v>
      </c>
    </row>
    <row r="198" spans="1:3">
      <c r="A198" t="s">
        <v>286</v>
      </c>
      <c r="B198" t="s">
        <v>74</v>
      </c>
      <c r="C198">
        <v>14</v>
      </c>
    </row>
    <row r="199" spans="1:3">
      <c r="A199" t="s">
        <v>287</v>
      </c>
      <c r="B199" t="s">
        <v>74</v>
      </c>
      <c r="C199">
        <v>12.6</v>
      </c>
    </row>
    <row r="200" spans="1:3">
      <c r="A200" t="s">
        <v>288</v>
      </c>
      <c r="B200" t="s">
        <v>74</v>
      </c>
      <c r="C200">
        <v>22.8</v>
      </c>
    </row>
    <row r="201" spans="1:3">
      <c r="A201" t="s">
        <v>1766</v>
      </c>
      <c r="B201" t="s">
        <v>74</v>
      </c>
      <c r="C201">
        <v>29.5</v>
      </c>
    </row>
    <row r="202" spans="1:3">
      <c r="A202" t="s">
        <v>289</v>
      </c>
      <c r="B202" t="s">
        <v>74</v>
      </c>
      <c r="C202">
        <v>22.1</v>
      </c>
    </row>
    <row r="203" spans="1:3">
      <c r="A203" t="s">
        <v>290</v>
      </c>
      <c r="B203" t="s">
        <v>74</v>
      </c>
      <c r="C203">
        <v>10.3</v>
      </c>
    </row>
    <row r="204" spans="1:3">
      <c r="A204" t="s">
        <v>291</v>
      </c>
      <c r="B204" t="s">
        <v>74</v>
      </c>
      <c r="C204">
        <v>23.4</v>
      </c>
    </row>
    <row r="205" spans="1:3">
      <c r="A205" t="s">
        <v>292</v>
      </c>
      <c r="B205" t="s">
        <v>74</v>
      </c>
      <c r="C205">
        <v>1.6</v>
      </c>
    </row>
    <row r="206" spans="1:3">
      <c r="A206" t="s">
        <v>293</v>
      </c>
      <c r="B206" t="s">
        <v>74</v>
      </c>
      <c r="C206">
        <v>22.2</v>
      </c>
    </row>
    <row r="207" spans="1:3">
      <c r="A207" t="s">
        <v>294</v>
      </c>
      <c r="B207" t="s">
        <v>246</v>
      </c>
      <c r="C207">
        <v>16.7</v>
      </c>
    </row>
    <row r="208" spans="1:3">
      <c r="A208" t="s">
        <v>295</v>
      </c>
      <c r="B208" t="s">
        <v>74</v>
      </c>
      <c r="C208">
        <v>15</v>
      </c>
    </row>
    <row r="209" spans="1:3">
      <c r="A209" t="s">
        <v>297</v>
      </c>
      <c r="B209" t="s">
        <v>74</v>
      </c>
      <c r="C209">
        <v>13.2</v>
      </c>
    </row>
    <row r="210" spans="1:3">
      <c r="A210" t="s">
        <v>296</v>
      </c>
      <c r="B210" t="s">
        <v>74</v>
      </c>
      <c r="C210">
        <v>10.8</v>
      </c>
    </row>
    <row r="211" spans="1:3">
      <c r="A211" t="s">
        <v>298</v>
      </c>
      <c r="B211" t="s">
        <v>74</v>
      </c>
      <c r="C211">
        <v>30.4</v>
      </c>
    </row>
    <row r="212" spans="1:3">
      <c r="A212" t="s">
        <v>299</v>
      </c>
      <c r="B212" t="s">
        <v>74</v>
      </c>
      <c r="C212">
        <v>14.1</v>
      </c>
    </row>
    <row r="213" spans="1:3">
      <c r="A213" t="s">
        <v>1980</v>
      </c>
      <c r="B213" t="s">
        <v>74</v>
      </c>
      <c r="C213">
        <v>9.3000000000000007</v>
      </c>
    </row>
    <row r="214" spans="1:3">
      <c r="A214" t="s">
        <v>301</v>
      </c>
      <c r="B214" t="s">
        <v>74</v>
      </c>
      <c r="C214">
        <v>16.399999999999999</v>
      </c>
    </row>
    <row r="215" spans="1:3">
      <c r="A215" t="s">
        <v>302</v>
      </c>
      <c r="B215" t="s">
        <v>74</v>
      </c>
      <c r="C215">
        <v>45.8</v>
      </c>
    </row>
    <row r="216" spans="1:3">
      <c r="A216" t="s">
        <v>303</v>
      </c>
      <c r="B216" t="s">
        <v>74</v>
      </c>
      <c r="C216">
        <v>10.3</v>
      </c>
    </row>
    <row r="217" spans="1:3">
      <c r="A217" t="s">
        <v>304</v>
      </c>
      <c r="B217" t="s">
        <v>74</v>
      </c>
      <c r="C217">
        <v>28.7</v>
      </c>
    </row>
    <row r="218" spans="1:3">
      <c r="A218" t="s">
        <v>305</v>
      </c>
      <c r="B218" t="s">
        <v>74</v>
      </c>
      <c r="C218">
        <v>24.8</v>
      </c>
    </row>
    <row r="219" spans="1:3">
      <c r="A219" t="s">
        <v>1981</v>
      </c>
      <c r="B219" t="s">
        <v>74</v>
      </c>
      <c r="C219">
        <v>20.2</v>
      </c>
    </row>
    <row r="220" spans="1:3">
      <c r="A220" t="s">
        <v>306</v>
      </c>
      <c r="B220" t="s">
        <v>74</v>
      </c>
      <c r="C220">
        <v>12.2</v>
      </c>
    </row>
    <row r="221" spans="1:3">
      <c r="A221" t="s">
        <v>307</v>
      </c>
      <c r="B221" t="s">
        <v>74</v>
      </c>
      <c r="C221">
        <v>20.100000000000001</v>
      </c>
    </row>
    <row r="222" spans="1:3">
      <c r="A222" t="s">
        <v>308</v>
      </c>
      <c r="B222" t="s">
        <v>74</v>
      </c>
      <c r="C222">
        <v>13.5</v>
      </c>
    </row>
    <row r="223" spans="1:3">
      <c r="A223" t="s">
        <v>1767</v>
      </c>
      <c r="B223" t="s">
        <v>74</v>
      </c>
      <c r="C223">
        <v>14.5</v>
      </c>
    </row>
    <row r="224" spans="1:3">
      <c r="A224" t="s">
        <v>309</v>
      </c>
      <c r="B224" t="s">
        <v>74</v>
      </c>
      <c r="C224">
        <v>10.7</v>
      </c>
    </row>
    <row r="225" spans="1:3">
      <c r="A225" t="s">
        <v>310</v>
      </c>
      <c r="B225" t="s">
        <v>74</v>
      </c>
      <c r="C225">
        <v>21.5</v>
      </c>
    </row>
    <row r="226" spans="1:3">
      <c r="A226" t="s">
        <v>311</v>
      </c>
      <c r="B226" t="s">
        <v>74</v>
      </c>
      <c r="C226">
        <v>10.9</v>
      </c>
    </row>
    <row r="227" spans="1:3">
      <c r="A227" t="s">
        <v>312</v>
      </c>
      <c r="B227" t="s">
        <v>74</v>
      </c>
      <c r="C227">
        <v>20.8</v>
      </c>
    </row>
    <row r="228" spans="1:3">
      <c r="A228" t="s">
        <v>314</v>
      </c>
      <c r="B228" t="s">
        <v>74</v>
      </c>
      <c r="C228">
        <v>19.399999999999999</v>
      </c>
    </row>
    <row r="229" spans="1:3">
      <c r="A229" t="s">
        <v>315</v>
      </c>
      <c r="B229" t="s">
        <v>74</v>
      </c>
      <c r="C229">
        <v>26.2</v>
      </c>
    </row>
    <row r="230" spans="1:3">
      <c r="A230" t="s">
        <v>316</v>
      </c>
      <c r="B230" t="s">
        <v>74</v>
      </c>
      <c r="C230">
        <v>9.1</v>
      </c>
    </row>
    <row r="231" spans="1:3">
      <c r="A231" t="s">
        <v>317</v>
      </c>
      <c r="B231" t="s">
        <v>74</v>
      </c>
      <c r="C231">
        <v>40.299999999999997</v>
      </c>
    </row>
    <row r="232" spans="1:3">
      <c r="A232" t="s">
        <v>318</v>
      </c>
      <c r="B232" t="s">
        <v>74</v>
      </c>
      <c r="C232">
        <v>30.6</v>
      </c>
    </row>
    <row r="233" spans="1:3">
      <c r="A233" t="s">
        <v>319</v>
      </c>
      <c r="B233" t="s">
        <v>74</v>
      </c>
      <c r="C233">
        <v>20.8</v>
      </c>
    </row>
    <row r="234" spans="1:3">
      <c r="A234" t="s">
        <v>320</v>
      </c>
      <c r="B234" t="s">
        <v>74</v>
      </c>
      <c r="C234">
        <v>18.399999999999999</v>
      </c>
    </row>
    <row r="235" spans="1:3">
      <c r="A235" t="s">
        <v>321</v>
      </c>
      <c r="B235" t="s">
        <v>74</v>
      </c>
      <c r="C235">
        <v>26.7</v>
      </c>
    </row>
    <row r="236" spans="1:3">
      <c r="A236" t="s">
        <v>322</v>
      </c>
      <c r="B236" t="s">
        <v>74</v>
      </c>
      <c r="C236">
        <v>18.600000000000001</v>
      </c>
    </row>
    <row r="237" spans="1:3">
      <c r="A237" t="s">
        <v>324</v>
      </c>
      <c r="B237" t="s">
        <v>74</v>
      </c>
      <c r="C237">
        <v>29.4</v>
      </c>
    </row>
    <row r="238" spans="1:3">
      <c r="A238" t="s">
        <v>325</v>
      </c>
      <c r="B238" t="s">
        <v>74</v>
      </c>
      <c r="C238">
        <v>12.5</v>
      </c>
    </row>
    <row r="239" spans="1:3">
      <c r="A239" t="s">
        <v>326</v>
      </c>
      <c r="B239" t="s">
        <v>74</v>
      </c>
      <c r="C239">
        <v>8.4</v>
      </c>
    </row>
    <row r="240" spans="1:3">
      <c r="A240" t="s">
        <v>327</v>
      </c>
      <c r="B240" t="s">
        <v>74</v>
      </c>
      <c r="C240">
        <v>28.9</v>
      </c>
    </row>
    <row r="241" spans="1:3">
      <c r="A241" t="s">
        <v>328</v>
      </c>
      <c r="B241" t="s">
        <v>329</v>
      </c>
      <c r="C241">
        <v>11.8</v>
      </c>
    </row>
    <row r="242" spans="1:3">
      <c r="A242" t="s">
        <v>330</v>
      </c>
      <c r="B242" t="s">
        <v>74</v>
      </c>
      <c r="C242">
        <v>8.1</v>
      </c>
    </row>
    <row r="243" spans="1:3">
      <c r="A243" t="s">
        <v>331</v>
      </c>
      <c r="B243" t="s">
        <v>74</v>
      </c>
      <c r="C243">
        <v>15</v>
      </c>
    </row>
    <row r="244" spans="1:3">
      <c r="A244" t="s">
        <v>332</v>
      </c>
      <c r="B244" t="s">
        <v>74</v>
      </c>
      <c r="C244">
        <v>14.9</v>
      </c>
    </row>
    <row r="245" spans="1:3">
      <c r="A245" t="s">
        <v>333</v>
      </c>
      <c r="B245" t="s">
        <v>85</v>
      </c>
      <c r="C245">
        <v>24.4</v>
      </c>
    </row>
    <row r="246" spans="1:3">
      <c r="A246" t="s">
        <v>335</v>
      </c>
      <c r="B246" t="s">
        <v>74</v>
      </c>
      <c r="C246">
        <v>39</v>
      </c>
    </row>
    <row r="247" spans="1:3">
      <c r="A247" t="s">
        <v>337</v>
      </c>
      <c r="B247" t="s">
        <v>74</v>
      </c>
      <c r="C247">
        <v>17.600000000000001</v>
      </c>
    </row>
    <row r="248" spans="1:3">
      <c r="A248" t="s">
        <v>336</v>
      </c>
      <c r="B248" t="s">
        <v>74</v>
      </c>
      <c r="C248">
        <v>13.3</v>
      </c>
    </row>
    <row r="249" spans="1:3">
      <c r="A249" t="s">
        <v>338</v>
      </c>
      <c r="B249" t="s">
        <v>74</v>
      </c>
      <c r="C249">
        <v>13.4</v>
      </c>
    </row>
    <row r="250" spans="1:3">
      <c r="A250" t="s">
        <v>339</v>
      </c>
      <c r="B250" t="s">
        <v>74</v>
      </c>
      <c r="C250">
        <v>12.8</v>
      </c>
    </row>
    <row r="251" spans="1:3">
      <c r="A251" t="s">
        <v>340</v>
      </c>
      <c r="B251" t="s">
        <v>74</v>
      </c>
      <c r="C251">
        <v>25.7</v>
      </c>
    </row>
    <row r="252" spans="1:3">
      <c r="A252" t="s">
        <v>341</v>
      </c>
      <c r="B252" t="s">
        <v>74</v>
      </c>
      <c r="C252">
        <v>17.7</v>
      </c>
    </row>
    <row r="253" spans="1:3">
      <c r="A253" t="s">
        <v>342</v>
      </c>
      <c r="B253" t="s">
        <v>343</v>
      </c>
      <c r="C253">
        <v>31.3</v>
      </c>
    </row>
    <row r="254" spans="1:3">
      <c r="A254" t="s">
        <v>344</v>
      </c>
      <c r="B254" t="s">
        <v>74</v>
      </c>
      <c r="C254">
        <v>29.4</v>
      </c>
    </row>
    <row r="255" spans="1:3">
      <c r="A255" t="s">
        <v>1829</v>
      </c>
      <c r="B255" t="s">
        <v>74</v>
      </c>
      <c r="C255">
        <v>31</v>
      </c>
    </row>
    <row r="256" spans="1:3">
      <c r="A256" t="s">
        <v>345</v>
      </c>
      <c r="B256" t="s">
        <v>346</v>
      </c>
      <c r="C256">
        <v>15.4</v>
      </c>
    </row>
    <row r="257" spans="1:3">
      <c r="A257" t="s">
        <v>347</v>
      </c>
      <c r="B257" t="s">
        <v>74</v>
      </c>
      <c r="C257">
        <v>14.4</v>
      </c>
    </row>
    <row r="258" spans="1:3">
      <c r="A258" t="s">
        <v>348</v>
      </c>
      <c r="B258" t="s">
        <v>74</v>
      </c>
      <c r="C258">
        <v>11.6</v>
      </c>
    </row>
    <row r="259" spans="1:3">
      <c r="A259" t="s">
        <v>349</v>
      </c>
      <c r="B259" t="s">
        <v>350</v>
      </c>
      <c r="C259">
        <v>23.7</v>
      </c>
    </row>
    <row r="260" spans="1:3">
      <c r="A260" t="s">
        <v>351</v>
      </c>
      <c r="B260" t="s">
        <v>74</v>
      </c>
      <c r="C260">
        <v>9</v>
      </c>
    </row>
    <row r="261" spans="1:3">
      <c r="A261" t="s">
        <v>352</v>
      </c>
      <c r="B261" t="s">
        <v>74</v>
      </c>
      <c r="C261">
        <v>19.8</v>
      </c>
    </row>
    <row r="262" spans="1:3">
      <c r="A262" t="s">
        <v>353</v>
      </c>
      <c r="B262" t="s">
        <v>74</v>
      </c>
      <c r="C262">
        <v>16.2</v>
      </c>
    </row>
    <row r="263" spans="1:3">
      <c r="A263" t="s">
        <v>354</v>
      </c>
      <c r="B263" t="s">
        <v>74</v>
      </c>
      <c r="C263">
        <v>15.2</v>
      </c>
    </row>
    <row r="264" spans="1:3">
      <c r="A264" t="s">
        <v>355</v>
      </c>
      <c r="B264" t="s">
        <v>74</v>
      </c>
      <c r="C264">
        <v>12.1</v>
      </c>
    </row>
    <row r="265" spans="1:3">
      <c r="A265" t="s">
        <v>356</v>
      </c>
      <c r="B265" t="s">
        <v>74</v>
      </c>
      <c r="C265">
        <v>17.100000000000001</v>
      </c>
    </row>
    <row r="266" spans="1:3">
      <c r="A266" t="s">
        <v>357</v>
      </c>
      <c r="B266" t="s">
        <v>74</v>
      </c>
      <c r="C266">
        <v>16.7</v>
      </c>
    </row>
    <row r="267" spans="1:3">
      <c r="A267" t="s">
        <v>359</v>
      </c>
      <c r="B267" t="s">
        <v>74</v>
      </c>
      <c r="C267">
        <v>21.5</v>
      </c>
    </row>
    <row r="268" spans="1:3">
      <c r="A268" t="s">
        <v>360</v>
      </c>
      <c r="B268" t="s">
        <v>74</v>
      </c>
      <c r="C268">
        <v>31.1</v>
      </c>
    </row>
    <row r="269" spans="1:3">
      <c r="A269" t="s">
        <v>361</v>
      </c>
      <c r="B269" t="s">
        <v>74</v>
      </c>
      <c r="C269">
        <v>28.2</v>
      </c>
    </row>
    <row r="270" spans="1:3">
      <c r="A270" t="s">
        <v>1830</v>
      </c>
      <c r="B270" t="s">
        <v>74</v>
      </c>
      <c r="C270">
        <v>16</v>
      </c>
    </row>
    <row r="271" spans="1:3">
      <c r="A271" t="s">
        <v>362</v>
      </c>
      <c r="B271" t="s">
        <v>74</v>
      </c>
      <c r="C271">
        <v>18.5</v>
      </c>
    </row>
    <row r="272" spans="1:3">
      <c r="A272" t="s">
        <v>363</v>
      </c>
      <c r="B272" t="s">
        <v>74</v>
      </c>
      <c r="C272">
        <v>11.1</v>
      </c>
    </row>
    <row r="273" spans="1:3">
      <c r="A273" t="s">
        <v>364</v>
      </c>
      <c r="B273" t="s">
        <v>74</v>
      </c>
      <c r="C273">
        <v>21.4</v>
      </c>
    </row>
    <row r="274" spans="1:3">
      <c r="A274" t="s">
        <v>365</v>
      </c>
      <c r="B274" t="s">
        <v>74</v>
      </c>
      <c r="C274">
        <v>8.6</v>
      </c>
    </row>
    <row r="275" spans="1:3">
      <c r="A275" t="s">
        <v>366</v>
      </c>
      <c r="B275" t="s">
        <v>74</v>
      </c>
      <c r="C275">
        <v>24.2</v>
      </c>
    </row>
    <row r="276" spans="1:3">
      <c r="A276" t="s">
        <v>367</v>
      </c>
      <c r="B276" t="s">
        <v>74</v>
      </c>
      <c r="C276">
        <v>42.7</v>
      </c>
    </row>
    <row r="277" spans="1:3">
      <c r="A277" t="s">
        <v>368</v>
      </c>
      <c r="B277" t="s">
        <v>74</v>
      </c>
      <c r="C277">
        <v>12.4</v>
      </c>
    </row>
    <row r="278" spans="1:3">
      <c r="A278" t="s">
        <v>369</v>
      </c>
      <c r="B278" t="s">
        <v>74</v>
      </c>
      <c r="C278">
        <v>40.700000000000003</v>
      </c>
    </row>
    <row r="279" spans="1:3">
      <c r="A279" t="s">
        <v>370</v>
      </c>
      <c r="B279" t="s">
        <v>74</v>
      </c>
      <c r="C279">
        <v>12.3</v>
      </c>
    </row>
    <row r="280" spans="1:3">
      <c r="A280" t="s">
        <v>371</v>
      </c>
      <c r="B280" t="s">
        <v>74</v>
      </c>
      <c r="C280">
        <v>17.5</v>
      </c>
    </row>
    <row r="281" spans="1:3">
      <c r="A281" t="s">
        <v>372</v>
      </c>
      <c r="B281" t="s">
        <v>74</v>
      </c>
      <c r="C281">
        <v>24.1</v>
      </c>
    </row>
    <row r="282" spans="1:3">
      <c r="A282" t="s">
        <v>373</v>
      </c>
      <c r="B282" t="s">
        <v>74</v>
      </c>
      <c r="C282">
        <v>9.5</v>
      </c>
    </row>
    <row r="283" spans="1:3">
      <c r="A283" t="s">
        <v>374</v>
      </c>
      <c r="B283" t="s">
        <v>74</v>
      </c>
      <c r="C283">
        <v>13.9</v>
      </c>
    </row>
    <row r="284" spans="1:3">
      <c r="A284" t="s">
        <v>375</v>
      </c>
      <c r="B284" t="s">
        <v>74</v>
      </c>
      <c r="C284">
        <v>34.700000000000003</v>
      </c>
    </row>
    <row r="285" spans="1:3">
      <c r="A285" t="s">
        <v>376</v>
      </c>
      <c r="B285" t="s">
        <v>74</v>
      </c>
      <c r="C285">
        <v>17.7</v>
      </c>
    </row>
    <row r="286" spans="1:3">
      <c r="A286" t="s">
        <v>377</v>
      </c>
      <c r="B286" t="s">
        <v>74</v>
      </c>
      <c r="C286">
        <v>19.899999999999999</v>
      </c>
    </row>
    <row r="287" spans="1:3">
      <c r="A287" t="s">
        <v>378</v>
      </c>
      <c r="B287" t="s">
        <v>74</v>
      </c>
      <c r="C287">
        <v>32.6</v>
      </c>
    </row>
    <row r="288" spans="1:3">
      <c r="A288" t="s">
        <v>379</v>
      </c>
      <c r="B288" t="s">
        <v>74</v>
      </c>
      <c r="C288">
        <v>16</v>
      </c>
    </row>
    <row r="289" spans="1:3">
      <c r="A289" t="s">
        <v>380</v>
      </c>
      <c r="B289" t="s">
        <v>74</v>
      </c>
      <c r="C289">
        <v>18.600000000000001</v>
      </c>
    </row>
    <row r="290" spans="1:3">
      <c r="A290" t="s">
        <v>382</v>
      </c>
      <c r="B290" t="s">
        <v>74</v>
      </c>
      <c r="C290">
        <v>15.5</v>
      </c>
    </row>
    <row r="291" spans="1:3">
      <c r="A291" t="s">
        <v>383</v>
      </c>
      <c r="B291" t="s">
        <v>74</v>
      </c>
      <c r="C291">
        <v>20.399999999999999</v>
      </c>
    </row>
    <row r="292" spans="1:3">
      <c r="A292" t="s">
        <v>384</v>
      </c>
      <c r="B292" t="s">
        <v>74</v>
      </c>
      <c r="C292">
        <v>24.4</v>
      </c>
    </row>
    <row r="293" spans="1:3">
      <c r="A293" t="s">
        <v>385</v>
      </c>
      <c r="B293" t="s">
        <v>74</v>
      </c>
      <c r="C293">
        <v>6.7</v>
      </c>
    </row>
    <row r="294" spans="1:3">
      <c r="A294" t="s">
        <v>386</v>
      </c>
      <c r="B294" t="s">
        <v>74</v>
      </c>
      <c r="C294">
        <v>16.399999999999999</v>
      </c>
    </row>
    <row r="295" spans="1:3">
      <c r="A295" t="s">
        <v>387</v>
      </c>
      <c r="B295" t="s">
        <v>74</v>
      </c>
      <c r="C295">
        <v>12.9</v>
      </c>
    </row>
    <row r="296" spans="1:3">
      <c r="A296" t="s">
        <v>389</v>
      </c>
      <c r="B296" t="s">
        <v>74</v>
      </c>
      <c r="C296">
        <v>16.899999999999999</v>
      </c>
    </row>
    <row r="297" spans="1:3">
      <c r="A297" t="s">
        <v>390</v>
      </c>
      <c r="B297" t="s">
        <v>74</v>
      </c>
      <c r="C297">
        <v>14.8</v>
      </c>
    </row>
    <row r="298" spans="1:3">
      <c r="A298" t="s">
        <v>391</v>
      </c>
      <c r="B298" t="s">
        <v>74</v>
      </c>
      <c r="C298">
        <v>12.8</v>
      </c>
    </row>
    <row r="299" spans="1:3">
      <c r="A299" t="s">
        <v>392</v>
      </c>
      <c r="B299" t="s">
        <v>74</v>
      </c>
      <c r="C299">
        <v>27.5</v>
      </c>
    </row>
    <row r="300" spans="1:3">
      <c r="A300" t="s">
        <v>393</v>
      </c>
      <c r="B300" t="s">
        <v>74</v>
      </c>
      <c r="C300">
        <v>17.8</v>
      </c>
    </row>
    <row r="301" spans="1:3">
      <c r="A301" t="s">
        <v>394</v>
      </c>
      <c r="B301" t="s">
        <v>74</v>
      </c>
      <c r="C301">
        <v>17.399999999999999</v>
      </c>
    </row>
    <row r="302" spans="1:3">
      <c r="A302" t="s">
        <v>395</v>
      </c>
      <c r="B302" t="s">
        <v>396</v>
      </c>
      <c r="C302">
        <v>11.4</v>
      </c>
    </row>
    <row r="303" spans="1:3">
      <c r="A303" t="s">
        <v>397</v>
      </c>
      <c r="B303" t="s">
        <v>74</v>
      </c>
      <c r="C303">
        <v>25.4</v>
      </c>
    </row>
    <row r="304" spans="1:3">
      <c r="A304" t="s">
        <v>398</v>
      </c>
      <c r="B304" t="s">
        <v>74</v>
      </c>
      <c r="C304">
        <v>11.5</v>
      </c>
    </row>
    <row r="305" spans="1:3">
      <c r="A305" t="s">
        <v>399</v>
      </c>
      <c r="B305" t="s">
        <v>74</v>
      </c>
      <c r="C305">
        <v>17</v>
      </c>
    </row>
    <row r="306" spans="1:3">
      <c r="A306" t="s">
        <v>400</v>
      </c>
      <c r="B306" t="s">
        <v>74</v>
      </c>
      <c r="C306">
        <v>22.1</v>
      </c>
    </row>
    <row r="307" spans="1:3">
      <c r="A307" t="s">
        <v>1811</v>
      </c>
      <c r="B307" t="s">
        <v>74</v>
      </c>
      <c r="C307">
        <v>19.100000000000001</v>
      </c>
    </row>
    <row r="308" spans="1:3">
      <c r="A308" t="s">
        <v>401</v>
      </c>
      <c r="B308" t="s">
        <v>74</v>
      </c>
      <c r="C308">
        <v>23.3</v>
      </c>
    </row>
    <row r="309" spans="1:3">
      <c r="A309" t="s">
        <v>402</v>
      </c>
      <c r="B309" t="s">
        <v>74</v>
      </c>
      <c r="C309">
        <v>11.9</v>
      </c>
    </row>
    <row r="310" spans="1:3">
      <c r="A310" t="s">
        <v>403</v>
      </c>
      <c r="B310" t="s">
        <v>74</v>
      </c>
      <c r="C310">
        <v>27.3</v>
      </c>
    </row>
    <row r="311" spans="1:3">
      <c r="A311" t="s">
        <v>404</v>
      </c>
      <c r="B311" t="s">
        <v>74</v>
      </c>
      <c r="C311">
        <v>12.1</v>
      </c>
    </row>
    <row r="312" spans="1:3">
      <c r="A312" t="s">
        <v>405</v>
      </c>
      <c r="B312" t="s">
        <v>74</v>
      </c>
      <c r="C312">
        <v>15.4</v>
      </c>
    </row>
    <row r="313" spans="1:3">
      <c r="A313" t="s">
        <v>406</v>
      </c>
      <c r="B313" t="s">
        <v>74</v>
      </c>
      <c r="C313">
        <v>17.3</v>
      </c>
    </row>
    <row r="314" spans="1:3">
      <c r="A314" t="s">
        <v>407</v>
      </c>
      <c r="B314" t="s">
        <v>154</v>
      </c>
      <c r="C314">
        <v>18.2</v>
      </c>
    </row>
    <row r="315" spans="1:3">
      <c r="A315" t="s">
        <v>1812</v>
      </c>
      <c r="B315" t="s">
        <v>74</v>
      </c>
      <c r="C315">
        <v>11.7</v>
      </c>
    </row>
    <row r="316" spans="1:3">
      <c r="A316" t="s">
        <v>408</v>
      </c>
      <c r="B316" t="s">
        <v>74</v>
      </c>
      <c r="C316">
        <v>12.6</v>
      </c>
    </row>
    <row r="317" spans="1:3">
      <c r="A317" t="s">
        <v>1831</v>
      </c>
      <c r="B317" t="s">
        <v>889</v>
      </c>
      <c r="C317">
        <v>16.100000000000001</v>
      </c>
    </row>
    <row r="318" spans="1:3">
      <c r="A318" t="s">
        <v>409</v>
      </c>
      <c r="B318" t="s">
        <v>74</v>
      </c>
      <c r="C318">
        <v>17.7</v>
      </c>
    </row>
    <row r="319" spans="1:3">
      <c r="A319" t="s">
        <v>410</v>
      </c>
      <c r="B319" t="s">
        <v>74</v>
      </c>
      <c r="C319">
        <v>20.7</v>
      </c>
    </row>
    <row r="320" spans="1:3">
      <c r="A320" t="s">
        <v>411</v>
      </c>
      <c r="B320" t="s">
        <v>74</v>
      </c>
      <c r="C320">
        <v>33.5</v>
      </c>
    </row>
    <row r="321" spans="1:3">
      <c r="A321" t="s">
        <v>412</v>
      </c>
      <c r="B321" t="s">
        <v>74</v>
      </c>
      <c r="C321">
        <v>15.9</v>
      </c>
    </row>
    <row r="322" spans="1:3">
      <c r="A322" t="s">
        <v>1768</v>
      </c>
      <c r="B322" t="s">
        <v>74</v>
      </c>
      <c r="C322">
        <v>7.8</v>
      </c>
    </row>
    <row r="323" spans="1:3">
      <c r="A323" t="s">
        <v>413</v>
      </c>
      <c r="B323" t="s">
        <v>74</v>
      </c>
      <c r="C323">
        <v>10.199999999999999</v>
      </c>
    </row>
    <row r="324" spans="1:3">
      <c r="A324" t="s">
        <v>414</v>
      </c>
      <c r="B324" t="s">
        <v>74</v>
      </c>
      <c r="C324">
        <v>25.3</v>
      </c>
    </row>
    <row r="325" spans="1:3">
      <c r="A325" t="s">
        <v>415</v>
      </c>
      <c r="B325" t="s">
        <v>74</v>
      </c>
      <c r="C325">
        <v>14.2</v>
      </c>
    </row>
    <row r="326" spans="1:3">
      <c r="A326" t="s">
        <v>416</v>
      </c>
      <c r="B326" t="s">
        <v>74</v>
      </c>
      <c r="C326">
        <v>13.5</v>
      </c>
    </row>
    <row r="327" spans="1:3">
      <c r="A327" t="s">
        <v>417</v>
      </c>
      <c r="B327" t="s">
        <v>74</v>
      </c>
      <c r="C327">
        <v>23.3</v>
      </c>
    </row>
    <row r="328" spans="1:3">
      <c r="A328" t="s">
        <v>418</v>
      </c>
      <c r="B328" t="s">
        <v>74</v>
      </c>
      <c r="C328">
        <v>25.1</v>
      </c>
    </row>
    <row r="329" spans="1:3">
      <c r="A329" t="s">
        <v>419</v>
      </c>
      <c r="B329" t="s">
        <v>74</v>
      </c>
      <c r="C329">
        <v>11</v>
      </c>
    </row>
    <row r="330" spans="1:3">
      <c r="A330" t="s">
        <v>420</v>
      </c>
      <c r="B330" t="s">
        <v>74</v>
      </c>
      <c r="C330">
        <v>16.899999999999999</v>
      </c>
    </row>
    <row r="331" spans="1:3">
      <c r="A331" t="s">
        <v>421</v>
      </c>
      <c r="B331" t="s">
        <v>74</v>
      </c>
      <c r="C331">
        <v>27.4</v>
      </c>
    </row>
    <row r="332" spans="1:3">
      <c r="A332" t="s">
        <v>422</v>
      </c>
      <c r="B332" t="s">
        <v>74</v>
      </c>
      <c r="C332">
        <v>18.8</v>
      </c>
    </row>
    <row r="333" spans="1:3">
      <c r="A333" t="s">
        <v>425</v>
      </c>
      <c r="B333" t="s">
        <v>74</v>
      </c>
      <c r="C333">
        <v>20.2</v>
      </c>
    </row>
    <row r="334" spans="1:3">
      <c r="A334" t="s">
        <v>426</v>
      </c>
      <c r="B334" t="s">
        <v>74</v>
      </c>
      <c r="C334">
        <v>12</v>
      </c>
    </row>
    <row r="335" spans="1:3">
      <c r="A335" t="s">
        <v>427</v>
      </c>
      <c r="B335" t="s">
        <v>74</v>
      </c>
      <c r="C335">
        <v>15.3</v>
      </c>
    </row>
    <row r="336" spans="1:3">
      <c r="A336" t="s">
        <v>428</v>
      </c>
      <c r="B336" t="s">
        <v>74</v>
      </c>
      <c r="C336">
        <v>26.8</v>
      </c>
    </row>
    <row r="337" spans="1:3">
      <c r="A337" t="s">
        <v>429</v>
      </c>
      <c r="B337" t="s">
        <v>74</v>
      </c>
      <c r="C337">
        <v>25.1</v>
      </c>
    </row>
    <row r="338" spans="1:3">
      <c r="A338" t="s">
        <v>1832</v>
      </c>
      <c r="B338" t="s">
        <v>74</v>
      </c>
      <c r="C338">
        <v>18.8</v>
      </c>
    </row>
    <row r="339" spans="1:3">
      <c r="A339" t="s">
        <v>430</v>
      </c>
      <c r="B339" t="s">
        <v>74</v>
      </c>
      <c r="C339">
        <v>16.600000000000001</v>
      </c>
    </row>
    <row r="340" spans="1:3">
      <c r="A340" t="s">
        <v>431</v>
      </c>
      <c r="B340" t="s">
        <v>74</v>
      </c>
      <c r="C340">
        <v>15.4</v>
      </c>
    </row>
    <row r="341" spans="1:3">
      <c r="A341" t="s">
        <v>432</v>
      </c>
      <c r="B341" t="s">
        <v>433</v>
      </c>
      <c r="C341">
        <v>8.1999999999999993</v>
      </c>
    </row>
    <row r="342" spans="1:3">
      <c r="A342" t="s">
        <v>434</v>
      </c>
      <c r="B342" t="s">
        <v>74</v>
      </c>
      <c r="C342">
        <v>13.7</v>
      </c>
    </row>
    <row r="343" spans="1:3">
      <c r="A343" t="s">
        <v>435</v>
      </c>
      <c r="B343" t="s">
        <v>436</v>
      </c>
      <c r="C343">
        <v>0.8</v>
      </c>
    </row>
    <row r="344" spans="1:3">
      <c r="A344" t="s">
        <v>437</v>
      </c>
      <c r="B344" t="s">
        <v>74</v>
      </c>
      <c r="C344">
        <v>15.4</v>
      </c>
    </row>
    <row r="345" spans="1:3">
      <c r="A345" t="s">
        <v>438</v>
      </c>
      <c r="B345" t="s">
        <v>439</v>
      </c>
      <c r="C345">
        <v>18</v>
      </c>
    </row>
    <row r="346" spans="1:3">
      <c r="A346" t="s">
        <v>441</v>
      </c>
      <c r="B346" t="s">
        <v>74</v>
      </c>
      <c r="C346">
        <v>16.2</v>
      </c>
    </row>
    <row r="347" spans="1:3">
      <c r="A347" t="s">
        <v>442</v>
      </c>
      <c r="B347" t="s">
        <v>74</v>
      </c>
      <c r="C347">
        <v>12.7</v>
      </c>
    </row>
    <row r="348" spans="1:3">
      <c r="A348" t="s">
        <v>443</v>
      </c>
      <c r="B348" t="s">
        <v>119</v>
      </c>
      <c r="C348">
        <v>18.100000000000001</v>
      </c>
    </row>
    <row r="349" spans="1:3">
      <c r="A349" t="s">
        <v>1813</v>
      </c>
      <c r="B349" t="s">
        <v>74</v>
      </c>
      <c r="C349">
        <v>16.600000000000001</v>
      </c>
    </row>
    <row r="350" spans="1:3">
      <c r="A350" t="s">
        <v>444</v>
      </c>
      <c r="B350" t="s">
        <v>74</v>
      </c>
      <c r="C350">
        <v>6.4</v>
      </c>
    </row>
    <row r="351" spans="1:3">
      <c r="A351" t="s">
        <v>445</v>
      </c>
      <c r="B351" t="s">
        <v>74</v>
      </c>
      <c r="C351">
        <v>31.3</v>
      </c>
    </row>
    <row r="352" spans="1:3">
      <c r="A352" t="s">
        <v>447</v>
      </c>
      <c r="B352" t="s">
        <v>74</v>
      </c>
      <c r="C352">
        <v>31.4</v>
      </c>
    </row>
    <row r="353" spans="1:3">
      <c r="A353" t="s">
        <v>449</v>
      </c>
      <c r="B353" t="s">
        <v>74</v>
      </c>
      <c r="C353">
        <v>10.7</v>
      </c>
    </row>
    <row r="354" spans="1:3">
      <c r="A354" t="s">
        <v>450</v>
      </c>
      <c r="B354" t="s">
        <v>74</v>
      </c>
      <c r="C354">
        <v>26.1</v>
      </c>
    </row>
    <row r="355" spans="1:3">
      <c r="A355" t="s">
        <v>451</v>
      </c>
      <c r="B355" t="s">
        <v>74</v>
      </c>
      <c r="C355">
        <v>18.7</v>
      </c>
    </row>
    <row r="356" spans="1:3">
      <c r="A356" t="s">
        <v>452</v>
      </c>
      <c r="B356" t="s">
        <v>74</v>
      </c>
      <c r="C356">
        <v>15.9</v>
      </c>
    </row>
    <row r="357" spans="1:3">
      <c r="A357" t="s">
        <v>453</v>
      </c>
      <c r="B357" t="s">
        <v>85</v>
      </c>
      <c r="C357">
        <v>16.5</v>
      </c>
    </row>
    <row r="358" spans="1:3">
      <c r="A358" t="s">
        <v>454</v>
      </c>
      <c r="B358" t="s">
        <v>74</v>
      </c>
      <c r="C358">
        <v>16.7</v>
      </c>
    </row>
    <row r="359" spans="1:3">
      <c r="A359" t="s">
        <v>455</v>
      </c>
      <c r="B359" t="s">
        <v>439</v>
      </c>
      <c r="C359">
        <v>10.3</v>
      </c>
    </row>
    <row r="360" spans="1:3">
      <c r="A360" t="s">
        <v>456</v>
      </c>
      <c r="B360" t="s">
        <v>74</v>
      </c>
      <c r="C360">
        <v>25</v>
      </c>
    </row>
    <row r="361" spans="1:3">
      <c r="A361" t="s">
        <v>457</v>
      </c>
      <c r="B361" t="s">
        <v>74</v>
      </c>
      <c r="C361">
        <v>20.100000000000001</v>
      </c>
    </row>
    <row r="362" spans="1:3">
      <c r="A362" t="s">
        <v>459</v>
      </c>
      <c r="B362" t="s">
        <v>74</v>
      </c>
      <c r="C362">
        <v>16.2</v>
      </c>
    </row>
    <row r="363" spans="1:3">
      <c r="A363" t="s">
        <v>462</v>
      </c>
      <c r="B363" t="s">
        <v>74</v>
      </c>
      <c r="C363">
        <v>21.5</v>
      </c>
    </row>
    <row r="364" spans="1:3">
      <c r="A364" t="s">
        <v>463</v>
      </c>
      <c r="B364" t="s">
        <v>464</v>
      </c>
      <c r="C364">
        <v>18.600000000000001</v>
      </c>
    </row>
    <row r="365" spans="1:3">
      <c r="A365" t="s">
        <v>465</v>
      </c>
      <c r="B365" t="s">
        <v>74</v>
      </c>
      <c r="C365">
        <v>29.4</v>
      </c>
    </row>
    <row r="366" spans="1:3">
      <c r="A366" t="s">
        <v>468</v>
      </c>
      <c r="B366" t="s">
        <v>74</v>
      </c>
      <c r="C366">
        <v>14.8</v>
      </c>
    </row>
    <row r="367" spans="1:3">
      <c r="A367" t="s">
        <v>466</v>
      </c>
      <c r="B367" t="s">
        <v>467</v>
      </c>
      <c r="C367">
        <v>24.8</v>
      </c>
    </row>
    <row r="368" spans="1:3">
      <c r="A368" t="s">
        <v>470</v>
      </c>
      <c r="B368" t="s">
        <v>74</v>
      </c>
      <c r="C368">
        <v>13.3</v>
      </c>
    </row>
    <row r="369" spans="1:3">
      <c r="A369" t="s">
        <v>1769</v>
      </c>
      <c r="B369" t="s">
        <v>74</v>
      </c>
      <c r="C369">
        <v>15.5</v>
      </c>
    </row>
    <row r="370" spans="1:3">
      <c r="A370" t="s">
        <v>471</v>
      </c>
      <c r="B370" t="s">
        <v>74</v>
      </c>
      <c r="C370">
        <v>20.100000000000001</v>
      </c>
    </row>
    <row r="371" spans="1:3">
      <c r="A371" t="s">
        <v>472</v>
      </c>
      <c r="B371" t="s">
        <v>74</v>
      </c>
      <c r="C371">
        <v>8.1</v>
      </c>
    </row>
    <row r="372" spans="1:3">
      <c r="A372" t="s">
        <v>473</v>
      </c>
      <c r="B372" t="s">
        <v>74</v>
      </c>
      <c r="C372">
        <v>9.6999999999999993</v>
      </c>
    </row>
    <row r="373" spans="1:3">
      <c r="A373" t="s">
        <v>474</v>
      </c>
      <c r="B373" t="s">
        <v>74</v>
      </c>
      <c r="C373">
        <v>13.5</v>
      </c>
    </row>
    <row r="374" spans="1:3">
      <c r="A374" t="s">
        <v>475</v>
      </c>
      <c r="B374" t="s">
        <v>74</v>
      </c>
      <c r="C374">
        <v>12.3</v>
      </c>
    </row>
    <row r="375" spans="1:3">
      <c r="A375" t="s">
        <v>476</v>
      </c>
      <c r="B375" t="s">
        <v>74</v>
      </c>
      <c r="C375">
        <v>31.3</v>
      </c>
    </row>
    <row r="376" spans="1:3">
      <c r="A376" t="s">
        <v>477</v>
      </c>
      <c r="B376" t="s">
        <v>74</v>
      </c>
      <c r="C376">
        <v>20.9</v>
      </c>
    </row>
    <row r="377" spans="1:3">
      <c r="A377" t="s">
        <v>478</v>
      </c>
      <c r="B377" t="s">
        <v>526</v>
      </c>
      <c r="C377">
        <v>2.6</v>
      </c>
    </row>
    <row r="378" spans="1:3">
      <c r="A378" t="s">
        <v>479</v>
      </c>
      <c r="B378" t="s">
        <v>74</v>
      </c>
      <c r="C378">
        <v>9.4</v>
      </c>
    </row>
    <row r="379" spans="1:3">
      <c r="A379" t="s">
        <v>480</v>
      </c>
      <c r="B379" t="s">
        <v>74</v>
      </c>
      <c r="C379">
        <v>16.399999999999999</v>
      </c>
    </row>
    <row r="380" spans="1:3">
      <c r="A380" t="s">
        <v>481</v>
      </c>
      <c r="B380" t="s">
        <v>74</v>
      </c>
      <c r="C380">
        <v>9</v>
      </c>
    </row>
    <row r="381" spans="1:3">
      <c r="A381" t="s">
        <v>482</v>
      </c>
      <c r="B381" t="s">
        <v>74</v>
      </c>
      <c r="C381">
        <v>12.8</v>
      </c>
    </row>
    <row r="382" spans="1:3">
      <c r="A382" t="s">
        <v>2004</v>
      </c>
      <c r="B382" t="s">
        <v>74</v>
      </c>
      <c r="C382">
        <v>6.5</v>
      </c>
    </row>
    <row r="383" spans="1:3">
      <c r="A383" t="s">
        <v>2005</v>
      </c>
      <c r="B383" t="s">
        <v>74</v>
      </c>
      <c r="C383">
        <v>3.8</v>
      </c>
    </row>
    <row r="384" spans="1:3">
      <c r="A384" t="s">
        <v>483</v>
      </c>
      <c r="B384" t="s">
        <v>74</v>
      </c>
      <c r="C384">
        <v>23.5</v>
      </c>
    </row>
    <row r="385" spans="1:3">
      <c r="A385" t="s">
        <v>484</v>
      </c>
      <c r="B385" t="s">
        <v>74</v>
      </c>
      <c r="C385">
        <v>14.6</v>
      </c>
    </row>
    <row r="386" spans="1:3">
      <c r="A386" t="s">
        <v>485</v>
      </c>
      <c r="B386" t="s">
        <v>74</v>
      </c>
      <c r="C386">
        <v>25.7</v>
      </c>
    </row>
    <row r="387" spans="1:3">
      <c r="A387" t="s">
        <v>486</v>
      </c>
      <c r="B387" t="s">
        <v>74</v>
      </c>
      <c r="C387">
        <v>6.3</v>
      </c>
    </row>
    <row r="388" spans="1:3">
      <c r="A388" t="s">
        <v>487</v>
      </c>
      <c r="B388" t="s">
        <v>74</v>
      </c>
      <c r="C388">
        <v>20.6</v>
      </c>
    </row>
    <row r="389" spans="1:3">
      <c r="A389" t="s">
        <v>488</v>
      </c>
      <c r="B389" t="s">
        <v>74</v>
      </c>
      <c r="C389">
        <v>12</v>
      </c>
    </row>
    <row r="390" spans="1:3">
      <c r="A390" t="s">
        <v>489</v>
      </c>
      <c r="B390" t="s">
        <v>74</v>
      </c>
      <c r="C390">
        <v>22.4</v>
      </c>
    </row>
    <row r="391" spans="1:3">
      <c r="A391" t="s">
        <v>490</v>
      </c>
      <c r="B391" t="s">
        <v>74</v>
      </c>
      <c r="C391">
        <v>11.8</v>
      </c>
    </row>
    <row r="392" spans="1:3">
      <c r="A392" t="s">
        <v>491</v>
      </c>
      <c r="B392" t="s">
        <v>74</v>
      </c>
      <c r="C392">
        <v>18.8</v>
      </c>
    </row>
    <row r="393" spans="1:3">
      <c r="A393" t="s">
        <v>492</v>
      </c>
      <c r="B393" t="s">
        <v>74</v>
      </c>
      <c r="C393">
        <v>28</v>
      </c>
    </row>
    <row r="394" spans="1:3">
      <c r="A394" t="s">
        <v>493</v>
      </c>
      <c r="B394" t="s">
        <v>74</v>
      </c>
      <c r="C394">
        <v>25.5</v>
      </c>
    </row>
    <row r="395" spans="1:3">
      <c r="A395" t="s">
        <v>494</v>
      </c>
      <c r="B395" t="s">
        <v>74</v>
      </c>
      <c r="C395">
        <v>17.600000000000001</v>
      </c>
    </row>
    <row r="396" spans="1:3">
      <c r="A396" t="s">
        <v>495</v>
      </c>
      <c r="B396" t="s">
        <v>74</v>
      </c>
      <c r="C396">
        <v>22.7</v>
      </c>
    </row>
    <row r="397" spans="1:3">
      <c r="A397" t="s">
        <v>496</v>
      </c>
      <c r="B397" t="s">
        <v>1958</v>
      </c>
      <c r="C397">
        <v>25.7</v>
      </c>
    </row>
    <row r="398" spans="1:3">
      <c r="A398" t="s">
        <v>499</v>
      </c>
      <c r="B398" t="s">
        <v>74</v>
      </c>
      <c r="C398">
        <v>31.4</v>
      </c>
    </row>
    <row r="399" spans="1:3">
      <c r="A399" t="s">
        <v>500</v>
      </c>
      <c r="B399" t="s">
        <v>74</v>
      </c>
      <c r="C399">
        <v>21.2</v>
      </c>
    </row>
    <row r="400" spans="1:3">
      <c r="A400" t="s">
        <v>501</v>
      </c>
      <c r="B400" t="s">
        <v>74</v>
      </c>
      <c r="C400">
        <v>14.6</v>
      </c>
    </row>
    <row r="401" spans="1:3">
      <c r="A401" t="s">
        <v>502</v>
      </c>
      <c r="B401" t="s">
        <v>74</v>
      </c>
      <c r="C401">
        <v>21.8</v>
      </c>
    </row>
    <row r="402" spans="1:3">
      <c r="A402" t="s">
        <v>503</v>
      </c>
      <c r="B402" t="s">
        <v>74</v>
      </c>
      <c r="C402">
        <v>22.8</v>
      </c>
    </row>
    <row r="403" spans="1:3">
      <c r="A403" t="s">
        <v>504</v>
      </c>
      <c r="B403" t="s">
        <v>505</v>
      </c>
      <c r="C403">
        <v>18.8</v>
      </c>
    </row>
    <row r="404" spans="1:3">
      <c r="A404" t="s">
        <v>506</v>
      </c>
      <c r="B404" t="s">
        <v>74</v>
      </c>
      <c r="C404">
        <v>20.100000000000001</v>
      </c>
    </row>
    <row r="405" spans="1:3">
      <c r="A405" t="s">
        <v>507</v>
      </c>
      <c r="B405" t="s">
        <v>74</v>
      </c>
      <c r="C405">
        <v>16.100000000000001</v>
      </c>
    </row>
    <row r="406" spans="1:3">
      <c r="A406" t="s">
        <v>508</v>
      </c>
      <c r="B406" t="s">
        <v>74</v>
      </c>
      <c r="C406">
        <v>30.4</v>
      </c>
    </row>
    <row r="407" spans="1:3">
      <c r="A407" t="s">
        <v>509</v>
      </c>
      <c r="B407" t="s">
        <v>74</v>
      </c>
      <c r="C407">
        <v>16</v>
      </c>
    </row>
    <row r="408" spans="1:3">
      <c r="A408" t="s">
        <v>2006</v>
      </c>
      <c r="B408" t="s">
        <v>2007</v>
      </c>
      <c r="C408">
        <v>17</v>
      </c>
    </row>
    <row r="409" spans="1:3">
      <c r="A409" t="s">
        <v>510</v>
      </c>
      <c r="B409" t="s">
        <v>74</v>
      </c>
      <c r="C409">
        <v>13.2</v>
      </c>
    </row>
    <row r="410" spans="1:3">
      <c r="A410" t="s">
        <v>511</v>
      </c>
      <c r="B410" t="s">
        <v>439</v>
      </c>
      <c r="C410">
        <v>18</v>
      </c>
    </row>
    <row r="411" spans="1:3">
      <c r="A411" t="s">
        <v>512</v>
      </c>
      <c r="B411" t="s">
        <v>74</v>
      </c>
      <c r="C411">
        <v>10.3</v>
      </c>
    </row>
    <row r="412" spans="1:3">
      <c r="A412" t="s">
        <v>1770</v>
      </c>
      <c r="B412" t="s">
        <v>74</v>
      </c>
      <c r="C412">
        <v>12.2</v>
      </c>
    </row>
    <row r="413" spans="1:3">
      <c r="A413" t="s">
        <v>513</v>
      </c>
      <c r="B413" t="s">
        <v>74</v>
      </c>
      <c r="C413">
        <v>20.8</v>
      </c>
    </row>
    <row r="414" spans="1:3">
      <c r="A414" t="s">
        <v>514</v>
      </c>
      <c r="B414" t="s">
        <v>74</v>
      </c>
      <c r="C414">
        <v>21.9</v>
      </c>
    </row>
    <row r="415" spans="1:3">
      <c r="A415" t="s">
        <v>515</v>
      </c>
      <c r="B415" t="s">
        <v>74</v>
      </c>
      <c r="C415">
        <v>20.6</v>
      </c>
    </row>
    <row r="416" spans="1:3">
      <c r="A416" t="s">
        <v>516</v>
      </c>
      <c r="B416" t="s">
        <v>74</v>
      </c>
      <c r="C416">
        <v>12.8</v>
      </c>
    </row>
    <row r="417" spans="1:3">
      <c r="A417" t="s">
        <v>517</v>
      </c>
      <c r="B417" t="s">
        <v>74</v>
      </c>
      <c r="C417">
        <v>9.8000000000000007</v>
      </c>
    </row>
    <row r="418" spans="1:3">
      <c r="A418" t="s">
        <v>518</v>
      </c>
      <c r="B418" t="s">
        <v>74</v>
      </c>
      <c r="C418">
        <v>22.5</v>
      </c>
    </row>
    <row r="419" spans="1:3">
      <c r="A419" t="s">
        <v>519</v>
      </c>
      <c r="B419" t="s">
        <v>74</v>
      </c>
      <c r="C419">
        <v>19.8</v>
      </c>
    </row>
    <row r="420" spans="1:3">
      <c r="A420" t="s">
        <v>520</v>
      </c>
      <c r="B420" t="s">
        <v>74</v>
      </c>
      <c r="C420">
        <v>22.5</v>
      </c>
    </row>
    <row r="421" spans="1:3">
      <c r="A421" t="s">
        <v>521</v>
      </c>
      <c r="B421" t="s">
        <v>74</v>
      </c>
      <c r="C421">
        <v>22</v>
      </c>
    </row>
    <row r="422" spans="1:3">
      <c r="A422" t="s">
        <v>522</v>
      </c>
      <c r="B422" t="s">
        <v>74</v>
      </c>
      <c r="C422">
        <v>20.5</v>
      </c>
    </row>
    <row r="423" spans="1:3">
      <c r="A423" t="s">
        <v>523</v>
      </c>
      <c r="B423" t="s">
        <v>74</v>
      </c>
      <c r="C423">
        <v>27.8</v>
      </c>
    </row>
    <row r="424" spans="1:3">
      <c r="A424" t="s">
        <v>1982</v>
      </c>
      <c r="B424" t="s">
        <v>74</v>
      </c>
      <c r="C424">
        <v>23.5</v>
      </c>
    </row>
    <row r="425" spans="1:3">
      <c r="A425" t="s">
        <v>1771</v>
      </c>
      <c r="B425" t="s">
        <v>74</v>
      </c>
      <c r="C425">
        <v>18.3</v>
      </c>
    </row>
    <row r="426" spans="1:3">
      <c r="A426" t="s">
        <v>527</v>
      </c>
      <c r="B426" t="s">
        <v>74</v>
      </c>
      <c r="C426">
        <v>24.2</v>
      </c>
    </row>
    <row r="427" spans="1:3">
      <c r="A427" t="s">
        <v>528</v>
      </c>
      <c r="B427" t="s">
        <v>74</v>
      </c>
      <c r="C427">
        <v>19.399999999999999</v>
      </c>
    </row>
    <row r="428" spans="1:3">
      <c r="A428" t="s">
        <v>529</v>
      </c>
      <c r="B428" t="s">
        <v>530</v>
      </c>
      <c r="C428">
        <v>16.899999999999999</v>
      </c>
    </row>
    <row r="429" spans="1:3">
      <c r="A429" t="s">
        <v>531</v>
      </c>
      <c r="B429" t="s">
        <v>74</v>
      </c>
      <c r="C429">
        <v>18.3</v>
      </c>
    </row>
    <row r="430" spans="1:3">
      <c r="A430" t="s">
        <v>532</v>
      </c>
      <c r="B430" t="s">
        <v>74</v>
      </c>
      <c r="C430">
        <v>20.2</v>
      </c>
    </row>
    <row r="431" spans="1:3">
      <c r="A431" t="s">
        <v>533</v>
      </c>
      <c r="B431" t="s">
        <v>74</v>
      </c>
      <c r="C431">
        <v>35</v>
      </c>
    </row>
    <row r="432" spans="1:3">
      <c r="A432" t="s">
        <v>534</v>
      </c>
      <c r="B432" t="s">
        <v>74</v>
      </c>
      <c r="C432">
        <v>8.3000000000000007</v>
      </c>
    </row>
    <row r="433" spans="1:3">
      <c r="A433" t="s">
        <v>535</v>
      </c>
      <c r="B433" t="s">
        <v>74</v>
      </c>
      <c r="C433">
        <v>24.2</v>
      </c>
    </row>
    <row r="434" spans="1:3">
      <c r="A434" t="s">
        <v>536</v>
      </c>
      <c r="B434" t="s">
        <v>74</v>
      </c>
      <c r="C434">
        <v>24.3</v>
      </c>
    </row>
    <row r="435" spans="1:3">
      <c r="A435" t="s">
        <v>537</v>
      </c>
      <c r="B435" t="s">
        <v>74</v>
      </c>
      <c r="C435">
        <v>25.5</v>
      </c>
    </row>
    <row r="436" spans="1:3">
      <c r="A436" t="s">
        <v>539</v>
      </c>
      <c r="B436" t="s">
        <v>74</v>
      </c>
      <c r="C436">
        <v>22.2</v>
      </c>
    </row>
    <row r="437" spans="1:3">
      <c r="A437" t="s">
        <v>540</v>
      </c>
      <c r="B437" t="s">
        <v>74</v>
      </c>
      <c r="C437">
        <v>12.8</v>
      </c>
    </row>
    <row r="438" spans="1:3">
      <c r="A438" t="s">
        <v>541</v>
      </c>
      <c r="B438" t="s">
        <v>74</v>
      </c>
      <c r="C438">
        <v>23.3</v>
      </c>
    </row>
    <row r="439" spans="1:3">
      <c r="A439" t="s">
        <v>542</v>
      </c>
      <c r="B439" t="s">
        <v>74</v>
      </c>
      <c r="C439">
        <v>29.8</v>
      </c>
    </row>
    <row r="440" spans="1:3">
      <c r="A440" t="s">
        <v>543</v>
      </c>
      <c r="B440" t="s">
        <v>544</v>
      </c>
      <c r="C440">
        <v>21.8</v>
      </c>
    </row>
    <row r="441" spans="1:3">
      <c r="A441" t="s">
        <v>545</v>
      </c>
      <c r="B441" t="s">
        <v>74</v>
      </c>
      <c r="C441">
        <v>20.2</v>
      </c>
    </row>
    <row r="442" spans="1:3">
      <c r="A442" t="s">
        <v>548</v>
      </c>
      <c r="B442" t="s">
        <v>74</v>
      </c>
      <c r="C442">
        <v>14.7</v>
      </c>
    </row>
    <row r="443" spans="1:3">
      <c r="A443" t="s">
        <v>550</v>
      </c>
      <c r="B443" t="s">
        <v>74</v>
      </c>
      <c r="C443">
        <v>13.7</v>
      </c>
    </row>
    <row r="444" spans="1:3">
      <c r="A444" t="s">
        <v>551</v>
      </c>
      <c r="B444" t="s">
        <v>74</v>
      </c>
      <c r="C444">
        <v>8.1</v>
      </c>
    </row>
    <row r="445" spans="1:3">
      <c r="A445" t="s">
        <v>552</v>
      </c>
      <c r="B445" t="s">
        <v>74</v>
      </c>
      <c r="C445">
        <v>4</v>
      </c>
    </row>
    <row r="446" spans="1:3">
      <c r="A446" t="s">
        <v>553</v>
      </c>
      <c r="B446" t="s">
        <v>74</v>
      </c>
      <c r="C446">
        <v>35.5</v>
      </c>
    </row>
    <row r="447" spans="1:3">
      <c r="A447" t="s">
        <v>554</v>
      </c>
      <c r="B447" t="s">
        <v>74</v>
      </c>
      <c r="C447">
        <v>22.7</v>
      </c>
    </row>
    <row r="448" spans="1:3">
      <c r="A448" t="s">
        <v>555</v>
      </c>
      <c r="B448" t="s">
        <v>74</v>
      </c>
      <c r="C448">
        <v>6.6</v>
      </c>
    </row>
    <row r="449" spans="1:3">
      <c r="A449" t="s">
        <v>556</v>
      </c>
      <c r="B449" t="s">
        <v>74</v>
      </c>
      <c r="C449">
        <v>26.2</v>
      </c>
    </row>
    <row r="450" spans="1:3">
      <c r="A450" t="s">
        <v>1963</v>
      </c>
      <c r="B450" t="s">
        <v>74</v>
      </c>
      <c r="C450">
        <v>15.2</v>
      </c>
    </row>
    <row r="451" spans="1:3">
      <c r="A451" t="s">
        <v>557</v>
      </c>
      <c r="B451" t="s">
        <v>74</v>
      </c>
      <c r="C451">
        <v>9.6999999999999993</v>
      </c>
    </row>
    <row r="452" spans="1:3">
      <c r="A452" t="s">
        <v>558</v>
      </c>
      <c r="B452" t="s">
        <v>74</v>
      </c>
      <c r="C452">
        <v>17.899999999999999</v>
      </c>
    </row>
    <row r="453" spans="1:3">
      <c r="A453" t="s">
        <v>560</v>
      </c>
      <c r="B453" t="s">
        <v>74</v>
      </c>
      <c r="C453">
        <v>9.5</v>
      </c>
    </row>
    <row r="454" spans="1:3">
      <c r="A454" t="s">
        <v>562</v>
      </c>
      <c r="B454" t="s">
        <v>74</v>
      </c>
      <c r="C454">
        <v>19</v>
      </c>
    </row>
    <row r="455" spans="1:3">
      <c r="A455" t="s">
        <v>563</v>
      </c>
      <c r="B455" t="s">
        <v>74</v>
      </c>
      <c r="C455">
        <v>26.5</v>
      </c>
    </row>
    <row r="456" spans="1:3">
      <c r="A456" t="s">
        <v>564</v>
      </c>
      <c r="B456" t="s">
        <v>74</v>
      </c>
      <c r="C456">
        <v>25.5</v>
      </c>
    </row>
    <row r="457" spans="1:3">
      <c r="A457" t="s">
        <v>566</v>
      </c>
      <c r="B457" t="s">
        <v>74</v>
      </c>
      <c r="C457">
        <v>17.8</v>
      </c>
    </row>
    <row r="458" spans="1:3">
      <c r="A458" t="s">
        <v>567</v>
      </c>
      <c r="B458" t="s">
        <v>117</v>
      </c>
      <c r="C458">
        <v>13.4</v>
      </c>
    </row>
    <row r="459" spans="1:3">
      <c r="A459" t="s">
        <v>568</v>
      </c>
      <c r="B459" t="s">
        <v>74</v>
      </c>
      <c r="C459">
        <v>18.2</v>
      </c>
    </row>
    <row r="460" spans="1:3">
      <c r="A460" t="s">
        <v>569</v>
      </c>
      <c r="B460" t="s">
        <v>74</v>
      </c>
      <c r="C460">
        <v>29.5</v>
      </c>
    </row>
    <row r="461" spans="1:3">
      <c r="A461" t="s">
        <v>570</v>
      </c>
      <c r="B461" t="s">
        <v>74</v>
      </c>
      <c r="C461">
        <v>9.6999999999999993</v>
      </c>
    </row>
    <row r="462" spans="1:3">
      <c r="A462" t="s">
        <v>571</v>
      </c>
      <c r="B462" t="s">
        <v>74</v>
      </c>
      <c r="C462">
        <v>6.5</v>
      </c>
    </row>
    <row r="463" spans="1:3">
      <c r="A463" t="s">
        <v>573</v>
      </c>
      <c r="B463" t="s">
        <v>574</v>
      </c>
      <c r="C463">
        <v>8.5</v>
      </c>
    </row>
    <row r="464" spans="1:3">
      <c r="A464" t="s">
        <v>575</v>
      </c>
      <c r="B464" t="s">
        <v>74</v>
      </c>
      <c r="C464">
        <v>13.9</v>
      </c>
    </row>
    <row r="465" spans="1:3">
      <c r="A465" t="s">
        <v>1814</v>
      </c>
      <c r="B465" t="s">
        <v>74</v>
      </c>
      <c r="C465">
        <v>14.5</v>
      </c>
    </row>
    <row r="466" spans="1:3">
      <c r="A466" t="s">
        <v>576</v>
      </c>
      <c r="B466" t="s">
        <v>74</v>
      </c>
      <c r="C466">
        <v>16.3</v>
      </c>
    </row>
    <row r="467" spans="1:3">
      <c r="A467" t="s">
        <v>577</v>
      </c>
      <c r="B467" t="s">
        <v>439</v>
      </c>
      <c r="C467">
        <v>21.4</v>
      </c>
    </row>
    <row r="468" spans="1:3">
      <c r="A468" t="s">
        <v>578</v>
      </c>
      <c r="B468" t="s">
        <v>74</v>
      </c>
      <c r="C468">
        <v>28.4</v>
      </c>
    </row>
    <row r="469" spans="1:3">
      <c r="A469" t="s">
        <v>579</v>
      </c>
      <c r="B469" t="s">
        <v>544</v>
      </c>
      <c r="C469">
        <v>12.4</v>
      </c>
    </row>
    <row r="470" spans="1:3">
      <c r="A470" t="s">
        <v>580</v>
      </c>
      <c r="B470" t="s">
        <v>74</v>
      </c>
      <c r="C470">
        <v>20</v>
      </c>
    </row>
    <row r="471" spans="1:3">
      <c r="A471" t="s">
        <v>581</v>
      </c>
      <c r="B471" t="s">
        <v>74</v>
      </c>
      <c r="C471">
        <v>13.4</v>
      </c>
    </row>
    <row r="472" spans="1:3">
      <c r="A472" t="s">
        <v>582</v>
      </c>
      <c r="B472" t="s">
        <v>85</v>
      </c>
      <c r="C472">
        <v>13.9</v>
      </c>
    </row>
    <row r="473" spans="1:3">
      <c r="A473" t="s">
        <v>1965</v>
      </c>
      <c r="B473" t="s">
        <v>250</v>
      </c>
      <c r="C473">
        <v>21.3</v>
      </c>
    </row>
    <row r="474" spans="1:3">
      <c r="A474" t="s">
        <v>584</v>
      </c>
      <c r="B474" t="s">
        <v>74</v>
      </c>
      <c r="C474">
        <v>12.5</v>
      </c>
    </row>
    <row r="475" spans="1:3">
      <c r="A475" t="s">
        <v>585</v>
      </c>
      <c r="B475" t="s">
        <v>74</v>
      </c>
      <c r="C475">
        <v>13.4</v>
      </c>
    </row>
    <row r="476" spans="1:3">
      <c r="A476" t="s">
        <v>587</v>
      </c>
      <c r="B476" t="s">
        <v>74</v>
      </c>
      <c r="C476">
        <v>27.9</v>
      </c>
    </row>
    <row r="477" spans="1:3">
      <c r="A477" t="s">
        <v>588</v>
      </c>
      <c r="B477" t="s">
        <v>74</v>
      </c>
      <c r="C477">
        <v>18.899999999999999</v>
      </c>
    </row>
    <row r="478" spans="1:3">
      <c r="A478" t="s">
        <v>589</v>
      </c>
      <c r="B478" t="s">
        <v>74</v>
      </c>
      <c r="C478">
        <v>14.7</v>
      </c>
    </row>
    <row r="479" spans="1:3">
      <c r="A479" t="s">
        <v>590</v>
      </c>
      <c r="B479" t="s">
        <v>222</v>
      </c>
      <c r="C479">
        <v>9.5</v>
      </c>
    </row>
    <row r="480" spans="1:3">
      <c r="A480" t="s">
        <v>591</v>
      </c>
      <c r="B480" t="s">
        <v>74</v>
      </c>
      <c r="C480">
        <v>10</v>
      </c>
    </row>
    <row r="481" spans="1:3">
      <c r="A481" t="s">
        <v>592</v>
      </c>
      <c r="B481" t="s">
        <v>74</v>
      </c>
      <c r="C481">
        <v>7.3</v>
      </c>
    </row>
    <row r="482" spans="1:3">
      <c r="A482" t="s">
        <v>594</v>
      </c>
      <c r="B482" t="s">
        <v>74</v>
      </c>
      <c r="C482">
        <v>9.3000000000000007</v>
      </c>
    </row>
    <row r="483" spans="1:3">
      <c r="A483" t="s">
        <v>595</v>
      </c>
      <c r="B483" t="s">
        <v>74</v>
      </c>
      <c r="C483">
        <v>12.1</v>
      </c>
    </row>
    <row r="484" spans="1:3">
      <c r="A484" t="s">
        <v>596</v>
      </c>
      <c r="B484" t="s">
        <v>74</v>
      </c>
      <c r="C484">
        <v>15.2</v>
      </c>
    </row>
    <row r="485" spans="1:3">
      <c r="A485" t="s">
        <v>597</v>
      </c>
      <c r="B485" t="s">
        <v>74</v>
      </c>
      <c r="C485">
        <v>23.7</v>
      </c>
    </row>
    <row r="486" spans="1:3">
      <c r="A486" t="s">
        <v>598</v>
      </c>
      <c r="B486" t="s">
        <v>74</v>
      </c>
      <c r="C486">
        <v>14.6</v>
      </c>
    </row>
    <row r="487" spans="1:3">
      <c r="A487" t="s">
        <v>599</v>
      </c>
      <c r="B487" t="s">
        <v>74</v>
      </c>
      <c r="C487">
        <v>14.2</v>
      </c>
    </row>
    <row r="488" spans="1:3">
      <c r="A488" t="s">
        <v>600</v>
      </c>
      <c r="B488" t="s">
        <v>74</v>
      </c>
      <c r="C488">
        <v>19</v>
      </c>
    </row>
    <row r="489" spans="1:3">
      <c r="A489" t="s">
        <v>1772</v>
      </c>
      <c r="B489" t="s">
        <v>74</v>
      </c>
      <c r="C489">
        <v>18</v>
      </c>
    </row>
    <row r="490" spans="1:3">
      <c r="A490" t="s">
        <v>1833</v>
      </c>
      <c r="B490" t="s">
        <v>74</v>
      </c>
      <c r="C490">
        <v>38.9</v>
      </c>
    </row>
    <row r="491" spans="1:3">
      <c r="A491" t="s">
        <v>601</v>
      </c>
      <c r="B491" t="s">
        <v>74</v>
      </c>
      <c r="C491">
        <v>24.5</v>
      </c>
    </row>
    <row r="492" spans="1:3">
      <c r="A492" t="s">
        <v>602</v>
      </c>
      <c r="B492" t="s">
        <v>603</v>
      </c>
      <c r="C492">
        <v>10.4</v>
      </c>
    </row>
    <row r="493" spans="1:3">
      <c r="A493" t="s">
        <v>1983</v>
      </c>
      <c r="B493" t="s">
        <v>1501</v>
      </c>
      <c r="C493">
        <v>16.600000000000001</v>
      </c>
    </row>
    <row r="494" spans="1:3">
      <c r="A494" t="s">
        <v>605</v>
      </c>
      <c r="B494" t="s">
        <v>74</v>
      </c>
      <c r="C494">
        <v>15.4</v>
      </c>
    </row>
    <row r="495" spans="1:3">
      <c r="A495" t="s">
        <v>606</v>
      </c>
      <c r="B495" t="s">
        <v>74</v>
      </c>
      <c r="C495">
        <v>10</v>
      </c>
    </row>
    <row r="496" spans="1:3">
      <c r="A496" t="s">
        <v>607</v>
      </c>
      <c r="B496" t="s">
        <v>74</v>
      </c>
      <c r="C496">
        <v>17.2</v>
      </c>
    </row>
    <row r="497" spans="1:3">
      <c r="A497" t="s">
        <v>608</v>
      </c>
      <c r="B497" t="s">
        <v>74</v>
      </c>
      <c r="C497">
        <v>9.3000000000000007</v>
      </c>
    </row>
    <row r="498" spans="1:3">
      <c r="A498" t="s">
        <v>609</v>
      </c>
      <c r="B498" t="s">
        <v>74</v>
      </c>
      <c r="C498">
        <v>10.7</v>
      </c>
    </row>
    <row r="499" spans="1:3">
      <c r="A499" t="s">
        <v>610</v>
      </c>
      <c r="B499" t="s">
        <v>74</v>
      </c>
      <c r="C499">
        <v>13.1</v>
      </c>
    </row>
    <row r="500" spans="1:3">
      <c r="A500" t="s">
        <v>611</v>
      </c>
      <c r="B500" t="s">
        <v>74</v>
      </c>
      <c r="C500">
        <v>24.3</v>
      </c>
    </row>
    <row r="501" spans="1:3">
      <c r="A501" t="s">
        <v>612</v>
      </c>
      <c r="B501" t="s">
        <v>74</v>
      </c>
      <c r="C501">
        <v>18.7</v>
      </c>
    </row>
    <row r="502" spans="1:3">
      <c r="A502" t="s">
        <v>613</v>
      </c>
      <c r="B502" t="s">
        <v>74</v>
      </c>
      <c r="C502">
        <v>12.4</v>
      </c>
    </row>
    <row r="503" spans="1:3">
      <c r="A503" t="s">
        <v>614</v>
      </c>
      <c r="B503" t="s">
        <v>74</v>
      </c>
      <c r="C503">
        <v>26.8</v>
      </c>
    </row>
    <row r="504" spans="1:3">
      <c r="A504" t="s">
        <v>615</v>
      </c>
      <c r="B504" t="s">
        <v>74</v>
      </c>
      <c r="C504">
        <v>15.1</v>
      </c>
    </row>
    <row r="505" spans="1:3">
      <c r="A505" t="s">
        <v>616</v>
      </c>
      <c r="B505" t="s">
        <v>617</v>
      </c>
      <c r="C505">
        <v>4.7</v>
      </c>
    </row>
    <row r="506" spans="1:3">
      <c r="A506" t="s">
        <v>618</v>
      </c>
      <c r="B506" t="s">
        <v>74</v>
      </c>
      <c r="C506">
        <v>12.7</v>
      </c>
    </row>
    <row r="507" spans="1:3">
      <c r="A507" t="s">
        <v>619</v>
      </c>
      <c r="B507" t="s">
        <v>593</v>
      </c>
      <c r="C507">
        <v>30.9</v>
      </c>
    </row>
    <row r="508" spans="1:3">
      <c r="A508" t="s">
        <v>620</v>
      </c>
      <c r="B508" t="s">
        <v>74</v>
      </c>
      <c r="C508">
        <v>12.2</v>
      </c>
    </row>
    <row r="509" spans="1:3">
      <c r="A509" t="s">
        <v>624</v>
      </c>
      <c r="B509" t="s">
        <v>74</v>
      </c>
      <c r="C509">
        <v>26.6</v>
      </c>
    </row>
    <row r="510" spans="1:3">
      <c r="A510" t="s">
        <v>625</v>
      </c>
      <c r="B510" t="s">
        <v>74</v>
      </c>
      <c r="C510">
        <v>19</v>
      </c>
    </row>
    <row r="511" spans="1:3">
      <c r="A511" t="s">
        <v>626</v>
      </c>
      <c r="B511" t="s">
        <v>74</v>
      </c>
      <c r="C511">
        <v>21.4</v>
      </c>
    </row>
    <row r="512" spans="1:3">
      <c r="A512" t="s">
        <v>627</v>
      </c>
      <c r="B512" t="s">
        <v>74</v>
      </c>
      <c r="C512">
        <v>23</v>
      </c>
    </row>
    <row r="513" spans="1:3">
      <c r="A513" t="s">
        <v>628</v>
      </c>
      <c r="B513" t="s">
        <v>74</v>
      </c>
      <c r="C513">
        <v>24.5</v>
      </c>
    </row>
    <row r="514" spans="1:3">
      <c r="A514" t="s">
        <v>629</v>
      </c>
      <c r="B514" t="s">
        <v>74</v>
      </c>
      <c r="C514">
        <v>43.8</v>
      </c>
    </row>
    <row r="515" spans="1:3">
      <c r="A515" t="s">
        <v>630</v>
      </c>
      <c r="B515" t="s">
        <v>74</v>
      </c>
      <c r="C515">
        <v>26</v>
      </c>
    </row>
    <row r="516" spans="1:3">
      <c r="A516" t="s">
        <v>631</v>
      </c>
      <c r="B516" t="s">
        <v>526</v>
      </c>
      <c r="C516">
        <v>22.8</v>
      </c>
    </row>
    <row r="517" spans="1:3">
      <c r="A517" t="s">
        <v>634</v>
      </c>
      <c r="B517" t="s">
        <v>74</v>
      </c>
      <c r="C517">
        <v>34.5</v>
      </c>
    </row>
    <row r="518" spans="1:3">
      <c r="A518" t="s">
        <v>635</v>
      </c>
      <c r="B518" t="s">
        <v>636</v>
      </c>
      <c r="C518">
        <v>13.3</v>
      </c>
    </row>
    <row r="519" spans="1:3">
      <c r="A519" t="s">
        <v>637</v>
      </c>
      <c r="B519" t="s">
        <v>74</v>
      </c>
      <c r="C519">
        <v>15.2</v>
      </c>
    </row>
    <row r="520" spans="1:3">
      <c r="A520" t="s">
        <v>638</v>
      </c>
      <c r="B520" t="s">
        <v>74</v>
      </c>
      <c r="C520">
        <v>9.8000000000000007</v>
      </c>
    </row>
    <row r="521" spans="1:3">
      <c r="A521" t="s">
        <v>639</v>
      </c>
      <c r="B521" t="s">
        <v>640</v>
      </c>
      <c r="C521">
        <v>14.2</v>
      </c>
    </row>
    <row r="522" spans="1:3">
      <c r="A522" t="s">
        <v>2008</v>
      </c>
      <c r="B522" t="s">
        <v>424</v>
      </c>
      <c r="C522">
        <v>12.7</v>
      </c>
    </row>
    <row r="523" spans="1:3">
      <c r="A523" t="s">
        <v>641</v>
      </c>
      <c r="B523" t="s">
        <v>74</v>
      </c>
      <c r="C523">
        <v>13.9</v>
      </c>
    </row>
    <row r="524" spans="1:3">
      <c r="A524" t="s">
        <v>642</v>
      </c>
      <c r="B524" t="s">
        <v>74</v>
      </c>
      <c r="C524">
        <v>11.9</v>
      </c>
    </row>
    <row r="525" spans="1:3">
      <c r="A525" t="s">
        <v>1773</v>
      </c>
      <c r="B525" t="s">
        <v>74</v>
      </c>
      <c r="C525">
        <v>44.1</v>
      </c>
    </row>
    <row r="526" spans="1:3">
      <c r="A526" t="s">
        <v>644</v>
      </c>
      <c r="B526" t="s">
        <v>74</v>
      </c>
      <c r="C526">
        <v>13.2</v>
      </c>
    </row>
    <row r="527" spans="1:3">
      <c r="A527" t="s">
        <v>646</v>
      </c>
      <c r="B527" t="s">
        <v>74</v>
      </c>
      <c r="C527">
        <v>18.600000000000001</v>
      </c>
    </row>
    <row r="528" spans="1:3">
      <c r="A528" t="s">
        <v>1774</v>
      </c>
      <c r="B528" t="s">
        <v>74</v>
      </c>
      <c r="C528">
        <v>22.9</v>
      </c>
    </row>
    <row r="529" spans="1:3">
      <c r="A529" t="s">
        <v>647</v>
      </c>
      <c r="B529" t="s">
        <v>74</v>
      </c>
      <c r="C529">
        <v>12.3</v>
      </c>
    </row>
    <row r="530" spans="1:3">
      <c r="A530" t="s">
        <v>648</v>
      </c>
      <c r="B530" t="s">
        <v>636</v>
      </c>
      <c r="C530">
        <v>12.3</v>
      </c>
    </row>
    <row r="531" spans="1:3">
      <c r="A531" t="s">
        <v>649</v>
      </c>
      <c r="B531" t="s">
        <v>74</v>
      </c>
      <c r="C531">
        <v>17.2</v>
      </c>
    </row>
    <row r="532" spans="1:3">
      <c r="A532" t="s">
        <v>650</v>
      </c>
      <c r="B532" t="s">
        <v>651</v>
      </c>
      <c r="C532">
        <v>2.2999999999999998</v>
      </c>
    </row>
    <row r="533" spans="1:3">
      <c r="A533" t="s">
        <v>1966</v>
      </c>
      <c r="B533" t="s">
        <v>350</v>
      </c>
      <c r="C533">
        <v>17.8</v>
      </c>
    </row>
    <row r="534" spans="1:3">
      <c r="A534" t="s">
        <v>652</v>
      </c>
      <c r="B534" t="s">
        <v>350</v>
      </c>
      <c r="C534">
        <v>17</v>
      </c>
    </row>
    <row r="535" spans="1:3">
      <c r="A535" t="s">
        <v>653</v>
      </c>
      <c r="B535" t="s">
        <v>74</v>
      </c>
      <c r="C535">
        <v>18.8</v>
      </c>
    </row>
    <row r="536" spans="1:3">
      <c r="A536" t="s">
        <v>654</v>
      </c>
      <c r="B536" t="s">
        <v>74</v>
      </c>
      <c r="C536">
        <v>10.8</v>
      </c>
    </row>
    <row r="537" spans="1:3">
      <c r="A537" t="s">
        <v>655</v>
      </c>
      <c r="B537" t="s">
        <v>154</v>
      </c>
      <c r="C537">
        <v>12.7</v>
      </c>
    </row>
    <row r="538" spans="1:3">
      <c r="A538" t="s">
        <v>656</v>
      </c>
      <c r="B538" t="s">
        <v>74</v>
      </c>
      <c r="C538">
        <v>3.4</v>
      </c>
    </row>
    <row r="539" spans="1:3">
      <c r="A539" t="s">
        <v>657</v>
      </c>
      <c r="B539" t="s">
        <v>74</v>
      </c>
      <c r="C539">
        <v>18.600000000000001</v>
      </c>
    </row>
    <row r="540" spans="1:3">
      <c r="A540" t="s">
        <v>658</v>
      </c>
      <c r="B540" t="s">
        <v>74</v>
      </c>
      <c r="C540">
        <v>18.8</v>
      </c>
    </row>
    <row r="541" spans="1:3">
      <c r="A541" t="s">
        <v>659</v>
      </c>
      <c r="B541" t="s">
        <v>74</v>
      </c>
      <c r="C541">
        <v>19.3</v>
      </c>
    </row>
    <row r="542" spans="1:3">
      <c r="A542" t="s">
        <v>660</v>
      </c>
      <c r="B542" t="s">
        <v>74</v>
      </c>
      <c r="C542">
        <v>38.700000000000003</v>
      </c>
    </row>
    <row r="543" spans="1:3">
      <c r="A543" t="s">
        <v>661</v>
      </c>
      <c r="B543" t="s">
        <v>74</v>
      </c>
      <c r="C543">
        <v>10.199999999999999</v>
      </c>
    </row>
    <row r="544" spans="1:3">
      <c r="A544" t="s">
        <v>662</v>
      </c>
      <c r="B544" t="s">
        <v>74</v>
      </c>
      <c r="C544">
        <v>12.8</v>
      </c>
    </row>
    <row r="545" spans="1:3">
      <c r="A545" t="s">
        <v>664</v>
      </c>
      <c r="B545" t="s">
        <v>74</v>
      </c>
      <c r="C545">
        <v>9.5</v>
      </c>
    </row>
    <row r="546" spans="1:3">
      <c r="A546" t="s">
        <v>1834</v>
      </c>
      <c r="B546" t="s">
        <v>74</v>
      </c>
      <c r="C546">
        <v>10.6</v>
      </c>
    </row>
    <row r="547" spans="1:3">
      <c r="A547" t="s">
        <v>665</v>
      </c>
      <c r="B547" t="s">
        <v>74</v>
      </c>
      <c r="C547">
        <v>11.2</v>
      </c>
    </row>
    <row r="548" spans="1:3">
      <c r="A548" t="s">
        <v>666</v>
      </c>
      <c r="B548" t="s">
        <v>74</v>
      </c>
      <c r="C548">
        <v>15.3</v>
      </c>
    </row>
    <row r="549" spans="1:3">
      <c r="A549" t="s">
        <v>667</v>
      </c>
      <c r="B549" t="s">
        <v>74</v>
      </c>
      <c r="C549">
        <v>23.7</v>
      </c>
    </row>
    <row r="550" spans="1:3">
      <c r="A550" t="s">
        <v>668</v>
      </c>
      <c r="B550" t="s">
        <v>74</v>
      </c>
      <c r="C550">
        <v>29.7</v>
      </c>
    </row>
    <row r="551" spans="1:3">
      <c r="A551" t="s">
        <v>1984</v>
      </c>
      <c r="B551" t="s">
        <v>74</v>
      </c>
      <c r="C551">
        <v>8.3000000000000007</v>
      </c>
    </row>
    <row r="552" spans="1:3">
      <c r="A552" t="s">
        <v>669</v>
      </c>
      <c r="B552" t="s">
        <v>74</v>
      </c>
      <c r="C552">
        <v>29.6</v>
      </c>
    </row>
    <row r="553" spans="1:3">
      <c r="A553" t="s">
        <v>670</v>
      </c>
      <c r="B553" t="s">
        <v>74</v>
      </c>
      <c r="C553">
        <v>12.5</v>
      </c>
    </row>
    <row r="554" spans="1:3">
      <c r="A554" t="s">
        <v>671</v>
      </c>
      <c r="B554" t="s">
        <v>74</v>
      </c>
      <c r="C554">
        <v>18.5</v>
      </c>
    </row>
    <row r="555" spans="1:3">
      <c r="A555" t="s">
        <v>672</v>
      </c>
      <c r="B555" t="s">
        <v>74</v>
      </c>
      <c r="C555">
        <v>17.600000000000001</v>
      </c>
    </row>
    <row r="556" spans="1:3">
      <c r="A556" t="s">
        <v>673</v>
      </c>
      <c r="B556" t="s">
        <v>74</v>
      </c>
      <c r="C556">
        <v>13.6</v>
      </c>
    </row>
    <row r="557" spans="1:3">
      <c r="A557" t="s">
        <v>674</v>
      </c>
      <c r="B557" t="s">
        <v>74</v>
      </c>
      <c r="C557">
        <v>26.3</v>
      </c>
    </row>
    <row r="558" spans="1:3">
      <c r="A558" t="s">
        <v>675</v>
      </c>
      <c r="B558" t="s">
        <v>74</v>
      </c>
      <c r="C558">
        <v>15.7</v>
      </c>
    </row>
    <row r="559" spans="1:3">
      <c r="A559" t="s">
        <v>676</v>
      </c>
      <c r="B559" t="s">
        <v>74</v>
      </c>
      <c r="C559">
        <v>11.3</v>
      </c>
    </row>
    <row r="560" spans="1:3">
      <c r="A560" t="s">
        <v>677</v>
      </c>
      <c r="B560" t="s">
        <v>74</v>
      </c>
      <c r="C560">
        <v>24.9</v>
      </c>
    </row>
    <row r="561" spans="1:3">
      <c r="A561" t="s">
        <v>678</v>
      </c>
      <c r="B561" t="s">
        <v>74</v>
      </c>
      <c r="C561">
        <v>8.8000000000000007</v>
      </c>
    </row>
    <row r="562" spans="1:3">
      <c r="A562" t="s">
        <v>680</v>
      </c>
      <c r="B562" t="s">
        <v>74</v>
      </c>
      <c r="C562">
        <v>12.5</v>
      </c>
    </row>
    <row r="563" spans="1:3">
      <c r="A563" t="s">
        <v>681</v>
      </c>
      <c r="B563" t="s">
        <v>329</v>
      </c>
      <c r="C563">
        <v>19.3</v>
      </c>
    </row>
    <row r="564" spans="1:3">
      <c r="A564" t="s">
        <v>682</v>
      </c>
      <c r="B564" t="s">
        <v>74</v>
      </c>
      <c r="C564">
        <v>17.100000000000001</v>
      </c>
    </row>
    <row r="565" spans="1:3">
      <c r="A565" t="s">
        <v>683</v>
      </c>
      <c r="B565" t="s">
        <v>74</v>
      </c>
      <c r="C565">
        <v>13.8</v>
      </c>
    </row>
    <row r="566" spans="1:3">
      <c r="A566" t="s">
        <v>684</v>
      </c>
      <c r="B566" t="s">
        <v>74</v>
      </c>
      <c r="C566">
        <v>35.6</v>
      </c>
    </row>
    <row r="567" spans="1:3">
      <c r="A567" t="s">
        <v>685</v>
      </c>
      <c r="B567" t="s">
        <v>74</v>
      </c>
      <c r="C567">
        <v>13.8</v>
      </c>
    </row>
    <row r="568" spans="1:3">
      <c r="A568" t="s">
        <v>686</v>
      </c>
      <c r="B568" t="s">
        <v>74</v>
      </c>
      <c r="C568">
        <v>3.7</v>
      </c>
    </row>
    <row r="569" spans="1:3">
      <c r="A569" t="s">
        <v>687</v>
      </c>
      <c r="B569" t="s">
        <v>74</v>
      </c>
      <c r="C569">
        <v>26.1</v>
      </c>
    </row>
    <row r="570" spans="1:3">
      <c r="A570" t="s">
        <v>688</v>
      </c>
      <c r="B570" t="s">
        <v>74</v>
      </c>
      <c r="C570">
        <v>29.1</v>
      </c>
    </row>
    <row r="571" spans="1:3">
      <c r="A571" t="s">
        <v>690</v>
      </c>
      <c r="B571" t="s">
        <v>74</v>
      </c>
      <c r="C571">
        <v>8.3000000000000007</v>
      </c>
    </row>
    <row r="572" spans="1:3">
      <c r="A572" t="s">
        <v>691</v>
      </c>
      <c r="B572" t="s">
        <v>692</v>
      </c>
      <c r="C572">
        <v>15.2</v>
      </c>
    </row>
    <row r="573" spans="1:3">
      <c r="A573" t="s">
        <v>693</v>
      </c>
      <c r="B573" t="s">
        <v>74</v>
      </c>
      <c r="C573">
        <v>21.5</v>
      </c>
    </row>
    <row r="574" spans="1:3">
      <c r="A574" t="s">
        <v>694</v>
      </c>
      <c r="B574" t="s">
        <v>74</v>
      </c>
      <c r="C574">
        <v>9.1</v>
      </c>
    </row>
    <row r="575" spans="1:3">
      <c r="A575" t="s">
        <v>695</v>
      </c>
      <c r="B575" t="s">
        <v>74</v>
      </c>
      <c r="C575">
        <v>10.4</v>
      </c>
    </row>
    <row r="576" spans="1:3">
      <c r="A576" t="s">
        <v>696</v>
      </c>
      <c r="B576" t="s">
        <v>697</v>
      </c>
      <c r="C576">
        <v>12.1</v>
      </c>
    </row>
    <row r="577" spans="1:3">
      <c r="A577" t="s">
        <v>698</v>
      </c>
      <c r="B577" t="s">
        <v>74</v>
      </c>
      <c r="C577">
        <v>29.6</v>
      </c>
    </row>
    <row r="578" spans="1:3">
      <c r="A578" t="s">
        <v>699</v>
      </c>
      <c r="B578" t="s">
        <v>74</v>
      </c>
      <c r="C578">
        <v>11.8</v>
      </c>
    </row>
    <row r="579" spans="1:3">
      <c r="A579" t="s">
        <v>700</v>
      </c>
      <c r="B579" t="s">
        <v>74</v>
      </c>
      <c r="C579">
        <v>6.2</v>
      </c>
    </row>
    <row r="580" spans="1:3">
      <c r="A580" t="s">
        <v>701</v>
      </c>
      <c r="B580" t="s">
        <v>702</v>
      </c>
      <c r="C580">
        <v>17.8</v>
      </c>
    </row>
    <row r="581" spans="1:3">
      <c r="A581" t="s">
        <v>1835</v>
      </c>
      <c r="B581" t="s">
        <v>1836</v>
      </c>
      <c r="C581">
        <v>16.399999999999999</v>
      </c>
    </row>
    <row r="582" spans="1:3">
      <c r="A582" t="s">
        <v>703</v>
      </c>
      <c r="B582" t="s">
        <v>74</v>
      </c>
      <c r="C582">
        <v>19.899999999999999</v>
      </c>
    </row>
    <row r="583" spans="1:3">
      <c r="A583" t="s">
        <v>704</v>
      </c>
      <c r="B583" t="s">
        <v>74</v>
      </c>
      <c r="C583">
        <v>16.100000000000001</v>
      </c>
    </row>
    <row r="584" spans="1:3">
      <c r="A584" t="s">
        <v>705</v>
      </c>
      <c r="B584" t="s">
        <v>74</v>
      </c>
      <c r="C584">
        <v>16.7</v>
      </c>
    </row>
    <row r="585" spans="1:3">
      <c r="A585" t="s">
        <v>706</v>
      </c>
      <c r="B585" t="s">
        <v>74</v>
      </c>
      <c r="C585">
        <v>28.8</v>
      </c>
    </row>
    <row r="586" spans="1:3">
      <c r="A586" t="s">
        <v>707</v>
      </c>
      <c r="B586" t="s">
        <v>74</v>
      </c>
      <c r="C586">
        <v>15.2</v>
      </c>
    </row>
    <row r="587" spans="1:3">
      <c r="A587" t="s">
        <v>708</v>
      </c>
      <c r="B587" t="s">
        <v>74</v>
      </c>
      <c r="C587">
        <v>18.600000000000001</v>
      </c>
    </row>
    <row r="588" spans="1:3">
      <c r="A588" t="s">
        <v>709</v>
      </c>
      <c r="B588" t="s">
        <v>74</v>
      </c>
      <c r="C588">
        <v>17</v>
      </c>
    </row>
    <row r="589" spans="1:3">
      <c r="A589" t="s">
        <v>710</v>
      </c>
      <c r="B589" t="s">
        <v>74</v>
      </c>
      <c r="C589">
        <v>25.7</v>
      </c>
    </row>
    <row r="590" spans="1:3">
      <c r="A590" t="s">
        <v>711</v>
      </c>
      <c r="B590" t="s">
        <v>1093</v>
      </c>
      <c r="C590">
        <v>2.7</v>
      </c>
    </row>
    <row r="591" spans="1:3">
      <c r="A591" t="s">
        <v>712</v>
      </c>
      <c r="B591" t="s">
        <v>74</v>
      </c>
      <c r="C591">
        <v>21.2</v>
      </c>
    </row>
    <row r="592" spans="1:3">
      <c r="A592" t="s">
        <v>713</v>
      </c>
      <c r="B592" t="s">
        <v>74</v>
      </c>
      <c r="C592">
        <v>21.2</v>
      </c>
    </row>
    <row r="593" spans="1:3">
      <c r="A593" t="s">
        <v>714</v>
      </c>
      <c r="B593" t="s">
        <v>74</v>
      </c>
      <c r="C593">
        <v>16.899999999999999</v>
      </c>
    </row>
    <row r="594" spans="1:3">
      <c r="A594" t="s">
        <v>715</v>
      </c>
      <c r="B594" t="s">
        <v>74</v>
      </c>
      <c r="C594">
        <v>30.1</v>
      </c>
    </row>
    <row r="595" spans="1:3">
      <c r="A595" t="s">
        <v>716</v>
      </c>
      <c r="B595" t="s">
        <v>74</v>
      </c>
      <c r="C595">
        <v>24.2</v>
      </c>
    </row>
    <row r="596" spans="1:3">
      <c r="A596" t="s">
        <v>718</v>
      </c>
      <c r="B596" t="s">
        <v>74</v>
      </c>
      <c r="C596">
        <v>6.6</v>
      </c>
    </row>
    <row r="597" spans="1:3">
      <c r="A597" t="s">
        <v>719</v>
      </c>
      <c r="B597" t="s">
        <v>74</v>
      </c>
      <c r="C597">
        <v>16</v>
      </c>
    </row>
    <row r="598" spans="1:3">
      <c r="A598" t="s">
        <v>720</v>
      </c>
      <c r="B598" t="s">
        <v>74</v>
      </c>
      <c r="C598">
        <v>17.899999999999999</v>
      </c>
    </row>
    <row r="599" spans="1:3">
      <c r="A599" t="s">
        <v>721</v>
      </c>
      <c r="B599" t="s">
        <v>74</v>
      </c>
      <c r="C599">
        <v>10.199999999999999</v>
      </c>
    </row>
    <row r="600" spans="1:3">
      <c r="A600" t="s">
        <v>722</v>
      </c>
      <c r="B600" t="s">
        <v>74</v>
      </c>
      <c r="C600">
        <v>24.6</v>
      </c>
    </row>
    <row r="601" spans="1:3">
      <c r="A601" t="s">
        <v>723</v>
      </c>
      <c r="B601" t="s">
        <v>74</v>
      </c>
      <c r="C601">
        <v>7</v>
      </c>
    </row>
    <row r="602" spans="1:3">
      <c r="A602" t="s">
        <v>1775</v>
      </c>
      <c r="B602" t="s">
        <v>74</v>
      </c>
      <c r="C602">
        <v>19.3</v>
      </c>
    </row>
    <row r="603" spans="1:3">
      <c r="A603" t="s">
        <v>724</v>
      </c>
      <c r="B603" t="s">
        <v>74</v>
      </c>
      <c r="C603">
        <v>7.5</v>
      </c>
    </row>
    <row r="604" spans="1:3">
      <c r="A604" t="s">
        <v>725</v>
      </c>
      <c r="B604" t="s">
        <v>74</v>
      </c>
      <c r="C604">
        <v>13.9</v>
      </c>
    </row>
    <row r="605" spans="1:3">
      <c r="A605" t="s">
        <v>726</v>
      </c>
      <c r="B605" t="s">
        <v>74</v>
      </c>
      <c r="C605">
        <v>11.6</v>
      </c>
    </row>
    <row r="606" spans="1:3">
      <c r="A606" t="s">
        <v>727</v>
      </c>
      <c r="B606" t="s">
        <v>74</v>
      </c>
      <c r="C606">
        <v>20</v>
      </c>
    </row>
    <row r="607" spans="1:3">
      <c r="A607" t="s">
        <v>729</v>
      </c>
      <c r="B607" t="s">
        <v>74</v>
      </c>
      <c r="C607">
        <v>26.2</v>
      </c>
    </row>
    <row r="608" spans="1:3">
      <c r="A608" t="s">
        <v>730</v>
      </c>
      <c r="B608" t="s">
        <v>74</v>
      </c>
      <c r="C608">
        <v>26.3</v>
      </c>
    </row>
    <row r="609" spans="1:3">
      <c r="A609" t="s">
        <v>732</v>
      </c>
      <c r="B609" t="s">
        <v>74</v>
      </c>
      <c r="C609">
        <v>21.8</v>
      </c>
    </row>
    <row r="610" spans="1:3">
      <c r="A610" t="s">
        <v>733</v>
      </c>
      <c r="B610" t="s">
        <v>74</v>
      </c>
      <c r="C610">
        <v>25.2</v>
      </c>
    </row>
    <row r="611" spans="1:3">
      <c r="A611" t="s">
        <v>734</v>
      </c>
      <c r="B611" t="s">
        <v>74</v>
      </c>
      <c r="C611">
        <v>7.6</v>
      </c>
    </row>
    <row r="612" spans="1:3">
      <c r="A612" t="s">
        <v>735</v>
      </c>
      <c r="B612" t="s">
        <v>74</v>
      </c>
      <c r="C612">
        <v>12.9</v>
      </c>
    </row>
    <row r="613" spans="1:3">
      <c r="A613" t="s">
        <v>736</v>
      </c>
      <c r="B613" t="s">
        <v>74</v>
      </c>
      <c r="C613">
        <v>24</v>
      </c>
    </row>
    <row r="614" spans="1:3">
      <c r="A614" t="s">
        <v>737</v>
      </c>
      <c r="B614" t="s">
        <v>74</v>
      </c>
      <c r="C614">
        <v>14.2</v>
      </c>
    </row>
    <row r="615" spans="1:3">
      <c r="A615" t="s">
        <v>738</v>
      </c>
      <c r="B615" t="s">
        <v>119</v>
      </c>
      <c r="C615">
        <v>36.299999999999997</v>
      </c>
    </row>
    <row r="616" spans="1:3">
      <c r="A616" t="s">
        <v>739</v>
      </c>
      <c r="B616" t="s">
        <v>74</v>
      </c>
      <c r="C616">
        <v>17.8</v>
      </c>
    </row>
    <row r="617" spans="1:3">
      <c r="A617" t="s">
        <v>740</v>
      </c>
      <c r="B617" t="s">
        <v>74</v>
      </c>
      <c r="C617">
        <v>16.100000000000001</v>
      </c>
    </row>
    <row r="618" spans="1:3">
      <c r="A618" t="s">
        <v>741</v>
      </c>
      <c r="B618" t="s">
        <v>74</v>
      </c>
      <c r="C618">
        <v>20.399999999999999</v>
      </c>
    </row>
    <row r="619" spans="1:3">
      <c r="A619" t="s">
        <v>742</v>
      </c>
      <c r="B619" t="s">
        <v>74</v>
      </c>
      <c r="C619">
        <v>21.2</v>
      </c>
    </row>
    <row r="620" spans="1:3">
      <c r="A620" t="s">
        <v>743</v>
      </c>
      <c r="B620" t="s">
        <v>74</v>
      </c>
      <c r="C620">
        <v>21.5</v>
      </c>
    </row>
    <row r="621" spans="1:3">
      <c r="A621" t="s">
        <v>1967</v>
      </c>
      <c r="B621" t="s">
        <v>1968</v>
      </c>
      <c r="C621">
        <v>17.5</v>
      </c>
    </row>
    <row r="622" spans="1:3">
      <c r="A622" t="s">
        <v>744</v>
      </c>
      <c r="B622" t="s">
        <v>74</v>
      </c>
      <c r="C622">
        <v>11.4</v>
      </c>
    </row>
    <row r="623" spans="1:3">
      <c r="A623" t="s">
        <v>745</v>
      </c>
      <c r="B623" t="s">
        <v>74</v>
      </c>
      <c r="C623">
        <v>22.4</v>
      </c>
    </row>
    <row r="624" spans="1:3">
      <c r="A624" t="s">
        <v>746</v>
      </c>
      <c r="B624" t="s">
        <v>74</v>
      </c>
      <c r="C624">
        <v>27.1</v>
      </c>
    </row>
    <row r="625" spans="1:3">
      <c r="A625" t="s">
        <v>747</v>
      </c>
      <c r="B625" t="s">
        <v>74</v>
      </c>
      <c r="C625">
        <v>23.5</v>
      </c>
    </row>
    <row r="626" spans="1:3">
      <c r="A626" t="s">
        <v>748</v>
      </c>
      <c r="B626" t="s">
        <v>74</v>
      </c>
      <c r="C626">
        <v>10.4</v>
      </c>
    </row>
    <row r="627" spans="1:3">
      <c r="A627" t="s">
        <v>749</v>
      </c>
      <c r="B627" t="s">
        <v>74</v>
      </c>
      <c r="C627">
        <v>14.3</v>
      </c>
    </row>
    <row r="628" spans="1:3">
      <c r="A628" t="s">
        <v>750</v>
      </c>
      <c r="B628" t="s">
        <v>74</v>
      </c>
      <c r="C628">
        <v>22</v>
      </c>
    </row>
    <row r="629" spans="1:3">
      <c r="A629" t="s">
        <v>751</v>
      </c>
      <c r="B629" t="s">
        <v>154</v>
      </c>
      <c r="C629">
        <v>15.4</v>
      </c>
    </row>
    <row r="630" spans="1:3">
      <c r="A630" t="s">
        <v>752</v>
      </c>
      <c r="B630" t="s">
        <v>753</v>
      </c>
      <c r="C630">
        <v>16.899999999999999</v>
      </c>
    </row>
    <row r="631" spans="1:3">
      <c r="A631" t="s">
        <v>754</v>
      </c>
      <c r="B631" t="s">
        <v>74</v>
      </c>
      <c r="C631">
        <v>31.6</v>
      </c>
    </row>
    <row r="632" spans="1:3">
      <c r="A632" t="s">
        <v>755</v>
      </c>
      <c r="B632" t="s">
        <v>74</v>
      </c>
      <c r="C632">
        <v>18.7</v>
      </c>
    </row>
    <row r="633" spans="1:3">
      <c r="A633" t="s">
        <v>756</v>
      </c>
      <c r="B633" t="s">
        <v>757</v>
      </c>
      <c r="C633">
        <v>4</v>
      </c>
    </row>
    <row r="634" spans="1:3">
      <c r="A634" t="s">
        <v>758</v>
      </c>
      <c r="B634" t="s">
        <v>1816</v>
      </c>
      <c r="C634">
        <v>36.4</v>
      </c>
    </row>
    <row r="635" spans="1:3">
      <c r="A635" t="s">
        <v>759</v>
      </c>
      <c r="B635" t="s">
        <v>692</v>
      </c>
      <c r="C635">
        <v>13.8</v>
      </c>
    </row>
    <row r="636" spans="1:3">
      <c r="A636" t="s">
        <v>760</v>
      </c>
      <c r="B636" t="s">
        <v>74</v>
      </c>
      <c r="C636">
        <v>20.100000000000001</v>
      </c>
    </row>
    <row r="637" spans="1:3">
      <c r="A637" t="s">
        <v>761</v>
      </c>
      <c r="B637" t="s">
        <v>692</v>
      </c>
      <c r="C637">
        <v>5.2</v>
      </c>
    </row>
    <row r="638" spans="1:3">
      <c r="A638" t="s">
        <v>762</v>
      </c>
      <c r="B638" t="s">
        <v>74</v>
      </c>
      <c r="C638">
        <v>15.6</v>
      </c>
    </row>
    <row r="639" spans="1:3">
      <c r="A639" t="s">
        <v>763</v>
      </c>
      <c r="B639" t="s">
        <v>74</v>
      </c>
      <c r="C639">
        <v>14.2</v>
      </c>
    </row>
    <row r="640" spans="1:3">
      <c r="A640" t="s">
        <v>764</v>
      </c>
      <c r="B640" t="s">
        <v>74</v>
      </c>
      <c r="C640">
        <v>15.6</v>
      </c>
    </row>
    <row r="641" spans="1:3">
      <c r="A641" t="s">
        <v>765</v>
      </c>
      <c r="B641" t="s">
        <v>74</v>
      </c>
      <c r="C641">
        <v>22</v>
      </c>
    </row>
    <row r="642" spans="1:3">
      <c r="A642" t="s">
        <v>767</v>
      </c>
      <c r="B642" t="s">
        <v>74</v>
      </c>
      <c r="C642">
        <v>30.9</v>
      </c>
    </row>
    <row r="643" spans="1:3">
      <c r="A643" t="s">
        <v>1985</v>
      </c>
      <c r="B643" t="s">
        <v>1986</v>
      </c>
      <c r="C643">
        <v>9.4</v>
      </c>
    </row>
    <row r="644" spans="1:3">
      <c r="A644" t="s">
        <v>770</v>
      </c>
      <c r="B644" t="s">
        <v>74</v>
      </c>
      <c r="C644">
        <v>10.9</v>
      </c>
    </row>
    <row r="645" spans="1:3">
      <c r="A645" t="s">
        <v>771</v>
      </c>
      <c r="B645" t="s">
        <v>74</v>
      </c>
      <c r="C645">
        <v>21.2</v>
      </c>
    </row>
    <row r="646" spans="1:3">
      <c r="A646" t="s">
        <v>772</v>
      </c>
      <c r="B646" t="s">
        <v>74</v>
      </c>
      <c r="C646">
        <v>21.8</v>
      </c>
    </row>
    <row r="647" spans="1:3">
      <c r="A647" t="s">
        <v>773</v>
      </c>
      <c r="B647" t="s">
        <v>74</v>
      </c>
      <c r="C647">
        <v>10.6</v>
      </c>
    </row>
    <row r="648" spans="1:3">
      <c r="A648" t="s">
        <v>774</v>
      </c>
      <c r="B648" t="s">
        <v>74</v>
      </c>
      <c r="C648">
        <v>15</v>
      </c>
    </row>
    <row r="649" spans="1:3">
      <c r="A649" t="s">
        <v>775</v>
      </c>
      <c r="B649" t="s">
        <v>74</v>
      </c>
      <c r="C649">
        <v>10.199999999999999</v>
      </c>
    </row>
    <row r="650" spans="1:3">
      <c r="A650" t="s">
        <v>776</v>
      </c>
      <c r="B650" t="s">
        <v>74</v>
      </c>
      <c r="C650">
        <v>20.8</v>
      </c>
    </row>
    <row r="651" spans="1:3">
      <c r="A651" t="s">
        <v>777</v>
      </c>
      <c r="B651" t="s">
        <v>74</v>
      </c>
      <c r="C651">
        <v>25.2</v>
      </c>
    </row>
    <row r="652" spans="1:3">
      <c r="A652" t="s">
        <v>778</v>
      </c>
      <c r="B652" t="s">
        <v>74</v>
      </c>
      <c r="C652">
        <v>13.5</v>
      </c>
    </row>
    <row r="653" spans="1:3">
      <c r="A653" t="s">
        <v>779</v>
      </c>
      <c r="B653" t="s">
        <v>74</v>
      </c>
      <c r="C653">
        <v>16.2</v>
      </c>
    </row>
    <row r="654" spans="1:3">
      <c r="A654" t="s">
        <v>780</v>
      </c>
      <c r="B654" t="s">
        <v>74</v>
      </c>
      <c r="C654">
        <v>30.1</v>
      </c>
    </row>
    <row r="655" spans="1:3">
      <c r="A655" t="s">
        <v>781</v>
      </c>
      <c r="B655" t="s">
        <v>74</v>
      </c>
      <c r="C655">
        <v>21.5</v>
      </c>
    </row>
    <row r="656" spans="1:3">
      <c r="A656" t="s">
        <v>1837</v>
      </c>
      <c r="B656" t="s">
        <v>74</v>
      </c>
      <c r="C656">
        <v>29.6</v>
      </c>
    </row>
    <row r="657" spans="1:3">
      <c r="A657" t="s">
        <v>782</v>
      </c>
      <c r="B657" t="s">
        <v>396</v>
      </c>
      <c r="C657">
        <v>17.7</v>
      </c>
    </row>
    <row r="658" spans="1:3">
      <c r="A658" t="s">
        <v>783</v>
      </c>
      <c r="B658" t="s">
        <v>74</v>
      </c>
      <c r="C658">
        <v>11.6</v>
      </c>
    </row>
    <row r="659" spans="1:3">
      <c r="A659" t="s">
        <v>786</v>
      </c>
      <c r="B659" t="s">
        <v>74</v>
      </c>
      <c r="C659">
        <v>29.2</v>
      </c>
    </row>
    <row r="660" spans="1:3">
      <c r="A660" t="s">
        <v>787</v>
      </c>
      <c r="B660" t="s">
        <v>74</v>
      </c>
      <c r="C660">
        <v>13.5</v>
      </c>
    </row>
    <row r="661" spans="1:3">
      <c r="A661" t="s">
        <v>788</v>
      </c>
      <c r="B661" t="s">
        <v>74</v>
      </c>
      <c r="C661">
        <v>13.5</v>
      </c>
    </row>
    <row r="662" spans="1:3">
      <c r="A662" t="s">
        <v>789</v>
      </c>
      <c r="B662" t="s">
        <v>74</v>
      </c>
      <c r="C662">
        <v>11.7</v>
      </c>
    </row>
    <row r="663" spans="1:3">
      <c r="A663" t="s">
        <v>791</v>
      </c>
      <c r="B663" t="s">
        <v>74</v>
      </c>
      <c r="C663">
        <v>37.5</v>
      </c>
    </row>
    <row r="664" spans="1:3">
      <c r="A664" t="s">
        <v>792</v>
      </c>
      <c r="B664" t="s">
        <v>74</v>
      </c>
      <c r="C664">
        <v>25.5</v>
      </c>
    </row>
    <row r="665" spans="1:3">
      <c r="A665" t="s">
        <v>793</v>
      </c>
      <c r="B665" t="s">
        <v>74</v>
      </c>
      <c r="C665">
        <v>4.8</v>
      </c>
    </row>
    <row r="666" spans="1:3">
      <c r="A666" t="s">
        <v>794</v>
      </c>
      <c r="B666" t="s">
        <v>74</v>
      </c>
      <c r="C666">
        <v>19.2</v>
      </c>
    </row>
    <row r="667" spans="1:3">
      <c r="A667" t="s">
        <v>795</v>
      </c>
      <c r="B667" t="s">
        <v>544</v>
      </c>
      <c r="C667">
        <v>21.6</v>
      </c>
    </row>
    <row r="668" spans="1:3">
      <c r="A668" t="s">
        <v>797</v>
      </c>
      <c r="B668" t="s">
        <v>74</v>
      </c>
      <c r="C668">
        <v>36.1</v>
      </c>
    </row>
    <row r="669" spans="1:3">
      <c r="A669" t="s">
        <v>798</v>
      </c>
      <c r="B669" t="s">
        <v>799</v>
      </c>
      <c r="C669">
        <v>8.8000000000000007</v>
      </c>
    </row>
    <row r="670" spans="1:3">
      <c r="A670" t="s">
        <v>800</v>
      </c>
      <c r="B670" t="s">
        <v>74</v>
      </c>
      <c r="C670">
        <v>15.9</v>
      </c>
    </row>
    <row r="671" spans="1:3">
      <c r="A671" t="s">
        <v>801</v>
      </c>
      <c r="B671" t="s">
        <v>74</v>
      </c>
      <c r="C671">
        <v>10.1</v>
      </c>
    </row>
    <row r="672" spans="1:3">
      <c r="A672" t="s">
        <v>1776</v>
      </c>
      <c r="B672" t="s">
        <v>837</v>
      </c>
      <c r="C672">
        <v>4.7</v>
      </c>
    </row>
    <row r="673" spans="1:3">
      <c r="A673" t="s">
        <v>805</v>
      </c>
      <c r="B673" t="s">
        <v>74</v>
      </c>
      <c r="C673">
        <v>24.5</v>
      </c>
    </row>
    <row r="674" spans="1:3">
      <c r="A674" t="s">
        <v>806</v>
      </c>
      <c r="B674" t="s">
        <v>74</v>
      </c>
      <c r="C674">
        <v>16.8</v>
      </c>
    </row>
    <row r="675" spans="1:3">
      <c r="A675" t="s">
        <v>807</v>
      </c>
      <c r="B675" t="s">
        <v>74</v>
      </c>
      <c r="C675">
        <v>26.2</v>
      </c>
    </row>
    <row r="676" spans="1:3">
      <c r="A676" t="s">
        <v>808</v>
      </c>
      <c r="B676" t="s">
        <v>74</v>
      </c>
      <c r="C676">
        <v>17.7</v>
      </c>
    </row>
    <row r="677" spans="1:3">
      <c r="A677" t="s">
        <v>809</v>
      </c>
      <c r="B677" t="s">
        <v>74</v>
      </c>
      <c r="C677">
        <v>21.9</v>
      </c>
    </row>
    <row r="678" spans="1:3">
      <c r="A678" t="s">
        <v>810</v>
      </c>
      <c r="B678" t="s">
        <v>74</v>
      </c>
      <c r="C678">
        <v>24.2</v>
      </c>
    </row>
    <row r="679" spans="1:3">
      <c r="A679" t="s">
        <v>811</v>
      </c>
      <c r="B679" t="s">
        <v>74</v>
      </c>
      <c r="C679">
        <v>23.2</v>
      </c>
    </row>
    <row r="680" spans="1:3">
      <c r="A680" t="s">
        <v>813</v>
      </c>
      <c r="B680" t="s">
        <v>74</v>
      </c>
      <c r="C680">
        <v>36.799999999999997</v>
      </c>
    </row>
    <row r="681" spans="1:3">
      <c r="A681" t="s">
        <v>814</v>
      </c>
      <c r="B681" t="s">
        <v>74</v>
      </c>
      <c r="C681">
        <v>11.5</v>
      </c>
    </row>
    <row r="682" spans="1:3">
      <c r="A682" t="s">
        <v>815</v>
      </c>
      <c r="B682" t="s">
        <v>74</v>
      </c>
      <c r="C682">
        <v>22.9</v>
      </c>
    </row>
    <row r="683" spans="1:3">
      <c r="A683" t="s">
        <v>817</v>
      </c>
      <c r="B683" t="s">
        <v>74</v>
      </c>
      <c r="C683">
        <v>24.6</v>
      </c>
    </row>
    <row r="684" spans="1:3">
      <c r="A684" t="s">
        <v>818</v>
      </c>
      <c r="B684" t="s">
        <v>74</v>
      </c>
      <c r="C684">
        <v>22.5</v>
      </c>
    </row>
    <row r="685" spans="1:3">
      <c r="A685" t="s">
        <v>1838</v>
      </c>
      <c r="B685" t="s">
        <v>119</v>
      </c>
      <c r="C685">
        <v>7.7</v>
      </c>
    </row>
    <row r="686" spans="1:3">
      <c r="A686" t="s">
        <v>820</v>
      </c>
      <c r="B686" t="s">
        <v>74</v>
      </c>
      <c r="C686">
        <v>28.8</v>
      </c>
    </row>
    <row r="687" spans="1:3">
      <c r="A687" t="s">
        <v>821</v>
      </c>
      <c r="B687" t="s">
        <v>822</v>
      </c>
      <c r="C687">
        <v>10.4</v>
      </c>
    </row>
    <row r="688" spans="1:3">
      <c r="A688" t="s">
        <v>823</v>
      </c>
      <c r="B688" t="s">
        <v>74</v>
      </c>
      <c r="C688">
        <v>23.4</v>
      </c>
    </row>
    <row r="689" spans="1:3">
      <c r="A689" t="s">
        <v>824</v>
      </c>
      <c r="B689" t="s">
        <v>825</v>
      </c>
      <c r="C689">
        <v>4.4000000000000004</v>
      </c>
    </row>
    <row r="690" spans="1:3">
      <c r="A690" t="s">
        <v>826</v>
      </c>
      <c r="B690" t="s">
        <v>74</v>
      </c>
      <c r="C690">
        <v>19.7</v>
      </c>
    </row>
    <row r="691" spans="1:3">
      <c r="A691" t="s">
        <v>827</v>
      </c>
      <c r="B691" t="s">
        <v>74</v>
      </c>
      <c r="C691">
        <v>17</v>
      </c>
    </row>
    <row r="692" spans="1:3">
      <c r="A692" t="s">
        <v>828</v>
      </c>
      <c r="B692" t="s">
        <v>74</v>
      </c>
      <c r="C692">
        <v>16</v>
      </c>
    </row>
    <row r="693" spans="1:3">
      <c r="A693" t="s">
        <v>829</v>
      </c>
      <c r="B693" t="s">
        <v>74</v>
      </c>
      <c r="C693">
        <v>28</v>
      </c>
    </row>
    <row r="694" spans="1:3">
      <c r="A694" t="s">
        <v>830</v>
      </c>
      <c r="B694" t="s">
        <v>74</v>
      </c>
      <c r="C694">
        <v>22.4</v>
      </c>
    </row>
    <row r="695" spans="1:3">
      <c r="A695" t="s">
        <v>831</v>
      </c>
      <c r="B695" t="s">
        <v>74</v>
      </c>
      <c r="C695">
        <v>19</v>
      </c>
    </row>
    <row r="696" spans="1:3">
      <c r="A696" t="s">
        <v>832</v>
      </c>
      <c r="B696" t="s">
        <v>74</v>
      </c>
      <c r="C696">
        <v>12.6</v>
      </c>
    </row>
    <row r="697" spans="1:3">
      <c r="A697" t="s">
        <v>833</v>
      </c>
      <c r="B697" t="s">
        <v>74</v>
      </c>
      <c r="C697">
        <v>19.100000000000001</v>
      </c>
    </row>
    <row r="698" spans="1:3">
      <c r="A698" t="s">
        <v>834</v>
      </c>
      <c r="B698" t="s">
        <v>74</v>
      </c>
      <c r="C698">
        <v>18.100000000000001</v>
      </c>
    </row>
    <row r="699" spans="1:3">
      <c r="A699" t="s">
        <v>835</v>
      </c>
      <c r="B699" t="s">
        <v>74</v>
      </c>
      <c r="C699">
        <v>34.6</v>
      </c>
    </row>
    <row r="700" spans="1:3">
      <c r="A700" t="s">
        <v>836</v>
      </c>
      <c r="B700" t="s">
        <v>837</v>
      </c>
      <c r="C700">
        <v>14</v>
      </c>
    </row>
    <row r="701" spans="1:3">
      <c r="A701" t="s">
        <v>838</v>
      </c>
      <c r="B701" t="s">
        <v>74</v>
      </c>
      <c r="C701">
        <v>28.1</v>
      </c>
    </row>
    <row r="702" spans="1:3">
      <c r="A702" t="s">
        <v>839</v>
      </c>
      <c r="B702" t="s">
        <v>74</v>
      </c>
      <c r="C702">
        <v>8.6</v>
      </c>
    </row>
    <row r="703" spans="1:3">
      <c r="A703" t="s">
        <v>2009</v>
      </c>
      <c r="B703" t="s">
        <v>74</v>
      </c>
      <c r="C703">
        <v>20.9</v>
      </c>
    </row>
    <row r="704" spans="1:3">
      <c r="A704" t="s">
        <v>842</v>
      </c>
      <c r="B704" t="s">
        <v>74</v>
      </c>
      <c r="C704">
        <v>16.7</v>
      </c>
    </row>
    <row r="705" spans="1:3">
      <c r="A705" t="s">
        <v>843</v>
      </c>
      <c r="B705" t="s">
        <v>74</v>
      </c>
      <c r="C705">
        <v>14.2</v>
      </c>
    </row>
    <row r="706" spans="1:3">
      <c r="A706" t="s">
        <v>844</v>
      </c>
      <c r="B706" t="s">
        <v>74</v>
      </c>
      <c r="C706">
        <v>17.2</v>
      </c>
    </row>
    <row r="707" spans="1:3">
      <c r="A707" t="s">
        <v>1777</v>
      </c>
      <c r="B707" t="s">
        <v>74</v>
      </c>
      <c r="C707">
        <v>18.2</v>
      </c>
    </row>
    <row r="708" spans="1:3">
      <c r="A708" t="s">
        <v>1839</v>
      </c>
      <c r="B708" t="s">
        <v>74</v>
      </c>
      <c r="C708">
        <v>20.3</v>
      </c>
    </row>
    <row r="709" spans="1:3">
      <c r="A709" t="s">
        <v>845</v>
      </c>
      <c r="B709" t="s">
        <v>74</v>
      </c>
      <c r="C709">
        <v>20.2</v>
      </c>
    </row>
    <row r="710" spans="1:3">
      <c r="A710" t="s">
        <v>846</v>
      </c>
      <c r="B710" t="s">
        <v>847</v>
      </c>
      <c r="C710">
        <v>25.5</v>
      </c>
    </row>
    <row r="711" spans="1:3">
      <c r="A711" t="s">
        <v>848</v>
      </c>
      <c r="B711" t="s">
        <v>74</v>
      </c>
      <c r="C711">
        <v>18.8</v>
      </c>
    </row>
    <row r="712" spans="1:3">
      <c r="A712" t="s">
        <v>849</v>
      </c>
      <c r="B712" t="s">
        <v>74</v>
      </c>
      <c r="C712">
        <v>17.600000000000001</v>
      </c>
    </row>
    <row r="713" spans="1:3">
      <c r="A713" t="s">
        <v>850</v>
      </c>
      <c r="B713" t="s">
        <v>74</v>
      </c>
      <c r="C713">
        <v>6.6</v>
      </c>
    </row>
    <row r="714" spans="1:3">
      <c r="A714" t="s">
        <v>851</v>
      </c>
      <c r="B714" t="s">
        <v>852</v>
      </c>
      <c r="C714">
        <v>15.2</v>
      </c>
    </row>
    <row r="715" spans="1:3">
      <c r="A715" t="s">
        <v>853</v>
      </c>
      <c r="B715" t="s">
        <v>854</v>
      </c>
      <c r="C715">
        <v>26.7</v>
      </c>
    </row>
    <row r="716" spans="1:3">
      <c r="A716" t="s">
        <v>855</v>
      </c>
      <c r="B716" t="s">
        <v>74</v>
      </c>
      <c r="C716">
        <v>12.2</v>
      </c>
    </row>
    <row r="717" spans="1:3">
      <c r="A717" t="s">
        <v>857</v>
      </c>
      <c r="B717" t="s">
        <v>74</v>
      </c>
      <c r="C717">
        <v>12.1</v>
      </c>
    </row>
    <row r="718" spans="1:3">
      <c r="A718" t="s">
        <v>1969</v>
      </c>
      <c r="B718" t="s">
        <v>74</v>
      </c>
      <c r="C718">
        <v>42.3</v>
      </c>
    </row>
    <row r="719" spans="1:3">
      <c r="A719" t="s">
        <v>858</v>
      </c>
      <c r="B719" t="s">
        <v>74</v>
      </c>
      <c r="C719">
        <v>16</v>
      </c>
    </row>
    <row r="720" spans="1:3">
      <c r="A720" t="s">
        <v>859</v>
      </c>
      <c r="B720" t="s">
        <v>74</v>
      </c>
      <c r="C720">
        <v>15.7</v>
      </c>
    </row>
    <row r="721" spans="1:3">
      <c r="A721" t="s">
        <v>860</v>
      </c>
      <c r="B721" t="s">
        <v>74</v>
      </c>
      <c r="C721">
        <v>16.399999999999999</v>
      </c>
    </row>
    <row r="722" spans="1:3">
      <c r="A722" t="s">
        <v>1970</v>
      </c>
      <c r="B722" t="s">
        <v>74</v>
      </c>
      <c r="C722">
        <v>20.9</v>
      </c>
    </row>
    <row r="723" spans="1:3">
      <c r="A723" t="s">
        <v>861</v>
      </c>
      <c r="B723" t="s">
        <v>74</v>
      </c>
      <c r="C723">
        <v>11.1</v>
      </c>
    </row>
    <row r="724" spans="1:3">
      <c r="A724" t="s">
        <v>862</v>
      </c>
      <c r="B724" t="s">
        <v>74</v>
      </c>
      <c r="C724">
        <v>13.5</v>
      </c>
    </row>
    <row r="725" spans="1:3">
      <c r="A725" t="s">
        <v>863</v>
      </c>
      <c r="B725" t="s">
        <v>74</v>
      </c>
      <c r="C725">
        <v>16.7</v>
      </c>
    </row>
    <row r="726" spans="1:3">
      <c r="A726" t="s">
        <v>864</v>
      </c>
      <c r="B726" t="s">
        <v>74</v>
      </c>
      <c r="C726">
        <v>26.5</v>
      </c>
    </row>
    <row r="727" spans="1:3">
      <c r="A727" t="s">
        <v>865</v>
      </c>
      <c r="B727" t="s">
        <v>74</v>
      </c>
      <c r="C727">
        <v>20.2</v>
      </c>
    </row>
    <row r="728" spans="1:3">
      <c r="A728" t="s">
        <v>866</v>
      </c>
      <c r="B728" t="s">
        <v>74</v>
      </c>
      <c r="C728">
        <v>24.5</v>
      </c>
    </row>
    <row r="729" spans="1:3">
      <c r="A729" t="s">
        <v>867</v>
      </c>
      <c r="B729" t="s">
        <v>74</v>
      </c>
      <c r="C729">
        <v>23.6</v>
      </c>
    </row>
    <row r="730" spans="1:3">
      <c r="A730" t="s">
        <v>868</v>
      </c>
      <c r="B730" t="s">
        <v>74</v>
      </c>
      <c r="C730">
        <v>10.3</v>
      </c>
    </row>
    <row r="731" spans="1:3">
      <c r="A731" t="s">
        <v>869</v>
      </c>
      <c r="B731" t="s">
        <v>74</v>
      </c>
      <c r="C731">
        <v>26.3</v>
      </c>
    </row>
    <row r="732" spans="1:3">
      <c r="A732" t="s">
        <v>870</v>
      </c>
      <c r="B732" t="s">
        <v>74</v>
      </c>
      <c r="C732">
        <v>12.6</v>
      </c>
    </row>
    <row r="733" spans="1:3">
      <c r="A733" t="s">
        <v>871</v>
      </c>
      <c r="B733" t="s">
        <v>74</v>
      </c>
      <c r="C733">
        <v>18.3</v>
      </c>
    </row>
    <row r="734" spans="1:3">
      <c r="A734" t="s">
        <v>873</v>
      </c>
      <c r="B734" t="s">
        <v>74</v>
      </c>
      <c r="C734">
        <v>24.7</v>
      </c>
    </row>
    <row r="735" spans="1:3">
      <c r="A735" t="s">
        <v>874</v>
      </c>
      <c r="B735" t="s">
        <v>74</v>
      </c>
      <c r="C735">
        <v>29.8</v>
      </c>
    </row>
    <row r="736" spans="1:3">
      <c r="A736" t="s">
        <v>875</v>
      </c>
      <c r="B736" t="s">
        <v>74</v>
      </c>
      <c r="C736">
        <v>18.8</v>
      </c>
    </row>
    <row r="737" spans="1:3">
      <c r="A737" t="s">
        <v>876</v>
      </c>
      <c r="B737" t="s">
        <v>74</v>
      </c>
      <c r="C737">
        <v>22</v>
      </c>
    </row>
    <row r="738" spans="1:3">
      <c r="A738" t="s">
        <v>877</v>
      </c>
      <c r="B738" t="s">
        <v>74</v>
      </c>
      <c r="C738">
        <v>21.3</v>
      </c>
    </row>
    <row r="739" spans="1:3">
      <c r="A739" t="s">
        <v>878</v>
      </c>
      <c r="B739" t="s">
        <v>74</v>
      </c>
      <c r="C739">
        <v>18.8</v>
      </c>
    </row>
    <row r="740" spans="1:3">
      <c r="A740" t="s">
        <v>879</v>
      </c>
      <c r="B740" t="s">
        <v>74</v>
      </c>
      <c r="C740">
        <v>11.3</v>
      </c>
    </row>
    <row r="741" spans="1:3">
      <c r="A741" t="s">
        <v>880</v>
      </c>
      <c r="B741" t="s">
        <v>74</v>
      </c>
      <c r="C741">
        <v>37.1</v>
      </c>
    </row>
    <row r="742" spans="1:3">
      <c r="A742" t="s">
        <v>881</v>
      </c>
      <c r="B742" t="s">
        <v>74</v>
      </c>
      <c r="C742">
        <v>19.8</v>
      </c>
    </row>
    <row r="743" spans="1:3">
      <c r="A743" t="s">
        <v>882</v>
      </c>
      <c r="B743" t="s">
        <v>74</v>
      </c>
      <c r="C743">
        <v>25.5</v>
      </c>
    </row>
    <row r="744" spans="1:3">
      <c r="A744" t="s">
        <v>883</v>
      </c>
      <c r="B744" t="s">
        <v>884</v>
      </c>
      <c r="C744">
        <v>2.6</v>
      </c>
    </row>
    <row r="745" spans="1:3">
      <c r="A745" t="s">
        <v>885</v>
      </c>
      <c r="B745" t="s">
        <v>74</v>
      </c>
      <c r="C745">
        <v>27.1</v>
      </c>
    </row>
    <row r="746" spans="1:3">
      <c r="A746" t="s">
        <v>886</v>
      </c>
      <c r="B746" t="s">
        <v>74</v>
      </c>
      <c r="C746">
        <v>22.4</v>
      </c>
    </row>
    <row r="747" spans="1:3">
      <c r="A747" t="s">
        <v>887</v>
      </c>
      <c r="B747" t="s">
        <v>74</v>
      </c>
      <c r="C747">
        <v>14.4</v>
      </c>
    </row>
    <row r="748" spans="1:3">
      <c r="A748" t="s">
        <v>888</v>
      </c>
      <c r="B748" t="s">
        <v>889</v>
      </c>
      <c r="C748">
        <v>7.5</v>
      </c>
    </row>
    <row r="749" spans="1:3">
      <c r="A749" t="s">
        <v>890</v>
      </c>
      <c r="B749" t="s">
        <v>891</v>
      </c>
      <c r="C749">
        <v>17.3</v>
      </c>
    </row>
    <row r="750" spans="1:3">
      <c r="A750" t="s">
        <v>1778</v>
      </c>
      <c r="B750" t="s">
        <v>74</v>
      </c>
      <c r="C750">
        <v>36.5</v>
      </c>
    </row>
    <row r="751" spans="1:3">
      <c r="A751" t="s">
        <v>893</v>
      </c>
      <c r="B751" t="s">
        <v>74</v>
      </c>
      <c r="C751">
        <v>15</v>
      </c>
    </row>
    <row r="752" spans="1:3">
      <c r="A752" t="s">
        <v>894</v>
      </c>
      <c r="B752" t="s">
        <v>74</v>
      </c>
      <c r="C752">
        <v>14.2</v>
      </c>
    </row>
    <row r="753" spans="1:3">
      <c r="A753" t="s">
        <v>895</v>
      </c>
      <c r="B753" t="s">
        <v>439</v>
      </c>
      <c r="C753">
        <v>14.1</v>
      </c>
    </row>
    <row r="754" spans="1:3">
      <c r="A754" t="s">
        <v>896</v>
      </c>
      <c r="B754" t="s">
        <v>74</v>
      </c>
      <c r="C754">
        <v>13.6</v>
      </c>
    </row>
    <row r="755" spans="1:3">
      <c r="A755" t="s">
        <v>897</v>
      </c>
      <c r="B755" t="s">
        <v>74</v>
      </c>
      <c r="C755">
        <v>10.7</v>
      </c>
    </row>
    <row r="756" spans="1:3">
      <c r="A756" t="s">
        <v>898</v>
      </c>
      <c r="B756" t="s">
        <v>74</v>
      </c>
      <c r="C756">
        <v>15.3</v>
      </c>
    </row>
    <row r="757" spans="1:3">
      <c r="A757" t="s">
        <v>899</v>
      </c>
      <c r="B757" t="s">
        <v>467</v>
      </c>
      <c r="C757">
        <v>23.9</v>
      </c>
    </row>
    <row r="758" spans="1:3">
      <c r="A758" t="s">
        <v>900</v>
      </c>
      <c r="B758" t="s">
        <v>74</v>
      </c>
      <c r="C758">
        <v>26.5</v>
      </c>
    </row>
    <row r="759" spans="1:3">
      <c r="A759" t="s">
        <v>902</v>
      </c>
      <c r="B759" t="s">
        <v>74</v>
      </c>
      <c r="C759">
        <v>9.8000000000000007</v>
      </c>
    </row>
    <row r="760" spans="1:3">
      <c r="A760" t="s">
        <v>907</v>
      </c>
      <c r="B760" t="s">
        <v>74</v>
      </c>
      <c r="C760">
        <v>45.5</v>
      </c>
    </row>
    <row r="761" spans="1:3">
      <c r="A761" t="s">
        <v>908</v>
      </c>
      <c r="B761" t="s">
        <v>74</v>
      </c>
      <c r="C761">
        <v>11.2</v>
      </c>
    </row>
    <row r="762" spans="1:3">
      <c r="A762" t="s">
        <v>910</v>
      </c>
      <c r="B762" t="s">
        <v>74</v>
      </c>
      <c r="C762">
        <v>13.5</v>
      </c>
    </row>
    <row r="763" spans="1:3">
      <c r="A763" t="s">
        <v>912</v>
      </c>
      <c r="B763" t="s">
        <v>74</v>
      </c>
      <c r="C763">
        <v>12.6</v>
      </c>
    </row>
    <row r="764" spans="1:3">
      <c r="A764" t="s">
        <v>914</v>
      </c>
      <c r="B764" t="s">
        <v>74</v>
      </c>
      <c r="C764">
        <v>23.5</v>
      </c>
    </row>
    <row r="765" spans="1:3">
      <c r="A765" t="s">
        <v>913</v>
      </c>
      <c r="B765" t="s">
        <v>439</v>
      </c>
      <c r="C765">
        <v>12.6</v>
      </c>
    </row>
    <row r="766" spans="1:3">
      <c r="A766" t="s">
        <v>915</v>
      </c>
      <c r="B766" t="s">
        <v>74</v>
      </c>
      <c r="C766">
        <v>15.6</v>
      </c>
    </row>
    <row r="767" spans="1:3">
      <c r="A767" t="s">
        <v>916</v>
      </c>
      <c r="B767" t="s">
        <v>74</v>
      </c>
      <c r="C767">
        <v>20.6</v>
      </c>
    </row>
    <row r="768" spans="1:3">
      <c r="A768" t="s">
        <v>917</v>
      </c>
      <c r="B768" t="s">
        <v>74</v>
      </c>
      <c r="C768">
        <v>8</v>
      </c>
    </row>
    <row r="769" spans="1:3">
      <c r="A769" t="s">
        <v>918</v>
      </c>
      <c r="B769" t="s">
        <v>74</v>
      </c>
      <c r="C769">
        <v>29</v>
      </c>
    </row>
    <row r="770" spans="1:3">
      <c r="A770" t="s">
        <v>919</v>
      </c>
      <c r="B770" t="s">
        <v>74</v>
      </c>
      <c r="C770">
        <v>7.5</v>
      </c>
    </row>
    <row r="771" spans="1:3">
      <c r="A771" t="s">
        <v>920</v>
      </c>
      <c r="B771" t="s">
        <v>74</v>
      </c>
      <c r="C771">
        <v>19.8</v>
      </c>
    </row>
    <row r="772" spans="1:3">
      <c r="A772" t="s">
        <v>921</v>
      </c>
      <c r="B772" t="s">
        <v>74</v>
      </c>
      <c r="C772">
        <v>12.5</v>
      </c>
    </row>
    <row r="773" spans="1:3">
      <c r="A773" t="s">
        <v>922</v>
      </c>
      <c r="B773" t="s">
        <v>74</v>
      </c>
      <c r="C773">
        <v>11.9</v>
      </c>
    </row>
    <row r="774" spans="1:3">
      <c r="A774" t="s">
        <v>923</v>
      </c>
      <c r="B774" t="s">
        <v>74</v>
      </c>
      <c r="C774">
        <v>18.5</v>
      </c>
    </row>
    <row r="775" spans="1:3">
      <c r="A775" t="s">
        <v>924</v>
      </c>
      <c r="B775" t="s">
        <v>74</v>
      </c>
      <c r="C775">
        <v>22.9</v>
      </c>
    </row>
    <row r="776" spans="1:3">
      <c r="A776" t="s">
        <v>925</v>
      </c>
      <c r="B776" t="s">
        <v>74</v>
      </c>
      <c r="C776">
        <v>10.8</v>
      </c>
    </row>
    <row r="777" spans="1:3">
      <c r="A777" t="s">
        <v>926</v>
      </c>
      <c r="B777" t="s">
        <v>74</v>
      </c>
      <c r="C777">
        <v>18.3</v>
      </c>
    </row>
    <row r="778" spans="1:3">
      <c r="A778" t="s">
        <v>927</v>
      </c>
      <c r="B778" t="s">
        <v>928</v>
      </c>
      <c r="C778">
        <v>33.799999999999997</v>
      </c>
    </row>
    <row r="779" spans="1:3">
      <c r="A779" t="s">
        <v>929</v>
      </c>
      <c r="B779" t="s">
        <v>74</v>
      </c>
      <c r="C779">
        <v>26.8</v>
      </c>
    </row>
    <row r="780" spans="1:3">
      <c r="A780" t="s">
        <v>930</v>
      </c>
      <c r="B780" t="s">
        <v>74</v>
      </c>
      <c r="C780">
        <v>16.399999999999999</v>
      </c>
    </row>
    <row r="781" spans="1:3">
      <c r="A781" t="s">
        <v>931</v>
      </c>
      <c r="B781" t="s">
        <v>74</v>
      </c>
      <c r="C781">
        <v>14.2</v>
      </c>
    </row>
    <row r="782" spans="1:3">
      <c r="A782" t="s">
        <v>932</v>
      </c>
      <c r="B782" t="s">
        <v>74</v>
      </c>
      <c r="C782">
        <v>31.8</v>
      </c>
    </row>
    <row r="783" spans="1:3">
      <c r="A783" t="s">
        <v>933</v>
      </c>
      <c r="B783" t="s">
        <v>74</v>
      </c>
      <c r="C783">
        <v>20.399999999999999</v>
      </c>
    </row>
    <row r="784" spans="1:3">
      <c r="A784" t="s">
        <v>934</v>
      </c>
      <c r="B784" t="s">
        <v>74</v>
      </c>
      <c r="C784">
        <v>13.2</v>
      </c>
    </row>
    <row r="785" spans="1:3">
      <c r="A785" t="s">
        <v>935</v>
      </c>
      <c r="B785" t="s">
        <v>74</v>
      </c>
      <c r="C785">
        <v>27.6</v>
      </c>
    </row>
    <row r="786" spans="1:3">
      <c r="A786" t="s">
        <v>1779</v>
      </c>
      <c r="B786" t="s">
        <v>74</v>
      </c>
      <c r="C786">
        <v>26</v>
      </c>
    </row>
    <row r="787" spans="1:3">
      <c r="A787" t="s">
        <v>936</v>
      </c>
      <c r="B787" t="s">
        <v>74</v>
      </c>
      <c r="C787">
        <v>13.6</v>
      </c>
    </row>
    <row r="788" spans="1:3">
      <c r="A788" t="s">
        <v>938</v>
      </c>
      <c r="B788" t="s">
        <v>74</v>
      </c>
      <c r="C788">
        <v>16.5</v>
      </c>
    </row>
    <row r="789" spans="1:3">
      <c r="A789" t="s">
        <v>939</v>
      </c>
      <c r="B789" t="s">
        <v>74</v>
      </c>
      <c r="C789">
        <v>24.8</v>
      </c>
    </row>
    <row r="790" spans="1:3">
      <c r="A790" t="s">
        <v>940</v>
      </c>
      <c r="B790" t="s">
        <v>74</v>
      </c>
      <c r="C790">
        <v>20.399999999999999</v>
      </c>
    </row>
    <row r="791" spans="1:3">
      <c r="A791" t="s">
        <v>941</v>
      </c>
      <c r="B791" t="s">
        <v>74</v>
      </c>
      <c r="C791">
        <v>36.700000000000003</v>
      </c>
    </row>
    <row r="792" spans="1:3">
      <c r="A792" t="s">
        <v>942</v>
      </c>
      <c r="B792" t="s">
        <v>74</v>
      </c>
      <c r="C792">
        <v>25.3</v>
      </c>
    </row>
    <row r="793" spans="1:3">
      <c r="A793" t="s">
        <v>943</v>
      </c>
      <c r="B793" t="s">
        <v>74</v>
      </c>
      <c r="C793">
        <v>23.4</v>
      </c>
    </row>
    <row r="794" spans="1:3">
      <c r="A794" t="s">
        <v>944</v>
      </c>
      <c r="B794" t="s">
        <v>74</v>
      </c>
      <c r="C794">
        <v>14.9</v>
      </c>
    </row>
    <row r="795" spans="1:3">
      <c r="A795" t="s">
        <v>945</v>
      </c>
      <c r="B795" t="s">
        <v>74</v>
      </c>
      <c r="C795">
        <v>15.5</v>
      </c>
    </row>
    <row r="796" spans="1:3">
      <c r="A796" t="s">
        <v>946</v>
      </c>
      <c r="B796" t="s">
        <v>74</v>
      </c>
      <c r="C796">
        <v>15.7</v>
      </c>
    </row>
    <row r="797" spans="1:3">
      <c r="A797" t="s">
        <v>947</v>
      </c>
      <c r="B797" t="s">
        <v>74</v>
      </c>
      <c r="C797">
        <v>12.9</v>
      </c>
    </row>
    <row r="798" spans="1:3">
      <c r="A798" t="s">
        <v>948</v>
      </c>
      <c r="B798" t="s">
        <v>74</v>
      </c>
      <c r="C798">
        <v>7.9</v>
      </c>
    </row>
    <row r="799" spans="1:3">
      <c r="A799" t="s">
        <v>949</v>
      </c>
      <c r="B799" t="s">
        <v>74</v>
      </c>
      <c r="C799">
        <v>8.6999999999999993</v>
      </c>
    </row>
    <row r="800" spans="1:3">
      <c r="A800" t="s">
        <v>950</v>
      </c>
      <c r="B800" t="s">
        <v>74</v>
      </c>
      <c r="C800">
        <v>14.6</v>
      </c>
    </row>
    <row r="801" spans="1:3">
      <c r="A801" t="s">
        <v>951</v>
      </c>
      <c r="B801" t="s">
        <v>74</v>
      </c>
      <c r="C801">
        <v>11.8</v>
      </c>
    </row>
    <row r="802" spans="1:3">
      <c r="A802" t="s">
        <v>953</v>
      </c>
      <c r="B802" t="s">
        <v>117</v>
      </c>
      <c r="C802">
        <v>7.1</v>
      </c>
    </row>
    <row r="803" spans="1:3">
      <c r="A803" t="s">
        <v>954</v>
      </c>
      <c r="B803" t="s">
        <v>74</v>
      </c>
      <c r="C803">
        <v>16.2</v>
      </c>
    </row>
    <row r="804" spans="1:3">
      <c r="A804" t="s">
        <v>955</v>
      </c>
      <c r="B804" t="s">
        <v>74</v>
      </c>
      <c r="C804">
        <v>26.5</v>
      </c>
    </row>
    <row r="805" spans="1:3">
      <c r="A805" t="s">
        <v>956</v>
      </c>
      <c r="B805" t="s">
        <v>74</v>
      </c>
      <c r="C805">
        <v>7.7</v>
      </c>
    </row>
    <row r="806" spans="1:3">
      <c r="A806" t="s">
        <v>957</v>
      </c>
      <c r="B806" t="s">
        <v>74</v>
      </c>
      <c r="C806">
        <v>22.6</v>
      </c>
    </row>
    <row r="807" spans="1:3">
      <c r="A807" t="s">
        <v>958</v>
      </c>
      <c r="B807" t="s">
        <v>74</v>
      </c>
      <c r="C807">
        <v>28.7</v>
      </c>
    </row>
    <row r="808" spans="1:3">
      <c r="A808" t="s">
        <v>959</v>
      </c>
      <c r="B808" t="s">
        <v>74</v>
      </c>
      <c r="C808">
        <v>26.9</v>
      </c>
    </row>
    <row r="809" spans="1:3">
      <c r="A809" t="s">
        <v>960</v>
      </c>
      <c r="B809" t="s">
        <v>74</v>
      </c>
      <c r="C809">
        <v>18.8</v>
      </c>
    </row>
    <row r="810" spans="1:3">
      <c r="A810" t="s">
        <v>961</v>
      </c>
      <c r="B810" t="s">
        <v>74</v>
      </c>
      <c r="C810">
        <v>13.8</v>
      </c>
    </row>
    <row r="811" spans="1:3">
      <c r="A811" t="s">
        <v>962</v>
      </c>
      <c r="B811" t="s">
        <v>74</v>
      </c>
      <c r="C811">
        <v>17.7</v>
      </c>
    </row>
    <row r="812" spans="1:3">
      <c r="A812" t="s">
        <v>963</v>
      </c>
      <c r="B812" t="s">
        <v>74</v>
      </c>
      <c r="C812">
        <v>7.1</v>
      </c>
    </row>
    <row r="813" spans="1:3">
      <c r="A813" t="s">
        <v>1780</v>
      </c>
      <c r="B813" t="s">
        <v>74</v>
      </c>
      <c r="C813">
        <v>21.5</v>
      </c>
    </row>
    <row r="814" spans="1:3">
      <c r="A814" t="s">
        <v>964</v>
      </c>
      <c r="B814" t="s">
        <v>74</v>
      </c>
      <c r="C814">
        <v>12.6</v>
      </c>
    </row>
    <row r="815" spans="1:3">
      <c r="A815" t="s">
        <v>965</v>
      </c>
      <c r="B815" t="s">
        <v>74</v>
      </c>
      <c r="C815">
        <v>28.3</v>
      </c>
    </row>
    <row r="816" spans="1:3">
      <c r="A816" t="s">
        <v>966</v>
      </c>
      <c r="B816" t="s">
        <v>74</v>
      </c>
      <c r="C816">
        <v>31.2</v>
      </c>
    </row>
    <row r="817" spans="1:3">
      <c r="A817" t="s">
        <v>967</v>
      </c>
      <c r="B817" t="s">
        <v>439</v>
      </c>
      <c r="C817">
        <v>20.7</v>
      </c>
    </row>
    <row r="818" spans="1:3">
      <c r="A818" t="s">
        <v>968</v>
      </c>
      <c r="B818" t="s">
        <v>74</v>
      </c>
      <c r="C818">
        <v>25</v>
      </c>
    </row>
    <row r="819" spans="1:3">
      <c r="A819" t="s">
        <v>969</v>
      </c>
      <c r="B819" t="s">
        <v>74</v>
      </c>
      <c r="C819">
        <v>13.1</v>
      </c>
    </row>
    <row r="820" spans="1:3">
      <c r="A820" t="s">
        <v>970</v>
      </c>
      <c r="B820" t="s">
        <v>971</v>
      </c>
      <c r="C820">
        <v>11.1</v>
      </c>
    </row>
    <row r="821" spans="1:3">
      <c r="A821" t="s">
        <v>972</v>
      </c>
      <c r="B821" t="s">
        <v>74</v>
      </c>
      <c r="C821">
        <v>24</v>
      </c>
    </row>
    <row r="822" spans="1:3">
      <c r="A822" t="s">
        <v>974</v>
      </c>
      <c r="B822" t="s">
        <v>74</v>
      </c>
      <c r="C822">
        <v>9.9</v>
      </c>
    </row>
    <row r="823" spans="1:3">
      <c r="A823" t="s">
        <v>1840</v>
      </c>
      <c r="B823" t="s">
        <v>74</v>
      </c>
      <c r="C823">
        <v>21.8</v>
      </c>
    </row>
    <row r="824" spans="1:3">
      <c r="A824" t="s">
        <v>975</v>
      </c>
      <c r="B824" t="s">
        <v>74</v>
      </c>
      <c r="C824">
        <v>18.399999999999999</v>
      </c>
    </row>
    <row r="825" spans="1:3">
      <c r="A825" t="s">
        <v>1841</v>
      </c>
      <c r="B825" t="s">
        <v>74</v>
      </c>
      <c r="C825">
        <v>34.799999999999997</v>
      </c>
    </row>
    <row r="826" spans="1:3">
      <c r="A826" t="s">
        <v>976</v>
      </c>
      <c r="B826" t="s">
        <v>74</v>
      </c>
      <c r="C826">
        <v>15.2</v>
      </c>
    </row>
    <row r="827" spans="1:3">
      <c r="A827" t="s">
        <v>977</v>
      </c>
      <c r="B827" t="s">
        <v>74</v>
      </c>
      <c r="C827">
        <v>11.6</v>
      </c>
    </row>
    <row r="828" spans="1:3">
      <c r="A828" t="s">
        <v>978</v>
      </c>
      <c r="B828" t="s">
        <v>1842</v>
      </c>
      <c r="C828">
        <v>7.3</v>
      </c>
    </row>
    <row r="829" spans="1:3">
      <c r="A829" t="s">
        <v>979</v>
      </c>
      <c r="B829" t="s">
        <v>74</v>
      </c>
      <c r="C829">
        <v>12.9</v>
      </c>
    </row>
    <row r="830" spans="1:3">
      <c r="A830" t="s">
        <v>980</v>
      </c>
      <c r="B830" t="s">
        <v>74</v>
      </c>
      <c r="C830">
        <v>7.3</v>
      </c>
    </row>
    <row r="831" spans="1:3">
      <c r="A831" t="s">
        <v>981</v>
      </c>
      <c r="B831" t="s">
        <v>74</v>
      </c>
      <c r="C831">
        <v>17.8</v>
      </c>
    </row>
    <row r="832" spans="1:3">
      <c r="A832" t="s">
        <v>982</v>
      </c>
      <c r="B832" t="s">
        <v>74</v>
      </c>
      <c r="C832">
        <v>15.6</v>
      </c>
    </row>
    <row r="833" spans="1:3">
      <c r="A833" t="s">
        <v>983</v>
      </c>
      <c r="B833" t="s">
        <v>74</v>
      </c>
      <c r="C833">
        <v>11.7</v>
      </c>
    </row>
    <row r="834" spans="1:3">
      <c r="A834" t="s">
        <v>2010</v>
      </c>
      <c r="B834" t="s">
        <v>74</v>
      </c>
      <c r="C834">
        <v>17.5</v>
      </c>
    </row>
    <row r="835" spans="1:3">
      <c r="A835" t="s">
        <v>984</v>
      </c>
      <c r="B835" t="s">
        <v>74</v>
      </c>
      <c r="C835">
        <v>3.4</v>
      </c>
    </row>
    <row r="836" spans="1:3">
      <c r="A836" t="s">
        <v>985</v>
      </c>
      <c r="B836" t="s">
        <v>74</v>
      </c>
      <c r="C836">
        <v>10.7</v>
      </c>
    </row>
    <row r="837" spans="1:3">
      <c r="A837" t="s">
        <v>986</v>
      </c>
      <c r="B837" t="s">
        <v>74</v>
      </c>
      <c r="C837">
        <v>21.8</v>
      </c>
    </row>
    <row r="838" spans="1:3">
      <c r="A838" t="s">
        <v>988</v>
      </c>
      <c r="B838" t="s">
        <v>74</v>
      </c>
      <c r="C838">
        <v>6.8</v>
      </c>
    </row>
    <row r="839" spans="1:3">
      <c r="A839" t="s">
        <v>989</v>
      </c>
      <c r="B839" t="s">
        <v>74</v>
      </c>
      <c r="C839">
        <v>16.100000000000001</v>
      </c>
    </row>
    <row r="840" spans="1:3">
      <c r="A840" t="s">
        <v>990</v>
      </c>
      <c r="B840" t="s">
        <v>74</v>
      </c>
      <c r="C840">
        <v>13</v>
      </c>
    </row>
    <row r="841" spans="1:3">
      <c r="A841" t="s">
        <v>991</v>
      </c>
      <c r="B841" t="s">
        <v>74</v>
      </c>
      <c r="C841">
        <v>15</v>
      </c>
    </row>
    <row r="842" spans="1:3">
      <c r="A842" t="s">
        <v>994</v>
      </c>
      <c r="B842" t="s">
        <v>74</v>
      </c>
      <c r="C842">
        <v>14.5</v>
      </c>
    </row>
    <row r="843" spans="1:3">
      <c r="A843" t="s">
        <v>995</v>
      </c>
      <c r="B843" t="s">
        <v>74</v>
      </c>
      <c r="C843">
        <v>25.2</v>
      </c>
    </row>
    <row r="844" spans="1:3">
      <c r="A844" t="s">
        <v>996</v>
      </c>
      <c r="B844" t="s">
        <v>74</v>
      </c>
      <c r="C844">
        <v>18.3</v>
      </c>
    </row>
    <row r="845" spans="1:3">
      <c r="A845" t="s">
        <v>997</v>
      </c>
      <c r="B845" t="s">
        <v>74</v>
      </c>
      <c r="C845">
        <v>29.4</v>
      </c>
    </row>
    <row r="846" spans="1:3">
      <c r="A846" t="s">
        <v>998</v>
      </c>
      <c r="B846" t="s">
        <v>74</v>
      </c>
      <c r="C846">
        <v>15.9</v>
      </c>
    </row>
    <row r="847" spans="1:3">
      <c r="A847" t="s">
        <v>999</v>
      </c>
      <c r="B847" t="s">
        <v>74</v>
      </c>
      <c r="C847">
        <v>15.4</v>
      </c>
    </row>
    <row r="848" spans="1:3">
      <c r="A848" t="s">
        <v>1000</v>
      </c>
      <c r="B848" t="s">
        <v>74</v>
      </c>
      <c r="C848">
        <v>24.8</v>
      </c>
    </row>
    <row r="849" spans="1:3">
      <c r="A849" t="s">
        <v>2011</v>
      </c>
      <c r="B849" t="s">
        <v>424</v>
      </c>
      <c r="C849">
        <v>10.6</v>
      </c>
    </row>
    <row r="850" spans="1:3">
      <c r="A850" t="s">
        <v>1001</v>
      </c>
      <c r="B850" t="s">
        <v>74</v>
      </c>
      <c r="C850">
        <v>37.299999999999997</v>
      </c>
    </row>
    <row r="851" spans="1:3">
      <c r="A851" t="s">
        <v>1003</v>
      </c>
      <c r="B851" t="s">
        <v>74</v>
      </c>
      <c r="C851">
        <v>29.1</v>
      </c>
    </row>
    <row r="852" spans="1:3">
      <c r="A852" t="s">
        <v>1004</v>
      </c>
      <c r="B852" t="s">
        <v>74</v>
      </c>
      <c r="C852">
        <v>35.700000000000003</v>
      </c>
    </row>
    <row r="853" spans="1:3">
      <c r="A853" t="s">
        <v>1005</v>
      </c>
      <c r="B853" t="s">
        <v>350</v>
      </c>
      <c r="C853">
        <v>26</v>
      </c>
    </row>
    <row r="854" spans="1:3">
      <c r="A854" t="s">
        <v>1006</v>
      </c>
      <c r="B854" t="s">
        <v>74</v>
      </c>
      <c r="C854">
        <v>15.9</v>
      </c>
    </row>
    <row r="855" spans="1:3">
      <c r="A855" t="s">
        <v>1007</v>
      </c>
      <c r="B855" t="s">
        <v>439</v>
      </c>
      <c r="C855">
        <v>10.3</v>
      </c>
    </row>
    <row r="856" spans="1:3">
      <c r="A856" t="s">
        <v>1008</v>
      </c>
      <c r="B856" t="s">
        <v>74</v>
      </c>
      <c r="C856">
        <v>10.6</v>
      </c>
    </row>
    <row r="857" spans="1:3">
      <c r="A857" t="s">
        <v>1009</v>
      </c>
      <c r="B857" t="s">
        <v>74</v>
      </c>
      <c r="C857">
        <v>12.9</v>
      </c>
    </row>
    <row r="858" spans="1:3">
      <c r="A858" t="s">
        <v>1010</v>
      </c>
      <c r="B858" t="s">
        <v>74</v>
      </c>
      <c r="C858">
        <v>21.6</v>
      </c>
    </row>
    <row r="859" spans="1:3">
      <c r="A859" t="s">
        <v>1011</v>
      </c>
      <c r="B859" t="s">
        <v>85</v>
      </c>
      <c r="C859">
        <v>28.4</v>
      </c>
    </row>
    <row r="860" spans="1:3">
      <c r="A860" t="s">
        <v>1012</v>
      </c>
      <c r="B860" t="s">
        <v>74</v>
      </c>
      <c r="C860">
        <v>13.6</v>
      </c>
    </row>
    <row r="861" spans="1:3">
      <c r="A861" t="s">
        <v>1013</v>
      </c>
      <c r="B861" t="s">
        <v>74</v>
      </c>
      <c r="C861">
        <v>23.6</v>
      </c>
    </row>
    <row r="862" spans="1:3">
      <c r="A862" t="s">
        <v>1014</v>
      </c>
      <c r="B862" t="s">
        <v>74</v>
      </c>
      <c r="C862">
        <v>13</v>
      </c>
    </row>
    <row r="863" spans="1:3">
      <c r="A863" t="s">
        <v>1015</v>
      </c>
      <c r="B863" t="s">
        <v>74</v>
      </c>
      <c r="C863">
        <v>19.899999999999999</v>
      </c>
    </row>
    <row r="864" spans="1:3">
      <c r="A864" t="s">
        <v>1016</v>
      </c>
      <c r="B864" t="s">
        <v>74</v>
      </c>
      <c r="C864">
        <v>10.7</v>
      </c>
    </row>
    <row r="865" spans="1:4">
      <c r="A865" t="s">
        <v>1017</v>
      </c>
      <c r="B865" t="s">
        <v>74</v>
      </c>
      <c r="C865">
        <v>10.1</v>
      </c>
    </row>
    <row r="866" spans="1:4">
      <c r="A866" t="s">
        <v>1018</v>
      </c>
      <c r="B866" t="s">
        <v>952</v>
      </c>
      <c r="C866">
        <v>6.7</v>
      </c>
    </row>
    <row r="867" spans="1:4">
      <c r="A867" t="s">
        <v>1019</v>
      </c>
      <c r="B867" t="s">
        <v>74</v>
      </c>
      <c r="C867">
        <v>14.9</v>
      </c>
    </row>
    <row r="868" spans="1:4">
      <c r="A868" t="s">
        <v>1020</v>
      </c>
      <c r="B868" t="s">
        <v>74</v>
      </c>
      <c r="C868">
        <v>12.4</v>
      </c>
    </row>
    <row r="869" spans="1:4">
      <c r="A869" t="s">
        <v>1021</v>
      </c>
      <c r="B869" t="s">
        <v>74</v>
      </c>
      <c r="C869">
        <v>28.9</v>
      </c>
    </row>
    <row r="870" spans="1:4">
      <c r="A870" t="s">
        <v>1022</v>
      </c>
      <c r="B870" t="s">
        <v>74</v>
      </c>
      <c r="C870">
        <v>16.8</v>
      </c>
    </row>
    <row r="871" spans="1:4">
      <c r="A871" t="s">
        <v>1023</v>
      </c>
      <c r="B871" t="s">
        <v>74</v>
      </c>
      <c r="C871">
        <v>13.1</v>
      </c>
    </row>
    <row r="872" spans="1:4">
      <c r="A872" t="s">
        <v>1025</v>
      </c>
      <c r="B872" t="s">
        <v>74</v>
      </c>
      <c r="C872">
        <v>21.8</v>
      </c>
      <c r="D872" t="s">
        <v>7416</v>
      </c>
    </row>
    <row r="873" spans="1:4">
      <c r="A873" t="s">
        <v>1026</v>
      </c>
      <c r="B873" t="s">
        <v>74</v>
      </c>
      <c r="C873">
        <v>10.1</v>
      </c>
    </row>
    <row r="874" spans="1:4">
      <c r="A874" t="s">
        <v>1027</v>
      </c>
      <c r="B874" t="s">
        <v>74</v>
      </c>
      <c r="C874">
        <v>25.4</v>
      </c>
    </row>
    <row r="875" spans="1:4">
      <c r="A875" t="s">
        <v>1028</v>
      </c>
      <c r="B875" t="s">
        <v>74</v>
      </c>
      <c r="C875">
        <v>15.1</v>
      </c>
    </row>
    <row r="876" spans="1:4">
      <c r="A876" t="s">
        <v>1843</v>
      </c>
      <c r="B876" t="s">
        <v>74</v>
      </c>
      <c r="C876">
        <v>31.8</v>
      </c>
    </row>
    <row r="877" spans="1:4">
      <c r="A877" t="s">
        <v>1030</v>
      </c>
      <c r="B877" t="s">
        <v>74</v>
      </c>
      <c r="C877">
        <v>29.9</v>
      </c>
    </row>
    <row r="878" spans="1:4">
      <c r="A878" t="s">
        <v>1031</v>
      </c>
      <c r="B878" t="s">
        <v>74</v>
      </c>
      <c r="C878">
        <v>21</v>
      </c>
    </row>
    <row r="879" spans="1:4">
      <c r="A879" t="s">
        <v>1032</v>
      </c>
      <c r="B879" t="s">
        <v>74</v>
      </c>
      <c r="C879">
        <v>10.3</v>
      </c>
    </row>
    <row r="880" spans="1:4">
      <c r="A880" t="s">
        <v>1033</v>
      </c>
      <c r="B880" t="s">
        <v>74</v>
      </c>
      <c r="C880">
        <v>20.100000000000001</v>
      </c>
    </row>
    <row r="881" spans="1:3">
      <c r="A881" t="s">
        <v>1034</v>
      </c>
      <c r="B881" t="s">
        <v>74</v>
      </c>
      <c r="C881">
        <v>12.2</v>
      </c>
    </row>
    <row r="882" spans="1:3">
      <c r="A882" t="s">
        <v>1035</v>
      </c>
      <c r="B882" t="s">
        <v>74</v>
      </c>
      <c r="C882">
        <v>7.2</v>
      </c>
    </row>
    <row r="883" spans="1:3">
      <c r="A883" t="s">
        <v>2012</v>
      </c>
      <c r="B883" t="s">
        <v>74</v>
      </c>
      <c r="C883">
        <v>16.100000000000001</v>
      </c>
    </row>
    <row r="884" spans="1:3">
      <c r="A884" t="s">
        <v>1036</v>
      </c>
      <c r="B884" t="s">
        <v>85</v>
      </c>
      <c r="C884">
        <v>21.1</v>
      </c>
    </row>
    <row r="885" spans="1:3">
      <c r="A885" t="s">
        <v>1037</v>
      </c>
      <c r="B885" t="s">
        <v>74</v>
      </c>
      <c r="C885">
        <v>23</v>
      </c>
    </row>
    <row r="886" spans="1:3">
      <c r="A886" t="s">
        <v>1784</v>
      </c>
      <c r="B886" t="s">
        <v>74</v>
      </c>
      <c r="C886">
        <v>28</v>
      </c>
    </row>
    <row r="887" spans="1:3">
      <c r="A887" t="s">
        <v>1038</v>
      </c>
      <c r="B887" t="s">
        <v>74</v>
      </c>
      <c r="C887">
        <v>13.9</v>
      </c>
    </row>
    <row r="888" spans="1:3">
      <c r="A888" t="s">
        <v>1040</v>
      </c>
      <c r="B888" t="s">
        <v>74</v>
      </c>
      <c r="C888">
        <v>19.899999999999999</v>
      </c>
    </row>
    <row r="889" spans="1:3">
      <c r="A889" t="s">
        <v>1041</v>
      </c>
      <c r="B889" t="s">
        <v>74</v>
      </c>
      <c r="C889">
        <v>28.1</v>
      </c>
    </row>
    <row r="890" spans="1:3">
      <c r="A890" t="s">
        <v>1042</v>
      </c>
      <c r="B890" t="s">
        <v>74</v>
      </c>
      <c r="C890">
        <v>8.6999999999999993</v>
      </c>
    </row>
    <row r="891" spans="1:3">
      <c r="A891" t="s">
        <v>1043</v>
      </c>
      <c r="B891" t="s">
        <v>74</v>
      </c>
      <c r="C891">
        <v>12.4</v>
      </c>
    </row>
    <row r="892" spans="1:3">
      <c r="A892" t="s">
        <v>1044</v>
      </c>
      <c r="B892" t="s">
        <v>74</v>
      </c>
      <c r="C892">
        <v>12.2</v>
      </c>
    </row>
    <row r="893" spans="1:3">
      <c r="A893" t="s">
        <v>1045</v>
      </c>
      <c r="B893" t="s">
        <v>74</v>
      </c>
      <c r="C893">
        <v>17.2</v>
      </c>
    </row>
    <row r="894" spans="1:3">
      <c r="A894" t="s">
        <v>1046</v>
      </c>
      <c r="B894" t="s">
        <v>74</v>
      </c>
      <c r="C894">
        <v>10.199999999999999</v>
      </c>
    </row>
    <row r="895" spans="1:3">
      <c r="A895" t="s">
        <v>1047</v>
      </c>
      <c r="B895" t="s">
        <v>74</v>
      </c>
      <c r="C895">
        <v>18.600000000000001</v>
      </c>
    </row>
    <row r="896" spans="1:3">
      <c r="A896" t="s">
        <v>1048</v>
      </c>
      <c r="B896" t="s">
        <v>74</v>
      </c>
      <c r="C896">
        <v>15.8</v>
      </c>
    </row>
    <row r="897" spans="1:3">
      <c r="A897" t="s">
        <v>1049</v>
      </c>
      <c r="B897" t="s">
        <v>74</v>
      </c>
      <c r="C897">
        <v>13.5</v>
      </c>
    </row>
    <row r="898" spans="1:3">
      <c r="A898" t="s">
        <v>1050</v>
      </c>
      <c r="B898" t="s">
        <v>74</v>
      </c>
      <c r="C898">
        <v>30.4</v>
      </c>
    </row>
    <row r="899" spans="1:3">
      <c r="A899" t="s">
        <v>1051</v>
      </c>
      <c r="B899" t="s">
        <v>74</v>
      </c>
      <c r="C899">
        <v>29</v>
      </c>
    </row>
    <row r="900" spans="1:3">
      <c r="A900" t="s">
        <v>1052</v>
      </c>
      <c r="B900" t="s">
        <v>1053</v>
      </c>
      <c r="C900">
        <v>17.100000000000001</v>
      </c>
    </row>
    <row r="901" spans="1:3">
      <c r="A901" t="s">
        <v>1054</v>
      </c>
      <c r="B901" t="s">
        <v>74</v>
      </c>
      <c r="C901">
        <v>8</v>
      </c>
    </row>
    <row r="902" spans="1:3">
      <c r="A902" t="s">
        <v>1055</v>
      </c>
      <c r="B902" t="s">
        <v>74</v>
      </c>
      <c r="C902">
        <v>4.8</v>
      </c>
    </row>
    <row r="903" spans="1:3">
      <c r="A903" t="s">
        <v>1056</v>
      </c>
      <c r="B903" t="s">
        <v>74</v>
      </c>
      <c r="C903">
        <v>16</v>
      </c>
    </row>
    <row r="904" spans="1:3">
      <c r="A904" t="s">
        <v>1057</v>
      </c>
      <c r="B904" t="s">
        <v>74</v>
      </c>
      <c r="C904">
        <v>20.2</v>
      </c>
    </row>
    <row r="905" spans="1:3">
      <c r="A905" t="s">
        <v>1058</v>
      </c>
      <c r="B905" t="s">
        <v>74</v>
      </c>
      <c r="C905">
        <v>16.7</v>
      </c>
    </row>
    <row r="906" spans="1:3">
      <c r="A906" t="s">
        <v>1059</v>
      </c>
      <c r="B906" t="s">
        <v>74</v>
      </c>
      <c r="C906">
        <v>14.1</v>
      </c>
    </row>
    <row r="907" spans="1:3">
      <c r="A907" t="s">
        <v>1844</v>
      </c>
      <c r="B907" t="s">
        <v>74</v>
      </c>
      <c r="C907">
        <v>40.200000000000003</v>
      </c>
    </row>
    <row r="908" spans="1:3">
      <c r="A908" t="s">
        <v>1060</v>
      </c>
      <c r="B908" t="s">
        <v>74</v>
      </c>
      <c r="C908">
        <v>31.5</v>
      </c>
    </row>
    <row r="909" spans="1:3">
      <c r="A909" t="s">
        <v>1061</v>
      </c>
      <c r="B909" t="s">
        <v>74</v>
      </c>
      <c r="C909">
        <v>11.4</v>
      </c>
    </row>
    <row r="910" spans="1:3">
      <c r="A910" t="s">
        <v>1062</v>
      </c>
      <c r="B910" t="s">
        <v>74</v>
      </c>
      <c r="C910">
        <v>18.600000000000001</v>
      </c>
    </row>
    <row r="911" spans="1:3">
      <c r="A911" t="s">
        <v>1063</v>
      </c>
      <c r="B911" t="s">
        <v>1064</v>
      </c>
      <c r="C911">
        <v>32</v>
      </c>
    </row>
    <row r="912" spans="1:3">
      <c r="A912" t="s">
        <v>1065</v>
      </c>
      <c r="B912" t="s">
        <v>74</v>
      </c>
      <c r="C912">
        <v>16.399999999999999</v>
      </c>
    </row>
    <row r="913" spans="1:3">
      <c r="A913" t="s">
        <v>1785</v>
      </c>
      <c r="B913" t="s">
        <v>74</v>
      </c>
      <c r="C913">
        <v>28.1</v>
      </c>
    </row>
    <row r="914" spans="1:3">
      <c r="A914" t="s">
        <v>1066</v>
      </c>
      <c r="B914" t="s">
        <v>74</v>
      </c>
      <c r="C914">
        <v>14.6</v>
      </c>
    </row>
    <row r="915" spans="1:3">
      <c r="A915" t="s">
        <v>1067</v>
      </c>
      <c r="B915" t="s">
        <v>74</v>
      </c>
      <c r="C915">
        <v>7.6</v>
      </c>
    </row>
    <row r="916" spans="1:3">
      <c r="A916" t="s">
        <v>1845</v>
      </c>
      <c r="B916" t="s">
        <v>74</v>
      </c>
      <c r="C916">
        <v>9.8000000000000007</v>
      </c>
    </row>
    <row r="917" spans="1:3">
      <c r="A917" t="s">
        <v>1070</v>
      </c>
      <c r="B917" t="s">
        <v>74</v>
      </c>
      <c r="C917">
        <v>40</v>
      </c>
    </row>
    <row r="918" spans="1:3">
      <c r="A918" t="s">
        <v>1071</v>
      </c>
      <c r="B918" t="s">
        <v>74</v>
      </c>
      <c r="C918">
        <v>12.1</v>
      </c>
    </row>
    <row r="919" spans="1:3">
      <c r="A919" t="s">
        <v>1072</v>
      </c>
      <c r="B919" t="s">
        <v>74</v>
      </c>
      <c r="C919">
        <v>25.6</v>
      </c>
    </row>
    <row r="920" spans="1:3">
      <c r="A920" t="s">
        <v>1073</v>
      </c>
      <c r="B920" t="s">
        <v>74</v>
      </c>
      <c r="C920">
        <v>10.199999999999999</v>
      </c>
    </row>
    <row r="921" spans="1:3">
      <c r="A921" t="s">
        <v>1074</v>
      </c>
      <c r="B921" t="s">
        <v>74</v>
      </c>
      <c r="C921">
        <v>6.9</v>
      </c>
    </row>
    <row r="922" spans="1:3">
      <c r="A922" t="s">
        <v>1075</v>
      </c>
      <c r="B922" t="s">
        <v>74</v>
      </c>
      <c r="C922">
        <v>18.2</v>
      </c>
    </row>
    <row r="923" spans="1:3">
      <c r="A923" t="s">
        <v>1076</v>
      </c>
      <c r="B923" t="s">
        <v>74</v>
      </c>
      <c r="C923">
        <v>14.5</v>
      </c>
    </row>
    <row r="924" spans="1:3">
      <c r="A924" t="s">
        <v>1077</v>
      </c>
      <c r="B924" t="s">
        <v>74</v>
      </c>
      <c r="C924">
        <v>22</v>
      </c>
    </row>
    <row r="925" spans="1:3">
      <c r="A925" t="s">
        <v>1786</v>
      </c>
      <c r="B925" t="s">
        <v>74</v>
      </c>
      <c r="C925">
        <v>18.399999999999999</v>
      </c>
    </row>
    <row r="926" spans="1:3">
      <c r="A926" t="s">
        <v>1079</v>
      </c>
      <c r="B926" t="s">
        <v>74</v>
      </c>
      <c r="C926">
        <v>13.1</v>
      </c>
    </row>
    <row r="927" spans="1:3">
      <c r="A927" t="s">
        <v>1080</v>
      </c>
      <c r="B927" t="s">
        <v>74</v>
      </c>
      <c r="C927">
        <v>24.3</v>
      </c>
    </row>
    <row r="928" spans="1:3">
      <c r="A928" t="s">
        <v>1081</v>
      </c>
      <c r="B928" t="s">
        <v>350</v>
      </c>
      <c r="C928">
        <v>10.4</v>
      </c>
    </row>
    <row r="929" spans="1:3">
      <c r="A929" t="s">
        <v>1082</v>
      </c>
      <c r="B929" t="s">
        <v>74</v>
      </c>
      <c r="C929">
        <v>15.1</v>
      </c>
    </row>
    <row r="930" spans="1:3">
      <c r="A930" t="s">
        <v>1083</v>
      </c>
      <c r="B930" t="s">
        <v>74</v>
      </c>
      <c r="C930">
        <v>9.5</v>
      </c>
    </row>
    <row r="931" spans="1:3">
      <c r="A931" t="s">
        <v>1084</v>
      </c>
      <c r="B931" t="s">
        <v>74</v>
      </c>
      <c r="C931">
        <v>20</v>
      </c>
    </row>
    <row r="932" spans="1:3">
      <c r="A932" t="s">
        <v>1085</v>
      </c>
      <c r="B932" t="s">
        <v>74</v>
      </c>
      <c r="C932">
        <v>22.5</v>
      </c>
    </row>
    <row r="933" spans="1:3">
      <c r="A933" t="s">
        <v>1086</v>
      </c>
      <c r="B933" t="s">
        <v>74</v>
      </c>
      <c r="C933">
        <v>25.5</v>
      </c>
    </row>
    <row r="934" spans="1:3">
      <c r="A934" t="s">
        <v>1787</v>
      </c>
      <c r="B934" t="s">
        <v>74</v>
      </c>
      <c r="C934">
        <v>10.9</v>
      </c>
    </row>
    <row r="935" spans="1:3">
      <c r="A935" t="s">
        <v>1088</v>
      </c>
      <c r="B935" t="s">
        <v>74</v>
      </c>
      <c r="C935">
        <v>16.8</v>
      </c>
    </row>
    <row r="936" spans="1:3">
      <c r="A936" t="s">
        <v>1090</v>
      </c>
      <c r="B936" t="s">
        <v>119</v>
      </c>
      <c r="C936">
        <v>11.8</v>
      </c>
    </row>
    <row r="937" spans="1:3">
      <c r="A937" t="s">
        <v>1091</v>
      </c>
      <c r="B937" t="s">
        <v>74</v>
      </c>
      <c r="C937">
        <v>20.399999999999999</v>
      </c>
    </row>
    <row r="938" spans="1:3">
      <c r="A938" t="s">
        <v>1092</v>
      </c>
      <c r="B938" t="s">
        <v>1093</v>
      </c>
      <c r="C938">
        <v>8.1999999999999993</v>
      </c>
    </row>
    <row r="939" spans="1:3">
      <c r="A939" t="s">
        <v>1094</v>
      </c>
      <c r="B939" t="s">
        <v>74</v>
      </c>
      <c r="C939">
        <v>21.6</v>
      </c>
    </row>
    <row r="940" spans="1:3">
      <c r="A940" t="s">
        <v>1095</v>
      </c>
      <c r="B940" t="s">
        <v>74</v>
      </c>
      <c r="C940">
        <v>23</v>
      </c>
    </row>
    <row r="941" spans="1:3">
      <c r="A941" t="s">
        <v>1096</v>
      </c>
      <c r="B941" t="s">
        <v>74</v>
      </c>
      <c r="C941">
        <v>25.3</v>
      </c>
    </row>
    <row r="942" spans="1:3">
      <c r="A942" t="s">
        <v>1846</v>
      </c>
      <c r="B942" t="s">
        <v>74</v>
      </c>
      <c r="C942">
        <v>10.7</v>
      </c>
    </row>
    <row r="943" spans="1:3">
      <c r="A943" t="s">
        <v>1097</v>
      </c>
      <c r="B943" t="s">
        <v>74</v>
      </c>
      <c r="C943">
        <v>16.100000000000001</v>
      </c>
    </row>
    <row r="944" spans="1:3">
      <c r="A944" t="s">
        <v>1098</v>
      </c>
      <c r="B944" t="s">
        <v>74</v>
      </c>
      <c r="C944">
        <v>19.100000000000001</v>
      </c>
    </row>
    <row r="945" spans="1:3">
      <c r="A945" t="s">
        <v>2013</v>
      </c>
      <c r="B945" t="s">
        <v>74</v>
      </c>
      <c r="C945">
        <v>25.7</v>
      </c>
    </row>
    <row r="946" spans="1:3">
      <c r="A946" t="s">
        <v>1099</v>
      </c>
      <c r="B946" t="s">
        <v>74</v>
      </c>
      <c r="C946">
        <v>11.7</v>
      </c>
    </row>
    <row r="947" spans="1:3">
      <c r="A947" t="s">
        <v>1100</v>
      </c>
      <c r="B947" t="s">
        <v>74</v>
      </c>
      <c r="C947">
        <v>23.5</v>
      </c>
    </row>
    <row r="948" spans="1:3">
      <c r="A948" t="s">
        <v>1847</v>
      </c>
      <c r="B948" t="s">
        <v>74</v>
      </c>
      <c r="C948">
        <v>21.4</v>
      </c>
    </row>
    <row r="949" spans="1:3">
      <c r="A949" t="s">
        <v>1102</v>
      </c>
      <c r="B949" t="s">
        <v>74</v>
      </c>
      <c r="C949">
        <v>19.2</v>
      </c>
    </row>
    <row r="950" spans="1:3">
      <c r="A950" t="s">
        <v>1103</v>
      </c>
      <c r="B950" t="s">
        <v>74</v>
      </c>
      <c r="C950">
        <v>22.3</v>
      </c>
    </row>
    <row r="951" spans="1:3">
      <c r="A951" t="s">
        <v>1104</v>
      </c>
      <c r="B951" t="s">
        <v>74</v>
      </c>
      <c r="C951">
        <v>18.399999999999999</v>
      </c>
    </row>
    <row r="952" spans="1:3">
      <c r="A952" t="s">
        <v>1105</v>
      </c>
      <c r="B952" t="s">
        <v>74</v>
      </c>
      <c r="C952">
        <v>19.8</v>
      </c>
    </row>
    <row r="953" spans="1:3">
      <c r="A953" t="s">
        <v>1848</v>
      </c>
      <c r="B953" t="s">
        <v>74</v>
      </c>
      <c r="C953">
        <v>30</v>
      </c>
    </row>
    <row r="954" spans="1:3">
      <c r="A954" t="s">
        <v>1106</v>
      </c>
      <c r="B954" t="s">
        <v>74</v>
      </c>
      <c r="C954">
        <v>24.7</v>
      </c>
    </row>
    <row r="955" spans="1:3">
      <c r="A955" t="s">
        <v>1107</v>
      </c>
      <c r="B955" t="s">
        <v>74</v>
      </c>
      <c r="C955">
        <v>15.1</v>
      </c>
    </row>
    <row r="956" spans="1:3">
      <c r="A956" t="s">
        <v>1108</v>
      </c>
      <c r="B956" t="s">
        <v>74</v>
      </c>
      <c r="C956">
        <v>23.4</v>
      </c>
    </row>
    <row r="957" spans="1:3">
      <c r="A957" t="s">
        <v>1109</v>
      </c>
      <c r="B957" t="s">
        <v>74</v>
      </c>
      <c r="C957">
        <v>19.100000000000001</v>
      </c>
    </row>
    <row r="958" spans="1:3">
      <c r="A958" t="s">
        <v>1111</v>
      </c>
      <c r="B958" t="s">
        <v>74</v>
      </c>
      <c r="C958">
        <v>8.6</v>
      </c>
    </row>
    <row r="959" spans="1:3">
      <c r="A959" t="s">
        <v>1112</v>
      </c>
      <c r="B959" t="s">
        <v>74</v>
      </c>
      <c r="C959">
        <v>26</v>
      </c>
    </row>
    <row r="960" spans="1:3">
      <c r="A960" t="s">
        <v>1113</v>
      </c>
      <c r="B960" t="s">
        <v>74</v>
      </c>
      <c r="C960">
        <v>10.6</v>
      </c>
    </row>
    <row r="961" spans="1:3">
      <c r="A961" t="s">
        <v>1115</v>
      </c>
      <c r="B961" t="s">
        <v>74</v>
      </c>
      <c r="C961">
        <v>29.1</v>
      </c>
    </row>
    <row r="962" spans="1:3">
      <c r="A962" t="s">
        <v>1116</v>
      </c>
      <c r="B962" t="s">
        <v>74</v>
      </c>
      <c r="C962">
        <v>11.3</v>
      </c>
    </row>
    <row r="963" spans="1:3">
      <c r="A963" t="s">
        <v>1117</v>
      </c>
      <c r="B963" t="s">
        <v>74</v>
      </c>
      <c r="C963">
        <v>17.600000000000001</v>
      </c>
    </row>
    <row r="964" spans="1:3">
      <c r="A964" t="s">
        <v>1118</v>
      </c>
      <c r="B964" t="s">
        <v>74</v>
      </c>
      <c r="C964">
        <v>31</v>
      </c>
    </row>
    <row r="965" spans="1:3">
      <c r="A965" t="s">
        <v>1119</v>
      </c>
      <c r="B965" t="s">
        <v>74</v>
      </c>
      <c r="C965">
        <v>25</v>
      </c>
    </row>
    <row r="966" spans="1:3">
      <c r="A966" t="s">
        <v>1120</v>
      </c>
      <c r="B966" t="s">
        <v>74</v>
      </c>
      <c r="C966">
        <v>42.2</v>
      </c>
    </row>
    <row r="967" spans="1:3">
      <c r="A967" t="s">
        <v>1121</v>
      </c>
      <c r="B967" t="s">
        <v>74</v>
      </c>
      <c r="C967">
        <v>26.5</v>
      </c>
    </row>
    <row r="968" spans="1:3">
      <c r="A968" t="s">
        <v>1122</v>
      </c>
      <c r="B968" t="s">
        <v>74</v>
      </c>
      <c r="C968">
        <v>16.600000000000001</v>
      </c>
    </row>
    <row r="969" spans="1:3">
      <c r="A969" t="s">
        <v>1123</v>
      </c>
      <c r="B969" t="s">
        <v>74</v>
      </c>
      <c r="C969">
        <v>13.2</v>
      </c>
    </row>
    <row r="970" spans="1:3">
      <c r="A970" t="s">
        <v>1124</v>
      </c>
      <c r="B970" t="s">
        <v>74</v>
      </c>
      <c r="C970">
        <v>23.1</v>
      </c>
    </row>
    <row r="971" spans="1:3">
      <c r="A971" t="s">
        <v>1125</v>
      </c>
      <c r="B971" t="s">
        <v>74</v>
      </c>
      <c r="C971">
        <v>14.6</v>
      </c>
    </row>
    <row r="972" spans="1:3">
      <c r="A972" t="s">
        <v>1126</v>
      </c>
      <c r="B972" t="s">
        <v>74</v>
      </c>
      <c r="C972">
        <v>10.6</v>
      </c>
    </row>
    <row r="973" spans="1:3">
      <c r="A973" t="s">
        <v>1127</v>
      </c>
      <c r="B973" t="s">
        <v>74</v>
      </c>
      <c r="C973">
        <v>11.1</v>
      </c>
    </row>
    <row r="974" spans="1:3">
      <c r="A974" t="s">
        <v>1128</v>
      </c>
      <c r="B974" t="s">
        <v>74</v>
      </c>
      <c r="C974">
        <v>15.7</v>
      </c>
    </row>
    <row r="975" spans="1:3">
      <c r="A975" t="s">
        <v>1129</v>
      </c>
      <c r="B975" t="s">
        <v>74</v>
      </c>
      <c r="C975">
        <v>13.9</v>
      </c>
    </row>
    <row r="976" spans="1:3">
      <c r="A976" t="s">
        <v>1130</v>
      </c>
      <c r="B976" t="s">
        <v>74</v>
      </c>
      <c r="C976">
        <v>17.7</v>
      </c>
    </row>
    <row r="977" spans="1:3">
      <c r="A977" t="s">
        <v>1131</v>
      </c>
      <c r="B977" t="s">
        <v>74</v>
      </c>
      <c r="C977">
        <v>8.9</v>
      </c>
    </row>
    <row r="978" spans="1:3">
      <c r="A978" t="s">
        <v>1133</v>
      </c>
      <c r="B978" t="s">
        <v>74</v>
      </c>
      <c r="C978">
        <v>25.4</v>
      </c>
    </row>
    <row r="979" spans="1:3">
      <c r="A979" t="s">
        <v>1134</v>
      </c>
      <c r="B979" t="s">
        <v>74</v>
      </c>
      <c r="C979">
        <v>17.8</v>
      </c>
    </row>
    <row r="980" spans="1:3">
      <c r="A980" t="s">
        <v>1135</v>
      </c>
      <c r="B980" t="s">
        <v>74</v>
      </c>
      <c r="C980">
        <v>1.5</v>
      </c>
    </row>
    <row r="981" spans="1:3">
      <c r="A981" t="s">
        <v>1137</v>
      </c>
      <c r="B981" t="s">
        <v>74</v>
      </c>
      <c r="C981">
        <v>16.5</v>
      </c>
    </row>
    <row r="982" spans="1:3">
      <c r="A982" t="s">
        <v>1138</v>
      </c>
      <c r="B982" t="s">
        <v>74</v>
      </c>
      <c r="C982">
        <v>15.5</v>
      </c>
    </row>
    <row r="983" spans="1:3">
      <c r="A983" t="s">
        <v>1139</v>
      </c>
      <c r="B983" t="s">
        <v>74</v>
      </c>
      <c r="C983">
        <v>7.3</v>
      </c>
    </row>
    <row r="984" spans="1:3">
      <c r="A984" t="s">
        <v>1140</v>
      </c>
      <c r="B984" t="s">
        <v>74</v>
      </c>
      <c r="C984">
        <v>21.7</v>
      </c>
    </row>
    <row r="985" spans="1:3">
      <c r="A985" t="s">
        <v>1141</v>
      </c>
      <c r="B985" t="s">
        <v>74</v>
      </c>
      <c r="C985">
        <v>17.7</v>
      </c>
    </row>
    <row r="986" spans="1:3">
      <c r="A986" t="s">
        <v>1142</v>
      </c>
      <c r="B986" t="s">
        <v>74</v>
      </c>
      <c r="C986">
        <v>30</v>
      </c>
    </row>
    <row r="987" spans="1:3">
      <c r="A987" t="s">
        <v>1143</v>
      </c>
      <c r="B987" t="s">
        <v>74</v>
      </c>
      <c r="C987">
        <v>14.3</v>
      </c>
    </row>
    <row r="988" spans="1:3">
      <c r="A988" t="s">
        <v>1144</v>
      </c>
      <c r="B988" t="s">
        <v>74</v>
      </c>
      <c r="C988">
        <v>18.100000000000001</v>
      </c>
    </row>
    <row r="989" spans="1:3">
      <c r="A989" t="s">
        <v>1146</v>
      </c>
      <c r="B989" t="s">
        <v>74</v>
      </c>
      <c r="C989">
        <v>16.399999999999999</v>
      </c>
    </row>
    <row r="990" spans="1:3">
      <c r="A990" t="s">
        <v>1147</v>
      </c>
      <c r="B990" t="s">
        <v>439</v>
      </c>
      <c r="C990">
        <v>8</v>
      </c>
    </row>
    <row r="991" spans="1:3">
      <c r="A991" t="s">
        <v>1148</v>
      </c>
      <c r="B991" t="s">
        <v>74</v>
      </c>
      <c r="C991">
        <v>19.899999999999999</v>
      </c>
    </row>
    <row r="992" spans="1:3">
      <c r="A992" t="s">
        <v>1149</v>
      </c>
      <c r="B992" t="s">
        <v>1150</v>
      </c>
      <c r="C992">
        <v>14.7</v>
      </c>
    </row>
    <row r="993" spans="1:3">
      <c r="A993" t="s">
        <v>1151</v>
      </c>
      <c r="B993" t="s">
        <v>74</v>
      </c>
      <c r="C993">
        <v>22.3</v>
      </c>
    </row>
    <row r="994" spans="1:3">
      <c r="A994" t="s">
        <v>1152</v>
      </c>
      <c r="B994" t="s">
        <v>439</v>
      </c>
      <c r="C994">
        <v>11.8</v>
      </c>
    </row>
    <row r="995" spans="1:3">
      <c r="A995" t="s">
        <v>1153</v>
      </c>
      <c r="B995" t="s">
        <v>74</v>
      </c>
      <c r="C995">
        <v>11.7</v>
      </c>
    </row>
    <row r="996" spans="1:3">
      <c r="A996" t="s">
        <v>1154</v>
      </c>
      <c r="B996" t="s">
        <v>74</v>
      </c>
      <c r="C996">
        <v>21</v>
      </c>
    </row>
    <row r="997" spans="1:3">
      <c r="A997" t="s">
        <v>1155</v>
      </c>
      <c r="B997" t="s">
        <v>74</v>
      </c>
      <c r="C997">
        <v>14</v>
      </c>
    </row>
    <row r="998" spans="1:3">
      <c r="A998" t="s">
        <v>1157</v>
      </c>
      <c r="B998" t="s">
        <v>74</v>
      </c>
      <c r="C998">
        <v>34.1</v>
      </c>
    </row>
    <row r="999" spans="1:3">
      <c r="A999" t="s">
        <v>1158</v>
      </c>
      <c r="B999" t="s">
        <v>74</v>
      </c>
      <c r="C999">
        <v>24.5</v>
      </c>
    </row>
    <row r="1000" spans="1:3">
      <c r="A1000" t="s">
        <v>1159</v>
      </c>
      <c r="B1000" t="s">
        <v>74</v>
      </c>
      <c r="C1000">
        <v>8.6</v>
      </c>
    </row>
    <row r="1001" spans="1:3">
      <c r="A1001" t="s">
        <v>1160</v>
      </c>
      <c r="B1001" t="s">
        <v>74</v>
      </c>
      <c r="C1001">
        <v>8.5</v>
      </c>
    </row>
    <row r="1002" spans="1:3">
      <c r="A1002" t="s">
        <v>1161</v>
      </c>
      <c r="B1002" t="s">
        <v>74</v>
      </c>
      <c r="C1002">
        <v>22.5</v>
      </c>
    </row>
    <row r="1003" spans="1:3">
      <c r="A1003" t="s">
        <v>1162</v>
      </c>
      <c r="B1003" t="s">
        <v>74</v>
      </c>
      <c r="C1003">
        <v>23.7</v>
      </c>
    </row>
    <row r="1004" spans="1:3">
      <c r="A1004" t="s">
        <v>1163</v>
      </c>
      <c r="B1004" t="s">
        <v>74</v>
      </c>
      <c r="C1004">
        <v>9.1</v>
      </c>
    </row>
    <row r="1005" spans="1:3">
      <c r="A1005" t="s">
        <v>1164</v>
      </c>
      <c r="B1005" t="s">
        <v>74</v>
      </c>
      <c r="C1005">
        <v>23.9</v>
      </c>
    </row>
    <row r="1006" spans="1:3">
      <c r="A1006" t="s">
        <v>1165</v>
      </c>
      <c r="B1006" t="s">
        <v>74</v>
      </c>
      <c r="C1006">
        <v>26.1</v>
      </c>
    </row>
    <row r="1007" spans="1:3">
      <c r="A1007" t="s">
        <v>1166</v>
      </c>
      <c r="B1007" t="s">
        <v>74</v>
      </c>
      <c r="C1007">
        <v>19.100000000000001</v>
      </c>
    </row>
    <row r="1008" spans="1:3">
      <c r="A1008" t="s">
        <v>1168</v>
      </c>
      <c r="B1008" t="s">
        <v>74</v>
      </c>
      <c r="C1008">
        <v>21.2</v>
      </c>
    </row>
    <row r="1009" spans="1:3">
      <c r="A1009" t="s">
        <v>1169</v>
      </c>
      <c r="B1009" t="s">
        <v>74</v>
      </c>
      <c r="C1009">
        <v>22.8</v>
      </c>
    </row>
    <row r="1010" spans="1:3">
      <c r="A1010" t="s">
        <v>1170</v>
      </c>
      <c r="B1010" t="s">
        <v>74</v>
      </c>
      <c r="C1010">
        <v>24.3</v>
      </c>
    </row>
    <row r="1011" spans="1:3">
      <c r="A1011" t="s">
        <v>1171</v>
      </c>
      <c r="B1011" t="s">
        <v>74</v>
      </c>
      <c r="C1011">
        <v>15.5</v>
      </c>
    </row>
    <row r="1012" spans="1:3">
      <c r="A1012" t="s">
        <v>1172</v>
      </c>
      <c r="B1012" t="s">
        <v>74</v>
      </c>
      <c r="C1012">
        <v>16.399999999999999</v>
      </c>
    </row>
    <row r="1013" spans="1:3">
      <c r="A1013" t="s">
        <v>1173</v>
      </c>
      <c r="B1013" t="s">
        <v>74</v>
      </c>
      <c r="C1013">
        <v>26.5</v>
      </c>
    </row>
    <row r="1014" spans="1:3">
      <c r="A1014" t="s">
        <v>1174</v>
      </c>
      <c r="B1014" t="s">
        <v>74</v>
      </c>
      <c r="C1014">
        <v>14.5</v>
      </c>
    </row>
    <row r="1015" spans="1:3">
      <c r="A1015" t="s">
        <v>1175</v>
      </c>
      <c r="B1015" t="s">
        <v>74</v>
      </c>
      <c r="C1015">
        <v>33.6</v>
      </c>
    </row>
    <row r="1016" spans="1:3">
      <c r="A1016" t="s">
        <v>1971</v>
      </c>
      <c r="B1016" t="s">
        <v>74</v>
      </c>
      <c r="C1016">
        <v>44.8</v>
      </c>
    </row>
    <row r="1017" spans="1:3">
      <c r="A1017" t="s">
        <v>1176</v>
      </c>
      <c r="B1017" t="s">
        <v>74</v>
      </c>
      <c r="C1017">
        <v>20.7</v>
      </c>
    </row>
    <row r="1018" spans="1:3">
      <c r="A1018" t="s">
        <v>1849</v>
      </c>
      <c r="B1018" t="s">
        <v>74</v>
      </c>
      <c r="C1018">
        <v>20.8</v>
      </c>
    </row>
    <row r="1019" spans="1:3">
      <c r="A1019" t="s">
        <v>1177</v>
      </c>
      <c r="B1019" t="s">
        <v>74</v>
      </c>
      <c r="C1019">
        <v>18.399999999999999</v>
      </c>
    </row>
    <row r="1020" spans="1:3">
      <c r="A1020" t="s">
        <v>1178</v>
      </c>
      <c r="B1020" t="s">
        <v>74</v>
      </c>
      <c r="C1020">
        <v>18.100000000000001</v>
      </c>
    </row>
    <row r="1021" spans="1:3">
      <c r="A1021" t="s">
        <v>1180</v>
      </c>
      <c r="B1021" t="s">
        <v>74</v>
      </c>
      <c r="C1021">
        <v>14</v>
      </c>
    </row>
    <row r="1022" spans="1:3">
      <c r="A1022" t="s">
        <v>1181</v>
      </c>
      <c r="B1022" t="s">
        <v>74</v>
      </c>
      <c r="C1022">
        <v>14.3</v>
      </c>
    </row>
    <row r="1023" spans="1:3">
      <c r="A1023" t="s">
        <v>1182</v>
      </c>
      <c r="B1023" t="s">
        <v>74</v>
      </c>
      <c r="C1023">
        <v>13.1</v>
      </c>
    </row>
    <row r="1024" spans="1:3">
      <c r="A1024" t="s">
        <v>1183</v>
      </c>
      <c r="B1024" t="s">
        <v>74</v>
      </c>
      <c r="C1024">
        <v>14.4</v>
      </c>
    </row>
    <row r="1025" spans="1:3">
      <c r="A1025" t="s">
        <v>1184</v>
      </c>
      <c r="B1025" t="s">
        <v>74</v>
      </c>
      <c r="C1025">
        <v>17</v>
      </c>
    </row>
    <row r="1026" spans="1:3">
      <c r="A1026" t="s">
        <v>1185</v>
      </c>
      <c r="B1026" t="s">
        <v>74</v>
      </c>
      <c r="C1026">
        <v>49.2</v>
      </c>
    </row>
    <row r="1027" spans="1:3">
      <c r="A1027" t="s">
        <v>1186</v>
      </c>
      <c r="B1027" t="s">
        <v>74</v>
      </c>
      <c r="C1027">
        <v>18</v>
      </c>
    </row>
    <row r="1028" spans="1:3">
      <c r="A1028" t="s">
        <v>1187</v>
      </c>
      <c r="B1028" t="s">
        <v>74</v>
      </c>
      <c r="C1028">
        <v>13.1</v>
      </c>
    </row>
    <row r="1029" spans="1:3">
      <c r="A1029" t="s">
        <v>1188</v>
      </c>
      <c r="B1029" t="s">
        <v>74</v>
      </c>
      <c r="C1029">
        <v>18.5</v>
      </c>
    </row>
    <row r="1030" spans="1:3">
      <c r="A1030" t="s">
        <v>1189</v>
      </c>
      <c r="B1030" t="s">
        <v>74</v>
      </c>
      <c r="C1030">
        <v>13.5</v>
      </c>
    </row>
    <row r="1031" spans="1:3">
      <c r="A1031" t="s">
        <v>1972</v>
      </c>
      <c r="B1031" t="s">
        <v>74</v>
      </c>
      <c r="C1031">
        <v>35.799999999999997</v>
      </c>
    </row>
    <row r="1032" spans="1:3">
      <c r="A1032" t="s">
        <v>1190</v>
      </c>
      <c r="B1032" t="s">
        <v>74</v>
      </c>
      <c r="C1032">
        <v>37.1</v>
      </c>
    </row>
    <row r="1033" spans="1:3">
      <c r="A1033" t="s">
        <v>1191</v>
      </c>
      <c r="B1033" t="s">
        <v>74</v>
      </c>
      <c r="C1033">
        <v>22.4</v>
      </c>
    </row>
    <row r="1034" spans="1:3">
      <c r="A1034" t="s">
        <v>1192</v>
      </c>
      <c r="B1034" t="s">
        <v>74</v>
      </c>
      <c r="C1034">
        <v>7.8</v>
      </c>
    </row>
    <row r="1035" spans="1:3">
      <c r="A1035" t="s">
        <v>1193</v>
      </c>
      <c r="B1035" t="s">
        <v>74</v>
      </c>
      <c r="C1035">
        <v>18.3</v>
      </c>
    </row>
    <row r="1036" spans="1:3">
      <c r="A1036" t="s">
        <v>1194</v>
      </c>
      <c r="B1036" t="s">
        <v>1195</v>
      </c>
      <c r="C1036">
        <v>25.6</v>
      </c>
    </row>
    <row r="1037" spans="1:3">
      <c r="A1037" t="s">
        <v>1196</v>
      </c>
      <c r="B1037" t="s">
        <v>119</v>
      </c>
      <c r="C1037">
        <v>4.8</v>
      </c>
    </row>
    <row r="1038" spans="1:3">
      <c r="A1038" t="s">
        <v>1197</v>
      </c>
      <c r="B1038" t="s">
        <v>74</v>
      </c>
      <c r="C1038">
        <v>9.9</v>
      </c>
    </row>
    <row r="1039" spans="1:3">
      <c r="A1039" t="s">
        <v>1198</v>
      </c>
      <c r="B1039" t="s">
        <v>74</v>
      </c>
      <c r="C1039">
        <v>19.7</v>
      </c>
    </row>
    <row r="1040" spans="1:3">
      <c r="A1040" t="s">
        <v>1199</v>
      </c>
      <c r="B1040" t="s">
        <v>74</v>
      </c>
      <c r="C1040">
        <v>12.9</v>
      </c>
    </row>
    <row r="1041" spans="1:3">
      <c r="A1041" t="s">
        <v>1200</v>
      </c>
      <c r="B1041" t="s">
        <v>74</v>
      </c>
      <c r="C1041">
        <v>21.3</v>
      </c>
    </row>
    <row r="1042" spans="1:3">
      <c r="A1042" t="s">
        <v>1201</v>
      </c>
      <c r="B1042" t="s">
        <v>74</v>
      </c>
      <c r="C1042">
        <v>26.5</v>
      </c>
    </row>
    <row r="1043" spans="1:3">
      <c r="A1043" t="s">
        <v>1850</v>
      </c>
      <c r="B1043" t="s">
        <v>74</v>
      </c>
      <c r="C1043">
        <v>21.8</v>
      </c>
    </row>
    <row r="1044" spans="1:3">
      <c r="A1044" t="s">
        <v>1202</v>
      </c>
      <c r="B1044" t="s">
        <v>74</v>
      </c>
      <c r="C1044">
        <v>28.2</v>
      </c>
    </row>
    <row r="1045" spans="1:3">
      <c r="A1045" t="s">
        <v>1203</v>
      </c>
      <c r="B1045" t="s">
        <v>74</v>
      </c>
      <c r="C1045">
        <v>14.2</v>
      </c>
    </row>
    <row r="1046" spans="1:3">
      <c r="A1046" t="s">
        <v>1204</v>
      </c>
      <c r="B1046" t="s">
        <v>74</v>
      </c>
      <c r="C1046">
        <v>22</v>
      </c>
    </row>
    <row r="1047" spans="1:3">
      <c r="A1047" t="s">
        <v>1205</v>
      </c>
      <c r="B1047" t="s">
        <v>74</v>
      </c>
      <c r="C1047">
        <v>24.3</v>
      </c>
    </row>
    <row r="1048" spans="1:3">
      <c r="A1048" t="s">
        <v>1206</v>
      </c>
      <c r="B1048" t="s">
        <v>74</v>
      </c>
      <c r="C1048">
        <v>12.3</v>
      </c>
    </row>
    <row r="1049" spans="1:3">
      <c r="A1049" t="s">
        <v>1207</v>
      </c>
      <c r="B1049" t="s">
        <v>74</v>
      </c>
      <c r="C1049">
        <v>17.8</v>
      </c>
    </row>
    <row r="1050" spans="1:3">
      <c r="A1050" t="s">
        <v>1208</v>
      </c>
      <c r="B1050" t="s">
        <v>74</v>
      </c>
      <c r="C1050">
        <v>30.4</v>
      </c>
    </row>
    <row r="1051" spans="1:3">
      <c r="A1051" t="s">
        <v>1209</v>
      </c>
      <c r="B1051" t="s">
        <v>74</v>
      </c>
      <c r="C1051">
        <v>19.3</v>
      </c>
    </row>
    <row r="1052" spans="1:3">
      <c r="A1052" t="s">
        <v>1210</v>
      </c>
      <c r="B1052" t="s">
        <v>74</v>
      </c>
      <c r="C1052">
        <v>21</v>
      </c>
    </row>
    <row r="1053" spans="1:3">
      <c r="A1053" t="s">
        <v>1211</v>
      </c>
      <c r="B1053" t="s">
        <v>74</v>
      </c>
      <c r="C1053">
        <v>19.600000000000001</v>
      </c>
    </row>
    <row r="1054" spans="1:3">
      <c r="A1054" t="s">
        <v>1212</v>
      </c>
      <c r="B1054" t="s">
        <v>74</v>
      </c>
      <c r="C1054">
        <v>29.3</v>
      </c>
    </row>
    <row r="1055" spans="1:3">
      <c r="A1055" t="s">
        <v>1213</v>
      </c>
      <c r="B1055" t="s">
        <v>74</v>
      </c>
      <c r="C1055">
        <v>30.8</v>
      </c>
    </row>
    <row r="1056" spans="1:3">
      <c r="A1056" t="s">
        <v>1214</v>
      </c>
      <c r="B1056" t="s">
        <v>74</v>
      </c>
      <c r="C1056">
        <v>11.4</v>
      </c>
    </row>
    <row r="1057" spans="1:3">
      <c r="A1057" t="s">
        <v>1215</v>
      </c>
      <c r="B1057" t="s">
        <v>74</v>
      </c>
      <c r="C1057">
        <v>16.7</v>
      </c>
    </row>
    <row r="1058" spans="1:3">
      <c r="A1058" t="s">
        <v>1851</v>
      </c>
      <c r="B1058" t="s">
        <v>74</v>
      </c>
      <c r="C1058">
        <v>17.8</v>
      </c>
    </row>
    <row r="1059" spans="1:3">
      <c r="A1059" t="s">
        <v>1217</v>
      </c>
      <c r="B1059" t="s">
        <v>74</v>
      </c>
      <c r="C1059">
        <v>17.5</v>
      </c>
    </row>
    <row r="1060" spans="1:3">
      <c r="A1060" t="s">
        <v>1218</v>
      </c>
      <c r="B1060" t="s">
        <v>971</v>
      </c>
      <c r="C1060">
        <v>18.100000000000001</v>
      </c>
    </row>
    <row r="1061" spans="1:3">
      <c r="A1061" t="s">
        <v>1219</v>
      </c>
      <c r="B1061" t="s">
        <v>74</v>
      </c>
      <c r="C1061">
        <v>8.5</v>
      </c>
    </row>
    <row r="1062" spans="1:3">
      <c r="A1062" t="s">
        <v>1221</v>
      </c>
      <c r="B1062" t="s">
        <v>74</v>
      </c>
      <c r="C1062">
        <v>8.8000000000000007</v>
      </c>
    </row>
    <row r="1063" spans="1:3">
      <c r="A1063" t="s">
        <v>1223</v>
      </c>
      <c r="B1063" t="s">
        <v>74</v>
      </c>
      <c r="C1063">
        <v>11.9</v>
      </c>
    </row>
    <row r="1064" spans="1:3">
      <c r="A1064" t="s">
        <v>1224</v>
      </c>
      <c r="B1064" t="s">
        <v>74</v>
      </c>
      <c r="C1064">
        <v>27.5</v>
      </c>
    </row>
    <row r="1065" spans="1:3">
      <c r="A1065" t="s">
        <v>1225</v>
      </c>
      <c r="B1065" t="s">
        <v>74</v>
      </c>
      <c r="C1065">
        <v>23.7</v>
      </c>
    </row>
    <row r="1066" spans="1:3">
      <c r="A1066" t="s">
        <v>1226</v>
      </c>
      <c r="B1066" t="s">
        <v>74</v>
      </c>
      <c r="C1066">
        <v>23.7</v>
      </c>
    </row>
    <row r="1067" spans="1:3">
      <c r="A1067" t="s">
        <v>1227</v>
      </c>
      <c r="B1067" t="s">
        <v>74</v>
      </c>
      <c r="C1067">
        <v>8.1</v>
      </c>
    </row>
    <row r="1068" spans="1:3">
      <c r="A1068" t="s">
        <v>1228</v>
      </c>
      <c r="B1068" t="s">
        <v>74</v>
      </c>
      <c r="C1068">
        <v>12.3</v>
      </c>
    </row>
    <row r="1069" spans="1:3">
      <c r="A1069" t="s">
        <v>1229</v>
      </c>
      <c r="B1069" t="s">
        <v>74</v>
      </c>
      <c r="C1069">
        <v>30.7</v>
      </c>
    </row>
    <row r="1070" spans="1:3">
      <c r="A1070" t="s">
        <v>1230</v>
      </c>
      <c r="B1070" t="s">
        <v>74</v>
      </c>
      <c r="C1070">
        <v>9.3000000000000007</v>
      </c>
    </row>
    <row r="1071" spans="1:3">
      <c r="A1071" t="s">
        <v>1231</v>
      </c>
      <c r="B1071" t="s">
        <v>74</v>
      </c>
      <c r="C1071">
        <v>16.3</v>
      </c>
    </row>
    <row r="1072" spans="1:3">
      <c r="A1072" t="s">
        <v>1987</v>
      </c>
      <c r="B1072" t="s">
        <v>1441</v>
      </c>
      <c r="C1072">
        <v>11.8</v>
      </c>
    </row>
    <row r="1073" spans="1:3">
      <c r="A1073" t="s">
        <v>1232</v>
      </c>
      <c r="B1073" t="s">
        <v>74</v>
      </c>
      <c r="C1073">
        <v>13.8</v>
      </c>
    </row>
    <row r="1074" spans="1:3">
      <c r="A1074" t="s">
        <v>1233</v>
      </c>
      <c r="B1074" t="s">
        <v>74</v>
      </c>
      <c r="C1074">
        <v>4.8</v>
      </c>
    </row>
    <row r="1075" spans="1:3">
      <c r="A1075" t="s">
        <v>1852</v>
      </c>
      <c r="B1075" t="s">
        <v>74</v>
      </c>
      <c r="C1075">
        <v>29.7</v>
      </c>
    </row>
    <row r="1076" spans="1:3">
      <c r="A1076" t="s">
        <v>1234</v>
      </c>
      <c r="B1076" t="s">
        <v>74</v>
      </c>
      <c r="C1076">
        <v>6.9</v>
      </c>
    </row>
    <row r="1077" spans="1:3">
      <c r="A1077" t="s">
        <v>1236</v>
      </c>
      <c r="B1077" t="s">
        <v>74</v>
      </c>
      <c r="C1077">
        <v>13.5</v>
      </c>
    </row>
    <row r="1078" spans="1:3">
      <c r="A1078" t="s">
        <v>1237</v>
      </c>
      <c r="B1078" t="s">
        <v>74</v>
      </c>
      <c r="C1078">
        <v>14.4</v>
      </c>
    </row>
    <row r="1079" spans="1:3">
      <c r="A1079" t="s">
        <v>1238</v>
      </c>
      <c r="B1079" t="s">
        <v>74</v>
      </c>
      <c r="C1079">
        <v>29.3</v>
      </c>
    </row>
    <row r="1080" spans="1:3">
      <c r="A1080" t="s">
        <v>1239</v>
      </c>
      <c r="B1080" t="s">
        <v>74</v>
      </c>
      <c r="C1080">
        <v>16.2</v>
      </c>
    </row>
    <row r="1081" spans="1:3">
      <c r="A1081" t="s">
        <v>1240</v>
      </c>
      <c r="B1081" t="s">
        <v>74</v>
      </c>
      <c r="C1081">
        <v>9.8000000000000007</v>
      </c>
    </row>
    <row r="1082" spans="1:3">
      <c r="A1082" t="s">
        <v>1241</v>
      </c>
      <c r="B1082" t="s">
        <v>74</v>
      </c>
      <c r="C1082">
        <v>23.7</v>
      </c>
    </row>
    <row r="1083" spans="1:3">
      <c r="A1083" t="s">
        <v>1242</v>
      </c>
      <c r="B1083" t="s">
        <v>1243</v>
      </c>
      <c r="C1083">
        <v>13.4</v>
      </c>
    </row>
    <row r="1084" spans="1:3">
      <c r="A1084" t="s">
        <v>1244</v>
      </c>
      <c r="B1084" t="s">
        <v>74</v>
      </c>
      <c r="C1084">
        <v>22.7</v>
      </c>
    </row>
    <row r="1085" spans="1:3">
      <c r="A1085" t="s">
        <v>1245</v>
      </c>
      <c r="B1085" t="s">
        <v>1246</v>
      </c>
      <c r="C1085">
        <v>8.8000000000000007</v>
      </c>
    </row>
    <row r="1086" spans="1:3">
      <c r="A1086" t="s">
        <v>1788</v>
      </c>
      <c r="B1086" t="s">
        <v>74</v>
      </c>
      <c r="C1086">
        <v>18.899999999999999</v>
      </c>
    </row>
    <row r="1087" spans="1:3">
      <c r="A1087" t="s">
        <v>1247</v>
      </c>
      <c r="B1087" t="s">
        <v>74</v>
      </c>
      <c r="C1087">
        <v>8.5</v>
      </c>
    </row>
    <row r="1088" spans="1:3">
      <c r="A1088" t="s">
        <v>1248</v>
      </c>
      <c r="B1088" t="s">
        <v>74</v>
      </c>
      <c r="C1088">
        <v>13.7</v>
      </c>
    </row>
    <row r="1089" spans="1:3">
      <c r="A1089" t="s">
        <v>1250</v>
      </c>
      <c r="B1089" t="s">
        <v>74</v>
      </c>
      <c r="C1089">
        <v>27.8</v>
      </c>
    </row>
    <row r="1090" spans="1:3">
      <c r="A1090" t="s">
        <v>1251</v>
      </c>
      <c r="B1090" t="s">
        <v>74</v>
      </c>
      <c r="C1090">
        <v>13.3</v>
      </c>
    </row>
    <row r="1091" spans="1:3">
      <c r="A1091" t="s">
        <v>1252</v>
      </c>
      <c r="B1091" t="s">
        <v>74</v>
      </c>
      <c r="C1091">
        <v>10.4</v>
      </c>
    </row>
    <row r="1092" spans="1:3">
      <c r="A1092" t="s">
        <v>1253</v>
      </c>
      <c r="B1092" t="s">
        <v>74</v>
      </c>
      <c r="C1092">
        <v>6.4</v>
      </c>
    </row>
    <row r="1093" spans="1:3">
      <c r="A1093" t="s">
        <v>1254</v>
      </c>
      <c r="B1093" t="s">
        <v>544</v>
      </c>
      <c r="C1093">
        <v>44</v>
      </c>
    </row>
    <row r="1094" spans="1:3">
      <c r="A1094" t="s">
        <v>1256</v>
      </c>
      <c r="B1094" t="s">
        <v>74</v>
      </c>
      <c r="C1094">
        <v>16.899999999999999</v>
      </c>
    </row>
    <row r="1095" spans="1:3">
      <c r="A1095" t="s">
        <v>1258</v>
      </c>
      <c r="B1095" t="s">
        <v>74</v>
      </c>
      <c r="C1095">
        <v>33.9</v>
      </c>
    </row>
    <row r="1096" spans="1:3">
      <c r="A1096" t="s">
        <v>1259</v>
      </c>
      <c r="B1096" t="s">
        <v>74</v>
      </c>
      <c r="C1096">
        <v>17.8</v>
      </c>
    </row>
    <row r="1097" spans="1:3">
      <c r="A1097" t="s">
        <v>1260</v>
      </c>
      <c r="B1097" t="s">
        <v>1261</v>
      </c>
      <c r="C1097">
        <v>6</v>
      </c>
    </row>
    <row r="1098" spans="1:3">
      <c r="A1098" t="s">
        <v>1263</v>
      </c>
      <c r="B1098" t="s">
        <v>74</v>
      </c>
      <c r="C1098">
        <v>4.3</v>
      </c>
    </row>
    <row r="1099" spans="1:3">
      <c r="A1099" t="s">
        <v>1264</v>
      </c>
      <c r="B1099" t="s">
        <v>74</v>
      </c>
      <c r="C1099">
        <v>8.6999999999999993</v>
      </c>
    </row>
    <row r="1100" spans="1:3">
      <c r="A1100" t="s">
        <v>1265</v>
      </c>
      <c r="B1100" t="s">
        <v>74</v>
      </c>
      <c r="C1100">
        <v>17.8</v>
      </c>
    </row>
    <row r="1101" spans="1:3">
      <c r="A1101" t="s">
        <v>1266</v>
      </c>
      <c r="B1101" t="s">
        <v>74</v>
      </c>
      <c r="C1101">
        <v>13.7</v>
      </c>
    </row>
    <row r="1102" spans="1:3">
      <c r="A1102" t="s">
        <v>1267</v>
      </c>
      <c r="B1102" t="s">
        <v>74</v>
      </c>
      <c r="C1102">
        <v>12.4</v>
      </c>
    </row>
    <row r="1103" spans="1:3">
      <c r="A1103" t="s">
        <v>1268</v>
      </c>
      <c r="B1103" t="s">
        <v>74</v>
      </c>
      <c r="C1103">
        <v>23.1</v>
      </c>
    </row>
    <row r="1104" spans="1:3">
      <c r="A1104" t="s">
        <v>1269</v>
      </c>
      <c r="B1104" t="s">
        <v>74</v>
      </c>
      <c r="C1104">
        <v>22</v>
      </c>
    </row>
    <row r="1105" spans="1:3">
      <c r="A1105" t="s">
        <v>1270</v>
      </c>
      <c r="B1105" t="s">
        <v>74</v>
      </c>
      <c r="C1105">
        <v>25.9</v>
      </c>
    </row>
    <row r="1106" spans="1:3">
      <c r="A1106" t="s">
        <v>1271</v>
      </c>
      <c r="B1106" t="s">
        <v>74</v>
      </c>
      <c r="C1106">
        <v>21.2</v>
      </c>
    </row>
    <row r="1107" spans="1:3">
      <c r="A1107" t="s">
        <v>1272</v>
      </c>
      <c r="B1107" t="s">
        <v>74</v>
      </c>
      <c r="C1107">
        <v>35.5</v>
      </c>
    </row>
    <row r="1108" spans="1:3">
      <c r="A1108" t="s">
        <v>1273</v>
      </c>
      <c r="B1108" t="s">
        <v>74</v>
      </c>
      <c r="C1108">
        <v>15.1</v>
      </c>
    </row>
    <row r="1109" spans="1:3">
      <c r="A1109" t="s">
        <v>1274</v>
      </c>
      <c r="B1109" t="s">
        <v>74</v>
      </c>
      <c r="C1109">
        <v>10.8</v>
      </c>
    </row>
    <row r="1110" spans="1:3">
      <c r="A1110" t="s">
        <v>1789</v>
      </c>
      <c r="B1110" t="s">
        <v>74</v>
      </c>
      <c r="C1110">
        <v>14.8</v>
      </c>
    </row>
    <row r="1111" spans="1:3">
      <c r="A1111" t="s">
        <v>1275</v>
      </c>
      <c r="B1111" t="s">
        <v>74</v>
      </c>
      <c r="C1111">
        <v>17.5</v>
      </c>
    </row>
    <row r="1112" spans="1:3">
      <c r="A1112" t="s">
        <v>1853</v>
      </c>
      <c r="B1112" t="s">
        <v>74</v>
      </c>
      <c r="C1112">
        <v>22.1</v>
      </c>
    </row>
    <row r="1113" spans="1:3">
      <c r="A1113" t="s">
        <v>1276</v>
      </c>
      <c r="B1113" t="s">
        <v>74</v>
      </c>
      <c r="C1113">
        <v>13</v>
      </c>
    </row>
    <row r="1114" spans="1:3">
      <c r="A1114" t="s">
        <v>1277</v>
      </c>
      <c r="B1114" t="s">
        <v>74</v>
      </c>
      <c r="C1114">
        <v>14.5</v>
      </c>
    </row>
    <row r="1115" spans="1:3">
      <c r="A1115" t="s">
        <v>1278</v>
      </c>
      <c r="B1115" t="s">
        <v>74</v>
      </c>
      <c r="C1115">
        <v>18.600000000000001</v>
      </c>
    </row>
    <row r="1116" spans="1:3">
      <c r="A1116" t="s">
        <v>1279</v>
      </c>
      <c r="B1116" t="s">
        <v>1280</v>
      </c>
      <c r="C1116">
        <v>12.6</v>
      </c>
    </row>
    <row r="1117" spans="1:3">
      <c r="A1117" t="s">
        <v>1281</v>
      </c>
      <c r="B1117" t="s">
        <v>74</v>
      </c>
      <c r="C1117">
        <v>25.1</v>
      </c>
    </row>
    <row r="1118" spans="1:3">
      <c r="A1118" t="s">
        <v>1282</v>
      </c>
      <c r="B1118" t="s">
        <v>74</v>
      </c>
      <c r="C1118">
        <v>14.8</v>
      </c>
    </row>
    <row r="1119" spans="1:3">
      <c r="A1119" t="s">
        <v>1283</v>
      </c>
      <c r="B1119" t="s">
        <v>74</v>
      </c>
      <c r="C1119">
        <v>19.100000000000001</v>
      </c>
    </row>
    <row r="1120" spans="1:3">
      <c r="A1120" t="s">
        <v>1284</v>
      </c>
      <c r="B1120" t="s">
        <v>74</v>
      </c>
      <c r="C1120">
        <v>18</v>
      </c>
    </row>
    <row r="1121" spans="1:3">
      <c r="A1121" t="s">
        <v>1285</v>
      </c>
      <c r="B1121" t="s">
        <v>74</v>
      </c>
      <c r="C1121">
        <v>21.3</v>
      </c>
    </row>
    <row r="1122" spans="1:3">
      <c r="A1122" t="s">
        <v>1790</v>
      </c>
      <c r="B1122" t="s">
        <v>74</v>
      </c>
      <c r="C1122">
        <v>18.2</v>
      </c>
    </row>
    <row r="1123" spans="1:3">
      <c r="A1123" t="s">
        <v>1287</v>
      </c>
      <c r="B1123" t="s">
        <v>329</v>
      </c>
      <c r="C1123">
        <v>6</v>
      </c>
    </row>
    <row r="1124" spans="1:3">
      <c r="A1124" t="s">
        <v>1288</v>
      </c>
      <c r="B1124" t="s">
        <v>119</v>
      </c>
      <c r="C1124">
        <v>7.8</v>
      </c>
    </row>
    <row r="1125" spans="1:3">
      <c r="A1125" t="s">
        <v>1289</v>
      </c>
      <c r="B1125" t="s">
        <v>74</v>
      </c>
      <c r="C1125">
        <v>15.3</v>
      </c>
    </row>
    <row r="1126" spans="1:3">
      <c r="A1126" t="s">
        <v>1988</v>
      </c>
      <c r="B1126" t="s">
        <v>74</v>
      </c>
      <c r="C1126">
        <v>25.5</v>
      </c>
    </row>
    <row r="1127" spans="1:3">
      <c r="A1127" t="s">
        <v>1290</v>
      </c>
      <c r="B1127" t="s">
        <v>74</v>
      </c>
      <c r="C1127">
        <v>22.2</v>
      </c>
    </row>
    <row r="1128" spans="1:3">
      <c r="A1128" t="s">
        <v>1291</v>
      </c>
      <c r="B1128" t="s">
        <v>74</v>
      </c>
      <c r="C1128">
        <v>16.8</v>
      </c>
    </row>
    <row r="1129" spans="1:3">
      <c r="A1129" t="s">
        <v>1292</v>
      </c>
      <c r="B1129" t="s">
        <v>74</v>
      </c>
      <c r="C1129">
        <v>8</v>
      </c>
    </row>
    <row r="1130" spans="1:3">
      <c r="A1130" t="s">
        <v>1293</v>
      </c>
      <c r="B1130" t="s">
        <v>74</v>
      </c>
      <c r="C1130">
        <v>18.3</v>
      </c>
    </row>
    <row r="1131" spans="1:3">
      <c r="A1131" t="s">
        <v>1294</v>
      </c>
      <c r="B1131" t="s">
        <v>74</v>
      </c>
      <c r="C1131">
        <v>27.8</v>
      </c>
    </row>
    <row r="1132" spans="1:3">
      <c r="A1132" t="s">
        <v>1295</v>
      </c>
      <c r="B1132" t="s">
        <v>74</v>
      </c>
      <c r="C1132">
        <v>26.5</v>
      </c>
    </row>
    <row r="1133" spans="1:3">
      <c r="A1133" t="s">
        <v>1297</v>
      </c>
      <c r="B1133" t="s">
        <v>222</v>
      </c>
      <c r="C1133">
        <v>10.7</v>
      </c>
    </row>
    <row r="1134" spans="1:3">
      <c r="A1134" t="s">
        <v>1298</v>
      </c>
      <c r="B1134" t="s">
        <v>74</v>
      </c>
      <c r="C1134">
        <v>21.2</v>
      </c>
    </row>
    <row r="1135" spans="1:3">
      <c r="A1135" t="s">
        <v>1299</v>
      </c>
      <c r="B1135" t="s">
        <v>74</v>
      </c>
      <c r="C1135">
        <v>26.4</v>
      </c>
    </row>
    <row r="1136" spans="1:3">
      <c r="A1136" t="s">
        <v>1300</v>
      </c>
      <c r="B1136" t="s">
        <v>74</v>
      </c>
      <c r="C1136">
        <v>20.8</v>
      </c>
    </row>
    <row r="1137" spans="1:3">
      <c r="A1137" t="s">
        <v>1301</v>
      </c>
      <c r="B1137" t="s">
        <v>74</v>
      </c>
      <c r="C1137">
        <v>13.5</v>
      </c>
    </row>
    <row r="1138" spans="1:3">
      <c r="A1138" t="s">
        <v>1302</v>
      </c>
      <c r="B1138" t="s">
        <v>74</v>
      </c>
      <c r="C1138">
        <v>6.6</v>
      </c>
    </row>
    <row r="1139" spans="1:3">
      <c r="A1139" t="s">
        <v>1304</v>
      </c>
      <c r="B1139" t="s">
        <v>74</v>
      </c>
      <c r="C1139">
        <v>36.5</v>
      </c>
    </row>
    <row r="1140" spans="1:3">
      <c r="A1140" t="s">
        <v>1305</v>
      </c>
      <c r="B1140" t="s">
        <v>74</v>
      </c>
      <c r="C1140">
        <v>8.9</v>
      </c>
    </row>
    <row r="1141" spans="1:3">
      <c r="A1141" t="s">
        <v>1307</v>
      </c>
      <c r="B1141" t="s">
        <v>74</v>
      </c>
      <c r="C1141">
        <v>8.6</v>
      </c>
    </row>
    <row r="1142" spans="1:3">
      <c r="A1142" t="s">
        <v>1308</v>
      </c>
      <c r="B1142" t="s">
        <v>74</v>
      </c>
      <c r="C1142">
        <v>17</v>
      </c>
    </row>
    <row r="1143" spans="1:3">
      <c r="A1143" t="s">
        <v>1791</v>
      </c>
      <c r="B1143" t="s">
        <v>74</v>
      </c>
      <c r="C1143">
        <v>34.5</v>
      </c>
    </row>
    <row r="1144" spans="1:3">
      <c r="A1144" t="s">
        <v>1309</v>
      </c>
      <c r="B1144" t="s">
        <v>74</v>
      </c>
      <c r="C1144">
        <v>18</v>
      </c>
    </row>
    <row r="1145" spans="1:3">
      <c r="A1145" t="s">
        <v>1311</v>
      </c>
      <c r="B1145" t="s">
        <v>74</v>
      </c>
      <c r="C1145">
        <v>13.8</v>
      </c>
    </row>
    <row r="1146" spans="1:3">
      <c r="A1146" t="s">
        <v>1312</v>
      </c>
      <c r="B1146" t="s">
        <v>74</v>
      </c>
      <c r="C1146">
        <v>16.8</v>
      </c>
    </row>
    <row r="1147" spans="1:3">
      <c r="A1147" t="s">
        <v>1989</v>
      </c>
      <c r="B1147" t="s">
        <v>350</v>
      </c>
      <c r="C1147">
        <v>15</v>
      </c>
    </row>
    <row r="1148" spans="1:3">
      <c r="A1148" t="s">
        <v>1313</v>
      </c>
      <c r="B1148" t="s">
        <v>74</v>
      </c>
      <c r="C1148">
        <v>24.4</v>
      </c>
    </row>
    <row r="1149" spans="1:3">
      <c r="A1149" t="s">
        <v>1314</v>
      </c>
      <c r="B1149" t="s">
        <v>74</v>
      </c>
      <c r="C1149">
        <v>15.5</v>
      </c>
    </row>
    <row r="1150" spans="1:3">
      <c r="A1150" t="s">
        <v>1315</v>
      </c>
      <c r="B1150" t="s">
        <v>74</v>
      </c>
      <c r="C1150">
        <v>5.2</v>
      </c>
    </row>
    <row r="1151" spans="1:3">
      <c r="A1151" t="s">
        <v>1316</v>
      </c>
      <c r="B1151" t="s">
        <v>74</v>
      </c>
      <c r="C1151">
        <v>14.3</v>
      </c>
    </row>
    <row r="1152" spans="1:3">
      <c r="A1152" t="s">
        <v>1317</v>
      </c>
      <c r="B1152" t="s">
        <v>74</v>
      </c>
      <c r="C1152">
        <v>13.6</v>
      </c>
    </row>
    <row r="1153" spans="1:3">
      <c r="A1153" t="s">
        <v>1318</v>
      </c>
      <c r="B1153" t="s">
        <v>74</v>
      </c>
      <c r="C1153">
        <v>16.899999999999999</v>
      </c>
    </row>
    <row r="1154" spans="1:3">
      <c r="A1154" t="s">
        <v>1319</v>
      </c>
      <c r="B1154" t="s">
        <v>74</v>
      </c>
      <c r="C1154">
        <v>6.5</v>
      </c>
    </row>
    <row r="1155" spans="1:3">
      <c r="A1155" t="s">
        <v>1792</v>
      </c>
      <c r="B1155" t="s">
        <v>74</v>
      </c>
      <c r="C1155">
        <v>10.7</v>
      </c>
    </row>
    <row r="1156" spans="1:3">
      <c r="A1156" t="s">
        <v>1320</v>
      </c>
      <c r="B1156" t="s">
        <v>74</v>
      </c>
      <c r="C1156">
        <v>1.8</v>
      </c>
    </row>
    <row r="1157" spans="1:3">
      <c r="A1157" t="s">
        <v>1321</v>
      </c>
      <c r="B1157" t="s">
        <v>74</v>
      </c>
      <c r="C1157">
        <v>25.4</v>
      </c>
    </row>
    <row r="1158" spans="1:3">
      <c r="A1158" t="s">
        <v>1322</v>
      </c>
      <c r="B1158" t="s">
        <v>74</v>
      </c>
      <c r="C1158">
        <v>15.9</v>
      </c>
    </row>
    <row r="1159" spans="1:3">
      <c r="A1159" t="s">
        <v>1323</v>
      </c>
      <c r="B1159" t="s">
        <v>74</v>
      </c>
      <c r="C1159">
        <v>20.6</v>
      </c>
    </row>
    <row r="1160" spans="1:3">
      <c r="A1160" t="s">
        <v>1324</v>
      </c>
      <c r="B1160" t="s">
        <v>74</v>
      </c>
      <c r="C1160">
        <v>20.8</v>
      </c>
    </row>
    <row r="1161" spans="1:3">
      <c r="A1161" t="s">
        <v>1325</v>
      </c>
      <c r="B1161" t="s">
        <v>74</v>
      </c>
      <c r="C1161">
        <v>7.8</v>
      </c>
    </row>
    <row r="1162" spans="1:3">
      <c r="A1162" t="s">
        <v>1326</v>
      </c>
      <c r="B1162" t="s">
        <v>74</v>
      </c>
      <c r="C1162">
        <v>23.8</v>
      </c>
    </row>
    <row r="1163" spans="1:3">
      <c r="A1163" t="s">
        <v>1327</v>
      </c>
      <c r="B1163" t="s">
        <v>74</v>
      </c>
      <c r="C1163">
        <v>19.7</v>
      </c>
    </row>
    <row r="1164" spans="1:3">
      <c r="A1164" t="s">
        <v>1330</v>
      </c>
      <c r="B1164" t="s">
        <v>74</v>
      </c>
      <c r="C1164">
        <v>17.899999999999999</v>
      </c>
    </row>
    <row r="1165" spans="1:3">
      <c r="A1165" t="s">
        <v>1331</v>
      </c>
      <c r="B1165" t="s">
        <v>74</v>
      </c>
      <c r="C1165">
        <v>21.4</v>
      </c>
    </row>
    <row r="1166" spans="1:3">
      <c r="A1166" t="s">
        <v>1332</v>
      </c>
      <c r="B1166" t="s">
        <v>74</v>
      </c>
      <c r="C1166">
        <v>20.6</v>
      </c>
    </row>
    <row r="1167" spans="1:3">
      <c r="A1167" t="s">
        <v>1333</v>
      </c>
      <c r="B1167" t="s">
        <v>74</v>
      </c>
      <c r="C1167">
        <v>22.6</v>
      </c>
    </row>
    <row r="1168" spans="1:3">
      <c r="A1168" t="s">
        <v>1335</v>
      </c>
      <c r="B1168" t="s">
        <v>74</v>
      </c>
      <c r="C1168">
        <v>22.3</v>
      </c>
    </row>
    <row r="1169" spans="1:3">
      <c r="A1169" t="s">
        <v>1336</v>
      </c>
      <c r="B1169" t="s">
        <v>74</v>
      </c>
      <c r="C1169">
        <v>12.6</v>
      </c>
    </row>
    <row r="1170" spans="1:3">
      <c r="A1170" t="s">
        <v>1337</v>
      </c>
      <c r="B1170" t="s">
        <v>74</v>
      </c>
      <c r="C1170">
        <v>21.2</v>
      </c>
    </row>
    <row r="1171" spans="1:3">
      <c r="A1171" t="s">
        <v>1338</v>
      </c>
      <c r="B1171" t="s">
        <v>74</v>
      </c>
      <c r="C1171">
        <v>14.3</v>
      </c>
    </row>
    <row r="1172" spans="1:3">
      <c r="A1172" t="s">
        <v>1339</v>
      </c>
      <c r="B1172" t="s">
        <v>74</v>
      </c>
      <c r="C1172">
        <v>6.9</v>
      </c>
    </row>
    <row r="1173" spans="1:3">
      <c r="A1173" t="s">
        <v>1340</v>
      </c>
      <c r="B1173" t="s">
        <v>74</v>
      </c>
      <c r="C1173">
        <v>22</v>
      </c>
    </row>
    <row r="1174" spans="1:3">
      <c r="A1174" t="s">
        <v>1341</v>
      </c>
      <c r="B1174" t="s">
        <v>74</v>
      </c>
      <c r="C1174">
        <v>20</v>
      </c>
    </row>
    <row r="1175" spans="1:3">
      <c r="A1175" t="s">
        <v>1342</v>
      </c>
      <c r="B1175" t="s">
        <v>74</v>
      </c>
      <c r="C1175">
        <v>25.2</v>
      </c>
    </row>
    <row r="1176" spans="1:3">
      <c r="A1176" t="s">
        <v>1343</v>
      </c>
      <c r="B1176" t="s">
        <v>636</v>
      </c>
      <c r="C1176">
        <v>15.7</v>
      </c>
    </row>
    <row r="1177" spans="1:3">
      <c r="A1177" t="s">
        <v>1344</v>
      </c>
      <c r="B1177" t="s">
        <v>74</v>
      </c>
      <c r="C1177">
        <v>11.5</v>
      </c>
    </row>
    <row r="1178" spans="1:3">
      <c r="A1178" t="s">
        <v>1345</v>
      </c>
      <c r="B1178" t="s">
        <v>350</v>
      </c>
      <c r="C1178">
        <v>11.7</v>
      </c>
    </row>
    <row r="1179" spans="1:3">
      <c r="A1179" t="s">
        <v>1346</v>
      </c>
      <c r="B1179" t="s">
        <v>74</v>
      </c>
      <c r="C1179">
        <v>19.3</v>
      </c>
    </row>
    <row r="1180" spans="1:3">
      <c r="A1180" t="s">
        <v>1347</v>
      </c>
      <c r="B1180" t="s">
        <v>1348</v>
      </c>
      <c r="C1180">
        <v>11.1</v>
      </c>
    </row>
    <row r="1181" spans="1:3">
      <c r="A1181" t="s">
        <v>1349</v>
      </c>
      <c r="B1181" t="s">
        <v>439</v>
      </c>
      <c r="C1181">
        <v>13.9</v>
      </c>
    </row>
    <row r="1182" spans="1:3">
      <c r="A1182" t="s">
        <v>1350</v>
      </c>
      <c r="B1182" t="s">
        <v>74</v>
      </c>
      <c r="C1182">
        <v>15.3</v>
      </c>
    </row>
    <row r="1183" spans="1:3">
      <c r="A1183" t="s">
        <v>1351</v>
      </c>
      <c r="B1183" t="s">
        <v>74</v>
      </c>
      <c r="C1183">
        <v>31.8</v>
      </c>
    </row>
    <row r="1184" spans="1:3">
      <c r="A1184" t="s">
        <v>1352</v>
      </c>
      <c r="B1184" t="s">
        <v>74</v>
      </c>
      <c r="C1184">
        <v>5.8</v>
      </c>
    </row>
    <row r="1185" spans="1:3">
      <c r="A1185" t="s">
        <v>1353</v>
      </c>
      <c r="B1185" t="s">
        <v>74</v>
      </c>
      <c r="C1185">
        <v>7.3</v>
      </c>
    </row>
    <row r="1186" spans="1:3">
      <c r="A1186" t="s">
        <v>1355</v>
      </c>
      <c r="B1186" t="s">
        <v>439</v>
      </c>
      <c r="C1186">
        <v>14.8</v>
      </c>
    </row>
    <row r="1187" spans="1:3">
      <c r="A1187" t="s">
        <v>1356</v>
      </c>
      <c r="B1187" t="s">
        <v>1357</v>
      </c>
      <c r="C1187">
        <v>9.8000000000000007</v>
      </c>
    </row>
    <row r="1188" spans="1:3">
      <c r="A1188" t="s">
        <v>1358</v>
      </c>
      <c r="B1188" t="s">
        <v>74</v>
      </c>
      <c r="C1188">
        <v>12.7</v>
      </c>
    </row>
    <row r="1189" spans="1:3">
      <c r="A1189" t="s">
        <v>1359</v>
      </c>
      <c r="B1189" t="s">
        <v>439</v>
      </c>
      <c r="C1189">
        <v>6.3</v>
      </c>
    </row>
    <row r="1190" spans="1:3">
      <c r="A1190" t="s">
        <v>1360</v>
      </c>
      <c r="B1190" t="s">
        <v>74</v>
      </c>
      <c r="C1190">
        <v>27.3</v>
      </c>
    </row>
    <row r="1191" spans="1:3">
      <c r="A1191" t="s">
        <v>1361</v>
      </c>
      <c r="B1191" t="s">
        <v>74</v>
      </c>
      <c r="C1191">
        <v>32.6</v>
      </c>
    </row>
    <row r="1192" spans="1:3">
      <c r="A1192" t="s">
        <v>1362</v>
      </c>
      <c r="B1192" t="s">
        <v>74</v>
      </c>
      <c r="C1192">
        <v>27</v>
      </c>
    </row>
    <row r="1193" spans="1:3">
      <c r="A1193" t="s">
        <v>1363</v>
      </c>
      <c r="B1193" t="s">
        <v>74</v>
      </c>
      <c r="C1193">
        <v>9.1999999999999993</v>
      </c>
    </row>
    <row r="1194" spans="1:3">
      <c r="A1194" t="s">
        <v>1364</v>
      </c>
      <c r="B1194" t="s">
        <v>74</v>
      </c>
      <c r="C1194">
        <v>29</v>
      </c>
    </row>
    <row r="1195" spans="1:3">
      <c r="A1195" t="s">
        <v>1854</v>
      </c>
      <c r="B1195" t="s">
        <v>74</v>
      </c>
      <c r="C1195">
        <v>14.8</v>
      </c>
    </row>
    <row r="1196" spans="1:3">
      <c r="A1196" t="s">
        <v>1365</v>
      </c>
      <c r="B1196" t="s">
        <v>74</v>
      </c>
      <c r="C1196">
        <v>19.3</v>
      </c>
    </row>
    <row r="1197" spans="1:3">
      <c r="A1197" t="s">
        <v>1366</v>
      </c>
      <c r="B1197" t="s">
        <v>74</v>
      </c>
      <c r="C1197">
        <v>18</v>
      </c>
    </row>
    <row r="1198" spans="1:3">
      <c r="A1198" t="s">
        <v>1367</v>
      </c>
      <c r="B1198" t="s">
        <v>74</v>
      </c>
      <c r="C1198">
        <v>19</v>
      </c>
    </row>
    <row r="1199" spans="1:3">
      <c r="A1199" t="s">
        <v>1368</v>
      </c>
      <c r="B1199" t="s">
        <v>74</v>
      </c>
      <c r="C1199">
        <v>20.6</v>
      </c>
    </row>
    <row r="1200" spans="1:3">
      <c r="A1200" t="s">
        <v>1369</v>
      </c>
      <c r="B1200" t="s">
        <v>74</v>
      </c>
      <c r="C1200">
        <v>41.8</v>
      </c>
    </row>
    <row r="1201" spans="1:3">
      <c r="A1201" t="s">
        <v>1370</v>
      </c>
      <c r="B1201" t="s">
        <v>74</v>
      </c>
      <c r="C1201">
        <v>24.2</v>
      </c>
    </row>
    <row r="1202" spans="1:3">
      <c r="A1202" t="s">
        <v>1371</v>
      </c>
      <c r="B1202" t="s">
        <v>74</v>
      </c>
      <c r="C1202">
        <v>6.5</v>
      </c>
    </row>
    <row r="1203" spans="1:3">
      <c r="A1203" t="s">
        <v>1990</v>
      </c>
      <c r="B1203" t="s">
        <v>825</v>
      </c>
      <c r="C1203">
        <v>26.6</v>
      </c>
    </row>
    <row r="1204" spans="1:3">
      <c r="A1204" t="s">
        <v>1372</v>
      </c>
      <c r="B1204" t="s">
        <v>81</v>
      </c>
      <c r="C1204">
        <v>19.2</v>
      </c>
    </row>
    <row r="1205" spans="1:3">
      <c r="A1205" t="s">
        <v>1991</v>
      </c>
      <c r="B1205" t="s">
        <v>74</v>
      </c>
      <c r="C1205">
        <v>14.6</v>
      </c>
    </row>
    <row r="1206" spans="1:3">
      <c r="A1206" t="s">
        <v>1373</v>
      </c>
      <c r="B1206" t="s">
        <v>74</v>
      </c>
      <c r="C1206">
        <v>28.4</v>
      </c>
    </row>
    <row r="1207" spans="1:3">
      <c r="A1207" t="s">
        <v>1374</v>
      </c>
      <c r="B1207" t="s">
        <v>74</v>
      </c>
      <c r="C1207">
        <v>15.1</v>
      </c>
    </row>
    <row r="1208" spans="1:3">
      <c r="A1208" t="s">
        <v>1375</v>
      </c>
      <c r="B1208" t="s">
        <v>74</v>
      </c>
      <c r="C1208">
        <v>8.8000000000000007</v>
      </c>
    </row>
    <row r="1209" spans="1:3">
      <c r="A1209" t="s">
        <v>1376</v>
      </c>
      <c r="B1209" t="s">
        <v>753</v>
      </c>
      <c r="C1209">
        <v>14.7</v>
      </c>
    </row>
    <row r="1210" spans="1:3">
      <c r="A1210" t="s">
        <v>1377</v>
      </c>
      <c r="B1210" t="s">
        <v>74</v>
      </c>
      <c r="C1210">
        <v>13.8</v>
      </c>
    </row>
    <row r="1211" spans="1:3">
      <c r="A1211" t="s">
        <v>1378</v>
      </c>
      <c r="B1211" t="s">
        <v>74</v>
      </c>
      <c r="C1211">
        <v>14.7</v>
      </c>
    </row>
    <row r="1212" spans="1:3">
      <c r="A1212" t="s">
        <v>1380</v>
      </c>
      <c r="B1212" t="s">
        <v>74</v>
      </c>
      <c r="C1212">
        <v>22.2</v>
      </c>
    </row>
    <row r="1213" spans="1:3">
      <c r="A1213" t="s">
        <v>1382</v>
      </c>
      <c r="B1213" t="s">
        <v>74</v>
      </c>
      <c r="C1213">
        <v>23.4</v>
      </c>
    </row>
    <row r="1214" spans="1:3">
      <c r="A1214" t="s">
        <v>1383</v>
      </c>
      <c r="B1214" t="s">
        <v>74</v>
      </c>
      <c r="C1214">
        <v>6.9</v>
      </c>
    </row>
    <row r="1215" spans="1:3">
      <c r="A1215" t="s">
        <v>1384</v>
      </c>
      <c r="B1215" t="s">
        <v>74</v>
      </c>
      <c r="C1215">
        <v>29.5</v>
      </c>
    </row>
    <row r="1216" spans="1:3">
      <c r="A1216" t="s">
        <v>1385</v>
      </c>
      <c r="B1216" t="s">
        <v>1386</v>
      </c>
      <c r="C1216">
        <v>3.6</v>
      </c>
    </row>
    <row r="1217" spans="1:3">
      <c r="A1217" t="s">
        <v>1387</v>
      </c>
      <c r="B1217" t="s">
        <v>74</v>
      </c>
      <c r="C1217">
        <v>2.9</v>
      </c>
    </row>
    <row r="1218" spans="1:3">
      <c r="A1218" t="s">
        <v>1388</v>
      </c>
      <c r="B1218" t="s">
        <v>74</v>
      </c>
      <c r="C1218">
        <v>19.2</v>
      </c>
    </row>
    <row r="1219" spans="1:3">
      <c r="A1219" t="s">
        <v>1389</v>
      </c>
      <c r="B1219" t="s">
        <v>74</v>
      </c>
      <c r="C1219">
        <v>24.6</v>
      </c>
    </row>
    <row r="1220" spans="1:3">
      <c r="A1220" t="s">
        <v>1390</v>
      </c>
      <c r="B1220" t="s">
        <v>74</v>
      </c>
      <c r="C1220">
        <v>10.3</v>
      </c>
    </row>
    <row r="1221" spans="1:3">
      <c r="A1221" t="s">
        <v>1391</v>
      </c>
      <c r="B1221" t="s">
        <v>74</v>
      </c>
      <c r="C1221">
        <v>14.6</v>
      </c>
    </row>
    <row r="1222" spans="1:3">
      <c r="A1222" t="s">
        <v>1392</v>
      </c>
      <c r="B1222" t="s">
        <v>74</v>
      </c>
      <c r="C1222">
        <v>31.8</v>
      </c>
    </row>
    <row r="1223" spans="1:3">
      <c r="A1223" t="s">
        <v>1393</v>
      </c>
      <c r="B1223" t="s">
        <v>544</v>
      </c>
      <c r="C1223">
        <v>10.3</v>
      </c>
    </row>
    <row r="1224" spans="1:3">
      <c r="A1224" t="s">
        <v>1395</v>
      </c>
      <c r="B1224" t="s">
        <v>74</v>
      </c>
      <c r="C1224">
        <v>13</v>
      </c>
    </row>
    <row r="1225" spans="1:3">
      <c r="A1225" t="s">
        <v>1396</v>
      </c>
      <c r="B1225" t="s">
        <v>74</v>
      </c>
      <c r="C1225">
        <v>14.8</v>
      </c>
    </row>
    <row r="1226" spans="1:3">
      <c r="A1226" t="s">
        <v>1397</v>
      </c>
      <c r="B1226" t="s">
        <v>74</v>
      </c>
      <c r="C1226">
        <v>15.9</v>
      </c>
    </row>
    <row r="1227" spans="1:3">
      <c r="A1227" t="s">
        <v>1398</v>
      </c>
      <c r="B1227" t="s">
        <v>1399</v>
      </c>
      <c r="C1227">
        <v>25.5</v>
      </c>
    </row>
    <row r="1228" spans="1:3">
      <c r="A1228" t="s">
        <v>1855</v>
      </c>
      <c r="B1228" t="s">
        <v>74</v>
      </c>
      <c r="C1228">
        <v>27.2</v>
      </c>
    </row>
    <row r="1229" spans="1:3">
      <c r="A1229" t="s">
        <v>1400</v>
      </c>
      <c r="B1229" t="s">
        <v>74</v>
      </c>
      <c r="C1229">
        <v>8</v>
      </c>
    </row>
    <row r="1230" spans="1:3">
      <c r="A1230" t="s">
        <v>1401</v>
      </c>
      <c r="B1230" t="s">
        <v>74</v>
      </c>
      <c r="C1230">
        <v>12.2</v>
      </c>
    </row>
    <row r="1231" spans="1:3">
      <c r="A1231" t="s">
        <v>1405</v>
      </c>
      <c r="B1231" t="s">
        <v>74</v>
      </c>
      <c r="C1231">
        <v>17.8</v>
      </c>
    </row>
    <row r="1232" spans="1:3">
      <c r="A1232" t="s">
        <v>1406</v>
      </c>
      <c r="B1232" t="s">
        <v>74</v>
      </c>
      <c r="C1232">
        <v>25.9</v>
      </c>
    </row>
    <row r="1233" spans="1:3">
      <c r="A1233" t="s">
        <v>1407</v>
      </c>
      <c r="B1233" t="s">
        <v>185</v>
      </c>
      <c r="C1233">
        <v>8.5</v>
      </c>
    </row>
    <row r="1234" spans="1:3">
      <c r="A1234" t="s">
        <v>1408</v>
      </c>
      <c r="B1234" t="s">
        <v>74</v>
      </c>
      <c r="C1234">
        <v>20.8</v>
      </c>
    </row>
    <row r="1235" spans="1:3">
      <c r="A1235" t="s">
        <v>1409</v>
      </c>
      <c r="B1235" t="s">
        <v>74</v>
      </c>
      <c r="C1235">
        <v>29.4</v>
      </c>
    </row>
    <row r="1236" spans="1:3">
      <c r="A1236" t="s">
        <v>1410</v>
      </c>
      <c r="B1236" t="s">
        <v>74</v>
      </c>
      <c r="C1236">
        <v>22.6</v>
      </c>
    </row>
    <row r="1237" spans="1:3">
      <c r="A1237" t="s">
        <v>1411</v>
      </c>
      <c r="B1237" t="s">
        <v>74</v>
      </c>
      <c r="C1237">
        <v>33.6</v>
      </c>
    </row>
    <row r="1238" spans="1:3">
      <c r="A1238" t="s">
        <v>1413</v>
      </c>
      <c r="B1238" t="s">
        <v>74</v>
      </c>
      <c r="C1238">
        <v>18.600000000000001</v>
      </c>
    </row>
    <row r="1239" spans="1:3">
      <c r="A1239" t="s">
        <v>1414</v>
      </c>
      <c r="B1239" t="s">
        <v>350</v>
      </c>
      <c r="C1239">
        <v>6.6</v>
      </c>
    </row>
    <row r="1240" spans="1:3">
      <c r="A1240" t="s">
        <v>1415</v>
      </c>
      <c r="B1240" t="s">
        <v>74</v>
      </c>
      <c r="C1240">
        <v>11.4</v>
      </c>
    </row>
    <row r="1241" spans="1:3">
      <c r="A1241" t="s">
        <v>1416</v>
      </c>
      <c r="B1241" t="s">
        <v>74</v>
      </c>
      <c r="C1241">
        <v>45.6</v>
      </c>
    </row>
    <row r="1242" spans="1:3">
      <c r="A1242" t="s">
        <v>1417</v>
      </c>
      <c r="B1242" t="s">
        <v>74</v>
      </c>
      <c r="C1242">
        <v>12.9</v>
      </c>
    </row>
    <row r="1243" spans="1:3">
      <c r="A1243" t="s">
        <v>1418</v>
      </c>
      <c r="B1243" t="s">
        <v>74</v>
      </c>
      <c r="C1243">
        <v>38.700000000000003</v>
      </c>
    </row>
    <row r="1244" spans="1:3">
      <c r="A1244" t="s">
        <v>1419</v>
      </c>
      <c r="B1244" t="s">
        <v>74</v>
      </c>
      <c r="C1244">
        <v>19.899999999999999</v>
      </c>
    </row>
    <row r="1245" spans="1:3">
      <c r="A1245" t="s">
        <v>1420</v>
      </c>
      <c r="B1245" t="s">
        <v>74</v>
      </c>
      <c r="C1245">
        <v>54</v>
      </c>
    </row>
    <row r="1246" spans="1:3">
      <c r="A1246" t="s">
        <v>1422</v>
      </c>
      <c r="B1246" t="s">
        <v>74</v>
      </c>
      <c r="C1246">
        <v>6.8</v>
      </c>
    </row>
    <row r="1247" spans="1:3">
      <c r="A1247" t="s">
        <v>1423</v>
      </c>
      <c r="B1247" t="s">
        <v>74</v>
      </c>
      <c r="C1247">
        <v>23.7</v>
      </c>
    </row>
    <row r="1248" spans="1:3">
      <c r="A1248" t="s">
        <v>1424</v>
      </c>
      <c r="B1248" t="s">
        <v>101</v>
      </c>
      <c r="C1248">
        <v>19</v>
      </c>
    </row>
    <row r="1249" spans="1:3">
      <c r="A1249" t="s">
        <v>1425</v>
      </c>
      <c r="B1249" t="s">
        <v>74</v>
      </c>
      <c r="C1249">
        <v>13.8</v>
      </c>
    </row>
    <row r="1250" spans="1:3">
      <c r="A1250" t="s">
        <v>1426</v>
      </c>
      <c r="B1250" t="s">
        <v>74</v>
      </c>
      <c r="C1250">
        <v>21.2</v>
      </c>
    </row>
    <row r="1251" spans="1:3">
      <c r="A1251" t="s">
        <v>1427</v>
      </c>
      <c r="B1251" t="s">
        <v>74</v>
      </c>
      <c r="C1251">
        <v>12.4</v>
      </c>
    </row>
    <row r="1252" spans="1:3">
      <c r="A1252" t="s">
        <v>1428</v>
      </c>
      <c r="B1252" t="s">
        <v>74</v>
      </c>
      <c r="C1252">
        <v>19.600000000000001</v>
      </c>
    </row>
    <row r="1253" spans="1:3">
      <c r="A1253" t="s">
        <v>2014</v>
      </c>
      <c r="B1253" t="s">
        <v>74</v>
      </c>
      <c r="C1253">
        <v>8</v>
      </c>
    </row>
    <row r="1254" spans="1:3">
      <c r="A1254" t="s">
        <v>1429</v>
      </c>
      <c r="B1254" t="s">
        <v>74</v>
      </c>
      <c r="C1254">
        <v>13</v>
      </c>
    </row>
    <row r="1255" spans="1:3">
      <c r="A1255" t="s">
        <v>1430</v>
      </c>
      <c r="B1255" t="s">
        <v>74</v>
      </c>
      <c r="C1255">
        <v>7.2</v>
      </c>
    </row>
    <row r="1256" spans="1:3">
      <c r="A1256" t="s">
        <v>1431</v>
      </c>
      <c r="B1256" t="s">
        <v>1992</v>
      </c>
      <c r="C1256">
        <v>13.4</v>
      </c>
    </row>
    <row r="1257" spans="1:3">
      <c r="A1257" t="s">
        <v>1856</v>
      </c>
      <c r="B1257" t="s">
        <v>633</v>
      </c>
      <c r="C1257">
        <v>17.2</v>
      </c>
    </row>
    <row r="1258" spans="1:3">
      <c r="A1258" t="s">
        <v>1857</v>
      </c>
      <c r="B1258" t="s">
        <v>74</v>
      </c>
      <c r="C1258">
        <v>18.5</v>
      </c>
    </row>
    <row r="1259" spans="1:3">
      <c r="A1259" t="s">
        <v>1432</v>
      </c>
      <c r="B1259" t="s">
        <v>74</v>
      </c>
      <c r="C1259">
        <v>29.9</v>
      </c>
    </row>
    <row r="1260" spans="1:3">
      <c r="A1260" t="s">
        <v>1433</v>
      </c>
      <c r="B1260" t="s">
        <v>74</v>
      </c>
      <c r="C1260">
        <v>16.600000000000001</v>
      </c>
    </row>
    <row r="1261" spans="1:3">
      <c r="A1261" t="s">
        <v>1434</v>
      </c>
      <c r="B1261" t="s">
        <v>74</v>
      </c>
      <c r="C1261">
        <v>19.5</v>
      </c>
    </row>
    <row r="1262" spans="1:3">
      <c r="A1262" t="s">
        <v>1435</v>
      </c>
      <c r="B1262" t="s">
        <v>436</v>
      </c>
      <c r="C1262">
        <v>15.2</v>
      </c>
    </row>
    <row r="1263" spans="1:3">
      <c r="A1263" t="s">
        <v>1436</v>
      </c>
      <c r="B1263" t="s">
        <v>74</v>
      </c>
      <c r="C1263">
        <v>18.3</v>
      </c>
    </row>
    <row r="1264" spans="1:3">
      <c r="A1264" t="s">
        <v>1437</v>
      </c>
      <c r="B1264" t="s">
        <v>74</v>
      </c>
      <c r="C1264">
        <v>6.9</v>
      </c>
    </row>
    <row r="1265" spans="1:3">
      <c r="A1265" t="s">
        <v>1438</v>
      </c>
      <c r="B1265" t="s">
        <v>74</v>
      </c>
      <c r="C1265">
        <v>16</v>
      </c>
    </row>
    <row r="1266" spans="1:3">
      <c r="A1266" t="s">
        <v>1439</v>
      </c>
      <c r="B1266" t="s">
        <v>74</v>
      </c>
      <c r="C1266">
        <v>24.9</v>
      </c>
    </row>
    <row r="1267" spans="1:3">
      <c r="A1267" t="s">
        <v>1440</v>
      </c>
      <c r="B1267" t="s">
        <v>1441</v>
      </c>
      <c r="C1267">
        <v>16.3</v>
      </c>
    </row>
    <row r="1268" spans="1:3">
      <c r="A1268" t="s">
        <v>1442</v>
      </c>
      <c r="B1268" t="s">
        <v>74</v>
      </c>
      <c r="C1268">
        <v>22.1</v>
      </c>
    </row>
    <row r="1269" spans="1:3">
      <c r="A1269" t="s">
        <v>1443</v>
      </c>
      <c r="B1269" t="s">
        <v>74</v>
      </c>
      <c r="C1269">
        <v>16.3</v>
      </c>
    </row>
    <row r="1270" spans="1:3">
      <c r="A1270" t="s">
        <v>1444</v>
      </c>
      <c r="B1270" t="s">
        <v>74</v>
      </c>
      <c r="C1270">
        <v>30.2</v>
      </c>
    </row>
    <row r="1271" spans="1:3">
      <c r="A1271" t="s">
        <v>1445</v>
      </c>
      <c r="B1271" t="s">
        <v>74</v>
      </c>
      <c r="C1271">
        <v>18</v>
      </c>
    </row>
    <row r="1272" spans="1:3">
      <c r="A1272" t="s">
        <v>1446</v>
      </c>
      <c r="B1272" t="s">
        <v>852</v>
      </c>
      <c r="C1272">
        <v>10.5</v>
      </c>
    </row>
    <row r="1273" spans="1:3">
      <c r="A1273" t="s">
        <v>1447</v>
      </c>
      <c r="B1273" t="s">
        <v>74</v>
      </c>
      <c r="C1273">
        <v>10.6</v>
      </c>
    </row>
    <row r="1274" spans="1:3">
      <c r="A1274" t="s">
        <v>1448</v>
      </c>
      <c r="B1274" t="s">
        <v>640</v>
      </c>
      <c r="C1274">
        <v>8.3000000000000007</v>
      </c>
    </row>
    <row r="1275" spans="1:3">
      <c r="A1275" t="s">
        <v>1449</v>
      </c>
      <c r="B1275" t="s">
        <v>74</v>
      </c>
      <c r="C1275">
        <v>24.7</v>
      </c>
    </row>
    <row r="1276" spans="1:3">
      <c r="A1276" t="s">
        <v>1450</v>
      </c>
      <c r="B1276" t="s">
        <v>74</v>
      </c>
      <c r="C1276">
        <v>14.3</v>
      </c>
    </row>
    <row r="1277" spans="1:3">
      <c r="A1277" t="s">
        <v>1794</v>
      </c>
      <c r="B1277" t="s">
        <v>74</v>
      </c>
      <c r="C1277">
        <v>16</v>
      </c>
    </row>
    <row r="1278" spans="1:3">
      <c r="A1278" t="s">
        <v>1451</v>
      </c>
      <c r="B1278" t="s">
        <v>74</v>
      </c>
      <c r="C1278">
        <v>7.7</v>
      </c>
    </row>
    <row r="1279" spans="1:3">
      <c r="A1279" t="s">
        <v>1452</v>
      </c>
      <c r="B1279" t="s">
        <v>85</v>
      </c>
      <c r="C1279">
        <v>15.4</v>
      </c>
    </row>
    <row r="1280" spans="1:3">
      <c r="A1280" t="s">
        <v>1453</v>
      </c>
      <c r="B1280" t="s">
        <v>74</v>
      </c>
      <c r="C1280">
        <v>22</v>
      </c>
    </row>
    <row r="1281" spans="1:3">
      <c r="A1281" t="s">
        <v>1454</v>
      </c>
      <c r="B1281" t="s">
        <v>74</v>
      </c>
      <c r="C1281">
        <v>29.5</v>
      </c>
    </row>
    <row r="1282" spans="1:3">
      <c r="A1282" t="s">
        <v>1455</v>
      </c>
      <c r="B1282" t="s">
        <v>74</v>
      </c>
      <c r="C1282">
        <v>10.6</v>
      </c>
    </row>
    <row r="1283" spans="1:3">
      <c r="A1283" t="s">
        <v>1456</v>
      </c>
      <c r="B1283" t="s">
        <v>74</v>
      </c>
      <c r="C1283">
        <v>21.7</v>
      </c>
    </row>
    <row r="1284" spans="1:3">
      <c r="A1284" t="s">
        <v>1457</v>
      </c>
      <c r="B1284" t="s">
        <v>74</v>
      </c>
      <c r="C1284">
        <v>12.7</v>
      </c>
    </row>
    <row r="1285" spans="1:3">
      <c r="A1285" t="s">
        <v>1458</v>
      </c>
      <c r="B1285" t="s">
        <v>74</v>
      </c>
      <c r="C1285">
        <v>17.100000000000001</v>
      </c>
    </row>
    <row r="1286" spans="1:3">
      <c r="A1286" t="s">
        <v>1795</v>
      </c>
      <c r="B1286" t="s">
        <v>74</v>
      </c>
      <c r="C1286">
        <v>23.1</v>
      </c>
    </row>
    <row r="1287" spans="1:3">
      <c r="A1287" t="s">
        <v>1459</v>
      </c>
      <c r="B1287" t="s">
        <v>74</v>
      </c>
      <c r="C1287">
        <v>9.6999999999999993</v>
      </c>
    </row>
    <row r="1288" spans="1:3">
      <c r="A1288" t="s">
        <v>1460</v>
      </c>
      <c r="B1288" t="s">
        <v>74</v>
      </c>
      <c r="C1288">
        <v>13.8</v>
      </c>
    </row>
    <row r="1289" spans="1:3">
      <c r="A1289" t="s">
        <v>1461</v>
      </c>
      <c r="B1289" t="s">
        <v>74</v>
      </c>
      <c r="C1289">
        <v>17.3</v>
      </c>
    </row>
    <row r="1290" spans="1:3">
      <c r="A1290" t="s">
        <v>1462</v>
      </c>
      <c r="B1290" t="s">
        <v>74</v>
      </c>
      <c r="C1290">
        <v>28.9</v>
      </c>
    </row>
    <row r="1291" spans="1:3">
      <c r="A1291" t="s">
        <v>1463</v>
      </c>
      <c r="B1291" t="s">
        <v>74</v>
      </c>
      <c r="C1291">
        <v>11</v>
      </c>
    </row>
    <row r="1292" spans="1:3">
      <c r="A1292" t="s">
        <v>1464</v>
      </c>
      <c r="B1292" t="s">
        <v>74</v>
      </c>
      <c r="C1292">
        <v>12.3</v>
      </c>
    </row>
    <row r="1293" spans="1:3">
      <c r="A1293" t="s">
        <v>1465</v>
      </c>
      <c r="B1293" t="s">
        <v>74</v>
      </c>
      <c r="C1293">
        <v>12</v>
      </c>
    </row>
    <row r="1294" spans="1:3">
      <c r="A1294" t="s">
        <v>1466</v>
      </c>
      <c r="B1294" t="s">
        <v>74</v>
      </c>
      <c r="C1294">
        <v>19.600000000000001</v>
      </c>
    </row>
    <row r="1295" spans="1:3">
      <c r="A1295" t="s">
        <v>1467</v>
      </c>
      <c r="B1295" t="s">
        <v>74</v>
      </c>
      <c r="C1295">
        <v>15.4</v>
      </c>
    </row>
    <row r="1296" spans="1:3">
      <c r="A1296" t="s">
        <v>1468</v>
      </c>
      <c r="B1296" t="s">
        <v>74</v>
      </c>
      <c r="C1296">
        <v>30</v>
      </c>
    </row>
    <row r="1297" spans="1:3">
      <c r="A1297" t="s">
        <v>1469</v>
      </c>
      <c r="B1297" t="s">
        <v>74</v>
      </c>
      <c r="C1297">
        <v>23.9</v>
      </c>
    </row>
    <row r="1298" spans="1:3">
      <c r="A1298" t="s">
        <v>1470</v>
      </c>
      <c r="B1298" t="s">
        <v>74</v>
      </c>
      <c r="C1298">
        <v>19.2</v>
      </c>
    </row>
    <row r="1299" spans="1:3">
      <c r="A1299" t="s">
        <v>1471</v>
      </c>
      <c r="B1299" t="s">
        <v>74</v>
      </c>
      <c r="C1299">
        <v>20.9</v>
      </c>
    </row>
    <row r="1300" spans="1:3">
      <c r="A1300" t="s">
        <v>1472</v>
      </c>
      <c r="B1300" t="s">
        <v>74</v>
      </c>
      <c r="C1300">
        <v>16.600000000000001</v>
      </c>
    </row>
    <row r="1301" spans="1:3">
      <c r="A1301" t="s">
        <v>1473</v>
      </c>
      <c r="B1301" t="s">
        <v>547</v>
      </c>
      <c r="C1301">
        <v>3</v>
      </c>
    </row>
    <row r="1302" spans="1:3">
      <c r="A1302" t="s">
        <v>1796</v>
      </c>
      <c r="B1302" t="s">
        <v>74</v>
      </c>
      <c r="C1302">
        <v>46.2</v>
      </c>
    </row>
    <row r="1303" spans="1:3">
      <c r="A1303" t="s">
        <v>1474</v>
      </c>
      <c r="B1303" t="s">
        <v>74</v>
      </c>
      <c r="C1303">
        <v>17.7</v>
      </c>
    </row>
    <row r="1304" spans="1:3">
      <c r="A1304" t="s">
        <v>1476</v>
      </c>
      <c r="B1304" t="s">
        <v>74</v>
      </c>
      <c r="C1304">
        <v>23.8</v>
      </c>
    </row>
    <row r="1305" spans="1:3">
      <c r="A1305" t="s">
        <v>1477</v>
      </c>
      <c r="B1305" t="s">
        <v>74</v>
      </c>
      <c r="C1305">
        <v>12.3</v>
      </c>
    </row>
    <row r="1306" spans="1:3">
      <c r="A1306" t="s">
        <v>1478</v>
      </c>
      <c r="B1306" t="s">
        <v>1479</v>
      </c>
      <c r="C1306">
        <v>20.6</v>
      </c>
    </row>
    <row r="1307" spans="1:3">
      <c r="A1307" t="s">
        <v>1480</v>
      </c>
      <c r="B1307" t="s">
        <v>74</v>
      </c>
      <c r="C1307">
        <v>19.600000000000001</v>
      </c>
    </row>
    <row r="1308" spans="1:3">
      <c r="A1308" t="s">
        <v>1481</v>
      </c>
      <c r="B1308" t="s">
        <v>74</v>
      </c>
      <c r="C1308">
        <v>16.8</v>
      </c>
    </row>
    <row r="1309" spans="1:3">
      <c r="A1309" t="s">
        <v>1482</v>
      </c>
      <c r="B1309" t="s">
        <v>74</v>
      </c>
      <c r="C1309">
        <v>16.100000000000001</v>
      </c>
    </row>
    <row r="1310" spans="1:3">
      <c r="A1310" t="s">
        <v>1483</v>
      </c>
      <c r="B1310" t="s">
        <v>74</v>
      </c>
      <c r="C1310">
        <v>17.399999999999999</v>
      </c>
    </row>
    <row r="1311" spans="1:3">
      <c r="A1311" t="s">
        <v>1484</v>
      </c>
      <c r="B1311" t="s">
        <v>74</v>
      </c>
      <c r="C1311">
        <v>26.9</v>
      </c>
    </row>
    <row r="1312" spans="1:3">
      <c r="A1312" t="s">
        <v>1485</v>
      </c>
      <c r="B1312" t="s">
        <v>74</v>
      </c>
      <c r="C1312">
        <v>9.1999999999999993</v>
      </c>
    </row>
    <row r="1313" spans="1:3">
      <c r="A1313" t="s">
        <v>1486</v>
      </c>
      <c r="B1313" t="s">
        <v>74</v>
      </c>
      <c r="C1313">
        <v>2</v>
      </c>
    </row>
    <row r="1314" spans="1:3">
      <c r="A1314" t="s">
        <v>1487</v>
      </c>
      <c r="B1314" t="s">
        <v>74</v>
      </c>
      <c r="C1314">
        <v>31</v>
      </c>
    </row>
    <row r="1315" spans="1:3">
      <c r="A1315" t="s">
        <v>1492</v>
      </c>
      <c r="B1315" t="s">
        <v>74</v>
      </c>
      <c r="C1315">
        <v>35.700000000000003</v>
      </c>
    </row>
    <row r="1316" spans="1:3">
      <c r="A1316" t="s">
        <v>1493</v>
      </c>
      <c r="B1316" t="s">
        <v>74</v>
      </c>
      <c r="C1316">
        <v>29.2</v>
      </c>
    </row>
    <row r="1317" spans="1:3">
      <c r="A1317" t="s">
        <v>1797</v>
      </c>
      <c r="B1317" t="s">
        <v>74</v>
      </c>
      <c r="C1317">
        <v>16.7</v>
      </c>
    </row>
    <row r="1318" spans="1:3">
      <c r="A1318" t="s">
        <v>1798</v>
      </c>
      <c r="B1318" t="s">
        <v>74</v>
      </c>
      <c r="C1318">
        <v>15.6</v>
      </c>
    </row>
    <row r="1319" spans="1:3">
      <c r="A1319" t="s">
        <v>1494</v>
      </c>
      <c r="B1319" t="s">
        <v>74</v>
      </c>
      <c r="C1319">
        <v>14.3</v>
      </c>
    </row>
    <row r="1320" spans="1:3">
      <c r="A1320" t="s">
        <v>1495</v>
      </c>
      <c r="B1320" t="s">
        <v>74</v>
      </c>
      <c r="C1320">
        <v>23</v>
      </c>
    </row>
    <row r="1321" spans="1:3">
      <c r="A1321" t="s">
        <v>1799</v>
      </c>
      <c r="B1321" t="s">
        <v>74</v>
      </c>
      <c r="C1321">
        <v>35.5</v>
      </c>
    </row>
    <row r="1322" spans="1:3">
      <c r="A1322" t="s">
        <v>1973</v>
      </c>
      <c r="B1322" t="s">
        <v>74</v>
      </c>
      <c r="C1322">
        <v>13.8</v>
      </c>
    </row>
    <row r="1323" spans="1:3">
      <c r="A1323" t="s">
        <v>1496</v>
      </c>
      <c r="B1323" t="s">
        <v>74</v>
      </c>
      <c r="C1323">
        <v>18.7</v>
      </c>
    </row>
    <row r="1324" spans="1:3">
      <c r="A1324" t="s">
        <v>1497</v>
      </c>
      <c r="B1324" t="s">
        <v>74</v>
      </c>
      <c r="C1324">
        <v>16.3</v>
      </c>
    </row>
    <row r="1325" spans="1:3">
      <c r="A1325" t="s">
        <v>1498</v>
      </c>
      <c r="B1325" t="s">
        <v>74</v>
      </c>
      <c r="C1325">
        <v>24.6</v>
      </c>
    </row>
    <row r="1326" spans="1:3">
      <c r="A1326" t="s">
        <v>1499</v>
      </c>
      <c r="B1326" t="s">
        <v>74</v>
      </c>
      <c r="C1326">
        <v>35.799999999999997</v>
      </c>
    </row>
    <row r="1327" spans="1:3">
      <c r="A1327" t="s">
        <v>1500</v>
      </c>
      <c r="B1327" t="s">
        <v>1501</v>
      </c>
      <c r="C1327">
        <v>5.3</v>
      </c>
    </row>
    <row r="1328" spans="1:3">
      <c r="A1328" t="s">
        <v>1502</v>
      </c>
      <c r="B1328" t="s">
        <v>74</v>
      </c>
      <c r="C1328">
        <v>24.9</v>
      </c>
    </row>
    <row r="1329" spans="1:3">
      <c r="A1329" t="s">
        <v>1503</v>
      </c>
      <c r="B1329" t="s">
        <v>74</v>
      </c>
      <c r="C1329">
        <v>12</v>
      </c>
    </row>
    <row r="1330" spans="1:3">
      <c r="A1330" t="s">
        <v>1504</v>
      </c>
      <c r="B1330" t="s">
        <v>74</v>
      </c>
      <c r="C1330">
        <v>16.2</v>
      </c>
    </row>
    <row r="1331" spans="1:3">
      <c r="A1331" t="s">
        <v>1505</v>
      </c>
      <c r="B1331" t="s">
        <v>74</v>
      </c>
      <c r="C1331">
        <v>9.5</v>
      </c>
    </row>
    <row r="1332" spans="1:3">
      <c r="A1332" t="s">
        <v>1506</v>
      </c>
      <c r="B1332" t="s">
        <v>119</v>
      </c>
      <c r="C1332">
        <v>5.6</v>
      </c>
    </row>
    <row r="1333" spans="1:3">
      <c r="A1333" t="s">
        <v>1507</v>
      </c>
      <c r="B1333" t="s">
        <v>74</v>
      </c>
      <c r="C1333">
        <v>14.7</v>
      </c>
    </row>
    <row r="1334" spans="1:3">
      <c r="A1334" t="s">
        <v>1858</v>
      </c>
      <c r="B1334" t="s">
        <v>74</v>
      </c>
      <c r="C1334">
        <v>21.9</v>
      </c>
    </row>
    <row r="1335" spans="1:3">
      <c r="A1335" t="s">
        <v>1509</v>
      </c>
      <c r="B1335" t="s">
        <v>74</v>
      </c>
      <c r="C1335">
        <v>21.1</v>
      </c>
    </row>
    <row r="1336" spans="1:3">
      <c r="A1336" t="s">
        <v>1511</v>
      </c>
      <c r="B1336" t="s">
        <v>154</v>
      </c>
      <c r="C1336">
        <v>14.8</v>
      </c>
    </row>
    <row r="1337" spans="1:3">
      <c r="A1337" t="s">
        <v>1512</v>
      </c>
      <c r="B1337" t="s">
        <v>74</v>
      </c>
      <c r="C1337">
        <v>11.6</v>
      </c>
    </row>
    <row r="1338" spans="1:3">
      <c r="A1338" t="s">
        <v>1513</v>
      </c>
      <c r="B1338" t="s">
        <v>74</v>
      </c>
      <c r="C1338">
        <v>23.7</v>
      </c>
    </row>
    <row r="1339" spans="1:3">
      <c r="A1339" t="s">
        <v>1514</v>
      </c>
      <c r="B1339" t="s">
        <v>74</v>
      </c>
      <c r="C1339">
        <v>23.1</v>
      </c>
    </row>
    <row r="1340" spans="1:3">
      <c r="A1340" t="s">
        <v>1515</v>
      </c>
      <c r="B1340" t="s">
        <v>74</v>
      </c>
      <c r="C1340">
        <v>21.1</v>
      </c>
    </row>
    <row r="1341" spans="1:3">
      <c r="A1341" t="s">
        <v>1516</v>
      </c>
      <c r="B1341" t="s">
        <v>74</v>
      </c>
      <c r="C1341">
        <v>18.5</v>
      </c>
    </row>
    <row r="1342" spans="1:3">
      <c r="A1342" t="s">
        <v>1993</v>
      </c>
      <c r="B1342" t="s">
        <v>74</v>
      </c>
      <c r="C1342">
        <v>28.1</v>
      </c>
    </row>
    <row r="1343" spans="1:3">
      <c r="A1343" t="s">
        <v>1518</v>
      </c>
      <c r="B1343" t="s">
        <v>74</v>
      </c>
      <c r="C1343">
        <v>11.6</v>
      </c>
    </row>
    <row r="1344" spans="1:3">
      <c r="A1344" t="s">
        <v>1519</v>
      </c>
      <c r="B1344" t="s">
        <v>74</v>
      </c>
      <c r="C1344">
        <v>31.5</v>
      </c>
    </row>
    <row r="1345" spans="1:3">
      <c r="A1345" t="s">
        <v>1520</v>
      </c>
      <c r="B1345" t="s">
        <v>74</v>
      </c>
      <c r="C1345">
        <v>20.399999999999999</v>
      </c>
    </row>
    <row r="1346" spans="1:3">
      <c r="A1346" t="s">
        <v>1521</v>
      </c>
      <c r="B1346" t="s">
        <v>74</v>
      </c>
      <c r="C1346">
        <v>20.5</v>
      </c>
    </row>
    <row r="1347" spans="1:3">
      <c r="A1347" t="s">
        <v>1523</v>
      </c>
      <c r="B1347" t="s">
        <v>74</v>
      </c>
      <c r="C1347">
        <v>24.2</v>
      </c>
    </row>
    <row r="1348" spans="1:3">
      <c r="A1348" t="s">
        <v>1524</v>
      </c>
      <c r="B1348" t="s">
        <v>74</v>
      </c>
      <c r="C1348">
        <v>11.1</v>
      </c>
    </row>
    <row r="1349" spans="1:3">
      <c r="A1349" t="s">
        <v>1525</v>
      </c>
      <c r="B1349" t="s">
        <v>74</v>
      </c>
      <c r="C1349">
        <v>20</v>
      </c>
    </row>
    <row r="1350" spans="1:3">
      <c r="A1350" t="s">
        <v>1526</v>
      </c>
      <c r="B1350" t="s">
        <v>74</v>
      </c>
      <c r="C1350">
        <v>22.7</v>
      </c>
    </row>
    <row r="1351" spans="1:3">
      <c r="A1351" t="s">
        <v>1527</v>
      </c>
      <c r="B1351" t="s">
        <v>74</v>
      </c>
      <c r="C1351">
        <v>21.6</v>
      </c>
    </row>
    <row r="1352" spans="1:3">
      <c r="A1352" t="s">
        <v>1528</v>
      </c>
      <c r="B1352" t="s">
        <v>346</v>
      </c>
      <c r="C1352">
        <v>12.3</v>
      </c>
    </row>
    <row r="1353" spans="1:3">
      <c r="A1353" t="s">
        <v>1529</v>
      </c>
      <c r="B1353" t="s">
        <v>74</v>
      </c>
      <c r="C1353">
        <v>13.4</v>
      </c>
    </row>
    <row r="1354" spans="1:3">
      <c r="A1354" t="s">
        <v>1994</v>
      </c>
      <c r="B1354" t="s">
        <v>1995</v>
      </c>
      <c r="C1354">
        <v>16.5</v>
      </c>
    </row>
    <row r="1355" spans="1:3">
      <c r="A1355" t="s">
        <v>1530</v>
      </c>
      <c r="B1355" t="s">
        <v>74</v>
      </c>
      <c r="C1355">
        <v>20.399999999999999</v>
      </c>
    </row>
    <row r="1356" spans="1:3">
      <c r="A1356" t="s">
        <v>1800</v>
      </c>
      <c r="B1356" t="s">
        <v>74</v>
      </c>
      <c r="C1356">
        <v>22.1</v>
      </c>
    </row>
    <row r="1357" spans="1:3">
      <c r="A1357" t="s">
        <v>1531</v>
      </c>
      <c r="B1357" t="s">
        <v>74</v>
      </c>
      <c r="C1357">
        <v>26.4</v>
      </c>
    </row>
    <row r="1358" spans="1:3">
      <c r="A1358" t="s">
        <v>1532</v>
      </c>
      <c r="B1358" t="s">
        <v>574</v>
      </c>
      <c r="C1358">
        <v>13.7</v>
      </c>
    </row>
    <row r="1359" spans="1:3">
      <c r="A1359" t="s">
        <v>1533</v>
      </c>
      <c r="B1359" t="s">
        <v>74</v>
      </c>
      <c r="C1359">
        <v>12.7</v>
      </c>
    </row>
    <row r="1360" spans="1:3">
      <c r="A1360" t="s">
        <v>1534</v>
      </c>
      <c r="B1360" t="s">
        <v>74</v>
      </c>
      <c r="C1360">
        <v>23</v>
      </c>
    </row>
    <row r="1361" spans="1:3">
      <c r="A1361" t="s">
        <v>1535</v>
      </c>
      <c r="B1361" t="s">
        <v>74</v>
      </c>
      <c r="C1361">
        <v>23</v>
      </c>
    </row>
    <row r="1362" spans="1:3">
      <c r="A1362" t="s">
        <v>1536</v>
      </c>
      <c r="B1362" t="s">
        <v>74</v>
      </c>
      <c r="C1362">
        <v>29.2</v>
      </c>
    </row>
    <row r="1363" spans="1:3">
      <c r="A1363" t="s">
        <v>1537</v>
      </c>
      <c r="B1363" t="s">
        <v>74</v>
      </c>
      <c r="C1363">
        <v>18.600000000000001</v>
      </c>
    </row>
    <row r="1364" spans="1:3">
      <c r="A1364" t="s">
        <v>1538</v>
      </c>
      <c r="B1364" t="s">
        <v>74</v>
      </c>
      <c r="C1364">
        <v>12.4</v>
      </c>
    </row>
    <row r="1365" spans="1:3">
      <c r="A1365" t="s">
        <v>1539</v>
      </c>
      <c r="B1365" t="s">
        <v>74</v>
      </c>
      <c r="C1365">
        <v>10.1</v>
      </c>
    </row>
    <row r="1366" spans="1:3">
      <c r="A1366" t="s">
        <v>1540</v>
      </c>
      <c r="B1366" t="s">
        <v>146</v>
      </c>
      <c r="C1366">
        <v>22.8</v>
      </c>
    </row>
    <row r="1367" spans="1:3">
      <c r="A1367" t="s">
        <v>1541</v>
      </c>
      <c r="B1367" t="s">
        <v>74</v>
      </c>
      <c r="C1367">
        <v>14.7</v>
      </c>
    </row>
    <row r="1368" spans="1:3">
      <c r="A1368" t="s">
        <v>1542</v>
      </c>
      <c r="B1368" t="s">
        <v>74</v>
      </c>
      <c r="C1368">
        <v>18.2</v>
      </c>
    </row>
    <row r="1369" spans="1:3">
      <c r="A1369" t="s">
        <v>1544</v>
      </c>
      <c r="B1369" t="s">
        <v>74</v>
      </c>
      <c r="C1369">
        <v>19.3</v>
      </c>
    </row>
    <row r="1370" spans="1:3">
      <c r="A1370" t="s">
        <v>1545</v>
      </c>
      <c r="B1370" t="s">
        <v>74</v>
      </c>
      <c r="C1370">
        <v>22.7</v>
      </c>
    </row>
    <row r="1371" spans="1:3">
      <c r="A1371" t="s">
        <v>1546</v>
      </c>
      <c r="B1371" t="s">
        <v>74</v>
      </c>
      <c r="C1371">
        <v>19.3</v>
      </c>
    </row>
    <row r="1372" spans="1:3">
      <c r="A1372" t="s">
        <v>1547</v>
      </c>
      <c r="B1372" t="s">
        <v>505</v>
      </c>
      <c r="C1372">
        <v>17.2</v>
      </c>
    </row>
    <row r="1373" spans="1:3">
      <c r="A1373" t="s">
        <v>1548</v>
      </c>
      <c r="B1373" t="s">
        <v>74</v>
      </c>
      <c r="C1373">
        <v>22.6</v>
      </c>
    </row>
    <row r="1374" spans="1:3">
      <c r="A1374" t="s">
        <v>1549</v>
      </c>
      <c r="B1374" t="s">
        <v>74</v>
      </c>
      <c r="C1374">
        <v>11.7</v>
      </c>
    </row>
    <row r="1375" spans="1:3">
      <c r="A1375" t="s">
        <v>1801</v>
      </c>
      <c r="B1375" t="s">
        <v>74</v>
      </c>
      <c r="C1375">
        <v>18</v>
      </c>
    </row>
    <row r="1376" spans="1:3">
      <c r="A1376" t="s">
        <v>1550</v>
      </c>
      <c r="B1376" t="s">
        <v>74</v>
      </c>
      <c r="C1376">
        <v>15.5</v>
      </c>
    </row>
    <row r="1377" spans="1:3">
      <c r="A1377" t="s">
        <v>1552</v>
      </c>
      <c r="B1377" t="s">
        <v>74</v>
      </c>
      <c r="C1377">
        <v>18.8</v>
      </c>
    </row>
    <row r="1378" spans="1:3">
      <c r="A1378" t="s">
        <v>1553</v>
      </c>
      <c r="B1378" t="s">
        <v>74</v>
      </c>
      <c r="C1378">
        <v>11.6</v>
      </c>
    </row>
    <row r="1379" spans="1:3">
      <c r="A1379" t="s">
        <v>1554</v>
      </c>
      <c r="B1379" t="s">
        <v>74</v>
      </c>
      <c r="C1379">
        <v>33.4</v>
      </c>
    </row>
    <row r="1380" spans="1:3">
      <c r="A1380" t="s">
        <v>1555</v>
      </c>
      <c r="B1380" t="s">
        <v>74</v>
      </c>
      <c r="C1380">
        <v>27.5</v>
      </c>
    </row>
    <row r="1381" spans="1:3">
      <c r="A1381" t="s">
        <v>1556</v>
      </c>
      <c r="B1381" t="s">
        <v>74</v>
      </c>
      <c r="C1381">
        <v>9</v>
      </c>
    </row>
    <row r="1382" spans="1:3">
      <c r="A1382" t="s">
        <v>1802</v>
      </c>
      <c r="B1382" t="s">
        <v>74</v>
      </c>
      <c r="C1382">
        <v>18.899999999999999</v>
      </c>
    </row>
    <row r="1383" spans="1:3">
      <c r="A1383" t="s">
        <v>1557</v>
      </c>
      <c r="B1383" t="s">
        <v>74</v>
      </c>
      <c r="C1383">
        <v>17.8</v>
      </c>
    </row>
    <row r="1384" spans="1:3">
      <c r="A1384" t="s">
        <v>1558</v>
      </c>
      <c r="B1384" t="s">
        <v>74</v>
      </c>
      <c r="C1384">
        <v>36.5</v>
      </c>
    </row>
    <row r="1385" spans="1:3">
      <c r="A1385" t="s">
        <v>1559</v>
      </c>
      <c r="B1385" t="s">
        <v>74</v>
      </c>
      <c r="C1385">
        <v>11</v>
      </c>
    </row>
    <row r="1386" spans="1:3">
      <c r="A1386" t="s">
        <v>1859</v>
      </c>
      <c r="B1386" t="s">
        <v>74</v>
      </c>
      <c r="C1386">
        <v>28.6</v>
      </c>
    </row>
    <row r="1387" spans="1:3">
      <c r="A1387" t="s">
        <v>1560</v>
      </c>
      <c r="B1387" t="s">
        <v>74</v>
      </c>
      <c r="C1387">
        <v>14.1</v>
      </c>
    </row>
    <row r="1388" spans="1:3">
      <c r="A1388" t="s">
        <v>1996</v>
      </c>
      <c r="B1388" t="s">
        <v>74</v>
      </c>
      <c r="C1388">
        <v>13.6</v>
      </c>
    </row>
    <row r="1389" spans="1:3">
      <c r="A1389" t="s">
        <v>1561</v>
      </c>
      <c r="B1389" t="s">
        <v>74</v>
      </c>
      <c r="C1389">
        <v>17.8</v>
      </c>
    </row>
    <row r="1390" spans="1:3">
      <c r="A1390" t="s">
        <v>1562</v>
      </c>
      <c r="B1390" t="s">
        <v>74</v>
      </c>
      <c r="C1390">
        <v>19.5</v>
      </c>
    </row>
    <row r="1391" spans="1:3">
      <c r="A1391" t="s">
        <v>1564</v>
      </c>
      <c r="B1391" t="s">
        <v>74</v>
      </c>
      <c r="C1391">
        <v>33.200000000000003</v>
      </c>
    </row>
    <row r="1392" spans="1:3">
      <c r="A1392" t="s">
        <v>1565</v>
      </c>
      <c r="B1392" t="s">
        <v>74</v>
      </c>
      <c r="C1392">
        <v>32</v>
      </c>
    </row>
    <row r="1393" spans="1:3">
      <c r="A1393" t="s">
        <v>1566</v>
      </c>
      <c r="B1393" t="s">
        <v>1567</v>
      </c>
      <c r="C1393">
        <v>24.3</v>
      </c>
    </row>
    <row r="1394" spans="1:3">
      <c r="A1394" t="s">
        <v>1568</v>
      </c>
      <c r="B1394" t="s">
        <v>74</v>
      </c>
      <c r="C1394">
        <v>28.3</v>
      </c>
    </row>
    <row r="1395" spans="1:3">
      <c r="A1395" t="s">
        <v>1569</v>
      </c>
      <c r="B1395" t="s">
        <v>74</v>
      </c>
      <c r="C1395">
        <v>16.3</v>
      </c>
    </row>
    <row r="1396" spans="1:3">
      <c r="A1396" t="s">
        <v>1817</v>
      </c>
      <c r="B1396" t="s">
        <v>74</v>
      </c>
      <c r="C1396">
        <v>31.2</v>
      </c>
    </row>
    <row r="1397" spans="1:3">
      <c r="A1397" t="s">
        <v>1570</v>
      </c>
      <c r="B1397" t="s">
        <v>74</v>
      </c>
      <c r="C1397">
        <v>27.3</v>
      </c>
    </row>
    <row r="1398" spans="1:3">
      <c r="A1398" t="s">
        <v>1571</v>
      </c>
      <c r="B1398" t="s">
        <v>74</v>
      </c>
      <c r="C1398">
        <v>24.8</v>
      </c>
    </row>
    <row r="1399" spans="1:3">
      <c r="A1399" t="s">
        <v>1572</v>
      </c>
      <c r="B1399" t="s">
        <v>74</v>
      </c>
      <c r="C1399">
        <v>11.8</v>
      </c>
    </row>
    <row r="1400" spans="1:3">
      <c r="A1400" t="s">
        <v>1573</v>
      </c>
      <c r="B1400" t="s">
        <v>74</v>
      </c>
      <c r="C1400">
        <v>32.200000000000003</v>
      </c>
    </row>
    <row r="1401" spans="1:3">
      <c r="A1401" t="s">
        <v>1574</v>
      </c>
      <c r="B1401" t="s">
        <v>1575</v>
      </c>
      <c r="C1401">
        <v>12.5</v>
      </c>
    </row>
    <row r="1402" spans="1:3">
      <c r="A1402" t="s">
        <v>1576</v>
      </c>
      <c r="B1402" t="s">
        <v>74</v>
      </c>
      <c r="C1402">
        <v>11.7</v>
      </c>
    </row>
    <row r="1403" spans="1:3">
      <c r="A1403" t="s">
        <v>1577</v>
      </c>
      <c r="B1403" t="s">
        <v>74</v>
      </c>
      <c r="C1403">
        <v>26.7</v>
      </c>
    </row>
    <row r="1404" spans="1:3">
      <c r="A1404" t="s">
        <v>1578</v>
      </c>
      <c r="B1404" t="s">
        <v>74</v>
      </c>
      <c r="C1404">
        <v>29</v>
      </c>
    </row>
    <row r="1405" spans="1:3">
      <c r="A1405" t="s">
        <v>1579</v>
      </c>
      <c r="B1405" t="s">
        <v>74</v>
      </c>
      <c r="C1405">
        <v>24.2</v>
      </c>
    </row>
    <row r="1406" spans="1:3">
      <c r="A1406" t="s">
        <v>1580</v>
      </c>
      <c r="B1406" t="s">
        <v>74</v>
      </c>
      <c r="C1406">
        <v>26.7</v>
      </c>
    </row>
    <row r="1407" spans="1:3">
      <c r="A1407" t="s">
        <v>1581</v>
      </c>
      <c r="B1407" t="s">
        <v>74</v>
      </c>
      <c r="C1407">
        <v>20.8</v>
      </c>
    </row>
    <row r="1408" spans="1:3">
      <c r="A1408" t="s">
        <v>1582</v>
      </c>
      <c r="B1408" t="s">
        <v>74</v>
      </c>
      <c r="C1408">
        <v>41.4</v>
      </c>
    </row>
    <row r="1409" spans="1:3">
      <c r="A1409" t="s">
        <v>1583</v>
      </c>
      <c r="B1409" t="s">
        <v>74</v>
      </c>
      <c r="C1409">
        <v>34.9</v>
      </c>
    </row>
    <row r="1410" spans="1:3">
      <c r="A1410" t="s">
        <v>1584</v>
      </c>
      <c r="B1410" t="s">
        <v>74</v>
      </c>
      <c r="C1410">
        <v>18.3</v>
      </c>
    </row>
    <row r="1411" spans="1:3">
      <c r="A1411" t="s">
        <v>1585</v>
      </c>
      <c r="B1411" t="s">
        <v>1586</v>
      </c>
      <c r="C1411">
        <v>11.4</v>
      </c>
    </row>
    <row r="1412" spans="1:3">
      <c r="A1412" t="s">
        <v>1803</v>
      </c>
      <c r="B1412" t="s">
        <v>74</v>
      </c>
      <c r="C1412">
        <v>20.100000000000001</v>
      </c>
    </row>
    <row r="1413" spans="1:3">
      <c r="A1413" t="s">
        <v>1587</v>
      </c>
      <c r="B1413" t="s">
        <v>74</v>
      </c>
      <c r="C1413">
        <v>17</v>
      </c>
    </row>
    <row r="1414" spans="1:3">
      <c r="A1414" t="s">
        <v>1588</v>
      </c>
      <c r="B1414" t="s">
        <v>74</v>
      </c>
      <c r="C1414">
        <v>17.8</v>
      </c>
    </row>
    <row r="1415" spans="1:3">
      <c r="A1415" t="s">
        <v>1589</v>
      </c>
      <c r="B1415" t="s">
        <v>74</v>
      </c>
      <c r="C1415">
        <v>30</v>
      </c>
    </row>
    <row r="1416" spans="1:3">
      <c r="A1416" t="s">
        <v>1590</v>
      </c>
      <c r="B1416" t="s">
        <v>74</v>
      </c>
      <c r="C1416">
        <v>12.4</v>
      </c>
    </row>
    <row r="1417" spans="1:3">
      <c r="A1417" t="s">
        <v>1591</v>
      </c>
      <c r="B1417" t="s">
        <v>74</v>
      </c>
      <c r="C1417">
        <v>30.1</v>
      </c>
    </row>
    <row r="1418" spans="1:3">
      <c r="A1418" t="s">
        <v>1592</v>
      </c>
      <c r="B1418" t="s">
        <v>74</v>
      </c>
      <c r="C1418">
        <v>21</v>
      </c>
    </row>
    <row r="1419" spans="1:3">
      <c r="A1419" t="s">
        <v>1593</v>
      </c>
      <c r="B1419" t="s">
        <v>2000</v>
      </c>
      <c r="C1419">
        <v>11.6</v>
      </c>
    </row>
    <row r="1420" spans="1:3">
      <c r="A1420" t="s">
        <v>1594</v>
      </c>
      <c r="B1420" t="s">
        <v>74</v>
      </c>
      <c r="C1420">
        <v>12.7</v>
      </c>
    </row>
    <row r="1421" spans="1:3">
      <c r="A1421" t="s">
        <v>1595</v>
      </c>
      <c r="B1421" t="s">
        <v>74</v>
      </c>
      <c r="C1421">
        <v>18.899999999999999</v>
      </c>
    </row>
    <row r="1422" spans="1:3">
      <c r="A1422" t="s">
        <v>1596</v>
      </c>
      <c r="B1422" t="s">
        <v>74</v>
      </c>
      <c r="C1422">
        <v>16.3</v>
      </c>
    </row>
    <row r="1423" spans="1:3">
      <c r="A1423" t="s">
        <v>1597</v>
      </c>
      <c r="B1423" t="s">
        <v>74</v>
      </c>
      <c r="C1423">
        <v>14.5</v>
      </c>
    </row>
    <row r="1424" spans="1:3">
      <c r="A1424" t="s">
        <v>1599</v>
      </c>
      <c r="B1424" t="s">
        <v>74</v>
      </c>
      <c r="C1424">
        <v>16.600000000000001</v>
      </c>
    </row>
    <row r="1425" spans="1:3">
      <c r="A1425" t="s">
        <v>2015</v>
      </c>
      <c r="B1425" t="s">
        <v>74</v>
      </c>
      <c r="C1425">
        <v>21.6</v>
      </c>
    </row>
    <row r="1426" spans="1:3">
      <c r="A1426" t="s">
        <v>1600</v>
      </c>
      <c r="B1426" t="s">
        <v>74</v>
      </c>
      <c r="C1426">
        <v>23.7</v>
      </c>
    </row>
    <row r="1427" spans="1:3">
      <c r="A1427" t="s">
        <v>1601</v>
      </c>
      <c r="B1427" t="s">
        <v>74</v>
      </c>
      <c r="C1427">
        <v>25.4</v>
      </c>
    </row>
    <row r="1428" spans="1:3">
      <c r="A1428" t="s">
        <v>1602</v>
      </c>
      <c r="B1428" t="s">
        <v>74</v>
      </c>
      <c r="C1428">
        <v>31.3</v>
      </c>
    </row>
    <row r="1429" spans="1:3">
      <c r="A1429" t="s">
        <v>1603</v>
      </c>
      <c r="B1429" t="s">
        <v>74</v>
      </c>
      <c r="C1429">
        <v>22.3</v>
      </c>
    </row>
    <row r="1430" spans="1:3">
      <c r="A1430" t="s">
        <v>1604</v>
      </c>
      <c r="B1430" t="s">
        <v>74</v>
      </c>
      <c r="C1430">
        <v>24</v>
      </c>
    </row>
    <row r="1431" spans="1:3">
      <c r="A1431" t="s">
        <v>1605</v>
      </c>
      <c r="B1431" t="s">
        <v>74</v>
      </c>
      <c r="C1431">
        <v>28.1</v>
      </c>
    </row>
    <row r="1432" spans="1:3">
      <c r="A1432" t="s">
        <v>1606</v>
      </c>
      <c r="B1432" t="s">
        <v>74</v>
      </c>
      <c r="C1432">
        <v>19.600000000000001</v>
      </c>
    </row>
    <row r="1433" spans="1:3">
      <c r="A1433" t="s">
        <v>1607</v>
      </c>
      <c r="B1433" t="s">
        <v>74</v>
      </c>
      <c r="C1433">
        <v>25.2</v>
      </c>
    </row>
    <row r="1434" spans="1:3">
      <c r="A1434" t="s">
        <v>1609</v>
      </c>
      <c r="B1434" t="s">
        <v>74</v>
      </c>
      <c r="C1434">
        <v>26</v>
      </c>
    </row>
    <row r="1435" spans="1:3">
      <c r="A1435" t="s">
        <v>1610</v>
      </c>
      <c r="B1435" t="s">
        <v>74</v>
      </c>
      <c r="C1435">
        <v>23.8</v>
      </c>
    </row>
    <row r="1436" spans="1:3">
      <c r="A1436" t="s">
        <v>1611</v>
      </c>
      <c r="B1436" t="s">
        <v>74</v>
      </c>
      <c r="C1436">
        <v>19</v>
      </c>
    </row>
    <row r="1437" spans="1:3">
      <c r="A1437" t="s">
        <v>1612</v>
      </c>
      <c r="B1437" t="s">
        <v>74</v>
      </c>
      <c r="C1437">
        <v>24</v>
      </c>
    </row>
    <row r="1438" spans="1:3">
      <c r="A1438" t="s">
        <v>1613</v>
      </c>
      <c r="B1438" t="s">
        <v>74</v>
      </c>
      <c r="C1438">
        <v>11.5</v>
      </c>
    </row>
    <row r="1439" spans="1:3">
      <c r="A1439" t="s">
        <v>1614</v>
      </c>
      <c r="B1439" t="s">
        <v>74</v>
      </c>
      <c r="C1439">
        <v>24</v>
      </c>
    </row>
    <row r="1440" spans="1:3">
      <c r="A1440" t="s">
        <v>1615</v>
      </c>
      <c r="B1440" t="s">
        <v>74</v>
      </c>
      <c r="C1440">
        <v>25.8</v>
      </c>
    </row>
    <row r="1441" spans="1:3">
      <c r="A1441" t="s">
        <v>1804</v>
      </c>
      <c r="B1441" t="s">
        <v>74</v>
      </c>
      <c r="C1441">
        <v>29.2</v>
      </c>
    </row>
    <row r="1442" spans="1:3">
      <c r="A1442" t="s">
        <v>1974</v>
      </c>
      <c r="B1442" t="s">
        <v>74</v>
      </c>
      <c r="C1442">
        <v>24.6</v>
      </c>
    </row>
    <row r="1443" spans="1:3">
      <c r="A1443" t="s">
        <v>1616</v>
      </c>
      <c r="B1443" t="s">
        <v>74</v>
      </c>
      <c r="C1443">
        <v>11.2</v>
      </c>
    </row>
    <row r="1444" spans="1:3">
      <c r="A1444" t="s">
        <v>1617</v>
      </c>
      <c r="B1444" t="s">
        <v>222</v>
      </c>
      <c r="C1444">
        <v>22</v>
      </c>
    </row>
    <row r="1445" spans="1:3">
      <c r="A1445" t="s">
        <v>1618</v>
      </c>
      <c r="B1445" t="s">
        <v>467</v>
      </c>
      <c r="C1445">
        <v>54</v>
      </c>
    </row>
    <row r="1446" spans="1:3">
      <c r="A1446" t="s">
        <v>1619</v>
      </c>
      <c r="B1446" t="s">
        <v>74</v>
      </c>
      <c r="C1446">
        <v>20.100000000000001</v>
      </c>
    </row>
    <row r="1447" spans="1:3">
      <c r="A1447" t="s">
        <v>1620</v>
      </c>
      <c r="B1447" t="s">
        <v>74</v>
      </c>
      <c r="C1447">
        <v>23.6</v>
      </c>
    </row>
    <row r="1448" spans="1:3">
      <c r="A1448" t="s">
        <v>1621</v>
      </c>
      <c r="B1448" t="s">
        <v>74</v>
      </c>
      <c r="C1448">
        <v>17.8</v>
      </c>
    </row>
    <row r="1449" spans="1:3">
      <c r="A1449" t="s">
        <v>1622</v>
      </c>
      <c r="B1449" t="s">
        <v>74</v>
      </c>
      <c r="C1449">
        <v>23.8</v>
      </c>
    </row>
    <row r="1450" spans="1:3">
      <c r="A1450" t="s">
        <v>1623</v>
      </c>
      <c r="B1450" t="s">
        <v>74</v>
      </c>
      <c r="C1450">
        <v>32.5</v>
      </c>
    </row>
    <row r="1451" spans="1:3">
      <c r="A1451" t="s">
        <v>1624</v>
      </c>
      <c r="B1451" t="s">
        <v>74</v>
      </c>
      <c r="C1451">
        <v>23.6</v>
      </c>
    </row>
    <row r="1452" spans="1:3">
      <c r="A1452" t="s">
        <v>1625</v>
      </c>
      <c r="B1452" t="s">
        <v>74</v>
      </c>
      <c r="C1452">
        <v>18.2</v>
      </c>
    </row>
    <row r="1453" spans="1:3">
      <c r="A1453" t="s">
        <v>1626</v>
      </c>
      <c r="B1453" t="s">
        <v>74</v>
      </c>
      <c r="C1453">
        <v>31.9</v>
      </c>
    </row>
    <row r="1454" spans="1:3">
      <c r="A1454" t="s">
        <v>1627</v>
      </c>
      <c r="B1454" t="s">
        <v>74</v>
      </c>
      <c r="C1454">
        <v>17.3</v>
      </c>
    </row>
    <row r="1455" spans="1:3">
      <c r="A1455" t="s">
        <v>1628</v>
      </c>
      <c r="B1455" t="s">
        <v>74</v>
      </c>
      <c r="C1455">
        <v>14.3</v>
      </c>
    </row>
    <row r="1456" spans="1:3">
      <c r="A1456" t="s">
        <v>1629</v>
      </c>
      <c r="B1456" t="s">
        <v>74</v>
      </c>
      <c r="C1456">
        <v>22</v>
      </c>
    </row>
    <row r="1457" spans="1:3">
      <c r="A1457" t="s">
        <v>1630</v>
      </c>
      <c r="B1457" t="s">
        <v>74</v>
      </c>
      <c r="C1457">
        <v>14.5</v>
      </c>
    </row>
    <row r="1458" spans="1:3">
      <c r="A1458" t="s">
        <v>1632</v>
      </c>
      <c r="B1458" t="s">
        <v>74</v>
      </c>
      <c r="C1458">
        <v>23.3</v>
      </c>
    </row>
    <row r="1459" spans="1:3">
      <c r="A1459" t="s">
        <v>1633</v>
      </c>
      <c r="B1459" t="s">
        <v>74</v>
      </c>
      <c r="C1459">
        <v>32.299999999999997</v>
      </c>
    </row>
    <row r="1460" spans="1:3">
      <c r="A1460" t="s">
        <v>1634</v>
      </c>
      <c r="B1460" t="s">
        <v>74</v>
      </c>
      <c r="C1460">
        <v>15.5</v>
      </c>
    </row>
    <row r="1461" spans="1:3">
      <c r="A1461" t="s">
        <v>1635</v>
      </c>
      <c r="B1461" t="s">
        <v>74</v>
      </c>
      <c r="C1461">
        <v>23.8</v>
      </c>
    </row>
    <row r="1462" spans="1:3">
      <c r="A1462" t="s">
        <v>1636</v>
      </c>
      <c r="B1462" t="s">
        <v>74</v>
      </c>
      <c r="C1462">
        <v>15.9</v>
      </c>
    </row>
    <row r="1463" spans="1:3">
      <c r="A1463" t="s">
        <v>1637</v>
      </c>
      <c r="B1463" t="s">
        <v>74</v>
      </c>
      <c r="C1463">
        <v>24.1</v>
      </c>
    </row>
    <row r="1464" spans="1:3">
      <c r="A1464" t="s">
        <v>1638</v>
      </c>
      <c r="B1464" t="s">
        <v>74</v>
      </c>
      <c r="C1464">
        <v>13.5</v>
      </c>
    </row>
    <row r="1465" spans="1:3">
      <c r="A1465" t="s">
        <v>1639</v>
      </c>
      <c r="B1465" t="s">
        <v>74</v>
      </c>
      <c r="C1465">
        <v>23.3</v>
      </c>
    </row>
    <row r="1466" spans="1:3">
      <c r="A1466" t="s">
        <v>1640</v>
      </c>
      <c r="B1466" t="s">
        <v>74</v>
      </c>
      <c r="C1466">
        <v>7.7</v>
      </c>
    </row>
    <row r="1467" spans="1:3">
      <c r="A1467" t="s">
        <v>1641</v>
      </c>
      <c r="B1467" t="s">
        <v>1642</v>
      </c>
      <c r="C1467">
        <v>18.899999999999999</v>
      </c>
    </row>
    <row r="1468" spans="1:3">
      <c r="A1468" t="s">
        <v>1805</v>
      </c>
      <c r="B1468" t="s">
        <v>74</v>
      </c>
      <c r="C1468">
        <v>29.5</v>
      </c>
    </row>
    <row r="1469" spans="1:3">
      <c r="A1469" t="s">
        <v>1643</v>
      </c>
      <c r="B1469" t="s">
        <v>74</v>
      </c>
      <c r="C1469">
        <v>10.1</v>
      </c>
    </row>
    <row r="1470" spans="1:3">
      <c r="A1470" t="s">
        <v>1644</v>
      </c>
      <c r="B1470" t="s">
        <v>154</v>
      </c>
      <c r="C1470">
        <v>35.1</v>
      </c>
    </row>
    <row r="1471" spans="1:3">
      <c r="A1471" t="s">
        <v>1645</v>
      </c>
      <c r="B1471" t="s">
        <v>74</v>
      </c>
      <c r="C1471">
        <v>27.8</v>
      </c>
    </row>
    <row r="1472" spans="1:3">
      <c r="A1472" t="s">
        <v>1646</v>
      </c>
      <c r="B1472" t="s">
        <v>74</v>
      </c>
      <c r="C1472">
        <v>25.3</v>
      </c>
    </row>
    <row r="1473" spans="1:3">
      <c r="A1473" t="s">
        <v>1647</v>
      </c>
      <c r="B1473" t="s">
        <v>74</v>
      </c>
      <c r="C1473">
        <v>14.5</v>
      </c>
    </row>
    <row r="1474" spans="1:3">
      <c r="A1474" t="s">
        <v>1648</v>
      </c>
      <c r="B1474" t="s">
        <v>74</v>
      </c>
      <c r="C1474">
        <v>22.9</v>
      </c>
    </row>
    <row r="1475" spans="1:3">
      <c r="A1475" t="s">
        <v>1649</v>
      </c>
      <c r="B1475" t="s">
        <v>74</v>
      </c>
      <c r="C1475">
        <v>16.2</v>
      </c>
    </row>
    <row r="1476" spans="1:3">
      <c r="A1476" t="s">
        <v>1650</v>
      </c>
      <c r="B1476" t="s">
        <v>702</v>
      </c>
      <c r="C1476">
        <v>18.7</v>
      </c>
    </row>
    <row r="1477" spans="1:3">
      <c r="A1477" t="s">
        <v>1651</v>
      </c>
      <c r="B1477" t="s">
        <v>74</v>
      </c>
      <c r="C1477">
        <v>19.5</v>
      </c>
    </row>
    <row r="1478" spans="1:3">
      <c r="A1478" t="s">
        <v>1652</v>
      </c>
      <c r="B1478" t="s">
        <v>74</v>
      </c>
      <c r="C1478">
        <v>21.3</v>
      </c>
    </row>
    <row r="1479" spans="1:3">
      <c r="A1479" t="s">
        <v>1653</v>
      </c>
      <c r="B1479" t="s">
        <v>74</v>
      </c>
      <c r="C1479">
        <v>28</v>
      </c>
    </row>
    <row r="1480" spans="1:3">
      <c r="A1480" t="s">
        <v>1652</v>
      </c>
      <c r="B1480" t="s">
        <v>74</v>
      </c>
      <c r="C1480">
        <v>15.6</v>
      </c>
    </row>
    <row r="1481" spans="1:3">
      <c r="A1481" t="s">
        <v>1997</v>
      </c>
      <c r="B1481" t="s">
        <v>74</v>
      </c>
      <c r="C1481">
        <v>34.6</v>
      </c>
    </row>
    <row r="1482" spans="1:3">
      <c r="A1482" t="s">
        <v>1654</v>
      </c>
      <c r="B1482" t="s">
        <v>74</v>
      </c>
      <c r="C1482">
        <v>14.3</v>
      </c>
    </row>
    <row r="1483" spans="1:3">
      <c r="A1483" t="s">
        <v>1655</v>
      </c>
      <c r="B1483" t="s">
        <v>74</v>
      </c>
      <c r="C1483">
        <v>7.1</v>
      </c>
    </row>
    <row r="1484" spans="1:3">
      <c r="A1484" t="s">
        <v>1860</v>
      </c>
      <c r="B1484" t="s">
        <v>74</v>
      </c>
      <c r="C1484">
        <v>29</v>
      </c>
    </row>
    <row r="1485" spans="1:3">
      <c r="A1485" t="s">
        <v>1656</v>
      </c>
      <c r="B1485" t="s">
        <v>74</v>
      </c>
      <c r="C1485">
        <v>10.3</v>
      </c>
    </row>
    <row r="1486" spans="1:3">
      <c r="A1486" t="s">
        <v>1657</v>
      </c>
      <c r="B1486" t="s">
        <v>433</v>
      </c>
      <c r="C1486">
        <v>12.3</v>
      </c>
    </row>
    <row r="1487" spans="1:3">
      <c r="A1487" t="s">
        <v>1658</v>
      </c>
      <c r="B1487" t="s">
        <v>119</v>
      </c>
      <c r="C1487">
        <v>26.5</v>
      </c>
    </row>
    <row r="1488" spans="1:3">
      <c r="A1488" t="s">
        <v>1660</v>
      </c>
      <c r="B1488" t="s">
        <v>74</v>
      </c>
      <c r="C1488">
        <v>15.8</v>
      </c>
    </row>
    <row r="1489" spans="1:3">
      <c r="A1489" t="s">
        <v>1661</v>
      </c>
      <c r="B1489" t="s">
        <v>74</v>
      </c>
      <c r="C1489">
        <v>27.4</v>
      </c>
    </row>
    <row r="1490" spans="1:3">
      <c r="A1490" t="s">
        <v>1662</v>
      </c>
      <c r="B1490" t="s">
        <v>74</v>
      </c>
      <c r="C1490">
        <v>24.4</v>
      </c>
    </row>
    <row r="1491" spans="1:3">
      <c r="A1491" t="s">
        <v>1663</v>
      </c>
      <c r="B1491" t="s">
        <v>74</v>
      </c>
      <c r="C1491">
        <v>30.8</v>
      </c>
    </row>
    <row r="1492" spans="1:3">
      <c r="A1492" t="s">
        <v>1664</v>
      </c>
      <c r="B1492" t="s">
        <v>74</v>
      </c>
      <c r="C1492">
        <v>26.2</v>
      </c>
    </row>
    <row r="1493" spans="1:3">
      <c r="A1493" t="s">
        <v>1665</v>
      </c>
      <c r="B1493" t="s">
        <v>74</v>
      </c>
      <c r="C1493">
        <v>15.2</v>
      </c>
    </row>
    <row r="1494" spans="1:3">
      <c r="A1494" t="s">
        <v>1666</v>
      </c>
      <c r="B1494" t="s">
        <v>74</v>
      </c>
      <c r="C1494">
        <v>14.6</v>
      </c>
    </row>
    <row r="1495" spans="1:3">
      <c r="A1495" t="s">
        <v>1668</v>
      </c>
      <c r="B1495" t="s">
        <v>852</v>
      </c>
      <c r="C1495">
        <v>25</v>
      </c>
    </row>
    <row r="1496" spans="1:3">
      <c r="A1496" t="s">
        <v>1862</v>
      </c>
      <c r="B1496" t="s">
        <v>74</v>
      </c>
      <c r="C1496">
        <v>27.4</v>
      </c>
    </row>
    <row r="1497" spans="1:3">
      <c r="A1497" t="s">
        <v>1669</v>
      </c>
      <c r="B1497" t="s">
        <v>74</v>
      </c>
      <c r="C1497">
        <v>27.9</v>
      </c>
    </row>
    <row r="1498" spans="1:3">
      <c r="A1498" t="s">
        <v>1806</v>
      </c>
      <c r="B1498" t="s">
        <v>74</v>
      </c>
      <c r="C1498">
        <v>29.2</v>
      </c>
    </row>
    <row r="1499" spans="1:3">
      <c r="A1499" t="s">
        <v>1670</v>
      </c>
      <c r="B1499" t="s">
        <v>74</v>
      </c>
      <c r="C1499">
        <v>19.3</v>
      </c>
    </row>
    <row r="1500" spans="1:3">
      <c r="A1500" t="s">
        <v>1671</v>
      </c>
      <c r="B1500" t="s">
        <v>74</v>
      </c>
      <c r="C1500">
        <v>8.4</v>
      </c>
    </row>
    <row r="1501" spans="1:3">
      <c r="A1501" t="s">
        <v>1672</v>
      </c>
      <c r="B1501" t="s">
        <v>74</v>
      </c>
      <c r="C1501">
        <v>19.600000000000001</v>
      </c>
    </row>
    <row r="1502" spans="1:3">
      <c r="A1502" t="s">
        <v>1673</v>
      </c>
      <c r="B1502" t="s">
        <v>74</v>
      </c>
      <c r="C1502">
        <v>22.2</v>
      </c>
    </row>
    <row r="1503" spans="1:3">
      <c r="A1503" t="s">
        <v>1675</v>
      </c>
      <c r="B1503" t="s">
        <v>74</v>
      </c>
      <c r="C1503">
        <v>18.899999999999999</v>
      </c>
    </row>
    <row r="1504" spans="1:3">
      <c r="A1504" t="s">
        <v>1676</v>
      </c>
      <c r="B1504" t="s">
        <v>74</v>
      </c>
      <c r="C1504">
        <v>25.7</v>
      </c>
    </row>
    <row r="1505" spans="1:3">
      <c r="A1505" t="s">
        <v>1677</v>
      </c>
      <c r="B1505" t="s">
        <v>74</v>
      </c>
      <c r="C1505">
        <v>18.3</v>
      </c>
    </row>
    <row r="1506" spans="1:3">
      <c r="A1506" t="s">
        <v>1678</v>
      </c>
      <c r="B1506" t="s">
        <v>74</v>
      </c>
      <c r="C1506">
        <v>27.7</v>
      </c>
    </row>
    <row r="1507" spans="1:3">
      <c r="A1507" t="s">
        <v>1807</v>
      </c>
      <c r="B1507" t="s">
        <v>74</v>
      </c>
      <c r="C1507">
        <v>25.8</v>
      </c>
    </row>
    <row r="1508" spans="1:3">
      <c r="A1508" t="s">
        <v>1863</v>
      </c>
      <c r="B1508" t="s">
        <v>74</v>
      </c>
      <c r="C1508">
        <v>13.6</v>
      </c>
    </row>
    <row r="1509" spans="1:3">
      <c r="A1509" t="s">
        <v>1680</v>
      </c>
      <c r="B1509" t="s">
        <v>74</v>
      </c>
      <c r="C1509">
        <v>12.7</v>
      </c>
    </row>
    <row r="1510" spans="1:3">
      <c r="A1510" t="s">
        <v>1681</v>
      </c>
      <c r="B1510" t="s">
        <v>1975</v>
      </c>
      <c r="C1510">
        <v>25.1</v>
      </c>
    </row>
    <row r="1511" spans="1:3">
      <c r="A1511" t="s">
        <v>1682</v>
      </c>
      <c r="B1511" t="s">
        <v>74</v>
      </c>
      <c r="C1511">
        <v>13.7</v>
      </c>
    </row>
    <row r="1512" spans="1:3">
      <c r="A1512" t="s">
        <v>1683</v>
      </c>
      <c r="B1512" t="s">
        <v>74</v>
      </c>
      <c r="C1512">
        <v>22.6</v>
      </c>
    </row>
    <row r="1513" spans="1:3">
      <c r="A1513" t="s">
        <v>1684</v>
      </c>
      <c r="B1513" t="s">
        <v>74</v>
      </c>
      <c r="C1513">
        <v>18.399999999999999</v>
      </c>
    </row>
    <row r="1514" spans="1:3">
      <c r="A1514" t="s">
        <v>1864</v>
      </c>
      <c r="B1514" t="s">
        <v>74</v>
      </c>
      <c r="C1514">
        <v>38.200000000000003</v>
      </c>
    </row>
    <row r="1515" spans="1:3">
      <c r="A1515" t="s">
        <v>1685</v>
      </c>
      <c r="B1515" t="s">
        <v>74</v>
      </c>
      <c r="C1515">
        <v>24.4</v>
      </c>
    </row>
    <row r="1516" spans="1:3">
      <c r="A1516" t="s">
        <v>1686</v>
      </c>
      <c r="B1516" t="s">
        <v>74</v>
      </c>
      <c r="C1516">
        <v>19.600000000000001</v>
      </c>
    </row>
    <row r="1517" spans="1:3">
      <c r="A1517" t="s">
        <v>1687</v>
      </c>
      <c r="B1517" t="s">
        <v>1688</v>
      </c>
      <c r="C1517">
        <v>7.6</v>
      </c>
    </row>
    <row r="1518" spans="1:3">
      <c r="A1518" t="s">
        <v>1689</v>
      </c>
      <c r="B1518" t="s">
        <v>74</v>
      </c>
      <c r="C1518">
        <v>18.899999999999999</v>
      </c>
    </row>
    <row r="1519" spans="1:3">
      <c r="A1519" t="s">
        <v>1690</v>
      </c>
      <c r="B1519" t="s">
        <v>74</v>
      </c>
      <c r="C1519">
        <v>15.8</v>
      </c>
    </row>
    <row r="1520" spans="1:3">
      <c r="A1520" t="s">
        <v>1691</v>
      </c>
      <c r="B1520" t="s">
        <v>74</v>
      </c>
      <c r="C1520">
        <v>16.399999999999999</v>
      </c>
    </row>
    <row r="1521" spans="1:3">
      <c r="A1521" t="s">
        <v>1692</v>
      </c>
      <c r="B1521" t="s">
        <v>74</v>
      </c>
      <c r="C1521">
        <v>36.6</v>
      </c>
    </row>
    <row r="1522" spans="1:3">
      <c r="A1522" t="s">
        <v>1693</v>
      </c>
      <c r="B1522" t="s">
        <v>74</v>
      </c>
      <c r="C1522">
        <v>25</v>
      </c>
    </row>
    <row r="1523" spans="1:3">
      <c r="A1523" t="s">
        <v>1694</v>
      </c>
      <c r="B1523" t="s">
        <v>74</v>
      </c>
      <c r="C1523">
        <v>12.7</v>
      </c>
    </row>
    <row r="1524" spans="1:3">
      <c r="A1524" t="s">
        <v>1696</v>
      </c>
      <c r="B1524" t="s">
        <v>74</v>
      </c>
      <c r="C1524">
        <v>32.700000000000003</v>
      </c>
    </row>
    <row r="1525" spans="1:3">
      <c r="A1525" t="s">
        <v>1697</v>
      </c>
      <c r="B1525" t="s">
        <v>74</v>
      </c>
      <c r="C1525">
        <v>30.7</v>
      </c>
    </row>
    <row r="1526" spans="1:3">
      <c r="A1526" t="s">
        <v>1698</v>
      </c>
      <c r="B1526" t="s">
        <v>74</v>
      </c>
      <c r="C1526">
        <v>29.6</v>
      </c>
    </row>
    <row r="1527" spans="1:3">
      <c r="A1527" t="s">
        <v>1699</v>
      </c>
      <c r="B1527" t="s">
        <v>74</v>
      </c>
      <c r="C1527">
        <v>5.3</v>
      </c>
    </row>
    <row r="1528" spans="1:3">
      <c r="A1528" t="s">
        <v>1700</v>
      </c>
      <c r="B1528" t="s">
        <v>74</v>
      </c>
      <c r="C1528">
        <v>16.600000000000001</v>
      </c>
    </row>
    <row r="1529" spans="1:3">
      <c r="A1529" t="s">
        <v>1701</v>
      </c>
      <c r="B1529" t="s">
        <v>74</v>
      </c>
      <c r="C1529">
        <v>26.5</v>
      </c>
    </row>
    <row r="1530" spans="1:3">
      <c r="A1530" t="s">
        <v>1702</v>
      </c>
      <c r="B1530" t="s">
        <v>74</v>
      </c>
      <c r="C1530">
        <v>8.1999999999999993</v>
      </c>
    </row>
    <row r="1531" spans="1:3">
      <c r="A1531" t="s">
        <v>1703</v>
      </c>
      <c r="B1531" t="s">
        <v>74</v>
      </c>
      <c r="C1531">
        <v>33.4</v>
      </c>
    </row>
    <row r="1532" spans="1:3">
      <c r="A1532" t="s">
        <v>1704</v>
      </c>
      <c r="B1532" t="s">
        <v>74</v>
      </c>
      <c r="C1532">
        <v>23</v>
      </c>
    </row>
    <row r="1533" spans="1:3">
      <c r="A1533" t="s">
        <v>1705</v>
      </c>
      <c r="B1533" t="s">
        <v>74</v>
      </c>
      <c r="C1533">
        <v>18.8</v>
      </c>
    </row>
    <row r="1534" spans="1:3">
      <c r="A1534" t="s">
        <v>1706</v>
      </c>
      <c r="B1534" t="s">
        <v>74</v>
      </c>
      <c r="C1534">
        <v>26</v>
      </c>
    </row>
    <row r="1535" spans="1:3">
      <c r="A1535" t="s">
        <v>1707</v>
      </c>
      <c r="B1535" t="s">
        <v>74</v>
      </c>
      <c r="C1535">
        <v>14.7</v>
      </c>
    </row>
    <row r="1536" spans="1:3">
      <c r="A1536" t="s">
        <v>1708</v>
      </c>
      <c r="B1536" t="s">
        <v>74</v>
      </c>
      <c r="C1536">
        <v>26.3</v>
      </c>
    </row>
    <row r="1537" spans="1:3">
      <c r="A1537" t="s">
        <v>1709</v>
      </c>
      <c r="B1537" t="s">
        <v>74</v>
      </c>
      <c r="C1537">
        <v>21</v>
      </c>
    </row>
    <row r="1538" spans="1:3">
      <c r="A1538" t="s">
        <v>1710</v>
      </c>
      <c r="B1538" t="s">
        <v>74</v>
      </c>
      <c r="C1538">
        <v>27.1</v>
      </c>
    </row>
    <row r="1539" spans="1:3">
      <c r="A1539" t="s">
        <v>1711</v>
      </c>
      <c r="B1539" t="s">
        <v>1712</v>
      </c>
      <c r="C1539">
        <v>5.6</v>
      </c>
    </row>
    <row r="1540" spans="1:3">
      <c r="A1540" t="s">
        <v>1713</v>
      </c>
      <c r="B1540" t="s">
        <v>74</v>
      </c>
      <c r="C1540">
        <v>28.2</v>
      </c>
    </row>
    <row r="1541" spans="1:3">
      <c r="A1541" t="s">
        <v>1714</v>
      </c>
      <c r="B1541" t="s">
        <v>74</v>
      </c>
      <c r="C1541">
        <v>24</v>
      </c>
    </row>
    <row r="1542" spans="1:3">
      <c r="A1542" t="s">
        <v>1715</v>
      </c>
      <c r="B1542" t="s">
        <v>74</v>
      </c>
      <c r="C1542">
        <v>23.8</v>
      </c>
    </row>
    <row r="1543" spans="1:3">
      <c r="A1543" t="s">
        <v>1716</v>
      </c>
      <c r="B1543" t="s">
        <v>74</v>
      </c>
      <c r="C1543">
        <v>21.9</v>
      </c>
    </row>
    <row r="1544" spans="1:3">
      <c r="A1544" t="s">
        <v>1976</v>
      </c>
      <c r="B1544" t="s">
        <v>74</v>
      </c>
      <c r="C1544">
        <v>22.6</v>
      </c>
    </row>
    <row r="1545" spans="1:3">
      <c r="A1545" t="s">
        <v>1717</v>
      </c>
      <c r="B1545" t="s">
        <v>74</v>
      </c>
      <c r="C1545">
        <v>25.6</v>
      </c>
    </row>
    <row r="1546" spans="1:3">
      <c r="A1546" t="s">
        <v>1718</v>
      </c>
      <c r="B1546" t="s">
        <v>74</v>
      </c>
      <c r="C1546">
        <v>19.5</v>
      </c>
    </row>
    <row r="1547" spans="1:3">
      <c r="A1547" t="s">
        <v>1719</v>
      </c>
      <c r="B1547" t="s">
        <v>74</v>
      </c>
      <c r="C1547">
        <v>20.6</v>
      </c>
    </row>
    <row r="1548" spans="1:3">
      <c r="A1548" t="s">
        <v>1721</v>
      </c>
      <c r="B1548" t="s">
        <v>74</v>
      </c>
      <c r="C1548">
        <v>15.3</v>
      </c>
    </row>
    <row r="1549" spans="1:3">
      <c r="A1549" t="s">
        <v>1722</v>
      </c>
      <c r="B1549" t="s">
        <v>74</v>
      </c>
      <c r="C1549">
        <v>7.9</v>
      </c>
    </row>
    <row r="1550" spans="1:3">
      <c r="A1550" t="s">
        <v>1723</v>
      </c>
      <c r="B1550" t="s">
        <v>74</v>
      </c>
      <c r="C1550">
        <v>12.7</v>
      </c>
    </row>
    <row r="1551" spans="1:3">
      <c r="A1551" t="s">
        <v>1724</v>
      </c>
      <c r="B1551" t="s">
        <v>74</v>
      </c>
      <c r="C1551">
        <v>19.600000000000001</v>
      </c>
    </row>
    <row r="1552" spans="1:3">
      <c r="A1552" t="s">
        <v>1725</v>
      </c>
      <c r="B1552" t="s">
        <v>74</v>
      </c>
      <c r="C1552">
        <v>27</v>
      </c>
    </row>
    <row r="1553" spans="1:3">
      <c r="A1553" t="s">
        <v>1726</v>
      </c>
      <c r="B1553" t="s">
        <v>74</v>
      </c>
      <c r="C1553">
        <v>16.3</v>
      </c>
    </row>
    <row r="1554" spans="1:3">
      <c r="A1554" t="s">
        <v>1727</v>
      </c>
      <c r="B1554" t="s">
        <v>74</v>
      </c>
      <c r="C1554">
        <v>15.1</v>
      </c>
    </row>
    <row r="1555" spans="1:3">
      <c r="A1555" t="s">
        <v>1728</v>
      </c>
      <c r="B1555" t="s">
        <v>74</v>
      </c>
      <c r="C1555">
        <v>23.5</v>
      </c>
    </row>
    <row r="1556" spans="1:3">
      <c r="A1556" t="s">
        <v>1729</v>
      </c>
      <c r="B1556" t="s">
        <v>74</v>
      </c>
      <c r="C1556">
        <v>22.4</v>
      </c>
    </row>
    <row r="1557" spans="1:3">
      <c r="A1557" t="s">
        <v>1730</v>
      </c>
      <c r="B1557" t="s">
        <v>74</v>
      </c>
      <c r="C1557">
        <v>8.3000000000000007</v>
      </c>
    </row>
    <row r="1558" spans="1:3">
      <c r="A1558" t="s">
        <v>1731</v>
      </c>
      <c r="B1558" t="s">
        <v>74</v>
      </c>
      <c r="C1558">
        <v>28.7</v>
      </c>
    </row>
    <row r="1559" spans="1:3">
      <c r="A1559" t="s">
        <v>1732</v>
      </c>
      <c r="B1559" t="s">
        <v>74</v>
      </c>
      <c r="C1559">
        <v>11.8</v>
      </c>
    </row>
    <row r="1560" spans="1:3">
      <c r="A1560" t="s">
        <v>1733</v>
      </c>
      <c r="B1560" t="s">
        <v>74</v>
      </c>
      <c r="C1560">
        <v>22</v>
      </c>
    </row>
    <row r="1561" spans="1:3">
      <c r="A1561" t="s">
        <v>1734</v>
      </c>
      <c r="B1561" t="s">
        <v>74</v>
      </c>
      <c r="C1561">
        <v>31.3</v>
      </c>
    </row>
    <row r="1562" spans="1:3">
      <c r="A1562" t="s">
        <v>1735</v>
      </c>
      <c r="B1562" t="s">
        <v>436</v>
      </c>
      <c r="C1562">
        <v>14.7</v>
      </c>
    </row>
    <row r="1563" spans="1:3">
      <c r="A1563" t="s">
        <v>1736</v>
      </c>
      <c r="B1563" t="s">
        <v>74</v>
      </c>
      <c r="C1563">
        <v>19.7</v>
      </c>
    </row>
    <row r="1564" spans="1:3">
      <c r="A1564" t="s">
        <v>1737</v>
      </c>
      <c r="B1564" t="s">
        <v>74</v>
      </c>
      <c r="C1564">
        <v>21.1</v>
      </c>
    </row>
    <row r="1565" spans="1:3">
      <c r="A1565" t="s">
        <v>1738</v>
      </c>
      <c r="B1565" t="s">
        <v>74</v>
      </c>
      <c r="C1565">
        <v>32.700000000000003</v>
      </c>
    </row>
    <row r="1566" spans="1:3">
      <c r="A1566" t="s">
        <v>1739</v>
      </c>
      <c r="B1566" t="s">
        <v>74</v>
      </c>
      <c r="C1566">
        <v>16.600000000000001</v>
      </c>
    </row>
    <row r="1567" spans="1:3">
      <c r="A1567" t="s">
        <v>1740</v>
      </c>
      <c r="B1567" t="s">
        <v>74</v>
      </c>
      <c r="C1567">
        <v>26.9</v>
      </c>
    </row>
    <row r="1568" spans="1:3">
      <c r="A1568" t="s">
        <v>1741</v>
      </c>
      <c r="B1568" t="s">
        <v>74</v>
      </c>
      <c r="C1568">
        <v>19.399999999999999</v>
      </c>
    </row>
    <row r="1569" spans="1:3">
      <c r="A1569" t="s">
        <v>1742</v>
      </c>
      <c r="B1569" t="s">
        <v>74</v>
      </c>
      <c r="C1569">
        <v>29.7</v>
      </c>
    </row>
    <row r="1570" spans="1:3">
      <c r="A1570" t="s">
        <v>1743</v>
      </c>
      <c r="B1570" t="s">
        <v>74</v>
      </c>
      <c r="C1570">
        <v>18.7</v>
      </c>
    </row>
    <row r="1571" spans="1:3">
      <c r="A1571" t="s">
        <v>1808</v>
      </c>
      <c r="B1571" t="s">
        <v>74</v>
      </c>
      <c r="C1571">
        <v>35.1</v>
      </c>
    </row>
    <row r="1572" spans="1:3">
      <c r="A1572" t="s">
        <v>1745</v>
      </c>
      <c r="B1572" t="s">
        <v>74</v>
      </c>
      <c r="C1572">
        <v>26.7</v>
      </c>
    </row>
  </sheetData>
  <phoneticPr fontId="1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BD33C4-72A1-430E-81C7-F31F30F6C126}">
  <dimension ref="A1:D1568"/>
  <sheetViews>
    <sheetView workbookViewId="0">
      <selection activeCell="B1" sqref="B1"/>
    </sheetView>
  </sheetViews>
  <sheetFormatPr defaultRowHeight="18"/>
  <cols>
    <col min="1" max="3" width="8.5" customWidth="1"/>
  </cols>
  <sheetData>
    <row r="1" spans="1:3" ht="18" customHeight="1">
      <c r="A1" t="s">
        <v>1746</v>
      </c>
      <c r="C1" t="s">
        <v>7417</v>
      </c>
    </row>
    <row r="2" spans="1:3" ht="18" customHeight="1">
      <c r="B2" t="s">
        <v>1747</v>
      </c>
      <c r="C2" t="s">
        <v>7418</v>
      </c>
    </row>
    <row r="3" spans="1:3">
      <c r="A3" t="s">
        <v>73</v>
      </c>
      <c r="B3" t="s">
        <v>74</v>
      </c>
      <c r="C3">
        <v>19.3</v>
      </c>
    </row>
    <row r="4" spans="1:3">
      <c r="A4" t="s">
        <v>75</v>
      </c>
      <c r="B4" t="s">
        <v>74</v>
      </c>
      <c r="C4">
        <v>14.5</v>
      </c>
    </row>
    <row r="5" spans="1:3">
      <c r="A5" t="s">
        <v>76</v>
      </c>
      <c r="B5" t="s">
        <v>74</v>
      </c>
      <c r="C5">
        <v>21.7</v>
      </c>
    </row>
    <row r="6" spans="1:3">
      <c r="A6" t="s">
        <v>77</v>
      </c>
      <c r="B6" t="s">
        <v>74</v>
      </c>
      <c r="C6">
        <v>14.5</v>
      </c>
    </row>
    <row r="7" spans="1:3">
      <c r="A7" t="s">
        <v>78</v>
      </c>
      <c r="B7" t="s">
        <v>74</v>
      </c>
      <c r="C7">
        <v>33.9</v>
      </c>
    </row>
    <row r="8" spans="1:3">
      <c r="A8" t="s">
        <v>79</v>
      </c>
      <c r="B8" t="s">
        <v>74</v>
      </c>
      <c r="C8">
        <v>28.1</v>
      </c>
    </row>
    <row r="9" spans="1:3">
      <c r="A9" t="s">
        <v>80</v>
      </c>
      <c r="B9" t="s">
        <v>74</v>
      </c>
      <c r="C9">
        <v>14.5</v>
      </c>
    </row>
    <row r="10" spans="1:3">
      <c r="A10" t="s">
        <v>80</v>
      </c>
      <c r="B10" t="s">
        <v>81</v>
      </c>
      <c r="C10">
        <v>7.7</v>
      </c>
    </row>
    <row r="11" spans="1:3">
      <c r="A11" t="s">
        <v>82</v>
      </c>
      <c r="B11" t="s">
        <v>74</v>
      </c>
      <c r="C11">
        <v>17.2</v>
      </c>
    </row>
    <row r="12" spans="1:3">
      <c r="A12" t="s">
        <v>84</v>
      </c>
      <c r="B12" t="s">
        <v>85</v>
      </c>
      <c r="C12">
        <v>8.1999999999999993</v>
      </c>
    </row>
    <row r="13" spans="1:3">
      <c r="A13" t="s">
        <v>86</v>
      </c>
      <c r="B13" t="s">
        <v>74</v>
      </c>
      <c r="C13">
        <v>23.1</v>
      </c>
    </row>
    <row r="14" spans="1:3">
      <c r="A14" t="s">
        <v>87</v>
      </c>
      <c r="B14" t="s">
        <v>74</v>
      </c>
      <c r="C14">
        <v>11.7</v>
      </c>
    </row>
    <row r="15" spans="1:3">
      <c r="A15" t="s">
        <v>88</v>
      </c>
      <c r="B15" t="s">
        <v>74</v>
      </c>
      <c r="C15">
        <v>11.9</v>
      </c>
    </row>
    <row r="16" spans="1:3">
      <c r="A16" t="s">
        <v>89</v>
      </c>
      <c r="B16" t="s">
        <v>74</v>
      </c>
      <c r="C16">
        <v>17.3</v>
      </c>
    </row>
    <row r="17" spans="1:3">
      <c r="A17" t="s">
        <v>1823</v>
      </c>
      <c r="B17" t="s">
        <v>74</v>
      </c>
      <c r="C17">
        <v>21.4</v>
      </c>
    </row>
    <row r="18" spans="1:3">
      <c r="A18" t="s">
        <v>90</v>
      </c>
      <c r="B18" t="s">
        <v>74</v>
      </c>
      <c r="C18">
        <v>13.5</v>
      </c>
    </row>
    <row r="19" spans="1:3">
      <c r="A19" t="s">
        <v>91</v>
      </c>
      <c r="B19" t="s">
        <v>74</v>
      </c>
      <c r="C19">
        <v>3.9</v>
      </c>
    </row>
    <row r="20" spans="1:3">
      <c r="A20" t="s">
        <v>93</v>
      </c>
      <c r="B20" t="s">
        <v>74</v>
      </c>
      <c r="C20">
        <v>16.3</v>
      </c>
    </row>
    <row r="21" spans="1:3">
      <c r="A21" t="s">
        <v>95</v>
      </c>
      <c r="B21" t="s">
        <v>74</v>
      </c>
      <c r="C21">
        <v>25.6</v>
      </c>
    </row>
    <row r="22" spans="1:3">
      <c r="A22" t="s">
        <v>96</v>
      </c>
      <c r="B22" t="s">
        <v>74</v>
      </c>
      <c r="C22">
        <v>21.6</v>
      </c>
    </row>
    <row r="23" spans="1:3">
      <c r="A23" t="s">
        <v>99</v>
      </c>
      <c r="B23" t="s">
        <v>74</v>
      </c>
      <c r="C23">
        <v>28.5</v>
      </c>
    </row>
    <row r="24" spans="1:3">
      <c r="A24" t="s">
        <v>100</v>
      </c>
      <c r="B24" t="s">
        <v>101</v>
      </c>
      <c r="C24">
        <v>10.6</v>
      </c>
    </row>
    <row r="25" spans="1:3">
      <c r="A25" t="s">
        <v>102</v>
      </c>
      <c r="B25" t="s">
        <v>74</v>
      </c>
      <c r="C25">
        <v>21.2</v>
      </c>
    </row>
    <row r="26" spans="1:3">
      <c r="A26" t="s">
        <v>103</v>
      </c>
      <c r="B26" t="s">
        <v>74</v>
      </c>
      <c r="C26">
        <v>12.9</v>
      </c>
    </row>
    <row r="27" spans="1:3">
      <c r="A27" t="s">
        <v>104</v>
      </c>
      <c r="B27" t="s">
        <v>74</v>
      </c>
      <c r="C27">
        <v>11.2</v>
      </c>
    </row>
    <row r="28" spans="1:3">
      <c r="A28" t="s">
        <v>105</v>
      </c>
      <c r="B28" t="s">
        <v>74</v>
      </c>
      <c r="C28">
        <v>15.4</v>
      </c>
    </row>
    <row r="29" spans="1:3">
      <c r="A29" t="s">
        <v>7419</v>
      </c>
      <c r="B29" t="s">
        <v>74</v>
      </c>
      <c r="C29">
        <v>13</v>
      </c>
    </row>
    <row r="30" spans="1:3">
      <c r="A30" t="s">
        <v>1762</v>
      </c>
      <c r="B30" t="s">
        <v>74</v>
      </c>
      <c r="C30">
        <v>22.9</v>
      </c>
    </row>
    <row r="31" spans="1:3">
      <c r="A31" t="s">
        <v>107</v>
      </c>
      <c r="B31" t="s">
        <v>74</v>
      </c>
      <c r="C31">
        <v>11.4</v>
      </c>
    </row>
    <row r="32" spans="1:3">
      <c r="A32" t="s">
        <v>108</v>
      </c>
      <c r="B32" t="s">
        <v>74</v>
      </c>
      <c r="C32">
        <v>16.100000000000001</v>
      </c>
    </row>
    <row r="33" spans="1:3">
      <c r="A33" t="s">
        <v>1824</v>
      </c>
      <c r="B33" t="s">
        <v>1825</v>
      </c>
      <c r="C33">
        <v>10</v>
      </c>
    </row>
    <row r="34" spans="1:3">
      <c r="A34" t="s">
        <v>109</v>
      </c>
      <c r="B34" t="s">
        <v>74</v>
      </c>
      <c r="C34">
        <v>38.9</v>
      </c>
    </row>
    <row r="35" spans="1:3">
      <c r="A35" t="s">
        <v>110</v>
      </c>
      <c r="B35" t="s">
        <v>74</v>
      </c>
      <c r="C35">
        <v>20.3</v>
      </c>
    </row>
    <row r="36" spans="1:3">
      <c r="A36" t="s">
        <v>111</v>
      </c>
      <c r="B36" t="s">
        <v>74</v>
      </c>
      <c r="C36">
        <v>17.100000000000001</v>
      </c>
    </row>
    <row r="37" spans="1:3">
      <c r="A37" t="s">
        <v>112</v>
      </c>
      <c r="B37" t="s">
        <v>74</v>
      </c>
      <c r="C37">
        <v>17.3</v>
      </c>
    </row>
    <row r="38" spans="1:3">
      <c r="A38" t="s">
        <v>113</v>
      </c>
      <c r="B38" t="s">
        <v>74</v>
      </c>
      <c r="C38">
        <v>10.8</v>
      </c>
    </row>
    <row r="39" spans="1:3">
      <c r="A39" t="s">
        <v>1979</v>
      </c>
      <c r="B39" t="s">
        <v>74</v>
      </c>
      <c r="C39">
        <v>9.9</v>
      </c>
    </row>
    <row r="40" spans="1:3">
      <c r="A40" t="s">
        <v>114</v>
      </c>
      <c r="B40" t="s">
        <v>74</v>
      </c>
      <c r="C40">
        <v>13.2</v>
      </c>
    </row>
    <row r="41" spans="1:3">
      <c r="A41" t="s">
        <v>115</v>
      </c>
      <c r="B41" t="s">
        <v>74</v>
      </c>
      <c r="C41">
        <v>20.6</v>
      </c>
    </row>
    <row r="42" spans="1:3">
      <c r="A42" t="s">
        <v>116</v>
      </c>
      <c r="B42" t="s">
        <v>117</v>
      </c>
      <c r="C42">
        <v>4.4000000000000004</v>
      </c>
    </row>
    <row r="43" spans="1:3">
      <c r="A43" t="s">
        <v>118</v>
      </c>
      <c r="B43" t="s">
        <v>119</v>
      </c>
      <c r="C43">
        <v>34</v>
      </c>
    </row>
    <row r="44" spans="1:3">
      <c r="A44" t="s">
        <v>120</v>
      </c>
      <c r="B44" t="s">
        <v>74</v>
      </c>
      <c r="C44">
        <v>18.100000000000001</v>
      </c>
    </row>
    <row r="45" spans="1:3">
      <c r="A45" t="s">
        <v>121</v>
      </c>
      <c r="B45" t="s">
        <v>74</v>
      </c>
      <c r="C45">
        <v>28.1</v>
      </c>
    </row>
    <row r="46" spans="1:3">
      <c r="A46" t="s">
        <v>122</v>
      </c>
      <c r="B46" t="s">
        <v>74</v>
      </c>
      <c r="C46">
        <v>11.2</v>
      </c>
    </row>
    <row r="47" spans="1:3">
      <c r="A47" t="s">
        <v>124</v>
      </c>
      <c r="B47" t="s">
        <v>74</v>
      </c>
      <c r="C47">
        <v>16.3</v>
      </c>
    </row>
    <row r="48" spans="1:3">
      <c r="A48" t="s">
        <v>125</v>
      </c>
      <c r="B48" t="s">
        <v>74</v>
      </c>
      <c r="C48">
        <v>7.1</v>
      </c>
    </row>
    <row r="49" spans="1:3">
      <c r="A49" t="s">
        <v>126</v>
      </c>
      <c r="B49" t="s">
        <v>74</v>
      </c>
      <c r="C49">
        <v>14.9</v>
      </c>
    </row>
    <row r="50" spans="1:3">
      <c r="A50" t="s">
        <v>127</v>
      </c>
      <c r="B50" t="s">
        <v>74</v>
      </c>
      <c r="C50">
        <v>9.4</v>
      </c>
    </row>
    <row r="51" spans="1:3">
      <c r="A51" t="s">
        <v>128</v>
      </c>
      <c r="B51" t="s">
        <v>74</v>
      </c>
      <c r="C51">
        <v>17.100000000000001</v>
      </c>
    </row>
    <row r="52" spans="1:3">
      <c r="A52" t="s">
        <v>129</v>
      </c>
      <c r="B52" t="s">
        <v>74</v>
      </c>
      <c r="C52">
        <v>19.600000000000001</v>
      </c>
    </row>
    <row r="53" spans="1:3">
      <c r="A53" t="s">
        <v>130</v>
      </c>
      <c r="B53" t="s">
        <v>131</v>
      </c>
      <c r="C53">
        <v>13.1</v>
      </c>
    </row>
    <row r="54" spans="1:3">
      <c r="A54" t="s">
        <v>1826</v>
      </c>
      <c r="B54" t="s">
        <v>74</v>
      </c>
      <c r="C54">
        <v>21.2</v>
      </c>
    </row>
    <row r="55" spans="1:3">
      <c r="A55" t="s">
        <v>132</v>
      </c>
      <c r="B55" t="s">
        <v>74</v>
      </c>
      <c r="C55">
        <v>14.2</v>
      </c>
    </row>
    <row r="56" spans="1:3">
      <c r="A56" t="s">
        <v>133</v>
      </c>
      <c r="B56" t="s">
        <v>74</v>
      </c>
      <c r="C56">
        <v>18.600000000000001</v>
      </c>
    </row>
    <row r="57" spans="1:3">
      <c r="A57" t="s">
        <v>134</v>
      </c>
      <c r="B57" t="s">
        <v>74</v>
      </c>
      <c r="C57">
        <v>17.7</v>
      </c>
    </row>
    <row r="58" spans="1:3">
      <c r="A58" t="s">
        <v>135</v>
      </c>
      <c r="B58" t="s">
        <v>74</v>
      </c>
      <c r="C58">
        <v>7.8</v>
      </c>
    </row>
    <row r="59" spans="1:3">
      <c r="A59" t="s">
        <v>136</v>
      </c>
      <c r="B59" t="s">
        <v>74</v>
      </c>
      <c r="C59">
        <v>11.4</v>
      </c>
    </row>
    <row r="60" spans="1:3">
      <c r="A60" t="s">
        <v>137</v>
      </c>
      <c r="B60" t="s">
        <v>74</v>
      </c>
      <c r="C60">
        <v>15.7</v>
      </c>
    </row>
    <row r="61" spans="1:3">
      <c r="A61" t="s">
        <v>1827</v>
      </c>
      <c r="B61" t="s">
        <v>74</v>
      </c>
      <c r="C61">
        <v>22.8</v>
      </c>
    </row>
    <row r="62" spans="1:3">
      <c r="A62" t="s">
        <v>139</v>
      </c>
      <c r="B62" t="s">
        <v>74</v>
      </c>
      <c r="C62">
        <v>16.399999999999999</v>
      </c>
    </row>
    <row r="63" spans="1:3">
      <c r="A63" t="s">
        <v>140</v>
      </c>
      <c r="B63" t="s">
        <v>74</v>
      </c>
      <c r="C63">
        <v>17.899999999999999</v>
      </c>
    </row>
    <row r="64" spans="1:3">
      <c r="A64" t="s">
        <v>141</v>
      </c>
      <c r="B64" t="s">
        <v>74</v>
      </c>
      <c r="C64">
        <v>13</v>
      </c>
    </row>
    <row r="65" spans="1:3">
      <c r="A65" t="s">
        <v>142</v>
      </c>
      <c r="B65" t="s">
        <v>74</v>
      </c>
      <c r="C65">
        <v>14.7</v>
      </c>
    </row>
    <row r="66" spans="1:3">
      <c r="A66" t="s">
        <v>143</v>
      </c>
      <c r="B66" t="s">
        <v>74</v>
      </c>
      <c r="C66">
        <v>21.3</v>
      </c>
    </row>
    <row r="67" spans="1:3">
      <c r="A67" t="s">
        <v>144</v>
      </c>
      <c r="B67" t="s">
        <v>74</v>
      </c>
      <c r="C67">
        <v>10</v>
      </c>
    </row>
    <row r="68" spans="1:3">
      <c r="A68" t="s">
        <v>145</v>
      </c>
      <c r="B68" t="s">
        <v>146</v>
      </c>
      <c r="C68">
        <v>14</v>
      </c>
    </row>
    <row r="69" spans="1:3">
      <c r="A69" t="s">
        <v>1828</v>
      </c>
      <c r="B69" t="s">
        <v>74</v>
      </c>
      <c r="C69">
        <v>29</v>
      </c>
    </row>
    <row r="70" spans="1:3">
      <c r="A70" t="s">
        <v>148</v>
      </c>
      <c r="B70" t="s">
        <v>74</v>
      </c>
      <c r="C70">
        <v>8.6999999999999993</v>
      </c>
    </row>
    <row r="71" spans="1:3">
      <c r="A71" t="s">
        <v>149</v>
      </c>
      <c r="B71" t="s">
        <v>74</v>
      </c>
      <c r="C71">
        <v>12.6</v>
      </c>
    </row>
    <row r="72" spans="1:3">
      <c r="A72" t="s">
        <v>150</v>
      </c>
      <c r="B72" t="s">
        <v>74</v>
      </c>
      <c r="C72">
        <v>13.8</v>
      </c>
    </row>
    <row r="73" spans="1:3">
      <c r="A73" t="s">
        <v>1809</v>
      </c>
      <c r="B73" t="s">
        <v>74</v>
      </c>
      <c r="C73">
        <v>18.899999999999999</v>
      </c>
    </row>
    <row r="74" spans="1:3">
      <c r="A74" t="s">
        <v>151</v>
      </c>
      <c r="B74" t="s">
        <v>74</v>
      </c>
      <c r="C74">
        <v>25.4</v>
      </c>
    </row>
    <row r="75" spans="1:3">
      <c r="A75" t="s">
        <v>152</v>
      </c>
      <c r="B75" t="s">
        <v>74</v>
      </c>
      <c r="C75">
        <v>15.7</v>
      </c>
    </row>
    <row r="76" spans="1:3">
      <c r="A76" t="s">
        <v>153</v>
      </c>
      <c r="B76" t="s">
        <v>154</v>
      </c>
      <c r="C76">
        <v>10.1</v>
      </c>
    </row>
    <row r="77" spans="1:3">
      <c r="A77" t="s">
        <v>155</v>
      </c>
      <c r="B77" t="s">
        <v>119</v>
      </c>
      <c r="C77">
        <v>11</v>
      </c>
    </row>
    <row r="78" spans="1:3">
      <c r="A78" t="s">
        <v>156</v>
      </c>
      <c r="B78" t="s">
        <v>74</v>
      </c>
      <c r="C78">
        <v>26</v>
      </c>
    </row>
    <row r="79" spans="1:3">
      <c r="A79" t="s">
        <v>157</v>
      </c>
      <c r="B79" t="s">
        <v>74</v>
      </c>
      <c r="C79">
        <v>42.8</v>
      </c>
    </row>
    <row r="80" spans="1:3">
      <c r="A80" t="s">
        <v>158</v>
      </c>
      <c r="B80" t="s">
        <v>74</v>
      </c>
      <c r="C80">
        <v>16.7</v>
      </c>
    </row>
    <row r="81" spans="1:3">
      <c r="A81" t="s">
        <v>160</v>
      </c>
      <c r="B81" t="s">
        <v>74</v>
      </c>
      <c r="C81">
        <v>8.1</v>
      </c>
    </row>
    <row r="82" spans="1:3">
      <c r="A82" t="s">
        <v>161</v>
      </c>
      <c r="B82" t="s">
        <v>1261</v>
      </c>
      <c r="C82">
        <v>8.4</v>
      </c>
    </row>
    <row r="83" spans="1:3">
      <c r="A83" t="s">
        <v>162</v>
      </c>
      <c r="B83" t="s">
        <v>74</v>
      </c>
      <c r="C83">
        <v>34</v>
      </c>
    </row>
    <row r="84" spans="1:3">
      <c r="A84" t="s">
        <v>163</v>
      </c>
      <c r="B84" t="s">
        <v>74</v>
      </c>
      <c r="C84">
        <v>25.9</v>
      </c>
    </row>
    <row r="85" spans="1:3">
      <c r="A85" t="s">
        <v>164</v>
      </c>
      <c r="B85" t="s">
        <v>74</v>
      </c>
      <c r="C85">
        <v>11.3</v>
      </c>
    </row>
    <row r="86" spans="1:3">
      <c r="A86" t="s">
        <v>165</v>
      </c>
      <c r="B86" t="s">
        <v>74</v>
      </c>
      <c r="C86">
        <v>18.7</v>
      </c>
    </row>
    <row r="87" spans="1:3">
      <c r="A87" t="s">
        <v>166</v>
      </c>
      <c r="B87" t="s">
        <v>74</v>
      </c>
      <c r="C87">
        <v>22.7</v>
      </c>
    </row>
    <row r="88" spans="1:3">
      <c r="A88" t="s">
        <v>167</v>
      </c>
      <c r="B88" t="s">
        <v>74</v>
      </c>
      <c r="C88">
        <v>17.899999999999999</v>
      </c>
    </row>
    <row r="89" spans="1:3">
      <c r="A89" t="s">
        <v>168</v>
      </c>
      <c r="B89" t="s">
        <v>74</v>
      </c>
      <c r="C89">
        <v>10</v>
      </c>
    </row>
    <row r="90" spans="1:3">
      <c r="A90" t="s">
        <v>1810</v>
      </c>
      <c r="B90" t="s">
        <v>74</v>
      </c>
      <c r="C90">
        <v>20.5</v>
      </c>
    </row>
    <row r="91" spans="1:3">
      <c r="A91" t="s">
        <v>169</v>
      </c>
      <c r="B91" t="s">
        <v>74</v>
      </c>
      <c r="C91">
        <v>21.6</v>
      </c>
    </row>
    <row r="92" spans="1:3">
      <c r="A92" t="s">
        <v>170</v>
      </c>
      <c r="B92" t="s">
        <v>74</v>
      </c>
      <c r="C92">
        <v>13.4</v>
      </c>
    </row>
    <row r="93" spans="1:3">
      <c r="A93" t="s">
        <v>171</v>
      </c>
      <c r="B93" t="s">
        <v>74</v>
      </c>
      <c r="C93">
        <v>26.9</v>
      </c>
    </row>
    <row r="94" spans="1:3">
      <c r="A94" t="s">
        <v>172</v>
      </c>
      <c r="B94" t="s">
        <v>74</v>
      </c>
      <c r="C94">
        <v>16</v>
      </c>
    </row>
    <row r="95" spans="1:3">
      <c r="A95" t="s">
        <v>173</v>
      </c>
      <c r="B95" t="s">
        <v>74</v>
      </c>
      <c r="C95">
        <v>22.7</v>
      </c>
    </row>
    <row r="96" spans="1:3">
      <c r="A96" t="s">
        <v>174</v>
      </c>
      <c r="B96" t="s">
        <v>74</v>
      </c>
      <c r="C96">
        <v>17.5</v>
      </c>
    </row>
    <row r="97" spans="1:3">
      <c r="A97" t="s">
        <v>176</v>
      </c>
      <c r="B97" t="s">
        <v>74</v>
      </c>
      <c r="C97">
        <v>9.3000000000000007</v>
      </c>
    </row>
    <row r="98" spans="1:3">
      <c r="A98" t="s">
        <v>177</v>
      </c>
      <c r="B98" t="s">
        <v>74</v>
      </c>
      <c r="C98">
        <v>19.7</v>
      </c>
    </row>
    <row r="99" spans="1:3">
      <c r="A99" t="s">
        <v>178</v>
      </c>
      <c r="B99" t="s">
        <v>74</v>
      </c>
      <c r="C99">
        <v>28.2</v>
      </c>
    </row>
    <row r="100" spans="1:3">
      <c r="A100" t="s">
        <v>179</v>
      </c>
      <c r="B100" t="s">
        <v>74</v>
      </c>
      <c r="C100">
        <v>21</v>
      </c>
    </row>
    <row r="101" spans="1:3">
      <c r="A101" t="s">
        <v>180</v>
      </c>
      <c r="B101" t="s">
        <v>74</v>
      </c>
      <c r="C101">
        <v>22.4</v>
      </c>
    </row>
    <row r="102" spans="1:3">
      <c r="A102" t="s">
        <v>181</v>
      </c>
      <c r="B102" t="s">
        <v>182</v>
      </c>
      <c r="C102">
        <v>8.1999999999999993</v>
      </c>
    </row>
    <row r="103" spans="1:3">
      <c r="A103" t="s">
        <v>183</v>
      </c>
      <c r="B103" t="s">
        <v>74</v>
      </c>
      <c r="C103">
        <v>37.299999999999997</v>
      </c>
    </row>
    <row r="104" spans="1:3">
      <c r="A104" t="s">
        <v>184</v>
      </c>
      <c r="B104" t="s">
        <v>185</v>
      </c>
      <c r="C104">
        <v>36.4</v>
      </c>
    </row>
    <row r="105" spans="1:3">
      <c r="A105" t="s">
        <v>186</v>
      </c>
      <c r="B105" t="s">
        <v>74</v>
      </c>
      <c r="C105">
        <v>23</v>
      </c>
    </row>
    <row r="106" spans="1:3">
      <c r="A106" t="s">
        <v>187</v>
      </c>
      <c r="B106" t="s">
        <v>74</v>
      </c>
      <c r="C106">
        <v>18.2</v>
      </c>
    </row>
    <row r="107" spans="1:3">
      <c r="A107" t="s">
        <v>188</v>
      </c>
      <c r="B107" t="s">
        <v>74</v>
      </c>
      <c r="C107">
        <v>17.5</v>
      </c>
    </row>
    <row r="108" spans="1:3">
      <c r="A108" t="s">
        <v>189</v>
      </c>
      <c r="B108" t="s">
        <v>74</v>
      </c>
      <c r="C108">
        <v>11.1</v>
      </c>
    </row>
    <row r="109" spans="1:3">
      <c r="A109" t="s">
        <v>190</v>
      </c>
      <c r="B109" t="s">
        <v>74</v>
      </c>
      <c r="C109">
        <v>21.1</v>
      </c>
    </row>
    <row r="110" spans="1:3">
      <c r="A110" t="s">
        <v>191</v>
      </c>
      <c r="B110" t="s">
        <v>74</v>
      </c>
      <c r="C110">
        <v>28.3</v>
      </c>
    </row>
    <row r="111" spans="1:3">
      <c r="A111" t="s">
        <v>194</v>
      </c>
      <c r="B111" t="s">
        <v>74</v>
      </c>
      <c r="C111">
        <v>7.9</v>
      </c>
    </row>
    <row r="112" spans="1:3">
      <c r="A112" t="s">
        <v>195</v>
      </c>
      <c r="B112" t="s">
        <v>74</v>
      </c>
      <c r="C112">
        <v>14.3</v>
      </c>
    </row>
    <row r="113" spans="1:3">
      <c r="A113" t="s">
        <v>196</v>
      </c>
      <c r="B113" t="s">
        <v>74</v>
      </c>
      <c r="C113">
        <v>12.2</v>
      </c>
    </row>
    <row r="114" spans="1:3">
      <c r="A114" t="s">
        <v>197</v>
      </c>
      <c r="B114" t="s">
        <v>74</v>
      </c>
      <c r="C114">
        <v>12.1</v>
      </c>
    </row>
    <row r="115" spans="1:3">
      <c r="A115" t="s">
        <v>198</v>
      </c>
      <c r="B115" t="s">
        <v>74</v>
      </c>
      <c r="C115">
        <v>16.7</v>
      </c>
    </row>
    <row r="116" spans="1:3">
      <c r="A116" t="s">
        <v>199</v>
      </c>
      <c r="B116" t="s">
        <v>81</v>
      </c>
      <c r="C116">
        <v>12</v>
      </c>
    </row>
    <row r="117" spans="1:3">
      <c r="A117" t="s">
        <v>200</v>
      </c>
      <c r="B117" t="s">
        <v>74</v>
      </c>
      <c r="C117">
        <v>19</v>
      </c>
    </row>
    <row r="118" spans="1:3">
      <c r="A118" t="s">
        <v>201</v>
      </c>
      <c r="B118" t="s">
        <v>74</v>
      </c>
      <c r="C118">
        <v>21.2</v>
      </c>
    </row>
    <row r="119" spans="1:3">
      <c r="A119" t="s">
        <v>202</v>
      </c>
      <c r="B119" t="s">
        <v>74</v>
      </c>
      <c r="C119">
        <v>18.2</v>
      </c>
    </row>
    <row r="120" spans="1:3">
      <c r="A120" t="s">
        <v>1763</v>
      </c>
      <c r="B120" t="s">
        <v>74</v>
      </c>
      <c r="C120">
        <v>13.2</v>
      </c>
    </row>
    <row r="121" spans="1:3">
      <c r="A121" t="s">
        <v>203</v>
      </c>
      <c r="B121" t="s">
        <v>74</v>
      </c>
      <c r="C121">
        <v>30.8</v>
      </c>
    </row>
    <row r="122" spans="1:3">
      <c r="A122" t="s">
        <v>204</v>
      </c>
      <c r="B122" t="s">
        <v>74</v>
      </c>
      <c r="C122">
        <v>21.7</v>
      </c>
    </row>
    <row r="123" spans="1:3">
      <c r="A123" t="s">
        <v>205</v>
      </c>
      <c r="B123" t="s">
        <v>74</v>
      </c>
      <c r="C123">
        <v>6.9</v>
      </c>
    </row>
    <row r="124" spans="1:3">
      <c r="A124" t="s">
        <v>207</v>
      </c>
      <c r="B124" t="s">
        <v>74</v>
      </c>
      <c r="C124">
        <v>16</v>
      </c>
    </row>
    <row r="125" spans="1:3">
      <c r="A125" t="s">
        <v>208</v>
      </c>
      <c r="B125" t="s">
        <v>74</v>
      </c>
      <c r="C125">
        <v>21.6</v>
      </c>
    </row>
    <row r="126" spans="1:3">
      <c r="A126" t="s">
        <v>209</v>
      </c>
      <c r="B126" t="s">
        <v>74</v>
      </c>
      <c r="C126">
        <v>15.1</v>
      </c>
    </row>
    <row r="127" spans="1:3">
      <c r="A127" t="s">
        <v>210</v>
      </c>
      <c r="B127" t="s">
        <v>74</v>
      </c>
      <c r="C127">
        <v>20.3</v>
      </c>
    </row>
    <row r="128" spans="1:3">
      <c r="A128" t="s">
        <v>211</v>
      </c>
      <c r="B128" t="s">
        <v>212</v>
      </c>
      <c r="C128">
        <v>15.9</v>
      </c>
    </row>
    <row r="129" spans="1:3">
      <c r="A129" t="s">
        <v>213</v>
      </c>
      <c r="B129" t="s">
        <v>74</v>
      </c>
      <c r="C129">
        <v>11.2</v>
      </c>
    </row>
    <row r="130" spans="1:3">
      <c r="A130" t="s">
        <v>215</v>
      </c>
      <c r="B130" t="s">
        <v>74</v>
      </c>
      <c r="C130">
        <v>9.6</v>
      </c>
    </row>
    <row r="131" spans="1:3">
      <c r="A131" t="s">
        <v>216</v>
      </c>
      <c r="B131" t="s">
        <v>74</v>
      </c>
      <c r="C131">
        <v>10.4</v>
      </c>
    </row>
    <row r="132" spans="1:3">
      <c r="A132" t="s">
        <v>217</v>
      </c>
      <c r="B132" t="s">
        <v>74</v>
      </c>
      <c r="C132">
        <v>19.899999999999999</v>
      </c>
    </row>
    <row r="133" spans="1:3">
      <c r="A133" t="s">
        <v>218</v>
      </c>
      <c r="B133" t="s">
        <v>74</v>
      </c>
      <c r="C133">
        <v>14.3</v>
      </c>
    </row>
    <row r="134" spans="1:3">
      <c r="A134" t="s">
        <v>219</v>
      </c>
      <c r="B134" t="s">
        <v>74</v>
      </c>
      <c r="C134">
        <v>12.7</v>
      </c>
    </row>
    <row r="135" spans="1:3">
      <c r="A135" t="s">
        <v>220</v>
      </c>
      <c r="B135" t="s">
        <v>74</v>
      </c>
      <c r="C135">
        <v>20.399999999999999</v>
      </c>
    </row>
    <row r="136" spans="1:3">
      <c r="A136" t="s">
        <v>221</v>
      </c>
      <c r="B136" t="s">
        <v>222</v>
      </c>
      <c r="C136">
        <v>8.5</v>
      </c>
    </row>
    <row r="137" spans="1:3">
      <c r="A137" t="s">
        <v>223</v>
      </c>
      <c r="B137" t="s">
        <v>74</v>
      </c>
      <c r="C137">
        <v>23.9</v>
      </c>
    </row>
    <row r="138" spans="1:3">
      <c r="A138" t="s">
        <v>224</v>
      </c>
      <c r="B138" t="s">
        <v>74</v>
      </c>
      <c r="C138">
        <v>41.9</v>
      </c>
    </row>
    <row r="139" spans="1:3">
      <c r="A139" t="s">
        <v>225</v>
      </c>
      <c r="B139" t="s">
        <v>74</v>
      </c>
      <c r="C139">
        <v>34.4</v>
      </c>
    </row>
    <row r="140" spans="1:3">
      <c r="A140" t="s">
        <v>226</v>
      </c>
      <c r="B140" t="s">
        <v>74</v>
      </c>
      <c r="C140">
        <v>13.7</v>
      </c>
    </row>
    <row r="141" spans="1:3">
      <c r="A141" t="s">
        <v>227</v>
      </c>
      <c r="B141" t="s">
        <v>74</v>
      </c>
      <c r="C141">
        <v>31.2</v>
      </c>
    </row>
    <row r="142" spans="1:3">
      <c r="A142" t="s">
        <v>228</v>
      </c>
      <c r="B142" t="s">
        <v>74</v>
      </c>
      <c r="C142">
        <v>18.3</v>
      </c>
    </row>
    <row r="143" spans="1:3">
      <c r="A143" t="s">
        <v>229</v>
      </c>
      <c r="B143" t="s">
        <v>74</v>
      </c>
      <c r="C143">
        <v>19.5</v>
      </c>
    </row>
    <row r="144" spans="1:3">
      <c r="A144" t="s">
        <v>230</v>
      </c>
      <c r="B144" t="s">
        <v>74</v>
      </c>
      <c r="C144">
        <v>13.4</v>
      </c>
    </row>
    <row r="145" spans="1:3">
      <c r="A145" t="s">
        <v>231</v>
      </c>
      <c r="B145" t="s">
        <v>232</v>
      </c>
      <c r="C145">
        <v>20.8</v>
      </c>
    </row>
    <row r="146" spans="1:3">
      <c r="A146" t="s">
        <v>1962</v>
      </c>
      <c r="B146" t="s">
        <v>74</v>
      </c>
      <c r="C146">
        <v>21.7</v>
      </c>
    </row>
    <row r="147" spans="1:3">
      <c r="A147" t="s">
        <v>233</v>
      </c>
      <c r="B147" t="s">
        <v>74</v>
      </c>
      <c r="C147">
        <v>9.6999999999999993</v>
      </c>
    </row>
    <row r="148" spans="1:3">
      <c r="A148" t="s">
        <v>234</v>
      </c>
      <c r="B148" t="s">
        <v>74</v>
      </c>
      <c r="C148">
        <v>21.8</v>
      </c>
    </row>
    <row r="149" spans="1:3">
      <c r="A149" t="s">
        <v>235</v>
      </c>
      <c r="B149" t="s">
        <v>74</v>
      </c>
      <c r="C149">
        <v>23.9</v>
      </c>
    </row>
    <row r="150" spans="1:3">
      <c r="A150" t="s">
        <v>236</v>
      </c>
      <c r="B150" t="s">
        <v>74</v>
      </c>
      <c r="C150">
        <v>10.3</v>
      </c>
    </row>
    <row r="151" spans="1:3">
      <c r="A151" t="s">
        <v>237</v>
      </c>
      <c r="B151" t="s">
        <v>74</v>
      </c>
      <c r="C151">
        <v>24.5</v>
      </c>
    </row>
    <row r="152" spans="1:3">
      <c r="A152" t="s">
        <v>1821</v>
      </c>
      <c r="B152" t="s">
        <v>74</v>
      </c>
      <c r="C152">
        <v>24.2</v>
      </c>
    </row>
    <row r="153" spans="1:3">
      <c r="A153" t="s">
        <v>239</v>
      </c>
      <c r="B153" t="s">
        <v>74</v>
      </c>
      <c r="C153">
        <v>14</v>
      </c>
    </row>
    <row r="154" spans="1:3">
      <c r="A154" t="s">
        <v>242</v>
      </c>
      <c r="B154" t="s">
        <v>74</v>
      </c>
      <c r="C154">
        <v>22.7</v>
      </c>
    </row>
    <row r="155" spans="1:3">
      <c r="A155" t="s">
        <v>243</v>
      </c>
      <c r="B155" t="s">
        <v>74</v>
      </c>
      <c r="C155">
        <v>14.6</v>
      </c>
    </row>
    <row r="156" spans="1:3">
      <c r="A156" t="s">
        <v>244</v>
      </c>
      <c r="B156" t="s">
        <v>74</v>
      </c>
      <c r="C156">
        <v>6.9</v>
      </c>
    </row>
    <row r="157" spans="1:3">
      <c r="A157" t="s">
        <v>245</v>
      </c>
      <c r="B157" t="s">
        <v>246</v>
      </c>
      <c r="C157">
        <v>24.6</v>
      </c>
    </row>
    <row r="158" spans="1:3">
      <c r="A158" t="s">
        <v>247</v>
      </c>
      <c r="B158" t="s">
        <v>74</v>
      </c>
      <c r="C158">
        <v>26</v>
      </c>
    </row>
    <row r="159" spans="1:3">
      <c r="A159" t="s">
        <v>248</v>
      </c>
      <c r="B159" t="s">
        <v>74</v>
      </c>
      <c r="C159">
        <v>23.2</v>
      </c>
    </row>
    <row r="160" spans="1:3">
      <c r="A160" t="s">
        <v>249</v>
      </c>
      <c r="B160" t="s">
        <v>250</v>
      </c>
      <c r="C160">
        <v>14.5</v>
      </c>
    </row>
    <row r="161" spans="1:3">
      <c r="A161" t="s">
        <v>251</v>
      </c>
      <c r="B161" t="s">
        <v>74</v>
      </c>
      <c r="C161">
        <v>8.4</v>
      </c>
    </row>
    <row r="162" spans="1:3">
      <c r="A162" t="s">
        <v>252</v>
      </c>
      <c r="B162" t="s">
        <v>74</v>
      </c>
      <c r="C162">
        <v>7.2</v>
      </c>
    </row>
    <row r="163" spans="1:3">
      <c r="A163" t="s">
        <v>253</v>
      </c>
      <c r="B163" t="s">
        <v>74</v>
      </c>
      <c r="C163">
        <v>6</v>
      </c>
    </row>
    <row r="164" spans="1:3">
      <c r="A164" t="s">
        <v>254</v>
      </c>
      <c r="B164" t="s">
        <v>255</v>
      </c>
      <c r="C164">
        <v>20.100000000000001</v>
      </c>
    </row>
    <row r="165" spans="1:3">
      <c r="A165" t="s">
        <v>1764</v>
      </c>
      <c r="B165" t="s">
        <v>74</v>
      </c>
      <c r="C165">
        <v>23.2</v>
      </c>
    </row>
    <row r="166" spans="1:3">
      <c r="A166" t="s">
        <v>257</v>
      </c>
      <c r="B166" t="s">
        <v>258</v>
      </c>
      <c r="C166">
        <v>28.8</v>
      </c>
    </row>
    <row r="167" spans="1:3">
      <c r="A167" t="s">
        <v>259</v>
      </c>
      <c r="B167" t="s">
        <v>74</v>
      </c>
      <c r="C167">
        <v>15.8</v>
      </c>
    </row>
    <row r="168" spans="1:3">
      <c r="A168" t="s">
        <v>260</v>
      </c>
      <c r="B168" t="s">
        <v>74</v>
      </c>
      <c r="C168">
        <v>16.5</v>
      </c>
    </row>
    <row r="169" spans="1:3">
      <c r="A169" t="s">
        <v>261</v>
      </c>
      <c r="B169" t="s">
        <v>74</v>
      </c>
      <c r="C169">
        <v>4.5</v>
      </c>
    </row>
    <row r="170" spans="1:3">
      <c r="A170" t="s">
        <v>262</v>
      </c>
      <c r="B170" t="s">
        <v>74</v>
      </c>
      <c r="C170">
        <v>21.7</v>
      </c>
    </row>
    <row r="171" spans="1:3">
      <c r="A171" t="s">
        <v>263</v>
      </c>
      <c r="B171" t="s">
        <v>74</v>
      </c>
      <c r="C171">
        <v>16.399999999999999</v>
      </c>
    </row>
    <row r="172" spans="1:3">
      <c r="A172" t="s">
        <v>264</v>
      </c>
      <c r="B172" t="s">
        <v>74</v>
      </c>
      <c r="C172">
        <v>21.8</v>
      </c>
    </row>
    <row r="173" spans="1:3">
      <c r="A173" t="s">
        <v>265</v>
      </c>
      <c r="B173" t="s">
        <v>74</v>
      </c>
      <c r="C173">
        <v>13.3</v>
      </c>
    </row>
    <row r="174" spans="1:3">
      <c r="A174" t="s">
        <v>266</v>
      </c>
      <c r="B174" t="s">
        <v>74</v>
      </c>
      <c r="C174">
        <v>24.5</v>
      </c>
    </row>
    <row r="175" spans="1:3">
      <c r="A175" t="s">
        <v>267</v>
      </c>
      <c r="B175" t="s">
        <v>74</v>
      </c>
      <c r="C175">
        <v>33.299999999999997</v>
      </c>
    </row>
    <row r="176" spans="1:3">
      <c r="A176" t="s">
        <v>268</v>
      </c>
      <c r="B176" t="s">
        <v>74</v>
      </c>
      <c r="C176">
        <v>22.9</v>
      </c>
    </row>
    <row r="177" spans="1:3">
      <c r="A177" t="s">
        <v>269</v>
      </c>
      <c r="B177" t="s">
        <v>74</v>
      </c>
      <c r="C177">
        <v>11.3</v>
      </c>
    </row>
    <row r="178" spans="1:3">
      <c r="A178" t="s">
        <v>1765</v>
      </c>
      <c r="B178" t="s">
        <v>74</v>
      </c>
      <c r="C178">
        <v>8.4</v>
      </c>
    </row>
    <row r="179" spans="1:3">
      <c r="A179" t="s">
        <v>270</v>
      </c>
      <c r="B179" t="s">
        <v>74</v>
      </c>
      <c r="C179">
        <v>13.9</v>
      </c>
    </row>
    <row r="180" spans="1:3">
      <c r="A180" t="s">
        <v>271</v>
      </c>
      <c r="B180" t="s">
        <v>74</v>
      </c>
      <c r="C180">
        <v>20</v>
      </c>
    </row>
    <row r="181" spans="1:3">
      <c r="A181" t="s">
        <v>272</v>
      </c>
      <c r="B181" t="s">
        <v>74</v>
      </c>
      <c r="C181">
        <v>19.5</v>
      </c>
    </row>
    <row r="182" spans="1:3">
      <c r="A182" t="s">
        <v>273</v>
      </c>
      <c r="B182" t="s">
        <v>74</v>
      </c>
      <c r="C182">
        <v>15</v>
      </c>
    </row>
    <row r="183" spans="1:3">
      <c r="A183" t="s">
        <v>274</v>
      </c>
      <c r="B183" t="s">
        <v>275</v>
      </c>
      <c r="C183">
        <v>3.4</v>
      </c>
    </row>
    <row r="184" spans="1:3">
      <c r="A184" t="s">
        <v>276</v>
      </c>
      <c r="B184" t="s">
        <v>74</v>
      </c>
      <c r="C184">
        <v>20.7</v>
      </c>
    </row>
    <row r="185" spans="1:3">
      <c r="A185" t="s">
        <v>277</v>
      </c>
      <c r="B185" t="s">
        <v>74</v>
      </c>
      <c r="C185">
        <v>18.5</v>
      </c>
    </row>
    <row r="186" spans="1:3">
      <c r="A186" t="s">
        <v>278</v>
      </c>
      <c r="B186" t="s">
        <v>74</v>
      </c>
      <c r="C186">
        <v>10.1</v>
      </c>
    </row>
    <row r="187" spans="1:3">
      <c r="A187" t="s">
        <v>279</v>
      </c>
      <c r="B187" t="s">
        <v>74</v>
      </c>
      <c r="C187">
        <v>22.6</v>
      </c>
    </row>
    <row r="188" spans="1:3">
      <c r="A188" t="s">
        <v>280</v>
      </c>
      <c r="B188" t="s">
        <v>74</v>
      </c>
      <c r="C188">
        <v>23.4</v>
      </c>
    </row>
    <row r="189" spans="1:3">
      <c r="A189" t="s">
        <v>281</v>
      </c>
      <c r="B189" t="s">
        <v>74</v>
      </c>
      <c r="C189">
        <v>14.7</v>
      </c>
    </row>
    <row r="190" spans="1:3">
      <c r="A190" t="s">
        <v>282</v>
      </c>
      <c r="B190" t="s">
        <v>74</v>
      </c>
      <c r="C190">
        <v>10.8</v>
      </c>
    </row>
    <row r="191" spans="1:3">
      <c r="A191" t="s">
        <v>283</v>
      </c>
      <c r="B191" t="s">
        <v>74</v>
      </c>
      <c r="C191">
        <v>17.5</v>
      </c>
    </row>
    <row r="192" spans="1:3">
      <c r="A192" t="s">
        <v>284</v>
      </c>
      <c r="B192" t="s">
        <v>74</v>
      </c>
      <c r="C192">
        <v>23.8</v>
      </c>
    </row>
    <row r="193" spans="1:3">
      <c r="A193" t="s">
        <v>285</v>
      </c>
      <c r="B193" t="s">
        <v>74</v>
      </c>
      <c r="C193">
        <v>16</v>
      </c>
    </row>
    <row r="194" spans="1:3">
      <c r="A194" t="s">
        <v>286</v>
      </c>
      <c r="B194" t="s">
        <v>74</v>
      </c>
      <c r="C194">
        <v>14</v>
      </c>
    </row>
    <row r="195" spans="1:3">
      <c r="A195" t="s">
        <v>287</v>
      </c>
      <c r="B195" t="s">
        <v>74</v>
      </c>
      <c r="C195">
        <v>12.6</v>
      </c>
    </row>
    <row r="196" spans="1:3">
      <c r="A196" t="s">
        <v>288</v>
      </c>
      <c r="B196" t="s">
        <v>74</v>
      </c>
      <c r="C196">
        <v>22.2</v>
      </c>
    </row>
    <row r="197" spans="1:3">
      <c r="A197" t="s">
        <v>1766</v>
      </c>
      <c r="B197" t="s">
        <v>74</v>
      </c>
      <c r="C197">
        <v>29.5</v>
      </c>
    </row>
    <row r="198" spans="1:3">
      <c r="A198" t="s">
        <v>289</v>
      </c>
      <c r="B198" t="s">
        <v>74</v>
      </c>
      <c r="C198">
        <v>22.1</v>
      </c>
    </row>
    <row r="199" spans="1:3">
      <c r="A199" t="s">
        <v>290</v>
      </c>
      <c r="B199" t="s">
        <v>74</v>
      </c>
      <c r="C199">
        <v>10.3</v>
      </c>
    </row>
    <row r="200" spans="1:3">
      <c r="A200" t="s">
        <v>291</v>
      </c>
      <c r="B200" t="s">
        <v>74</v>
      </c>
      <c r="C200">
        <v>23.4</v>
      </c>
    </row>
    <row r="201" spans="1:3">
      <c r="A201" t="s">
        <v>292</v>
      </c>
      <c r="B201" t="s">
        <v>74</v>
      </c>
      <c r="C201">
        <v>1.6</v>
      </c>
    </row>
    <row r="202" spans="1:3">
      <c r="A202" t="s">
        <v>293</v>
      </c>
      <c r="B202" t="s">
        <v>74</v>
      </c>
      <c r="C202">
        <v>22.2</v>
      </c>
    </row>
    <row r="203" spans="1:3">
      <c r="A203" t="s">
        <v>294</v>
      </c>
      <c r="B203" t="s">
        <v>246</v>
      </c>
      <c r="C203">
        <v>15.8</v>
      </c>
    </row>
    <row r="204" spans="1:3">
      <c r="A204" t="s">
        <v>295</v>
      </c>
      <c r="B204" t="s">
        <v>74</v>
      </c>
      <c r="C204">
        <v>15</v>
      </c>
    </row>
    <row r="205" spans="1:3">
      <c r="A205" t="s">
        <v>296</v>
      </c>
      <c r="B205" t="s">
        <v>74</v>
      </c>
      <c r="C205">
        <v>10.8</v>
      </c>
    </row>
    <row r="206" spans="1:3">
      <c r="A206" t="s">
        <v>297</v>
      </c>
      <c r="B206" t="s">
        <v>74</v>
      </c>
      <c r="C206">
        <v>13.2</v>
      </c>
    </row>
    <row r="207" spans="1:3">
      <c r="A207" t="s">
        <v>298</v>
      </c>
      <c r="B207" t="s">
        <v>74</v>
      </c>
      <c r="C207">
        <v>31</v>
      </c>
    </row>
    <row r="208" spans="1:3">
      <c r="A208" t="s">
        <v>299</v>
      </c>
      <c r="B208" t="s">
        <v>74</v>
      </c>
      <c r="C208">
        <v>14.1</v>
      </c>
    </row>
    <row r="209" spans="1:3">
      <c r="A209" t="s">
        <v>1980</v>
      </c>
      <c r="B209" t="s">
        <v>74</v>
      </c>
      <c r="C209">
        <v>9.3000000000000007</v>
      </c>
    </row>
    <row r="210" spans="1:3">
      <c r="A210" t="s">
        <v>301</v>
      </c>
      <c r="B210" t="s">
        <v>74</v>
      </c>
      <c r="C210">
        <v>16.399999999999999</v>
      </c>
    </row>
    <row r="211" spans="1:3">
      <c r="A211" t="s">
        <v>302</v>
      </c>
      <c r="B211" t="s">
        <v>74</v>
      </c>
      <c r="C211">
        <v>45.8</v>
      </c>
    </row>
    <row r="212" spans="1:3">
      <c r="A212" t="s">
        <v>303</v>
      </c>
      <c r="B212" t="s">
        <v>74</v>
      </c>
      <c r="C212">
        <v>10.3</v>
      </c>
    </row>
    <row r="213" spans="1:3">
      <c r="A213" t="s">
        <v>304</v>
      </c>
      <c r="B213" t="s">
        <v>74</v>
      </c>
      <c r="C213">
        <v>28.5</v>
      </c>
    </row>
    <row r="214" spans="1:3">
      <c r="A214" t="s">
        <v>305</v>
      </c>
      <c r="B214" t="s">
        <v>74</v>
      </c>
      <c r="C214">
        <v>24.8</v>
      </c>
    </row>
    <row r="215" spans="1:3">
      <c r="A215" t="s">
        <v>1981</v>
      </c>
      <c r="B215" t="s">
        <v>74</v>
      </c>
      <c r="C215">
        <v>20.2</v>
      </c>
    </row>
    <row r="216" spans="1:3">
      <c r="A216" t="s">
        <v>306</v>
      </c>
      <c r="B216" t="s">
        <v>74</v>
      </c>
      <c r="C216">
        <v>12.2</v>
      </c>
    </row>
    <row r="217" spans="1:3">
      <c r="A217" t="s">
        <v>307</v>
      </c>
      <c r="B217" t="s">
        <v>74</v>
      </c>
      <c r="C217">
        <v>20.100000000000001</v>
      </c>
    </row>
    <row r="218" spans="1:3">
      <c r="A218" t="s">
        <v>308</v>
      </c>
      <c r="B218" t="s">
        <v>74</v>
      </c>
      <c r="C218">
        <v>13.5</v>
      </c>
    </row>
    <row r="219" spans="1:3">
      <c r="A219" t="s">
        <v>1767</v>
      </c>
      <c r="B219" t="s">
        <v>74</v>
      </c>
      <c r="C219">
        <v>14.5</v>
      </c>
    </row>
    <row r="220" spans="1:3">
      <c r="A220" t="s">
        <v>309</v>
      </c>
      <c r="B220" t="s">
        <v>74</v>
      </c>
      <c r="C220">
        <v>10.1</v>
      </c>
    </row>
    <row r="221" spans="1:3">
      <c r="A221" t="s">
        <v>310</v>
      </c>
      <c r="B221" t="s">
        <v>74</v>
      </c>
      <c r="C221">
        <v>21.5</v>
      </c>
    </row>
    <row r="222" spans="1:3">
      <c r="A222" t="s">
        <v>311</v>
      </c>
      <c r="B222" t="s">
        <v>74</v>
      </c>
      <c r="C222">
        <v>10.9</v>
      </c>
    </row>
    <row r="223" spans="1:3">
      <c r="A223" t="s">
        <v>312</v>
      </c>
      <c r="B223" t="s">
        <v>74</v>
      </c>
      <c r="C223">
        <v>21.1</v>
      </c>
    </row>
    <row r="224" spans="1:3">
      <c r="A224" t="s">
        <v>314</v>
      </c>
      <c r="B224" t="s">
        <v>74</v>
      </c>
      <c r="C224">
        <v>19.3</v>
      </c>
    </row>
    <row r="225" spans="1:3">
      <c r="A225" t="s">
        <v>315</v>
      </c>
      <c r="B225" t="s">
        <v>74</v>
      </c>
      <c r="C225">
        <v>26.2</v>
      </c>
    </row>
    <row r="226" spans="1:3">
      <c r="A226" t="s">
        <v>316</v>
      </c>
      <c r="B226" t="s">
        <v>74</v>
      </c>
      <c r="C226">
        <v>9.1</v>
      </c>
    </row>
    <row r="227" spans="1:3">
      <c r="A227" t="s">
        <v>317</v>
      </c>
      <c r="B227" t="s">
        <v>74</v>
      </c>
      <c r="C227">
        <v>40.299999999999997</v>
      </c>
    </row>
    <row r="228" spans="1:3">
      <c r="A228" t="s">
        <v>318</v>
      </c>
      <c r="B228" t="s">
        <v>74</v>
      </c>
      <c r="C228">
        <v>30.6</v>
      </c>
    </row>
    <row r="229" spans="1:3">
      <c r="A229" t="s">
        <v>319</v>
      </c>
      <c r="B229" t="s">
        <v>74</v>
      </c>
      <c r="C229">
        <v>21</v>
      </c>
    </row>
    <row r="230" spans="1:3">
      <c r="A230" t="s">
        <v>320</v>
      </c>
      <c r="B230" t="s">
        <v>74</v>
      </c>
      <c r="C230">
        <v>18.399999999999999</v>
      </c>
    </row>
    <row r="231" spans="1:3">
      <c r="A231" t="s">
        <v>321</v>
      </c>
      <c r="B231" t="s">
        <v>74</v>
      </c>
      <c r="C231">
        <v>26.2</v>
      </c>
    </row>
    <row r="232" spans="1:3">
      <c r="A232" t="s">
        <v>322</v>
      </c>
      <c r="B232" t="s">
        <v>74</v>
      </c>
      <c r="C232">
        <v>18.600000000000001</v>
      </c>
    </row>
    <row r="233" spans="1:3">
      <c r="A233" t="s">
        <v>324</v>
      </c>
      <c r="B233" t="s">
        <v>74</v>
      </c>
      <c r="C233">
        <v>29.4</v>
      </c>
    </row>
    <row r="234" spans="1:3">
      <c r="A234" t="s">
        <v>325</v>
      </c>
      <c r="B234" t="s">
        <v>74</v>
      </c>
      <c r="C234">
        <v>12.5</v>
      </c>
    </row>
    <row r="235" spans="1:3">
      <c r="A235" t="s">
        <v>326</v>
      </c>
      <c r="B235" t="s">
        <v>74</v>
      </c>
      <c r="C235">
        <v>8.4</v>
      </c>
    </row>
    <row r="236" spans="1:3">
      <c r="A236" t="s">
        <v>327</v>
      </c>
      <c r="B236" t="s">
        <v>74</v>
      </c>
      <c r="C236">
        <v>29.8</v>
      </c>
    </row>
    <row r="237" spans="1:3">
      <c r="A237" t="s">
        <v>328</v>
      </c>
      <c r="B237" t="s">
        <v>329</v>
      </c>
      <c r="C237">
        <v>11.8</v>
      </c>
    </row>
    <row r="238" spans="1:3">
      <c r="A238" t="s">
        <v>330</v>
      </c>
      <c r="B238" t="s">
        <v>74</v>
      </c>
      <c r="C238">
        <v>8.1</v>
      </c>
    </row>
    <row r="239" spans="1:3">
      <c r="A239" t="s">
        <v>331</v>
      </c>
      <c r="B239" t="s">
        <v>74</v>
      </c>
      <c r="C239">
        <v>15</v>
      </c>
    </row>
    <row r="240" spans="1:3">
      <c r="A240" t="s">
        <v>332</v>
      </c>
      <c r="B240" t="s">
        <v>74</v>
      </c>
      <c r="C240">
        <v>14.9</v>
      </c>
    </row>
    <row r="241" spans="1:3">
      <c r="A241" t="s">
        <v>333</v>
      </c>
      <c r="B241" t="s">
        <v>85</v>
      </c>
      <c r="C241">
        <v>24.4</v>
      </c>
    </row>
    <row r="242" spans="1:3">
      <c r="A242" t="s">
        <v>335</v>
      </c>
      <c r="B242" t="s">
        <v>74</v>
      </c>
      <c r="C242">
        <v>39</v>
      </c>
    </row>
    <row r="243" spans="1:3">
      <c r="A243" t="s">
        <v>336</v>
      </c>
      <c r="B243" t="s">
        <v>74</v>
      </c>
      <c r="C243">
        <v>13.3</v>
      </c>
    </row>
    <row r="244" spans="1:3">
      <c r="A244" t="s">
        <v>337</v>
      </c>
      <c r="B244" t="s">
        <v>74</v>
      </c>
      <c r="C244">
        <v>17.600000000000001</v>
      </c>
    </row>
    <row r="245" spans="1:3">
      <c r="A245" t="s">
        <v>338</v>
      </c>
      <c r="B245" t="s">
        <v>74</v>
      </c>
      <c r="C245">
        <v>13.4</v>
      </c>
    </row>
    <row r="246" spans="1:3">
      <c r="A246" t="s">
        <v>339</v>
      </c>
      <c r="B246" t="s">
        <v>74</v>
      </c>
      <c r="C246">
        <v>12.5</v>
      </c>
    </row>
    <row r="247" spans="1:3">
      <c r="A247" t="s">
        <v>340</v>
      </c>
      <c r="B247" t="s">
        <v>74</v>
      </c>
      <c r="C247">
        <v>25.7</v>
      </c>
    </row>
    <row r="248" spans="1:3">
      <c r="A248" t="s">
        <v>341</v>
      </c>
      <c r="B248" t="s">
        <v>74</v>
      </c>
      <c r="C248">
        <v>17.7</v>
      </c>
    </row>
    <row r="249" spans="1:3">
      <c r="A249" t="s">
        <v>342</v>
      </c>
      <c r="B249" t="s">
        <v>343</v>
      </c>
      <c r="C249">
        <v>31.3</v>
      </c>
    </row>
    <row r="250" spans="1:3">
      <c r="A250" t="s">
        <v>344</v>
      </c>
      <c r="B250" t="s">
        <v>74</v>
      </c>
      <c r="C250">
        <v>29.8</v>
      </c>
    </row>
    <row r="251" spans="1:3">
      <c r="A251" t="s">
        <v>1829</v>
      </c>
      <c r="B251" t="s">
        <v>74</v>
      </c>
      <c r="C251">
        <v>31</v>
      </c>
    </row>
    <row r="252" spans="1:3">
      <c r="A252" t="s">
        <v>345</v>
      </c>
      <c r="B252" t="s">
        <v>346</v>
      </c>
      <c r="C252">
        <v>15.4</v>
      </c>
    </row>
    <row r="253" spans="1:3">
      <c r="A253" t="s">
        <v>347</v>
      </c>
      <c r="B253" t="s">
        <v>74</v>
      </c>
      <c r="C253">
        <v>14.4</v>
      </c>
    </row>
    <row r="254" spans="1:3">
      <c r="A254" t="s">
        <v>348</v>
      </c>
      <c r="B254" t="s">
        <v>74</v>
      </c>
      <c r="C254">
        <v>11.6</v>
      </c>
    </row>
    <row r="255" spans="1:3">
      <c r="A255" t="s">
        <v>349</v>
      </c>
      <c r="B255" t="s">
        <v>350</v>
      </c>
      <c r="C255">
        <v>23.7</v>
      </c>
    </row>
    <row r="256" spans="1:3">
      <c r="A256" t="s">
        <v>351</v>
      </c>
      <c r="B256" t="s">
        <v>74</v>
      </c>
      <c r="C256">
        <v>9</v>
      </c>
    </row>
    <row r="257" spans="1:3">
      <c r="A257" t="s">
        <v>352</v>
      </c>
      <c r="B257" t="s">
        <v>74</v>
      </c>
      <c r="C257">
        <v>19.8</v>
      </c>
    </row>
    <row r="258" spans="1:3">
      <c r="A258" t="s">
        <v>353</v>
      </c>
      <c r="B258" t="s">
        <v>74</v>
      </c>
      <c r="C258">
        <v>15.8</v>
      </c>
    </row>
    <row r="259" spans="1:3">
      <c r="A259" t="s">
        <v>354</v>
      </c>
      <c r="B259" t="s">
        <v>74</v>
      </c>
      <c r="C259">
        <v>15.4</v>
      </c>
    </row>
    <row r="260" spans="1:3">
      <c r="A260" t="s">
        <v>355</v>
      </c>
      <c r="B260" t="s">
        <v>74</v>
      </c>
      <c r="C260">
        <v>12.1</v>
      </c>
    </row>
    <row r="261" spans="1:3">
      <c r="A261" t="s">
        <v>356</v>
      </c>
      <c r="B261" t="s">
        <v>74</v>
      </c>
      <c r="C261">
        <v>17.8</v>
      </c>
    </row>
    <row r="262" spans="1:3">
      <c r="A262" t="s">
        <v>357</v>
      </c>
      <c r="B262" t="s">
        <v>74</v>
      </c>
      <c r="C262">
        <v>16.7</v>
      </c>
    </row>
    <row r="263" spans="1:3">
      <c r="A263" t="s">
        <v>359</v>
      </c>
      <c r="B263" t="s">
        <v>74</v>
      </c>
      <c r="C263">
        <v>22.5</v>
      </c>
    </row>
    <row r="264" spans="1:3">
      <c r="A264" t="s">
        <v>360</v>
      </c>
      <c r="B264" t="s">
        <v>74</v>
      </c>
      <c r="C264">
        <v>31.1</v>
      </c>
    </row>
    <row r="265" spans="1:3">
      <c r="A265" t="s">
        <v>361</v>
      </c>
      <c r="B265" t="s">
        <v>74</v>
      </c>
      <c r="C265">
        <v>28.2</v>
      </c>
    </row>
    <row r="266" spans="1:3">
      <c r="A266" t="s">
        <v>1830</v>
      </c>
      <c r="B266" t="s">
        <v>74</v>
      </c>
      <c r="C266">
        <v>16</v>
      </c>
    </row>
    <row r="267" spans="1:3">
      <c r="A267" t="s">
        <v>362</v>
      </c>
      <c r="B267" t="s">
        <v>74</v>
      </c>
      <c r="C267">
        <v>18.5</v>
      </c>
    </row>
    <row r="268" spans="1:3">
      <c r="A268" t="s">
        <v>363</v>
      </c>
      <c r="B268" t="s">
        <v>74</v>
      </c>
      <c r="C268">
        <v>11.1</v>
      </c>
    </row>
    <row r="269" spans="1:3">
      <c r="A269" t="s">
        <v>364</v>
      </c>
      <c r="B269" t="s">
        <v>74</v>
      </c>
      <c r="C269">
        <v>21.4</v>
      </c>
    </row>
    <row r="270" spans="1:3">
      <c r="A270" t="s">
        <v>365</v>
      </c>
      <c r="B270" t="s">
        <v>74</v>
      </c>
      <c r="C270">
        <v>8.6</v>
      </c>
    </row>
    <row r="271" spans="1:3">
      <c r="A271" t="s">
        <v>366</v>
      </c>
      <c r="B271" t="s">
        <v>74</v>
      </c>
      <c r="C271">
        <v>24.2</v>
      </c>
    </row>
    <row r="272" spans="1:3">
      <c r="A272" t="s">
        <v>367</v>
      </c>
      <c r="B272" t="s">
        <v>74</v>
      </c>
      <c r="C272">
        <v>41.5</v>
      </c>
    </row>
    <row r="273" spans="1:3">
      <c r="A273" t="s">
        <v>368</v>
      </c>
      <c r="B273" t="s">
        <v>74</v>
      </c>
      <c r="C273">
        <v>13.1</v>
      </c>
    </row>
    <row r="274" spans="1:3">
      <c r="A274" t="s">
        <v>369</v>
      </c>
      <c r="B274" t="s">
        <v>74</v>
      </c>
      <c r="C274">
        <v>40.700000000000003</v>
      </c>
    </row>
    <row r="275" spans="1:3">
      <c r="A275" t="s">
        <v>370</v>
      </c>
      <c r="B275" t="s">
        <v>74</v>
      </c>
      <c r="C275">
        <v>12.5</v>
      </c>
    </row>
    <row r="276" spans="1:3">
      <c r="A276" t="s">
        <v>371</v>
      </c>
      <c r="B276" t="s">
        <v>74</v>
      </c>
      <c r="C276">
        <v>17.5</v>
      </c>
    </row>
    <row r="277" spans="1:3">
      <c r="A277" t="s">
        <v>372</v>
      </c>
      <c r="B277" t="s">
        <v>74</v>
      </c>
      <c r="C277">
        <v>24.1</v>
      </c>
    </row>
    <row r="278" spans="1:3">
      <c r="A278" t="s">
        <v>373</v>
      </c>
      <c r="B278" t="s">
        <v>74</v>
      </c>
      <c r="C278">
        <v>9.5</v>
      </c>
    </row>
    <row r="279" spans="1:3">
      <c r="A279" t="s">
        <v>374</v>
      </c>
      <c r="B279" t="s">
        <v>74</v>
      </c>
      <c r="C279">
        <v>13.9</v>
      </c>
    </row>
    <row r="280" spans="1:3">
      <c r="A280" t="s">
        <v>375</v>
      </c>
      <c r="B280" t="s">
        <v>74</v>
      </c>
      <c r="C280">
        <v>34.700000000000003</v>
      </c>
    </row>
    <row r="281" spans="1:3">
      <c r="A281" t="s">
        <v>376</v>
      </c>
      <c r="B281" t="s">
        <v>74</v>
      </c>
      <c r="C281">
        <v>17.7</v>
      </c>
    </row>
    <row r="282" spans="1:3">
      <c r="A282" t="s">
        <v>377</v>
      </c>
      <c r="B282" t="s">
        <v>74</v>
      </c>
      <c r="C282">
        <v>20.399999999999999</v>
      </c>
    </row>
    <row r="283" spans="1:3">
      <c r="A283" t="s">
        <v>378</v>
      </c>
      <c r="B283" t="s">
        <v>74</v>
      </c>
      <c r="C283">
        <v>32.6</v>
      </c>
    </row>
    <row r="284" spans="1:3">
      <c r="A284" t="s">
        <v>379</v>
      </c>
      <c r="B284" t="s">
        <v>74</v>
      </c>
      <c r="C284">
        <v>16</v>
      </c>
    </row>
    <row r="285" spans="1:3">
      <c r="A285" t="s">
        <v>380</v>
      </c>
      <c r="B285" t="s">
        <v>74</v>
      </c>
      <c r="C285">
        <v>18.600000000000001</v>
      </c>
    </row>
    <row r="286" spans="1:3">
      <c r="A286" t="s">
        <v>382</v>
      </c>
      <c r="B286" t="s">
        <v>74</v>
      </c>
      <c r="C286">
        <v>16</v>
      </c>
    </row>
    <row r="287" spans="1:3">
      <c r="A287" t="s">
        <v>383</v>
      </c>
      <c r="B287" t="s">
        <v>74</v>
      </c>
      <c r="C287">
        <v>20.399999999999999</v>
      </c>
    </row>
    <row r="288" spans="1:3">
      <c r="A288" t="s">
        <v>384</v>
      </c>
      <c r="B288" t="s">
        <v>74</v>
      </c>
      <c r="C288">
        <v>24.4</v>
      </c>
    </row>
    <row r="289" spans="1:3">
      <c r="A289" t="s">
        <v>385</v>
      </c>
      <c r="B289" t="s">
        <v>74</v>
      </c>
      <c r="C289">
        <v>6.8</v>
      </c>
    </row>
    <row r="290" spans="1:3">
      <c r="A290" t="s">
        <v>386</v>
      </c>
      <c r="B290" t="s">
        <v>74</v>
      </c>
      <c r="C290">
        <v>16.399999999999999</v>
      </c>
    </row>
    <row r="291" spans="1:3">
      <c r="A291" t="s">
        <v>387</v>
      </c>
      <c r="B291" t="s">
        <v>74</v>
      </c>
      <c r="C291">
        <v>12.9</v>
      </c>
    </row>
    <row r="292" spans="1:3">
      <c r="A292" t="s">
        <v>389</v>
      </c>
      <c r="B292" t="s">
        <v>74</v>
      </c>
      <c r="C292">
        <v>16.899999999999999</v>
      </c>
    </row>
    <row r="293" spans="1:3">
      <c r="A293" t="s">
        <v>390</v>
      </c>
      <c r="B293" t="s">
        <v>74</v>
      </c>
      <c r="C293">
        <v>14.5</v>
      </c>
    </row>
    <row r="294" spans="1:3">
      <c r="A294" t="s">
        <v>391</v>
      </c>
      <c r="B294" t="s">
        <v>74</v>
      </c>
      <c r="C294">
        <v>12.8</v>
      </c>
    </row>
    <row r="295" spans="1:3">
      <c r="A295" t="s">
        <v>392</v>
      </c>
      <c r="B295" t="s">
        <v>74</v>
      </c>
      <c r="C295">
        <v>27.5</v>
      </c>
    </row>
    <row r="296" spans="1:3">
      <c r="A296" t="s">
        <v>393</v>
      </c>
      <c r="B296" t="s">
        <v>74</v>
      </c>
      <c r="C296">
        <v>17.8</v>
      </c>
    </row>
    <row r="297" spans="1:3">
      <c r="A297" t="s">
        <v>394</v>
      </c>
      <c r="B297" t="s">
        <v>74</v>
      </c>
      <c r="C297">
        <v>17.399999999999999</v>
      </c>
    </row>
    <row r="298" spans="1:3">
      <c r="A298" t="s">
        <v>395</v>
      </c>
      <c r="B298" t="s">
        <v>396</v>
      </c>
      <c r="C298">
        <v>11.1</v>
      </c>
    </row>
    <row r="299" spans="1:3">
      <c r="A299" t="s">
        <v>397</v>
      </c>
      <c r="B299" t="s">
        <v>74</v>
      </c>
      <c r="C299">
        <v>25.9</v>
      </c>
    </row>
    <row r="300" spans="1:3">
      <c r="A300" t="s">
        <v>398</v>
      </c>
      <c r="B300" t="s">
        <v>74</v>
      </c>
      <c r="C300">
        <v>11.7</v>
      </c>
    </row>
    <row r="301" spans="1:3">
      <c r="A301" t="s">
        <v>399</v>
      </c>
      <c r="B301" t="s">
        <v>74</v>
      </c>
      <c r="C301">
        <v>17.2</v>
      </c>
    </row>
    <row r="302" spans="1:3">
      <c r="A302" t="s">
        <v>400</v>
      </c>
      <c r="B302" t="s">
        <v>74</v>
      </c>
      <c r="C302">
        <v>22.1</v>
      </c>
    </row>
    <row r="303" spans="1:3">
      <c r="A303" t="s">
        <v>1811</v>
      </c>
      <c r="B303" t="s">
        <v>74</v>
      </c>
      <c r="C303">
        <v>19.100000000000001</v>
      </c>
    </row>
    <row r="304" spans="1:3">
      <c r="A304" t="s">
        <v>401</v>
      </c>
      <c r="B304" t="s">
        <v>74</v>
      </c>
      <c r="C304">
        <v>23.3</v>
      </c>
    </row>
    <row r="305" spans="1:3">
      <c r="A305" t="s">
        <v>402</v>
      </c>
      <c r="B305" t="s">
        <v>74</v>
      </c>
      <c r="C305">
        <v>11.9</v>
      </c>
    </row>
    <row r="306" spans="1:3">
      <c r="A306" t="s">
        <v>403</v>
      </c>
      <c r="B306" t="s">
        <v>74</v>
      </c>
      <c r="C306">
        <v>27.3</v>
      </c>
    </row>
    <row r="307" spans="1:3">
      <c r="A307" t="s">
        <v>404</v>
      </c>
      <c r="B307" t="s">
        <v>74</v>
      </c>
      <c r="C307">
        <v>12.1</v>
      </c>
    </row>
    <row r="308" spans="1:3">
      <c r="A308" t="s">
        <v>405</v>
      </c>
      <c r="B308" t="s">
        <v>74</v>
      </c>
      <c r="C308">
        <v>15.4</v>
      </c>
    </row>
    <row r="309" spans="1:3">
      <c r="A309" t="s">
        <v>406</v>
      </c>
      <c r="B309" t="s">
        <v>74</v>
      </c>
      <c r="C309">
        <v>17.3</v>
      </c>
    </row>
    <row r="310" spans="1:3">
      <c r="A310" t="s">
        <v>407</v>
      </c>
      <c r="B310" t="s">
        <v>154</v>
      </c>
      <c r="C310">
        <v>18.399999999999999</v>
      </c>
    </row>
    <row r="311" spans="1:3">
      <c r="A311" t="s">
        <v>1812</v>
      </c>
      <c r="B311" t="s">
        <v>74</v>
      </c>
      <c r="C311">
        <v>11.7</v>
      </c>
    </row>
    <row r="312" spans="1:3">
      <c r="A312" t="s">
        <v>408</v>
      </c>
      <c r="B312" t="s">
        <v>74</v>
      </c>
      <c r="C312">
        <v>12.6</v>
      </c>
    </row>
    <row r="313" spans="1:3">
      <c r="A313" t="s">
        <v>1831</v>
      </c>
      <c r="B313" t="s">
        <v>889</v>
      </c>
      <c r="C313">
        <v>16.100000000000001</v>
      </c>
    </row>
    <row r="314" spans="1:3">
      <c r="A314" t="s">
        <v>409</v>
      </c>
      <c r="B314" t="s">
        <v>74</v>
      </c>
      <c r="C314">
        <v>16.600000000000001</v>
      </c>
    </row>
    <row r="315" spans="1:3">
      <c r="A315" t="s">
        <v>410</v>
      </c>
      <c r="B315" t="s">
        <v>74</v>
      </c>
      <c r="C315">
        <v>20.7</v>
      </c>
    </row>
    <row r="316" spans="1:3">
      <c r="A316" t="s">
        <v>411</v>
      </c>
      <c r="B316" t="s">
        <v>74</v>
      </c>
      <c r="C316">
        <v>33.5</v>
      </c>
    </row>
    <row r="317" spans="1:3">
      <c r="A317" t="s">
        <v>412</v>
      </c>
      <c r="B317" t="s">
        <v>74</v>
      </c>
      <c r="C317">
        <v>16</v>
      </c>
    </row>
    <row r="318" spans="1:3">
      <c r="A318" t="s">
        <v>1768</v>
      </c>
      <c r="B318" t="s">
        <v>74</v>
      </c>
      <c r="C318">
        <v>7.8</v>
      </c>
    </row>
    <row r="319" spans="1:3">
      <c r="A319" t="s">
        <v>413</v>
      </c>
      <c r="B319" t="s">
        <v>74</v>
      </c>
      <c r="C319">
        <v>10.199999999999999</v>
      </c>
    </row>
    <row r="320" spans="1:3">
      <c r="A320" t="s">
        <v>414</v>
      </c>
      <c r="B320" t="s">
        <v>74</v>
      </c>
      <c r="C320">
        <v>25.3</v>
      </c>
    </row>
    <row r="321" spans="1:3">
      <c r="A321" t="s">
        <v>415</v>
      </c>
      <c r="B321" t="s">
        <v>74</v>
      </c>
      <c r="C321">
        <v>14.2</v>
      </c>
    </row>
    <row r="322" spans="1:3">
      <c r="A322" t="s">
        <v>416</v>
      </c>
      <c r="B322" t="s">
        <v>74</v>
      </c>
      <c r="C322">
        <v>13.5</v>
      </c>
    </row>
    <row r="323" spans="1:3">
      <c r="A323" t="s">
        <v>417</v>
      </c>
      <c r="B323" t="s">
        <v>74</v>
      </c>
      <c r="C323">
        <v>23.3</v>
      </c>
    </row>
    <row r="324" spans="1:3">
      <c r="A324" t="s">
        <v>418</v>
      </c>
      <c r="B324" t="s">
        <v>74</v>
      </c>
      <c r="C324">
        <v>25.1</v>
      </c>
    </row>
    <row r="325" spans="1:3">
      <c r="A325" t="s">
        <v>419</v>
      </c>
      <c r="B325" t="s">
        <v>74</v>
      </c>
      <c r="C325">
        <v>11.4</v>
      </c>
    </row>
    <row r="326" spans="1:3">
      <c r="A326" t="s">
        <v>420</v>
      </c>
      <c r="B326" t="s">
        <v>74</v>
      </c>
      <c r="C326">
        <v>16.3</v>
      </c>
    </row>
    <row r="327" spans="1:3">
      <c r="A327" t="s">
        <v>421</v>
      </c>
      <c r="B327" t="s">
        <v>74</v>
      </c>
      <c r="C327">
        <v>27.4</v>
      </c>
    </row>
    <row r="328" spans="1:3">
      <c r="A328" t="s">
        <v>422</v>
      </c>
      <c r="B328" t="s">
        <v>74</v>
      </c>
      <c r="C328">
        <v>18.8</v>
      </c>
    </row>
    <row r="329" spans="1:3">
      <c r="A329" t="s">
        <v>425</v>
      </c>
      <c r="B329" t="s">
        <v>74</v>
      </c>
      <c r="C329">
        <v>20.2</v>
      </c>
    </row>
    <row r="330" spans="1:3">
      <c r="A330" t="s">
        <v>426</v>
      </c>
      <c r="B330" t="s">
        <v>74</v>
      </c>
      <c r="C330">
        <v>12</v>
      </c>
    </row>
    <row r="331" spans="1:3">
      <c r="A331" t="s">
        <v>427</v>
      </c>
      <c r="B331" t="s">
        <v>74</v>
      </c>
      <c r="C331">
        <v>15.8</v>
      </c>
    </row>
    <row r="332" spans="1:3">
      <c r="A332" t="s">
        <v>428</v>
      </c>
      <c r="B332" t="s">
        <v>74</v>
      </c>
      <c r="C332">
        <v>26.8</v>
      </c>
    </row>
    <row r="333" spans="1:3">
      <c r="A333" t="s">
        <v>429</v>
      </c>
      <c r="B333" t="s">
        <v>74</v>
      </c>
      <c r="C333">
        <v>24.9</v>
      </c>
    </row>
    <row r="334" spans="1:3">
      <c r="A334" t="s">
        <v>1832</v>
      </c>
      <c r="B334" t="s">
        <v>74</v>
      </c>
      <c r="C334">
        <v>18.8</v>
      </c>
    </row>
    <row r="335" spans="1:3">
      <c r="A335" t="s">
        <v>430</v>
      </c>
      <c r="B335" t="s">
        <v>74</v>
      </c>
      <c r="C335">
        <v>16.600000000000001</v>
      </c>
    </row>
    <row r="336" spans="1:3">
      <c r="A336" t="s">
        <v>7420</v>
      </c>
      <c r="B336" t="s">
        <v>74</v>
      </c>
      <c r="C336">
        <v>15.9</v>
      </c>
    </row>
    <row r="337" spans="1:3">
      <c r="A337" t="s">
        <v>432</v>
      </c>
      <c r="B337" t="s">
        <v>433</v>
      </c>
      <c r="C337">
        <v>8.1999999999999993</v>
      </c>
    </row>
    <row r="338" spans="1:3">
      <c r="A338" t="s">
        <v>434</v>
      </c>
      <c r="B338" t="s">
        <v>74</v>
      </c>
      <c r="C338">
        <v>13.7</v>
      </c>
    </row>
    <row r="339" spans="1:3">
      <c r="A339" t="s">
        <v>435</v>
      </c>
      <c r="B339" t="s">
        <v>436</v>
      </c>
      <c r="C339">
        <v>0.8</v>
      </c>
    </row>
    <row r="340" spans="1:3">
      <c r="A340" t="s">
        <v>437</v>
      </c>
      <c r="B340" t="s">
        <v>74</v>
      </c>
      <c r="C340">
        <v>14.8</v>
      </c>
    </row>
    <row r="341" spans="1:3">
      <c r="A341" t="s">
        <v>438</v>
      </c>
      <c r="B341" t="s">
        <v>439</v>
      </c>
      <c r="C341">
        <v>18</v>
      </c>
    </row>
    <row r="342" spans="1:3">
      <c r="A342" t="s">
        <v>441</v>
      </c>
      <c r="B342" t="s">
        <v>74</v>
      </c>
      <c r="C342">
        <v>16.899999999999999</v>
      </c>
    </row>
    <row r="343" spans="1:3">
      <c r="A343" t="s">
        <v>442</v>
      </c>
      <c r="B343" t="s">
        <v>74</v>
      </c>
      <c r="C343">
        <v>12.7</v>
      </c>
    </row>
    <row r="344" spans="1:3">
      <c r="A344" t="s">
        <v>443</v>
      </c>
      <c r="B344" t="s">
        <v>119</v>
      </c>
      <c r="C344">
        <v>18.100000000000001</v>
      </c>
    </row>
    <row r="345" spans="1:3">
      <c r="A345" t="s">
        <v>1813</v>
      </c>
      <c r="B345" t="s">
        <v>74</v>
      </c>
      <c r="C345">
        <v>16.600000000000001</v>
      </c>
    </row>
    <row r="346" spans="1:3">
      <c r="A346" t="s">
        <v>444</v>
      </c>
      <c r="B346" t="s">
        <v>74</v>
      </c>
      <c r="C346">
        <v>6.4</v>
      </c>
    </row>
    <row r="347" spans="1:3">
      <c r="A347" t="s">
        <v>445</v>
      </c>
      <c r="B347" t="s">
        <v>74</v>
      </c>
      <c r="C347">
        <v>31.3</v>
      </c>
    </row>
    <row r="348" spans="1:3">
      <c r="A348" t="s">
        <v>447</v>
      </c>
      <c r="B348" t="s">
        <v>74</v>
      </c>
      <c r="C348">
        <v>31.4</v>
      </c>
    </row>
    <row r="349" spans="1:3">
      <c r="A349" t="s">
        <v>449</v>
      </c>
      <c r="B349" t="s">
        <v>74</v>
      </c>
      <c r="C349">
        <v>10.7</v>
      </c>
    </row>
    <row r="350" spans="1:3">
      <c r="A350" t="s">
        <v>450</v>
      </c>
      <c r="B350" t="s">
        <v>74</v>
      </c>
      <c r="C350">
        <v>26.1</v>
      </c>
    </row>
    <row r="351" spans="1:3">
      <c r="A351" t="s">
        <v>451</v>
      </c>
      <c r="B351" t="s">
        <v>74</v>
      </c>
      <c r="C351">
        <v>18.7</v>
      </c>
    </row>
    <row r="352" spans="1:3">
      <c r="A352" t="s">
        <v>452</v>
      </c>
      <c r="B352" t="s">
        <v>74</v>
      </c>
      <c r="C352">
        <v>15.9</v>
      </c>
    </row>
    <row r="353" spans="1:3">
      <c r="A353" t="s">
        <v>453</v>
      </c>
      <c r="B353" t="s">
        <v>85</v>
      </c>
      <c r="C353">
        <v>16.899999999999999</v>
      </c>
    </row>
    <row r="354" spans="1:3">
      <c r="A354" t="s">
        <v>454</v>
      </c>
      <c r="B354" t="s">
        <v>74</v>
      </c>
      <c r="C354">
        <v>16.7</v>
      </c>
    </row>
    <row r="355" spans="1:3">
      <c r="A355" t="s">
        <v>455</v>
      </c>
      <c r="B355" t="s">
        <v>439</v>
      </c>
      <c r="C355">
        <v>10.3</v>
      </c>
    </row>
    <row r="356" spans="1:3">
      <c r="A356" t="s">
        <v>457</v>
      </c>
      <c r="B356" t="s">
        <v>74</v>
      </c>
      <c r="C356">
        <v>20.100000000000001</v>
      </c>
    </row>
    <row r="357" spans="1:3">
      <c r="A357" t="s">
        <v>459</v>
      </c>
      <c r="B357" t="s">
        <v>74</v>
      </c>
      <c r="C357">
        <v>16.2</v>
      </c>
    </row>
    <row r="358" spans="1:3">
      <c r="A358" t="s">
        <v>462</v>
      </c>
      <c r="B358" t="s">
        <v>74</v>
      </c>
      <c r="C358">
        <v>21.5</v>
      </c>
    </row>
    <row r="359" spans="1:3">
      <c r="A359" t="s">
        <v>463</v>
      </c>
      <c r="B359" t="s">
        <v>464</v>
      </c>
      <c r="C359">
        <v>18.600000000000001</v>
      </c>
    </row>
    <row r="360" spans="1:3">
      <c r="A360" t="s">
        <v>465</v>
      </c>
      <c r="B360" t="s">
        <v>74</v>
      </c>
      <c r="C360">
        <v>29.4</v>
      </c>
    </row>
    <row r="361" spans="1:3">
      <c r="A361" t="s">
        <v>466</v>
      </c>
      <c r="B361" t="s">
        <v>467</v>
      </c>
      <c r="C361">
        <v>24.8</v>
      </c>
    </row>
    <row r="362" spans="1:3">
      <c r="A362" t="s">
        <v>468</v>
      </c>
      <c r="B362" t="s">
        <v>74</v>
      </c>
      <c r="C362">
        <v>14.8</v>
      </c>
    </row>
    <row r="363" spans="1:3">
      <c r="A363" t="s">
        <v>470</v>
      </c>
      <c r="B363" t="s">
        <v>74</v>
      </c>
      <c r="C363">
        <v>13.3</v>
      </c>
    </row>
    <row r="364" spans="1:3">
      <c r="A364" t="s">
        <v>1769</v>
      </c>
      <c r="B364" t="s">
        <v>74</v>
      </c>
      <c r="C364">
        <v>15.5</v>
      </c>
    </row>
    <row r="365" spans="1:3">
      <c r="A365" t="s">
        <v>471</v>
      </c>
      <c r="B365" t="s">
        <v>74</v>
      </c>
      <c r="C365">
        <v>20.100000000000001</v>
      </c>
    </row>
    <row r="366" spans="1:3">
      <c r="A366" t="s">
        <v>472</v>
      </c>
      <c r="B366" t="s">
        <v>74</v>
      </c>
      <c r="C366">
        <v>8.1</v>
      </c>
    </row>
    <row r="367" spans="1:3">
      <c r="A367" t="s">
        <v>473</v>
      </c>
      <c r="B367" t="s">
        <v>74</v>
      </c>
      <c r="C367">
        <v>9.6999999999999993</v>
      </c>
    </row>
    <row r="368" spans="1:3">
      <c r="A368" t="s">
        <v>474</v>
      </c>
      <c r="B368" t="s">
        <v>74</v>
      </c>
      <c r="C368">
        <v>13.5</v>
      </c>
    </row>
    <row r="369" spans="1:3">
      <c r="A369" t="s">
        <v>7421</v>
      </c>
      <c r="B369" t="s">
        <v>74</v>
      </c>
      <c r="C369">
        <v>23.2</v>
      </c>
    </row>
    <row r="370" spans="1:3">
      <c r="A370" t="s">
        <v>475</v>
      </c>
      <c r="B370" t="s">
        <v>74</v>
      </c>
      <c r="C370">
        <v>12.3</v>
      </c>
    </row>
    <row r="371" spans="1:3">
      <c r="A371" t="s">
        <v>476</v>
      </c>
      <c r="B371" t="s">
        <v>74</v>
      </c>
      <c r="C371">
        <v>31.3</v>
      </c>
    </row>
    <row r="372" spans="1:3">
      <c r="A372" t="s">
        <v>477</v>
      </c>
      <c r="B372" t="s">
        <v>74</v>
      </c>
      <c r="C372">
        <v>20.9</v>
      </c>
    </row>
    <row r="373" spans="1:3">
      <c r="A373" t="s">
        <v>478</v>
      </c>
      <c r="B373" t="s">
        <v>526</v>
      </c>
      <c r="C373">
        <v>2.5</v>
      </c>
    </row>
    <row r="374" spans="1:3">
      <c r="A374" t="s">
        <v>479</v>
      </c>
      <c r="B374" t="s">
        <v>74</v>
      </c>
      <c r="C374">
        <v>9.4</v>
      </c>
    </row>
    <row r="375" spans="1:3">
      <c r="A375" t="s">
        <v>480</v>
      </c>
      <c r="B375" t="s">
        <v>74</v>
      </c>
      <c r="C375">
        <v>16.7</v>
      </c>
    </row>
    <row r="376" spans="1:3">
      <c r="A376" t="s">
        <v>481</v>
      </c>
      <c r="B376" t="s">
        <v>74</v>
      </c>
      <c r="C376">
        <v>9</v>
      </c>
    </row>
    <row r="377" spans="1:3">
      <c r="A377" t="s">
        <v>482</v>
      </c>
      <c r="B377" t="s">
        <v>74</v>
      </c>
      <c r="C377">
        <v>12.8</v>
      </c>
    </row>
    <row r="378" spans="1:3">
      <c r="A378" t="s">
        <v>2004</v>
      </c>
      <c r="B378" t="s">
        <v>74</v>
      </c>
      <c r="C378">
        <v>6.5</v>
      </c>
    </row>
    <row r="379" spans="1:3">
      <c r="A379" t="s">
        <v>2005</v>
      </c>
      <c r="B379" t="s">
        <v>74</v>
      </c>
      <c r="C379">
        <v>3.8</v>
      </c>
    </row>
    <row r="380" spans="1:3">
      <c r="A380" t="s">
        <v>483</v>
      </c>
      <c r="B380" t="s">
        <v>74</v>
      </c>
      <c r="C380">
        <v>23.5</v>
      </c>
    </row>
    <row r="381" spans="1:3">
      <c r="A381" t="s">
        <v>484</v>
      </c>
      <c r="B381" t="s">
        <v>74</v>
      </c>
      <c r="C381">
        <v>14.6</v>
      </c>
    </row>
    <row r="382" spans="1:3">
      <c r="A382" t="s">
        <v>485</v>
      </c>
      <c r="B382" t="s">
        <v>74</v>
      </c>
      <c r="C382">
        <v>25.7</v>
      </c>
    </row>
    <row r="383" spans="1:3">
      <c r="A383" t="s">
        <v>486</v>
      </c>
      <c r="B383" t="s">
        <v>74</v>
      </c>
      <c r="C383">
        <v>6.7</v>
      </c>
    </row>
    <row r="384" spans="1:3">
      <c r="A384" t="s">
        <v>487</v>
      </c>
      <c r="B384" t="s">
        <v>74</v>
      </c>
      <c r="C384">
        <v>20.6</v>
      </c>
    </row>
    <row r="385" spans="1:3">
      <c r="A385" t="s">
        <v>488</v>
      </c>
      <c r="B385" t="s">
        <v>74</v>
      </c>
      <c r="C385">
        <v>12</v>
      </c>
    </row>
    <row r="386" spans="1:3">
      <c r="A386" t="s">
        <v>489</v>
      </c>
      <c r="B386" t="s">
        <v>74</v>
      </c>
      <c r="C386">
        <v>22.5</v>
      </c>
    </row>
    <row r="387" spans="1:3">
      <c r="A387" t="s">
        <v>490</v>
      </c>
      <c r="B387" t="s">
        <v>74</v>
      </c>
      <c r="C387">
        <v>11.8</v>
      </c>
    </row>
    <row r="388" spans="1:3">
      <c r="A388" t="s">
        <v>491</v>
      </c>
      <c r="B388" t="s">
        <v>74</v>
      </c>
      <c r="C388">
        <v>18.8</v>
      </c>
    </row>
    <row r="389" spans="1:3">
      <c r="A389" t="s">
        <v>492</v>
      </c>
      <c r="B389" t="s">
        <v>74</v>
      </c>
      <c r="C389">
        <v>28</v>
      </c>
    </row>
    <row r="390" spans="1:3">
      <c r="A390" t="s">
        <v>493</v>
      </c>
      <c r="B390" t="s">
        <v>74</v>
      </c>
      <c r="C390">
        <v>24</v>
      </c>
    </row>
    <row r="391" spans="1:3">
      <c r="A391" t="s">
        <v>494</v>
      </c>
      <c r="B391" t="s">
        <v>74</v>
      </c>
      <c r="C391">
        <v>17.600000000000001</v>
      </c>
    </row>
    <row r="392" spans="1:3">
      <c r="A392" t="s">
        <v>495</v>
      </c>
      <c r="B392" t="s">
        <v>74</v>
      </c>
      <c r="C392">
        <v>22</v>
      </c>
    </row>
    <row r="393" spans="1:3">
      <c r="A393" t="s">
        <v>496</v>
      </c>
      <c r="B393" t="s">
        <v>1958</v>
      </c>
      <c r="C393">
        <v>25.7</v>
      </c>
    </row>
    <row r="394" spans="1:3">
      <c r="A394" t="s">
        <v>499</v>
      </c>
      <c r="B394" t="s">
        <v>74</v>
      </c>
      <c r="C394">
        <v>33.1</v>
      </c>
    </row>
    <row r="395" spans="1:3">
      <c r="A395" t="s">
        <v>500</v>
      </c>
      <c r="B395" t="s">
        <v>74</v>
      </c>
      <c r="C395">
        <v>21.1</v>
      </c>
    </row>
    <row r="396" spans="1:3">
      <c r="A396" t="s">
        <v>501</v>
      </c>
      <c r="B396" t="s">
        <v>74</v>
      </c>
      <c r="C396">
        <v>14.6</v>
      </c>
    </row>
    <row r="397" spans="1:3">
      <c r="A397" t="s">
        <v>502</v>
      </c>
      <c r="B397" t="s">
        <v>74</v>
      </c>
      <c r="C397">
        <v>21.8</v>
      </c>
    </row>
    <row r="398" spans="1:3">
      <c r="A398" t="s">
        <v>503</v>
      </c>
      <c r="B398" t="s">
        <v>74</v>
      </c>
      <c r="C398">
        <v>23</v>
      </c>
    </row>
    <row r="399" spans="1:3">
      <c r="A399" t="s">
        <v>504</v>
      </c>
      <c r="B399" t="s">
        <v>505</v>
      </c>
      <c r="C399">
        <v>18.8</v>
      </c>
    </row>
    <row r="400" spans="1:3">
      <c r="A400" t="s">
        <v>506</v>
      </c>
      <c r="B400" t="s">
        <v>74</v>
      </c>
      <c r="C400">
        <v>20.100000000000001</v>
      </c>
    </row>
    <row r="401" spans="1:3">
      <c r="A401" t="s">
        <v>507</v>
      </c>
      <c r="B401" t="s">
        <v>74</v>
      </c>
      <c r="C401">
        <v>15.1</v>
      </c>
    </row>
    <row r="402" spans="1:3">
      <c r="A402" t="s">
        <v>508</v>
      </c>
      <c r="B402" t="s">
        <v>74</v>
      </c>
      <c r="C402">
        <v>30.4</v>
      </c>
    </row>
    <row r="403" spans="1:3">
      <c r="A403" t="s">
        <v>509</v>
      </c>
      <c r="B403" t="s">
        <v>74</v>
      </c>
      <c r="C403">
        <v>16</v>
      </c>
    </row>
    <row r="404" spans="1:3">
      <c r="A404" t="s">
        <v>2006</v>
      </c>
      <c r="B404" t="s">
        <v>2007</v>
      </c>
      <c r="C404">
        <v>17</v>
      </c>
    </row>
    <row r="405" spans="1:3">
      <c r="A405" t="s">
        <v>510</v>
      </c>
      <c r="B405" t="s">
        <v>74</v>
      </c>
      <c r="C405">
        <v>12.8</v>
      </c>
    </row>
    <row r="406" spans="1:3">
      <c r="A406" t="s">
        <v>511</v>
      </c>
      <c r="B406" t="s">
        <v>439</v>
      </c>
      <c r="C406">
        <v>18.100000000000001</v>
      </c>
    </row>
    <row r="407" spans="1:3">
      <c r="A407" t="s">
        <v>512</v>
      </c>
      <c r="B407" t="s">
        <v>74</v>
      </c>
      <c r="C407">
        <v>10.3</v>
      </c>
    </row>
    <row r="408" spans="1:3">
      <c r="A408" t="s">
        <v>1770</v>
      </c>
      <c r="B408" t="s">
        <v>74</v>
      </c>
      <c r="C408">
        <v>12.2</v>
      </c>
    </row>
    <row r="409" spans="1:3">
      <c r="A409" t="s">
        <v>513</v>
      </c>
      <c r="B409" t="s">
        <v>74</v>
      </c>
      <c r="C409">
        <v>20.8</v>
      </c>
    </row>
    <row r="410" spans="1:3">
      <c r="A410" t="s">
        <v>514</v>
      </c>
      <c r="B410" t="s">
        <v>74</v>
      </c>
      <c r="C410">
        <v>21.9</v>
      </c>
    </row>
    <row r="411" spans="1:3">
      <c r="A411" t="s">
        <v>515</v>
      </c>
      <c r="B411" t="s">
        <v>74</v>
      </c>
      <c r="C411">
        <v>20.6</v>
      </c>
    </row>
    <row r="412" spans="1:3">
      <c r="A412" t="s">
        <v>516</v>
      </c>
      <c r="B412" t="s">
        <v>74</v>
      </c>
      <c r="C412">
        <v>12.8</v>
      </c>
    </row>
    <row r="413" spans="1:3">
      <c r="A413" t="s">
        <v>517</v>
      </c>
      <c r="B413" t="s">
        <v>74</v>
      </c>
      <c r="C413">
        <v>9.8000000000000007</v>
      </c>
    </row>
    <row r="414" spans="1:3">
      <c r="A414" t="s">
        <v>518</v>
      </c>
      <c r="B414" t="s">
        <v>74</v>
      </c>
      <c r="C414">
        <v>22.8</v>
      </c>
    </row>
    <row r="415" spans="1:3">
      <c r="A415" t="s">
        <v>519</v>
      </c>
      <c r="B415" t="s">
        <v>74</v>
      </c>
      <c r="C415">
        <v>18.8</v>
      </c>
    </row>
    <row r="416" spans="1:3">
      <c r="A416" t="s">
        <v>520</v>
      </c>
      <c r="B416" t="s">
        <v>74</v>
      </c>
      <c r="C416">
        <v>22.5</v>
      </c>
    </row>
    <row r="417" spans="1:3">
      <c r="A417" t="s">
        <v>521</v>
      </c>
      <c r="B417" t="s">
        <v>74</v>
      </c>
      <c r="C417">
        <v>22</v>
      </c>
    </row>
    <row r="418" spans="1:3">
      <c r="A418" t="s">
        <v>522</v>
      </c>
      <c r="B418" t="s">
        <v>74</v>
      </c>
      <c r="C418">
        <v>20.5</v>
      </c>
    </row>
    <row r="419" spans="1:3">
      <c r="A419" t="s">
        <v>523</v>
      </c>
      <c r="B419" t="s">
        <v>74</v>
      </c>
      <c r="C419">
        <v>27.8</v>
      </c>
    </row>
    <row r="420" spans="1:3">
      <c r="A420" t="s">
        <v>1982</v>
      </c>
      <c r="B420" t="s">
        <v>74</v>
      </c>
      <c r="C420">
        <v>23.5</v>
      </c>
    </row>
    <row r="421" spans="1:3">
      <c r="A421" t="s">
        <v>1771</v>
      </c>
      <c r="B421" t="s">
        <v>74</v>
      </c>
      <c r="C421">
        <v>18.3</v>
      </c>
    </row>
    <row r="422" spans="1:3">
      <c r="A422" t="s">
        <v>527</v>
      </c>
      <c r="B422" t="s">
        <v>74</v>
      </c>
      <c r="C422">
        <v>24.2</v>
      </c>
    </row>
    <row r="423" spans="1:3">
      <c r="A423" t="s">
        <v>528</v>
      </c>
      <c r="B423" t="s">
        <v>74</v>
      </c>
      <c r="C423">
        <v>19.899999999999999</v>
      </c>
    </row>
    <row r="424" spans="1:3">
      <c r="A424" t="s">
        <v>529</v>
      </c>
      <c r="B424" t="s">
        <v>530</v>
      </c>
      <c r="C424">
        <v>16.899999999999999</v>
      </c>
    </row>
    <row r="425" spans="1:3">
      <c r="A425" t="s">
        <v>531</v>
      </c>
      <c r="B425" t="s">
        <v>74</v>
      </c>
      <c r="C425">
        <v>18.3</v>
      </c>
    </row>
    <row r="426" spans="1:3">
      <c r="A426" t="s">
        <v>532</v>
      </c>
      <c r="B426" t="s">
        <v>74</v>
      </c>
      <c r="C426">
        <v>20.2</v>
      </c>
    </row>
    <row r="427" spans="1:3">
      <c r="A427" t="s">
        <v>533</v>
      </c>
      <c r="B427" t="s">
        <v>74</v>
      </c>
      <c r="C427">
        <v>35</v>
      </c>
    </row>
    <row r="428" spans="1:3">
      <c r="A428" t="s">
        <v>534</v>
      </c>
      <c r="B428" t="s">
        <v>74</v>
      </c>
      <c r="C428">
        <v>8.3000000000000007</v>
      </c>
    </row>
    <row r="429" spans="1:3">
      <c r="A429" t="s">
        <v>535</v>
      </c>
      <c r="B429" t="s">
        <v>74</v>
      </c>
      <c r="C429">
        <v>24.2</v>
      </c>
    </row>
    <row r="430" spans="1:3">
      <c r="A430" t="s">
        <v>536</v>
      </c>
      <c r="B430" t="s">
        <v>74</v>
      </c>
      <c r="C430">
        <v>25.2</v>
      </c>
    </row>
    <row r="431" spans="1:3">
      <c r="A431" t="s">
        <v>537</v>
      </c>
      <c r="B431" t="s">
        <v>74</v>
      </c>
      <c r="C431">
        <v>25.5</v>
      </c>
    </row>
    <row r="432" spans="1:3">
      <c r="A432" t="s">
        <v>539</v>
      </c>
      <c r="B432" t="s">
        <v>74</v>
      </c>
      <c r="C432">
        <v>22.2</v>
      </c>
    </row>
    <row r="433" spans="1:3">
      <c r="A433" t="s">
        <v>540</v>
      </c>
      <c r="B433" t="s">
        <v>74</v>
      </c>
      <c r="C433">
        <v>12.8</v>
      </c>
    </row>
    <row r="434" spans="1:3">
      <c r="A434" t="s">
        <v>541</v>
      </c>
      <c r="B434" t="s">
        <v>74</v>
      </c>
      <c r="C434">
        <v>23.3</v>
      </c>
    </row>
    <row r="435" spans="1:3">
      <c r="A435" t="s">
        <v>542</v>
      </c>
      <c r="B435" t="s">
        <v>74</v>
      </c>
      <c r="C435">
        <v>29.8</v>
      </c>
    </row>
    <row r="436" spans="1:3">
      <c r="A436" t="s">
        <v>543</v>
      </c>
      <c r="B436" t="s">
        <v>544</v>
      </c>
      <c r="C436">
        <v>21.8</v>
      </c>
    </row>
    <row r="437" spans="1:3">
      <c r="A437" t="s">
        <v>545</v>
      </c>
      <c r="B437" t="s">
        <v>74</v>
      </c>
      <c r="C437">
        <v>20.7</v>
      </c>
    </row>
    <row r="438" spans="1:3">
      <c r="A438" t="s">
        <v>548</v>
      </c>
      <c r="B438" t="s">
        <v>74</v>
      </c>
      <c r="C438">
        <v>14.7</v>
      </c>
    </row>
    <row r="439" spans="1:3">
      <c r="A439" t="s">
        <v>550</v>
      </c>
      <c r="B439" t="s">
        <v>74</v>
      </c>
      <c r="C439">
        <v>13.3</v>
      </c>
    </row>
    <row r="440" spans="1:3">
      <c r="A440" t="s">
        <v>551</v>
      </c>
      <c r="B440" t="s">
        <v>74</v>
      </c>
      <c r="C440">
        <v>7.8</v>
      </c>
    </row>
    <row r="441" spans="1:3">
      <c r="A441" t="s">
        <v>552</v>
      </c>
      <c r="B441" t="s">
        <v>74</v>
      </c>
      <c r="C441">
        <v>4</v>
      </c>
    </row>
    <row r="442" spans="1:3">
      <c r="A442" t="s">
        <v>553</v>
      </c>
      <c r="B442" t="s">
        <v>74</v>
      </c>
      <c r="C442">
        <v>35.5</v>
      </c>
    </row>
    <row r="443" spans="1:3">
      <c r="A443" t="s">
        <v>554</v>
      </c>
      <c r="B443" t="s">
        <v>74</v>
      </c>
      <c r="C443">
        <v>22.7</v>
      </c>
    </row>
    <row r="444" spans="1:3">
      <c r="A444" t="s">
        <v>555</v>
      </c>
      <c r="B444" t="s">
        <v>74</v>
      </c>
      <c r="C444">
        <v>6.6</v>
      </c>
    </row>
    <row r="445" spans="1:3">
      <c r="A445" t="s">
        <v>556</v>
      </c>
      <c r="B445" t="s">
        <v>74</v>
      </c>
      <c r="C445">
        <v>26.2</v>
      </c>
    </row>
    <row r="446" spans="1:3">
      <c r="A446" t="s">
        <v>1963</v>
      </c>
      <c r="B446" t="s">
        <v>74</v>
      </c>
      <c r="C446">
        <v>15.2</v>
      </c>
    </row>
    <row r="447" spans="1:3">
      <c r="A447" t="s">
        <v>557</v>
      </c>
      <c r="B447" t="s">
        <v>74</v>
      </c>
      <c r="C447">
        <v>9.8000000000000007</v>
      </c>
    </row>
    <row r="448" spans="1:3">
      <c r="A448" t="s">
        <v>558</v>
      </c>
      <c r="B448" t="s">
        <v>74</v>
      </c>
      <c r="C448">
        <v>17.899999999999999</v>
      </c>
    </row>
    <row r="449" spans="1:3">
      <c r="A449" t="s">
        <v>560</v>
      </c>
      <c r="B449" t="s">
        <v>74</v>
      </c>
      <c r="C449">
        <v>9.6</v>
      </c>
    </row>
    <row r="450" spans="1:3">
      <c r="A450" t="s">
        <v>562</v>
      </c>
      <c r="B450" t="s">
        <v>74</v>
      </c>
      <c r="C450">
        <v>19</v>
      </c>
    </row>
    <row r="451" spans="1:3">
      <c r="A451" t="s">
        <v>563</v>
      </c>
      <c r="B451" t="s">
        <v>74</v>
      </c>
      <c r="C451">
        <v>26.5</v>
      </c>
    </row>
    <row r="452" spans="1:3">
      <c r="A452" t="s">
        <v>564</v>
      </c>
      <c r="B452" t="s">
        <v>74</v>
      </c>
      <c r="C452">
        <v>25.5</v>
      </c>
    </row>
    <row r="453" spans="1:3">
      <c r="A453" t="s">
        <v>566</v>
      </c>
      <c r="B453" t="s">
        <v>74</v>
      </c>
      <c r="C453">
        <v>18.2</v>
      </c>
    </row>
    <row r="454" spans="1:3">
      <c r="A454" t="s">
        <v>567</v>
      </c>
      <c r="B454" t="s">
        <v>117</v>
      </c>
      <c r="C454">
        <v>14.1</v>
      </c>
    </row>
    <row r="455" spans="1:3">
      <c r="A455" t="s">
        <v>568</v>
      </c>
      <c r="B455" t="s">
        <v>74</v>
      </c>
      <c r="C455">
        <v>17.8</v>
      </c>
    </row>
    <row r="456" spans="1:3">
      <c r="A456" t="s">
        <v>569</v>
      </c>
      <c r="B456" t="s">
        <v>74</v>
      </c>
      <c r="C456">
        <v>29.5</v>
      </c>
    </row>
    <row r="457" spans="1:3">
      <c r="A457" t="s">
        <v>570</v>
      </c>
      <c r="B457" t="s">
        <v>74</v>
      </c>
      <c r="C457">
        <v>9.6999999999999993</v>
      </c>
    </row>
    <row r="458" spans="1:3">
      <c r="A458" t="s">
        <v>571</v>
      </c>
      <c r="B458" t="s">
        <v>74</v>
      </c>
      <c r="C458">
        <v>6.5</v>
      </c>
    </row>
    <row r="459" spans="1:3">
      <c r="A459" t="s">
        <v>573</v>
      </c>
      <c r="B459" t="s">
        <v>574</v>
      </c>
      <c r="C459">
        <v>8.5</v>
      </c>
    </row>
    <row r="460" spans="1:3">
      <c r="A460" t="s">
        <v>575</v>
      </c>
      <c r="B460" t="s">
        <v>74</v>
      </c>
      <c r="C460">
        <v>13.9</v>
      </c>
    </row>
    <row r="461" spans="1:3">
      <c r="A461" t="s">
        <v>1814</v>
      </c>
      <c r="B461" t="s">
        <v>74</v>
      </c>
      <c r="C461">
        <v>14.5</v>
      </c>
    </row>
    <row r="462" spans="1:3">
      <c r="A462" t="s">
        <v>576</v>
      </c>
      <c r="B462" t="s">
        <v>74</v>
      </c>
      <c r="C462">
        <v>16.2</v>
      </c>
    </row>
    <row r="463" spans="1:3">
      <c r="A463" t="s">
        <v>577</v>
      </c>
      <c r="B463" t="s">
        <v>439</v>
      </c>
      <c r="C463">
        <v>21.4</v>
      </c>
    </row>
    <row r="464" spans="1:3">
      <c r="A464" t="s">
        <v>578</v>
      </c>
      <c r="B464" t="s">
        <v>74</v>
      </c>
      <c r="C464">
        <v>28.4</v>
      </c>
    </row>
    <row r="465" spans="1:3">
      <c r="A465" t="s">
        <v>579</v>
      </c>
      <c r="B465" t="s">
        <v>544</v>
      </c>
      <c r="C465">
        <v>12.4</v>
      </c>
    </row>
    <row r="466" spans="1:3">
      <c r="A466" t="s">
        <v>580</v>
      </c>
      <c r="B466" t="s">
        <v>74</v>
      </c>
      <c r="C466">
        <v>19.7</v>
      </c>
    </row>
    <row r="467" spans="1:3">
      <c r="A467" t="s">
        <v>581</v>
      </c>
      <c r="B467" t="s">
        <v>74</v>
      </c>
      <c r="C467">
        <v>13.4</v>
      </c>
    </row>
    <row r="468" spans="1:3">
      <c r="A468" t="s">
        <v>582</v>
      </c>
      <c r="B468" t="s">
        <v>85</v>
      </c>
      <c r="C468">
        <v>13.9</v>
      </c>
    </row>
    <row r="469" spans="1:3">
      <c r="A469" t="s">
        <v>1965</v>
      </c>
      <c r="B469" t="s">
        <v>250</v>
      </c>
      <c r="C469">
        <v>21.3</v>
      </c>
    </row>
    <row r="470" spans="1:3">
      <c r="A470" t="s">
        <v>584</v>
      </c>
      <c r="B470" t="s">
        <v>74</v>
      </c>
      <c r="C470">
        <v>12.5</v>
      </c>
    </row>
    <row r="471" spans="1:3">
      <c r="A471" t="s">
        <v>585</v>
      </c>
      <c r="B471" t="s">
        <v>74</v>
      </c>
      <c r="C471">
        <v>13.4</v>
      </c>
    </row>
    <row r="472" spans="1:3">
      <c r="A472" t="s">
        <v>587</v>
      </c>
      <c r="B472" t="s">
        <v>74</v>
      </c>
      <c r="C472">
        <v>27.9</v>
      </c>
    </row>
    <row r="473" spans="1:3">
      <c r="A473" t="s">
        <v>588</v>
      </c>
      <c r="B473" t="s">
        <v>74</v>
      </c>
      <c r="C473">
        <v>17.8</v>
      </c>
    </row>
    <row r="474" spans="1:3">
      <c r="A474" t="s">
        <v>589</v>
      </c>
      <c r="B474" t="s">
        <v>74</v>
      </c>
      <c r="C474">
        <v>15.5</v>
      </c>
    </row>
    <row r="475" spans="1:3">
      <c r="A475" t="s">
        <v>590</v>
      </c>
      <c r="B475" t="s">
        <v>222</v>
      </c>
      <c r="C475">
        <v>9.5</v>
      </c>
    </row>
    <row r="476" spans="1:3">
      <c r="A476" t="s">
        <v>591</v>
      </c>
      <c r="B476" t="s">
        <v>74</v>
      </c>
      <c r="C476">
        <v>10</v>
      </c>
    </row>
    <row r="477" spans="1:3">
      <c r="A477" t="s">
        <v>592</v>
      </c>
      <c r="B477" t="s">
        <v>74</v>
      </c>
      <c r="C477">
        <v>7.9</v>
      </c>
    </row>
    <row r="478" spans="1:3">
      <c r="A478" t="s">
        <v>594</v>
      </c>
      <c r="B478" t="s">
        <v>74</v>
      </c>
      <c r="C478">
        <v>9.6</v>
      </c>
    </row>
    <row r="479" spans="1:3">
      <c r="A479" t="s">
        <v>595</v>
      </c>
      <c r="B479" t="s">
        <v>74</v>
      </c>
      <c r="C479">
        <v>12.1</v>
      </c>
    </row>
    <row r="480" spans="1:3">
      <c r="A480" t="s">
        <v>596</v>
      </c>
      <c r="B480" t="s">
        <v>74</v>
      </c>
      <c r="C480">
        <v>15.2</v>
      </c>
    </row>
    <row r="481" spans="1:3">
      <c r="A481" t="s">
        <v>597</v>
      </c>
      <c r="B481" t="s">
        <v>74</v>
      </c>
      <c r="C481">
        <v>23.7</v>
      </c>
    </row>
    <row r="482" spans="1:3">
      <c r="A482" t="s">
        <v>598</v>
      </c>
      <c r="B482" t="s">
        <v>74</v>
      </c>
      <c r="C482">
        <v>14.6</v>
      </c>
    </row>
    <row r="483" spans="1:3">
      <c r="A483" t="s">
        <v>599</v>
      </c>
      <c r="B483" t="s">
        <v>74</v>
      </c>
      <c r="C483">
        <v>14.2</v>
      </c>
    </row>
    <row r="484" spans="1:3">
      <c r="A484" t="s">
        <v>600</v>
      </c>
      <c r="B484" t="s">
        <v>74</v>
      </c>
      <c r="C484">
        <v>19</v>
      </c>
    </row>
    <row r="485" spans="1:3">
      <c r="A485" t="s">
        <v>1772</v>
      </c>
      <c r="B485" t="s">
        <v>74</v>
      </c>
      <c r="C485">
        <v>18</v>
      </c>
    </row>
    <row r="486" spans="1:3">
      <c r="A486" t="s">
        <v>1833</v>
      </c>
      <c r="B486" t="s">
        <v>74</v>
      </c>
      <c r="C486">
        <v>38.9</v>
      </c>
    </row>
    <row r="487" spans="1:3">
      <c r="A487" t="s">
        <v>601</v>
      </c>
      <c r="B487" t="s">
        <v>74</v>
      </c>
      <c r="C487">
        <v>24.5</v>
      </c>
    </row>
    <row r="488" spans="1:3">
      <c r="A488" t="s">
        <v>602</v>
      </c>
      <c r="B488" t="s">
        <v>603</v>
      </c>
      <c r="C488">
        <v>10.4</v>
      </c>
    </row>
    <row r="489" spans="1:3">
      <c r="A489" t="s">
        <v>1983</v>
      </c>
      <c r="B489" t="s">
        <v>1501</v>
      </c>
      <c r="C489">
        <v>16.600000000000001</v>
      </c>
    </row>
    <row r="490" spans="1:3">
      <c r="A490" t="s">
        <v>605</v>
      </c>
      <c r="B490" t="s">
        <v>74</v>
      </c>
      <c r="C490">
        <v>15.4</v>
      </c>
    </row>
    <row r="491" spans="1:3">
      <c r="A491" t="s">
        <v>606</v>
      </c>
      <c r="B491" t="s">
        <v>74</v>
      </c>
      <c r="C491">
        <v>10</v>
      </c>
    </row>
    <row r="492" spans="1:3">
      <c r="A492" t="s">
        <v>607</v>
      </c>
      <c r="B492" t="s">
        <v>74</v>
      </c>
      <c r="C492">
        <v>17.2</v>
      </c>
    </row>
    <row r="493" spans="1:3">
      <c r="A493" t="s">
        <v>608</v>
      </c>
      <c r="B493" t="s">
        <v>74</v>
      </c>
      <c r="C493">
        <v>9.3000000000000007</v>
      </c>
    </row>
    <row r="494" spans="1:3">
      <c r="A494" t="s">
        <v>609</v>
      </c>
      <c r="B494" t="s">
        <v>74</v>
      </c>
      <c r="C494">
        <v>10.7</v>
      </c>
    </row>
    <row r="495" spans="1:3">
      <c r="A495" t="s">
        <v>610</v>
      </c>
      <c r="B495" t="s">
        <v>74</v>
      </c>
      <c r="C495">
        <v>12.8</v>
      </c>
    </row>
    <row r="496" spans="1:3">
      <c r="A496" t="s">
        <v>611</v>
      </c>
      <c r="B496" t="s">
        <v>74</v>
      </c>
      <c r="C496">
        <v>24.3</v>
      </c>
    </row>
    <row r="497" spans="1:3">
      <c r="A497" t="s">
        <v>612</v>
      </c>
      <c r="B497" t="s">
        <v>74</v>
      </c>
      <c r="C497">
        <v>18.7</v>
      </c>
    </row>
    <row r="498" spans="1:3">
      <c r="A498" t="s">
        <v>613</v>
      </c>
      <c r="B498" t="s">
        <v>74</v>
      </c>
      <c r="C498">
        <v>12.4</v>
      </c>
    </row>
    <row r="499" spans="1:3">
      <c r="A499" t="s">
        <v>614</v>
      </c>
      <c r="B499" t="s">
        <v>74</v>
      </c>
      <c r="C499">
        <v>27.2</v>
      </c>
    </row>
    <row r="500" spans="1:3">
      <c r="A500" t="s">
        <v>615</v>
      </c>
      <c r="B500" t="s">
        <v>74</v>
      </c>
      <c r="C500">
        <v>15.1</v>
      </c>
    </row>
    <row r="501" spans="1:3">
      <c r="A501" t="s">
        <v>616</v>
      </c>
      <c r="B501" t="s">
        <v>617</v>
      </c>
      <c r="C501">
        <v>3.9</v>
      </c>
    </row>
    <row r="502" spans="1:3">
      <c r="A502" t="s">
        <v>618</v>
      </c>
      <c r="B502" t="s">
        <v>74</v>
      </c>
      <c r="C502">
        <v>12.7</v>
      </c>
    </row>
    <row r="503" spans="1:3">
      <c r="A503" t="s">
        <v>619</v>
      </c>
      <c r="B503" t="s">
        <v>593</v>
      </c>
      <c r="C503">
        <v>30.3</v>
      </c>
    </row>
    <row r="504" spans="1:3">
      <c r="A504" t="s">
        <v>620</v>
      </c>
      <c r="B504" t="s">
        <v>74</v>
      </c>
      <c r="C504">
        <v>12.2</v>
      </c>
    </row>
    <row r="505" spans="1:3">
      <c r="A505" t="s">
        <v>624</v>
      </c>
      <c r="B505" t="s">
        <v>74</v>
      </c>
      <c r="C505">
        <v>26.6</v>
      </c>
    </row>
    <row r="506" spans="1:3">
      <c r="A506" t="s">
        <v>625</v>
      </c>
      <c r="B506" t="s">
        <v>74</v>
      </c>
      <c r="C506">
        <v>19</v>
      </c>
    </row>
    <row r="507" spans="1:3">
      <c r="A507" t="s">
        <v>626</v>
      </c>
      <c r="B507" t="s">
        <v>74</v>
      </c>
      <c r="C507">
        <v>21.4</v>
      </c>
    </row>
    <row r="508" spans="1:3">
      <c r="A508" t="s">
        <v>627</v>
      </c>
      <c r="B508" t="s">
        <v>74</v>
      </c>
      <c r="C508">
        <v>23</v>
      </c>
    </row>
    <row r="509" spans="1:3">
      <c r="A509" t="s">
        <v>628</v>
      </c>
      <c r="B509" t="s">
        <v>74</v>
      </c>
      <c r="C509">
        <v>24.5</v>
      </c>
    </row>
    <row r="510" spans="1:3">
      <c r="A510" t="s">
        <v>629</v>
      </c>
      <c r="B510" t="s">
        <v>74</v>
      </c>
      <c r="C510">
        <v>43.8</v>
      </c>
    </row>
    <row r="511" spans="1:3">
      <c r="A511" t="s">
        <v>630</v>
      </c>
      <c r="B511" t="s">
        <v>74</v>
      </c>
      <c r="C511">
        <v>26</v>
      </c>
    </row>
    <row r="512" spans="1:3">
      <c r="A512" t="s">
        <v>631</v>
      </c>
      <c r="B512" t="s">
        <v>526</v>
      </c>
      <c r="C512">
        <v>23.3</v>
      </c>
    </row>
    <row r="513" spans="1:3">
      <c r="A513" t="s">
        <v>7422</v>
      </c>
      <c r="B513" t="s">
        <v>74</v>
      </c>
      <c r="C513">
        <v>25.8</v>
      </c>
    </row>
    <row r="514" spans="1:3">
      <c r="A514" t="s">
        <v>634</v>
      </c>
      <c r="B514" t="s">
        <v>74</v>
      </c>
      <c r="C514">
        <v>34.5</v>
      </c>
    </row>
    <row r="515" spans="1:3">
      <c r="A515" t="s">
        <v>635</v>
      </c>
      <c r="B515" t="s">
        <v>636</v>
      </c>
      <c r="C515">
        <v>13.3</v>
      </c>
    </row>
    <row r="516" spans="1:3">
      <c r="A516" t="s">
        <v>637</v>
      </c>
      <c r="B516" t="s">
        <v>74</v>
      </c>
      <c r="C516">
        <v>15.2</v>
      </c>
    </row>
    <row r="517" spans="1:3">
      <c r="A517" t="s">
        <v>638</v>
      </c>
      <c r="B517" t="s">
        <v>74</v>
      </c>
      <c r="C517">
        <v>10.4</v>
      </c>
    </row>
    <row r="518" spans="1:3">
      <c r="A518" t="s">
        <v>639</v>
      </c>
      <c r="B518" t="s">
        <v>640</v>
      </c>
      <c r="C518">
        <v>14.2</v>
      </c>
    </row>
    <row r="519" spans="1:3">
      <c r="A519" t="s">
        <v>2008</v>
      </c>
      <c r="B519" t="s">
        <v>424</v>
      </c>
      <c r="C519">
        <v>12.7</v>
      </c>
    </row>
    <row r="520" spans="1:3">
      <c r="A520" t="s">
        <v>641</v>
      </c>
      <c r="B520" t="s">
        <v>74</v>
      </c>
      <c r="C520">
        <v>13.9</v>
      </c>
    </row>
    <row r="521" spans="1:3">
      <c r="A521" t="s">
        <v>642</v>
      </c>
      <c r="B521" t="s">
        <v>74</v>
      </c>
      <c r="C521">
        <v>11.9</v>
      </c>
    </row>
    <row r="522" spans="1:3">
      <c r="A522" t="s">
        <v>1773</v>
      </c>
      <c r="B522" t="s">
        <v>74</v>
      </c>
      <c r="C522">
        <v>44.1</v>
      </c>
    </row>
    <row r="523" spans="1:3">
      <c r="A523" t="s">
        <v>644</v>
      </c>
      <c r="B523" t="s">
        <v>74</v>
      </c>
      <c r="C523">
        <v>13.2</v>
      </c>
    </row>
    <row r="524" spans="1:3">
      <c r="A524" t="s">
        <v>646</v>
      </c>
      <c r="B524" t="s">
        <v>74</v>
      </c>
      <c r="C524">
        <v>18.8</v>
      </c>
    </row>
    <row r="525" spans="1:3">
      <c r="A525" t="s">
        <v>1774</v>
      </c>
      <c r="B525" t="s">
        <v>74</v>
      </c>
      <c r="C525">
        <v>22.9</v>
      </c>
    </row>
    <row r="526" spans="1:3">
      <c r="A526" t="s">
        <v>647</v>
      </c>
      <c r="B526" t="s">
        <v>74</v>
      </c>
      <c r="C526">
        <v>12.3</v>
      </c>
    </row>
    <row r="527" spans="1:3">
      <c r="A527" t="s">
        <v>648</v>
      </c>
      <c r="B527" t="s">
        <v>636</v>
      </c>
      <c r="C527">
        <v>12.3</v>
      </c>
    </row>
    <row r="528" spans="1:3">
      <c r="A528" t="s">
        <v>649</v>
      </c>
      <c r="B528" t="s">
        <v>74</v>
      </c>
      <c r="C528">
        <v>17.2</v>
      </c>
    </row>
    <row r="529" spans="1:3">
      <c r="A529" t="s">
        <v>650</v>
      </c>
      <c r="B529" t="s">
        <v>651</v>
      </c>
      <c r="C529">
        <v>2.2999999999999998</v>
      </c>
    </row>
    <row r="530" spans="1:3">
      <c r="A530" t="s">
        <v>1966</v>
      </c>
      <c r="B530" t="s">
        <v>350</v>
      </c>
      <c r="C530">
        <v>17.8</v>
      </c>
    </row>
    <row r="531" spans="1:3">
      <c r="A531" t="s">
        <v>652</v>
      </c>
      <c r="B531" t="s">
        <v>350</v>
      </c>
      <c r="C531">
        <v>17.7</v>
      </c>
    </row>
    <row r="532" spans="1:3">
      <c r="A532" t="s">
        <v>653</v>
      </c>
      <c r="B532" t="s">
        <v>74</v>
      </c>
      <c r="C532">
        <v>18.8</v>
      </c>
    </row>
    <row r="533" spans="1:3">
      <c r="A533" t="s">
        <v>654</v>
      </c>
      <c r="B533" t="s">
        <v>74</v>
      </c>
      <c r="C533">
        <v>10.6</v>
      </c>
    </row>
    <row r="534" spans="1:3">
      <c r="A534" t="s">
        <v>655</v>
      </c>
      <c r="B534" t="s">
        <v>154</v>
      </c>
      <c r="C534">
        <v>12.7</v>
      </c>
    </row>
    <row r="535" spans="1:3">
      <c r="A535" t="s">
        <v>656</v>
      </c>
      <c r="B535" t="s">
        <v>74</v>
      </c>
      <c r="C535">
        <v>3.4</v>
      </c>
    </row>
    <row r="536" spans="1:3">
      <c r="A536" t="s">
        <v>657</v>
      </c>
      <c r="B536" t="s">
        <v>74</v>
      </c>
      <c r="C536">
        <v>18.600000000000001</v>
      </c>
    </row>
    <row r="537" spans="1:3">
      <c r="A537" t="s">
        <v>658</v>
      </c>
      <c r="B537" t="s">
        <v>74</v>
      </c>
      <c r="C537">
        <v>18.8</v>
      </c>
    </row>
    <row r="538" spans="1:3">
      <c r="A538" t="s">
        <v>659</v>
      </c>
      <c r="B538" t="s">
        <v>74</v>
      </c>
      <c r="C538">
        <v>19.3</v>
      </c>
    </row>
    <row r="539" spans="1:3">
      <c r="A539" t="s">
        <v>660</v>
      </c>
      <c r="B539" t="s">
        <v>74</v>
      </c>
      <c r="C539">
        <v>38.700000000000003</v>
      </c>
    </row>
    <row r="540" spans="1:3">
      <c r="A540" t="s">
        <v>661</v>
      </c>
      <c r="B540" t="s">
        <v>74</v>
      </c>
      <c r="C540">
        <v>10.199999999999999</v>
      </c>
    </row>
    <row r="541" spans="1:3">
      <c r="A541" t="s">
        <v>662</v>
      </c>
      <c r="B541" t="s">
        <v>74</v>
      </c>
      <c r="C541">
        <v>12.8</v>
      </c>
    </row>
    <row r="542" spans="1:3">
      <c r="A542" t="s">
        <v>664</v>
      </c>
      <c r="B542" t="s">
        <v>74</v>
      </c>
      <c r="C542">
        <v>9.5</v>
      </c>
    </row>
    <row r="543" spans="1:3">
      <c r="A543" t="s">
        <v>1834</v>
      </c>
      <c r="B543" t="s">
        <v>74</v>
      </c>
      <c r="C543">
        <v>10.6</v>
      </c>
    </row>
    <row r="544" spans="1:3">
      <c r="A544" t="s">
        <v>665</v>
      </c>
      <c r="B544" t="s">
        <v>74</v>
      </c>
      <c r="C544">
        <v>12.8</v>
      </c>
    </row>
    <row r="545" spans="1:3">
      <c r="A545" t="s">
        <v>666</v>
      </c>
      <c r="B545" t="s">
        <v>74</v>
      </c>
      <c r="C545">
        <v>15.3</v>
      </c>
    </row>
    <row r="546" spans="1:3">
      <c r="A546" t="s">
        <v>667</v>
      </c>
      <c r="B546" t="s">
        <v>74</v>
      </c>
      <c r="C546">
        <v>23.7</v>
      </c>
    </row>
    <row r="547" spans="1:3">
      <c r="A547" t="s">
        <v>668</v>
      </c>
      <c r="B547" t="s">
        <v>74</v>
      </c>
      <c r="C547">
        <v>28.6</v>
      </c>
    </row>
    <row r="548" spans="1:3">
      <c r="A548" t="s">
        <v>1984</v>
      </c>
      <c r="B548" t="s">
        <v>74</v>
      </c>
      <c r="C548">
        <v>8.3000000000000007</v>
      </c>
    </row>
    <row r="549" spans="1:3">
      <c r="A549" t="s">
        <v>669</v>
      </c>
      <c r="B549" t="s">
        <v>74</v>
      </c>
      <c r="C549">
        <v>30.2</v>
      </c>
    </row>
    <row r="550" spans="1:3">
      <c r="A550" t="s">
        <v>670</v>
      </c>
      <c r="B550" t="s">
        <v>74</v>
      </c>
      <c r="C550">
        <v>12.5</v>
      </c>
    </row>
    <row r="551" spans="1:3">
      <c r="A551" t="s">
        <v>671</v>
      </c>
      <c r="B551" t="s">
        <v>74</v>
      </c>
      <c r="C551">
        <v>18.5</v>
      </c>
    </row>
    <row r="552" spans="1:3">
      <c r="A552" t="s">
        <v>672</v>
      </c>
      <c r="B552" t="s">
        <v>74</v>
      </c>
      <c r="C552">
        <v>17.600000000000001</v>
      </c>
    </row>
    <row r="553" spans="1:3">
      <c r="A553" t="s">
        <v>673</v>
      </c>
      <c r="B553" t="s">
        <v>74</v>
      </c>
      <c r="C553">
        <v>13.6</v>
      </c>
    </row>
    <row r="554" spans="1:3">
      <c r="A554" t="s">
        <v>674</v>
      </c>
      <c r="B554" t="s">
        <v>74</v>
      </c>
      <c r="C554">
        <v>26.3</v>
      </c>
    </row>
    <row r="555" spans="1:3">
      <c r="A555" t="s">
        <v>675</v>
      </c>
      <c r="B555" t="s">
        <v>74</v>
      </c>
      <c r="C555">
        <v>16</v>
      </c>
    </row>
    <row r="556" spans="1:3">
      <c r="A556" t="s">
        <v>676</v>
      </c>
      <c r="B556" t="s">
        <v>74</v>
      </c>
      <c r="C556">
        <v>11.3</v>
      </c>
    </row>
    <row r="557" spans="1:3">
      <c r="A557" t="s">
        <v>677</v>
      </c>
      <c r="B557" t="s">
        <v>74</v>
      </c>
      <c r="C557">
        <v>24.9</v>
      </c>
    </row>
    <row r="558" spans="1:3">
      <c r="A558" t="s">
        <v>678</v>
      </c>
      <c r="B558" t="s">
        <v>74</v>
      </c>
      <c r="C558">
        <v>8.8000000000000007</v>
      </c>
    </row>
    <row r="559" spans="1:3">
      <c r="A559" t="s">
        <v>680</v>
      </c>
      <c r="B559" t="s">
        <v>74</v>
      </c>
      <c r="C559">
        <v>12.5</v>
      </c>
    </row>
    <row r="560" spans="1:3">
      <c r="A560" t="s">
        <v>681</v>
      </c>
      <c r="B560" t="s">
        <v>329</v>
      </c>
      <c r="C560">
        <v>19.3</v>
      </c>
    </row>
    <row r="561" spans="1:3">
      <c r="A561" t="s">
        <v>682</v>
      </c>
      <c r="B561" t="s">
        <v>74</v>
      </c>
      <c r="C561">
        <v>17.100000000000001</v>
      </c>
    </row>
    <row r="562" spans="1:3">
      <c r="A562" t="s">
        <v>683</v>
      </c>
      <c r="B562" t="s">
        <v>74</v>
      </c>
      <c r="C562">
        <v>13.8</v>
      </c>
    </row>
    <row r="563" spans="1:3">
      <c r="A563" t="s">
        <v>684</v>
      </c>
      <c r="B563" t="s">
        <v>74</v>
      </c>
      <c r="C563">
        <v>35.6</v>
      </c>
    </row>
    <row r="564" spans="1:3">
      <c r="A564" t="s">
        <v>685</v>
      </c>
      <c r="B564" t="s">
        <v>74</v>
      </c>
      <c r="C564">
        <v>13.8</v>
      </c>
    </row>
    <row r="565" spans="1:3">
      <c r="A565" t="s">
        <v>686</v>
      </c>
      <c r="B565" t="s">
        <v>74</v>
      </c>
      <c r="C565">
        <v>3.6</v>
      </c>
    </row>
    <row r="566" spans="1:3">
      <c r="A566" t="s">
        <v>687</v>
      </c>
      <c r="B566" t="s">
        <v>74</v>
      </c>
      <c r="C566">
        <v>26.1</v>
      </c>
    </row>
    <row r="567" spans="1:3">
      <c r="A567" t="s">
        <v>688</v>
      </c>
      <c r="B567" t="s">
        <v>74</v>
      </c>
      <c r="C567">
        <v>29.1</v>
      </c>
    </row>
    <row r="568" spans="1:3">
      <c r="A568" t="s">
        <v>690</v>
      </c>
      <c r="B568" t="s">
        <v>74</v>
      </c>
      <c r="C568">
        <v>9.1</v>
      </c>
    </row>
    <row r="569" spans="1:3">
      <c r="A569" t="s">
        <v>691</v>
      </c>
      <c r="B569" t="s">
        <v>692</v>
      </c>
      <c r="C569">
        <v>15.2</v>
      </c>
    </row>
    <row r="570" spans="1:3">
      <c r="A570" t="s">
        <v>693</v>
      </c>
      <c r="B570" t="s">
        <v>74</v>
      </c>
      <c r="C570">
        <v>22.4</v>
      </c>
    </row>
    <row r="571" spans="1:3">
      <c r="A571" t="s">
        <v>694</v>
      </c>
      <c r="B571" t="s">
        <v>74</v>
      </c>
      <c r="C571">
        <v>9.1</v>
      </c>
    </row>
    <row r="572" spans="1:3">
      <c r="A572" t="s">
        <v>695</v>
      </c>
      <c r="B572" t="s">
        <v>74</v>
      </c>
      <c r="C572">
        <v>10.4</v>
      </c>
    </row>
    <row r="573" spans="1:3">
      <c r="A573" t="s">
        <v>696</v>
      </c>
      <c r="B573" t="s">
        <v>697</v>
      </c>
      <c r="C573">
        <v>12.1</v>
      </c>
    </row>
    <row r="574" spans="1:3">
      <c r="A574" t="s">
        <v>698</v>
      </c>
      <c r="B574" t="s">
        <v>74</v>
      </c>
      <c r="C574">
        <v>29.6</v>
      </c>
    </row>
    <row r="575" spans="1:3">
      <c r="A575" t="s">
        <v>699</v>
      </c>
      <c r="B575" t="s">
        <v>74</v>
      </c>
      <c r="C575">
        <v>11.8</v>
      </c>
    </row>
    <row r="576" spans="1:3">
      <c r="A576" t="s">
        <v>700</v>
      </c>
      <c r="B576" t="s">
        <v>74</v>
      </c>
      <c r="C576">
        <v>6.2</v>
      </c>
    </row>
    <row r="577" spans="1:3">
      <c r="A577" t="s">
        <v>701</v>
      </c>
      <c r="B577" t="s">
        <v>702</v>
      </c>
      <c r="C577">
        <v>17.8</v>
      </c>
    </row>
    <row r="578" spans="1:3">
      <c r="A578" t="s">
        <v>1835</v>
      </c>
      <c r="B578" t="s">
        <v>1836</v>
      </c>
      <c r="C578">
        <v>16.399999999999999</v>
      </c>
    </row>
    <row r="579" spans="1:3">
      <c r="A579" t="s">
        <v>703</v>
      </c>
      <c r="B579" t="s">
        <v>74</v>
      </c>
      <c r="C579">
        <v>19.899999999999999</v>
      </c>
    </row>
    <row r="580" spans="1:3">
      <c r="A580" t="s">
        <v>704</v>
      </c>
      <c r="B580" t="s">
        <v>74</v>
      </c>
      <c r="C580">
        <v>16.100000000000001</v>
      </c>
    </row>
    <row r="581" spans="1:3">
      <c r="A581" t="s">
        <v>705</v>
      </c>
      <c r="B581" t="s">
        <v>74</v>
      </c>
      <c r="C581">
        <v>16.600000000000001</v>
      </c>
    </row>
    <row r="582" spans="1:3">
      <c r="A582" t="s">
        <v>706</v>
      </c>
      <c r="B582" t="s">
        <v>74</v>
      </c>
      <c r="C582">
        <v>28.8</v>
      </c>
    </row>
    <row r="583" spans="1:3">
      <c r="A583" t="s">
        <v>707</v>
      </c>
      <c r="B583" t="s">
        <v>74</v>
      </c>
      <c r="C583">
        <v>15.2</v>
      </c>
    </row>
    <row r="584" spans="1:3">
      <c r="A584" t="s">
        <v>708</v>
      </c>
      <c r="B584" t="s">
        <v>74</v>
      </c>
      <c r="C584">
        <v>18.600000000000001</v>
      </c>
    </row>
    <row r="585" spans="1:3">
      <c r="A585" t="s">
        <v>709</v>
      </c>
      <c r="B585" t="s">
        <v>74</v>
      </c>
      <c r="C585">
        <v>17</v>
      </c>
    </row>
    <row r="586" spans="1:3">
      <c r="A586" t="s">
        <v>710</v>
      </c>
      <c r="B586" t="s">
        <v>74</v>
      </c>
      <c r="C586">
        <v>25.7</v>
      </c>
    </row>
    <row r="587" spans="1:3">
      <c r="A587" t="s">
        <v>711</v>
      </c>
      <c r="B587" t="s">
        <v>1093</v>
      </c>
      <c r="C587">
        <v>2.7</v>
      </c>
    </row>
    <row r="588" spans="1:3">
      <c r="A588" t="s">
        <v>712</v>
      </c>
      <c r="B588" t="s">
        <v>74</v>
      </c>
      <c r="C588">
        <v>21.2</v>
      </c>
    </row>
    <row r="589" spans="1:3">
      <c r="A589" t="s">
        <v>713</v>
      </c>
      <c r="B589" t="s">
        <v>74</v>
      </c>
      <c r="C589">
        <v>21.2</v>
      </c>
    </row>
    <row r="590" spans="1:3">
      <c r="A590" t="s">
        <v>714</v>
      </c>
      <c r="B590" t="s">
        <v>74</v>
      </c>
      <c r="C590">
        <v>16.899999999999999</v>
      </c>
    </row>
    <row r="591" spans="1:3">
      <c r="A591" t="s">
        <v>715</v>
      </c>
      <c r="B591" t="s">
        <v>74</v>
      </c>
      <c r="C591">
        <v>30.1</v>
      </c>
    </row>
    <row r="592" spans="1:3">
      <c r="A592" t="s">
        <v>716</v>
      </c>
      <c r="B592" t="s">
        <v>74</v>
      </c>
      <c r="C592">
        <v>24.2</v>
      </c>
    </row>
    <row r="593" spans="1:3">
      <c r="A593" t="s">
        <v>718</v>
      </c>
      <c r="B593" t="s">
        <v>74</v>
      </c>
      <c r="C593">
        <v>6.6</v>
      </c>
    </row>
    <row r="594" spans="1:3">
      <c r="A594" t="s">
        <v>719</v>
      </c>
      <c r="B594" t="s">
        <v>74</v>
      </c>
      <c r="C594">
        <v>16</v>
      </c>
    </row>
    <row r="595" spans="1:3">
      <c r="A595" t="s">
        <v>720</v>
      </c>
      <c r="B595" t="s">
        <v>74</v>
      </c>
      <c r="C595">
        <v>18.3</v>
      </c>
    </row>
    <row r="596" spans="1:3">
      <c r="A596" t="s">
        <v>721</v>
      </c>
      <c r="B596" t="s">
        <v>74</v>
      </c>
      <c r="C596">
        <v>10.4</v>
      </c>
    </row>
    <row r="597" spans="1:3">
      <c r="A597" t="s">
        <v>722</v>
      </c>
      <c r="B597" t="s">
        <v>74</v>
      </c>
      <c r="C597">
        <v>24.6</v>
      </c>
    </row>
    <row r="598" spans="1:3">
      <c r="A598" t="s">
        <v>723</v>
      </c>
      <c r="B598" t="s">
        <v>74</v>
      </c>
      <c r="C598">
        <v>6.9</v>
      </c>
    </row>
    <row r="599" spans="1:3">
      <c r="A599" t="s">
        <v>1775</v>
      </c>
      <c r="B599" t="s">
        <v>74</v>
      </c>
      <c r="C599">
        <v>19.3</v>
      </c>
    </row>
    <row r="600" spans="1:3">
      <c r="A600" t="s">
        <v>724</v>
      </c>
      <c r="B600" t="s">
        <v>74</v>
      </c>
      <c r="C600">
        <v>7.5</v>
      </c>
    </row>
    <row r="601" spans="1:3">
      <c r="A601" t="s">
        <v>725</v>
      </c>
      <c r="B601" t="s">
        <v>74</v>
      </c>
      <c r="C601">
        <v>13.9</v>
      </c>
    </row>
    <row r="602" spans="1:3">
      <c r="A602" t="s">
        <v>726</v>
      </c>
      <c r="B602" t="s">
        <v>74</v>
      </c>
      <c r="C602">
        <v>11.6</v>
      </c>
    </row>
    <row r="603" spans="1:3">
      <c r="A603" t="s">
        <v>727</v>
      </c>
      <c r="B603" t="s">
        <v>74</v>
      </c>
      <c r="C603">
        <v>20</v>
      </c>
    </row>
    <row r="604" spans="1:3">
      <c r="A604" t="s">
        <v>729</v>
      </c>
      <c r="B604" t="s">
        <v>74</v>
      </c>
      <c r="C604">
        <v>26.2</v>
      </c>
    </row>
    <row r="605" spans="1:3">
      <c r="A605" t="s">
        <v>730</v>
      </c>
      <c r="B605" t="s">
        <v>74</v>
      </c>
      <c r="C605">
        <v>26.3</v>
      </c>
    </row>
    <row r="606" spans="1:3">
      <c r="A606" t="s">
        <v>732</v>
      </c>
      <c r="B606" t="s">
        <v>74</v>
      </c>
      <c r="C606">
        <v>21.8</v>
      </c>
    </row>
    <row r="607" spans="1:3">
      <c r="A607" t="s">
        <v>733</v>
      </c>
      <c r="B607" t="s">
        <v>74</v>
      </c>
      <c r="C607">
        <v>25.2</v>
      </c>
    </row>
    <row r="608" spans="1:3">
      <c r="A608" t="s">
        <v>734</v>
      </c>
      <c r="B608" t="s">
        <v>74</v>
      </c>
      <c r="C608">
        <v>7.6</v>
      </c>
    </row>
    <row r="609" spans="1:3">
      <c r="A609" t="s">
        <v>735</v>
      </c>
      <c r="B609" t="s">
        <v>74</v>
      </c>
      <c r="C609">
        <v>12.9</v>
      </c>
    </row>
    <row r="610" spans="1:3">
      <c r="A610" t="s">
        <v>736</v>
      </c>
      <c r="B610" t="s">
        <v>74</v>
      </c>
      <c r="C610">
        <v>24</v>
      </c>
    </row>
    <row r="611" spans="1:3">
      <c r="A611" t="s">
        <v>737</v>
      </c>
      <c r="B611" t="s">
        <v>74</v>
      </c>
      <c r="C611">
        <v>13.6</v>
      </c>
    </row>
    <row r="612" spans="1:3">
      <c r="A612" t="s">
        <v>738</v>
      </c>
      <c r="B612" t="s">
        <v>119</v>
      </c>
      <c r="C612">
        <v>36.299999999999997</v>
      </c>
    </row>
    <row r="613" spans="1:3">
      <c r="A613" t="s">
        <v>739</v>
      </c>
      <c r="B613" t="s">
        <v>74</v>
      </c>
      <c r="C613">
        <v>17.8</v>
      </c>
    </row>
    <row r="614" spans="1:3">
      <c r="A614" t="s">
        <v>740</v>
      </c>
      <c r="B614" t="s">
        <v>74</v>
      </c>
      <c r="C614">
        <v>16.100000000000001</v>
      </c>
    </row>
    <row r="615" spans="1:3">
      <c r="A615" t="s">
        <v>741</v>
      </c>
      <c r="B615" t="s">
        <v>74</v>
      </c>
      <c r="C615">
        <v>21.9</v>
      </c>
    </row>
    <row r="616" spans="1:3">
      <c r="A616" t="s">
        <v>742</v>
      </c>
      <c r="B616" t="s">
        <v>74</v>
      </c>
      <c r="C616">
        <v>21.2</v>
      </c>
    </row>
    <row r="617" spans="1:3">
      <c r="A617" t="s">
        <v>7423</v>
      </c>
      <c r="B617" t="s">
        <v>74</v>
      </c>
      <c r="C617">
        <v>29.6</v>
      </c>
    </row>
    <row r="618" spans="1:3">
      <c r="A618" t="s">
        <v>743</v>
      </c>
      <c r="B618" t="s">
        <v>74</v>
      </c>
      <c r="C618">
        <v>21.5</v>
      </c>
    </row>
    <row r="619" spans="1:3">
      <c r="A619" t="s">
        <v>1967</v>
      </c>
      <c r="B619" t="s">
        <v>7424</v>
      </c>
      <c r="C619">
        <v>17.5</v>
      </c>
    </row>
    <row r="620" spans="1:3">
      <c r="A620" t="s">
        <v>744</v>
      </c>
      <c r="B620" t="s">
        <v>74</v>
      </c>
      <c r="C620">
        <v>11</v>
      </c>
    </row>
    <row r="621" spans="1:3">
      <c r="A621" t="s">
        <v>745</v>
      </c>
      <c r="B621" t="s">
        <v>74</v>
      </c>
      <c r="C621">
        <v>22.9</v>
      </c>
    </row>
    <row r="622" spans="1:3">
      <c r="A622" t="s">
        <v>746</v>
      </c>
      <c r="B622" t="s">
        <v>74</v>
      </c>
      <c r="C622">
        <v>27.1</v>
      </c>
    </row>
    <row r="623" spans="1:3">
      <c r="A623" t="s">
        <v>747</v>
      </c>
      <c r="B623" t="s">
        <v>74</v>
      </c>
      <c r="C623">
        <v>23.5</v>
      </c>
    </row>
    <row r="624" spans="1:3">
      <c r="A624" t="s">
        <v>748</v>
      </c>
      <c r="B624" t="s">
        <v>74</v>
      </c>
      <c r="C624">
        <v>10.4</v>
      </c>
    </row>
    <row r="625" spans="1:3">
      <c r="A625" t="s">
        <v>749</v>
      </c>
      <c r="B625" t="s">
        <v>74</v>
      </c>
      <c r="C625">
        <v>14.3</v>
      </c>
    </row>
    <row r="626" spans="1:3">
      <c r="A626" t="s">
        <v>750</v>
      </c>
      <c r="B626" t="s">
        <v>74</v>
      </c>
      <c r="C626">
        <v>22</v>
      </c>
    </row>
    <row r="627" spans="1:3">
      <c r="A627" t="s">
        <v>751</v>
      </c>
      <c r="B627" t="s">
        <v>154</v>
      </c>
      <c r="C627">
        <v>15.3</v>
      </c>
    </row>
    <row r="628" spans="1:3">
      <c r="A628" t="s">
        <v>752</v>
      </c>
      <c r="B628" t="s">
        <v>753</v>
      </c>
      <c r="C628">
        <v>16.5</v>
      </c>
    </row>
    <row r="629" spans="1:3">
      <c r="A629" t="s">
        <v>754</v>
      </c>
      <c r="B629" t="s">
        <v>74</v>
      </c>
      <c r="C629">
        <v>31.6</v>
      </c>
    </row>
    <row r="630" spans="1:3">
      <c r="A630" t="s">
        <v>755</v>
      </c>
      <c r="B630" t="s">
        <v>74</v>
      </c>
      <c r="C630">
        <v>18.7</v>
      </c>
    </row>
    <row r="631" spans="1:3">
      <c r="A631" t="s">
        <v>756</v>
      </c>
      <c r="B631" t="s">
        <v>757</v>
      </c>
      <c r="C631">
        <v>4</v>
      </c>
    </row>
    <row r="632" spans="1:3">
      <c r="A632" t="s">
        <v>758</v>
      </c>
      <c r="B632" t="s">
        <v>1816</v>
      </c>
      <c r="C632">
        <v>36.4</v>
      </c>
    </row>
    <row r="633" spans="1:3">
      <c r="A633" t="s">
        <v>759</v>
      </c>
      <c r="B633" t="s">
        <v>692</v>
      </c>
      <c r="C633">
        <v>13.8</v>
      </c>
    </row>
    <row r="634" spans="1:3">
      <c r="A634" t="s">
        <v>760</v>
      </c>
      <c r="B634" t="s">
        <v>74</v>
      </c>
      <c r="C634">
        <v>20.100000000000001</v>
      </c>
    </row>
    <row r="635" spans="1:3">
      <c r="A635" t="s">
        <v>761</v>
      </c>
      <c r="B635" t="s">
        <v>692</v>
      </c>
      <c r="C635">
        <v>5.5</v>
      </c>
    </row>
    <row r="636" spans="1:3">
      <c r="A636" t="s">
        <v>762</v>
      </c>
      <c r="B636" t="s">
        <v>74</v>
      </c>
      <c r="C636">
        <v>15.6</v>
      </c>
    </row>
    <row r="637" spans="1:3">
      <c r="A637" t="s">
        <v>763</v>
      </c>
      <c r="B637" t="s">
        <v>74</v>
      </c>
      <c r="C637">
        <v>14.2</v>
      </c>
    </row>
    <row r="638" spans="1:3">
      <c r="A638" t="s">
        <v>764</v>
      </c>
      <c r="B638" t="s">
        <v>74</v>
      </c>
      <c r="C638">
        <v>15.6</v>
      </c>
    </row>
    <row r="639" spans="1:3">
      <c r="A639" t="s">
        <v>765</v>
      </c>
      <c r="B639" t="s">
        <v>74</v>
      </c>
      <c r="C639">
        <v>22</v>
      </c>
    </row>
    <row r="640" spans="1:3">
      <c r="A640" t="s">
        <v>767</v>
      </c>
      <c r="B640" t="s">
        <v>74</v>
      </c>
      <c r="C640">
        <v>30.9</v>
      </c>
    </row>
    <row r="641" spans="1:3">
      <c r="A641" t="s">
        <v>1985</v>
      </c>
      <c r="B641" t="s">
        <v>1986</v>
      </c>
      <c r="C641">
        <v>9.4</v>
      </c>
    </row>
    <row r="642" spans="1:3">
      <c r="A642" t="s">
        <v>770</v>
      </c>
      <c r="B642" t="s">
        <v>74</v>
      </c>
      <c r="C642">
        <v>10.9</v>
      </c>
    </row>
    <row r="643" spans="1:3">
      <c r="A643" t="s">
        <v>771</v>
      </c>
      <c r="B643" t="s">
        <v>74</v>
      </c>
      <c r="C643">
        <v>21.1</v>
      </c>
    </row>
    <row r="644" spans="1:3">
      <c r="A644" t="s">
        <v>772</v>
      </c>
      <c r="B644" t="s">
        <v>74</v>
      </c>
      <c r="C644">
        <v>21.8</v>
      </c>
    </row>
    <row r="645" spans="1:3">
      <c r="A645" t="s">
        <v>773</v>
      </c>
      <c r="B645" t="s">
        <v>74</v>
      </c>
      <c r="C645">
        <v>10.6</v>
      </c>
    </row>
    <row r="646" spans="1:3">
      <c r="A646" t="s">
        <v>774</v>
      </c>
      <c r="B646" t="s">
        <v>74</v>
      </c>
      <c r="C646">
        <v>15</v>
      </c>
    </row>
    <row r="647" spans="1:3">
      <c r="A647" t="s">
        <v>775</v>
      </c>
      <c r="B647" t="s">
        <v>74</v>
      </c>
      <c r="C647">
        <v>10.199999999999999</v>
      </c>
    </row>
    <row r="648" spans="1:3">
      <c r="A648" t="s">
        <v>776</v>
      </c>
      <c r="B648" t="s">
        <v>74</v>
      </c>
      <c r="C648">
        <v>20.8</v>
      </c>
    </row>
    <row r="649" spans="1:3">
      <c r="A649" t="s">
        <v>777</v>
      </c>
      <c r="B649" t="s">
        <v>74</v>
      </c>
      <c r="C649">
        <v>25.2</v>
      </c>
    </row>
    <row r="650" spans="1:3">
      <c r="A650" t="s">
        <v>778</v>
      </c>
      <c r="B650" t="s">
        <v>74</v>
      </c>
      <c r="C650">
        <v>13.3</v>
      </c>
    </row>
    <row r="651" spans="1:3">
      <c r="A651" t="s">
        <v>779</v>
      </c>
      <c r="B651" t="s">
        <v>74</v>
      </c>
      <c r="C651">
        <v>16.2</v>
      </c>
    </row>
    <row r="652" spans="1:3">
      <c r="A652" t="s">
        <v>780</v>
      </c>
      <c r="B652" t="s">
        <v>74</v>
      </c>
      <c r="C652">
        <v>30.1</v>
      </c>
    </row>
    <row r="653" spans="1:3">
      <c r="A653" t="s">
        <v>781</v>
      </c>
      <c r="B653" t="s">
        <v>74</v>
      </c>
      <c r="C653">
        <v>21.5</v>
      </c>
    </row>
    <row r="654" spans="1:3">
      <c r="A654" t="s">
        <v>1837</v>
      </c>
      <c r="B654" t="s">
        <v>74</v>
      </c>
      <c r="C654">
        <v>29.6</v>
      </c>
    </row>
    <row r="655" spans="1:3">
      <c r="A655" t="s">
        <v>782</v>
      </c>
      <c r="B655" t="s">
        <v>396</v>
      </c>
      <c r="C655">
        <v>17.7</v>
      </c>
    </row>
    <row r="656" spans="1:3">
      <c r="A656" t="s">
        <v>783</v>
      </c>
      <c r="B656" t="s">
        <v>74</v>
      </c>
      <c r="C656">
        <v>11.6</v>
      </c>
    </row>
    <row r="657" spans="1:3">
      <c r="A657" t="s">
        <v>786</v>
      </c>
      <c r="B657" t="s">
        <v>74</v>
      </c>
      <c r="C657">
        <v>29.2</v>
      </c>
    </row>
    <row r="658" spans="1:3">
      <c r="A658" t="s">
        <v>787</v>
      </c>
      <c r="B658" t="s">
        <v>74</v>
      </c>
      <c r="C658">
        <v>13.5</v>
      </c>
    </row>
    <row r="659" spans="1:3">
      <c r="A659" t="s">
        <v>788</v>
      </c>
      <c r="B659" t="s">
        <v>74</v>
      </c>
      <c r="C659">
        <v>13.6</v>
      </c>
    </row>
    <row r="660" spans="1:3">
      <c r="A660" t="s">
        <v>789</v>
      </c>
      <c r="B660" t="s">
        <v>74</v>
      </c>
      <c r="C660">
        <v>11.7</v>
      </c>
    </row>
    <row r="661" spans="1:3">
      <c r="A661" t="s">
        <v>791</v>
      </c>
      <c r="B661" t="s">
        <v>74</v>
      </c>
      <c r="C661">
        <v>37.5</v>
      </c>
    </row>
    <row r="662" spans="1:3">
      <c r="A662" t="s">
        <v>792</v>
      </c>
      <c r="B662" t="s">
        <v>74</v>
      </c>
      <c r="C662">
        <v>25.7</v>
      </c>
    </row>
    <row r="663" spans="1:3">
      <c r="A663" t="s">
        <v>793</v>
      </c>
      <c r="B663" t="s">
        <v>74</v>
      </c>
      <c r="C663">
        <v>4.8</v>
      </c>
    </row>
    <row r="664" spans="1:3">
      <c r="A664" t="s">
        <v>794</v>
      </c>
      <c r="B664" t="s">
        <v>74</v>
      </c>
      <c r="C664">
        <v>19.2</v>
      </c>
    </row>
    <row r="665" spans="1:3">
      <c r="A665" t="s">
        <v>795</v>
      </c>
      <c r="B665" t="s">
        <v>544</v>
      </c>
      <c r="C665">
        <v>21.6</v>
      </c>
    </row>
    <row r="666" spans="1:3">
      <c r="A666" t="s">
        <v>797</v>
      </c>
      <c r="B666" t="s">
        <v>74</v>
      </c>
      <c r="C666">
        <v>36.700000000000003</v>
      </c>
    </row>
    <row r="667" spans="1:3">
      <c r="A667" t="s">
        <v>798</v>
      </c>
      <c r="B667" t="s">
        <v>799</v>
      </c>
      <c r="C667">
        <v>8.8000000000000007</v>
      </c>
    </row>
    <row r="668" spans="1:3">
      <c r="A668" t="s">
        <v>800</v>
      </c>
      <c r="B668" t="s">
        <v>74</v>
      </c>
      <c r="C668">
        <v>15.9</v>
      </c>
    </row>
    <row r="669" spans="1:3">
      <c r="A669" t="s">
        <v>801</v>
      </c>
      <c r="B669" t="s">
        <v>74</v>
      </c>
      <c r="C669">
        <v>9.6</v>
      </c>
    </row>
    <row r="670" spans="1:3">
      <c r="A670" t="s">
        <v>1776</v>
      </c>
      <c r="B670" t="s">
        <v>837</v>
      </c>
      <c r="C670">
        <v>4.7</v>
      </c>
    </row>
    <row r="671" spans="1:3">
      <c r="A671" t="s">
        <v>805</v>
      </c>
      <c r="B671" t="s">
        <v>74</v>
      </c>
      <c r="C671">
        <v>24.5</v>
      </c>
    </row>
    <row r="672" spans="1:3">
      <c r="A672" t="s">
        <v>806</v>
      </c>
      <c r="B672" t="s">
        <v>74</v>
      </c>
      <c r="C672">
        <v>16.8</v>
      </c>
    </row>
    <row r="673" spans="1:3">
      <c r="A673" t="s">
        <v>807</v>
      </c>
      <c r="B673" t="s">
        <v>74</v>
      </c>
      <c r="C673">
        <v>25.8</v>
      </c>
    </row>
    <row r="674" spans="1:3">
      <c r="A674" t="s">
        <v>808</v>
      </c>
      <c r="B674" t="s">
        <v>74</v>
      </c>
      <c r="C674">
        <v>17.7</v>
      </c>
    </row>
    <row r="675" spans="1:3">
      <c r="A675" t="s">
        <v>809</v>
      </c>
      <c r="B675" t="s">
        <v>74</v>
      </c>
      <c r="C675">
        <v>21.9</v>
      </c>
    </row>
    <row r="676" spans="1:3">
      <c r="A676" t="s">
        <v>810</v>
      </c>
      <c r="B676" t="s">
        <v>74</v>
      </c>
      <c r="C676">
        <v>24.2</v>
      </c>
    </row>
    <row r="677" spans="1:3">
      <c r="A677" t="s">
        <v>813</v>
      </c>
      <c r="B677" t="s">
        <v>74</v>
      </c>
      <c r="C677">
        <v>36.799999999999997</v>
      </c>
    </row>
    <row r="678" spans="1:3">
      <c r="A678" t="s">
        <v>814</v>
      </c>
      <c r="B678" t="s">
        <v>74</v>
      </c>
      <c r="C678">
        <v>11.5</v>
      </c>
    </row>
    <row r="679" spans="1:3">
      <c r="A679" t="s">
        <v>815</v>
      </c>
      <c r="B679" t="s">
        <v>74</v>
      </c>
      <c r="C679">
        <v>22.9</v>
      </c>
    </row>
    <row r="680" spans="1:3">
      <c r="A680" t="s">
        <v>817</v>
      </c>
      <c r="B680" t="s">
        <v>74</v>
      </c>
      <c r="C680">
        <v>24.6</v>
      </c>
    </row>
    <row r="681" spans="1:3">
      <c r="A681" t="s">
        <v>818</v>
      </c>
      <c r="B681" t="s">
        <v>74</v>
      </c>
      <c r="C681">
        <v>22.1</v>
      </c>
    </row>
    <row r="682" spans="1:3">
      <c r="A682" t="s">
        <v>1838</v>
      </c>
      <c r="B682" t="s">
        <v>119</v>
      </c>
      <c r="C682">
        <v>7.7</v>
      </c>
    </row>
    <row r="683" spans="1:3">
      <c r="A683" t="s">
        <v>820</v>
      </c>
      <c r="B683" t="s">
        <v>74</v>
      </c>
      <c r="C683">
        <v>28.8</v>
      </c>
    </row>
    <row r="684" spans="1:3">
      <c r="A684" t="s">
        <v>821</v>
      </c>
      <c r="B684" t="s">
        <v>822</v>
      </c>
      <c r="C684">
        <v>10.4</v>
      </c>
    </row>
    <row r="685" spans="1:3">
      <c r="A685" t="s">
        <v>823</v>
      </c>
      <c r="B685" t="s">
        <v>74</v>
      </c>
      <c r="C685">
        <v>23.4</v>
      </c>
    </row>
    <row r="686" spans="1:3">
      <c r="A686" t="s">
        <v>824</v>
      </c>
      <c r="B686" t="s">
        <v>825</v>
      </c>
      <c r="C686">
        <v>4.2</v>
      </c>
    </row>
    <row r="687" spans="1:3">
      <c r="A687" t="s">
        <v>826</v>
      </c>
      <c r="B687" t="s">
        <v>74</v>
      </c>
      <c r="C687">
        <v>19.7</v>
      </c>
    </row>
    <row r="688" spans="1:3">
      <c r="A688" t="s">
        <v>827</v>
      </c>
      <c r="B688" t="s">
        <v>74</v>
      </c>
      <c r="C688">
        <v>17</v>
      </c>
    </row>
    <row r="689" spans="1:3">
      <c r="A689" t="s">
        <v>828</v>
      </c>
      <c r="B689" t="s">
        <v>74</v>
      </c>
      <c r="C689">
        <v>16</v>
      </c>
    </row>
    <row r="690" spans="1:3">
      <c r="A690" t="s">
        <v>829</v>
      </c>
      <c r="B690" t="s">
        <v>74</v>
      </c>
      <c r="C690">
        <v>28</v>
      </c>
    </row>
    <row r="691" spans="1:3">
      <c r="A691" t="s">
        <v>830</v>
      </c>
      <c r="B691" t="s">
        <v>74</v>
      </c>
      <c r="C691">
        <v>22.7</v>
      </c>
    </row>
    <row r="692" spans="1:3">
      <c r="A692" t="s">
        <v>831</v>
      </c>
      <c r="B692" t="s">
        <v>74</v>
      </c>
      <c r="C692">
        <v>19</v>
      </c>
    </row>
    <row r="693" spans="1:3">
      <c r="A693" t="s">
        <v>832</v>
      </c>
      <c r="B693" t="s">
        <v>74</v>
      </c>
      <c r="C693">
        <v>12.6</v>
      </c>
    </row>
    <row r="694" spans="1:3">
      <c r="A694" t="s">
        <v>833</v>
      </c>
      <c r="B694" t="s">
        <v>74</v>
      </c>
      <c r="C694">
        <v>19.100000000000001</v>
      </c>
    </row>
    <row r="695" spans="1:3">
      <c r="A695" t="s">
        <v>834</v>
      </c>
      <c r="B695" t="s">
        <v>74</v>
      </c>
      <c r="C695">
        <v>18.100000000000001</v>
      </c>
    </row>
    <row r="696" spans="1:3">
      <c r="A696" t="s">
        <v>835</v>
      </c>
      <c r="B696" t="s">
        <v>74</v>
      </c>
      <c r="C696">
        <v>34.6</v>
      </c>
    </row>
    <row r="697" spans="1:3">
      <c r="A697" t="s">
        <v>836</v>
      </c>
      <c r="B697" t="s">
        <v>837</v>
      </c>
      <c r="C697">
        <v>13.2</v>
      </c>
    </row>
    <row r="698" spans="1:3">
      <c r="A698" t="s">
        <v>838</v>
      </c>
      <c r="B698" t="s">
        <v>74</v>
      </c>
      <c r="C698">
        <v>28.1</v>
      </c>
    </row>
    <row r="699" spans="1:3">
      <c r="A699" t="s">
        <v>839</v>
      </c>
      <c r="B699" t="s">
        <v>74</v>
      </c>
      <c r="C699">
        <v>8.6999999999999993</v>
      </c>
    </row>
    <row r="700" spans="1:3">
      <c r="A700" t="s">
        <v>2009</v>
      </c>
      <c r="B700" t="s">
        <v>74</v>
      </c>
      <c r="C700">
        <v>20.9</v>
      </c>
    </row>
    <row r="701" spans="1:3">
      <c r="A701" t="s">
        <v>842</v>
      </c>
      <c r="B701" t="s">
        <v>74</v>
      </c>
      <c r="C701">
        <v>17.100000000000001</v>
      </c>
    </row>
    <row r="702" spans="1:3">
      <c r="A702" t="s">
        <v>843</v>
      </c>
      <c r="B702" t="s">
        <v>74</v>
      </c>
      <c r="C702">
        <v>14.8</v>
      </c>
    </row>
    <row r="703" spans="1:3">
      <c r="A703" t="s">
        <v>844</v>
      </c>
      <c r="B703" t="s">
        <v>74</v>
      </c>
      <c r="C703">
        <v>17.2</v>
      </c>
    </row>
    <row r="704" spans="1:3">
      <c r="A704" t="s">
        <v>1777</v>
      </c>
      <c r="B704" t="s">
        <v>74</v>
      </c>
      <c r="C704">
        <v>18.2</v>
      </c>
    </row>
    <row r="705" spans="1:3">
      <c r="A705" t="s">
        <v>1839</v>
      </c>
      <c r="B705" t="s">
        <v>74</v>
      </c>
      <c r="C705">
        <v>20.3</v>
      </c>
    </row>
    <row r="706" spans="1:3">
      <c r="A706" t="s">
        <v>845</v>
      </c>
      <c r="B706" t="s">
        <v>74</v>
      </c>
      <c r="C706">
        <v>20.2</v>
      </c>
    </row>
    <row r="707" spans="1:3">
      <c r="A707" t="s">
        <v>846</v>
      </c>
      <c r="B707" t="s">
        <v>847</v>
      </c>
      <c r="C707">
        <v>25.5</v>
      </c>
    </row>
    <row r="708" spans="1:3">
      <c r="A708" t="s">
        <v>848</v>
      </c>
      <c r="B708" t="s">
        <v>74</v>
      </c>
      <c r="C708">
        <v>18.3</v>
      </c>
    </row>
    <row r="709" spans="1:3">
      <c r="A709" t="s">
        <v>849</v>
      </c>
      <c r="B709" t="s">
        <v>74</v>
      </c>
      <c r="C709">
        <v>17.600000000000001</v>
      </c>
    </row>
    <row r="710" spans="1:3">
      <c r="A710" t="s">
        <v>850</v>
      </c>
      <c r="B710" t="s">
        <v>74</v>
      </c>
      <c r="C710">
        <v>6.7</v>
      </c>
    </row>
    <row r="711" spans="1:3">
      <c r="A711" t="s">
        <v>851</v>
      </c>
      <c r="B711" t="s">
        <v>852</v>
      </c>
      <c r="C711">
        <v>15.2</v>
      </c>
    </row>
    <row r="712" spans="1:3">
      <c r="A712" t="s">
        <v>853</v>
      </c>
      <c r="B712" t="s">
        <v>854</v>
      </c>
      <c r="C712">
        <v>26.7</v>
      </c>
    </row>
    <row r="713" spans="1:3">
      <c r="A713" t="s">
        <v>855</v>
      </c>
      <c r="B713" t="s">
        <v>74</v>
      </c>
      <c r="C713">
        <v>12.2</v>
      </c>
    </row>
    <row r="714" spans="1:3">
      <c r="A714" t="s">
        <v>857</v>
      </c>
      <c r="B714" t="s">
        <v>74</v>
      </c>
      <c r="C714">
        <v>12.1</v>
      </c>
    </row>
    <row r="715" spans="1:3">
      <c r="A715" t="s">
        <v>1969</v>
      </c>
      <c r="B715" t="s">
        <v>74</v>
      </c>
      <c r="C715">
        <v>42.3</v>
      </c>
    </row>
    <row r="716" spans="1:3">
      <c r="A716" t="s">
        <v>858</v>
      </c>
      <c r="B716" t="s">
        <v>74</v>
      </c>
      <c r="C716">
        <v>16</v>
      </c>
    </row>
    <row r="717" spans="1:3">
      <c r="A717" t="s">
        <v>859</v>
      </c>
      <c r="B717" t="s">
        <v>74</v>
      </c>
      <c r="C717">
        <v>15.7</v>
      </c>
    </row>
    <row r="718" spans="1:3">
      <c r="A718" t="s">
        <v>860</v>
      </c>
      <c r="B718" t="s">
        <v>74</v>
      </c>
      <c r="C718">
        <v>16.399999999999999</v>
      </c>
    </row>
    <row r="719" spans="1:3">
      <c r="A719" t="s">
        <v>1970</v>
      </c>
      <c r="B719" t="s">
        <v>74</v>
      </c>
      <c r="C719">
        <v>20.9</v>
      </c>
    </row>
    <row r="720" spans="1:3">
      <c r="A720" t="s">
        <v>861</v>
      </c>
      <c r="B720" t="s">
        <v>74</v>
      </c>
      <c r="C720">
        <v>11.1</v>
      </c>
    </row>
    <row r="721" spans="1:3">
      <c r="A721" t="s">
        <v>862</v>
      </c>
      <c r="B721" t="s">
        <v>74</v>
      </c>
      <c r="C721">
        <v>13.5</v>
      </c>
    </row>
    <row r="722" spans="1:3">
      <c r="A722" t="s">
        <v>863</v>
      </c>
      <c r="B722" t="s">
        <v>74</v>
      </c>
      <c r="C722">
        <v>16.7</v>
      </c>
    </row>
    <row r="723" spans="1:3">
      <c r="A723" t="s">
        <v>864</v>
      </c>
      <c r="B723" t="s">
        <v>74</v>
      </c>
      <c r="C723">
        <v>26.5</v>
      </c>
    </row>
    <row r="724" spans="1:3">
      <c r="A724" t="s">
        <v>865</v>
      </c>
      <c r="B724" t="s">
        <v>74</v>
      </c>
      <c r="C724">
        <v>20.2</v>
      </c>
    </row>
    <row r="725" spans="1:3">
      <c r="A725" t="s">
        <v>866</v>
      </c>
      <c r="B725" t="s">
        <v>74</v>
      </c>
      <c r="C725">
        <v>24.5</v>
      </c>
    </row>
    <row r="726" spans="1:3">
      <c r="A726" t="s">
        <v>867</v>
      </c>
      <c r="B726" t="s">
        <v>74</v>
      </c>
      <c r="C726">
        <v>23.6</v>
      </c>
    </row>
    <row r="727" spans="1:3">
      <c r="A727" t="s">
        <v>868</v>
      </c>
      <c r="B727" t="s">
        <v>74</v>
      </c>
      <c r="C727">
        <v>10.3</v>
      </c>
    </row>
    <row r="728" spans="1:3">
      <c r="A728" t="s">
        <v>869</v>
      </c>
      <c r="B728" t="s">
        <v>74</v>
      </c>
      <c r="C728">
        <v>26.3</v>
      </c>
    </row>
    <row r="729" spans="1:3">
      <c r="A729" t="s">
        <v>870</v>
      </c>
      <c r="B729" t="s">
        <v>74</v>
      </c>
      <c r="C729">
        <v>12.9</v>
      </c>
    </row>
    <row r="730" spans="1:3">
      <c r="A730" t="s">
        <v>871</v>
      </c>
      <c r="B730" t="s">
        <v>74</v>
      </c>
      <c r="C730">
        <v>18.3</v>
      </c>
    </row>
    <row r="731" spans="1:3">
      <c r="A731" t="s">
        <v>873</v>
      </c>
      <c r="B731" t="s">
        <v>74</v>
      </c>
      <c r="C731">
        <v>24.7</v>
      </c>
    </row>
    <row r="732" spans="1:3">
      <c r="A732" t="s">
        <v>874</v>
      </c>
      <c r="B732" t="s">
        <v>74</v>
      </c>
      <c r="C732">
        <v>29.8</v>
      </c>
    </row>
    <row r="733" spans="1:3">
      <c r="A733" t="s">
        <v>875</v>
      </c>
      <c r="B733" t="s">
        <v>74</v>
      </c>
      <c r="C733">
        <v>18.8</v>
      </c>
    </row>
    <row r="734" spans="1:3">
      <c r="A734" t="s">
        <v>876</v>
      </c>
      <c r="B734" t="s">
        <v>74</v>
      </c>
      <c r="C734">
        <v>22</v>
      </c>
    </row>
    <row r="735" spans="1:3">
      <c r="A735" t="s">
        <v>877</v>
      </c>
      <c r="B735" t="s">
        <v>74</v>
      </c>
      <c r="C735">
        <v>21.3</v>
      </c>
    </row>
    <row r="736" spans="1:3">
      <c r="A736" t="s">
        <v>878</v>
      </c>
      <c r="B736" t="s">
        <v>74</v>
      </c>
      <c r="C736">
        <v>18.8</v>
      </c>
    </row>
    <row r="737" spans="1:3">
      <c r="A737" t="s">
        <v>879</v>
      </c>
      <c r="B737" t="s">
        <v>74</v>
      </c>
      <c r="C737">
        <v>12.4</v>
      </c>
    </row>
    <row r="738" spans="1:3">
      <c r="A738" t="s">
        <v>880</v>
      </c>
      <c r="B738" t="s">
        <v>74</v>
      </c>
      <c r="C738">
        <v>37.1</v>
      </c>
    </row>
    <row r="739" spans="1:3">
      <c r="A739" t="s">
        <v>881</v>
      </c>
      <c r="B739" t="s">
        <v>74</v>
      </c>
      <c r="C739">
        <v>19.8</v>
      </c>
    </row>
    <row r="740" spans="1:3">
      <c r="A740" t="s">
        <v>882</v>
      </c>
      <c r="B740" t="s">
        <v>74</v>
      </c>
      <c r="C740">
        <v>25.5</v>
      </c>
    </row>
    <row r="741" spans="1:3">
      <c r="A741" t="s">
        <v>883</v>
      </c>
      <c r="B741" t="s">
        <v>884</v>
      </c>
      <c r="C741">
        <v>2.6</v>
      </c>
    </row>
    <row r="742" spans="1:3">
      <c r="A742" t="s">
        <v>885</v>
      </c>
      <c r="B742" t="s">
        <v>74</v>
      </c>
      <c r="C742">
        <v>27.9</v>
      </c>
    </row>
    <row r="743" spans="1:3">
      <c r="A743" t="s">
        <v>886</v>
      </c>
      <c r="B743" t="s">
        <v>74</v>
      </c>
      <c r="C743">
        <v>22.4</v>
      </c>
    </row>
    <row r="744" spans="1:3">
      <c r="A744" t="s">
        <v>887</v>
      </c>
      <c r="B744" t="s">
        <v>74</v>
      </c>
      <c r="C744">
        <v>14.4</v>
      </c>
    </row>
    <row r="745" spans="1:3">
      <c r="A745" t="s">
        <v>888</v>
      </c>
      <c r="B745" t="s">
        <v>889</v>
      </c>
      <c r="C745">
        <v>7.5</v>
      </c>
    </row>
    <row r="746" spans="1:3">
      <c r="A746" t="s">
        <v>890</v>
      </c>
      <c r="B746" t="s">
        <v>891</v>
      </c>
      <c r="C746">
        <v>17.3</v>
      </c>
    </row>
    <row r="747" spans="1:3">
      <c r="A747" t="s">
        <v>1778</v>
      </c>
      <c r="B747" t="s">
        <v>74</v>
      </c>
      <c r="C747">
        <v>36.5</v>
      </c>
    </row>
    <row r="748" spans="1:3">
      <c r="A748" t="s">
        <v>893</v>
      </c>
      <c r="B748" t="s">
        <v>74</v>
      </c>
      <c r="C748">
        <v>15</v>
      </c>
    </row>
    <row r="749" spans="1:3">
      <c r="A749" t="s">
        <v>894</v>
      </c>
      <c r="B749" t="s">
        <v>74</v>
      </c>
      <c r="C749">
        <v>14.3</v>
      </c>
    </row>
    <row r="750" spans="1:3">
      <c r="A750" t="s">
        <v>895</v>
      </c>
      <c r="B750" t="s">
        <v>439</v>
      </c>
      <c r="C750">
        <v>14.1</v>
      </c>
    </row>
    <row r="751" spans="1:3">
      <c r="A751" t="s">
        <v>896</v>
      </c>
      <c r="B751" t="s">
        <v>74</v>
      </c>
      <c r="C751">
        <v>13.6</v>
      </c>
    </row>
    <row r="752" spans="1:3">
      <c r="A752" t="s">
        <v>897</v>
      </c>
      <c r="B752" t="s">
        <v>74</v>
      </c>
      <c r="C752">
        <v>10.6</v>
      </c>
    </row>
    <row r="753" spans="1:3">
      <c r="A753" t="s">
        <v>898</v>
      </c>
      <c r="B753" t="s">
        <v>74</v>
      </c>
      <c r="C753">
        <v>15.3</v>
      </c>
    </row>
    <row r="754" spans="1:3">
      <c r="A754" t="s">
        <v>899</v>
      </c>
      <c r="B754" t="s">
        <v>467</v>
      </c>
      <c r="C754">
        <v>23.9</v>
      </c>
    </row>
    <row r="755" spans="1:3">
      <c r="A755" t="s">
        <v>900</v>
      </c>
      <c r="B755" t="s">
        <v>74</v>
      </c>
      <c r="C755">
        <v>25.8</v>
      </c>
    </row>
    <row r="756" spans="1:3">
      <c r="A756" t="s">
        <v>902</v>
      </c>
      <c r="B756" t="s">
        <v>74</v>
      </c>
      <c r="C756">
        <v>9.8000000000000007</v>
      </c>
    </row>
    <row r="757" spans="1:3">
      <c r="A757" t="s">
        <v>907</v>
      </c>
      <c r="B757" t="s">
        <v>74</v>
      </c>
      <c r="C757">
        <v>45.5</v>
      </c>
    </row>
    <row r="758" spans="1:3">
      <c r="A758" t="s">
        <v>908</v>
      </c>
      <c r="B758" t="s">
        <v>74</v>
      </c>
      <c r="C758">
        <v>11.2</v>
      </c>
    </row>
    <row r="759" spans="1:3">
      <c r="A759" t="s">
        <v>910</v>
      </c>
      <c r="B759" t="s">
        <v>74</v>
      </c>
      <c r="C759">
        <v>13.5</v>
      </c>
    </row>
    <row r="760" spans="1:3">
      <c r="A760" t="s">
        <v>912</v>
      </c>
      <c r="B760" t="s">
        <v>74</v>
      </c>
      <c r="C760">
        <v>12.6</v>
      </c>
    </row>
    <row r="761" spans="1:3">
      <c r="A761" t="s">
        <v>914</v>
      </c>
      <c r="B761" t="s">
        <v>74</v>
      </c>
      <c r="C761">
        <v>23.5</v>
      </c>
    </row>
    <row r="762" spans="1:3">
      <c r="A762" t="s">
        <v>913</v>
      </c>
      <c r="B762" t="s">
        <v>439</v>
      </c>
      <c r="C762">
        <v>12.4</v>
      </c>
    </row>
    <row r="763" spans="1:3">
      <c r="A763" t="s">
        <v>915</v>
      </c>
      <c r="B763" t="s">
        <v>74</v>
      </c>
      <c r="C763">
        <v>15.6</v>
      </c>
    </row>
    <row r="764" spans="1:3">
      <c r="A764" t="s">
        <v>916</v>
      </c>
      <c r="B764" t="s">
        <v>74</v>
      </c>
      <c r="C764">
        <v>20.6</v>
      </c>
    </row>
    <row r="765" spans="1:3">
      <c r="A765" t="s">
        <v>917</v>
      </c>
      <c r="B765" t="s">
        <v>74</v>
      </c>
      <c r="C765">
        <v>8</v>
      </c>
    </row>
    <row r="766" spans="1:3">
      <c r="A766" t="s">
        <v>918</v>
      </c>
      <c r="B766" t="s">
        <v>74</v>
      </c>
      <c r="C766">
        <v>29</v>
      </c>
    </row>
    <row r="767" spans="1:3">
      <c r="A767" t="s">
        <v>919</v>
      </c>
      <c r="B767" t="s">
        <v>74</v>
      </c>
      <c r="C767">
        <v>7.5</v>
      </c>
    </row>
    <row r="768" spans="1:3">
      <c r="A768" t="s">
        <v>920</v>
      </c>
      <c r="B768" t="s">
        <v>74</v>
      </c>
      <c r="C768">
        <v>21.9</v>
      </c>
    </row>
    <row r="769" spans="1:3">
      <c r="A769" t="s">
        <v>921</v>
      </c>
      <c r="B769" t="s">
        <v>74</v>
      </c>
      <c r="C769">
        <v>12.5</v>
      </c>
    </row>
    <row r="770" spans="1:3">
      <c r="A770" t="s">
        <v>922</v>
      </c>
      <c r="B770" t="s">
        <v>74</v>
      </c>
      <c r="C770">
        <v>11.9</v>
      </c>
    </row>
    <row r="771" spans="1:3">
      <c r="A771" t="s">
        <v>923</v>
      </c>
      <c r="B771" t="s">
        <v>74</v>
      </c>
      <c r="C771">
        <v>18.5</v>
      </c>
    </row>
    <row r="772" spans="1:3">
      <c r="A772" t="s">
        <v>924</v>
      </c>
      <c r="B772" t="s">
        <v>74</v>
      </c>
      <c r="C772">
        <v>23</v>
      </c>
    </row>
    <row r="773" spans="1:3">
      <c r="A773" t="s">
        <v>925</v>
      </c>
      <c r="B773" t="s">
        <v>74</v>
      </c>
      <c r="C773">
        <v>11</v>
      </c>
    </row>
    <row r="774" spans="1:3">
      <c r="A774" t="s">
        <v>926</v>
      </c>
      <c r="B774" t="s">
        <v>74</v>
      </c>
      <c r="C774">
        <v>18.3</v>
      </c>
    </row>
    <row r="775" spans="1:3">
      <c r="A775" t="s">
        <v>927</v>
      </c>
      <c r="B775" t="s">
        <v>928</v>
      </c>
      <c r="C775">
        <v>33.4</v>
      </c>
    </row>
    <row r="776" spans="1:3">
      <c r="A776" t="s">
        <v>929</v>
      </c>
      <c r="B776" t="s">
        <v>74</v>
      </c>
      <c r="C776">
        <v>29.5</v>
      </c>
    </row>
    <row r="777" spans="1:3">
      <c r="A777" t="s">
        <v>930</v>
      </c>
      <c r="B777" t="s">
        <v>74</v>
      </c>
      <c r="C777">
        <v>16.399999999999999</v>
      </c>
    </row>
    <row r="778" spans="1:3">
      <c r="A778" t="s">
        <v>931</v>
      </c>
      <c r="B778" t="s">
        <v>74</v>
      </c>
      <c r="C778">
        <v>14.2</v>
      </c>
    </row>
    <row r="779" spans="1:3">
      <c r="A779" t="s">
        <v>932</v>
      </c>
      <c r="B779" t="s">
        <v>74</v>
      </c>
      <c r="C779">
        <v>31.8</v>
      </c>
    </row>
    <row r="780" spans="1:3">
      <c r="A780" t="s">
        <v>933</v>
      </c>
      <c r="B780" t="s">
        <v>74</v>
      </c>
      <c r="C780">
        <v>20.100000000000001</v>
      </c>
    </row>
    <row r="781" spans="1:3">
      <c r="A781" t="s">
        <v>934</v>
      </c>
      <c r="B781" t="s">
        <v>74</v>
      </c>
      <c r="C781">
        <v>13.2</v>
      </c>
    </row>
    <row r="782" spans="1:3">
      <c r="A782" t="s">
        <v>935</v>
      </c>
      <c r="B782" t="s">
        <v>74</v>
      </c>
      <c r="C782">
        <v>27.6</v>
      </c>
    </row>
    <row r="783" spans="1:3">
      <c r="A783" t="s">
        <v>1779</v>
      </c>
      <c r="B783" t="s">
        <v>74</v>
      </c>
      <c r="C783">
        <v>26</v>
      </c>
    </row>
    <row r="784" spans="1:3">
      <c r="A784" t="s">
        <v>936</v>
      </c>
      <c r="B784" t="s">
        <v>74</v>
      </c>
      <c r="C784">
        <v>13.6</v>
      </c>
    </row>
    <row r="785" spans="1:3">
      <c r="A785" t="s">
        <v>938</v>
      </c>
      <c r="B785" t="s">
        <v>74</v>
      </c>
      <c r="C785">
        <v>16.5</v>
      </c>
    </row>
    <row r="786" spans="1:3">
      <c r="A786" t="s">
        <v>939</v>
      </c>
      <c r="B786" t="s">
        <v>74</v>
      </c>
      <c r="C786">
        <v>24.8</v>
      </c>
    </row>
    <row r="787" spans="1:3">
      <c r="A787" t="s">
        <v>940</v>
      </c>
      <c r="B787" t="s">
        <v>74</v>
      </c>
      <c r="C787">
        <v>20.399999999999999</v>
      </c>
    </row>
    <row r="788" spans="1:3">
      <c r="A788" t="s">
        <v>941</v>
      </c>
      <c r="B788" t="s">
        <v>74</v>
      </c>
      <c r="C788">
        <v>36.700000000000003</v>
      </c>
    </row>
    <row r="789" spans="1:3">
      <c r="A789" t="s">
        <v>942</v>
      </c>
      <c r="B789" t="s">
        <v>74</v>
      </c>
      <c r="C789">
        <v>25.3</v>
      </c>
    </row>
    <row r="790" spans="1:3">
      <c r="A790" t="s">
        <v>943</v>
      </c>
      <c r="B790" t="s">
        <v>74</v>
      </c>
      <c r="C790">
        <v>23.4</v>
      </c>
    </row>
    <row r="791" spans="1:3">
      <c r="A791" t="s">
        <v>944</v>
      </c>
      <c r="B791" t="s">
        <v>74</v>
      </c>
      <c r="C791">
        <v>14.9</v>
      </c>
    </row>
    <row r="792" spans="1:3">
      <c r="A792" t="s">
        <v>945</v>
      </c>
      <c r="B792" t="s">
        <v>74</v>
      </c>
      <c r="C792">
        <v>15.5</v>
      </c>
    </row>
    <row r="793" spans="1:3">
      <c r="A793" t="s">
        <v>946</v>
      </c>
      <c r="B793" t="s">
        <v>74</v>
      </c>
      <c r="C793">
        <v>15.7</v>
      </c>
    </row>
    <row r="794" spans="1:3">
      <c r="A794" t="s">
        <v>947</v>
      </c>
      <c r="B794" t="s">
        <v>74</v>
      </c>
      <c r="C794">
        <v>12.9</v>
      </c>
    </row>
    <row r="795" spans="1:3">
      <c r="A795" t="s">
        <v>948</v>
      </c>
      <c r="B795" t="s">
        <v>74</v>
      </c>
      <c r="C795">
        <v>7.9</v>
      </c>
    </row>
    <row r="796" spans="1:3">
      <c r="A796" t="s">
        <v>949</v>
      </c>
      <c r="B796" t="s">
        <v>74</v>
      </c>
      <c r="C796">
        <v>8.6999999999999993</v>
      </c>
    </row>
    <row r="797" spans="1:3">
      <c r="A797" t="s">
        <v>950</v>
      </c>
      <c r="B797" t="s">
        <v>74</v>
      </c>
      <c r="C797">
        <v>14.6</v>
      </c>
    </row>
    <row r="798" spans="1:3">
      <c r="A798" t="s">
        <v>951</v>
      </c>
      <c r="B798" t="s">
        <v>74</v>
      </c>
      <c r="C798">
        <v>11.8</v>
      </c>
    </row>
    <row r="799" spans="1:3">
      <c r="A799" t="s">
        <v>953</v>
      </c>
      <c r="B799" t="s">
        <v>117</v>
      </c>
      <c r="C799">
        <v>7.1</v>
      </c>
    </row>
    <row r="800" spans="1:3">
      <c r="A800" t="s">
        <v>954</v>
      </c>
      <c r="B800" t="s">
        <v>74</v>
      </c>
      <c r="C800">
        <v>16.2</v>
      </c>
    </row>
    <row r="801" spans="1:3">
      <c r="A801" t="s">
        <v>955</v>
      </c>
      <c r="B801" t="s">
        <v>74</v>
      </c>
      <c r="C801">
        <v>26.5</v>
      </c>
    </row>
    <row r="802" spans="1:3">
      <c r="A802" t="s">
        <v>956</v>
      </c>
      <c r="B802" t="s">
        <v>74</v>
      </c>
      <c r="C802">
        <v>7.7</v>
      </c>
    </row>
    <row r="803" spans="1:3">
      <c r="A803" t="s">
        <v>957</v>
      </c>
      <c r="B803" t="s">
        <v>74</v>
      </c>
      <c r="C803">
        <v>22.6</v>
      </c>
    </row>
    <row r="804" spans="1:3">
      <c r="A804" t="s">
        <v>958</v>
      </c>
      <c r="B804" t="s">
        <v>74</v>
      </c>
      <c r="C804">
        <v>28.7</v>
      </c>
    </row>
    <row r="805" spans="1:3">
      <c r="A805" t="s">
        <v>959</v>
      </c>
      <c r="B805" t="s">
        <v>74</v>
      </c>
      <c r="C805">
        <v>26.9</v>
      </c>
    </row>
    <row r="806" spans="1:3">
      <c r="A806" t="s">
        <v>960</v>
      </c>
      <c r="B806" t="s">
        <v>74</v>
      </c>
      <c r="C806">
        <v>19.399999999999999</v>
      </c>
    </row>
    <row r="807" spans="1:3">
      <c r="A807" t="s">
        <v>961</v>
      </c>
      <c r="B807" t="s">
        <v>74</v>
      </c>
      <c r="C807">
        <v>13.8</v>
      </c>
    </row>
    <row r="808" spans="1:3">
      <c r="A808" t="s">
        <v>962</v>
      </c>
      <c r="B808" t="s">
        <v>74</v>
      </c>
      <c r="C808">
        <v>17.7</v>
      </c>
    </row>
    <row r="809" spans="1:3">
      <c r="A809" t="s">
        <v>963</v>
      </c>
      <c r="B809" t="s">
        <v>74</v>
      </c>
      <c r="C809">
        <v>7.5</v>
      </c>
    </row>
    <row r="810" spans="1:3">
      <c r="A810" t="s">
        <v>1780</v>
      </c>
      <c r="B810" t="s">
        <v>74</v>
      </c>
      <c r="C810">
        <v>21.5</v>
      </c>
    </row>
    <row r="811" spans="1:3">
      <c r="A811" t="s">
        <v>964</v>
      </c>
      <c r="B811" t="s">
        <v>74</v>
      </c>
      <c r="C811">
        <v>12.6</v>
      </c>
    </row>
    <row r="812" spans="1:3">
      <c r="A812" t="s">
        <v>965</v>
      </c>
      <c r="B812" t="s">
        <v>74</v>
      </c>
      <c r="C812">
        <v>28.3</v>
      </c>
    </row>
    <row r="813" spans="1:3">
      <c r="A813" t="s">
        <v>966</v>
      </c>
      <c r="B813" t="s">
        <v>74</v>
      </c>
      <c r="C813">
        <v>31.2</v>
      </c>
    </row>
    <row r="814" spans="1:3">
      <c r="A814" t="s">
        <v>967</v>
      </c>
      <c r="B814" t="s">
        <v>439</v>
      </c>
      <c r="C814">
        <v>22</v>
      </c>
    </row>
    <row r="815" spans="1:3">
      <c r="A815" t="s">
        <v>968</v>
      </c>
      <c r="B815" t="s">
        <v>74</v>
      </c>
      <c r="C815">
        <v>25</v>
      </c>
    </row>
    <row r="816" spans="1:3">
      <c r="A816" t="s">
        <v>969</v>
      </c>
      <c r="B816" t="s">
        <v>74</v>
      </c>
      <c r="C816">
        <v>13.1</v>
      </c>
    </row>
    <row r="817" spans="1:3">
      <c r="A817" t="s">
        <v>970</v>
      </c>
      <c r="B817" t="s">
        <v>971</v>
      </c>
      <c r="C817">
        <v>11.6</v>
      </c>
    </row>
    <row r="818" spans="1:3">
      <c r="A818" t="s">
        <v>972</v>
      </c>
      <c r="B818" t="s">
        <v>74</v>
      </c>
      <c r="C818">
        <v>24</v>
      </c>
    </row>
    <row r="819" spans="1:3">
      <c r="A819" t="s">
        <v>974</v>
      </c>
      <c r="B819" t="s">
        <v>74</v>
      </c>
      <c r="C819">
        <v>9.9</v>
      </c>
    </row>
    <row r="820" spans="1:3">
      <c r="A820" t="s">
        <v>1840</v>
      </c>
      <c r="B820" t="s">
        <v>74</v>
      </c>
      <c r="C820">
        <v>21.8</v>
      </c>
    </row>
    <row r="821" spans="1:3">
      <c r="A821" t="s">
        <v>975</v>
      </c>
      <c r="B821" t="s">
        <v>74</v>
      </c>
      <c r="C821">
        <v>18.399999999999999</v>
      </c>
    </row>
    <row r="822" spans="1:3">
      <c r="A822" t="s">
        <v>1841</v>
      </c>
      <c r="B822" t="s">
        <v>74</v>
      </c>
      <c r="C822">
        <v>34.799999999999997</v>
      </c>
    </row>
    <row r="823" spans="1:3">
      <c r="A823" t="s">
        <v>976</v>
      </c>
      <c r="B823" t="s">
        <v>74</v>
      </c>
      <c r="C823">
        <v>15.4</v>
      </c>
    </row>
    <row r="824" spans="1:3">
      <c r="A824" t="s">
        <v>977</v>
      </c>
      <c r="B824" t="s">
        <v>74</v>
      </c>
      <c r="C824">
        <v>11.6</v>
      </c>
    </row>
    <row r="825" spans="1:3">
      <c r="A825" t="s">
        <v>978</v>
      </c>
      <c r="B825" t="s">
        <v>1842</v>
      </c>
      <c r="C825">
        <v>7.3</v>
      </c>
    </row>
    <row r="826" spans="1:3">
      <c r="A826" t="s">
        <v>979</v>
      </c>
      <c r="B826" t="s">
        <v>74</v>
      </c>
      <c r="C826">
        <v>12.9</v>
      </c>
    </row>
    <row r="827" spans="1:3">
      <c r="A827" t="s">
        <v>980</v>
      </c>
      <c r="B827" t="s">
        <v>74</v>
      </c>
      <c r="C827">
        <v>7.3</v>
      </c>
    </row>
    <row r="828" spans="1:3">
      <c r="A828" t="s">
        <v>981</v>
      </c>
      <c r="B828" t="s">
        <v>74</v>
      </c>
      <c r="C828">
        <v>17.8</v>
      </c>
    </row>
    <row r="829" spans="1:3">
      <c r="A829" t="s">
        <v>982</v>
      </c>
      <c r="B829" t="s">
        <v>74</v>
      </c>
      <c r="C829">
        <v>15.6</v>
      </c>
    </row>
    <row r="830" spans="1:3">
      <c r="A830" t="s">
        <v>983</v>
      </c>
      <c r="B830" t="s">
        <v>74</v>
      </c>
      <c r="C830">
        <v>11.7</v>
      </c>
    </row>
    <row r="831" spans="1:3">
      <c r="A831" t="s">
        <v>2010</v>
      </c>
      <c r="B831" t="s">
        <v>74</v>
      </c>
      <c r="C831">
        <v>17.5</v>
      </c>
    </row>
    <row r="832" spans="1:3">
      <c r="A832" t="s">
        <v>984</v>
      </c>
      <c r="B832" t="s">
        <v>74</v>
      </c>
      <c r="C832">
        <v>3.4</v>
      </c>
    </row>
    <row r="833" spans="1:3">
      <c r="A833" t="s">
        <v>985</v>
      </c>
      <c r="B833" t="s">
        <v>74</v>
      </c>
      <c r="C833">
        <v>10.5</v>
      </c>
    </row>
    <row r="834" spans="1:3">
      <c r="A834" t="s">
        <v>986</v>
      </c>
      <c r="B834" t="s">
        <v>74</v>
      </c>
      <c r="C834">
        <v>21.8</v>
      </c>
    </row>
    <row r="835" spans="1:3">
      <c r="A835" t="s">
        <v>988</v>
      </c>
      <c r="B835" t="s">
        <v>74</v>
      </c>
      <c r="C835">
        <v>6.8</v>
      </c>
    </row>
    <row r="836" spans="1:3">
      <c r="A836" t="s">
        <v>989</v>
      </c>
      <c r="B836" t="s">
        <v>74</v>
      </c>
      <c r="C836">
        <v>16.100000000000001</v>
      </c>
    </row>
    <row r="837" spans="1:3">
      <c r="A837" t="s">
        <v>990</v>
      </c>
      <c r="B837" t="s">
        <v>74</v>
      </c>
      <c r="C837">
        <v>13</v>
      </c>
    </row>
    <row r="838" spans="1:3">
      <c r="A838" t="s">
        <v>991</v>
      </c>
      <c r="B838" t="s">
        <v>74</v>
      </c>
      <c r="C838">
        <v>15</v>
      </c>
    </row>
    <row r="839" spans="1:3">
      <c r="A839" t="s">
        <v>994</v>
      </c>
      <c r="B839" t="s">
        <v>74</v>
      </c>
      <c r="C839">
        <v>14.5</v>
      </c>
    </row>
    <row r="840" spans="1:3">
      <c r="A840" t="s">
        <v>995</v>
      </c>
      <c r="B840" t="s">
        <v>74</v>
      </c>
      <c r="C840">
        <v>25.2</v>
      </c>
    </row>
    <row r="841" spans="1:3">
      <c r="A841" t="s">
        <v>996</v>
      </c>
      <c r="B841" t="s">
        <v>74</v>
      </c>
      <c r="C841">
        <v>18.3</v>
      </c>
    </row>
    <row r="842" spans="1:3">
      <c r="A842" t="s">
        <v>997</v>
      </c>
      <c r="B842" t="s">
        <v>74</v>
      </c>
      <c r="C842">
        <v>29.4</v>
      </c>
    </row>
    <row r="843" spans="1:3">
      <c r="A843" t="s">
        <v>998</v>
      </c>
      <c r="B843" t="s">
        <v>74</v>
      </c>
      <c r="C843">
        <v>15.9</v>
      </c>
    </row>
    <row r="844" spans="1:3">
      <c r="A844" t="s">
        <v>999</v>
      </c>
      <c r="B844" t="s">
        <v>74</v>
      </c>
      <c r="C844">
        <v>15.4</v>
      </c>
    </row>
    <row r="845" spans="1:3">
      <c r="A845" t="s">
        <v>1000</v>
      </c>
      <c r="B845" t="s">
        <v>74</v>
      </c>
      <c r="C845">
        <v>24.4</v>
      </c>
    </row>
    <row r="846" spans="1:3">
      <c r="A846" t="s">
        <v>2011</v>
      </c>
      <c r="B846" t="s">
        <v>424</v>
      </c>
      <c r="C846">
        <v>10.6</v>
      </c>
    </row>
    <row r="847" spans="1:3">
      <c r="A847" t="s">
        <v>1001</v>
      </c>
      <c r="B847" t="s">
        <v>74</v>
      </c>
      <c r="C847">
        <v>37.299999999999997</v>
      </c>
    </row>
    <row r="848" spans="1:3">
      <c r="A848" t="s">
        <v>1003</v>
      </c>
      <c r="B848" t="s">
        <v>74</v>
      </c>
      <c r="C848">
        <v>29.1</v>
      </c>
    </row>
    <row r="849" spans="1:3">
      <c r="A849" t="s">
        <v>1004</v>
      </c>
      <c r="B849" t="s">
        <v>74</v>
      </c>
      <c r="C849">
        <v>35.700000000000003</v>
      </c>
    </row>
    <row r="850" spans="1:3">
      <c r="A850" t="s">
        <v>1005</v>
      </c>
      <c r="B850" t="s">
        <v>350</v>
      </c>
      <c r="C850">
        <v>26</v>
      </c>
    </row>
    <row r="851" spans="1:3">
      <c r="A851" t="s">
        <v>1006</v>
      </c>
      <c r="B851" t="s">
        <v>74</v>
      </c>
      <c r="C851">
        <v>15.5</v>
      </c>
    </row>
    <row r="852" spans="1:3">
      <c r="A852" t="s">
        <v>1007</v>
      </c>
      <c r="B852" t="s">
        <v>439</v>
      </c>
      <c r="C852">
        <v>10.8</v>
      </c>
    </row>
    <row r="853" spans="1:3">
      <c r="A853" t="s">
        <v>1008</v>
      </c>
      <c r="B853" t="s">
        <v>74</v>
      </c>
      <c r="C853">
        <v>10.6</v>
      </c>
    </row>
    <row r="854" spans="1:3">
      <c r="A854" t="s">
        <v>1009</v>
      </c>
      <c r="B854" t="s">
        <v>74</v>
      </c>
      <c r="C854">
        <v>12.7</v>
      </c>
    </row>
    <row r="855" spans="1:3">
      <c r="A855" t="s">
        <v>1010</v>
      </c>
      <c r="B855" t="s">
        <v>74</v>
      </c>
      <c r="C855">
        <v>21.6</v>
      </c>
    </row>
    <row r="856" spans="1:3">
      <c r="A856" t="s">
        <v>1011</v>
      </c>
      <c r="B856" t="s">
        <v>85</v>
      </c>
      <c r="C856">
        <v>29.5</v>
      </c>
    </row>
    <row r="857" spans="1:3">
      <c r="A857" t="s">
        <v>1012</v>
      </c>
      <c r="B857" t="s">
        <v>74</v>
      </c>
      <c r="C857">
        <v>12.9</v>
      </c>
    </row>
    <row r="858" spans="1:3">
      <c r="A858" t="s">
        <v>1013</v>
      </c>
      <c r="B858" t="s">
        <v>74</v>
      </c>
      <c r="C858">
        <v>23.7</v>
      </c>
    </row>
    <row r="859" spans="1:3">
      <c r="A859" t="s">
        <v>1014</v>
      </c>
      <c r="B859" t="s">
        <v>74</v>
      </c>
      <c r="C859">
        <v>13</v>
      </c>
    </row>
    <row r="860" spans="1:3">
      <c r="A860" t="s">
        <v>1015</v>
      </c>
      <c r="B860" t="s">
        <v>74</v>
      </c>
      <c r="C860">
        <v>19.600000000000001</v>
      </c>
    </row>
    <row r="861" spans="1:3">
      <c r="A861" t="s">
        <v>1016</v>
      </c>
      <c r="B861" t="s">
        <v>74</v>
      </c>
      <c r="C861">
        <v>10.7</v>
      </c>
    </row>
    <row r="862" spans="1:3">
      <c r="A862" t="s">
        <v>1017</v>
      </c>
      <c r="B862" t="s">
        <v>74</v>
      </c>
      <c r="C862">
        <v>10.6</v>
      </c>
    </row>
    <row r="863" spans="1:3">
      <c r="A863" t="s">
        <v>1018</v>
      </c>
      <c r="B863" t="s">
        <v>952</v>
      </c>
      <c r="C863">
        <v>7.3</v>
      </c>
    </row>
    <row r="864" spans="1:3">
      <c r="A864" t="s">
        <v>1019</v>
      </c>
      <c r="B864" t="s">
        <v>74</v>
      </c>
      <c r="C864">
        <v>15.3</v>
      </c>
    </row>
    <row r="865" spans="1:4">
      <c r="A865" t="s">
        <v>1020</v>
      </c>
      <c r="B865" t="s">
        <v>74</v>
      </c>
      <c r="C865">
        <v>12.4</v>
      </c>
    </row>
    <row r="866" spans="1:4">
      <c r="A866" t="s">
        <v>1021</v>
      </c>
      <c r="B866" t="s">
        <v>74</v>
      </c>
      <c r="C866">
        <v>28.9</v>
      </c>
    </row>
    <row r="867" spans="1:4">
      <c r="A867" t="s">
        <v>1022</v>
      </c>
      <c r="B867" t="s">
        <v>74</v>
      </c>
      <c r="C867">
        <v>16.8</v>
      </c>
    </row>
    <row r="868" spans="1:4">
      <c r="A868" t="s">
        <v>1023</v>
      </c>
      <c r="B868" t="s">
        <v>74</v>
      </c>
      <c r="C868">
        <v>13.1</v>
      </c>
    </row>
    <row r="869" spans="1:4">
      <c r="A869" t="s">
        <v>1025</v>
      </c>
      <c r="B869" t="s">
        <v>74</v>
      </c>
      <c r="C869">
        <v>23.2</v>
      </c>
      <c r="D869" t="s">
        <v>7416</v>
      </c>
    </row>
    <row r="870" spans="1:4">
      <c r="A870" t="s">
        <v>1026</v>
      </c>
      <c r="B870" t="s">
        <v>74</v>
      </c>
      <c r="C870">
        <v>9.1999999999999993</v>
      </c>
    </row>
    <row r="871" spans="1:4">
      <c r="A871" t="s">
        <v>1027</v>
      </c>
      <c r="B871" t="s">
        <v>74</v>
      </c>
      <c r="C871">
        <v>25.4</v>
      </c>
    </row>
    <row r="872" spans="1:4">
      <c r="A872" t="s">
        <v>1028</v>
      </c>
      <c r="B872" t="s">
        <v>74</v>
      </c>
      <c r="C872">
        <v>15.1</v>
      </c>
    </row>
    <row r="873" spans="1:4">
      <c r="A873" t="s">
        <v>1843</v>
      </c>
      <c r="B873" t="s">
        <v>74</v>
      </c>
      <c r="C873">
        <v>31.8</v>
      </c>
    </row>
    <row r="874" spans="1:4">
      <c r="A874" t="s">
        <v>1030</v>
      </c>
      <c r="B874" t="s">
        <v>74</v>
      </c>
      <c r="C874">
        <v>29.9</v>
      </c>
    </row>
    <row r="875" spans="1:4">
      <c r="A875" t="s">
        <v>1031</v>
      </c>
      <c r="B875" t="s">
        <v>74</v>
      </c>
      <c r="C875">
        <v>21</v>
      </c>
    </row>
    <row r="876" spans="1:4">
      <c r="A876" t="s">
        <v>1032</v>
      </c>
      <c r="B876" t="s">
        <v>74</v>
      </c>
      <c r="C876">
        <v>10.9</v>
      </c>
    </row>
    <row r="877" spans="1:4">
      <c r="A877" t="s">
        <v>1033</v>
      </c>
      <c r="B877" t="s">
        <v>74</v>
      </c>
      <c r="C877">
        <v>20.100000000000001</v>
      </c>
    </row>
    <row r="878" spans="1:4">
      <c r="A878" t="s">
        <v>1034</v>
      </c>
      <c r="B878" t="s">
        <v>74</v>
      </c>
      <c r="C878">
        <v>12.2</v>
      </c>
    </row>
    <row r="879" spans="1:4">
      <c r="A879" t="s">
        <v>1035</v>
      </c>
      <c r="B879" t="s">
        <v>74</v>
      </c>
      <c r="C879">
        <v>7.2</v>
      </c>
    </row>
    <row r="880" spans="1:4">
      <c r="A880" t="s">
        <v>2012</v>
      </c>
      <c r="B880" t="s">
        <v>74</v>
      </c>
      <c r="C880">
        <v>16.100000000000001</v>
      </c>
    </row>
    <row r="881" spans="1:3">
      <c r="A881" t="s">
        <v>1036</v>
      </c>
      <c r="B881" t="s">
        <v>85</v>
      </c>
      <c r="C881">
        <v>20.5</v>
      </c>
    </row>
    <row r="882" spans="1:3">
      <c r="A882" t="s">
        <v>1037</v>
      </c>
      <c r="B882" t="s">
        <v>74</v>
      </c>
      <c r="C882">
        <v>22.7</v>
      </c>
    </row>
    <row r="883" spans="1:3">
      <c r="A883" t="s">
        <v>1784</v>
      </c>
      <c r="B883" t="s">
        <v>74</v>
      </c>
      <c r="C883">
        <v>28</v>
      </c>
    </row>
    <row r="884" spans="1:3">
      <c r="A884" t="s">
        <v>1038</v>
      </c>
      <c r="B884" t="s">
        <v>74</v>
      </c>
      <c r="C884">
        <v>14.1</v>
      </c>
    </row>
    <row r="885" spans="1:3">
      <c r="A885" t="s">
        <v>1040</v>
      </c>
      <c r="B885" t="s">
        <v>74</v>
      </c>
      <c r="C885">
        <v>19.899999999999999</v>
      </c>
    </row>
    <row r="886" spans="1:3">
      <c r="A886" t="s">
        <v>1041</v>
      </c>
      <c r="B886" t="s">
        <v>74</v>
      </c>
      <c r="C886">
        <v>28.1</v>
      </c>
    </row>
    <row r="887" spans="1:3">
      <c r="A887" t="s">
        <v>1042</v>
      </c>
      <c r="B887" t="s">
        <v>74</v>
      </c>
      <c r="C887">
        <v>8.6</v>
      </c>
    </row>
    <row r="888" spans="1:3">
      <c r="A888" t="s">
        <v>1043</v>
      </c>
      <c r="B888" t="s">
        <v>74</v>
      </c>
      <c r="C888">
        <v>12.4</v>
      </c>
    </row>
    <row r="889" spans="1:3">
      <c r="A889" t="s">
        <v>1044</v>
      </c>
      <c r="B889" t="s">
        <v>74</v>
      </c>
      <c r="C889">
        <v>12.2</v>
      </c>
    </row>
    <row r="890" spans="1:3">
      <c r="A890" t="s">
        <v>1045</v>
      </c>
      <c r="B890" t="s">
        <v>74</v>
      </c>
      <c r="C890">
        <v>17.2</v>
      </c>
    </row>
    <row r="891" spans="1:3">
      <c r="A891" t="s">
        <v>1046</v>
      </c>
      <c r="B891" t="s">
        <v>74</v>
      </c>
      <c r="C891">
        <v>10.199999999999999</v>
      </c>
    </row>
    <row r="892" spans="1:3">
      <c r="A892" t="s">
        <v>1047</v>
      </c>
      <c r="B892" t="s">
        <v>74</v>
      </c>
      <c r="C892">
        <v>18.600000000000001</v>
      </c>
    </row>
    <row r="893" spans="1:3">
      <c r="A893" t="s">
        <v>1048</v>
      </c>
      <c r="B893" t="s">
        <v>74</v>
      </c>
      <c r="C893">
        <v>15.8</v>
      </c>
    </row>
    <row r="894" spans="1:3">
      <c r="A894" t="s">
        <v>1049</v>
      </c>
      <c r="B894" t="s">
        <v>74</v>
      </c>
      <c r="C894">
        <v>13.5</v>
      </c>
    </row>
    <row r="895" spans="1:3">
      <c r="A895" t="s">
        <v>1050</v>
      </c>
      <c r="B895" t="s">
        <v>74</v>
      </c>
      <c r="C895">
        <v>30.4</v>
      </c>
    </row>
    <row r="896" spans="1:3">
      <c r="A896" t="s">
        <v>1051</v>
      </c>
      <c r="B896" t="s">
        <v>74</v>
      </c>
      <c r="C896">
        <v>30</v>
      </c>
    </row>
    <row r="897" spans="1:3">
      <c r="A897" t="s">
        <v>1052</v>
      </c>
      <c r="B897" t="s">
        <v>1053</v>
      </c>
      <c r="C897">
        <v>17.100000000000001</v>
      </c>
    </row>
    <row r="898" spans="1:3">
      <c r="A898" t="s">
        <v>1054</v>
      </c>
      <c r="B898" t="s">
        <v>74</v>
      </c>
      <c r="C898">
        <v>8</v>
      </c>
    </row>
    <row r="899" spans="1:3">
      <c r="A899" t="s">
        <v>1055</v>
      </c>
      <c r="B899" t="s">
        <v>74</v>
      </c>
      <c r="C899">
        <v>4.8</v>
      </c>
    </row>
    <row r="900" spans="1:3">
      <c r="A900" t="s">
        <v>1056</v>
      </c>
      <c r="B900" t="s">
        <v>74</v>
      </c>
      <c r="C900">
        <v>16</v>
      </c>
    </row>
    <row r="901" spans="1:3">
      <c r="A901" t="s">
        <v>1057</v>
      </c>
      <c r="B901" t="s">
        <v>74</v>
      </c>
      <c r="C901">
        <v>20.2</v>
      </c>
    </row>
    <row r="902" spans="1:3">
      <c r="A902" t="s">
        <v>1058</v>
      </c>
      <c r="B902" t="s">
        <v>74</v>
      </c>
      <c r="C902">
        <v>16.7</v>
      </c>
    </row>
    <row r="903" spans="1:3">
      <c r="A903" t="s">
        <v>1059</v>
      </c>
      <c r="B903" t="s">
        <v>74</v>
      </c>
      <c r="C903">
        <v>14.1</v>
      </c>
    </row>
    <row r="904" spans="1:3">
      <c r="A904" t="s">
        <v>1844</v>
      </c>
      <c r="B904" t="s">
        <v>74</v>
      </c>
      <c r="C904">
        <v>40.200000000000003</v>
      </c>
    </row>
    <row r="905" spans="1:3">
      <c r="A905" t="s">
        <v>1060</v>
      </c>
      <c r="B905" t="s">
        <v>74</v>
      </c>
      <c r="C905">
        <v>31.5</v>
      </c>
    </row>
    <row r="906" spans="1:3">
      <c r="A906" t="s">
        <v>1061</v>
      </c>
      <c r="B906" t="s">
        <v>74</v>
      </c>
      <c r="C906">
        <v>11.4</v>
      </c>
    </row>
    <row r="907" spans="1:3">
      <c r="A907" t="s">
        <v>1063</v>
      </c>
      <c r="B907" t="s">
        <v>1064</v>
      </c>
      <c r="C907">
        <v>31.3</v>
      </c>
    </row>
    <row r="908" spans="1:3">
      <c r="A908" t="s">
        <v>1065</v>
      </c>
      <c r="B908" t="s">
        <v>74</v>
      </c>
      <c r="C908">
        <v>16.399999999999999</v>
      </c>
    </row>
    <row r="909" spans="1:3">
      <c r="A909" t="s">
        <v>1785</v>
      </c>
      <c r="B909" t="s">
        <v>74</v>
      </c>
      <c r="C909">
        <v>28.1</v>
      </c>
    </row>
    <row r="910" spans="1:3">
      <c r="A910" t="s">
        <v>1066</v>
      </c>
      <c r="B910" t="s">
        <v>74</v>
      </c>
      <c r="C910">
        <v>14.6</v>
      </c>
    </row>
    <row r="911" spans="1:3">
      <c r="A911" t="s">
        <v>1067</v>
      </c>
      <c r="B911" t="s">
        <v>74</v>
      </c>
      <c r="C911">
        <v>7.8</v>
      </c>
    </row>
    <row r="912" spans="1:3">
      <c r="A912" t="s">
        <v>1845</v>
      </c>
      <c r="B912" t="s">
        <v>74</v>
      </c>
      <c r="C912">
        <v>9.8000000000000007</v>
      </c>
    </row>
    <row r="913" spans="1:3">
      <c r="A913" t="s">
        <v>1070</v>
      </c>
      <c r="B913" t="s">
        <v>74</v>
      </c>
      <c r="C913">
        <v>40</v>
      </c>
    </row>
    <row r="914" spans="1:3">
      <c r="A914" t="s">
        <v>1071</v>
      </c>
      <c r="B914" t="s">
        <v>74</v>
      </c>
      <c r="C914">
        <v>12.2</v>
      </c>
    </row>
    <row r="915" spans="1:3">
      <c r="A915" t="s">
        <v>1072</v>
      </c>
      <c r="B915" t="s">
        <v>74</v>
      </c>
      <c r="C915">
        <v>25.6</v>
      </c>
    </row>
    <row r="916" spans="1:3">
      <c r="A916" t="s">
        <v>1073</v>
      </c>
      <c r="B916" t="s">
        <v>74</v>
      </c>
      <c r="C916">
        <v>10.199999999999999</v>
      </c>
    </row>
    <row r="917" spans="1:3">
      <c r="A917" t="s">
        <v>1074</v>
      </c>
      <c r="B917" t="s">
        <v>74</v>
      </c>
      <c r="C917">
        <v>6.9</v>
      </c>
    </row>
    <row r="918" spans="1:3">
      <c r="A918" t="s">
        <v>1075</v>
      </c>
      <c r="B918" t="s">
        <v>74</v>
      </c>
      <c r="C918">
        <v>18.2</v>
      </c>
    </row>
    <row r="919" spans="1:3">
      <c r="A919" t="s">
        <v>1076</v>
      </c>
      <c r="B919" t="s">
        <v>74</v>
      </c>
      <c r="C919">
        <v>14.5</v>
      </c>
    </row>
    <row r="920" spans="1:3">
      <c r="A920" t="s">
        <v>1077</v>
      </c>
      <c r="B920" t="s">
        <v>74</v>
      </c>
      <c r="C920">
        <v>22</v>
      </c>
    </row>
    <row r="921" spans="1:3">
      <c r="A921" t="s">
        <v>1786</v>
      </c>
      <c r="B921" t="s">
        <v>74</v>
      </c>
      <c r="C921">
        <v>18.399999999999999</v>
      </c>
    </row>
    <row r="922" spans="1:3">
      <c r="A922" t="s">
        <v>1079</v>
      </c>
      <c r="B922" t="s">
        <v>74</v>
      </c>
      <c r="C922">
        <v>13.1</v>
      </c>
    </row>
    <row r="923" spans="1:3">
      <c r="A923" t="s">
        <v>1080</v>
      </c>
      <c r="B923" t="s">
        <v>74</v>
      </c>
      <c r="C923">
        <v>24.3</v>
      </c>
    </row>
    <row r="924" spans="1:3">
      <c r="A924" t="s">
        <v>1081</v>
      </c>
      <c r="B924" t="s">
        <v>350</v>
      </c>
      <c r="C924">
        <v>10.3</v>
      </c>
    </row>
    <row r="925" spans="1:3">
      <c r="A925" t="s">
        <v>1082</v>
      </c>
      <c r="B925" t="s">
        <v>74</v>
      </c>
      <c r="C925">
        <v>15.1</v>
      </c>
    </row>
    <row r="926" spans="1:3">
      <c r="A926" t="s">
        <v>1083</v>
      </c>
      <c r="B926" t="s">
        <v>74</v>
      </c>
      <c r="C926">
        <v>9.5</v>
      </c>
    </row>
    <row r="927" spans="1:3">
      <c r="A927" t="s">
        <v>1084</v>
      </c>
      <c r="B927" t="s">
        <v>74</v>
      </c>
      <c r="C927">
        <v>20</v>
      </c>
    </row>
    <row r="928" spans="1:3">
      <c r="A928" t="s">
        <v>1085</v>
      </c>
      <c r="B928" t="s">
        <v>74</v>
      </c>
      <c r="C928">
        <v>22.5</v>
      </c>
    </row>
    <row r="929" spans="1:3">
      <c r="A929" t="s">
        <v>1086</v>
      </c>
      <c r="B929" t="s">
        <v>74</v>
      </c>
      <c r="C929">
        <v>25.5</v>
      </c>
    </row>
    <row r="930" spans="1:3">
      <c r="A930" t="s">
        <v>1787</v>
      </c>
      <c r="B930" t="s">
        <v>74</v>
      </c>
      <c r="C930">
        <v>10.9</v>
      </c>
    </row>
    <row r="931" spans="1:3">
      <c r="A931" t="s">
        <v>1088</v>
      </c>
      <c r="B931" t="s">
        <v>74</v>
      </c>
      <c r="C931">
        <v>16.8</v>
      </c>
    </row>
    <row r="932" spans="1:3">
      <c r="A932" t="s">
        <v>1090</v>
      </c>
      <c r="B932" t="s">
        <v>119</v>
      </c>
      <c r="C932">
        <v>10.5</v>
      </c>
    </row>
    <row r="933" spans="1:3">
      <c r="A933" t="s">
        <v>1091</v>
      </c>
      <c r="B933" t="s">
        <v>74</v>
      </c>
      <c r="C933">
        <v>19.5</v>
      </c>
    </row>
    <row r="934" spans="1:3">
      <c r="A934" t="s">
        <v>1092</v>
      </c>
      <c r="B934" t="s">
        <v>1093</v>
      </c>
      <c r="C934">
        <v>8.5</v>
      </c>
    </row>
    <row r="935" spans="1:3">
      <c r="A935" t="s">
        <v>1094</v>
      </c>
      <c r="B935" t="s">
        <v>74</v>
      </c>
      <c r="C935">
        <v>21.6</v>
      </c>
    </row>
    <row r="936" spans="1:3">
      <c r="A936" t="s">
        <v>1095</v>
      </c>
      <c r="B936" t="s">
        <v>74</v>
      </c>
      <c r="C936">
        <v>23</v>
      </c>
    </row>
    <row r="937" spans="1:3">
      <c r="A937" t="s">
        <v>1096</v>
      </c>
      <c r="B937" t="s">
        <v>74</v>
      </c>
      <c r="C937">
        <v>25.3</v>
      </c>
    </row>
    <row r="938" spans="1:3">
      <c r="A938" t="s">
        <v>1846</v>
      </c>
      <c r="B938" t="s">
        <v>74</v>
      </c>
      <c r="C938">
        <v>10.7</v>
      </c>
    </row>
    <row r="939" spans="1:3">
      <c r="A939" t="s">
        <v>1097</v>
      </c>
      <c r="B939" t="s">
        <v>74</v>
      </c>
      <c r="C939">
        <v>16.100000000000001</v>
      </c>
    </row>
    <row r="940" spans="1:3">
      <c r="A940" t="s">
        <v>1098</v>
      </c>
      <c r="B940" t="s">
        <v>74</v>
      </c>
      <c r="C940">
        <v>19.100000000000001</v>
      </c>
    </row>
    <row r="941" spans="1:3">
      <c r="A941" t="s">
        <v>2013</v>
      </c>
      <c r="B941" t="s">
        <v>74</v>
      </c>
      <c r="C941">
        <v>25.7</v>
      </c>
    </row>
    <row r="942" spans="1:3">
      <c r="A942" t="s">
        <v>1099</v>
      </c>
      <c r="B942" t="s">
        <v>74</v>
      </c>
      <c r="C942">
        <v>11.7</v>
      </c>
    </row>
    <row r="943" spans="1:3">
      <c r="A943" t="s">
        <v>1100</v>
      </c>
      <c r="B943" t="s">
        <v>74</v>
      </c>
      <c r="C943">
        <v>23.5</v>
      </c>
    </row>
    <row r="944" spans="1:3">
      <c r="A944" t="s">
        <v>1847</v>
      </c>
      <c r="B944" t="s">
        <v>74</v>
      </c>
      <c r="C944">
        <v>21.4</v>
      </c>
    </row>
    <row r="945" spans="1:3">
      <c r="A945" t="s">
        <v>1102</v>
      </c>
      <c r="B945" t="s">
        <v>74</v>
      </c>
      <c r="C945">
        <v>19.2</v>
      </c>
    </row>
    <row r="946" spans="1:3">
      <c r="A946" t="s">
        <v>1103</v>
      </c>
      <c r="B946" t="s">
        <v>74</v>
      </c>
      <c r="C946">
        <v>24.6</v>
      </c>
    </row>
    <row r="947" spans="1:3">
      <c r="A947" t="s">
        <v>1104</v>
      </c>
      <c r="B947" t="s">
        <v>74</v>
      </c>
      <c r="C947">
        <v>18.2</v>
      </c>
    </row>
    <row r="948" spans="1:3">
      <c r="A948" t="s">
        <v>1105</v>
      </c>
      <c r="B948" t="s">
        <v>74</v>
      </c>
      <c r="C948">
        <v>19.8</v>
      </c>
    </row>
    <row r="949" spans="1:3">
      <c r="A949" t="s">
        <v>1848</v>
      </c>
      <c r="B949" t="s">
        <v>74</v>
      </c>
      <c r="C949">
        <v>30</v>
      </c>
    </row>
    <row r="950" spans="1:3">
      <c r="A950" t="s">
        <v>1106</v>
      </c>
      <c r="B950" t="s">
        <v>74</v>
      </c>
      <c r="C950">
        <v>30.5</v>
      </c>
    </row>
    <row r="951" spans="1:3">
      <c r="A951" t="s">
        <v>1107</v>
      </c>
      <c r="B951" t="s">
        <v>74</v>
      </c>
      <c r="C951">
        <v>15.3</v>
      </c>
    </row>
    <row r="952" spans="1:3">
      <c r="A952" t="s">
        <v>1108</v>
      </c>
      <c r="B952" t="s">
        <v>74</v>
      </c>
      <c r="C952">
        <v>23.4</v>
      </c>
    </row>
    <row r="953" spans="1:3">
      <c r="A953" t="s">
        <v>1109</v>
      </c>
      <c r="B953" t="s">
        <v>74</v>
      </c>
      <c r="C953">
        <v>19.100000000000001</v>
      </c>
    </row>
    <row r="954" spans="1:3">
      <c r="A954" t="s">
        <v>7425</v>
      </c>
      <c r="B954" t="s">
        <v>74</v>
      </c>
      <c r="C954">
        <v>27.5</v>
      </c>
    </row>
    <row r="955" spans="1:3">
      <c r="A955" t="s">
        <v>1111</v>
      </c>
      <c r="B955" t="s">
        <v>74</v>
      </c>
      <c r="C955">
        <v>8.6</v>
      </c>
    </row>
    <row r="956" spans="1:3">
      <c r="A956" t="s">
        <v>1112</v>
      </c>
      <c r="B956" t="s">
        <v>74</v>
      </c>
      <c r="C956">
        <v>26</v>
      </c>
    </row>
    <row r="957" spans="1:3">
      <c r="A957" t="s">
        <v>1113</v>
      </c>
      <c r="B957" t="s">
        <v>74</v>
      </c>
      <c r="C957">
        <v>10.6</v>
      </c>
    </row>
    <row r="958" spans="1:3">
      <c r="A958" t="s">
        <v>1115</v>
      </c>
      <c r="B958" t="s">
        <v>74</v>
      </c>
      <c r="C958">
        <v>29</v>
      </c>
    </row>
    <row r="959" spans="1:3">
      <c r="A959" t="s">
        <v>1116</v>
      </c>
      <c r="B959" t="s">
        <v>74</v>
      </c>
      <c r="C959">
        <v>11.3</v>
      </c>
    </row>
    <row r="960" spans="1:3">
      <c r="A960" t="s">
        <v>1117</v>
      </c>
      <c r="B960" t="s">
        <v>74</v>
      </c>
      <c r="C960">
        <v>17.600000000000001</v>
      </c>
    </row>
    <row r="961" spans="1:3">
      <c r="A961" t="s">
        <v>1118</v>
      </c>
      <c r="B961" t="s">
        <v>74</v>
      </c>
      <c r="C961">
        <v>31.1</v>
      </c>
    </row>
    <row r="962" spans="1:3">
      <c r="A962" t="s">
        <v>1119</v>
      </c>
      <c r="B962" t="s">
        <v>396</v>
      </c>
      <c r="C962">
        <v>24</v>
      </c>
    </row>
    <row r="963" spans="1:3">
      <c r="A963" t="s">
        <v>1120</v>
      </c>
      <c r="B963" t="s">
        <v>74</v>
      </c>
      <c r="C963">
        <v>42.2</v>
      </c>
    </row>
    <row r="964" spans="1:3">
      <c r="A964" t="s">
        <v>1121</v>
      </c>
      <c r="B964" t="s">
        <v>74</v>
      </c>
      <c r="C964">
        <v>26.5</v>
      </c>
    </row>
    <row r="965" spans="1:3">
      <c r="A965" t="s">
        <v>1122</v>
      </c>
      <c r="B965" t="s">
        <v>74</v>
      </c>
      <c r="C965">
        <v>16.600000000000001</v>
      </c>
    </row>
    <row r="966" spans="1:3">
      <c r="A966" t="s">
        <v>1123</v>
      </c>
      <c r="B966" t="s">
        <v>74</v>
      </c>
      <c r="C966">
        <v>13.2</v>
      </c>
    </row>
    <row r="967" spans="1:3">
      <c r="A967" t="s">
        <v>1124</v>
      </c>
      <c r="B967" t="s">
        <v>74</v>
      </c>
      <c r="C967">
        <v>23.1</v>
      </c>
    </row>
    <row r="968" spans="1:3">
      <c r="A968" t="s">
        <v>1125</v>
      </c>
      <c r="B968" t="s">
        <v>74</v>
      </c>
      <c r="C968">
        <v>14.6</v>
      </c>
    </row>
    <row r="969" spans="1:3">
      <c r="A969" t="s">
        <v>1126</v>
      </c>
      <c r="B969" t="s">
        <v>74</v>
      </c>
      <c r="C969">
        <v>10.5</v>
      </c>
    </row>
    <row r="970" spans="1:3">
      <c r="A970" t="s">
        <v>1127</v>
      </c>
      <c r="B970" t="s">
        <v>74</v>
      </c>
      <c r="C970">
        <v>10.9</v>
      </c>
    </row>
    <row r="971" spans="1:3">
      <c r="A971" t="s">
        <v>1128</v>
      </c>
      <c r="B971" t="s">
        <v>74</v>
      </c>
      <c r="C971">
        <v>15.7</v>
      </c>
    </row>
    <row r="972" spans="1:3">
      <c r="A972" t="s">
        <v>1129</v>
      </c>
      <c r="B972" t="s">
        <v>74</v>
      </c>
      <c r="C972">
        <v>13.9</v>
      </c>
    </row>
    <row r="973" spans="1:3">
      <c r="A973" t="s">
        <v>1130</v>
      </c>
      <c r="B973" t="s">
        <v>74</v>
      </c>
      <c r="C973">
        <v>17.7</v>
      </c>
    </row>
    <row r="974" spans="1:3">
      <c r="A974" t="s">
        <v>1131</v>
      </c>
      <c r="B974" t="s">
        <v>74</v>
      </c>
      <c r="C974">
        <v>8.9</v>
      </c>
    </row>
    <row r="975" spans="1:3">
      <c r="A975" t="s">
        <v>1133</v>
      </c>
      <c r="B975" t="s">
        <v>74</v>
      </c>
      <c r="C975">
        <v>25.4</v>
      </c>
    </row>
    <row r="976" spans="1:3">
      <c r="A976" t="s">
        <v>1134</v>
      </c>
      <c r="B976" t="s">
        <v>74</v>
      </c>
      <c r="C976">
        <v>17.8</v>
      </c>
    </row>
    <row r="977" spans="1:3">
      <c r="A977" t="s">
        <v>1135</v>
      </c>
      <c r="B977" t="s">
        <v>74</v>
      </c>
      <c r="C977">
        <v>2.6</v>
      </c>
    </row>
    <row r="978" spans="1:3">
      <c r="A978" t="s">
        <v>1137</v>
      </c>
      <c r="B978" t="s">
        <v>74</v>
      </c>
      <c r="C978">
        <v>16.5</v>
      </c>
    </row>
    <row r="979" spans="1:3">
      <c r="A979" t="s">
        <v>1138</v>
      </c>
      <c r="B979" t="s">
        <v>74</v>
      </c>
      <c r="C979">
        <v>15.5</v>
      </c>
    </row>
    <row r="980" spans="1:3">
      <c r="A980" t="s">
        <v>1139</v>
      </c>
      <c r="B980" t="s">
        <v>74</v>
      </c>
      <c r="C980">
        <v>7.3</v>
      </c>
    </row>
    <row r="981" spans="1:3">
      <c r="A981" t="s">
        <v>1140</v>
      </c>
      <c r="B981" t="s">
        <v>74</v>
      </c>
      <c r="C981">
        <v>21.7</v>
      </c>
    </row>
    <row r="982" spans="1:3">
      <c r="A982" t="s">
        <v>7426</v>
      </c>
      <c r="B982" t="s">
        <v>74</v>
      </c>
      <c r="C982">
        <v>28.1</v>
      </c>
    </row>
    <row r="983" spans="1:3">
      <c r="A983" t="s">
        <v>1141</v>
      </c>
      <c r="B983" t="s">
        <v>74</v>
      </c>
      <c r="C983">
        <v>18.399999999999999</v>
      </c>
    </row>
    <row r="984" spans="1:3">
      <c r="A984" t="s">
        <v>1142</v>
      </c>
      <c r="B984" t="s">
        <v>74</v>
      </c>
      <c r="C984">
        <v>30</v>
      </c>
    </row>
    <row r="985" spans="1:3">
      <c r="A985" t="s">
        <v>1143</v>
      </c>
      <c r="B985" t="s">
        <v>74</v>
      </c>
      <c r="C985">
        <v>14.3</v>
      </c>
    </row>
    <row r="986" spans="1:3">
      <c r="A986" t="s">
        <v>1144</v>
      </c>
      <c r="B986" t="s">
        <v>74</v>
      </c>
      <c r="C986">
        <v>17.2</v>
      </c>
    </row>
    <row r="987" spans="1:3">
      <c r="A987" t="s">
        <v>1146</v>
      </c>
      <c r="B987" t="s">
        <v>74</v>
      </c>
      <c r="C987">
        <v>16.399999999999999</v>
      </c>
    </row>
    <row r="988" spans="1:3">
      <c r="A988" t="s">
        <v>1147</v>
      </c>
      <c r="B988" t="s">
        <v>439</v>
      </c>
      <c r="C988">
        <v>8.3000000000000007</v>
      </c>
    </row>
    <row r="989" spans="1:3">
      <c r="A989" t="s">
        <v>1148</v>
      </c>
      <c r="B989" t="s">
        <v>74</v>
      </c>
      <c r="C989">
        <v>19.899999999999999</v>
      </c>
    </row>
    <row r="990" spans="1:3">
      <c r="A990" t="s">
        <v>1149</v>
      </c>
      <c r="B990" t="s">
        <v>1150</v>
      </c>
      <c r="C990">
        <v>14.8</v>
      </c>
    </row>
    <row r="991" spans="1:3">
      <c r="A991" t="s">
        <v>1151</v>
      </c>
      <c r="B991" t="s">
        <v>74</v>
      </c>
      <c r="C991">
        <v>21.9</v>
      </c>
    </row>
    <row r="992" spans="1:3">
      <c r="A992" t="s">
        <v>1152</v>
      </c>
      <c r="B992" t="s">
        <v>439</v>
      </c>
      <c r="C992">
        <v>13.7</v>
      </c>
    </row>
    <row r="993" spans="1:3">
      <c r="A993" t="s">
        <v>1153</v>
      </c>
      <c r="B993" t="s">
        <v>74</v>
      </c>
      <c r="C993">
        <v>11.7</v>
      </c>
    </row>
    <row r="994" spans="1:3">
      <c r="A994" t="s">
        <v>1154</v>
      </c>
      <c r="B994" t="s">
        <v>74</v>
      </c>
      <c r="C994">
        <v>21</v>
      </c>
    </row>
    <row r="995" spans="1:3">
      <c r="A995" t="s">
        <v>1155</v>
      </c>
      <c r="B995" t="s">
        <v>74</v>
      </c>
      <c r="C995">
        <v>14</v>
      </c>
    </row>
    <row r="996" spans="1:3">
      <c r="A996" t="s">
        <v>1157</v>
      </c>
      <c r="B996" t="s">
        <v>74</v>
      </c>
      <c r="C996">
        <v>34.1</v>
      </c>
    </row>
    <row r="997" spans="1:3">
      <c r="A997" t="s">
        <v>1158</v>
      </c>
      <c r="B997" t="s">
        <v>74</v>
      </c>
      <c r="C997">
        <v>23.4</v>
      </c>
    </row>
    <row r="998" spans="1:3">
      <c r="A998" t="s">
        <v>1159</v>
      </c>
      <c r="B998" t="s">
        <v>74</v>
      </c>
      <c r="C998">
        <v>8.6</v>
      </c>
    </row>
    <row r="999" spans="1:3">
      <c r="A999" t="s">
        <v>1160</v>
      </c>
      <c r="B999" t="s">
        <v>74</v>
      </c>
      <c r="C999">
        <v>8.5</v>
      </c>
    </row>
    <row r="1000" spans="1:3">
      <c r="A1000" t="s">
        <v>1161</v>
      </c>
      <c r="B1000" t="s">
        <v>74</v>
      </c>
      <c r="C1000">
        <v>22.5</v>
      </c>
    </row>
    <row r="1001" spans="1:3">
      <c r="A1001" t="s">
        <v>1162</v>
      </c>
      <c r="B1001" t="s">
        <v>74</v>
      </c>
      <c r="C1001">
        <v>23.7</v>
      </c>
    </row>
    <row r="1002" spans="1:3">
      <c r="A1002" t="s">
        <v>1163</v>
      </c>
      <c r="B1002" t="s">
        <v>74</v>
      </c>
      <c r="C1002">
        <v>9.1</v>
      </c>
    </row>
    <row r="1003" spans="1:3">
      <c r="A1003" t="s">
        <v>1164</v>
      </c>
      <c r="B1003" t="s">
        <v>74</v>
      </c>
      <c r="C1003">
        <v>23.9</v>
      </c>
    </row>
    <row r="1004" spans="1:3">
      <c r="A1004" t="s">
        <v>1165</v>
      </c>
      <c r="B1004" t="s">
        <v>74</v>
      </c>
      <c r="C1004">
        <v>26.1</v>
      </c>
    </row>
    <row r="1005" spans="1:3">
      <c r="A1005" t="s">
        <v>1166</v>
      </c>
      <c r="B1005" t="s">
        <v>74</v>
      </c>
      <c r="C1005">
        <v>18.7</v>
      </c>
    </row>
    <row r="1006" spans="1:3">
      <c r="A1006" t="s">
        <v>1168</v>
      </c>
      <c r="B1006" t="s">
        <v>74</v>
      </c>
      <c r="C1006">
        <v>21.2</v>
      </c>
    </row>
    <row r="1007" spans="1:3">
      <c r="A1007" t="s">
        <v>1169</v>
      </c>
      <c r="B1007" t="s">
        <v>74</v>
      </c>
      <c r="C1007">
        <v>22.3</v>
      </c>
    </row>
    <row r="1008" spans="1:3">
      <c r="A1008" t="s">
        <v>1170</v>
      </c>
      <c r="B1008" t="s">
        <v>74</v>
      </c>
      <c r="C1008">
        <v>24.3</v>
      </c>
    </row>
    <row r="1009" spans="1:3">
      <c r="A1009" t="s">
        <v>1171</v>
      </c>
      <c r="B1009" t="s">
        <v>74</v>
      </c>
      <c r="C1009">
        <v>15.5</v>
      </c>
    </row>
    <row r="1010" spans="1:3">
      <c r="A1010" t="s">
        <v>1172</v>
      </c>
      <c r="B1010" t="s">
        <v>74</v>
      </c>
      <c r="C1010">
        <v>17.2</v>
      </c>
    </row>
    <row r="1011" spans="1:3">
      <c r="A1011" t="s">
        <v>1173</v>
      </c>
      <c r="B1011" t="s">
        <v>74</v>
      </c>
      <c r="C1011">
        <v>26.5</v>
      </c>
    </row>
    <row r="1012" spans="1:3">
      <c r="A1012" t="s">
        <v>1174</v>
      </c>
      <c r="B1012" t="s">
        <v>74</v>
      </c>
      <c r="C1012">
        <v>14.5</v>
      </c>
    </row>
    <row r="1013" spans="1:3">
      <c r="A1013" t="s">
        <v>1175</v>
      </c>
      <c r="B1013" t="s">
        <v>74</v>
      </c>
      <c r="C1013">
        <v>33.200000000000003</v>
      </c>
    </row>
    <row r="1014" spans="1:3">
      <c r="A1014" t="s">
        <v>1971</v>
      </c>
      <c r="B1014" t="s">
        <v>74</v>
      </c>
      <c r="C1014">
        <v>44.8</v>
      </c>
    </row>
    <row r="1015" spans="1:3">
      <c r="A1015" t="s">
        <v>1176</v>
      </c>
      <c r="B1015" t="s">
        <v>74</v>
      </c>
      <c r="C1015">
        <v>20</v>
      </c>
    </row>
    <row r="1016" spans="1:3">
      <c r="A1016" t="s">
        <v>1849</v>
      </c>
      <c r="B1016" t="s">
        <v>74</v>
      </c>
      <c r="C1016">
        <v>20.8</v>
      </c>
    </row>
    <row r="1017" spans="1:3">
      <c r="A1017" t="s">
        <v>1177</v>
      </c>
      <c r="B1017" t="s">
        <v>74</v>
      </c>
      <c r="C1017">
        <v>18.399999999999999</v>
      </c>
    </row>
    <row r="1018" spans="1:3">
      <c r="A1018" t="s">
        <v>1178</v>
      </c>
      <c r="B1018" t="s">
        <v>74</v>
      </c>
      <c r="C1018">
        <v>18.100000000000001</v>
      </c>
    </row>
    <row r="1019" spans="1:3">
      <c r="A1019" t="s">
        <v>1180</v>
      </c>
      <c r="B1019" t="s">
        <v>74</v>
      </c>
      <c r="C1019">
        <v>14.1</v>
      </c>
    </row>
    <row r="1020" spans="1:3">
      <c r="A1020" t="s">
        <v>1181</v>
      </c>
      <c r="B1020" t="s">
        <v>74</v>
      </c>
      <c r="C1020">
        <v>14.3</v>
      </c>
    </row>
    <row r="1021" spans="1:3">
      <c r="A1021" t="s">
        <v>1182</v>
      </c>
      <c r="B1021" t="s">
        <v>74</v>
      </c>
      <c r="C1021">
        <v>13.1</v>
      </c>
    </row>
    <row r="1022" spans="1:3">
      <c r="A1022" t="s">
        <v>1183</v>
      </c>
      <c r="B1022" t="s">
        <v>74</v>
      </c>
      <c r="C1022">
        <v>14.4</v>
      </c>
    </row>
    <row r="1023" spans="1:3">
      <c r="A1023" t="s">
        <v>1184</v>
      </c>
      <c r="B1023" t="s">
        <v>74</v>
      </c>
      <c r="C1023">
        <v>17.5</v>
      </c>
    </row>
    <row r="1024" spans="1:3">
      <c r="A1024" t="s">
        <v>1185</v>
      </c>
      <c r="B1024" t="s">
        <v>74</v>
      </c>
      <c r="C1024">
        <v>49.2</v>
      </c>
    </row>
    <row r="1025" spans="1:3">
      <c r="A1025" t="s">
        <v>1186</v>
      </c>
      <c r="B1025" t="s">
        <v>74</v>
      </c>
      <c r="C1025">
        <v>18</v>
      </c>
    </row>
    <row r="1026" spans="1:3">
      <c r="A1026" t="s">
        <v>1187</v>
      </c>
      <c r="B1026" t="s">
        <v>74</v>
      </c>
      <c r="C1026">
        <v>13.1</v>
      </c>
    </row>
    <row r="1027" spans="1:3">
      <c r="A1027" t="s">
        <v>1188</v>
      </c>
      <c r="B1027" t="s">
        <v>74</v>
      </c>
      <c r="C1027">
        <v>18.399999999999999</v>
      </c>
    </row>
    <row r="1028" spans="1:3">
      <c r="A1028" t="s">
        <v>1189</v>
      </c>
      <c r="B1028" t="s">
        <v>74</v>
      </c>
      <c r="C1028">
        <v>13.5</v>
      </c>
    </row>
    <row r="1029" spans="1:3">
      <c r="A1029" t="s">
        <v>1972</v>
      </c>
      <c r="B1029" t="s">
        <v>74</v>
      </c>
      <c r="C1029">
        <v>35.799999999999997</v>
      </c>
    </row>
    <row r="1030" spans="1:3">
      <c r="A1030" t="s">
        <v>1190</v>
      </c>
      <c r="B1030" t="s">
        <v>74</v>
      </c>
      <c r="C1030">
        <v>37.1</v>
      </c>
    </row>
    <row r="1031" spans="1:3">
      <c r="A1031" t="s">
        <v>1191</v>
      </c>
      <c r="B1031" t="s">
        <v>74</v>
      </c>
      <c r="C1031">
        <v>22.4</v>
      </c>
    </row>
    <row r="1032" spans="1:3">
      <c r="A1032" t="s">
        <v>1192</v>
      </c>
      <c r="B1032" t="s">
        <v>74</v>
      </c>
      <c r="C1032">
        <v>7.8</v>
      </c>
    </row>
    <row r="1033" spans="1:3">
      <c r="A1033" t="s">
        <v>1193</v>
      </c>
      <c r="B1033" t="s">
        <v>74</v>
      </c>
      <c r="C1033">
        <v>17.5</v>
      </c>
    </row>
    <row r="1034" spans="1:3">
      <c r="A1034" t="s">
        <v>1194</v>
      </c>
      <c r="B1034" t="s">
        <v>1195</v>
      </c>
      <c r="C1034">
        <v>25.6</v>
      </c>
    </row>
    <row r="1035" spans="1:3">
      <c r="A1035" t="s">
        <v>1196</v>
      </c>
      <c r="B1035" t="s">
        <v>119</v>
      </c>
      <c r="C1035">
        <v>5.3</v>
      </c>
    </row>
    <row r="1036" spans="1:3">
      <c r="A1036" t="s">
        <v>1197</v>
      </c>
      <c r="B1036" t="s">
        <v>74</v>
      </c>
      <c r="C1036">
        <v>10.4</v>
      </c>
    </row>
    <row r="1037" spans="1:3">
      <c r="A1037" t="s">
        <v>1198</v>
      </c>
      <c r="B1037" t="s">
        <v>74</v>
      </c>
      <c r="C1037">
        <v>19.7</v>
      </c>
    </row>
    <row r="1038" spans="1:3">
      <c r="A1038" t="s">
        <v>1199</v>
      </c>
      <c r="B1038" t="s">
        <v>74</v>
      </c>
      <c r="C1038">
        <v>12.9</v>
      </c>
    </row>
    <row r="1039" spans="1:3">
      <c r="A1039" t="s">
        <v>1200</v>
      </c>
      <c r="B1039" t="s">
        <v>74</v>
      </c>
      <c r="C1039">
        <v>20.100000000000001</v>
      </c>
    </row>
    <row r="1040" spans="1:3">
      <c r="A1040" t="s">
        <v>1201</v>
      </c>
      <c r="B1040" t="s">
        <v>74</v>
      </c>
      <c r="C1040">
        <v>26.5</v>
      </c>
    </row>
    <row r="1041" spans="1:3">
      <c r="A1041" t="s">
        <v>1850</v>
      </c>
      <c r="B1041" t="s">
        <v>74</v>
      </c>
      <c r="C1041">
        <v>21.8</v>
      </c>
    </row>
    <row r="1042" spans="1:3">
      <c r="A1042" t="s">
        <v>1202</v>
      </c>
      <c r="B1042" t="s">
        <v>74</v>
      </c>
      <c r="C1042">
        <v>28.2</v>
      </c>
    </row>
    <row r="1043" spans="1:3">
      <c r="A1043" t="s">
        <v>1203</v>
      </c>
      <c r="B1043" t="s">
        <v>74</v>
      </c>
      <c r="C1043">
        <v>14.2</v>
      </c>
    </row>
    <row r="1044" spans="1:3">
      <c r="A1044" t="s">
        <v>1204</v>
      </c>
      <c r="B1044" t="s">
        <v>74</v>
      </c>
      <c r="C1044">
        <v>22</v>
      </c>
    </row>
    <row r="1045" spans="1:3">
      <c r="A1045" t="s">
        <v>1205</v>
      </c>
      <c r="B1045" t="s">
        <v>74</v>
      </c>
      <c r="C1045">
        <v>24.4</v>
      </c>
    </row>
    <row r="1046" spans="1:3">
      <c r="A1046" t="s">
        <v>1206</v>
      </c>
      <c r="B1046" t="s">
        <v>74</v>
      </c>
      <c r="C1046">
        <v>12.3</v>
      </c>
    </row>
    <row r="1047" spans="1:3">
      <c r="A1047" t="s">
        <v>1207</v>
      </c>
      <c r="B1047" t="s">
        <v>74</v>
      </c>
      <c r="C1047">
        <v>17.8</v>
      </c>
    </row>
    <row r="1048" spans="1:3">
      <c r="A1048" t="s">
        <v>1208</v>
      </c>
      <c r="B1048" t="s">
        <v>74</v>
      </c>
      <c r="C1048">
        <v>30.4</v>
      </c>
    </row>
    <row r="1049" spans="1:3">
      <c r="A1049" t="s">
        <v>1209</v>
      </c>
      <c r="B1049" t="s">
        <v>74</v>
      </c>
      <c r="C1049">
        <v>19.5</v>
      </c>
    </row>
    <row r="1050" spans="1:3">
      <c r="A1050" t="s">
        <v>1210</v>
      </c>
      <c r="B1050" t="s">
        <v>74</v>
      </c>
      <c r="C1050">
        <v>20.399999999999999</v>
      </c>
    </row>
    <row r="1051" spans="1:3">
      <c r="A1051" t="s">
        <v>1211</v>
      </c>
      <c r="B1051" t="s">
        <v>74</v>
      </c>
      <c r="C1051">
        <v>19.600000000000001</v>
      </c>
    </row>
    <row r="1052" spans="1:3">
      <c r="A1052" t="s">
        <v>1212</v>
      </c>
      <c r="B1052" t="s">
        <v>74</v>
      </c>
      <c r="C1052">
        <v>29.7</v>
      </c>
    </row>
    <row r="1053" spans="1:3">
      <c r="A1053" t="s">
        <v>1213</v>
      </c>
      <c r="B1053" t="s">
        <v>74</v>
      </c>
      <c r="C1053">
        <v>30.8</v>
      </c>
    </row>
    <row r="1054" spans="1:3">
      <c r="A1054" t="s">
        <v>1214</v>
      </c>
      <c r="B1054" t="s">
        <v>74</v>
      </c>
      <c r="C1054">
        <v>11.4</v>
      </c>
    </row>
    <row r="1055" spans="1:3">
      <c r="A1055" t="s">
        <v>1215</v>
      </c>
      <c r="B1055" t="s">
        <v>74</v>
      </c>
      <c r="C1055">
        <v>16.7</v>
      </c>
    </row>
    <row r="1056" spans="1:3">
      <c r="A1056" t="s">
        <v>1851</v>
      </c>
      <c r="B1056" t="s">
        <v>74</v>
      </c>
      <c r="C1056">
        <v>17.8</v>
      </c>
    </row>
    <row r="1057" spans="1:3">
      <c r="A1057" t="s">
        <v>1217</v>
      </c>
      <c r="B1057" t="s">
        <v>74</v>
      </c>
      <c r="C1057">
        <v>17.5</v>
      </c>
    </row>
    <row r="1058" spans="1:3">
      <c r="A1058" t="s">
        <v>1218</v>
      </c>
      <c r="B1058" t="s">
        <v>971</v>
      </c>
      <c r="C1058">
        <v>18.5</v>
      </c>
    </row>
    <row r="1059" spans="1:3">
      <c r="A1059" t="s">
        <v>1219</v>
      </c>
      <c r="B1059" t="s">
        <v>74</v>
      </c>
      <c r="C1059">
        <v>8.5</v>
      </c>
    </row>
    <row r="1060" spans="1:3">
      <c r="A1060" t="s">
        <v>1221</v>
      </c>
      <c r="B1060" t="s">
        <v>74</v>
      </c>
      <c r="C1060">
        <v>8.8000000000000007</v>
      </c>
    </row>
    <row r="1061" spans="1:3">
      <c r="A1061" t="s">
        <v>1223</v>
      </c>
      <c r="B1061" t="s">
        <v>74</v>
      </c>
      <c r="C1061">
        <v>11.9</v>
      </c>
    </row>
    <row r="1062" spans="1:3">
      <c r="A1062" t="s">
        <v>1224</v>
      </c>
      <c r="B1062" t="s">
        <v>74</v>
      </c>
      <c r="C1062">
        <v>27.5</v>
      </c>
    </row>
    <row r="1063" spans="1:3">
      <c r="A1063" t="s">
        <v>1225</v>
      </c>
      <c r="B1063" t="s">
        <v>74</v>
      </c>
      <c r="C1063">
        <v>23.7</v>
      </c>
    </row>
    <row r="1064" spans="1:3">
      <c r="A1064" t="s">
        <v>1226</v>
      </c>
      <c r="B1064" t="s">
        <v>74</v>
      </c>
      <c r="C1064">
        <v>25.1</v>
      </c>
    </row>
    <row r="1065" spans="1:3">
      <c r="A1065" t="s">
        <v>1227</v>
      </c>
      <c r="B1065" t="s">
        <v>74</v>
      </c>
      <c r="C1065">
        <v>8.1</v>
      </c>
    </row>
    <row r="1066" spans="1:3">
      <c r="A1066" t="s">
        <v>1228</v>
      </c>
      <c r="B1066" t="s">
        <v>74</v>
      </c>
      <c r="C1066">
        <v>12.3</v>
      </c>
    </row>
    <row r="1067" spans="1:3">
      <c r="A1067" t="s">
        <v>1229</v>
      </c>
      <c r="B1067" t="s">
        <v>74</v>
      </c>
      <c r="C1067">
        <v>31</v>
      </c>
    </row>
    <row r="1068" spans="1:3">
      <c r="A1068" t="s">
        <v>1230</v>
      </c>
      <c r="B1068" t="s">
        <v>74</v>
      </c>
      <c r="C1068">
        <v>9.3000000000000007</v>
      </c>
    </row>
    <row r="1069" spans="1:3">
      <c r="A1069" t="s">
        <v>1231</v>
      </c>
      <c r="B1069" t="s">
        <v>74</v>
      </c>
      <c r="C1069">
        <v>16.399999999999999</v>
      </c>
    </row>
    <row r="1070" spans="1:3">
      <c r="A1070" t="s">
        <v>1987</v>
      </c>
      <c r="B1070" t="s">
        <v>1441</v>
      </c>
      <c r="C1070">
        <v>11.8</v>
      </c>
    </row>
    <row r="1071" spans="1:3">
      <c r="A1071" t="s">
        <v>1232</v>
      </c>
      <c r="B1071" t="s">
        <v>74</v>
      </c>
      <c r="C1071">
        <v>13.8</v>
      </c>
    </row>
    <row r="1072" spans="1:3">
      <c r="A1072" t="s">
        <v>1233</v>
      </c>
      <c r="B1072" t="s">
        <v>74</v>
      </c>
      <c r="C1072">
        <v>4.8</v>
      </c>
    </row>
    <row r="1073" spans="1:3">
      <c r="A1073" t="s">
        <v>1852</v>
      </c>
      <c r="B1073" t="s">
        <v>74</v>
      </c>
      <c r="C1073">
        <v>29.7</v>
      </c>
    </row>
    <row r="1074" spans="1:3">
      <c r="A1074" t="s">
        <v>1234</v>
      </c>
      <c r="B1074" t="s">
        <v>74</v>
      </c>
      <c r="C1074">
        <v>6.9</v>
      </c>
    </row>
    <row r="1075" spans="1:3">
      <c r="A1075" t="s">
        <v>1236</v>
      </c>
      <c r="B1075" t="s">
        <v>74</v>
      </c>
      <c r="C1075">
        <v>13.5</v>
      </c>
    </row>
    <row r="1076" spans="1:3">
      <c r="A1076" t="s">
        <v>1237</v>
      </c>
      <c r="B1076" t="s">
        <v>74</v>
      </c>
      <c r="C1076">
        <v>14.4</v>
      </c>
    </row>
    <row r="1077" spans="1:3">
      <c r="A1077" t="s">
        <v>1238</v>
      </c>
      <c r="B1077" t="s">
        <v>74</v>
      </c>
      <c r="C1077">
        <v>29.3</v>
      </c>
    </row>
    <row r="1078" spans="1:3">
      <c r="A1078" t="s">
        <v>1239</v>
      </c>
      <c r="B1078" t="s">
        <v>74</v>
      </c>
      <c r="C1078">
        <v>16.2</v>
      </c>
    </row>
    <row r="1079" spans="1:3">
      <c r="A1079" t="s">
        <v>1240</v>
      </c>
      <c r="B1079" t="s">
        <v>74</v>
      </c>
      <c r="C1079">
        <v>9.5</v>
      </c>
    </row>
    <row r="1080" spans="1:3">
      <c r="A1080" t="s">
        <v>1241</v>
      </c>
      <c r="B1080" t="s">
        <v>74</v>
      </c>
      <c r="C1080">
        <v>23.7</v>
      </c>
    </row>
    <row r="1081" spans="1:3">
      <c r="A1081" t="s">
        <v>1242</v>
      </c>
      <c r="B1081" t="s">
        <v>7427</v>
      </c>
      <c r="C1081">
        <v>13.4</v>
      </c>
    </row>
    <row r="1082" spans="1:3">
      <c r="A1082" t="s">
        <v>1244</v>
      </c>
      <c r="B1082" t="s">
        <v>74</v>
      </c>
      <c r="C1082">
        <v>22.7</v>
      </c>
    </row>
    <row r="1083" spans="1:3">
      <c r="A1083" t="s">
        <v>1245</v>
      </c>
      <c r="B1083" t="s">
        <v>1246</v>
      </c>
      <c r="C1083">
        <v>8.8000000000000007</v>
      </c>
    </row>
    <row r="1084" spans="1:3">
      <c r="A1084" t="s">
        <v>1788</v>
      </c>
      <c r="B1084" t="s">
        <v>74</v>
      </c>
      <c r="C1084">
        <v>18.899999999999999</v>
      </c>
    </row>
    <row r="1085" spans="1:3">
      <c r="A1085" t="s">
        <v>1247</v>
      </c>
      <c r="B1085" t="s">
        <v>74</v>
      </c>
      <c r="C1085">
        <v>8.5</v>
      </c>
    </row>
    <row r="1086" spans="1:3">
      <c r="A1086" t="s">
        <v>1248</v>
      </c>
      <c r="B1086" t="s">
        <v>74</v>
      </c>
      <c r="C1086">
        <v>13.7</v>
      </c>
    </row>
    <row r="1087" spans="1:3">
      <c r="A1087" t="s">
        <v>1250</v>
      </c>
      <c r="B1087" t="s">
        <v>74</v>
      </c>
      <c r="C1087">
        <v>27.8</v>
      </c>
    </row>
    <row r="1088" spans="1:3">
      <c r="A1088" t="s">
        <v>1251</v>
      </c>
      <c r="B1088" t="s">
        <v>74</v>
      </c>
      <c r="C1088">
        <v>13.3</v>
      </c>
    </row>
    <row r="1089" spans="1:3">
      <c r="A1089" t="s">
        <v>1252</v>
      </c>
      <c r="B1089" t="s">
        <v>74</v>
      </c>
      <c r="C1089">
        <v>10.4</v>
      </c>
    </row>
    <row r="1090" spans="1:3">
      <c r="A1090" t="s">
        <v>1253</v>
      </c>
      <c r="B1090" t="s">
        <v>74</v>
      </c>
      <c r="C1090">
        <v>6.5</v>
      </c>
    </row>
    <row r="1091" spans="1:3">
      <c r="A1091" t="s">
        <v>1254</v>
      </c>
      <c r="B1091" t="s">
        <v>544</v>
      </c>
      <c r="C1091">
        <v>44</v>
      </c>
    </row>
    <row r="1092" spans="1:3">
      <c r="A1092" t="s">
        <v>1256</v>
      </c>
      <c r="B1092" t="s">
        <v>74</v>
      </c>
      <c r="C1092">
        <v>16.899999999999999</v>
      </c>
    </row>
    <row r="1093" spans="1:3">
      <c r="A1093" t="s">
        <v>1258</v>
      </c>
      <c r="B1093" t="s">
        <v>74</v>
      </c>
      <c r="C1093">
        <v>33.9</v>
      </c>
    </row>
    <row r="1094" spans="1:3">
      <c r="A1094" t="s">
        <v>1259</v>
      </c>
      <c r="B1094" t="s">
        <v>74</v>
      </c>
      <c r="C1094">
        <v>17.5</v>
      </c>
    </row>
    <row r="1095" spans="1:3">
      <c r="A1095" t="s">
        <v>1260</v>
      </c>
      <c r="B1095" t="s">
        <v>1261</v>
      </c>
      <c r="C1095">
        <v>6.1</v>
      </c>
    </row>
    <row r="1096" spans="1:3">
      <c r="A1096" t="s">
        <v>1263</v>
      </c>
      <c r="B1096" t="s">
        <v>74</v>
      </c>
      <c r="C1096">
        <v>3.8</v>
      </c>
    </row>
    <row r="1097" spans="1:3">
      <c r="A1097" t="s">
        <v>1264</v>
      </c>
      <c r="B1097" t="s">
        <v>74</v>
      </c>
      <c r="C1097">
        <v>8.6999999999999993</v>
      </c>
    </row>
    <row r="1098" spans="1:3">
      <c r="A1098" t="s">
        <v>1265</v>
      </c>
      <c r="B1098" t="s">
        <v>74</v>
      </c>
      <c r="C1098">
        <v>17.8</v>
      </c>
    </row>
    <row r="1099" spans="1:3">
      <c r="A1099" t="s">
        <v>1266</v>
      </c>
      <c r="B1099" t="s">
        <v>74</v>
      </c>
      <c r="C1099">
        <v>14.6</v>
      </c>
    </row>
    <row r="1100" spans="1:3">
      <c r="A1100" t="s">
        <v>1267</v>
      </c>
      <c r="B1100" t="s">
        <v>74</v>
      </c>
      <c r="C1100">
        <v>12.4</v>
      </c>
    </row>
    <row r="1101" spans="1:3">
      <c r="A1101" t="s">
        <v>1268</v>
      </c>
      <c r="B1101" t="s">
        <v>74</v>
      </c>
      <c r="C1101">
        <v>23.1</v>
      </c>
    </row>
    <row r="1102" spans="1:3">
      <c r="A1102" t="s">
        <v>1269</v>
      </c>
      <c r="B1102" t="s">
        <v>74</v>
      </c>
      <c r="C1102">
        <v>22</v>
      </c>
    </row>
    <row r="1103" spans="1:3">
      <c r="A1103" t="s">
        <v>1270</v>
      </c>
      <c r="B1103" t="s">
        <v>74</v>
      </c>
      <c r="C1103">
        <v>25.9</v>
      </c>
    </row>
    <row r="1104" spans="1:3">
      <c r="A1104" t="s">
        <v>1271</v>
      </c>
      <c r="B1104" t="s">
        <v>74</v>
      </c>
      <c r="C1104">
        <v>21.2</v>
      </c>
    </row>
    <row r="1105" spans="1:3">
      <c r="A1105" t="s">
        <v>1272</v>
      </c>
      <c r="B1105" t="s">
        <v>74</v>
      </c>
      <c r="C1105">
        <v>35.5</v>
      </c>
    </row>
    <row r="1106" spans="1:3">
      <c r="A1106" t="s">
        <v>1273</v>
      </c>
      <c r="B1106" t="s">
        <v>74</v>
      </c>
      <c r="C1106">
        <v>15.1</v>
      </c>
    </row>
    <row r="1107" spans="1:3">
      <c r="A1107" t="s">
        <v>1274</v>
      </c>
      <c r="B1107" t="s">
        <v>74</v>
      </c>
      <c r="C1107">
        <v>10.8</v>
      </c>
    </row>
    <row r="1108" spans="1:3">
      <c r="A1108" t="s">
        <v>1789</v>
      </c>
      <c r="B1108" t="s">
        <v>74</v>
      </c>
      <c r="C1108">
        <v>14.8</v>
      </c>
    </row>
    <row r="1109" spans="1:3">
      <c r="A1109" t="s">
        <v>1275</v>
      </c>
      <c r="B1109" t="s">
        <v>74</v>
      </c>
      <c r="C1109">
        <v>17.5</v>
      </c>
    </row>
    <row r="1110" spans="1:3">
      <c r="A1110" t="s">
        <v>1853</v>
      </c>
      <c r="B1110" t="s">
        <v>74</v>
      </c>
      <c r="C1110">
        <v>22.1</v>
      </c>
    </row>
    <row r="1111" spans="1:3">
      <c r="A1111" t="s">
        <v>1276</v>
      </c>
      <c r="B1111" t="s">
        <v>74</v>
      </c>
      <c r="C1111">
        <v>13</v>
      </c>
    </row>
    <row r="1112" spans="1:3">
      <c r="A1112" t="s">
        <v>1277</v>
      </c>
      <c r="B1112" t="s">
        <v>74</v>
      </c>
      <c r="C1112">
        <v>14.5</v>
      </c>
    </row>
    <row r="1113" spans="1:3">
      <c r="A1113" t="s">
        <v>1278</v>
      </c>
      <c r="B1113" t="s">
        <v>74</v>
      </c>
      <c r="C1113">
        <v>18.600000000000001</v>
      </c>
    </row>
    <row r="1114" spans="1:3">
      <c r="A1114" t="s">
        <v>1279</v>
      </c>
      <c r="B1114" t="s">
        <v>74</v>
      </c>
      <c r="C1114">
        <v>12.1</v>
      </c>
    </row>
    <row r="1115" spans="1:3">
      <c r="A1115" t="s">
        <v>1281</v>
      </c>
      <c r="B1115" t="s">
        <v>74</v>
      </c>
      <c r="C1115">
        <v>25.1</v>
      </c>
    </row>
    <row r="1116" spans="1:3">
      <c r="A1116" t="s">
        <v>1282</v>
      </c>
      <c r="B1116" t="s">
        <v>74</v>
      </c>
      <c r="C1116">
        <v>14.8</v>
      </c>
    </row>
    <row r="1117" spans="1:3">
      <c r="A1117" t="s">
        <v>1283</v>
      </c>
      <c r="B1117" t="s">
        <v>74</v>
      </c>
      <c r="C1117">
        <v>19.100000000000001</v>
      </c>
    </row>
    <row r="1118" spans="1:3">
      <c r="A1118" t="s">
        <v>1284</v>
      </c>
      <c r="B1118" t="s">
        <v>74</v>
      </c>
      <c r="C1118">
        <v>17.899999999999999</v>
      </c>
    </row>
    <row r="1119" spans="1:3">
      <c r="A1119" t="s">
        <v>1285</v>
      </c>
      <c r="B1119" t="s">
        <v>74</v>
      </c>
      <c r="C1119">
        <v>21.3</v>
      </c>
    </row>
    <row r="1120" spans="1:3">
      <c r="A1120" t="s">
        <v>1790</v>
      </c>
      <c r="B1120" t="s">
        <v>74</v>
      </c>
      <c r="C1120">
        <v>18.2</v>
      </c>
    </row>
    <row r="1121" spans="1:3">
      <c r="A1121" t="s">
        <v>1287</v>
      </c>
      <c r="B1121" t="s">
        <v>329</v>
      </c>
      <c r="C1121">
        <v>7.1</v>
      </c>
    </row>
    <row r="1122" spans="1:3">
      <c r="A1122" t="s">
        <v>1288</v>
      </c>
      <c r="B1122" t="s">
        <v>119</v>
      </c>
      <c r="C1122">
        <v>8.4</v>
      </c>
    </row>
    <row r="1123" spans="1:3">
      <c r="A1123" t="s">
        <v>1289</v>
      </c>
      <c r="B1123" t="s">
        <v>74</v>
      </c>
      <c r="C1123">
        <v>15.3</v>
      </c>
    </row>
    <row r="1124" spans="1:3">
      <c r="A1124" t="s">
        <v>1988</v>
      </c>
      <c r="B1124" t="s">
        <v>74</v>
      </c>
      <c r="C1124">
        <v>25.5</v>
      </c>
    </row>
    <row r="1125" spans="1:3">
      <c r="A1125" t="s">
        <v>1290</v>
      </c>
      <c r="B1125" t="s">
        <v>74</v>
      </c>
      <c r="C1125">
        <v>22.2</v>
      </c>
    </row>
    <row r="1126" spans="1:3">
      <c r="A1126" t="s">
        <v>1291</v>
      </c>
      <c r="B1126" t="s">
        <v>74</v>
      </c>
      <c r="C1126">
        <v>16.8</v>
      </c>
    </row>
    <row r="1127" spans="1:3">
      <c r="A1127" t="s">
        <v>1292</v>
      </c>
      <c r="B1127" t="s">
        <v>74</v>
      </c>
      <c r="C1127">
        <v>8</v>
      </c>
    </row>
    <row r="1128" spans="1:3">
      <c r="A1128" t="s">
        <v>1293</v>
      </c>
      <c r="B1128" t="s">
        <v>74</v>
      </c>
      <c r="C1128">
        <v>18.3</v>
      </c>
    </row>
    <row r="1129" spans="1:3">
      <c r="A1129" t="s">
        <v>1294</v>
      </c>
      <c r="B1129" t="s">
        <v>74</v>
      </c>
      <c r="C1129">
        <v>27.8</v>
      </c>
    </row>
    <row r="1130" spans="1:3">
      <c r="A1130" t="s">
        <v>1295</v>
      </c>
      <c r="B1130" t="s">
        <v>74</v>
      </c>
      <c r="C1130">
        <v>26.5</v>
      </c>
    </row>
    <row r="1131" spans="1:3">
      <c r="A1131" t="s">
        <v>1297</v>
      </c>
      <c r="B1131" t="s">
        <v>222</v>
      </c>
      <c r="C1131">
        <v>10.8</v>
      </c>
    </row>
    <row r="1132" spans="1:3">
      <c r="A1132" t="s">
        <v>1298</v>
      </c>
      <c r="B1132" t="s">
        <v>74</v>
      </c>
      <c r="C1132">
        <v>21.2</v>
      </c>
    </row>
    <row r="1133" spans="1:3">
      <c r="A1133" t="s">
        <v>1299</v>
      </c>
      <c r="B1133" t="s">
        <v>74</v>
      </c>
      <c r="C1133">
        <v>26.4</v>
      </c>
    </row>
    <row r="1134" spans="1:3">
      <c r="A1134" t="s">
        <v>1300</v>
      </c>
      <c r="B1134" t="s">
        <v>74</v>
      </c>
      <c r="C1134">
        <v>20.8</v>
      </c>
    </row>
    <row r="1135" spans="1:3">
      <c r="A1135" t="s">
        <v>1301</v>
      </c>
      <c r="B1135" t="s">
        <v>74</v>
      </c>
      <c r="C1135">
        <v>13.5</v>
      </c>
    </row>
    <row r="1136" spans="1:3">
      <c r="A1136" t="s">
        <v>1302</v>
      </c>
      <c r="B1136" t="s">
        <v>74</v>
      </c>
      <c r="C1136">
        <v>7.3</v>
      </c>
    </row>
    <row r="1137" spans="1:3">
      <c r="A1137" t="s">
        <v>1304</v>
      </c>
      <c r="B1137" t="s">
        <v>74</v>
      </c>
      <c r="C1137">
        <v>36.5</v>
      </c>
    </row>
    <row r="1138" spans="1:3">
      <c r="A1138" t="s">
        <v>1305</v>
      </c>
      <c r="B1138" t="s">
        <v>74</v>
      </c>
      <c r="C1138">
        <v>8.9</v>
      </c>
    </row>
    <row r="1139" spans="1:3">
      <c r="A1139" t="s">
        <v>1307</v>
      </c>
      <c r="B1139" t="s">
        <v>74</v>
      </c>
      <c r="C1139">
        <v>8.9</v>
      </c>
    </row>
    <row r="1140" spans="1:3">
      <c r="A1140" t="s">
        <v>1308</v>
      </c>
      <c r="B1140" t="s">
        <v>74</v>
      </c>
      <c r="C1140">
        <v>17</v>
      </c>
    </row>
    <row r="1141" spans="1:3">
      <c r="A1141" t="s">
        <v>1791</v>
      </c>
      <c r="B1141" t="s">
        <v>74</v>
      </c>
      <c r="C1141">
        <v>34.5</v>
      </c>
    </row>
    <row r="1142" spans="1:3">
      <c r="A1142" t="s">
        <v>1309</v>
      </c>
      <c r="B1142" t="s">
        <v>74</v>
      </c>
      <c r="C1142">
        <v>18</v>
      </c>
    </row>
    <row r="1143" spans="1:3">
      <c r="A1143" t="s">
        <v>1311</v>
      </c>
      <c r="B1143" t="s">
        <v>74</v>
      </c>
      <c r="C1143">
        <v>13.8</v>
      </c>
    </row>
    <row r="1144" spans="1:3">
      <c r="A1144" t="s">
        <v>1312</v>
      </c>
      <c r="B1144" t="s">
        <v>74</v>
      </c>
      <c r="C1144">
        <v>16.8</v>
      </c>
    </row>
    <row r="1145" spans="1:3">
      <c r="A1145" t="s">
        <v>1989</v>
      </c>
      <c r="B1145" t="s">
        <v>350</v>
      </c>
      <c r="C1145">
        <v>15</v>
      </c>
    </row>
    <row r="1146" spans="1:3">
      <c r="A1146" t="s">
        <v>1313</v>
      </c>
      <c r="B1146" t="s">
        <v>74</v>
      </c>
      <c r="C1146">
        <v>24.4</v>
      </c>
    </row>
    <row r="1147" spans="1:3">
      <c r="A1147" t="s">
        <v>1314</v>
      </c>
      <c r="B1147" t="s">
        <v>74</v>
      </c>
      <c r="C1147">
        <v>15</v>
      </c>
    </row>
    <row r="1148" spans="1:3">
      <c r="A1148" t="s">
        <v>1315</v>
      </c>
      <c r="B1148" t="s">
        <v>74</v>
      </c>
      <c r="C1148">
        <v>5.2</v>
      </c>
    </row>
    <row r="1149" spans="1:3">
      <c r="A1149" t="s">
        <v>1316</v>
      </c>
      <c r="B1149" t="s">
        <v>74</v>
      </c>
      <c r="C1149">
        <v>14.3</v>
      </c>
    </row>
    <row r="1150" spans="1:3">
      <c r="A1150" t="s">
        <v>1317</v>
      </c>
      <c r="B1150" t="s">
        <v>74</v>
      </c>
      <c r="C1150">
        <v>14</v>
      </c>
    </row>
    <row r="1151" spans="1:3">
      <c r="A1151" t="s">
        <v>1318</v>
      </c>
      <c r="B1151" t="s">
        <v>74</v>
      </c>
      <c r="C1151">
        <v>16.899999999999999</v>
      </c>
    </row>
    <row r="1152" spans="1:3">
      <c r="A1152" t="s">
        <v>1319</v>
      </c>
      <c r="B1152" t="s">
        <v>74</v>
      </c>
      <c r="C1152">
        <v>6.7</v>
      </c>
    </row>
    <row r="1153" spans="1:3">
      <c r="A1153" t="s">
        <v>1792</v>
      </c>
      <c r="B1153" t="s">
        <v>74</v>
      </c>
      <c r="C1153">
        <v>10.7</v>
      </c>
    </row>
    <row r="1154" spans="1:3">
      <c r="A1154" t="s">
        <v>1320</v>
      </c>
      <c r="B1154" t="s">
        <v>74</v>
      </c>
      <c r="C1154">
        <v>1.8</v>
      </c>
    </row>
    <row r="1155" spans="1:3">
      <c r="A1155" t="s">
        <v>1321</v>
      </c>
      <c r="B1155" t="s">
        <v>74</v>
      </c>
      <c r="C1155">
        <v>25.4</v>
      </c>
    </row>
    <row r="1156" spans="1:3">
      <c r="A1156" t="s">
        <v>1322</v>
      </c>
      <c r="B1156" t="s">
        <v>74</v>
      </c>
      <c r="C1156">
        <v>15.8</v>
      </c>
    </row>
    <row r="1157" spans="1:3">
      <c r="A1157" t="s">
        <v>1323</v>
      </c>
      <c r="B1157" t="s">
        <v>74</v>
      </c>
      <c r="C1157">
        <v>20.6</v>
      </c>
    </row>
    <row r="1158" spans="1:3">
      <c r="A1158" t="s">
        <v>1325</v>
      </c>
      <c r="B1158" t="s">
        <v>74</v>
      </c>
      <c r="C1158">
        <v>7.8</v>
      </c>
    </row>
    <row r="1159" spans="1:3">
      <c r="A1159" t="s">
        <v>1326</v>
      </c>
      <c r="B1159" t="s">
        <v>74</v>
      </c>
      <c r="C1159">
        <v>23.8</v>
      </c>
    </row>
    <row r="1160" spans="1:3">
      <c r="A1160" t="s">
        <v>1327</v>
      </c>
      <c r="B1160" t="s">
        <v>74</v>
      </c>
      <c r="C1160">
        <v>19.7</v>
      </c>
    </row>
    <row r="1161" spans="1:3">
      <c r="A1161" t="s">
        <v>1330</v>
      </c>
      <c r="B1161" t="s">
        <v>74</v>
      </c>
      <c r="C1161">
        <v>18.5</v>
      </c>
    </row>
    <row r="1162" spans="1:3">
      <c r="A1162" t="s">
        <v>1331</v>
      </c>
      <c r="B1162" t="s">
        <v>74</v>
      </c>
      <c r="C1162">
        <v>21.4</v>
      </c>
    </row>
    <row r="1163" spans="1:3">
      <c r="A1163" t="s">
        <v>1332</v>
      </c>
      <c r="B1163" t="s">
        <v>74</v>
      </c>
      <c r="C1163">
        <v>20.6</v>
      </c>
    </row>
    <row r="1164" spans="1:3">
      <c r="A1164" t="s">
        <v>1333</v>
      </c>
      <c r="B1164" t="s">
        <v>74</v>
      </c>
      <c r="C1164">
        <v>22.6</v>
      </c>
    </row>
    <row r="1165" spans="1:3">
      <c r="A1165" t="s">
        <v>1335</v>
      </c>
      <c r="B1165" t="s">
        <v>74</v>
      </c>
      <c r="C1165">
        <v>22.1</v>
      </c>
    </row>
    <row r="1166" spans="1:3">
      <c r="A1166" t="s">
        <v>1336</v>
      </c>
      <c r="B1166" t="s">
        <v>74</v>
      </c>
      <c r="C1166">
        <v>12.6</v>
      </c>
    </row>
    <row r="1167" spans="1:3">
      <c r="A1167" t="s">
        <v>1337</v>
      </c>
      <c r="B1167" t="s">
        <v>74</v>
      </c>
      <c r="C1167">
        <v>21.4</v>
      </c>
    </row>
    <row r="1168" spans="1:3">
      <c r="A1168" t="s">
        <v>1338</v>
      </c>
      <c r="B1168" t="s">
        <v>74</v>
      </c>
      <c r="C1168">
        <v>14.4</v>
      </c>
    </row>
    <row r="1169" spans="1:3">
      <c r="A1169" t="s">
        <v>1339</v>
      </c>
      <c r="B1169" t="s">
        <v>74</v>
      </c>
      <c r="C1169">
        <v>6.8</v>
      </c>
    </row>
    <row r="1170" spans="1:3">
      <c r="A1170" t="s">
        <v>1340</v>
      </c>
      <c r="B1170" t="s">
        <v>74</v>
      </c>
      <c r="C1170">
        <v>22</v>
      </c>
    </row>
    <row r="1171" spans="1:3">
      <c r="A1171" t="s">
        <v>1341</v>
      </c>
      <c r="B1171" t="s">
        <v>74</v>
      </c>
      <c r="C1171">
        <v>22.8</v>
      </c>
    </row>
    <row r="1172" spans="1:3">
      <c r="A1172" t="s">
        <v>1342</v>
      </c>
      <c r="B1172" t="s">
        <v>74</v>
      </c>
      <c r="C1172">
        <v>25.2</v>
      </c>
    </row>
    <row r="1173" spans="1:3">
      <c r="A1173" t="s">
        <v>1343</v>
      </c>
      <c r="B1173" t="s">
        <v>636</v>
      </c>
      <c r="C1173">
        <v>16</v>
      </c>
    </row>
    <row r="1174" spans="1:3">
      <c r="A1174" t="s">
        <v>1344</v>
      </c>
      <c r="B1174" t="s">
        <v>74</v>
      </c>
      <c r="C1174">
        <v>11.7</v>
      </c>
    </row>
    <row r="1175" spans="1:3">
      <c r="A1175" t="s">
        <v>1345</v>
      </c>
      <c r="B1175" t="s">
        <v>350</v>
      </c>
      <c r="C1175">
        <v>11.7</v>
      </c>
    </row>
    <row r="1176" spans="1:3">
      <c r="A1176" t="s">
        <v>1346</v>
      </c>
      <c r="B1176" t="s">
        <v>74</v>
      </c>
      <c r="C1176">
        <v>19.3</v>
      </c>
    </row>
    <row r="1177" spans="1:3">
      <c r="A1177" t="s">
        <v>1347</v>
      </c>
      <c r="B1177" t="s">
        <v>1348</v>
      </c>
      <c r="C1177">
        <v>11.4</v>
      </c>
    </row>
    <row r="1178" spans="1:3">
      <c r="A1178" t="s">
        <v>1349</v>
      </c>
      <c r="B1178" t="s">
        <v>439</v>
      </c>
      <c r="C1178">
        <v>13.9</v>
      </c>
    </row>
    <row r="1179" spans="1:3">
      <c r="A1179" t="s">
        <v>1350</v>
      </c>
      <c r="B1179" t="s">
        <v>74</v>
      </c>
      <c r="C1179">
        <v>15.3</v>
      </c>
    </row>
    <row r="1180" spans="1:3">
      <c r="A1180" t="s">
        <v>1351</v>
      </c>
      <c r="B1180" t="s">
        <v>74</v>
      </c>
      <c r="C1180">
        <v>31.8</v>
      </c>
    </row>
    <row r="1181" spans="1:3">
      <c r="A1181" t="s">
        <v>1352</v>
      </c>
      <c r="B1181" t="s">
        <v>74</v>
      </c>
      <c r="C1181">
        <v>5.8</v>
      </c>
    </row>
    <row r="1182" spans="1:3">
      <c r="A1182" t="s">
        <v>1353</v>
      </c>
      <c r="B1182" t="s">
        <v>74</v>
      </c>
      <c r="C1182">
        <v>7.3</v>
      </c>
    </row>
    <row r="1183" spans="1:3">
      <c r="A1183" t="s">
        <v>1355</v>
      </c>
      <c r="B1183" t="s">
        <v>439</v>
      </c>
      <c r="C1183">
        <v>14.8</v>
      </c>
    </row>
    <row r="1184" spans="1:3">
      <c r="A1184" t="s">
        <v>1356</v>
      </c>
      <c r="B1184" t="s">
        <v>1357</v>
      </c>
      <c r="C1184">
        <v>9.6999999999999993</v>
      </c>
    </row>
    <row r="1185" spans="1:3">
      <c r="A1185" t="s">
        <v>1358</v>
      </c>
      <c r="B1185" t="s">
        <v>74</v>
      </c>
      <c r="C1185">
        <v>12.7</v>
      </c>
    </row>
    <row r="1186" spans="1:3">
      <c r="A1186" t="s">
        <v>1359</v>
      </c>
      <c r="B1186" t="s">
        <v>439</v>
      </c>
      <c r="C1186">
        <v>6.3</v>
      </c>
    </row>
    <row r="1187" spans="1:3">
      <c r="A1187" t="s">
        <v>1360</v>
      </c>
      <c r="B1187" t="s">
        <v>74</v>
      </c>
      <c r="C1187">
        <v>27.3</v>
      </c>
    </row>
    <row r="1188" spans="1:3">
      <c r="A1188" t="s">
        <v>1361</v>
      </c>
      <c r="B1188" t="s">
        <v>74</v>
      </c>
      <c r="C1188">
        <v>32.4</v>
      </c>
    </row>
    <row r="1189" spans="1:3">
      <c r="A1189" t="s">
        <v>1362</v>
      </c>
      <c r="B1189" t="s">
        <v>74</v>
      </c>
      <c r="C1189">
        <v>28.6</v>
      </c>
    </row>
    <row r="1190" spans="1:3">
      <c r="A1190" t="s">
        <v>1363</v>
      </c>
      <c r="B1190" t="s">
        <v>74</v>
      </c>
      <c r="C1190">
        <v>9.1999999999999993</v>
      </c>
    </row>
    <row r="1191" spans="1:3">
      <c r="A1191" t="s">
        <v>1364</v>
      </c>
      <c r="B1191" t="s">
        <v>74</v>
      </c>
      <c r="C1191">
        <v>29</v>
      </c>
    </row>
    <row r="1192" spans="1:3">
      <c r="A1192" t="s">
        <v>1854</v>
      </c>
      <c r="B1192" t="s">
        <v>74</v>
      </c>
      <c r="C1192">
        <v>14.8</v>
      </c>
    </row>
    <row r="1193" spans="1:3">
      <c r="A1193" t="s">
        <v>1365</v>
      </c>
      <c r="B1193" t="s">
        <v>74</v>
      </c>
      <c r="C1193">
        <v>19.3</v>
      </c>
    </row>
    <row r="1194" spans="1:3">
      <c r="A1194" t="s">
        <v>1366</v>
      </c>
      <c r="B1194" t="s">
        <v>74</v>
      </c>
      <c r="C1194">
        <v>18</v>
      </c>
    </row>
    <row r="1195" spans="1:3">
      <c r="A1195" t="s">
        <v>1367</v>
      </c>
      <c r="B1195" t="s">
        <v>74</v>
      </c>
      <c r="C1195">
        <v>19</v>
      </c>
    </row>
    <row r="1196" spans="1:3">
      <c r="A1196" t="s">
        <v>1368</v>
      </c>
      <c r="B1196" t="s">
        <v>74</v>
      </c>
      <c r="C1196">
        <v>20.6</v>
      </c>
    </row>
    <row r="1197" spans="1:3">
      <c r="A1197" t="s">
        <v>1369</v>
      </c>
      <c r="B1197" t="s">
        <v>74</v>
      </c>
      <c r="C1197">
        <v>41.8</v>
      </c>
    </row>
    <row r="1198" spans="1:3">
      <c r="A1198" t="s">
        <v>1370</v>
      </c>
      <c r="B1198" t="s">
        <v>74</v>
      </c>
      <c r="C1198">
        <v>24.2</v>
      </c>
    </row>
    <row r="1199" spans="1:3">
      <c r="A1199" t="s">
        <v>1371</v>
      </c>
      <c r="B1199" t="s">
        <v>74</v>
      </c>
      <c r="C1199">
        <v>6.5</v>
      </c>
    </row>
    <row r="1200" spans="1:3">
      <c r="A1200" t="s">
        <v>1990</v>
      </c>
      <c r="B1200" t="s">
        <v>825</v>
      </c>
      <c r="C1200">
        <v>26.6</v>
      </c>
    </row>
    <row r="1201" spans="1:3">
      <c r="A1201" t="s">
        <v>1372</v>
      </c>
      <c r="B1201" t="s">
        <v>81</v>
      </c>
      <c r="C1201">
        <v>19.2</v>
      </c>
    </row>
    <row r="1202" spans="1:3">
      <c r="A1202" t="s">
        <v>1991</v>
      </c>
      <c r="B1202" t="s">
        <v>74</v>
      </c>
      <c r="C1202">
        <v>14.6</v>
      </c>
    </row>
    <row r="1203" spans="1:3">
      <c r="A1203" t="s">
        <v>1373</v>
      </c>
      <c r="B1203" t="s">
        <v>74</v>
      </c>
      <c r="C1203">
        <v>28.4</v>
      </c>
    </row>
    <row r="1204" spans="1:3">
      <c r="A1204" t="s">
        <v>1374</v>
      </c>
      <c r="B1204" t="s">
        <v>74</v>
      </c>
      <c r="C1204">
        <v>15.1</v>
      </c>
    </row>
    <row r="1205" spans="1:3">
      <c r="A1205" t="s">
        <v>1375</v>
      </c>
      <c r="B1205" t="s">
        <v>74</v>
      </c>
      <c r="C1205">
        <v>8.8000000000000007</v>
      </c>
    </row>
    <row r="1206" spans="1:3">
      <c r="A1206" t="s">
        <v>1376</v>
      </c>
      <c r="B1206" t="s">
        <v>753</v>
      </c>
      <c r="C1206">
        <v>14.7</v>
      </c>
    </row>
    <row r="1207" spans="1:3">
      <c r="A1207" t="s">
        <v>1377</v>
      </c>
      <c r="B1207" t="s">
        <v>74</v>
      </c>
      <c r="C1207">
        <v>13.8</v>
      </c>
    </row>
    <row r="1208" spans="1:3">
      <c r="A1208" t="s">
        <v>1378</v>
      </c>
      <c r="B1208" t="s">
        <v>74</v>
      </c>
      <c r="C1208">
        <v>14.7</v>
      </c>
    </row>
    <row r="1209" spans="1:3">
      <c r="A1209" t="s">
        <v>1380</v>
      </c>
      <c r="B1209" t="s">
        <v>74</v>
      </c>
      <c r="C1209">
        <v>22.2</v>
      </c>
    </row>
    <row r="1210" spans="1:3">
      <c r="A1210" t="s">
        <v>1382</v>
      </c>
      <c r="B1210" t="s">
        <v>74</v>
      </c>
      <c r="C1210">
        <v>24.1</v>
      </c>
    </row>
    <row r="1211" spans="1:3">
      <c r="A1211" t="s">
        <v>1383</v>
      </c>
      <c r="B1211" t="s">
        <v>74</v>
      </c>
      <c r="C1211">
        <v>6.9</v>
      </c>
    </row>
    <row r="1212" spans="1:3">
      <c r="A1212" t="s">
        <v>1384</v>
      </c>
      <c r="B1212" t="s">
        <v>74</v>
      </c>
      <c r="C1212">
        <v>29.8</v>
      </c>
    </row>
    <row r="1213" spans="1:3">
      <c r="A1213" t="s">
        <v>1385</v>
      </c>
      <c r="B1213" t="s">
        <v>1386</v>
      </c>
      <c r="C1213">
        <v>3.5</v>
      </c>
    </row>
    <row r="1214" spans="1:3">
      <c r="A1214" t="s">
        <v>1387</v>
      </c>
      <c r="B1214" t="s">
        <v>74</v>
      </c>
      <c r="C1214">
        <v>2.9</v>
      </c>
    </row>
    <row r="1215" spans="1:3">
      <c r="A1215" t="s">
        <v>1388</v>
      </c>
      <c r="B1215" t="s">
        <v>74</v>
      </c>
      <c r="C1215">
        <v>19.2</v>
      </c>
    </row>
    <row r="1216" spans="1:3">
      <c r="A1216" t="s">
        <v>1389</v>
      </c>
      <c r="B1216" t="s">
        <v>74</v>
      </c>
      <c r="C1216">
        <v>24.6</v>
      </c>
    </row>
    <row r="1217" spans="1:3">
      <c r="A1217" t="s">
        <v>1390</v>
      </c>
      <c r="B1217" t="s">
        <v>74</v>
      </c>
      <c r="C1217">
        <v>10.3</v>
      </c>
    </row>
    <row r="1218" spans="1:3">
      <c r="A1218" t="s">
        <v>1391</v>
      </c>
      <c r="B1218" t="s">
        <v>74</v>
      </c>
      <c r="C1218">
        <v>14.6</v>
      </c>
    </row>
    <row r="1219" spans="1:3">
      <c r="A1219" t="s">
        <v>1392</v>
      </c>
      <c r="B1219" t="s">
        <v>74</v>
      </c>
      <c r="C1219">
        <v>31.8</v>
      </c>
    </row>
    <row r="1220" spans="1:3">
      <c r="A1220" t="s">
        <v>1393</v>
      </c>
      <c r="B1220" t="s">
        <v>544</v>
      </c>
      <c r="C1220">
        <v>10.3</v>
      </c>
    </row>
    <row r="1221" spans="1:3">
      <c r="A1221" t="s">
        <v>1395</v>
      </c>
      <c r="B1221" t="s">
        <v>74</v>
      </c>
      <c r="C1221">
        <v>14.3</v>
      </c>
    </row>
    <row r="1222" spans="1:3">
      <c r="A1222" t="s">
        <v>1396</v>
      </c>
      <c r="B1222" t="s">
        <v>74</v>
      </c>
      <c r="C1222">
        <v>14.8</v>
      </c>
    </row>
    <row r="1223" spans="1:3">
      <c r="A1223" t="s">
        <v>1397</v>
      </c>
      <c r="B1223" t="s">
        <v>74</v>
      </c>
      <c r="C1223">
        <v>15.9</v>
      </c>
    </row>
    <row r="1224" spans="1:3">
      <c r="A1224" t="s">
        <v>1398</v>
      </c>
      <c r="B1224" t="s">
        <v>1399</v>
      </c>
      <c r="C1224">
        <v>26.7</v>
      </c>
    </row>
    <row r="1225" spans="1:3">
      <c r="A1225" t="s">
        <v>1855</v>
      </c>
      <c r="B1225" t="s">
        <v>74</v>
      </c>
      <c r="C1225">
        <v>27.2</v>
      </c>
    </row>
    <row r="1226" spans="1:3">
      <c r="A1226" t="s">
        <v>1400</v>
      </c>
      <c r="B1226" t="s">
        <v>74</v>
      </c>
      <c r="C1226">
        <v>9.9</v>
      </c>
    </row>
    <row r="1227" spans="1:3">
      <c r="A1227" t="s">
        <v>1401</v>
      </c>
      <c r="B1227" t="s">
        <v>74</v>
      </c>
      <c r="C1227">
        <v>12.2</v>
      </c>
    </row>
    <row r="1228" spans="1:3">
      <c r="A1228" t="s">
        <v>1405</v>
      </c>
      <c r="B1228" t="s">
        <v>74</v>
      </c>
      <c r="C1228">
        <v>17.8</v>
      </c>
    </row>
    <row r="1229" spans="1:3">
      <c r="A1229" t="s">
        <v>1406</v>
      </c>
      <c r="B1229" t="s">
        <v>74</v>
      </c>
      <c r="C1229">
        <v>25.9</v>
      </c>
    </row>
    <row r="1230" spans="1:3">
      <c r="A1230" t="s">
        <v>1407</v>
      </c>
      <c r="B1230" t="s">
        <v>185</v>
      </c>
      <c r="C1230">
        <v>8.1999999999999993</v>
      </c>
    </row>
    <row r="1231" spans="1:3">
      <c r="A1231" t="s">
        <v>1408</v>
      </c>
      <c r="B1231" t="s">
        <v>74</v>
      </c>
      <c r="C1231">
        <v>20.8</v>
      </c>
    </row>
    <row r="1232" spans="1:3">
      <c r="A1232" t="s">
        <v>1409</v>
      </c>
      <c r="B1232" t="s">
        <v>74</v>
      </c>
      <c r="C1232">
        <v>29.4</v>
      </c>
    </row>
    <row r="1233" spans="1:3">
      <c r="A1233" t="s">
        <v>1410</v>
      </c>
      <c r="B1233" t="s">
        <v>74</v>
      </c>
      <c r="C1233">
        <v>22.6</v>
      </c>
    </row>
    <row r="1234" spans="1:3">
      <c r="A1234" t="s">
        <v>1411</v>
      </c>
      <c r="B1234" t="s">
        <v>74</v>
      </c>
      <c r="C1234">
        <v>33.6</v>
      </c>
    </row>
    <row r="1235" spans="1:3">
      <c r="A1235" t="s">
        <v>1413</v>
      </c>
      <c r="B1235" t="s">
        <v>74</v>
      </c>
      <c r="C1235">
        <v>16.100000000000001</v>
      </c>
    </row>
    <row r="1236" spans="1:3">
      <c r="A1236" t="s">
        <v>1414</v>
      </c>
      <c r="B1236" t="s">
        <v>350</v>
      </c>
      <c r="C1236">
        <v>6.6</v>
      </c>
    </row>
    <row r="1237" spans="1:3">
      <c r="A1237" t="s">
        <v>1415</v>
      </c>
      <c r="B1237" t="s">
        <v>74</v>
      </c>
      <c r="C1237">
        <v>11.4</v>
      </c>
    </row>
    <row r="1238" spans="1:3">
      <c r="A1238" t="s">
        <v>1416</v>
      </c>
      <c r="B1238" t="s">
        <v>74</v>
      </c>
      <c r="C1238">
        <v>45.6</v>
      </c>
    </row>
    <row r="1239" spans="1:3">
      <c r="A1239" t="s">
        <v>1417</v>
      </c>
      <c r="B1239" t="s">
        <v>74</v>
      </c>
      <c r="C1239">
        <v>13.7</v>
      </c>
    </row>
    <row r="1240" spans="1:3">
      <c r="A1240" t="s">
        <v>1418</v>
      </c>
      <c r="B1240" t="s">
        <v>74</v>
      </c>
      <c r="C1240">
        <v>38.700000000000003</v>
      </c>
    </row>
    <row r="1241" spans="1:3">
      <c r="A1241" t="s">
        <v>1419</v>
      </c>
      <c r="B1241" t="s">
        <v>74</v>
      </c>
      <c r="C1241">
        <v>19.899999999999999</v>
      </c>
    </row>
    <row r="1242" spans="1:3">
      <c r="A1242" t="s">
        <v>1420</v>
      </c>
      <c r="B1242" t="s">
        <v>74</v>
      </c>
      <c r="C1242">
        <v>54</v>
      </c>
    </row>
    <row r="1243" spans="1:3">
      <c r="A1243" t="s">
        <v>1422</v>
      </c>
      <c r="B1243" t="s">
        <v>74</v>
      </c>
      <c r="C1243">
        <v>6.6</v>
      </c>
    </row>
    <row r="1244" spans="1:3">
      <c r="A1244" t="s">
        <v>1423</v>
      </c>
      <c r="B1244" t="s">
        <v>74</v>
      </c>
      <c r="C1244">
        <v>23.7</v>
      </c>
    </row>
    <row r="1245" spans="1:3">
      <c r="A1245" t="s">
        <v>1424</v>
      </c>
      <c r="B1245" t="s">
        <v>101</v>
      </c>
      <c r="C1245">
        <v>19</v>
      </c>
    </row>
    <row r="1246" spans="1:3">
      <c r="A1246" t="s">
        <v>1425</v>
      </c>
      <c r="B1246" t="s">
        <v>74</v>
      </c>
      <c r="C1246">
        <v>13.8</v>
      </c>
    </row>
    <row r="1247" spans="1:3">
      <c r="A1247" t="s">
        <v>1426</v>
      </c>
      <c r="B1247" t="s">
        <v>74</v>
      </c>
      <c r="C1247">
        <v>21.2</v>
      </c>
    </row>
    <row r="1248" spans="1:3">
      <c r="A1248" t="s">
        <v>1427</v>
      </c>
      <c r="B1248" t="s">
        <v>74</v>
      </c>
      <c r="C1248">
        <v>12.4</v>
      </c>
    </row>
    <row r="1249" spans="1:3">
      <c r="A1249" t="s">
        <v>1428</v>
      </c>
      <c r="B1249" t="s">
        <v>74</v>
      </c>
      <c r="C1249">
        <v>19.600000000000001</v>
      </c>
    </row>
    <row r="1250" spans="1:3">
      <c r="A1250" t="s">
        <v>2014</v>
      </c>
      <c r="B1250" t="s">
        <v>74</v>
      </c>
      <c r="C1250">
        <v>8</v>
      </c>
    </row>
    <row r="1251" spans="1:3">
      <c r="A1251" t="s">
        <v>1429</v>
      </c>
      <c r="B1251" t="s">
        <v>74</v>
      </c>
      <c r="C1251">
        <v>12.8</v>
      </c>
    </row>
    <row r="1252" spans="1:3">
      <c r="A1252" t="s">
        <v>1430</v>
      </c>
      <c r="B1252" t="s">
        <v>74</v>
      </c>
      <c r="C1252">
        <v>7.2</v>
      </c>
    </row>
    <row r="1253" spans="1:3">
      <c r="A1253" t="s">
        <v>1431</v>
      </c>
      <c r="B1253" t="s">
        <v>1992</v>
      </c>
      <c r="C1253">
        <v>13.1</v>
      </c>
    </row>
    <row r="1254" spans="1:3">
      <c r="A1254" t="s">
        <v>1856</v>
      </c>
      <c r="B1254" t="s">
        <v>633</v>
      </c>
      <c r="C1254">
        <v>17.2</v>
      </c>
    </row>
    <row r="1255" spans="1:3">
      <c r="A1255" t="s">
        <v>1857</v>
      </c>
      <c r="B1255" t="s">
        <v>74</v>
      </c>
      <c r="C1255">
        <v>18.5</v>
      </c>
    </row>
    <row r="1256" spans="1:3">
      <c r="A1256" t="s">
        <v>1432</v>
      </c>
      <c r="B1256" t="s">
        <v>74</v>
      </c>
      <c r="C1256">
        <v>29.9</v>
      </c>
    </row>
    <row r="1257" spans="1:3">
      <c r="A1257" t="s">
        <v>1433</v>
      </c>
      <c r="B1257" t="s">
        <v>74</v>
      </c>
      <c r="C1257">
        <v>17.7</v>
      </c>
    </row>
    <row r="1258" spans="1:3">
      <c r="A1258" t="s">
        <v>1434</v>
      </c>
      <c r="B1258" t="s">
        <v>74</v>
      </c>
      <c r="C1258">
        <v>19.5</v>
      </c>
    </row>
    <row r="1259" spans="1:3">
      <c r="A1259" t="s">
        <v>1435</v>
      </c>
      <c r="B1259" t="s">
        <v>436</v>
      </c>
      <c r="C1259">
        <v>14.5</v>
      </c>
    </row>
    <row r="1260" spans="1:3">
      <c r="A1260" t="s">
        <v>1436</v>
      </c>
      <c r="B1260" t="s">
        <v>74</v>
      </c>
      <c r="C1260">
        <v>18.7</v>
      </c>
    </row>
    <row r="1261" spans="1:3">
      <c r="A1261" t="s">
        <v>1437</v>
      </c>
      <c r="B1261" t="s">
        <v>74</v>
      </c>
      <c r="C1261">
        <v>6.8</v>
      </c>
    </row>
    <row r="1262" spans="1:3">
      <c r="A1262" t="s">
        <v>1438</v>
      </c>
      <c r="B1262" t="s">
        <v>74</v>
      </c>
      <c r="C1262">
        <v>16</v>
      </c>
    </row>
    <row r="1263" spans="1:3">
      <c r="A1263" t="s">
        <v>1439</v>
      </c>
      <c r="B1263" t="s">
        <v>74</v>
      </c>
      <c r="C1263">
        <v>24.9</v>
      </c>
    </row>
    <row r="1264" spans="1:3">
      <c r="A1264" t="s">
        <v>1440</v>
      </c>
      <c r="B1264" t="s">
        <v>1441</v>
      </c>
      <c r="C1264">
        <v>16.3</v>
      </c>
    </row>
    <row r="1265" spans="1:3">
      <c r="A1265" t="s">
        <v>1442</v>
      </c>
      <c r="B1265" t="s">
        <v>74</v>
      </c>
      <c r="C1265">
        <v>22.3</v>
      </c>
    </row>
    <row r="1266" spans="1:3">
      <c r="A1266" t="s">
        <v>1443</v>
      </c>
      <c r="B1266" t="s">
        <v>74</v>
      </c>
      <c r="C1266">
        <v>16.3</v>
      </c>
    </row>
    <row r="1267" spans="1:3">
      <c r="A1267" t="s">
        <v>1444</v>
      </c>
      <c r="B1267" t="s">
        <v>74</v>
      </c>
      <c r="C1267">
        <v>30.1</v>
      </c>
    </row>
    <row r="1268" spans="1:3">
      <c r="A1268" t="s">
        <v>1445</v>
      </c>
      <c r="B1268" t="s">
        <v>74</v>
      </c>
      <c r="C1268">
        <v>18</v>
      </c>
    </row>
    <row r="1269" spans="1:3">
      <c r="A1269" t="s">
        <v>1446</v>
      </c>
      <c r="B1269" t="s">
        <v>852</v>
      </c>
      <c r="C1269">
        <v>10.7</v>
      </c>
    </row>
    <row r="1270" spans="1:3">
      <c r="A1270" t="s">
        <v>1447</v>
      </c>
      <c r="B1270" t="s">
        <v>74</v>
      </c>
      <c r="C1270">
        <v>10.6</v>
      </c>
    </row>
    <row r="1271" spans="1:3">
      <c r="A1271" t="s">
        <v>1448</v>
      </c>
      <c r="B1271" t="s">
        <v>640</v>
      </c>
      <c r="C1271">
        <v>8.3000000000000007</v>
      </c>
    </row>
    <row r="1272" spans="1:3">
      <c r="A1272" t="s">
        <v>1449</v>
      </c>
      <c r="B1272" t="s">
        <v>74</v>
      </c>
      <c r="C1272">
        <v>23.6</v>
      </c>
    </row>
    <row r="1273" spans="1:3">
      <c r="A1273" t="s">
        <v>1450</v>
      </c>
      <c r="B1273" t="s">
        <v>74</v>
      </c>
      <c r="C1273">
        <v>14.5</v>
      </c>
    </row>
    <row r="1274" spans="1:3">
      <c r="A1274" t="s">
        <v>1794</v>
      </c>
      <c r="B1274" t="s">
        <v>74</v>
      </c>
      <c r="C1274">
        <v>16</v>
      </c>
    </row>
    <row r="1275" spans="1:3">
      <c r="A1275" t="s">
        <v>1451</v>
      </c>
      <c r="B1275" t="s">
        <v>74</v>
      </c>
      <c r="C1275">
        <v>7.7</v>
      </c>
    </row>
    <row r="1276" spans="1:3">
      <c r="A1276" t="s">
        <v>1452</v>
      </c>
      <c r="B1276" t="s">
        <v>85</v>
      </c>
      <c r="C1276">
        <v>15.4</v>
      </c>
    </row>
    <row r="1277" spans="1:3">
      <c r="A1277" t="s">
        <v>1453</v>
      </c>
      <c r="B1277" t="s">
        <v>74</v>
      </c>
      <c r="C1277">
        <v>22</v>
      </c>
    </row>
    <row r="1278" spans="1:3">
      <c r="A1278" t="s">
        <v>1454</v>
      </c>
      <c r="B1278" t="s">
        <v>74</v>
      </c>
      <c r="C1278">
        <v>29.5</v>
      </c>
    </row>
    <row r="1279" spans="1:3">
      <c r="A1279" t="s">
        <v>1455</v>
      </c>
      <c r="B1279" t="s">
        <v>74</v>
      </c>
      <c r="C1279">
        <v>10.6</v>
      </c>
    </row>
    <row r="1280" spans="1:3">
      <c r="A1280" t="s">
        <v>1456</v>
      </c>
      <c r="B1280" t="s">
        <v>74</v>
      </c>
      <c r="C1280">
        <v>21.7</v>
      </c>
    </row>
    <row r="1281" spans="1:3">
      <c r="A1281" t="s">
        <v>1457</v>
      </c>
      <c r="B1281" t="s">
        <v>74</v>
      </c>
      <c r="C1281">
        <v>12.7</v>
      </c>
    </row>
    <row r="1282" spans="1:3">
      <c r="A1282" t="s">
        <v>1458</v>
      </c>
      <c r="B1282" t="s">
        <v>74</v>
      </c>
      <c r="C1282">
        <v>17.100000000000001</v>
      </c>
    </row>
    <row r="1283" spans="1:3">
      <c r="A1283" t="s">
        <v>1795</v>
      </c>
      <c r="B1283" t="s">
        <v>74</v>
      </c>
      <c r="C1283">
        <v>23.1</v>
      </c>
    </row>
    <row r="1284" spans="1:3">
      <c r="A1284" t="s">
        <v>1459</v>
      </c>
      <c r="B1284" t="s">
        <v>74</v>
      </c>
      <c r="C1284">
        <v>9.6999999999999993</v>
      </c>
    </row>
    <row r="1285" spans="1:3">
      <c r="A1285" t="s">
        <v>1460</v>
      </c>
      <c r="B1285" t="s">
        <v>74</v>
      </c>
      <c r="C1285">
        <v>13.8</v>
      </c>
    </row>
    <row r="1286" spans="1:3">
      <c r="A1286" t="s">
        <v>1461</v>
      </c>
      <c r="B1286" t="s">
        <v>74</v>
      </c>
      <c r="C1286">
        <v>17.3</v>
      </c>
    </row>
    <row r="1287" spans="1:3">
      <c r="A1287" t="s">
        <v>1462</v>
      </c>
      <c r="B1287" t="s">
        <v>74</v>
      </c>
      <c r="C1287">
        <v>28.9</v>
      </c>
    </row>
    <row r="1288" spans="1:3">
      <c r="A1288" t="s">
        <v>1463</v>
      </c>
      <c r="B1288" t="s">
        <v>74</v>
      </c>
      <c r="C1288">
        <v>11</v>
      </c>
    </row>
    <row r="1289" spans="1:3">
      <c r="A1289" t="s">
        <v>1464</v>
      </c>
      <c r="B1289" t="s">
        <v>74</v>
      </c>
      <c r="C1289">
        <v>12.3</v>
      </c>
    </row>
    <row r="1290" spans="1:3">
      <c r="A1290" t="s">
        <v>1465</v>
      </c>
      <c r="B1290" t="s">
        <v>74</v>
      </c>
      <c r="C1290">
        <v>12</v>
      </c>
    </row>
    <row r="1291" spans="1:3">
      <c r="A1291" t="s">
        <v>1466</v>
      </c>
      <c r="B1291" t="s">
        <v>74</v>
      </c>
      <c r="C1291">
        <v>20.5</v>
      </c>
    </row>
    <row r="1292" spans="1:3">
      <c r="A1292" t="s">
        <v>1467</v>
      </c>
      <c r="B1292" t="s">
        <v>74</v>
      </c>
      <c r="C1292">
        <v>15.4</v>
      </c>
    </row>
    <row r="1293" spans="1:3">
      <c r="A1293" t="s">
        <v>1468</v>
      </c>
      <c r="B1293" t="s">
        <v>74</v>
      </c>
      <c r="C1293">
        <v>30</v>
      </c>
    </row>
    <row r="1294" spans="1:3">
      <c r="A1294" t="s">
        <v>1469</v>
      </c>
      <c r="B1294" t="s">
        <v>74</v>
      </c>
      <c r="C1294">
        <v>23.9</v>
      </c>
    </row>
    <row r="1295" spans="1:3">
      <c r="A1295" t="s">
        <v>1470</v>
      </c>
      <c r="B1295" t="s">
        <v>74</v>
      </c>
      <c r="C1295">
        <v>19.2</v>
      </c>
    </row>
    <row r="1296" spans="1:3">
      <c r="A1296" t="s">
        <v>1471</v>
      </c>
      <c r="B1296" t="s">
        <v>74</v>
      </c>
      <c r="C1296">
        <v>20.3</v>
      </c>
    </row>
    <row r="1297" spans="1:3">
      <c r="A1297" t="s">
        <v>1472</v>
      </c>
      <c r="B1297" t="s">
        <v>74</v>
      </c>
      <c r="C1297">
        <v>16.600000000000001</v>
      </c>
    </row>
    <row r="1298" spans="1:3">
      <c r="A1298" t="s">
        <v>1473</v>
      </c>
      <c r="B1298" t="s">
        <v>547</v>
      </c>
      <c r="C1298">
        <v>3</v>
      </c>
    </row>
    <row r="1299" spans="1:3">
      <c r="A1299" t="s">
        <v>1796</v>
      </c>
      <c r="B1299" t="s">
        <v>74</v>
      </c>
      <c r="C1299">
        <v>46.2</v>
      </c>
    </row>
    <row r="1300" spans="1:3">
      <c r="A1300" t="s">
        <v>1474</v>
      </c>
      <c r="B1300" t="s">
        <v>74</v>
      </c>
      <c r="C1300">
        <v>17.7</v>
      </c>
    </row>
    <row r="1301" spans="1:3">
      <c r="A1301" t="s">
        <v>1476</v>
      </c>
      <c r="B1301" t="s">
        <v>74</v>
      </c>
      <c r="C1301">
        <v>23.8</v>
      </c>
    </row>
    <row r="1302" spans="1:3">
      <c r="A1302" t="s">
        <v>1477</v>
      </c>
      <c r="B1302" t="s">
        <v>74</v>
      </c>
      <c r="C1302">
        <v>13.1</v>
      </c>
    </row>
    <row r="1303" spans="1:3">
      <c r="A1303" t="s">
        <v>1478</v>
      </c>
      <c r="B1303" t="s">
        <v>1479</v>
      </c>
      <c r="C1303">
        <v>20.6</v>
      </c>
    </row>
    <row r="1304" spans="1:3">
      <c r="A1304" t="s">
        <v>1480</v>
      </c>
      <c r="B1304" t="s">
        <v>74</v>
      </c>
      <c r="C1304">
        <v>19.600000000000001</v>
      </c>
    </row>
    <row r="1305" spans="1:3">
      <c r="A1305" t="s">
        <v>1481</v>
      </c>
      <c r="B1305" t="s">
        <v>74</v>
      </c>
      <c r="C1305">
        <v>17</v>
      </c>
    </row>
    <row r="1306" spans="1:3">
      <c r="A1306" t="s">
        <v>1482</v>
      </c>
      <c r="B1306" t="s">
        <v>74</v>
      </c>
      <c r="C1306">
        <v>14.6</v>
      </c>
    </row>
    <row r="1307" spans="1:3">
      <c r="A1307" t="s">
        <v>1483</v>
      </c>
      <c r="B1307" t="s">
        <v>74</v>
      </c>
      <c r="C1307">
        <v>17.399999999999999</v>
      </c>
    </row>
    <row r="1308" spans="1:3">
      <c r="A1308" t="s">
        <v>1484</v>
      </c>
      <c r="B1308" t="s">
        <v>74</v>
      </c>
      <c r="C1308">
        <v>26.9</v>
      </c>
    </row>
    <row r="1309" spans="1:3">
      <c r="A1309" t="s">
        <v>1485</v>
      </c>
      <c r="B1309" t="s">
        <v>74</v>
      </c>
      <c r="C1309">
        <v>10.1</v>
      </c>
    </row>
    <row r="1310" spans="1:3">
      <c r="A1310" t="s">
        <v>1486</v>
      </c>
      <c r="B1310" t="s">
        <v>74</v>
      </c>
      <c r="C1310">
        <v>2</v>
      </c>
    </row>
    <row r="1311" spans="1:3">
      <c r="A1311" t="s">
        <v>1487</v>
      </c>
      <c r="B1311" t="s">
        <v>74</v>
      </c>
      <c r="C1311">
        <v>31</v>
      </c>
    </row>
    <row r="1312" spans="1:3">
      <c r="A1312" t="s">
        <v>1492</v>
      </c>
      <c r="B1312" t="s">
        <v>74</v>
      </c>
      <c r="C1312">
        <v>35.700000000000003</v>
      </c>
    </row>
    <row r="1313" spans="1:3">
      <c r="A1313" t="s">
        <v>1493</v>
      </c>
      <c r="B1313" t="s">
        <v>74</v>
      </c>
      <c r="C1313">
        <v>29.2</v>
      </c>
    </row>
    <row r="1314" spans="1:3">
      <c r="A1314" t="s">
        <v>1797</v>
      </c>
      <c r="B1314" t="s">
        <v>74</v>
      </c>
      <c r="C1314">
        <v>16.7</v>
      </c>
    </row>
    <row r="1315" spans="1:3">
      <c r="A1315" t="s">
        <v>1798</v>
      </c>
      <c r="B1315" t="s">
        <v>74</v>
      </c>
      <c r="C1315">
        <v>15.6</v>
      </c>
    </row>
    <row r="1316" spans="1:3">
      <c r="A1316" t="s">
        <v>1494</v>
      </c>
      <c r="B1316" t="s">
        <v>74</v>
      </c>
      <c r="C1316">
        <v>14.3</v>
      </c>
    </row>
    <row r="1317" spans="1:3">
      <c r="A1317" t="s">
        <v>1495</v>
      </c>
      <c r="B1317" t="s">
        <v>74</v>
      </c>
      <c r="C1317">
        <v>23</v>
      </c>
    </row>
    <row r="1318" spans="1:3">
      <c r="A1318" t="s">
        <v>1799</v>
      </c>
      <c r="B1318" t="s">
        <v>74</v>
      </c>
      <c r="C1318">
        <v>35.5</v>
      </c>
    </row>
    <row r="1319" spans="1:3">
      <c r="A1319" t="s">
        <v>1973</v>
      </c>
      <c r="B1319" t="s">
        <v>74</v>
      </c>
      <c r="C1319">
        <v>13.8</v>
      </c>
    </row>
    <row r="1320" spans="1:3">
      <c r="A1320" t="s">
        <v>1496</v>
      </c>
      <c r="B1320" t="s">
        <v>74</v>
      </c>
      <c r="C1320">
        <v>18.7</v>
      </c>
    </row>
    <row r="1321" spans="1:3">
      <c r="A1321" t="s">
        <v>1497</v>
      </c>
      <c r="B1321" t="s">
        <v>74</v>
      </c>
      <c r="C1321">
        <v>16.3</v>
      </c>
    </row>
    <row r="1322" spans="1:3">
      <c r="A1322" t="s">
        <v>1498</v>
      </c>
      <c r="B1322" t="s">
        <v>74</v>
      </c>
      <c r="C1322">
        <v>24.6</v>
      </c>
    </row>
    <row r="1323" spans="1:3">
      <c r="A1323" t="s">
        <v>1499</v>
      </c>
      <c r="B1323" t="s">
        <v>74</v>
      </c>
      <c r="C1323">
        <v>35.799999999999997</v>
      </c>
    </row>
    <row r="1324" spans="1:3">
      <c r="A1324" t="s">
        <v>1500</v>
      </c>
      <c r="B1324" t="s">
        <v>1501</v>
      </c>
      <c r="C1324">
        <v>5.3</v>
      </c>
    </row>
    <row r="1325" spans="1:3">
      <c r="A1325" t="s">
        <v>1502</v>
      </c>
      <c r="B1325" t="s">
        <v>74</v>
      </c>
      <c r="C1325">
        <v>24.9</v>
      </c>
    </row>
    <row r="1326" spans="1:3">
      <c r="A1326" t="s">
        <v>1503</v>
      </c>
      <c r="B1326" t="s">
        <v>74</v>
      </c>
      <c r="C1326">
        <v>13.2</v>
      </c>
    </row>
    <row r="1327" spans="1:3">
      <c r="A1327" t="s">
        <v>1504</v>
      </c>
      <c r="B1327" t="s">
        <v>74</v>
      </c>
      <c r="C1327">
        <v>16.2</v>
      </c>
    </row>
    <row r="1328" spans="1:3">
      <c r="A1328" t="s">
        <v>1505</v>
      </c>
      <c r="B1328" t="s">
        <v>74</v>
      </c>
      <c r="C1328">
        <v>9.5</v>
      </c>
    </row>
    <row r="1329" spans="1:3">
      <c r="A1329" t="s">
        <v>1506</v>
      </c>
      <c r="B1329" t="s">
        <v>119</v>
      </c>
      <c r="C1329">
        <v>5.6</v>
      </c>
    </row>
    <row r="1330" spans="1:3">
      <c r="A1330" t="s">
        <v>1507</v>
      </c>
      <c r="B1330" t="s">
        <v>74</v>
      </c>
      <c r="C1330">
        <v>14.7</v>
      </c>
    </row>
    <row r="1331" spans="1:3">
      <c r="A1331" t="s">
        <v>1858</v>
      </c>
      <c r="B1331" t="s">
        <v>74</v>
      </c>
      <c r="C1331">
        <v>21.9</v>
      </c>
    </row>
    <row r="1332" spans="1:3">
      <c r="A1332" t="s">
        <v>1509</v>
      </c>
      <c r="B1332" t="s">
        <v>74</v>
      </c>
      <c r="C1332">
        <v>21.1</v>
      </c>
    </row>
    <row r="1333" spans="1:3">
      <c r="A1333" t="s">
        <v>1511</v>
      </c>
      <c r="B1333" t="s">
        <v>154</v>
      </c>
      <c r="C1333">
        <v>14.8</v>
      </c>
    </row>
    <row r="1334" spans="1:3">
      <c r="A1334" t="s">
        <v>1512</v>
      </c>
      <c r="B1334" t="s">
        <v>74</v>
      </c>
      <c r="C1334">
        <v>11.7</v>
      </c>
    </row>
    <row r="1335" spans="1:3">
      <c r="A1335" t="s">
        <v>1513</v>
      </c>
      <c r="B1335" t="s">
        <v>74</v>
      </c>
      <c r="C1335">
        <v>23.7</v>
      </c>
    </row>
    <row r="1336" spans="1:3">
      <c r="A1336" t="s">
        <v>1514</v>
      </c>
      <c r="B1336" t="s">
        <v>74</v>
      </c>
      <c r="C1336">
        <v>23.1</v>
      </c>
    </row>
    <row r="1337" spans="1:3">
      <c r="A1337" t="s">
        <v>1515</v>
      </c>
      <c r="B1337" t="s">
        <v>74</v>
      </c>
      <c r="C1337">
        <v>21.1</v>
      </c>
    </row>
    <row r="1338" spans="1:3">
      <c r="A1338" t="s">
        <v>1516</v>
      </c>
      <c r="B1338" t="s">
        <v>74</v>
      </c>
      <c r="C1338">
        <v>18.5</v>
      </c>
    </row>
    <row r="1339" spans="1:3">
      <c r="A1339" t="s">
        <v>1993</v>
      </c>
      <c r="B1339" t="s">
        <v>74</v>
      </c>
      <c r="C1339">
        <v>28.1</v>
      </c>
    </row>
    <row r="1340" spans="1:3">
      <c r="A1340" t="s">
        <v>1518</v>
      </c>
      <c r="B1340" t="s">
        <v>74</v>
      </c>
      <c r="C1340">
        <v>11.6</v>
      </c>
    </row>
    <row r="1341" spans="1:3">
      <c r="A1341" t="s">
        <v>1519</v>
      </c>
      <c r="B1341" t="s">
        <v>74</v>
      </c>
      <c r="C1341">
        <v>31.5</v>
      </c>
    </row>
    <row r="1342" spans="1:3">
      <c r="A1342" t="s">
        <v>1520</v>
      </c>
      <c r="B1342" t="s">
        <v>74</v>
      </c>
      <c r="C1342">
        <v>20.399999999999999</v>
      </c>
    </row>
    <row r="1343" spans="1:3">
      <c r="A1343" t="s">
        <v>1521</v>
      </c>
      <c r="B1343" t="s">
        <v>74</v>
      </c>
      <c r="C1343">
        <v>20.5</v>
      </c>
    </row>
    <row r="1344" spans="1:3">
      <c r="A1344" t="s">
        <v>1523</v>
      </c>
      <c r="B1344" t="s">
        <v>74</v>
      </c>
      <c r="C1344">
        <v>24.2</v>
      </c>
    </row>
    <row r="1345" spans="1:3">
      <c r="A1345" t="s">
        <v>1524</v>
      </c>
      <c r="B1345" t="s">
        <v>74</v>
      </c>
      <c r="C1345">
        <v>11.1</v>
      </c>
    </row>
    <row r="1346" spans="1:3">
      <c r="A1346" t="s">
        <v>1525</v>
      </c>
      <c r="B1346" t="s">
        <v>74</v>
      </c>
      <c r="C1346">
        <v>21.3</v>
      </c>
    </row>
    <row r="1347" spans="1:3">
      <c r="A1347" t="s">
        <v>1526</v>
      </c>
      <c r="B1347" t="s">
        <v>74</v>
      </c>
      <c r="C1347">
        <v>22.7</v>
      </c>
    </row>
    <row r="1348" spans="1:3">
      <c r="A1348" t="s">
        <v>1527</v>
      </c>
      <c r="B1348" t="s">
        <v>74</v>
      </c>
      <c r="C1348">
        <v>21.6</v>
      </c>
    </row>
    <row r="1349" spans="1:3">
      <c r="A1349" t="s">
        <v>1528</v>
      </c>
      <c r="B1349" t="s">
        <v>346</v>
      </c>
      <c r="C1349">
        <v>12.4</v>
      </c>
    </row>
    <row r="1350" spans="1:3">
      <c r="A1350" t="s">
        <v>1529</v>
      </c>
      <c r="B1350" t="s">
        <v>74</v>
      </c>
      <c r="C1350">
        <v>13.4</v>
      </c>
    </row>
    <row r="1351" spans="1:3">
      <c r="A1351" t="s">
        <v>1994</v>
      </c>
      <c r="B1351" t="s">
        <v>1995</v>
      </c>
      <c r="C1351">
        <v>16.5</v>
      </c>
    </row>
    <row r="1352" spans="1:3">
      <c r="A1352" t="s">
        <v>1530</v>
      </c>
      <c r="B1352" t="s">
        <v>74</v>
      </c>
      <c r="C1352">
        <v>20.399999999999999</v>
      </c>
    </row>
    <row r="1353" spans="1:3">
      <c r="A1353" t="s">
        <v>1800</v>
      </c>
      <c r="B1353" t="s">
        <v>74</v>
      </c>
      <c r="C1353">
        <v>22.1</v>
      </c>
    </row>
    <row r="1354" spans="1:3">
      <c r="A1354" t="s">
        <v>1531</v>
      </c>
      <c r="B1354" t="s">
        <v>74</v>
      </c>
      <c r="C1354">
        <v>26.4</v>
      </c>
    </row>
    <row r="1355" spans="1:3">
      <c r="A1355" t="s">
        <v>1532</v>
      </c>
      <c r="B1355" t="s">
        <v>574</v>
      </c>
      <c r="C1355">
        <v>13.7</v>
      </c>
    </row>
    <row r="1356" spans="1:3">
      <c r="A1356" t="s">
        <v>1533</v>
      </c>
      <c r="B1356" t="s">
        <v>74</v>
      </c>
      <c r="C1356">
        <v>12.7</v>
      </c>
    </row>
    <row r="1357" spans="1:3">
      <c r="A1357" t="s">
        <v>1534</v>
      </c>
      <c r="B1357" t="s">
        <v>74</v>
      </c>
      <c r="C1357">
        <v>23</v>
      </c>
    </row>
    <row r="1358" spans="1:3">
      <c r="A1358" t="s">
        <v>1535</v>
      </c>
      <c r="B1358" t="s">
        <v>74</v>
      </c>
      <c r="C1358">
        <v>23</v>
      </c>
    </row>
    <row r="1359" spans="1:3">
      <c r="A1359" t="s">
        <v>1536</v>
      </c>
      <c r="B1359" t="s">
        <v>74</v>
      </c>
      <c r="C1359">
        <v>29.2</v>
      </c>
    </row>
    <row r="1360" spans="1:3">
      <c r="A1360" t="s">
        <v>1537</v>
      </c>
      <c r="B1360" t="s">
        <v>74</v>
      </c>
      <c r="C1360">
        <v>18.8</v>
      </c>
    </row>
    <row r="1361" spans="1:3">
      <c r="A1361" t="s">
        <v>1538</v>
      </c>
      <c r="B1361" t="s">
        <v>74</v>
      </c>
      <c r="C1361">
        <v>11.8</v>
      </c>
    </row>
    <row r="1362" spans="1:3">
      <c r="A1362" t="s">
        <v>1539</v>
      </c>
      <c r="B1362" t="s">
        <v>74</v>
      </c>
      <c r="C1362">
        <v>10.1</v>
      </c>
    </row>
    <row r="1363" spans="1:3">
      <c r="A1363" t="s">
        <v>1540</v>
      </c>
      <c r="B1363" t="s">
        <v>146</v>
      </c>
      <c r="C1363">
        <v>22.8</v>
      </c>
    </row>
    <row r="1364" spans="1:3">
      <c r="A1364" t="s">
        <v>1541</v>
      </c>
      <c r="B1364" t="s">
        <v>74</v>
      </c>
      <c r="C1364">
        <v>14.7</v>
      </c>
    </row>
    <row r="1365" spans="1:3">
      <c r="A1365" t="s">
        <v>1542</v>
      </c>
      <c r="B1365" t="s">
        <v>74</v>
      </c>
      <c r="C1365">
        <v>18.2</v>
      </c>
    </row>
    <row r="1366" spans="1:3">
      <c r="A1366" t="s">
        <v>1544</v>
      </c>
      <c r="B1366" t="s">
        <v>74</v>
      </c>
      <c r="C1366">
        <v>19.600000000000001</v>
      </c>
    </row>
    <row r="1367" spans="1:3">
      <c r="A1367" t="s">
        <v>1545</v>
      </c>
      <c r="B1367" t="s">
        <v>74</v>
      </c>
      <c r="C1367">
        <v>22.7</v>
      </c>
    </row>
    <row r="1368" spans="1:3">
      <c r="A1368" t="s">
        <v>1546</v>
      </c>
      <c r="B1368" t="s">
        <v>74</v>
      </c>
      <c r="C1368">
        <v>19.3</v>
      </c>
    </row>
    <row r="1369" spans="1:3">
      <c r="A1369" t="s">
        <v>1548</v>
      </c>
      <c r="B1369" t="s">
        <v>74</v>
      </c>
      <c r="C1369">
        <v>23.5</v>
      </c>
    </row>
    <row r="1370" spans="1:3">
      <c r="A1370" t="s">
        <v>1549</v>
      </c>
      <c r="B1370" t="s">
        <v>74</v>
      </c>
      <c r="C1370">
        <v>11.7</v>
      </c>
    </row>
    <row r="1371" spans="1:3">
      <c r="A1371" t="s">
        <v>1801</v>
      </c>
      <c r="B1371" t="s">
        <v>74</v>
      </c>
      <c r="C1371">
        <v>18</v>
      </c>
    </row>
    <row r="1372" spans="1:3">
      <c r="A1372" t="s">
        <v>1550</v>
      </c>
      <c r="B1372" t="s">
        <v>74</v>
      </c>
      <c r="C1372">
        <v>15.5</v>
      </c>
    </row>
    <row r="1373" spans="1:3">
      <c r="A1373" t="s">
        <v>1552</v>
      </c>
      <c r="B1373" t="s">
        <v>74</v>
      </c>
      <c r="C1373">
        <v>19.399999999999999</v>
      </c>
    </row>
    <row r="1374" spans="1:3">
      <c r="A1374" t="s">
        <v>1553</v>
      </c>
      <c r="B1374" t="s">
        <v>74</v>
      </c>
      <c r="C1374">
        <v>11.6</v>
      </c>
    </row>
    <row r="1375" spans="1:3">
      <c r="A1375" t="s">
        <v>1554</v>
      </c>
      <c r="B1375" t="s">
        <v>74</v>
      </c>
      <c r="C1375">
        <v>33.4</v>
      </c>
    </row>
    <row r="1376" spans="1:3">
      <c r="A1376" t="s">
        <v>1555</v>
      </c>
      <c r="B1376" t="s">
        <v>74</v>
      </c>
      <c r="C1376">
        <v>27.5</v>
      </c>
    </row>
    <row r="1377" spans="1:3">
      <c r="A1377" t="s">
        <v>1556</v>
      </c>
      <c r="B1377" t="s">
        <v>74</v>
      </c>
      <c r="C1377">
        <v>8.5</v>
      </c>
    </row>
    <row r="1378" spans="1:3">
      <c r="A1378" t="s">
        <v>1802</v>
      </c>
      <c r="B1378" t="s">
        <v>74</v>
      </c>
      <c r="C1378">
        <v>18.899999999999999</v>
      </c>
    </row>
    <row r="1379" spans="1:3">
      <c r="A1379" t="s">
        <v>1557</v>
      </c>
      <c r="B1379" t="s">
        <v>74</v>
      </c>
      <c r="C1379">
        <v>17.8</v>
      </c>
    </row>
    <row r="1380" spans="1:3">
      <c r="A1380" t="s">
        <v>1558</v>
      </c>
      <c r="B1380" t="s">
        <v>74</v>
      </c>
      <c r="C1380">
        <v>36.5</v>
      </c>
    </row>
    <row r="1381" spans="1:3">
      <c r="A1381" t="s">
        <v>1559</v>
      </c>
      <c r="B1381" t="s">
        <v>74</v>
      </c>
      <c r="C1381">
        <v>11</v>
      </c>
    </row>
    <row r="1382" spans="1:3">
      <c r="A1382" t="s">
        <v>1859</v>
      </c>
      <c r="B1382" t="s">
        <v>74</v>
      </c>
      <c r="C1382">
        <v>28.6</v>
      </c>
    </row>
    <row r="1383" spans="1:3">
      <c r="A1383" t="s">
        <v>1560</v>
      </c>
      <c r="B1383" t="s">
        <v>74</v>
      </c>
      <c r="C1383">
        <v>14.1</v>
      </c>
    </row>
    <row r="1384" spans="1:3">
      <c r="A1384" t="s">
        <v>1996</v>
      </c>
      <c r="B1384" t="s">
        <v>74</v>
      </c>
      <c r="C1384">
        <v>13.6</v>
      </c>
    </row>
    <row r="1385" spans="1:3">
      <c r="A1385" t="s">
        <v>1561</v>
      </c>
      <c r="B1385" t="s">
        <v>74</v>
      </c>
      <c r="C1385">
        <v>17.8</v>
      </c>
    </row>
    <row r="1386" spans="1:3">
      <c r="A1386" t="s">
        <v>1562</v>
      </c>
      <c r="B1386" t="s">
        <v>74</v>
      </c>
      <c r="C1386">
        <v>19.5</v>
      </c>
    </row>
    <row r="1387" spans="1:3">
      <c r="A1387" t="s">
        <v>1564</v>
      </c>
      <c r="B1387" t="s">
        <v>74</v>
      </c>
      <c r="C1387">
        <v>34.299999999999997</v>
      </c>
    </row>
    <row r="1388" spans="1:3">
      <c r="A1388" t="s">
        <v>1565</v>
      </c>
      <c r="B1388" t="s">
        <v>74</v>
      </c>
      <c r="C1388">
        <v>32</v>
      </c>
    </row>
    <row r="1389" spans="1:3">
      <c r="A1389" t="s">
        <v>1566</v>
      </c>
      <c r="B1389" t="s">
        <v>1567</v>
      </c>
      <c r="C1389">
        <v>24.3</v>
      </c>
    </row>
    <row r="1390" spans="1:3">
      <c r="A1390" t="s">
        <v>1568</v>
      </c>
      <c r="B1390" t="s">
        <v>74</v>
      </c>
      <c r="C1390">
        <v>28.3</v>
      </c>
    </row>
    <row r="1391" spans="1:3">
      <c r="A1391" t="s">
        <v>1569</v>
      </c>
      <c r="B1391" t="s">
        <v>74</v>
      </c>
      <c r="C1391">
        <v>16.3</v>
      </c>
    </row>
    <row r="1392" spans="1:3">
      <c r="A1392" t="s">
        <v>1817</v>
      </c>
      <c r="B1392" t="s">
        <v>74</v>
      </c>
      <c r="C1392">
        <v>31.2</v>
      </c>
    </row>
    <row r="1393" spans="1:3">
      <c r="A1393" t="s">
        <v>1570</v>
      </c>
      <c r="B1393" t="s">
        <v>74</v>
      </c>
      <c r="C1393">
        <v>27.3</v>
      </c>
    </row>
    <row r="1394" spans="1:3">
      <c r="A1394" t="s">
        <v>1571</v>
      </c>
      <c r="B1394" t="s">
        <v>74</v>
      </c>
      <c r="C1394">
        <v>24.7</v>
      </c>
    </row>
    <row r="1395" spans="1:3">
      <c r="A1395" t="s">
        <v>1572</v>
      </c>
      <c r="B1395" t="s">
        <v>74</v>
      </c>
      <c r="C1395">
        <v>11.8</v>
      </c>
    </row>
    <row r="1396" spans="1:3">
      <c r="A1396" t="s">
        <v>1573</v>
      </c>
      <c r="B1396" t="s">
        <v>74</v>
      </c>
      <c r="C1396">
        <v>32.200000000000003</v>
      </c>
    </row>
    <row r="1397" spans="1:3">
      <c r="A1397" t="s">
        <v>1574</v>
      </c>
      <c r="B1397" t="s">
        <v>1575</v>
      </c>
      <c r="C1397">
        <v>12.5</v>
      </c>
    </row>
    <row r="1398" spans="1:3">
      <c r="A1398" t="s">
        <v>1576</v>
      </c>
      <c r="B1398" t="s">
        <v>74</v>
      </c>
      <c r="C1398">
        <v>11.7</v>
      </c>
    </row>
    <row r="1399" spans="1:3">
      <c r="A1399" t="s">
        <v>1577</v>
      </c>
      <c r="B1399" t="s">
        <v>74</v>
      </c>
      <c r="C1399">
        <v>27.1</v>
      </c>
    </row>
    <row r="1400" spans="1:3">
      <c r="A1400" t="s">
        <v>1578</v>
      </c>
      <c r="B1400" t="s">
        <v>74</v>
      </c>
      <c r="C1400">
        <v>29</v>
      </c>
    </row>
    <row r="1401" spans="1:3">
      <c r="A1401" t="s">
        <v>1579</v>
      </c>
      <c r="B1401" t="s">
        <v>74</v>
      </c>
      <c r="C1401">
        <v>25.2</v>
      </c>
    </row>
    <row r="1402" spans="1:3">
      <c r="A1402" t="s">
        <v>1580</v>
      </c>
      <c r="B1402" t="s">
        <v>74</v>
      </c>
      <c r="C1402">
        <v>26.7</v>
      </c>
    </row>
    <row r="1403" spans="1:3">
      <c r="A1403" t="s">
        <v>1581</v>
      </c>
      <c r="B1403" t="s">
        <v>74</v>
      </c>
      <c r="C1403">
        <v>20.8</v>
      </c>
    </row>
    <row r="1404" spans="1:3">
      <c r="A1404" t="s">
        <v>1582</v>
      </c>
      <c r="B1404" t="s">
        <v>74</v>
      </c>
      <c r="C1404">
        <v>41.4</v>
      </c>
    </row>
    <row r="1405" spans="1:3">
      <c r="A1405" t="s">
        <v>1583</v>
      </c>
      <c r="B1405" t="s">
        <v>74</v>
      </c>
      <c r="C1405">
        <v>34.9</v>
      </c>
    </row>
    <row r="1406" spans="1:3">
      <c r="A1406" t="s">
        <v>1584</v>
      </c>
      <c r="B1406" t="s">
        <v>74</v>
      </c>
      <c r="C1406">
        <v>18.899999999999999</v>
      </c>
    </row>
    <row r="1407" spans="1:3">
      <c r="A1407" t="s">
        <v>1585</v>
      </c>
      <c r="B1407" t="s">
        <v>1586</v>
      </c>
      <c r="C1407">
        <v>10.9</v>
      </c>
    </row>
    <row r="1408" spans="1:3">
      <c r="A1408" t="s">
        <v>1803</v>
      </c>
      <c r="B1408" t="s">
        <v>74</v>
      </c>
      <c r="C1408">
        <v>20.100000000000001</v>
      </c>
    </row>
    <row r="1409" spans="1:3">
      <c r="A1409" t="s">
        <v>1587</v>
      </c>
      <c r="B1409" t="s">
        <v>74</v>
      </c>
      <c r="C1409">
        <v>17</v>
      </c>
    </row>
    <row r="1410" spans="1:3">
      <c r="A1410" t="s">
        <v>1588</v>
      </c>
      <c r="B1410" t="s">
        <v>74</v>
      </c>
      <c r="C1410">
        <v>17.8</v>
      </c>
    </row>
    <row r="1411" spans="1:3">
      <c r="A1411" t="s">
        <v>1589</v>
      </c>
      <c r="B1411" t="s">
        <v>74</v>
      </c>
      <c r="C1411">
        <v>29.7</v>
      </c>
    </row>
    <row r="1412" spans="1:3">
      <c r="A1412" t="s">
        <v>1590</v>
      </c>
      <c r="B1412" t="s">
        <v>74</v>
      </c>
      <c r="C1412">
        <v>12.3</v>
      </c>
    </row>
    <row r="1413" spans="1:3">
      <c r="A1413" t="s">
        <v>1591</v>
      </c>
      <c r="B1413" t="s">
        <v>74</v>
      </c>
      <c r="C1413">
        <v>30.1</v>
      </c>
    </row>
    <row r="1414" spans="1:3">
      <c r="A1414" t="s">
        <v>1592</v>
      </c>
      <c r="B1414" t="s">
        <v>74</v>
      </c>
      <c r="C1414">
        <v>21</v>
      </c>
    </row>
    <row r="1415" spans="1:3">
      <c r="A1415" t="s">
        <v>1593</v>
      </c>
      <c r="C1415">
        <v>11.6</v>
      </c>
    </row>
    <row r="1416" spans="1:3">
      <c r="A1416" t="s">
        <v>1594</v>
      </c>
      <c r="B1416" t="s">
        <v>74</v>
      </c>
      <c r="C1416">
        <v>12.7</v>
      </c>
    </row>
    <row r="1417" spans="1:3">
      <c r="A1417" t="s">
        <v>1595</v>
      </c>
      <c r="B1417" t="s">
        <v>74</v>
      </c>
      <c r="C1417">
        <v>18.899999999999999</v>
      </c>
    </row>
    <row r="1418" spans="1:3">
      <c r="A1418" t="s">
        <v>1596</v>
      </c>
      <c r="B1418" t="s">
        <v>74</v>
      </c>
      <c r="C1418">
        <v>16.3</v>
      </c>
    </row>
    <row r="1419" spans="1:3">
      <c r="A1419" t="s">
        <v>1597</v>
      </c>
      <c r="B1419" t="s">
        <v>74</v>
      </c>
      <c r="C1419">
        <v>15.1</v>
      </c>
    </row>
    <row r="1420" spans="1:3">
      <c r="A1420" t="s">
        <v>1599</v>
      </c>
      <c r="B1420" t="s">
        <v>74</v>
      </c>
      <c r="C1420">
        <v>16.600000000000001</v>
      </c>
    </row>
    <row r="1421" spans="1:3">
      <c r="A1421" t="s">
        <v>2015</v>
      </c>
      <c r="B1421" t="s">
        <v>74</v>
      </c>
      <c r="C1421">
        <v>21.6</v>
      </c>
    </row>
    <row r="1422" spans="1:3">
      <c r="A1422" t="s">
        <v>1600</v>
      </c>
      <c r="B1422" t="s">
        <v>74</v>
      </c>
      <c r="C1422">
        <v>23.7</v>
      </c>
    </row>
    <row r="1423" spans="1:3">
      <c r="A1423" t="s">
        <v>1601</v>
      </c>
      <c r="B1423" t="s">
        <v>74</v>
      </c>
      <c r="C1423">
        <v>25.4</v>
      </c>
    </row>
    <row r="1424" spans="1:3">
      <c r="A1424" t="s">
        <v>1602</v>
      </c>
      <c r="B1424" t="s">
        <v>74</v>
      </c>
      <c r="C1424">
        <v>31.3</v>
      </c>
    </row>
    <row r="1425" spans="1:3">
      <c r="A1425" t="s">
        <v>1603</v>
      </c>
      <c r="B1425" t="s">
        <v>74</v>
      </c>
      <c r="C1425">
        <v>22.3</v>
      </c>
    </row>
    <row r="1426" spans="1:3">
      <c r="A1426" t="s">
        <v>1604</v>
      </c>
      <c r="B1426" t="s">
        <v>74</v>
      </c>
      <c r="C1426">
        <v>24</v>
      </c>
    </row>
    <row r="1427" spans="1:3">
      <c r="A1427" t="s">
        <v>1605</v>
      </c>
      <c r="B1427" t="s">
        <v>74</v>
      </c>
      <c r="C1427">
        <v>28.6</v>
      </c>
    </row>
    <row r="1428" spans="1:3">
      <c r="A1428" t="s">
        <v>1606</v>
      </c>
      <c r="B1428" t="s">
        <v>74</v>
      </c>
      <c r="C1428">
        <v>19.600000000000001</v>
      </c>
    </row>
    <row r="1429" spans="1:3">
      <c r="A1429" t="s">
        <v>1607</v>
      </c>
      <c r="B1429" t="s">
        <v>74</v>
      </c>
      <c r="C1429">
        <v>25.2</v>
      </c>
    </row>
    <row r="1430" spans="1:3">
      <c r="A1430" t="s">
        <v>1609</v>
      </c>
      <c r="B1430" t="s">
        <v>74</v>
      </c>
      <c r="C1430">
        <v>26</v>
      </c>
    </row>
    <row r="1431" spans="1:3">
      <c r="A1431" t="s">
        <v>1610</v>
      </c>
      <c r="B1431" t="s">
        <v>74</v>
      </c>
      <c r="C1431">
        <v>23.7</v>
      </c>
    </row>
    <row r="1432" spans="1:3">
      <c r="A1432" t="s">
        <v>1611</v>
      </c>
      <c r="B1432" t="s">
        <v>74</v>
      </c>
      <c r="C1432">
        <v>19</v>
      </c>
    </row>
    <row r="1433" spans="1:3">
      <c r="A1433" t="s">
        <v>1612</v>
      </c>
      <c r="B1433" t="s">
        <v>74</v>
      </c>
      <c r="C1433">
        <v>24</v>
      </c>
    </row>
    <row r="1434" spans="1:3">
      <c r="A1434" t="s">
        <v>1613</v>
      </c>
      <c r="B1434" t="s">
        <v>74</v>
      </c>
      <c r="C1434">
        <v>11.5</v>
      </c>
    </row>
    <row r="1435" spans="1:3">
      <c r="A1435" t="s">
        <v>1614</v>
      </c>
      <c r="B1435" t="s">
        <v>74</v>
      </c>
      <c r="C1435">
        <v>24</v>
      </c>
    </row>
    <row r="1436" spans="1:3">
      <c r="A1436" t="s">
        <v>1615</v>
      </c>
      <c r="B1436" t="s">
        <v>74</v>
      </c>
      <c r="C1436">
        <v>25.7</v>
      </c>
    </row>
    <row r="1437" spans="1:3">
      <c r="A1437" t="s">
        <v>1804</v>
      </c>
      <c r="B1437" t="s">
        <v>74</v>
      </c>
      <c r="C1437">
        <v>29.2</v>
      </c>
    </row>
    <row r="1438" spans="1:3">
      <c r="A1438" t="s">
        <v>1974</v>
      </c>
      <c r="B1438" t="s">
        <v>74</v>
      </c>
      <c r="C1438">
        <v>24.6</v>
      </c>
    </row>
    <row r="1439" spans="1:3">
      <c r="A1439" t="s">
        <v>1616</v>
      </c>
      <c r="B1439" t="s">
        <v>74</v>
      </c>
      <c r="C1439">
        <v>10.9</v>
      </c>
    </row>
    <row r="1440" spans="1:3">
      <c r="A1440" t="s">
        <v>1617</v>
      </c>
      <c r="B1440" t="s">
        <v>222</v>
      </c>
      <c r="C1440">
        <v>22</v>
      </c>
    </row>
    <row r="1441" spans="1:3">
      <c r="A1441" t="s">
        <v>1618</v>
      </c>
      <c r="B1441" t="s">
        <v>467</v>
      </c>
      <c r="C1441">
        <v>54</v>
      </c>
    </row>
    <row r="1442" spans="1:3">
      <c r="A1442" t="s">
        <v>1619</v>
      </c>
      <c r="B1442" t="s">
        <v>74</v>
      </c>
      <c r="C1442">
        <v>20.100000000000001</v>
      </c>
    </row>
    <row r="1443" spans="1:3">
      <c r="A1443" t="s">
        <v>1620</v>
      </c>
      <c r="B1443" t="s">
        <v>74</v>
      </c>
      <c r="C1443">
        <v>23.6</v>
      </c>
    </row>
    <row r="1444" spans="1:3">
      <c r="A1444" t="s">
        <v>1621</v>
      </c>
      <c r="B1444" t="s">
        <v>74</v>
      </c>
      <c r="C1444">
        <v>17.8</v>
      </c>
    </row>
    <row r="1445" spans="1:3">
      <c r="A1445" t="s">
        <v>1622</v>
      </c>
      <c r="B1445" t="s">
        <v>74</v>
      </c>
      <c r="C1445">
        <v>23.5</v>
      </c>
    </row>
    <row r="1446" spans="1:3">
      <c r="A1446" t="s">
        <v>1623</v>
      </c>
      <c r="B1446" t="s">
        <v>74</v>
      </c>
      <c r="C1446">
        <v>32.5</v>
      </c>
    </row>
    <row r="1447" spans="1:3">
      <c r="A1447" t="s">
        <v>1624</v>
      </c>
      <c r="B1447" t="s">
        <v>74</v>
      </c>
      <c r="C1447">
        <v>23.7</v>
      </c>
    </row>
    <row r="1448" spans="1:3">
      <c r="A1448" t="s">
        <v>1625</v>
      </c>
      <c r="B1448" t="s">
        <v>74</v>
      </c>
      <c r="C1448">
        <v>18.2</v>
      </c>
    </row>
    <row r="1449" spans="1:3">
      <c r="A1449" t="s">
        <v>1626</v>
      </c>
      <c r="B1449" t="s">
        <v>74</v>
      </c>
      <c r="C1449">
        <v>31.7</v>
      </c>
    </row>
    <row r="1450" spans="1:3">
      <c r="A1450" t="s">
        <v>1627</v>
      </c>
      <c r="B1450" t="s">
        <v>74</v>
      </c>
      <c r="C1450">
        <v>17.3</v>
      </c>
    </row>
    <row r="1451" spans="1:3">
      <c r="A1451" t="s">
        <v>1628</v>
      </c>
      <c r="B1451" t="s">
        <v>74</v>
      </c>
      <c r="C1451">
        <v>14.3</v>
      </c>
    </row>
    <row r="1452" spans="1:3">
      <c r="A1452" t="s">
        <v>1629</v>
      </c>
      <c r="B1452" t="s">
        <v>74</v>
      </c>
      <c r="C1452">
        <v>20.6</v>
      </c>
    </row>
    <row r="1453" spans="1:3">
      <c r="A1453" t="s">
        <v>1630</v>
      </c>
      <c r="B1453" t="s">
        <v>74</v>
      </c>
      <c r="C1453">
        <v>14.3</v>
      </c>
    </row>
    <row r="1454" spans="1:3">
      <c r="A1454" t="s">
        <v>1632</v>
      </c>
      <c r="B1454" t="s">
        <v>74</v>
      </c>
      <c r="C1454">
        <v>23.3</v>
      </c>
    </row>
    <row r="1455" spans="1:3">
      <c r="A1455" t="s">
        <v>1633</v>
      </c>
      <c r="B1455" t="s">
        <v>74</v>
      </c>
      <c r="C1455">
        <v>32.299999999999997</v>
      </c>
    </row>
    <row r="1456" spans="1:3">
      <c r="A1456" t="s">
        <v>1634</v>
      </c>
      <c r="B1456" t="s">
        <v>74</v>
      </c>
      <c r="C1456">
        <v>15.6</v>
      </c>
    </row>
    <row r="1457" spans="1:3">
      <c r="A1457" t="s">
        <v>1635</v>
      </c>
      <c r="B1457" t="s">
        <v>74</v>
      </c>
      <c r="C1457">
        <v>23.8</v>
      </c>
    </row>
    <row r="1458" spans="1:3">
      <c r="A1458" t="s">
        <v>1636</v>
      </c>
      <c r="B1458" t="s">
        <v>74</v>
      </c>
      <c r="C1458">
        <v>16</v>
      </c>
    </row>
    <row r="1459" spans="1:3">
      <c r="A1459" t="s">
        <v>1637</v>
      </c>
      <c r="B1459" t="s">
        <v>74</v>
      </c>
      <c r="C1459">
        <v>24.1</v>
      </c>
    </row>
    <row r="1460" spans="1:3">
      <c r="A1460" t="s">
        <v>1638</v>
      </c>
      <c r="B1460" t="s">
        <v>74</v>
      </c>
      <c r="C1460">
        <v>13.5</v>
      </c>
    </row>
    <row r="1461" spans="1:3">
      <c r="A1461" t="s">
        <v>1639</v>
      </c>
      <c r="B1461" t="s">
        <v>74</v>
      </c>
      <c r="C1461">
        <v>23.3</v>
      </c>
    </row>
    <row r="1462" spans="1:3">
      <c r="A1462" t="s">
        <v>1640</v>
      </c>
      <c r="B1462" t="s">
        <v>74</v>
      </c>
      <c r="C1462">
        <v>7.7</v>
      </c>
    </row>
    <row r="1463" spans="1:3">
      <c r="A1463" t="s">
        <v>1641</v>
      </c>
      <c r="B1463" t="s">
        <v>1642</v>
      </c>
      <c r="C1463">
        <v>19.5</v>
      </c>
    </row>
    <row r="1464" spans="1:3">
      <c r="A1464" t="s">
        <v>1805</v>
      </c>
      <c r="B1464" t="s">
        <v>74</v>
      </c>
      <c r="C1464">
        <v>29.5</v>
      </c>
    </row>
    <row r="1465" spans="1:3">
      <c r="A1465" t="s">
        <v>1643</v>
      </c>
      <c r="B1465" t="s">
        <v>74</v>
      </c>
      <c r="C1465">
        <v>10.3</v>
      </c>
    </row>
    <row r="1466" spans="1:3">
      <c r="A1466" t="s">
        <v>1644</v>
      </c>
      <c r="B1466" t="s">
        <v>154</v>
      </c>
      <c r="C1466">
        <v>35.1</v>
      </c>
    </row>
    <row r="1467" spans="1:3">
      <c r="A1467" t="s">
        <v>1645</v>
      </c>
      <c r="B1467" t="s">
        <v>74</v>
      </c>
      <c r="C1467">
        <v>27.4</v>
      </c>
    </row>
    <row r="1468" spans="1:3">
      <c r="A1468" t="s">
        <v>1646</v>
      </c>
      <c r="B1468" t="s">
        <v>74</v>
      </c>
      <c r="C1468">
        <v>25.3</v>
      </c>
    </row>
    <row r="1469" spans="1:3">
      <c r="A1469" t="s">
        <v>1647</v>
      </c>
      <c r="B1469" t="s">
        <v>74</v>
      </c>
      <c r="C1469">
        <v>14.5</v>
      </c>
    </row>
    <row r="1470" spans="1:3">
      <c r="A1470" t="s">
        <v>1648</v>
      </c>
      <c r="B1470" t="s">
        <v>74</v>
      </c>
      <c r="C1470">
        <v>22.9</v>
      </c>
    </row>
    <row r="1471" spans="1:3">
      <c r="A1471" t="s">
        <v>1649</v>
      </c>
      <c r="B1471" t="s">
        <v>74</v>
      </c>
      <c r="C1471">
        <v>16.2</v>
      </c>
    </row>
    <row r="1472" spans="1:3">
      <c r="A1472" t="s">
        <v>1650</v>
      </c>
      <c r="B1472" t="s">
        <v>702</v>
      </c>
      <c r="C1472">
        <v>18.7</v>
      </c>
    </row>
    <row r="1473" spans="1:3">
      <c r="A1473" t="s">
        <v>1651</v>
      </c>
      <c r="B1473" t="s">
        <v>74</v>
      </c>
      <c r="C1473">
        <v>19.5</v>
      </c>
    </row>
    <row r="1474" spans="1:3">
      <c r="A1474" t="s">
        <v>1652</v>
      </c>
      <c r="B1474" t="s">
        <v>74</v>
      </c>
      <c r="C1474">
        <v>22.3</v>
      </c>
    </row>
    <row r="1475" spans="1:3">
      <c r="A1475" t="s">
        <v>1653</v>
      </c>
      <c r="B1475" t="s">
        <v>74</v>
      </c>
      <c r="C1475">
        <v>28</v>
      </c>
    </row>
    <row r="1476" spans="1:3">
      <c r="A1476" t="s">
        <v>1652</v>
      </c>
      <c r="B1476" t="s">
        <v>74</v>
      </c>
      <c r="C1476">
        <v>15.6</v>
      </c>
    </row>
    <row r="1477" spans="1:3">
      <c r="A1477" t="s">
        <v>1997</v>
      </c>
      <c r="B1477" t="s">
        <v>74</v>
      </c>
      <c r="C1477">
        <v>34.6</v>
      </c>
    </row>
    <row r="1478" spans="1:3">
      <c r="A1478" t="s">
        <v>1654</v>
      </c>
      <c r="B1478" t="s">
        <v>74</v>
      </c>
      <c r="C1478">
        <v>14.3</v>
      </c>
    </row>
    <row r="1479" spans="1:3">
      <c r="A1479" t="s">
        <v>1655</v>
      </c>
      <c r="B1479" t="s">
        <v>74</v>
      </c>
      <c r="C1479">
        <v>7</v>
      </c>
    </row>
    <row r="1480" spans="1:3">
      <c r="A1480" t="s">
        <v>1860</v>
      </c>
      <c r="B1480" t="s">
        <v>74</v>
      </c>
      <c r="C1480">
        <v>29</v>
      </c>
    </row>
    <row r="1481" spans="1:3">
      <c r="A1481" t="s">
        <v>1656</v>
      </c>
      <c r="B1481" t="s">
        <v>74</v>
      </c>
      <c r="C1481">
        <v>10.199999999999999</v>
      </c>
    </row>
    <row r="1482" spans="1:3">
      <c r="A1482" t="s">
        <v>1657</v>
      </c>
      <c r="B1482" t="s">
        <v>433</v>
      </c>
      <c r="C1482">
        <v>13.1</v>
      </c>
    </row>
    <row r="1483" spans="1:3">
      <c r="A1483" t="s">
        <v>1658</v>
      </c>
      <c r="B1483" t="s">
        <v>119</v>
      </c>
      <c r="C1483">
        <v>26.5</v>
      </c>
    </row>
    <row r="1484" spans="1:3">
      <c r="A1484" t="s">
        <v>1660</v>
      </c>
      <c r="B1484" t="s">
        <v>74</v>
      </c>
      <c r="C1484">
        <v>17.399999999999999</v>
      </c>
    </row>
    <row r="1485" spans="1:3">
      <c r="A1485" t="s">
        <v>1661</v>
      </c>
      <c r="B1485" t="s">
        <v>74</v>
      </c>
      <c r="C1485">
        <v>27.4</v>
      </c>
    </row>
    <row r="1486" spans="1:3">
      <c r="A1486" t="s">
        <v>1662</v>
      </c>
      <c r="B1486" t="s">
        <v>74</v>
      </c>
      <c r="C1486">
        <v>24.4</v>
      </c>
    </row>
    <row r="1487" spans="1:3">
      <c r="A1487" t="s">
        <v>1663</v>
      </c>
      <c r="B1487" t="s">
        <v>74</v>
      </c>
      <c r="C1487">
        <v>30.8</v>
      </c>
    </row>
    <row r="1488" spans="1:3">
      <c r="A1488" t="s">
        <v>1664</v>
      </c>
      <c r="B1488" t="s">
        <v>74</v>
      </c>
      <c r="C1488">
        <v>26.2</v>
      </c>
    </row>
    <row r="1489" spans="1:3">
      <c r="A1489" t="s">
        <v>1665</v>
      </c>
      <c r="B1489" t="s">
        <v>74</v>
      </c>
      <c r="C1489">
        <v>16.100000000000001</v>
      </c>
    </row>
    <row r="1490" spans="1:3">
      <c r="A1490" t="s">
        <v>1666</v>
      </c>
      <c r="B1490" t="s">
        <v>74</v>
      </c>
      <c r="C1490">
        <v>14.6</v>
      </c>
    </row>
    <row r="1491" spans="1:3">
      <c r="A1491" t="s">
        <v>1668</v>
      </c>
      <c r="B1491" t="s">
        <v>852</v>
      </c>
      <c r="C1491">
        <v>25</v>
      </c>
    </row>
    <row r="1492" spans="1:3">
      <c r="A1492" t="s">
        <v>1862</v>
      </c>
      <c r="B1492" t="s">
        <v>74</v>
      </c>
      <c r="C1492">
        <v>27.4</v>
      </c>
    </row>
    <row r="1493" spans="1:3">
      <c r="A1493" t="s">
        <v>1669</v>
      </c>
      <c r="B1493" t="s">
        <v>74</v>
      </c>
      <c r="C1493">
        <v>27.9</v>
      </c>
    </row>
    <row r="1494" spans="1:3">
      <c r="A1494" t="s">
        <v>1806</v>
      </c>
      <c r="B1494" t="s">
        <v>74</v>
      </c>
      <c r="C1494">
        <v>29.2</v>
      </c>
    </row>
    <row r="1495" spans="1:3">
      <c r="A1495" t="s">
        <v>1670</v>
      </c>
      <c r="B1495" t="s">
        <v>74</v>
      </c>
      <c r="C1495">
        <v>19.3</v>
      </c>
    </row>
    <row r="1496" spans="1:3">
      <c r="A1496" t="s">
        <v>1671</v>
      </c>
      <c r="B1496" t="s">
        <v>74</v>
      </c>
      <c r="C1496">
        <v>8.6999999999999993</v>
      </c>
    </row>
    <row r="1497" spans="1:3">
      <c r="A1497" t="s">
        <v>1672</v>
      </c>
      <c r="B1497" t="s">
        <v>74</v>
      </c>
      <c r="C1497">
        <v>20.3</v>
      </c>
    </row>
    <row r="1498" spans="1:3">
      <c r="A1498" t="s">
        <v>1673</v>
      </c>
      <c r="B1498" t="s">
        <v>74</v>
      </c>
      <c r="C1498">
        <v>22.9</v>
      </c>
    </row>
    <row r="1499" spans="1:3">
      <c r="A1499" t="s">
        <v>1675</v>
      </c>
      <c r="B1499" t="s">
        <v>74</v>
      </c>
      <c r="C1499">
        <v>18.899999999999999</v>
      </c>
    </row>
    <row r="1500" spans="1:3">
      <c r="A1500" t="s">
        <v>1676</v>
      </c>
      <c r="B1500" t="s">
        <v>74</v>
      </c>
      <c r="C1500">
        <v>25.7</v>
      </c>
    </row>
    <row r="1501" spans="1:3">
      <c r="A1501" t="s">
        <v>1677</v>
      </c>
      <c r="B1501" t="s">
        <v>74</v>
      </c>
      <c r="C1501">
        <v>18.399999999999999</v>
      </c>
    </row>
    <row r="1502" spans="1:3">
      <c r="A1502" t="s">
        <v>1678</v>
      </c>
      <c r="B1502" t="s">
        <v>74</v>
      </c>
      <c r="C1502">
        <v>27.7</v>
      </c>
    </row>
    <row r="1503" spans="1:3">
      <c r="A1503" t="s">
        <v>1807</v>
      </c>
      <c r="B1503" t="s">
        <v>74</v>
      </c>
      <c r="C1503">
        <v>25.8</v>
      </c>
    </row>
    <row r="1504" spans="1:3">
      <c r="A1504" t="s">
        <v>1863</v>
      </c>
      <c r="B1504" t="s">
        <v>74</v>
      </c>
      <c r="C1504">
        <v>13.6</v>
      </c>
    </row>
    <row r="1505" spans="1:3">
      <c r="A1505" t="s">
        <v>1680</v>
      </c>
      <c r="B1505" t="s">
        <v>74</v>
      </c>
      <c r="C1505">
        <v>12.7</v>
      </c>
    </row>
    <row r="1506" spans="1:3">
      <c r="A1506" t="s">
        <v>1681</v>
      </c>
      <c r="B1506" t="s">
        <v>1975</v>
      </c>
      <c r="C1506">
        <v>25.1</v>
      </c>
    </row>
    <row r="1507" spans="1:3">
      <c r="A1507" t="s">
        <v>1682</v>
      </c>
      <c r="B1507" t="s">
        <v>74</v>
      </c>
      <c r="C1507">
        <v>13.7</v>
      </c>
    </row>
    <row r="1508" spans="1:3">
      <c r="A1508" t="s">
        <v>1683</v>
      </c>
      <c r="B1508" t="s">
        <v>74</v>
      </c>
      <c r="C1508">
        <v>22.6</v>
      </c>
    </row>
    <row r="1509" spans="1:3">
      <c r="A1509" t="s">
        <v>1684</v>
      </c>
      <c r="B1509" t="s">
        <v>74</v>
      </c>
      <c r="C1509">
        <v>18.399999999999999</v>
      </c>
    </row>
    <row r="1510" spans="1:3">
      <c r="A1510" t="s">
        <v>1864</v>
      </c>
      <c r="B1510" t="s">
        <v>74</v>
      </c>
      <c r="C1510">
        <v>38.200000000000003</v>
      </c>
    </row>
    <row r="1511" spans="1:3">
      <c r="A1511" t="s">
        <v>1685</v>
      </c>
      <c r="B1511" t="s">
        <v>74</v>
      </c>
      <c r="C1511">
        <v>24.4</v>
      </c>
    </row>
    <row r="1512" spans="1:3">
      <c r="A1512" t="s">
        <v>1686</v>
      </c>
      <c r="B1512" t="s">
        <v>74</v>
      </c>
      <c r="C1512">
        <v>19.600000000000001</v>
      </c>
    </row>
    <row r="1513" spans="1:3">
      <c r="A1513" t="s">
        <v>1687</v>
      </c>
      <c r="B1513" t="s">
        <v>1688</v>
      </c>
      <c r="C1513">
        <v>7.7</v>
      </c>
    </row>
    <row r="1514" spans="1:3">
      <c r="A1514" t="s">
        <v>1689</v>
      </c>
      <c r="B1514" t="s">
        <v>74</v>
      </c>
      <c r="C1514">
        <v>19.899999999999999</v>
      </c>
    </row>
    <row r="1515" spans="1:3">
      <c r="A1515" t="s">
        <v>1690</v>
      </c>
      <c r="B1515" t="s">
        <v>74</v>
      </c>
      <c r="C1515">
        <v>15.8</v>
      </c>
    </row>
    <row r="1516" spans="1:3">
      <c r="A1516" t="s">
        <v>1691</v>
      </c>
      <c r="B1516" t="s">
        <v>74</v>
      </c>
      <c r="C1516">
        <v>16.399999999999999</v>
      </c>
    </row>
    <row r="1517" spans="1:3">
      <c r="A1517" t="s">
        <v>1692</v>
      </c>
      <c r="B1517" t="s">
        <v>74</v>
      </c>
      <c r="C1517">
        <v>36.6</v>
      </c>
    </row>
    <row r="1518" spans="1:3">
      <c r="A1518" t="s">
        <v>1693</v>
      </c>
      <c r="B1518" t="s">
        <v>74</v>
      </c>
      <c r="C1518">
        <v>25</v>
      </c>
    </row>
    <row r="1519" spans="1:3">
      <c r="A1519" t="s">
        <v>1694</v>
      </c>
      <c r="B1519" t="s">
        <v>74</v>
      </c>
      <c r="C1519">
        <v>12.6</v>
      </c>
    </row>
    <row r="1520" spans="1:3">
      <c r="A1520" t="s">
        <v>1696</v>
      </c>
      <c r="B1520" t="s">
        <v>74</v>
      </c>
      <c r="C1520">
        <v>32.700000000000003</v>
      </c>
    </row>
    <row r="1521" spans="1:3">
      <c r="A1521" t="s">
        <v>1697</v>
      </c>
      <c r="B1521" t="s">
        <v>74</v>
      </c>
      <c r="C1521">
        <v>30.7</v>
      </c>
    </row>
    <row r="1522" spans="1:3">
      <c r="A1522" t="s">
        <v>1698</v>
      </c>
      <c r="B1522" t="s">
        <v>74</v>
      </c>
      <c r="C1522">
        <v>29.2</v>
      </c>
    </row>
    <row r="1523" spans="1:3">
      <c r="A1523" t="s">
        <v>1699</v>
      </c>
      <c r="B1523" t="s">
        <v>74</v>
      </c>
      <c r="C1523">
        <v>4.9000000000000004</v>
      </c>
    </row>
    <row r="1524" spans="1:3">
      <c r="A1524" t="s">
        <v>1700</v>
      </c>
      <c r="B1524" t="s">
        <v>74</v>
      </c>
      <c r="C1524">
        <v>16.600000000000001</v>
      </c>
    </row>
    <row r="1525" spans="1:3">
      <c r="A1525" t="s">
        <v>1701</v>
      </c>
      <c r="B1525" t="s">
        <v>74</v>
      </c>
      <c r="C1525">
        <v>26.5</v>
      </c>
    </row>
    <row r="1526" spans="1:3">
      <c r="A1526" t="s">
        <v>1702</v>
      </c>
      <c r="B1526" t="s">
        <v>74</v>
      </c>
      <c r="C1526">
        <v>8.1999999999999993</v>
      </c>
    </row>
    <row r="1527" spans="1:3">
      <c r="A1527" t="s">
        <v>1703</v>
      </c>
      <c r="B1527" t="s">
        <v>74</v>
      </c>
      <c r="C1527">
        <v>33.4</v>
      </c>
    </row>
    <row r="1528" spans="1:3">
      <c r="A1528" t="s">
        <v>1704</v>
      </c>
      <c r="B1528" t="s">
        <v>74</v>
      </c>
      <c r="C1528">
        <v>23</v>
      </c>
    </row>
    <row r="1529" spans="1:3">
      <c r="A1529" t="s">
        <v>1705</v>
      </c>
      <c r="B1529" t="s">
        <v>74</v>
      </c>
      <c r="C1529">
        <v>18.7</v>
      </c>
    </row>
    <row r="1530" spans="1:3">
      <c r="A1530" t="s">
        <v>1706</v>
      </c>
      <c r="B1530" t="s">
        <v>74</v>
      </c>
      <c r="C1530">
        <v>26</v>
      </c>
    </row>
    <row r="1531" spans="1:3">
      <c r="A1531" t="s">
        <v>1707</v>
      </c>
      <c r="B1531" t="s">
        <v>74</v>
      </c>
      <c r="C1531">
        <v>14.8</v>
      </c>
    </row>
    <row r="1532" spans="1:3">
      <c r="A1532" t="s">
        <v>1708</v>
      </c>
      <c r="B1532" t="s">
        <v>74</v>
      </c>
      <c r="C1532">
        <v>26.3</v>
      </c>
    </row>
    <row r="1533" spans="1:3">
      <c r="A1533" t="s">
        <v>1709</v>
      </c>
      <c r="B1533" t="s">
        <v>74</v>
      </c>
      <c r="C1533">
        <v>21</v>
      </c>
    </row>
    <row r="1534" spans="1:3">
      <c r="A1534" t="s">
        <v>1710</v>
      </c>
      <c r="B1534" t="s">
        <v>74</v>
      </c>
      <c r="C1534">
        <v>27.1</v>
      </c>
    </row>
    <row r="1535" spans="1:3">
      <c r="A1535" t="s">
        <v>1711</v>
      </c>
      <c r="B1535" t="s">
        <v>1712</v>
      </c>
      <c r="C1535">
        <v>5.7</v>
      </c>
    </row>
    <row r="1536" spans="1:3">
      <c r="A1536" t="s">
        <v>1713</v>
      </c>
      <c r="B1536" t="s">
        <v>74</v>
      </c>
      <c r="C1536">
        <v>28.2</v>
      </c>
    </row>
    <row r="1537" spans="1:3">
      <c r="A1537" t="s">
        <v>1714</v>
      </c>
      <c r="B1537" t="s">
        <v>74</v>
      </c>
      <c r="C1537">
        <v>24</v>
      </c>
    </row>
    <row r="1538" spans="1:3">
      <c r="A1538" t="s">
        <v>1715</v>
      </c>
      <c r="B1538" t="s">
        <v>74</v>
      </c>
      <c r="C1538">
        <v>23.4</v>
      </c>
    </row>
    <row r="1539" spans="1:3">
      <c r="A1539" t="s">
        <v>1716</v>
      </c>
      <c r="B1539" t="s">
        <v>74</v>
      </c>
      <c r="C1539">
        <v>21.9</v>
      </c>
    </row>
    <row r="1540" spans="1:3">
      <c r="A1540" t="s">
        <v>1976</v>
      </c>
      <c r="B1540" t="s">
        <v>74</v>
      </c>
      <c r="C1540">
        <v>22.6</v>
      </c>
    </row>
    <row r="1541" spans="1:3">
      <c r="A1541" t="s">
        <v>1717</v>
      </c>
      <c r="B1541" t="s">
        <v>74</v>
      </c>
      <c r="C1541">
        <v>25.6</v>
      </c>
    </row>
    <row r="1542" spans="1:3">
      <c r="A1542" t="s">
        <v>1718</v>
      </c>
      <c r="B1542" t="s">
        <v>74</v>
      </c>
      <c r="C1542">
        <v>18.600000000000001</v>
      </c>
    </row>
    <row r="1543" spans="1:3">
      <c r="A1543" t="s">
        <v>1719</v>
      </c>
      <c r="B1543" t="s">
        <v>74</v>
      </c>
      <c r="C1543">
        <v>20.8</v>
      </c>
    </row>
    <row r="1544" spans="1:3">
      <c r="A1544" t="s">
        <v>1721</v>
      </c>
      <c r="B1544" t="s">
        <v>74</v>
      </c>
      <c r="C1544">
        <v>15.4</v>
      </c>
    </row>
    <row r="1545" spans="1:3">
      <c r="A1545" t="s">
        <v>1722</v>
      </c>
      <c r="B1545" t="s">
        <v>74</v>
      </c>
      <c r="C1545">
        <v>7.9</v>
      </c>
    </row>
    <row r="1546" spans="1:3">
      <c r="A1546" t="s">
        <v>1723</v>
      </c>
      <c r="B1546" t="s">
        <v>74</v>
      </c>
      <c r="C1546">
        <v>12.7</v>
      </c>
    </row>
    <row r="1547" spans="1:3">
      <c r="A1547" t="s">
        <v>1724</v>
      </c>
      <c r="B1547" t="s">
        <v>74</v>
      </c>
      <c r="C1547">
        <v>19.600000000000001</v>
      </c>
    </row>
    <row r="1548" spans="1:3">
      <c r="A1548" t="s">
        <v>1725</v>
      </c>
      <c r="B1548" t="s">
        <v>74</v>
      </c>
      <c r="C1548">
        <v>27</v>
      </c>
    </row>
    <row r="1549" spans="1:3">
      <c r="A1549" t="s">
        <v>1726</v>
      </c>
      <c r="B1549" t="s">
        <v>74</v>
      </c>
      <c r="C1549">
        <v>16.3</v>
      </c>
    </row>
    <row r="1550" spans="1:3">
      <c r="A1550" t="s">
        <v>1727</v>
      </c>
      <c r="B1550" t="s">
        <v>74</v>
      </c>
      <c r="C1550">
        <v>15.1</v>
      </c>
    </row>
    <row r="1551" spans="1:3">
      <c r="A1551" t="s">
        <v>1728</v>
      </c>
      <c r="B1551" t="s">
        <v>74</v>
      </c>
      <c r="C1551">
        <v>23.2</v>
      </c>
    </row>
    <row r="1552" spans="1:3">
      <c r="A1552" t="s">
        <v>1729</v>
      </c>
      <c r="B1552" t="s">
        <v>74</v>
      </c>
      <c r="C1552">
        <v>22.1</v>
      </c>
    </row>
    <row r="1553" spans="1:3">
      <c r="A1553" t="s">
        <v>1730</v>
      </c>
      <c r="B1553" t="s">
        <v>74</v>
      </c>
      <c r="C1553">
        <v>8.3000000000000007</v>
      </c>
    </row>
    <row r="1554" spans="1:3">
      <c r="A1554" t="s">
        <v>1731</v>
      </c>
      <c r="B1554" t="s">
        <v>74</v>
      </c>
      <c r="C1554">
        <v>28.7</v>
      </c>
    </row>
    <row r="1555" spans="1:3">
      <c r="A1555" t="s">
        <v>1732</v>
      </c>
      <c r="B1555" t="s">
        <v>74</v>
      </c>
      <c r="C1555">
        <v>11.8</v>
      </c>
    </row>
    <row r="1556" spans="1:3">
      <c r="A1556" t="s">
        <v>1733</v>
      </c>
      <c r="B1556" t="s">
        <v>74</v>
      </c>
      <c r="C1556">
        <v>21.6</v>
      </c>
    </row>
    <row r="1557" spans="1:3">
      <c r="A1557" t="s">
        <v>1734</v>
      </c>
      <c r="B1557" t="s">
        <v>74</v>
      </c>
      <c r="C1557">
        <v>31.3</v>
      </c>
    </row>
    <row r="1558" spans="1:3">
      <c r="A1558" t="s">
        <v>1735</v>
      </c>
      <c r="B1558" t="s">
        <v>436</v>
      </c>
      <c r="C1558">
        <v>15</v>
      </c>
    </row>
    <row r="1559" spans="1:3">
      <c r="A1559" t="s">
        <v>1736</v>
      </c>
      <c r="B1559" t="s">
        <v>74</v>
      </c>
      <c r="C1559">
        <v>19.7</v>
      </c>
    </row>
    <row r="1560" spans="1:3">
      <c r="A1560" t="s">
        <v>1737</v>
      </c>
      <c r="B1560" t="s">
        <v>74</v>
      </c>
      <c r="C1560">
        <v>21.1</v>
      </c>
    </row>
    <row r="1561" spans="1:3">
      <c r="A1561" t="s">
        <v>1738</v>
      </c>
      <c r="B1561" t="s">
        <v>74</v>
      </c>
      <c r="C1561">
        <v>32.299999999999997</v>
      </c>
    </row>
    <row r="1562" spans="1:3">
      <c r="A1562" t="s">
        <v>1739</v>
      </c>
      <c r="B1562" t="s">
        <v>74</v>
      </c>
      <c r="C1562">
        <v>16.600000000000001</v>
      </c>
    </row>
    <row r="1563" spans="1:3">
      <c r="A1563" t="s">
        <v>1740</v>
      </c>
      <c r="B1563" t="s">
        <v>74</v>
      </c>
      <c r="C1563">
        <v>26.9</v>
      </c>
    </row>
    <row r="1564" spans="1:3">
      <c r="A1564" t="s">
        <v>1741</v>
      </c>
      <c r="B1564" t="s">
        <v>74</v>
      </c>
      <c r="C1564">
        <v>19.399999999999999</v>
      </c>
    </row>
    <row r="1565" spans="1:3">
      <c r="A1565" t="s">
        <v>1742</v>
      </c>
      <c r="B1565" t="s">
        <v>74</v>
      </c>
      <c r="C1565">
        <v>29.7</v>
      </c>
    </row>
    <row r="1566" spans="1:3">
      <c r="A1566" t="s">
        <v>1743</v>
      </c>
      <c r="B1566" t="s">
        <v>74</v>
      </c>
      <c r="C1566">
        <v>18.8</v>
      </c>
    </row>
    <row r="1567" spans="1:3">
      <c r="A1567" t="s">
        <v>1808</v>
      </c>
      <c r="B1567" t="s">
        <v>74</v>
      </c>
      <c r="C1567">
        <v>35.1</v>
      </c>
    </row>
    <row r="1568" spans="1:3">
      <c r="A1568" t="s">
        <v>1745</v>
      </c>
      <c r="B1568" t="s">
        <v>74</v>
      </c>
      <c r="C1568">
        <v>26.7</v>
      </c>
    </row>
  </sheetData>
  <phoneticPr fontId="1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5E3DE-864C-4174-9930-EA61288FEA41}">
  <dimension ref="A1:D1564"/>
  <sheetViews>
    <sheetView workbookViewId="0">
      <selection activeCell="B1" sqref="B1"/>
    </sheetView>
  </sheetViews>
  <sheetFormatPr defaultRowHeight="18"/>
  <cols>
    <col min="1" max="4" width="9.5" customWidth="1"/>
  </cols>
  <sheetData>
    <row r="1" spans="1:3" ht="18" customHeight="1">
      <c r="A1" t="s">
        <v>1746</v>
      </c>
      <c r="C1" t="s">
        <v>7428</v>
      </c>
    </row>
    <row r="2" spans="1:3" ht="18" customHeight="1">
      <c r="B2" t="s">
        <v>1747</v>
      </c>
      <c r="C2" t="s">
        <v>7418</v>
      </c>
    </row>
    <row r="3" spans="1:3" ht="18" customHeight="1">
      <c r="A3" t="s">
        <v>73</v>
      </c>
      <c r="B3" t="s">
        <v>74</v>
      </c>
      <c r="C3">
        <v>19.3</v>
      </c>
    </row>
    <row r="4" spans="1:3" ht="18" customHeight="1">
      <c r="A4" t="s">
        <v>75</v>
      </c>
      <c r="B4" t="s">
        <v>74</v>
      </c>
      <c r="C4">
        <v>15.1</v>
      </c>
    </row>
    <row r="5" spans="1:3" ht="18" customHeight="1">
      <c r="A5" t="s">
        <v>76</v>
      </c>
      <c r="B5" t="s">
        <v>74</v>
      </c>
      <c r="C5">
        <v>21.8</v>
      </c>
    </row>
    <row r="6" spans="1:3" ht="18" customHeight="1">
      <c r="A6" t="s">
        <v>77</v>
      </c>
      <c r="B6" t="s">
        <v>74</v>
      </c>
      <c r="C6">
        <v>14.5</v>
      </c>
    </row>
    <row r="7" spans="1:3" ht="18" customHeight="1">
      <c r="A7" t="s">
        <v>78</v>
      </c>
      <c r="B7" t="s">
        <v>74</v>
      </c>
      <c r="C7">
        <v>33.9</v>
      </c>
    </row>
    <row r="8" spans="1:3" ht="18" customHeight="1">
      <c r="A8" t="s">
        <v>79</v>
      </c>
      <c r="B8" t="s">
        <v>74</v>
      </c>
      <c r="C8">
        <v>28.2</v>
      </c>
    </row>
    <row r="9" spans="1:3" ht="18" customHeight="1">
      <c r="A9" t="s">
        <v>80</v>
      </c>
      <c r="B9" t="s">
        <v>74</v>
      </c>
      <c r="C9">
        <v>14.5</v>
      </c>
    </row>
    <row r="10" spans="1:3" ht="18" customHeight="1">
      <c r="A10" t="s">
        <v>80</v>
      </c>
      <c r="B10" t="s">
        <v>81</v>
      </c>
      <c r="C10">
        <v>7.1</v>
      </c>
    </row>
    <row r="11" spans="1:3" ht="18" customHeight="1">
      <c r="A11" t="s">
        <v>82</v>
      </c>
      <c r="B11" t="s">
        <v>74</v>
      </c>
      <c r="C11">
        <v>18.2</v>
      </c>
    </row>
    <row r="12" spans="1:3" ht="18" customHeight="1">
      <c r="A12" t="s">
        <v>84</v>
      </c>
      <c r="B12" t="s">
        <v>85</v>
      </c>
      <c r="C12">
        <v>7.5</v>
      </c>
    </row>
    <row r="13" spans="1:3" ht="18" customHeight="1">
      <c r="A13" t="s">
        <v>86</v>
      </c>
      <c r="B13" t="s">
        <v>74</v>
      </c>
      <c r="C13">
        <v>23.1</v>
      </c>
    </row>
    <row r="14" spans="1:3" ht="18" customHeight="1">
      <c r="A14" t="s">
        <v>87</v>
      </c>
      <c r="B14" t="s">
        <v>74</v>
      </c>
      <c r="C14">
        <v>12</v>
      </c>
    </row>
    <row r="15" spans="1:3" ht="18" customHeight="1">
      <c r="A15" t="s">
        <v>88</v>
      </c>
      <c r="B15" t="s">
        <v>74</v>
      </c>
      <c r="C15">
        <v>11.9</v>
      </c>
    </row>
    <row r="16" spans="1:3" ht="18" customHeight="1">
      <c r="A16" t="s">
        <v>89</v>
      </c>
      <c r="B16" t="s">
        <v>74</v>
      </c>
      <c r="C16">
        <v>17.3</v>
      </c>
    </row>
    <row r="17" spans="1:3" ht="18" customHeight="1">
      <c r="A17" t="s">
        <v>1823</v>
      </c>
      <c r="B17" t="s">
        <v>74</v>
      </c>
      <c r="C17">
        <v>21.4</v>
      </c>
    </row>
    <row r="18" spans="1:3" ht="18" customHeight="1">
      <c r="A18" t="s">
        <v>90</v>
      </c>
      <c r="B18" t="s">
        <v>74</v>
      </c>
      <c r="C18">
        <v>13.5</v>
      </c>
    </row>
    <row r="19" spans="1:3" ht="18" customHeight="1">
      <c r="A19" t="s">
        <v>91</v>
      </c>
      <c r="B19" t="s">
        <v>74</v>
      </c>
      <c r="C19">
        <v>3.9</v>
      </c>
    </row>
    <row r="20" spans="1:3" ht="18" customHeight="1">
      <c r="A20" t="s">
        <v>93</v>
      </c>
      <c r="B20" t="s">
        <v>74</v>
      </c>
      <c r="C20">
        <v>16.3</v>
      </c>
    </row>
    <row r="21" spans="1:3" ht="18" customHeight="1">
      <c r="A21" t="s">
        <v>95</v>
      </c>
      <c r="B21" t="s">
        <v>74</v>
      </c>
      <c r="C21">
        <v>25.6</v>
      </c>
    </row>
    <row r="22" spans="1:3" ht="18" customHeight="1">
      <c r="A22" t="s">
        <v>96</v>
      </c>
      <c r="B22" t="s">
        <v>74</v>
      </c>
      <c r="C22">
        <v>21.1</v>
      </c>
    </row>
    <row r="23" spans="1:3" ht="18" customHeight="1">
      <c r="A23" t="s">
        <v>99</v>
      </c>
      <c r="B23" t="s">
        <v>74</v>
      </c>
      <c r="C23">
        <v>28.5</v>
      </c>
    </row>
    <row r="24" spans="1:3" ht="18" customHeight="1">
      <c r="A24" t="s">
        <v>100</v>
      </c>
      <c r="B24" t="s">
        <v>101</v>
      </c>
      <c r="C24">
        <v>10.6</v>
      </c>
    </row>
    <row r="25" spans="1:3" ht="18" customHeight="1">
      <c r="A25" t="s">
        <v>102</v>
      </c>
      <c r="B25" t="s">
        <v>74</v>
      </c>
      <c r="C25">
        <v>21.2</v>
      </c>
    </row>
    <row r="26" spans="1:3" ht="18" customHeight="1">
      <c r="A26" t="s">
        <v>103</v>
      </c>
      <c r="B26" t="s">
        <v>74</v>
      </c>
      <c r="C26">
        <v>12.5</v>
      </c>
    </row>
    <row r="27" spans="1:3" ht="18" customHeight="1">
      <c r="A27" t="s">
        <v>104</v>
      </c>
      <c r="B27" t="s">
        <v>74</v>
      </c>
      <c r="C27">
        <v>11.2</v>
      </c>
    </row>
    <row r="28" spans="1:3" ht="18" customHeight="1">
      <c r="A28" t="s">
        <v>105</v>
      </c>
      <c r="B28" t="s">
        <v>74</v>
      </c>
      <c r="C28">
        <v>15.4</v>
      </c>
    </row>
    <row r="29" spans="1:3" ht="18" customHeight="1">
      <c r="A29" t="s">
        <v>7419</v>
      </c>
      <c r="B29" t="s">
        <v>74</v>
      </c>
      <c r="C29">
        <v>12.7</v>
      </c>
    </row>
    <row r="30" spans="1:3" ht="18" customHeight="1">
      <c r="A30" t="s">
        <v>1762</v>
      </c>
      <c r="B30" t="s">
        <v>74</v>
      </c>
      <c r="C30">
        <v>22.9</v>
      </c>
    </row>
    <row r="31" spans="1:3" ht="18" customHeight="1">
      <c r="A31" t="s">
        <v>107</v>
      </c>
      <c r="B31" t="s">
        <v>74</v>
      </c>
      <c r="C31">
        <v>11.4</v>
      </c>
    </row>
    <row r="32" spans="1:3" ht="18" customHeight="1">
      <c r="A32" t="s">
        <v>108</v>
      </c>
      <c r="B32" t="s">
        <v>74</v>
      </c>
      <c r="C32">
        <v>16.100000000000001</v>
      </c>
    </row>
    <row r="33" spans="1:3" ht="18" customHeight="1">
      <c r="A33" t="s">
        <v>1824</v>
      </c>
      <c r="B33" t="s">
        <v>1825</v>
      </c>
      <c r="C33">
        <v>10</v>
      </c>
    </row>
    <row r="34" spans="1:3" ht="18" customHeight="1">
      <c r="A34" t="s">
        <v>109</v>
      </c>
      <c r="B34" t="s">
        <v>74</v>
      </c>
      <c r="C34">
        <v>38.9</v>
      </c>
    </row>
    <row r="35" spans="1:3" ht="18" customHeight="1">
      <c r="A35" t="s">
        <v>110</v>
      </c>
      <c r="B35" t="s">
        <v>74</v>
      </c>
      <c r="C35">
        <v>20.3</v>
      </c>
    </row>
    <row r="36" spans="1:3" ht="18" customHeight="1">
      <c r="A36" t="s">
        <v>111</v>
      </c>
      <c r="B36" t="s">
        <v>74</v>
      </c>
      <c r="C36">
        <v>17.100000000000001</v>
      </c>
    </row>
    <row r="37" spans="1:3" ht="18" customHeight="1">
      <c r="A37" t="s">
        <v>112</v>
      </c>
      <c r="B37" t="s">
        <v>74</v>
      </c>
      <c r="C37">
        <v>17.5</v>
      </c>
    </row>
    <row r="38" spans="1:3" ht="18" customHeight="1">
      <c r="A38" t="s">
        <v>113</v>
      </c>
      <c r="B38" t="s">
        <v>74</v>
      </c>
      <c r="C38">
        <v>10.4</v>
      </c>
    </row>
    <row r="39" spans="1:3" ht="18" customHeight="1">
      <c r="A39" t="s">
        <v>1979</v>
      </c>
      <c r="B39" t="s">
        <v>74</v>
      </c>
      <c r="C39">
        <v>9.9</v>
      </c>
    </row>
    <row r="40" spans="1:3" ht="18" customHeight="1">
      <c r="A40" t="s">
        <v>114</v>
      </c>
      <c r="B40" t="s">
        <v>74</v>
      </c>
      <c r="C40">
        <v>13.2</v>
      </c>
    </row>
    <row r="41" spans="1:3" ht="18" customHeight="1">
      <c r="A41" t="s">
        <v>115</v>
      </c>
      <c r="B41" t="s">
        <v>74</v>
      </c>
      <c r="C41">
        <v>20</v>
      </c>
    </row>
    <row r="42" spans="1:3" ht="18" customHeight="1">
      <c r="A42" t="s">
        <v>116</v>
      </c>
      <c r="B42" t="s">
        <v>117</v>
      </c>
      <c r="C42">
        <v>4.0999999999999996</v>
      </c>
    </row>
    <row r="43" spans="1:3" ht="18" customHeight="1">
      <c r="A43" t="s">
        <v>118</v>
      </c>
      <c r="B43" t="s">
        <v>119</v>
      </c>
      <c r="C43">
        <v>34.299999999999997</v>
      </c>
    </row>
    <row r="44" spans="1:3" ht="18" customHeight="1">
      <c r="A44" t="s">
        <v>120</v>
      </c>
      <c r="B44" t="s">
        <v>74</v>
      </c>
      <c r="C44">
        <v>17.5</v>
      </c>
    </row>
    <row r="45" spans="1:3" ht="18" customHeight="1">
      <c r="A45" t="s">
        <v>121</v>
      </c>
      <c r="B45" t="s">
        <v>74</v>
      </c>
      <c r="C45">
        <v>28.1</v>
      </c>
    </row>
    <row r="46" spans="1:3" ht="18" customHeight="1">
      <c r="A46" t="s">
        <v>122</v>
      </c>
      <c r="B46" t="s">
        <v>74</v>
      </c>
      <c r="C46">
        <v>11.2</v>
      </c>
    </row>
    <row r="47" spans="1:3" ht="18" customHeight="1">
      <c r="A47" t="s">
        <v>124</v>
      </c>
      <c r="B47" t="s">
        <v>74</v>
      </c>
      <c r="C47">
        <v>16.3</v>
      </c>
    </row>
    <row r="48" spans="1:3" ht="18" customHeight="1">
      <c r="A48" t="s">
        <v>125</v>
      </c>
      <c r="B48" t="s">
        <v>74</v>
      </c>
      <c r="C48">
        <v>7.1</v>
      </c>
    </row>
    <row r="49" spans="1:3" ht="18" customHeight="1">
      <c r="A49" t="s">
        <v>126</v>
      </c>
      <c r="B49" t="s">
        <v>74</v>
      </c>
      <c r="C49">
        <v>14.7</v>
      </c>
    </row>
    <row r="50" spans="1:3" ht="18" customHeight="1">
      <c r="A50" t="s">
        <v>127</v>
      </c>
      <c r="B50" t="s">
        <v>74</v>
      </c>
      <c r="C50">
        <v>9.4</v>
      </c>
    </row>
    <row r="51" spans="1:3" ht="18" customHeight="1">
      <c r="A51" t="s">
        <v>128</v>
      </c>
      <c r="B51" t="s">
        <v>74</v>
      </c>
      <c r="C51">
        <v>17.100000000000001</v>
      </c>
    </row>
    <row r="52" spans="1:3" ht="18" customHeight="1">
      <c r="A52" t="s">
        <v>129</v>
      </c>
      <c r="B52" t="s">
        <v>74</v>
      </c>
      <c r="C52">
        <v>19.899999999999999</v>
      </c>
    </row>
    <row r="53" spans="1:3" ht="18" customHeight="1">
      <c r="A53" t="s">
        <v>130</v>
      </c>
      <c r="B53" t="s">
        <v>131</v>
      </c>
      <c r="C53">
        <v>13.1</v>
      </c>
    </row>
    <row r="54" spans="1:3" ht="18" customHeight="1">
      <c r="A54" t="s">
        <v>1826</v>
      </c>
      <c r="B54" t="s">
        <v>74</v>
      </c>
      <c r="C54">
        <v>21.2</v>
      </c>
    </row>
    <row r="55" spans="1:3" ht="18" customHeight="1">
      <c r="A55" t="s">
        <v>132</v>
      </c>
      <c r="B55" t="s">
        <v>74</v>
      </c>
      <c r="C55">
        <v>14.2</v>
      </c>
    </row>
    <row r="56" spans="1:3" ht="18" customHeight="1">
      <c r="A56" t="s">
        <v>133</v>
      </c>
      <c r="B56" t="s">
        <v>74</v>
      </c>
      <c r="C56">
        <v>18.399999999999999</v>
      </c>
    </row>
    <row r="57" spans="1:3" ht="18" customHeight="1">
      <c r="A57" t="s">
        <v>134</v>
      </c>
      <c r="B57" t="s">
        <v>74</v>
      </c>
      <c r="C57">
        <v>17.7</v>
      </c>
    </row>
    <row r="58" spans="1:3" ht="12.75" customHeight="1">
      <c r="A58" t="s">
        <v>135</v>
      </c>
      <c r="B58" t="s">
        <v>74</v>
      </c>
      <c r="C58">
        <v>7.5</v>
      </c>
    </row>
    <row r="59" spans="1:3" ht="12.15" customHeight="1">
      <c r="A59" t="s">
        <v>136</v>
      </c>
      <c r="B59" t="s">
        <v>74</v>
      </c>
      <c r="C59">
        <v>11.7</v>
      </c>
    </row>
    <row r="60" spans="1:3" ht="12.15" customHeight="1">
      <c r="A60" t="s">
        <v>137</v>
      </c>
      <c r="B60" t="s">
        <v>74</v>
      </c>
      <c r="C60">
        <v>15.7</v>
      </c>
    </row>
    <row r="61" spans="1:3" ht="12.15" customHeight="1">
      <c r="A61" t="s">
        <v>1827</v>
      </c>
      <c r="B61" t="s">
        <v>74</v>
      </c>
      <c r="C61">
        <v>22.8</v>
      </c>
    </row>
    <row r="62" spans="1:3" ht="12.15" customHeight="1">
      <c r="A62" t="s">
        <v>139</v>
      </c>
      <c r="B62" t="s">
        <v>74</v>
      </c>
      <c r="C62">
        <v>16.399999999999999</v>
      </c>
    </row>
    <row r="63" spans="1:3" ht="12.15" customHeight="1">
      <c r="A63" t="s">
        <v>140</v>
      </c>
      <c r="B63" t="s">
        <v>74</v>
      </c>
      <c r="C63">
        <v>17.899999999999999</v>
      </c>
    </row>
    <row r="64" spans="1:3" ht="12.15" customHeight="1">
      <c r="A64" t="s">
        <v>141</v>
      </c>
      <c r="B64" t="s">
        <v>74</v>
      </c>
      <c r="C64">
        <v>13</v>
      </c>
    </row>
    <row r="65" spans="1:3" ht="12.15" customHeight="1">
      <c r="A65" t="s">
        <v>142</v>
      </c>
      <c r="B65" t="s">
        <v>74</v>
      </c>
      <c r="C65">
        <v>14.7</v>
      </c>
    </row>
    <row r="66" spans="1:3" ht="12.15" customHeight="1">
      <c r="A66" t="s">
        <v>143</v>
      </c>
      <c r="B66" t="s">
        <v>74</v>
      </c>
      <c r="C66">
        <v>21.3</v>
      </c>
    </row>
    <row r="67" spans="1:3" ht="12.15" customHeight="1">
      <c r="A67" t="s">
        <v>144</v>
      </c>
      <c r="B67" t="s">
        <v>74</v>
      </c>
      <c r="C67">
        <v>10</v>
      </c>
    </row>
    <row r="68" spans="1:3" ht="12.15" customHeight="1">
      <c r="A68" t="s">
        <v>145</v>
      </c>
      <c r="B68" t="s">
        <v>146</v>
      </c>
      <c r="C68">
        <v>14.5</v>
      </c>
    </row>
    <row r="69" spans="1:3" ht="12.15" customHeight="1">
      <c r="A69" t="s">
        <v>1828</v>
      </c>
      <c r="B69" t="s">
        <v>74</v>
      </c>
      <c r="C69">
        <v>29</v>
      </c>
    </row>
    <row r="70" spans="1:3" ht="12.15" customHeight="1">
      <c r="A70" t="s">
        <v>148</v>
      </c>
      <c r="B70" t="s">
        <v>74</v>
      </c>
      <c r="C70">
        <v>8.6999999999999993</v>
      </c>
    </row>
    <row r="71" spans="1:3" ht="12.15" customHeight="1">
      <c r="A71" t="s">
        <v>149</v>
      </c>
      <c r="B71" t="s">
        <v>74</v>
      </c>
      <c r="C71">
        <v>12.7</v>
      </c>
    </row>
    <row r="72" spans="1:3" ht="12.15" customHeight="1">
      <c r="A72" t="s">
        <v>150</v>
      </c>
      <c r="B72" t="s">
        <v>74</v>
      </c>
      <c r="C72">
        <v>14.1</v>
      </c>
    </row>
    <row r="73" spans="1:3" ht="12.15" customHeight="1">
      <c r="A73" t="s">
        <v>1809</v>
      </c>
      <c r="B73" t="s">
        <v>74</v>
      </c>
      <c r="C73">
        <v>18.899999999999999</v>
      </c>
    </row>
    <row r="74" spans="1:3" ht="12.15" customHeight="1">
      <c r="A74" t="s">
        <v>151</v>
      </c>
      <c r="B74" t="s">
        <v>74</v>
      </c>
      <c r="C74">
        <v>25.4</v>
      </c>
    </row>
    <row r="75" spans="1:3" ht="12.15" customHeight="1">
      <c r="A75" t="s">
        <v>152</v>
      </c>
      <c r="B75" t="s">
        <v>74</v>
      </c>
      <c r="C75">
        <v>15.5</v>
      </c>
    </row>
    <row r="76" spans="1:3" ht="12.15" customHeight="1">
      <c r="A76" t="s">
        <v>153</v>
      </c>
      <c r="B76" t="s">
        <v>154</v>
      </c>
      <c r="C76">
        <v>10.1</v>
      </c>
    </row>
    <row r="77" spans="1:3" ht="12.15" customHeight="1">
      <c r="A77" t="s">
        <v>155</v>
      </c>
      <c r="B77" t="s">
        <v>119</v>
      </c>
      <c r="C77">
        <v>10.8</v>
      </c>
    </row>
    <row r="78" spans="1:3" ht="12.15" customHeight="1">
      <c r="A78" t="s">
        <v>156</v>
      </c>
      <c r="B78" t="s">
        <v>74</v>
      </c>
      <c r="C78">
        <v>25.6</v>
      </c>
    </row>
    <row r="79" spans="1:3" ht="12.15" customHeight="1">
      <c r="A79" t="s">
        <v>157</v>
      </c>
      <c r="B79" t="s">
        <v>74</v>
      </c>
      <c r="C79">
        <v>42.8</v>
      </c>
    </row>
    <row r="80" spans="1:3" ht="12.15" customHeight="1">
      <c r="A80" t="s">
        <v>158</v>
      </c>
      <c r="B80" t="s">
        <v>74</v>
      </c>
      <c r="C80">
        <v>16.899999999999999</v>
      </c>
    </row>
    <row r="81" spans="1:3" ht="12.15" customHeight="1">
      <c r="A81" t="s">
        <v>160</v>
      </c>
      <c r="B81" t="s">
        <v>74</v>
      </c>
      <c r="C81">
        <v>8.8000000000000007</v>
      </c>
    </row>
    <row r="82" spans="1:3" ht="12.15" customHeight="1">
      <c r="A82" t="s">
        <v>161</v>
      </c>
      <c r="B82" t="s">
        <v>1261</v>
      </c>
      <c r="C82">
        <v>8.4</v>
      </c>
    </row>
    <row r="83" spans="1:3" ht="12.15" customHeight="1">
      <c r="A83" t="s">
        <v>162</v>
      </c>
      <c r="B83" t="s">
        <v>74</v>
      </c>
      <c r="C83">
        <v>34</v>
      </c>
    </row>
    <row r="84" spans="1:3" ht="12.15" customHeight="1">
      <c r="A84" t="s">
        <v>163</v>
      </c>
      <c r="B84" t="s">
        <v>74</v>
      </c>
      <c r="C84">
        <v>24.9</v>
      </c>
    </row>
    <row r="85" spans="1:3" ht="12.15" customHeight="1">
      <c r="A85" t="s">
        <v>164</v>
      </c>
      <c r="B85" t="s">
        <v>74</v>
      </c>
      <c r="C85">
        <v>11.3</v>
      </c>
    </row>
    <row r="86" spans="1:3" ht="12.15" customHeight="1">
      <c r="A86" t="s">
        <v>165</v>
      </c>
      <c r="B86" t="s">
        <v>74</v>
      </c>
      <c r="C86">
        <v>18.7</v>
      </c>
    </row>
    <row r="87" spans="1:3" ht="12.15" customHeight="1">
      <c r="A87" t="s">
        <v>166</v>
      </c>
      <c r="B87" t="s">
        <v>74</v>
      </c>
      <c r="C87">
        <v>22.7</v>
      </c>
    </row>
    <row r="88" spans="1:3" ht="12.15" customHeight="1">
      <c r="A88" t="s">
        <v>167</v>
      </c>
      <c r="B88" t="s">
        <v>74</v>
      </c>
      <c r="C88">
        <v>17.7</v>
      </c>
    </row>
    <row r="89" spans="1:3" ht="12.15" customHeight="1">
      <c r="A89" t="s">
        <v>168</v>
      </c>
      <c r="B89" t="s">
        <v>74</v>
      </c>
      <c r="C89">
        <v>9.1</v>
      </c>
    </row>
    <row r="90" spans="1:3" ht="12.15" customHeight="1">
      <c r="A90" t="s">
        <v>1810</v>
      </c>
      <c r="B90" t="s">
        <v>74</v>
      </c>
      <c r="C90">
        <v>20.5</v>
      </c>
    </row>
    <row r="91" spans="1:3" ht="12.15" customHeight="1">
      <c r="A91" t="s">
        <v>169</v>
      </c>
      <c r="B91" t="s">
        <v>74</v>
      </c>
      <c r="C91">
        <v>21.6</v>
      </c>
    </row>
    <row r="92" spans="1:3" ht="12.15" customHeight="1">
      <c r="A92" t="s">
        <v>170</v>
      </c>
      <c r="B92" t="s">
        <v>74</v>
      </c>
      <c r="C92">
        <v>13.4</v>
      </c>
    </row>
    <row r="93" spans="1:3" ht="12.15" customHeight="1">
      <c r="A93" t="s">
        <v>171</v>
      </c>
      <c r="B93" t="s">
        <v>74</v>
      </c>
      <c r="C93">
        <v>26.9</v>
      </c>
    </row>
    <row r="94" spans="1:3" ht="12.15" customHeight="1">
      <c r="A94" t="s">
        <v>172</v>
      </c>
      <c r="B94" t="s">
        <v>74</v>
      </c>
      <c r="C94">
        <v>16</v>
      </c>
    </row>
    <row r="95" spans="1:3" ht="12.15" customHeight="1">
      <c r="A95" t="s">
        <v>173</v>
      </c>
      <c r="B95" t="s">
        <v>74</v>
      </c>
      <c r="C95">
        <v>22.7</v>
      </c>
    </row>
    <row r="96" spans="1:3" ht="12.15" customHeight="1">
      <c r="A96" t="s">
        <v>174</v>
      </c>
      <c r="B96" t="s">
        <v>74</v>
      </c>
      <c r="C96">
        <v>17.7</v>
      </c>
    </row>
    <row r="97" spans="1:3" ht="12.15" customHeight="1">
      <c r="A97" t="s">
        <v>176</v>
      </c>
      <c r="B97" t="s">
        <v>74</v>
      </c>
      <c r="C97">
        <v>9.3000000000000007</v>
      </c>
    </row>
    <row r="98" spans="1:3" ht="12.15" customHeight="1">
      <c r="A98" t="s">
        <v>177</v>
      </c>
      <c r="B98" t="s">
        <v>74</v>
      </c>
      <c r="C98">
        <v>19.7</v>
      </c>
    </row>
    <row r="99" spans="1:3" ht="12.15" customHeight="1">
      <c r="A99" t="s">
        <v>178</v>
      </c>
      <c r="B99" t="s">
        <v>74</v>
      </c>
      <c r="C99">
        <v>27.5</v>
      </c>
    </row>
    <row r="100" spans="1:3" ht="12.15" customHeight="1">
      <c r="A100" t="s">
        <v>179</v>
      </c>
      <c r="B100" t="s">
        <v>74</v>
      </c>
      <c r="C100">
        <v>21</v>
      </c>
    </row>
    <row r="101" spans="1:3" ht="12.15" customHeight="1">
      <c r="A101" t="s">
        <v>180</v>
      </c>
      <c r="B101" t="s">
        <v>74</v>
      </c>
      <c r="C101">
        <v>22.4</v>
      </c>
    </row>
    <row r="102" spans="1:3" ht="12.15" customHeight="1">
      <c r="A102" t="s">
        <v>181</v>
      </c>
      <c r="B102" t="s">
        <v>182</v>
      </c>
      <c r="C102">
        <v>7.8</v>
      </c>
    </row>
    <row r="103" spans="1:3" ht="12.15" customHeight="1">
      <c r="A103" t="s">
        <v>183</v>
      </c>
      <c r="B103" t="s">
        <v>74</v>
      </c>
      <c r="C103">
        <v>37.299999999999997</v>
      </c>
    </row>
    <row r="104" spans="1:3" ht="12.15" customHeight="1">
      <c r="A104" t="s">
        <v>184</v>
      </c>
      <c r="B104" t="s">
        <v>185</v>
      </c>
      <c r="C104">
        <v>36.799999999999997</v>
      </c>
    </row>
    <row r="105" spans="1:3" ht="12.15" customHeight="1">
      <c r="A105" t="s">
        <v>186</v>
      </c>
      <c r="B105" t="s">
        <v>74</v>
      </c>
      <c r="C105">
        <v>23</v>
      </c>
    </row>
    <row r="106" spans="1:3" ht="12.15" customHeight="1">
      <c r="A106" t="s">
        <v>187</v>
      </c>
      <c r="B106" t="s">
        <v>74</v>
      </c>
      <c r="C106">
        <v>18.2</v>
      </c>
    </row>
    <row r="107" spans="1:3" ht="12.45" customHeight="1">
      <c r="A107" t="s">
        <v>188</v>
      </c>
      <c r="B107" t="s">
        <v>74</v>
      </c>
      <c r="C107">
        <v>17.5</v>
      </c>
    </row>
    <row r="108" spans="1:3" ht="12.15" customHeight="1">
      <c r="A108" t="s">
        <v>189</v>
      </c>
      <c r="B108" t="s">
        <v>74</v>
      </c>
      <c r="C108">
        <v>11.1</v>
      </c>
    </row>
    <row r="109" spans="1:3" ht="12.15" customHeight="1">
      <c r="A109" t="s">
        <v>190</v>
      </c>
      <c r="B109" t="s">
        <v>74</v>
      </c>
      <c r="C109">
        <v>21.1</v>
      </c>
    </row>
    <row r="110" spans="1:3" ht="12.15" customHeight="1">
      <c r="A110" t="s">
        <v>191</v>
      </c>
      <c r="B110" t="s">
        <v>74</v>
      </c>
      <c r="C110">
        <v>28.3</v>
      </c>
    </row>
    <row r="111" spans="1:3" ht="12.15" customHeight="1">
      <c r="A111" t="s">
        <v>194</v>
      </c>
      <c r="B111" t="s">
        <v>74</v>
      </c>
      <c r="C111">
        <v>7.9</v>
      </c>
    </row>
    <row r="112" spans="1:3" ht="12.15" customHeight="1">
      <c r="A112" t="s">
        <v>195</v>
      </c>
      <c r="B112" t="s">
        <v>74</v>
      </c>
      <c r="C112">
        <v>14.3</v>
      </c>
    </row>
    <row r="113" spans="1:3" ht="12.75" customHeight="1">
      <c r="A113" t="s">
        <v>196</v>
      </c>
      <c r="B113" t="s">
        <v>74</v>
      </c>
      <c r="C113">
        <v>12.2</v>
      </c>
    </row>
    <row r="114" spans="1:3" ht="12.15" customHeight="1">
      <c r="A114" t="s">
        <v>197</v>
      </c>
      <c r="B114" t="s">
        <v>74</v>
      </c>
      <c r="C114">
        <v>12.1</v>
      </c>
    </row>
    <row r="115" spans="1:3" ht="12.15" customHeight="1">
      <c r="A115" t="s">
        <v>198</v>
      </c>
      <c r="B115" t="s">
        <v>74</v>
      </c>
      <c r="C115">
        <v>16.7</v>
      </c>
    </row>
    <row r="116" spans="1:3" ht="12.15" customHeight="1">
      <c r="A116" t="s">
        <v>199</v>
      </c>
      <c r="B116" t="s">
        <v>81</v>
      </c>
      <c r="C116">
        <v>12.2</v>
      </c>
    </row>
    <row r="117" spans="1:3" ht="12.15" customHeight="1">
      <c r="A117" t="s">
        <v>200</v>
      </c>
      <c r="B117" t="s">
        <v>74</v>
      </c>
      <c r="C117">
        <v>19</v>
      </c>
    </row>
    <row r="118" spans="1:3" ht="12.15" customHeight="1">
      <c r="A118" t="s">
        <v>201</v>
      </c>
      <c r="B118" t="s">
        <v>74</v>
      </c>
      <c r="C118">
        <v>21.9</v>
      </c>
    </row>
    <row r="119" spans="1:3" ht="12.15" customHeight="1">
      <c r="A119" t="s">
        <v>202</v>
      </c>
      <c r="B119" t="s">
        <v>74</v>
      </c>
      <c r="C119">
        <v>18.2</v>
      </c>
    </row>
    <row r="120" spans="1:3" ht="12.15" customHeight="1">
      <c r="A120" t="s">
        <v>1763</v>
      </c>
      <c r="B120" t="s">
        <v>74</v>
      </c>
      <c r="C120">
        <v>13.2</v>
      </c>
    </row>
    <row r="121" spans="1:3" ht="12.15" customHeight="1">
      <c r="A121" t="s">
        <v>203</v>
      </c>
      <c r="B121" t="s">
        <v>74</v>
      </c>
      <c r="C121">
        <v>30.8</v>
      </c>
    </row>
    <row r="122" spans="1:3" ht="12.15" customHeight="1">
      <c r="A122" t="s">
        <v>204</v>
      </c>
      <c r="B122" t="s">
        <v>74</v>
      </c>
      <c r="C122">
        <v>21.7</v>
      </c>
    </row>
    <row r="123" spans="1:3" ht="12.15" customHeight="1">
      <c r="A123" t="s">
        <v>205</v>
      </c>
      <c r="B123" t="s">
        <v>74</v>
      </c>
      <c r="C123">
        <v>6.9</v>
      </c>
    </row>
    <row r="124" spans="1:3" ht="12.15" customHeight="1">
      <c r="A124" t="s">
        <v>207</v>
      </c>
      <c r="B124" t="s">
        <v>74</v>
      </c>
      <c r="C124">
        <v>16</v>
      </c>
    </row>
    <row r="125" spans="1:3" ht="12.15" customHeight="1">
      <c r="A125" t="s">
        <v>208</v>
      </c>
      <c r="B125" t="s">
        <v>74</v>
      </c>
      <c r="C125">
        <v>22.2</v>
      </c>
    </row>
    <row r="126" spans="1:3" ht="12.15" customHeight="1">
      <c r="A126" t="s">
        <v>209</v>
      </c>
      <c r="B126" t="s">
        <v>74</v>
      </c>
      <c r="C126">
        <v>15.1</v>
      </c>
    </row>
    <row r="127" spans="1:3" ht="12.15" customHeight="1">
      <c r="A127" t="s">
        <v>210</v>
      </c>
      <c r="B127" t="s">
        <v>74</v>
      </c>
      <c r="C127">
        <v>20.3</v>
      </c>
    </row>
    <row r="128" spans="1:3" ht="12.15" customHeight="1">
      <c r="A128" t="s">
        <v>211</v>
      </c>
      <c r="B128" t="s">
        <v>212</v>
      </c>
      <c r="C128">
        <v>16.2</v>
      </c>
    </row>
    <row r="129" spans="1:3" ht="12.15" customHeight="1">
      <c r="A129" t="s">
        <v>213</v>
      </c>
      <c r="B129" t="s">
        <v>74</v>
      </c>
      <c r="C129">
        <v>11.2</v>
      </c>
    </row>
    <row r="130" spans="1:3" ht="12.15" customHeight="1">
      <c r="A130" t="s">
        <v>215</v>
      </c>
      <c r="B130" t="s">
        <v>74</v>
      </c>
      <c r="C130">
        <v>9.6</v>
      </c>
    </row>
    <row r="131" spans="1:3" ht="12.15" customHeight="1">
      <c r="A131" t="s">
        <v>216</v>
      </c>
      <c r="B131" t="s">
        <v>74</v>
      </c>
      <c r="C131">
        <v>10.4</v>
      </c>
    </row>
    <row r="132" spans="1:3" ht="12.15" customHeight="1">
      <c r="A132" t="s">
        <v>217</v>
      </c>
      <c r="B132" t="s">
        <v>74</v>
      </c>
      <c r="C132">
        <v>19.899999999999999</v>
      </c>
    </row>
    <row r="133" spans="1:3" ht="12.15" customHeight="1">
      <c r="A133" t="s">
        <v>218</v>
      </c>
      <c r="B133" t="s">
        <v>74</v>
      </c>
      <c r="C133">
        <v>14.3</v>
      </c>
    </row>
    <row r="134" spans="1:3" ht="12.15" customHeight="1">
      <c r="A134" t="s">
        <v>219</v>
      </c>
      <c r="B134" t="s">
        <v>74</v>
      </c>
      <c r="C134">
        <v>13.3</v>
      </c>
    </row>
    <row r="135" spans="1:3" ht="12.15" customHeight="1">
      <c r="A135" t="s">
        <v>220</v>
      </c>
      <c r="B135" t="s">
        <v>74</v>
      </c>
      <c r="C135">
        <v>18.600000000000001</v>
      </c>
    </row>
    <row r="136" spans="1:3" ht="12.15" customHeight="1">
      <c r="A136" t="s">
        <v>221</v>
      </c>
      <c r="B136" t="s">
        <v>222</v>
      </c>
      <c r="C136">
        <v>7.9</v>
      </c>
    </row>
    <row r="137" spans="1:3" ht="12.15" customHeight="1">
      <c r="A137" t="s">
        <v>223</v>
      </c>
      <c r="B137" t="s">
        <v>74</v>
      </c>
      <c r="C137">
        <v>23.9</v>
      </c>
    </row>
    <row r="138" spans="1:3" ht="12.15" customHeight="1">
      <c r="A138" t="s">
        <v>224</v>
      </c>
      <c r="B138" t="s">
        <v>74</v>
      </c>
      <c r="C138">
        <v>41.9</v>
      </c>
    </row>
    <row r="139" spans="1:3" ht="12.15" customHeight="1">
      <c r="A139" t="s">
        <v>225</v>
      </c>
      <c r="B139" t="s">
        <v>74</v>
      </c>
      <c r="C139">
        <v>34.4</v>
      </c>
    </row>
    <row r="140" spans="1:3" ht="12.15" customHeight="1">
      <c r="A140" t="s">
        <v>226</v>
      </c>
      <c r="B140" t="s">
        <v>74</v>
      </c>
      <c r="C140">
        <v>12.7</v>
      </c>
    </row>
    <row r="141" spans="1:3" ht="12.15" customHeight="1">
      <c r="A141" t="s">
        <v>227</v>
      </c>
      <c r="B141" t="s">
        <v>74</v>
      </c>
      <c r="C141">
        <v>30.8</v>
      </c>
    </row>
    <row r="142" spans="1:3" ht="12.15" customHeight="1">
      <c r="A142" t="s">
        <v>228</v>
      </c>
      <c r="B142" t="s">
        <v>74</v>
      </c>
      <c r="C142">
        <v>17.399999999999999</v>
      </c>
    </row>
    <row r="143" spans="1:3" ht="12.15" customHeight="1">
      <c r="A143" t="s">
        <v>229</v>
      </c>
      <c r="B143" t="s">
        <v>74</v>
      </c>
      <c r="C143">
        <v>19.899999999999999</v>
      </c>
    </row>
    <row r="144" spans="1:3" ht="12.15" customHeight="1">
      <c r="A144" t="s">
        <v>230</v>
      </c>
      <c r="B144" t="s">
        <v>74</v>
      </c>
      <c r="C144">
        <v>13.4</v>
      </c>
    </row>
    <row r="145" spans="1:3" ht="12.15" customHeight="1">
      <c r="A145" t="s">
        <v>231</v>
      </c>
      <c r="B145" t="s">
        <v>232</v>
      </c>
      <c r="C145">
        <v>20.8</v>
      </c>
    </row>
    <row r="146" spans="1:3" ht="12.15" customHeight="1">
      <c r="A146" t="s">
        <v>1962</v>
      </c>
      <c r="B146" t="s">
        <v>74</v>
      </c>
      <c r="C146">
        <v>21.7</v>
      </c>
    </row>
    <row r="147" spans="1:3" ht="12.15" customHeight="1">
      <c r="A147" t="s">
        <v>233</v>
      </c>
      <c r="B147" t="s">
        <v>74</v>
      </c>
      <c r="C147">
        <v>9.6999999999999993</v>
      </c>
    </row>
    <row r="148" spans="1:3" ht="12.15" customHeight="1">
      <c r="A148" t="s">
        <v>234</v>
      </c>
      <c r="B148" t="s">
        <v>74</v>
      </c>
      <c r="C148">
        <v>21.8</v>
      </c>
    </row>
    <row r="149" spans="1:3" ht="12.15" customHeight="1">
      <c r="A149" t="s">
        <v>235</v>
      </c>
      <c r="B149" t="s">
        <v>74</v>
      </c>
      <c r="C149">
        <v>24.6</v>
      </c>
    </row>
    <row r="150" spans="1:3" ht="12.15" customHeight="1">
      <c r="A150" t="s">
        <v>236</v>
      </c>
      <c r="B150" t="s">
        <v>74</v>
      </c>
      <c r="C150">
        <v>10.199999999999999</v>
      </c>
    </row>
    <row r="151" spans="1:3" ht="12.15" customHeight="1">
      <c r="A151" t="s">
        <v>237</v>
      </c>
      <c r="B151" t="s">
        <v>74</v>
      </c>
      <c r="C151">
        <v>24.6</v>
      </c>
    </row>
    <row r="152" spans="1:3" ht="12.15" customHeight="1">
      <c r="A152" t="s">
        <v>1821</v>
      </c>
      <c r="B152" t="s">
        <v>74</v>
      </c>
      <c r="C152">
        <v>24.2</v>
      </c>
    </row>
    <row r="153" spans="1:3" ht="12.15" customHeight="1">
      <c r="A153" t="s">
        <v>239</v>
      </c>
      <c r="B153" t="s">
        <v>74</v>
      </c>
      <c r="C153">
        <v>14</v>
      </c>
    </row>
    <row r="154" spans="1:3" ht="12.15" customHeight="1">
      <c r="A154" t="s">
        <v>242</v>
      </c>
      <c r="B154" t="s">
        <v>74</v>
      </c>
      <c r="C154">
        <v>22.7</v>
      </c>
    </row>
    <row r="155" spans="1:3" ht="12.15" customHeight="1">
      <c r="A155" t="s">
        <v>243</v>
      </c>
      <c r="B155" t="s">
        <v>74</v>
      </c>
      <c r="C155">
        <v>14.1</v>
      </c>
    </row>
    <row r="156" spans="1:3" ht="12.15" customHeight="1">
      <c r="A156" t="s">
        <v>244</v>
      </c>
      <c r="B156" t="s">
        <v>74</v>
      </c>
      <c r="C156">
        <v>6.4</v>
      </c>
    </row>
    <row r="157" spans="1:3" ht="12.15" customHeight="1">
      <c r="A157" t="s">
        <v>245</v>
      </c>
      <c r="B157" t="s">
        <v>246</v>
      </c>
      <c r="C157">
        <v>24.6</v>
      </c>
    </row>
    <row r="158" spans="1:3" ht="12.15" customHeight="1">
      <c r="A158" t="s">
        <v>247</v>
      </c>
      <c r="B158" t="s">
        <v>74</v>
      </c>
      <c r="C158">
        <v>26.3</v>
      </c>
    </row>
    <row r="159" spans="1:3" ht="12.15" customHeight="1">
      <c r="A159" t="s">
        <v>248</v>
      </c>
      <c r="B159" t="s">
        <v>74</v>
      </c>
      <c r="C159">
        <v>23.2</v>
      </c>
    </row>
    <row r="160" spans="1:3" ht="12.15" customHeight="1">
      <c r="A160" t="s">
        <v>249</v>
      </c>
      <c r="B160" t="s">
        <v>250</v>
      </c>
      <c r="C160">
        <v>13.9</v>
      </c>
    </row>
    <row r="161" spans="1:3" ht="12.15" customHeight="1">
      <c r="A161" t="s">
        <v>251</v>
      </c>
      <c r="B161" t="s">
        <v>74</v>
      </c>
      <c r="C161">
        <v>8.4</v>
      </c>
    </row>
    <row r="162" spans="1:3" ht="12.45" customHeight="1">
      <c r="A162" t="s">
        <v>252</v>
      </c>
      <c r="B162" t="s">
        <v>74</v>
      </c>
      <c r="C162">
        <v>7.2</v>
      </c>
    </row>
    <row r="163" spans="1:3" ht="12.15" customHeight="1">
      <c r="A163" t="s">
        <v>253</v>
      </c>
      <c r="B163" t="s">
        <v>74</v>
      </c>
      <c r="C163">
        <v>6</v>
      </c>
    </row>
    <row r="164" spans="1:3" ht="12.15" customHeight="1">
      <c r="A164" t="s">
        <v>254</v>
      </c>
      <c r="B164" t="s">
        <v>255</v>
      </c>
      <c r="C164">
        <v>20.100000000000001</v>
      </c>
    </row>
    <row r="165" spans="1:3" ht="12.15" customHeight="1">
      <c r="A165" t="s">
        <v>1764</v>
      </c>
      <c r="B165" t="s">
        <v>74</v>
      </c>
      <c r="C165">
        <v>23.2</v>
      </c>
    </row>
    <row r="166" spans="1:3" ht="12.15" customHeight="1">
      <c r="A166" t="s">
        <v>257</v>
      </c>
      <c r="B166" t="s">
        <v>258</v>
      </c>
      <c r="C166">
        <v>28.9</v>
      </c>
    </row>
    <row r="167" spans="1:3" ht="12.15" customHeight="1">
      <c r="A167" t="s">
        <v>259</v>
      </c>
      <c r="B167" t="s">
        <v>74</v>
      </c>
      <c r="C167">
        <v>16.100000000000001</v>
      </c>
    </row>
    <row r="168" spans="1:3" ht="12.75" customHeight="1">
      <c r="A168" t="s">
        <v>260</v>
      </c>
      <c r="B168" t="s">
        <v>74</v>
      </c>
      <c r="C168">
        <v>16.399999999999999</v>
      </c>
    </row>
    <row r="169" spans="1:3" ht="12.15" customHeight="1">
      <c r="A169" t="s">
        <v>261</v>
      </c>
      <c r="B169" t="s">
        <v>74</v>
      </c>
      <c r="C169">
        <v>4.5</v>
      </c>
    </row>
    <row r="170" spans="1:3" ht="12.15" customHeight="1">
      <c r="A170" t="s">
        <v>262</v>
      </c>
      <c r="B170" t="s">
        <v>74</v>
      </c>
      <c r="C170">
        <v>21.7</v>
      </c>
    </row>
    <row r="171" spans="1:3" ht="12.15" customHeight="1">
      <c r="A171" t="s">
        <v>263</v>
      </c>
      <c r="B171" t="s">
        <v>74</v>
      </c>
      <c r="C171">
        <v>16.399999999999999</v>
      </c>
    </row>
    <row r="172" spans="1:3" ht="12.15" customHeight="1">
      <c r="A172" t="s">
        <v>264</v>
      </c>
      <c r="B172" t="s">
        <v>74</v>
      </c>
      <c r="C172">
        <v>21.8</v>
      </c>
    </row>
    <row r="173" spans="1:3" ht="12.15" customHeight="1">
      <c r="A173" t="s">
        <v>265</v>
      </c>
      <c r="B173" t="s">
        <v>74</v>
      </c>
      <c r="C173">
        <v>13.3</v>
      </c>
    </row>
    <row r="174" spans="1:3" ht="12.15" customHeight="1">
      <c r="A174" t="s">
        <v>266</v>
      </c>
      <c r="B174" t="s">
        <v>74</v>
      </c>
      <c r="C174">
        <v>24.5</v>
      </c>
    </row>
    <row r="175" spans="1:3" ht="12.15" customHeight="1">
      <c r="A175" t="s">
        <v>267</v>
      </c>
      <c r="B175" t="s">
        <v>74</v>
      </c>
      <c r="C175">
        <v>33.299999999999997</v>
      </c>
    </row>
    <row r="176" spans="1:3" ht="12.15" customHeight="1">
      <c r="A176" t="s">
        <v>268</v>
      </c>
      <c r="B176" t="s">
        <v>74</v>
      </c>
      <c r="C176">
        <v>22.9</v>
      </c>
    </row>
    <row r="177" spans="1:3" ht="12.15" customHeight="1">
      <c r="A177" t="s">
        <v>269</v>
      </c>
      <c r="B177" t="s">
        <v>74</v>
      </c>
      <c r="C177">
        <v>11.3</v>
      </c>
    </row>
    <row r="178" spans="1:3" ht="12.15" customHeight="1">
      <c r="A178" t="s">
        <v>1765</v>
      </c>
      <c r="B178" t="s">
        <v>74</v>
      </c>
      <c r="C178">
        <v>8.4</v>
      </c>
    </row>
    <row r="179" spans="1:3" ht="12.15" customHeight="1">
      <c r="A179" t="s">
        <v>270</v>
      </c>
      <c r="B179" t="s">
        <v>74</v>
      </c>
      <c r="C179">
        <v>13.9</v>
      </c>
    </row>
    <row r="180" spans="1:3" ht="12.15" customHeight="1">
      <c r="A180" t="s">
        <v>271</v>
      </c>
      <c r="B180" t="s">
        <v>74</v>
      </c>
      <c r="C180">
        <v>21.3</v>
      </c>
    </row>
    <row r="181" spans="1:3" ht="12.15" customHeight="1">
      <c r="A181" t="s">
        <v>272</v>
      </c>
      <c r="B181" t="s">
        <v>74</v>
      </c>
      <c r="C181">
        <v>19.5</v>
      </c>
    </row>
    <row r="182" spans="1:3" ht="12.15" customHeight="1">
      <c r="A182" t="s">
        <v>273</v>
      </c>
      <c r="B182" t="s">
        <v>74</v>
      </c>
      <c r="C182">
        <v>15</v>
      </c>
    </row>
    <row r="183" spans="1:3" ht="12.15" customHeight="1">
      <c r="A183" t="s">
        <v>274</v>
      </c>
      <c r="B183" t="s">
        <v>275</v>
      </c>
      <c r="C183">
        <v>3.4</v>
      </c>
    </row>
    <row r="184" spans="1:3" ht="12.15" customHeight="1">
      <c r="A184" t="s">
        <v>276</v>
      </c>
      <c r="B184" t="s">
        <v>74</v>
      </c>
      <c r="C184">
        <v>20.7</v>
      </c>
    </row>
    <row r="185" spans="1:3" ht="12.15" customHeight="1">
      <c r="A185" t="s">
        <v>277</v>
      </c>
      <c r="B185" t="s">
        <v>74</v>
      </c>
      <c r="C185">
        <v>19.3</v>
      </c>
    </row>
    <row r="186" spans="1:3" ht="12.15" customHeight="1">
      <c r="A186" t="s">
        <v>278</v>
      </c>
      <c r="B186" t="s">
        <v>74</v>
      </c>
      <c r="C186">
        <v>10.1</v>
      </c>
    </row>
    <row r="187" spans="1:3" ht="12.15" customHeight="1">
      <c r="A187" t="s">
        <v>279</v>
      </c>
      <c r="B187" t="s">
        <v>74</v>
      </c>
      <c r="C187">
        <v>22.6</v>
      </c>
    </row>
    <row r="188" spans="1:3" ht="12.15" customHeight="1">
      <c r="A188" t="s">
        <v>280</v>
      </c>
      <c r="B188" t="s">
        <v>74</v>
      </c>
      <c r="C188">
        <v>22.7</v>
      </c>
    </row>
    <row r="189" spans="1:3" ht="12.15" customHeight="1">
      <c r="A189" t="s">
        <v>281</v>
      </c>
      <c r="B189" t="s">
        <v>74</v>
      </c>
      <c r="C189">
        <v>14.7</v>
      </c>
    </row>
    <row r="190" spans="1:3" ht="12.15" customHeight="1">
      <c r="A190" t="s">
        <v>282</v>
      </c>
      <c r="B190" t="s">
        <v>74</v>
      </c>
      <c r="C190">
        <v>10.8</v>
      </c>
    </row>
    <row r="191" spans="1:3" ht="12.15" customHeight="1">
      <c r="A191" t="s">
        <v>283</v>
      </c>
      <c r="B191" t="s">
        <v>74</v>
      </c>
      <c r="C191">
        <v>17.8</v>
      </c>
    </row>
    <row r="192" spans="1:3" ht="12.15" customHeight="1">
      <c r="A192" t="s">
        <v>284</v>
      </c>
      <c r="B192" t="s">
        <v>74</v>
      </c>
      <c r="C192">
        <v>23.9</v>
      </c>
    </row>
    <row r="193" spans="1:3" ht="12.15" customHeight="1">
      <c r="A193" t="s">
        <v>285</v>
      </c>
      <c r="B193" t="s">
        <v>74</v>
      </c>
      <c r="C193">
        <v>16</v>
      </c>
    </row>
    <row r="194" spans="1:3" ht="12.15" customHeight="1">
      <c r="A194" t="s">
        <v>286</v>
      </c>
      <c r="B194" t="s">
        <v>74</v>
      </c>
      <c r="C194">
        <v>13.8</v>
      </c>
    </row>
    <row r="195" spans="1:3" ht="12.15" customHeight="1">
      <c r="A195" t="s">
        <v>287</v>
      </c>
      <c r="B195" t="s">
        <v>74</v>
      </c>
      <c r="C195">
        <v>14</v>
      </c>
    </row>
    <row r="196" spans="1:3" ht="12.15" customHeight="1">
      <c r="A196" t="s">
        <v>288</v>
      </c>
      <c r="B196" t="s">
        <v>74</v>
      </c>
      <c r="C196">
        <v>22.2</v>
      </c>
    </row>
    <row r="197" spans="1:3" ht="12.15" customHeight="1">
      <c r="A197" t="s">
        <v>1766</v>
      </c>
      <c r="B197" t="s">
        <v>74</v>
      </c>
      <c r="C197">
        <v>29.5</v>
      </c>
    </row>
    <row r="198" spans="1:3" ht="12.15" customHeight="1">
      <c r="A198" t="s">
        <v>289</v>
      </c>
      <c r="B198" t="s">
        <v>74</v>
      </c>
      <c r="C198">
        <v>21</v>
      </c>
    </row>
    <row r="199" spans="1:3" ht="12.15" customHeight="1">
      <c r="A199" t="s">
        <v>290</v>
      </c>
      <c r="B199" t="s">
        <v>74</v>
      </c>
      <c r="C199">
        <v>10.7</v>
      </c>
    </row>
    <row r="200" spans="1:3" ht="12.15" customHeight="1">
      <c r="A200" t="s">
        <v>291</v>
      </c>
      <c r="B200" t="s">
        <v>74</v>
      </c>
      <c r="C200">
        <v>23.4</v>
      </c>
    </row>
    <row r="201" spans="1:3" ht="12.15" customHeight="1">
      <c r="A201" t="s">
        <v>292</v>
      </c>
      <c r="B201" t="s">
        <v>74</v>
      </c>
      <c r="C201">
        <v>1.5</v>
      </c>
    </row>
    <row r="202" spans="1:3" ht="12.15" customHeight="1">
      <c r="A202" t="s">
        <v>293</v>
      </c>
      <c r="B202" t="s">
        <v>74</v>
      </c>
      <c r="C202">
        <v>22.2</v>
      </c>
    </row>
    <row r="203" spans="1:3" ht="12.15" customHeight="1">
      <c r="A203" t="s">
        <v>294</v>
      </c>
      <c r="B203" t="s">
        <v>246</v>
      </c>
      <c r="C203">
        <v>16.5</v>
      </c>
    </row>
    <row r="204" spans="1:3" ht="12.15" customHeight="1">
      <c r="A204" t="s">
        <v>295</v>
      </c>
      <c r="B204" t="s">
        <v>74</v>
      </c>
      <c r="C204">
        <v>15</v>
      </c>
    </row>
    <row r="205" spans="1:3" ht="12.15" customHeight="1">
      <c r="A205" t="s">
        <v>296</v>
      </c>
      <c r="B205" t="s">
        <v>74</v>
      </c>
      <c r="C205">
        <v>10.8</v>
      </c>
    </row>
    <row r="206" spans="1:3" ht="12.15" customHeight="1">
      <c r="A206" t="s">
        <v>297</v>
      </c>
      <c r="B206" t="s">
        <v>74</v>
      </c>
      <c r="C206">
        <v>13.2</v>
      </c>
    </row>
    <row r="207" spans="1:3" ht="12.15" customHeight="1">
      <c r="A207" t="s">
        <v>298</v>
      </c>
      <c r="B207" t="s">
        <v>74</v>
      </c>
      <c r="C207">
        <v>31</v>
      </c>
    </row>
    <row r="208" spans="1:3" ht="12.15" customHeight="1">
      <c r="A208" t="s">
        <v>299</v>
      </c>
      <c r="B208" t="s">
        <v>74</v>
      </c>
      <c r="C208">
        <v>14.1</v>
      </c>
    </row>
    <row r="209" spans="1:3" ht="12.15" customHeight="1">
      <c r="A209" t="s">
        <v>1980</v>
      </c>
      <c r="B209" t="s">
        <v>74</v>
      </c>
      <c r="C209">
        <v>9.3000000000000007</v>
      </c>
    </row>
    <row r="210" spans="1:3" ht="12.15" customHeight="1">
      <c r="A210" t="s">
        <v>301</v>
      </c>
      <c r="B210" t="s">
        <v>74</v>
      </c>
      <c r="C210">
        <v>16.399999999999999</v>
      </c>
    </row>
    <row r="211" spans="1:3" ht="12.15" customHeight="1">
      <c r="A211" t="s">
        <v>302</v>
      </c>
      <c r="B211" t="s">
        <v>74</v>
      </c>
      <c r="C211">
        <v>45.4</v>
      </c>
    </row>
    <row r="212" spans="1:3" ht="12.15" customHeight="1">
      <c r="A212" t="s">
        <v>303</v>
      </c>
      <c r="B212" t="s">
        <v>74</v>
      </c>
      <c r="C212">
        <v>10.3</v>
      </c>
    </row>
    <row r="213" spans="1:3" ht="12.15" customHeight="1">
      <c r="A213" t="s">
        <v>304</v>
      </c>
      <c r="B213" t="s">
        <v>74</v>
      </c>
      <c r="C213">
        <v>28.5</v>
      </c>
    </row>
    <row r="214" spans="1:3" ht="12.15" customHeight="1">
      <c r="A214" t="s">
        <v>305</v>
      </c>
      <c r="B214" t="s">
        <v>74</v>
      </c>
      <c r="C214">
        <v>24.8</v>
      </c>
    </row>
    <row r="215" spans="1:3" ht="12.15" customHeight="1">
      <c r="A215" t="s">
        <v>1981</v>
      </c>
      <c r="B215" t="s">
        <v>74</v>
      </c>
      <c r="C215">
        <v>20.2</v>
      </c>
    </row>
    <row r="216" spans="1:3" ht="12.15" customHeight="1">
      <c r="A216" t="s">
        <v>306</v>
      </c>
      <c r="B216" t="s">
        <v>74</v>
      </c>
      <c r="C216">
        <v>12.2</v>
      </c>
    </row>
    <row r="217" spans="1:3" ht="12.45" customHeight="1">
      <c r="A217" t="s">
        <v>307</v>
      </c>
      <c r="B217" t="s">
        <v>74</v>
      </c>
      <c r="C217">
        <v>20.100000000000001</v>
      </c>
    </row>
    <row r="218" spans="1:3" ht="12.15" customHeight="1">
      <c r="A218" t="s">
        <v>308</v>
      </c>
      <c r="B218" t="s">
        <v>74</v>
      </c>
      <c r="C218">
        <v>13.3</v>
      </c>
    </row>
    <row r="219" spans="1:3" ht="12.15" customHeight="1">
      <c r="A219" t="s">
        <v>1767</v>
      </c>
      <c r="B219" t="s">
        <v>74</v>
      </c>
      <c r="C219">
        <v>14.5</v>
      </c>
    </row>
    <row r="220" spans="1:3" ht="12.15" customHeight="1">
      <c r="A220" t="s">
        <v>309</v>
      </c>
      <c r="B220" t="s">
        <v>74</v>
      </c>
      <c r="C220">
        <v>10.1</v>
      </c>
    </row>
    <row r="221" spans="1:3" ht="12.15" customHeight="1">
      <c r="A221" t="s">
        <v>310</v>
      </c>
      <c r="B221" t="s">
        <v>74</v>
      </c>
      <c r="C221">
        <v>21.5</v>
      </c>
    </row>
    <row r="222" spans="1:3" ht="12.15" customHeight="1">
      <c r="A222" t="s">
        <v>311</v>
      </c>
      <c r="B222" t="s">
        <v>74</v>
      </c>
      <c r="C222">
        <v>10.9</v>
      </c>
    </row>
    <row r="223" spans="1:3" ht="12.75" customHeight="1">
      <c r="A223" t="s">
        <v>312</v>
      </c>
      <c r="B223" t="s">
        <v>74</v>
      </c>
      <c r="C223">
        <v>21</v>
      </c>
    </row>
    <row r="224" spans="1:3" ht="12.15" customHeight="1">
      <c r="A224" t="s">
        <v>314</v>
      </c>
      <c r="B224" t="s">
        <v>74</v>
      </c>
      <c r="C224">
        <v>19.899999999999999</v>
      </c>
    </row>
    <row r="225" spans="1:3" ht="12.15" customHeight="1">
      <c r="A225" t="s">
        <v>315</v>
      </c>
      <c r="B225" t="s">
        <v>74</v>
      </c>
      <c r="C225">
        <v>26.2</v>
      </c>
    </row>
    <row r="226" spans="1:3" ht="12.15" customHeight="1">
      <c r="A226" t="s">
        <v>316</v>
      </c>
      <c r="B226" t="s">
        <v>74</v>
      </c>
      <c r="C226">
        <v>9.1999999999999993</v>
      </c>
    </row>
    <row r="227" spans="1:3" ht="12.15" customHeight="1">
      <c r="A227" t="s">
        <v>317</v>
      </c>
      <c r="B227" t="s">
        <v>74</v>
      </c>
      <c r="C227">
        <v>40.299999999999997</v>
      </c>
    </row>
    <row r="228" spans="1:3" ht="12.15" customHeight="1">
      <c r="A228" t="s">
        <v>318</v>
      </c>
      <c r="B228" t="s">
        <v>74</v>
      </c>
      <c r="C228">
        <v>30.6</v>
      </c>
    </row>
    <row r="229" spans="1:3" ht="12.15" customHeight="1">
      <c r="A229" t="s">
        <v>319</v>
      </c>
      <c r="B229" t="s">
        <v>74</v>
      </c>
      <c r="C229">
        <v>21</v>
      </c>
    </row>
    <row r="230" spans="1:3" ht="12.15" customHeight="1">
      <c r="A230" t="s">
        <v>320</v>
      </c>
      <c r="B230" t="s">
        <v>74</v>
      </c>
      <c r="C230">
        <v>18.399999999999999</v>
      </c>
    </row>
    <row r="231" spans="1:3" ht="12.15" customHeight="1">
      <c r="A231" t="s">
        <v>321</v>
      </c>
      <c r="B231" t="s">
        <v>74</v>
      </c>
      <c r="C231">
        <v>26.2</v>
      </c>
    </row>
    <row r="232" spans="1:3" ht="12.15" customHeight="1">
      <c r="A232" t="s">
        <v>322</v>
      </c>
      <c r="B232" t="s">
        <v>74</v>
      </c>
      <c r="C232">
        <v>18.600000000000001</v>
      </c>
    </row>
    <row r="233" spans="1:3" ht="12.15" customHeight="1">
      <c r="A233" t="s">
        <v>324</v>
      </c>
      <c r="B233" t="s">
        <v>74</v>
      </c>
      <c r="C233">
        <v>29.4</v>
      </c>
    </row>
    <row r="234" spans="1:3" ht="12.15" customHeight="1">
      <c r="A234" t="s">
        <v>325</v>
      </c>
      <c r="B234" t="s">
        <v>74</v>
      </c>
      <c r="C234">
        <v>12.5</v>
      </c>
    </row>
    <row r="235" spans="1:3" ht="12.15" customHeight="1">
      <c r="A235" t="s">
        <v>326</v>
      </c>
      <c r="B235" t="s">
        <v>74</v>
      </c>
      <c r="C235">
        <v>8.4</v>
      </c>
    </row>
    <row r="236" spans="1:3" ht="12.15" customHeight="1">
      <c r="A236" t="s">
        <v>327</v>
      </c>
      <c r="B236" t="s">
        <v>74</v>
      </c>
      <c r="C236">
        <v>30.2</v>
      </c>
    </row>
    <row r="237" spans="1:3" ht="12.15" customHeight="1">
      <c r="A237" t="s">
        <v>328</v>
      </c>
      <c r="B237" t="s">
        <v>329</v>
      </c>
      <c r="C237">
        <v>11.8</v>
      </c>
    </row>
    <row r="238" spans="1:3" ht="12.15" customHeight="1">
      <c r="A238" t="s">
        <v>330</v>
      </c>
      <c r="B238" t="s">
        <v>74</v>
      </c>
      <c r="C238">
        <v>8.1</v>
      </c>
    </row>
    <row r="239" spans="1:3" ht="12.15" customHeight="1">
      <c r="A239" t="s">
        <v>331</v>
      </c>
      <c r="B239" t="s">
        <v>74</v>
      </c>
      <c r="C239">
        <v>15</v>
      </c>
    </row>
    <row r="240" spans="1:3" ht="12.15" customHeight="1">
      <c r="A240" t="s">
        <v>332</v>
      </c>
      <c r="B240" t="s">
        <v>74</v>
      </c>
      <c r="C240">
        <v>15.2</v>
      </c>
    </row>
    <row r="241" spans="1:3" ht="12.15" customHeight="1">
      <c r="A241" t="s">
        <v>333</v>
      </c>
      <c r="B241" t="s">
        <v>85</v>
      </c>
      <c r="C241">
        <v>25.4</v>
      </c>
    </row>
    <row r="242" spans="1:3" ht="12.15" customHeight="1">
      <c r="A242" t="s">
        <v>335</v>
      </c>
      <c r="B242" t="s">
        <v>74</v>
      </c>
      <c r="C242">
        <v>39</v>
      </c>
    </row>
    <row r="243" spans="1:3" ht="12.15" customHeight="1">
      <c r="A243" t="s">
        <v>336</v>
      </c>
      <c r="B243" t="s">
        <v>74</v>
      </c>
      <c r="C243">
        <v>13.3</v>
      </c>
    </row>
    <row r="244" spans="1:3" ht="12.15" customHeight="1">
      <c r="A244" t="s">
        <v>337</v>
      </c>
      <c r="B244" t="s">
        <v>74</v>
      </c>
      <c r="C244">
        <v>17.600000000000001</v>
      </c>
    </row>
    <row r="245" spans="1:3" ht="12.15" customHeight="1">
      <c r="A245" t="s">
        <v>338</v>
      </c>
      <c r="B245" t="s">
        <v>74</v>
      </c>
      <c r="C245">
        <v>13.4</v>
      </c>
    </row>
    <row r="246" spans="1:3" ht="12.15" customHeight="1">
      <c r="A246" t="s">
        <v>339</v>
      </c>
      <c r="B246" t="s">
        <v>74</v>
      </c>
      <c r="C246">
        <v>12.5</v>
      </c>
    </row>
    <row r="247" spans="1:3" ht="12.15" customHeight="1">
      <c r="A247" t="s">
        <v>340</v>
      </c>
      <c r="B247" t="s">
        <v>74</v>
      </c>
      <c r="C247">
        <v>25.2</v>
      </c>
    </row>
    <row r="248" spans="1:3" ht="12.15" customHeight="1">
      <c r="A248" t="s">
        <v>341</v>
      </c>
      <c r="B248" t="s">
        <v>74</v>
      </c>
      <c r="C248">
        <v>17.7</v>
      </c>
    </row>
    <row r="249" spans="1:3" ht="12.15" customHeight="1">
      <c r="A249" t="s">
        <v>342</v>
      </c>
      <c r="B249" t="s">
        <v>343</v>
      </c>
      <c r="C249">
        <v>31.3</v>
      </c>
    </row>
    <row r="250" spans="1:3" ht="12.15" customHeight="1">
      <c r="A250" t="s">
        <v>344</v>
      </c>
      <c r="B250" t="s">
        <v>74</v>
      </c>
      <c r="C250">
        <v>29.8</v>
      </c>
    </row>
    <row r="251" spans="1:3" ht="12.15" customHeight="1">
      <c r="A251" t="s">
        <v>1829</v>
      </c>
      <c r="B251" t="s">
        <v>74</v>
      </c>
      <c r="C251">
        <v>31</v>
      </c>
    </row>
    <row r="252" spans="1:3" ht="12.15" customHeight="1">
      <c r="A252" t="s">
        <v>345</v>
      </c>
      <c r="B252" t="s">
        <v>346</v>
      </c>
      <c r="C252">
        <v>15.2</v>
      </c>
    </row>
    <row r="253" spans="1:3" ht="12.15" customHeight="1">
      <c r="A253" t="s">
        <v>347</v>
      </c>
      <c r="B253" t="s">
        <v>74</v>
      </c>
      <c r="C253">
        <v>14.4</v>
      </c>
    </row>
    <row r="254" spans="1:3" ht="12.15" customHeight="1">
      <c r="A254" t="s">
        <v>348</v>
      </c>
      <c r="B254" t="s">
        <v>74</v>
      </c>
      <c r="C254">
        <v>11.6</v>
      </c>
    </row>
    <row r="255" spans="1:3" ht="12.15" customHeight="1">
      <c r="A255" t="s">
        <v>349</v>
      </c>
      <c r="B255" t="s">
        <v>350</v>
      </c>
      <c r="C255">
        <v>23.7</v>
      </c>
    </row>
    <row r="256" spans="1:3" ht="12.15" customHeight="1">
      <c r="A256" t="s">
        <v>351</v>
      </c>
      <c r="B256" t="s">
        <v>74</v>
      </c>
      <c r="C256">
        <v>9</v>
      </c>
    </row>
    <row r="257" spans="1:3" ht="12.15" customHeight="1">
      <c r="A257" t="s">
        <v>352</v>
      </c>
      <c r="B257" t="s">
        <v>74</v>
      </c>
      <c r="C257">
        <v>19.8</v>
      </c>
    </row>
    <row r="258" spans="1:3" ht="12.15" customHeight="1">
      <c r="A258" t="s">
        <v>353</v>
      </c>
      <c r="B258" t="s">
        <v>74</v>
      </c>
      <c r="C258">
        <v>16</v>
      </c>
    </row>
    <row r="259" spans="1:3" ht="12.15" customHeight="1">
      <c r="A259" t="s">
        <v>354</v>
      </c>
      <c r="B259" t="s">
        <v>74</v>
      </c>
      <c r="C259">
        <v>15.6</v>
      </c>
    </row>
    <row r="260" spans="1:3" ht="12.15" customHeight="1">
      <c r="A260" t="s">
        <v>355</v>
      </c>
      <c r="B260" t="s">
        <v>74</v>
      </c>
      <c r="C260">
        <v>12.1</v>
      </c>
    </row>
    <row r="261" spans="1:3" ht="12.15" customHeight="1">
      <c r="A261" t="s">
        <v>356</v>
      </c>
      <c r="B261" t="s">
        <v>74</v>
      </c>
      <c r="C261">
        <v>17.7</v>
      </c>
    </row>
    <row r="262" spans="1:3" ht="12.15" customHeight="1">
      <c r="A262" t="s">
        <v>357</v>
      </c>
      <c r="B262" t="s">
        <v>74</v>
      </c>
      <c r="C262">
        <v>16.7</v>
      </c>
    </row>
    <row r="263" spans="1:3" ht="12.15" customHeight="1">
      <c r="A263" t="s">
        <v>359</v>
      </c>
      <c r="B263" t="s">
        <v>74</v>
      </c>
      <c r="C263">
        <v>23.7</v>
      </c>
    </row>
    <row r="264" spans="1:3" ht="12.15" customHeight="1">
      <c r="A264" t="s">
        <v>360</v>
      </c>
      <c r="B264" t="s">
        <v>74</v>
      </c>
      <c r="C264">
        <v>30.3</v>
      </c>
    </row>
    <row r="265" spans="1:3" ht="12.15" customHeight="1">
      <c r="A265" t="s">
        <v>361</v>
      </c>
      <c r="B265" t="s">
        <v>74</v>
      </c>
      <c r="C265">
        <v>28.2</v>
      </c>
    </row>
    <row r="266" spans="1:3" ht="12.15" customHeight="1">
      <c r="A266" t="s">
        <v>1830</v>
      </c>
      <c r="B266" t="s">
        <v>74</v>
      </c>
      <c r="C266">
        <v>16</v>
      </c>
    </row>
    <row r="267" spans="1:3" ht="12.15" customHeight="1">
      <c r="A267" t="s">
        <v>362</v>
      </c>
      <c r="B267" t="s">
        <v>74</v>
      </c>
      <c r="C267">
        <v>18.5</v>
      </c>
    </row>
    <row r="268" spans="1:3" ht="12.15" customHeight="1">
      <c r="A268" t="s">
        <v>363</v>
      </c>
      <c r="B268" t="s">
        <v>74</v>
      </c>
      <c r="C268">
        <v>11.1</v>
      </c>
    </row>
    <row r="269" spans="1:3" ht="12.15" customHeight="1">
      <c r="A269" t="s">
        <v>364</v>
      </c>
      <c r="B269" t="s">
        <v>74</v>
      </c>
      <c r="C269">
        <v>21.4</v>
      </c>
    </row>
    <row r="270" spans="1:3" ht="12.15" customHeight="1">
      <c r="A270" t="s">
        <v>365</v>
      </c>
      <c r="B270" t="s">
        <v>74</v>
      </c>
      <c r="C270">
        <v>8.6</v>
      </c>
    </row>
    <row r="271" spans="1:3" ht="12.15" customHeight="1">
      <c r="A271" t="s">
        <v>366</v>
      </c>
      <c r="B271" t="s">
        <v>74</v>
      </c>
      <c r="C271">
        <v>23.3</v>
      </c>
    </row>
    <row r="272" spans="1:3" ht="12.45" customHeight="1">
      <c r="A272" t="s">
        <v>367</v>
      </c>
      <c r="B272" t="s">
        <v>74</v>
      </c>
      <c r="C272">
        <v>40.4</v>
      </c>
    </row>
    <row r="273" spans="1:4" ht="12.15" customHeight="1">
      <c r="A273" t="s">
        <v>368</v>
      </c>
      <c r="B273" t="s">
        <v>74</v>
      </c>
      <c r="C273">
        <v>13.1</v>
      </c>
    </row>
    <row r="274" spans="1:4" ht="12.15" customHeight="1">
      <c r="A274" t="s">
        <v>369</v>
      </c>
      <c r="B274" t="s">
        <v>74</v>
      </c>
      <c r="C274">
        <v>40.700000000000003</v>
      </c>
    </row>
    <row r="275" spans="1:4" ht="12.15" customHeight="1">
      <c r="A275" t="s">
        <v>370</v>
      </c>
      <c r="B275" t="s">
        <v>74</v>
      </c>
      <c r="C275">
        <v>12.9</v>
      </c>
    </row>
    <row r="276" spans="1:4" ht="12.15" customHeight="1">
      <c r="A276" t="s">
        <v>371</v>
      </c>
      <c r="B276" t="s">
        <v>74</v>
      </c>
      <c r="C276">
        <v>17.5</v>
      </c>
    </row>
    <row r="277" spans="1:4" ht="10.35" customHeight="1">
      <c r="A277" t="s">
        <v>372</v>
      </c>
      <c r="B277" t="s">
        <v>74</v>
      </c>
      <c r="C277">
        <v>24.1</v>
      </c>
      <c r="D277" t="s">
        <v>7429</v>
      </c>
    </row>
    <row r="278" spans="1:4" ht="12.15" customHeight="1">
      <c r="A278" t="s">
        <v>373</v>
      </c>
      <c r="B278" t="s">
        <v>74</v>
      </c>
      <c r="C278">
        <v>9.6</v>
      </c>
    </row>
    <row r="279" spans="1:4" ht="12.15" customHeight="1">
      <c r="A279" t="s">
        <v>374</v>
      </c>
      <c r="B279" t="s">
        <v>74</v>
      </c>
      <c r="C279">
        <v>13.9</v>
      </c>
    </row>
    <row r="280" spans="1:4" ht="12.15" customHeight="1">
      <c r="A280" t="s">
        <v>375</v>
      </c>
      <c r="B280" t="s">
        <v>74</v>
      </c>
      <c r="C280">
        <v>34.700000000000003</v>
      </c>
    </row>
    <row r="281" spans="1:4" ht="12.15" customHeight="1">
      <c r="A281" t="s">
        <v>376</v>
      </c>
      <c r="B281" t="s">
        <v>74</v>
      </c>
      <c r="C281">
        <v>16.7</v>
      </c>
    </row>
    <row r="282" spans="1:4" ht="12.15" customHeight="1">
      <c r="A282" t="s">
        <v>377</v>
      </c>
      <c r="B282" t="s">
        <v>74</v>
      </c>
      <c r="C282">
        <v>20.8</v>
      </c>
    </row>
    <row r="283" spans="1:4" ht="12.15" customHeight="1">
      <c r="A283" t="s">
        <v>378</v>
      </c>
      <c r="B283" t="s">
        <v>74</v>
      </c>
      <c r="C283">
        <v>32.6</v>
      </c>
    </row>
    <row r="284" spans="1:4" ht="12.15" customHeight="1">
      <c r="A284" t="s">
        <v>379</v>
      </c>
      <c r="B284" t="s">
        <v>74</v>
      </c>
      <c r="C284">
        <v>16</v>
      </c>
    </row>
    <row r="285" spans="1:4" ht="12.15" customHeight="1">
      <c r="A285" t="s">
        <v>380</v>
      </c>
      <c r="B285" t="s">
        <v>74</v>
      </c>
      <c r="C285">
        <v>18.600000000000001</v>
      </c>
    </row>
    <row r="286" spans="1:4" ht="12.15" customHeight="1">
      <c r="A286" t="s">
        <v>382</v>
      </c>
      <c r="B286" t="s">
        <v>74</v>
      </c>
      <c r="C286">
        <v>16</v>
      </c>
    </row>
    <row r="287" spans="1:4" ht="12.15" customHeight="1">
      <c r="A287" t="s">
        <v>383</v>
      </c>
      <c r="B287" t="s">
        <v>74</v>
      </c>
      <c r="C287">
        <v>20.399999999999999</v>
      </c>
    </row>
    <row r="288" spans="1:4" ht="12.15" customHeight="1">
      <c r="A288" t="s">
        <v>384</v>
      </c>
      <c r="B288" t="s">
        <v>74</v>
      </c>
      <c r="C288">
        <v>24.4</v>
      </c>
    </row>
    <row r="289" spans="1:3" ht="12.15" customHeight="1">
      <c r="A289" t="s">
        <v>385</v>
      </c>
      <c r="B289" t="s">
        <v>74</v>
      </c>
      <c r="C289">
        <v>6.8</v>
      </c>
    </row>
    <row r="290" spans="1:3" ht="12.15" customHeight="1">
      <c r="A290" t="s">
        <v>386</v>
      </c>
      <c r="B290" t="s">
        <v>74</v>
      </c>
      <c r="C290">
        <v>16.899999999999999</v>
      </c>
    </row>
    <row r="291" spans="1:3" ht="12.15" customHeight="1">
      <c r="A291" t="s">
        <v>387</v>
      </c>
      <c r="B291" t="s">
        <v>74</v>
      </c>
      <c r="C291">
        <v>12.9</v>
      </c>
    </row>
    <row r="292" spans="1:3" ht="12.15" customHeight="1">
      <c r="A292" t="s">
        <v>389</v>
      </c>
      <c r="B292" t="s">
        <v>74</v>
      </c>
      <c r="C292">
        <v>18</v>
      </c>
    </row>
    <row r="293" spans="1:3" ht="12.15" customHeight="1">
      <c r="A293" t="s">
        <v>390</v>
      </c>
      <c r="B293" t="s">
        <v>74</v>
      </c>
      <c r="C293">
        <v>14.5</v>
      </c>
    </row>
    <row r="294" spans="1:3" ht="12.15" customHeight="1">
      <c r="A294" t="s">
        <v>391</v>
      </c>
      <c r="B294" t="s">
        <v>74</v>
      </c>
      <c r="C294">
        <v>12.8</v>
      </c>
    </row>
    <row r="295" spans="1:3" ht="12.15" customHeight="1">
      <c r="A295" t="s">
        <v>392</v>
      </c>
      <c r="B295" t="s">
        <v>74</v>
      </c>
      <c r="C295">
        <v>27.5</v>
      </c>
    </row>
    <row r="296" spans="1:3" ht="12.15" customHeight="1">
      <c r="A296" t="s">
        <v>393</v>
      </c>
      <c r="B296" t="s">
        <v>74</v>
      </c>
      <c r="C296">
        <v>17.8</v>
      </c>
    </row>
    <row r="297" spans="1:3" ht="12.15" customHeight="1">
      <c r="A297" t="s">
        <v>394</v>
      </c>
      <c r="B297" t="s">
        <v>74</v>
      </c>
      <c r="C297">
        <v>17.399999999999999</v>
      </c>
    </row>
    <row r="298" spans="1:3" ht="12.15" customHeight="1">
      <c r="A298" t="s">
        <v>395</v>
      </c>
      <c r="B298" t="s">
        <v>396</v>
      </c>
      <c r="C298">
        <v>11</v>
      </c>
    </row>
    <row r="299" spans="1:3" ht="12.15" customHeight="1">
      <c r="A299" t="s">
        <v>397</v>
      </c>
      <c r="B299" t="s">
        <v>74</v>
      </c>
      <c r="C299">
        <v>25.7</v>
      </c>
    </row>
    <row r="300" spans="1:3" ht="12.15" customHeight="1">
      <c r="A300" t="s">
        <v>398</v>
      </c>
      <c r="B300" t="s">
        <v>74</v>
      </c>
      <c r="C300">
        <v>11.9</v>
      </c>
    </row>
    <row r="301" spans="1:3" ht="12.15" customHeight="1">
      <c r="A301" t="s">
        <v>399</v>
      </c>
      <c r="B301" t="s">
        <v>74</v>
      </c>
      <c r="C301">
        <v>17.2</v>
      </c>
    </row>
    <row r="302" spans="1:3" ht="12.15" customHeight="1">
      <c r="A302" t="s">
        <v>400</v>
      </c>
      <c r="B302" t="s">
        <v>74</v>
      </c>
      <c r="C302">
        <v>22.1</v>
      </c>
    </row>
    <row r="303" spans="1:3" ht="12.15" customHeight="1">
      <c r="A303" t="s">
        <v>1811</v>
      </c>
      <c r="B303" t="s">
        <v>74</v>
      </c>
      <c r="C303">
        <v>19</v>
      </c>
    </row>
    <row r="304" spans="1:3" ht="12.15" customHeight="1">
      <c r="A304" t="s">
        <v>401</v>
      </c>
      <c r="B304" t="s">
        <v>74</v>
      </c>
      <c r="C304">
        <v>23.3</v>
      </c>
    </row>
    <row r="305" spans="1:3" ht="12.15" customHeight="1">
      <c r="A305" t="s">
        <v>402</v>
      </c>
      <c r="B305" t="s">
        <v>74</v>
      </c>
      <c r="C305">
        <v>11.9</v>
      </c>
    </row>
    <row r="306" spans="1:3" ht="12.15" customHeight="1">
      <c r="A306" t="s">
        <v>403</v>
      </c>
      <c r="B306" t="s">
        <v>74</v>
      </c>
      <c r="C306">
        <v>27.3</v>
      </c>
    </row>
    <row r="307" spans="1:3" ht="12.15" customHeight="1">
      <c r="A307" t="s">
        <v>404</v>
      </c>
      <c r="B307" t="s">
        <v>74</v>
      </c>
      <c r="C307">
        <v>12.1</v>
      </c>
    </row>
    <row r="308" spans="1:3" ht="12.15" customHeight="1">
      <c r="A308" t="s">
        <v>405</v>
      </c>
      <c r="B308" t="s">
        <v>74</v>
      </c>
      <c r="C308">
        <v>15.4</v>
      </c>
    </row>
    <row r="309" spans="1:3" ht="12.15" customHeight="1">
      <c r="A309" t="s">
        <v>406</v>
      </c>
      <c r="B309" t="s">
        <v>74</v>
      </c>
      <c r="C309">
        <v>17.3</v>
      </c>
    </row>
    <row r="310" spans="1:3" ht="12.15" customHeight="1">
      <c r="A310" t="s">
        <v>407</v>
      </c>
      <c r="B310" t="s">
        <v>154</v>
      </c>
      <c r="C310">
        <v>18.7</v>
      </c>
    </row>
    <row r="311" spans="1:3" ht="12.15" customHeight="1">
      <c r="A311" t="s">
        <v>1812</v>
      </c>
      <c r="B311" t="s">
        <v>74</v>
      </c>
      <c r="C311">
        <v>11.7</v>
      </c>
    </row>
    <row r="312" spans="1:3" ht="12.15" customHeight="1">
      <c r="A312" t="s">
        <v>408</v>
      </c>
      <c r="B312" t="s">
        <v>74</v>
      </c>
      <c r="C312">
        <v>12.3</v>
      </c>
    </row>
    <row r="313" spans="1:3" ht="12.15" customHeight="1">
      <c r="A313" t="s">
        <v>1831</v>
      </c>
      <c r="B313" t="s">
        <v>889</v>
      </c>
      <c r="C313">
        <v>16.100000000000001</v>
      </c>
    </row>
    <row r="314" spans="1:3" ht="12.15" customHeight="1">
      <c r="A314" t="s">
        <v>409</v>
      </c>
      <c r="B314" t="s">
        <v>74</v>
      </c>
      <c r="C314">
        <v>16.7</v>
      </c>
    </row>
    <row r="315" spans="1:3" ht="12.15" customHeight="1">
      <c r="A315" t="s">
        <v>410</v>
      </c>
      <c r="B315" t="s">
        <v>74</v>
      </c>
      <c r="C315">
        <v>20.7</v>
      </c>
    </row>
    <row r="316" spans="1:3" ht="12.15" customHeight="1">
      <c r="A316" t="s">
        <v>411</v>
      </c>
      <c r="B316" t="s">
        <v>74</v>
      </c>
      <c r="C316">
        <v>33.1</v>
      </c>
    </row>
    <row r="317" spans="1:3" ht="12.15" customHeight="1">
      <c r="A317" t="s">
        <v>412</v>
      </c>
      <c r="B317" t="s">
        <v>74</v>
      </c>
      <c r="C317">
        <v>16.3</v>
      </c>
    </row>
    <row r="318" spans="1:3" ht="12.15" customHeight="1">
      <c r="A318" t="s">
        <v>1768</v>
      </c>
      <c r="B318" t="s">
        <v>74</v>
      </c>
      <c r="C318">
        <v>7.8</v>
      </c>
    </row>
    <row r="319" spans="1:3" ht="12.15" customHeight="1">
      <c r="A319" t="s">
        <v>413</v>
      </c>
      <c r="B319" t="s">
        <v>74</v>
      </c>
      <c r="C319">
        <v>10.1</v>
      </c>
    </row>
    <row r="320" spans="1:3" ht="12.15" customHeight="1">
      <c r="A320" t="s">
        <v>414</v>
      </c>
      <c r="B320" t="s">
        <v>74</v>
      </c>
      <c r="C320">
        <v>25.3</v>
      </c>
    </row>
    <row r="321" spans="1:3" ht="12.15" customHeight="1">
      <c r="A321" t="s">
        <v>415</v>
      </c>
      <c r="B321" t="s">
        <v>74</v>
      </c>
      <c r="C321">
        <v>13.5</v>
      </c>
    </row>
    <row r="322" spans="1:3" ht="12.15" customHeight="1">
      <c r="A322" t="s">
        <v>416</v>
      </c>
      <c r="B322" t="s">
        <v>74</v>
      </c>
      <c r="C322">
        <v>13.5</v>
      </c>
    </row>
    <row r="323" spans="1:3" ht="12.15" customHeight="1">
      <c r="A323" t="s">
        <v>417</v>
      </c>
      <c r="B323" t="s">
        <v>74</v>
      </c>
      <c r="C323">
        <v>23.3</v>
      </c>
    </row>
    <row r="324" spans="1:3" ht="12.15" customHeight="1">
      <c r="A324" t="s">
        <v>418</v>
      </c>
      <c r="B324" t="s">
        <v>74</v>
      </c>
      <c r="C324">
        <v>24.9</v>
      </c>
    </row>
    <row r="325" spans="1:3" ht="12.45" customHeight="1">
      <c r="A325" t="s">
        <v>419</v>
      </c>
      <c r="B325" t="s">
        <v>74</v>
      </c>
      <c r="C325">
        <v>10.8</v>
      </c>
    </row>
    <row r="326" spans="1:3" ht="12.15" customHeight="1">
      <c r="A326" t="s">
        <v>420</v>
      </c>
      <c r="B326" t="s">
        <v>74</v>
      </c>
      <c r="C326">
        <v>17.3</v>
      </c>
    </row>
    <row r="327" spans="1:3" ht="12.15" customHeight="1">
      <c r="A327" t="s">
        <v>421</v>
      </c>
      <c r="B327" t="s">
        <v>74</v>
      </c>
      <c r="C327">
        <v>27.4</v>
      </c>
    </row>
    <row r="328" spans="1:3" ht="12.15" customHeight="1">
      <c r="A328" t="s">
        <v>422</v>
      </c>
      <c r="B328" t="s">
        <v>74</v>
      </c>
      <c r="C328">
        <v>18.899999999999999</v>
      </c>
    </row>
    <row r="329" spans="1:3" ht="12.15" customHeight="1">
      <c r="A329" t="s">
        <v>425</v>
      </c>
      <c r="B329" t="s">
        <v>74</v>
      </c>
      <c r="C329">
        <v>20.2</v>
      </c>
    </row>
    <row r="330" spans="1:3" ht="12.75" customHeight="1">
      <c r="A330" t="s">
        <v>426</v>
      </c>
      <c r="B330" t="s">
        <v>74</v>
      </c>
      <c r="C330">
        <v>12</v>
      </c>
    </row>
    <row r="331" spans="1:3" ht="12.15" customHeight="1">
      <c r="A331" t="s">
        <v>427</v>
      </c>
      <c r="B331" t="s">
        <v>74</v>
      </c>
      <c r="C331">
        <v>15.9</v>
      </c>
    </row>
    <row r="332" spans="1:3" ht="12.15" customHeight="1">
      <c r="A332" t="s">
        <v>428</v>
      </c>
      <c r="B332" t="s">
        <v>74</v>
      </c>
      <c r="C332">
        <v>26.8</v>
      </c>
    </row>
    <row r="333" spans="1:3" ht="12.15" customHeight="1">
      <c r="A333" t="s">
        <v>429</v>
      </c>
      <c r="B333" t="s">
        <v>74</v>
      </c>
      <c r="C333">
        <v>25.3</v>
      </c>
    </row>
    <row r="334" spans="1:3" ht="12.15" customHeight="1">
      <c r="A334" t="s">
        <v>1832</v>
      </c>
      <c r="B334" t="s">
        <v>74</v>
      </c>
      <c r="C334">
        <v>18.8</v>
      </c>
    </row>
    <row r="335" spans="1:3" ht="12.15" customHeight="1">
      <c r="A335" t="s">
        <v>430</v>
      </c>
      <c r="B335" t="s">
        <v>74</v>
      </c>
      <c r="C335">
        <v>16.600000000000001</v>
      </c>
    </row>
    <row r="336" spans="1:3" ht="12.15" customHeight="1">
      <c r="A336" t="s">
        <v>7420</v>
      </c>
      <c r="B336" t="s">
        <v>74</v>
      </c>
      <c r="C336">
        <v>15.9</v>
      </c>
    </row>
    <row r="337" spans="1:3" ht="12.15" customHeight="1">
      <c r="A337" t="s">
        <v>432</v>
      </c>
      <c r="B337" t="s">
        <v>433</v>
      </c>
      <c r="C337">
        <v>8.1999999999999993</v>
      </c>
    </row>
    <row r="338" spans="1:3" ht="12.15" customHeight="1">
      <c r="A338" t="s">
        <v>434</v>
      </c>
      <c r="B338" t="s">
        <v>74</v>
      </c>
      <c r="C338">
        <v>13.7</v>
      </c>
    </row>
    <row r="339" spans="1:3" ht="12.15" customHeight="1">
      <c r="A339" t="s">
        <v>435</v>
      </c>
      <c r="B339" t="s">
        <v>436</v>
      </c>
      <c r="C339">
        <v>0.8</v>
      </c>
    </row>
    <row r="340" spans="1:3" ht="12.15" customHeight="1">
      <c r="A340" t="s">
        <v>437</v>
      </c>
      <c r="B340" t="s">
        <v>74</v>
      </c>
      <c r="C340">
        <v>14.8</v>
      </c>
    </row>
    <row r="341" spans="1:3" ht="12.15" customHeight="1">
      <c r="A341" t="s">
        <v>438</v>
      </c>
      <c r="B341" t="s">
        <v>439</v>
      </c>
      <c r="C341">
        <v>18</v>
      </c>
    </row>
    <row r="342" spans="1:3" ht="12.15" customHeight="1">
      <c r="A342" t="s">
        <v>441</v>
      </c>
      <c r="B342" t="s">
        <v>74</v>
      </c>
      <c r="C342">
        <v>16.899999999999999</v>
      </c>
    </row>
    <row r="343" spans="1:3" ht="12.15" customHeight="1">
      <c r="A343" t="s">
        <v>442</v>
      </c>
      <c r="B343" t="s">
        <v>74</v>
      </c>
      <c r="C343">
        <v>12.7</v>
      </c>
    </row>
    <row r="344" spans="1:3" ht="12.15" customHeight="1">
      <c r="A344" t="s">
        <v>443</v>
      </c>
      <c r="B344" t="s">
        <v>119</v>
      </c>
      <c r="C344">
        <v>18.100000000000001</v>
      </c>
    </row>
    <row r="345" spans="1:3" ht="12.15" customHeight="1">
      <c r="A345" t="s">
        <v>1813</v>
      </c>
      <c r="B345" t="s">
        <v>74</v>
      </c>
      <c r="C345">
        <v>16.600000000000001</v>
      </c>
    </row>
    <row r="346" spans="1:3" ht="12.15" customHeight="1">
      <c r="A346" t="s">
        <v>444</v>
      </c>
      <c r="B346" t="s">
        <v>74</v>
      </c>
      <c r="C346">
        <v>6.4</v>
      </c>
    </row>
    <row r="347" spans="1:3" ht="12.15" customHeight="1">
      <c r="A347" t="s">
        <v>445</v>
      </c>
      <c r="B347" t="s">
        <v>74</v>
      </c>
      <c r="C347">
        <v>31.3</v>
      </c>
    </row>
    <row r="348" spans="1:3" ht="12.15" customHeight="1">
      <c r="A348" t="s">
        <v>447</v>
      </c>
      <c r="B348" t="s">
        <v>74</v>
      </c>
      <c r="C348">
        <v>30.3</v>
      </c>
    </row>
    <row r="349" spans="1:3" ht="12.15" customHeight="1">
      <c r="A349" t="s">
        <v>449</v>
      </c>
      <c r="B349" t="s">
        <v>74</v>
      </c>
      <c r="C349">
        <v>10.7</v>
      </c>
    </row>
    <row r="350" spans="1:3" ht="12.15" customHeight="1">
      <c r="A350" t="s">
        <v>450</v>
      </c>
      <c r="B350" t="s">
        <v>74</v>
      </c>
      <c r="C350">
        <v>26.1</v>
      </c>
    </row>
    <row r="351" spans="1:3" ht="12.15" customHeight="1">
      <c r="A351" t="s">
        <v>451</v>
      </c>
      <c r="B351" t="s">
        <v>74</v>
      </c>
      <c r="C351">
        <v>18.5</v>
      </c>
    </row>
    <row r="352" spans="1:3" ht="12.15" customHeight="1">
      <c r="A352" t="s">
        <v>452</v>
      </c>
      <c r="B352" t="s">
        <v>74</v>
      </c>
      <c r="C352">
        <v>15.9</v>
      </c>
    </row>
    <row r="353" spans="1:3" ht="12.15" customHeight="1">
      <c r="A353" t="s">
        <v>453</v>
      </c>
      <c r="B353" t="s">
        <v>85</v>
      </c>
      <c r="C353">
        <v>16.8</v>
      </c>
    </row>
    <row r="354" spans="1:3" ht="12.15" customHeight="1">
      <c r="A354" t="s">
        <v>454</v>
      </c>
      <c r="B354" t="s">
        <v>74</v>
      </c>
      <c r="C354">
        <v>16.7</v>
      </c>
    </row>
    <row r="355" spans="1:3" ht="12.15" customHeight="1">
      <c r="A355" t="s">
        <v>455</v>
      </c>
      <c r="B355" t="s">
        <v>439</v>
      </c>
      <c r="C355">
        <v>10.3</v>
      </c>
    </row>
    <row r="356" spans="1:3" ht="12.15" customHeight="1">
      <c r="A356" t="s">
        <v>457</v>
      </c>
      <c r="B356" t="s">
        <v>74</v>
      </c>
      <c r="C356">
        <v>20.100000000000001</v>
      </c>
    </row>
    <row r="357" spans="1:3" ht="12.15" customHeight="1">
      <c r="A357" t="s">
        <v>459</v>
      </c>
      <c r="B357" t="s">
        <v>74</v>
      </c>
      <c r="C357">
        <v>16.2</v>
      </c>
    </row>
    <row r="358" spans="1:3" ht="12.15" customHeight="1">
      <c r="A358" t="s">
        <v>462</v>
      </c>
      <c r="B358" t="s">
        <v>74</v>
      </c>
      <c r="C358">
        <v>21.5</v>
      </c>
    </row>
    <row r="359" spans="1:3" ht="12.15" customHeight="1">
      <c r="A359" t="s">
        <v>463</v>
      </c>
      <c r="B359" t="s">
        <v>464</v>
      </c>
      <c r="C359">
        <v>18.600000000000001</v>
      </c>
    </row>
    <row r="360" spans="1:3" ht="12.15" customHeight="1">
      <c r="A360" t="s">
        <v>465</v>
      </c>
      <c r="B360" t="s">
        <v>74</v>
      </c>
      <c r="C360">
        <v>29.4</v>
      </c>
    </row>
    <row r="361" spans="1:3" ht="12.15" customHeight="1">
      <c r="A361" t="s">
        <v>466</v>
      </c>
      <c r="B361" t="s">
        <v>467</v>
      </c>
      <c r="C361">
        <v>24.8</v>
      </c>
    </row>
    <row r="362" spans="1:3" ht="12.15" customHeight="1">
      <c r="A362" t="s">
        <v>468</v>
      </c>
      <c r="B362" t="s">
        <v>74</v>
      </c>
      <c r="C362">
        <v>14.8</v>
      </c>
    </row>
    <row r="363" spans="1:3" ht="12.15" customHeight="1">
      <c r="A363" t="s">
        <v>470</v>
      </c>
      <c r="B363" t="s">
        <v>74</v>
      </c>
      <c r="C363">
        <v>13.3</v>
      </c>
    </row>
    <row r="364" spans="1:3" ht="12.15" customHeight="1">
      <c r="A364" t="s">
        <v>1769</v>
      </c>
      <c r="B364" t="s">
        <v>74</v>
      </c>
      <c r="C364">
        <v>15.5</v>
      </c>
    </row>
    <row r="365" spans="1:3" ht="12.15" customHeight="1">
      <c r="A365" t="s">
        <v>471</v>
      </c>
      <c r="B365" t="s">
        <v>74</v>
      </c>
      <c r="C365">
        <v>20.100000000000001</v>
      </c>
    </row>
    <row r="366" spans="1:3" ht="12.15" customHeight="1">
      <c r="A366" t="s">
        <v>472</v>
      </c>
      <c r="B366" t="s">
        <v>74</v>
      </c>
      <c r="C366">
        <v>8.1</v>
      </c>
    </row>
    <row r="367" spans="1:3" ht="12.15" customHeight="1">
      <c r="A367" t="s">
        <v>473</v>
      </c>
      <c r="B367" t="s">
        <v>74</v>
      </c>
      <c r="C367">
        <v>9.1</v>
      </c>
    </row>
    <row r="368" spans="1:3" ht="12.15" customHeight="1">
      <c r="A368" t="s">
        <v>474</v>
      </c>
      <c r="B368" t="s">
        <v>74</v>
      </c>
      <c r="C368">
        <v>13.5</v>
      </c>
    </row>
    <row r="369" spans="1:3" ht="12.15" customHeight="1">
      <c r="A369" t="s">
        <v>7421</v>
      </c>
      <c r="B369" t="s">
        <v>74</v>
      </c>
      <c r="C369">
        <v>23.2</v>
      </c>
    </row>
    <row r="370" spans="1:3" ht="12.15" customHeight="1">
      <c r="A370" t="s">
        <v>475</v>
      </c>
      <c r="B370" t="s">
        <v>74</v>
      </c>
      <c r="C370">
        <v>12.3</v>
      </c>
    </row>
    <row r="371" spans="1:3" ht="12.15" customHeight="1">
      <c r="A371" t="s">
        <v>476</v>
      </c>
      <c r="B371" t="s">
        <v>74</v>
      </c>
      <c r="C371">
        <v>31.3</v>
      </c>
    </row>
    <row r="372" spans="1:3" ht="12.15" customHeight="1">
      <c r="A372" t="s">
        <v>477</v>
      </c>
      <c r="B372" t="s">
        <v>74</v>
      </c>
      <c r="C372">
        <v>21.1</v>
      </c>
    </row>
    <row r="373" spans="1:3" ht="12.15" customHeight="1">
      <c r="A373" t="s">
        <v>478</v>
      </c>
      <c r="B373" t="s">
        <v>526</v>
      </c>
      <c r="C373">
        <v>2.6</v>
      </c>
    </row>
    <row r="374" spans="1:3" ht="12.15" customHeight="1">
      <c r="A374" t="s">
        <v>479</v>
      </c>
      <c r="B374" t="s">
        <v>74</v>
      </c>
      <c r="C374">
        <v>9.4</v>
      </c>
    </row>
    <row r="375" spans="1:3" ht="12.15" customHeight="1">
      <c r="A375" t="s">
        <v>480</v>
      </c>
      <c r="B375" t="s">
        <v>74</v>
      </c>
      <c r="C375">
        <v>16.8</v>
      </c>
    </row>
    <row r="376" spans="1:3" ht="12.15" customHeight="1">
      <c r="A376" t="s">
        <v>481</v>
      </c>
      <c r="B376" t="s">
        <v>74</v>
      </c>
      <c r="C376">
        <v>9</v>
      </c>
    </row>
    <row r="377" spans="1:3" ht="12.15" customHeight="1">
      <c r="A377" t="s">
        <v>482</v>
      </c>
      <c r="B377" t="s">
        <v>74</v>
      </c>
      <c r="C377">
        <v>13</v>
      </c>
    </row>
    <row r="378" spans="1:3" ht="12.15" customHeight="1">
      <c r="A378" t="s">
        <v>2004</v>
      </c>
      <c r="B378" t="s">
        <v>74</v>
      </c>
      <c r="C378">
        <v>6.5</v>
      </c>
    </row>
    <row r="379" spans="1:3" ht="12.45" customHeight="1">
      <c r="A379" t="s">
        <v>2005</v>
      </c>
      <c r="B379" t="s">
        <v>74</v>
      </c>
      <c r="C379">
        <v>3.8</v>
      </c>
    </row>
    <row r="380" spans="1:3" ht="12.15" customHeight="1">
      <c r="A380" t="s">
        <v>483</v>
      </c>
      <c r="B380" t="s">
        <v>74</v>
      </c>
      <c r="C380">
        <v>23.5</v>
      </c>
    </row>
    <row r="381" spans="1:3" ht="12.15" customHeight="1">
      <c r="A381" t="s">
        <v>484</v>
      </c>
      <c r="B381" t="s">
        <v>74</v>
      </c>
      <c r="C381">
        <v>14.6</v>
      </c>
    </row>
    <row r="382" spans="1:3" ht="12.15" customHeight="1">
      <c r="A382" t="s">
        <v>485</v>
      </c>
      <c r="B382" t="s">
        <v>74</v>
      </c>
      <c r="C382">
        <v>25.7</v>
      </c>
    </row>
    <row r="383" spans="1:3" ht="12.15" customHeight="1">
      <c r="A383" t="s">
        <v>486</v>
      </c>
      <c r="B383" t="s">
        <v>74</v>
      </c>
      <c r="C383">
        <v>6.4</v>
      </c>
    </row>
    <row r="384" spans="1:3" ht="12.15" customHeight="1">
      <c r="A384" t="s">
        <v>487</v>
      </c>
      <c r="B384" t="s">
        <v>74</v>
      </c>
      <c r="C384">
        <v>22.6</v>
      </c>
    </row>
    <row r="385" spans="1:3" ht="12.75" customHeight="1">
      <c r="A385" t="s">
        <v>488</v>
      </c>
      <c r="B385" t="s">
        <v>74</v>
      </c>
      <c r="C385">
        <v>12.3</v>
      </c>
    </row>
    <row r="386" spans="1:3" ht="12.15" customHeight="1">
      <c r="A386" t="s">
        <v>489</v>
      </c>
      <c r="B386" t="s">
        <v>74</v>
      </c>
      <c r="C386">
        <v>22.7</v>
      </c>
    </row>
    <row r="387" spans="1:3" ht="12.15" customHeight="1">
      <c r="A387" t="s">
        <v>490</v>
      </c>
      <c r="B387" t="s">
        <v>74</v>
      </c>
      <c r="C387">
        <v>11.8</v>
      </c>
    </row>
    <row r="388" spans="1:3" ht="12.15" customHeight="1">
      <c r="A388" t="s">
        <v>491</v>
      </c>
      <c r="B388" t="s">
        <v>74</v>
      </c>
      <c r="C388">
        <v>20</v>
      </c>
    </row>
    <row r="389" spans="1:3" ht="12.15" customHeight="1">
      <c r="A389" t="s">
        <v>492</v>
      </c>
      <c r="B389" t="s">
        <v>74</v>
      </c>
      <c r="C389">
        <v>28.7</v>
      </c>
    </row>
    <row r="390" spans="1:3" ht="12.15" customHeight="1">
      <c r="A390" t="s">
        <v>493</v>
      </c>
      <c r="B390" t="s">
        <v>74</v>
      </c>
      <c r="C390">
        <v>22.9</v>
      </c>
    </row>
    <row r="391" spans="1:3" ht="12.15" customHeight="1">
      <c r="A391" t="s">
        <v>494</v>
      </c>
      <c r="B391" t="s">
        <v>74</v>
      </c>
      <c r="C391">
        <v>17.600000000000001</v>
      </c>
    </row>
    <row r="392" spans="1:3" ht="12.15" customHeight="1">
      <c r="A392" t="s">
        <v>495</v>
      </c>
      <c r="B392" t="s">
        <v>74</v>
      </c>
      <c r="C392">
        <v>22</v>
      </c>
    </row>
    <row r="393" spans="1:3" ht="12.15" customHeight="1">
      <c r="A393" t="s">
        <v>496</v>
      </c>
      <c r="B393" t="s">
        <v>1958</v>
      </c>
      <c r="C393">
        <v>25.7</v>
      </c>
    </row>
    <row r="394" spans="1:3" ht="12.15" customHeight="1">
      <c r="A394" t="s">
        <v>499</v>
      </c>
      <c r="B394" t="s">
        <v>74</v>
      </c>
      <c r="C394">
        <v>32.6</v>
      </c>
    </row>
    <row r="395" spans="1:3" ht="12.15" customHeight="1">
      <c r="A395" t="s">
        <v>500</v>
      </c>
      <c r="B395" t="s">
        <v>74</v>
      </c>
      <c r="C395">
        <v>21.1</v>
      </c>
    </row>
    <row r="396" spans="1:3" ht="12.15" customHeight="1">
      <c r="A396" t="s">
        <v>501</v>
      </c>
      <c r="B396" t="s">
        <v>74</v>
      </c>
      <c r="C396">
        <v>14.6</v>
      </c>
    </row>
    <row r="397" spans="1:3" ht="12.15" customHeight="1">
      <c r="A397" t="s">
        <v>502</v>
      </c>
      <c r="B397" t="s">
        <v>74</v>
      </c>
      <c r="C397">
        <v>21.8</v>
      </c>
    </row>
    <row r="398" spans="1:3" ht="12.15" customHeight="1">
      <c r="A398" t="s">
        <v>503</v>
      </c>
      <c r="B398" t="s">
        <v>74</v>
      </c>
      <c r="C398">
        <v>23</v>
      </c>
    </row>
    <row r="399" spans="1:3" ht="12.15" customHeight="1">
      <c r="A399" t="s">
        <v>504</v>
      </c>
      <c r="B399" t="s">
        <v>505</v>
      </c>
      <c r="C399">
        <v>18.8</v>
      </c>
    </row>
    <row r="400" spans="1:3" ht="12.15" customHeight="1">
      <c r="A400" t="s">
        <v>506</v>
      </c>
      <c r="B400" t="s">
        <v>74</v>
      </c>
      <c r="C400">
        <v>20.100000000000001</v>
      </c>
    </row>
    <row r="401" spans="1:3" ht="12.15" customHeight="1">
      <c r="A401" t="s">
        <v>507</v>
      </c>
      <c r="B401" t="s">
        <v>74</v>
      </c>
      <c r="C401">
        <v>15.1</v>
      </c>
    </row>
    <row r="402" spans="1:3" ht="12.15" customHeight="1">
      <c r="A402" t="s">
        <v>508</v>
      </c>
      <c r="B402" t="s">
        <v>74</v>
      </c>
      <c r="C402">
        <v>30.4</v>
      </c>
    </row>
    <row r="403" spans="1:3" ht="12.15" customHeight="1">
      <c r="A403" t="s">
        <v>509</v>
      </c>
      <c r="B403" t="s">
        <v>74</v>
      </c>
      <c r="C403">
        <v>16</v>
      </c>
    </row>
    <row r="404" spans="1:3" ht="12.15" customHeight="1">
      <c r="A404" t="s">
        <v>2006</v>
      </c>
      <c r="B404" t="s">
        <v>2007</v>
      </c>
      <c r="C404">
        <v>17</v>
      </c>
    </row>
    <row r="405" spans="1:3" ht="12.15" customHeight="1">
      <c r="A405" t="s">
        <v>510</v>
      </c>
      <c r="B405" t="s">
        <v>74</v>
      </c>
      <c r="C405">
        <v>12.2</v>
      </c>
    </row>
    <row r="406" spans="1:3" ht="12.15" customHeight="1">
      <c r="A406" t="s">
        <v>511</v>
      </c>
      <c r="B406" t="s">
        <v>439</v>
      </c>
      <c r="C406">
        <v>18</v>
      </c>
    </row>
    <row r="407" spans="1:3" ht="12.15" customHeight="1">
      <c r="A407" t="s">
        <v>512</v>
      </c>
      <c r="B407" t="s">
        <v>74</v>
      </c>
      <c r="C407">
        <v>10.3</v>
      </c>
    </row>
    <row r="408" spans="1:3" ht="12.15" customHeight="1">
      <c r="A408" t="s">
        <v>1770</v>
      </c>
      <c r="B408" t="s">
        <v>74</v>
      </c>
      <c r="C408">
        <v>12.2</v>
      </c>
    </row>
    <row r="409" spans="1:3" ht="12.15" customHeight="1">
      <c r="A409" t="s">
        <v>513</v>
      </c>
      <c r="B409" t="s">
        <v>74</v>
      </c>
      <c r="C409">
        <v>20.8</v>
      </c>
    </row>
    <row r="410" spans="1:3" ht="12.15" customHeight="1">
      <c r="A410" t="s">
        <v>514</v>
      </c>
      <c r="B410" t="s">
        <v>74</v>
      </c>
      <c r="C410">
        <v>21.9</v>
      </c>
    </row>
    <row r="411" spans="1:3" ht="12.15" customHeight="1">
      <c r="A411" t="s">
        <v>515</v>
      </c>
      <c r="B411" t="s">
        <v>74</v>
      </c>
      <c r="C411">
        <v>20.3</v>
      </c>
    </row>
    <row r="412" spans="1:3" ht="12.15" customHeight="1">
      <c r="A412" t="s">
        <v>516</v>
      </c>
      <c r="B412" t="s">
        <v>74</v>
      </c>
      <c r="C412">
        <v>12.8</v>
      </c>
    </row>
    <row r="413" spans="1:3" ht="12.15" customHeight="1">
      <c r="A413" t="s">
        <v>517</v>
      </c>
      <c r="B413" t="s">
        <v>74</v>
      </c>
      <c r="C413">
        <v>9.5</v>
      </c>
    </row>
    <row r="414" spans="1:3" ht="12.15" customHeight="1">
      <c r="A414" t="s">
        <v>518</v>
      </c>
      <c r="B414" t="s">
        <v>74</v>
      </c>
      <c r="C414">
        <v>22.9</v>
      </c>
    </row>
    <row r="415" spans="1:3" ht="12.15" customHeight="1">
      <c r="A415" t="s">
        <v>519</v>
      </c>
      <c r="B415" t="s">
        <v>74</v>
      </c>
      <c r="C415">
        <v>18.8</v>
      </c>
    </row>
    <row r="416" spans="1:3" ht="12.15" customHeight="1">
      <c r="A416" t="s">
        <v>520</v>
      </c>
      <c r="B416" t="s">
        <v>74</v>
      </c>
      <c r="C416">
        <v>22.5</v>
      </c>
    </row>
    <row r="417" spans="1:3" ht="12.15" customHeight="1">
      <c r="A417" t="s">
        <v>521</v>
      </c>
      <c r="B417" t="s">
        <v>74</v>
      </c>
      <c r="C417">
        <v>22.3</v>
      </c>
    </row>
    <row r="418" spans="1:3" ht="12.15" customHeight="1">
      <c r="A418" t="s">
        <v>522</v>
      </c>
      <c r="B418" t="s">
        <v>74</v>
      </c>
      <c r="C418">
        <v>20.5</v>
      </c>
    </row>
    <row r="419" spans="1:3" ht="12.15" customHeight="1">
      <c r="A419" t="s">
        <v>523</v>
      </c>
      <c r="B419" t="s">
        <v>74</v>
      </c>
      <c r="C419">
        <v>27.8</v>
      </c>
    </row>
    <row r="420" spans="1:3" ht="12.15" customHeight="1">
      <c r="A420" t="s">
        <v>1982</v>
      </c>
      <c r="B420" t="s">
        <v>74</v>
      </c>
      <c r="C420">
        <v>23.5</v>
      </c>
    </row>
    <row r="421" spans="1:3" ht="12.15" customHeight="1">
      <c r="A421" t="s">
        <v>1771</v>
      </c>
      <c r="B421" t="s">
        <v>74</v>
      </c>
      <c r="C421">
        <v>18.3</v>
      </c>
    </row>
    <row r="422" spans="1:3" ht="12.15" customHeight="1">
      <c r="A422" t="s">
        <v>527</v>
      </c>
      <c r="B422" t="s">
        <v>74</v>
      </c>
      <c r="C422">
        <v>24.2</v>
      </c>
    </row>
    <row r="423" spans="1:3" ht="12.15" customHeight="1">
      <c r="A423" t="s">
        <v>528</v>
      </c>
      <c r="B423" t="s">
        <v>74</v>
      </c>
      <c r="C423">
        <v>19.899999999999999</v>
      </c>
    </row>
    <row r="424" spans="1:3" ht="12.15" customHeight="1">
      <c r="A424" t="s">
        <v>529</v>
      </c>
      <c r="B424" t="s">
        <v>530</v>
      </c>
      <c r="C424">
        <v>16.7</v>
      </c>
    </row>
    <row r="425" spans="1:3" ht="12.15" customHeight="1">
      <c r="A425" t="s">
        <v>531</v>
      </c>
      <c r="B425" t="s">
        <v>74</v>
      </c>
      <c r="C425">
        <v>18.3</v>
      </c>
    </row>
    <row r="426" spans="1:3" ht="12.15" customHeight="1">
      <c r="A426" t="s">
        <v>532</v>
      </c>
      <c r="B426" t="s">
        <v>74</v>
      </c>
      <c r="C426">
        <v>20.2</v>
      </c>
    </row>
    <row r="427" spans="1:3" ht="12.15" customHeight="1">
      <c r="A427" t="s">
        <v>533</v>
      </c>
      <c r="B427" t="s">
        <v>74</v>
      </c>
      <c r="C427">
        <v>35</v>
      </c>
    </row>
    <row r="428" spans="1:3" ht="12.15" customHeight="1">
      <c r="A428" t="s">
        <v>534</v>
      </c>
      <c r="B428" t="s">
        <v>74</v>
      </c>
      <c r="C428">
        <v>8.3000000000000007</v>
      </c>
    </row>
    <row r="429" spans="1:3" ht="12.15" customHeight="1">
      <c r="A429" t="s">
        <v>535</v>
      </c>
      <c r="B429" t="s">
        <v>74</v>
      </c>
      <c r="C429">
        <v>24.2</v>
      </c>
    </row>
    <row r="430" spans="1:3" ht="12.15" customHeight="1">
      <c r="A430" t="s">
        <v>536</v>
      </c>
      <c r="B430" t="s">
        <v>74</v>
      </c>
      <c r="C430">
        <v>25.2</v>
      </c>
    </row>
    <row r="431" spans="1:3" ht="12.15" customHeight="1">
      <c r="A431" t="s">
        <v>537</v>
      </c>
      <c r="B431" t="s">
        <v>74</v>
      </c>
      <c r="C431">
        <v>25.5</v>
      </c>
    </row>
    <row r="432" spans="1:3" ht="12.15" customHeight="1">
      <c r="A432" t="s">
        <v>539</v>
      </c>
      <c r="B432" t="s">
        <v>74</v>
      </c>
      <c r="C432">
        <v>22.2</v>
      </c>
    </row>
    <row r="433" spans="1:3" ht="12.15" customHeight="1">
      <c r="A433" t="s">
        <v>540</v>
      </c>
      <c r="B433" t="s">
        <v>74</v>
      </c>
      <c r="C433">
        <v>12.5</v>
      </c>
    </row>
    <row r="434" spans="1:3" ht="12.45" customHeight="1">
      <c r="A434" t="s">
        <v>541</v>
      </c>
      <c r="B434" t="s">
        <v>74</v>
      </c>
      <c r="C434">
        <v>23.3</v>
      </c>
    </row>
    <row r="435" spans="1:3" ht="12.15" customHeight="1">
      <c r="A435" t="s">
        <v>542</v>
      </c>
      <c r="B435" t="s">
        <v>74</v>
      </c>
      <c r="C435">
        <v>29.8</v>
      </c>
    </row>
    <row r="436" spans="1:3" ht="12.15" customHeight="1">
      <c r="A436" t="s">
        <v>543</v>
      </c>
      <c r="B436" t="s">
        <v>544</v>
      </c>
      <c r="C436">
        <v>21.3</v>
      </c>
    </row>
    <row r="437" spans="1:3" ht="12.15" customHeight="1">
      <c r="A437" t="s">
        <v>545</v>
      </c>
      <c r="B437" t="s">
        <v>74</v>
      </c>
      <c r="C437">
        <v>21.3</v>
      </c>
    </row>
    <row r="438" spans="1:3" ht="12.15" customHeight="1">
      <c r="A438" t="s">
        <v>548</v>
      </c>
      <c r="B438" t="s">
        <v>74</v>
      </c>
      <c r="C438">
        <v>14.7</v>
      </c>
    </row>
    <row r="439" spans="1:3" ht="12.15" customHeight="1">
      <c r="A439" t="s">
        <v>550</v>
      </c>
      <c r="B439" t="s">
        <v>74</v>
      </c>
      <c r="C439">
        <v>13.3</v>
      </c>
    </row>
    <row r="440" spans="1:3" ht="12.75" customHeight="1">
      <c r="A440" t="s">
        <v>551</v>
      </c>
      <c r="B440" t="s">
        <v>74</v>
      </c>
      <c r="C440">
        <v>7.6</v>
      </c>
    </row>
    <row r="441" spans="1:3" ht="12.15" customHeight="1">
      <c r="A441" t="s">
        <v>552</v>
      </c>
      <c r="B441" t="s">
        <v>74</v>
      </c>
      <c r="C441">
        <v>4.8</v>
      </c>
    </row>
    <row r="442" spans="1:3" ht="12.15" customHeight="1">
      <c r="A442" t="s">
        <v>553</v>
      </c>
      <c r="B442" t="s">
        <v>74</v>
      </c>
      <c r="C442">
        <v>35.5</v>
      </c>
    </row>
    <row r="443" spans="1:3" ht="12.15" customHeight="1">
      <c r="A443" t="s">
        <v>554</v>
      </c>
      <c r="B443" t="s">
        <v>74</v>
      </c>
      <c r="C443">
        <v>22.7</v>
      </c>
    </row>
    <row r="444" spans="1:3" ht="12.15" customHeight="1">
      <c r="A444" t="s">
        <v>555</v>
      </c>
      <c r="B444" t="s">
        <v>74</v>
      </c>
      <c r="C444">
        <v>6</v>
      </c>
    </row>
    <row r="445" spans="1:3" ht="12.15" customHeight="1">
      <c r="A445" t="s">
        <v>556</v>
      </c>
      <c r="B445" t="s">
        <v>74</v>
      </c>
      <c r="C445">
        <v>26.2</v>
      </c>
    </row>
    <row r="446" spans="1:3" ht="12.15" customHeight="1">
      <c r="A446" t="s">
        <v>1963</v>
      </c>
      <c r="B446" t="s">
        <v>74</v>
      </c>
      <c r="C446">
        <v>15.2</v>
      </c>
    </row>
    <row r="447" spans="1:3" ht="12.15" customHeight="1">
      <c r="A447" t="s">
        <v>557</v>
      </c>
      <c r="B447" t="s">
        <v>74</v>
      </c>
      <c r="C447">
        <v>9.8000000000000007</v>
      </c>
    </row>
    <row r="448" spans="1:3" ht="12.15" customHeight="1">
      <c r="A448" t="s">
        <v>558</v>
      </c>
      <c r="B448" t="s">
        <v>74</v>
      </c>
      <c r="C448">
        <v>17.899999999999999</v>
      </c>
    </row>
    <row r="449" spans="1:3" ht="12.15" customHeight="1">
      <c r="A449" t="s">
        <v>560</v>
      </c>
      <c r="B449" t="s">
        <v>74</v>
      </c>
      <c r="C449">
        <v>9.6</v>
      </c>
    </row>
    <row r="450" spans="1:3" ht="12.15" customHeight="1">
      <c r="A450" t="s">
        <v>562</v>
      </c>
      <c r="B450" t="s">
        <v>74</v>
      </c>
      <c r="C450">
        <v>19</v>
      </c>
    </row>
    <row r="451" spans="1:3" ht="12.15" customHeight="1">
      <c r="A451" t="s">
        <v>563</v>
      </c>
      <c r="B451" t="s">
        <v>74</v>
      </c>
      <c r="C451">
        <v>26.5</v>
      </c>
    </row>
    <row r="452" spans="1:3" ht="12.15" customHeight="1">
      <c r="A452" t="s">
        <v>564</v>
      </c>
      <c r="B452" t="s">
        <v>74</v>
      </c>
      <c r="C452">
        <v>27.8</v>
      </c>
    </row>
    <row r="453" spans="1:3" ht="12.15" customHeight="1">
      <c r="A453" t="s">
        <v>566</v>
      </c>
      <c r="B453" t="s">
        <v>74</v>
      </c>
      <c r="C453">
        <v>18.600000000000001</v>
      </c>
    </row>
    <row r="454" spans="1:3" ht="12.15" customHeight="1">
      <c r="A454" t="s">
        <v>567</v>
      </c>
      <c r="B454" t="s">
        <v>117</v>
      </c>
      <c r="C454">
        <v>12.3</v>
      </c>
    </row>
    <row r="455" spans="1:3" ht="12.15" customHeight="1">
      <c r="A455" t="s">
        <v>568</v>
      </c>
      <c r="B455" t="s">
        <v>74</v>
      </c>
      <c r="C455">
        <v>17.7</v>
      </c>
    </row>
    <row r="456" spans="1:3" ht="12.15" customHeight="1">
      <c r="A456" t="s">
        <v>569</v>
      </c>
      <c r="B456" t="s">
        <v>74</v>
      </c>
      <c r="C456">
        <v>29.5</v>
      </c>
    </row>
    <row r="457" spans="1:3" ht="12.15" customHeight="1">
      <c r="A457" t="s">
        <v>570</v>
      </c>
      <c r="B457" t="s">
        <v>74</v>
      </c>
      <c r="C457">
        <v>9.6999999999999993</v>
      </c>
    </row>
    <row r="458" spans="1:3" ht="12.15" customHeight="1">
      <c r="A458" t="s">
        <v>571</v>
      </c>
      <c r="B458" t="s">
        <v>74</v>
      </c>
      <c r="C458">
        <v>6.7</v>
      </c>
    </row>
    <row r="459" spans="1:3" ht="12.15" customHeight="1">
      <c r="A459" t="s">
        <v>573</v>
      </c>
      <c r="B459" t="s">
        <v>574</v>
      </c>
      <c r="C459">
        <v>8.6</v>
      </c>
    </row>
    <row r="460" spans="1:3" ht="12.15" customHeight="1">
      <c r="A460" t="s">
        <v>575</v>
      </c>
      <c r="B460" t="s">
        <v>74</v>
      </c>
      <c r="C460">
        <v>13.9</v>
      </c>
    </row>
    <row r="461" spans="1:3" ht="12.15" customHeight="1">
      <c r="A461" t="s">
        <v>1814</v>
      </c>
      <c r="B461" t="s">
        <v>74</v>
      </c>
      <c r="C461">
        <v>14.5</v>
      </c>
    </row>
    <row r="462" spans="1:3" ht="12.15" customHeight="1">
      <c r="A462" t="s">
        <v>576</v>
      </c>
      <c r="B462" t="s">
        <v>74</v>
      </c>
      <c r="C462">
        <v>15.6</v>
      </c>
    </row>
    <row r="463" spans="1:3" ht="12.15" customHeight="1">
      <c r="A463" t="s">
        <v>577</v>
      </c>
      <c r="B463" t="s">
        <v>439</v>
      </c>
      <c r="C463">
        <v>21.4</v>
      </c>
    </row>
    <row r="464" spans="1:3" ht="12.15" customHeight="1">
      <c r="A464" t="s">
        <v>578</v>
      </c>
      <c r="B464" t="s">
        <v>74</v>
      </c>
      <c r="C464">
        <v>28.4</v>
      </c>
    </row>
    <row r="465" spans="1:3" ht="12.15" customHeight="1">
      <c r="A465" t="s">
        <v>579</v>
      </c>
      <c r="B465" t="s">
        <v>544</v>
      </c>
      <c r="C465">
        <v>12.8</v>
      </c>
    </row>
    <row r="466" spans="1:3" ht="12.15" customHeight="1">
      <c r="A466" t="s">
        <v>580</v>
      </c>
      <c r="B466" t="s">
        <v>74</v>
      </c>
      <c r="C466">
        <v>19.8</v>
      </c>
    </row>
    <row r="467" spans="1:3" ht="12.15" customHeight="1">
      <c r="A467" t="s">
        <v>581</v>
      </c>
      <c r="B467" t="s">
        <v>74</v>
      </c>
      <c r="C467">
        <v>13.4</v>
      </c>
    </row>
    <row r="468" spans="1:3" ht="12.15" customHeight="1">
      <c r="A468" t="s">
        <v>582</v>
      </c>
      <c r="B468" t="s">
        <v>85</v>
      </c>
      <c r="C468">
        <v>13</v>
      </c>
    </row>
    <row r="469" spans="1:3" ht="12.15" customHeight="1">
      <c r="A469" t="s">
        <v>1965</v>
      </c>
      <c r="B469" t="s">
        <v>250</v>
      </c>
      <c r="C469">
        <v>21.3</v>
      </c>
    </row>
    <row r="470" spans="1:3" ht="12.15" customHeight="1">
      <c r="A470" t="s">
        <v>584</v>
      </c>
      <c r="B470" t="s">
        <v>74</v>
      </c>
      <c r="C470">
        <v>12.5</v>
      </c>
    </row>
    <row r="471" spans="1:3" ht="12.15" customHeight="1">
      <c r="A471" t="s">
        <v>585</v>
      </c>
      <c r="B471" t="s">
        <v>74</v>
      </c>
      <c r="C471">
        <v>13.4</v>
      </c>
    </row>
    <row r="472" spans="1:3" ht="12.15" customHeight="1">
      <c r="A472" t="s">
        <v>587</v>
      </c>
      <c r="B472" t="s">
        <v>74</v>
      </c>
      <c r="C472">
        <v>27.9</v>
      </c>
    </row>
    <row r="473" spans="1:3" ht="12.15" customHeight="1">
      <c r="A473" t="s">
        <v>588</v>
      </c>
      <c r="B473" t="s">
        <v>74</v>
      </c>
      <c r="C473">
        <v>17.8</v>
      </c>
    </row>
    <row r="474" spans="1:3" ht="12.15" customHeight="1">
      <c r="A474" t="s">
        <v>589</v>
      </c>
      <c r="B474" t="s">
        <v>74</v>
      </c>
      <c r="C474">
        <v>16.5</v>
      </c>
    </row>
    <row r="475" spans="1:3" ht="12.15" customHeight="1">
      <c r="A475" t="s">
        <v>590</v>
      </c>
      <c r="B475" t="s">
        <v>222</v>
      </c>
      <c r="C475">
        <v>9.5</v>
      </c>
    </row>
    <row r="476" spans="1:3" ht="12.15" customHeight="1">
      <c r="A476" t="s">
        <v>591</v>
      </c>
      <c r="B476" t="s">
        <v>74</v>
      </c>
      <c r="C476">
        <v>10</v>
      </c>
    </row>
    <row r="477" spans="1:3" ht="12.15" customHeight="1">
      <c r="A477" t="s">
        <v>592</v>
      </c>
      <c r="B477" t="s">
        <v>74</v>
      </c>
      <c r="C477">
        <v>8.5</v>
      </c>
    </row>
    <row r="478" spans="1:3" ht="12.15" customHeight="1">
      <c r="A478" t="s">
        <v>594</v>
      </c>
      <c r="B478" t="s">
        <v>74</v>
      </c>
      <c r="C478">
        <v>9</v>
      </c>
    </row>
    <row r="479" spans="1:3" ht="12.15" customHeight="1">
      <c r="A479" t="s">
        <v>595</v>
      </c>
      <c r="B479" t="s">
        <v>74</v>
      </c>
      <c r="C479">
        <v>12.1</v>
      </c>
    </row>
    <row r="480" spans="1:3" ht="12.15" customHeight="1">
      <c r="A480" t="s">
        <v>596</v>
      </c>
      <c r="B480" t="s">
        <v>74</v>
      </c>
      <c r="C480">
        <v>15.2</v>
      </c>
    </row>
    <row r="481" spans="1:3" ht="12.15" customHeight="1">
      <c r="A481" t="s">
        <v>597</v>
      </c>
      <c r="B481" t="s">
        <v>74</v>
      </c>
      <c r="C481">
        <v>23.7</v>
      </c>
    </row>
    <row r="482" spans="1:3" ht="12.15" customHeight="1">
      <c r="A482" t="s">
        <v>598</v>
      </c>
      <c r="B482" t="s">
        <v>74</v>
      </c>
      <c r="C482">
        <v>14.6</v>
      </c>
    </row>
    <row r="483" spans="1:3" ht="12.15" customHeight="1">
      <c r="A483" t="s">
        <v>599</v>
      </c>
      <c r="B483" t="s">
        <v>74</v>
      </c>
      <c r="C483">
        <v>14.1</v>
      </c>
    </row>
    <row r="484" spans="1:3" ht="12.15" customHeight="1">
      <c r="A484" t="s">
        <v>600</v>
      </c>
      <c r="B484" t="s">
        <v>74</v>
      </c>
      <c r="C484">
        <v>19</v>
      </c>
    </row>
    <row r="485" spans="1:3" ht="12.15" customHeight="1">
      <c r="A485" t="s">
        <v>1772</v>
      </c>
      <c r="B485" t="s">
        <v>74</v>
      </c>
      <c r="C485">
        <v>18</v>
      </c>
    </row>
    <row r="486" spans="1:3" ht="12.15" customHeight="1">
      <c r="A486" t="s">
        <v>1833</v>
      </c>
      <c r="B486" t="s">
        <v>74</v>
      </c>
      <c r="C486">
        <v>38.9</v>
      </c>
    </row>
    <row r="487" spans="1:3" ht="12.15" customHeight="1">
      <c r="A487" t="s">
        <v>601</v>
      </c>
      <c r="B487" t="s">
        <v>74</v>
      </c>
      <c r="C487">
        <v>24.5</v>
      </c>
    </row>
    <row r="488" spans="1:3" ht="12.15" customHeight="1">
      <c r="A488" t="s">
        <v>602</v>
      </c>
      <c r="B488" t="s">
        <v>603</v>
      </c>
      <c r="C488">
        <v>9.8000000000000007</v>
      </c>
    </row>
    <row r="489" spans="1:3" ht="12.45" customHeight="1">
      <c r="A489" t="s">
        <v>1983</v>
      </c>
      <c r="B489" t="s">
        <v>1501</v>
      </c>
      <c r="C489">
        <v>16.600000000000001</v>
      </c>
    </row>
    <row r="490" spans="1:3" ht="12.15" customHeight="1">
      <c r="A490" t="s">
        <v>605</v>
      </c>
      <c r="B490" t="s">
        <v>74</v>
      </c>
      <c r="C490">
        <v>15.5</v>
      </c>
    </row>
    <row r="491" spans="1:3" ht="12.15" customHeight="1">
      <c r="A491" t="s">
        <v>606</v>
      </c>
      <c r="B491" t="s">
        <v>74</v>
      </c>
      <c r="C491">
        <v>10</v>
      </c>
    </row>
    <row r="492" spans="1:3" ht="12.15" customHeight="1">
      <c r="A492" t="s">
        <v>607</v>
      </c>
      <c r="B492" t="s">
        <v>74</v>
      </c>
      <c r="C492">
        <v>17.2</v>
      </c>
    </row>
    <row r="493" spans="1:3" ht="12.15" customHeight="1">
      <c r="A493" t="s">
        <v>608</v>
      </c>
      <c r="B493" t="s">
        <v>74</v>
      </c>
      <c r="C493">
        <v>9.3000000000000007</v>
      </c>
    </row>
    <row r="494" spans="1:3" ht="12.15" customHeight="1">
      <c r="A494" t="s">
        <v>609</v>
      </c>
      <c r="B494" t="s">
        <v>74</v>
      </c>
      <c r="C494">
        <v>10.7</v>
      </c>
    </row>
    <row r="495" spans="1:3" ht="12.75" customHeight="1">
      <c r="A495" t="s">
        <v>610</v>
      </c>
      <c r="B495" t="s">
        <v>74</v>
      </c>
      <c r="C495">
        <v>12.4</v>
      </c>
    </row>
    <row r="496" spans="1:3" ht="12.15" customHeight="1">
      <c r="A496" t="s">
        <v>611</v>
      </c>
      <c r="B496" t="s">
        <v>74</v>
      </c>
      <c r="C496">
        <v>24.3</v>
      </c>
    </row>
    <row r="497" spans="1:3" ht="12.15" customHeight="1">
      <c r="A497" t="s">
        <v>612</v>
      </c>
      <c r="B497" t="s">
        <v>74</v>
      </c>
      <c r="C497">
        <v>18.7</v>
      </c>
    </row>
    <row r="498" spans="1:3" ht="12.15" customHeight="1">
      <c r="A498" t="s">
        <v>613</v>
      </c>
      <c r="B498" t="s">
        <v>74</v>
      </c>
      <c r="C498">
        <v>12.4</v>
      </c>
    </row>
    <row r="499" spans="1:3" ht="12.15" customHeight="1">
      <c r="A499" t="s">
        <v>614</v>
      </c>
      <c r="B499" t="s">
        <v>74</v>
      </c>
      <c r="C499">
        <v>26.6</v>
      </c>
    </row>
    <row r="500" spans="1:3" ht="12.15" customHeight="1">
      <c r="A500" t="s">
        <v>615</v>
      </c>
      <c r="B500" t="s">
        <v>74</v>
      </c>
      <c r="C500">
        <v>15.1</v>
      </c>
    </row>
    <row r="501" spans="1:3" ht="12.15" customHeight="1">
      <c r="A501" t="s">
        <v>616</v>
      </c>
      <c r="B501" t="s">
        <v>617</v>
      </c>
      <c r="C501">
        <v>3.9</v>
      </c>
    </row>
    <row r="502" spans="1:3" ht="12.15" customHeight="1">
      <c r="A502" t="s">
        <v>618</v>
      </c>
      <c r="B502" t="s">
        <v>74</v>
      </c>
      <c r="C502">
        <v>13.4</v>
      </c>
    </row>
    <row r="503" spans="1:3" ht="12.15" customHeight="1">
      <c r="A503" t="s">
        <v>619</v>
      </c>
      <c r="B503" t="s">
        <v>593</v>
      </c>
      <c r="C503">
        <v>30.1</v>
      </c>
    </row>
    <row r="504" spans="1:3" ht="12.15" customHeight="1">
      <c r="A504" t="s">
        <v>620</v>
      </c>
      <c r="B504" t="s">
        <v>74</v>
      </c>
      <c r="C504">
        <v>12.2</v>
      </c>
    </row>
    <row r="505" spans="1:3" ht="12.15" customHeight="1">
      <c r="A505" t="s">
        <v>624</v>
      </c>
      <c r="B505" t="s">
        <v>74</v>
      </c>
      <c r="C505">
        <v>26.6</v>
      </c>
    </row>
    <row r="506" spans="1:3" ht="12.15" customHeight="1">
      <c r="A506" t="s">
        <v>625</v>
      </c>
      <c r="B506" t="s">
        <v>74</v>
      </c>
      <c r="C506">
        <v>19</v>
      </c>
    </row>
    <row r="507" spans="1:3" ht="12.15" customHeight="1">
      <c r="A507" t="s">
        <v>626</v>
      </c>
      <c r="B507" t="s">
        <v>74</v>
      </c>
      <c r="C507">
        <v>21.4</v>
      </c>
    </row>
    <row r="508" spans="1:3" ht="12.15" customHeight="1">
      <c r="A508" t="s">
        <v>627</v>
      </c>
      <c r="B508" t="s">
        <v>74</v>
      </c>
      <c r="C508">
        <v>23</v>
      </c>
    </row>
    <row r="509" spans="1:3" ht="12.15" customHeight="1">
      <c r="A509" t="s">
        <v>628</v>
      </c>
      <c r="B509" t="s">
        <v>74</v>
      </c>
      <c r="C509">
        <v>24.5</v>
      </c>
    </row>
    <row r="510" spans="1:3" ht="12.15" customHeight="1">
      <c r="A510" t="s">
        <v>629</v>
      </c>
      <c r="B510" t="s">
        <v>74</v>
      </c>
      <c r="C510">
        <v>43.8</v>
      </c>
    </row>
    <row r="511" spans="1:3" ht="12.15" customHeight="1">
      <c r="A511" t="s">
        <v>630</v>
      </c>
      <c r="B511" t="s">
        <v>74</v>
      </c>
      <c r="C511">
        <v>26</v>
      </c>
    </row>
    <row r="512" spans="1:3" ht="12.15" customHeight="1">
      <c r="A512" t="s">
        <v>631</v>
      </c>
      <c r="B512" t="s">
        <v>526</v>
      </c>
      <c r="C512">
        <v>22.4</v>
      </c>
    </row>
    <row r="513" spans="1:3" ht="12.15" customHeight="1">
      <c r="A513" t="s">
        <v>7422</v>
      </c>
      <c r="B513" t="s">
        <v>74</v>
      </c>
      <c r="C513">
        <v>25.8</v>
      </c>
    </row>
    <row r="514" spans="1:3" ht="12.15" customHeight="1">
      <c r="A514" t="s">
        <v>634</v>
      </c>
      <c r="B514" t="s">
        <v>74</v>
      </c>
      <c r="C514">
        <v>34.9</v>
      </c>
    </row>
    <row r="515" spans="1:3" ht="12.15" customHeight="1">
      <c r="A515" t="s">
        <v>635</v>
      </c>
      <c r="B515" t="s">
        <v>636</v>
      </c>
      <c r="C515">
        <v>13.3</v>
      </c>
    </row>
    <row r="516" spans="1:3" ht="12.15" customHeight="1">
      <c r="A516" t="s">
        <v>637</v>
      </c>
      <c r="B516" t="s">
        <v>74</v>
      </c>
      <c r="C516">
        <v>15.2</v>
      </c>
    </row>
    <row r="517" spans="1:3" ht="12.15" customHeight="1">
      <c r="A517" t="s">
        <v>638</v>
      </c>
      <c r="B517" t="s">
        <v>74</v>
      </c>
      <c r="C517">
        <v>10.5</v>
      </c>
    </row>
    <row r="518" spans="1:3" ht="12.15" customHeight="1">
      <c r="A518" t="s">
        <v>639</v>
      </c>
      <c r="B518" t="s">
        <v>640</v>
      </c>
      <c r="C518">
        <v>14.5</v>
      </c>
    </row>
    <row r="519" spans="1:3" ht="12.15" customHeight="1">
      <c r="A519" t="s">
        <v>2008</v>
      </c>
      <c r="B519" t="s">
        <v>424</v>
      </c>
      <c r="C519">
        <v>12.7</v>
      </c>
    </row>
    <row r="520" spans="1:3" ht="12.15" customHeight="1">
      <c r="A520" t="s">
        <v>641</v>
      </c>
      <c r="B520" t="s">
        <v>74</v>
      </c>
      <c r="C520">
        <v>13.9</v>
      </c>
    </row>
    <row r="521" spans="1:3" ht="12.15" customHeight="1">
      <c r="A521" t="s">
        <v>642</v>
      </c>
      <c r="B521" t="s">
        <v>74</v>
      </c>
      <c r="C521">
        <v>12</v>
      </c>
    </row>
    <row r="522" spans="1:3" ht="12.15" customHeight="1">
      <c r="A522" t="s">
        <v>1773</v>
      </c>
      <c r="B522" t="s">
        <v>74</v>
      </c>
      <c r="C522">
        <v>44.1</v>
      </c>
    </row>
    <row r="523" spans="1:3" ht="12.15" customHeight="1">
      <c r="A523" t="s">
        <v>644</v>
      </c>
      <c r="B523" t="s">
        <v>74</v>
      </c>
      <c r="C523">
        <v>13.2</v>
      </c>
    </row>
    <row r="524" spans="1:3" ht="12.15" customHeight="1">
      <c r="A524" t="s">
        <v>646</v>
      </c>
      <c r="B524" t="s">
        <v>74</v>
      </c>
      <c r="C524">
        <v>18.8</v>
      </c>
    </row>
    <row r="525" spans="1:3" ht="12.15" customHeight="1">
      <c r="A525" t="s">
        <v>1774</v>
      </c>
      <c r="B525" t="s">
        <v>74</v>
      </c>
      <c r="C525">
        <v>22.9</v>
      </c>
    </row>
    <row r="526" spans="1:3" ht="12.15" customHeight="1">
      <c r="A526" t="s">
        <v>647</v>
      </c>
      <c r="B526" t="s">
        <v>74</v>
      </c>
      <c r="C526">
        <v>12.2</v>
      </c>
    </row>
    <row r="527" spans="1:3" ht="12.15" customHeight="1">
      <c r="A527" t="s">
        <v>648</v>
      </c>
      <c r="B527" t="s">
        <v>636</v>
      </c>
      <c r="C527">
        <v>12.3</v>
      </c>
    </row>
    <row r="528" spans="1:3" ht="12.15" customHeight="1">
      <c r="A528" t="s">
        <v>649</v>
      </c>
      <c r="B528" t="s">
        <v>74</v>
      </c>
      <c r="C528">
        <v>17.2</v>
      </c>
    </row>
    <row r="529" spans="1:3" ht="12.15" customHeight="1">
      <c r="A529" t="s">
        <v>650</v>
      </c>
      <c r="B529" t="s">
        <v>651</v>
      </c>
      <c r="C529">
        <v>3.8</v>
      </c>
    </row>
    <row r="530" spans="1:3" ht="12.15" customHeight="1">
      <c r="A530" t="s">
        <v>1966</v>
      </c>
      <c r="B530" t="s">
        <v>350</v>
      </c>
      <c r="C530">
        <v>17.8</v>
      </c>
    </row>
    <row r="531" spans="1:3" ht="12.15" customHeight="1">
      <c r="A531" t="s">
        <v>653</v>
      </c>
      <c r="B531" t="s">
        <v>74</v>
      </c>
      <c r="C531">
        <v>18.8</v>
      </c>
    </row>
    <row r="532" spans="1:3" ht="12.15" customHeight="1">
      <c r="A532" t="s">
        <v>654</v>
      </c>
      <c r="B532" t="s">
        <v>74</v>
      </c>
      <c r="C532">
        <v>10.9</v>
      </c>
    </row>
    <row r="533" spans="1:3" ht="12.15" customHeight="1">
      <c r="A533" t="s">
        <v>655</v>
      </c>
      <c r="B533" t="s">
        <v>154</v>
      </c>
      <c r="C533">
        <v>12.7</v>
      </c>
    </row>
    <row r="534" spans="1:3" ht="12.15" customHeight="1">
      <c r="A534" t="s">
        <v>656</v>
      </c>
      <c r="B534" t="s">
        <v>74</v>
      </c>
      <c r="C534">
        <v>3.4</v>
      </c>
    </row>
    <row r="535" spans="1:3" ht="12.15" customHeight="1">
      <c r="A535" t="s">
        <v>657</v>
      </c>
      <c r="B535" t="s">
        <v>74</v>
      </c>
      <c r="C535">
        <v>20</v>
      </c>
    </row>
    <row r="536" spans="1:3" ht="12.15" customHeight="1">
      <c r="A536" t="s">
        <v>658</v>
      </c>
      <c r="B536" t="s">
        <v>74</v>
      </c>
      <c r="C536">
        <v>18.8</v>
      </c>
    </row>
    <row r="537" spans="1:3" ht="12.15" customHeight="1">
      <c r="A537" t="s">
        <v>659</v>
      </c>
      <c r="B537" t="s">
        <v>74</v>
      </c>
      <c r="C537">
        <v>19.3</v>
      </c>
    </row>
    <row r="538" spans="1:3" ht="12.15" customHeight="1">
      <c r="A538" t="s">
        <v>660</v>
      </c>
      <c r="B538" t="s">
        <v>74</v>
      </c>
      <c r="C538">
        <v>38.700000000000003</v>
      </c>
    </row>
    <row r="539" spans="1:3" ht="12.15" customHeight="1">
      <c r="A539" t="s">
        <v>661</v>
      </c>
      <c r="B539" t="s">
        <v>74</v>
      </c>
      <c r="C539">
        <v>10.199999999999999</v>
      </c>
    </row>
    <row r="540" spans="1:3" ht="12.15" customHeight="1">
      <c r="A540" t="s">
        <v>662</v>
      </c>
      <c r="B540" t="s">
        <v>74</v>
      </c>
      <c r="C540">
        <v>12.8</v>
      </c>
    </row>
    <row r="541" spans="1:3" ht="12.15" customHeight="1">
      <c r="A541" t="s">
        <v>664</v>
      </c>
      <c r="B541" t="s">
        <v>74</v>
      </c>
      <c r="C541">
        <v>9.5</v>
      </c>
    </row>
    <row r="542" spans="1:3" ht="12.15" customHeight="1">
      <c r="A542" t="s">
        <v>1834</v>
      </c>
      <c r="B542" t="s">
        <v>74</v>
      </c>
      <c r="C542">
        <v>10.6</v>
      </c>
    </row>
    <row r="543" spans="1:3" ht="12.15" customHeight="1">
      <c r="A543" t="s">
        <v>665</v>
      </c>
      <c r="B543" t="s">
        <v>74</v>
      </c>
      <c r="C543">
        <v>12.8</v>
      </c>
    </row>
    <row r="544" spans="1:3" ht="12.45" customHeight="1">
      <c r="A544" t="s">
        <v>666</v>
      </c>
      <c r="B544" t="s">
        <v>74</v>
      </c>
      <c r="C544">
        <v>15.3</v>
      </c>
    </row>
    <row r="545" spans="1:3" ht="12.15" customHeight="1">
      <c r="A545" t="s">
        <v>667</v>
      </c>
      <c r="B545" t="s">
        <v>74</v>
      </c>
      <c r="C545">
        <v>23.7</v>
      </c>
    </row>
    <row r="546" spans="1:3" ht="12.15" customHeight="1">
      <c r="A546" t="s">
        <v>668</v>
      </c>
      <c r="B546" t="s">
        <v>74</v>
      </c>
      <c r="C546">
        <v>28.2</v>
      </c>
    </row>
    <row r="547" spans="1:3" ht="12.15" customHeight="1">
      <c r="A547" t="s">
        <v>1984</v>
      </c>
      <c r="B547" t="s">
        <v>74</v>
      </c>
      <c r="C547">
        <v>8.3000000000000007</v>
      </c>
    </row>
    <row r="548" spans="1:3" ht="12.15" customHeight="1">
      <c r="A548" t="s">
        <v>669</v>
      </c>
      <c r="B548" t="s">
        <v>74</v>
      </c>
      <c r="C548">
        <v>30.9</v>
      </c>
    </row>
    <row r="549" spans="1:3" ht="12.15" customHeight="1">
      <c r="A549" t="s">
        <v>670</v>
      </c>
      <c r="B549" t="s">
        <v>74</v>
      </c>
      <c r="C549">
        <v>12.5</v>
      </c>
    </row>
    <row r="550" spans="1:3" ht="12.75" customHeight="1">
      <c r="A550" t="s">
        <v>671</v>
      </c>
      <c r="B550" t="s">
        <v>74</v>
      </c>
      <c r="C550">
        <v>18.5</v>
      </c>
    </row>
    <row r="551" spans="1:3" ht="12.15" customHeight="1">
      <c r="A551" t="s">
        <v>672</v>
      </c>
      <c r="B551" t="s">
        <v>74</v>
      </c>
      <c r="C551">
        <v>17.100000000000001</v>
      </c>
    </row>
    <row r="552" spans="1:3" ht="12.15" customHeight="1">
      <c r="A552" t="s">
        <v>673</v>
      </c>
      <c r="B552" t="s">
        <v>74</v>
      </c>
      <c r="C552">
        <v>13.6</v>
      </c>
    </row>
    <row r="553" spans="1:3" ht="12.15" customHeight="1">
      <c r="A553" t="s">
        <v>674</v>
      </c>
      <c r="B553" t="s">
        <v>74</v>
      </c>
      <c r="C553">
        <v>26.3</v>
      </c>
    </row>
    <row r="554" spans="1:3" ht="12.15" customHeight="1">
      <c r="A554" t="s">
        <v>675</v>
      </c>
      <c r="B554" t="s">
        <v>74</v>
      </c>
      <c r="C554">
        <v>16</v>
      </c>
    </row>
    <row r="555" spans="1:3" ht="12.15" customHeight="1">
      <c r="A555" t="s">
        <v>676</v>
      </c>
      <c r="B555" t="s">
        <v>74</v>
      </c>
      <c r="C555">
        <v>11.3</v>
      </c>
    </row>
    <row r="556" spans="1:3" ht="12.15" customHeight="1">
      <c r="A556" t="s">
        <v>677</v>
      </c>
      <c r="B556" t="s">
        <v>74</v>
      </c>
      <c r="C556">
        <v>24.9</v>
      </c>
    </row>
    <row r="557" spans="1:3" ht="12.15" customHeight="1">
      <c r="A557" t="s">
        <v>678</v>
      </c>
      <c r="B557" t="s">
        <v>74</v>
      </c>
      <c r="C557">
        <v>8.8000000000000007</v>
      </c>
    </row>
    <row r="558" spans="1:3" ht="12.15" customHeight="1">
      <c r="A558" t="s">
        <v>680</v>
      </c>
      <c r="B558" t="s">
        <v>74</v>
      </c>
      <c r="C558">
        <v>12.5</v>
      </c>
    </row>
    <row r="559" spans="1:3" ht="12.15" customHeight="1">
      <c r="A559" t="s">
        <v>681</v>
      </c>
      <c r="B559" t="s">
        <v>329</v>
      </c>
      <c r="C559">
        <v>19.3</v>
      </c>
    </row>
    <row r="560" spans="1:3" ht="12.15" customHeight="1">
      <c r="A560" t="s">
        <v>682</v>
      </c>
      <c r="B560" t="s">
        <v>74</v>
      </c>
      <c r="C560">
        <v>17.100000000000001</v>
      </c>
    </row>
    <row r="561" spans="1:3" ht="12.15" customHeight="1">
      <c r="A561" t="s">
        <v>683</v>
      </c>
      <c r="B561" t="s">
        <v>74</v>
      </c>
      <c r="C561">
        <v>13.8</v>
      </c>
    </row>
    <row r="562" spans="1:3" ht="12.15" customHeight="1">
      <c r="A562" t="s">
        <v>684</v>
      </c>
      <c r="B562" t="s">
        <v>74</v>
      </c>
      <c r="C562">
        <v>35.6</v>
      </c>
    </row>
    <row r="563" spans="1:3" ht="12.15" customHeight="1">
      <c r="A563" t="s">
        <v>685</v>
      </c>
      <c r="B563" t="s">
        <v>74</v>
      </c>
      <c r="C563">
        <v>13.8</v>
      </c>
    </row>
    <row r="564" spans="1:3" ht="12.15" customHeight="1">
      <c r="A564" t="s">
        <v>686</v>
      </c>
      <c r="B564" t="s">
        <v>74</v>
      </c>
      <c r="C564">
        <v>3.9</v>
      </c>
    </row>
    <row r="565" spans="1:3" ht="12.15" customHeight="1">
      <c r="A565" t="s">
        <v>687</v>
      </c>
      <c r="B565" t="s">
        <v>74</v>
      </c>
      <c r="C565">
        <v>26.1</v>
      </c>
    </row>
    <row r="566" spans="1:3" ht="12.15" customHeight="1">
      <c r="A566" t="s">
        <v>688</v>
      </c>
      <c r="B566" t="s">
        <v>74</v>
      </c>
      <c r="C566">
        <v>29.1</v>
      </c>
    </row>
    <row r="567" spans="1:3" ht="12.15" customHeight="1">
      <c r="A567" t="s">
        <v>690</v>
      </c>
      <c r="B567" t="s">
        <v>74</v>
      </c>
      <c r="C567">
        <v>10.199999999999999</v>
      </c>
    </row>
    <row r="568" spans="1:3" ht="12.15" customHeight="1">
      <c r="A568" t="s">
        <v>691</v>
      </c>
      <c r="B568" t="s">
        <v>692</v>
      </c>
      <c r="C568">
        <v>14.9</v>
      </c>
    </row>
    <row r="569" spans="1:3" ht="12.15" customHeight="1">
      <c r="A569" t="s">
        <v>693</v>
      </c>
      <c r="B569" t="s">
        <v>74</v>
      </c>
      <c r="C569">
        <v>21.1</v>
      </c>
    </row>
    <row r="570" spans="1:3" ht="12.15" customHeight="1">
      <c r="A570" t="s">
        <v>694</v>
      </c>
      <c r="B570" t="s">
        <v>74</v>
      </c>
      <c r="C570">
        <v>9.1</v>
      </c>
    </row>
    <row r="571" spans="1:3" ht="12.15" customHeight="1">
      <c r="A571" t="s">
        <v>695</v>
      </c>
      <c r="B571" t="s">
        <v>74</v>
      </c>
      <c r="C571">
        <v>10.4</v>
      </c>
    </row>
    <row r="572" spans="1:3" ht="12.15" customHeight="1">
      <c r="A572" t="s">
        <v>696</v>
      </c>
      <c r="B572" t="s">
        <v>697</v>
      </c>
      <c r="C572">
        <v>12.1</v>
      </c>
    </row>
    <row r="573" spans="1:3" ht="12.15" customHeight="1">
      <c r="A573" t="s">
        <v>698</v>
      </c>
      <c r="B573" t="s">
        <v>74</v>
      </c>
      <c r="C573">
        <v>29.6</v>
      </c>
    </row>
    <row r="574" spans="1:3" ht="12.15" customHeight="1">
      <c r="A574" t="s">
        <v>699</v>
      </c>
      <c r="B574" t="s">
        <v>74</v>
      </c>
      <c r="C574">
        <v>11.9</v>
      </c>
    </row>
    <row r="575" spans="1:3" ht="12.15" customHeight="1">
      <c r="A575" t="s">
        <v>700</v>
      </c>
      <c r="B575" t="s">
        <v>74</v>
      </c>
      <c r="C575">
        <v>6.2</v>
      </c>
    </row>
    <row r="576" spans="1:3" ht="12.15" customHeight="1">
      <c r="A576" t="s">
        <v>701</v>
      </c>
      <c r="B576" t="s">
        <v>702</v>
      </c>
      <c r="C576">
        <v>17.8</v>
      </c>
    </row>
    <row r="577" spans="1:3" ht="12.15" customHeight="1">
      <c r="A577" t="s">
        <v>1835</v>
      </c>
      <c r="B577" t="s">
        <v>1836</v>
      </c>
      <c r="C577">
        <v>16.399999999999999</v>
      </c>
    </row>
    <row r="578" spans="1:3" ht="12.15" customHeight="1">
      <c r="A578" t="s">
        <v>703</v>
      </c>
      <c r="B578" t="s">
        <v>74</v>
      </c>
      <c r="C578">
        <v>19.899999999999999</v>
      </c>
    </row>
    <row r="579" spans="1:3" ht="12.15" customHeight="1">
      <c r="A579" t="s">
        <v>704</v>
      </c>
      <c r="B579" t="s">
        <v>74</v>
      </c>
      <c r="C579">
        <v>16.100000000000001</v>
      </c>
    </row>
    <row r="580" spans="1:3" ht="12.15" customHeight="1">
      <c r="A580" t="s">
        <v>705</v>
      </c>
      <c r="B580" t="s">
        <v>74</v>
      </c>
      <c r="C580">
        <v>15.8</v>
      </c>
    </row>
    <row r="581" spans="1:3" ht="12.15" customHeight="1">
      <c r="A581" t="s">
        <v>706</v>
      </c>
      <c r="B581" t="s">
        <v>74</v>
      </c>
      <c r="C581">
        <v>29.5</v>
      </c>
    </row>
    <row r="582" spans="1:3" ht="12.15" customHeight="1">
      <c r="A582" t="s">
        <v>707</v>
      </c>
      <c r="B582" t="s">
        <v>74</v>
      </c>
      <c r="C582">
        <v>15.2</v>
      </c>
    </row>
    <row r="583" spans="1:3" ht="12.15" customHeight="1">
      <c r="A583" t="s">
        <v>708</v>
      </c>
      <c r="B583" t="s">
        <v>74</v>
      </c>
      <c r="C583">
        <v>18.600000000000001</v>
      </c>
    </row>
    <row r="584" spans="1:3" ht="12.15" customHeight="1">
      <c r="A584" t="s">
        <v>709</v>
      </c>
      <c r="B584" t="s">
        <v>74</v>
      </c>
      <c r="C584">
        <v>16.5</v>
      </c>
    </row>
    <row r="585" spans="1:3" ht="12.15" customHeight="1">
      <c r="A585" t="s">
        <v>710</v>
      </c>
      <c r="B585" t="s">
        <v>74</v>
      </c>
      <c r="C585">
        <v>25.7</v>
      </c>
    </row>
    <row r="586" spans="1:3" ht="12.15" customHeight="1">
      <c r="A586" t="s">
        <v>711</v>
      </c>
      <c r="B586" t="s">
        <v>1093</v>
      </c>
      <c r="C586">
        <v>2.7</v>
      </c>
    </row>
    <row r="587" spans="1:3" ht="12.15" customHeight="1">
      <c r="A587" t="s">
        <v>712</v>
      </c>
      <c r="B587" t="s">
        <v>74</v>
      </c>
      <c r="C587">
        <v>21.2</v>
      </c>
    </row>
    <row r="588" spans="1:3" ht="12.15" customHeight="1">
      <c r="A588" t="s">
        <v>713</v>
      </c>
      <c r="B588" t="s">
        <v>74</v>
      </c>
      <c r="C588">
        <v>21.2</v>
      </c>
    </row>
    <row r="589" spans="1:3" ht="12.15" customHeight="1">
      <c r="A589" t="s">
        <v>714</v>
      </c>
      <c r="B589" t="s">
        <v>74</v>
      </c>
      <c r="C589">
        <v>16.899999999999999</v>
      </c>
    </row>
    <row r="590" spans="1:3" ht="12.15" customHeight="1">
      <c r="A590" t="s">
        <v>715</v>
      </c>
      <c r="B590" t="s">
        <v>74</v>
      </c>
      <c r="C590">
        <v>30.1</v>
      </c>
    </row>
    <row r="591" spans="1:3" ht="12.15" customHeight="1">
      <c r="A591" t="s">
        <v>716</v>
      </c>
      <c r="B591" t="s">
        <v>74</v>
      </c>
      <c r="C591">
        <v>24.2</v>
      </c>
    </row>
    <row r="592" spans="1:3" ht="12.15" customHeight="1">
      <c r="A592" t="s">
        <v>718</v>
      </c>
      <c r="B592" t="s">
        <v>74</v>
      </c>
      <c r="C592">
        <v>6.6</v>
      </c>
    </row>
    <row r="593" spans="1:3" ht="12.15" customHeight="1">
      <c r="A593" t="s">
        <v>719</v>
      </c>
      <c r="B593" t="s">
        <v>74</v>
      </c>
      <c r="C593">
        <v>16</v>
      </c>
    </row>
    <row r="594" spans="1:3" ht="12.15" customHeight="1">
      <c r="A594" t="s">
        <v>720</v>
      </c>
      <c r="B594" t="s">
        <v>74</v>
      </c>
      <c r="C594">
        <v>18.3</v>
      </c>
    </row>
    <row r="595" spans="1:3" ht="12.15" customHeight="1">
      <c r="A595" t="s">
        <v>721</v>
      </c>
      <c r="B595" t="s">
        <v>74</v>
      </c>
      <c r="C595">
        <v>11</v>
      </c>
    </row>
    <row r="596" spans="1:3" ht="12.15" customHeight="1">
      <c r="A596" t="s">
        <v>722</v>
      </c>
      <c r="B596" t="s">
        <v>74</v>
      </c>
      <c r="C596">
        <v>24.6</v>
      </c>
    </row>
    <row r="597" spans="1:3" ht="12.15" customHeight="1">
      <c r="A597" t="s">
        <v>723</v>
      </c>
      <c r="B597" t="s">
        <v>74</v>
      </c>
      <c r="C597">
        <v>6.9</v>
      </c>
    </row>
    <row r="598" spans="1:3" ht="12.15" customHeight="1">
      <c r="A598" t="s">
        <v>1775</v>
      </c>
      <c r="B598" t="s">
        <v>74</v>
      </c>
      <c r="C598">
        <v>19.3</v>
      </c>
    </row>
    <row r="599" spans="1:3" ht="12.45" customHeight="1">
      <c r="A599" t="s">
        <v>724</v>
      </c>
      <c r="B599" t="s">
        <v>74</v>
      </c>
      <c r="C599">
        <v>6.6</v>
      </c>
    </row>
    <row r="600" spans="1:3" ht="12.15" customHeight="1">
      <c r="A600" t="s">
        <v>725</v>
      </c>
      <c r="B600" t="s">
        <v>74</v>
      </c>
      <c r="C600">
        <v>13.9</v>
      </c>
    </row>
    <row r="601" spans="1:3" ht="12.15" customHeight="1">
      <c r="A601" t="s">
        <v>726</v>
      </c>
      <c r="B601" t="s">
        <v>74</v>
      </c>
      <c r="C601">
        <v>11.6</v>
      </c>
    </row>
    <row r="602" spans="1:3" ht="12.15" customHeight="1">
      <c r="A602" t="s">
        <v>727</v>
      </c>
      <c r="B602" t="s">
        <v>74</v>
      </c>
      <c r="C602">
        <v>19.600000000000001</v>
      </c>
    </row>
    <row r="603" spans="1:3" ht="12.15" customHeight="1">
      <c r="A603" t="s">
        <v>729</v>
      </c>
      <c r="B603" t="s">
        <v>74</v>
      </c>
      <c r="C603">
        <v>26.2</v>
      </c>
    </row>
    <row r="604" spans="1:3" ht="12.15" customHeight="1">
      <c r="A604" t="s">
        <v>730</v>
      </c>
      <c r="B604" t="s">
        <v>74</v>
      </c>
      <c r="C604">
        <v>26.3</v>
      </c>
    </row>
    <row r="605" spans="1:3" ht="12.75" customHeight="1">
      <c r="A605" t="s">
        <v>732</v>
      </c>
      <c r="B605" t="s">
        <v>74</v>
      </c>
      <c r="C605">
        <v>21.8</v>
      </c>
    </row>
    <row r="606" spans="1:3" ht="12.15" customHeight="1">
      <c r="A606" t="s">
        <v>733</v>
      </c>
      <c r="B606" t="s">
        <v>74</v>
      </c>
      <c r="C606">
        <v>25.2</v>
      </c>
    </row>
    <row r="607" spans="1:3" ht="12.15" customHeight="1">
      <c r="A607" t="s">
        <v>734</v>
      </c>
      <c r="B607" t="s">
        <v>74</v>
      </c>
      <c r="C607">
        <v>7.4</v>
      </c>
    </row>
    <row r="608" spans="1:3" ht="12.15" customHeight="1">
      <c r="A608" t="s">
        <v>735</v>
      </c>
      <c r="B608" t="s">
        <v>74</v>
      </c>
      <c r="C608">
        <v>12.9</v>
      </c>
    </row>
    <row r="609" spans="1:3" ht="12.15" customHeight="1">
      <c r="A609" t="s">
        <v>736</v>
      </c>
      <c r="B609" t="s">
        <v>74</v>
      </c>
      <c r="C609">
        <v>24</v>
      </c>
    </row>
    <row r="610" spans="1:3" ht="12.15" customHeight="1">
      <c r="A610" t="s">
        <v>737</v>
      </c>
      <c r="B610" t="s">
        <v>74</v>
      </c>
      <c r="C610">
        <v>14.3</v>
      </c>
    </row>
    <row r="611" spans="1:3" ht="12.15" customHeight="1">
      <c r="A611" t="s">
        <v>738</v>
      </c>
      <c r="B611" t="s">
        <v>119</v>
      </c>
      <c r="C611">
        <v>35.5</v>
      </c>
    </row>
    <row r="612" spans="1:3" ht="12.15" customHeight="1">
      <c r="A612" t="s">
        <v>739</v>
      </c>
      <c r="B612" t="s">
        <v>74</v>
      </c>
      <c r="C612">
        <v>17.8</v>
      </c>
    </row>
    <row r="613" spans="1:3" ht="12.15" customHeight="1">
      <c r="A613" t="s">
        <v>740</v>
      </c>
      <c r="B613" t="s">
        <v>74</v>
      </c>
      <c r="C613">
        <v>16.100000000000001</v>
      </c>
    </row>
    <row r="614" spans="1:3" ht="12.15" customHeight="1">
      <c r="A614" t="s">
        <v>741</v>
      </c>
      <c r="B614" t="s">
        <v>74</v>
      </c>
      <c r="C614">
        <v>21.1</v>
      </c>
    </row>
    <row r="615" spans="1:3" ht="12.15" customHeight="1">
      <c r="A615" t="s">
        <v>742</v>
      </c>
      <c r="B615" t="s">
        <v>74</v>
      </c>
      <c r="C615">
        <v>21.4</v>
      </c>
    </row>
    <row r="616" spans="1:3" ht="12.15" customHeight="1">
      <c r="A616" t="s">
        <v>7423</v>
      </c>
      <c r="B616" t="s">
        <v>74</v>
      </c>
      <c r="C616">
        <v>29.6</v>
      </c>
    </row>
    <row r="617" spans="1:3" ht="12.15" customHeight="1">
      <c r="A617" t="s">
        <v>743</v>
      </c>
      <c r="B617" t="s">
        <v>74</v>
      </c>
      <c r="C617">
        <v>21.5</v>
      </c>
    </row>
    <row r="618" spans="1:3" ht="12.15" customHeight="1">
      <c r="A618" t="s">
        <v>1967</v>
      </c>
      <c r="C618">
        <v>17.5</v>
      </c>
    </row>
    <row r="619" spans="1:3" ht="12.15" customHeight="1">
      <c r="A619" t="s">
        <v>744</v>
      </c>
      <c r="B619" t="s">
        <v>74</v>
      </c>
      <c r="C619">
        <v>11.2</v>
      </c>
    </row>
    <row r="620" spans="1:3" ht="12.15" customHeight="1">
      <c r="A620" t="s">
        <v>745</v>
      </c>
      <c r="B620" t="s">
        <v>74</v>
      </c>
      <c r="C620">
        <v>22.9</v>
      </c>
    </row>
    <row r="621" spans="1:3" ht="12.15" customHeight="1">
      <c r="A621" t="s">
        <v>746</v>
      </c>
      <c r="B621" t="s">
        <v>74</v>
      </c>
      <c r="C621">
        <v>27.1</v>
      </c>
    </row>
    <row r="622" spans="1:3" ht="12.15" customHeight="1">
      <c r="A622" t="s">
        <v>747</v>
      </c>
      <c r="B622" t="s">
        <v>74</v>
      </c>
      <c r="C622">
        <v>23.5</v>
      </c>
    </row>
    <row r="623" spans="1:3" ht="12.15" customHeight="1">
      <c r="A623" t="s">
        <v>748</v>
      </c>
      <c r="B623" t="s">
        <v>74</v>
      </c>
      <c r="C623">
        <v>10.4</v>
      </c>
    </row>
    <row r="624" spans="1:3" ht="12.15" customHeight="1">
      <c r="A624" t="s">
        <v>749</v>
      </c>
      <c r="B624" t="s">
        <v>74</v>
      </c>
      <c r="C624">
        <v>14.3</v>
      </c>
    </row>
    <row r="625" spans="1:3" ht="12.15" customHeight="1">
      <c r="A625" t="s">
        <v>750</v>
      </c>
      <c r="B625" t="s">
        <v>74</v>
      </c>
      <c r="C625">
        <v>22</v>
      </c>
    </row>
    <row r="626" spans="1:3" ht="12.15" customHeight="1">
      <c r="A626" t="s">
        <v>751</v>
      </c>
      <c r="B626" t="s">
        <v>154</v>
      </c>
      <c r="C626">
        <v>15.7</v>
      </c>
    </row>
    <row r="627" spans="1:3" ht="12.15" customHeight="1">
      <c r="A627" t="s">
        <v>752</v>
      </c>
      <c r="B627" t="s">
        <v>753</v>
      </c>
      <c r="C627">
        <v>16.5</v>
      </c>
    </row>
    <row r="628" spans="1:3" ht="12.15" customHeight="1">
      <c r="A628" t="s">
        <v>754</v>
      </c>
      <c r="B628" t="s">
        <v>74</v>
      </c>
      <c r="C628">
        <v>31.6</v>
      </c>
    </row>
    <row r="629" spans="1:3" ht="12.15" customHeight="1">
      <c r="A629" t="s">
        <v>755</v>
      </c>
      <c r="B629" t="s">
        <v>74</v>
      </c>
      <c r="C629">
        <v>18.7</v>
      </c>
    </row>
    <row r="630" spans="1:3" ht="12.15" customHeight="1">
      <c r="A630" t="s">
        <v>756</v>
      </c>
      <c r="B630" t="s">
        <v>757</v>
      </c>
      <c r="C630">
        <v>4</v>
      </c>
    </row>
    <row r="631" spans="1:3" ht="12.15" customHeight="1">
      <c r="A631" t="s">
        <v>758</v>
      </c>
      <c r="B631" t="s">
        <v>1816</v>
      </c>
      <c r="C631">
        <v>36.6</v>
      </c>
    </row>
    <row r="632" spans="1:3" ht="12.15" customHeight="1">
      <c r="A632" t="s">
        <v>759</v>
      </c>
      <c r="B632" t="s">
        <v>692</v>
      </c>
      <c r="C632">
        <v>13.7</v>
      </c>
    </row>
    <row r="633" spans="1:3" ht="12.15" customHeight="1">
      <c r="A633" t="s">
        <v>760</v>
      </c>
      <c r="B633" t="s">
        <v>74</v>
      </c>
      <c r="C633">
        <v>20.100000000000001</v>
      </c>
    </row>
    <row r="634" spans="1:3" ht="12.15" customHeight="1">
      <c r="A634" t="s">
        <v>761</v>
      </c>
      <c r="B634" t="s">
        <v>692</v>
      </c>
      <c r="C634">
        <v>5.3</v>
      </c>
    </row>
    <row r="635" spans="1:3" ht="12.15" customHeight="1">
      <c r="A635" t="s">
        <v>762</v>
      </c>
      <c r="B635" t="s">
        <v>74</v>
      </c>
      <c r="C635">
        <v>15.6</v>
      </c>
    </row>
    <row r="636" spans="1:3" ht="12.15" customHeight="1">
      <c r="A636" t="s">
        <v>763</v>
      </c>
      <c r="B636" t="s">
        <v>74</v>
      </c>
      <c r="C636">
        <v>14.2</v>
      </c>
    </row>
    <row r="637" spans="1:3" ht="12.15" customHeight="1">
      <c r="A637" t="s">
        <v>764</v>
      </c>
      <c r="B637" t="s">
        <v>74</v>
      </c>
      <c r="C637">
        <v>15.6</v>
      </c>
    </row>
    <row r="638" spans="1:3" ht="12.15" customHeight="1">
      <c r="A638" t="s">
        <v>765</v>
      </c>
      <c r="B638" t="s">
        <v>74</v>
      </c>
      <c r="C638">
        <v>22</v>
      </c>
    </row>
    <row r="639" spans="1:3" ht="12.15" customHeight="1">
      <c r="A639" t="s">
        <v>767</v>
      </c>
      <c r="B639" t="s">
        <v>74</v>
      </c>
      <c r="C639">
        <v>30.9</v>
      </c>
    </row>
    <row r="640" spans="1:3" ht="12.15" customHeight="1">
      <c r="A640" t="s">
        <v>1985</v>
      </c>
      <c r="B640" t="s">
        <v>1986</v>
      </c>
      <c r="C640">
        <v>8.4</v>
      </c>
    </row>
    <row r="641" spans="1:3" ht="12.15" customHeight="1">
      <c r="A641" t="s">
        <v>770</v>
      </c>
      <c r="B641" t="s">
        <v>74</v>
      </c>
      <c r="C641">
        <v>10.9</v>
      </c>
    </row>
    <row r="642" spans="1:3" ht="12.15" customHeight="1">
      <c r="A642" t="s">
        <v>771</v>
      </c>
      <c r="B642" t="s">
        <v>74</v>
      </c>
      <c r="C642">
        <v>20.6</v>
      </c>
    </row>
    <row r="643" spans="1:3" ht="12.15" customHeight="1">
      <c r="A643" t="s">
        <v>772</v>
      </c>
      <c r="B643" t="s">
        <v>74</v>
      </c>
      <c r="C643">
        <v>22.2</v>
      </c>
    </row>
    <row r="644" spans="1:3" ht="12.15" customHeight="1">
      <c r="A644" t="s">
        <v>773</v>
      </c>
      <c r="B644" t="s">
        <v>74</v>
      </c>
      <c r="C644">
        <v>10.6</v>
      </c>
    </row>
    <row r="645" spans="1:3" ht="12.15" customHeight="1">
      <c r="A645" t="s">
        <v>774</v>
      </c>
      <c r="B645" t="s">
        <v>74</v>
      </c>
      <c r="C645">
        <v>15</v>
      </c>
    </row>
    <row r="646" spans="1:3" ht="12.15" customHeight="1">
      <c r="A646" t="s">
        <v>775</v>
      </c>
      <c r="B646" t="s">
        <v>74</v>
      </c>
      <c r="C646">
        <v>10.199999999999999</v>
      </c>
    </row>
    <row r="647" spans="1:3" ht="12.15" customHeight="1">
      <c r="A647" t="s">
        <v>776</v>
      </c>
      <c r="B647" t="s">
        <v>74</v>
      </c>
      <c r="C647">
        <v>20.8</v>
      </c>
    </row>
    <row r="648" spans="1:3" ht="12.15" customHeight="1">
      <c r="A648" t="s">
        <v>777</v>
      </c>
      <c r="B648" t="s">
        <v>74</v>
      </c>
      <c r="C648">
        <v>25.2</v>
      </c>
    </row>
    <row r="649" spans="1:3" ht="12.15" customHeight="1">
      <c r="A649" t="s">
        <v>778</v>
      </c>
      <c r="B649" t="s">
        <v>74</v>
      </c>
      <c r="C649">
        <v>13.5</v>
      </c>
    </row>
    <row r="650" spans="1:3" ht="12.15" customHeight="1">
      <c r="A650" t="s">
        <v>779</v>
      </c>
      <c r="B650" t="s">
        <v>74</v>
      </c>
      <c r="C650">
        <v>16.2</v>
      </c>
    </row>
    <row r="651" spans="1:3" ht="12.15" customHeight="1">
      <c r="A651" t="s">
        <v>780</v>
      </c>
      <c r="B651" t="s">
        <v>74</v>
      </c>
      <c r="C651">
        <v>30.7</v>
      </c>
    </row>
    <row r="652" spans="1:3" ht="12.15" customHeight="1">
      <c r="A652" t="s">
        <v>781</v>
      </c>
      <c r="B652" t="s">
        <v>74</v>
      </c>
      <c r="C652">
        <v>20.7</v>
      </c>
    </row>
    <row r="653" spans="1:3" ht="12.15" customHeight="1">
      <c r="A653" t="s">
        <v>1837</v>
      </c>
      <c r="B653" t="s">
        <v>74</v>
      </c>
      <c r="C653">
        <v>29.6</v>
      </c>
    </row>
    <row r="654" spans="1:3" ht="12.45" customHeight="1">
      <c r="A654" t="s">
        <v>782</v>
      </c>
      <c r="B654" t="s">
        <v>396</v>
      </c>
      <c r="C654">
        <v>17.7</v>
      </c>
    </row>
    <row r="655" spans="1:3" ht="12.15" customHeight="1">
      <c r="A655" t="s">
        <v>783</v>
      </c>
      <c r="B655" t="s">
        <v>74</v>
      </c>
      <c r="C655">
        <v>11.6</v>
      </c>
    </row>
    <row r="656" spans="1:3" ht="12.15" customHeight="1">
      <c r="A656" t="s">
        <v>786</v>
      </c>
      <c r="B656" t="s">
        <v>74</v>
      </c>
      <c r="C656">
        <v>29.2</v>
      </c>
    </row>
    <row r="657" spans="1:3" ht="12.15" customHeight="1">
      <c r="A657" t="s">
        <v>787</v>
      </c>
      <c r="B657" t="s">
        <v>74</v>
      </c>
      <c r="C657">
        <v>13</v>
      </c>
    </row>
    <row r="658" spans="1:3" ht="12.15" customHeight="1">
      <c r="A658" t="s">
        <v>788</v>
      </c>
      <c r="B658" t="s">
        <v>74</v>
      </c>
      <c r="C658">
        <v>14.7</v>
      </c>
    </row>
    <row r="659" spans="1:3" ht="12.15" customHeight="1">
      <c r="A659" t="s">
        <v>789</v>
      </c>
      <c r="B659" t="s">
        <v>74</v>
      </c>
      <c r="C659">
        <v>11.5</v>
      </c>
    </row>
    <row r="660" spans="1:3" ht="12.75" customHeight="1">
      <c r="A660" t="s">
        <v>791</v>
      </c>
      <c r="B660" t="s">
        <v>74</v>
      </c>
      <c r="C660">
        <v>37.799999999999997</v>
      </c>
    </row>
    <row r="661" spans="1:3" ht="12.15" customHeight="1">
      <c r="A661" t="s">
        <v>792</v>
      </c>
      <c r="B661" t="s">
        <v>74</v>
      </c>
      <c r="C661">
        <v>26</v>
      </c>
    </row>
    <row r="662" spans="1:3" ht="12.15" customHeight="1">
      <c r="A662" t="s">
        <v>793</v>
      </c>
      <c r="B662" t="s">
        <v>74</v>
      </c>
      <c r="C662">
        <v>4.4000000000000004</v>
      </c>
    </row>
    <row r="663" spans="1:3" ht="12.15" customHeight="1">
      <c r="A663" t="s">
        <v>794</v>
      </c>
      <c r="B663" t="s">
        <v>74</v>
      </c>
      <c r="C663">
        <v>19.2</v>
      </c>
    </row>
    <row r="664" spans="1:3" ht="12.15" customHeight="1">
      <c r="A664" t="s">
        <v>795</v>
      </c>
      <c r="B664" t="s">
        <v>544</v>
      </c>
      <c r="C664">
        <v>21.9</v>
      </c>
    </row>
    <row r="665" spans="1:3" ht="12.15" customHeight="1">
      <c r="A665" t="s">
        <v>797</v>
      </c>
      <c r="B665" t="s">
        <v>74</v>
      </c>
      <c r="C665">
        <v>35.6</v>
      </c>
    </row>
    <row r="666" spans="1:3" ht="12.15" customHeight="1">
      <c r="A666" t="s">
        <v>798</v>
      </c>
      <c r="B666" t="s">
        <v>799</v>
      </c>
      <c r="C666">
        <v>8.8000000000000007</v>
      </c>
    </row>
    <row r="667" spans="1:3" ht="12.15" customHeight="1">
      <c r="A667" t="s">
        <v>800</v>
      </c>
      <c r="B667" t="s">
        <v>74</v>
      </c>
      <c r="C667">
        <v>15.9</v>
      </c>
    </row>
    <row r="668" spans="1:3" ht="12.15" customHeight="1">
      <c r="A668" t="s">
        <v>801</v>
      </c>
      <c r="B668" t="s">
        <v>74</v>
      </c>
      <c r="C668">
        <v>11.9</v>
      </c>
    </row>
    <row r="669" spans="1:3" ht="12.15" customHeight="1">
      <c r="A669" t="s">
        <v>1776</v>
      </c>
      <c r="B669" t="s">
        <v>837</v>
      </c>
      <c r="C669">
        <v>5.9</v>
      </c>
    </row>
    <row r="670" spans="1:3" ht="12.15" customHeight="1">
      <c r="A670" t="s">
        <v>805</v>
      </c>
      <c r="B670" t="s">
        <v>74</v>
      </c>
      <c r="C670">
        <v>24.5</v>
      </c>
    </row>
    <row r="671" spans="1:3" ht="12.15" customHeight="1">
      <c r="A671" t="s">
        <v>806</v>
      </c>
      <c r="B671" t="s">
        <v>74</v>
      </c>
      <c r="C671">
        <v>16.8</v>
      </c>
    </row>
    <row r="672" spans="1:3" ht="12.15" customHeight="1">
      <c r="A672" t="s">
        <v>807</v>
      </c>
      <c r="B672" t="s">
        <v>74</v>
      </c>
      <c r="C672">
        <v>26.6</v>
      </c>
    </row>
    <row r="673" spans="1:3" ht="12.15" customHeight="1">
      <c r="A673" t="s">
        <v>808</v>
      </c>
      <c r="B673" t="s">
        <v>74</v>
      </c>
      <c r="C673">
        <v>17</v>
      </c>
    </row>
    <row r="674" spans="1:3" ht="12.15" customHeight="1">
      <c r="A674" t="s">
        <v>809</v>
      </c>
      <c r="B674" t="s">
        <v>74</v>
      </c>
      <c r="C674">
        <v>21.9</v>
      </c>
    </row>
    <row r="675" spans="1:3" ht="12.15" customHeight="1">
      <c r="A675" t="s">
        <v>810</v>
      </c>
      <c r="B675" t="s">
        <v>74</v>
      </c>
      <c r="C675">
        <v>24.2</v>
      </c>
    </row>
    <row r="676" spans="1:3" ht="12.15" customHeight="1">
      <c r="A676" t="s">
        <v>813</v>
      </c>
      <c r="B676" t="s">
        <v>74</v>
      </c>
      <c r="C676">
        <v>36.700000000000003</v>
      </c>
    </row>
    <row r="677" spans="1:3" ht="12.15" customHeight="1">
      <c r="A677" t="s">
        <v>814</v>
      </c>
      <c r="B677" t="s">
        <v>74</v>
      </c>
      <c r="C677">
        <v>11.5</v>
      </c>
    </row>
    <row r="678" spans="1:3" ht="12.15" customHeight="1">
      <c r="A678" t="s">
        <v>815</v>
      </c>
      <c r="B678" t="s">
        <v>74</v>
      </c>
      <c r="C678">
        <v>22.9</v>
      </c>
    </row>
    <row r="679" spans="1:3" ht="12.15" customHeight="1">
      <c r="A679" t="s">
        <v>817</v>
      </c>
      <c r="B679" t="s">
        <v>74</v>
      </c>
      <c r="C679">
        <v>24.6</v>
      </c>
    </row>
    <row r="680" spans="1:3" ht="12.15" customHeight="1">
      <c r="A680" t="s">
        <v>818</v>
      </c>
      <c r="B680" t="s">
        <v>74</v>
      </c>
      <c r="C680">
        <v>22.1</v>
      </c>
    </row>
    <row r="681" spans="1:3" ht="12.15" customHeight="1">
      <c r="A681" t="s">
        <v>1838</v>
      </c>
      <c r="B681" t="s">
        <v>119</v>
      </c>
      <c r="C681">
        <v>6.8</v>
      </c>
    </row>
    <row r="682" spans="1:3" ht="12.15" customHeight="1">
      <c r="A682" t="s">
        <v>820</v>
      </c>
      <c r="B682" t="s">
        <v>74</v>
      </c>
      <c r="C682">
        <v>28.8</v>
      </c>
    </row>
    <row r="683" spans="1:3" ht="12.15" customHeight="1">
      <c r="A683" t="s">
        <v>821</v>
      </c>
      <c r="B683" t="s">
        <v>822</v>
      </c>
      <c r="C683">
        <v>10.4</v>
      </c>
    </row>
    <row r="684" spans="1:3" ht="12.15" customHeight="1">
      <c r="A684" t="s">
        <v>824</v>
      </c>
      <c r="B684" t="s">
        <v>825</v>
      </c>
      <c r="C684">
        <v>4.3</v>
      </c>
    </row>
    <row r="685" spans="1:3" ht="12.15" customHeight="1">
      <c r="A685" t="s">
        <v>826</v>
      </c>
      <c r="B685" t="s">
        <v>74</v>
      </c>
      <c r="C685">
        <v>19.7</v>
      </c>
    </row>
    <row r="686" spans="1:3" ht="12.15" customHeight="1">
      <c r="A686" t="s">
        <v>827</v>
      </c>
      <c r="B686" t="s">
        <v>74</v>
      </c>
      <c r="C686">
        <v>17</v>
      </c>
    </row>
    <row r="687" spans="1:3" ht="12.15" customHeight="1">
      <c r="A687" t="s">
        <v>828</v>
      </c>
      <c r="B687" t="s">
        <v>74</v>
      </c>
      <c r="C687">
        <v>16</v>
      </c>
    </row>
    <row r="688" spans="1:3" ht="12.15" customHeight="1">
      <c r="A688" t="s">
        <v>829</v>
      </c>
      <c r="B688" t="s">
        <v>74</v>
      </c>
      <c r="C688">
        <v>28</v>
      </c>
    </row>
    <row r="689" spans="1:3" ht="12.15" customHeight="1">
      <c r="A689" t="s">
        <v>830</v>
      </c>
      <c r="B689" t="s">
        <v>74</v>
      </c>
      <c r="C689">
        <v>22.6</v>
      </c>
    </row>
    <row r="690" spans="1:3" ht="12.15" customHeight="1">
      <c r="A690" t="s">
        <v>831</v>
      </c>
      <c r="B690" t="s">
        <v>74</v>
      </c>
      <c r="C690">
        <v>19</v>
      </c>
    </row>
    <row r="691" spans="1:3" ht="12.15" customHeight="1">
      <c r="A691" t="s">
        <v>832</v>
      </c>
      <c r="B691" t="s">
        <v>74</v>
      </c>
      <c r="C691">
        <v>12.6</v>
      </c>
    </row>
    <row r="692" spans="1:3" ht="12.15" customHeight="1">
      <c r="A692" t="s">
        <v>833</v>
      </c>
      <c r="B692" t="s">
        <v>74</v>
      </c>
      <c r="C692">
        <v>19.100000000000001</v>
      </c>
    </row>
    <row r="693" spans="1:3" ht="12.15" customHeight="1">
      <c r="A693" t="s">
        <v>834</v>
      </c>
      <c r="B693" t="s">
        <v>74</v>
      </c>
      <c r="C693">
        <v>18.100000000000001</v>
      </c>
    </row>
    <row r="694" spans="1:3" ht="9.6" customHeight="1">
      <c r="A694" t="s">
        <v>835</v>
      </c>
      <c r="B694" t="s">
        <v>74</v>
      </c>
      <c r="C694">
        <v>34.6</v>
      </c>
    </row>
    <row r="695" spans="1:3" ht="12.15" customHeight="1">
      <c r="A695" t="s">
        <v>836</v>
      </c>
      <c r="B695" t="s">
        <v>837</v>
      </c>
      <c r="C695">
        <v>13.6</v>
      </c>
    </row>
    <row r="696" spans="1:3" ht="12.15" customHeight="1">
      <c r="A696" t="s">
        <v>838</v>
      </c>
      <c r="B696" t="s">
        <v>74</v>
      </c>
      <c r="C696">
        <v>28.1</v>
      </c>
    </row>
    <row r="697" spans="1:3" ht="12.15" customHeight="1">
      <c r="A697" t="s">
        <v>839</v>
      </c>
      <c r="B697" t="s">
        <v>74</v>
      </c>
      <c r="C697">
        <v>8.6</v>
      </c>
    </row>
    <row r="698" spans="1:3" ht="12.15" customHeight="1">
      <c r="A698" t="s">
        <v>2009</v>
      </c>
      <c r="B698" t="s">
        <v>74</v>
      </c>
      <c r="C698">
        <v>20.9</v>
      </c>
    </row>
    <row r="699" spans="1:3" ht="12.15" customHeight="1">
      <c r="A699" t="s">
        <v>842</v>
      </c>
      <c r="B699" t="s">
        <v>74</v>
      </c>
      <c r="C699">
        <v>17.600000000000001</v>
      </c>
    </row>
    <row r="700" spans="1:3" ht="12.15" customHeight="1">
      <c r="A700" t="s">
        <v>843</v>
      </c>
      <c r="B700" t="s">
        <v>74</v>
      </c>
      <c r="C700">
        <v>15.5</v>
      </c>
    </row>
    <row r="701" spans="1:3" ht="12.15" customHeight="1">
      <c r="A701" t="s">
        <v>844</v>
      </c>
      <c r="B701" t="s">
        <v>74</v>
      </c>
      <c r="C701">
        <v>17.2</v>
      </c>
    </row>
    <row r="702" spans="1:3" ht="12.15" customHeight="1">
      <c r="A702" t="s">
        <v>1777</v>
      </c>
      <c r="B702" t="s">
        <v>74</v>
      </c>
      <c r="C702">
        <v>18.2</v>
      </c>
    </row>
    <row r="703" spans="1:3" ht="12.15" customHeight="1">
      <c r="A703" t="s">
        <v>1839</v>
      </c>
      <c r="B703" t="s">
        <v>74</v>
      </c>
      <c r="C703">
        <v>20.3</v>
      </c>
    </row>
    <row r="704" spans="1:3" ht="12.15" customHeight="1">
      <c r="A704" t="s">
        <v>845</v>
      </c>
      <c r="B704" t="s">
        <v>74</v>
      </c>
      <c r="C704">
        <v>20.2</v>
      </c>
    </row>
    <row r="705" spans="1:3" ht="12.15" customHeight="1">
      <c r="A705" t="s">
        <v>846</v>
      </c>
      <c r="B705" t="s">
        <v>847</v>
      </c>
      <c r="C705">
        <v>25.5</v>
      </c>
    </row>
    <row r="706" spans="1:3" ht="12.15" customHeight="1">
      <c r="A706" t="s">
        <v>848</v>
      </c>
      <c r="B706" t="s">
        <v>74</v>
      </c>
      <c r="C706">
        <v>19</v>
      </c>
    </row>
    <row r="707" spans="1:3" ht="12.15" customHeight="1">
      <c r="A707" t="s">
        <v>849</v>
      </c>
      <c r="B707" t="s">
        <v>74</v>
      </c>
      <c r="C707">
        <v>17.600000000000001</v>
      </c>
    </row>
    <row r="708" spans="1:3" ht="12.45" customHeight="1">
      <c r="A708" t="s">
        <v>850</v>
      </c>
      <c r="B708" t="s">
        <v>74</v>
      </c>
      <c r="C708">
        <v>6.2</v>
      </c>
    </row>
    <row r="709" spans="1:3" ht="12.15" customHeight="1">
      <c r="A709" t="s">
        <v>851</v>
      </c>
      <c r="B709" t="s">
        <v>852</v>
      </c>
      <c r="C709">
        <v>15.2</v>
      </c>
    </row>
    <row r="710" spans="1:3" ht="12.15" customHeight="1">
      <c r="A710" t="s">
        <v>853</v>
      </c>
      <c r="B710" t="s">
        <v>854</v>
      </c>
      <c r="C710">
        <v>26.7</v>
      </c>
    </row>
    <row r="711" spans="1:3" ht="12.15" customHeight="1">
      <c r="A711" t="s">
        <v>855</v>
      </c>
      <c r="B711" t="s">
        <v>74</v>
      </c>
      <c r="C711">
        <v>12.2</v>
      </c>
    </row>
    <row r="712" spans="1:3" ht="12.15" customHeight="1">
      <c r="A712" t="s">
        <v>857</v>
      </c>
      <c r="B712" t="s">
        <v>74</v>
      </c>
      <c r="C712">
        <v>12.1</v>
      </c>
    </row>
    <row r="713" spans="1:3" ht="12.75" customHeight="1">
      <c r="A713" t="s">
        <v>1969</v>
      </c>
      <c r="B713" t="s">
        <v>74</v>
      </c>
      <c r="C713">
        <v>42.3</v>
      </c>
    </row>
    <row r="714" spans="1:3" ht="12.15" customHeight="1">
      <c r="A714" t="s">
        <v>858</v>
      </c>
      <c r="B714" t="s">
        <v>74</v>
      </c>
      <c r="C714">
        <v>16</v>
      </c>
    </row>
    <row r="715" spans="1:3" ht="12.15" customHeight="1">
      <c r="A715" t="s">
        <v>859</v>
      </c>
      <c r="B715" t="s">
        <v>74</v>
      </c>
      <c r="C715">
        <v>16.5</v>
      </c>
    </row>
    <row r="716" spans="1:3" ht="12.15" customHeight="1">
      <c r="A716" t="s">
        <v>860</v>
      </c>
      <c r="B716" t="s">
        <v>74</v>
      </c>
      <c r="C716">
        <v>16.399999999999999</v>
      </c>
    </row>
    <row r="717" spans="1:3" ht="12.15" customHeight="1">
      <c r="A717" t="s">
        <v>1970</v>
      </c>
      <c r="B717" t="s">
        <v>74</v>
      </c>
      <c r="C717">
        <v>20.9</v>
      </c>
    </row>
    <row r="718" spans="1:3" ht="12.15" customHeight="1">
      <c r="A718" t="s">
        <v>861</v>
      </c>
      <c r="B718" t="s">
        <v>74</v>
      </c>
      <c r="C718">
        <v>11.7</v>
      </c>
    </row>
    <row r="719" spans="1:3" ht="12.15" customHeight="1">
      <c r="A719" t="s">
        <v>862</v>
      </c>
      <c r="B719" t="s">
        <v>74</v>
      </c>
      <c r="C719">
        <v>13.5</v>
      </c>
    </row>
    <row r="720" spans="1:3" ht="12.15" customHeight="1">
      <c r="A720" t="s">
        <v>863</v>
      </c>
      <c r="B720" t="s">
        <v>74</v>
      </c>
      <c r="C720">
        <v>16.7</v>
      </c>
    </row>
    <row r="721" spans="1:3" ht="12.15" customHeight="1">
      <c r="A721" t="s">
        <v>864</v>
      </c>
      <c r="B721" t="s">
        <v>74</v>
      </c>
      <c r="C721">
        <v>27</v>
      </c>
    </row>
    <row r="722" spans="1:3" ht="12.15" customHeight="1">
      <c r="A722" t="s">
        <v>865</v>
      </c>
      <c r="B722" t="s">
        <v>74</v>
      </c>
      <c r="C722">
        <v>20.2</v>
      </c>
    </row>
    <row r="723" spans="1:3" ht="12.15" customHeight="1">
      <c r="A723" t="s">
        <v>866</v>
      </c>
      <c r="B723" t="s">
        <v>74</v>
      </c>
      <c r="C723">
        <v>24.5</v>
      </c>
    </row>
    <row r="724" spans="1:3" ht="12.15" customHeight="1">
      <c r="A724" t="s">
        <v>867</v>
      </c>
      <c r="B724" t="s">
        <v>74</v>
      </c>
      <c r="C724">
        <v>23.6</v>
      </c>
    </row>
    <row r="725" spans="1:3" ht="12.15" customHeight="1">
      <c r="A725" t="s">
        <v>868</v>
      </c>
      <c r="B725" t="s">
        <v>74</v>
      </c>
      <c r="C725">
        <v>10.3</v>
      </c>
    </row>
    <row r="726" spans="1:3" ht="12.15" customHeight="1">
      <c r="A726" t="s">
        <v>869</v>
      </c>
      <c r="B726" t="s">
        <v>74</v>
      </c>
      <c r="C726">
        <v>26.3</v>
      </c>
    </row>
    <row r="727" spans="1:3" ht="12.15" customHeight="1">
      <c r="A727" t="s">
        <v>870</v>
      </c>
      <c r="B727" t="s">
        <v>74</v>
      </c>
      <c r="C727">
        <v>13.6</v>
      </c>
    </row>
    <row r="728" spans="1:3" ht="12.15" customHeight="1">
      <c r="A728" t="s">
        <v>871</v>
      </c>
      <c r="B728" t="s">
        <v>74</v>
      </c>
      <c r="C728">
        <v>18.3</v>
      </c>
    </row>
    <row r="729" spans="1:3" ht="12.15" customHeight="1">
      <c r="A729" t="s">
        <v>873</v>
      </c>
      <c r="B729" t="s">
        <v>74</v>
      </c>
      <c r="C729">
        <v>25.8</v>
      </c>
    </row>
    <row r="730" spans="1:3" ht="12.15" customHeight="1">
      <c r="A730" t="s">
        <v>874</v>
      </c>
      <c r="B730" t="s">
        <v>74</v>
      </c>
      <c r="C730">
        <v>29.8</v>
      </c>
    </row>
    <row r="731" spans="1:3" ht="12.15" customHeight="1">
      <c r="A731" t="s">
        <v>875</v>
      </c>
      <c r="B731" t="s">
        <v>74</v>
      </c>
      <c r="C731">
        <v>18.8</v>
      </c>
    </row>
    <row r="732" spans="1:3" ht="12.15" customHeight="1">
      <c r="A732" t="s">
        <v>876</v>
      </c>
      <c r="B732" t="s">
        <v>74</v>
      </c>
      <c r="C732">
        <v>22</v>
      </c>
    </row>
    <row r="733" spans="1:3" ht="12.15" customHeight="1">
      <c r="A733" t="s">
        <v>877</v>
      </c>
      <c r="B733" t="s">
        <v>74</v>
      </c>
      <c r="C733">
        <v>21.3</v>
      </c>
    </row>
    <row r="734" spans="1:3" ht="12.15" customHeight="1">
      <c r="A734" t="s">
        <v>878</v>
      </c>
      <c r="B734" t="s">
        <v>74</v>
      </c>
      <c r="C734">
        <v>18.8</v>
      </c>
    </row>
    <row r="735" spans="1:3" ht="12.15" customHeight="1">
      <c r="A735" t="s">
        <v>879</v>
      </c>
      <c r="B735" t="s">
        <v>74</v>
      </c>
      <c r="C735">
        <v>12.4</v>
      </c>
    </row>
    <row r="736" spans="1:3" ht="12.15" customHeight="1">
      <c r="A736" t="s">
        <v>880</v>
      </c>
      <c r="B736" t="s">
        <v>74</v>
      </c>
      <c r="C736">
        <v>37.1</v>
      </c>
    </row>
    <row r="737" spans="1:3" ht="12.15" customHeight="1">
      <c r="A737" t="s">
        <v>881</v>
      </c>
      <c r="B737" t="s">
        <v>74</v>
      </c>
      <c r="C737">
        <v>19.8</v>
      </c>
    </row>
    <row r="738" spans="1:3" ht="12.15" customHeight="1">
      <c r="A738" t="s">
        <v>882</v>
      </c>
      <c r="B738" t="s">
        <v>74</v>
      </c>
      <c r="C738">
        <v>27.7</v>
      </c>
    </row>
    <row r="739" spans="1:3" ht="12.15" customHeight="1">
      <c r="A739" t="s">
        <v>883</v>
      </c>
      <c r="B739" t="s">
        <v>884</v>
      </c>
      <c r="C739">
        <v>2.6</v>
      </c>
    </row>
    <row r="740" spans="1:3" ht="12.15" customHeight="1">
      <c r="A740" t="s">
        <v>885</v>
      </c>
      <c r="B740" t="s">
        <v>74</v>
      </c>
      <c r="C740">
        <v>27.4</v>
      </c>
    </row>
    <row r="741" spans="1:3" ht="12.15" customHeight="1">
      <c r="A741" t="s">
        <v>886</v>
      </c>
      <c r="B741" t="s">
        <v>74</v>
      </c>
      <c r="C741">
        <v>22.4</v>
      </c>
    </row>
    <row r="742" spans="1:3" ht="12.15" customHeight="1">
      <c r="A742" t="s">
        <v>887</v>
      </c>
      <c r="B742" t="s">
        <v>74</v>
      </c>
      <c r="C742">
        <v>14.4</v>
      </c>
    </row>
    <row r="743" spans="1:3" ht="12.15" customHeight="1">
      <c r="A743" t="s">
        <v>888</v>
      </c>
      <c r="B743" t="s">
        <v>889</v>
      </c>
      <c r="C743">
        <v>8</v>
      </c>
    </row>
    <row r="744" spans="1:3" ht="12.15" customHeight="1">
      <c r="A744" t="s">
        <v>890</v>
      </c>
      <c r="B744" t="s">
        <v>891</v>
      </c>
      <c r="C744">
        <v>16.2</v>
      </c>
    </row>
    <row r="745" spans="1:3" ht="12.15" customHeight="1">
      <c r="A745" t="s">
        <v>1778</v>
      </c>
      <c r="B745" t="s">
        <v>74</v>
      </c>
      <c r="C745">
        <v>36.5</v>
      </c>
    </row>
    <row r="746" spans="1:3" ht="12.15" customHeight="1">
      <c r="A746" t="s">
        <v>893</v>
      </c>
      <c r="B746" t="s">
        <v>74</v>
      </c>
      <c r="C746">
        <v>15</v>
      </c>
    </row>
    <row r="747" spans="1:3" ht="12.15" customHeight="1">
      <c r="A747" t="s">
        <v>894</v>
      </c>
      <c r="B747" t="s">
        <v>74</v>
      </c>
      <c r="C747">
        <v>14.3</v>
      </c>
    </row>
    <row r="748" spans="1:3" ht="12.15" customHeight="1">
      <c r="A748" t="s">
        <v>895</v>
      </c>
      <c r="B748" t="s">
        <v>439</v>
      </c>
      <c r="C748">
        <v>14.1</v>
      </c>
    </row>
    <row r="749" spans="1:3" ht="12.15" customHeight="1">
      <c r="A749" t="s">
        <v>896</v>
      </c>
      <c r="B749" t="s">
        <v>74</v>
      </c>
      <c r="C749">
        <v>13.6</v>
      </c>
    </row>
    <row r="750" spans="1:3" ht="12.15" customHeight="1">
      <c r="A750" t="s">
        <v>897</v>
      </c>
      <c r="B750" t="s">
        <v>74</v>
      </c>
      <c r="C750">
        <v>10.8</v>
      </c>
    </row>
    <row r="751" spans="1:3" ht="12.15" customHeight="1">
      <c r="A751" t="s">
        <v>898</v>
      </c>
      <c r="B751" t="s">
        <v>74</v>
      </c>
      <c r="C751">
        <v>15.3</v>
      </c>
    </row>
    <row r="752" spans="1:3" ht="12.15" customHeight="1">
      <c r="A752" t="s">
        <v>899</v>
      </c>
      <c r="B752" t="s">
        <v>467</v>
      </c>
      <c r="C752">
        <v>23.9</v>
      </c>
    </row>
    <row r="753" spans="1:3" ht="12.15" customHeight="1">
      <c r="A753" t="s">
        <v>900</v>
      </c>
      <c r="B753" t="s">
        <v>74</v>
      </c>
      <c r="C753">
        <v>25.8</v>
      </c>
    </row>
    <row r="754" spans="1:3" ht="12.15" customHeight="1">
      <c r="A754" t="s">
        <v>902</v>
      </c>
      <c r="B754" t="s">
        <v>74</v>
      </c>
      <c r="C754">
        <v>9.8000000000000007</v>
      </c>
    </row>
    <row r="755" spans="1:3" ht="12.15" customHeight="1">
      <c r="A755" t="s">
        <v>907</v>
      </c>
      <c r="B755" t="s">
        <v>74</v>
      </c>
      <c r="C755">
        <v>45.5</v>
      </c>
    </row>
    <row r="756" spans="1:3" ht="12.15" customHeight="1">
      <c r="A756" t="s">
        <v>908</v>
      </c>
      <c r="B756" t="s">
        <v>74</v>
      </c>
      <c r="C756">
        <v>11.2</v>
      </c>
    </row>
    <row r="757" spans="1:3" ht="12.15" customHeight="1">
      <c r="A757" t="s">
        <v>910</v>
      </c>
      <c r="B757" t="s">
        <v>74</v>
      </c>
      <c r="C757">
        <v>13.5</v>
      </c>
    </row>
    <row r="758" spans="1:3" ht="12.15" customHeight="1">
      <c r="A758" t="s">
        <v>912</v>
      </c>
      <c r="B758" t="s">
        <v>74</v>
      </c>
      <c r="C758">
        <v>12.6</v>
      </c>
    </row>
    <row r="759" spans="1:3" ht="12.15" customHeight="1">
      <c r="A759" t="s">
        <v>914</v>
      </c>
      <c r="B759" t="s">
        <v>74</v>
      </c>
      <c r="C759">
        <v>23.5</v>
      </c>
    </row>
    <row r="760" spans="1:3" ht="12.15" customHeight="1">
      <c r="A760" t="s">
        <v>913</v>
      </c>
      <c r="B760" t="s">
        <v>439</v>
      </c>
      <c r="C760">
        <v>12.4</v>
      </c>
    </row>
    <row r="761" spans="1:3" ht="12.15" customHeight="1">
      <c r="A761" t="s">
        <v>915</v>
      </c>
      <c r="B761" t="s">
        <v>74</v>
      </c>
      <c r="C761">
        <v>15.6</v>
      </c>
    </row>
    <row r="762" spans="1:3" ht="12.45" customHeight="1">
      <c r="A762" t="s">
        <v>916</v>
      </c>
      <c r="B762" t="s">
        <v>74</v>
      </c>
      <c r="C762">
        <v>20.6</v>
      </c>
    </row>
    <row r="763" spans="1:3" ht="12.15" customHeight="1">
      <c r="A763" t="s">
        <v>917</v>
      </c>
      <c r="B763" t="s">
        <v>74</v>
      </c>
      <c r="C763">
        <v>8</v>
      </c>
    </row>
    <row r="764" spans="1:3" ht="12.15" customHeight="1">
      <c r="A764" t="s">
        <v>918</v>
      </c>
      <c r="B764" t="s">
        <v>74</v>
      </c>
      <c r="C764">
        <v>27.8</v>
      </c>
    </row>
    <row r="765" spans="1:3" ht="12.15" customHeight="1">
      <c r="A765" t="s">
        <v>919</v>
      </c>
      <c r="B765" t="s">
        <v>74</v>
      </c>
      <c r="C765">
        <v>8.4</v>
      </c>
    </row>
    <row r="766" spans="1:3" ht="12.15" customHeight="1">
      <c r="A766" t="s">
        <v>920</v>
      </c>
      <c r="B766" t="s">
        <v>74</v>
      </c>
      <c r="C766">
        <v>20.9</v>
      </c>
    </row>
    <row r="767" spans="1:3" ht="12.15" customHeight="1">
      <c r="A767" t="s">
        <v>921</v>
      </c>
      <c r="B767" t="s">
        <v>74</v>
      </c>
      <c r="C767">
        <v>12.5</v>
      </c>
    </row>
    <row r="768" spans="1:3" ht="12.75" customHeight="1">
      <c r="A768" t="s">
        <v>922</v>
      </c>
      <c r="B768" t="s">
        <v>74</v>
      </c>
      <c r="C768">
        <v>11.9</v>
      </c>
    </row>
    <row r="769" spans="1:3" ht="12.15" customHeight="1">
      <c r="A769" t="s">
        <v>923</v>
      </c>
      <c r="B769" t="s">
        <v>74</v>
      </c>
      <c r="C769">
        <v>18.5</v>
      </c>
    </row>
    <row r="770" spans="1:3" ht="12.15" customHeight="1">
      <c r="A770" t="s">
        <v>924</v>
      </c>
      <c r="B770" t="s">
        <v>74</v>
      </c>
      <c r="C770">
        <v>22.7</v>
      </c>
    </row>
    <row r="771" spans="1:3" ht="12.15" customHeight="1">
      <c r="A771" t="s">
        <v>925</v>
      </c>
      <c r="B771" t="s">
        <v>74</v>
      </c>
      <c r="C771">
        <v>11.2</v>
      </c>
    </row>
    <row r="772" spans="1:3" ht="12.15" customHeight="1">
      <c r="A772" t="s">
        <v>926</v>
      </c>
      <c r="B772" t="s">
        <v>74</v>
      </c>
      <c r="C772">
        <v>18.2</v>
      </c>
    </row>
    <row r="773" spans="1:3" ht="12.15" customHeight="1">
      <c r="A773" t="s">
        <v>927</v>
      </c>
      <c r="B773" t="s">
        <v>928</v>
      </c>
      <c r="C773">
        <v>33.4</v>
      </c>
    </row>
    <row r="774" spans="1:3" ht="12.15" customHeight="1">
      <c r="A774" t="s">
        <v>929</v>
      </c>
      <c r="B774" t="s">
        <v>74</v>
      </c>
      <c r="C774">
        <v>29.4</v>
      </c>
    </row>
    <row r="775" spans="1:3" ht="12.15" customHeight="1">
      <c r="A775" t="s">
        <v>930</v>
      </c>
      <c r="B775" t="s">
        <v>74</v>
      </c>
      <c r="C775">
        <v>16.399999999999999</v>
      </c>
    </row>
    <row r="776" spans="1:3" ht="12.15" customHeight="1">
      <c r="A776" t="s">
        <v>931</v>
      </c>
      <c r="B776" t="s">
        <v>74</v>
      </c>
      <c r="C776">
        <v>14.2</v>
      </c>
    </row>
    <row r="777" spans="1:3" ht="12.15" customHeight="1">
      <c r="A777" t="s">
        <v>932</v>
      </c>
      <c r="B777" t="s">
        <v>74</v>
      </c>
      <c r="C777">
        <v>31.8</v>
      </c>
    </row>
    <row r="778" spans="1:3" ht="12.15" customHeight="1">
      <c r="A778" t="s">
        <v>933</v>
      </c>
      <c r="B778" t="s">
        <v>74</v>
      </c>
      <c r="C778">
        <v>22.6</v>
      </c>
    </row>
    <row r="779" spans="1:3" ht="12.15" customHeight="1">
      <c r="A779" t="s">
        <v>934</v>
      </c>
      <c r="B779" t="s">
        <v>74</v>
      </c>
      <c r="C779">
        <v>13.2</v>
      </c>
    </row>
    <row r="780" spans="1:3" ht="12.15" customHeight="1">
      <c r="A780" t="s">
        <v>935</v>
      </c>
      <c r="B780" t="s">
        <v>74</v>
      </c>
      <c r="C780">
        <v>27.6</v>
      </c>
    </row>
    <row r="781" spans="1:3" ht="12.15" customHeight="1">
      <c r="A781" t="s">
        <v>1779</v>
      </c>
      <c r="B781" t="s">
        <v>74</v>
      </c>
      <c r="C781">
        <v>26</v>
      </c>
    </row>
    <row r="782" spans="1:3" ht="12.15" customHeight="1">
      <c r="A782" t="s">
        <v>936</v>
      </c>
      <c r="B782" t="s">
        <v>74</v>
      </c>
      <c r="C782">
        <v>13.6</v>
      </c>
    </row>
    <row r="783" spans="1:3" ht="12.15" customHeight="1">
      <c r="A783" t="s">
        <v>938</v>
      </c>
      <c r="B783" t="s">
        <v>74</v>
      </c>
      <c r="C783">
        <v>16.5</v>
      </c>
    </row>
    <row r="784" spans="1:3" ht="12.15" customHeight="1">
      <c r="A784" t="s">
        <v>939</v>
      </c>
      <c r="B784" t="s">
        <v>74</v>
      </c>
      <c r="C784">
        <v>24.8</v>
      </c>
    </row>
    <row r="785" spans="1:3" ht="12.15" customHeight="1">
      <c r="A785" t="s">
        <v>940</v>
      </c>
      <c r="B785" t="s">
        <v>74</v>
      </c>
      <c r="C785">
        <v>20.399999999999999</v>
      </c>
    </row>
    <row r="786" spans="1:3" ht="12.15" customHeight="1">
      <c r="A786" t="s">
        <v>941</v>
      </c>
      <c r="B786" t="s">
        <v>74</v>
      </c>
      <c r="C786">
        <v>37.200000000000003</v>
      </c>
    </row>
    <row r="787" spans="1:3" ht="12.15" customHeight="1">
      <c r="A787" t="s">
        <v>942</v>
      </c>
      <c r="B787" t="s">
        <v>74</v>
      </c>
      <c r="C787">
        <v>25.3</v>
      </c>
    </row>
    <row r="788" spans="1:3" ht="12.15" customHeight="1">
      <c r="A788" t="s">
        <v>943</v>
      </c>
      <c r="B788" t="s">
        <v>74</v>
      </c>
      <c r="C788">
        <v>23.4</v>
      </c>
    </row>
    <row r="789" spans="1:3" ht="12.15" customHeight="1">
      <c r="A789" t="s">
        <v>944</v>
      </c>
      <c r="B789" t="s">
        <v>74</v>
      </c>
      <c r="C789">
        <v>14.9</v>
      </c>
    </row>
    <row r="790" spans="1:3" ht="12.15" customHeight="1">
      <c r="A790" t="s">
        <v>945</v>
      </c>
      <c r="B790" t="s">
        <v>74</v>
      </c>
      <c r="C790">
        <v>15.5</v>
      </c>
    </row>
    <row r="791" spans="1:3" ht="12.15" customHeight="1">
      <c r="A791" t="s">
        <v>946</v>
      </c>
      <c r="B791" t="s">
        <v>74</v>
      </c>
      <c r="C791">
        <v>15.7</v>
      </c>
    </row>
    <row r="792" spans="1:3" ht="12.15" customHeight="1">
      <c r="A792" t="s">
        <v>947</v>
      </c>
      <c r="B792" t="s">
        <v>74</v>
      </c>
      <c r="C792">
        <v>12.9</v>
      </c>
    </row>
    <row r="793" spans="1:3" ht="12.15" customHeight="1">
      <c r="A793" t="s">
        <v>948</v>
      </c>
      <c r="B793" t="s">
        <v>74</v>
      </c>
      <c r="C793">
        <v>7.9</v>
      </c>
    </row>
    <row r="794" spans="1:3" ht="12.15" customHeight="1">
      <c r="A794" t="s">
        <v>949</v>
      </c>
      <c r="B794" t="s">
        <v>74</v>
      </c>
      <c r="C794">
        <v>8.6999999999999993</v>
      </c>
    </row>
    <row r="795" spans="1:3" ht="12.15" customHeight="1">
      <c r="A795" t="s">
        <v>950</v>
      </c>
      <c r="B795" t="s">
        <v>74</v>
      </c>
      <c r="C795">
        <v>14.6</v>
      </c>
    </row>
    <row r="796" spans="1:3" ht="12.15" customHeight="1">
      <c r="A796" t="s">
        <v>951</v>
      </c>
      <c r="B796" t="s">
        <v>74</v>
      </c>
      <c r="C796">
        <v>11.8</v>
      </c>
    </row>
    <row r="797" spans="1:3" ht="12.15" customHeight="1">
      <c r="A797" t="s">
        <v>953</v>
      </c>
      <c r="B797" t="s">
        <v>117</v>
      </c>
      <c r="C797">
        <v>6.6</v>
      </c>
    </row>
    <row r="798" spans="1:3" ht="12.15" customHeight="1">
      <c r="A798" t="s">
        <v>954</v>
      </c>
      <c r="B798" t="s">
        <v>74</v>
      </c>
      <c r="C798">
        <v>16.2</v>
      </c>
    </row>
    <row r="799" spans="1:3" ht="12.15" customHeight="1">
      <c r="A799" t="s">
        <v>955</v>
      </c>
      <c r="B799" t="s">
        <v>74</v>
      </c>
      <c r="C799">
        <v>26.5</v>
      </c>
    </row>
    <row r="800" spans="1:3" ht="12.15" customHeight="1">
      <c r="A800" t="s">
        <v>956</v>
      </c>
      <c r="B800" t="s">
        <v>74</v>
      </c>
      <c r="C800">
        <v>6.7</v>
      </c>
    </row>
    <row r="801" spans="1:3" ht="12.15" customHeight="1">
      <c r="A801" t="s">
        <v>957</v>
      </c>
      <c r="B801" t="s">
        <v>74</v>
      </c>
      <c r="C801">
        <v>22.6</v>
      </c>
    </row>
    <row r="802" spans="1:3" ht="12.15" customHeight="1">
      <c r="A802" t="s">
        <v>958</v>
      </c>
      <c r="B802" t="s">
        <v>74</v>
      </c>
      <c r="C802">
        <v>28.7</v>
      </c>
    </row>
    <row r="803" spans="1:3" ht="12.15" customHeight="1">
      <c r="A803" t="s">
        <v>959</v>
      </c>
      <c r="B803" t="s">
        <v>74</v>
      </c>
      <c r="C803">
        <v>26.9</v>
      </c>
    </row>
    <row r="804" spans="1:3" ht="12.15" customHeight="1">
      <c r="A804" t="s">
        <v>960</v>
      </c>
      <c r="B804" t="s">
        <v>74</v>
      </c>
      <c r="C804">
        <v>19.8</v>
      </c>
    </row>
    <row r="805" spans="1:3" ht="12.15" customHeight="1">
      <c r="A805" t="s">
        <v>961</v>
      </c>
      <c r="B805" t="s">
        <v>74</v>
      </c>
      <c r="C805">
        <v>13.8</v>
      </c>
    </row>
    <row r="806" spans="1:3" ht="12.15" customHeight="1">
      <c r="A806" t="s">
        <v>962</v>
      </c>
      <c r="B806" t="s">
        <v>74</v>
      </c>
      <c r="C806">
        <v>17.7</v>
      </c>
    </row>
    <row r="807" spans="1:3" ht="12.15" customHeight="1">
      <c r="A807" t="s">
        <v>963</v>
      </c>
      <c r="B807" t="s">
        <v>74</v>
      </c>
      <c r="C807">
        <v>7.6</v>
      </c>
    </row>
    <row r="808" spans="1:3" ht="12.15" customHeight="1">
      <c r="A808" t="s">
        <v>1780</v>
      </c>
      <c r="B808" t="s">
        <v>74</v>
      </c>
      <c r="C808">
        <v>21.5</v>
      </c>
    </row>
    <row r="809" spans="1:3" ht="12.15" customHeight="1">
      <c r="A809" t="s">
        <v>964</v>
      </c>
      <c r="B809" t="s">
        <v>74</v>
      </c>
      <c r="C809">
        <v>12.6</v>
      </c>
    </row>
    <row r="810" spans="1:3" ht="12.15" customHeight="1">
      <c r="A810" t="s">
        <v>965</v>
      </c>
      <c r="B810" t="s">
        <v>74</v>
      </c>
      <c r="C810">
        <v>28.3</v>
      </c>
    </row>
    <row r="811" spans="1:3" ht="12.15" customHeight="1">
      <c r="A811" t="s">
        <v>966</v>
      </c>
      <c r="B811" t="s">
        <v>74</v>
      </c>
      <c r="C811">
        <v>31.2</v>
      </c>
    </row>
    <row r="812" spans="1:3" ht="12.15" customHeight="1">
      <c r="A812" t="s">
        <v>967</v>
      </c>
      <c r="B812" t="s">
        <v>439</v>
      </c>
      <c r="C812">
        <v>23.1</v>
      </c>
    </row>
    <row r="813" spans="1:3" ht="12.15" customHeight="1">
      <c r="A813" t="s">
        <v>968</v>
      </c>
      <c r="B813" t="s">
        <v>74</v>
      </c>
      <c r="C813">
        <v>25</v>
      </c>
    </row>
    <row r="814" spans="1:3" ht="12.15" customHeight="1">
      <c r="A814" t="s">
        <v>969</v>
      </c>
      <c r="B814" t="s">
        <v>74</v>
      </c>
      <c r="C814">
        <v>13.1</v>
      </c>
    </row>
    <row r="815" spans="1:3" ht="12.15" customHeight="1">
      <c r="A815" t="s">
        <v>970</v>
      </c>
      <c r="B815" t="s">
        <v>971</v>
      </c>
      <c r="C815">
        <v>12.6</v>
      </c>
    </row>
    <row r="816" spans="1:3" ht="12.15" customHeight="1">
      <c r="A816" t="s">
        <v>972</v>
      </c>
      <c r="B816" t="s">
        <v>74</v>
      </c>
      <c r="C816">
        <v>24.6</v>
      </c>
    </row>
    <row r="817" spans="1:3" ht="12.45" customHeight="1">
      <c r="A817" t="s">
        <v>974</v>
      </c>
      <c r="B817" t="s">
        <v>74</v>
      </c>
      <c r="C817">
        <v>10.199999999999999</v>
      </c>
    </row>
    <row r="818" spans="1:3" ht="12.15" customHeight="1">
      <c r="A818" t="s">
        <v>1840</v>
      </c>
      <c r="B818" t="s">
        <v>74</v>
      </c>
      <c r="C818">
        <v>21.5</v>
      </c>
    </row>
    <row r="819" spans="1:3" ht="12.15" customHeight="1">
      <c r="A819" t="s">
        <v>975</v>
      </c>
      <c r="B819" t="s">
        <v>74</v>
      </c>
      <c r="C819">
        <v>16.399999999999999</v>
      </c>
    </row>
    <row r="820" spans="1:3" ht="12.15" customHeight="1">
      <c r="A820" t="s">
        <v>1841</v>
      </c>
      <c r="B820" t="s">
        <v>74</v>
      </c>
      <c r="C820">
        <v>34.799999999999997</v>
      </c>
    </row>
    <row r="821" spans="1:3" ht="12.15" customHeight="1">
      <c r="A821" t="s">
        <v>976</v>
      </c>
      <c r="B821" t="s">
        <v>74</v>
      </c>
      <c r="C821">
        <v>15.4</v>
      </c>
    </row>
    <row r="822" spans="1:3" ht="12.15" customHeight="1">
      <c r="A822" t="s">
        <v>977</v>
      </c>
      <c r="B822" t="s">
        <v>74</v>
      </c>
      <c r="C822">
        <v>11.6</v>
      </c>
    </row>
    <row r="823" spans="1:3" ht="12.75" customHeight="1">
      <c r="A823" t="s">
        <v>978</v>
      </c>
      <c r="B823" t="s">
        <v>1842</v>
      </c>
      <c r="C823">
        <v>7.3</v>
      </c>
    </row>
    <row r="824" spans="1:3" ht="12.15" customHeight="1">
      <c r="A824" t="s">
        <v>979</v>
      </c>
      <c r="B824" t="s">
        <v>74</v>
      </c>
      <c r="C824">
        <v>12.3</v>
      </c>
    </row>
    <row r="825" spans="1:3" ht="12.15" customHeight="1">
      <c r="A825" t="s">
        <v>980</v>
      </c>
      <c r="B825" t="s">
        <v>74</v>
      </c>
      <c r="C825">
        <v>7.3</v>
      </c>
    </row>
    <row r="826" spans="1:3" ht="12.15" customHeight="1">
      <c r="A826" t="s">
        <v>981</v>
      </c>
      <c r="B826" t="s">
        <v>74</v>
      </c>
      <c r="C826">
        <v>17.8</v>
      </c>
    </row>
    <row r="827" spans="1:3" ht="12.15" customHeight="1">
      <c r="A827" t="s">
        <v>982</v>
      </c>
      <c r="B827" t="s">
        <v>74</v>
      </c>
      <c r="C827">
        <v>15.2</v>
      </c>
    </row>
    <row r="828" spans="1:3" ht="12.15" customHeight="1">
      <c r="A828" t="s">
        <v>983</v>
      </c>
      <c r="B828" t="s">
        <v>74</v>
      </c>
      <c r="C828">
        <v>11.7</v>
      </c>
    </row>
    <row r="829" spans="1:3" ht="12.15" customHeight="1">
      <c r="A829" t="s">
        <v>2010</v>
      </c>
      <c r="B829" t="s">
        <v>74</v>
      </c>
      <c r="C829">
        <v>17.5</v>
      </c>
    </row>
    <row r="830" spans="1:3" ht="12.15" customHeight="1">
      <c r="A830" t="s">
        <v>984</v>
      </c>
      <c r="B830" t="s">
        <v>74</v>
      </c>
      <c r="C830">
        <v>3.4</v>
      </c>
    </row>
    <row r="831" spans="1:3" ht="12.15" customHeight="1">
      <c r="A831" t="s">
        <v>985</v>
      </c>
      <c r="B831" t="s">
        <v>74</v>
      </c>
      <c r="C831">
        <v>11.2</v>
      </c>
    </row>
    <row r="832" spans="1:3" ht="12.15" customHeight="1">
      <c r="A832" t="s">
        <v>986</v>
      </c>
      <c r="B832" t="s">
        <v>74</v>
      </c>
      <c r="C832">
        <v>21.8</v>
      </c>
    </row>
    <row r="833" spans="1:3" ht="12.15" customHeight="1">
      <c r="A833" t="s">
        <v>988</v>
      </c>
      <c r="B833" t="s">
        <v>74</v>
      </c>
      <c r="C833">
        <v>6.8</v>
      </c>
    </row>
    <row r="834" spans="1:3" ht="12.15" customHeight="1">
      <c r="A834" t="s">
        <v>989</v>
      </c>
      <c r="B834" t="s">
        <v>74</v>
      </c>
      <c r="C834">
        <v>16.100000000000001</v>
      </c>
    </row>
    <row r="835" spans="1:3" ht="12.15" customHeight="1">
      <c r="A835" t="s">
        <v>990</v>
      </c>
      <c r="B835" t="s">
        <v>74</v>
      </c>
      <c r="C835">
        <v>13</v>
      </c>
    </row>
    <row r="836" spans="1:3" ht="12.15" customHeight="1">
      <c r="A836" t="s">
        <v>991</v>
      </c>
      <c r="B836" t="s">
        <v>74</v>
      </c>
      <c r="C836">
        <v>15</v>
      </c>
    </row>
    <row r="837" spans="1:3" ht="12.15" customHeight="1">
      <c r="A837" t="s">
        <v>994</v>
      </c>
      <c r="B837" t="s">
        <v>74</v>
      </c>
      <c r="C837">
        <v>14.5</v>
      </c>
    </row>
    <row r="838" spans="1:3" ht="12.15" customHeight="1">
      <c r="A838" t="s">
        <v>995</v>
      </c>
      <c r="B838" t="s">
        <v>74</v>
      </c>
      <c r="C838">
        <v>25.2</v>
      </c>
    </row>
    <row r="839" spans="1:3" ht="12.15" customHeight="1">
      <c r="A839" t="s">
        <v>996</v>
      </c>
      <c r="B839" t="s">
        <v>74</v>
      </c>
      <c r="C839">
        <v>17.899999999999999</v>
      </c>
    </row>
    <row r="840" spans="1:3" ht="12.15" customHeight="1">
      <c r="A840" t="s">
        <v>997</v>
      </c>
      <c r="B840" t="s">
        <v>74</v>
      </c>
      <c r="C840">
        <v>29.4</v>
      </c>
    </row>
    <row r="841" spans="1:3" ht="12.15" customHeight="1">
      <c r="A841" t="s">
        <v>998</v>
      </c>
      <c r="B841" t="s">
        <v>74</v>
      </c>
      <c r="C841">
        <v>15.9</v>
      </c>
    </row>
    <row r="842" spans="1:3" ht="12.15" customHeight="1">
      <c r="A842" t="s">
        <v>999</v>
      </c>
      <c r="B842" t="s">
        <v>74</v>
      </c>
      <c r="C842">
        <v>15.4</v>
      </c>
    </row>
    <row r="843" spans="1:3" ht="12.15" customHeight="1">
      <c r="A843" t="s">
        <v>1000</v>
      </c>
      <c r="B843" t="s">
        <v>74</v>
      </c>
      <c r="C843">
        <v>24.5</v>
      </c>
    </row>
    <row r="844" spans="1:3" ht="12.15" customHeight="1">
      <c r="A844" t="s">
        <v>2011</v>
      </c>
      <c r="B844" t="s">
        <v>424</v>
      </c>
      <c r="C844">
        <v>10.6</v>
      </c>
    </row>
    <row r="845" spans="1:3" ht="12.15" customHeight="1">
      <c r="A845" t="s">
        <v>1001</v>
      </c>
      <c r="B845" t="s">
        <v>74</v>
      </c>
      <c r="C845">
        <v>37.299999999999997</v>
      </c>
    </row>
    <row r="846" spans="1:3" ht="12.15" customHeight="1">
      <c r="A846" t="s">
        <v>1003</v>
      </c>
      <c r="B846" t="s">
        <v>74</v>
      </c>
      <c r="C846">
        <v>29.1</v>
      </c>
    </row>
    <row r="847" spans="1:3" ht="12.15" customHeight="1">
      <c r="A847" t="s">
        <v>1004</v>
      </c>
      <c r="B847" t="s">
        <v>74</v>
      </c>
      <c r="C847">
        <v>35.700000000000003</v>
      </c>
    </row>
    <row r="848" spans="1:3" ht="12.15" customHeight="1">
      <c r="A848" t="s">
        <v>1005</v>
      </c>
      <c r="B848" t="s">
        <v>350</v>
      </c>
      <c r="C848">
        <v>26</v>
      </c>
    </row>
    <row r="849" spans="1:3" ht="12.15" customHeight="1">
      <c r="A849" t="s">
        <v>1006</v>
      </c>
      <c r="B849" t="s">
        <v>74</v>
      </c>
      <c r="C849">
        <v>16.399999999999999</v>
      </c>
    </row>
    <row r="850" spans="1:3" ht="12.15" customHeight="1">
      <c r="A850" t="s">
        <v>1007</v>
      </c>
      <c r="B850" t="s">
        <v>439</v>
      </c>
      <c r="C850">
        <v>10.3</v>
      </c>
    </row>
    <row r="851" spans="1:3" ht="12.15" customHeight="1">
      <c r="A851" t="s">
        <v>1008</v>
      </c>
      <c r="B851" t="s">
        <v>74</v>
      </c>
      <c r="C851">
        <v>10.6</v>
      </c>
    </row>
    <row r="852" spans="1:3" ht="12.15" customHeight="1">
      <c r="A852" t="s">
        <v>1009</v>
      </c>
      <c r="B852" t="s">
        <v>74</v>
      </c>
      <c r="C852">
        <v>10.4</v>
      </c>
    </row>
    <row r="853" spans="1:3" ht="12.15" customHeight="1">
      <c r="A853" t="s">
        <v>1010</v>
      </c>
      <c r="B853" t="s">
        <v>74</v>
      </c>
      <c r="C853">
        <v>21.6</v>
      </c>
    </row>
    <row r="854" spans="1:3" ht="12.15" customHeight="1">
      <c r="A854" t="s">
        <v>1011</v>
      </c>
      <c r="B854" t="s">
        <v>85</v>
      </c>
      <c r="C854">
        <v>30.1</v>
      </c>
    </row>
    <row r="855" spans="1:3" ht="12.15" customHeight="1">
      <c r="A855" t="s">
        <v>1012</v>
      </c>
      <c r="B855" t="s">
        <v>74</v>
      </c>
      <c r="C855">
        <v>10.8</v>
      </c>
    </row>
    <row r="856" spans="1:3" ht="12.15" customHeight="1">
      <c r="A856" t="s">
        <v>1013</v>
      </c>
      <c r="B856" t="s">
        <v>74</v>
      </c>
      <c r="C856">
        <v>23.7</v>
      </c>
    </row>
    <row r="857" spans="1:3" ht="12.15" customHeight="1">
      <c r="A857" t="s">
        <v>1014</v>
      </c>
      <c r="B857" t="s">
        <v>74</v>
      </c>
      <c r="C857">
        <v>13</v>
      </c>
    </row>
    <row r="858" spans="1:3" ht="12.15" customHeight="1">
      <c r="A858" t="s">
        <v>1015</v>
      </c>
      <c r="B858" t="s">
        <v>74</v>
      </c>
      <c r="C858">
        <v>20</v>
      </c>
    </row>
    <row r="859" spans="1:3" ht="12.15" customHeight="1">
      <c r="A859" t="s">
        <v>1016</v>
      </c>
      <c r="B859" t="s">
        <v>74</v>
      </c>
      <c r="C859">
        <v>10.7</v>
      </c>
    </row>
    <row r="860" spans="1:3" ht="12.15" customHeight="1">
      <c r="A860" t="s">
        <v>1017</v>
      </c>
      <c r="B860" t="s">
        <v>74</v>
      </c>
      <c r="C860">
        <v>10.6</v>
      </c>
    </row>
    <row r="861" spans="1:3" ht="12.15" customHeight="1">
      <c r="A861" t="s">
        <v>1018</v>
      </c>
      <c r="B861" t="s">
        <v>952</v>
      </c>
      <c r="C861">
        <v>7.8</v>
      </c>
    </row>
    <row r="862" spans="1:3" ht="12.15" customHeight="1">
      <c r="A862" t="s">
        <v>1019</v>
      </c>
      <c r="B862" t="s">
        <v>74</v>
      </c>
      <c r="C862">
        <v>15.4</v>
      </c>
    </row>
    <row r="863" spans="1:3" ht="12.15" customHeight="1">
      <c r="A863" t="s">
        <v>1020</v>
      </c>
      <c r="B863" t="s">
        <v>74</v>
      </c>
      <c r="C863">
        <v>12.4</v>
      </c>
    </row>
    <row r="864" spans="1:3" ht="12.15" customHeight="1">
      <c r="A864" t="s">
        <v>1021</v>
      </c>
      <c r="B864" t="s">
        <v>74</v>
      </c>
      <c r="C864">
        <v>28.9</v>
      </c>
    </row>
    <row r="865" spans="1:3" ht="12.15" customHeight="1">
      <c r="A865" t="s">
        <v>1022</v>
      </c>
      <c r="B865" t="s">
        <v>74</v>
      </c>
      <c r="C865">
        <v>16.8</v>
      </c>
    </row>
    <row r="866" spans="1:3" ht="12.15" customHeight="1">
      <c r="A866" t="s">
        <v>1023</v>
      </c>
      <c r="B866" t="s">
        <v>74</v>
      </c>
      <c r="C866">
        <v>12.9</v>
      </c>
    </row>
    <row r="867" spans="1:3" ht="12.15" customHeight="1">
      <c r="A867" t="s">
        <v>1025</v>
      </c>
      <c r="B867" t="s">
        <v>74</v>
      </c>
      <c r="C867">
        <v>22.3</v>
      </c>
    </row>
    <row r="868" spans="1:3" ht="12.15" customHeight="1">
      <c r="A868" t="s">
        <v>1026</v>
      </c>
      <c r="B868" t="s">
        <v>74</v>
      </c>
      <c r="C868">
        <v>9.1999999999999993</v>
      </c>
    </row>
    <row r="869" spans="1:3" ht="12.15" customHeight="1">
      <c r="A869" t="s">
        <v>1027</v>
      </c>
      <c r="B869" t="s">
        <v>74</v>
      </c>
      <c r="C869">
        <v>25.4</v>
      </c>
    </row>
    <row r="870" spans="1:3" ht="12.15" customHeight="1">
      <c r="A870" t="s">
        <v>1028</v>
      </c>
      <c r="B870" t="s">
        <v>74</v>
      </c>
      <c r="C870">
        <v>15.1</v>
      </c>
    </row>
    <row r="871" spans="1:3" ht="12.15" customHeight="1">
      <c r="A871" t="s">
        <v>1843</v>
      </c>
      <c r="B871" t="s">
        <v>74</v>
      </c>
      <c r="C871">
        <v>31.8</v>
      </c>
    </row>
    <row r="872" spans="1:3" ht="12.45" customHeight="1">
      <c r="A872" t="s">
        <v>1030</v>
      </c>
      <c r="B872" t="s">
        <v>74</v>
      </c>
      <c r="C872">
        <v>29.9</v>
      </c>
    </row>
    <row r="873" spans="1:3" ht="12.15" customHeight="1">
      <c r="A873" t="s">
        <v>1031</v>
      </c>
      <c r="B873" t="s">
        <v>74</v>
      </c>
      <c r="C873">
        <v>21</v>
      </c>
    </row>
    <row r="874" spans="1:3" ht="12.15" customHeight="1">
      <c r="A874" t="s">
        <v>1032</v>
      </c>
      <c r="B874" t="s">
        <v>74</v>
      </c>
      <c r="C874">
        <v>10.9</v>
      </c>
    </row>
    <row r="875" spans="1:3" ht="12.15" customHeight="1">
      <c r="A875" t="s">
        <v>1033</v>
      </c>
      <c r="B875" t="s">
        <v>74</v>
      </c>
      <c r="C875">
        <v>20.100000000000001</v>
      </c>
    </row>
    <row r="876" spans="1:3" ht="12.15" customHeight="1">
      <c r="A876" t="s">
        <v>1034</v>
      </c>
      <c r="B876" t="s">
        <v>74</v>
      </c>
      <c r="C876">
        <v>12.2</v>
      </c>
    </row>
    <row r="877" spans="1:3" ht="12.15" customHeight="1">
      <c r="A877" t="s">
        <v>1035</v>
      </c>
      <c r="B877" t="s">
        <v>74</v>
      </c>
      <c r="C877">
        <v>6.9</v>
      </c>
    </row>
    <row r="878" spans="1:3" ht="12.75" customHeight="1">
      <c r="A878" t="s">
        <v>2012</v>
      </c>
      <c r="B878" t="s">
        <v>74</v>
      </c>
      <c r="C878">
        <v>16.100000000000001</v>
      </c>
    </row>
    <row r="879" spans="1:3" ht="12.15" customHeight="1">
      <c r="A879" t="s">
        <v>1036</v>
      </c>
      <c r="B879" t="s">
        <v>85</v>
      </c>
      <c r="C879">
        <v>23.6</v>
      </c>
    </row>
    <row r="880" spans="1:3" ht="12.15" customHeight="1">
      <c r="A880" t="s">
        <v>1037</v>
      </c>
      <c r="B880" t="s">
        <v>74</v>
      </c>
      <c r="C880">
        <v>22.3</v>
      </c>
    </row>
    <row r="881" spans="1:3" ht="12.15" customHeight="1">
      <c r="A881" t="s">
        <v>1784</v>
      </c>
      <c r="B881" t="s">
        <v>74</v>
      </c>
      <c r="C881">
        <v>28</v>
      </c>
    </row>
    <row r="882" spans="1:3" ht="12.15" customHeight="1">
      <c r="A882" t="s">
        <v>1038</v>
      </c>
      <c r="B882" t="s">
        <v>74</v>
      </c>
      <c r="C882">
        <v>14.1</v>
      </c>
    </row>
    <row r="883" spans="1:3" ht="12.15" customHeight="1">
      <c r="A883" t="s">
        <v>1040</v>
      </c>
      <c r="B883" t="s">
        <v>74</v>
      </c>
      <c r="C883">
        <v>20.2</v>
      </c>
    </row>
    <row r="884" spans="1:3" ht="12.15" customHeight="1">
      <c r="A884" t="s">
        <v>1041</v>
      </c>
      <c r="B884" t="s">
        <v>74</v>
      </c>
      <c r="C884">
        <v>28.1</v>
      </c>
    </row>
    <row r="885" spans="1:3" ht="12.15" customHeight="1">
      <c r="A885" t="s">
        <v>1042</v>
      </c>
      <c r="B885" t="s">
        <v>74</v>
      </c>
      <c r="C885">
        <v>8.6</v>
      </c>
    </row>
    <row r="886" spans="1:3" ht="12.15" customHeight="1">
      <c r="A886" t="s">
        <v>1043</v>
      </c>
      <c r="B886" t="s">
        <v>74</v>
      </c>
      <c r="C886">
        <v>12.4</v>
      </c>
    </row>
    <row r="887" spans="1:3" ht="12.15" customHeight="1">
      <c r="A887" t="s">
        <v>1044</v>
      </c>
      <c r="B887" t="s">
        <v>74</v>
      </c>
      <c r="C887">
        <v>12.2</v>
      </c>
    </row>
    <row r="888" spans="1:3" ht="12.15" customHeight="1">
      <c r="A888" t="s">
        <v>1045</v>
      </c>
      <c r="B888" t="s">
        <v>74</v>
      </c>
      <c r="C888">
        <v>17.3</v>
      </c>
    </row>
    <row r="889" spans="1:3" ht="12.15" customHeight="1">
      <c r="A889" t="s">
        <v>1046</v>
      </c>
      <c r="B889" t="s">
        <v>74</v>
      </c>
      <c r="C889">
        <v>10.199999999999999</v>
      </c>
    </row>
    <row r="890" spans="1:3" ht="12.15" customHeight="1">
      <c r="A890" t="s">
        <v>1047</v>
      </c>
      <c r="B890" t="s">
        <v>74</v>
      </c>
      <c r="C890">
        <v>18.600000000000001</v>
      </c>
    </row>
    <row r="891" spans="1:3" ht="12.15" customHeight="1">
      <c r="A891" t="s">
        <v>1048</v>
      </c>
      <c r="B891" t="s">
        <v>74</v>
      </c>
      <c r="C891">
        <v>15.8</v>
      </c>
    </row>
    <row r="892" spans="1:3" ht="12.15" customHeight="1">
      <c r="A892" t="s">
        <v>1049</v>
      </c>
      <c r="B892" t="s">
        <v>74</v>
      </c>
      <c r="C892">
        <v>14</v>
      </c>
    </row>
    <row r="893" spans="1:3" ht="12.15" customHeight="1">
      <c r="A893" t="s">
        <v>1050</v>
      </c>
      <c r="B893" t="s">
        <v>74</v>
      </c>
      <c r="C893">
        <v>30.4</v>
      </c>
    </row>
    <row r="894" spans="1:3" ht="12.15" customHeight="1">
      <c r="A894" t="s">
        <v>1051</v>
      </c>
      <c r="B894" t="s">
        <v>74</v>
      </c>
      <c r="C894">
        <v>30.4</v>
      </c>
    </row>
    <row r="895" spans="1:3" ht="12.15" customHeight="1">
      <c r="A895" t="s">
        <v>1052</v>
      </c>
      <c r="B895" t="s">
        <v>1053</v>
      </c>
      <c r="C895">
        <v>17.100000000000001</v>
      </c>
    </row>
    <row r="896" spans="1:3" ht="12.15" customHeight="1">
      <c r="A896" t="s">
        <v>1054</v>
      </c>
      <c r="B896" t="s">
        <v>74</v>
      </c>
      <c r="C896">
        <v>8</v>
      </c>
    </row>
    <row r="897" spans="1:3" ht="12.15" customHeight="1">
      <c r="A897" t="s">
        <v>1055</v>
      </c>
      <c r="B897" t="s">
        <v>74</v>
      </c>
      <c r="C897">
        <v>4.8</v>
      </c>
    </row>
    <row r="898" spans="1:3" ht="12.15" customHeight="1">
      <c r="A898" t="s">
        <v>1056</v>
      </c>
      <c r="B898" t="s">
        <v>74</v>
      </c>
      <c r="C898">
        <v>16</v>
      </c>
    </row>
    <row r="899" spans="1:3" ht="12.15" customHeight="1">
      <c r="A899" t="s">
        <v>1057</v>
      </c>
      <c r="B899" t="s">
        <v>74</v>
      </c>
      <c r="C899">
        <v>20.2</v>
      </c>
    </row>
    <row r="900" spans="1:3" ht="12.15" customHeight="1">
      <c r="A900" t="s">
        <v>1058</v>
      </c>
      <c r="B900" t="s">
        <v>74</v>
      </c>
      <c r="C900">
        <v>15.7</v>
      </c>
    </row>
    <row r="901" spans="1:3" ht="12.15" customHeight="1">
      <c r="A901" t="s">
        <v>1059</v>
      </c>
      <c r="B901" t="s">
        <v>74</v>
      </c>
      <c r="C901">
        <v>14.1</v>
      </c>
    </row>
    <row r="902" spans="1:3" ht="12.15" customHeight="1">
      <c r="A902" t="s">
        <v>1844</v>
      </c>
      <c r="B902" t="s">
        <v>74</v>
      </c>
      <c r="C902">
        <v>40.200000000000003</v>
      </c>
    </row>
    <row r="903" spans="1:3" ht="12.15" customHeight="1">
      <c r="A903" t="s">
        <v>1060</v>
      </c>
      <c r="B903" t="s">
        <v>74</v>
      </c>
      <c r="C903">
        <v>31.5</v>
      </c>
    </row>
    <row r="904" spans="1:3" ht="12.15" customHeight="1">
      <c r="A904" t="s">
        <v>1061</v>
      </c>
      <c r="B904" t="s">
        <v>74</v>
      </c>
      <c r="C904">
        <v>11</v>
      </c>
    </row>
    <row r="905" spans="1:3" ht="12.15" customHeight="1">
      <c r="A905" t="s">
        <v>1063</v>
      </c>
      <c r="B905" t="s">
        <v>1064</v>
      </c>
      <c r="C905">
        <v>31.3</v>
      </c>
    </row>
    <row r="906" spans="1:3" ht="12.15" customHeight="1">
      <c r="A906" t="s">
        <v>1065</v>
      </c>
      <c r="B906" t="s">
        <v>74</v>
      </c>
      <c r="C906">
        <v>16.399999999999999</v>
      </c>
    </row>
    <row r="907" spans="1:3" ht="12.15" customHeight="1">
      <c r="A907" t="s">
        <v>1785</v>
      </c>
      <c r="B907" t="s">
        <v>74</v>
      </c>
      <c r="C907">
        <v>28.1</v>
      </c>
    </row>
    <row r="908" spans="1:3" ht="12.15" customHeight="1">
      <c r="A908" t="s">
        <v>1066</v>
      </c>
      <c r="B908" t="s">
        <v>74</v>
      </c>
      <c r="C908">
        <v>13.5</v>
      </c>
    </row>
    <row r="909" spans="1:3" ht="12.15" customHeight="1">
      <c r="A909" t="s">
        <v>1067</v>
      </c>
      <c r="B909" t="s">
        <v>74</v>
      </c>
      <c r="C909">
        <v>8.4</v>
      </c>
    </row>
    <row r="910" spans="1:3" ht="12.15" customHeight="1">
      <c r="A910" t="s">
        <v>1845</v>
      </c>
      <c r="B910" t="s">
        <v>74</v>
      </c>
      <c r="C910">
        <v>9.8000000000000007</v>
      </c>
    </row>
    <row r="911" spans="1:3" ht="12.15" customHeight="1">
      <c r="A911" t="s">
        <v>1070</v>
      </c>
      <c r="B911" t="s">
        <v>74</v>
      </c>
      <c r="C911">
        <v>40</v>
      </c>
    </row>
    <row r="912" spans="1:3" ht="12.15" customHeight="1">
      <c r="A912" t="s">
        <v>1071</v>
      </c>
      <c r="B912" t="s">
        <v>74</v>
      </c>
      <c r="C912">
        <v>12.2</v>
      </c>
    </row>
    <row r="913" spans="1:3" ht="12.15" customHeight="1">
      <c r="A913" t="s">
        <v>1072</v>
      </c>
      <c r="B913" t="s">
        <v>74</v>
      </c>
      <c r="C913">
        <v>25.6</v>
      </c>
    </row>
    <row r="914" spans="1:3" ht="12.15" customHeight="1">
      <c r="A914" t="s">
        <v>1073</v>
      </c>
      <c r="B914" t="s">
        <v>74</v>
      </c>
      <c r="C914">
        <v>10.199999999999999</v>
      </c>
    </row>
    <row r="915" spans="1:3" ht="12.15" customHeight="1">
      <c r="A915" t="s">
        <v>1074</v>
      </c>
      <c r="B915" t="s">
        <v>74</v>
      </c>
      <c r="C915">
        <v>6.9</v>
      </c>
    </row>
    <row r="916" spans="1:3" ht="12.15" customHeight="1">
      <c r="A916" t="s">
        <v>1075</v>
      </c>
      <c r="B916" t="s">
        <v>74</v>
      </c>
      <c r="C916">
        <v>18.2</v>
      </c>
    </row>
    <row r="917" spans="1:3" ht="12.15" customHeight="1">
      <c r="A917" t="s">
        <v>1076</v>
      </c>
      <c r="B917" t="s">
        <v>74</v>
      </c>
      <c r="C917">
        <v>14.5</v>
      </c>
    </row>
    <row r="918" spans="1:3" ht="12.15" customHeight="1">
      <c r="A918" t="s">
        <v>1077</v>
      </c>
      <c r="B918" t="s">
        <v>74</v>
      </c>
      <c r="C918">
        <v>22</v>
      </c>
    </row>
    <row r="919" spans="1:3" ht="12.15" customHeight="1">
      <c r="A919" t="s">
        <v>1786</v>
      </c>
      <c r="B919" t="s">
        <v>74</v>
      </c>
      <c r="C919">
        <v>18.399999999999999</v>
      </c>
    </row>
    <row r="920" spans="1:3" ht="12.15" customHeight="1">
      <c r="A920" t="s">
        <v>1079</v>
      </c>
      <c r="B920" t="s">
        <v>74</v>
      </c>
      <c r="C920">
        <v>12.8</v>
      </c>
    </row>
    <row r="921" spans="1:3" ht="12.15" customHeight="1">
      <c r="A921" t="s">
        <v>1080</v>
      </c>
      <c r="B921" t="s">
        <v>74</v>
      </c>
      <c r="C921">
        <v>23</v>
      </c>
    </row>
    <row r="922" spans="1:3" ht="12.15" customHeight="1">
      <c r="A922" t="s">
        <v>1081</v>
      </c>
      <c r="B922" t="s">
        <v>350</v>
      </c>
      <c r="C922">
        <v>10.5</v>
      </c>
    </row>
    <row r="923" spans="1:3" ht="12.15" customHeight="1">
      <c r="A923" t="s">
        <v>1082</v>
      </c>
      <c r="B923" t="s">
        <v>74</v>
      </c>
      <c r="C923">
        <v>15.1</v>
      </c>
    </row>
    <row r="924" spans="1:3" ht="12.15" customHeight="1">
      <c r="A924" t="s">
        <v>1083</v>
      </c>
      <c r="B924" t="s">
        <v>74</v>
      </c>
      <c r="C924">
        <v>9.5</v>
      </c>
    </row>
    <row r="925" spans="1:3" ht="12.15" customHeight="1">
      <c r="A925" t="s">
        <v>1084</v>
      </c>
      <c r="B925" t="s">
        <v>74</v>
      </c>
      <c r="C925">
        <v>20</v>
      </c>
    </row>
    <row r="926" spans="1:3" ht="12.15" customHeight="1">
      <c r="A926" t="s">
        <v>1085</v>
      </c>
      <c r="B926" t="s">
        <v>74</v>
      </c>
      <c r="C926">
        <v>22.5</v>
      </c>
    </row>
    <row r="927" spans="1:3" ht="12.45" customHeight="1">
      <c r="A927" t="s">
        <v>1086</v>
      </c>
      <c r="B927" t="s">
        <v>74</v>
      </c>
      <c r="C927">
        <v>25.5</v>
      </c>
    </row>
    <row r="928" spans="1:3" ht="12.15" customHeight="1">
      <c r="A928" t="s">
        <v>1787</v>
      </c>
      <c r="B928" t="s">
        <v>74</v>
      </c>
      <c r="C928">
        <v>10.9</v>
      </c>
    </row>
    <row r="929" spans="1:3" ht="12.15" customHeight="1">
      <c r="A929" t="s">
        <v>1088</v>
      </c>
      <c r="B929" t="s">
        <v>74</v>
      </c>
      <c r="C929">
        <v>16.600000000000001</v>
      </c>
    </row>
    <row r="930" spans="1:3" ht="12.15" customHeight="1">
      <c r="A930" t="s">
        <v>1090</v>
      </c>
      <c r="B930" t="s">
        <v>119</v>
      </c>
      <c r="C930">
        <v>10.4</v>
      </c>
    </row>
    <row r="931" spans="1:3" ht="12.15" customHeight="1">
      <c r="A931" t="s">
        <v>1091</v>
      </c>
      <c r="B931" t="s">
        <v>74</v>
      </c>
      <c r="C931">
        <v>19.5</v>
      </c>
    </row>
    <row r="932" spans="1:3" ht="12.15" customHeight="1">
      <c r="A932" t="s">
        <v>1092</v>
      </c>
      <c r="B932" t="s">
        <v>1093</v>
      </c>
      <c r="C932">
        <v>8.6</v>
      </c>
    </row>
    <row r="933" spans="1:3" ht="12.75" customHeight="1">
      <c r="A933" t="s">
        <v>1094</v>
      </c>
      <c r="B933" t="s">
        <v>74</v>
      </c>
      <c r="C933">
        <v>21.6</v>
      </c>
    </row>
    <row r="934" spans="1:3" ht="12.15" customHeight="1">
      <c r="A934" t="s">
        <v>1095</v>
      </c>
      <c r="B934" t="s">
        <v>74</v>
      </c>
      <c r="C934">
        <v>23</v>
      </c>
    </row>
    <row r="935" spans="1:3" ht="12.15" customHeight="1">
      <c r="A935" t="s">
        <v>1096</v>
      </c>
      <c r="B935" t="s">
        <v>74</v>
      </c>
      <c r="C935">
        <v>25.3</v>
      </c>
    </row>
    <row r="936" spans="1:3" ht="12.15" customHeight="1">
      <c r="A936" t="s">
        <v>1846</v>
      </c>
      <c r="B936" t="s">
        <v>74</v>
      </c>
      <c r="C936">
        <v>10.7</v>
      </c>
    </row>
    <row r="937" spans="1:3" ht="12.15" customHeight="1">
      <c r="A937" t="s">
        <v>1097</v>
      </c>
      <c r="B937" t="s">
        <v>74</v>
      </c>
      <c r="C937">
        <v>16.100000000000001</v>
      </c>
    </row>
    <row r="938" spans="1:3" ht="12.15" customHeight="1">
      <c r="A938" t="s">
        <v>1098</v>
      </c>
      <c r="B938" t="s">
        <v>74</v>
      </c>
      <c r="C938">
        <v>19.100000000000001</v>
      </c>
    </row>
    <row r="939" spans="1:3" ht="12.15" customHeight="1">
      <c r="A939" t="s">
        <v>2013</v>
      </c>
      <c r="B939" t="s">
        <v>74</v>
      </c>
      <c r="C939">
        <v>25.7</v>
      </c>
    </row>
    <row r="940" spans="1:3" ht="12.15" customHeight="1">
      <c r="A940" t="s">
        <v>1099</v>
      </c>
      <c r="B940" t="s">
        <v>74</v>
      </c>
      <c r="C940">
        <v>11.4</v>
      </c>
    </row>
    <row r="941" spans="1:3" ht="12.15" customHeight="1">
      <c r="A941" t="s">
        <v>1100</v>
      </c>
      <c r="B941" t="s">
        <v>74</v>
      </c>
      <c r="C941">
        <v>23.5</v>
      </c>
    </row>
    <row r="942" spans="1:3" ht="12.15" customHeight="1">
      <c r="A942" t="s">
        <v>1847</v>
      </c>
      <c r="B942" t="s">
        <v>74</v>
      </c>
      <c r="C942">
        <v>21.4</v>
      </c>
    </row>
    <row r="943" spans="1:3" ht="12.15" customHeight="1">
      <c r="A943" t="s">
        <v>1102</v>
      </c>
      <c r="B943" t="s">
        <v>74</v>
      </c>
      <c r="C943">
        <v>19.2</v>
      </c>
    </row>
    <row r="944" spans="1:3" ht="12.15" customHeight="1">
      <c r="A944" t="s">
        <v>1103</v>
      </c>
      <c r="B944" t="s">
        <v>74</v>
      </c>
      <c r="C944">
        <v>24.5</v>
      </c>
    </row>
    <row r="945" spans="1:3" ht="12.15" customHeight="1">
      <c r="A945" t="s">
        <v>1104</v>
      </c>
      <c r="B945" t="s">
        <v>74</v>
      </c>
      <c r="C945">
        <v>18.2</v>
      </c>
    </row>
    <row r="946" spans="1:3" ht="12.15" customHeight="1">
      <c r="A946" t="s">
        <v>1105</v>
      </c>
      <c r="B946" t="s">
        <v>74</v>
      </c>
      <c r="C946">
        <v>19.100000000000001</v>
      </c>
    </row>
    <row r="947" spans="1:3" ht="12.15" customHeight="1">
      <c r="A947" t="s">
        <v>1848</v>
      </c>
      <c r="B947" t="s">
        <v>74</v>
      </c>
      <c r="C947">
        <v>30</v>
      </c>
    </row>
    <row r="948" spans="1:3" ht="12.15" customHeight="1">
      <c r="A948" t="s">
        <v>1106</v>
      </c>
      <c r="B948" t="s">
        <v>74</v>
      </c>
      <c r="C948">
        <v>31.1</v>
      </c>
    </row>
    <row r="949" spans="1:3" ht="12.15" customHeight="1">
      <c r="A949" t="s">
        <v>1107</v>
      </c>
      <c r="B949" t="s">
        <v>74</v>
      </c>
      <c r="C949">
        <v>14.9</v>
      </c>
    </row>
    <row r="950" spans="1:3" ht="12.15" customHeight="1">
      <c r="A950" t="s">
        <v>1108</v>
      </c>
      <c r="B950" t="s">
        <v>74</v>
      </c>
      <c r="C950">
        <v>23.4</v>
      </c>
    </row>
    <row r="951" spans="1:3" ht="12.15" customHeight="1">
      <c r="A951" t="s">
        <v>1109</v>
      </c>
      <c r="B951" t="s">
        <v>74</v>
      </c>
      <c r="C951">
        <v>19.100000000000001</v>
      </c>
    </row>
    <row r="952" spans="1:3" ht="12.15" customHeight="1">
      <c r="A952" t="s">
        <v>7425</v>
      </c>
      <c r="B952" t="s">
        <v>74</v>
      </c>
      <c r="C952">
        <v>27.5</v>
      </c>
    </row>
    <row r="953" spans="1:3" ht="12.15" customHeight="1">
      <c r="A953" t="s">
        <v>1111</v>
      </c>
      <c r="B953" t="s">
        <v>74</v>
      </c>
      <c r="C953">
        <v>8.6</v>
      </c>
    </row>
    <row r="954" spans="1:3" ht="12.15" customHeight="1">
      <c r="A954" t="s">
        <v>1112</v>
      </c>
      <c r="B954" t="s">
        <v>74</v>
      </c>
      <c r="C954">
        <v>26</v>
      </c>
    </row>
    <row r="955" spans="1:3" ht="12.15" customHeight="1">
      <c r="A955" t="s">
        <v>1113</v>
      </c>
      <c r="B955" t="s">
        <v>74</v>
      </c>
      <c r="C955">
        <v>10.6</v>
      </c>
    </row>
    <row r="956" spans="1:3" ht="12.15" customHeight="1">
      <c r="A956" t="s">
        <v>1115</v>
      </c>
      <c r="B956" t="s">
        <v>74</v>
      </c>
      <c r="C956">
        <v>29</v>
      </c>
    </row>
    <row r="957" spans="1:3" ht="12.15" customHeight="1">
      <c r="A957" t="s">
        <v>1116</v>
      </c>
      <c r="B957" t="s">
        <v>74</v>
      </c>
      <c r="C957">
        <v>11.3</v>
      </c>
    </row>
    <row r="958" spans="1:3" ht="12.15" customHeight="1">
      <c r="A958" t="s">
        <v>1117</v>
      </c>
      <c r="B958" t="s">
        <v>74</v>
      </c>
      <c r="C958">
        <v>17.600000000000001</v>
      </c>
    </row>
    <row r="959" spans="1:3" ht="12.15" customHeight="1">
      <c r="A959" t="s">
        <v>1118</v>
      </c>
      <c r="B959" t="s">
        <v>74</v>
      </c>
      <c r="C959">
        <v>31.1</v>
      </c>
    </row>
    <row r="960" spans="1:3" ht="12.15" customHeight="1">
      <c r="A960" t="s">
        <v>1120</v>
      </c>
      <c r="B960" t="s">
        <v>74</v>
      </c>
      <c r="C960">
        <v>42.2</v>
      </c>
    </row>
    <row r="961" spans="1:3" ht="12.15" customHeight="1">
      <c r="A961" t="s">
        <v>1121</v>
      </c>
      <c r="B961" t="s">
        <v>74</v>
      </c>
      <c r="C961">
        <v>26.5</v>
      </c>
    </row>
    <row r="962" spans="1:3" ht="12.15" customHeight="1">
      <c r="A962" t="s">
        <v>1122</v>
      </c>
      <c r="B962" t="s">
        <v>74</v>
      </c>
      <c r="C962">
        <v>16.600000000000001</v>
      </c>
    </row>
    <row r="963" spans="1:3" ht="12.15" customHeight="1">
      <c r="A963" t="s">
        <v>1123</v>
      </c>
      <c r="B963" t="s">
        <v>74</v>
      </c>
      <c r="C963">
        <v>13.2</v>
      </c>
    </row>
    <row r="964" spans="1:3" ht="12.15" customHeight="1">
      <c r="A964" t="s">
        <v>1124</v>
      </c>
      <c r="B964" t="s">
        <v>74</v>
      </c>
      <c r="C964">
        <v>23.1</v>
      </c>
    </row>
    <row r="965" spans="1:3" ht="12.15" customHeight="1">
      <c r="A965" t="s">
        <v>1125</v>
      </c>
      <c r="B965" t="s">
        <v>74</v>
      </c>
      <c r="C965">
        <v>14.6</v>
      </c>
    </row>
    <row r="966" spans="1:3" ht="12.15" customHeight="1">
      <c r="A966" t="s">
        <v>1126</v>
      </c>
      <c r="B966" t="s">
        <v>74</v>
      </c>
      <c r="C966">
        <v>10.5</v>
      </c>
    </row>
    <row r="967" spans="1:3" ht="12.15" customHeight="1">
      <c r="A967" t="s">
        <v>1127</v>
      </c>
      <c r="B967" t="s">
        <v>74</v>
      </c>
      <c r="C967">
        <v>10.9</v>
      </c>
    </row>
    <row r="968" spans="1:3" ht="12.15" customHeight="1">
      <c r="A968" t="s">
        <v>1128</v>
      </c>
      <c r="B968" t="s">
        <v>74</v>
      </c>
      <c r="C968">
        <v>15.7</v>
      </c>
    </row>
    <row r="969" spans="1:3" ht="12.15" customHeight="1">
      <c r="A969" t="s">
        <v>1129</v>
      </c>
      <c r="B969" t="s">
        <v>74</v>
      </c>
      <c r="C969">
        <v>13.9</v>
      </c>
    </row>
    <row r="970" spans="1:3" ht="12.15" customHeight="1">
      <c r="A970" t="s">
        <v>1130</v>
      </c>
      <c r="B970" t="s">
        <v>74</v>
      </c>
      <c r="C970">
        <v>17.7</v>
      </c>
    </row>
    <row r="971" spans="1:3" ht="12.15" customHeight="1">
      <c r="A971" t="s">
        <v>1131</v>
      </c>
      <c r="B971" t="s">
        <v>74</v>
      </c>
      <c r="C971">
        <v>8.6999999999999993</v>
      </c>
    </row>
    <row r="972" spans="1:3" ht="12.15" customHeight="1">
      <c r="A972" t="s">
        <v>1133</v>
      </c>
      <c r="B972" t="s">
        <v>74</v>
      </c>
      <c r="C972">
        <v>25.4</v>
      </c>
    </row>
    <row r="973" spans="1:3" ht="12.15" customHeight="1">
      <c r="A973" t="s">
        <v>1134</v>
      </c>
      <c r="B973" t="s">
        <v>74</v>
      </c>
      <c r="C973">
        <v>17.8</v>
      </c>
    </row>
    <row r="974" spans="1:3" ht="12.15" customHeight="1">
      <c r="A974" t="s">
        <v>1135</v>
      </c>
      <c r="B974" t="s">
        <v>74</v>
      </c>
      <c r="C974">
        <v>2.8</v>
      </c>
    </row>
    <row r="975" spans="1:3" ht="12.15" customHeight="1">
      <c r="A975" t="s">
        <v>1137</v>
      </c>
      <c r="B975" t="s">
        <v>74</v>
      </c>
      <c r="C975">
        <v>16.5</v>
      </c>
    </row>
    <row r="976" spans="1:3" ht="12.15" customHeight="1">
      <c r="A976" t="s">
        <v>1138</v>
      </c>
      <c r="B976" t="s">
        <v>74</v>
      </c>
      <c r="C976">
        <v>15.5</v>
      </c>
    </row>
    <row r="977" spans="1:3" ht="12.15" customHeight="1">
      <c r="A977" t="s">
        <v>1139</v>
      </c>
      <c r="B977" t="s">
        <v>74</v>
      </c>
      <c r="C977">
        <v>7.3</v>
      </c>
    </row>
    <row r="978" spans="1:3" ht="12.15" customHeight="1">
      <c r="A978" t="s">
        <v>1140</v>
      </c>
      <c r="B978" t="s">
        <v>74</v>
      </c>
      <c r="C978">
        <v>21.2</v>
      </c>
    </row>
    <row r="979" spans="1:3" ht="12.15" customHeight="1">
      <c r="A979" t="s">
        <v>7426</v>
      </c>
      <c r="B979" t="s">
        <v>74</v>
      </c>
      <c r="C979">
        <v>28.1</v>
      </c>
    </row>
    <row r="980" spans="1:3" ht="12.15" customHeight="1">
      <c r="A980" t="s">
        <v>1141</v>
      </c>
      <c r="B980" t="s">
        <v>74</v>
      </c>
      <c r="C980">
        <v>19.7</v>
      </c>
    </row>
    <row r="981" spans="1:3" ht="12.15" customHeight="1">
      <c r="A981" t="s">
        <v>1142</v>
      </c>
      <c r="B981" t="s">
        <v>74</v>
      </c>
      <c r="C981">
        <v>29.8</v>
      </c>
    </row>
    <row r="982" spans="1:3" ht="12.45" customHeight="1">
      <c r="A982" t="s">
        <v>1143</v>
      </c>
      <c r="B982" t="s">
        <v>74</v>
      </c>
      <c r="C982">
        <v>14.3</v>
      </c>
    </row>
    <row r="983" spans="1:3" ht="12.15" customHeight="1">
      <c r="A983" t="s">
        <v>1144</v>
      </c>
      <c r="B983" t="s">
        <v>74</v>
      </c>
      <c r="C983">
        <v>16.899999999999999</v>
      </c>
    </row>
    <row r="984" spans="1:3" ht="12.15" customHeight="1">
      <c r="A984" t="s">
        <v>1146</v>
      </c>
      <c r="B984" t="s">
        <v>74</v>
      </c>
      <c r="C984">
        <v>16.399999999999999</v>
      </c>
    </row>
    <row r="985" spans="1:3" ht="12.15" customHeight="1">
      <c r="A985" t="s">
        <v>1147</v>
      </c>
      <c r="B985" t="s">
        <v>439</v>
      </c>
      <c r="C985">
        <v>8.6</v>
      </c>
    </row>
    <row r="986" spans="1:3" ht="12.15" customHeight="1">
      <c r="A986" t="s">
        <v>1148</v>
      </c>
      <c r="B986" t="s">
        <v>74</v>
      </c>
      <c r="C986">
        <v>19.899999999999999</v>
      </c>
    </row>
    <row r="987" spans="1:3" ht="12.15" customHeight="1">
      <c r="A987" t="s">
        <v>1149</v>
      </c>
      <c r="B987" t="s">
        <v>1150</v>
      </c>
      <c r="C987">
        <v>14.8</v>
      </c>
    </row>
    <row r="988" spans="1:3" ht="10.199999999999999" customHeight="1">
      <c r="A988" t="s">
        <v>1151</v>
      </c>
      <c r="B988" t="s">
        <v>74</v>
      </c>
      <c r="C988">
        <v>21.9</v>
      </c>
    </row>
    <row r="989" spans="1:3" ht="12.15" customHeight="1">
      <c r="A989" t="s">
        <v>1152</v>
      </c>
      <c r="B989" t="s">
        <v>439</v>
      </c>
      <c r="C989">
        <v>13.2</v>
      </c>
    </row>
    <row r="990" spans="1:3" ht="12.15" customHeight="1">
      <c r="A990" t="s">
        <v>1153</v>
      </c>
      <c r="B990" t="s">
        <v>74</v>
      </c>
      <c r="C990">
        <v>12.4</v>
      </c>
    </row>
    <row r="991" spans="1:3" ht="12.15" customHeight="1">
      <c r="A991" t="s">
        <v>1154</v>
      </c>
      <c r="B991" t="s">
        <v>74</v>
      </c>
      <c r="C991">
        <v>21</v>
      </c>
    </row>
    <row r="992" spans="1:3" ht="12.15" customHeight="1">
      <c r="A992" t="s">
        <v>1155</v>
      </c>
      <c r="B992" t="s">
        <v>74</v>
      </c>
      <c r="C992">
        <v>14</v>
      </c>
    </row>
    <row r="993" spans="1:3" ht="12.15" customHeight="1">
      <c r="A993" t="s">
        <v>1157</v>
      </c>
      <c r="B993" t="s">
        <v>74</v>
      </c>
      <c r="C993">
        <v>34.200000000000003</v>
      </c>
    </row>
    <row r="994" spans="1:3" ht="12.15" customHeight="1">
      <c r="A994" t="s">
        <v>1158</v>
      </c>
      <c r="B994" t="s">
        <v>74</v>
      </c>
      <c r="C994">
        <v>23.4</v>
      </c>
    </row>
    <row r="995" spans="1:3" ht="12.15" customHeight="1">
      <c r="A995" t="s">
        <v>1159</v>
      </c>
      <c r="B995" t="s">
        <v>74</v>
      </c>
      <c r="C995">
        <v>8.6</v>
      </c>
    </row>
    <row r="996" spans="1:3" ht="12.15" customHeight="1">
      <c r="A996" t="s">
        <v>1160</v>
      </c>
      <c r="B996" t="s">
        <v>74</v>
      </c>
      <c r="C996">
        <v>8.5</v>
      </c>
    </row>
    <row r="997" spans="1:3" ht="12.15" customHeight="1">
      <c r="A997" t="s">
        <v>1161</v>
      </c>
      <c r="B997" t="s">
        <v>74</v>
      </c>
      <c r="C997">
        <v>22.5</v>
      </c>
    </row>
    <row r="998" spans="1:3" ht="12.15" customHeight="1">
      <c r="A998" t="s">
        <v>1162</v>
      </c>
      <c r="B998" t="s">
        <v>74</v>
      </c>
      <c r="C998">
        <v>22.8</v>
      </c>
    </row>
    <row r="999" spans="1:3" ht="12.15" customHeight="1">
      <c r="A999" t="s">
        <v>1163</v>
      </c>
      <c r="B999" t="s">
        <v>74</v>
      </c>
      <c r="C999">
        <v>9.1</v>
      </c>
    </row>
    <row r="1000" spans="1:3" ht="12.15" customHeight="1">
      <c r="A1000" t="s">
        <v>1164</v>
      </c>
      <c r="B1000" t="s">
        <v>74</v>
      </c>
      <c r="C1000">
        <v>23.9</v>
      </c>
    </row>
    <row r="1001" spans="1:3" ht="12.15" customHeight="1">
      <c r="A1001" t="s">
        <v>1165</v>
      </c>
      <c r="B1001" t="s">
        <v>74</v>
      </c>
      <c r="C1001">
        <v>26.1</v>
      </c>
    </row>
    <row r="1002" spans="1:3" ht="12.15" customHeight="1">
      <c r="A1002" t="s">
        <v>1166</v>
      </c>
      <c r="B1002" t="s">
        <v>74</v>
      </c>
      <c r="C1002">
        <v>18.8</v>
      </c>
    </row>
    <row r="1003" spans="1:3" ht="12.15" customHeight="1">
      <c r="A1003" t="s">
        <v>1168</v>
      </c>
      <c r="B1003" t="s">
        <v>74</v>
      </c>
      <c r="C1003">
        <v>21.2</v>
      </c>
    </row>
    <row r="1004" spans="1:3" ht="12.15" customHeight="1">
      <c r="A1004" t="s">
        <v>1169</v>
      </c>
      <c r="B1004" t="s">
        <v>74</v>
      </c>
      <c r="C1004">
        <v>21.7</v>
      </c>
    </row>
    <row r="1005" spans="1:3" ht="12.15" customHeight="1">
      <c r="A1005" t="s">
        <v>1170</v>
      </c>
      <c r="B1005" t="s">
        <v>74</v>
      </c>
      <c r="C1005">
        <v>24.3</v>
      </c>
    </row>
    <row r="1006" spans="1:3" ht="12.15" customHeight="1">
      <c r="A1006" t="s">
        <v>1171</v>
      </c>
      <c r="B1006" t="s">
        <v>74</v>
      </c>
      <c r="C1006">
        <v>15.5</v>
      </c>
    </row>
    <row r="1007" spans="1:3" ht="12.15" customHeight="1">
      <c r="A1007" t="s">
        <v>1172</v>
      </c>
      <c r="B1007" t="s">
        <v>74</v>
      </c>
      <c r="C1007">
        <v>14.2</v>
      </c>
    </row>
    <row r="1008" spans="1:3" ht="12.15" customHeight="1">
      <c r="A1008" t="s">
        <v>1173</v>
      </c>
      <c r="B1008" t="s">
        <v>74</v>
      </c>
      <c r="C1008">
        <v>26.5</v>
      </c>
    </row>
    <row r="1009" spans="1:3" ht="12.15" customHeight="1">
      <c r="A1009" t="s">
        <v>1174</v>
      </c>
      <c r="B1009" t="s">
        <v>74</v>
      </c>
      <c r="C1009">
        <v>14.5</v>
      </c>
    </row>
    <row r="1010" spans="1:3" ht="12.15" customHeight="1">
      <c r="A1010" t="s">
        <v>1175</v>
      </c>
      <c r="B1010" t="s">
        <v>74</v>
      </c>
      <c r="C1010">
        <v>33</v>
      </c>
    </row>
    <row r="1011" spans="1:3" ht="12.15" customHeight="1">
      <c r="A1011" t="s">
        <v>1971</v>
      </c>
      <c r="B1011" t="s">
        <v>74</v>
      </c>
      <c r="C1011">
        <v>44.8</v>
      </c>
    </row>
    <row r="1012" spans="1:3" ht="12.15" customHeight="1">
      <c r="A1012" t="s">
        <v>1176</v>
      </c>
      <c r="B1012" t="s">
        <v>74</v>
      </c>
      <c r="C1012">
        <v>19.8</v>
      </c>
    </row>
    <row r="1013" spans="1:3" ht="12.15" customHeight="1">
      <c r="A1013" t="s">
        <v>1849</v>
      </c>
      <c r="B1013" t="s">
        <v>74</v>
      </c>
      <c r="C1013">
        <v>20.8</v>
      </c>
    </row>
    <row r="1014" spans="1:3" ht="12.15" customHeight="1">
      <c r="A1014" t="s">
        <v>1177</v>
      </c>
      <c r="B1014" t="s">
        <v>74</v>
      </c>
      <c r="C1014">
        <v>18.399999999999999</v>
      </c>
    </row>
    <row r="1015" spans="1:3" ht="12.15" customHeight="1">
      <c r="A1015" t="s">
        <v>1178</v>
      </c>
      <c r="B1015" t="s">
        <v>74</v>
      </c>
      <c r="C1015">
        <v>18.100000000000001</v>
      </c>
    </row>
    <row r="1016" spans="1:3" ht="12.15" customHeight="1">
      <c r="A1016" t="s">
        <v>1180</v>
      </c>
      <c r="B1016" t="s">
        <v>74</v>
      </c>
      <c r="C1016">
        <v>14.3</v>
      </c>
    </row>
    <row r="1017" spans="1:3" ht="12.15" customHeight="1">
      <c r="A1017" t="s">
        <v>1181</v>
      </c>
      <c r="B1017" t="s">
        <v>74</v>
      </c>
      <c r="C1017">
        <v>14.3</v>
      </c>
    </row>
    <row r="1018" spans="1:3" ht="12.15" customHeight="1">
      <c r="A1018" t="s">
        <v>1182</v>
      </c>
      <c r="B1018" t="s">
        <v>74</v>
      </c>
      <c r="C1018">
        <v>13.1</v>
      </c>
    </row>
    <row r="1019" spans="1:3" ht="12.15" customHeight="1">
      <c r="A1019" t="s">
        <v>1183</v>
      </c>
      <c r="B1019" t="s">
        <v>74</v>
      </c>
      <c r="C1019">
        <v>14.4</v>
      </c>
    </row>
    <row r="1020" spans="1:3" ht="12.15" customHeight="1">
      <c r="A1020" t="s">
        <v>1184</v>
      </c>
      <c r="B1020" t="s">
        <v>74</v>
      </c>
      <c r="C1020">
        <v>17.5</v>
      </c>
    </row>
    <row r="1021" spans="1:3" ht="12.15" customHeight="1">
      <c r="A1021" t="s">
        <v>1185</v>
      </c>
      <c r="B1021" t="s">
        <v>74</v>
      </c>
      <c r="C1021">
        <v>49.2</v>
      </c>
    </row>
    <row r="1022" spans="1:3" ht="12.15" customHeight="1">
      <c r="A1022" t="s">
        <v>1186</v>
      </c>
      <c r="B1022" t="s">
        <v>74</v>
      </c>
      <c r="C1022">
        <v>18</v>
      </c>
    </row>
    <row r="1023" spans="1:3" ht="12.15" customHeight="1">
      <c r="A1023" t="s">
        <v>1187</v>
      </c>
      <c r="B1023" t="s">
        <v>74</v>
      </c>
      <c r="C1023">
        <v>13.1</v>
      </c>
    </row>
    <row r="1024" spans="1:3" ht="12.15" customHeight="1">
      <c r="A1024" t="s">
        <v>1188</v>
      </c>
      <c r="B1024" t="s">
        <v>74</v>
      </c>
      <c r="C1024">
        <v>18.600000000000001</v>
      </c>
    </row>
    <row r="1025" spans="1:3" ht="12.15" customHeight="1">
      <c r="A1025" t="s">
        <v>1189</v>
      </c>
      <c r="B1025" t="s">
        <v>74</v>
      </c>
      <c r="C1025">
        <v>13.5</v>
      </c>
    </row>
    <row r="1026" spans="1:3" ht="12.15" customHeight="1">
      <c r="A1026" t="s">
        <v>1972</v>
      </c>
      <c r="B1026" t="s">
        <v>74</v>
      </c>
      <c r="C1026">
        <v>34.9</v>
      </c>
    </row>
    <row r="1027" spans="1:3" ht="12.15" customHeight="1">
      <c r="A1027" t="s">
        <v>1190</v>
      </c>
      <c r="B1027" t="s">
        <v>74</v>
      </c>
      <c r="C1027">
        <v>37.1</v>
      </c>
    </row>
    <row r="1028" spans="1:3" ht="12.15" customHeight="1">
      <c r="A1028" t="s">
        <v>1191</v>
      </c>
      <c r="B1028" t="s">
        <v>74</v>
      </c>
      <c r="C1028">
        <v>22.7</v>
      </c>
    </row>
    <row r="1029" spans="1:3" ht="12.15" customHeight="1">
      <c r="A1029" t="s">
        <v>1192</v>
      </c>
      <c r="B1029" t="s">
        <v>74</v>
      </c>
      <c r="C1029">
        <v>7.8</v>
      </c>
    </row>
    <row r="1030" spans="1:3" ht="12.15" customHeight="1">
      <c r="A1030" t="s">
        <v>1193</v>
      </c>
      <c r="B1030" t="s">
        <v>74</v>
      </c>
      <c r="C1030">
        <v>16.5</v>
      </c>
    </row>
    <row r="1031" spans="1:3" ht="12.15" customHeight="1">
      <c r="A1031" t="s">
        <v>1194</v>
      </c>
      <c r="B1031" t="s">
        <v>1195</v>
      </c>
      <c r="C1031">
        <v>25.6</v>
      </c>
    </row>
    <row r="1032" spans="1:3" ht="12.15" customHeight="1">
      <c r="A1032" t="s">
        <v>1196</v>
      </c>
      <c r="B1032" t="s">
        <v>119</v>
      </c>
      <c r="C1032">
        <v>5.0999999999999996</v>
      </c>
    </row>
    <row r="1033" spans="1:3" ht="12.15" customHeight="1">
      <c r="A1033" t="s">
        <v>1197</v>
      </c>
      <c r="B1033" t="s">
        <v>74</v>
      </c>
      <c r="C1033">
        <v>11.2</v>
      </c>
    </row>
    <row r="1034" spans="1:3" ht="12.15" customHeight="1">
      <c r="A1034" t="s">
        <v>1198</v>
      </c>
      <c r="B1034" t="s">
        <v>74</v>
      </c>
      <c r="C1034">
        <v>19.7</v>
      </c>
    </row>
    <row r="1035" spans="1:3" ht="12.15" customHeight="1">
      <c r="A1035" t="s">
        <v>1199</v>
      </c>
      <c r="B1035" t="s">
        <v>74</v>
      </c>
      <c r="C1035">
        <v>12.9</v>
      </c>
    </row>
    <row r="1036" spans="1:3" ht="12.45" customHeight="1">
      <c r="A1036" t="s">
        <v>1200</v>
      </c>
      <c r="B1036" t="s">
        <v>74</v>
      </c>
      <c r="C1036">
        <v>20.100000000000001</v>
      </c>
    </row>
    <row r="1037" spans="1:3" ht="12.15" customHeight="1">
      <c r="A1037" t="s">
        <v>1201</v>
      </c>
      <c r="B1037" t="s">
        <v>74</v>
      </c>
      <c r="C1037">
        <v>26.5</v>
      </c>
    </row>
    <row r="1038" spans="1:3" ht="12.15" customHeight="1">
      <c r="A1038" t="s">
        <v>1850</v>
      </c>
      <c r="B1038" t="s">
        <v>74</v>
      </c>
      <c r="C1038">
        <v>21.8</v>
      </c>
    </row>
    <row r="1039" spans="1:3" ht="12.15" customHeight="1">
      <c r="A1039" t="s">
        <v>1202</v>
      </c>
      <c r="B1039" t="s">
        <v>74</v>
      </c>
      <c r="C1039">
        <v>28.2</v>
      </c>
    </row>
    <row r="1040" spans="1:3" ht="12.15" customHeight="1">
      <c r="A1040" t="s">
        <v>1203</v>
      </c>
      <c r="B1040" t="s">
        <v>74</v>
      </c>
      <c r="C1040">
        <v>14.2</v>
      </c>
    </row>
    <row r="1041" spans="1:3" ht="12.75" customHeight="1">
      <c r="A1041" t="s">
        <v>1204</v>
      </c>
      <c r="B1041" t="s">
        <v>74</v>
      </c>
      <c r="C1041">
        <v>22</v>
      </c>
    </row>
    <row r="1042" spans="1:3" ht="12.15" customHeight="1">
      <c r="A1042" t="s">
        <v>1205</v>
      </c>
      <c r="B1042" t="s">
        <v>74</v>
      </c>
      <c r="C1042">
        <v>24.7</v>
      </c>
    </row>
    <row r="1043" spans="1:3" ht="12.15" customHeight="1">
      <c r="A1043" t="s">
        <v>1206</v>
      </c>
      <c r="B1043" t="s">
        <v>74</v>
      </c>
      <c r="C1043">
        <v>12.3</v>
      </c>
    </row>
    <row r="1044" spans="1:3" ht="12.15" customHeight="1">
      <c r="A1044" t="s">
        <v>1207</v>
      </c>
      <c r="B1044" t="s">
        <v>74</v>
      </c>
      <c r="C1044">
        <v>17.8</v>
      </c>
    </row>
    <row r="1045" spans="1:3" ht="12.15" customHeight="1">
      <c r="A1045" t="s">
        <v>1208</v>
      </c>
      <c r="B1045" t="s">
        <v>74</v>
      </c>
      <c r="C1045">
        <v>30.4</v>
      </c>
    </row>
    <row r="1046" spans="1:3" ht="12.15" customHeight="1">
      <c r="A1046" t="s">
        <v>1209</v>
      </c>
      <c r="B1046" t="s">
        <v>74</v>
      </c>
      <c r="C1046">
        <v>19.8</v>
      </c>
    </row>
    <row r="1047" spans="1:3" ht="12.15" customHeight="1">
      <c r="A1047" t="s">
        <v>1210</v>
      </c>
      <c r="B1047" t="s">
        <v>74</v>
      </c>
      <c r="C1047">
        <v>20.399999999999999</v>
      </c>
    </row>
    <row r="1048" spans="1:3" ht="12.15" customHeight="1">
      <c r="A1048" t="s">
        <v>1211</v>
      </c>
      <c r="B1048" t="s">
        <v>74</v>
      </c>
      <c r="C1048">
        <v>19.600000000000001</v>
      </c>
    </row>
    <row r="1049" spans="1:3" ht="12.15" customHeight="1">
      <c r="A1049" t="s">
        <v>1212</v>
      </c>
      <c r="B1049" t="s">
        <v>74</v>
      </c>
      <c r="C1049">
        <v>29.7</v>
      </c>
    </row>
    <row r="1050" spans="1:3" ht="12.15" customHeight="1">
      <c r="A1050" t="s">
        <v>1213</v>
      </c>
      <c r="B1050" t="s">
        <v>74</v>
      </c>
      <c r="C1050">
        <v>30.8</v>
      </c>
    </row>
    <row r="1051" spans="1:3" ht="12.15" customHeight="1">
      <c r="A1051" t="s">
        <v>1214</v>
      </c>
      <c r="B1051" t="s">
        <v>74</v>
      </c>
      <c r="C1051">
        <v>12</v>
      </c>
    </row>
    <row r="1052" spans="1:3" ht="12.15" customHeight="1">
      <c r="A1052" t="s">
        <v>1215</v>
      </c>
      <c r="B1052" t="s">
        <v>74</v>
      </c>
      <c r="C1052">
        <v>16.7</v>
      </c>
    </row>
    <row r="1053" spans="1:3" ht="12.15" customHeight="1">
      <c r="A1053" t="s">
        <v>1851</v>
      </c>
      <c r="B1053" t="s">
        <v>74</v>
      </c>
      <c r="C1053">
        <v>17.8</v>
      </c>
    </row>
    <row r="1054" spans="1:3" ht="12.15" customHeight="1">
      <c r="A1054" t="s">
        <v>1217</v>
      </c>
      <c r="B1054" t="s">
        <v>74</v>
      </c>
      <c r="C1054">
        <v>17.5</v>
      </c>
    </row>
    <row r="1055" spans="1:3" ht="12.15" customHeight="1">
      <c r="A1055" t="s">
        <v>1218</v>
      </c>
      <c r="B1055" t="s">
        <v>971</v>
      </c>
      <c r="C1055">
        <v>17.600000000000001</v>
      </c>
    </row>
    <row r="1056" spans="1:3" ht="12.15" customHeight="1">
      <c r="A1056" t="s">
        <v>1219</v>
      </c>
      <c r="B1056" t="s">
        <v>74</v>
      </c>
      <c r="C1056">
        <v>8.5</v>
      </c>
    </row>
    <row r="1057" spans="1:3" ht="12.15" customHeight="1">
      <c r="A1057" t="s">
        <v>1221</v>
      </c>
      <c r="B1057" t="s">
        <v>74</v>
      </c>
      <c r="C1057">
        <v>8.1999999999999993</v>
      </c>
    </row>
    <row r="1058" spans="1:3" ht="12.15" customHeight="1">
      <c r="A1058" t="s">
        <v>1223</v>
      </c>
      <c r="B1058" t="s">
        <v>74</v>
      </c>
      <c r="C1058">
        <v>11.9</v>
      </c>
    </row>
    <row r="1059" spans="1:3" ht="12.15" customHeight="1">
      <c r="A1059" t="s">
        <v>1224</v>
      </c>
      <c r="B1059" t="s">
        <v>74</v>
      </c>
      <c r="C1059">
        <v>27.5</v>
      </c>
    </row>
    <row r="1060" spans="1:3" ht="12.15" customHeight="1">
      <c r="A1060" t="s">
        <v>1225</v>
      </c>
      <c r="B1060" t="s">
        <v>74</v>
      </c>
      <c r="C1060">
        <v>23.7</v>
      </c>
    </row>
    <row r="1061" spans="1:3" ht="12.15" customHeight="1">
      <c r="A1061" t="s">
        <v>1226</v>
      </c>
      <c r="B1061" t="s">
        <v>74</v>
      </c>
      <c r="C1061">
        <v>25.7</v>
      </c>
    </row>
    <row r="1062" spans="1:3" ht="12.15" customHeight="1">
      <c r="A1062" t="s">
        <v>1227</v>
      </c>
      <c r="B1062" t="s">
        <v>74</v>
      </c>
      <c r="C1062">
        <v>8.1</v>
      </c>
    </row>
    <row r="1063" spans="1:3" ht="12.15" customHeight="1">
      <c r="A1063" t="s">
        <v>1228</v>
      </c>
      <c r="B1063" t="s">
        <v>74</v>
      </c>
      <c r="C1063">
        <v>12.3</v>
      </c>
    </row>
    <row r="1064" spans="1:3" ht="12.15" customHeight="1">
      <c r="A1064" t="s">
        <v>1229</v>
      </c>
      <c r="B1064" t="s">
        <v>74</v>
      </c>
      <c r="C1064">
        <v>32.6</v>
      </c>
    </row>
    <row r="1065" spans="1:3" ht="12.15" customHeight="1">
      <c r="A1065" t="s">
        <v>1230</v>
      </c>
      <c r="B1065" t="s">
        <v>74</v>
      </c>
      <c r="C1065">
        <v>9.3000000000000007</v>
      </c>
    </row>
    <row r="1066" spans="1:3" ht="12.15" customHeight="1">
      <c r="A1066" t="s">
        <v>1231</v>
      </c>
      <c r="B1066" t="s">
        <v>74</v>
      </c>
      <c r="C1066">
        <v>16.600000000000001</v>
      </c>
    </row>
    <row r="1067" spans="1:3" ht="12.15" customHeight="1">
      <c r="A1067" t="s">
        <v>1987</v>
      </c>
      <c r="B1067" t="s">
        <v>1441</v>
      </c>
      <c r="C1067">
        <v>11.8</v>
      </c>
    </row>
    <row r="1068" spans="1:3" ht="12.15" customHeight="1">
      <c r="A1068" t="s">
        <v>1232</v>
      </c>
      <c r="B1068" t="s">
        <v>74</v>
      </c>
      <c r="C1068">
        <v>13.8</v>
      </c>
    </row>
    <row r="1069" spans="1:3" ht="12.15" customHeight="1">
      <c r="A1069" t="s">
        <v>1233</v>
      </c>
      <c r="B1069" t="s">
        <v>74</v>
      </c>
      <c r="C1069">
        <v>4.8</v>
      </c>
    </row>
    <row r="1070" spans="1:3" ht="12.15" customHeight="1">
      <c r="A1070" t="s">
        <v>1852</v>
      </c>
      <c r="B1070" t="s">
        <v>74</v>
      </c>
      <c r="C1070">
        <v>29.7</v>
      </c>
    </row>
    <row r="1071" spans="1:3" ht="12.15" customHeight="1">
      <c r="A1071" t="s">
        <v>1234</v>
      </c>
      <c r="B1071" t="s">
        <v>74</v>
      </c>
      <c r="C1071">
        <v>6.9</v>
      </c>
    </row>
    <row r="1072" spans="1:3" ht="12.15" customHeight="1">
      <c r="A1072" t="s">
        <v>1236</v>
      </c>
      <c r="B1072" t="s">
        <v>74</v>
      </c>
      <c r="C1072">
        <v>13.5</v>
      </c>
    </row>
    <row r="1073" spans="1:3" ht="12.15" customHeight="1">
      <c r="A1073" t="s">
        <v>1237</v>
      </c>
      <c r="B1073" t="s">
        <v>74</v>
      </c>
      <c r="C1073">
        <v>14.4</v>
      </c>
    </row>
    <row r="1074" spans="1:3" ht="12.15" customHeight="1">
      <c r="A1074" t="s">
        <v>1238</v>
      </c>
      <c r="B1074" t="s">
        <v>74</v>
      </c>
      <c r="C1074">
        <v>29.3</v>
      </c>
    </row>
    <row r="1075" spans="1:3" ht="12.15" customHeight="1">
      <c r="A1075" t="s">
        <v>1239</v>
      </c>
      <c r="B1075" t="s">
        <v>74</v>
      </c>
      <c r="C1075">
        <v>16.2</v>
      </c>
    </row>
    <row r="1076" spans="1:3" ht="12.15" customHeight="1">
      <c r="A1076" t="s">
        <v>1240</v>
      </c>
      <c r="B1076" t="s">
        <v>74</v>
      </c>
      <c r="C1076">
        <v>9.4</v>
      </c>
    </row>
    <row r="1077" spans="1:3" ht="12.15" customHeight="1">
      <c r="A1077" t="s">
        <v>1241</v>
      </c>
      <c r="B1077" t="s">
        <v>74</v>
      </c>
      <c r="C1077">
        <v>23.7</v>
      </c>
    </row>
    <row r="1078" spans="1:3" ht="12.15" customHeight="1">
      <c r="A1078" t="s">
        <v>1242</v>
      </c>
      <c r="C1078">
        <v>13.4</v>
      </c>
    </row>
    <row r="1079" spans="1:3" ht="12.15" customHeight="1">
      <c r="A1079" t="s">
        <v>1244</v>
      </c>
      <c r="B1079" t="s">
        <v>74</v>
      </c>
      <c r="C1079">
        <v>22.7</v>
      </c>
    </row>
    <row r="1080" spans="1:3" ht="12.15" customHeight="1">
      <c r="A1080" t="s">
        <v>1245</v>
      </c>
      <c r="B1080" t="s">
        <v>1246</v>
      </c>
      <c r="C1080">
        <v>8.8000000000000007</v>
      </c>
    </row>
    <row r="1081" spans="1:3" ht="12.15" customHeight="1">
      <c r="A1081" t="s">
        <v>1788</v>
      </c>
      <c r="B1081" t="s">
        <v>74</v>
      </c>
      <c r="C1081">
        <v>18.899999999999999</v>
      </c>
    </row>
    <row r="1082" spans="1:3" ht="12.15" customHeight="1">
      <c r="A1082" t="s">
        <v>1247</v>
      </c>
      <c r="B1082" t="s">
        <v>74</v>
      </c>
      <c r="C1082">
        <v>8.6</v>
      </c>
    </row>
    <row r="1083" spans="1:3" ht="12.15" customHeight="1">
      <c r="A1083" t="s">
        <v>1248</v>
      </c>
      <c r="B1083" t="s">
        <v>74</v>
      </c>
      <c r="C1083">
        <v>13.7</v>
      </c>
    </row>
    <row r="1084" spans="1:3" ht="12.15" customHeight="1">
      <c r="A1084" t="s">
        <v>1250</v>
      </c>
      <c r="B1084" t="s">
        <v>74</v>
      </c>
      <c r="C1084">
        <v>27.8</v>
      </c>
    </row>
    <row r="1085" spans="1:3" ht="12.15" customHeight="1">
      <c r="A1085" t="s">
        <v>1251</v>
      </c>
      <c r="B1085" t="s">
        <v>74</v>
      </c>
      <c r="C1085">
        <v>13.5</v>
      </c>
    </row>
    <row r="1086" spans="1:3" ht="12.15" customHeight="1">
      <c r="A1086" t="s">
        <v>1252</v>
      </c>
      <c r="B1086" t="s">
        <v>74</v>
      </c>
      <c r="C1086">
        <v>9.8000000000000007</v>
      </c>
    </row>
    <row r="1087" spans="1:3" ht="12.15" customHeight="1">
      <c r="A1087" t="s">
        <v>1253</v>
      </c>
      <c r="B1087" t="s">
        <v>74</v>
      </c>
      <c r="C1087">
        <v>6.4</v>
      </c>
    </row>
    <row r="1088" spans="1:3" ht="12.15" customHeight="1">
      <c r="A1088" t="s">
        <v>1254</v>
      </c>
      <c r="B1088" t="s">
        <v>544</v>
      </c>
      <c r="C1088">
        <v>44</v>
      </c>
    </row>
    <row r="1089" spans="1:3" ht="12.15" customHeight="1">
      <c r="A1089" t="s">
        <v>1256</v>
      </c>
      <c r="B1089" t="s">
        <v>74</v>
      </c>
      <c r="C1089">
        <v>16.3</v>
      </c>
    </row>
    <row r="1090" spans="1:3" ht="12.45" customHeight="1">
      <c r="A1090" t="s">
        <v>1258</v>
      </c>
      <c r="B1090" t="s">
        <v>74</v>
      </c>
      <c r="C1090">
        <v>33.9</v>
      </c>
    </row>
    <row r="1091" spans="1:3" ht="12.15" customHeight="1">
      <c r="A1091" t="s">
        <v>1259</v>
      </c>
      <c r="B1091" t="s">
        <v>74</v>
      </c>
      <c r="C1091">
        <v>18.3</v>
      </c>
    </row>
    <row r="1092" spans="1:3" ht="12.15" customHeight="1">
      <c r="A1092" t="s">
        <v>1260</v>
      </c>
      <c r="B1092" t="s">
        <v>1261</v>
      </c>
      <c r="C1092">
        <v>6.1</v>
      </c>
    </row>
    <row r="1093" spans="1:3" ht="12.15" customHeight="1">
      <c r="A1093" t="s">
        <v>1263</v>
      </c>
      <c r="B1093" t="s">
        <v>74</v>
      </c>
      <c r="C1093">
        <v>3.8</v>
      </c>
    </row>
    <row r="1094" spans="1:3" ht="12.15" customHeight="1">
      <c r="A1094" t="s">
        <v>1264</v>
      </c>
      <c r="B1094" t="s">
        <v>74</v>
      </c>
      <c r="C1094">
        <v>8.6999999999999993</v>
      </c>
    </row>
    <row r="1095" spans="1:3" ht="12.15" customHeight="1">
      <c r="A1095" t="s">
        <v>1265</v>
      </c>
      <c r="B1095" t="s">
        <v>74</v>
      </c>
      <c r="C1095">
        <v>17.8</v>
      </c>
    </row>
    <row r="1096" spans="1:3" ht="12.75" customHeight="1">
      <c r="A1096" t="s">
        <v>1266</v>
      </c>
      <c r="B1096" t="s">
        <v>74</v>
      </c>
      <c r="C1096">
        <v>15.3</v>
      </c>
    </row>
    <row r="1097" spans="1:3" ht="12.15" customHeight="1">
      <c r="A1097" t="s">
        <v>1267</v>
      </c>
      <c r="B1097" t="s">
        <v>74</v>
      </c>
      <c r="C1097">
        <v>12.4</v>
      </c>
    </row>
    <row r="1098" spans="1:3" ht="12.15" customHeight="1">
      <c r="A1098" t="s">
        <v>1268</v>
      </c>
      <c r="B1098" t="s">
        <v>74</v>
      </c>
      <c r="C1098">
        <v>23.1</v>
      </c>
    </row>
    <row r="1099" spans="1:3" ht="12.15" customHeight="1">
      <c r="A1099" t="s">
        <v>1269</v>
      </c>
      <c r="B1099" t="s">
        <v>74</v>
      </c>
      <c r="C1099">
        <v>22</v>
      </c>
    </row>
    <row r="1100" spans="1:3" ht="12.15" customHeight="1">
      <c r="A1100" t="s">
        <v>1270</v>
      </c>
      <c r="B1100" t="s">
        <v>74</v>
      </c>
      <c r="C1100">
        <v>25.9</v>
      </c>
    </row>
    <row r="1101" spans="1:3" ht="12.15" customHeight="1">
      <c r="A1101" t="s">
        <v>1271</v>
      </c>
      <c r="B1101" t="s">
        <v>74</v>
      </c>
      <c r="C1101">
        <v>21.2</v>
      </c>
    </row>
    <row r="1102" spans="1:3" ht="12.15" customHeight="1">
      <c r="A1102" t="s">
        <v>1272</v>
      </c>
      <c r="B1102" t="s">
        <v>74</v>
      </c>
      <c r="C1102">
        <v>35.5</v>
      </c>
    </row>
    <row r="1103" spans="1:3" ht="12.15" customHeight="1">
      <c r="A1103" t="s">
        <v>1273</v>
      </c>
      <c r="B1103" t="s">
        <v>74</v>
      </c>
      <c r="C1103">
        <v>15.1</v>
      </c>
    </row>
    <row r="1104" spans="1:3" ht="12.15" customHeight="1">
      <c r="A1104" t="s">
        <v>1274</v>
      </c>
      <c r="B1104" t="s">
        <v>74</v>
      </c>
      <c r="C1104">
        <v>10.1</v>
      </c>
    </row>
    <row r="1105" spans="1:3" ht="12.15" customHeight="1">
      <c r="A1105" t="s">
        <v>1789</v>
      </c>
      <c r="B1105" t="s">
        <v>74</v>
      </c>
      <c r="C1105">
        <v>14.8</v>
      </c>
    </row>
    <row r="1106" spans="1:3" ht="12.15" customHeight="1">
      <c r="A1106" t="s">
        <v>1275</v>
      </c>
      <c r="B1106" t="s">
        <v>74</v>
      </c>
      <c r="C1106">
        <v>17.5</v>
      </c>
    </row>
    <row r="1107" spans="1:3" ht="12.15" customHeight="1">
      <c r="A1107" t="s">
        <v>1853</v>
      </c>
      <c r="B1107" t="s">
        <v>74</v>
      </c>
      <c r="C1107">
        <v>22.1</v>
      </c>
    </row>
    <row r="1108" spans="1:3" ht="12.15" customHeight="1">
      <c r="A1108" t="s">
        <v>1276</v>
      </c>
      <c r="B1108" t="s">
        <v>74</v>
      </c>
      <c r="C1108">
        <v>13</v>
      </c>
    </row>
    <row r="1109" spans="1:3" ht="12.15" customHeight="1">
      <c r="A1109" t="s">
        <v>1277</v>
      </c>
      <c r="B1109" t="s">
        <v>74</v>
      </c>
      <c r="C1109">
        <v>14.5</v>
      </c>
    </row>
    <row r="1110" spans="1:3" ht="12.15" customHeight="1">
      <c r="A1110" t="s">
        <v>1278</v>
      </c>
      <c r="B1110" t="s">
        <v>74</v>
      </c>
      <c r="C1110">
        <v>18.600000000000001</v>
      </c>
    </row>
    <row r="1111" spans="1:3" ht="12.15" customHeight="1">
      <c r="A1111" t="s">
        <v>1279</v>
      </c>
      <c r="B1111" t="s">
        <v>74</v>
      </c>
      <c r="C1111">
        <v>12.1</v>
      </c>
    </row>
    <row r="1112" spans="1:3" ht="12.15" customHeight="1">
      <c r="A1112" t="s">
        <v>1281</v>
      </c>
      <c r="B1112" t="s">
        <v>74</v>
      </c>
      <c r="C1112">
        <v>25.1</v>
      </c>
    </row>
    <row r="1113" spans="1:3" ht="12.15" customHeight="1">
      <c r="A1113" t="s">
        <v>1282</v>
      </c>
      <c r="B1113" t="s">
        <v>74</v>
      </c>
      <c r="C1113">
        <v>15</v>
      </c>
    </row>
    <row r="1114" spans="1:3" ht="12.15" customHeight="1">
      <c r="A1114" t="s">
        <v>1283</v>
      </c>
      <c r="B1114" t="s">
        <v>74</v>
      </c>
      <c r="C1114">
        <v>19.5</v>
      </c>
    </row>
    <row r="1115" spans="1:3" ht="12.15" customHeight="1">
      <c r="A1115" t="s">
        <v>1284</v>
      </c>
      <c r="B1115" t="s">
        <v>74</v>
      </c>
      <c r="C1115">
        <v>17.899999999999999</v>
      </c>
    </row>
    <row r="1116" spans="1:3" ht="12.15" customHeight="1">
      <c r="A1116" t="s">
        <v>1285</v>
      </c>
      <c r="B1116" t="s">
        <v>74</v>
      </c>
      <c r="C1116">
        <v>21.3</v>
      </c>
    </row>
    <row r="1117" spans="1:3" ht="12.15" customHeight="1">
      <c r="A1117" t="s">
        <v>1790</v>
      </c>
      <c r="B1117" t="s">
        <v>74</v>
      </c>
      <c r="C1117">
        <v>18.2</v>
      </c>
    </row>
    <row r="1118" spans="1:3" ht="12.15" customHeight="1">
      <c r="A1118" t="s">
        <v>1287</v>
      </c>
      <c r="B1118" t="s">
        <v>329</v>
      </c>
      <c r="C1118">
        <v>7.3</v>
      </c>
    </row>
    <row r="1119" spans="1:3" ht="12.15" customHeight="1">
      <c r="A1119" t="s">
        <v>1288</v>
      </c>
      <c r="B1119" t="s">
        <v>119</v>
      </c>
      <c r="C1119">
        <v>8.3000000000000007</v>
      </c>
    </row>
    <row r="1120" spans="1:3" ht="12.15" customHeight="1">
      <c r="A1120" t="s">
        <v>1289</v>
      </c>
      <c r="B1120" t="s">
        <v>74</v>
      </c>
      <c r="C1120">
        <v>14.9</v>
      </c>
    </row>
    <row r="1121" spans="1:3" ht="12.15" customHeight="1">
      <c r="A1121" t="s">
        <v>1988</v>
      </c>
      <c r="B1121" t="s">
        <v>74</v>
      </c>
      <c r="C1121">
        <v>25.5</v>
      </c>
    </row>
    <row r="1122" spans="1:3" ht="12.15" customHeight="1">
      <c r="A1122" t="s">
        <v>1290</v>
      </c>
      <c r="B1122" t="s">
        <v>74</v>
      </c>
      <c r="C1122">
        <v>22.2</v>
      </c>
    </row>
    <row r="1123" spans="1:3" ht="12.15" customHeight="1">
      <c r="A1123" t="s">
        <v>1291</v>
      </c>
      <c r="B1123" t="s">
        <v>74</v>
      </c>
      <c r="C1123">
        <v>16.8</v>
      </c>
    </row>
    <row r="1124" spans="1:3" ht="12.15" customHeight="1">
      <c r="A1124" t="s">
        <v>1292</v>
      </c>
      <c r="B1124" t="s">
        <v>74</v>
      </c>
      <c r="C1124">
        <v>8</v>
      </c>
    </row>
    <row r="1125" spans="1:3" ht="12.15" customHeight="1">
      <c r="A1125" t="s">
        <v>1293</v>
      </c>
      <c r="B1125" t="s">
        <v>74</v>
      </c>
      <c r="C1125">
        <v>18.3</v>
      </c>
    </row>
    <row r="1126" spans="1:3" ht="12.15" customHeight="1">
      <c r="A1126" t="s">
        <v>1294</v>
      </c>
      <c r="B1126" t="s">
        <v>74</v>
      </c>
      <c r="C1126">
        <v>27.8</v>
      </c>
    </row>
    <row r="1127" spans="1:3" ht="12.15" customHeight="1">
      <c r="A1127" t="s">
        <v>1295</v>
      </c>
      <c r="B1127" t="s">
        <v>74</v>
      </c>
      <c r="C1127">
        <v>26.5</v>
      </c>
    </row>
    <row r="1128" spans="1:3" ht="12.15" customHeight="1">
      <c r="A1128" t="s">
        <v>1297</v>
      </c>
      <c r="B1128" t="s">
        <v>222</v>
      </c>
      <c r="C1128">
        <v>10.8</v>
      </c>
    </row>
    <row r="1129" spans="1:3" ht="12.15" customHeight="1">
      <c r="A1129" t="s">
        <v>1298</v>
      </c>
      <c r="B1129" t="s">
        <v>74</v>
      </c>
      <c r="C1129">
        <v>21.2</v>
      </c>
    </row>
    <row r="1130" spans="1:3" ht="12.15" customHeight="1">
      <c r="A1130" t="s">
        <v>1299</v>
      </c>
      <c r="B1130" t="s">
        <v>74</v>
      </c>
      <c r="C1130">
        <v>26.4</v>
      </c>
    </row>
    <row r="1131" spans="1:3" ht="12.15" customHeight="1">
      <c r="A1131" t="s">
        <v>1300</v>
      </c>
      <c r="B1131" t="s">
        <v>74</v>
      </c>
      <c r="C1131">
        <v>20.8</v>
      </c>
    </row>
    <row r="1132" spans="1:3" ht="12.15" customHeight="1">
      <c r="A1132" t="s">
        <v>1301</v>
      </c>
      <c r="B1132" t="s">
        <v>74</v>
      </c>
      <c r="C1132">
        <v>13.5</v>
      </c>
    </row>
    <row r="1133" spans="1:3" ht="12.15" customHeight="1">
      <c r="A1133" t="s">
        <v>1302</v>
      </c>
      <c r="B1133" t="s">
        <v>74</v>
      </c>
      <c r="C1133">
        <v>7</v>
      </c>
    </row>
    <row r="1134" spans="1:3" ht="12.15" customHeight="1">
      <c r="A1134" t="s">
        <v>1304</v>
      </c>
      <c r="B1134" t="s">
        <v>74</v>
      </c>
      <c r="C1134">
        <v>35.799999999999997</v>
      </c>
    </row>
    <row r="1135" spans="1:3" ht="12.15" customHeight="1">
      <c r="A1135" t="s">
        <v>1305</v>
      </c>
      <c r="B1135" t="s">
        <v>74</v>
      </c>
      <c r="C1135">
        <v>8.9</v>
      </c>
    </row>
    <row r="1136" spans="1:3" ht="12.15" customHeight="1">
      <c r="A1136" t="s">
        <v>1307</v>
      </c>
      <c r="B1136" t="s">
        <v>74</v>
      </c>
      <c r="C1136">
        <v>9.4</v>
      </c>
    </row>
    <row r="1137" spans="1:3" ht="12.15" customHeight="1">
      <c r="A1137" t="s">
        <v>1308</v>
      </c>
      <c r="B1137" t="s">
        <v>74</v>
      </c>
      <c r="C1137">
        <v>17</v>
      </c>
    </row>
    <row r="1138" spans="1:3" ht="12.15" customHeight="1">
      <c r="A1138" t="s">
        <v>1791</v>
      </c>
      <c r="B1138" t="s">
        <v>74</v>
      </c>
      <c r="C1138">
        <v>34.5</v>
      </c>
    </row>
    <row r="1139" spans="1:3" ht="12.15" customHeight="1">
      <c r="A1139" t="s">
        <v>1309</v>
      </c>
      <c r="B1139" t="s">
        <v>74</v>
      </c>
      <c r="C1139">
        <v>18</v>
      </c>
    </row>
    <row r="1140" spans="1:3" ht="12.15" customHeight="1">
      <c r="A1140" t="s">
        <v>1311</v>
      </c>
      <c r="B1140" t="s">
        <v>74</v>
      </c>
      <c r="C1140">
        <v>13.8</v>
      </c>
    </row>
    <row r="1141" spans="1:3" ht="12.15" customHeight="1">
      <c r="A1141" t="s">
        <v>1312</v>
      </c>
      <c r="B1141" t="s">
        <v>74</v>
      </c>
      <c r="C1141">
        <v>16.8</v>
      </c>
    </row>
    <row r="1142" spans="1:3" ht="12.15" customHeight="1">
      <c r="A1142" t="s">
        <v>1989</v>
      </c>
      <c r="B1142" t="s">
        <v>350</v>
      </c>
      <c r="C1142">
        <v>15</v>
      </c>
    </row>
    <row r="1143" spans="1:3" ht="12.15" customHeight="1">
      <c r="A1143" t="s">
        <v>1313</v>
      </c>
      <c r="B1143" t="s">
        <v>74</v>
      </c>
      <c r="C1143">
        <v>24.4</v>
      </c>
    </row>
    <row r="1144" spans="1:3" ht="12.15" customHeight="1">
      <c r="A1144" t="s">
        <v>1314</v>
      </c>
      <c r="B1144" t="s">
        <v>74</v>
      </c>
      <c r="C1144">
        <v>15</v>
      </c>
    </row>
    <row r="1145" spans="1:3" ht="12.45" customHeight="1">
      <c r="A1145" t="s">
        <v>1315</v>
      </c>
      <c r="B1145" t="s">
        <v>74</v>
      </c>
      <c r="C1145">
        <v>5.2</v>
      </c>
    </row>
    <row r="1146" spans="1:3" ht="12.15" customHeight="1">
      <c r="A1146" t="s">
        <v>1316</v>
      </c>
      <c r="B1146" t="s">
        <v>74</v>
      </c>
      <c r="C1146">
        <v>14.3</v>
      </c>
    </row>
    <row r="1147" spans="1:3" ht="12.15" customHeight="1">
      <c r="A1147" t="s">
        <v>1317</v>
      </c>
      <c r="B1147" t="s">
        <v>74</v>
      </c>
      <c r="C1147">
        <v>14</v>
      </c>
    </row>
    <row r="1148" spans="1:3" ht="12.15" customHeight="1">
      <c r="A1148" t="s">
        <v>1318</v>
      </c>
      <c r="B1148" t="s">
        <v>74</v>
      </c>
      <c r="C1148">
        <v>16.899999999999999</v>
      </c>
    </row>
    <row r="1149" spans="1:3" ht="12.15" customHeight="1">
      <c r="A1149" t="s">
        <v>1319</v>
      </c>
      <c r="B1149" t="s">
        <v>74</v>
      </c>
      <c r="C1149">
        <v>5.8</v>
      </c>
    </row>
    <row r="1150" spans="1:3" ht="12.15" customHeight="1">
      <c r="A1150" t="s">
        <v>1792</v>
      </c>
      <c r="B1150" t="s">
        <v>74</v>
      </c>
      <c r="C1150">
        <v>10.7</v>
      </c>
    </row>
    <row r="1151" spans="1:3" ht="12.75" customHeight="1">
      <c r="A1151" t="s">
        <v>1320</v>
      </c>
      <c r="B1151" t="s">
        <v>74</v>
      </c>
      <c r="C1151">
        <v>1.8</v>
      </c>
    </row>
    <row r="1152" spans="1:3" ht="12.15" customHeight="1">
      <c r="A1152" t="s">
        <v>1321</v>
      </c>
      <c r="B1152" t="s">
        <v>74</v>
      </c>
      <c r="C1152">
        <v>25.5</v>
      </c>
    </row>
    <row r="1153" spans="1:3" ht="12.15" customHeight="1">
      <c r="A1153" t="s">
        <v>1322</v>
      </c>
      <c r="B1153" t="s">
        <v>74</v>
      </c>
      <c r="C1153">
        <v>15.5</v>
      </c>
    </row>
    <row r="1154" spans="1:3" ht="12.15" customHeight="1">
      <c r="A1154" t="s">
        <v>1323</v>
      </c>
      <c r="B1154" t="s">
        <v>74</v>
      </c>
      <c r="C1154">
        <v>20.9</v>
      </c>
    </row>
    <row r="1155" spans="1:3" ht="12.15" customHeight="1">
      <c r="A1155" t="s">
        <v>1325</v>
      </c>
      <c r="B1155" t="s">
        <v>74</v>
      </c>
      <c r="C1155">
        <v>7.4</v>
      </c>
    </row>
    <row r="1156" spans="1:3" ht="12.15" customHeight="1">
      <c r="A1156" t="s">
        <v>1326</v>
      </c>
      <c r="B1156" t="s">
        <v>74</v>
      </c>
      <c r="C1156">
        <v>23.8</v>
      </c>
    </row>
    <row r="1157" spans="1:3" ht="12.15" customHeight="1">
      <c r="A1157" t="s">
        <v>1327</v>
      </c>
      <c r="B1157" t="s">
        <v>74</v>
      </c>
      <c r="C1157">
        <v>19.7</v>
      </c>
    </row>
    <row r="1158" spans="1:3" ht="12.15" customHeight="1">
      <c r="A1158" t="s">
        <v>1330</v>
      </c>
      <c r="B1158" t="s">
        <v>74</v>
      </c>
      <c r="C1158">
        <v>17.7</v>
      </c>
    </row>
    <row r="1159" spans="1:3" ht="12.15" customHeight="1">
      <c r="A1159" t="s">
        <v>1331</v>
      </c>
      <c r="B1159" t="s">
        <v>74</v>
      </c>
      <c r="C1159">
        <v>21.4</v>
      </c>
    </row>
    <row r="1160" spans="1:3" ht="12.15" customHeight="1">
      <c r="A1160" t="s">
        <v>1332</v>
      </c>
      <c r="B1160" t="s">
        <v>74</v>
      </c>
      <c r="C1160">
        <v>20.6</v>
      </c>
    </row>
    <row r="1161" spans="1:3" ht="12.15" customHeight="1">
      <c r="A1161" t="s">
        <v>1333</v>
      </c>
      <c r="B1161" t="s">
        <v>74</v>
      </c>
      <c r="C1161">
        <v>22.6</v>
      </c>
    </row>
    <row r="1162" spans="1:3" ht="12.15" customHeight="1">
      <c r="A1162" t="s">
        <v>1335</v>
      </c>
      <c r="B1162" t="s">
        <v>74</v>
      </c>
      <c r="C1162">
        <v>22.5</v>
      </c>
    </row>
    <row r="1163" spans="1:3" ht="12.15" customHeight="1">
      <c r="A1163" t="s">
        <v>1336</v>
      </c>
      <c r="B1163" t="s">
        <v>74</v>
      </c>
      <c r="C1163">
        <v>12.6</v>
      </c>
    </row>
    <row r="1164" spans="1:3" ht="12.15" customHeight="1">
      <c r="A1164" t="s">
        <v>1337</v>
      </c>
      <c r="B1164" t="s">
        <v>74</v>
      </c>
      <c r="C1164">
        <v>22.9</v>
      </c>
    </row>
    <row r="1165" spans="1:3" ht="12.15" customHeight="1">
      <c r="A1165" t="s">
        <v>1338</v>
      </c>
      <c r="B1165" t="s">
        <v>74</v>
      </c>
      <c r="C1165">
        <v>14.6</v>
      </c>
    </row>
    <row r="1166" spans="1:3" ht="12.15" customHeight="1">
      <c r="A1166" t="s">
        <v>1339</v>
      </c>
      <c r="B1166" t="s">
        <v>74</v>
      </c>
      <c r="C1166">
        <v>6.4</v>
      </c>
    </row>
    <row r="1167" spans="1:3" ht="12.15" customHeight="1">
      <c r="A1167" t="s">
        <v>1340</v>
      </c>
      <c r="B1167" t="s">
        <v>74</v>
      </c>
      <c r="C1167">
        <v>22</v>
      </c>
    </row>
    <row r="1168" spans="1:3" ht="12.15" customHeight="1">
      <c r="A1168" t="s">
        <v>1341</v>
      </c>
      <c r="B1168" t="s">
        <v>74</v>
      </c>
      <c r="C1168">
        <v>22.5</v>
      </c>
    </row>
    <row r="1169" spans="1:3" ht="12.15" customHeight="1">
      <c r="A1169" t="s">
        <v>1342</v>
      </c>
      <c r="B1169" t="s">
        <v>74</v>
      </c>
      <c r="C1169">
        <v>25.2</v>
      </c>
    </row>
    <row r="1170" spans="1:3" ht="12.15" customHeight="1">
      <c r="A1170" t="s">
        <v>1343</v>
      </c>
      <c r="B1170" t="s">
        <v>636</v>
      </c>
      <c r="C1170">
        <v>16</v>
      </c>
    </row>
    <row r="1171" spans="1:3" ht="12.15" customHeight="1">
      <c r="A1171" t="s">
        <v>1344</v>
      </c>
      <c r="B1171" t="s">
        <v>74</v>
      </c>
      <c r="C1171">
        <v>12.7</v>
      </c>
    </row>
    <row r="1172" spans="1:3" ht="12.15" customHeight="1">
      <c r="A1172" t="s">
        <v>1345</v>
      </c>
      <c r="B1172" t="s">
        <v>350</v>
      </c>
      <c r="C1172">
        <v>11.7</v>
      </c>
    </row>
    <row r="1173" spans="1:3" ht="12.15" customHeight="1">
      <c r="A1173" t="s">
        <v>1346</v>
      </c>
      <c r="B1173" t="s">
        <v>74</v>
      </c>
      <c r="C1173">
        <v>19.3</v>
      </c>
    </row>
    <row r="1174" spans="1:3" ht="12.15" customHeight="1">
      <c r="A1174" t="s">
        <v>1347</v>
      </c>
      <c r="B1174" t="s">
        <v>1348</v>
      </c>
      <c r="C1174">
        <v>11.2</v>
      </c>
    </row>
    <row r="1175" spans="1:3" ht="12.15" customHeight="1">
      <c r="A1175" t="s">
        <v>1349</v>
      </c>
      <c r="B1175" t="s">
        <v>439</v>
      </c>
      <c r="C1175">
        <v>13.1</v>
      </c>
    </row>
    <row r="1176" spans="1:3" ht="12.15" customHeight="1">
      <c r="A1176" t="s">
        <v>1350</v>
      </c>
      <c r="B1176" t="s">
        <v>74</v>
      </c>
      <c r="C1176">
        <v>15.3</v>
      </c>
    </row>
    <row r="1177" spans="1:3" ht="12.15" customHeight="1">
      <c r="A1177" t="s">
        <v>1351</v>
      </c>
      <c r="B1177" t="s">
        <v>74</v>
      </c>
      <c r="C1177">
        <v>31.8</v>
      </c>
    </row>
    <row r="1178" spans="1:3" ht="12.15" customHeight="1">
      <c r="A1178" t="s">
        <v>1352</v>
      </c>
      <c r="B1178" t="s">
        <v>74</v>
      </c>
      <c r="C1178">
        <v>6.5</v>
      </c>
    </row>
    <row r="1179" spans="1:3" ht="12.15" customHeight="1">
      <c r="A1179" t="s">
        <v>1353</v>
      </c>
      <c r="B1179" t="s">
        <v>74</v>
      </c>
      <c r="C1179">
        <v>7.4</v>
      </c>
    </row>
    <row r="1180" spans="1:3" ht="12.15" customHeight="1">
      <c r="A1180" t="s">
        <v>1355</v>
      </c>
      <c r="B1180" t="s">
        <v>439</v>
      </c>
      <c r="C1180">
        <v>14.8</v>
      </c>
    </row>
    <row r="1181" spans="1:3" ht="12.15" customHeight="1">
      <c r="A1181" t="s">
        <v>1356</v>
      </c>
      <c r="B1181" t="s">
        <v>1357</v>
      </c>
      <c r="C1181">
        <v>10.199999999999999</v>
      </c>
    </row>
    <row r="1182" spans="1:3" ht="12.15" customHeight="1">
      <c r="A1182" t="s">
        <v>1358</v>
      </c>
      <c r="B1182" t="s">
        <v>74</v>
      </c>
      <c r="C1182">
        <v>12.7</v>
      </c>
    </row>
    <row r="1183" spans="1:3" ht="12.15" customHeight="1">
      <c r="A1183" t="s">
        <v>1359</v>
      </c>
      <c r="B1183" t="s">
        <v>439</v>
      </c>
      <c r="C1183">
        <v>5.7</v>
      </c>
    </row>
    <row r="1184" spans="1:3" ht="12.15" customHeight="1">
      <c r="A1184" t="s">
        <v>1360</v>
      </c>
      <c r="B1184" t="s">
        <v>74</v>
      </c>
      <c r="C1184">
        <v>27.3</v>
      </c>
    </row>
    <row r="1185" spans="1:3" ht="12.15" customHeight="1">
      <c r="A1185" t="s">
        <v>1361</v>
      </c>
      <c r="B1185" t="s">
        <v>74</v>
      </c>
      <c r="C1185">
        <v>32.4</v>
      </c>
    </row>
    <row r="1186" spans="1:3" ht="12.15" customHeight="1">
      <c r="A1186" t="s">
        <v>1362</v>
      </c>
      <c r="B1186" t="s">
        <v>74</v>
      </c>
      <c r="C1186">
        <v>28.6</v>
      </c>
    </row>
    <row r="1187" spans="1:3" ht="12.15" customHeight="1">
      <c r="A1187" t="s">
        <v>1363</v>
      </c>
      <c r="B1187" t="s">
        <v>74</v>
      </c>
      <c r="C1187">
        <v>9.1999999999999993</v>
      </c>
    </row>
    <row r="1188" spans="1:3" ht="12.15" customHeight="1">
      <c r="A1188" t="s">
        <v>1364</v>
      </c>
      <c r="B1188" t="s">
        <v>74</v>
      </c>
      <c r="C1188">
        <v>28.7</v>
      </c>
    </row>
    <row r="1189" spans="1:3" ht="12.15" customHeight="1">
      <c r="A1189" t="s">
        <v>1854</v>
      </c>
      <c r="B1189" t="s">
        <v>74</v>
      </c>
      <c r="C1189">
        <v>14.8</v>
      </c>
    </row>
    <row r="1190" spans="1:3" ht="12.15" customHeight="1">
      <c r="A1190" t="s">
        <v>1365</v>
      </c>
      <c r="B1190" t="s">
        <v>74</v>
      </c>
      <c r="C1190">
        <v>19.3</v>
      </c>
    </row>
    <row r="1191" spans="1:3" ht="12.15" customHeight="1">
      <c r="A1191" t="s">
        <v>1366</v>
      </c>
      <c r="B1191" t="s">
        <v>396</v>
      </c>
      <c r="C1191">
        <v>17.899999999999999</v>
      </c>
    </row>
    <row r="1192" spans="1:3" ht="12.15" customHeight="1">
      <c r="A1192" t="s">
        <v>1367</v>
      </c>
      <c r="B1192" t="s">
        <v>74</v>
      </c>
      <c r="C1192">
        <v>19</v>
      </c>
    </row>
    <row r="1193" spans="1:3" ht="12.15" customHeight="1">
      <c r="A1193" t="s">
        <v>1368</v>
      </c>
      <c r="B1193" t="s">
        <v>74</v>
      </c>
      <c r="C1193">
        <v>20.6</v>
      </c>
    </row>
    <row r="1194" spans="1:3" ht="12.15" customHeight="1">
      <c r="A1194" t="s">
        <v>1369</v>
      </c>
      <c r="B1194" t="s">
        <v>74</v>
      </c>
      <c r="C1194">
        <v>41.8</v>
      </c>
    </row>
    <row r="1195" spans="1:3" ht="12.15" customHeight="1">
      <c r="A1195" t="s">
        <v>1370</v>
      </c>
      <c r="B1195" t="s">
        <v>74</v>
      </c>
      <c r="C1195">
        <v>24.2</v>
      </c>
    </row>
    <row r="1196" spans="1:3" ht="12.15" customHeight="1">
      <c r="A1196" t="s">
        <v>1371</v>
      </c>
      <c r="B1196" t="s">
        <v>74</v>
      </c>
      <c r="C1196">
        <v>6.5</v>
      </c>
    </row>
    <row r="1197" spans="1:3" ht="12.15" customHeight="1">
      <c r="A1197" t="s">
        <v>1990</v>
      </c>
      <c r="B1197" t="s">
        <v>825</v>
      </c>
      <c r="C1197">
        <v>26.6</v>
      </c>
    </row>
    <row r="1198" spans="1:3" ht="12.15" customHeight="1">
      <c r="A1198" t="s">
        <v>1372</v>
      </c>
      <c r="B1198" t="s">
        <v>81</v>
      </c>
      <c r="C1198">
        <v>19.2</v>
      </c>
    </row>
    <row r="1199" spans="1:3" ht="12.15" customHeight="1">
      <c r="A1199" t="s">
        <v>1991</v>
      </c>
      <c r="B1199" t="s">
        <v>74</v>
      </c>
      <c r="C1199">
        <v>14.6</v>
      </c>
    </row>
    <row r="1200" spans="1:3" ht="12.45" customHeight="1">
      <c r="A1200" t="s">
        <v>1373</v>
      </c>
      <c r="B1200" t="s">
        <v>74</v>
      </c>
      <c r="C1200">
        <v>28.4</v>
      </c>
    </row>
    <row r="1201" spans="1:3" ht="12.15" customHeight="1">
      <c r="A1201" t="s">
        <v>1374</v>
      </c>
      <c r="B1201" t="s">
        <v>74</v>
      </c>
      <c r="C1201">
        <v>15.1</v>
      </c>
    </row>
    <row r="1202" spans="1:3" ht="12.15" customHeight="1">
      <c r="A1202" t="s">
        <v>1375</v>
      </c>
      <c r="B1202" t="s">
        <v>74</v>
      </c>
      <c r="C1202">
        <v>8.8000000000000007</v>
      </c>
    </row>
    <row r="1203" spans="1:3" ht="12.15" customHeight="1">
      <c r="A1203" t="s">
        <v>1376</v>
      </c>
      <c r="B1203" t="s">
        <v>753</v>
      </c>
      <c r="C1203">
        <v>14.7</v>
      </c>
    </row>
    <row r="1204" spans="1:3" ht="12.15" customHeight="1">
      <c r="A1204" t="s">
        <v>1377</v>
      </c>
      <c r="B1204" t="s">
        <v>74</v>
      </c>
      <c r="C1204">
        <v>13.4</v>
      </c>
    </row>
    <row r="1205" spans="1:3" ht="12.15" customHeight="1">
      <c r="A1205" t="s">
        <v>1378</v>
      </c>
      <c r="B1205" t="s">
        <v>74</v>
      </c>
      <c r="C1205">
        <v>14.7</v>
      </c>
    </row>
    <row r="1206" spans="1:3" ht="12.75" customHeight="1">
      <c r="A1206" t="s">
        <v>1380</v>
      </c>
      <c r="B1206" t="s">
        <v>74</v>
      </c>
      <c r="C1206">
        <v>22</v>
      </c>
    </row>
    <row r="1207" spans="1:3" ht="12.15" customHeight="1">
      <c r="A1207" t="s">
        <v>1382</v>
      </c>
      <c r="B1207" t="s">
        <v>74</v>
      </c>
      <c r="C1207">
        <v>24.3</v>
      </c>
    </row>
    <row r="1208" spans="1:3" ht="12.15" customHeight="1">
      <c r="A1208" t="s">
        <v>1383</v>
      </c>
      <c r="B1208" t="s">
        <v>74</v>
      </c>
      <c r="C1208">
        <v>6.9</v>
      </c>
    </row>
    <row r="1209" spans="1:3" ht="12.15" customHeight="1">
      <c r="A1209" t="s">
        <v>1384</v>
      </c>
      <c r="B1209" t="s">
        <v>74</v>
      </c>
      <c r="C1209">
        <v>29.8</v>
      </c>
    </row>
    <row r="1210" spans="1:3" ht="12.15" customHeight="1">
      <c r="A1210" t="s">
        <v>1385</v>
      </c>
      <c r="B1210" t="s">
        <v>1386</v>
      </c>
      <c r="C1210">
        <v>3.5</v>
      </c>
    </row>
    <row r="1211" spans="1:3" ht="12.15" customHeight="1">
      <c r="A1211" t="s">
        <v>1387</v>
      </c>
      <c r="B1211" t="s">
        <v>74</v>
      </c>
      <c r="C1211">
        <v>2.6</v>
      </c>
    </row>
    <row r="1212" spans="1:3" ht="12.15" customHeight="1">
      <c r="A1212" t="s">
        <v>1388</v>
      </c>
      <c r="B1212" t="s">
        <v>74</v>
      </c>
      <c r="C1212">
        <v>19.2</v>
      </c>
    </row>
    <row r="1213" spans="1:3" ht="12.15" customHeight="1">
      <c r="A1213" t="s">
        <v>1389</v>
      </c>
      <c r="B1213" t="s">
        <v>74</v>
      </c>
      <c r="C1213">
        <v>24</v>
      </c>
    </row>
    <row r="1214" spans="1:3" ht="12.15" customHeight="1">
      <c r="A1214" t="s">
        <v>1390</v>
      </c>
      <c r="B1214" t="s">
        <v>74</v>
      </c>
      <c r="C1214">
        <v>10.3</v>
      </c>
    </row>
    <row r="1215" spans="1:3" ht="12.15" customHeight="1">
      <c r="A1215" t="s">
        <v>1391</v>
      </c>
      <c r="B1215" t="s">
        <v>74</v>
      </c>
      <c r="C1215">
        <v>14.6</v>
      </c>
    </row>
    <row r="1216" spans="1:3" ht="12.15" customHeight="1">
      <c r="A1216" t="s">
        <v>1392</v>
      </c>
      <c r="B1216" t="s">
        <v>74</v>
      </c>
      <c r="C1216">
        <v>31.8</v>
      </c>
    </row>
    <row r="1217" spans="1:3" ht="12.15" customHeight="1">
      <c r="A1217" t="s">
        <v>1393</v>
      </c>
      <c r="B1217" t="s">
        <v>544</v>
      </c>
      <c r="C1217">
        <v>10.3</v>
      </c>
    </row>
    <row r="1218" spans="1:3" ht="12.15" customHeight="1">
      <c r="A1218" t="s">
        <v>1395</v>
      </c>
      <c r="B1218" t="s">
        <v>74</v>
      </c>
      <c r="C1218">
        <v>14.8</v>
      </c>
    </row>
    <row r="1219" spans="1:3" ht="12.15" customHeight="1">
      <c r="A1219" t="s">
        <v>1396</v>
      </c>
      <c r="B1219" t="s">
        <v>74</v>
      </c>
      <c r="C1219">
        <v>14.8</v>
      </c>
    </row>
    <row r="1220" spans="1:3" ht="12.15" customHeight="1">
      <c r="A1220" t="s">
        <v>1397</v>
      </c>
      <c r="B1220" t="s">
        <v>74</v>
      </c>
      <c r="C1220">
        <v>15.9</v>
      </c>
    </row>
    <row r="1221" spans="1:3" ht="12.15" customHeight="1">
      <c r="A1221" t="s">
        <v>1398</v>
      </c>
      <c r="B1221" t="s">
        <v>1399</v>
      </c>
      <c r="C1221">
        <v>26.7</v>
      </c>
    </row>
    <row r="1222" spans="1:3" ht="12.15" customHeight="1">
      <c r="A1222" t="s">
        <v>1855</v>
      </c>
      <c r="B1222" t="s">
        <v>74</v>
      </c>
      <c r="C1222">
        <v>27.2</v>
      </c>
    </row>
    <row r="1223" spans="1:3" ht="12.15" customHeight="1">
      <c r="A1223" t="s">
        <v>1400</v>
      </c>
      <c r="B1223" t="s">
        <v>74</v>
      </c>
      <c r="C1223">
        <v>10.5</v>
      </c>
    </row>
    <row r="1224" spans="1:3" ht="12.15" customHeight="1">
      <c r="A1224" t="s">
        <v>1401</v>
      </c>
      <c r="B1224" t="s">
        <v>74</v>
      </c>
      <c r="C1224">
        <v>12.2</v>
      </c>
    </row>
    <row r="1225" spans="1:3" ht="12.15" customHeight="1">
      <c r="A1225" t="s">
        <v>1405</v>
      </c>
      <c r="B1225" t="s">
        <v>74</v>
      </c>
      <c r="C1225">
        <v>17.3</v>
      </c>
    </row>
    <row r="1226" spans="1:3" ht="12.15" customHeight="1">
      <c r="A1226" t="s">
        <v>1406</v>
      </c>
      <c r="B1226" t="s">
        <v>74</v>
      </c>
      <c r="C1226">
        <v>25.9</v>
      </c>
    </row>
    <row r="1227" spans="1:3" ht="12.15" customHeight="1">
      <c r="A1227" t="s">
        <v>1407</v>
      </c>
      <c r="B1227" t="s">
        <v>185</v>
      </c>
      <c r="C1227">
        <v>8.1</v>
      </c>
    </row>
    <row r="1228" spans="1:3" ht="12.15" customHeight="1">
      <c r="A1228" t="s">
        <v>1408</v>
      </c>
      <c r="B1228" t="s">
        <v>74</v>
      </c>
      <c r="C1228">
        <v>20.8</v>
      </c>
    </row>
    <row r="1229" spans="1:3" ht="12.15" customHeight="1">
      <c r="A1229" t="s">
        <v>1409</v>
      </c>
      <c r="B1229" t="s">
        <v>74</v>
      </c>
      <c r="C1229">
        <v>29.4</v>
      </c>
    </row>
    <row r="1230" spans="1:3" ht="12.15" customHeight="1">
      <c r="A1230" t="s">
        <v>1410</v>
      </c>
      <c r="B1230" t="s">
        <v>74</v>
      </c>
      <c r="C1230">
        <v>23.6</v>
      </c>
    </row>
    <row r="1231" spans="1:3" ht="12.15" customHeight="1">
      <c r="A1231" t="s">
        <v>1411</v>
      </c>
      <c r="B1231" t="s">
        <v>74</v>
      </c>
      <c r="C1231">
        <v>33.6</v>
      </c>
    </row>
    <row r="1232" spans="1:3" ht="12.15" customHeight="1">
      <c r="A1232" t="s">
        <v>1414</v>
      </c>
      <c r="B1232" t="s">
        <v>350</v>
      </c>
      <c r="C1232">
        <v>7.2</v>
      </c>
    </row>
    <row r="1233" spans="1:3" ht="12.15" customHeight="1">
      <c r="A1233" t="s">
        <v>1415</v>
      </c>
      <c r="B1233" t="s">
        <v>74</v>
      </c>
      <c r="C1233">
        <v>11.4</v>
      </c>
    </row>
    <row r="1234" spans="1:3" ht="12.15" customHeight="1">
      <c r="A1234" t="s">
        <v>1416</v>
      </c>
      <c r="B1234" t="s">
        <v>74</v>
      </c>
      <c r="C1234">
        <v>45.6</v>
      </c>
    </row>
    <row r="1235" spans="1:3" ht="12.15" customHeight="1">
      <c r="A1235" t="s">
        <v>1417</v>
      </c>
      <c r="B1235" t="s">
        <v>74</v>
      </c>
      <c r="C1235">
        <v>13.7</v>
      </c>
    </row>
    <row r="1236" spans="1:3" ht="12.15" customHeight="1">
      <c r="A1236" t="s">
        <v>1418</v>
      </c>
      <c r="B1236" t="s">
        <v>74</v>
      </c>
      <c r="C1236">
        <v>38.700000000000003</v>
      </c>
    </row>
    <row r="1237" spans="1:3" ht="12.15" customHeight="1">
      <c r="A1237" t="s">
        <v>1419</v>
      </c>
      <c r="B1237" t="s">
        <v>74</v>
      </c>
      <c r="C1237">
        <v>19.899999999999999</v>
      </c>
    </row>
    <row r="1238" spans="1:3" ht="12.15" customHeight="1">
      <c r="A1238" t="s">
        <v>1420</v>
      </c>
      <c r="B1238" t="s">
        <v>74</v>
      </c>
      <c r="C1238">
        <v>54</v>
      </c>
    </row>
    <row r="1239" spans="1:3" ht="12.15" customHeight="1">
      <c r="A1239" t="s">
        <v>1422</v>
      </c>
      <c r="B1239" t="s">
        <v>74</v>
      </c>
      <c r="C1239">
        <v>6.8</v>
      </c>
    </row>
    <row r="1240" spans="1:3" ht="12.15" customHeight="1">
      <c r="A1240" t="s">
        <v>1423</v>
      </c>
      <c r="B1240" t="s">
        <v>74</v>
      </c>
      <c r="C1240">
        <v>23.7</v>
      </c>
    </row>
    <row r="1241" spans="1:3" ht="12.15" customHeight="1">
      <c r="A1241" t="s">
        <v>1424</v>
      </c>
      <c r="B1241" t="s">
        <v>101</v>
      </c>
      <c r="C1241">
        <v>19</v>
      </c>
    </row>
    <row r="1242" spans="1:3" ht="12.15" customHeight="1">
      <c r="A1242" t="s">
        <v>1425</v>
      </c>
      <c r="B1242" t="s">
        <v>74</v>
      </c>
      <c r="C1242">
        <v>13.8</v>
      </c>
    </row>
    <row r="1243" spans="1:3" ht="12.15" customHeight="1">
      <c r="A1243" t="s">
        <v>1426</v>
      </c>
      <c r="B1243" t="s">
        <v>74</v>
      </c>
      <c r="C1243">
        <v>21.2</v>
      </c>
    </row>
    <row r="1244" spans="1:3" ht="12.15" customHeight="1">
      <c r="A1244" t="s">
        <v>1427</v>
      </c>
      <c r="B1244" t="s">
        <v>74</v>
      </c>
      <c r="C1244">
        <v>12.4</v>
      </c>
    </row>
    <row r="1245" spans="1:3" ht="12.15" customHeight="1">
      <c r="A1245" t="s">
        <v>1428</v>
      </c>
      <c r="B1245" t="s">
        <v>74</v>
      </c>
      <c r="C1245">
        <v>19.600000000000001</v>
      </c>
    </row>
    <row r="1246" spans="1:3" ht="12.15" customHeight="1">
      <c r="A1246" t="s">
        <v>2014</v>
      </c>
      <c r="B1246" t="s">
        <v>74</v>
      </c>
      <c r="C1246">
        <v>8</v>
      </c>
    </row>
    <row r="1247" spans="1:3" ht="12.15" customHeight="1">
      <c r="A1247" t="s">
        <v>1429</v>
      </c>
      <c r="B1247" t="s">
        <v>74</v>
      </c>
      <c r="C1247">
        <v>12.8</v>
      </c>
    </row>
    <row r="1248" spans="1:3" ht="12.15" customHeight="1">
      <c r="A1248" t="s">
        <v>1430</v>
      </c>
      <c r="B1248" t="s">
        <v>74</v>
      </c>
      <c r="C1248">
        <v>7.2</v>
      </c>
    </row>
    <row r="1249" spans="1:3" ht="12.15" customHeight="1">
      <c r="A1249" t="s">
        <v>1431</v>
      </c>
      <c r="B1249" t="s">
        <v>1992</v>
      </c>
      <c r="C1249">
        <v>13</v>
      </c>
    </row>
    <row r="1250" spans="1:3" ht="12.15" customHeight="1">
      <c r="A1250" t="s">
        <v>1856</v>
      </c>
      <c r="B1250" t="s">
        <v>633</v>
      </c>
      <c r="C1250">
        <v>17.2</v>
      </c>
    </row>
    <row r="1251" spans="1:3" ht="12.15" customHeight="1">
      <c r="A1251" t="s">
        <v>1857</v>
      </c>
      <c r="B1251" t="s">
        <v>74</v>
      </c>
      <c r="C1251">
        <v>18.5</v>
      </c>
    </row>
    <row r="1252" spans="1:3" ht="12.15" customHeight="1">
      <c r="A1252" t="s">
        <v>1432</v>
      </c>
      <c r="B1252" t="s">
        <v>74</v>
      </c>
      <c r="C1252">
        <v>30</v>
      </c>
    </row>
    <row r="1253" spans="1:3" ht="12.15" customHeight="1">
      <c r="A1253" t="s">
        <v>1433</v>
      </c>
      <c r="B1253" t="s">
        <v>74</v>
      </c>
      <c r="C1253">
        <v>18.399999999999999</v>
      </c>
    </row>
    <row r="1254" spans="1:3" ht="12.15" customHeight="1">
      <c r="A1254" t="s">
        <v>1434</v>
      </c>
      <c r="B1254" t="s">
        <v>74</v>
      </c>
      <c r="C1254">
        <v>19.100000000000001</v>
      </c>
    </row>
    <row r="1255" spans="1:3" ht="12.45" customHeight="1">
      <c r="A1255" t="s">
        <v>1435</v>
      </c>
      <c r="B1255" t="s">
        <v>436</v>
      </c>
      <c r="C1255">
        <v>14.1</v>
      </c>
    </row>
    <row r="1256" spans="1:3" ht="12.15" customHeight="1">
      <c r="A1256" t="s">
        <v>1436</v>
      </c>
      <c r="B1256" t="s">
        <v>74</v>
      </c>
      <c r="C1256">
        <v>19.8</v>
      </c>
    </row>
    <row r="1257" spans="1:3" ht="12.15" customHeight="1">
      <c r="A1257" t="s">
        <v>1437</v>
      </c>
      <c r="B1257" t="s">
        <v>74</v>
      </c>
      <c r="C1257">
        <v>6.8</v>
      </c>
    </row>
    <row r="1258" spans="1:3" ht="12.15" customHeight="1">
      <c r="A1258" t="s">
        <v>1438</v>
      </c>
      <c r="B1258" t="s">
        <v>74</v>
      </c>
      <c r="C1258">
        <v>16.100000000000001</v>
      </c>
    </row>
    <row r="1259" spans="1:3" ht="12.15" customHeight="1">
      <c r="A1259" t="s">
        <v>1439</v>
      </c>
      <c r="B1259" t="s">
        <v>74</v>
      </c>
      <c r="C1259">
        <v>24.9</v>
      </c>
    </row>
    <row r="1260" spans="1:3" ht="12.15" customHeight="1">
      <c r="A1260" t="s">
        <v>1440</v>
      </c>
      <c r="B1260" t="s">
        <v>1441</v>
      </c>
      <c r="C1260">
        <v>16.3</v>
      </c>
    </row>
    <row r="1261" spans="1:3" ht="12.75" customHeight="1">
      <c r="A1261" t="s">
        <v>1442</v>
      </c>
      <c r="B1261" t="s">
        <v>74</v>
      </c>
      <c r="C1261">
        <v>22.3</v>
      </c>
    </row>
    <row r="1262" spans="1:3" ht="12.15" customHeight="1">
      <c r="A1262" t="s">
        <v>1443</v>
      </c>
      <c r="B1262" t="s">
        <v>74</v>
      </c>
      <c r="C1262">
        <v>16</v>
      </c>
    </row>
    <row r="1263" spans="1:3" ht="12.15" customHeight="1">
      <c r="A1263" t="s">
        <v>1444</v>
      </c>
      <c r="B1263" t="s">
        <v>74</v>
      </c>
      <c r="C1263">
        <v>30.1</v>
      </c>
    </row>
    <row r="1264" spans="1:3" ht="12.15" customHeight="1">
      <c r="A1264" t="s">
        <v>1445</v>
      </c>
      <c r="B1264" t="s">
        <v>74</v>
      </c>
      <c r="C1264">
        <v>18</v>
      </c>
    </row>
    <row r="1265" spans="1:3" ht="12.15" customHeight="1">
      <c r="A1265" t="s">
        <v>1446</v>
      </c>
      <c r="B1265" t="s">
        <v>852</v>
      </c>
      <c r="C1265">
        <v>10.7</v>
      </c>
    </row>
    <row r="1266" spans="1:3" ht="12.15" customHeight="1">
      <c r="A1266" t="s">
        <v>1447</v>
      </c>
      <c r="B1266" t="s">
        <v>74</v>
      </c>
      <c r="C1266">
        <v>10.6</v>
      </c>
    </row>
    <row r="1267" spans="1:3" ht="12.15" customHeight="1">
      <c r="A1267" t="s">
        <v>1448</v>
      </c>
      <c r="B1267" t="s">
        <v>640</v>
      </c>
      <c r="C1267">
        <v>8</v>
      </c>
    </row>
    <row r="1268" spans="1:3" ht="12.15" customHeight="1">
      <c r="A1268" t="s">
        <v>1449</v>
      </c>
      <c r="B1268" t="s">
        <v>74</v>
      </c>
      <c r="C1268">
        <v>23.7</v>
      </c>
    </row>
    <row r="1269" spans="1:3" ht="12.15" customHeight="1">
      <c r="A1269" t="s">
        <v>1450</v>
      </c>
      <c r="B1269" t="s">
        <v>74</v>
      </c>
      <c r="C1269">
        <v>14.1</v>
      </c>
    </row>
    <row r="1270" spans="1:3" ht="12.15" customHeight="1">
      <c r="A1270" t="s">
        <v>1794</v>
      </c>
      <c r="B1270" t="s">
        <v>74</v>
      </c>
      <c r="C1270">
        <v>16</v>
      </c>
    </row>
    <row r="1271" spans="1:3" ht="12.15" customHeight="1">
      <c r="A1271" t="s">
        <v>1451</v>
      </c>
      <c r="B1271" t="s">
        <v>74</v>
      </c>
      <c r="C1271">
        <v>7.7</v>
      </c>
    </row>
    <row r="1272" spans="1:3" ht="12.15" customHeight="1">
      <c r="A1272" t="s">
        <v>1452</v>
      </c>
      <c r="B1272" t="s">
        <v>85</v>
      </c>
      <c r="C1272">
        <v>16.7</v>
      </c>
    </row>
    <row r="1273" spans="1:3" ht="12.15" customHeight="1">
      <c r="A1273" t="s">
        <v>1453</v>
      </c>
      <c r="B1273" t="s">
        <v>74</v>
      </c>
      <c r="C1273">
        <v>22</v>
      </c>
    </row>
    <row r="1274" spans="1:3" ht="12.15" customHeight="1">
      <c r="A1274" t="s">
        <v>1454</v>
      </c>
      <c r="B1274" t="s">
        <v>74</v>
      </c>
      <c r="C1274">
        <v>29.5</v>
      </c>
    </row>
    <row r="1275" spans="1:3" ht="12.15" customHeight="1">
      <c r="A1275" t="s">
        <v>1455</v>
      </c>
      <c r="B1275" t="s">
        <v>74</v>
      </c>
      <c r="C1275">
        <v>10.6</v>
      </c>
    </row>
    <row r="1276" spans="1:3" ht="12.15" customHeight="1">
      <c r="A1276" t="s">
        <v>1456</v>
      </c>
      <c r="B1276" t="s">
        <v>74</v>
      </c>
      <c r="C1276">
        <v>21.7</v>
      </c>
    </row>
    <row r="1277" spans="1:3" ht="12.15" customHeight="1">
      <c r="A1277" t="s">
        <v>1457</v>
      </c>
      <c r="B1277" t="s">
        <v>74</v>
      </c>
      <c r="C1277">
        <v>12.7</v>
      </c>
    </row>
    <row r="1278" spans="1:3" ht="12.15" customHeight="1">
      <c r="A1278" t="s">
        <v>1458</v>
      </c>
      <c r="B1278" t="s">
        <v>74</v>
      </c>
      <c r="C1278">
        <v>17.100000000000001</v>
      </c>
    </row>
    <row r="1279" spans="1:3" ht="12.15" customHeight="1">
      <c r="A1279" t="s">
        <v>1795</v>
      </c>
      <c r="B1279" t="s">
        <v>74</v>
      </c>
      <c r="C1279">
        <v>23.1</v>
      </c>
    </row>
    <row r="1280" spans="1:3" ht="12.15" customHeight="1">
      <c r="A1280" t="s">
        <v>1459</v>
      </c>
      <c r="B1280" t="s">
        <v>74</v>
      </c>
      <c r="C1280">
        <v>9.6999999999999993</v>
      </c>
    </row>
    <row r="1281" spans="1:3" ht="12.15" customHeight="1">
      <c r="A1281" t="s">
        <v>1460</v>
      </c>
      <c r="B1281" t="s">
        <v>74</v>
      </c>
      <c r="C1281">
        <v>13.9</v>
      </c>
    </row>
    <row r="1282" spans="1:3" ht="12.15" customHeight="1">
      <c r="A1282" t="s">
        <v>1461</v>
      </c>
      <c r="B1282" t="s">
        <v>74</v>
      </c>
      <c r="C1282">
        <v>17.3</v>
      </c>
    </row>
    <row r="1283" spans="1:3" ht="12.15" customHeight="1">
      <c r="A1283" t="s">
        <v>1462</v>
      </c>
      <c r="B1283" t="s">
        <v>74</v>
      </c>
      <c r="C1283">
        <v>28.9</v>
      </c>
    </row>
    <row r="1284" spans="1:3" ht="12.15" customHeight="1">
      <c r="A1284" t="s">
        <v>1463</v>
      </c>
      <c r="B1284" t="s">
        <v>74</v>
      </c>
      <c r="C1284">
        <v>11</v>
      </c>
    </row>
    <row r="1285" spans="1:3" ht="12.15" customHeight="1">
      <c r="A1285" t="s">
        <v>1464</v>
      </c>
      <c r="B1285" t="s">
        <v>74</v>
      </c>
      <c r="C1285">
        <v>12.3</v>
      </c>
    </row>
    <row r="1286" spans="1:3" ht="12.15" customHeight="1">
      <c r="A1286" t="s">
        <v>1465</v>
      </c>
      <c r="B1286" t="s">
        <v>74</v>
      </c>
      <c r="C1286">
        <v>12</v>
      </c>
    </row>
    <row r="1287" spans="1:3" ht="12.15" customHeight="1">
      <c r="A1287" t="s">
        <v>1466</v>
      </c>
      <c r="B1287" t="s">
        <v>74</v>
      </c>
      <c r="C1287">
        <v>20.399999999999999</v>
      </c>
    </row>
    <row r="1288" spans="1:3" ht="12.15" customHeight="1">
      <c r="A1288" t="s">
        <v>1467</v>
      </c>
      <c r="B1288" t="s">
        <v>74</v>
      </c>
      <c r="C1288">
        <v>15.4</v>
      </c>
    </row>
    <row r="1289" spans="1:3" ht="12.15" customHeight="1">
      <c r="A1289" t="s">
        <v>1468</v>
      </c>
      <c r="B1289" t="s">
        <v>74</v>
      </c>
      <c r="C1289">
        <v>30</v>
      </c>
    </row>
    <row r="1290" spans="1:3" ht="12.15" customHeight="1">
      <c r="A1290" t="s">
        <v>1469</v>
      </c>
      <c r="B1290" t="s">
        <v>74</v>
      </c>
      <c r="C1290">
        <v>24</v>
      </c>
    </row>
    <row r="1291" spans="1:3" ht="12.15" customHeight="1">
      <c r="A1291" t="s">
        <v>1470</v>
      </c>
      <c r="B1291" t="s">
        <v>74</v>
      </c>
      <c r="C1291">
        <v>18.5</v>
      </c>
    </row>
    <row r="1292" spans="1:3" ht="12.15" customHeight="1">
      <c r="A1292" t="s">
        <v>1471</v>
      </c>
      <c r="B1292" t="s">
        <v>74</v>
      </c>
      <c r="C1292">
        <v>20.3</v>
      </c>
    </row>
    <row r="1293" spans="1:3" ht="12.15" customHeight="1">
      <c r="A1293" t="s">
        <v>1472</v>
      </c>
      <c r="B1293" t="s">
        <v>74</v>
      </c>
      <c r="C1293">
        <v>16.600000000000001</v>
      </c>
    </row>
    <row r="1294" spans="1:3" ht="12.15" customHeight="1">
      <c r="A1294" t="s">
        <v>1473</v>
      </c>
      <c r="B1294" t="s">
        <v>547</v>
      </c>
      <c r="C1294">
        <v>3.2</v>
      </c>
    </row>
    <row r="1295" spans="1:3" ht="12.15" customHeight="1">
      <c r="A1295" t="s">
        <v>1796</v>
      </c>
      <c r="B1295" t="s">
        <v>74</v>
      </c>
      <c r="C1295">
        <v>46.2</v>
      </c>
    </row>
    <row r="1296" spans="1:3" ht="12.15" customHeight="1">
      <c r="A1296" t="s">
        <v>1474</v>
      </c>
      <c r="B1296" t="s">
        <v>74</v>
      </c>
      <c r="C1296">
        <v>17.7</v>
      </c>
    </row>
    <row r="1297" spans="1:3" ht="12.15" customHeight="1">
      <c r="A1297" t="s">
        <v>1476</v>
      </c>
      <c r="B1297" t="s">
        <v>74</v>
      </c>
      <c r="C1297">
        <v>23.8</v>
      </c>
    </row>
    <row r="1298" spans="1:3" ht="12.15" customHeight="1">
      <c r="A1298" t="s">
        <v>1477</v>
      </c>
      <c r="B1298" t="s">
        <v>74</v>
      </c>
      <c r="C1298">
        <v>13.2</v>
      </c>
    </row>
    <row r="1299" spans="1:3" ht="12.15" customHeight="1">
      <c r="A1299" t="s">
        <v>1478</v>
      </c>
      <c r="B1299" t="s">
        <v>1479</v>
      </c>
      <c r="C1299">
        <v>20.6</v>
      </c>
    </row>
    <row r="1300" spans="1:3" ht="12.15" customHeight="1">
      <c r="A1300" t="s">
        <v>1480</v>
      </c>
      <c r="B1300" t="s">
        <v>74</v>
      </c>
      <c r="C1300">
        <v>19.600000000000001</v>
      </c>
    </row>
    <row r="1301" spans="1:3" ht="12.15" customHeight="1">
      <c r="A1301" t="s">
        <v>1481</v>
      </c>
      <c r="B1301" t="s">
        <v>74</v>
      </c>
      <c r="C1301">
        <v>16.2</v>
      </c>
    </row>
    <row r="1302" spans="1:3" ht="12.15" customHeight="1">
      <c r="A1302" t="s">
        <v>1482</v>
      </c>
      <c r="B1302" t="s">
        <v>74</v>
      </c>
      <c r="C1302">
        <v>13.3</v>
      </c>
    </row>
    <row r="1303" spans="1:3" ht="12.15" customHeight="1">
      <c r="A1303" t="s">
        <v>1483</v>
      </c>
      <c r="B1303" t="s">
        <v>74</v>
      </c>
      <c r="C1303">
        <v>16.600000000000001</v>
      </c>
    </row>
    <row r="1304" spans="1:3" ht="12.15" customHeight="1">
      <c r="A1304" t="s">
        <v>1484</v>
      </c>
      <c r="B1304" t="s">
        <v>74</v>
      </c>
      <c r="C1304">
        <v>26.7</v>
      </c>
    </row>
    <row r="1305" spans="1:3" ht="12.15" customHeight="1">
      <c r="A1305" t="s">
        <v>1485</v>
      </c>
      <c r="B1305" t="s">
        <v>74</v>
      </c>
      <c r="C1305">
        <v>11.1</v>
      </c>
    </row>
    <row r="1306" spans="1:3" ht="12.15" customHeight="1">
      <c r="A1306" t="s">
        <v>1486</v>
      </c>
      <c r="B1306" t="s">
        <v>74</v>
      </c>
      <c r="C1306">
        <v>2</v>
      </c>
    </row>
    <row r="1307" spans="1:3" ht="12.15" customHeight="1">
      <c r="A1307" t="s">
        <v>1487</v>
      </c>
      <c r="B1307" t="s">
        <v>74</v>
      </c>
      <c r="C1307">
        <v>31</v>
      </c>
    </row>
    <row r="1308" spans="1:3" ht="12.15" customHeight="1">
      <c r="A1308" t="s">
        <v>1492</v>
      </c>
      <c r="B1308" t="s">
        <v>74</v>
      </c>
      <c r="C1308">
        <v>35.700000000000003</v>
      </c>
    </row>
    <row r="1309" spans="1:3" ht="12.15" customHeight="1">
      <c r="A1309" t="s">
        <v>1493</v>
      </c>
      <c r="B1309" t="s">
        <v>74</v>
      </c>
      <c r="C1309">
        <v>29.2</v>
      </c>
    </row>
    <row r="1310" spans="1:3" ht="12.45" customHeight="1">
      <c r="A1310" t="s">
        <v>1797</v>
      </c>
      <c r="B1310" t="s">
        <v>74</v>
      </c>
      <c r="C1310">
        <v>16.7</v>
      </c>
    </row>
    <row r="1311" spans="1:3" ht="12.15" customHeight="1">
      <c r="A1311" t="s">
        <v>1798</v>
      </c>
      <c r="B1311" t="s">
        <v>74</v>
      </c>
      <c r="C1311">
        <v>15.6</v>
      </c>
    </row>
    <row r="1312" spans="1:3" ht="12.15" customHeight="1">
      <c r="A1312" t="s">
        <v>1494</v>
      </c>
      <c r="B1312" t="s">
        <v>74</v>
      </c>
      <c r="C1312">
        <v>14.3</v>
      </c>
    </row>
    <row r="1313" spans="1:3" ht="12.15" customHeight="1">
      <c r="A1313" t="s">
        <v>1495</v>
      </c>
      <c r="B1313" t="s">
        <v>74</v>
      </c>
      <c r="C1313">
        <v>23</v>
      </c>
    </row>
    <row r="1314" spans="1:3" ht="12.15" customHeight="1">
      <c r="A1314" t="s">
        <v>1799</v>
      </c>
      <c r="B1314" t="s">
        <v>74</v>
      </c>
      <c r="C1314">
        <v>35.5</v>
      </c>
    </row>
    <row r="1315" spans="1:3" ht="12.15" customHeight="1">
      <c r="A1315" t="s">
        <v>1973</v>
      </c>
      <c r="B1315" t="s">
        <v>74</v>
      </c>
      <c r="C1315">
        <v>13.8</v>
      </c>
    </row>
    <row r="1316" spans="1:3" ht="12.75" customHeight="1">
      <c r="A1316" t="s">
        <v>1496</v>
      </c>
      <c r="B1316" t="s">
        <v>74</v>
      </c>
      <c r="C1316">
        <v>18.7</v>
      </c>
    </row>
    <row r="1317" spans="1:3" ht="12.15" customHeight="1">
      <c r="A1317" t="s">
        <v>1497</v>
      </c>
      <c r="B1317" t="s">
        <v>74</v>
      </c>
      <c r="C1317">
        <v>16.3</v>
      </c>
    </row>
    <row r="1318" spans="1:3" ht="12.15" customHeight="1">
      <c r="A1318" t="s">
        <v>1498</v>
      </c>
      <c r="B1318" t="s">
        <v>74</v>
      </c>
      <c r="C1318">
        <v>24.6</v>
      </c>
    </row>
    <row r="1319" spans="1:3" ht="12.15" customHeight="1">
      <c r="A1319" t="s">
        <v>1499</v>
      </c>
      <c r="B1319" t="s">
        <v>74</v>
      </c>
      <c r="C1319">
        <v>36.1</v>
      </c>
    </row>
    <row r="1320" spans="1:3" ht="12.15" customHeight="1">
      <c r="A1320" t="s">
        <v>1500</v>
      </c>
      <c r="B1320" t="s">
        <v>1501</v>
      </c>
      <c r="C1320">
        <v>5.3</v>
      </c>
    </row>
    <row r="1321" spans="1:3" ht="12.15" customHeight="1">
      <c r="A1321" t="s">
        <v>1502</v>
      </c>
      <c r="B1321" t="s">
        <v>74</v>
      </c>
      <c r="C1321">
        <v>24.9</v>
      </c>
    </row>
    <row r="1322" spans="1:3" ht="12.15" customHeight="1">
      <c r="A1322" t="s">
        <v>1503</v>
      </c>
      <c r="B1322" t="s">
        <v>74</v>
      </c>
      <c r="C1322">
        <v>13.2</v>
      </c>
    </row>
    <row r="1323" spans="1:3" ht="12.15" customHeight="1">
      <c r="A1323" t="s">
        <v>1504</v>
      </c>
      <c r="B1323" t="s">
        <v>74</v>
      </c>
      <c r="C1323">
        <v>16.2</v>
      </c>
    </row>
    <row r="1324" spans="1:3" ht="12.15" customHeight="1">
      <c r="A1324" t="s">
        <v>1505</v>
      </c>
      <c r="B1324" t="s">
        <v>74</v>
      </c>
      <c r="C1324">
        <v>9.5</v>
      </c>
    </row>
    <row r="1325" spans="1:3" ht="12.15" customHeight="1">
      <c r="A1325" t="s">
        <v>1506</v>
      </c>
      <c r="B1325" t="s">
        <v>119</v>
      </c>
      <c r="C1325">
        <v>5.6</v>
      </c>
    </row>
    <row r="1326" spans="1:3" ht="12.15" customHeight="1">
      <c r="A1326" t="s">
        <v>1507</v>
      </c>
      <c r="B1326" t="s">
        <v>74</v>
      </c>
      <c r="C1326">
        <v>14.7</v>
      </c>
    </row>
    <row r="1327" spans="1:3" ht="12.15" customHeight="1">
      <c r="A1327" t="s">
        <v>1858</v>
      </c>
      <c r="B1327" t="s">
        <v>74</v>
      </c>
      <c r="C1327">
        <v>21.9</v>
      </c>
    </row>
    <row r="1328" spans="1:3" ht="12.15" customHeight="1">
      <c r="A1328" t="s">
        <v>1509</v>
      </c>
      <c r="B1328" t="s">
        <v>74</v>
      </c>
      <c r="C1328">
        <v>21.1</v>
      </c>
    </row>
    <row r="1329" spans="1:3" ht="12.15" customHeight="1">
      <c r="A1329" t="s">
        <v>1511</v>
      </c>
      <c r="B1329" t="s">
        <v>154</v>
      </c>
      <c r="C1329">
        <v>14.2</v>
      </c>
    </row>
    <row r="1330" spans="1:3" ht="12.15" customHeight="1">
      <c r="A1330" t="s">
        <v>1512</v>
      </c>
      <c r="B1330" t="s">
        <v>74</v>
      </c>
      <c r="C1330">
        <v>12.4</v>
      </c>
    </row>
    <row r="1331" spans="1:3" ht="12.15" customHeight="1">
      <c r="A1331" t="s">
        <v>1513</v>
      </c>
      <c r="B1331" t="s">
        <v>74</v>
      </c>
      <c r="C1331">
        <v>23.7</v>
      </c>
    </row>
    <row r="1332" spans="1:3" ht="12.15" customHeight="1">
      <c r="A1332" t="s">
        <v>1514</v>
      </c>
      <c r="B1332" t="s">
        <v>74</v>
      </c>
      <c r="C1332">
        <v>23.1</v>
      </c>
    </row>
    <row r="1333" spans="1:3" ht="12.15" customHeight="1">
      <c r="A1333" t="s">
        <v>1515</v>
      </c>
      <c r="B1333" t="s">
        <v>74</v>
      </c>
      <c r="C1333">
        <v>21.1</v>
      </c>
    </row>
    <row r="1334" spans="1:3" ht="12.15" customHeight="1">
      <c r="A1334" t="s">
        <v>1516</v>
      </c>
      <c r="B1334" t="s">
        <v>74</v>
      </c>
      <c r="C1334">
        <v>17.899999999999999</v>
      </c>
    </row>
    <row r="1335" spans="1:3" ht="12.15" customHeight="1">
      <c r="A1335" t="s">
        <v>1993</v>
      </c>
      <c r="B1335" t="s">
        <v>74</v>
      </c>
      <c r="C1335">
        <v>28.1</v>
      </c>
    </row>
    <row r="1336" spans="1:3" ht="12.15" customHeight="1">
      <c r="A1336" t="s">
        <v>1518</v>
      </c>
      <c r="B1336" t="s">
        <v>74</v>
      </c>
      <c r="C1336">
        <v>11.6</v>
      </c>
    </row>
    <row r="1337" spans="1:3" ht="12.15" customHeight="1">
      <c r="A1337" t="s">
        <v>1519</v>
      </c>
      <c r="B1337" t="s">
        <v>74</v>
      </c>
      <c r="C1337">
        <v>32.200000000000003</v>
      </c>
    </row>
    <row r="1338" spans="1:3" ht="12.15" customHeight="1">
      <c r="A1338" t="s">
        <v>1520</v>
      </c>
      <c r="B1338" t="s">
        <v>74</v>
      </c>
      <c r="C1338">
        <v>20.399999999999999</v>
      </c>
    </row>
    <row r="1339" spans="1:3" ht="12.15" customHeight="1">
      <c r="A1339" t="s">
        <v>1521</v>
      </c>
      <c r="B1339" t="s">
        <v>74</v>
      </c>
      <c r="C1339">
        <v>20.5</v>
      </c>
    </row>
    <row r="1340" spans="1:3" ht="12.15" customHeight="1">
      <c r="A1340" t="s">
        <v>1523</v>
      </c>
      <c r="B1340" t="s">
        <v>74</v>
      </c>
      <c r="C1340">
        <v>24.2</v>
      </c>
    </row>
    <row r="1341" spans="1:3" ht="12.15" customHeight="1">
      <c r="A1341" t="s">
        <v>1524</v>
      </c>
      <c r="B1341" t="s">
        <v>74</v>
      </c>
      <c r="C1341">
        <v>11.1</v>
      </c>
    </row>
    <row r="1342" spans="1:3" ht="12.15" customHeight="1">
      <c r="A1342" t="s">
        <v>1525</v>
      </c>
      <c r="B1342" t="s">
        <v>74</v>
      </c>
      <c r="C1342">
        <v>21.3</v>
      </c>
    </row>
    <row r="1343" spans="1:3" ht="12.15" customHeight="1">
      <c r="A1343" t="s">
        <v>1526</v>
      </c>
      <c r="B1343" t="s">
        <v>74</v>
      </c>
      <c r="C1343">
        <v>22.5</v>
      </c>
    </row>
    <row r="1344" spans="1:3" ht="12.15" customHeight="1">
      <c r="A1344" t="s">
        <v>1527</v>
      </c>
      <c r="B1344" t="s">
        <v>74</v>
      </c>
      <c r="C1344">
        <v>21.6</v>
      </c>
    </row>
    <row r="1345" spans="1:3" ht="12.15" customHeight="1">
      <c r="A1345" t="s">
        <v>1528</v>
      </c>
      <c r="B1345" t="s">
        <v>346</v>
      </c>
      <c r="C1345">
        <v>12.3</v>
      </c>
    </row>
    <row r="1346" spans="1:3" ht="12.15" customHeight="1">
      <c r="A1346" t="s">
        <v>1529</v>
      </c>
      <c r="B1346" t="s">
        <v>74</v>
      </c>
      <c r="C1346">
        <v>13.4</v>
      </c>
    </row>
    <row r="1347" spans="1:3" ht="12.15" customHeight="1">
      <c r="A1347" t="s">
        <v>1994</v>
      </c>
      <c r="B1347" t="s">
        <v>1995</v>
      </c>
      <c r="C1347">
        <v>16.5</v>
      </c>
    </row>
    <row r="1348" spans="1:3" ht="12.15" customHeight="1">
      <c r="A1348" t="s">
        <v>1530</v>
      </c>
      <c r="B1348" t="s">
        <v>74</v>
      </c>
      <c r="C1348">
        <v>20.399999999999999</v>
      </c>
    </row>
    <row r="1349" spans="1:3" ht="12.15" customHeight="1">
      <c r="A1349" t="s">
        <v>1800</v>
      </c>
      <c r="B1349" t="s">
        <v>74</v>
      </c>
      <c r="C1349">
        <v>22.1</v>
      </c>
    </row>
    <row r="1350" spans="1:3" ht="12.15" customHeight="1">
      <c r="A1350" t="s">
        <v>1531</v>
      </c>
      <c r="B1350" t="s">
        <v>74</v>
      </c>
      <c r="C1350">
        <v>26.4</v>
      </c>
    </row>
    <row r="1351" spans="1:3" ht="12.15" customHeight="1">
      <c r="A1351" t="s">
        <v>1532</v>
      </c>
      <c r="B1351" t="s">
        <v>574</v>
      </c>
      <c r="C1351">
        <v>13.7</v>
      </c>
    </row>
    <row r="1352" spans="1:3" ht="12.15" customHeight="1">
      <c r="A1352" t="s">
        <v>1533</v>
      </c>
      <c r="B1352" t="s">
        <v>74</v>
      </c>
      <c r="C1352">
        <v>12.7</v>
      </c>
    </row>
    <row r="1353" spans="1:3" ht="12.15" customHeight="1">
      <c r="A1353" t="s">
        <v>1534</v>
      </c>
      <c r="B1353" t="s">
        <v>74</v>
      </c>
      <c r="C1353">
        <v>23</v>
      </c>
    </row>
    <row r="1354" spans="1:3" ht="12.15" customHeight="1">
      <c r="A1354" t="s">
        <v>1535</v>
      </c>
      <c r="B1354" t="s">
        <v>74</v>
      </c>
      <c r="C1354">
        <v>25.3</v>
      </c>
    </row>
    <row r="1355" spans="1:3" ht="12.15" customHeight="1">
      <c r="A1355" t="s">
        <v>1536</v>
      </c>
      <c r="B1355" t="s">
        <v>74</v>
      </c>
      <c r="C1355">
        <v>29.2</v>
      </c>
    </row>
    <row r="1356" spans="1:3" ht="12.15" customHeight="1">
      <c r="A1356" t="s">
        <v>1537</v>
      </c>
      <c r="B1356" t="s">
        <v>74</v>
      </c>
      <c r="C1356">
        <v>19</v>
      </c>
    </row>
    <row r="1357" spans="1:3" ht="12.15" customHeight="1">
      <c r="A1357" t="s">
        <v>1538</v>
      </c>
      <c r="B1357" t="s">
        <v>74</v>
      </c>
      <c r="C1357">
        <v>12</v>
      </c>
    </row>
    <row r="1358" spans="1:3" ht="12.15" customHeight="1">
      <c r="A1358" t="s">
        <v>1539</v>
      </c>
      <c r="B1358" t="s">
        <v>74</v>
      </c>
      <c r="C1358">
        <v>9.8000000000000007</v>
      </c>
    </row>
    <row r="1359" spans="1:3" ht="12.15" customHeight="1">
      <c r="A1359" t="s">
        <v>1540</v>
      </c>
      <c r="B1359" t="s">
        <v>146</v>
      </c>
      <c r="C1359">
        <v>22.8</v>
      </c>
    </row>
    <row r="1360" spans="1:3" ht="12.15" customHeight="1">
      <c r="A1360" t="s">
        <v>1541</v>
      </c>
      <c r="B1360" t="s">
        <v>74</v>
      </c>
      <c r="C1360">
        <v>14.7</v>
      </c>
    </row>
    <row r="1361" spans="1:3" ht="12.15" customHeight="1">
      <c r="A1361" t="s">
        <v>1542</v>
      </c>
      <c r="B1361" t="s">
        <v>74</v>
      </c>
      <c r="C1361">
        <v>18.2</v>
      </c>
    </row>
    <row r="1362" spans="1:3" ht="12.15" customHeight="1">
      <c r="A1362" t="s">
        <v>1544</v>
      </c>
      <c r="B1362" t="s">
        <v>74</v>
      </c>
      <c r="C1362">
        <v>19.600000000000001</v>
      </c>
    </row>
    <row r="1363" spans="1:3" ht="12.15" customHeight="1">
      <c r="A1363" t="s">
        <v>1545</v>
      </c>
      <c r="B1363" t="s">
        <v>74</v>
      </c>
      <c r="C1363">
        <v>21.9</v>
      </c>
    </row>
    <row r="1364" spans="1:3" ht="12.15" customHeight="1">
      <c r="A1364" t="s">
        <v>1546</v>
      </c>
      <c r="B1364" t="s">
        <v>74</v>
      </c>
      <c r="C1364">
        <v>19.3</v>
      </c>
    </row>
    <row r="1365" spans="1:3" ht="12.45" customHeight="1">
      <c r="A1365" t="s">
        <v>1548</v>
      </c>
      <c r="B1365" t="s">
        <v>74</v>
      </c>
      <c r="C1365">
        <v>23.1</v>
      </c>
    </row>
    <row r="1366" spans="1:3" ht="12.15" customHeight="1">
      <c r="A1366" t="s">
        <v>1549</v>
      </c>
      <c r="B1366" t="s">
        <v>74</v>
      </c>
      <c r="C1366">
        <v>11.7</v>
      </c>
    </row>
    <row r="1367" spans="1:3" ht="12.15" customHeight="1">
      <c r="A1367" t="s">
        <v>1801</v>
      </c>
      <c r="B1367" t="s">
        <v>74</v>
      </c>
      <c r="C1367">
        <v>18</v>
      </c>
    </row>
    <row r="1368" spans="1:3" ht="12.15" customHeight="1">
      <c r="A1368" t="s">
        <v>1550</v>
      </c>
      <c r="B1368" t="s">
        <v>74</v>
      </c>
      <c r="C1368">
        <v>15.5</v>
      </c>
    </row>
    <row r="1369" spans="1:3" ht="12.15" customHeight="1">
      <c r="A1369" t="s">
        <v>1552</v>
      </c>
      <c r="B1369" t="s">
        <v>74</v>
      </c>
      <c r="C1369">
        <v>19.399999999999999</v>
      </c>
    </row>
    <row r="1370" spans="1:3" ht="12.15" customHeight="1">
      <c r="A1370" t="s">
        <v>1553</v>
      </c>
      <c r="B1370" t="s">
        <v>74</v>
      </c>
      <c r="C1370">
        <v>11.6</v>
      </c>
    </row>
    <row r="1371" spans="1:3" ht="12.75" customHeight="1">
      <c r="A1371" t="s">
        <v>1554</v>
      </c>
      <c r="B1371" t="s">
        <v>74</v>
      </c>
      <c r="C1371">
        <v>33.4</v>
      </c>
    </row>
    <row r="1372" spans="1:3" ht="12.15" customHeight="1">
      <c r="A1372" t="s">
        <v>1555</v>
      </c>
      <c r="B1372" t="s">
        <v>74</v>
      </c>
      <c r="C1372">
        <v>27.5</v>
      </c>
    </row>
    <row r="1373" spans="1:3" ht="12.15" customHeight="1">
      <c r="A1373" t="s">
        <v>1556</v>
      </c>
      <c r="B1373" t="s">
        <v>74</v>
      </c>
      <c r="C1373">
        <v>8.1999999999999993</v>
      </c>
    </row>
    <row r="1374" spans="1:3" ht="12.15" customHeight="1">
      <c r="A1374" t="s">
        <v>1802</v>
      </c>
      <c r="B1374" t="s">
        <v>74</v>
      </c>
      <c r="C1374">
        <v>18.899999999999999</v>
      </c>
    </row>
    <row r="1375" spans="1:3" ht="12.15" customHeight="1">
      <c r="A1375" t="s">
        <v>1557</v>
      </c>
      <c r="B1375" t="s">
        <v>74</v>
      </c>
      <c r="C1375">
        <v>17.8</v>
      </c>
    </row>
    <row r="1376" spans="1:3" ht="12.15" customHeight="1">
      <c r="A1376" t="s">
        <v>1558</v>
      </c>
      <c r="B1376" t="s">
        <v>74</v>
      </c>
      <c r="C1376">
        <v>36.5</v>
      </c>
    </row>
    <row r="1377" spans="1:3" ht="12.15" customHeight="1">
      <c r="A1377" t="s">
        <v>1559</v>
      </c>
      <c r="B1377" t="s">
        <v>74</v>
      </c>
      <c r="C1377">
        <v>11</v>
      </c>
    </row>
    <row r="1378" spans="1:3" ht="12.75" customHeight="1">
      <c r="A1378" t="s">
        <v>1859</v>
      </c>
      <c r="B1378" t="s">
        <v>74</v>
      </c>
      <c r="C1378">
        <v>28.6</v>
      </c>
    </row>
    <row r="1379" spans="1:3" ht="13.35" customHeight="1">
      <c r="A1379" t="s">
        <v>1560</v>
      </c>
      <c r="B1379" t="s">
        <v>74</v>
      </c>
      <c r="C1379">
        <v>14.1</v>
      </c>
    </row>
    <row r="1380" spans="1:3" ht="12.15" customHeight="1">
      <c r="A1380" t="s">
        <v>1996</v>
      </c>
      <c r="B1380" t="s">
        <v>74</v>
      </c>
      <c r="C1380">
        <v>13.6</v>
      </c>
    </row>
    <row r="1381" spans="1:3" ht="12.15" customHeight="1">
      <c r="A1381" t="s">
        <v>1561</v>
      </c>
      <c r="B1381" t="s">
        <v>74</v>
      </c>
      <c r="C1381">
        <v>17.8</v>
      </c>
    </row>
    <row r="1382" spans="1:3" ht="12.15" customHeight="1">
      <c r="A1382" t="s">
        <v>1562</v>
      </c>
      <c r="B1382" t="s">
        <v>74</v>
      </c>
      <c r="C1382">
        <v>19.5</v>
      </c>
    </row>
    <row r="1383" spans="1:3" ht="12.15" customHeight="1">
      <c r="A1383" t="s">
        <v>1564</v>
      </c>
      <c r="B1383" t="s">
        <v>74</v>
      </c>
      <c r="C1383">
        <v>34.4</v>
      </c>
    </row>
    <row r="1384" spans="1:3" ht="12.15" customHeight="1">
      <c r="A1384" t="s">
        <v>1565</v>
      </c>
      <c r="B1384" t="s">
        <v>74</v>
      </c>
      <c r="C1384">
        <v>31.9</v>
      </c>
    </row>
    <row r="1385" spans="1:3" ht="12.15" customHeight="1">
      <c r="A1385" t="s">
        <v>1566</v>
      </c>
      <c r="B1385" t="s">
        <v>1567</v>
      </c>
      <c r="C1385">
        <v>24.3</v>
      </c>
    </row>
    <row r="1386" spans="1:3" ht="12.15" customHeight="1">
      <c r="A1386" t="s">
        <v>1568</v>
      </c>
      <c r="B1386" t="s">
        <v>74</v>
      </c>
      <c r="C1386">
        <v>28.3</v>
      </c>
    </row>
    <row r="1387" spans="1:3" ht="12.15" customHeight="1">
      <c r="A1387" t="s">
        <v>1569</v>
      </c>
      <c r="B1387" t="s">
        <v>74</v>
      </c>
      <c r="C1387">
        <v>16.3</v>
      </c>
    </row>
    <row r="1388" spans="1:3" ht="12.15" customHeight="1">
      <c r="A1388" t="s">
        <v>1817</v>
      </c>
      <c r="B1388" t="s">
        <v>74</v>
      </c>
      <c r="C1388">
        <v>31.2</v>
      </c>
    </row>
    <row r="1389" spans="1:3" ht="12.15" customHeight="1">
      <c r="A1389" t="s">
        <v>1570</v>
      </c>
      <c r="B1389" t="s">
        <v>74</v>
      </c>
      <c r="C1389">
        <v>27.3</v>
      </c>
    </row>
    <row r="1390" spans="1:3" ht="12.15" customHeight="1">
      <c r="A1390" t="s">
        <v>1571</v>
      </c>
      <c r="B1390" t="s">
        <v>74</v>
      </c>
      <c r="C1390">
        <v>24.7</v>
      </c>
    </row>
    <row r="1391" spans="1:3" ht="12.15" customHeight="1">
      <c r="A1391" t="s">
        <v>1572</v>
      </c>
      <c r="B1391" t="s">
        <v>74</v>
      </c>
      <c r="C1391">
        <v>12.2</v>
      </c>
    </row>
    <row r="1392" spans="1:3" ht="12.15" customHeight="1">
      <c r="A1392" t="s">
        <v>1573</v>
      </c>
      <c r="B1392" t="s">
        <v>74</v>
      </c>
      <c r="C1392">
        <v>32.200000000000003</v>
      </c>
    </row>
    <row r="1393" spans="1:3" ht="12.15" customHeight="1">
      <c r="A1393" t="s">
        <v>1574</v>
      </c>
      <c r="B1393" t="s">
        <v>1575</v>
      </c>
      <c r="C1393">
        <v>12.5</v>
      </c>
    </row>
    <row r="1394" spans="1:3" ht="12.15" customHeight="1">
      <c r="A1394" t="s">
        <v>1576</v>
      </c>
      <c r="B1394" t="s">
        <v>74</v>
      </c>
      <c r="C1394">
        <v>11.7</v>
      </c>
    </row>
    <row r="1395" spans="1:3" ht="12.15" customHeight="1">
      <c r="A1395" t="s">
        <v>1577</v>
      </c>
      <c r="B1395" t="s">
        <v>74</v>
      </c>
      <c r="C1395">
        <v>27.1</v>
      </c>
    </row>
    <row r="1396" spans="1:3" ht="12.15" customHeight="1">
      <c r="A1396" t="s">
        <v>1578</v>
      </c>
      <c r="B1396" t="s">
        <v>74</v>
      </c>
      <c r="C1396">
        <v>29</v>
      </c>
    </row>
    <row r="1397" spans="1:3" ht="12.15" customHeight="1">
      <c r="A1397" t="s">
        <v>1579</v>
      </c>
      <c r="B1397" t="s">
        <v>74</v>
      </c>
      <c r="C1397">
        <v>25</v>
      </c>
    </row>
    <row r="1398" spans="1:3" ht="12.15" customHeight="1">
      <c r="A1398" t="s">
        <v>1580</v>
      </c>
      <c r="B1398" t="s">
        <v>74</v>
      </c>
      <c r="C1398">
        <v>26.7</v>
      </c>
    </row>
    <row r="1399" spans="1:3" ht="12.15" customHeight="1">
      <c r="A1399" t="s">
        <v>1581</v>
      </c>
      <c r="B1399" t="s">
        <v>74</v>
      </c>
      <c r="C1399">
        <v>20.8</v>
      </c>
    </row>
    <row r="1400" spans="1:3" ht="12.15" customHeight="1">
      <c r="A1400" t="s">
        <v>1582</v>
      </c>
      <c r="B1400" t="s">
        <v>74</v>
      </c>
      <c r="C1400">
        <v>41.4</v>
      </c>
    </row>
    <row r="1401" spans="1:3" ht="12.15" customHeight="1">
      <c r="A1401" t="s">
        <v>1583</v>
      </c>
      <c r="B1401" t="s">
        <v>74</v>
      </c>
      <c r="C1401">
        <v>34.9</v>
      </c>
    </row>
    <row r="1402" spans="1:3" ht="12.15" customHeight="1">
      <c r="A1402" t="s">
        <v>1584</v>
      </c>
      <c r="B1402" t="s">
        <v>74</v>
      </c>
      <c r="C1402">
        <v>18.899999999999999</v>
      </c>
    </row>
    <row r="1403" spans="1:3" ht="12.15" customHeight="1">
      <c r="A1403" t="s">
        <v>1585</v>
      </c>
      <c r="B1403" t="s">
        <v>1586</v>
      </c>
      <c r="C1403">
        <v>10.9</v>
      </c>
    </row>
    <row r="1404" spans="1:3" ht="12.15" customHeight="1">
      <c r="A1404" t="s">
        <v>1803</v>
      </c>
      <c r="B1404" t="s">
        <v>74</v>
      </c>
      <c r="C1404">
        <v>20.100000000000001</v>
      </c>
    </row>
    <row r="1405" spans="1:3" ht="12.15" customHeight="1">
      <c r="A1405" t="s">
        <v>1587</v>
      </c>
      <c r="B1405" t="s">
        <v>74</v>
      </c>
      <c r="C1405">
        <v>17</v>
      </c>
    </row>
    <row r="1406" spans="1:3" ht="12.15" customHeight="1">
      <c r="A1406" t="s">
        <v>1588</v>
      </c>
      <c r="B1406" t="s">
        <v>74</v>
      </c>
      <c r="C1406">
        <v>17.8</v>
      </c>
    </row>
    <row r="1407" spans="1:3" ht="12.15" customHeight="1">
      <c r="A1407" t="s">
        <v>1589</v>
      </c>
      <c r="B1407" t="s">
        <v>74</v>
      </c>
      <c r="C1407">
        <v>29.8</v>
      </c>
    </row>
    <row r="1408" spans="1:3" ht="12.15" customHeight="1">
      <c r="A1408" t="s">
        <v>1590</v>
      </c>
      <c r="B1408" t="s">
        <v>74</v>
      </c>
      <c r="C1408">
        <v>12.5</v>
      </c>
    </row>
    <row r="1409" spans="1:3" ht="12.15" customHeight="1">
      <c r="A1409" t="s">
        <v>1591</v>
      </c>
      <c r="B1409" t="s">
        <v>74</v>
      </c>
      <c r="C1409">
        <v>30.5</v>
      </c>
    </row>
    <row r="1410" spans="1:3" ht="12.15" customHeight="1">
      <c r="A1410" t="s">
        <v>1592</v>
      </c>
      <c r="B1410" t="s">
        <v>74</v>
      </c>
      <c r="C1410">
        <v>21.5</v>
      </c>
    </row>
    <row r="1411" spans="1:3" ht="12.15" customHeight="1">
      <c r="A1411" t="s">
        <v>1593</v>
      </c>
      <c r="C1411">
        <v>11.6</v>
      </c>
    </row>
    <row r="1412" spans="1:3" ht="12.15" customHeight="1">
      <c r="A1412" t="s">
        <v>1594</v>
      </c>
      <c r="B1412" t="s">
        <v>74</v>
      </c>
      <c r="C1412">
        <v>12.7</v>
      </c>
    </row>
    <row r="1413" spans="1:3" ht="12.15" customHeight="1">
      <c r="A1413" t="s">
        <v>1595</v>
      </c>
      <c r="B1413" t="s">
        <v>74</v>
      </c>
      <c r="C1413">
        <v>18.899999999999999</v>
      </c>
    </row>
    <row r="1414" spans="1:3" ht="12.15" customHeight="1">
      <c r="A1414" t="s">
        <v>1596</v>
      </c>
      <c r="B1414" t="s">
        <v>74</v>
      </c>
      <c r="C1414">
        <v>16.3</v>
      </c>
    </row>
    <row r="1415" spans="1:3" ht="12.15" customHeight="1">
      <c r="A1415" t="s">
        <v>1597</v>
      </c>
      <c r="B1415" t="s">
        <v>74</v>
      </c>
      <c r="C1415">
        <v>15</v>
      </c>
    </row>
    <row r="1416" spans="1:3" ht="12.15" customHeight="1">
      <c r="A1416" t="s">
        <v>1599</v>
      </c>
      <c r="B1416" t="s">
        <v>74</v>
      </c>
      <c r="C1416">
        <v>16.600000000000001</v>
      </c>
    </row>
    <row r="1417" spans="1:3" ht="12.15" customHeight="1">
      <c r="A1417" t="s">
        <v>2015</v>
      </c>
      <c r="B1417" t="s">
        <v>74</v>
      </c>
      <c r="C1417">
        <v>21.6</v>
      </c>
    </row>
    <row r="1418" spans="1:3" ht="12.15" customHeight="1">
      <c r="A1418" t="s">
        <v>1600</v>
      </c>
      <c r="B1418" t="s">
        <v>74</v>
      </c>
      <c r="C1418">
        <v>23.7</v>
      </c>
    </row>
    <row r="1419" spans="1:3" ht="12.15" customHeight="1">
      <c r="A1419" t="s">
        <v>1601</v>
      </c>
      <c r="B1419" t="s">
        <v>74</v>
      </c>
      <c r="C1419">
        <v>25.4</v>
      </c>
    </row>
    <row r="1420" spans="1:3" ht="12.15" customHeight="1">
      <c r="A1420" t="s">
        <v>1602</v>
      </c>
      <c r="B1420" t="s">
        <v>74</v>
      </c>
      <c r="C1420">
        <v>28.8</v>
      </c>
    </row>
    <row r="1421" spans="1:3" ht="12.15" customHeight="1">
      <c r="A1421" t="s">
        <v>1603</v>
      </c>
      <c r="B1421" t="s">
        <v>74</v>
      </c>
      <c r="C1421">
        <v>22.1</v>
      </c>
    </row>
    <row r="1422" spans="1:3" ht="12.15" customHeight="1">
      <c r="A1422" t="s">
        <v>1604</v>
      </c>
      <c r="B1422" t="s">
        <v>74</v>
      </c>
      <c r="C1422">
        <v>24</v>
      </c>
    </row>
    <row r="1423" spans="1:3" ht="12.15" customHeight="1">
      <c r="A1423" t="s">
        <v>1605</v>
      </c>
      <c r="B1423" t="s">
        <v>74</v>
      </c>
      <c r="C1423">
        <v>29</v>
      </c>
    </row>
    <row r="1424" spans="1:3" ht="12.15" customHeight="1">
      <c r="A1424" t="s">
        <v>1606</v>
      </c>
      <c r="B1424" t="s">
        <v>74</v>
      </c>
      <c r="C1424">
        <v>19.600000000000001</v>
      </c>
    </row>
    <row r="1425" spans="1:3" ht="12.15" customHeight="1">
      <c r="A1425" t="s">
        <v>1607</v>
      </c>
      <c r="B1425" t="s">
        <v>74</v>
      </c>
      <c r="C1425">
        <v>25.2</v>
      </c>
    </row>
    <row r="1426" spans="1:3" ht="12.15" customHeight="1">
      <c r="A1426" t="s">
        <v>1609</v>
      </c>
      <c r="B1426" t="s">
        <v>74</v>
      </c>
      <c r="C1426">
        <v>26</v>
      </c>
    </row>
    <row r="1427" spans="1:3" ht="12.15" customHeight="1">
      <c r="A1427" t="s">
        <v>1610</v>
      </c>
      <c r="B1427" t="s">
        <v>74</v>
      </c>
      <c r="C1427">
        <v>23.4</v>
      </c>
    </row>
    <row r="1428" spans="1:3" ht="12.15" customHeight="1">
      <c r="A1428" t="s">
        <v>1611</v>
      </c>
      <c r="B1428" t="s">
        <v>74</v>
      </c>
      <c r="C1428">
        <v>19.2</v>
      </c>
    </row>
    <row r="1429" spans="1:3" ht="12.15" customHeight="1">
      <c r="A1429" t="s">
        <v>1612</v>
      </c>
      <c r="B1429" t="s">
        <v>74</v>
      </c>
      <c r="C1429">
        <v>24</v>
      </c>
    </row>
    <row r="1430" spans="1:3" ht="12.15" customHeight="1">
      <c r="A1430" t="s">
        <v>1613</v>
      </c>
      <c r="B1430" t="s">
        <v>74</v>
      </c>
      <c r="C1430">
        <v>11.5</v>
      </c>
    </row>
    <row r="1431" spans="1:3" ht="12.15" customHeight="1">
      <c r="A1431" t="s">
        <v>1614</v>
      </c>
      <c r="B1431" t="s">
        <v>74</v>
      </c>
      <c r="C1431">
        <v>24</v>
      </c>
    </row>
    <row r="1432" spans="1:3" ht="12.15" customHeight="1">
      <c r="A1432" t="s">
        <v>1615</v>
      </c>
      <c r="B1432" t="s">
        <v>74</v>
      </c>
      <c r="C1432">
        <v>25.7</v>
      </c>
    </row>
    <row r="1433" spans="1:3" ht="12.75" customHeight="1">
      <c r="A1433" t="s">
        <v>1804</v>
      </c>
      <c r="B1433" t="s">
        <v>74</v>
      </c>
      <c r="C1433">
        <v>29.2</v>
      </c>
    </row>
    <row r="1434" spans="1:3" ht="12.15" customHeight="1">
      <c r="A1434" t="s">
        <v>1974</v>
      </c>
      <c r="B1434" t="s">
        <v>74</v>
      </c>
      <c r="C1434">
        <v>24.6</v>
      </c>
    </row>
    <row r="1435" spans="1:3" ht="12.15" customHeight="1">
      <c r="A1435" t="s">
        <v>1616</v>
      </c>
      <c r="B1435" t="s">
        <v>74</v>
      </c>
      <c r="C1435">
        <v>10.9</v>
      </c>
    </row>
    <row r="1436" spans="1:3" ht="12.15" customHeight="1">
      <c r="A1436" t="s">
        <v>1617</v>
      </c>
      <c r="B1436" t="s">
        <v>222</v>
      </c>
      <c r="C1436">
        <v>22</v>
      </c>
    </row>
    <row r="1437" spans="1:3" ht="12.15" customHeight="1">
      <c r="A1437" t="s">
        <v>1618</v>
      </c>
      <c r="B1437" t="s">
        <v>467</v>
      </c>
      <c r="C1437">
        <v>54</v>
      </c>
    </row>
    <row r="1438" spans="1:3" ht="12.15" customHeight="1">
      <c r="A1438" t="s">
        <v>1619</v>
      </c>
      <c r="B1438" t="s">
        <v>74</v>
      </c>
      <c r="C1438">
        <v>20.399999999999999</v>
      </c>
    </row>
    <row r="1439" spans="1:3" ht="12.15" customHeight="1">
      <c r="A1439" t="s">
        <v>1620</v>
      </c>
      <c r="B1439" t="s">
        <v>74</v>
      </c>
      <c r="C1439">
        <v>23.6</v>
      </c>
    </row>
    <row r="1440" spans="1:3" ht="12.15" customHeight="1">
      <c r="A1440" t="s">
        <v>1621</v>
      </c>
      <c r="B1440" t="s">
        <v>74</v>
      </c>
      <c r="C1440">
        <v>17.8</v>
      </c>
    </row>
    <row r="1441" spans="1:3" ht="12.15" customHeight="1">
      <c r="A1441" t="s">
        <v>1622</v>
      </c>
      <c r="B1441" t="s">
        <v>74</v>
      </c>
      <c r="C1441">
        <v>23.5</v>
      </c>
    </row>
    <row r="1442" spans="1:3" ht="12.15" customHeight="1">
      <c r="A1442" t="s">
        <v>1623</v>
      </c>
      <c r="B1442" t="s">
        <v>74</v>
      </c>
      <c r="C1442">
        <v>32.5</v>
      </c>
    </row>
    <row r="1443" spans="1:3" ht="12.15" customHeight="1">
      <c r="A1443" t="s">
        <v>1624</v>
      </c>
      <c r="B1443" t="s">
        <v>74</v>
      </c>
      <c r="C1443">
        <v>23.7</v>
      </c>
    </row>
    <row r="1444" spans="1:3" ht="12.15" customHeight="1">
      <c r="A1444" t="s">
        <v>1625</v>
      </c>
      <c r="B1444" t="s">
        <v>74</v>
      </c>
      <c r="C1444">
        <v>18.2</v>
      </c>
    </row>
    <row r="1445" spans="1:3" ht="12.15" customHeight="1">
      <c r="A1445" t="s">
        <v>1626</v>
      </c>
      <c r="B1445" t="s">
        <v>74</v>
      </c>
      <c r="C1445">
        <v>31.7</v>
      </c>
    </row>
    <row r="1446" spans="1:3" ht="12.15" customHeight="1">
      <c r="A1446" t="s">
        <v>1627</v>
      </c>
      <c r="B1446" t="s">
        <v>74</v>
      </c>
      <c r="C1446">
        <v>17.3</v>
      </c>
    </row>
    <row r="1447" spans="1:3" ht="12.15" customHeight="1">
      <c r="A1447" t="s">
        <v>1628</v>
      </c>
      <c r="B1447" t="s">
        <v>74</v>
      </c>
      <c r="C1447">
        <v>13.8</v>
      </c>
    </row>
    <row r="1448" spans="1:3" ht="12.15" customHeight="1">
      <c r="A1448" t="s">
        <v>1629</v>
      </c>
      <c r="B1448" t="s">
        <v>74</v>
      </c>
      <c r="C1448">
        <v>20.399999999999999</v>
      </c>
    </row>
    <row r="1449" spans="1:3" ht="12.15" customHeight="1">
      <c r="A1449" t="s">
        <v>1630</v>
      </c>
      <c r="B1449" t="s">
        <v>74</v>
      </c>
      <c r="C1449">
        <v>14.5</v>
      </c>
    </row>
    <row r="1450" spans="1:3" ht="12.15" customHeight="1">
      <c r="A1450" t="s">
        <v>1632</v>
      </c>
      <c r="B1450" t="s">
        <v>74</v>
      </c>
      <c r="C1450">
        <v>23.3</v>
      </c>
    </row>
    <row r="1451" spans="1:3" ht="12.15" customHeight="1">
      <c r="A1451" t="s">
        <v>1633</v>
      </c>
      <c r="B1451" t="s">
        <v>74</v>
      </c>
      <c r="C1451">
        <v>32.299999999999997</v>
      </c>
    </row>
    <row r="1452" spans="1:3" ht="12.15" customHeight="1">
      <c r="A1452" t="s">
        <v>1634</v>
      </c>
      <c r="B1452" t="s">
        <v>74</v>
      </c>
      <c r="C1452">
        <v>15.6</v>
      </c>
    </row>
    <row r="1453" spans="1:3" ht="12.15" customHeight="1">
      <c r="A1453" t="s">
        <v>1635</v>
      </c>
      <c r="B1453" t="s">
        <v>74</v>
      </c>
      <c r="C1453">
        <v>23.8</v>
      </c>
    </row>
    <row r="1454" spans="1:3" ht="12.15" customHeight="1">
      <c r="A1454" t="s">
        <v>1636</v>
      </c>
      <c r="B1454" t="s">
        <v>74</v>
      </c>
      <c r="C1454">
        <v>15.7</v>
      </c>
    </row>
    <row r="1455" spans="1:3" ht="12.15" customHeight="1">
      <c r="A1455" t="s">
        <v>1637</v>
      </c>
      <c r="B1455" t="s">
        <v>74</v>
      </c>
      <c r="C1455">
        <v>24.1</v>
      </c>
    </row>
    <row r="1456" spans="1:3" ht="12.15" customHeight="1">
      <c r="A1456" t="s">
        <v>1638</v>
      </c>
      <c r="B1456" t="s">
        <v>74</v>
      </c>
      <c r="C1456">
        <v>13.5</v>
      </c>
    </row>
    <row r="1457" spans="1:3" ht="12.15" customHeight="1">
      <c r="A1457" t="s">
        <v>1639</v>
      </c>
      <c r="B1457" t="s">
        <v>74</v>
      </c>
      <c r="C1457">
        <v>23.3</v>
      </c>
    </row>
    <row r="1458" spans="1:3" ht="12.15" customHeight="1">
      <c r="A1458" t="s">
        <v>1640</v>
      </c>
      <c r="B1458" t="s">
        <v>74</v>
      </c>
      <c r="C1458">
        <v>7.5</v>
      </c>
    </row>
    <row r="1459" spans="1:3" ht="12.15" customHeight="1">
      <c r="A1459" t="s">
        <v>1641</v>
      </c>
      <c r="B1459" t="s">
        <v>1642</v>
      </c>
      <c r="C1459">
        <v>20.6</v>
      </c>
    </row>
    <row r="1460" spans="1:3" ht="12.15" customHeight="1">
      <c r="A1460" t="s">
        <v>1805</v>
      </c>
      <c r="B1460" t="s">
        <v>74</v>
      </c>
      <c r="C1460">
        <v>29.5</v>
      </c>
    </row>
    <row r="1461" spans="1:3" ht="12.15" customHeight="1">
      <c r="A1461" t="s">
        <v>1643</v>
      </c>
      <c r="B1461" t="s">
        <v>74</v>
      </c>
      <c r="C1461">
        <v>9.3000000000000007</v>
      </c>
    </row>
    <row r="1462" spans="1:3" ht="12.15" customHeight="1">
      <c r="A1462" t="s">
        <v>1644</v>
      </c>
      <c r="B1462" t="s">
        <v>154</v>
      </c>
      <c r="C1462">
        <v>35.1</v>
      </c>
    </row>
    <row r="1463" spans="1:3" ht="12.15" customHeight="1">
      <c r="A1463" t="s">
        <v>1645</v>
      </c>
      <c r="B1463" t="s">
        <v>74</v>
      </c>
      <c r="C1463">
        <v>27.3</v>
      </c>
    </row>
    <row r="1464" spans="1:3" ht="12.15" customHeight="1">
      <c r="A1464" t="s">
        <v>1646</v>
      </c>
      <c r="B1464" t="s">
        <v>74</v>
      </c>
      <c r="C1464">
        <v>25.3</v>
      </c>
    </row>
    <row r="1465" spans="1:3" ht="12.15" customHeight="1">
      <c r="A1465" t="s">
        <v>1647</v>
      </c>
      <c r="B1465" t="s">
        <v>74</v>
      </c>
      <c r="C1465">
        <v>14.5</v>
      </c>
    </row>
    <row r="1466" spans="1:3" ht="12.15" customHeight="1">
      <c r="A1466" t="s">
        <v>1648</v>
      </c>
      <c r="B1466" t="s">
        <v>74</v>
      </c>
      <c r="C1466">
        <v>22.9</v>
      </c>
    </row>
    <row r="1467" spans="1:3" ht="12.15" customHeight="1">
      <c r="A1467" t="s">
        <v>1649</v>
      </c>
      <c r="B1467" t="s">
        <v>74</v>
      </c>
      <c r="C1467">
        <v>16.399999999999999</v>
      </c>
    </row>
    <row r="1468" spans="1:3" ht="12.15" customHeight="1">
      <c r="A1468" t="s">
        <v>1650</v>
      </c>
      <c r="B1468" t="s">
        <v>702</v>
      </c>
      <c r="C1468">
        <v>18.7</v>
      </c>
    </row>
    <row r="1469" spans="1:3" ht="12.15" customHeight="1">
      <c r="A1469" t="s">
        <v>1651</v>
      </c>
      <c r="B1469" t="s">
        <v>74</v>
      </c>
      <c r="C1469">
        <v>19.5</v>
      </c>
    </row>
    <row r="1470" spans="1:3" ht="12.15" customHeight="1">
      <c r="A1470" t="s">
        <v>1652</v>
      </c>
      <c r="B1470" t="s">
        <v>74</v>
      </c>
      <c r="C1470">
        <v>22.3</v>
      </c>
    </row>
    <row r="1471" spans="1:3" ht="12.15" customHeight="1">
      <c r="A1471" t="s">
        <v>1653</v>
      </c>
      <c r="B1471" t="s">
        <v>74</v>
      </c>
      <c r="C1471">
        <v>28</v>
      </c>
    </row>
    <row r="1472" spans="1:3" ht="12.15" customHeight="1">
      <c r="A1472" t="s">
        <v>1652</v>
      </c>
      <c r="B1472" t="s">
        <v>74</v>
      </c>
      <c r="C1472">
        <v>15.6</v>
      </c>
    </row>
    <row r="1473" spans="1:3" ht="12.15" customHeight="1">
      <c r="A1473" t="s">
        <v>1997</v>
      </c>
      <c r="B1473" t="s">
        <v>74</v>
      </c>
      <c r="C1473">
        <v>34.6</v>
      </c>
    </row>
    <row r="1474" spans="1:3" ht="12.15" customHeight="1">
      <c r="A1474" t="s">
        <v>1654</v>
      </c>
      <c r="B1474" t="s">
        <v>74</v>
      </c>
      <c r="C1474">
        <v>14.3</v>
      </c>
    </row>
    <row r="1475" spans="1:3" ht="12.15" customHeight="1">
      <c r="A1475" t="s">
        <v>1655</v>
      </c>
      <c r="B1475" t="s">
        <v>74</v>
      </c>
      <c r="C1475">
        <v>7.5</v>
      </c>
    </row>
    <row r="1476" spans="1:3" ht="12.15" customHeight="1">
      <c r="A1476" t="s">
        <v>1860</v>
      </c>
      <c r="B1476" t="s">
        <v>74</v>
      </c>
      <c r="C1476">
        <v>29</v>
      </c>
    </row>
    <row r="1477" spans="1:3" ht="12.15" customHeight="1">
      <c r="A1477" t="s">
        <v>1656</v>
      </c>
      <c r="B1477" t="s">
        <v>74</v>
      </c>
      <c r="C1477">
        <v>10.7</v>
      </c>
    </row>
    <row r="1478" spans="1:3" ht="12.15" customHeight="1">
      <c r="A1478" t="s">
        <v>1657</v>
      </c>
      <c r="B1478" t="s">
        <v>433</v>
      </c>
      <c r="C1478">
        <v>12.3</v>
      </c>
    </row>
    <row r="1479" spans="1:3" ht="12.15" customHeight="1">
      <c r="A1479" t="s">
        <v>1658</v>
      </c>
      <c r="B1479" t="s">
        <v>119</v>
      </c>
      <c r="C1479">
        <v>25.8</v>
      </c>
    </row>
    <row r="1480" spans="1:3" ht="12.15" customHeight="1">
      <c r="A1480" t="s">
        <v>1660</v>
      </c>
      <c r="B1480" t="s">
        <v>74</v>
      </c>
      <c r="C1480">
        <v>18.100000000000001</v>
      </c>
    </row>
    <row r="1481" spans="1:3" ht="12.15" customHeight="1">
      <c r="A1481" t="s">
        <v>1661</v>
      </c>
      <c r="B1481" t="s">
        <v>74</v>
      </c>
      <c r="C1481">
        <v>27.4</v>
      </c>
    </row>
    <row r="1482" spans="1:3" ht="12.45" customHeight="1">
      <c r="A1482" t="s">
        <v>1662</v>
      </c>
      <c r="B1482" t="s">
        <v>74</v>
      </c>
      <c r="C1482">
        <v>24.4</v>
      </c>
    </row>
    <row r="1483" spans="1:3" ht="12.15" customHeight="1">
      <c r="A1483" t="s">
        <v>1663</v>
      </c>
      <c r="B1483" t="s">
        <v>74</v>
      </c>
      <c r="C1483">
        <v>30.8</v>
      </c>
    </row>
    <row r="1484" spans="1:3" ht="12.15" customHeight="1">
      <c r="A1484" t="s">
        <v>1664</v>
      </c>
      <c r="B1484" t="s">
        <v>74</v>
      </c>
      <c r="C1484">
        <v>26.2</v>
      </c>
    </row>
    <row r="1485" spans="1:3" ht="12.15" customHeight="1">
      <c r="A1485" t="s">
        <v>1665</v>
      </c>
      <c r="B1485" t="s">
        <v>74</v>
      </c>
      <c r="C1485">
        <v>16.3</v>
      </c>
    </row>
    <row r="1486" spans="1:3" ht="12.15" customHeight="1">
      <c r="A1486" t="s">
        <v>1666</v>
      </c>
      <c r="B1486" t="s">
        <v>74</v>
      </c>
      <c r="C1486">
        <v>15</v>
      </c>
    </row>
    <row r="1487" spans="1:3" ht="12.15" customHeight="1">
      <c r="A1487" t="s">
        <v>1668</v>
      </c>
      <c r="B1487" t="s">
        <v>852</v>
      </c>
      <c r="C1487">
        <v>25</v>
      </c>
    </row>
    <row r="1488" spans="1:3" ht="12.75" customHeight="1">
      <c r="A1488" t="s">
        <v>1862</v>
      </c>
      <c r="B1488" t="s">
        <v>74</v>
      </c>
      <c r="C1488">
        <v>27.4</v>
      </c>
    </row>
    <row r="1489" spans="1:3" ht="12.15" customHeight="1">
      <c r="A1489" t="s">
        <v>1669</v>
      </c>
      <c r="B1489" t="s">
        <v>74</v>
      </c>
      <c r="C1489">
        <v>27.9</v>
      </c>
    </row>
    <row r="1490" spans="1:3" ht="12.15" customHeight="1">
      <c r="A1490" t="s">
        <v>1806</v>
      </c>
      <c r="B1490" t="s">
        <v>74</v>
      </c>
      <c r="C1490">
        <v>29.2</v>
      </c>
    </row>
    <row r="1491" spans="1:3" ht="12.15" customHeight="1">
      <c r="A1491" t="s">
        <v>1670</v>
      </c>
      <c r="B1491" t="s">
        <v>74</v>
      </c>
      <c r="C1491">
        <v>19.3</v>
      </c>
    </row>
    <row r="1492" spans="1:3" ht="12.15" customHeight="1">
      <c r="A1492" t="s">
        <v>1671</v>
      </c>
      <c r="B1492" t="s">
        <v>74</v>
      </c>
      <c r="C1492">
        <v>9.3000000000000007</v>
      </c>
    </row>
    <row r="1493" spans="1:3" ht="12.15" customHeight="1">
      <c r="A1493" t="s">
        <v>1672</v>
      </c>
      <c r="B1493" t="s">
        <v>74</v>
      </c>
      <c r="C1493">
        <v>19.8</v>
      </c>
    </row>
    <row r="1494" spans="1:3" ht="12.15" customHeight="1">
      <c r="A1494" t="s">
        <v>1673</v>
      </c>
      <c r="B1494" t="s">
        <v>74</v>
      </c>
      <c r="C1494">
        <v>22.9</v>
      </c>
    </row>
    <row r="1495" spans="1:3" ht="12.15" customHeight="1">
      <c r="A1495" t="s">
        <v>1675</v>
      </c>
      <c r="B1495" t="s">
        <v>74</v>
      </c>
      <c r="C1495">
        <v>18.899999999999999</v>
      </c>
    </row>
    <row r="1496" spans="1:3" ht="12.15" customHeight="1">
      <c r="A1496" t="s">
        <v>1676</v>
      </c>
      <c r="B1496" t="s">
        <v>74</v>
      </c>
      <c r="C1496">
        <v>25.7</v>
      </c>
    </row>
    <row r="1497" spans="1:3" ht="12.15" customHeight="1">
      <c r="A1497" t="s">
        <v>1677</v>
      </c>
      <c r="B1497" t="s">
        <v>74</v>
      </c>
      <c r="C1497">
        <v>18.399999999999999</v>
      </c>
    </row>
    <row r="1498" spans="1:3" ht="12.15" customHeight="1">
      <c r="A1498" t="s">
        <v>1678</v>
      </c>
      <c r="B1498" t="s">
        <v>74</v>
      </c>
      <c r="C1498">
        <v>27.8</v>
      </c>
    </row>
    <row r="1499" spans="1:3" ht="12.15" customHeight="1">
      <c r="A1499" t="s">
        <v>1807</v>
      </c>
      <c r="B1499" t="s">
        <v>74</v>
      </c>
      <c r="C1499">
        <v>25.8</v>
      </c>
    </row>
    <row r="1500" spans="1:3" ht="12.15" customHeight="1">
      <c r="A1500" t="s">
        <v>1863</v>
      </c>
      <c r="B1500" t="s">
        <v>74</v>
      </c>
      <c r="C1500">
        <v>13.6</v>
      </c>
    </row>
    <row r="1501" spans="1:3" ht="12.15" customHeight="1">
      <c r="A1501" t="s">
        <v>1680</v>
      </c>
      <c r="B1501" t="s">
        <v>74</v>
      </c>
      <c r="C1501">
        <v>12.7</v>
      </c>
    </row>
    <row r="1502" spans="1:3" ht="12.15" customHeight="1">
      <c r="A1502" t="s">
        <v>1681</v>
      </c>
      <c r="B1502" t="s">
        <v>1975</v>
      </c>
      <c r="C1502">
        <v>25.1</v>
      </c>
    </row>
    <row r="1503" spans="1:3" ht="12.15" customHeight="1">
      <c r="A1503" t="s">
        <v>1682</v>
      </c>
      <c r="B1503" t="s">
        <v>74</v>
      </c>
      <c r="C1503">
        <v>13.7</v>
      </c>
    </row>
    <row r="1504" spans="1:3" ht="12.15" customHeight="1">
      <c r="A1504" t="s">
        <v>1683</v>
      </c>
      <c r="B1504" t="s">
        <v>74</v>
      </c>
      <c r="C1504">
        <v>22.6</v>
      </c>
    </row>
    <row r="1505" spans="1:3" ht="12.15" customHeight="1">
      <c r="A1505" t="s">
        <v>1684</v>
      </c>
      <c r="B1505" t="s">
        <v>74</v>
      </c>
      <c r="C1505">
        <v>19.399999999999999</v>
      </c>
    </row>
    <row r="1506" spans="1:3" ht="12.15" customHeight="1">
      <c r="A1506" t="s">
        <v>1864</v>
      </c>
      <c r="B1506" t="s">
        <v>74</v>
      </c>
      <c r="C1506">
        <v>38.200000000000003</v>
      </c>
    </row>
    <row r="1507" spans="1:3" ht="12.15" customHeight="1">
      <c r="A1507" t="s">
        <v>1685</v>
      </c>
      <c r="B1507" t="s">
        <v>74</v>
      </c>
      <c r="C1507">
        <v>24.4</v>
      </c>
    </row>
    <row r="1508" spans="1:3" ht="12.15" customHeight="1">
      <c r="A1508" t="s">
        <v>1686</v>
      </c>
      <c r="B1508" t="s">
        <v>74</v>
      </c>
      <c r="C1508">
        <v>19.600000000000001</v>
      </c>
    </row>
    <row r="1509" spans="1:3" ht="12.15" customHeight="1">
      <c r="A1509" t="s">
        <v>1687</v>
      </c>
      <c r="B1509" t="s">
        <v>1688</v>
      </c>
      <c r="C1509">
        <v>8</v>
      </c>
    </row>
    <row r="1510" spans="1:3" ht="12.15" customHeight="1">
      <c r="A1510" t="s">
        <v>1689</v>
      </c>
      <c r="B1510" t="s">
        <v>74</v>
      </c>
      <c r="C1510">
        <v>20.399999999999999</v>
      </c>
    </row>
    <row r="1511" spans="1:3" ht="12.15" customHeight="1">
      <c r="A1511" t="s">
        <v>1690</v>
      </c>
      <c r="B1511" t="s">
        <v>74</v>
      </c>
      <c r="C1511">
        <v>15.8</v>
      </c>
    </row>
    <row r="1512" spans="1:3" ht="12.15" customHeight="1">
      <c r="A1512" t="s">
        <v>1691</v>
      </c>
      <c r="B1512" t="s">
        <v>74</v>
      </c>
      <c r="C1512">
        <v>16.399999999999999</v>
      </c>
    </row>
    <row r="1513" spans="1:3" ht="12.15" customHeight="1">
      <c r="A1513" t="s">
        <v>1692</v>
      </c>
      <c r="B1513" t="s">
        <v>74</v>
      </c>
      <c r="C1513">
        <v>36.6</v>
      </c>
    </row>
    <row r="1514" spans="1:3" ht="12.15" customHeight="1">
      <c r="A1514" t="s">
        <v>1693</v>
      </c>
      <c r="B1514" t="s">
        <v>74</v>
      </c>
      <c r="C1514">
        <v>25</v>
      </c>
    </row>
    <row r="1515" spans="1:3" ht="12.15" customHeight="1">
      <c r="A1515" t="s">
        <v>1694</v>
      </c>
      <c r="B1515" t="s">
        <v>74</v>
      </c>
      <c r="C1515">
        <v>13</v>
      </c>
    </row>
    <row r="1516" spans="1:3" ht="12.15" customHeight="1">
      <c r="A1516" t="s">
        <v>1696</v>
      </c>
      <c r="B1516" t="s">
        <v>74</v>
      </c>
      <c r="C1516">
        <v>32.200000000000003</v>
      </c>
    </row>
    <row r="1517" spans="1:3" ht="12.15" customHeight="1">
      <c r="A1517" t="s">
        <v>1697</v>
      </c>
      <c r="B1517" t="s">
        <v>74</v>
      </c>
      <c r="C1517">
        <v>31.5</v>
      </c>
    </row>
    <row r="1518" spans="1:3" ht="12.15" customHeight="1">
      <c r="A1518" t="s">
        <v>1698</v>
      </c>
      <c r="B1518" t="s">
        <v>74</v>
      </c>
      <c r="C1518">
        <v>29.3</v>
      </c>
    </row>
    <row r="1519" spans="1:3" ht="12.15" customHeight="1">
      <c r="A1519" t="s">
        <v>1699</v>
      </c>
      <c r="B1519" t="s">
        <v>74</v>
      </c>
      <c r="C1519">
        <v>5.3</v>
      </c>
    </row>
    <row r="1520" spans="1:3" ht="12.15" customHeight="1">
      <c r="A1520" t="s">
        <v>1700</v>
      </c>
      <c r="B1520" t="s">
        <v>74</v>
      </c>
      <c r="C1520">
        <v>16.600000000000001</v>
      </c>
    </row>
    <row r="1521" spans="1:3" ht="12.15" customHeight="1">
      <c r="A1521" t="s">
        <v>1701</v>
      </c>
      <c r="B1521" t="s">
        <v>74</v>
      </c>
      <c r="C1521">
        <v>26.5</v>
      </c>
    </row>
    <row r="1522" spans="1:3" ht="12.15" customHeight="1">
      <c r="A1522" t="s">
        <v>1702</v>
      </c>
      <c r="B1522" t="s">
        <v>74</v>
      </c>
      <c r="C1522">
        <v>8.1999999999999993</v>
      </c>
    </row>
    <row r="1523" spans="1:3" ht="12.15" customHeight="1">
      <c r="A1523" t="s">
        <v>1703</v>
      </c>
      <c r="B1523" t="s">
        <v>74</v>
      </c>
      <c r="C1523">
        <v>33.4</v>
      </c>
    </row>
    <row r="1524" spans="1:3" ht="12.15" customHeight="1">
      <c r="A1524" t="s">
        <v>1704</v>
      </c>
      <c r="B1524" t="s">
        <v>74</v>
      </c>
      <c r="C1524">
        <v>23</v>
      </c>
    </row>
    <row r="1525" spans="1:3" ht="12.15" customHeight="1">
      <c r="A1525" t="s">
        <v>1705</v>
      </c>
      <c r="B1525" t="s">
        <v>74</v>
      </c>
      <c r="C1525">
        <v>18.7</v>
      </c>
    </row>
    <row r="1526" spans="1:3" ht="12.15" customHeight="1">
      <c r="A1526" t="s">
        <v>1706</v>
      </c>
      <c r="B1526" t="s">
        <v>74</v>
      </c>
      <c r="C1526">
        <v>26.3</v>
      </c>
    </row>
    <row r="1527" spans="1:3" ht="12.15" customHeight="1">
      <c r="A1527" t="s">
        <v>1707</v>
      </c>
      <c r="B1527" t="s">
        <v>74</v>
      </c>
      <c r="C1527">
        <v>14.8</v>
      </c>
    </row>
    <row r="1528" spans="1:3" ht="12.15" customHeight="1">
      <c r="A1528" t="s">
        <v>1708</v>
      </c>
      <c r="B1528" t="s">
        <v>74</v>
      </c>
      <c r="C1528">
        <v>26.3</v>
      </c>
    </row>
    <row r="1529" spans="1:3" ht="12.15" customHeight="1">
      <c r="A1529" t="s">
        <v>1709</v>
      </c>
      <c r="B1529" t="s">
        <v>74</v>
      </c>
      <c r="C1529">
        <v>21</v>
      </c>
    </row>
    <row r="1530" spans="1:3" ht="12.15" customHeight="1">
      <c r="A1530" t="s">
        <v>1710</v>
      </c>
      <c r="B1530" t="s">
        <v>74</v>
      </c>
      <c r="C1530">
        <v>27.1</v>
      </c>
    </row>
    <row r="1531" spans="1:3" ht="12.15" customHeight="1">
      <c r="A1531" t="s">
        <v>1711</v>
      </c>
      <c r="B1531" t="s">
        <v>1712</v>
      </c>
      <c r="C1531">
        <v>5.3</v>
      </c>
    </row>
    <row r="1532" spans="1:3" ht="12.15" customHeight="1">
      <c r="A1532" t="s">
        <v>1713</v>
      </c>
      <c r="B1532" t="s">
        <v>74</v>
      </c>
      <c r="C1532">
        <v>28.2</v>
      </c>
    </row>
    <row r="1533" spans="1:3" ht="12.15" customHeight="1">
      <c r="A1533" t="s">
        <v>1714</v>
      </c>
      <c r="B1533" t="s">
        <v>74</v>
      </c>
      <c r="C1533">
        <v>24</v>
      </c>
    </row>
    <row r="1534" spans="1:3" ht="12.15" customHeight="1">
      <c r="A1534" t="s">
        <v>1715</v>
      </c>
      <c r="B1534" t="s">
        <v>74</v>
      </c>
      <c r="C1534">
        <v>23.4</v>
      </c>
    </row>
    <row r="1535" spans="1:3" ht="12.15" customHeight="1">
      <c r="A1535" t="s">
        <v>1716</v>
      </c>
      <c r="B1535" t="s">
        <v>74</v>
      </c>
      <c r="C1535">
        <v>21.9</v>
      </c>
    </row>
    <row r="1536" spans="1:3" ht="12.15" customHeight="1">
      <c r="A1536" t="s">
        <v>1976</v>
      </c>
      <c r="B1536" t="s">
        <v>74</v>
      </c>
      <c r="C1536">
        <v>22.6</v>
      </c>
    </row>
    <row r="1537" spans="1:3" ht="12.45" customHeight="1">
      <c r="A1537" t="s">
        <v>1717</v>
      </c>
      <c r="B1537" t="s">
        <v>74</v>
      </c>
      <c r="C1537">
        <v>25.6</v>
      </c>
    </row>
    <row r="1538" spans="1:3" ht="12.15" customHeight="1">
      <c r="A1538" t="s">
        <v>1718</v>
      </c>
      <c r="B1538" t="s">
        <v>74</v>
      </c>
      <c r="C1538">
        <v>18.600000000000001</v>
      </c>
    </row>
    <row r="1539" spans="1:3" ht="12.15" customHeight="1">
      <c r="A1539" t="s">
        <v>1719</v>
      </c>
      <c r="B1539" t="s">
        <v>74</v>
      </c>
      <c r="C1539">
        <v>20.8</v>
      </c>
    </row>
    <row r="1540" spans="1:3" ht="12.15" customHeight="1">
      <c r="A1540" t="s">
        <v>1721</v>
      </c>
      <c r="B1540" t="s">
        <v>74</v>
      </c>
      <c r="C1540">
        <v>15.4</v>
      </c>
    </row>
    <row r="1541" spans="1:3" ht="12.15" customHeight="1">
      <c r="A1541" t="s">
        <v>1722</v>
      </c>
      <c r="B1541" t="s">
        <v>74</v>
      </c>
      <c r="C1541">
        <v>8.4</v>
      </c>
    </row>
    <row r="1542" spans="1:3" ht="12.15" customHeight="1">
      <c r="A1542" t="s">
        <v>1723</v>
      </c>
      <c r="B1542" t="s">
        <v>74</v>
      </c>
      <c r="C1542">
        <v>12.7</v>
      </c>
    </row>
    <row r="1543" spans="1:3" ht="12.75" customHeight="1">
      <c r="A1543" t="s">
        <v>1724</v>
      </c>
      <c r="B1543" t="s">
        <v>74</v>
      </c>
      <c r="C1543">
        <v>19.600000000000001</v>
      </c>
    </row>
    <row r="1544" spans="1:3" ht="12.15" customHeight="1">
      <c r="A1544" t="s">
        <v>1725</v>
      </c>
      <c r="B1544" t="s">
        <v>74</v>
      </c>
      <c r="C1544">
        <v>27</v>
      </c>
    </row>
    <row r="1545" spans="1:3" ht="12.15" customHeight="1">
      <c r="A1545" t="s">
        <v>1726</v>
      </c>
      <c r="B1545" t="s">
        <v>74</v>
      </c>
      <c r="C1545">
        <v>16.3</v>
      </c>
    </row>
    <row r="1546" spans="1:3" ht="12.15" customHeight="1">
      <c r="A1546" t="s">
        <v>1727</v>
      </c>
      <c r="B1546" t="s">
        <v>74</v>
      </c>
      <c r="C1546">
        <v>15.1</v>
      </c>
    </row>
    <row r="1547" spans="1:3" ht="12.15" customHeight="1">
      <c r="A1547" t="s">
        <v>1728</v>
      </c>
      <c r="B1547" t="s">
        <v>74</v>
      </c>
      <c r="C1547">
        <v>23.2</v>
      </c>
    </row>
    <row r="1548" spans="1:3" ht="12.15" customHeight="1">
      <c r="A1548" t="s">
        <v>1729</v>
      </c>
      <c r="B1548" t="s">
        <v>74</v>
      </c>
      <c r="C1548">
        <v>22.1</v>
      </c>
    </row>
    <row r="1549" spans="1:3" ht="12.15" customHeight="1">
      <c r="A1549" t="s">
        <v>1730</v>
      </c>
      <c r="B1549" t="s">
        <v>74</v>
      </c>
      <c r="C1549">
        <v>8.3000000000000007</v>
      </c>
    </row>
    <row r="1550" spans="1:3" ht="12.15" customHeight="1">
      <c r="A1550" t="s">
        <v>1731</v>
      </c>
      <c r="B1550" t="s">
        <v>74</v>
      </c>
      <c r="C1550">
        <v>28.7</v>
      </c>
    </row>
    <row r="1551" spans="1:3" ht="12.15" customHeight="1">
      <c r="A1551" t="s">
        <v>1732</v>
      </c>
      <c r="B1551" t="s">
        <v>74</v>
      </c>
      <c r="C1551">
        <v>11.8</v>
      </c>
    </row>
    <row r="1552" spans="1:3" ht="12.15" customHeight="1">
      <c r="A1552" t="s">
        <v>1733</v>
      </c>
      <c r="B1552" t="s">
        <v>74</v>
      </c>
      <c r="C1552">
        <v>21.6</v>
      </c>
    </row>
    <row r="1553" spans="1:3" ht="12.15" customHeight="1">
      <c r="A1553" t="s">
        <v>1734</v>
      </c>
      <c r="B1553" t="s">
        <v>74</v>
      </c>
      <c r="C1553">
        <v>31</v>
      </c>
    </row>
    <row r="1554" spans="1:3" ht="12.15" customHeight="1">
      <c r="A1554" t="s">
        <v>1735</v>
      </c>
      <c r="B1554" t="s">
        <v>436</v>
      </c>
      <c r="C1554">
        <v>14.9</v>
      </c>
    </row>
    <row r="1555" spans="1:3" ht="12.15" customHeight="1">
      <c r="A1555" t="s">
        <v>1736</v>
      </c>
      <c r="B1555" t="s">
        <v>74</v>
      </c>
      <c r="C1555">
        <v>19.7</v>
      </c>
    </row>
    <row r="1556" spans="1:3" ht="12.15" customHeight="1">
      <c r="A1556" t="s">
        <v>1737</v>
      </c>
      <c r="B1556" t="s">
        <v>74</v>
      </c>
      <c r="C1556">
        <v>21.1</v>
      </c>
    </row>
    <row r="1557" spans="1:3" ht="12.15" customHeight="1">
      <c r="A1557" t="s">
        <v>1738</v>
      </c>
      <c r="B1557" t="s">
        <v>74</v>
      </c>
      <c r="C1557">
        <v>31.6</v>
      </c>
    </row>
    <row r="1558" spans="1:3" ht="12.15" customHeight="1">
      <c r="A1558" t="s">
        <v>1739</v>
      </c>
      <c r="B1558" t="s">
        <v>74</v>
      </c>
      <c r="C1558">
        <v>16.600000000000001</v>
      </c>
    </row>
    <row r="1559" spans="1:3" ht="12.15" customHeight="1">
      <c r="A1559" t="s">
        <v>1740</v>
      </c>
      <c r="B1559" t="s">
        <v>74</v>
      </c>
      <c r="C1559">
        <v>26.9</v>
      </c>
    </row>
    <row r="1560" spans="1:3" ht="12.15" customHeight="1">
      <c r="A1560" t="s">
        <v>1741</v>
      </c>
      <c r="B1560" t="s">
        <v>74</v>
      </c>
      <c r="C1560">
        <v>19.399999999999999</v>
      </c>
    </row>
    <row r="1561" spans="1:3" ht="12.15" customHeight="1">
      <c r="A1561" t="s">
        <v>1742</v>
      </c>
      <c r="B1561" t="s">
        <v>74</v>
      </c>
      <c r="C1561">
        <v>29.7</v>
      </c>
    </row>
    <row r="1562" spans="1:3" ht="12.15" customHeight="1">
      <c r="A1562" t="s">
        <v>1743</v>
      </c>
      <c r="B1562" t="s">
        <v>74</v>
      </c>
      <c r="C1562">
        <v>18.8</v>
      </c>
    </row>
    <row r="1563" spans="1:3" ht="12.15" customHeight="1">
      <c r="A1563" t="s">
        <v>1808</v>
      </c>
      <c r="B1563" t="s">
        <v>74</v>
      </c>
      <c r="C1563">
        <v>35.1</v>
      </c>
    </row>
    <row r="1564" spans="1:3" ht="12.15" customHeight="1">
      <c r="A1564" t="s">
        <v>1745</v>
      </c>
      <c r="B1564" t="s">
        <v>74</v>
      </c>
      <c r="C1564">
        <v>26.7</v>
      </c>
    </row>
  </sheetData>
  <phoneticPr fontId="1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BDAC5-0417-4076-BCDE-032DCEC5478C}">
  <dimension ref="A1:C1554"/>
  <sheetViews>
    <sheetView workbookViewId="0">
      <selection activeCell="B1" sqref="B1"/>
    </sheetView>
  </sheetViews>
  <sheetFormatPr defaultRowHeight="18"/>
  <sheetData>
    <row r="1" spans="1:3">
      <c r="A1" t="s">
        <v>1746</v>
      </c>
      <c r="C1" t="s">
        <v>7430</v>
      </c>
    </row>
    <row r="2" spans="1:3">
      <c r="B2" t="s">
        <v>1747</v>
      </c>
      <c r="C2" t="s">
        <v>7418</v>
      </c>
    </row>
    <row r="3" spans="1:3">
      <c r="A3" t="s">
        <v>73</v>
      </c>
      <c r="B3" t="s">
        <v>74</v>
      </c>
      <c r="C3">
        <v>19.3</v>
      </c>
    </row>
    <row r="4" spans="1:3">
      <c r="A4" t="s">
        <v>75</v>
      </c>
      <c r="B4" t="s">
        <v>74</v>
      </c>
      <c r="C4">
        <v>14.1</v>
      </c>
    </row>
    <row r="5" spans="1:3">
      <c r="A5" t="s">
        <v>76</v>
      </c>
      <c r="B5" t="s">
        <v>74</v>
      </c>
      <c r="C5">
        <v>21.8</v>
      </c>
    </row>
    <row r="6" spans="1:3">
      <c r="A6" t="s">
        <v>77</v>
      </c>
      <c r="B6" t="s">
        <v>74</v>
      </c>
      <c r="C6">
        <v>14.5</v>
      </c>
    </row>
    <row r="7" spans="1:3">
      <c r="A7" t="s">
        <v>78</v>
      </c>
      <c r="B7" t="s">
        <v>74</v>
      </c>
      <c r="C7">
        <v>33.6</v>
      </c>
    </row>
    <row r="8" spans="1:3">
      <c r="A8" t="s">
        <v>79</v>
      </c>
      <c r="B8" t="s">
        <v>74</v>
      </c>
      <c r="C8">
        <v>28.2</v>
      </c>
    </row>
    <row r="9" spans="1:3">
      <c r="A9" t="s">
        <v>80</v>
      </c>
      <c r="B9" t="s">
        <v>81</v>
      </c>
      <c r="C9">
        <v>7</v>
      </c>
    </row>
    <row r="10" spans="1:3">
      <c r="A10" t="s">
        <v>80</v>
      </c>
      <c r="B10" t="s">
        <v>74</v>
      </c>
      <c r="C10">
        <v>14.5</v>
      </c>
    </row>
    <row r="11" spans="1:3">
      <c r="A11" t="s">
        <v>82</v>
      </c>
      <c r="B11" t="s">
        <v>74</v>
      </c>
      <c r="C11">
        <v>18.5</v>
      </c>
    </row>
    <row r="12" spans="1:3">
      <c r="A12" t="s">
        <v>84</v>
      </c>
      <c r="B12" t="s">
        <v>85</v>
      </c>
      <c r="C12">
        <v>7.5</v>
      </c>
    </row>
    <row r="13" spans="1:3">
      <c r="A13" t="s">
        <v>86</v>
      </c>
      <c r="B13" t="s">
        <v>74</v>
      </c>
      <c r="C13">
        <v>23.1</v>
      </c>
    </row>
    <row r="14" spans="1:3">
      <c r="A14" t="s">
        <v>87</v>
      </c>
      <c r="B14" t="s">
        <v>74</v>
      </c>
      <c r="C14">
        <v>12.3</v>
      </c>
    </row>
    <row r="15" spans="1:3">
      <c r="A15" t="s">
        <v>88</v>
      </c>
      <c r="B15" t="s">
        <v>74</v>
      </c>
      <c r="C15">
        <v>11.3</v>
      </c>
    </row>
    <row r="16" spans="1:3">
      <c r="A16" t="s">
        <v>89</v>
      </c>
      <c r="B16" t="s">
        <v>74</v>
      </c>
      <c r="C16">
        <v>17.3</v>
      </c>
    </row>
    <row r="17" spans="1:3">
      <c r="A17" t="s">
        <v>1823</v>
      </c>
      <c r="B17" t="s">
        <v>74</v>
      </c>
      <c r="C17">
        <v>21.4</v>
      </c>
    </row>
    <row r="18" spans="1:3">
      <c r="A18" t="s">
        <v>90</v>
      </c>
      <c r="B18" t="s">
        <v>74</v>
      </c>
      <c r="C18">
        <v>13.7</v>
      </c>
    </row>
    <row r="19" spans="1:3">
      <c r="A19" t="s">
        <v>91</v>
      </c>
      <c r="B19" t="s">
        <v>74</v>
      </c>
      <c r="C19">
        <v>4.8</v>
      </c>
    </row>
    <row r="20" spans="1:3">
      <c r="A20" t="s">
        <v>93</v>
      </c>
      <c r="B20" t="s">
        <v>74</v>
      </c>
      <c r="C20">
        <v>16.3</v>
      </c>
    </row>
    <row r="21" spans="1:3">
      <c r="A21" t="s">
        <v>95</v>
      </c>
      <c r="B21" t="s">
        <v>74</v>
      </c>
      <c r="C21">
        <v>25.4</v>
      </c>
    </row>
    <row r="22" spans="1:3">
      <c r="A22" t="s">
        <v>96</v>
      </c>
      <c r="B22" t="s">
        <v>74</v>
      </c>
      <c r="C22">
        <v>21.5</v>
      </c>
    </row>
    <row r="23" spans="1:3">
      <c r="A23" t="s">
        <v>99</v>
      </c>
      <c r="B23" t="s">
        <v>74</v>
      </c>
      <c r="C23">
        <v>28.5</v>
      </c>
    </row>
    <row r="24" spans="1:3">
      <c r="A24" t="s">
        <v>100</v>
      </c>
      <c r="B24" t="s">
        <v>101</v>
      </c>
      <c r="C24">
        <v>10.6</v>
      </c>
    </row>
    <row r="25" spans="1:3">
      <c r="A25" t="s">
        <v>102</v>
      </c>
      <c r="B25" t="s">
        <v>74</v>
      </c>
      <c r="C25">
        <v>21.2</v>
      </c>
    </row>
    <row r="26" spans="1:3">
      <c r="A26" t="s">
        <v>103</v>
      </c>
      <c r="B26" t="s">
        <v>74</v>
      </c>
      <c r="C26">
        <v>12.1</v>
      </c>
    </row>
    <row r="27" spans="1:3">
      <c r="A27" t="s">
        <v>104</v>
      </c>
      <c r="B27" t="s">
        <v>74</v>
      </c>
      <c r="C27">
        <v>11.2</v>
      </c>
    </row>
    <row r="28" spans="1:3">
      <c r="A28" t="s">
        <v>105</v>
      </c>
      <c r="B28" t="s">
        <v>74</v>
      </c>
      <c r="C28">
        <v>15.4</v>
      </c>
    </row>
    <row r="29" spans="1:3">
      <c r="A29" t="s">
        <v>7419</v>
      </c>
      <c r="B29" t="s">
        <v>74</v>
      </c>
      <c r="C29">
        <v>11.9</v>
      </c>
    </row>
    <row r="30" spans="1:3">
      <c r="A30" t="s">
        <v>1762</v>
      </c>
      <c r="B30" t="s">
        <v>74</v>
      </c>
      <c r="C30">
        <v>22.9</v>
      </c>
    </row>
    <row r="31" spans="1:3">
      <c r="A31" t="s">
        <v>107</v>
      </c>
      <c r="B31" t="s">
        <v>74</v>
      </c>
      <c r="C31">
        <v>11.4</v>
      </c>
    </row>
    <row r="32" spans="1:3">
      <c r="A32" t="s">
        <v>108</v>
      </c>
      <c r="B32" t="s">
        <v>74</v>
      </c>
      <c r="C32">
        <v>16.100000000000001</v>
      </c>
    </row>
    <row r="33" spans="1:3">
      <c r="A33" t="s">
        <v>1824</v>
      </c>
      <c r="B33" t="s">
        <v>1825</v>
      </c>
      <c r="C33">
        <v>10</v>
      </c>
    </row>
    <row r="34" spans="1:3">
      <c r="A34" t="s">
        <v>109</v>
      </c>
      <c r="B34" t="s">
        <v>74</v>
      </c>
      <c r="C34">
        <v>38.9</v>
      </c>
    </row>
    <row r="35" spans="1:3">
      <c r="A35" t="s">
        <v>110</v>
      </c>
      <c r="B35" t="s">
        <v>74</v>
      </c>
      <c r="C35">
        <v>20.3</v>
      </c>
    </row>
    <row r="36" spans="1:3">
      <c r="A36" t="s">
        <v>111</v>
      </c>
      <c r="B36" t="s">
        <v>74</v>
      </c>
      <c r="C36">
        <v>17.100000000000001</v>
      </c>
    </row>
    <row r="37" spans="1:3">
      <c r="A37" t="s">
        <v>112</v>
      </c>
      <c r="B37" t="s">
        <v>74</v>
      </c>
      <c r="C37">
        <v>17.5</v>
      </c>
    </row>
    <row r="38" spans="1:3">
      <c r="A38" t="s">
        <v>113</v>
      </c>
      <c r="B38" t="s">
        <v>74</v>
      </c>
      <c r="C38">
        <v>10.4</v>
      </c>
    </row>
    <row r="39" spans="1:3">
      <c r="A39" t="s">
        <v>1979</v>
      </c>
      <c r="B39" t="s">
        <v>74</v>
      </c>
      <c r="C39">
        <v>9.9</v>
      </c>
    </row>
    <row r="40" spans="1:3">
      <c r="A40" t="s">
        <v>114</v>
      </c>
      <c r="B40" t="s">
        <v>74</v>
      </c>
      <c r="C40">
        <v>13.2</v>
      </c>
    </row>
    <row r="41" spans="1:3">
      <c r="A41" t="s">
        <v>115</v>
      </c>
      <c r="B41" t="s">
        <v>74</v>
      </c>
      <c r="C41">
        <v>21.5</v>
      </c>
    </row>
    <row r="42" spans="1:3">
      <c r="A42" t="s">
        <v>116</v>
      </c>
      <c r="B42" t="s">
        <v>117</v>
      </c>
      <c r="C42">
        <v>3.7</v>
      </c>
    </row>
    <row r="43" spans="1:3">
      <c r="A43" t="s">
        <v>118</v>
      </c>
      <c r="B43" t="s">
        <v>119</v>
      </c>
      <c r="C43">
        <v>34.299999999999997</v>
      </c>
    </row>
    <row r="44" spans="1:3">
      <c r="A44" t="s">
        <v>120</v>
      </c>
      <c r="B44" t="s">
        <v>74</v>
      </c>
      <c r="C44">
        <v>17.3</v>
      </c>
    </row>
    <row r="45" spans="1:3">
      <c r="A45" t="s">
        <v>121</v>
      </c>
      <c r="B45" t="s">
        <v>74</v>
      </c>
      <c r="C45">
        <v>28.1</v>
      </c>
    </row>
    <row r="46" spans="1:3">
      <c r="A46" t="s">
        <v>122</v>
      </c>
      <c r="B46" t="s">
        <v>74</v>
      </c>
      <c r="C46">
        <v>11.2</v>
      </c>
    </row>
    <row r="47" spans="1:3">
      <c r="A47" t="s">
        <v>124</v>
      </c>
      <c r="B47" t="s">
        <v>74</v>
      </c>
      <c r="C47">
        <v>16.3</v>
      </c>
    </row>
    <row r="48" spans="1:3">
      <c r="A48" t="s">
        <v>125</v>
      </c>
      <c r="B48" t="s">
        <v>74</v>
      </c>
      <c r="C48">
        <v>7.1</v>
      </c>
    </row>
    <row r="49" spans="1:3">
      <c r="A49" t="s">
        <v>126</v>
      </c>
      <c r="B49" t="s">
        <v>74</v>
      </c>
      <c r="C49">
        <v>13.2</v>
      </c>
    </row>
    <row r="50" spans="1:3">
      <c r="A50" t="s">
        <v>127</v>
      </c>
      <c r="B50" t="s">
        <v>74</v>
      </c>
      <c r="C50">
        <v>9.4</v>
      </c>
    </row>
    <row r="51" spans="1:3">
      <c r="A51" t="s">
        <v>128</v>
      </c>
      <c r="B51" t="s">
        <v>74</v>
      </c>
      <c r="C51">
        <v>16.899999999999999</v>
      </c>
    </row>
    <row r="52" spans="1:3">
      <c r="A52" t="s">
        <v>129</v>
      </c>
      <c r="B52" t="s">
        <v>74</v>
      </c>
      <c r="C52">
        <v>19.899999999999999</v>
      </c>
    </row>
    <row r="53" spans="1:3">
      <c r="A53" t="s">
        <v>130</v>
      </c>
      <c r="B53" t="s">
        <v>131</v>
      </c>
      <c r="C53">
        <v>13.1</v>
      </c>
    </row>
    <row r="54" spans="1:3">
      <c r="A54" t="s">
        <v>1826</v>
      </c>
      <c r="B54" t="s">
        <v>74</v>
      </c>
      <c r="C54">
        <v>21.2</v>
      </c>
    </row>
    <row r="55" spans="1:3">
      <c r="A55" t="s">
        <v>132</v>
      </c>
      <c r="B55" t="s">
        <v>74</v>
      </c>
      <c r="C55">
        <v>14.2</v>
      </c>
    </row>
    <row r="56" spans="1:3">
      <c r="A56" t="s">
        <v>133</v>
      </c>
      <c r="B56" t="s">
        <v>74</v>
      </c>
      <c r="C56">
        <v>18.399999999999999</v>
      </c>
    </row>
    <row r="57" spans="1:3">
      <c r="A57" t="s">
        <v>134</v>
      </c>
      <c r="B57" t="s">
        <v>74</v>
      </c>
      <c r="C57">
        <v>17.7</v>
      </c>
    </row>
    <row r="58" spans="1:3">
      <c r="A58" t="s">
        <v>135</v>
      </c>
      <c r="B58" t="s">
        <v>74</v>
      </c>
      <c r="C58">
        <v>7.3</v>
      </c>
    </row>
    <row r="59" spans="1:3">
      <c r="A59" t="s">
        <v>136</v>
      </c>
      <c r="B59" t="s">
        <v>74</v>
      </c>
      <c r="C59">
        <v>11.8</v>
      </c>
    </row>
    <row r="60" spans="1:3">
      <c r="A60" t="s">
        <v>137</v>
      </c>
      <c r="B60" t="s">
        <v>74</v>
      </c>
      <c r="C60">
        <v>16.3</v>
      </c>
    </row>
    <row r="61" spans="1:3">
      <c r="A61" t="s">
        <v>1827</v>
      </c>
      <c r="B61" t="s">
        <v>74</v>
      </c>
      <c r="C61">
        <v>22.8</v>
      </c>
    </row>
    <row r="62" spans="1:3">
      <c r="A62" t="s">
        <v>139</v>
      </c>
      <c r="B62" t="s">
        <v>74</v>
      </c>
      <c r="C62">
        <v>16.399999999999999</v>
      </c>
    </row>
    <row r="63" spans="1:3">
      <c r="A63" t="s">
        <v>140</v>
      </c>
      <c r="B63" t="s">
        <v>74</v>
      </c>
      <c r="C63">
        <v>17.899999999999999</v>
      </c>
    </row>
    <row r="64" spans="1:3">
      <c r="A64" t="s">
        <v>141</v>
      </c>
      <c r="B64" t="s">
        <v>74</v>
      </c>
      <c r="C64">
        <v>13</v>
      </c>
    </row>
    <row r="65" spans="1:3">
      <c r="A65" t="s">
        <v>142</v>
      </c>
      <c r="B65" t="s">
        <v>74</v>
      </c>
      <c r="C65">
        <v>14.8</v>
      </c>
    </row>
    <row r="66" spans="1:3">
      <c r="A66" t="s">
        <v>143</v>
      </c>
      <c r="B66" t="s">
        <v>74</v>
      </c>
      <c r="C66">
        <v>21.3</v>
      </c>
    </row>
    <row r="67" spans="1:3">
      <c r="A67" t="s">
        <v>144</v>
      </c>
      <c r="B67" t="s">
        <v>74</v>
      </c>
      <c r="C67">
        <v>10.7</v>
      </c>
    </row>
    <row r="68" spans="1:3">
      <c r="A68" t="s">
        <v>145</v>
      </c>
      <c r="B68" t="s">
        <v>74</v>
      </c>
      <c r="C68">
        <v>14.7</v>
      </c>
    </row>
    <row r="69" spans="1:3">
      <c r="A69" t="s">
        <v>1828</v>
      </c>
      <c r="B69" t="s">
        <v>74</v>
      </c>
      <c r="C69">
        <v>29</v>
      </c>
    </row>
    <row r="70" spans="1:3">
      <c r="A70" t="s">
        <v>148</v>
      </c>
      <c r="B70" t="s">
        <v>74</v>
      </c>
      <c r="C70">
        <v>8.6999999999999993</v>
      </c>
    </row>
    <row r="71" spans="1:3">
      <c r="A71" t="s">
        <v>149</v>
      </c>
      <c r="B71" t="s">
        <v>74</v>
      </c>
      <c r="C71">
        <v>12.7</v>
      </c>
    </row>
    <row r="72" spans="1:3">
      <c r="A72" t="s">
        <v>150</v>
      </c>
      <c r="B72" t="s">
        <v>74</v>
      </c>
      <c r="C72">
        <v>14.1</v>
      </c>
    </row>
    <row r="73" spans="1:3">
      <c r="A73" t="s">
        <v>1809</v>
      </c>
      <c r="B73" t="s">
        <v>74</v>
      </c>
      <c r="C73">
        <v>18.899999999999999</v>
      </c>
    </row>
    <row r="74" spans="1:3">
      <c r="A74" t="s">
        <v>151</v>
      </c>
      <c r="B74" t="s">
        <v>74</v>
      </c>
      <c r="C74">
        <v>25.4</v>
      </c>
    </row>
    <row r="75" spans="1:3">
      <c r="A75" t="s">
        <v>152</v>
      </c>
      <c r="B75" t="s">
        <v>74</v>
      </c>
      <c r="C75">
        <v>15.5</v>
      </c>
    </row>
    <row r="76" spans="1:3">
      <c r="A76" t="s">
        <v>153</v>
      </c>
      <c r="B76" t="s">
        <v>154</v>
      </c>
      <c r="C76">
        <v>9.9</v>
      </c>
    </row>
    <row r="77" spans="1:3">
      <c r="A77" t="s">
        <v>155</v>
      </c>
      <c r="B77" t="s">
        <v>119</v>
      </c>
      <c r="C77">
        <v>11</v>
      </c>
    </row>
    <row r="78" spans="1:3">
      <c r="A78" t="s">
        <v>156</v>
      </c>
      <c r="B78" t="s">
        <v>74</v>
      </c>
      <c r="C78">
        <v>25.6</v>
      </c>
    </row>
    <row r="79" spans="1:3">
      <c r="A79" t="s">
        <v>157</v>
      </c>
      <c r="B79" t="s">
        <v>74</v>
      </c>
      <c r="C79">
        <v>42.8</v>
      </c>
    </row>
    <row r="80" spans="1:3">
      <c r="A80" t="s">
        <v>158</v>
      </c>
      <c r="B80" t="s">
        <v>74</v>
      </c>
      <c r="C80">
        <v>16.600000000000001</v>
      </c>
    </row>
    <row r="81" spans="1:3">
      <c r="A81" t="s">
        <v>160</v>
      </c>
      <c r="B81" t="s">
        <v>74</v>
      </c>
      <c r="C81">
        <v>8.8000000000000007</v>
      </c>
    </row>
    <row r="82" spans="1:3">
      <c r="A82" t="s">
        <v>161</v>
      </c>
      <c r="B82" t="s">
        <v>1261</v>
      </c>
      <c r="C82">
        <v>8.4</v>
      </c>
    </row>
    <row r="83" spans="1:3">
      <c r="A83" t="s">
        <v>162</v>
      </c>
      <c r="B83" t="s">
        <v>74</v>
      </c>
      <c r="C83">
        <v>34</v>
      </c>
    </row>
    <row r="84" spans="1:3">
      <c r="A84" t="s">
        <v>163</v>
      </c>
      <c r="B84" t="s">
        <v>74</v>
      </c>
      <c r="C84">
        <v>24.9</v>
      </c>
    </row>
    <row r="85" spans="1:3">
      <c r="A85" t="s">
        <v>164</v>
      </c>
      <c r="B85" t="s">
        <v>74</v>
      </c>
      <c r="C85">
        <v>11.3</v>
      </c>
    </row>
    <row r="86" spans="1:3">
      <c r="A86" t="s">
        <v>165</v>
      </c>
      <c r="B86" t="s">
        <v>74</v>
      </c>
      <c r="C86">
        <v>18.600000000000001</v>
      </c>
    </row>
    <row r="87" spans="1:3">
      <c r="A87" t="s">
        <v>166</v>
      </c>
      <c r="B87" t="s">
        <v>74</v>
      </c>
      <c r="C87">
        <v>22.7</v>
      </c>
    </row>
    <row r="88" spans="1:3">
      <c r="A88" t="s">
        <v>167</v>
      </c>
      <c r="B88" t="s">
        <v>74</v>
      </c>
      <c r="C88">
        <v>17.5</v>
      </c>
    </row>
    <row r="89" spans="1:3">
      <c r="A89" t="s">
        <v>168</v>
      </c>
      <c r="B89" t="s">
        <v>74</v>
      </c>
      <c r="C89">
        <v>9.1</v>
      </c>
    </row>
    <row r="90" spans="1:3">
      <c r="A90" t="s">
        <v>1810</v>
      </c>
      <c r="B90" t="s">
        <v>74</v>
      </c>
      <c r="C90">
        <v>20.5</v>
      </c>
    </row>
    <row r="91" spans="1:3">
      <c r="A91" t="s">
        <v>169</v>
      </c>
      <c r="B91" t="s">
        <v>74</v>
      </c>
      <c r="C91">
        <v>21.6</v>
      </c>
    </row>
    <row r="92" spans="1:3">
      <c r="A92" t="s">
        <v>170</v>
      </c>
      <c r="B92" t="s">
        <v>74</v>
      </c>
      <c r="C92">
        <v>13.4</v>
      </c>
    </row>
    <row r="93" spans="1:3">
      <c r="A93" t="s">
        <v>171</v>
      </c>
      <c r="B93" t="s">
        <v>74</v>
      </c>
      <c r="C93">
        <v>27.4</v>
      </c>
    </row>
    <row r="94" spans="1:3">
      <c r="A94" t="s">
        <v>172</v>
      </c>
      <c r="B94" t="s">
        <v>74</v>
      </c>
      <c r="C94">
        <v>16</v>
      </c>
    </row>
    <row r="95" spans="1:3">
      <c r="A95" t="s">
        <v>173</v>
      </c>
      <c r="B95" t="s">
        <v>74</v>
      </c>
      <c r="C95">
        <v>24.7</v>
      </c>
    </row>
    <row r="96" spans="1:3">
      <c r="A96" t="s">
        <v>174</v>
      </c>
      <c r="B96" t="s">
        <v>74</v>
      </c>
      <c r="C96">
        <v>17.7</v>
      </c>
    </row>
    <row r="97" spans="1:3">
      <c r="A97" t="s">
        <v>176</v>
      </c>
      <c r="B97" t="s">
        <v>74</v>
      </c>
      <c r="C97">
        <v>9.3000000000000007</v>
      </c>
    </row>
    <row r="98" spans="1:3">
      <c r="A98" t="s">
        <v>177</v>
      </c>
      <c r="B98" t="s">
        <v>74</v>
      </c>
      <c r="C98">
        <v>19.7</v>
      </c>
    </row>
    <row r="99" spans="1:3">
      <c r="A99" t="s">
        <v>178</v>
      </c>
      <c r="B99" t="s">
        <v>74</v>
      </c>
      <c r="C99">
        <v>27.5</v>
      </c>
    </row>
    <row r="100" spans="1:3">
      <c r="A100" t="s">
        <v>179</v>
      </c>
      <c r="B100" t="s">
        <v>74</v>
      </c>
      <c r="C100">
        <v>21</v>
      </c>
    </row>
    <row r="101" spans="1:3">
      <c r="A101" t="s">
        <v>180</v>
      </c>
      <c r="B101" t="s">
        <v>74</v>
      </c>
      <c r="C101">
        <v>22.4</v>
      </c>
    </row>
    <row r="102" spans="1:3">
      <c r="A102" t="s">
        <v>181</v>
      </c>
      <c r="B102" t="s">
        <v>182</v>
      </c>
      <c r="C102">
        <v>8.3000000000000007</v>
      </c>
    </row>
    <row r="103" spans="1:3">
      <c r="A103" t="s">
        <v>183</v>
      </c>
      <c r="B103" t="s">
        <v>74</v>
      </c>
      <c r="C103">
        <v>37.299999999999997</v>
      </c>
    </row>
    <row r="104" spans="1:3">
      <c r="A104" t="s">
        <v>184</v>
      </c>
      <c r="B104" t="s">
        <v>185</v>
      </c>
      <c r="C104">
        <v>36.5</v>
      </c>
    </row>
    <row r="105" spans="1:3">
      <c r="A105" t="s">
        <v>186</v>
      </c>
      <c r="B105" t="s">
        <v>74</v>
      </c>
      <c r="C105">
        <v>23</v>
      </c>
    </row>
    <row r="106" spans="1:3">
      <c r="A106" t="s">
        <v>187</v>
      </c>
      <c r="B106" t="s">
        <v>74</v>
      </c>
      <c r="C106">
        <v>18.2</v>
      </c>
    </row>
    <row r="107" spans="1:3">
      <c r="A107" t="s">
        <v>188</v>
      </c>
      <c r="B107" t="s">
        <v>74</v>
      </c>
      <c r="C107">
        <v>17.5</v>
      </c>
    </row>
    <row r="108" spans="1:3">
      <c r="A108" t="s">
        <v>189</v>
      </c>
      <c r="B108" t="s">
        <v>74</v>
      </c>
      <c r="C108">
        <v>11.1</v>
      </c>
    </row>
    <row r="109" spans="1:3">
      <c r="A109" t="s">
        <v>190</v>
      </c>
      <c r="B109" t="s">
        <v>74</v>
      </c>
      <c r="C109">
        <v>21.1</v>
      </c>
    </row>
    <row r="110" spans="1:3">
      <c r="A110" t="s">
        <v>191</v>
      </c>
      <c r="B110" t="s">
        <v>74</v>
      </c>
      <c r="C110">
        <v>28.3</v>
      </c>
    </row>
    <row r="111" spans="1:3">
      <c r="A111" t="s">
        <v>194</v>
      </c>
      <c r="B111" t="s">
        <v>74</v>
      </c>
      <c r="C111">
        <v>7.9</v>
      </c>
    </row>
    <row r="112" spans="1:3">
      <c r="A112" t="s">
        <v>195</v>
      </c>
      <c r="B112" t="s">
        <v>74</v>
      </c>
      <c r="C112">
        <v>14.3</v>
      </c>
    </row>
    <row r="113" spans="1:3">
      <c r="A113" t="s">
        <v>196</v>
      </c>
      <c r="B113" t="s">
        <v>74</v>
      </c>
      <c r="C113">
        <v>12.2</v>
      </c>
    </row>
    <row r="114" spans="1:3">
      <c r="A114" t="s">
        <v>197</v>
      </c>
      <c r="B114" t="s">
        <v>74</v>
      </c>
      <c r="C114">
        <v>12.5</v>
      </c>
    </row>
    <row r="115" spans="1:3">
      <c r="A115" t="s">
        <v>198</v>
      </c>
      <c r="B115" t="s">
        <v>74</v>
      </c>
      <c r="C115">
        <v>16.7</v>
      </c>
    </row>
    <row r="116" spans="1:3">
      <c r="A116" t="s">
        <v>199</v>
      </c>
      <c r="B116" t="s">
        <v>81</v>
      </c>
      <c r="C116">
        <v>12.2</v>
      </c>
    </row>
    <row r="117" spans="1:3">
      <c r="A117" t="s">
        <v>200</v>
      </c>
      <c r="B117" t="s">
        <v>74</v>
      </c>
      <c r="C117">
        <v>19</v>
      </c>
    </row>
    <row r="118" spans="1:3">
      <c r="A118" t="s">
        <v>201</v>
      </c>
      <c r="B118" t="s">
        <v>74</v>
      </c>
      <c r="C118">
        <v>21.8</v>
      </c>
    </row>
    <row r="119" spans="1:3">
      <c r="A119" t="s">
        <v>202</v>
      </c>
      <c r="B119" t="s">
        <v>74</v>
      </c>
      <c r="C119">
        <v>18.2</v>
      </c>
    </row>
    <row r="120" spans="1:3">
      <c r="A120" t="s">
        <v>1763</v>
      </c>
      <c r="B120" t="s">
        <v>74</v>
      </c>
      <c r="C120">
        <v>13.2</v>
      </c>
    </row>
    <row r="121" spans="1:3">
      <c r="A121" t="s">
        <v>203</v>
      </c>
      <c r="B121" t="s">
        <v>74</v>
      </c>
      <c r="C121">
        <v>30.8</v>
      </c>
    </row>
    <row r="122" spans="1:3">
      <c r="A122" t="s">
        <v>204</v>
      </c>
      <c r="B122" t="s">
        <v>74</v>
      </c>
      <c r="C122">
        <v>21.7</v>
      </c>
    </row>
    <row r="123" spans="1:3">
      <c r="A123" t="s">
        <v>205</v>
      </c>
      <c r="B123" t="s">
        <v>74</v>
      </c>
      <c r="C123">
        <v>6.9</v>
      </c>
    </row>
    <row r="124" spans="1:3">
      <c r="A124" t="s">
        <v>207</v>
      </c>
      <c r="B124" t="s">
        <v>74</v>
      </c>
      <c r="C124">
        <v>15</v>
      </c>
    </row>
    <row r="125" spans="1:3">
      <c r="A125" t="s">
        <v>208</v>
      </c>
      <c r="B125" t="s">
        <v>74</v>
      </c>
      <c r="C125">
        <v>21.8</v>
      </c>
    </row>
    <row r="126" spans="1:3">
      <c r="A126" t="s">
        <v>209</v>
      </c>
      <c r="B126" t="s">
        <v>74</v>
      </c>
      <c r="C126">
        <v>15.1</v>
      </c>
    </row>
    <row r="127" spans="1:3">
      <c r="A127" t="s">
        <v>210</v>
      </c>
      <c r="B127" t="s">
        <v>74</v>
      </c>
      <c r="C127">
        <v>20.3</v>
      </c>
    </row>
    <row r="128" spans="1:3">
      <c r="A128" t="s">
        <v>211</v>
      </c>
      <c r="B128" t="s">
        <v>212</v>
      </c>
      <c r="C128">
        <v>16.2</v>
      </c>
    </row>
    <row r="129" spans="1:3">
      <c r="A129" t="s">
        <v>213</v>
      </c>
      <c r="B129" t="s">
        <v>74</v>
      </c>
      <c r="C129">
        <v>11.2</v>
      </c>
    </row>
    <row r="130" spans="1:3">
      <c r="A130" t="s">
        <v>216</v>
      </c>
      <c r="B130" t="s">
        <v>74</v>
      </c>
      <c r="C130">
        <v>10.6</v>
      </c>
    </row>
    <row r="131" spans="1:3">
      <c r="A131" t="s">
        <v>217</v>
      </c>
      <c r="B131" t="s">
        <v>74</v>
      </c>
      <c r="C131">
        <v>19.899999999999999</v>
      </c>
    </row>
    <row r="132" spans="1:3">
      <c r="A132" t="s">
        <v>218</v>
      </c>
      <c r="B132" t="s">
        <v>74</v>
      </c>
      <c r="C132">
        <v>14.3</v>
      </c>
    </row>
    <row r="133" spans="1:3">
      <c r="A133" t="s">
        <v>219</v>
      </c>
      <c r="B133" t="s">
        <v>74</v>
      </c>
      <c r="C133">
        <v>13.3</v>
      </c>
    </row>
    <row r="134" spans="1:3">
      <c r="A134" t="s">
        <v>220</v>
      </c>
      <c r="B134" t="s">
        <v>74</v>
      </c>
      <c r="C134">
        <v>17.5</v>
      </c>
    </row>
    <row r="135" spans="1:3">
      <c r="A135" t="s">
        <v>221</v>
      </c>
      <c r="B135" t="s">
        <v>222</v>
      </c>
      <c r="C135">
        <v>7.4</v>
      </c>
    </row>
    <row r="136" spans="1:3">
      <c r="A136" t="s">
        <v>223</v>
      </c>
      <c r="B136" t="s">
        <v>74</v>
      </c>
      <c r="C136">
        <v>23.9</v>
      </c>
    </row>
    <row r="137" spans="1:3">
      <c r="A137" t="s">
        <v>224</v>
      </c>
      <c r="B137" t="s">
        <v>74</v>
      </c>
      <c r="C137">
        <v>41.9</v>
      </c>
    </row>
    <row r="138" spans="1:3">
      <c r="A138" t="s">
        <v>225</v>
      </c>
      <c r="B138" t="s">
        <v>74</v>
      </c>
      <c r="C138">
        <v>34.4</v>
      </c>
    </row>
    <row r="139" spans="1:3">
      <c r="A139" t="s">
        <v>227</v>
      </c>
      <c r="B139" t="s">
        <v>74</v>
      </c>
      <c r="C139">
        <v>30.5</v>
      </c>
    </row>
    <row r="140" spans="1:3">
      <c r="A140" t="s">
        <v>228</v>
      </c>
      <c r="B140" t="s">
        <v>74</v>
      </c>
      <c r="C140">
        <v>18.5</v>
      </c>
    </row>
    <row r="141" spans="1:3">
      <c r="A141" t="s">
        <v>229</v>
      </c>
      <c r="B141" t="s">
        <v>74</v>
      </c>
      <c r="C141">
        <v>20.2</v>
      </c>
    </row>
    <row r="142" spans="1:3">
      <c r="A142" t="s">
        <v>230</v>
      </c>
      <c r="B142" t="s">
        <v>74</v>
      </c>
      <c r="C142">
        <v>13.4</v>
      </c>
    </row>
    <row r="143" spans="1:3">
      <c r="A143" t="s">
        <v>1962</v>
      </c>
      <c r="B143" t="s">
        <v>74</v>
      </c>
      <c r="C143">
        <v>21.7</v>
      </c>
    </row>
    <row r="144" spans="1:3">
      <c r="A144" t="s">
        <v>231</v>
      </c>
      <c r="B144" t="s">
        <v>232</v>
      </c>
      <c r="C144">
        <v>20.8</v>
      </c>
    </row>
    <row r="145" spans="1:3">
      <c r="A145" t="s">
        <v>233</v>
      </c>
      <c r="B145" t="s">
        <v>74</v>
      </c>
      <c r="C145">
        <v>9.6999999999999993</v>
      </c>
    </row>
    <row r="146" spans="1:3">
      <c r="A146" t="s">
        <v>234</v>
      </c>
      <c r="B146" t="s">
        <v>74</v>
      </c>
      <c r="C146">
        <v>21.8</v>
      </c>
    </row>
    <row r="147" spans="1:3">
      <c r="A147" t="s">
        <v>235</v>
      </c>
      <c r="B147" t="s">
        <v>74</v>
      </c>
      <c r="C147">
        <v>25.4</v>
      </c>
    </row>
    <row r="148" spans="1:3">
      <c r="A148" t="s">
        <v>236</v>
      </c>
      <c r="B148" t="s">
        <v>74</v>
      </c>
      <c r="C148">
        <v>10</v>
      </c>
    </row>
    <row r="149" spans="1:3">
      <c r="A149" t="s">
        <v>237</v>
      </c>
      <c r="B149" t="s">
        <v>74</v>
      </c>
      <c r="C149">
        <v>25</v>
      </c>
    </row>
    <row r="150" spans="1:3">
      <c r="A150" t="s">
        <v>1821</v>
      </c>
      <c r="B150" t="s">
        <v>74</v>
      </c>
      <c r="C150">
        <v>24.2</v>
      </c>
    </row>
    <row r="151" spans="1:3">
      <c r="A151" t="s">
        <v>239</v>
      </c>
      <c r="B151" t="s">
        <v>74</v>
      </c>
      <c r="C151">
        <v>14</v>
      </c>
    </row>
    <row r="152" spans="1:3">
      <c r="A152" t="s">
        <v>242</v>
      </c>
      <c r="B152" t="s">
        <v>74</v>
      </c>
      <c r="C152">
        <v>22.7</v>
      </c>
    </row>
    <row r="153" spans="1:3">
      <c r="A153" t="s">
        <v>243</v>
      </c>
      <c r="B153" t="s">
        <v>74</v>
      </c>
      <c r="C153">
        <v>14.1</v>
      </c>
    </row>
    <row r="154" spans="1:3">
      <c r="A154" t="s">
        <v>244</v>
      </c>
      <c r="B154" t="s">
        <v>74</v>
      </c>
      <c r="C154">
        <v>6</v>
      </c>
    </row>
    <row r="155" spans="1:3">
      <c r="A155" t="s">
        <v>245</v>
      </c>
      <c r="B155" t="s">
        <v>246</v>
      </c>
      <c r="C155">
        <v>24.6</v>
      </c>
    </row>
    <row r="156" spans="1:3">
      <c r="A156" t="s">
        <v>247</v>
      </c>
      <c r="B156" t="s">
        <v>74</v>
      </c>
      <c r="C156">
        <v>26.3</v>
      </c>
    </row>
    <row r="157" spans="1:3">
      <c r="A157" t="s">
        <v>248</v>
      </c>
      <c r="B157" t="s">
        <v>74</v>
      </c>
      <c r="C157">
        <v>23.5</v>
      </c>
    </row>
    <row r="158" spans="1:3">
      <c r="A158" t="s">
        <v>249</v>
      </c>
      <c r="B158" t="s">
        <v>250</v>
      </c>
      <c r="C158">
        <v>13.9</v>
      </c>
    </row>
    <row r="159" spans="1:3">
      <c r="A159" t="s">
        <v>251</v>
      </c>
      <c r="B159" t="s">
        <v>74</v>
      </c>
      <c r="C159">
        <v>8.4</v>
      </c>
    </row>
    <row r="160" spans="1:3">
      <c r="A160" t="s">
        <v>252</v>
      </c>
      <c r="B160" t="s">
        <v>74</v>
      </c>
      <c r="C160">
        <v>7.2</v>
      </c>
    </row>
    <row r="161" spans="1:3">
      <c r="A161" t="s">
        <v>253</v>
      </c>
      <c r="B161" t="s">
        <v>74</v>
      </c>
      <c r="C161">
        <v>6</v>
      </c>
    </row>
    <row r="162" spans="1:3">
      <c r="A162" t="s">
        <v>254</v>
      </c>
      <c r="B162" t="s">
        <v>255</v>
      </c>
      <c r="C162">
        <v>19.5</v>
      </c>
    </row>
    <row r="163" spans="1:3">
      <c r="A163" t="s">
        <v>1764</v>
      </c>
      <c r="B163" t="s">
        <v>74</v>
      </c>
      <c r="C163">
        <v>23.2</v>
      </c>
    </row>
    <row r="164" spans="1:3">
      <c r="A164" t="s">
        <v>257</v>
      </c>
      <c r="B164" t="s">
        <v>258</v>
      </c>
      <c r="C164">
        <v>28.9</v>
      </c>
    </row>
    <row r="165" spans="1:3">
      <c r="A165" t="s">
        <v>259</v>
      </c>
      <c r="B165" t="s">
        <v>74</v>
      </c>
      <c r="C165">
        <v>16.100000000000001</v>
      </c>
    </row>
    <row r="166" spans="1:3">
      <c r="A166" t="s">
        <v>260</v>
      </c>
      <c r="B166" t="s">
        <v>74</v>
      </c>
      <c r="C166">
        <v>16.399999999999999</v>
      </c>
    </row>
    <row r="167" spans="1:3">
      <c r="A167" t="s">
        <v>261</v>
      </c>
      <c r="B167" t="s">
        <v>74</v>
      </c>
      <c r="C167">
        <v>4.5</v>
      </c>
    </row>
    <row r="168" spans="1:3">
      <c r="A168" t="s">
        <v>262</v>
      </c>
      <c r="B168" t="s">
        <v>74</v>
      </c>
      <c r="C168">
        <v>21.7</v>
      </c>
    </row>
    <row r="169" spans="1:3">
      <c r="A169" t="s">
        <v>263</v>
      </c>
      <c r="B169" t="s">
        <v>74</v>
      </c>
      <c r="C169">
        <v>16.399999999999999</v>
      </c>
    </row>
    <row r="170" spans="1:3">
      <c r="A170" t="s">
        <v>264</v>
      </c>
      <c r="B170" t="s">
        <v>74</v>
      </c>
      <c r="C170">
        <v>21.8</v>
      </c>
    </row>
    <row r="171" spans="1:3">
      <c r="A171" t="s">
        <v>265</v>
      </c>
      <c r="B171" t="s">
        <v>74</v>
      </c>
      <c r="C171">
        <v>13.3</v>
      </c>
    </row>
    <row r="172" spans="1:3">
      <c r="A172" t="s">
        <v>266</v>
      </c>
      <c r="B172" t="s">
        <v>74</v>
      </c>
      <c r="C172">
        <v>24.5</v>
      </c>
    </row>
    <row r="173" spans="1:3">
      <c r="A173" t="s">
        <v>267</v>
      </c>
      <c r="B173" t="s">
        <v>74</v>
      </c>
      <c r="C173">
        <v>33.299999999999997</v>
      </c>
    </row>
    <row r="174" spans="1:3">
      <c r="A174" t="s">
        <v>268</v>
      </c>
      <c r="B174" t="s">
        <v>74</v>
      </c>
      <c r="C174">
        <v>22.9</v>
      </c>
    </row>
    <row r="175" spans="1:3">
      <c r="A175" t="s">
        <v>269</v>
      </c>
      <c r="B175" t="s">
        <v>74</v>
      </c>
      <c r="C175">
        <v>11.3</v>
      </c>
    </row>
    <row r="176" spans="1:3">
      <c r="A176" t="s">
        <v>1765</v>
      </c>
      <c r="B176" t="s">
        <v>74</v>
      </c>
      <c r="C176">
        <v>8.8000000000000007</v>
      </c>
    </row>
    <row r="177" spans="1:3">
      <c r="A177" t="s">
        <v>270</v>
      </c>
      <c r="B177" t="s">
        <v>74</v>
      </c>
      <c r="C177">
        <v>13.9</v>
      </c>
    </row>
    <row r="178" spans="1:3">
      <c r="A178" t="s">
        <v>271</v>
      </c>
      <c r="B178" t="s">
        <v>74</v>
      </c>
      <c r="C178">
        <v>20.2</v>
      </c>
    </row>
    <row r="179" spans="1:3">
      <c r="A179" t="s">
        <v>272</v>
      </c>
      <c r="B179" t="s">
        <v>74</v>
      </c>
      <c r="C179">
        <v>19.5</v>
      </c>
    </row>
    <row r="180" spans="1:3">
      <c r="A180" t="s">
        <v>273</v>
      </c>
      <c r="B180" t="s">
        <v>74</v>
      </c>
      <c r="C180">
        <v>15</v>
      </c>
    </row>
    <row r="181" spans="1:3">
      <c r="A181" t="s">
        <v>274</v>
      </c>
      <c r="B181" t="s">
        <v>275</v>
      </c>
      <c r="C181">
        <v>3.4</v>
      </c>
    </row>
    <row r="182" spans="1:3">
      <c r="A182" t="s">
        <v>276</v>
      </c>
      <c r="B182" t="s">
        <v>74</v>
      </c>
      <c r="C182">
        <v>21</v>
      </c>
    </row>
    <row r="183" spans="1:3">
      <c r="A183" t="s">
        <v>277</v>
      </c>
      <c r="B183" t="s">
        <v>74</v>
      </c>
      <c r="C183">
        <v>19.3</v>
      </c>
    </row>
    <row r="184" spans="1:3">
      <c r="A184" t="s">
        <v>278</v>
      </c>
      <c r="B184" t="s">
        <v>74</v>
      </c>
      <c r="C184">
        <v>10.1</v>
      </c>
    </row>
    <row r="185" spans="1:3">
      <c r="A185" t="s">
        <v>279</v>
      </c>
      <c r="B185" t="s">
        <v>74</v>
      </c>
      <c r="C185">
        <v>22.6</v>
      </c>
    </row>
    <row r="186" spans="1:3">
      <c r="A186" t="s">
        <v>280</v>
      </c>
      <c r="B186" t="s">
        <v>74</v>
      </c>
      <c r="C186">
        <v>21.8</v>
      </c>
    </row>
    <row r="187" spans="1:3">
      <c r="A187" t="s">
        <v>281</v>
      </c>
      <c r="B187" t="s">
        <v>74</v>
      </c>
      <c r="C187">
        <v>14.4</v>
      </c>
    </row>
    <row r="188" spans="1:3">
      <c r="A188" t="s">
        <v>282</v>
      </c>
      <c r="B188" t="s">
        <v>74</v>
      </c>
      <c r="C188">
        <v>10.8</v>
      </c>
    </row>
    <row r="189" spans="1:3">
      <c r="A189" t="s">
        <v>283</v>
      </c>
      <c r="B189" t="s">
        <v>74</v>
      </c>
      <c r="C189">
        <v>18.7</v>
      </c>
    </row>
    <row r="190" spans="1:3">
      <c r="A190" t="s">
        <v>284</v>
      </c>
      <c r="B190" t="s">
        <v>74</v>
      </c>
      <c r="C190">
        <v>23.9</v>
      </c>
    </row>
    <row r="191" spans="1:3">
      <c r="A191" t="s">
        <v>285</v>
      </c>
      <c r="B191" t="s">
        <v>74</v>
      </c>
      <c r="C191">
        <v>16</v>
      </c>
    </row>
    <row r="192" spans="1:3">
      <c r="A192" t="s">
        <v>286</v>
      </c>
      <c r="B192" t="s">
        <v>74</v>
      </c>
      <c r="C192">
        <v>13.7</v>
      </c>
    </row>
    <row r="193" spans="1:3">
      <c r="A193" t="s">
        <v>287</v>
      </c>
      <c r="B193" t="s">
        <v>74</v>
      </c>
      <c r="C193">
        <v>13.7</v>
      </c>
    </row>
    <row r="194" spans="1:3">
      <c r="A194" t="s">
        <v>288</v>
      </c>
      <c r="B194" t="s">
        <v>74</v>
      </c>
      <c r="C194">
        <v>22.2</v>
      </c>
    </row>
    <row r="195" spans="1:3">
      <c r="A195" t="s">
        <v>1766</v>
      </c>
      <c r="B195" t="s">
        <v>74</v>
      </c>
      <c r="C195">
        <v>29.5</v>
      </c>
    </row>
    <row r="196" spans="1:3">
      <c r="A196" t="s">
        <v>289</v>
      </c>
      <c r="B196" t="s">
        <v>74</v>
      </c>
      <c r="C196">
        <v>20.8</v>
      </c>
    </row>
    <row r="197" spans="1:3">
      <c r="A197" t="s">
        <v>290</v>
      </c>
      <c r="B197" t="s">
        <v>74</v>
      </c>
      <c r="C197">
        <v>10.9</v>
      </c>
    </row>
    <row r="198" spans="1:3">
      <c r="A198" t="s">
        <v>291</v>
      </c>
      <c r="B198" t="s">
        <v>74</v>
      </c>
      <c r="C198">
        <v>23.4</v>
      </c>
    </row>
    <row r="199" spans="1:3">
      <c r="A199" t="s">
        <v>292</v>
      </c>
      <c r="B199" t="s">
        <v>74</v>
      </c>
      <c r="C199">
        <v>1.5</v>
      </c>
    </row>
    <row r="200" spans="1:3">
      <c r="A200" t="s">
        <v>293</v>
      </c>
      <c r="B200" t="s">
        <v>74</v>
      </c>
      <c r="C200">
        <v>22.3</v>
      </c>
    </row>
    <row r="201" spans="1:3">
      <c r="A201" t="s">
        <v>294</v>
      </c>
      <c r="B201" t="s">
        <v>246</v>
      </c>
      <c r="C201">
        <v>16.5</v>
      </c>
    </row>
    <row r="202" spans="1:3">
      <c r="A202" t="s">
        <v>295</v>
      </c>
      <c r="B202" t="s">
        <v>74</v>
      </c>
      <c r="C202">
        <v>15</v>
      </c>
    </row>
    <row r="203" spans="1:3">
      <c r="A203" t="s">
        <v>297</v>
      </c>
      <c r="B203" t="s">
        <v>74</v>
      </c>
      <c r="C203">
        <v>13.2</v>
      </c>
    </row>
    <row r="204" spans="1:3">
      <c r="A204" t="s">
        <v>296</v>
      </c>
      <c r="B204" t="s">
        <v>74</v>
      </c>
      <c r="C204">
        <v>10.8</v>
      </c>
    </row>
    <row r="205" spans="1:3">
      <c r="A205" t="s">
        <v>298</v>
      </c>
      <c r="B205" t="s">
        <v>74</v>
      </c>
      <c r="C205">
        <v>31</v>
      </c>
    </row>
    <row r="206" spans="1:3">
      <c r="A206" t="s">
        <v>299</v>
      </c>
      <c r="B206" t="s">
        <v>74</v>
      </c>
      <c r="C206">
        <v>14.1</v>
      </c>
    </row>
    <row r="207" spans="1:3">
      <c r="A207" t="s">
        <v>1980</v>
      </c>
      <c r="B207" t="s">
        <v>74</v>
      </c>
      <c r="C207">
        <v>9.4</v>
      </c>
    </row>
    <row r="208" spans="1:3">
      <c r="A208" t="s">
        <v>301</v>
      </c>
      <c r="B208" t="s">
        <v>74</v>
      </c>
      <c r="C208">
        <v>16.399999999999999</v>
      </c>
    </row>
    <row r="209" spans="1:3">
      <c r="A209" t="s">
        <v>302</v>
      </c>
      <c r="B209" t="s">
        <v>74</v>
      </c>
      <c r="C209">
        <v>45.4</v>
      </c>
    </row>
    <row r="210" spans="1:3">
      <c r="A210" t="s">
        <v>303</v>
      </c>
      <c r="B210" t="s">
        <v>74</v>
      </c>
      <c r="C210">
        <v>10.3</v>
      </c>
    </row>
    <row r="211" spans="1:3">
      <c r="A211" t="s">
        <v>304</v>
      </c>
      <c r="B211" t="s">
        <v>74</v>
      </c>
      <c r="C211">
        <v>28.5</v>
      </c>
    </row>
    <row r="212" spans="1:3">
      <c r="A212" t="s">
        <v>305</v>
      </c>
      <c r="B212" t="s">
        <v>74</v>
      </c>
      <c r="C212">
        <v>24.8</v>
      </c>
    </row>
    <row r="213" spans="1:3">
      <c r="A213" t="s">
        <v>1981</v>
      </c>
      <c r="B213" t="s">
        <v>74</v>
      </c>
      <c r="C213">
        <v>20.2</v>
      </c>
    </row>
    <row r="214" spans="1:3">
      <c r="A214" t="s">
        <v>306</v>
      </c>
      <c r="B214" t="s">
        <v>74</v>
      </c>
      <c r="C214">
        <v>12.2</v>
      </c>
    </row>
    <row r="215" spans="1:3">
      <c r="A215" t="s">
        <v>307</v>
      </c>
      <c r="B215" t="s">
        <v>74</v>
      </c>
      <c r="C215">
        <v>20.100000000000001</v>
      </c>
    </row>
    <row r="216" spans="1:3">
      <c r="A216" t="s">
        <v>308</v>
      </c>
      <c r="B216" t="s">
        <v>74</v>
      </c>
      <c r="C216">
        <v>14.6</v>
      </c>
    </row>
    <row r="217" spans="1:3">
      <c r="A217" t="s">
        <v>1767</v>
      </c>
      <c r="B217" t="s">
        <v>74</v>
      </c>
      <c r="C217">
        <v>14.5</v>
      </c>
    </row>
    <row r="218" spans="1:3">
      <c r="A218" t="s">
        <v>309</v>
      </c>
      <c r="B218" t="s">
        <v>74</v>
      </c>
      <c r="C218">
        <v>11.7</v>
      </c>
    </row>
    <row r="219" spans="1:3">
      <c r="A219" t="s">
        <v>310</v>
      </c>
      <c r="B219" t="s">
        <v>74</v>
      </c>
      <c r="C219">
        <v>21.5</v>
      </c>
    </row>
    <row r="220" spans="1:3">
      <c r="A220" t="s">
        <v>311</v>
      </c>
      <c r="B220" t="s">
        <v>74</v>
      </c>
      <c r="C220">
        <v>10.9</v>
      </c>
    </row>
    <row r="221" spans="1:3">
      <c r="A221" t="s">
        <v>312</v>
      </c>
      <c r="B221" t="s">
        <v>74</v>
      </c>
      <c r="C221">
        <v>21</v>
      </c>
    </row>
    <row r="222" spans="1:3">
      <c r="A222" t="s">
        <v>314</v>
      </c>
      <c r="B222" t="s">
        <v>74</v>
      </c>
      <c r="C222">
        <v>18.899999999999999</v>
      </c>
    </row>
    <row r="223" spans="1:3">
      <c r="A223" t="s">
        <v>315</v>
      </c>
      <c r="B223" t="s">
        <v>74</v>
      </c>
      <c r="C223">
        <v>26.2</v>
      </c>
    </row>
    <row r="224" spans="1:3">
      <c r="A224" t="s">
        <v>316</v>
      </c>
      <c r="B224" t="s">
        <v>74</v>
      </c>
      <c r="C224">
        <v>8.6999999999999993</v>
      </c>
    </row>
    <row r="225" spans="1:3">
      <c r="A225" t="s">
        <v>317</v>
      </c>
      <c r="B225" t="s">
        <v>74</v>
      </c>
      <c r="C225">
        <v>40.299999999999997</v>
      </c>
    </row>
    <row r="226" spans="1:3">
      <c r="A226" t="s">
        <v>318</v>
      </c>
      <c r="B226" t="s">
        <v>74</v>
      </c>
      <c r="C226">
        <v>30.6</v>
      </c>
    </row>
    <row r="227" spans="1:3">
      <c r="A227" t="s">
        <v>319</v>
      </c>
      <c r="B227" t="s">
        <v>74</v>
      </c>
      <c r="C227">
        <v>20.8</v>
      </c>
    </row>
    <row r="228" spans="1:3">
      <c r="A228" t="s">
        <v>320</v>
      </c>
      <c r="B228" t="s">
        <v>74</v>
      </c>
      <c r="C228">
        <v>18.399999999999999</v>
      </c>
    </row>
    <row r="229" spans="1:3">
      <c r="A229" t="s">
        <v>321</v>
      </c>
      <c r="B229" t="s">
        <v>74</v>
      </c>
      <c r="C229">
        <v>25.3</v>
      </c>
    </row>
    <row r="230" spans="1:3">
      <c r="A230" t="s">
        <v>322</v>
      </c>
      <c r="B230" t="s">
        <v>74</v>
      </c>
      <c r="C230">
        <v>18.600000000000001</v>
      </c>
    </row>
    <row r="231" spans="1:3">
      <c r="A231" t="s">
        <v>324</v>
      </c>
      <c r="B231" t="s">
        <v>74</v>
      </c>
      <c r="C231">
        <v>29.4</v>
      </c>
    </row>
    <row r="232" spans="1:3">
      <c r="A232" t="s">
        <v>325</v>
      </c>
      <c r="B232" t="s">
        <v>74</v>
      </c>
      <c r="C232">
        <v>12.5</v>
      </c>
    </row>
    <row r="233" spans="1:3">
      <c r="A233" t="s">
        <v>326</v>
      </c>
      <c r="B233" t="s">
        <v>74</v>
      </c>
      <c r="C233">
        <v>8.4</v>
      </c>
    </row>
    <row r="234" spans="1:3">
      <c r="A234" t="s">
        <v>327</v>
      </c>
      <c r="B234" t="s">
        <v>74</v>
      </c>
      <c r="C234">
        <v>30.2</v>
      </c>
    </row>
    <row r="235" spans="1:3">
      <c r="A235" t="s">
        <v>328</v>
      </c>
      <c r="B235" t="s">
        <v>329</v>
      </c>
      <c r="C235">
        <v>11.8</v>
      </c>
    </row>
    <row r="236" spans="1:3">
      <c r="A236" t="s">
        <v>330</v>
      </c>
      <c r="B236" t="s">
        <v>74</v>
      </c>
      <c r="C236">
        <v>8.1</v>
      </c>
    </row>
    <row r="237" spans="1:3">
      <c r="A237" t="s">
        <v>331</v>
      </c>
      <c r="B237" t="s">
        <v>74</v>
      </c>
      <c r="C237">
        <v>15</v>
      </c>
    </row>
    <row r="238" spans="1:3">
      <c r="A238" t="s">
        <v>332</v>
      </c>
      <c r="B238" t="s">
        <v>74</v>
      </c>
      <c r="C238">
        <v>15.2</v>
      </c>
    </row>
    <row r="239" spans="1:3">
      <c r="A239" t="s">
        <v>333</v>
      </c>
      <c r="B239" t="s">
        <v>85</v>
      </c>
      <c r="C239">
        <v>24.4</v>
      </c>
    </row>
    <row r="240" spans="1:3">
      <c r="A240" t="s">
        <v>335</v>
      </c>
      <c r="B240" t="s">
        <v>74</v>
      </c>
      <c r="C240">
        <v>39</v>
      </c>
    </row>
    <row r="241" spans="1:3">
      <c r="A241" t="s">
        <v>337</v>
      </c>
      <c r="B241" t="s">
        <v>74</v>
      </c>
      <c r="C241">
        <v>17.7</v>
      </c>
    </row>
    <row r="242" spans="1:3">
      <c r="A242" t="s">
        <v>336</v>
      </c>
      <c r="B242" t="s">
        <v>74</v>
      </c>
      <c r="C242">
        <v>13.3</v>
      </c>
    </row>
    <row r="243" spans="1:3">
      <c r="A243" t="s">
        <v>338</v>
      </c>
      <c r="B243" t="s">
        <v>74</v>
      </c>
      <c r="C243">
        <v>13.2</v>
      </c>
    </row>
    <row r="244" spans="1:3">
      <c r="A244" t="s">
        <v>339</v>
      </c>
      <c r="B244" t="s">
        <v>74</v>
      </c>
      <c r="C244">
        <v>12.5</v>
      </c>
    </row>
    <row r="245" spans="1:3">
      <c r="A245" t="s">
        <v>340</v>
      </c>
      <c r="B245" t="s">
        <v>74</v>
      </c>
      <c r="C245">
        <v>25.2</v>
      </c>
    </row>
    <row r="246" spans="1:3">
      <c r="A246" t="s">
        <v>341</v>
      </c>
      <c r="B246" t="s">
        <v>74</v>
      </c>
      <c r="C246">
        <v>17.7</v>
      </c>
    </row>
    <row r="247" spans="1:3">
      <c r="A247" t="s">
        <v>342</v>
      </c>
      <c r="B247" t="s">
        <v>343</v>
      </c>
      <c r="C247">
        <v>31.3</v>
      </c>
    </row>
    <row r="248" spans="1:3">
      <c r="A248" t="s">
        <v>344</v>
      </c>
      <c r="B248" t="s">
        <v>74</v>
      </c>
      <c r="C248">
        <v>29.8</v>
      </c>
    </row>
    <row r="249" spans="1:3">
      <c r="A249" t="s">
        <v>1829</v>
      </c>
      <c r="B249" t="s">
        <v>74</v>
      </c>
      <c r="C249">
        <v>31</v>
      </c>
    </row>
    <row r="250" spans="1:3">
      <c r="A250" t="s">
        <v>345</v>
      </c>
      <c r="B250" t="s">
        <v>346</v>
      </c>
      <c r="C250">
        <v>15.2</v>
      </c>
    </row>
    <row r="251" spans="1:3">
      <c r="A251" t="s">
        <v>347</v>
      </c>
      <c r="B251" t="s">
        <v>74</v>
      </c>
      <c r="C251">
        <v>14.4</v>
      </c>
    </row>
    <row r="252" spans="1:3">
      <c r="A252" t="s">
        <v>348</v>
      </c>
      <c r="B252" t="s">
        <v>74</v>
      </c>
      <c r="C252">
        <v>11.6</v>
      </c>
    </row>
    <row r="253" spans="1:3">
      <c r="A253" t="s">
        <v>349</v>
      </c>
      <c r="B253" t="s">
        <v>350</v>
      </c>
      <c r="C253">
        <v>23.7</v>
      </c>
    </row>
    <row r="254" spans="1:3">
      <c r="A254" t="s">
        <v>351</v>
      </c>
      <c r="B254" t="s">
        <v>74</v>
      </c>
      <c r="C254">
        <v>9</v>
      </c>
    </row>
    <row r="255" spans="1:3">
      <c r="A255" t="s">
        <v>352</v>
      </c>
      <c r="B255" t="s">
        <v>74</v>
      </c>
      <c r="C255">
        <v>20.5</v>
      </c>
    </row>
    <row r="256" spans="1:3">
      <c r="A256" t="s">
        <v>353</v>
      </c>
      <c r="B256" t="s">
        <v>74</v>
      </c>
      <c r="C256">
        <v>15.5</v>
      </c>
    </row>
    <row r="257" spans="1:3">
      <c r="A257" t="s">
        <v>354</v>
      </c>
      <c r="B257" t="s">
        <v>74</v>
      </c>
      <c r="C257">
        <v>16.2</v>
      </c>
    </row>
    <row r="258" spans="1:3">
      <c r="A258" t="s">
        <v>355</v>
      </c>
      <c r="B258" t="s">
        <v>74</v>
      </c>
      <c r="C258">
        <v>12.1</v>
      </c>
    </row>
    <row r="259" spans="1:3">
      <c r="A259" t="s">
        <v>356</v>
      </c>
      <c r="B259" t="s">
        <v>74</v>
      </c>
      <c r="C259">
        <v>17.7</v>
      </c>
    </row>
    <row r="260" spans="1:3">
      <c r="A260" t="s">
        <v>357</v>
      </c>
      <c r="B260" t="s">
        <v>74</v>
      </c>
      <c r="C260">
        <v>16.7</v>
      </c>
    </row>
    <row r="261" spans="1:3">
      <c r="A261" t="s">
        <v>359</v>
      </c>
      <c r="B261" t="s">
        <v>74</v>
      </c>
      <c r="C261">
        <v>23.7</v>
      </c>
    </row>
    <row r="262" spans="1:3">
      <c r="A262" t="s">
        <v>360</v>
      </c>
      <c r="B262" t="s">
        <v>74</v>
      </c>
      <c r="C262">
        <v>30.3</v>
      </c>
    </row>
    <row r="263" spans="1:3">
      <c r="A263" t="s">
        <v>361</v>
      </c>
      <c r="B263" t="s">
        <v>74</v>
      </c>
      <c r="C263">
        <v>28.2</v>
      </c>
    </row>
    <row r="264" spans="1:3">
      <c r="A264" t="s">
        <v>1830</v>
      </c>
      <c r="B264" t="s">
        <v>74</v>
      </c>
      <c r="C264">
        <v>16</v>
      </c>
    </row>
    <row r="265" spans="1:3">
      <c r="A265" t="s">
        <v>362</v>
      </c>
      <c r="B265" t="s">
        <v>74</v>
      </c>
      <c r="C265">
        <v>18.5</v>
      </c>
    </row>
    <row r="266" spans="1:3">
      <c r="A266" t="s">
        <v>363</v>
      </c>
      <c r="B266" t="s">
        <v>74</v>
      </c>
      <c r="C266">
        <v>11.1</v>
      </c>
    </row>
    <row r="267" spans="1:3">
      <c r="A267" t="s">
        <v>364</v>
      </c>
      <c r="B267" t="s">
        <v>74</v>
      </c>
      <c r="C267">
        <v>21.4</v>
      </c>
    </row>
    <row r="268" spans="1:3">
      <c r="A268" t="s">
        <v>365</v>
      </c>
      <c r="B268" t="s">
        <v>74</v>
      </c>
      <c r="C268">
        <v>8.6</v>
      </c>
    </row>
    <row r="269" spans="1:3">
      <c r="A269" t="s">
        <v>366</v>
      </c>
      <c r="B269" t="s">
        <v>74</v>
      </c>
      <c r="C269">
        <v>23.3</v>
      </c>
    </row>
    <row r="270" spans="1:3">
      <c r="A270" t="s">
        <v>367</v>
      </c>
      <c r="B270" t="s">
        <v>74</v>
      </c>
      <c r="C270">
        <v>40.4</v>
      </c>
    </row>
    <row r="271" spans="1:3">
      <c r="A271" t="s">
        <v>368</v>
      </c>
      <c r="B271" t="s">
        <v>74</v>
      </c>
      <c r="C271">
        <v>13.1</v>
      </c>
    </row>
    <row r="272" spans="1:3">
      <c r="A272" t="s">
        <v>369</v>
      </c>
      <c r="B272" t="s">
        <v>74</v>
      </c>
      <c r="C272">
        <v>40.700000000000003</v>
      </c>
    </row>
    <row r="273" spans="1:3">
      <c r="A273" t="s">
        <v>370</v>
      </c>
      <c r="B273" t="s">
        <v>350</v>
      </c>
      <c r="C273">
        <v>12.8</v>
      </c>
    </row>
    <row r="274" spans="1:3">
      <c r="A274" t="s">
        <v>371</v>
      </c>
      <c r="B274" t="s">
        <v>74</v>
      </c>
      <c r="C274">
        <v>17.5</v>
      </c>
    </row>
    <row r="275" spans="1:3">
      <c r="A275" t="s">
        <v>372</v>
      </c>
      <c r="B275" t="s">
        <v>74</v>
      </c>
      <c r="C275">
        <v>27.9</v>
      </c>
    </row>
    <row r="276" spans="1:3">
      <c r="A276" t="s">
        <v>373</v>
      </c>
      <c r="B276" t="s">
        <v>74</v>
      </c>
      <c r="C276">
        <v>9.9</v>
      </c>
    </row>
    <row r="277" spans="1:3">
      <c r="A277" t="s">
        <v>374</v>
      </c>
      <c r="B277" t="s">
        <v>74</v>
      </c>
      <c r="C277">
        <v>13.9</v>
      </c>
    </row>
    <row r="278" spans="1:3">
      <c r="A278" t="s">
        <v>375</v>
      </c>
      <c r="B278" t="s">
        <v>74</v>
      </c>
      <c r="C278">
        <v>34.700000000000003</v>
      </c>
    </row>
    <row r="279" spans="1:3">
      <c r="A279" t="s">
        <v>376</v>
      </c>
      <c r="B279" t="s">
        <v>74</v>
      </c>
      <c r="C279">
        <v>16.7</v>
      </c>
    </row>
    <row r="280" spans="1:3">
      <c r="A280" t="s">
        <v>377</v>
      </c>
      <c r="B280" t="s">
        <v>74</v>
      </c>
      <c r="C280">
        <v>20.7</v>
      </c>
    </row>
    <row r="281" spans="1:3">
      <c r="A281" t="s">
        <v>378</v>
      </c>
      <c r="B281" t="s">
        <v>74</v>
      </c>
      <c r="C281">
        <v>32.6</v>
      </c>
    </row>
    <row r="282" spans="1:3">
      <c r="A282" t="s">
        <v>379</v>
      </c>
      <c r="B282" t="s">
        <v>74</v>
      </c>
      <c r="C282">
        <v>16</v>
      </c>
    </row>
    <row r="283" spans="1:3">
      <c r="A283" t="s">
        <v>380</v>
      </c>
      <c r="B283" t="s">
        <v>74</v>
      </c>
      <c r="C283">
        <v>18.8</v>
      </c>
    </row>
    <row r="284" spans="1:3">
      <c r="A284" t="s">
        <v>382</v>
      </c>
      <c r="B284" t="s">
        <v>74</v>
      </c>
      <c r="C284">
        <v>16</v>
      </c>
    </row>
    <row r="285" spans="1:3">
      <c r="A285" t="s">
        <v>383</v>
      </c>
      <c r="B285" t="s">
        <v>74</v>
      </c>
      <c r="C285">
        <v>20.399999999999999</v>
      </c>
    </row>
    <row r="286" spans="1:3">
      <c r="A286" t="s">
        <v>384</v>
      </c>
      <c r="B286" t="s">
        <v>74</v>
      </c>
      <c r="C286">
        <v>24.4</v>
      </c>
    </row>
    <row r="287" spans="1:3">
      <c r="A287" t="s">
        <v>385</v>
      </c>
      <c r="B287" t="s">
        <v>74</v>
      </c>
      <c r="C287">
        <v>6.9</v>
      </c>
    </row>
    <row r="288" spans="1:3">
      <c r="A288" t="s">
        <v>386</v>
      </c>
      <c r="B288" t="s">
        <v>74</v>
      </c>
      <c r="C288">
        <v>16.7</v>
      </c>
    </row>
    <row r="289" spans="1:3">
      <c r="A289" t="s">
        <v>387</v>
      </c>
      <c r="B289" t="s">
        <v>74</v>
      </c>
      <c r="C289">
        <v>12.9</v>
      </c>
    </row>
    <row r="290" spans="1:3">
      <c r="A290" t="s">
        <v>389</v>
      </c>
      <c r="B290" t="s">
        <v>74</v>
      </c>
      <c r="C290">
        <v>18</v>
      </c>
    </row>
    <row r="291" spans="1:3">
      <c r="A291" t="s">
        <v>390</v>
      </c>
      <c r="B291" t="s">
        <v>74</v>
      </c>
      <c r="C291">
        <v>14.5</v>
      </c>
    </row>
    <row r="292" spans="1:3">
      <c r="A292" t="s">
        <v>391</v>
      </c>
      <c r="B292" t="s">
        <v>74</v>
      </c>
      <c r="C292">
        <v>12.8</v>
      </c>
    </row>
    <row r="293" spans="1:3">
      <c r="A293" t="s">
        <v>392</v>
      </c>
      <c r="B293" t="s">
        <v>74</v>
      </c>
      <c r="C293">
        <v>27.5</v>
      </c>
    </row>
    <row r="294" spans="1:3">
      <c r="A294" t="s">
        <v>393</v>
      </c>
      <c r="B294" t="s">
        <v>74</v>
      </c>
      <c r="C294">
        <v>17.600000000000001</v>
      </c>
    </row>
    <row r="295" spans="1:3">
      <c r="A295" t="s">
        <v>394</v>
      </c>
      <c r="B295" t="s">
        <v>74</v>
      </c>
      <c r="C295">
        <v>17.399999999999999</v>
      </c>
    </row>
    <row r="296" spans="1:3">
      <c r="A296" t="s">
        <v>395</v>
      </c>
      <c r="B296" t="s">
        <v>396</v>
      </c>
      <c r="C296">
        <v>11</v>
      </c>
    </row>
    <row r="297" spans="1:3">
      <c r="A297" t="s">
        <v>397</v>
      </c>
      <c r="B297" t="s">
        <v>74</v>
      </c>
      <c r="C297">
        <v>25.7</v>
      </c>
    </row>
    <row r="298" spans="1:3">
      <c r="A298" t="s">
        <v>398</v>
      </c>
      <c r="B298" t="s">
        <v>74</v>
      </c>
      <c r="C298">
        <v>11.6</v>
      </c>
    </row>
    <row r="299" spans="1:3">
      <c r="A299" t="s">
        <v>399</v>
      </c>
      <c r="B299" t="s">
        <v>74</v>
      </c>
      <c r="C299">
        <v>16.5</v>
      </c>
    </row>
    <row r="300" spans="1:3">
      <c r="A300" t="s">
        <v>400</v>
      </c>
      <c r="B300" t="s">
        <v>74</v>
      </c>
      <c r="C300">
        <v>22.1</v>
      </c>
    </row>
    <row r="301" spans="1:3">
      <c r="A301" t="s">
        <v>1811</v>
      </c>
      <c r="B301" t="s">
        <v>74</v>
      </c>
      <c r="C301">
        <v>19</v>
      </c>
    </row>
    <row r="302" spans="1:3">
      <c r="A302" t="s">
        <v>401</v>
      </c>
      <c r="B302" t="s">
        <v>74</v>
      </c>
      <c r="C302">
        <v>23.3</v>
      </c>
    </row>
    <row r="303" spans="1:3">
      <c r="A303" t="s">
        <v>402</v>
      </c>
      <c r="B303" t="s">
        <v>74</v>
      </c>
      <c r="C303">
        <v>11.9</v>
      </c>
    </row>
    <row r="304" spans="1:3">
      <c r="A304" t="s">
        <v>403</v>
      </c>
      <c r="B304" t="s">
        <v>74</v>
      </c>
      <c r="C304">
        <v>27.3</v>
      </c>
    </row>
    <row r="305" spans="1:3">
      <c r="A305" t="s">
        <v>404</v>
      </c>
      <c r="B305" t="s">
        <v>74</v>
      </c>
      <c r="C305">
        <v>12.1</v>
      </c>
    </row>
    <row r="306" spans="1:3">
      <c r="A306" t="s">
        <v>405</v>
      </c>
      <c r="B306" t="s">
        <v>74</v>
      </c>
      <c r="C306">
        <v>15.4</v>
      </c>
    </row>
    <row r="307" spans="1:3">
      <c r="A307" t="s">
        <v>406</v>
      </c>
      <c r="B307" t="s">
        <v>74</v>
      </c>
      <c r="C307">
        <v>17.3</v>
      </c>
    </row>
    <row r="308" spans="1:3">
      <c r="A308" t="s">
        <v>407</v>
      </c>
      <c r="B308" t="s">
        <v>154</v>
      </c>
      <c r="C308">
        <v>18.7</v>
      </c>
    </row>
    <row r="309" spans="1:3">
      <c r="A309" t="s">
        <v>1812</v>
      </c>
      <c r="B309" t="s">
        <v>74</v>
      </c>
      <c r="C309">
        <v>11.7</v>
      </c>
    </row>
    <row r="310" spans="1:3">
      <c r="A310" t="s">
        <v>408</v>
      </c>
      <c r="B310" t="s">
        <v>74</v>
      </c>
      <c r="C310">
        <v>12.6</v>
      </c>
    </row>
    <row r="311" spans="1:3">
      <c r="A311" t="s">
        <v>1831</v>
      </c>
      <c r="B311" t="s">
        <v>889</v>
      </c>
      <c r="C311">
        <v>16.100000000000001</v>
      </c>
    </row>
    <row r="312" spans="1:3">
      <c r="A312" t="s">
        <v>409</v>
      </c>
      <c r="B312" t="s">
        <v>74</v>
      </c>
      <c r="C312">
        <v>16.7</v>
      </c>
    </row>
    <row r="313" spans="1:3">
      <c r="A313" t="s">
        <v>410</v>
      </c>
      <c r="B313" t="s">
        <v>74</v>
      </c>
      <c r="C313">
        <v>20.7</v>
      </c>
    </row>
    <row r="314" spans="1:3">
      <c r="A314" t="s">
        <v>411</v>
      </c>
      <c r="B314" t="s">
        <v>74</v>
      </c>
      <c r="C314">
        <v>32.4</v>
      </c>
    </row>
    <row r="315" spans="1:3">
      <c r="A315" t="s">
        <v>412</v>
      </c>
      <c r="B315" t="s">
        <v>74</v>
      </c>
      <c r="C315">
        <v>16.3</v>
      </c>
    </row>
    <row r="316" spans="1:3">
      <c r="A316" t="s">
        <v>1768</v>
      </c>
      <c r="B316" t="s">
        <v>74</v>
      </c>
      <c r="C316">
        <v>7.8</v>
      </c>
    </row>
    <row r="317" spans="1:3">
      <c r="A317" t="s">
        <v>413</v>
      </c>
      <c r="B317" t="s">
        <v>74</v>
      </c>
      <c r="C317">
        <v>10.1</v>
      </c>
    </row>
    <row r="318" spans="1:3">
      <c r="A318" t="s">
        <v>414</v>
      </c>
      <c r="B318" t="s">
        <v>74</v>
      </c>
      <c r="C318">
        <v>25.3</v>
      </c>
    </row>
    <row r="319" spans="1:3">
      <c r="A319" t="s">
        <v>415</v>
      </c>
      <c r="B319" t="s">
        <v>74</v>
      </c>
      <c r="C319">
        <v>13.5</v>
      </c>
    </row>
    <row r="320" spans="1:3">
      <c r="A320" t="s">
        <v>416</v>
      </c>
      <c r="B320" t="s">
        <v>74</v>
      </c>
      <c r="C320">
        <v>13.5</v>
      </c>
    </row>
    <row r="321" spans="1:3">
      <c r="A321" t="s">
        <v>417</v>
      </c>
      <c r="B321" t="s">
        <v>74</v>
      </c>
      <c r="C321">
        <v>23.3</v>
      </c>
    </row>
    <row r="322" spans="1:3">
      <c r="A322" t="s">
        <v>418</v>
      </c>
      <c r="B322" t="s">
        <v>74</v>
      </c>
      <c r="C322">
        <v>24.9</v>
      </c>
    </row>
    <row r="323" spans="1:3">
      <c r="A323" t="s">
        <v>419</v>
      </c>
      <c r="B323" t="s">
        <v>74</v>
      </c>
      <c r="C323">
        <v>10.6</v>
      </c>
    </row>
    <row r="324" spans="1:3">
      <c r="A324" t="s">
        <v>420</v>
      </c>
      <c r="B324" t="s">
        <v>74</v>
      </c>
      <c r="C324">
        <v>18</v>
      </c>
    </row>
    <row r="325" spans="1:3">
      <c r="A325" t="s">
        <v>421</v>
      </c>
      <c r="B325" t="s">
        <v>74</v>
      </c>
      <c r="C325">
        <v>27.4</v>
      </c>
    </row>
    <row r="326" spans="1:3">
      <c r="A326" t="s">
        <v>422</v>
      </c>
      <c r="B326" t="s">
        <v>74</v>
      </c>
      <c r="C326">
        <v>18.2</v>
      </c>
    </row>
    <row r="327" spans="1:3">
      <c r="A327" t="s">
        <v>425</v>
      </c>
      <c r="B327" t="s">
        <v>74</v>
      </c>
      <c r="C327">
        <v>20.2</v>
      </c>
    </row>
    <row r="328" spans="1:3">
      <c r="A328" t="s">
        <v>426</v>
      </c>
      <c r="B328" t="s">
        <v>74</v>
      </c>
      <c r="C328">
        <v>11.7</v>
      </c>
    </row>
    <row r="329" spans="1:3">
      <c r="A329" t="s">
        <v>427</v>
      </c>
      <c r="B329" t="s">
        <v>74</v>
      </c>
      <c r="C329">
        <v>15.8</v>
      </c>
    </row>
    <row r="330" spans="1:3">
      <c r="A330" t="s">
        <v>428</v>
      </c>
      <c r="B330" t="s">
        <v>74</v>
      </c>
      <c r="C330">
        <v>26.8</v>
      </c>
    </row>
    <row r="331" spans="1:3">
      <c r="A331" t="s">
        <v>429</v>
      </c>
      <c r="B331" t="s">
        <v>74</v>
      </c>
      <c r="C331">
        <v>25</v>
      </c>
    </row>
    <row r="332" spans="1:3">
      <c r="A332" t="s">
        <v>1832</v>
      </c>
      <c r="B332" t="s">
        <v>74</v>
      </c>
      <c r="C332">
        <v>18.8</v>
      </c>
    </row>
    <row r="333" spans="1:3">
      <c r="A333" t="s">
        <v>430</v>
      </c>
      <c r="B333" t="s">
        <v>74</v>
      </c>
      <c r="C333">
        <v>16.600000000000001</v>
      </c>
    </row>
    <row r="334" spans="1:3">
      <c r="A334" t="s">
        <v>7420</v>
      </c>
      <c r="B334" t="s">
        <v>74</v>
      </c>
      <c r="C334">
        <v>15.9</v>
      </c>
    </row>
    <row r="335" spans="1:3">
      <c r="A335" t="s">
        <v>432</v>
      </c>
      <c r="B335" t="s">
        <v>433</v>
      </c>
      <c r="C335">
        <v>8.1999999999999993</v>
      </c>
    </row>
    <row r="336" spans="1:3">
      <c r="A336" t="s">
        <v>434</v>
      </c>
      <c r="B336" t="s">
        <v>74</v>
      </c>
      <c r="C336">
        <v>13.7</v>
      </c>
    </row>
    <row r="337" spans="1:3">
      <c r="A337" t="s">
        <v>435</v>
      </c>
      <c r="B337" t="s">
        <v>436</v>
      </c>
      <c r="C337">
        <v>0.8</v>
      </c>
    </row>
    <row r="338" spans="1:3">
      <c r="A338" t="s">
        <v>437</v>
      </c>
      <c r="B338" t="s">
        <v>74</v>
      </c>
      <c r="C338">
        <v>14.8</v>
      </c>
    </row>
    <row r="339" spans="1:3">
      <c r="A339" t="s">
        <v>438</v>
      </c>
      <c r="B339" t="s">
        <v>439</v>
      </c>
      <c r="C339">
        <v>18</v>
      </c>
    </row>
    <row r="340" spans="1:3">
      <c r="A340" t="s">
        <v>441</v>
      </c>
      <c r="B340" t="s">
        <v>74</v>
      </c>
      <c r="C340">
        <v>16.5</v>
      </c>
    </row>
    <row r="341" spans="1:3">
      <c r="A341" t="s">
        <v>442</v>
      </c>
      <c r="B341" t="s">
        <v>74</v>
      </c>
      <c r="C341">
        <v>12.7</v>
      </c>
    </row>
    <row r="342" spans="1:3">
      <c r="A342" t="s">
        <v>443</v>
      </c>
      <c r="B342" t="s">
        <v>119</v>
      </c>
      <c r="C342">
        <v>18.100000000000001</v>
      </c>
    </row>
    <row r="343" spans="1:3">
      <c r="A343" t="s">
        <v>1813</v>
      </c>
      <c r="B343" t="s">
        <v>74</v>
      </c>
      <c r="C343">
        <v>16.600000000000001</v>
      </c>
    </row>
    <row r="344" spans="1:3">
      <c r="A344" t="s">
        <v>444</v>
      </c>
      <c r="B344" t="s">
        <v>74</v>
      </c>
      <c r="C344">
        <v>6.4</v>
      </c>
    </row>
    <row r="345" spans="1:3">
      <c r="A345" t="s">
        <v>445</v>
      </c>
      <c r="B345" t="s">
        <v>74</v>
      </c>
      <c r="C345">
        <v>31.3</v>
      </c>
    </row>
    <row r="346" spans="1:3">
      <c r="A346" t="s">
        <v>447</v>
      </c>
      <c r="B346" t="s">
        <v>74</v>
      </c>
      <c r="C346">
        <v>30</v>
      </c>
    </row>
    <row r="347" spans="1:3">
      <c r="A347" t="s">
        <v>449</v>
      </c>
      <c r="B347" t="s">
        <v>74</v>
      </c>
      <c r="C347">
        <v>10.7</v>
      </c>
    </row>
    <row r="348" spans="1:3">
      <c r="A348" t="s">
        <v>450</v>
      </c>
      <c r="B348" t="s">
        <v>74</v>
      </c>
      <c r="C348">
        <v>26.1</v>
      </c>
    </row>
    <row r="349" spans="1:3">
      <c r="A349" t="s">
        <v>451</v>
      </c>
      <c r="B349" t="s">
        <v>74</v>
      </c>
      <c r="C349">
        <v>18.7</v>
      </c>
    </row>
    <row r="350" spans="1:3">
      <c r="A350" t="s">
        <v>452</v>
      </c>
      <c r="B350" t="s">
        <v>74</v>
      </c>
      <c r="C350">
        <v>15.9</v>
      </c>
    </row>
    <row r="351" spans="1:3">
      <c r="A351" t="s">
        <v>453</v>
      </c>
      <c r="B351" t="s">
        <v>85</v>
      </c>
      <c r="C351">
        <v>16.5</v>
      </c>
    </row>
    <row r="352" spans="1:3">
      <c r="A352" t="s">
        <v>454</v>
      </c>
      <c r="B352" t="s">
        <v>74</v>
      </c>
      <c r="C352">
        <v>16.7</v>
      </c>
    </row>
    <row r="353" spans="1:3">
      <c r="A353" t="s">
        <v>455</v>
      </c>
      <c r="B353" t="s">
        <v>439</v>
      </c>
      <c r="C353">
        <v>10.1</v>
      </c>
    </row>
    <row r="354" spans="1:3">
      <c r="A354" t="s">
        <v>457</v>
      </c>
      <c r="B354" t="s">
        <v>74</v>
      </c>
      <c r="C354">
        <v>20.100000000000001</v>
      </c>
    </row>
    <row r="355" spans="1:3">
      <c r="A355" t="s">
        <v>459</v>
      </c>
      <c r="B355" t="s">
        <v>74</v>
      </c>
      <c r="C355">
        <v>16.2</v>
      </c>
    </row>
    <row r="356" spans="1:3">
      <c r="A356" t="s">
        <v>462</v>
      </c>
      <c r="B356" t="s">
        <v>74</v>
      </c>
      <c r="C356">
        <v>21.5</v>
      </c>
    </row>
    <row r="357" spans="1:3">
      <c r="A357" t="s">
        <v>463</v>
      </c>
      <c r="B357" t="s">
        <v>464</v>
      </c>
      <c r="C357">
        <v>18.600000000000001</v>
      </c>
    </row>
    <row r="358" spans="1:3">
      <c r="A358" t="s">
        <v>465</v>
      </c>
      <c r="B358" t="s">
        <v>74</v>
      </c>
      <c r="C358">
        <v>29.4</v>
      </c>
    </row>
    <row r="359" spans="1:3">
      <c r="A359" t="s">
        <v>466</v>
      </c>
      <c r="B359" t="s">
        <v>467</v>
      </c>
      <c r="C359">
        <v>24.4</v>
      </c>
    </row>
    <row r="360" spans="1:3">
      <c r="A360" t="s">
        <v>468</v>
      </c>
      <c r="B360" t="s">
        <v>74</v>
      </c>
      <c r="C360">
        <v>14.8</v>
      </c>
    </row>
    <row r="361" spans="1:3">
      <c r="A361" t="s">
        <v>470</v>
      </c>
      <c r="B361" t="s">
        <v>74</v>
      </c>
      <c r="C361">
        <v>12</v>
      </c>
    </row>
    <row r="362" spans="1:3">
      <c r="A362" t="s">
        <v>1769</v>
      </c>
      <c r="B362" t="s">
        <v>74</v>
      </c>
      <c r="C362">
        <v>15.5</v>
      </c>
    </row>
    <row r="363" spans="1:3">
      <c r="A363" t="s">
        <v>471</v>
      </c>
      <c r="B363" t="s">
        <v>74</v>
      </c>
      <c r="C363">
        <v>19.399999999999999</v>
      </c>
    </row>
    <row r="364" spans="1:3">
      <c r="A364" t="s">
        <v>472</v>
      </c>
      <c r="B364" t="s">
        <v>74</v>
      </c>
      <c r="C364">
        <v>8.1</v>
      </c>
    </row>
    <row r="365" spans="1:3">
      <c r="A365" t="s">
        <v>473</v>
      </c>
      <c r="B365" t="s">
        <v>74</v>
      </c>
      <c r="C365">
        <v>8.6</v>
      </c>
    </row>
    <row r="366" spans="1:3">
      <c r="A366" t="s">
        <v>474</v>
      </c>
      <c r="B366" t="s">
        <v>74</v>
      </c>
      <c r="C366">
        <v>13.5</v>
      </c>
    </row>
    <row r="367" spans="1:3">
      <c r="A367" t="s">
        <v>7421</v>
      </c>
      <c r="B367" t="s">
        <v>74</v>
      </c>
      <c r="C367">
        <v>23.2</v>
      </c>
    </row>
    <row r="368" spans="1:3">
      <c r="A368" t="s">
        <v>475</v>
      </c>
      <c r="B368" t="s">
        <v>74</v>
      </c>
      <c r="C368">
        <v>12.3</v>
      </c>
    </row>
    <row r="369" spans="1:3">
      <c r="A369" t="s">
        <v>476</v>
      </c>
      <c r="B369" t="s">
        <v>74</v>
      </c>
      <c r="C369">
        <v>31.3</v>
      </c>
    </row>
    <row r="370" spans="1:3">
      <c r="A370" t="s">
        <v>477</v>
      </c>
      <c r="B370" t="s">
        <v>74</v>
      </c>
      <c r="C370">
        <v>21.3</v>
      </c>
    </row>
    <row r="371" spans="1:3">
      <c r="A371" t="s">
        <v>478</v>
      </c>
      <c r="B371" t="s">
        <v>526</v>
      </c>
      <c r="C371">
        <v>2.6</v>
      </c>
    </row>
    <row r="372" spans="1:3">
      <c r="A372" t="s">
        <v>479</v>
      </c>
      <c r="B372" t="s">
        <v>74</v>
      </c>
      <c r="C372">
        <v>9.4</v>
      </c>
    </row>
    <row r="373" spans="1:3">
      <c r="A373" t="s">
        <v>480</v>
      </c>
      <c r="B373" t="s">
        <v>74</v>
      </c>
      <c r="C373">
        <v>16</v>
      </c>
    </row>
    <row r="374" spans="1:3">
      <c r="A374" t="s">
        <v>481</v>
      </c>
      <c r="B374" t="s">
        <v>74</v>
      </c>
      <c r="C374">
        <v>9</v>
      </c>
    </row>
    <row r="375" spans="1:3">
      <c r="A375" t="s">
        <v>482</v>
      </c>
      <c r="B375" t="s">
        <v>74</v>
      </c>
      <c r="C375">
        <v>12.9</v>
      </c>
    </row>
    <row r="376" spans="1:3">
      <c r="A376" t="s">
        <v>2004</v>
      </c>
      <c r="B376" t="s">
        <v>74</v>
      </c>
      <c r="C376">
        <v>6.5</v>
      </c>
    </row>
    <row r="377" spans="1:3">
      <c r="A377" t="s">
        <v>2005</v>
      </c>
      <c r="B377" t="s">
        <v>74</v>
      </c>
      <c r="C377">
        <v>3.8</v>
      </c>
    </row>
    <row r="378" spans="1:3">
      <c r="A378" t="s">
        <v>483</v>
      </c>
      <c r="B378" t="s">
        <v>74</v>
      </c>
      <c r="C378">
        <v>23.5</v>
      </c>
    </row>
    <row r="379" spans="1:3">
      <c r="A379" t="s">
        <v>484</v>
      </c>
      <c r="B379" t="s">
        <v>74</v>
      </c>
      <c r="C379">
        <v>14.6</v>
      </c>
    </row>
    <row r="380" spans="1:3">
      <c r="A380" t="s">
        <v>485</v>
      </c>
      <c r="B380" t="s">
        <v>74</v>
      </c>
      <c r="C380">
        <v>25.7</v>
      </c>
    </row>
    <row r="381" spans="1:3">
      <c r="A381" t="s">
        <v>486</v>
      </c>
      <c r="B381" t="s">
        <v>74</v>
      </c>
      <c r="C381">
        <v>6.4</v>
      </c>
    </row>
    <row r="382" spans="1:3">
      <c r="A382" t="s">
        <v>487</v>
      </c>
      <c r="B382" t="s">
        <v>74</v>
      </c>
      <c r="C382">
        <v>22.6</v>
      </c>
    </row>
    <row r="383" spans="1:3">
      <c r="A383" t="s">
        <v>488</v>
      </c>
      <c r="B383" t="s">
        <v>74</v>
      </c>
      <c r="C383">
        <v>12.3</v>
      </c>
    </row>
    <row r="384" spans="1:3">
      <c r="A384" t="s">
        <v>489</v>
      </c>
      <c r="B384" t="s">
        <v>74</v>
      </c>
      <c r="C384">
        <v>22.3</v>
      </c>
    </row>
    <row r="385" spans="1:3">
      <c r="A385" t="s">
        <v>490</v>
      </c>
      <c r="B385" t="s">
        <v>74</v>
      </c>
      <c r="C385">
        <v>11.8</v>
      </c>
    </row>
    <row r="386" spans="1:3">
      <c r="A386" t="s">
        <v>491</v>
      </c>
      <c r="B386" t="s">
        <v>74</v>
      </c>
      <c r="C386">
        <v>22.5</v>
      </c>
    </row>
    <row r="387" spans="1:3">
      <c r="A387" t="s">
        <v>492</v>
      </c>
      <c r="B387" t="s">
        <v>74</v>
      </c>
      <c r="C387">
        <v>28.3</v>
      </c>
    </row>
    <row r="388" spans="1:3">
      <c r="A388" t="s">
        <v>493</v>
      </c>
      <c r="B388" t="s">
        <v>74</v>
      </c>
      <c r="C388">
        <v>22.2</v>
      </c>
    </row>
    <row r="389" spans="1:3">
      <c r="A389" t="s">
        <v>494</v>
      </c>
      <c r="B389" t="s">
        <v>74</v>
      </c>
      <c r="C389">
        <v>17.7</v>
      </c>
    </row>
    <row r="390" spans="1:3">
      <c r="A390" t="s">
        <v>495</v>
      </c>
      <c r="B390" t="s">
        <v>74</v>
      </c>
      <c r="C390">
        <v>22.1</v>
      </c>
    </row>
    <row r="391" spans="1:3">
      <c r="A391" t="s">
        <v>496</v>
      </c>
      <c r="B391" t="s">
        <v>1958</v>
      </c>
      <c r="C391">
        <v>25.7</v>
      </c>
    </row>
    <row r="392" spans="1:3">
      <c r="A392" t="s">
        <v>499</v>
      </c>
      <c r="B392" t="s">
        <v>74</v>
      </c>
      <c r="C392">
        <v>32.4</v>
      </c>
    </row>
    <row r="393" spans="1:3">
      <c r="A393" t="s">
        <v>500</v>
      </c>
      <c r="B393" t="s">
        <v>74</v>
      </c>
      <c r="C393">
        <v>21.1</v>
      </c>
    </row>
    <row r="394" spans="1:3">
      <c r="A394" t="s">
        <v>501</v>
      </c>
      <c r="B394" t="s">
        <v>74</v>
      </c>
      <c r="C394">
        <v>14.6</v>
      </c>
    </row>
    <row r="395" spans="1:3">
      <c r="A395" t="s">
        <v>502</v>
      </c>
      <c r="B395" t="s">
        <v>74</v>
      </c>
      <c r="C395">
        <v>21.8</v>
      </c>
    </row>
    <row r="396" spans="1:3">
      <c r="A396" t="s">
        <v>503</v>
      </c>
      <c r="B396" t="s">
        <v>74</v>
      </c>
      <c r="C396">
        <v>23</v>
      </c>
    </row>
    <row r="397" spans="1:3">
      <c r="A397" t="s">
        <v>504</v>
      </c>
      <c r="B397" t="s">
        <v>505</v>
      </c>
      <c r="C397">
        <v>18.8</v>
      </c>
    </row>
    <row r="398" spans="1:3">
      <c r="A398" t="s">
        <v>506</v>
      </c>
      <c r="B398" t="s">
        <v>74</v>
      </c>
      <c r="C398">
        <v>20.100000000000001</v>
      </c>
    </row>
    <row r="399" spans="1:3">
      <c r="A399" t="s">
        <v>507</v>
      </c>
      <c r="B399" t="s">
        <v>74</v>
      </c>
      <c r="C399">
        <v>15.1</v>
      </c>
    </row>
    <row r="400" spans="1:3">
      <c r="A400" t="s">
        <v>508</v>
      </c>
      <c r="B400" t="s">
        <v>74</v>
      </c>
      <c r="C400">
        <v>30.4</v>
      </c>
    </row>
    <row r="401" spans="1:3">
      <c r="A401" t="s">
        <v>509</v>
      </c>
      <c r="B401" t="s">
        <v>74</v>
      </c>
      <c r="C401">
        <v>16</v>
      </c>
    </row>
    <row r="402" spans="1:3">
      <c r="A402" t="s">
        <v>2006</v>
      </c>
      <c r="B402" t="s">
        <v>2007</v>
      </c>
      <c r="C402">
        <v>17</v>
      </c>
    </row>
    <row r="403" spans="1:3">
      <c r="A403" t="s">
        <v>510</v>
      </c>
      <c r="B403" t="s">
        <v>74</v>
      </c>
      <c r="C403">
        <v>12.2</v>
      </c>
    </row>
    <row r="404" spans="1:3">
      <c r="A404" t="s">
        <v>511</v>
      </c>
      <c r="B404" t="s">
        <v>439</v>
      </c>
      <c r="C404">
        <v>18.899999999999999</v>
      </c>
    </row>
    <row r="405" spans="1:3">
      <c r="A405" t="s">
        <v>512</v>
      </c>
      <c r="B405" t="s">
        <v>74</v>
      </c>
      <c r="C405">
        <v>10.3</v>
      </c>
    </row>
    <row r="406" spans="1:3">
      <c r="A406" t="s">
        <v>1770</v>
      </c>
      <c r="B406" t="s">
        <v>74</v>
      </c>
      <c r="C406">
        <v>12.2</v>
      </c>
    </row>
    <row r="407" spans="1:3">
      <c r="A407" t="s">
        <v>513</v>
      </c>
      <c r="B407" t="s">
        <v>74</v>
      </c>
      <c r="C407">
        <v>20.8</v>
      </c>
    </row>
    <row r="408" spans="1:3">
      <c r="A408" t="s">
        <v>514</v>
      </c>
      <c r="B408" t="s">
        <v>74</v>
      </c>
      <c r="C408">
        <v>21.9</v>
      </c>
    </row>
    <row r="409" spans="1:3">
      <c r="A409" t="s">
        <v>515</v>
      </c>
      <c r="B409" t="s">
        <v>74</v>
      </c>
      <c r="C409">
        <v>20.3</v>
      </c>
    </row>
    <row r="410" spans="1:3">
      <c r="A410" t="s">
        <v>516</v>
      </c>
      <c r="B410" t="s">
        <v>74</v>
      </c>
      <c r="C410">
        <v>12.8</v>
      </c>
    </row>
    <row r="411" spans="1:3">
      <c r="A411" t="s">
        <v>517</v>
      </c>
      <c r="B411" t="s">
        <v>74</v>
      </c>
      <c r="C411">
        <v>9.4</v>
      </c>
    </row>
    <row r="412" spans="1:3">
      <c r="A412" t="s">
        <v>518</v>
      </c>
      <c r="B412" t="s">
        <v>74</v>
      </c>
      <c r="C412">
        <v>23</v>
      </c>
    </row>
    <row r="413" spans="1:3">
      <c r="A413" t="s">
        <v>519</v>
      </c>
      <c r="B413" t="s">
        <v>74</v>
      </c>
      <c r="C413">
        <v>19.8</v>
      </c>
    </row>
    <row r="414" spans="1:3">
      <c r="A414" t="s">
        <v>520</v>
      </c>
      <c r="B414" t="s">
        <v>74</v>
      </c>
      <c r="C414">
        <v>22.5</v>
      </c>
    </row>
    <row r="415" spans="1:3">
      <c r="A415" t="s">
        <v>521</v>
      </c>
      <c r="B415" t="s">
        <v>74</v>
      </c>
      <c r="C415">
        <v>22.3</v>
      </c>
    </row>
    <row r="416" spans="1:3">
      <c r="A416" t="s">
        <v>522</v>
      </c>
      <c r="B416" t="s">
        <v>74</v>
      </c>
      <c r="C416">
        <v>20.5</v>
      </c>
    </row>
    <row r="417" spans="1:3">
      <c r="A417" t="s">
        <v>523</v>
      </c>
      <c r="B417" t="s">
        <v>74</v>
      </c>
      <c r="C417">
        <v>27.8</v>
      </c>
    </row>
    <row r="418" spans="1:3">
      <c r="A418" t="s">
        <v>1982</v>
      </c>
      <c r="B418" t="s">
        <v>74</v>
      </c>
      <c r="C418">
        <v>23.5</v>
      </c>
    </row>
    <row r="419" spans="1:3">
      <c r="A419" t="s">
        <v>1771</v>
      </c>
      <c r="B419" t="s">
        <v>74</v>
      </c>
      <c r="C419">
        <v>18.3</v>
      </c>
    </row>
    <row r="420" spans="1:3">
      <c r="A420" t="s">
        <v>527</v>
      </c>
      <c r="B420" t="s">
        <v>74</v>
      </c>
      <c r="C420">
        <v>24.2</v>
      </c>
    </row>
    <row r="421" spans="1:3">
      <c r="A421" t="s">
        <v>528</v>
      </c>
      <c r="B421" t="s">
        <v>74</v>
      </c>
      <c r="C421">
        <v>19.899999999999999</v>
      </c>
    </row>
    <row r="422" spans="1:3">
      <c r="A422" t="s">
        <v>529</v>
      </c>
      <c r="B422" t="s">
        <v>530</v>
      </c>
      <c r="C422">
        <v>16.7</v>
      </c>
    </row>
    <row r="423" spans="1:3">
      <c r="A423" t="s">
        <v>531</v>
      </c>
      <c r="B423" t="s">
        <v>74</v>
      </c>
      <c r="C423">
        <v>18.3</v>
      </c>
    </row>
    <row r="424" spans="1:3">
      <c r="A424" t="s">
        <v>532</v>
      </c>
      <c r="B424" t="s">
        <v>74</v>
      </c>
      <c r="C424">
        <v>20.2</v>
      </c>
    </row>
    <row r="425" spans="1:3">
      <c r="A425" t="s">
        <v>533</v>
      </c>
      <c r="B425" t="s">
        <v>74</v>
      </c>
      <c r="C425">
        <v>35</v>
      </c>
    </row>
    <row r="426" spans="1:3">
      <c r="A426" t="s">
        <v>534</v>
      </c>
      <c r="B426" t="s">
        <v>74</v>
      </c>
      <c r="C426">
        <v>8.3000000000000007</v>
      </c>
    </row>
    <row r="427" spans="1:3">
      <c r="A427" t="s">
        <v>535</v>
      </c>
      <c r="B427" t="s">
        <v>74</v>
      </c>
      <c r="C427">
        <v>24.2</v>
      </c>
    </row>
    <row r="428" spans="1:3">
      <c r="A428" t="s">
        <v>536</v>
      </c>
      <c r="B428" t="s">
        <v>74</v>
      </c>
      <c r="C428">
        <v>24.6</v>
      </c>
    </row>
    <row r="429" spans="1:3">
      <c r="A429" t="s">
        <v>537</v>
      </c>
      <c r="B429" t="s">
        <v>74</v>
      </c>
      <c r="C429">
        <v>25.5</v>
      </c>
    </row>
    <row r="430" spans="1:3">
      <c r="A430" t="s">
        <v>539</v>
      </c>
      <c r="B430" t="s">
        <v>74</v>
      </c>
      <c r="C430">
        <v>22.2</v>
      </c>
    </row>
    <row r="431" spans="1:3">
      <c r="A431" t="s">
        <v>540</v>
      </c>
      <c r="B431" t="s">
        <v>74</v>
      </c>
      <c r="C431">
        <v>12.5</v>
      </c>
    </row>
    <row r="432" spans="1:3">
      <c r="A432" t="s">
        <v>541</v>
      </c>
      <c r="B432" t="s">
        <v>74</v>
      </c>
      <c r="C432">
        <v>23.3</v>
      </c>
    </row>
    <row r="433" spans="1:3">
      <c r="A433" t="s">
        <v>542</v>
      </c>
      <c r="B433" t="s">
        <v>74</v>
      </c>
      <c r="C433">
        <v>29.8</v>
      </c>
    </row>
    <row r="434" spans="1:3">
      <c r="A434" t="s">
        <v>543</v>
      </c>
      <c r="B434" t="s">
        <v>544</v>
      </c>
      <c r="C434">
        <v>21.3</v>
      </c>
    </row>
    <row r="435" spans="1:3">
      <c r="A435" t="s">
        <v>545</v>
      </c>
      <c r="B435" t="s">
        <v>74</v>
      </c>
      <c r="C435">
        <v>20.6</v>
      </c>
    </row>
    <row r="436" spans="1:3">
      <c r="A436" t="s">
        <v>548</v>
      </c>
      <c r="B436" t="s">
        <v>74</v>
      </c>
      <c r="C436">
        <v>14.7</v>
      </c>
    </row>
    <row r="437" spans="1:3">
      <c r="A437" t="s">
        <v>550</v>
      </c>
      <c r="B437" t="s">
        <v>74</v>
      </c>
      <c r="C437">
        <v>13.3</v>
      </c>
    </row>
    <row r="438" spans="1:3">
      <c r="A438" t="s">
        <v>551</v>
      </c>
      <c r="B438" t="s">
        <v>74</v>
      </c>
      <c r="C438">
        <v>8.1</v>
      </c>
    </row>
    <row r="439" spans="1:3">
      <c r="A439" t="s">
        <v>553</v>
      </c>
      <c r="B439" t="s">
        <v>74</v>
      </c>
      <c r="C439">
        <v>35.5</v>
      </c>
    </row>
    <row r="440" spans="1:3">
      <c r="A440" t="s">
        <v>554</v>
      </c>
      <c r="B440" t="s">
        <v>74</v>
      </c>
      <c r="C440">
        <v>22.7</v>
      </c>
    </row>
    <row r="441" spans="1:3">
      <c r="A441" t="s">
        <v>555</v>
      </c>
      <c r="B441" t="s">
        <v>74</v>
      </c>
      <c r="C441">
        <v>6.6</v>
      </c>
    </row>
    <row r="442" spans="1:3">
      <c r="A442" t="s">
        <v>556</v>
      </c>
      <c r="B442" t="s">
        <v>74</v>
      </c>
      <c r="C442">
        <v>26.1</v>
      </c>
    </row>
    <row r="443" spans="1:3">
      <c r="A443" t="s">
        <v>1963</v>
      </c>
      <c r="B443" t="s">
        <v>74</v>
      </c>
      <c r="C443">
        <v>15.2</v>
      </c>
    </row>
    <row r="444" spans="1:3">
      <c r="A444" t="s">
        <v>557</v>
      </c>
      <c r="B444" t="s">
        <v>74</v>
      </c>
      <c r="C444">
        <v>9.8000000000000007</v>
      </c>
    </row>
    <row r="445" spans="1:3">
      <c r="A445" t="s">
        <v>558</v>
      </c>
      <c r="B445" t="s">
        <v>74</v>
      </c>
      <c r="C445">
        <v>17</v>
      </c>
    </row>
    <row r="446" spans="1:3">
      <c r="A446" t="s">
        <v>560</v>
      </c>
      <c r="B446" t="s">
        <v>74</v>
      </c>
      <c r="C446">
        <v>9.6</v>
      </c>
    </row>
    <row r="447" spans="1:3">
      <c r="A447" t="s">
        <v>562</v>
      </c>
      <c r="B447" t="s">
        <v>74</v>
      </c>
      <c r="C447">
        <v>19</v>
      </c>
    </row>
    <row r="448" spans="1:3">
      <c r="A448" t="s">
        <v>563</v>
      </c>
      <c r="B448" t="s">
        <v>74</v>
      </c>
      <c r="C448">
        <v>26.5</v>
      </c>
    </row>
    <row r="449" spans="1:3">
      <c r="A449" t="s">
        <v>564</v>
      </c>
      <c r="B449" t="s">
        <v>74</v>
      </c>
      <c r="C449">
        <v>27.8</v>
      </c>
    </row>
    <row r="450" spans="1:3">
      <c r="A450" t="s">
        <v>566</v>
      </c>
      <c r="B450" t="s">
        <v>74</v>
      </c>
      <c r="C450">
        <v>18.600000000000001</v>
      </c>
    </row>
    <row r="451" spans="1:3">
      <c r="A451" t="s">
        <v>567</v>
      </c>
      <c r="B451" t="s">
        <v>117</v>
      </c>
      <c r="C451">
        <v>11.7</v>
      </c>
    </row>
    <row r="452" spans="1:3">
      <c r="A452" t="s">
        <v>568</v>
      </c>
      <c r="B452" t="s">
        <v>74</v>
      </c>
      <c r="C452">
        <v>17.3</v>
      </c>
    </row>
    <row r="453" spans="1:3">
      <c r="A453" t="s">
        <v>569</v>
      </c>
      <c r="B453" t="s">
        <v>74</v>
      </c>
      <c r="C453">
        <v>29.5</v>
      </c>
    </row>
    <row r="454" spans="1:3">
      <c r="A454" t="s">
        <v>570</v>
      </c>
      <c r="B454" t="s">
        <v>74</v>
      </c>
      <c r="C454">
        <v>9.6999999999999993</v>
      </c>
    </row>
    <row r="455" spans="1:3">
      <c r="A455" t="s">
        <v>571</v>
      </c>
      <c r="B455" t="s">
        <v>74</v>
      </c>
      <c r="C455">
        <v>7</v>
      </c>
    </row>
    <row r="456" spans="1:3">
      <c r="A456" t="s">
        <v>573</v>
      </c>
      <c r="B456" t="s">
        <v>574</v>
      </c>
      <c r="C456">
        <v>8.6</v>
      </c>
    </row>
    <row r="457" spans="1:3">
      <c r="A457" t="s">
        <v>575</v>
      </c>
      <c r="B457" t="s">
        <v>74</v>
      </c>
      <c r="C457">
        <v>13.6</v>
      </c>
    </row>
    <row r="458" spans="1:3">
      <c r="A458" t="s">
        <v>1814</v>
      </c>
      <c r="B458" t="s">
        <v>74</v>
      </c>
      <c r="C458">
        <v>14.5</v>
      </c>
    </row>
    <row r="459" spans="1:3">
      <c r="A459" t="s">
        <v>576</v>
      </c>
      <c r="B459" t="s">
        <v>74</v>
      </c>
      <c r="C459">
        <v>15.3</v>
      </c>
    </row>
    <row r="460" spans="1:3">
      <c r="A460" t="s">
        <v>577</v>
      </c>
      <c r="B460" t="s">
        <v>439</v>
      </c>
      <c r="C460">
        <v>21.4</v>
      </c>
    </row>
    <row r="461" spans="1:3">
      <c r="A461" t="s">
        <v>578</v>
      </c>
      <c r="B461" t="s">
        <v>74</v>
      </c>
      <c r="C461">
        <v>28.4</v>
      </c>
    </row>
    <row r="462" spans="1:3">
      <c r="A462" t="s">
        <v>579</v>
      </c>
      <c r="B462" t="s">
        <v>544</v>
      </c>
      <c r="C462">
        <v>13.2</v>
      </c>
    </row>
    <row r="463" spans="1:3">
      <c r="A463" t="s">
        <v>580</v>
      </c>
      <c r="B463" t="s">
        <v>74</v>
      </c>
      <c r="C463">
        <v>21.5</v>
      </c>
    </row>
    <row r="464" spans="1:3">
      <c r="A464" t="s">
        <v>581</v>
      </c>
      <c r="B464" t="s">
        <v>74</v>
      </c>
      <c r="C464">
        <v>13.4</v>
      </c>
    </row>
    <row r="465" spans="1:3">
      <c r="A465" t="s">
        <v>582</v>
      </c>
      <c r="B465" t="s">
        <v>85</v>
      </c>
      <c r="C465">
        <v>12.7</v>
      </c>
    </row>
    <row r="466" spans="1:3">
      <c r="A466" t="s">
        <v>1965</v>
      </c>
      <c r="B466" t="s">
        <v>250</v>
      </c>
      <c r="C466">
        <v>21.1</v>
      </c>
    </row>
    <row r="467" spans="1:3">
      <c r="A467" t="s">
        <v>584</v>
      </c>
      <c r="B467" t="s">
        <v>74</v>
      </c>
      <c r="C467">
        <v>12.5</v>
      </c>
    </row>
    <row r="468" spans="1:3">
      <c r="A468" t="s">
        <v>585</v>
      </c>
      <c r="B468" t="s">
        <v>74</v>
      </c>
      <c r="C468">
        <v>13.4</v>
      </c>
    </row>
    <row r="469" spans="1:3">
      <c r="A469" t="s">
        <v>587</v>
      </c>
      <c r="B469" t="s">
        <v>74</v>
      </c>
      <c r="C469">
        <v>27.9</v>
      </c>
    </row>
    <row r="470" spans="1:3">
      <c r="A470" t="s">
        <v>588</v>
      </c>
      <c r="B470" t="s">
        <v>74</v>
      </c>
      <c r="C470">
        <v>17.399999999999999</v>
      </c>
    </row>
    <row r="471" spans="1:3">
      <c r="A471" t="s">
        <v>589</v>
      </c>
      <c r="B471" t="s">
        <v>74</v>
      </c>
      <c r="C471">
        <v>17.899999999999999</v>
      </c>
    </row>
    <row r="472" spans="1:3">
      <c r="A472" t="s">
        <v>590</v>
      </c>
      <c r="B472" t="s">
        <v>222</v>
      </c>
      <c r="C472">
        <v>9.5</v>
      </c>
    </row>
    <row r="473" spans="1:3">
      <c r="A473" t="s">
        <v>591</v>
      </c>
      <c r="B473" t="s">
        <v>74</v>
      </c>
      <c r="C473">
        <v>10</v>
      </c>
    </row>
    <row r="474" spans="1:3">
      <c r="A474" t="s">
        <v>592</v>
      </c>
      <c r="B474" t="s">
        <v>74</v>
      </c>
      <c r="C474">
        <v>9.3000000000000007</v>
      </c>
    </row>
    <row r="475" spans="1:3">
      <c r="A475" t="s">
        <v>595</v>
      </c>
      <c r="B475" t="s">
        <v>74</v>
      </c>
      <c r="C475">
        <v>12.1</v>
      </c>
    </row>
    <row r="476" spans="1:3">
      <c r="A476" t="s">
        <v>596</v>
      </c>
      <c r="B476" t="s">
        <v>74</v>
      </c>
      <c r="C476">
        <v>15.2</v>
      </c>
    </row>
    <row r="477" spans="1:3">
      <c r="A477" t="s">
        <v>597</v>
      </c>
      <c r="B477" t="s">
        <v>74</v>
      </c>
      <c r="C477">
        <v>23.7</v>
      </c>
    </row>
    <row r="478" spans="1:3">
      <c r="A478" t="s">
        <v>598</v>
      </c>
      <c r="B478" t="s">
        <v>74</v>
      </c>
      <c r="C478">
        <v>14.6</v>
      </c>
    </row>
    <row r="479" spans="1:3">
      <c r="A479" t="s">
        <v>599</v>
      </c>
      <c r="B479" t="s">
        <v>74</v>
      </c>
      <c r="C479">
        <v>14.1</v>
      </c>
    </row>
    <row r="480" spans="1:3">
      <c r="A480" t="s">
        <v>600</v>
      </c>
      <c r="B480" t="s">
        <v>74</v>
      </c>
      <c r="C480">
        <v>19.399999999999999</v>
      </c>
    </row>
    <row r="481" spans="1:3">
      <c r="A481" t="s">
        <v>1772</v>
      </c>
      <c r="B481" t="s">
        <v>74</v>
      </c>
      <c r="C481">
        <v>18</v>
      </c>
    </row>
    <row r="482" spans="1:3">
      <c r="A482" t="s">
        <v>1833</v>
      </c>
      <c r="B482" t="s">
        <v>74</v>
      </c>
      <c r="C482">
        <v>38.9</v>
      </c>
    </row>
    <row r="483" spans="1:3">
      <c r="A483" t="s">
        <v>601</v>
      </c>
      <c r="B483" t="s">
        <v>74</v>
      </c>
      <c r="C483">
        <v>24.5</v>
      </c>
    </row>
    <row r="484" spans="1:3">
      <c r="A484" t="s">
        <v>602</v>
      </c>
      <c r="B484" t="s">
        <v>603</v>
      </c>
      <c r="C484">
        <v>9.8000000000000007</v>
      </c>
    </row>
    <row r="485" spans="1:3">
      <c r="A485" t="s">
        <v>1983</v>
      </c>
      <c r="B485" t="s">
        <v>1501</v>
      </c>
      <c r="C485">
        <v>16.600000000000001</v>
      </c>
    </row>
    <row r="486" spans="1:3">
      <c r="A486" t="s">
        <v>605</v>
      </c>
      <c r="B486" t="s">
        <v>74</v>
      </c>
      <c r="C486">
        <v>15.5</v>
      </c>
    </row>
    <row r="487" spans="1:3">
      <c r="A487" t="s">
        <v>606</v>
      </c>
      <c r="B487" t="s">
        <v>74</v>
      </c>
      <c r="C487">
        <v>10</v>
      </c>
    </row>
    <row r="488" spans="1:3">
      <c r="A488" t="s">
        <v>607</v>
      </c>
      <c r="B488" t="s">
        <v>74</v>
      </c>
      <c r="C488">
        <v>17.2</v>
      </c>
    </row>
    <row r="489" spans="1:3">
      <c r="A489" t="s">
        <v>608</v>
      </c>
      <c r="B489" t="s">
        <v>74</v>
      </c>
      <c r="C489">
        <v>9.3000000000000007</v>
      </c>
    </row>
    <row r="490" spans="1:3">
      <c r="A490" t="s">
        <v>609</v>
      </c>
      <c r="B490" t="s">
        <v>74</v>
      </c>
      <c r="C490">
        <v>10.7</v>
      </c>
    </row>
    <row r="491" spans="1:3">
      <c r="A491" t="s">
        <v>610</v>
      </c>
      <c r="B491" t="s">
        <v>74</v>
      </c>
      <c r="C491">
        <v>12.4</v>
      </c>
    </row>
    <row r="492" spans="1:3">
      <c r="A492" t="s">
        <v>611</v>
      </c>
      <c r="B492" t="s">
        <v>74</v>
      </c>
      <c r="C492">
        <v>24.3</v>
      </c>
    </row>
    <row r="493" spans="1:3">
      <c r="A493" t="s">
        <v>612</v>
      </c>
      <c r="B493" t="s">
        <v>74</v>
      </c>
      <c r="C493">
        <v>18.7</v>
      </c>
    </row>
    <row r="494" spans="1:3">
      <c r="A494" t="s">
        <v>613</v>
      </c>
      <c r="B494" t="s">
        <v>74</v>
      </c>
      <c r="C494">
        <v>12.4</v>
      </c>
    </row>
    <row r="495" spans="1:3">
      <c r="A495" t="s">
        <v>614</v>
      </c>
      <c r="B495" t="s">
        <v>74</v>
      </c>
      <c r="C495">
        <v>26.1</v>
      </c>
    </row>
    <row r="496" spans="1:3">
      <c r="A496" t="s">
        <v>615</v>
      </c>
      <c r="B496" t="s">
        <v>74</v>
      </c>
      <c r="C496">
        <v>15.1</v>
      </c>
    </row>
    <row r="497" spans="1:3">
      <c r="A497" t="s">
        <v>618</v>
      </c>
      <c r="B497" t="s">
        <v>74</v>
      </c>
      <c r="C497">
        <v>13.2</v>
      </c>
    </row>
    <row r="498" spans="1:3">
      <c r="A498" t="s">
        <v>619</v>
      </c>
      <c r="B498" t="s">
        <v>593</v>
      </c>
      <c r="C498">
        <v>30</v>
      </c>
    </row>
    <row r="499" spans="1:3">
      <c r="A499" t="s">
        <v>620</v>
      </c>
      <c r="B499" t="s">
        <v>74</v>
      </c>
      <c r="C499">
        <v>12.1</v>
      </c>
    </row>
    <row r="500" spans="1:3">
      <c r="A500" t="s">
        <v>624</v>
      </c>
      <c r="B500" t="s">
        <v>74</v>
      </c>
      <c r="C500">
        <v>26.6</v>
      </c>
    </row>
    <row r="501" spans="1:3">
      <c r="A501" t="s">
        <v>625</v>
      </c>
      <c r="B501" t="s">
        <v>74</v>
      </c>
      <c r="C501">
        <v>19</v>
      </c>
    </row>
    <row r="502" spans="1:3">
      <c r="A502" t="s">
        <v>626</v>
      </c>
      <c r="B502" t="s">
        <v>74</v>
      </c>
      <c r="C502">
        <v>22.1</v>
      </c>
    </row>
    <row r="503" spans="1:3">
      <c r="A503" t="s">
        <v>627</v>
      </c>
      <c r="B503" t="s">
        <v>74</v>
      </c>
      <c r="C503">
        <v>23</v>
      </c>
    </row>
    <row r="504" spans="1:3">
      <c r="A504" t="s">
        <v>628</v>
      </c>
      <c r="B504" t="s">
        <v>74</v>
      </c>
      <c r="C504">
        <v>24.5</v>
      </c>
    </row>
    <row r="505" spans="1:3">
      <c r="A505" t="s">
        <v>629</v>
      </c>
      <c r="B505" t="s">
        <v>74</v>
      </c>
      <c r="C505">
        <v>43.8</v>
      </c>
    </row>
    <row r="506" spans="1:3">
      <c r="A506" t="s">
        <v>630</v>
      </c>
      <c r="B506" t="s">
        <v>74</v>
      </c>
      <c r="C506">
        <v>26</v>
      </c>
    </row>
    <row r="507" spans="1:3">
      <c r="A507" t="s">
        <v>631</v>
      </c>
      <c r="B507" t="s">
        <v>526</v>
      </c>
      <c r="C507">
        <v>22</v>
      </c>
    </row>
    <row r="508" spans="1:3">
      <c r="A508" t="s">
        <v>7422</v>
      </c>
      <c r="B508" t="s">
        <v>74</v>
      </c>
      <c r="C508">
        <v>25.8</v>
      </c>
    </row>
    <row r="509" spans="1:3">
      <c r="A509" t="s">
        <v>634</v>
      </c>
      <c r="B509" t="s">
        <v>74</v>
      </c>
      <c r="C509">
        <v>34.9</v>
      </c>
    </row>
    <row r="510" spans="1:3">
      <c r="A510" t="s">
        <v>635</v>
      </c>
      <c r="B510" t="s">
        <v>636</v>
      </c>
      <c r="C510">
        <v>13.3</v>
      </c>
    </row>
    <row r="511" spans="1:3">
      <c r="A511" t="s">
        <v>637</v>
      </c>
      <c r="B511" t="s">
        <v>74</v>
      </c>
      <c r="C511">
        <v>15.2</v>
      </c>
    </row>
    <row r="512" spans="1:3">
      <c r="A512" t="s">
        <v>638</v>
      </c>
      <c r="B512" t="s">
        <v>74</v>
      </c>
      <c r="C512">
        <v>10.4</v>
      </c>
    </row>
    <row r="513" spans="1:3">
      <c r="A513" t="s">
        <v>639</v>
      </c>
      <c r="B513" t="s">
        <v>640</v>
      </c>
      <c r="C513">
        <v>15.8</v>
      </c>
    </row>
    <row r="514" spans="1:3">
      <c r="A514" t="s">
        <v>2008</v>
      </c>
      <c r="B514" t="s">
        <v>424</v>
      </c>
      <c r="C514">
        <v>12.7</v>
      </c>
    </row>
    <row r="515" spans="1:3">
      <c r="A515" t="s">
        <v>641</v>
      </c>
      <c r="B515" t="s">
        <v>74</v>
      </c>
      <c r="C515">
        <v>13.9</v>
      </c>
    </row>
    <row r="516" spans="1:3">
      <c r="A516" t="s">
        <v>642</v>
      </c>
      <c r="B516" t="s">
        <v>74</v>
      </c>
      <c r="C516">
        <v>12</v>
      </c>
    </row>
    <row r="517" spans="1:3">
      <c r="A517" t="s">
        <v>1773</v>
      </c>
      <c r="B517" t="s">
        <v>74</v>
      </c>
      <c r="C517">
        <v>44.1</v>
      </c>
    </row>
    <row r="518" spans="1:3">
      <c r="A518" t="s">
        <v>644</v>
      </c>
      <c r="B518" t="s">
        <v>74</v>
      </c>
      <c r="C518">
        <v>13.2</v>
      </c>
    </row>
    <row r="519" spans="1:3">
      <c r="A519" t="s">
        <v>646</v>
      </c>
      <c r="B519" t="s">
        <v>74</v>
      </c>
      <c r="C519">
        <v>18.8</v>
      </c>
    </row>
    <row r="520" spans="1:3">
      <c r="A520" t="s">
        <v>1774</v>
      </c>
      <c r="B520" t="s">
        <v>74</v>
      </c>
      <c r="C520">
        <v>22.9</v>
      </c>
    </row>
    <row r="521" spans="1:3">
      <c r="A521" t="s">
        <v>647</v>
      </c>
      <c r="B521" t="s">
        <v>74</v>
      </c>
      <c r="C521">
        <v>11.9</v>
      </c>
    </row>
    <row r="522" spans="1:3">
      <c r="A522" t="s">
        <v>648</v>
      </c>
      <c r="B522" t="s">
        <v>636</v>
      </c>
      <c r="C522">
        <v>12.3</v>
      </c>
    </row>
    <row r="523" spans="1:3">
      <c r="A523" t="s">
        <v>649</v>
      </c>
      <c r="B523" t="s">
        <v>74</v>
      </c>
      <c r="C523">
        <v>17.2</v>
      </c>
    </row>
    <row r="524" spans="1:3">
      <c r="A524" t="s">
        <v>650</v>
      </c>
      <c r="B524" t="s">
        <v>651</v>
      </c>
      <c r="C524">
        <v>3.3</v>
      </c>
    </row>
    <row r="525" spans="1:3">
      <c r="A525" t="s">
        <v>1966</v>
      </c>
      <c r="B525" t="s">
        <v>350</v>
      </c>
      <c r="C525">
        <v>17.8</v>
      </c>
    </row>
    <row r="526" spans="1:3">
      <c r="A526" t="s">
        <v>653</v>
      </c>
      <c r="B526" t="s">
        <v>74</v>
      </c>
      <c r="C526">
        <v>18.8</v>
      </c>
    </row>
    <row r="527" spans="1:3">
      <c r="A527" t="s">
        <v>654</v>
      </c>
      <c r="B527" t="s">
        <v>74</v>
      </c>
      <c r="C527">
        <v>10.9</v>
      </c>
    </row>
    <row r="528" spans="1:3">
      <c r="A528" t="s">
        <v>655</v>
      </c>
      <c r="B528" t="s">
        <v>154</v>
      </c>
      <c r="C528">
        <v>12.7</v>
      </c>
    </row>
    <row r="529" spans="1:3">
      <c r="A529" t="s">
        <v>656</v>
      </c>
      <c r="B529" t="s">
        <v>74</v>
      </c>
      <c r="C529">
        <v>3.4</v>
      </c>
    </row>
    <row r="530" spans="1:3">
      <c r="A530" t="s">
        <v>657</v>
      </c>
      <c r="B530" t="s">
        <v>74</v>
      </c>
      <c r="C530">
        <v>20</v>
      </c>
    </row>
    <row r="531" spans="1:3">
      <c r="A531" t="s">
        <v>658</v>
      </c>
      <c r="B531" t="s">
        <v>74</v>
      </c>
      <c r="C531">
        <v>18.8</v>
      </c>
    </row>
    <row r="532" spans="1:3">
      <c r="A532" t="s">
        <v>659</v>
      </c>
      <c r="B532" t="s">
        <v>74</v>
      </c>
      <c r="C532">
        <v>19.3</v>
      </c>
    </row>
    <row r="533" spans="1:3">
      <c r="A533" t="s">
        <v>660</v>
      </c>
      <c r="B533" t="s">
        <v>74</v>
      </c>
      <c r="C533">
        <v>38.700000000000003</v>
      </c>
    </row>
    <row r="534" spans="1:3">
      <c r="A534" t="s">
        <v>661</v>
      </c>
      <c r="B534" t="s">
        <v>74</v>
      </c>
      <c r="C534">
        <v>10.199999999999999</v>
      </c>
    </row>
    <row r="535" spans="1:3">
      <c r="A535" t="s">
        <v>662</v>
      </c>
      <c r="B535" t="s">
        <v>74</v>
      </c>
      <c r="C535">
        <v>12.8</v>
      </c>
    </row>
    <row r="536" spans="1:3">
      <c r="A536" t="s">
        <v>664</v>
      </c>
      <c r="B536" t="s">
        <v>74</v>
      </c>
      <c r="C536">
        <v>9.5</v>
      </c>
    </row>
    <row r="537" spans="1:3">
      <c r="A537" t="s">
        <v>1834</v>
      </c>
      <c r="B537" t="s">
        <v>74</v>
      </c>
      <c r="C537">
        <v>10.6</v>
      </c>
    </row>
    <row r="538" spans="1:3">
      <c r="A538" t="s">
        <v>665</v>
      </c>
      <c r="B538" t="s">
        <v>74</v>
      </c>
      <c r="C538">
        <v>12.9</v>
      </c>
    </row>
    <row r="539" spans="1:3">
      <c r="A539" t="s">
        <v>666</v>
      </c>
      <c r="B539" t="s">
        <v>74</v>
      </c>
      <c r="C539">
        <v>15.3</v>
      </c>
    </row>
    <row r="540" spans="1:3">
      <c r="A540" t="s">
        <v>667</v>
      </c>
      <c r="B540" t="s">
        <v>74</v>
      </c>
      <c r="C540">
        <v>23.7</v>
      </c>
    </row>
    <row r="541" spans="1:3">
      <c r="A541" t="s">
        <v>668</v>
      </c>
      <c r="B541" t="s">
        <v>74</v>
      </c>
      <c r="C541">
        <v>28.2</v>
      </c>
    </row>
    <row r="542" spans="1:3">
      <c r="A542" t="s">
        <v>1984</v>
      </c>
      <c r="B542" t="s">
        <v>74</v>
      </c>
      <c r="C542">
        <v>8.3000000000000007</v>
      </c>
    </row>
    <row r="543" spans="1:3">
      <c r="A543" t="s">
        <v>669</v>
      </c>
      <c r="B543" t="s">
        <v>74</v>
      </c>
      <c r="C543">
        <v>30.3</v>
      </c>
    </row>
    <row r="544" spans="1:3">
      <c r="A544" t="s">
        <v>670</v>
      </c>
      <c r="B544" t="s">
        <v>74</v>
      </c>
      <c r="C544">
        <v>12.5</v>
      </c>
    </row>
    <row r="545" spans="1:3">
      <c r="A545" t="s">
        <v>671</v>
      </c>
      <c r="B545" t="s">
        <v>74</v>
      </c>
      <c r="C545">
        <v>18.5</v>
      </c>
    </row>
    <row r="546" spans="1:3">
      <c r="A546" t="s">
        <v>672</v>
      </c>
      <c r="B546" t="s">
        <v>74</v>
      </c>
      <c r="C546">
        <v>17.100000000000001</v>
      </c>
    </row>
    <row r="547" spans="1:3">
      <c r="A547" t="s">
        <v>673</v>
      </c>
      <c r="B547" t="s">
        <v>74</v>
      </c>
      <c r="C547">
        <v>13.6</v>
      </c>
    </row>
    <row r="548" spans="1:3">
      <c r="A548" t="s">
        <v>674</v>
      </c>
      <c r="B548" t="s">
        <v>74</v>
      </c>
      <c r="C548">
        <v>26.3</v>
      </c>
    </row>
    <row r="549" spans="1:3">
      <c r="A549" t="s">
        <v>675</v>
      </c>
      <c r="B549" t="s">
        <v>74</v>
      </c>
      <c r="C549">
        <v>16</v>
      </c>
    </row>
    <row r="550" spans="1:3">
      <c r="A550" t="s">
        <v>676</v>
      </c>
      <c r="B550" t="s">
        <v>74</v>
      </c>
      <c r="C550">
        <v>10.4</v>
      </c>
    </row>
    <row r="551" spans="1:3">
      <c r="A551" t="s">
        <v>677</v>
      </c>
      <c r="B551" t="s">
        <v>74</v>
      </c>
      <c r="C551">
        <v>24.9</v>
      </c>
    </row>
    <row r="552" spans="1:3">
      <c r="A552" t="s">
        <v>678</v>
      </c>
      <c r="B552" t="s">
        <v>74</v>
      </c>
      <c r="C552">
        <v>8.8000000000000007</v>
      </c>
    </row>
    <row r="553" spans="1:3">
      <c r="A553" t="s">
        <v>680</v>
      </c>
      <c r="B553" t="s">
        <v>74</v>
      </c>
      <c r="C553">
        <v>12.5</v>
      </c>
    </row>
    <row r="554" spans="1:3">
      <c r="A554" t="s">
        <v>681</v>
      </c>
      <c r="B554" t="s">
        <v>329</v>
      </c>
      <c r="C554">
        <v>19.3</v>
      </c>
    </row>
    <row r="555" spans="1:3">
      <c r="A555" t="s">
        <v>682</v>
      </c>
      <c r="B555" t="s">
        <v>74</v>
      </c>
      <c r="C555">
        <v>17.100000000000001</v>
      </c>
    </row>
    <row r="556" spans="1:3">
      <c r="A556" t="s">
        <v>683</v>
      </c>
      <c r="B556" t="s">
        <v>74</v>
      </c>
      <c r="C556">
        <v>13.8</v>
      </c>
    </row>
    <row r="557" spans="1:3">
      <c r="A557" t="s">
        <v>684</v>
      </c>
      <c r="B557" t="s">
        <v>74</v>
      </c>
      <c r="C557">
        <v>35.6</v>
      </c>
    </row>
    <row r="558" spans="1:3">
      <c r="A558" t="s">
        <v>685</v>
      </c>
      <c r="B558" t="s">
        <v>74</v>
      </c>
      <c r="C558">
        <v>13.8</v>
      </c>
    </row>
    <row r="559" spans="1:3">
      <c r="A559" t="s">
        <v>686</v>
      </c>
      <c r="B559" t="s">
        <v>74</v>
      </c>
      <c r="C559">
        <v>4.7</v>
      </c>
    </row>
    <row r="560" spans="1:3">
      <c r="A560" t="s">
        <v>687</v>
      </c>
      <c r="B560" t="s">
        <v>74</v>
      </c>
      <c r="C560">
        <v>26.1</v>
      </c>
    </row>
    <row r="561" spans="1:3">
      <c r="A561" t="s">
        <v>688</v>
      </c>
      <c r="B561" t="s">
        <v>74</v>
      </c>
      <c r="C561">
        <v>29.1</v>
      </c>
    </row>
    <row r="562" spans="1:3">
      <c r="A562" t="s">
        <v>690</v>
      </c>
      <c r="B562" t="s">
        <v>74</v>
      </c>
      <c r="C562">
        <v>10.6</v>
      </c>
    </row>
    <row r="563" spans="1:3">
      <c r="A563" t="s">
        <v>691</v>
      </c>
      <c r="B563" t="s">
        <v>692</v>
      </c>
      <c r="C563">
        <v>14.8</v>
      </c>
    </row>
    <row r="564" spans="1:3">
      <c r="A564" t="s">
        <v>693</v>
      </c>
      <c r="B564" t="s">
        <v>74</v>
      </c>
      <c r="C564">
        <v>21</v>
      </c>
    </row>
    <row r="565" spans="1:3">
      <c r="A565" t="s">
        <v>694</v>
      </c>
      <c r="B565" t="s">
        <v>74</v>
      </c>
      <c r="C565">
        <v>9.1</v>
      </c>
    </row>
    <row r="566" spans="1:3">
      <c r="A566" t="s">
        <v>695</v>
      </c>
      <c r="B566" t="s">
        <v>74</v>
      </c>
      <c r="C566">
        <v>10.4</v>
      </c>
    </row>
    <row r="567" spans="1:3">
      <c r="A567" t="s">
        <v>696</v>
      </c>
      <c r="B567" t="s">
        <v>697</v>
      </c>
      <c r="C567">
        <v>12.1</v>
      </c>
    </row>
    <row r="568" spans="1:3">
      <c r="A568" t="s">
        <v>698</v>
      </c>
      <c r="B568" t="s">
        <v>74</v>
      </c>
      <c r="C568">
        <v>29.6</v>
      </c>
    </row>
    <row r="569" spans="1:3">
      <c r="A569" t="s">
        <v>699</v>
      </c>
      <c r="B569" t="s">
        <v>74</v>
      </c>
      <c r="C569">
        <v>12</v>
      </c>
    </row>
    <row r="570" spans="1:3">
      <c r="A570" t="s">
        <v>700</v>
      </c>
      <c r="B570" t="s">
        <v>74</v>
      </c>
      <c r="C570">
        <v>6.2</v>
      </c>
    </row>
    <row r="571" spans="1:3">
      <c r="A571" t="s">
        <v>701</v>
      </c>
      <c r="B571" t="s">
        <v>702</v>
      </c>
      <c r="C571">
        <v>17.8</v>
      </c>
    </row>
    <row r="572" spans="1:3">
      <c r="A572" t="s">
        <v>1835</v>
      </c>
      <c r="B572" t="s">
        <v>1836</v>
      </c>
      <c r="C572">
        <v>16.399999999999999</v>
      </c>
    </row>
    <row r="573" spans="1:3">
      <c r="A573" t="s">
        <v>703</v>
      </c>
      <c r="B573" t="s">
        <v>74</v>
      </c>
      <c r="C573">
        <v>19.899999999999999</v>
      </c>
    </row>
    <row r="574" spans="1:3">
      <c r="A574" t="s">
        <v>704</v>
      </c>
      <c r="B574" t="s">
        <v>74</v>
      </c>
      <c r="C574">
        <v>16.100000000000001</v>
      </c>
    </row>
    <row r="575" spans="1:3">
      <c r="A575" t="s">
        <v>705</v>
      </c>
      <c r="B575" t="s">
        <v>74</v>
      </c>
      <c r="C575">
        <v>15.3</v>
      </c>
    </row>
    <row r="576" spans="1:3">
      <c r="A576" t="s">
        <v>706</v>
      </c>
      <c r="B576" t="s">
        <v>74</v>
      </c>
      <c r="C576">
        <v>29.6</v>
      </c>
    </row>
    <row r="577" spans="1:3">
      <c r="A577" t="s">
        <v>707</v>
      </c>
      <c r="B577" t="s">
        <v>74</v>
      </c>
      <c r="C577">
        <v>15.2</v>
      </c>
    </row>
    <row r="578" spans="1:3">
      <c r="A578" t="s">
        <v>708</v>
      </c>
      <c r="B578" t="s">
        <v>74</v>
      </c>
      <c r="C578">
        <v>18.600000000000001</v>
      </c>
    </row>
    <row r="579" spans="1:3">
      <c r="A579" t="s">
        <v>709</v>
      </c>
      <c r="B579" t="s">
        <v>74</v>
      </c>
      <c r="C579">
        <v>16.5</v>
      </c>
    </row>
    <row r="580" spans="1:3">
      <c r="A580" t="s">
        <v>710</v>
      </c>
      <c r="B580" t="s">
        <v>74</v>
      </c>
      <c r="C580">
        <v>25.7</v>
      </c>
    </row>
    <row r="581" spans="1:3">
      <c r="A581" t="s">
        <v>711</v>
      </c>
      <c r="B581" t="s">
        <v>1093</v>
      </c>
      <c r="C581">
        <v>2.9</v>
      </c>
    </row>
    <row r="582" spans="1:3">
      <c r="A582" t="s">
        <v>712</v>
      </c>
      <c r="B582" t="s">
        <v>74</v>
      </c>
      <c r="C582">
        <v>21.2</v>
      </c>
    </row>
    <row r="583" spans="1:3">
      <c r="A583" t="s">
        <v>713</v>
      </c>
      <c r="B583" t="s">
        <v>74</v>
      </c>
      <c r="C583">
        <v>21.2</v>
      </c>
    </row>
    <row r="584" spans="1:3">
      <c r="A584" t="s">
        <v>714</v>
      </c>
      <c r="B584" t="s">
        <v>74</v>
      </c>
      <c r="C584">
        <v>16.899999999999999</v>
      </c>
    </row>
    <row r="585" spans="1:3">
      <c r="A585" t="s">
        <v>715</v>
      </c>
      <c r="B585" t="s">
        <v>74</v>
      </c>
      <c r="C585">
        <v>30.1</v>
      </c>
    </row>
    <row r="586" spans="1:3">
      <c r="A586" t="s">
        <v>716</v>
      </c>
      <c r="B586" t="s">
        <v>74</v>
      </c>
      <c r="C586">
        <v>24.2</v>
      </c>
    </row>
    <row r="587" spans="1:3">
      <c r="A587" t="s">
        <v>718</v>
      </c>
      <c r="B587" t="s">
        <v>74</v>
      </c>
      <c r="C587">
        <v>7.6</v>
      </c>
    </row>
    <row r="588" spans="1:3">
      <c r="A588" t="s">
        <v>719</v>
      </c>
      <c r="B588" t="s">
        <v>74</v>
      </c>
      <c r="C588">
        <v>16</v>
      </c>
    </row>
    <row r="589" spans="1:3">
      <c r="A589" t="s">
        <v>720</v>
      </c>
      <c r="B589" t="s">
        <v>74</v>
      </c>
      <c r="C589">
        <v>18.3</v>
      </c>
    </row>
    <row r="590" spans="1:3">
      <c r="A590" t="s">
        <v>721</v>
      </c>
      <c r="B590" t="s">
        <v>74</v>
      </c>
      <c r="C590">
        <v>11</v>
      </c>
    </row>
    <row r="591" spans="1:3">
      <c r="A591" t="s">
        <v>722</v>
      </c>
      <c r="B591" t="s">
        <v>74</v>
      </c>
      <c r="C591">
        <v>24.6</v>
      </c>
    </row>
    <row r="592" spans="1:3">
      <c r="A592" t="s">
        <v>723</v>
      </c>
      <c r="B592" t="s">
        <v>74</v>
      </c>
      <c r="C592">
        <v>6.9</v>
      </c>
    </row>
    <row r="593" spans="1:3">
      <c r="A593" t="s">
        <v>1775</v>
      </c>
      <c r="B593" t="s">
        <v>74</v>
      </c>
      <c r="C593">
        <v>19.3</v>
      </c>
    </row>
    <row r="594" spans="1:3">
      <c r="A594" t="s">
        <v>724</v>
      </c>
      <c r="B594" t="s">
        <v>74</v>
      </c>
      <c r="C594">
        <v>6.5</v>
      </c>
    </row>
    <row r="595" spans="1:3">
      <c r="A595" t="s">
        <v>725</v>
      </c>
      <c r="B595" t="s">
        <v>74</v>
      </c>
      <c r="C595">
        <v>13.9</v>
      </c>
    </row>
    <row r="596" spans="1:3">
      <c r="A596" t="s">
        <v>726</v>
      </c>
      <c r="B596" t="s">
        <v>74</v>
      </c>
      <c r="C596">
        <v>11.6</v>
      </c>
    </row>
    <row r="597" spans="1:3">
      <c r="A597" t="s">
        <v>727</v>
      </c>
      <c r="B597" t="s">
        <v>74</v>
      </c>
      <c r="C597">
        <v>19.3</v>
      </c>
    </row>
    <row r="598" spans="1:3">
      <c r="A598" t="s">
        <v>729</v>
      </c>
      <c r="B598" t="s">
        <v>74</v>
      </c>
      <c r="C598">
        <v>26.2</v>
      </c>
    </row>
    <row r="599" spans="1:3">
      <c r="A599" t="s">
        <v>730</v>
      </c>
      <c r="B599" t="s">
        <v>74</v>
      </c>
      <c r="C599">
        <v>26.3</v>
      </c>
    </row>
    <row r="600" spans="1:3">
      <c r="A600" t="s">
        <v>732</v>
      </c>
      <c r="B600" t="s">
        <v>74</v>
      </c>
      <c r="C600">
        <v>21.8</v>
      </c>
    </row>
    <row r="601" spans="1:3">
      <c r="A601" t="s">
        <v>733</v>
      </c>
      <c r="B601" t="s">
        <v>74</v>
      </c>
      <c r="C601">
        <v>25.2</v>
      </c>
    </row>
    <row r="602" spans="1:3">
      <c r="A602" t="s">
        <v>734</v>
      </c>
      <c r="B602" t="s">
        <v>74</v>
      </c>
      <c r="C602">
        <v>7.6</v>
      </c>
    </row>
    <row r="603" spans="1:3">
      <c r="A603" t="s">
        <v>735</v>
      </c>
      <c r="B603" t="s">
        <v>74</v>
      </c>
      <c r="C603">
        <v>12.9</v>
      </c>
    </row>
    <row r="604" spans="1:3">
      <c r="A604" t="s">
        <v>736</v>
      </c>
      <c r="B604" t="s">
        <v>74</v>
      </c>
      <c r="C604">
        <v>24</v>
      </c>
    </row>
    <row r="605" spans="1:3">
      <c r="A605" t="s">
        <v>737</v>
      </c>
      <c r="B605" t="s">
        <v>74</v>
      </c>
      <c r="C605">
        <v>15.1</v>
      </c>
    </row>
    <row r="606" spans="1:3">
      <c r="A606" t="s">
        <v>738</v>
      </c>
      <c r="B606" t="s">
        <v>119</v>
      </c>
      <c r="C606">
        <v>35.5</v>
      </c>
    </row>
    <row r="607" spans="1:3">
      <c r="A607" t="s">
        <v>739</v>
      </c>
      <c r="B607" t="s">
        <v>74</v>
      </c>
      <c r="C607">
        <v>17.8</v>
      </c>
    </row>
    <row r="608" spans="1:3">
      <c r="A608" t="s">
        <v>740</v>
      </c>
      <c r="B608" t="s">
        <v>74</v>
      </c>
      <c r="C608">
        <v>16.100000000000001</v>
      </c>
    </row>
    <row r="609" spans="1:3">
      <c r="A609" t="s">
        <v>741</v>
      </c>
      <c r="B609" t="s">
        <v>74</v>
      </c>
      <c r="C609">
        <v>21.5</v>
      </c>
    </row>
    <row r="610" spans="1:3">
      <c r="A610" t="s">
        <v>742</v>
      </c>
      <c r="B610" t="s">
        <v>74</v>
      </c>
      <c r="C610">
        <v>21.4</v>
      </c>
    </row>
    <row r="611" spans="1:3">
      <c r="A611" t="s">
        <v>7423</v>
      </c>
      <c r="B611" t="s">
        <v>74</v>
      </c>
      <c r="C611">
        <v>29.6</v>
      </c>
    </row>
    <row r="612" spans="1:3">
      <c r="A612" t="s">
        <v>743</v>
      </c>
      <c r="B612" t="s">
        <v>74</v>
      </c>
      <c r="C612">
        <v>21.5</v>
      </c>
    </row>
    <row r="613" spans="1:3">
      <c r="A613" t="s">
        <v>1967</v>
      </c>
      <c r="C613">
        <v>17.5</v>
      </c>
    </row>
    <row r="614" spans="1:3">
      <c r="A614" t="s">
        <v>744</v>
      </c>
      <c r="B614" t="s">
        <v>74</v>
      </c>
      <c r="C614">
        <v>11.2</v>
      </c>
    </row>
    <row r="615" spans="1:3">
      <c r="A615" t="s">
        <v>745</v>
      </c>
      <c r="B615" t="s">
        <v>74</v>
      </c>
      <c r="C615">
        <v>22.9</v>
      </c>
    </row>
    <row r="616" spans="1:3">
      <c r="A616" t="s">
        <v>746</v>
      </c>
      <c r="B616" t="s">
        <v>74</v>
      </c>
      <c r="C616">
        <v>27.1</v>
      </c>
    </row>
    <row r="617" spans="1:3">
      <c r="A617" t="s">
        <v>747</v>
      </c>
      <c r="B617" t="s">
        <v>74</v>
      </c>
      <c r="C617">
        <v>23.5</v>
      </c>
    </row>
    <row r="618" spans="1:3">
      <c r="A618" t="s">
        <v>748</v>
      </c>
      <c r="B618" t="s">
        <v>74</v>
      </c>
      <c r="C618">
        <v>10.4</v>
      </c>
    </row>
    <row r="619" spans="1:3">
      <c r="A619" t="s">
        <v>749</v>
      </c>
      <c r="B619" t="s">
        <v>74</v>
      </c>
      <c r="C619">
        <v>14.3</v>
      </c>
    </row>
    <row r="620" spans="1:3">
      <c r="A620" t="s">
        <v>750</v>
      </c>
      <c r="B620" t="s">
        <v>74</v>
      </c>
      <c r="C620">
        <v>22</v>
      </c>
    </row>
    <row r="621" spans="1:3">
      <c r="A621" t="s">
        <v>751</v>
      </c>
      <c r="B621" t="s">
        <v>154</v>
      </c>
      <c r="C621">
        <v>15.2</v>
      </c>
    </row>
    <row r="622" spans="1:3">
      <c r="A622" t="s">
        <v>752</v>
      </c>
      <c r="B622" t="s">
        <v>753</v>
      </c>
      <c r="C622">
        <v>16.3</v>
      </c>
    </row>
    <row r="623" spans="1:3">
      <c r="A623" t="s">
        <v>754</v>
      </c>
      <c r="B623" t="s">
        <v>74</v>
      </c>
      <c r="C623">
        <v>31.6</v>
      </c>
    </row>
    <row r="624" spans="1:3">
      <c r="A624" t="s">
        <v>755</v>
      </c>
      <c r="B624" t="s">
        <v>74</v>
      </c>
      <c r="C624">
        <v>18.7</v>
      </c>
    </row>
    <row r="625" spans="1:3">
      <c r="A625" t="s">
        <v>756</v>
      </c>
      <c r="B625" t="s">
        <v>757</v>
      </c>
      <c r="C625">
        <v>3.5</v>
      </c>
    </row>
    <row r="626" spans="1:3">
      <c r="A626" t="s">
        <v>758</v>
      </c>
      <c r="B626" t="s">
        <v>1816</v>
      </c>
      <c r="C626">
        <v>36.6</v>
      </c>
    </row>
    <row r="627" spans="1:3">
      <c r="A627" t="s">
        <v>759</v>
      </c>
      <c r="B627" t="s">
        <v>692</v>
      </c>
      <c r="C627">
        <v>13.7</v>
      </c>
    </row>
    <row r="628" spans="1:3">
      <c r="A628" t="s">
        <v>760</v>
      </c>
      <c r="B628" t="s">
        <v>74</v>
      </c>
      <c r="C628">
        <v>20.100000000000001</v>
      </c>
    </row>
    <row r="629" spans="1:3">
      <c r="A629" t="s">
        <v>761</v>
      </c>
      <c r="B629" t="s">
        <v>692</v>
      </c>
      <c r="C629">
        <v>4.9000000000000004</v>
      </c>
    </row>
    <row r="630" spans="1:3">
      <c r="A630" t="s">
        <v>762</v>
      </c>
      <c r="B630" t="s">
        <v>74</v>
      </c>
      <c r="C630">
        <v>15.6</v>
      </c>
    </row>
    <row r="631" spans="1:3">
      <c r="A631" t="s">
        <v>763</v>
      </c>
      <c r="B631" t="s">
        <v>74</v>
      </c>
      <c r="C631">
        <v>14.2</v>
      </c>
    </row>
    <row r="632" spans="1:3">
      <c r="A632" t="s">
        <v>764</v>
      </c>
      <c r="B632" t="s">
        <v>74</v>
      </c>
      <c r="C632">
        <v>15.6</v>
      </c>
    </row>
    <row r="633" spans="1:3">
      <c r="A633" t="s">
        <v>765</v>
      </c>
      <c r="B633" t="s">
        <v>74</v>
      </c>
      <c r="C633">
        <v>22</v>
      </c>
    </row>
    <row r="634" spans="1:3">
      <c r="A634" t="s">
        <v>767</v>
      </c>
      <c r="B634" t="s">
        <v>74</v>
      </c>
      <c r="C634">
        <v>30.9</v>
      </c>
    </row>
    <row r="635" spans="1:3">
      <c r="A635" t="s">
        <v>1985</v>
      </c>
      <c r="B635" t="s">
        <v>1986</v>
      </c>
      <c r="C635">
        <v>6.3</v>
      </c>
    </row>
    <row r="636" spans="1:3">
      <c r="A636" t="s">
        <v>770</v>
      </c>
      <c r="B636" t="s">
        <v>74</v>
      </c>
      <c r="C636">
        <v>10.9</v>
      </c>
    </row>
    <row r="637" spans="1:3">
      <c r="A637" t="s">
        <v>771</v>
      </c>
      <c r="B637" t="s">
        <v>74</v>
      </c>
      <c r="C637">
        <v>20.399999999999999</v>
      </c>
    </row>
    <row r="638" spans="1:3">
      <c r="A638" t="s">
        <v>772</v>
      </c>
      <c r="B638" t="s">
        <v>74</v>
      </c>
      <c r="C638">
        <v>22.2</v>
      </c>
    </row>
    <row r="639" spans="1:3">
      <c r="A639" t="s">
        <v>773</v>
      </c>
      <c r="B639" t="s">
        <v>74</v>
      </c>
      <c r="C639">
        <v>10.6</v>
      </c>
    </row>
    <row r="640" spans="1:3">
      <c r="A640" t="s">
        <v>774</v>
      </c>
      <c r="B640" t="s">
        <v>74</v>
      </c>
      <c r="C640">
        <v>15</v>
      </c>
    </row>
    <row r="641" spans="1:3">
      <c r="A641" t="s">
        <v>775</v>
      </c>
      <c r="B641" t="s">
        <v>74</v>
      </c>
      <c r="C641">
        <v>10.199999999999999</v>
      </c>
    </row>
    <row r="642" spans="1:3">
      <c r="A642" t="s">
        <v>776</v>
      </c>
      <c r="B642" t="s">
        <v>74</v>
      </c>
      <c r="C642">
        <v>20.8</v>
      </c>
    </row>
    <row r="643" spans="1:3">
      <c r="A643" t="s">
        <v>777</v>
      </c>
      <c r="B643" t="s">
        <v>74</v>
      </c>
      <c r="C643">
        <v>25.2</v>
      </c>
    </row>
    <row r="644" spans="1:3">
      <c r="A644" t="s">
        <v>778</v>
      </c>
      <c r="B644" t="s">
        <v>74</v>
      </c>
      <c r="C644">
        <v>14</v>
      </c>
    </row>
    <row r="645" spans="1:3">
      <c r="A645" t="s">
        <v>779</v>
      </c>
      <c r="B645" t="s">
        <v>74</v>
      </c>
      <c r="C645">
        <v>16.2</v>
      </c>
    </row>
    <row r="646" spans="1:3">
      <c r="A646" t="s">
        <v>780</v>
      </c>
      <c r="B646" t="s">
        <v>74</v>
      </c>
      <c r="C646">
        <v>30.1</v>
      </c>
    </row>
    <row r="647" spans="1:3">
      <c r="A647" t="s">
        <v>781</v>
      </c>
      <c r="B647" t="s">
        <v>74</v>
      </c>
      <c r="C647">
        <v>20.5</v>
      </c>
    </row>
    <row r="648" spans="1:3">
      <c r="A648" t="s">
        <v>1837</v>
      </c>
      <c r="B648" t="s">
        <v>74</v>
      </c>
      <c r="C648">
        <v>29.6</v>
      </c>
    </row>
    <row r="649" spans="1:3">
      <c r="A649" t="s">
        <v>782</v>
      </c>
      <c r="B649" t="s">
        <v>396</v>
      </c>
      <c r="C649">
        <v>17.7</v>
      </c>
    </row>
    <row r="650" spans="1:3">
      <c r="A650" t="s">
        <v>783</v>
      </c>
      <c r="B650" t="s">
        <v>74</v>
      </c>
      <c r="C650">
        <v>11.6</v>
      </c>
    </row>
    <row r="651" spans="1:3">
      <c r="A651" t="s">
        <v>786</v>
      </c>
      <c r="B651" t="s">
        <v>74</v>
      </c>
      <c r="C651">
        <v>29.2</v>
      </c>
    </row>
    <row r="652" spans="1:3">
      <c r="A652" t="s">
        <v>787</v>
      </c>
      <c r="B652" t="s">
        <v>74</v>
      </c>
      <c r="C652">
        <v>12.8</v>
      </c>
    </row>
    <row r="653" spans="1:3">
      <c r="A653" t="s">
        <v>788</v>
      </c>
      <c r="B653" t="s">
        <v>74</v>
      </c>
      <c r="C653">
        <v>15.2</v>
      </c>
    </row>
    <row r="654" spans="1:3">
      <c r="A654" t="s">
        <v>789</v>
      </c>
      <c r="B654" t="s">
        <v>74</v>
      </c>
      <c r="C654">
        <v>11.5</v>
      </c>
    </row>
    <row r="655" spans="1:3">
      <c r="A655" t="s">
        <v>791</v>
      </c>
      <c r="B655" t="s">
        <v>74</v>
      </c>
      <c r="C655">
        <v>37.799999999999997</v>
      </c>
    </row>
    <row r="656" spans="1:3">
      <c r="A656" t="s">
        <v>792</v>
      </c>
      <c r="B656" t="s">
        <v>74</v>
      </c>
      <c r="C656">
        <v>25.6</v>
      </c>
    </row>
    <row r="657" spans="1:3">
      <c r="A657" t="s">
        <v>793</v>
      </c>
      <c r="B657" t="s">
        <v>74</v>
      </c>
      <c r="C657">
        <v>5.0999999999999996</v>
      </c>
    </row>
    <row r="658" spans="1:3">
      <c r="A658" t="s">
        <v>794</v>
      </c>
      <c r="B658" t="s">
        <v>74</v>
      </c>
      <c r="C658">
        <v>19.2</v>
      </c>
    </row>
    <row r="659" spans="1:3">
      <c r="A659" t="s">
        <v>795</v>
      </c>
      <c r="B659" t="s">
        <v>544</v>
      </c>
      <c r="C659">
        <v>21</v>
      </c>
    </row>
    <row r="660" spans="1:3">
      <c r="A660" t="s">
        <v>797</v>
      </c>
      <c r="B660" t="s">
        <v>74</v>
      </c>
      <c r="C660">
        <v>34.799999999999997</v>
      </c>
    </row>
    <row r="661" spans="1:3">
      <c r="A661" t="s">
        <v>798</v>
      </c>
      <c r="B661" t="s">
        <v>799</v>
      </c>
      <c r="C661">
        <v>8.8000000000000007</v>
      </c>
    </row>
    <row r="662" spans="1:3">
      <c r="A662" t="s">
        <v>800</v>
      </c>
      <c r="B662" t="s">
        <v>74</v>
      </c>
      <c r="C662">
        <v>15.9</v>
      </c>
    </row>
    <row r="663" spans="1:3">
      <c r="A663" t="s">
        <v>801</v>
      </c>
      <c r="B663" t="s">
        <v>74</v>
      </c>
      <c r="C663">
        <v>11.9</v>
      </c>
    </row>
    <row r="664" spans="1:3">
      <c r="A664" t="s">
        <v>1776</v>
      </c>
      <c r="B664" t="s">
        <v>837</v>
      </c>
      <c r="C664">
        <v>5.9</v>
      </c>
    </row>
    <row r="665" spans="1:3">
      <c r="A665" t="s">
        <v>805</v>
      </c>
      <c r="B665" t="s">
        <v>74</v>
      </c>
      <c r="C665">
        <v>24.5</v>
      </c>
    </row>
    <row r="666" spans="1:3">
      <c r="A666" t="s">
        <v>806</v>
      </c>
      <c r="B666" t="s">
        <v>74</v>
      </c>
      <c r="C666">
        <v>16.8</v>
      </c>
    </row>
    <row r="667" spans="1:3">
      <c r="A667" t="s">
        <v>807</v>
      </c>
      <c r="B667" t="s">
        <v>74</v>
      </c>
      <c r="C667">
        <v>26.6</v>
      </c>
    </row>
    <row r="668" spans="1:3">
      <c r="A668" t="s">
        <v>808</v>
      </c>
      <c r="B668" t="s">
        <v>74</v>
      </c>
      <c r="C668">
        <v>16.600000000000001</v>
      </c>
    </row>
    <row r="669" spans="1:3">
      <c r="A669" t="s">
        <v>809</v>
      </c>
      <c r="B669" t="s">
        <v>74</v>
      </c>
      <c r="C669">
        <v>21.9</v>
      </c>
    </row>
    <row r="670" spans="1:3">
      <c r="A670" t="s">
        <v>810</v>
      </c>
      <c r="B670" t="s">
        <v>74</v>
      </c>
      <c r="C670">
        <v>24.2</v>
      </c>
    </row>
    <row r="671" spans="1:3">
      <c r="A671" t="s">
        <v>813</v>
      </c>
      <c r="B671" t="s">
        <v>74</v>
      </c>
      <c r="C671">
        <v>36.4</v>
      </c>
    </row>
    <row r="672" spans="1:3">
      <c r="A672" t="s">
        <v>814</v>
      </c>
      <c r="B672" t="s">
        <v>74</v>
      </c>
      <c r="C672">
        <v>11.5</v>
      </c>
    </row>
    <row r="673" spans="1:3">
      <c r="A673" t="s">
        <v>815</v>
      </c>
      <c r="B673" t="s">
        <v>74</v>
      </c>
      <c r="C673">
        <v>22.9</v>
      </c>
    </row>
    <row r="674" spans="1:3">
      <c r="A674" t="s">
        <v>817</v>
      </c>
      <c r="B674" t="s">
        <v>74</v>
      </c>
      <c r="C674">
        <v>24.6</v>
      </c>
    </row>
    <row r="675" spans="1:3">
      <c r="A675" t="s">
        <v>818</v>
      </c>
      <c r="B675" t="s">
        <v>74</v>
      </c>
      <c r="C675">
        <v>22.1</v>
      </c>
    </row>
    <row r="676" spans="1:3">
      <c r="A676" t="s">
        <v>1838</v>
      </c>
      <c r="B676" t="s">
        <v>119</v>
      </c>
      <c r="C676">
        <v>7.7</v>
      </c>
    </row>
    <row r="677" spans="1:3">
      <c r="A677" t="s">
        <v>820</v>
      </c>
      <c r="B677" t="s">
        <v>74</v>
      </c>
      <c r="C677">
        <v>28.8</v>
      </c>
    </row>
    <row r="678" spans="1:3">
      <c r="A678" t="s">
        <v>821</v>
      </c>
      <c r="B678" t="s">
        <v>822</v>
      </c>
      <c r="C678">
        <v>10.4</v>
      </c>
    </row>
    <row r="679" spans="1:3">
      <c r="A679" t="s">
        <v>824</v>
      </c>
      <c r="B679" t="s">
        <v>825</v>
      </c>
      <c r="C679">
        <v>3.9</v>
      </c>
    </row>
    <row r="680" spans="1:3">
      <c r="A680" t="s">
        <v>826</v>
      </c>
      <c r="B680" t="s">
        <v>74</v>
      </c>
      <c r="C680">
        <v>19.7</v>
      </c>
    </row>
    <row r="681" spans="1:3">
      <c r="A681" t="s">
        <v>827</v>
      </c>
      <c r="B681" t="s">
        <v>74</v>
      </c>
      <c r="C681">
        <v>17</v>
      </c>
    </row>
    <row r="682" spans="1:3">
      <c r="A682" t="s">
        <v>828</v>
      </c>
      <c r="B682" t="s">
        <v>74</v>
      </c>
      <c r="C682">
        <v>16</v>
      </c>
    </row>
    <row r="683" spans="1:3">
      <c r="A683" t="s">
        <v>829</v>
      </c>
      <c r="B683" t="s">
        <v>74</v>
      </c>
      <c r="C683">
        <v>28.6</v>
      </c>
    </row>
    <row r="684" spans="1:3">
      <c r="A684" t="s">
        <v>830</v>
      </c>
      <c r="B684" t="s">
        <v>74</v>
      </c>
      <c r="C684">
        <v>22</v>
      </c>
    </row>
    <row r="685" spans="1:3">
      <c r="A685" t="s">
        <v>831</v>
      </c>
      <c r="B685" t="s">
        <v>74</v>
      </c>
      <c r="C685">
        <v>19</v>
      </c>
    </row>
    <row r="686" spans="1:3">
      <c r="A686" t="s">
        <v>832</v>
      </c>
      <c r="B686" t="s">
        <v>74</v>
      </c>
      <c r="C686">
        <v>12.6</v>
      </c>
    </row>
    <row r="687" spans="1:3">
      <c r="A687" t="s">
        <v>833</v>
      </c>
      <c r="B687" t="s">
        <v>74</v>
      </c>
      <c r="C687">
        <v>19.100000000000001</v>
      </c>
    </row>
    <row r="688" spans="1:3">
      <c r="A688" t="s">
        <v>834</v>
      </c>
      <c r="B688" t="s">
        <v>74</v>
      </c>
      <c r="C688">
        <v>17.5</v>
      </c>
    </row>
    <row r="689" spans="1:3">
      <c r="A689" t="s">
        <v>835</v>
      </c>
      <c r="B689" t="s">
        <v>74</v>
      </c>
      <c r="C689">
        <v>36</v>
      </c>
    </row>
    <row r="690" spans="1:3">
      <c r="A690" t="s">
        <v>836</v>
      </c>
      <c r="B690" t="s">
        <v>837</v>
      </c>
      <c r="C690">
        <v>12.9</v>
      </c>
    </row>
    <row r="691" spans="1:3">
      <c r="A691" t="s">
        <v>838</v>
      </c>
      <c r="B691" t="s">
        <v>74</v>
      </c>
      <c r="C691">
        <v>28.1</v>
      </c>
    </row>
    <row r="692" spans="1:3">
      <c r="A692" t="s">
        <v>839</v>
      </c>
      <c r="B692" t="s">
        <v>74</v>
      </c>
      <c r="C692">
        <v>8.6</v>
      </c>
    </row>
    <row r="693" spans="1:3">
      <c r="A693" t="s">
        <v>2009</v>
      </c>
      <c r="B693" t="s">
        <v>74</v>
      </c>
      <c r="C693">
        <v>20.9</v>
      </c>
    </row>
    <row r="694" spans="1:3">
      <c r="A694" t="s">
        <v>842</v>
      </c>
      <c r="B694" t="s">
        <v>74</v>
      </c>
      <c r="C694">
        <v>17.7</v>
      </c>
    </row>
    <row r="695" spans="1:3">
      <c r="A695" t="s">
        <v>844</v>
      </c>
      <c r="B695" t="s">
        <v>74</v>
      </c>
      <c r="C695">
        <v>17.2</v>
      </c>
    </row>
    <row r="696" spans="1:3">
      <c r="A696" t="s">
        <v>1777</v>
      </c>
      <c r="B696" t="s">
        <v>74</v>
      </c>
      <c r="C696">
        <v>18.2</v>
      </c>
    </row>
    <row r="697" spans="1:3">
      <c r="A697" t="s">
        <v>1839</v>
      </c>
      <c r="B697" t="s">
        <v>74</v>
      </c>
      <c r="C697">
        <v>20.3</v>
      </c>
    </row>
    <row r="698" spans="1:3">
      <c r="A698" t="s">
        <v>845</v>
      </c>
      <c r="B698" t="s">
        <v>74</v>
      </c>
      <c r="C698">
        <v>20.2</v>
      </c>
    </row>
    <row r="699" spans="1:3">
      <c r="A699" t="s">
        <v>846</v>
      </c>
      <c r="B699" t="s">
        <v>847</v>
      </c>
      <c r="C699">
        <v>25.5</v>
      </c>
    </row>
    <row r="700" spans="1:3">
      <c r="A700" t="s">
        <v>848</v>
      </c>
      <c r="B700" t="s">
        <v>74</v>
      </c>
      <c r="C700">
        <v>19.399999999999999</v>
      </c>
    </row>
    <row r="701" spans="1:3">
      <c r="A701" t="s">
        <v>849</v>
      </c>
      <c r="B701" t="s">
        <v>74</v>
      </c>
      <c r="C701">
        <v>17.600000000000001</v>
      </c>
    </row>
    <row r="702" spans="1:3">
      <c r="A702" t="s">
        <v>850</v>
      </c>
      <c r="B702" t="s">
        <v>74</v>
      </c>
      <c r="C702">
        <v>6.1</v>
      </c>
    </row>
    <row r="703" spans="1:3">
      <c r="A703" t="s">
        <v>851</v>
      </c>
      <c r="B703" t="s">
        <v>852</v>
      </c>
      <c r="C703">
        <v>15.2</v>
      </c>
    </row>
    <row r="704" spans="1:3">
      <c r="A704" t="s">
        <v>853</v>
      </c>
      <c r="B704" t="s">
        <v>854</v>
      </c>
      <c r="C704">
        <v>26.7</v>
      </c>
    </row>
    <row r="705" spans="1:3">
      <c r="A705" t="s">
        <v>855</v>
      </c>
      <c r="B705" t="s">
        <v>74</v>
      </c>
      <c r="C705">
        <v>12.2</v>
      </c>
    </row>
    <row r="706" spans="1:3">
      <c r="A706" t="s">
        <v>857</v>
      </c>
      <c r="B706" t="s">
        <v>74</v>
      </c>
      <c r="C706">
        <v>12.1</v>
      </c>
    </row>
    <row r="707" spans="1:3">
      <c r="A707" t="s">
        <v>1969</v>
      </c>
      <c r="B707" t="s">
        <v>74</v>
      </c>
      <c r="C707">
        <v>42.3</v>
      </c>
    </row>
    <row r="708" spans="1:3">
      <c r="A708" t="s">
        <v>858</v>
      </c>
      <c r="B708" t="s">
        <v>74</v>
      </c>
      <c r="C708">
        <v>15.5</v>
      </c>
    </row>
    <row r="709" spans="1:3">
      <c r="A709" t="s">
        <v>859</v>
      </c>
      <c r="B709" t="s">
        <v>74</v>
      </c>
      <c r="C709">
        <v>16.5</v>
      </c>
    </row>
    <row r="710" spans="1:3">
      <c r="A710" t="s">
        <v>860</v>
      </c>
      <c r="B710" t="s">
        <v>74</v>
      </c>
      <c r="C710">
        <v>16.899999999999999</v>
      </c>
    </row>
    <row r="711" spans="1:3">
      <c r="A711" t="s">
        <v>1970</v>
      </c>
      <c r="B711" t="s">
        <v>74</v>
      </c>
      <c r="C711">
        <v>20.9</v>
      </c>
    </row>
    <row r="712" spans="1:3">
      <c r="A712" t="s">
        <v>861</v>
      </c>
      <c r="B712" t="s">
        <v>74</v>
      </c>
      <c r="C712">
        <v>11.9</v>
      </c>
    </row>
    <row r="713" spans="1:3">
      <c r="A713" t="s">
        <v>862</v>
      </c>
      <c r="B713" t="s">
        <v>74</v>
      </c>
      <c r="C713">
        <v>13.5</v>
      </c>
    </row>
    <row r="714" spans="1:3">
      <c r="A714" t="s">
        <v>863</v>
      </c>
      <c r="B714" t="s">
        <v>74</v>
      </c>
      <c r="C714">
        <v>16.7</v>
      </c>
    </row>
    <row r="715" spans="1:3">
      <c r="A715" t="s">
        <v>864</v>
      </c>
      <c r="B715" t="s">
        <v>74</v>
      </c>
      <c r="C715">
        <v>27.6</v>
      </c>
    </row>
    <row r="716" spans="1:3">
      <c r="A716" t="s">
        <v>865</v>
      </c>
      <c r="B716" t="s">
        <v>74</v>
      </c>
      <c r="C716">
        <v>19.600000000000001</v>
      </c>
    </row>
    <row r="717" spans="1:3">
      <c r="A717" t="s">
        <v>866</v>
      </c>
      <c r="B717" t="s">
        <v>74</v>
      </c>
      <c r="C717">
        <v>24.5</v>
      </c>
    </row>
    <row r="718" spans="1:3">
      <c r="A718" t="s">
        <v>867</v>
      </c>
      <c r="B718" t="s">
        <v>74</v>
      </c>
      <c r="C718">
        <v>23.6</v>
      </c>
    </row>
    <row r="719" spans="1:3">
      <c r="A719" t="s">
        <v>868</v>
      </c>
      <c r="B719" t="s">
        <v>74</v>
      </c>
      <c r="C719">
        <v>10.3</v>
      </c>
    </row>
    <row r="720" spans="1:3">
      <c r="A720" t="s">
        <v>869</v>
      </c>
      <c r="B720" t="s">
        <v>74</v>
      </c>
      <c r="C720">
        <v>26.3</v>
      </c>
    </row>
    <row r="721" spans="1:3">
      <c r="A721" t="s">
        <v>870</v>
      </c>
      <c r="B721" t="s">
        <v>74</v>
      </c>
      <c r="C721">
        <v>13.6</v>
      </c>
    </row>
    <row r="722" spans="1:3">
      <c r="A722" t="s">
        <v>871</v>
      </c>
      <c r="B722" t="s">
        <v>74</v>
      </c>
      <c r="C722">
        <v>17.399999999999999</v>
      </c>
    </row>
    <row r="723" spans="1:3">
      <c r="A723" t="s">
        <v>873</v>
      </c>
      <c r="B723" t="s">
        <v>74</v>
      </c>
      <c r="C723">
        <v>26.1</v>
      </c>
    </row>
    <row r="724" spans="1:3">
      <c r="A724" t="s">
        <v>874</v>
      </c>
      <c r="B724" t="s">
        <v>74</v>
      </c>
      <c r="C724">
        <v>29.8</v>
      </c>
    </row>
    <row r="725" spans="1:3">
      <c r="A725" t="s">
        <v>875</v>
      </c>
      <c r="B725" t="s">
        <v>74</v>
      </c>
      <c r="C725">
        <v>18.8</v>
      </c>
    </row>
    <row r="726" spans="1:3">
      <c r="A726" t="s">
        <v>876</v>
      </c>
      <c r="B726" t="s">
        <v>74</v>
      </c>
      <c r="C726">
        <v>22</v>
      </c>
    </row>
    <row r="727" spans="1:3">
      <c r="A727" t="s">
        <v>877</v>
      </c>
      <c r="B727" t="s">
        <v>74</v>
      </c>
      <c r="C727">
        <v>21.3</v>
      </c>
    </row>
    <row r="728" spans="1:3">
      <c r="A728" t="s">
        <v>878</v>
      </c>
      <c r="B728" t="s">
        <v>74</v>
      </c>
      <c r="C728">
        <v>18.8</v>
      </c>
    </row>
    <row r="729" spans="1:3">
      <c r="A729" t="s">
        <v>879</v>
      </c>
      <c r="B729" t="s">
        <v>74</v>
      </c>
      <c r="C729">
        <v>12.4</v>
      </c>
    </row>
    <row r="730" spans="1:3">
      <c r="A730" t="s">
        <v>880</v>
      </c>
      <c r="B730" t="s">
        <v>74</v>
      </c>
      <c r="C730">
        <v>37.1</v>
      </c>
    </row>
    <row r="731" spans="1:3">
      <c r="A731" t="s">
        <v>881</v>
      </c>
      <c r="B731" t="s">
        <v>74</v>
      </c>
      <c r="C731">
        <v>19.8</v>
      </c>
    </row>
    <row r="732" spans="1:3">
      <c r="A732" t="s">
        <v>882</v>
      </c>
      <c r="B732" t="s">
        <v>74</v>
      </c>
      <c r="C732">
        <v>27.7</v>
      </c>
    </row>
    <row r="733" spans="1:3">
      <c r="A733" t="s">
        <v>883</v>
      </c>
      <c r="B733" t="s">
        <v>884</v>
      </c>
      <c r="C733">
        <v>2.6</v>
      </c>
    </row>
    <row r="734" spans="1:3">
      <c r="A734" t="s">
        <v>885</v>
      </c>
      <c r="B734" t="s">
        <v>74</v>
      </c>
      <c r="C734">
        <v>27.4</v>
      </c>
    </row>
    <row r="735" spans="1:3">
      <c r="A735" t="s">
        <v>886</v>
      </c>
      <c r="B735" t="s">
        <v>74</v>
      </c>
      <c r="C735">
        <v>22.4</v>
      </c>
    </row>
    <row r="736" spans="1:3">
      <c r="A736" t="s">
        <v>887</v>
      </c>
      <c r="B736" t="s">
        <v>74</v>
      </c>
      <c r="C736">
        <v>14.4</v>
      </c>
    </row>
    <row r="737" spans="1:3">
      <c r="A737" t="s">
        <v>888</v>
      </c>
      <c r="B737" t="s">
        <v>889</v>
      </c>
      <c r="C737">
        <v>8</v>
      </c>
    </row>
    <row r="738" spans="1:3">
      <c r="A738" t="s">
        <v>890</v>
      </c>
      <c r="B738" t="s">
        <v>891</v>
      </c>
      <c r="C738">
        <v>16.2</v>
      </c>
    </row>
    <row r="739" spans="1:3">
      <c r="A739" t="s">
        <v>1778</v>
      </c>
      <c r="B739" t="s">
        <v>74</v>
      </c>
      <c r="C739">
        <v>36.5</v>
      </c>
    </row>
    <row r="740" spans="1:3">
      <c r="A740" t="s">
        <v>893</v>
      </c>
      <c r="B740" t="s">
        <v>74</v>
      </c>
      <c r="C740">
        <v>15</v>
      </c>
    </row>
    <row r="741" spans="1:3">
      <c r="A741" t="s">
        <v>894</v>
      </c>
      <c r="B741" t="s">
        <v>74</v>
      </c>
      <c r="C741">
        <v>14.5</v>
      </c>
    </row>
    <row r="742" spans="1:3">
      <c r="A742" t="s">
        <v>895</v>
      </c>
      <c r="B742" t="s">
        <v>439</v>
      </c>
      <c r="C742">
        <v>14.1</v>
      </c>
    </row>
    <row r="743" spans="1:3">
      <c r="A743" t="s">
        <v>896</v>
      </c>
      <c r="B743" t="s">
        <v>74</v>
      </c>
      <c r="C743">
        <v>13.6</v>
      </c>
    </row>
    <row r="744" spans="1:3">
      <c r="A744" t="s">
        <v>897</v>
      </c>
      <c r="B744" t="s">
        <v>74</v>
      </c>
      <c r="C744">
        <v>10.8</v>
      </c>
    </row>
    <row r="745" spans="1:3">
      <c r="A745" t="s">
        <v>898</v>
      </c>
      <c r="B745" t="s">
        <v>74</v>
      </c>
      <c r="C745">
        <v>15.3</v>
      </c>
    </row>
    <row r="746" spans="1:3">
      <c r="A746" t="s">
        <v>899</v>
      </c>
      <c r="B746" t="s">
        <v>467</v>
      </c>
      <c r="C746">
        <v>23.9</v>
      </c>
    </row>
    <row r="747" spans="1:3">
      <c r="A747" t="s">
        <v>900</v>
      </c>
      <c r="B747" t="s">
        <v>74</v>
      </c>
      <c r="C747">
        <v>25.2</v>
      </c>
    </row>
    <row r="748" spans="1:3">
      <c r="A748" t="s">
        <v>902</v>
      </c>
      <c r="B748" t="s">
        <v>74</v>
      </c>
      <c r="C748">
        <v>9.8000000000000007</v>
      </c>
    </row>
    <row r="749" spans="1:3">
      <c r="A749" t="s">
        <v>907</v>
      </c>
      <c r="B749" t="s">
        <v>74</v>
      </c>
      <c r="C749">
        <v>45.5</v>
      </c>
    </row>
    <row r="750" spans="1:3">
      <c r="A750" t="s">
        <v>908</v>
      </c>
      <c r="B750" t="s">
        <v>74</v>
      </c>
      <c r="C750">
        <v>11.1</v>
      </c>
    </row>
    <row r="751" spans="1:3">
      <c r="A751" t="s">
        <v>910</v>
      </c>
      <c r="B751" t="s">
        <v>74</v>
      </c>
      <c r="C751">
        <v>13.5</v>
      </c>
    </row>
    <row r="752" spans="1:3">
      <c r="A752" t="s">
        <v>912</v>
      </c>
      <c r="B752" t="s">
        <v>74</v>
      </c>
      <c r="C752">
        <v>12.6</v>
      </c>
    </row>
    <row r="753" spans="1:3">
      <c r="A753" t="s">
        <v>913</v>
      </c>
      <c r="B753" t="s">
        <v>439</v>
      </c>
      <c r="C753">
        <v>12.4</v>
      </c>
    </row>
    <row r="754" spans="1:3">
      <c r="A754" t="s">
        <v>914</v>
      </c>
      <c r="B754" t="s">
        <v>74</v>
      </c>
      <c r="C754">
        <v>22.5</v>
      </c>
    </row>
    <row r="755" spans="1:3">
      <c r="A755" t="s">
        <v>915</v>
      </c>
      <c r="B755" t="s">
        <v>74</v>
      </c>
      <c r="C755">
        <v>15.6</v>
      </c>
    </row>
    <row r="756" spans="1:3">
      <c r="A756" t="s">
        <v>916</v>
      </c>
      <c r="B756" t="s">
        <v>74</v>
      </c>
      <c r="C756">
        <v>20.6</v>
      </c>
    </row>
    <row r="757" spans="1:3">
      <c r="A757" t="s">
        <v>917</v>
      </c>
      <c r="B757" t="s">
        <v>74</v>
      </c>
      <c r="C757">
        <v>8</v>
      </c>
    </row>
    <row r="758" spans="1:3">
      <c r="A758" t="s">
        <v>918</v>
      </c>
      <c r="B758" t="s">
        <v>74</v>
      </c>
      <c r="C758">
        <v>27.5</v>
      </c>
    </row>
    <row r="759" spans="1:3">
      <c r="A759" t="s">
        <v>919</v>
      </c>
      <c r="B759" t="s">
        <v>74</v>
      </c>
      <c r="C759">
        <v>7.8</v>
      </c>
    </row>
    <row r="760" spans="1:3">
      <c r="A760" t="s">
        <v>920</v>
      </c>
      <c r="B760" t="s">
        <v>74</v>
      </c>
      <c r="C760">
        <v>20.9</v>
      </c>
    </row>
    <row r="761" spans="1:3">
      <c r="A761" t="s">
        <v>921</v>
      </c>
      <c r="B761" t="s">
        <v>74</v>
      </c>
      <c r="C761">
        <v>12.5</v>
      </c>
    </row>
    <row r="762" spans="1:3">
      <c r="A762" t="s">
        <v>922</v>
      </c>
      <c r="B762" t="s">
        <v>74</v>
      </c>
      <c r="C762">
        <v>11.9</v>
      </c>
    </row>
    <row r="763" spans="1:3">
      <c r="A763" t="s">
        <v>923</v>
      </c>
      <c r="B763" t="s">
        <v>74</v>
      </c>
      <c r="C763">
        <v>18.5</v>
      </c>
    </row>
    <row r="764" spans="1:3">
      <c r="A764" t="s">
        <v>924</v>
      </c>
      <c r="B764" t="s">
        <v>74</v>
      </c>
      <c r="C764">
        <v>22.7</v>
      </c>
    </row>
    <row r="765" spans="1:3">
      <c r="A765" t="s">
        <v>925</v>
      </c>
      <c r="B765" t="s">
        <v>74</v>
      </c>
      <c r="C765">
        <v>10</v>
      </c>
    </row>
    <row r="766" spans="1:3">
      <c r="A766" t="s">
        <v>926</v>
      </c>
      <c r="B766" t="s">
        <v>74</v>
      </c>
      <c r="C766">
        <v>18</v>
      </c>
    </row>
    <row r="767" spans="1:3">
      <c r="A767" t="s">
        <v>927</v>
      </c>
      <c r="B767" t="s">
        <v>928</v>
      </c>
      <c r="C767">
        <v>33.5</v>
      </c>
    </row>
    <row r="768" spans="1:3">
      <c r="A768" t="s">
        <v>929</v>
      </c>
      <c r="B768" t="s">
        <v>74</v>
      </c>
      <c r="C768">
        <v>29.9</v>
      </c>
    </row>
    <row r="769" spans="1:3">
      <c r="A769" t="s">
        <v>930</v>
      </c>
      <c r="B769" t="s">
        <v>74</v>
      </c>
      <c r="C769">
        <v>16.399999999999999</v>
      </c>
    </row>
    <row r="770" spans="1:3">
      <c r="A770" t="s">
        <v>931</v>
      </c>
      <c r="B770" t="s">
        <v>74</v>
      </c>
      <c r="C770">
        <v>14.2</v>
      </c>
    </row>
    <row r="771" spans="1:3">
      <c r="A771" t="s">
        <v>932</v>
      </c>
      <c r="B771" t="s">
        <v>74</v>
      </c>
      <c r="C771">
        <v>31.9</v>
      </c>
    </row>
    <row r="772" spans="1:3">
      <c r="A772" t="s">
        <v>933</v>
      </c>
      <c r="B772" t="s">
        <v>74</v>
      </c>
      <c r="C772">
        <v>22.9</v>
      </c>
    </row>
    <row r="773" spans="1:3">
      <c r="A773" t="s">
        <v>934</v>
      </c>
      <c r="B773" t="s">
        <v>74</v>
      </c>
      <c r="C773">
        <v>13.2</v>
      </c>
    </row>
    <row r="774" spans="1:3">
      <c r="A774" t="s">
        <v>935</v>
      </c>
      <c r="B774" t="s">
        <v>74</v>
      </c>
      <c r="C774">
        <v>27.6</v>
      </c>
    </row>
    <row r="775" spans="1:3">
      <c r="A775" t="s">
        <v>1779</v>
      </c>
      <c r="B775" t="s">
        <v>74</v>
      </c>
      <c r="C775">
        <v>26</v>
      </c>
    </row>
    <row r="776" spans="1:3">
      <c r="A776" t="s">
        <v>936</v>
      </c>
      <c r="B776" t="s">
        <v>74</v>
      </c>
      <c r="C776">
        <v>13.6</v>
      </c>
    </row>
    <row r="777" spans="1:3">
      <c r="A777" t="s">
        <v>938</v>
      </c>
      <c r="B777" t="s">
        <v>74</v>
      </c>
      <c r="C777">
        <v>16.5</v>
      </c>
    </row>
    <row r="778" spans="1:3">
      <c r="A778" t="s">
        <v>939</v>
      </c>
      <c r="B778" t="s">
        <v>74</v>
      </c>
      <c r="C778">
        <v>24.8</v>
      </c>
    </row>
    <row r="779" spans="1:3">
      <c r="A779" t="s">
        <v>940</v>
      </c>
      <c r="B779" t="s">
        <v>74</v>
      </c>
      <c r="C779">
        <v>20.399999999999999</v>
      </c>
    </row>
    <row r="780" spans="1:3">
      <c r="A780" t="s">
        <v>941</v>
      </c>
      <c r="B780" t="s">
        <v>74</v>
      </c>
      <c r="C780">
        <v>36.200000000000003</v>
      </c>
    </row>
    <row r="781" spans="1:3">
      <c r="A781" t="s">
        <v>942</v>
      </c>
      <c r="B781" t="s">
        <v>74</v>
      </c>
      <c r="C781">
        <v>25.3</v>
      </c>
    </row>
    <row r="782" spans="1:3">
      <c r="A782" t="s">
        <v>943</v>
      </c>
      <c r="B782" t="s">
        <v>74</v>
      </c>
      <c r="C782">
        <v>23.4</v>
      </c>
    </row>
    <row r="783" spans="1:3">
      <c r="A783" t="s">
        <v>944</v>
      </c>
      <c r="B783" t="s">
        <v>74</v>
      </c>
      <c r="C783">
        <v>14.9</v>
      </c>
    </row>
    <row r="784" spans="1:3">
      <c r="A784" t="s">
        <v>945</v>
      </c>
      <c r="B784" t="s">
        <v>74</v>
      </c>
      <c r="C784">
        <v>15.5</v>
      </c>
    </row>
    <row r="785" spans="1:3">
      <c r="A785" t="s">
        <v>946</v>
      </c>
      <c r="B785" t="s">
        <v>74</v>
      </c>
      <c r="C785">
        <v>15.7</v>
      </c>
    </row>
    <row r="786" spans="1:3">
      <c r="A786" t="s">
        <v>947</v>
      </c>
      <c r="B786" t="s">
        <v>74</v>
      </c>
      <c r="C786">
        <v>12.9</v>
      </c>
    </row>
    <row r="787" spans="1:3">
      <c r="A787" t="s">
        <v>948</v>
      </c>
      <c r="B787" t="s">
        <v>74</v>
      </c>
      <c r="C787">
        <v>7.9</v>
      </c>
    </row>
    <row r="788" spans="1:3">
      <c r="A788" t="s">
        <v>949</v>
      </c>
      <c r="B788" t="s">
        <v>74</v>
      </c>
      <c r="C788">
        <v>8.6</v>
      </c>
    </row>
    <row r="789" spans="1:3">
      <c r="A789" t="s">
        <v>950</v>
      </c>
      <c r="B789" t="s">
        <v>74</v>
      </c>
      <c r="C789">
        <v>14.6</v>
      </c>
    </row>
    <row r="790" spans="1:3">
      <c r="A790" t="s">
        <v>951</v>
      </c>
      <c r="B790" t="s">
        <v>74</v>
      </c>
      <c r="C790">
        <v>11.8</v>
      </c>
    </row>
    <row r="791" spans="1:3">
      <c r="A791" t="s">
        <v>953</v>
      </c>
      <c r="B791" t="s">
        <v>117</v>
      </c>
      <c r="C791">
        <v>7</v>
      </c>
    </row>
    <row r="792" spans="1:3">
      <c r="A792" t="s">
        <v>954</v>
      </c>
      <c r="B792" t="s">
        <v>74</v>
      </c>
      <c r="C792">
        <v>16.2</v>
      </c>
    </row>
    <row r="793" spans="1:3">
      <c r="A793" t="s">
        <v>955</v>
      </c>
      <c r="B793" t="s">
        <v>74</v>
      </c>
      <c r="C793">
        <v>26.5</v>
      </c>
    </row>
    <row r="794" spans="1:3">
      <c r="A794" t="s">
        <v>957</v>
      </c>
      <c r="B794" t="s">
        <v>74</v>
      </c>
      <c r="C794">
        <v>22.6</v>
      </c>
    </row>
    <row r="795" spans="1:3">
      <c r="A795" t="s">
        <v>958</v>
      </c>
      <c r="B795" t="s">
        <v>74</v>
      </c>
      <c r="C795">
        <v>28.7</v>
      </c>
    </row>
    <row r="796" spans="1:3">
      <c r="A796" t="s">
        <v>959</v>
      </c>
      <c r="B796" t="s">
        <v>74</v>
      </c>
      <c r="C796">
        <v>26.9</v>
      </c>
    </row>
    <row r="797" spans="1:3">
      <c r="A797" t="s">
        <v>960</v>
      </c>
      <c r="B797" t="s">
        <v>74</v>
      </c>
      <c r="C797">
        <v>19.3</v>
      </c>
    </row>
    <row r="798" spans="1:3">
      <c r="A798" t="s">
        <v>961</v>
      </c>
      <c r="B798" t="s">
        <v>74</v>
      </c>
      <c r="C798">
        <v>13.8</v>
      </c>
    </row>
    <row r="799" spans="1:3">
      <c r="A799" t="s">
        <v>962</v>
      </c>
      <c r="B799" t="s">
        <v>74</v>
      </c>
      <c r="C799">
        <v>17.7</v>
      </c>
    </row>
    <row r="800" spans="1:3">
      <c r="A800" t="s">
        <v>963</v>
      </c>
      <c r="B800" t="s">
        <v>74</v>
      </c>
      <c r="C800">
        <v>7.5</v>
      </c>
    </row>
    <row r="801" spans="1:3">
      <c r="A801" t="s">
        <v>1780</v>
      </c>
      <c r="B801" t="s">
        <v>74</v>
      </c>
      <c r="C801">
        <v>21.5</v>
      </c>
    </row>
    <row r="802" spans="1:3">
      <c r="A802" t="s">
        <v>964</v>
      </c>
      <c r="B802" t="s">
        <v>74</v>
      </c>
      <c r="C802">
        <v>12.6</v>
      </c>
    </row>
    <row r="803" spans="1:3">
      <c r="A803" t="s">
        <v>965</v>
      </c>
      <c r="B803" t="s">
        <v>74</v>
      </c>
      <c r="C803">
        <v>28.3</v>
      </c>
    </row>
    <row r="804" spans="1:3">
      <c r="A804" t="s">
        <v>966</v>
      </c>
      <c r="B804" t="s">
        <v>74</v>
      </c>
      <c r="C804">
        <v>31.2</v>
      </c>
    </row>
    <row r="805" spans="1:3">
      <c r="A805" t="s">
        <v>967</v>
      </c>
      <c r="B805" t="s">
        <v>439</v>
      </c>
      <c r="C805">
        <v>22.4</v>
      </c>
    </row>
    <row r="806" spans="1:3">
      <c r="A806" t="s">
        <v>968</v>
      </c>
      <c r="B806" t="s">
        <v>74</v>
      </c>
      <c r="C806">
        <v>25</v>
      </c>
    </row>
    <row r="807" spans="1:3">
      <c r="A807" t="s">
        <v>969</v>
      </c>
      <c r="B807" t="s">
        <v>74</v>
      </c>
      <c r="C807">
        <v>13.1</v>
      </c>
    </row>
    <row r="808" spans="1:3">
      <c r="A808" t="s">
        <v>970</v>
      </c>
      <c r="B808" t="s">
        <v>971</v>
      </c>
      <c r="C808">
        <v>12.9</v>
      </c>
    </row>
    <row r="809" spans="1:3">
      <c r="A809" t="s">
        <v>972</v>
      </c>
      <c r="B809" t="s">
        <v>74</v>
      </c>
      <c r="C809">
        <v>24.6</v>
      </c>
    </row>
    <row r="810" spans="1:3">
      <c r="A810" t="s">
        <v>974</v>
      </c>
      <c r="B810" t="s">
        <v>74</v>
      </c>
      <c r="C810">
        <v>10.199999999999999</v>
      </c>
    </row>
    <row r="811" spans="1:3">
      <c r="A811" t="s">
        <v>1840</v>
      </c>
      <c r="B811" t="s">
        <v>74</v>
      </c>
      <c r="C811">
        <v>21.5</v>
      </c>
    </row>
    <row r="812" spans="1:3">
      <c r="A812" t="s">
        <v>975</v>
      </c>
      <c r="B812" t="s">
        <v>74</v>
      </c>
      <c r="C812">
        <v>16.399999999999999</v>
      </c>
    </row>
    <row r="813" spans="1:3">
      <c r="A813" t="s">
        <v>1841</v>
      </c>
      <c r="B813" t="s">
        <v>74</v>
      </c>
      <c r="C813">
        <v>34.799999999999997</v>
      </c>
    </row>
    <row r="814" spans="1:3">
      <c r="A814" t="s">
        <v>976</v>
      </c>
      <c r="B814" t="s">
        <v>74</v>
      </c>
      <c r="C814">
        <v>15.4</v>
      </c>
    </row>
    <row r="815" spans="1:3">
      <c r="A815" t="s">
        <v>977</v>
      </c>
      <c r="B815" t="s">
        <v>74</v>
      </c>
      <c r="C815">
        <v>11.6</v>
      </c>
    </row>
    <row r="816" spans="1:3">
      <c r="A816" t="s">
        <v>978</v>
      </c>
      <c r="B816" t="s">
        <v>1842</v>
      </c>
      <c r="C816">
        <v>7.3</v>
      </c>
    </row>
    <row r="817" spans="1:3">
      <c r="A817" t="s">
        <v>979</v>
      </c>
      <c r="B817" t="s">
        <v>74</v>
      </c>
      <c r="C817">
        <v>12.6</v>
      </c>
    </row>
    <row r="818" spans="1:3">
      <c r="A818" t="s">
        <v>980</v>
      </c>
      <c r="B818" t="s">
        <v>74</v>
      </c>
      <c r="C818">
        <v>7.3</v>
      </c>
    </row>
    <row r="819" spans="1:3">
      <c r="A819" t="s">
        <v>981</v>
      </c>
      <c r="B819" t="s">
        <v>74</v>
      </c>
      <c r="C819">
        <v>17.8</v>
      </c>
    </row>
    <row r="820" spans="1:3">
      <c r="A820" t="s">
        <v>982</v>
      </c>
      <c r="B820" t="s">
        <v>74</v>
      </c>
      <c r="C820">
        <v>15.2</v>
      </c>
    </row>
    <row r="821" spans="1:3">
      <c r="A821" t="s">
        <v>983</v>
      </c>
      <c r="B821" t="s">
        <v>74</v>
      </c>
      <c r="C821">
        <v>11.7</v>
      </c>
    </row>
    <row r="822" spans="1:3">
      <c r="A822" t="s">
        <v>2010</v>
      </c>
      <c r="B822" t="s">
        <v>74</v>
      </c>
      <c r="C822">
        <v>17.5</v>
      </c>
    </row>
    <row r="823" spans="1:3">
      <c r="A823" t="s">
        <v>984</v>
      </c>
      <c r="B823" t="s">
        <v>74</v>
      </c>
      <c r="C823">
        <v>3.5</v>
      </c>
    </row>
    <row r="824" spans="1:3">
      <c r="A824" t="s">
        <v>985</v>
      </c>
      <c r="B824" t="s">
        <v>74</v>
      </c>
      <c r="C824">
        <v>10.8</v>
      </c>
    </row>
    <row r="825" spans="1:3">
      <c r="A825" t="s">
        <v>986</v>
      </c>
      <c r="B825" t="s">
        <v>74</v>
      </c>
      <c r="C825">
        <v>21.8</v>
      </c>
    </row>
    <row r="826" spans="1:3">
      <c r="A826" t="s">
        <v>988</v>
      </c>
      <c r="B826" t="s">
        <v>74</v>
      </c>
      <c r="C826">
        <v>6.3</v>
      </c>
    </row>
    <row r="827" spans="1:3">
      <c r="A827" t="s">
        <v>989</v>
      </c>
      <c r="B827" t="s">
        <v>74</v>
      </c>
      <c r="C827">
        <v>16.100000000000001</v>
      </c>
    </row>
    <row r="828" spans="1:3">
      <c r="A828" t="s">
        <v>990</v>
      </c>
      <c r="B828" t="s">
        <v>74</v>
      </c>
      <c r="C828">
        <v>13</v>
      </c>
    </row>
    <row r="829" spans="1:3">
      <c r="A829" t="s">
        <v>991</v>
      </c>
      <c r="B829" t="s">
        <v>74</v>
      </c>
      <c r="C829">
        <v>15</v>
      </c>
    </row>
    <row r="830" spans="1:3">
      <c r="A830" t="s">
        <v>994</v>
      </c>
      <c r="B830" t="s">
        <v>74</v>
      </c>
      <c r="C830">
        <v>14.5</v>
      </c>
    </row>
    <row r="831" spans="1:3">
      <c r="A831" t="s">
        <v>995</v>
      </c>
      <c r="B831" t="s">
        <v>74</v>
      </c>
      <c r="C831">
        <v>25.2</v>
      </c>
    </row>
    <row r="832" spans="1:3">
      <c r="A832" t="s">
        <v>996</v>
      </c>
      <c r="B832" t="s">
        <v>74</v>
      </c>
      <c r="C832">
        <v>17.899999999999999</v>
      </c>
    </row>
    <row r="833" spans="1:3">
      <c r="A833" t="s">
        <v>997</v>
      </c>
      <c r="B833" t="s">
        <v>74</v>
      </c>
      <c r="C833">
        <v>29.4</v>
      </c>
    </row>
    <row r="834" spans="1:3">
      <c r="A834" t="s">
        <v>998</v>
      </c>
      <c r="B834" t="s">
        <v>74</v>
      </c>
      <c r="C834">
        <v>15.9</v>
      </c>
    </row>
    <row r="835" spans="1:3">
      <c r="A835" t="s">
        <v>999</v>
      </c>
      <c r="B835" t="s">
        <v>74</v>
      </c>
      <c r="C835">
        <v>15.4</v>
      </c>
    </row>
    <row r="836" spans="1:3">
      <c r="A836" t="s">
        <v>1000</v>
      </c>
      <c r="B836" t="s">
        <v>74</v>
      </c>
      <c r="C836">
        <v>23.8</v>
      </c>
    </row>
    <row r="837" spans="1:3">
      <c r="A837" t="s">
        <v>2011</v>
      </c>
      <c r="B837" t="s">
        <v>424</v>
      </c>
      <c r="C837">
        <v>10.6</v>
      </c>
    </row>
    <row r="838" spans="1:3">
      <c r="A838" t="s">
        <v>1001</v>
      </c>
      <c r="B838" t="s">
        <v>74</v>
      </c>
      <c r="C838">
        <v>37.299999999999997</v>
      </c>
    </row>
    <row r="839" spans="1:3">
      <c r="A839" t="s">
        <v>1003</v>
      </c>
      <c r="B839" t="s">
        <v>74</v>
      </c>
      <c r="C839">
        <v>29.1</v>
      </c>
    </row>
    <row r="840" spans="1:3">
      <c r="A840" t="s">
        <v>1004</v>
      </c>
      <c r="B840" t="s">
        <v>74</v>
      </c>
      <c r="C840">
        <v>35.700000000000003</v>
      </c>
    </row>
    <row r="841" spans="1:3">
      <c r="A841" t="s">
        <v>1005</v>
      </c>
      <c r="B841" t="s">
        <v>350</v>
      </c>
      <c r="C841">
        <v>27.1</v>
      </c>
    </row>
    <row r="842" spans="1:3">
      <c r="A842" t="s">
        <v>1006</v>
      </c>
      <c r="B842" t="s">
        <v>74</v>
      </c>
      <c r="C842">
        <v>16</v>
      </c>
    </row>
    <row r="843" spans="1:3">
      <c r="A843" t="s">
        <v>1007</v>
      </c>
      <c r="B843" t="s">
        <v>439</v>
      </c>
      <c r="C843">
        <v>11.9</v>
      </c>
    </row>
    <row r="844" spans="1:3">
      <c r="A844" t="s">
        <v>1008</v>
      </c>
      <c r="B844" t="s">
        <v>74</v>
      </c>
      <c r="C844">
        <v>10.4</v>
      </c>
    </row>
    <row r="845" spans="1:3">
      <c r="A845" t="s">
        <v>1009</v>
      </c>
      <c r="B845" t="s">
        <v>74</v>
      </c>
      <c r="C845">
        <v>10.1</v>
      </c>
    </row>
    <row r="846" spans="1:3">
      <c r="A846" t="s">
        <v>1010</v>
      </c>
      <c r="B846" t="s">
        <v>74</v>
      </c>
      <c r="C846">
        <v>21.6</v>
      </c>
    </row>
    <row r="847" spans="1:3">
      <c r="A847" t="s">
        <v>1011</v>
      </c>
      <c r="B847" t="s">
        <v>85</v>
      </c>
      <c r="C847">
        <v>29.9</v>
      </c>
    </row>
    <row r="848" spans="1:3">
      <c r="A848" t="s">
        <v>1012</v>
      </c>
      <c r="B848" t="s">
        <v>74</v>
      </c>
      <c r="C848">
        <v>10.3</v>
      </c>
    </row>
    <row r="849" spans="1:3">
      <c r="A849" t="s">
        <v>1013</v>
      </c>
      <c r="B849" t="s">
        <v>74</v>
      </c>
      <c r="C849">
        <v>23.7</v>
      </c>
    </row>
    <row r="850" spans="1:3">
      <c r="A850" t="s">
        <v>1014</v>
      </c>
      <c r="B850" t="s">
        <v>74</v>
      </c>
      <c r="C850">
        <v>13</v>
      </c>
    </row>
    <row r="851" spans="1:3">
      <c r="A851" t="s">
        <v>1015</v>
      </c>
      <c r="B851" t="s">
        <v>74</v>
      </c>
      <c r="C851">
        <v>20.100000000000001</v>
      </c>
    </row>
    <row r="852" spans="1:3">
      <c r="A852" t="s">
        <v>1016</v>
      </c>
      <c r="B852" t="s">
        <v>74</v>
      </c>
      <c r="C852">
        <v>10.7</v>
      </c>
    </row>
    <row r="853" spans="1:3">
      <c r="A853" t="s">
        <v>1017</v>
      </c>
      <c r="B853" t="s">
        <v>74</v>
      </c>
      <c r="C853">
        <v>10.6</v>
      </c>
    </row>
    <row r="854" spans="1:3">
      <c r="A854" t="s">
        <v>1019</v>
      </c>
      <c r="B854" t="s">
        <v>74</v>
      </c>
      <c r="C854">
        <v>15</v>
      </c>
    </row>
    <row r="855" spans="1:3">
      <c r="A855" t="s">
        <v>1018</v>
      </c>
      <c r="B855" t="s">
        <v>952</v>
      </c>
      <c r="C855">
        <v>7.8</v>
      </c>
    </row>
    <row r="856" spans="1:3">
      <c r="A856" t="s">
        <v>1020</v>
      </c>
      <c r="B856" t="s">
        <v>74</v>
      </c>
      <c r="C856">
        <v>12.4</v>
      </c>
    </row>
    <row r="857" spans="1:3">
      <c r="A857" t="s">
        <v>1021</v>
      </c>
      <c r="B857" t="s">
        <v>74</v>
      </c>
      <c r="C857">
        <v>28.9</v>
      </c>
    </row>
    <row r="858" spans="1:3">
      <c r="A858" t="s">
        <v>1022</v>
      </c>
      <c r="B858" t="s">
        <v>74</v>
      </c>
      <c r="C858">
        <v>16.8</v>
      </c>
    </row>
    <row r="859" spans="1:3">
      <c r="A859" t="s">
        <v>1023</v>
      </c>
      <c r="B859" t="s">
        <v>74</v>
      </c>
      <c r="C859">
        <v>12.9</v>
      </c>
    </row>
    <row r="860" spans="1:3">
      <c r="A860" t="s">
        <v>1025</v>
      </c>
      <c r="B860" t="s">
        <v>74</v>
      </c>
      <c r="C860">
        <v>22.6</v>
      </c>
    </row>
    <row r="861" spans="1:3">
      <c r="A861" t="s">
        <v>1026</v>
      </c>
      <c r="B861" t="s">
        <v>74</v>
      </c>
      <c r="C861">
        <v>9.1999999999999993</v>
      </c>
    </row>
    <row r="862" spans="1:3">
      <c r="A862" t="s">
        <v>1027</v>
      </c>
      <c r="B862" t="s">
        <v>74</v>
      </c>
      <c r="C862">
        <v>25.4</v>
      </c>
    </row>
    <row r="863" spans="1:3">
      <c r="A863" t="s">
        <v>1028</v>
      </c>
      <c r="B863" t="s">
        <v>74</v>
      </c>
      <c r="C863">
        <v>15.1</v>
      </c>
    </row>
    <row r="864" spans="1:3">
      <c r="A864" t="s">
        <v>1843</v>
      </c>
      <c r="B864" t="s">
        <v>74</v>
      </c>
      <c r="C864">
        <v>31.8</v>
      </c>
    </row>
    <row r="865" spans="1:3">
      <c r="A865" t="s">
        <v>1030</v>
      </c>
      <c r="B865" t="s">
        <v>74</v>
      </c>
      <c r="C865">
        <v>29.9</v>
      </c>
    </row>
    <row r="866" spans="1:3">
      <c r="A866" t="s">
        <v>1031</v>
      </c>
      <c r="B866" t="s">
        <v>74</v>
      </c>
      <c r="C866">
        <v>21</v>
      </c>
    </row>
    <row r="867" spans="1:3">
      <c r="A867" t="s">
        <v>1032</v>
      </c>
      <c r="B867" t="s">
        <v>74</v>
      </c>
      <c r="C867">
        <v>11.6</v>
      </c>
    </row>
    <row r="868" spans="1:3">
      <c r="A868" t="s">
        <v>1033</v>
      </c>
      <c r="B868" t="s">
        <v>74</v>
      </c>
      <c r="C868">
        <v>20.100000000000001</v>
      </c>
    </row>
    <row r="869" spans="1:3">
      <c r="A869" t="s">
        <v>1034</v>
      </c>
      <c r="B869" t="s">
        <v>74</v>
      </c>
      <c r="C869">
        <v>12.2</v>
      </c>
    </row>
    <row r="870" spans="1:3">
      <c r="A870" t="s">
        <v>1035</v>
      </c>
      <c r="B870" t="s">
        <v>74</v>
      </c>
      <c r="C870">
        <v>6.9</v>
      </c>
    </row>
    <row r="871" spans="1:3">
      <c r="A871" t="s">
        <v>2012</v>
      </c>
      <c r="B871" t="s">
        <v>74</v>
      </c>
      <c r="C871">
        <v>16.100000000000001</v>
      </c>
    </row>
    <row r="872" spans="1:3">
      <c r="A872" t="s">
        <v>1036</v>
      </c>
      <c r="B872" t="s">
        <v>85</v>
      </c>
      <c r="C872">
        <v>25.4</v>
      </c>
    </row>
    <row r="873" spans="1:3">
      <c r="A873" t="s">
        <v>1037</v>
      </c>
      <c r="B873" t="s">
        <v>74</v>
      </c>
      <c r="C873">
        <v>21.3</v>
      </c>
    </row>
    <row r="874" spans="1:3">
      <c r="A874" t="s">
        <v>1784</v>
      </c>
      <c r="B874" t="s">
        <v>74</v>
      </c>
      <c r="C874">
        <v>28</v>
      </c>
    </row>
    <row r="875" spans="1:3">
      <c r="A875" t="s">
        <v>1038</v>
      </c>
      <c r="B875" t="s">
        <v>74</v>
      </c>
      <c r="C875">
        <v>15.2</v>
      </c>
    </row>
    <row r="876" spans="1:3">
      <c r="A876" t="s">
        <v>1040</v>
      </c>
      <c r="B876" t="s">
        <v>74</v>
      </c>
      <c r="C876">
        <v>20.2</v>
      </c>
    </row>
    <row r="877" spans="1:3">
      <c r="A877" t="s">
        <v>1041</v>
      </c>
      <c r="B877" t="s">
        <v>74</v>
      </c>
      <c r="C877">
        <v>28.1</v>
      </c>
    </row>
    <row r="878" spans="1:3">
      <c r="A878" t="s">
        <v>1042</v>
      </c>
      <c r="B878" t="s">
        <v>74</v>
      </c>
      <c r="C878">
        <v>8.6</v>
      </c>
    </row>
    <row r="879" spans="1:3">
      <c r="A879" t="s">
        <v>1043</v>
      </c>
      <c r="B879" t="s">
        <v>74</v>
      </c>
      <c r="C879">
        <v>12.4</v>
      </c>
    </row>
    <row r="880" spans="1:3">
      <c r="A880" t="s">
        <v>1044</v>
      </c>
      <c r="B880" t="s">
        <v>74</v>
      </c>
      <c r="C880">
        <v>12.2</v>
      </c>
    </row>
    <row r="881" spans="1:3">
      <c r="A881" t="s">
        <v>1045</v>
      </c>
      <c r="B881" t="s">
        <v>74</v>
      </c>
      <c r="C881">
        <v>17.3</v>
      </c>
    </row>
    <row r="882" spans="1:3">
      <c r="A882" t="s">
        <v>1046</v>
      </c>
      <c r="B882" t="s">
        <v>74</v>
      </c>
      <c r="C882">
        <v>10.199999999999999</v>
      </c>
    </row>
    <row r="883" spans="1:3">
      <c r="A883" t="s">
        <v>1047</v>
      </c>
      <c r="B883" t="s">
        <v>74</v>
      </c>
      <c r="C883">
        <v>18.600000000000001</v>
      </c>
    </row>
    <row r="884" spans="1:3">
      <c r="A884" t="s">
        <v>1048</v>
      </c>
      <c r="B884" t="s">
        <v>74</v>
      </c>
      <c r="C884">
        <v>15.8</v>
      </c>
    </row>
    <row r="885" spans="1:3">
      <c r="A885" t="s">
        <v>1049</v>
      </c>
      <c r="B885" t="s">
        <v>74</v>
      </c>
      <c r="C885">
        <v>14</v>
      </c>
    </row>
    <row r="886" spans="1:3">
      <c r="A886" t="s">
        <v>1050</v>
      </c>
      <c r="B886" t="s">
        <v>74</v>
      </c>
      <c r="C886">
        <v>30.4</v>
      </c>
    </row>
    <row r="887" spans="1:3">
      <c r="A887" t="s">
        <v>1051</v>
      </c>
      <c r="B887" t="s">
        <v>74</v>
      </c>
      <c r="C887">
        <v>31.1</v>
      </c>
    </row>
    <row r="888" spans="1:3">
      <c r="A888" t="s">
        <v>1052</v>
      </c>
      <c r="B888" t="s">
        <v>1053</v>
      </c>
      <c r="C888">
        <v>17.100000000000001</v>
      </c>
    </row>
    <row r="889" spans="1:3">
      <c r="A889" t="s">
        <v>1054</v>
      </c>
      <c r="B889" t="s">
        <v>74</v>
      </c>
      <c r="C889">
        <v>8</v>
      </c>
    </row>
    <row r="890" spans="1:3">
      <c r="A890" t="s">
        <v>1055</v>
      </c>
      <c r="B890" t="s">
        <v>74</v>
      </c>
      <c r="C890">
        <v>4.8</v>
      </c>
    </row>
    <row r="891" spans="1:3">
      <c r="A891" t="s">
        <v>1056</v>
      </c>
      <c r="B891" t="s">
        <v>74</v>
      </c>
      <c r="C891">
        <v>16</v>
      </c>
    </row>
    <row r="892" spans="1:3">
      <c r="A892" t="s">
        <v>1057</v>
      </c>
      <c r="B892" t="s">
        <v>74</v>
      </c>
      <c r="C892">
        <v>20.2</v>
      </c>
    </row>
    <row r="893" spans="1:3">
      <c r="A893" t="s">
        <v>5606</v>
      </c>
      <c r="B893" t="s">
        <v>7431</v>
      </c>
      <c r="C893">
        <v>22.8</v>
      </c>
    </row>
    <row r="894" spans="1:3">
      <c r="A894" t="s">
        <v>1058</v>
      </c>
      <c r="B894" t="s">
        <v>74</v>
      </c>
      <c r="C894">
        <v>15.7</v>
      </c>
    </row>
    <row r="895" spans="1:3">
      <c r="A895" t="s">
        <v>1059</v>
      </c>
      <c r="B895" t="s">
        <v>74</v>
      </c>
      <c r="C895">
        <v>14.1</v>
      </c>
    </row>
    <row r="896" spans="1:3">
      <c r="A896" t="s">
        <v>1844</v>
      </c>
      <c r="B896" t="s">
        <v>74</v>
      </c>
      <c r="C896">
        <v>40.200000000000003</v>
      </c>
    </row>
    <row r="897" spans="1:3">
      <c r="A897" t="s">
        <v>1060</v>
      </c>
      <c r="B897" t="s">
        <v>74</v>
      </c>
      <c r="C897">
        <v>31.5</v>
      </c>
    </row>
    <row r="898" spans="1:3">
      <c r="A898" t="s">
        <v>1061</v>
      </c>
      <c r="B898" t="s">
        <v>74</v>
      </c>
      <c r="C898">
        <v>11</v>
      </c>
    </row>
    <row r="899" spans="1:3">
      <c r="A899" t="s">
        <v>1065</v>
      </c>
      <c r="B899" t="s">
        <v>74</v>
      </c>
      <c r="C899">
        <v>16.399999999999999</v>
      </c>
    </row>
    <row r="900" spans="1:3">
      <c r="A900" t="s">
        <v>1785</v>
      </c>
      <c r="B900" t="s">
        <v>74</v>
      </c>
      <c r="C900">
        <v>28.1</v>
      </c>
    </row>
    <row r="901" spans="1:3">
      <c r="A901" t="s">
        <v>1066</v>
      </c>
      <c r="B901" t="s">
        <v>74</v>
      </c>
      <c r="C901">
        <v>13.6</v>
      </c>
    </row>
    <row r="902" spans="1:3">
      <c r="A902" t="s">
        <v>1067</v>
      </c>
      <c r="B902" t="s">
        <v>74</v>
      </c>
      <c r="C902">
        <v>7.6</v>
      </c>
    </row>
    <row r="903" spans="1:3">
      <c r="A903" t="s">
        <v>1845</v>
      </c>
      <c r="B903" t="s">
        <v>74</v>
      </c>
      <c r="C903">
        <v>9.8000000000000007</v>
      </c>
    </row>
    <row r="904" spans="1:3">
      <c r="A904" t="s">
        <v>1070</v>
      </c>
      <c r="B904" t="s">
        <v>74</v>
      </c>
      <c r="C904">
        <v>40</v>
      </c>
    </row>
    <row r="905" spans="1:3">
      <c r="A905" t="s">
        <v>1071</v>
      </c>
      <c r="B905" t="s">
        <v>74</v>
      </c>
      <c r="C905">
        <v>12.2</v>
      </c>
    </row>
    <row r="906" spans="1:3">
      <c r="A906" t="s">
        <v>1072</v>
      </c>
      <c r="B906" t="s">
        <v>74</v>
      </c>
      <c r="C906">
        <v>25.6</v>
      </c>
    </row>
    <row r="907" spans="1:3">
      <c r="A907" t="s">
        <v>1073</v>
      </c>
      <c r="B907" t="s">
        <v>74</v>
      </c>
      <c r="C907">
        <v>10.199999999999999</v>
      </c>
    </row>
    <row r="908" spans="1:3">
      <c r="A908" t="s">
        <v>1074</v>
      </c>
      <c r="B908" t="s">
        <v>74</v>
      </c>
      <c r="C908">
        <v>6.9</v>
      </c>
    </row>
    <row r="909" spans="1:3">
      <c r="A909" t="s">
        <v>1075</v>
      </c>
      <c r="B909" t="s">
        <v>74</v>
      </c>
      <c r="C909">
        <v>18.3</v>
      </c>
    </row>
    <row r="910" spans="1:3">
      <c r="A910" t="s">
        <v>1076</v>
      </c>
      <c r="B910" t="s">
        <v>74</v>
      </c>
      <c r="C910">
        <v>14.5</v>
      </c>
    </row>
    <row r="911" spans="1:3">
      <c r="A911" t="s">
        <v>1077</v>
      </c>
      <c r="B911" t="s">
        <v>74</v>
      </c>
      <c r="C911">
        <v>22</v>
      </c>
    </row>
    <row r="912" spans="1:3">
      <c r="A912" t="s">
        <v>1786</v>
      </c>
      <c r="B912" t="s">
        <v>74</v>
      </c>
      <c r="C912">
        <v>18.399999999999999</v>
      </c>
    </row>
    <row r="913" spans="1:3">
      <c r="A913" t="s">
        <v>1079</v>
      </c>
      <c r="B913" t="s">
        <v>74</v>
      </c>
      <c r="C913">
        <v>12.8</v>
      </c>
    </row>
    <row r="914" spans="1:3">
      <c r="A914" t="s">
        <v>1080</v>
      </c>
      <c r="B914" t="s">
        <v>74</v>
      </c>
      <c r="C914">
        <v>24.6</v>
      </c>
    </row>
    <row r="915" spans="1:3">
      <c r="A915" t="s">
        <v>1081</v>
      </c>
      <c r="B915" t="s">
        <v>350</v>
      </c>
      <c r="C915">
        <v>9.1999999999999993</v>
      </c>
    </row>
    <row r="916" spans="1:3">
      <c r="A916" t="s">
        <v>1082</v>
      </c>
      <c r="B916" t="s">
        <v>74</v>
      </c>
      <c r="C916">
        <v>15.1</v>
      </c>
    </row>
    <row r="917" spans="1:3">
      <c r="A917" t="s">
        <v>1083</v>
      </c>
      <c r="B917" t="s">
        <v>74</v>
      </c>
      <c r="C917">
        <v>9.5</v>
      </c>
    </row>
    <row r="918" spans="1:3">
      <c r="A918" t="s">
        <v>1084</v>
      </c>
      <c r="B918" t="s">
        <v>74</v>
      </c>
      <c r="C918">
        <v>20</v>
      </c>
    </row>
    <row r="919" spans="1:3">
      <c r="A919" t="s">
        <v>1085</v>
      </c>
      <c r="B919" t="s">
        <v>74</v>
      </c>
      <c r="C919">
        <v>22.5</v>
      </c>
    </row>
    <row r="920" spans="1:3">
      <c r="A920" t="s">
        <v>1086</v>
      </c>
      <c r="B920" t="s">
        <v>74</v>
      </c>
      <c r="C920">
        <v>25.5</v>
      </c>
    </row>
    <row r="921" spans="1:3">
      <c r="A921" t="s">
        <v>1787</v>
      </c>
      <c r="B921" t="s">
        <v>74</v>
      </c>
      <c r="C921">
        <v>10.9</v>
      </c>
    </row>
    <row r="922" spans="1:3">
      <c r="A922" t="s">
        <v>1088</v>
      </c>
      <c r="B922" t="s">
        <v>74</v>
      </c>
      <c r="C922">
        <v>16.600000000000001</v>
      </c>
    </row>
    <row r="923" spans="1:3">
      <c r="A923" t="s">
        <v>1090</v>
      </c>
      <c r="B923" t="s">
        <v>119</v>
      </c>
      <c r="C923">
        <v>10.4</v>
      </c>
    </row>
    <row r="924" spans="1:3">
      <c r="A924" t="s">
        <v>1091</v>
      </c>
      <c r="B924" t="s">
        <v>74</v>
      </c>
      <c r="C924">
        <v>19.5</v>
      </c>
    </row>
    <row r="925" spans="1:3">
      <c r="A925" t="s">
        <v>1092</v>
      </c>
      <c r="B925" t="s">
        <v>1093</v>
      </c>
      <c r="C925">
        <v>8.6</v>
      </c>
    </row>
    <row r="926" spans="1:3">
      <c r="A926" t="s">
        <v>1094</v>
      </c>
      <c r="B926" t="s">
        <v>74</v>
      </c>
      <c r="C926">
        <v>21.6</v>
      </c>
    </row>
    <row r="927" spans="1:3">
      <c r="A927" t="s">
        <v>1095</v>
      </c>
      <c r="B927" t="s">
        <v>74</v>
      </c>
      <c r="C927">
        <v>23</v>
      </c>
    </row>
    <row r="928" spans="1:3">
      <c r="A928" t="s">
        <v>1096</v>
      </c>
      <c r="B928" t="s">
        <v>74</v>
      </c>
      <c r="C928">
        <v>25.3</v>
      </c>
    </row>
    <row r="929" spans="1:3">
      <c r="A929" t="s">
        <v>1846</v>
      </c>
      <c r="B929" t="s">
        <v>74</v>
      </c>
      <c r="C929">
        <v>10.7</v>
      </c>
    </row>
    <row r="930" spans="1:3">
      <c r="A930" t="s">
        <v>1097</v>
      </c>
      <c r="B930" t="s">
        <v>74</v>
      </c>
      <c r="C930">
        <v>16.2</v>
      </c>
    </row>
    <row r="931" spans="1:3">
      <c r="A931" t="s">
        <v>1098</v>
      </c>
      <c r="B931" t="s">
        <v>74</v>
      </c>
      <c r="C931">
        <v>19.100000000000001</v>
      </c>
    </row>
    <row r="932" spans="1:3">
      <c r="A932" t="s">
        <v>2013</v>
      </c>
      <c r="B932" t="s">
        <v>74</v>
      </c>
      <c r="C932">
        <v>25.7</v>
      </c>
    </row>
    <row r="933" spans="1:3">
      <c r="A933" t="s">
        <v>1099</v>
      </c>
      <c r="B933" t="s">
        <v>74</v>
      </c>
      <c r="C933">
        <v>11.4</v>
      </c>
    </row>
    <row r="934" spans="1:3">
      <c r="A934" t="s">
        <v>1100</v>
      </c>
      <c r="B934" t="s">
        <v>74</v>
      </c>
      <c r="C934">
        <v>23.5</v>
      </c>
    </row>
    <row r="935" spans="1:3">
      <c r="A935" t="s">
        <v>1847</v>
      </c>
      <c r="B935" t="s">
        <v>74</v>
      </c>
      <c r="C935">
        <v>21.4</v>
      </c>
    </row>
    <row r="936" spans="1:3">
      <c r="A936" t="s">
        <v>1102</v>
      </c>
      <c r="B936" t="s">
        <v>74</v>
      </c>
      <c r="C936">
        <v>19.2</v>
      </c>
    </row>
    <row r="937" spans="1:3">
      <c r="A937" t="s">
        <v>1103</v>
      </c>
      <c r="B937" t="s">
        <v>74</v>
      </c>
      <c r="C937">
        <v>21.7</v>
      </c>
    </row>
    <row r="938" spans="1:3">
      <c r="A938" t="s">
        <v>1104</v>
      </c>
      <c r="B938" t="s">
        <v>74</v>
      </c>
      <c r="C938">
        <v>18.2</v>
      </c>
    </row>
    <row r="939" spans="1:3">
      <c r="A939" t="s">
        <v>1105</v>
      </c>
      <c r="B939" t="s">
        <v>74</v>
      </c>
      <c r="C939">
        <v>19.100000000000001</v>
      </c>
    </row>
    <row r="940" spans="1:3">
      <c r="A940" t="s">
        <v>1848</v>
      </c>
      <c r="B940" t="s">
        <v>74</v>
      </c>
      <c r="C940">
        <v>30</v>
      </c>
    </row>
    <row r="941" spans="1:3">
      <c r="A941" t="s">
        <v>1106</v>
      </c>
      <c r="B941" t="s">
        <v>74</v>
      </c>
      <c r="C941">
        <v>30.4</v>
      </c>
    </row>
    <row r="942" spans="1:3">
      <c r="A942" t="s">
        <v>1107</v>
      </c>
      <c r="B942" t="s">
        <v>74</v>
      </c>
      <c r="C942">
        <v>14.5</v>
      </c>
    </row>
    <row r="943" spans="1:3">
      <c r="A943" t="s">
        <v>1108</v>
      </c>
      <c r="B943" t="s">
        <v>74</v>
      </c>
      <c r="C943">
        <v>23.6</v>
      </c>
    </row>
    <row r="944" spans="1:3">
      <c r="A944" t="s">
        <v>1109</v>
      </c>
      <c r="B944" t="s">
        <v>74</v>
      </c>
      <c r="C944">
        <v>19.100000000000001</v>
      </c>
    </row>
    <row r="945" spans="1:3">
      <c r="A945" t="s">
        <v>7425</v>
      </c>
      <c r="B945" t="s">
        <v>74</v>
      </c>
      <c r="C945">
        <v>27.5</v>
      </c>
    </row>
    <row r="946" spans="1:3">
      <c r="A946" t="s">
        <v>1111</v>
      </c>
      <c r="B946" t="s">
        <v>74</v>
      </c>
      <c r="C946">
        <v>8.6</v>
      </c>
    </row>
    <row r="947" spans="1:3">
      <c r="A947" t="s">
        <v>1112</v>
      </c>
      <c r="B947" t="s">
        <v>74</v>
      </c>
      <c r="C947">
        <v>26</v>
      </c>
    </row>
    <row r="948" spans="1:3">
      <c r="A948" t="s">
        <v>1113</v>
      </c>
      <c r="B948" t="s">
        <v>74</v>
      </c>
      <c r="C948">
        <v>10.6</v>
      </c>
    </row>
    <row r="949" spans="1:3">
      <c r="A949" t="s">
        <v>1115</v>
      </c>
      <c r="B949" t="s">
        <v>74</v>
      </c>
      <c r="C949">
        <v>28.6</v>
      </c>
    </row>
    <row r="950" spans="1:3">
      <c r="A950" t="s">
        <v>1116</v>
      </c>
      <c r="B950" t="s">
        <v>74</v>
      </c>
      <c r="C950">
        <v>11.3</v>
      </c>
    </row>
    <row r="951" spans="1:3">
      <c r="A951" t="s">
        <v>1117</v>
      </c>
      <c r="B951" t="s">
        <v>74</v>
      </c>
      <c r="C951">
        <v>17.600000000000001</v>
      </c>
    </row>
    <row r="952" spans="1:3">
      <c r="A952" t="s">
        <v>1118</v>
      </c>
      <c r="B952" t="s">
        <v>74</v>
      </c>
      <c r="C952">
        <v>30.1</v>
      </c>
    </row>
    <row r="953" spans="1:3">
      <c r="A953" t="s">
        <v>1120</v>
      </c>
      <c r="B953" t="s">
        <v>74</v>
      </c>
      <c r="C953">
        <v>42.2</v>
      </c>
    </row>
    <row r="954" spans="1:3">
      <c r="A954" t="s">
        <v>1121</v>
      </c>
      <c r="B954" t="s">
        <v>74</v>
      </c>
      <c r="C954">
        <v>25.5</v>
      </c>
    </row>
    <row r="955" spans="1:3">
      <c r="A955" t="s">
        <v>1122</v>
      </c>
      <c r="B955" t="s">
        <v>74</v>
      </c>
      <c r="C955">
        <v>16.600000000000001</v>
      </c>
    </row>
    <row r="956" spans="1:3">
      <c r="A956" t="s">
        <v>1123</v>
      </c>
      <c r="B956" t="s">
        <v>74</v>
      </c>
      <c r="C956">
        <v>13.2</v>
      </c>
    </row>
    <row r="957" spans="1:3">
      <c r="A957" t="s">
        <v>1124</v>
      </c>
      <c r="B957" t="s">
        <v>74</v>
      </c>
      <c r="C957">
        <v>23.1</v>
      </c>
    </row>
    <row r="958" spans="1:3">
      <c r="A958" t="s">
        <v>1125</v>
      </c>
      <c r="B958" t="s">
        <v>74</v>
      </c>
      <c r="C958">
        <v>14.6</v>
      </c>
    </row>
    <row r="959" spans="1:3">
      <c r="A959" t="s">
        <v>1126</v>
      </c>
      <c r="B959" t="s">
        <v>74</v>
      </c>
      <c r="C959">
        <v>11.1</v>
      </c>
    </row>
    <row r="960" spans="1:3">
      <c r="A960" t="s">
        <v>1127</v>
      </c>
      <c r="B960" t="s">
        <v>74</v>
      </c>
      <c r="C960">
        <v>10.9</v>
      </c>
    </row>
    <row r="961" spans="1:3">
      <c r="A961" t="s">
        <v>1128</v>
      </c>
      <c r="B961" t="s">
        <v>74</v>
      </c>
      <c r="C961">
        <v>15.7</v>
      </c>
    </row>
    <row r="962" spans="1:3">
      <c r="A962" t="s">
        <v>1129</v>
      </c>
      <c r="B962" t="s">
        <v>74</v>
      </c>
      <c r="C962">
        <v>13.9</v>
      </c>
    </row>
    <row r="963" spans="1:3">
      <c r="A963" t="s">
        <v>1130</v>
      </c>
      <c r="B963" t="s">
        <v>74</v>
      </c>
      <c r="C963">
        <v>17.7</v>
      </c>
    </row>
    <row r="964" spans="1:3">
      <c r="A964" t="s">
        <v>1131</v>
      </c>
      <c r="B964" t="s">
        <v>74</v>
      </c>
      <c r="C964">
        <v>8.6999999999999993</v>
      </c>
    </row>
    <row r="965" spans="1:3">
      <c r="A965" t="s">
        <v>1133</v>
      </c>
      <c r="B965" t="s">
        <v>74</v>
      </c>
      <c r="C965">
        <v>25.4</v>
      </c>
    </row>
    <row r="966" spans="1:3">
      <c r="A966" t="s">
        <v>1134</v>
      </c>
      <c r="B966" t="s">
        <v>74</v>
      </c>
      <c r="C966">
        <v>17.8</v>
      </c>
    </row>
    <row r="967" spans="1:3">
      <c r="A967" t="s">
        <v>1135</v>
      </c>
      <c r="B967" t="s">
        <v>74</v>
      </c>
      <c r="C967">
        <v>2</v>
      </c>
    </row>
    <row r="968" spans="1:3">
      <c r="A968" t="s">
        <v>1137</v>
      </c>
      <c r="B968" t="s">
        <v>74</v>
      </c>
      <c r="C968">
        <v>16.5</v>
      </c>
    </row>
    <row r="969" spans="1:3">
      <c r="A969" t="s">
        <v>1138</v>
      </c>
      <c r="B969" t="s">
        <v>74</v>
      </c>
      <c r="C969">
        <v>15.5</v>
      </c>
    </row>
    <row r="970" spans="1:3">
      <c r="A970" t="s">
        <v>1139</v>
      </c>
      <c r="B970" t="s">
        <v>74</v>
      </c>
      <c r="C970">
        <v>7.3</v>
      </c>
    </row>
    <row r="971" spans="1:3">
      <c r="A971" t="s">
        <v>1140</v>
      </c>
      <c r="B971" t="s">
        <v>74</v>
      </c>
      <c r="C971">
        <v>21.2</v>
      </c>
    </row>
    <row r="972" spans="1:3">
      <c r="A972" t="s">
        <v>7426</v>
      </c>
      <c r="B972" t="s">
        <v>74</v>
      </c>
      <c r="C972">
        <v>28.1</v>
      </c>
    </row>
    <row r="973" spans="1:3">
      <c r="A973" t="s">
        <v>1141</v>
      </c>
      <c r="B973" t="s">
        <v>74</v>
      </c>
      <c r="C973">
        <v>18.899999999999999</v>
      </c>
    </row>
    <row r="974" spans="1:3">
      <c r="A974" t="s">
        <v>1142</v>
      </c>
      <c r="B974" t="s">
        <v>74</v>
      </c>
      <c r="C974">
        <v>29.3</v>
      </c>
    </row>
    <row r="975" spans="1:3">
      <c r="A975" t="s">
        <v>1143</v>
      </c>
      <c r="B975" t="s">
        <v>74</v>
      </c>
      <c r="C975">
        <v>14.3</v>
      </c>
    </row>
    <row r="976" spans="1:3">
      <c r="A976" t="s">
        <v>1144</v>
      </c>
      <c r="B976" t="s">
        <v>74</v>
      </c>
      <c r="C976">
        <v>16.899999999999999</v>
      </c>
    </row>
    <row r="977" spans="1:3">
      <c r="A977" t="s">
        <v>1146</v>
      </c>
      <c r="B977" t="s">
        <v>74</v>
      </c>
      <c r="C977">
        <v>16.399999999999999</v>
      </c>
    </row>
    <row r="978" spans="1:3">
      <c r="A978" t="s">
        <v>1147</v>
      </c>
      <c r="B978" t="s">
        <v>439</v>
      </c>
      <c r="C978">
        <v>10</v>
      </c>
    </row>
    <row r="979" spans="1:3">
      <c r="A979" t="s">
        <v>1148</v>
      </c>
      <c r="B979" t="s">
        <v>74</v>
      </c>
      <c r="C979">
        <v>19.899999999999999</v>
      </c>
    </row>
    <row r="980" spans="1:3">
      <c r="A980" t="s">
        <v>1149</v>
      </c>
      <c r="B980" t="s">
        <v>1150</v>
      </c>
      <c r="C980">
        <v>14.8</v>
      </c>
    </row>
    <row r="981" spans="1:3">
      <c r="A981" t="s">
        <v>1151</v>
      </c>
      <c r="B981" t="s">
        <v>74</v>
      </c>
      <c r="C981">
        <v>22.6</v>
      </c>
    </row>
    <row r="982" spans="1:3">
      <c r="A982" t="s">
        <v>1152</v>
      </c>
      <c r="B982" t="s">
        <v>439</v>
      </c>
      <c r="C982">
        <v>13.6</v>
      </c>
    </row>
    <row r="983" spans="1:3">
      <c r="A983" t="s">
        <v>1153</v>
      </c>
      <c r="B983" t="s">
        <v>74</v>
      </c>
      <c r="C983">
        <v>12.4</v>
      </c>
    </row>
    <row r="984" spans="1:3">
      <c r="A984" t="s">
        <v>1154</v>
      </c>
      <c r="B984" t="s">
        <v>74</v>
      </c>
      <c r="C984">
        <v>21</v>
      </c>
    </row>
    <row r="985" spans="1:3">
      <c r="A985" t="s">
        <v>1155</v>
      </c>
      <c r="B985" t="s">
        <v>74</v>
      </c>
      <c r="C985">
        <v>14</v>
      </c>
    </row>
    <row r="986" spans="1:3">
      <c r="A986" t="s">
        <v>1157</v>
      </c>
      <c r="B986" t="s">
        <v>74</v>
      </c>
      <c r="C986">
        <v>34</v>
      </c>
    </row>
    <row r="987" spans="1:3">
      <c r="A987" t="s">
        <v>1158</v>
      </c>
      <c r="B987" t="s">
        <v>74</v>
      </c>
      <c r="C987">
        <v>22.2</v>
      </c>
    </row>
    <row r="988" spans="1:3">
      <c r="A988" t="s">
        <v>1159</v>
      </c>
      <c r="B988" t="s">
        <v>74</v>
      </c>
      <c r="C988">
        <v>8.6</v>
      </c>
    </row>
    <row r="989" spans="1:3">
      <c r="A989" t="s">
        <v>1160</v>
      </c>
      <c r="B989" t="s">
        <v>74</v>
      </c>
      <c r="C989">
        <v>8.5</v>
      </c>
    </row>
    <row r="990" spans="1:3">
      <c r="A990" t="s">
        <v>1161</v>
      </c>
      <c r="B990" t="s">
        <v>74</v>
      </c>
      <c r="C990">
        <v>22.5</v>
      </c>
    </row>
    <row r="991" spans="1:3">
      <c r="A991" t="s">
        <v>1162</v>
      </c>
      <c r="B991" t="s">
        <v>74</v>
      </c>
      <c r="C991">
        <v>22.8</v>
      </c>
    </row>
    <row r="992" spans="1:3">
      <c r="A992" t="s">
        <v>1163</v>
      </c>
      <c r="B992" t="s">
        <v>74</v>
      </c>
      <c r="C992">
        <v>9.1</v>
      </c>
    </row>
    <row r="993" spans="1:3">
      <c r="A993" t="s">
        <v>1164</v>
      </c>
      <c r="B993" t="s">
        <v>74</v>
      </c>
      <c r="C993">
        <v>23.9</v>
      </c>
    </row>
    <row r="994" spans="1:3">
      <c r="A994" t="s">
        <v>1165</v>
      </c>
      <c r="B994" t="s">
        <v>74</v>
      </c>
      <c r="C994">
        <v>26.1</v>
      </c>
    </row>
    <row r="995" spans="1:3">
      <c r="A995" t="s">
        <v>1166</v>
      </c>
      <c r="B995" t="s">
        <v>74</v>
      </c>
      <c r="C995">
        <v>18.8</v>
      </c>
    </row>
    <row r="996" spans="1:3">
      <c r="A996" t="s">
        <v>1168</v>
      </c>
      <c r="B996" t="s">
        <v>74</v>
      </c>
      <c r="C996">
        <v>21.2</v>
      </c>
    </row>
    <row r="997" spans="1:3">
      <c r="A997" t="s">
        <v>1169</v>
      </c>
      <c r="B997" t="s">
        <v>74</v>
      </c>
      <c r="C997">
        <v>22.2</v>
      </c>
    </row>
    <row r="998" spans="1:3">
      <c r="A998" t="s">
        <v>1170</v>
      </c>
      <c r="B998" t="s">
        <v>74</v>
      </c>
      <c r="C998">
        <v>24.3</v>
      </c>
    </row>
    <row r="999" spans="1:3">
      <c r="A999" t="s">
        <v>1171</v>
      </c>
      <c r="B999" t="s">
        <v>74</v>
      </c>
      <c r="C999">
        <v>15.5</v>
      </c>
    </row>
    <row r="1000" spans="1:3">
      <c r="A1000" t="s">
        <v>1172</v>
      </c>
      <c r="B1000" t="s">
        <v>74</v>
      </c>
      <c r="C1000">
        <v>14.5</v>
      </c>
    </row>
    <row r="1001" spans="1:3">
      <c r="A1001" t="s">
        <v>1173</v>
      </c>
      <c r="B1001" t="s">
        <v>74</v>
      </c>
      <c r="C1001">
        <v>26.5</v>
      </c>
    </row>
    <row r="1002" spans="1:3">
      <c r="A1002" t="s">
        <v>1174</v>
      </c>
      <c r="B1002" t="s">
        <v>74</v>
      </c>
      <c r="C1002">
        <v>14.5</v>
      </c>
    </row>
    <row r="1003" spans="1:3">
      <c r="A1003" t="s">
        <v>1175</v>
      </c>
      <c r="B1003" t="s">
        <v>74</v>
      </c>
      <c r="C1003">
        <v>34.700000000000003</v>
      </c>
    </row>
    <row r="1004" spans="1:3">
      <c r="A1004" t="s">
        <v>1971</v>
      </c>
      <c r="B1004" t="s">
        <v>74</v>
      </c>
      <c r="C1004">
        <v>44.8</v>
      </c>
    </row>
    <row r="1005" spans="1:3">
      <c r="A1005" t="s">
        <v>1176</v>
      </c>
      <c r="B1005" t="s">
        <v>74</v>
      </c>
      <c r="C1005">
        <v>19.8</v>
      </c>
    </row>
    <row r="1006" spans="1:3">
      <c r="A1006" t="s">
        <v>1849</v>
      </c>
      <c r="B1006" t="s">
        <v>74</v>
      </c>
      <c r="C1006">
        <v>20.8</v>
      </c>
    </row>
    <row r="1007" spans="1:3">
      <c r="A1007" t="s">
        <v>1177</v>
      </c>
      <c r="B1007" t="s">
        <v>74</v>
      </c>
      <c r="C1007">
        <v>18.399999999999999</v>
      </c>
    </row>
    <row r="1008" spans="1:3">
      <c r="A1008" t="s">
        <v>1178</v>
      </c>
      <c r="B1008" t="s">
        <v>74</v>
      </c>
      <c r="C1008">
        <v>18.100000000000001</v>
      </c>
    </row>
    <row r="1009" spans="1:3">
      <c r="A1009" t="s">
        <v>1180</v>
      </c>
      <c r="B1009" t="s">
        <v>74</v>
      </c>
      <c r="C1009">
        <v>14.3</v>
      </c>
    </row>
    <row r="1010" spans="1:3">
      <c r="A1010" t="s">
        <v>1181</v>
      </c>
      <c r="B1010" t="s">
        <v>74</v>
      </c>
      <c r="C1010">
        <v>14.3</v>
      </c>
    </row>
    <row r="1011" spans="1:3">
      <c r="A1011" t="s">
        <v>1182</v>
      </c>
      <c r="B1011" t="s">
        <v>74</v>
      </c>
      <c r="C1011">
        <v>13.1</v>
      </c>
    </row>
    <row r="1012" spans="1:3">
      <c r="A1012" t="s">
        <v>1183</v>
      </c>
      <c r="B1012" t="s">
        <v>74</v>
      </c>
      <c r="C1012">
        <v>14.4</v>
      </c>
    </row>
    <row r="1013" spans="1:3">
      <c r="A1013" t="s">
        <v>1184</v>
      </c>
      <c r="B1013" t="s">
        <v>74</v>
      </c>
      <c r="C1013">
        <v>17.5</v>
      </c>
    </row>
    <row r="1014" spans="1:3">
      <c r="A1014" t="s">
        <v>1185</v>
      </c>
      <c r="B1014" t="s">
        <v>74</v>
      </c>
      <c r="C1014">
        <v>49.2</v>
      </c>
    </row>
    <row r="1015" spans="1:3">
      <c r="A1015" t="s">
        <v>1186</v>
      </c>
      <c r="B1015" t="s">
        <v>74</v>
      </c>
      <c r="C1015">
        <v>18</v>
      </c>
    </row>
    <row r="1016" spans="1:3">
      <c r="A1016" t="s">
        <v>1187</v>
      </c>
      <c r="B1016" t="s">
        <v>74</v>
      </c>
      <c r="C1016">
        <v>13.1</v>
      </c>
    </row>
    <row r="1017" spans="1:3">
      <c r="A1017" t="s">
        <v>1188</v>
      </c>
      <c r="B1017" t="s">
        <v>74</v>
      </c>
      <c r="C1017">
        <v>17.899999999999999</v>
      </c>
    </row>
    <row r="1018" spans="1:3">
      <c r="A1018" t="s">
        <v>1189</v>
      </c>
      <c r="B1018" t="s">
        <v>74</v>
      </c>
      <c r="C1018">
        <v>13.5</v>
      </c>
    </row>
    <row r="1019" spans="1:3">
      <c r="A1019" t="s">
        <v>1972</v>
      </c>
      <c r="B1019" t="s">
        <v>74</v>
      </c>
      <c r="C1019">
        <v>34.9</v>
      </c>
    </row>
    <row r="1020" spans="1:3">
      <c r="A1020" t="s">
        <v>1190</v>
      </c>
      <c r="B1020" t="s">
        <v>74</v>
      </c>
      <c r="C1020">
        <v>37.1</v>
      </c>
    </row>
    <row r="1021" spans="1:3">
      <c r="A1021" t="s">
        <v>1191</v>
      </c>
      <c r="B1021" t="s">
        <v>74</v>
      </c>
      <c r="C1021">
        <v>22.7</v>
      </c>
    </row>
    <row r="1022" spans="1:3">
      <c r="A1022" t="s">
        <v>1192</v>
      </c>
      <c r="B1022" t="s">
        <v>74</v>
      </c>
      <c r="C1022">
        <v>7.8</v>
      </c>
    </row>
    <row r="1023" spans="1:3">
      <c r="A1023" t="s">
        <v>1194</v>
      </c>
      <c r="B1023" t="s">
        <v>1195</v>
      </c>
      <c r="C1023">
        <v>25.6</v>
      </c>
    </row>
    <row r="1024" spans="1:3">
      <c r="A1024" t="s">
        <v>1196</v>
      </c>
      <c r="B1024" t="s">
        <v>119</v>
      </c>
      <c r="C1024">
        <v>5.0999999999999996</v>
      </c>
    </row>
    <row r="1025" spans="1:3">
      <c r="A1025" t="s">
        <v>1197</v>
      </c>
      <c r="B1025" t="s">
        <v>74</v>
      </c>
      <c r="C1025">
        <v>11.2</v>
      </c>
    </row>
    <row r="1026" spans="1:3">
      <c r="A1026" t="s">
        <v>1198</v>
      </c>
      <c r="B1026" t="s">
        <v>74</v>
      </c>
      <c r="C1026">
        <v>19.7</v>
      </c>
    </row>
    <row r="1027" spans="1:3">
      <c r="A1027" t="s">
        <v>1199</v>
      </c>
      <c r="B1027" t="s">
        <v>74</v>
      </c>
      <c r="C1027">
        <v>12.9</v>
      </c>
    </row>
    <row r="1028" spans="1:3">
      <c r="A1028" t="s">
        <v>1200</v>
      </c>
      <c r="B1028" t="s">
        <v>74</v>
      </c>
      <c r="C1028">
        <v>19.7</v>
      </c>
    </row>
    <row r="1029" spans="1:3">
      <c r="A1029" t="s">
        <v>1201</v>
      </c>
      <c r="B1029" t="s">
        <v>74</v>
      </c>
      <c r="C1029">
        <v>26.5</v>
      </c>
    </row>
    <row r="1030" spans="1:3">
      <c r="A1030" t="s">
        <v>1850</v>
      </c>
      <c r="B1030" t="s">
        <v>74</v>
      </c>
      <c r="C1030">
        <v>21.8</v>
      </c>
    </row>
    <row r="1031" spans="1:3">
      <c r="A1031" t="s">
        <v>1202</v>
      </c>
      <c r="B1031" t="s">
        <v>74</v>
      </c>
      <c r="C1031">
        <v>28.2</v>
      </c>
    </row>
    <row r="1032" spans="1:3">
      <c r="A1032" t="s">
        <v>1203</v>
      </c>
      <c r="B1032" t="s">
        <v>74</v>
      </c>
      <c r="C1032">
        <v>14.2</v>
      </c>
    </row>
    <row r="1033" spans="1:3">
      <c r="A1033" t="s">
        <v>1204</v>
      </c>
      <c r="B1033" t="s">
        <v>74</v>
      </c>
      <c r="C1033">
        <v>22</v>
      </c>
    </row>
    <row r="1034" spans="1:3">
      <c r="A1034" t="s">
        <v>1205</v>
      </c>
      <c r="B1034" t="s">
        <v>74</v>
      </c>
      <c r="C1034">
        <v>25.3</v>
      </c>
    </row>
    <row r="1035" spans="1:3">
      <c r="A1035" t="s">
        <v>1206</v>
      </c>
      <c r="B1035" t="s">
        <v>74</v>
      </c>
      <c r="C1035">
        <v>12.3</v>
      </c>
    </row>
    <row r="1036" spans="1:3">
      <c r="A1036" t="s">
        <v>1207</v>
      </c>
      <c r="B1036" t="s">
        <v>74</v>
      </c>
      <c r="C1036">
        <v>17.8</v>
      </c>
    </row>
    <row r="1037" spans="1:3">
      <c r="A1037" t="s">
        <v>1208</v>
      </c>
      <c r="B1037" t="s">
        <v>74</v>
      </c>
      <c r="C1037">
        <v>30.4</v>
      </c>
    </row>
    <row r="1038" spans="1:3">
      <c r="A1038" t="s">
        <v>1209</v>
      </c>
      <c r="B1038" t="s">
        <v>74</v>
      </c>
      <c r="C1038">
        <v>20</v>
      </c>
    </row>
    <row r="1039" spans="1:3">
      <c r="A1039" t="s">
        <v>1210</v>
      </c>
      <c r="B1039" t="s">
        <v>74</v>
      </c>
      <c r="C1039">
        <v>20.399999999999999</v>
      </c>
    </row>
    <row r="1040" spans="1:3">
      <c r="A1040" t="s">
        <v>1211</v>
      </c>
      <c r="B1040" t="s">
        <v>74</v>
      </c>
      <c r="C1040">
        <v>19.600000000000001</v>
      </c>
    </row>
    <row r="1041" spans="1:3">
      <c r="A1041" t="s">
        <v>1212</v>
      </c>
      <c r="B1041" t="s">
        <v>74</v>
      </c>
      <c r="C1041">
        <v>29.7</v>
      </c>
    </row>
    <row r="1042" spans="1:3">
      <c r="A1042" t="s">
        <v>1213</v>
      </c>
      <c r="B1042" t="s">
        <v>74</v>
      </c>
      <c r="C1042">
        <v>30.8</v>
      </c>
    </row>
    <row r="1043" spans="1:3">
      <c r="A1043" t="s">
        <v>1214</v>
      </c>
      <c r="B1043" t="s">
        <v>74</v>
      </c>
      <c r="C1043">
        <v>12</v>
      </c>
    </row>
    <row r="1044" spans="1:3">
      <c r="A1044" t="s">
        <v>1215</v>
      </c>
      <c r="B1044" t="s">
        <v>74</v>
      </c>
      <c r="C1044">
        <v>16.7</v>
      </c>
    </row>
    <row r="1045" spans="1:3">
      <c r="A1045" t="s">
        <v>1851</v>
      </c>
      <c r="B1045" t="s">
        <v>74</v>
      </c>
      <c r="C1045">
        <v>17.8</v>
      </c>
    </row>
    <row r="1046" spans="1:3">
      <c r="A1046" t="s">
        <v>1217</v>
      </c>
      <c r="B1046" t="s">
        <v>74</v>
      </c>
      <c r="C1046">
        <v>17.5</v>
      </c>
    </row>
    <row r="1047" spans="1:3">
      <c r="A1047" t="s">
        <v>1218</v>
      </c>
      <c r="B1047" t="s">
        <v>971</v>
      </c>
      <c r="C1047">
        <v>17.2</v>
      </c>
    </row>
    <row r="1048" spans="1:3">
      <c r="A1048" t="s">
        <v>1221</v>
      </c>
      <c r="B1048" t="s">
        <v>74</v>
      </c>
      <c r="C1048">
        <v>10.3</v>
      </c>
    </row>
    <row r="1049" spans="1:3">
      <c r="A1049" t="s">
        <v>1223</v>
      </c>
      <c r="B1049" t="s">
        <v>74</v>
      </c>
      <c r="C1049">
        <v>11.9</v>
      </c>
    </row>
    <row r="1050" spans="1:3">
      <c r="A1050" t="s">
        <v>1224</v>
      </c>
      <c r="B1050" t="s">
        <v>74</v>
      </c>
      <c r="C1050">
        <v>27.5</v>
      </c>
    </row>
    <row r="1051" spans="1:3">
      <c r="A1051" t="s">
        <v>1225</v>
      </c>
      <c r="B1051" t="s">
        <v>74</v>
      </c>
      <c r="C1051">
        <v>23.7</v>
      </c>
    </row>
    <row r="1052" spans="1:3">
      <c r="A1052" t="s">
        <v>1226</v>
      </c>
      <c r="B1052" t="s">
        <v>74</v>
      </c>
      <c r="C1052">
        <v>25.6</v>
      </c>
    </row>
    <row r="1053" spans="1:3">
      <c r="A1053" t="s">
        <v>1227</v>
      </c>
      <c r="B1053" t="s">
        <v>74</v>
      </c>
      <c r="C1053">
        <v>8.1</v>
      </c>
    </row>
    <row r="1054" spans="1:3">
      <c r="A1054" t="s">
        <v>1228</v>
      </c>
      <c r="B1054" t="s">
        <v>74</v>
      </c>
      <c r="C1054">
        <v>12.3</v>
      </c>
    </row>
    <row r="1055" spans="1:3">
      <c r="A1055" t="s">
        <v>1229</v>
      </c>
      <c r="B1055" t="s">
        <v>74</v>
      </c>
      <c r="C1055">
        <v>34.5</v>
      </c>
    </row>
    <row r="1056" spans="1:3">
      <c r="A1056" t="s">
        <v>1230</v>
      </c>
      <c r="B1056" t="s">
        <v>74</v>
      </c>
      <c r="C1056">
        <v>9.3000000000000007</v>
      </c>
    </row>
    <row r="1057" spans="1:3">
      <c r="A1057" t="s">
        <v>1231</v>
      </c>
      <c r="B1057" t="s">
        <v>74</v>
      </c>
      <c r="C1057">
        <v>16.600000000000001</v>
      </c>
    </row>
    <row r="1058" spans="1:3">
      <c r="A1058" t="s">
        <v>1987</v>
      </c>
      <c r="B1058" t="s">
        <v>1441</v>
      </c>
      <c r="C1058">
        <v>11.8</v>
      </c>
    </row>
    <row r="1059" spans="1:3">
      <c r="A1059" t="s">
        <v>1232</v>
      </c>
      <c r="B1059" t="s">
        <v>74</v>
      </c>
      <c r="C1059">
        <v>13.8</v>
      </c>
    </row>
    <row r="1060" spans="1:3">
      <c r="A1060" t="s">
        <v>1233</v>
      </c>
      <c r="B1060" t="s">
        <v>74</v>
      </c>
      <c r="C1060">
        <v>4.8</v>
      </c>
    </row>
    <row r="1061" spans="1:3">
      <c r="A1061" t="s">
        <v>1852</v>
      </c>
      <c r="B1061" t="s">
        <v>74</v>
      </c>
      <c r="C1061">
        <v>29.7</v>
      </c>
    </row>
    <row r="1062" spans="1:3">
      <c r="A1062" t="s">
        <v>1234</v>
      </c>
      <c r="B1062" t="s">
        <v>74</v>
      </c>
      <c r="C1062">
        <v>6.9</v>
      </c>
    </row>
    <row r="1063" spans="1:3">
      <c r="A1063" t="s">
        <v>1236</v>
      </c>
      <c r="B1063" t="s">
        <v>74</v>
      </c>
      <c r="C1063">
        <v>13.5</v>
      </c>
    </row>
    <row r="1064" spans="1:3">
      <c r="A1064" t="s">
        <v>1237</v>
      </c>
      <c r="B1064" t="s">
        <v>74</v>
      </c>
      <c r="C1064">
        <v>14.4</v>
      </c>
    </row>
    <row r="1065" spans="1:3">
      <c r="A1065" t="s">
        <v>1238</v>
      </c>
      <c r="B1065" t="s">
        <v>74</v>
      </c>
      <c r="C1065">
        <v>29.3</v>
      </c>
    </row>
    <row r="1066" spans="1:3">
      <c r="A1066" t="s">
        <v>1239</v>
      </c>
      <c r="B1066" t="s">
        <v>74</v>
      </c>
      <c r="C1066">
        <v>16.2</v>
      </c>
    </row>
    <row r="1067" spans="1:3">
      <c r="A1067" t="s">
        <v>1240</v>
      </c>
      <c r="B1067" t="s">
        <v>74</v>
      </c>
      <c r="C1067">
        <v>10</v>
      </c>
    </row>
    <row r="1068" spans="1:3">
      <c r="A1068" t="s">
        <v>1241</v>
      </c>
      <c r="B1068" t="s">
        <v>74</v>
      </c>
      <c r="C1068">
        <v>24.6</v>
      </c>
    </row>
    <row r="1069" spans="1:3">
      <c r="A1069" t="s">
        <v>1242</v>
      </c>
      <c r="C1069">
        <v>13.4</v>
      </c>
    </row>
    <row r="1070" spans="1:3">
      <c r="A1070" t="s">
        <v>1244</v>
      </c>
      <c r="B1070" t="s">
        <v>74</v>
      </c>
      <c r="C1070">
        <v>22.7</v>
      </c>
    </row>
    <row r="1071" spans="1:3">
      <c r="A1071" t="s">
        <v>1245</v>
      </c>
      <c r="B1071" t="s">
        <v>1246</v>
      </c>
      <c r="C1071">
        <v>8.8000000000000007</v>
      </c>
    </row>
    <row r="1072" spans="1:3">
      <c r="A1072" t="s">
        <v>1788</v>
      </c>
      <c r="B1072" t="s">
        <v>74</v>
      </c>
      <c r="C1072">
        <v>18.899999999999999</v>
      </c>
    </row>
    <row r="1073" spans="1:3">
      <c r="A1073" t="s">
        <v>1247</v>
      </c>
      <c r="B1073" t="s">
        <v>74</v>
      </c>
      <c r="C1073">
        <v>8.4</v>
      </c>
    </row>
    <row r="1074" spans="1:3">
      <c r="A1074" t="s">
        <v>1248</v>
      </c>
      <c r="B1074" t="s">
        <v>74</v>
      </c>
      <c r="C1074">
        <v>13.7</v>
      </c>
    </row>
    <row r="1075" spans="1:3">
      <c r="A1075" t="s">
        <v>1250</v>
      </c>
      <c r="B1075" t="s">
        <v>74</v>
      </c>
      <c r="C1075">
        <v>27.8</v>
      </c>
    </row>
    <row r="1076" spans="1:3">
      <c r="A1076" t="s">
        <v>1251</v>
      </c>
      <c r="B1076" t="s">
        <v>74</v>
      </c>
      <c r="C1076">
        <v>13.5</v>
      </c>
    </row>
    <row r="1077" spans="1:3">
      <c r="A1077" t="s">
        <v>1252</v>
      </c>
      <c r="B1077" t="s">
        <v>74</v>
      </c>
      <c r="C1077">
        <v>9.8000000000000007</v>
      </c>
    </row>
    <row r="1078" spans="1:3">
      <c r="A1078" t="s">
        <v>1253</v>
      </c>
      <c r="B1078" t="s">
        <v>74</v>
      </c>
      <c r="C1078">
        <v>5.7</v>
      </c>
    </row>
    <row r="1079" spans="1:3">
      <c r="A1079" t="s">
        <v>1254</v>
      </c>
      <c r="B1079" t="s">
        <v>544</v>
      </c>
      <c r="C1079">
        <v>44</v>
      </c>
    </row>
    <row r="1080" spans="1:3">
      <c r="A1080" t="s">
        <v>1256</v>
      </c>
      <c r="B1080" t="s">
        <v>74</v>
      </c>
      <c r="C1080">
        <v>16.3</v>
      </c>
    </row>
    <row r="1081" spans="1:3">
      <c r="A1081" t="s">
        <v>1258</v>
      </c>
      <c r="B1081" t="s">
        <v>74</v>
      </c>
      <c r="C1081">
        <v>33.9</v>
      </c>
    </row>
    <row r="1082" spans="1:3">
      <c r="A1082" t="s">
        <v>1259</v>
      </c>
      <c r="B1082" t="s">
        <v>74</v>
      </c>
      <c r="C1082">
        <v>18.600000000000001</v>
      </c>
    </row>
    <row r="1083" spans="1:3">
      <c r="A1083" t="s">
        <v>1260</v>
      </c>
      <c r="B1083" t="s">
        <v>1261</v>
      </c>
      <c r="C1083">
        <v>6.3</v>
      </c>
    </row>
    <row r="1084" spans="1:3">
      <c r="A1084" t="s">
        <v>1263</v>
      </c>
      <c r="B1084" t="s">
        <v>74</v>
      </c>
      <c r="C1084">
        <v>3.8</v>
      </c>
    </row>
    <row r="1085" spans="1:3">
      <c r="A1085" t="s">
        <v>1264</v>
      </c>
      <c r="B1085" t="s">
        <v>74</v>
      </c>
      <c r="C1085">
        <v>8.6999999999999993</v>
      </c>
    </row>
    <row r="1086" spans="1:3">
      <c r="A1086" t="s">
        <v>1265</v>
      </c>
      <c r="B1086" t="s">
        <v>74</v>
      </c>
      <c r="C1086">
        <v>17.8</v>
      </c>
    </row>
    <row r="1087" spans="1:3">
      <c r="A1087" t="s">
        <v>1266</v>
      </c>
      <c r="B1087" t="s">
        <v>74</v>
      </c>
      <c r="C1087">
        <v>15.1</v>
      </c>
    </row>
    <row r="1088" spans="1:3">
      <c r="A1088" t="s">
        <v>1267</v>
      </c>
      <c r="B1088" t="s">
        <v>74</v>
      </c>
      <c r="C1088">
        <v>12.4</v>
      </c>
    </row>
    <row r="1089" spans="1:3">
      <c r="A1089" t="s">
        <v>1268</v>
      </c>
      <c r="B1089" t="s">
        <v>74</v>
      </c>
      <c r="C1089">
        <v>23.1</v>
      </c>
    </row>
    <row r="1090" spans="1:3">
      <c r="A1090" t="s">
        <v>1269</v>
      </c>
      <c r="B1090" t="s">
        <v>74</v>
      </c>
      <c r="C1090">
        <v>22</v>
      </c>
    </row>
    <row r="1091" spans="1:3">
      <c r="A1091" t="s">
        <v>1270</v>
      </c>
      <c r="B1091" t="s">
        <v>74</v>
      </c>
      <c r="C1091">
        <v>25.9</v>
      </c>
    </row>
    <row r="1092" spans="1:3">
      <c r="A1092" t="s">
        <v>1271</v>
      </c>
      <c r="B1092" t="s">
        <v>74</v>
      </c>
      <c r="C1092">
        <v>21.2</v>
      </c>
    </row>
    <row r="1093" spans="1:3">
      <c r="A1093" t="s">
        <v>1272</v>
      </c>
      <c r="B1093" t="s">
        <v>74</v>
      </c>
      <c r="C1093">
        <v>35.5</v>
      </c>
    </row>
    <row r="1094" spans="1:3">
      <c r="A1094" t="s">
        <v>1273</v>
      </c>
      <c r="B1094" t="s">
        <v>74</v>
      </c>
      <c r="C1094">
        <v>15.1</v>
      </c>
    </row>
    <row r="1095" spans="1:3">
      <c r="A1095" t="s">
        <v>1274</v>
      </c>
      <c r="B1095" t="s">
        <v>74</v>
      </c>
      <c r="C1095">
        <v>9.6</v>
      </c>
    </row>
    <row r="1096" spans="1:3">
      <c r="A1096" t="s">
        <v>1789</v>
      </c>
      <c r="B1096" t="s">
        <v>74</v>
      </c>
      <c r="C1096">
        <v>14.8</v>
      </c>
    </row>
    <row r="1097" spans="1:3">
      <c r="A1097" t="s">
        <v>1275</v>
      </c>
      <c r="B1097" t="s">
        <v>74</v>
      </c>
      <c r="C1097">
        <v>17.5</v>
      </c>
    </row>
    <row r="1098" spans="1:3">
      <c r="A1098" t="s">
        <v>1853</v>
      </c>
      <c r="B1098" t="s">
        <v>74</v>
      </c>
      <c r="C1098">
        <v>22.1</v>
      </c>
    </row>
    <row r="1099" spans="1:3">
      <c r="A1099" t="s">
        <v>1276</v>
      </c>
      <c r="B1099" t="s">
        <v>74</v>
      </c>
      <c r="C1099">
        <v>13</v>
      </c>
    </row>
    <row r="1100" spans="1:3">
      <c r="A1100" t="s">
        <v>1277</v>
      </c>
      <c r="B1100" t="s">
        <v>74</v>
      </c>
      <c r="C1100">
        <v>14.5</v>
      </c>
    </row>
    <row r="1101" spans="1:3">
      <c r="A1101" t="s">
        <v>1278</v>
      </c>
      <c r="B1101" t="s">
        <v>74</v>
      </c>
      <c r="C1101">
        <v>18.600000000000001</v>
      </c>
    </row>
    <row r="1102" spans="1:3">
      <c r="A1102" t="s">
        <v>1279</v>
      </c>
      <c r="B1102" t="s">
        <v>74</v>
      </c>
      <c r="C1102">
        <v>12.1</v>
      </c>
    </row>
    <row r="1103" spans="1:3">
      <c r="A1103" t="s">
        <v>1281</v>
      </c>
      <c r="B1103" t="s">
        <v>74</v>
      </c>
      <c r="C1103">
        <v>25.1</v>
      </c>
    </row>
    <row r="1104" spans="1:3">
      <c r="A1104" t="s">
        <v>1282</v>
      </c>
      <c r="B1104" t="s">
        <v>74</v>
      </c>
      <c r="C1104">
        <v>15</v>
      </c>
    </row>
    <row r="1105" spans="1:3">
      <c r="A1105" t="s">
        <v>1283</v>
      </c>
      <c r="B1105" t="s">
        <v>74</v>
      </c>
      <c r="C1105">
        <v>19.600000000000001</v>
      </c>
    </row>
    <row r="1106" spans="1:3">
      <c r="A1106" t="s">
        <v>1284</v>
      </c>
      <c r="B1106" t="s">
        <v>74</v>
      </c>
      <c r="C1106">
        <v>17.899999999999999</v>
      </c>
    </row>
    <row r="1107" spans="1:3">
      <c r="A1107" t="s">
        <v>1285</v>
      </c>
      <c r="B1107" t="s">
        <v>74</v>
      </c>
      <c r="C1107">
        <v>21.3</v>
      </c>
    </row>
    <row r="1108" spans="1:3">
      <c r="A1108" t="s">
        <v>1790</v>
      </c>
      <c r="B1108" t="s">
        <v>74</v>
      </c>
      <c r="C1108">
        <v>18.2</v>
      </c>
    </row>
    <row r="1109" spans="1:3">
      <c r="A1109" t="s">
        <v>1287</v>
      </c>
      <c r="B1109" t="s">
        <v>329</v>
      </c>
      <c r="C1109">
        <v>6.3</v>
      </c>
    </row>
    <row r="1110" spans="1:3">
      <c r="A1110" t="s">
        <v>1288</v>
      </c>
      <c r="B1110" t="s">
        <v>119</v>
      </c>
      <c r="C1110">
        <v>9</v>
      </c>
    </row>
    <row r="1111" spans="1:3">
      <c r="A1111" t="s">
        <v>1289</v>
      </c>
      <c r="B1111" t="s">
        <v>74</v>
      </c>
      <c r="C1111">
        <v>14.4</v>
      </c>
    </row>
    <row r="1112" spans="1:3">
      <c r="A1112" t="s">
        <v>1988</v>
      </c>
      <c r="B1112" t="s">
        <v>74</v>
      </c>
      <c r="C1112">
        <v>25.5</v>
      </c>
    </row>
    <row r="1113" spans="1:3">
      <c r="A1113" t="s">
        <v>1290</v>
      </c>
      <c r="B1113" t="s">
        <v>74</v>
      </c>
      <c r="C1113">
        <v>22.2</v>
      </c>
    </row>
    <row r="1114" spans="1:3">
      <c r="A1114" t="s">
        <v>1291</v>
      </c>
      <c r="B1114" t="s">
        <v>74</v>
      </c>
      <c r="C1114">
        <v>16.8</v>
      </c>
    </row>
    <row r="1115" spans="1:3">
      <c r="A1115" t="s">
        <v>1292</v>
      </c>
      <c r="B1115" t="s">
        <v>74</v>
      </c>
      <c r="C1115">
        <v>8</v>
      </c>
    </row>
    <row r="1116" spans="1:3">
      <c r="A1116" t="s">
        <v>1293</v>
      </c>
      <c r="B1116" t="s">
        <v>74</v>
      </c>
      <c r="C1116">
        <v>18.3</v>
      </c>
    </row>
    <row r="1117" spans="1:3">
      <c r="A1117" t="s">
        <v>1294</v>
      </c>
      <c r="B1117" t="s">
        <v>74</v>
      </c>
      <c r="C1117">
        <v>27.8</v>
      </c>
    </row>
    <row r="1118" spans="1:3">
      <c r="A1118" t="s">
        <v>1295</v>
      </c>
      <c r="B1118" t="s">
        <v>74</v>
      </c>
      <c r="C1118">
        <v>26.5</v>
      </c>
    </row>
    <row r="1119" spans="1:3">
      <c r="A1119" t="s">
        <v>1297</v>
      </c>
      <c r="B1119" t="s">
        <v>222</v>
      </c>
      <c r="C1119">
        <v>11.2</v>
      </c>
    </row>
    <row r="1120" spans="1:3">
      <c r="A1120" t="s">
        <v>1298</v>
      </c>
      <c r="B1120" t="s">
        <v>74</v>
      </c>
      <c r="C1120">
        <v>21.2</v>
      </c>
    </row>
    <row r="1121" spans="1:3">
      <c r="A1121" t="s">
        <v>1299</v>
      </c>
      <c r="B1121" t="s">
        <v>74</v>
      </c>
      <c r="C1121">
        <v>26.4</v>
      </c>
    </row>
    <row r="1122" spans="1:3">
      <c r="A1122" t="s">
        <v>1300</v>
      </c>
      <c r="B1122" t="s">
        <v>74</v>
      </c>
      <c r="C1122">
        <v>20.8</v>
      </c>
    </row>
    <row r="1123" spans="1:3">
      <c r="A1123" t="s">
        <v>1301</v>
      </c>
      <c r="B1123" t="s">
        <v>74</v>
      </c>
      <c r="C1123">
        <v>13.5</v>
      </c>
    </row>
    <row r="1124" spans="1:3">
      <c r="A1124" t="s">
        <v>1302</v>
      </c>
      <c r="B1124" t="s">
        <v>74</v>
      </c>
      <c r="C1124">
        <v>6.9</v>
      </c>
    </row>
    <row r="1125" spans="1:3">
      <c r="A1125" t="s">
        <v>1304</v>
      </c>
      <c r="B1125" t="s">
        <v>74</v>
      </c>
      <c r="C1125">
        <v>33.700000000000003</v>
      </c>
    </row>
    <row r="1126" spans="1:3">
      <c r="A1126" t="s">
        <v>1305</v>
      </c>
      <c r="B1126" t="s">
        <v>74</v>
      </c>
      <c r="C1126">
        <v>8.9</v>
      </c>
    </row>
    <row r="1127" spans="1:3">
      <c r="A1127" t="s">
        <v>1307</v>
      </c>
      <c r="B1127" t="s">
        <v>74</v>
      </c>
      <c r="C1127">
        <v>10.199999999999999</v>
      </c>
    </row>
    <row r="1128" spans="1:3">
      <c r="A1128" t="s">
        <v>1308</v>
      </c>
      <c r="B1128" t="s">
        <v>74</v>
      </c>
      <c r="C1128">
        <v>17</v>
      </c>
    </row>
    <row r="1129" spans="1:3">
      <c r="A1129" t="s">
        <v>1791</v>
      </c>
      <c r="B1129" t="s">
        <v>74</v>
      </c>
      <c r="C1129">
        <v>34.5</v>
      </c>
    </row>
    <row r="1130" spans="1:3">
      <c r="A1130" t="s">
        <v>1309</v>
      </c>
      <c r="B1130" t="s">
        <v>74</v>
      </c>
      <c r="C1130">
        <v>17.600000000000001</v>
      </c>
    </row>
    <row r="1131" spans="1:3">
      <c r="A1131" t="s">
        <v>1311</v>
      </c>
      <c r="B1131" t="s">
        <v>74</v>
      </c>
      <c r="C1131">
        <v>13.7</v>
      </c>
    </row>
    <row r="1132" spans="1:3">
      <c r="A1132" t="s">
        <v>1312</v>
      </c>
      <c r="B1132" t="s">
        <v>74</v>
      </c>
      <c r="C1132">
        <v>16.8</v>
      </c>
    </row>
    <row r="1133" spans="1:3">
      <c r="A1133" t="s">
        <v>1989</v>
      </c>
      <c r="B1133" t="s">
        <v>350</v>
      </c>
      <c r="C1133">
        <v>15</v>
      </c>
    </row>
    <row r="1134" spans="1:3">
      <c r="A1134" t="s">
        <v>1313</v>
      </c>
      <c r="B1134" t="s">
        <v>74</v>
      </c>
      <c r="C1134">
        <v>24.4</v>
      </c>
    </row>
    <row r="1135" spans="1:3">
      <c r="A1135" t="s">
        <v>1314</v>
      </c>
      <c r="B1135" t="s">
        <v>74</v>
      </c>
      <c r="C1135">
        <v>15</v>
      </c>
    </row>
    <row r="1136" spans="1:3">
      <c r="A1136" t="s">
        <v>1315</v>
      </c>
      <c r="B1136" t="s">
        <v>74</v>
      </c>
      <c r="C1136">
        <v>5.2</v>
      </c>
    </row>
    <row r="1137" spans="1:3">
      <c r="A1137" t="s">
        <v>1316</v>
      </c>
      <c r="B1137" t="s">
        <v>74</v>
      </c>
      <c r="C1137">
        <v>14.3</v>
      </c>
    </row>
    <row r="1138" spans="1:3">
      <c r="A1138" t="s">
        <v>1317</v>
      </c>
      <c r="B1138" t="s">
        <v>74</v>
      </c>
      <c r="C1138">
        <v>14</v>
      </c>
    </row>
    <row r="1139" spans="1:3">
      <c r="A1139" t="s">
        <v>1318</v>
      </c>
      <c r="B1139" t="s">
        <v>74</v>
      </c>
      <c r="C1139">
        <v>16.899999999999999</v>
      </c>
    </row>
    <row r="1140" spans="1:3">
      <c r="A1140" t="s">
        <v>1319</v>
      </c>
      <c r="B1140" t="s">
        <v>74</v>
      </c>
      <c r="C1140">
        <v>5.8</v>
      </c>
    </row>
    <row r="1141" spans="1:3">
      <c r="A1141" t="s">
        <v>1792</v>
      </c>
      <c r="B1141" t="s">
        <v>74</v>
      </c>
      <c r="C1141">
        <v>10.7</v>
      </c>
    </row>
    <row r="1142" spans="1:3">
      <c r="A1142" t="s">
        <v>1320</v>
      </c>
      <c r="B1142" t="s">
        <v>74</v>
      </c>
      <c r="C1142">
        <v>2</v>
      </c>
    </row>
    <row r="1143" spans="1:3">
      <c r="A1143" t="s">
        <v>1321</v>
      </c>
      <c r="B1143" t="s">
        <v>74</v>
      </c>
      <c r="C1143">
        <v>25.3</v>
      </c>
    </row>
    <row r="1144" spans="1:3">
      <c r="A1144" t="s">
        <v>1322</v>
      </c>
      <c r="B1144" t="s">
        <v>74</v>
      </c>
      <c r="C1144">
        <v>15.5</v>
      </c>
    </row>
    <row r="1145" spans="1:3">
      <c r="A1145" t="s">
        <v>1323</v>
      </c>
      <c r="B1145" t="s">
        <v>74</v>
      </c>
      <c r="C1145">
        <v>21.1</v>
      </c>
    </row>
    <row r="1146" spans="1:3">
      <c r="A1146" t="s">
        <v>1325</v>
      </c>
      <c r="B1146" t="s">
        <v>74</v>
      </c>
      <c r="C1146">
        <v>7.4</v>
      </c>
    </row>
    <row r="1147" spans="1:3">
      <c r="A1147" t="s">
        <v>1326</v>
      </c>
      <c r="B1147" t="s">
        <v>74</v>
      </c>
      <c r="C1147">
        <v>23.8</v>
      </c>
    </row>
    <row r="1148" spans="1:3">
      <c r="A1148" t="s">
        <v>1327</v>
      </c>
      <c r="B1148" t="s">
        <v>74</v>
      </c>
      <c r="C1148">
        <v>19.7</v>
      </c>
    </row>
    <row r="1149" spans="1:3">
      <c r="A1149" t="s">
        <v>1330</v>
      </c>
      <c r="B1149" t="s">
        <v>74</v>
      </c>
      <c r="C1149">
        <v>17</v>
      </c>
    </row>
    <row r="1150" spans="1:3">
      <c r="A1150" t="s">
        <v>1331</v>
      </c>
      <c r="B1150" t="s">
        <v>74</v>
      </c>
      <c r="C1150">
        <v>21.4</v>
      </c>
    </row>
    <row r="1151" spans="1:3">
      <c r="A1151" t="s">
        <v>1332</v>
      </c>
      <c r="B1151" t="s">
        <v>74</v>
      </c>
      <c r="C1151">
        <v>19.899999999999999</v>
      </c>
    </row>
    <row r="1152" spans="1:3">
      <c r="A1152" t="s">
        <v>1333</v>
      </c>
      <c r="B1152" t="s">
        <v>74</v>
      </c>
      <c r="C1152">
        <v>22.6</v>
      </c>
    </row>
    <row r="1153" spans="1:3">
      <c r="A1153" t="s">
        <v>1335</v>
      </c>
      <c r="B1153" t="s">
        <v>74</v>
      </c>
      <c r="C1153">
        <v>21.1</v>
      </c>
    </row>
    <row r="1154" spans="1:3">
      <c r="A1154" t="s">
        <v>1336</v>
      </c>
      <c r="B1154" t="s">
        <v>74</v>
      </c>
      <c r="C1154">
        <v>12.6</v>
      </c>
    </row>
    <row r="1155" spans="1:3">
      <c r="A1155" t="s">
        <v>1337</v>
      </c>
      <c r="B1155" t="s">
        <v>74</v>
      </c>
      <c r="C1155">
        <v>21.7</v>
      </c>
    </row>
    <row r="1156" spans="1:3">
      <c r="A1156" t="s">
        <v>1338</v>
      </c>
      <c r="B1156" t="s">
        <v>74</v>
      </c>
      <c r="C1156">
        <v>14.6</v>
      </c>
    </row>
    <row r="1157" spans="1:3">
      <c r="A1157" t="s">
        <v>1339</v>
      </c>
      <c r="B1157" t="s">
        <v>74</v>
      </c>
      <c r="C1157">
        <v>6.8</v>
      </c>
    </row>
    <row r="1158" spans="1:3">
      <c r="A1158" t="s">
        <v>1340</v>
      </c>
      <c r="B1158" t="s">
        <v>74</v>
      </c>
      <c r="C1158">
        <v>22</v>
      </c>
    </row>
    <row r="1159" spans="1:3">
      <c r="A1159" t="s">
        <v>1341</v>
      </c>
      <c r="B1159" t="s">
        <v>74</v>
      </c>
      <c r="C1159">
        <v>22</v>
      </c>
    </row>
    <row r="1160" spans="1:3">
      <c r="A1160" t="s">
        <v>1342</v>
      </c>
      <c r="B1160" t="s">
        <v>74</v>
      </c>
      <c r="C1160">
        <v>25.2</v>
      </c>
    </row>
    <row r="1161" spans="1:3">
      <c r="A1161" t="s">
        <v>1343</v>
      </c>
      <c r="B1161" t="s">
        <v>636</v>
      </c>
      <c r="C1161">
        <v>16</v>
      </c>
    </row>
    <row r="1162" spans="1:3">
      <c r="A1162" t="s">
        <v>1344</v>
      </c>
      <c r="B1162" t="s">
        <v>74</v>
      </c>
      <c r="C1162">
        <v>12.3</v>
      </c>
    </row>
    <row r="1163" spans="1:3">
      <c r="A1163" t="s">
        <v>1345</v>
      </c>
      <c r="B1163" t="s">
        <v>350</v>
      </c>
      <c r="C1163">
        <v>11.7</v>
      </c>
    </row>
    <row r="1164" spans="1:3">
      <c r="A1164" t="s">
        <v>1346</v>
      </c>
      <c r="B1164" t="s">
        <v>74</v>
      </c>
      <c r="C1164">
        <v>19.3</v>
      </c>
    </row>
    <row r="1165" spans="1:3">
      <c r="A1165" t="s">
        <v>1347</v>
      </c>
      <c r="B1165" t="s">
        <v>1348</v>
      </c>
      <c r="C1165">
        <v>11.7</v>
      </c>
    </row>
    <row r="1166" spans="1:3">
      <c r="A1166" t="s">
        <v>1349</v>
      </c>
      <c r="B1166" t="s">
        <v>439</v>
      </c>
      <c r="C1166">
        <v>12.4</v>
      </c>
    </row>
    <row r="1167" spans="1:3">
      <c r="A1167" t="s">
        <v>1350</v>
      </c>
      <c r="B1167" t="s">
        <v>74</v>
      </c>
      <c r="C1167">
        <v>15.3</v>
      </c>
    </row>
    <row r="1168" spans="1:3">
      <c r="A1168" t="s">
        <v>1351</v>
      </c>
      <c r="B1168" t="s">
        <v>74</v>
      </c>
      <c r="C1168">
        <v>31.8</v>
      </c>
    </row>
    <row r="1169" spans="1:3">
      <c r="A1169" t="s">
        <v>1352</v>
      </c>
      <c r="B1169" t="s">
        <v>74</v>
      </c>
      <c r="C1169">
        <v>4.8</v>
      </c>
    </row>
    <row r="1170" spans="1:3">
      <c r="A1170" t="s">
        <v>1353</v>
      </c>
      <c r="B1170" t="s">
        <v>74</v>
      </c>
      <c r="C1170">
        <v>7.7</v>
      </c>
    </row>
    <row r="1171" spans="1:3">
      <c r="A1171" t="s">
        <v>1355</v>
      </c>
      <c r="B1171" t="s">
        <v>439</v>
      </c>
      <c r="C1171">
        <v>14.7</v>
      </c>
    </row>
    <row r="1172" spans="1:3">
      <c r="A1172" t="s">
        <v>1356</v>
      </c>
      <c r="B1172" t="s">
        <v>1357</v>
      </c>
      <c r="C1172">
        <v>10.7</v>
      </c>
    </row>
    <row r="1173" spans="1:3">
      <c r="A1173" t="s">
        <v>1358</v>
      </c>
      <c r="B1173" t="s">
        <v>74</v>
      </c>
      <c r="C1173">
        <v>12.7</v>
      </c>
    </row>
    <row r="1174" spans="1:3">
      <c r="A1174" t="s">
        <v>1359</v>
      </c>
      <c r="B1174" t="s">
        <v>439</v>
      </c>
      <c r="C1174">
        <v>5.6</v>
      </c>
    </row>
    <row r="1175" spans="1:3">
      <c r="A1175" t="s">
        <v>1360</v>
      </c>
      <c r="B1175" t="s">
        <v>74</v>
      </c>
      <c r="C1175">
        <v>27.3</v>
      </c>
    </row>
    <row r="1176" spans="1:3">
      <c r="A1176" t="s">
        <v>1361</v>
      </c>
      <c r="B1176" t="s">
        <v>74</v>
      </c>
      <c r="C1176">
        <v>32.4</v>
      </c>
    </row>
    <row r="1177" spans="1:3">
      <c r="A1177" t="s">
        <v>1362</v>
      </c>
      <c r="B1177" t="s">
        <v>74</v>
      </c>
      <c r="C1177">
        <v>28.6</v>
      </c>
    </row>
    <row r="1178" spans="1:3">
      <c r="A1178" t="s">
        <v>1363</v>
      </c>
      <c r="B1178" t="s">
        <v>74</v>
      </c>
      <c r="C1178">
        <v>9.1999999999999993</v>
      </c>
    </row>
    <row r="1179" spans="1:3">
      <c r="A1179" t="s">
        <v>1364</v>
      </c>
      <c r="B1179" t="s">
        <v>74</v>
      </c>
      <c r="C1179">
        <v>28.7</v>
      </c>
    </row>
    <row r="1180" spans="1:3">
      <c r="A1180" t="s">
        <v>1854</v>
      </c>
      <c r="B1180" t="s">
        <v>74</v>
      </c>
      <c r="C1180">
        <v>14.8</v>
      </c>
    </row>
    <row r="1181" spans="1:3">
      <c r="A1181" t="s">
        <v>1365</v>
      </c>
      <c r="B1181" t="s">
        <v>74</v>
      </c>
      <c r="C1181">
        <v>19.3</v>
      </c>
    </row>
    <row r="1182" spans="1:3">
      <c r="A1182" t="s">
        <v>1366</v>
      </c>
      <c r="B1182" t="s">
        <v>396</v>
      </c>
      <c r="C1182">
        <v>17.899999999999999</v>
      </c>
    </row>
    <row r="1183" spans="1:3">
      <c r="A1183" t="s">
        <v>1367</v>
      </c>
      <c r="B1183" t="s">
        <v>74</v>
      </c>
      <c r="C1183">
        <v>18.899999999999999</v>
      </c>
    </row>
    <row r="1184" spans="1:3">
      <c r="A1184" t="s">
        <v>1368</v>
      </c>
      <c r="B1184" t="s">
        <v>74</v>
      </c>
      <c r="C1184">
        <v>20.6</v>
      </c>
    </row>
    <row r="1185" spans="1:3">
      <c r="A1185" t="s">
        <v>1369</v>
      </c>
      <c r="B1185" t="s">
        <v>74</v>
      </c>
      <c r="C1185">
        <v>41.8</v>
      </c>
    </row>
    <row r="1186" spans="1:3">
      <c r="A1186" t="s">
        <v>1370</v>
      </c>
      <c r="B1186" t="s">
        <v>74</v>
      </c>
      <c r="C1186">
        <v>24.2</v>
      </c>
    </row>
    <row r="1187" spans="1:3">
      <c r="A1187" t="s">
        <v>1371</v>
      </c>
      <c r="B1187" t="s">
        <v>74</v>
      </c>
      <c r="C1187">
        <v>6.5</v>
      </c>
    </row>
    <row r="1188" spans="1:3">
      <c r="A1188" t="s">
        <v>1990</v>
      </c>
      <c r="B1188" t="s">
        <v>825</v>
      </c>
      <c r="C1188">
        <v>26.6</v>
      </c>
    </row>
    <row r="1189" spans="1:3">
      <c r="A1189" t="s">
        <v>1372</v>
      </c>
      <c r="B1189" t="s">
        <v>81</v>
      </c>
      <c r="C1189">
        <v>19.2</v>
      </c>
    </row>
    <row r="1190" spans="1:3">
      <c r="A1190" t="s">
        <v>1991</v>
      </c>
      <c r="B1190" t="s">
        <v>74</v>
      </c>
      <c r="C1190">
        <v>14.6</v>
      </c>
    </row>
    <row r="1191" spans="1:3">
      <c r="A1191" t="s">
        <v>1373</v>
      </c>
      <c r="B1191" t="s">
        <v>74</v>
      </c>
      <c r="C1191">
        <v>28.4</v>
      </c>
    </row>
    <row r="1192" spans="1:3">
      <c r="A1192" t="s">
        <v>1374</v>
      </c>
      <c r="B1192" t="s">
        <v>74</v>
      </c>
      <c r="C1192">
        <v>15.1</v>
      </c>
    </row>
    <row r="1193" spans="1:3">
      <c r="A1193" t="s">
        <v>1375</v>
      </c>
      <c r="B1193" t="s">
        <v>74</v>
      </c>
      <c r="C1193">
        <v>8.8000000000000007</v>
      </c>
    </row>
    <row r="1194" spans="1:3">
      <c r="A1194" t="s">
        <v>1376</v>
      </c>
      <c r="B1194" t="s">
        <v>753</v>
      </c>
      <c r="C1194">
        <v>14.7</v>
      </c>
    </row>
    <row r="1195" spans="1:3">
      <c r="A1195" t="s">
        <v>1377</v>
      </c>
      <c r="B1195" t="s">
        <v>74</v>
      </c>
      <c r="C1195">
        <v>13.4</v>
      </c>
    </row>
    <row r="1196" spans="1:3">
      <c r="A1196" t="s">
        <v>1378</v>
      </c>
      <c r="B1196" t="s">
        <v>74</v>
      </c>
      <c r="C1196">
        <v>14.7</v>
      </c>
    </row>
    <row r="1197" spans="1:3">
      <c r="A1197" t="s">
        <v>1380</v>
      </c>
      <c r="B1197" t="s">
        <v>74</v>
      </c>
      <c r="C1197">
        <v>22</v>
      </c>
    </row>
    <row r="1198" spans="1:3">
      <c r="A1198" t="s">
        <v>1382</v>
      </c>
      <c r="B1198" t="s">
        <v>74</v>
      </c>
      <c r="C1198">
        <v>23.9</v>
      </c>
    </row>
    <row r="1199" spans="1:3">
      <c r="A1199" t="s">
        <v>1383</v>
      </c>
      <c r="B1199" t="s">
        <v>74</v>
      </c>
      <c r="C1199">
        <v>6.9</v>
      </c>
    </row>
    <row r="1200" spans="1:3">
      <c r="A1200" t="s">
        <v>1384</v>
      </c>
      <c r="B1200" t="s">
        <v>74</v>
      </c>
      <c r="C1200">
        <v>29.8</v>
      </c>
    </row>
    <row r="1201" spans="1:3">
      <c r="A1201" t="s">
        <v>1385</v>
      </c>
      <c r="B1201" t="s">
        <v>1386</v>
      </c>
      <c r="C1201">
        <v>3.5</v>
      </c>
    </row>
    <row r="1202" spans="1:3">
      <c r="A1202" t="s">
        <v>1387</v>
      </c>
      <c r="B1202" t="s">
        <v>74</v>
      </c>
      <c r="C1202">
        <v>2.6</v>
      </c>
    </row>
    <row r="1203" spans="1:3">
      <c r="A1203" t="s">
        <v>1388</v>
      </c>
      <c r="B1203" t="s">
        <v>74</v>
      </c>
      <c r="C1203">
        <v>20.8</v>
      </c>
    </row>
    <row r="1204" spans="1:3">
      <c r="A1204" t="s">
        <v>1389</v>
      </c>
      <c r="B1204" t="s">
        <v>74</v>
      </c>
      <c r="C1204">
        <v>23.9</v>
      </c>
    </row>
    <row r="1205" spans="1:3">
      <c r="A1205" t="s">
        <v>1390</v>
      </c>
      <c r="B1205" t="s">
        <v>74</v>
      </c>
      <c r="C1205">
        <v>10.3</v>
      </c>
    </row>
    <row r="1206" spans="1:3">
      <c r="A1206" t="s">
        <v>1391</v>
      </c>
      <c r="B1206" t="s">
        <v>74</v>
      </c>
      <c r="C1206">
        <v>14.8</v>
      </c>
    </row>
    <row r="1207" spans="1:3">
      <c r="A1207" t="s">
        <v>1392</v>
      </c>
      <c r="B1207" t="s">
        <v>74</v>
      </c>
      <c r="C1207">
        <v>31.8</v>
      </c>
    </row>
    <row r="1208" spans="1:3">
      <c r="A1208" t="s">
        <v>1393</v>
      </c>
      <c r="B1208" t="s">
        <v>544</v>
      </c>
      <c r="C1208">
        <v>10.3</v>
      </c>
    </row>
    <row r="1209" spans="1:3">
      <c r="A1209" t="s">
        <v>1395</v>
      </c>
      <c r="B1209" t="s">
        <v>74</v>
      </c>
      <c r="C1209">
        <v>15</v>
      </c>
    </row>
    <row r="1210" spans="1:3">
      <c r="A1210" t="s">
        <v>1396</v>
      </c>
      <c r="B1210" t="s">
        <v>74</v>
      </c>
      <c r="C1210">
        <v>14.8</v>
      </c>
    </row>
    <row r="1211" spans="1:3">
      <c r="A1211" t="s">
        <v>1397</v>
      </c>
      <c r="B1211" t="s">
        <v>74</v>
      </c>
      <c r="C1211">
        <v>15.9</v>
      </c>
    </row>
    <row r="1212" spans="1:3">
      <c r="A1212" t="s">
        <v>1398</v>
      </c>
      <c r="B1212" t="s">
        <v>1399</v>
      </c>
      <c r="C1212">
        <v>26.7</v>
      </c>
    </row>
    <row r="1213" spans="1:3">
      <c r="A1213" t="s">
        <v>1855</v>
      </c>
      <c r="B1213" t="s">
        <v>74</v>
      </c>
      <c r="C1213">
        <v>27.2</v>
      </c>
    </row>
    <row r="1214" spans="1:3">
      <c r="A1214" t="s">
        <v>1400</v>
      </c>
      <c r="B1214" t="s">
        <v>74</v>
      </c>
      <c r="C1214">
        <v>10.4</v>
      </c>
    </row>
    <row r="1215" spans="1:3">
      <c r="A1215" t="s">
        <v>1401</v>
      </c>
      <c r="B1215" t="s">
        <v>74</v>
      </c>
      <c r="C1215">
        <v>12.2</v>
      </c>
    </row>
    <row r="1216" spans="1:3">
      <c r="A1216" t="s">
        <v>1405</v>
      </c>
      <c r="B1216" t="s">
        <v>74</v>
      </c>
      <c r="C1216">
        <v>17.3</v>
      </c>
    </row>
    <row r="1217" spans="1:3">
      <c r="A1217" t="s">
        <v>1406</v>
      </c>
      <c r="B1217" t="s">
        <v>74</v>
      </c>
      <c r="C1217">
        <v>25.9</v>
      </c>
    </row>
    <row r="1218" spans="1:3">
      <c r="A1218" t="s">
        <v>1407</v>
      </c>
      <c r="B1218" t="s">
        <v>185</v>
      </c>
      <c r="C1218">
        <v>8.1</v>
      </c>
    </row>
    <row r="1219" spans="1:3">
      <c r="A1219" t="s">
        <v>1408</v>
      </c>
      <c r="B1219" t="s">
        <v>74</v>
      </c>
      <c r="C1219">
        <v>20.8</v>
      </c>
    </row>
    <row r="1220" spans="1:3">
      <c r="A1220" t="s">
        <v>1409</v>
      </c>
      <c r="B1220" t="s">
        <v>74</v>
      </c>
      <c r="C1220">
        <v>29.4</v>
      </c>
    </row>
    <row r="1221" spans="1:3">
      <c r="A1221" t="s">
        <v>1410</v>
      </c>
      <c r="B1221" t="s">
        <v>74</v>
      </c>
      <c r="C1221">
        <v>23.6</v>
      </c>
    </row>
    <row r="1222" spans="1:3">
      <c r="A1222" t="s">
        <v>1411</v>
      </c>
      <c r="B1222" t="s">
        <v>74</v>
      </c>
      <c r="C1222">
        <v>33.6</v>
      </c>
    </row>
    <row r="1223" spans="1:3">
      <c r="A1223" t="s">
        <v>1414</v>
      </c>
      <c r="B1223" t="s">
        <v>350</v>
      </c>
      <c r="C1223">
        <v>7.2</v>
      </c>
    </row>
    <row r="1224" spans="1:3">
      <c r="A1224" t="s">
        <v>1415</v>
      </c>
      <c r="B1224" t="s">
        <v>74</v>
      </c>
      <c r="C1224">
        <v>11.4</v>
      </c>
    </row>
    <row r="1225" spans="1:3">
      <c r="A1225" t="s">
        <v>1416</v>
      </c>
      <c r="B1225" t="s">
        <v>74</v>
      </c>
      <c r="C1225">
        <v>45.6</v>
      </c>
    </row>
    <row r="1226" spans="1:3">
      <c r="A1226" t="s">
        <v>1417</v>
      </c>
      <c r="B1226" t="s">
        <v>74</v>
      </c>
      <c r="C1226">
        <v>13.7</v>
      </c>
    </row>
    <row r="1227" spans="1:3">
      <c r="A1227" t="s">
        <v>1418</v>
      </c>
      <c r="B1227" t="s">
        <v>74</v>
      </c>
      <c r="C1227">
        <v>38.700000000000003</v>
      </c>
    </row>
    <row r="1228" spans="1:3">
      <c r="A1228" t="s">
        <v>1419</v>
      </c>
      <c r="B1228" t="s">
        <v>74</v>
      </c>
      <c r="C1228">
        <v>19.899999999999999</v>
      </c>
    </row>
    <row r="1229" spans="1:3">
      <c r="A1229" t="s">
        <v>1420</v>
      </c>
      <c r="B1229" t="s">
        <v>74</v>
      </c>
      <c r="C1229">
        <v>54</v>
      </c>
    </row>
    <row r="1230" spans="1:3">
      <c r="A1230" t="s">
        <v>1422</v>
      </c>
      <c r="B1230" t="s">
        <v>74</v>
      </c>
      <c r="C1230">
        <v>7</v>
      </c>
    </row>
    <row r="1231" spans="1:3">
      <c r="A1231" t="s">
        <v>1423</v>
      </c>
      <c r="B1231" t="s">
        <v>74</v>
      </c>
      <c r="C1231">
        <v>23.7</v>
      </c>
    </row>
    <row r="1232" spans="1:3">
      <c r="A1232" t="s">
        <v>1424</v>
      </c>
      <c r="B1232" t="s">
        <v>101</v>
      </c>
      <c r="C1232">
        <v>19</v>
      </c>
    </row>
    <row r="1233" spans="1:3">
      <c r="A1233" t="s">
        <v>1425</v>
      </c>
      <c r="B1233" t="s">
        <v>74</v>
      </c>
      <c r="C1233">
        <v>13.8</v>
      </c>
    </row>
    <row r="1234" spans="1:3">
      <c r="A1234" t="s">
        <v>1426</v>
      </c>
      <c r="B1234" t="s">
        <v>74</v>
      </c>
      <c r="C1234">
        <v>21.2</v>
      </c>
    </row>
    <row r="1235" spans="1:3">
      <c r="A1235" t="s">
        <v>1427</v>
      </c>
      <c r="B1235" t="s">
        <v>74</v>
      </c>
      <c r="C1235">
        <v>12.4</v>
      </c>
    </row>
    <row r="1236" spans="1:3">
      <c r="A1236" t="s">
        <v>1428</v>
      </c>
      <c r="B1236" t="s">
        <v>74</v>
      </c>
      <c r="C1236">
        <v>19.600000000000001</v>
      </c>
    </row>
    <row r="1237" spans="1:3">
      <c r="A1237" t="s">
        <v>2014</v>
      </c>
      <c r="B1237" t="s">
        <v>74</v>
      </c>
      <c r="C1237">
        <v>8</v>
      </c>
    </row>
    <row r="1238" spans="1:3">
      <c r="A1238" t="s">
        <v>1429</v>
      </c>
      <c r="B1238" t="s">
        <v>74</v>
      </c>
      <c r="C1238">
        <v>12.8</v>
      </c>
    </row>
    <row r="1239" spans="1:3">
      <c r="A1239" t="s">
        <v>1430</v>
      </c>
      <c r="B1239" t="s">
        <v>74</v>
      </c>
      <c r="C1239">
        <v>7.2</v>
      </c>
    </row>
    <row r="1240" spans="1:3">
      <c r="A1240" t="s">
        <v>1431</v>
      </c>
      <c r="B1240" t="s">
        <v>1992</v>
      </c>
      <c r="C1240">
        <v>12.9</v>
      </c>
    </row>
    <row r="1241" spans="1:3">
      <c r="A1241" t="s">
        <v>1856</v>
      </c>
      <c r="B1241" t="s">
        <v>633</v>
      </c>
      <c r="C1241">
        <v>17.2</v>
      </c>
    </row>
    <row r="1242" spans="1:3">
      <c r="A1242" t="s">
        <v>1857</v>
      </c>
      <c r="B1242" t="s">
        <v>74</v>
      </c>
      <c r="C1242">
        <v>18.5</v>
      </c>
    </row>
    <row r="1243" spans="1:3">
      <c r="A1243" t="s">
        <v>1432</v>
      </c>
      <c r="B1243" t="s">
        <v>74</v>
      </c>
      <c r="C1243">
        <v>30.8</v>
      </c>
    </row>
    <row r="1244" spans="1:3">
      <c r="A1244" t="s">
        <v>1433</v>
      </c>
      <c r="B1244" t="s">
        <v>74</v>
      </c>
      <c r="C1244">
        <v>18.399999999999999</v>
      </c>
    </row>
    <row r="1245" spans="1:3">
      <c r="A1245" t="s">
        <v>1434</v>
      </c>
      <c r="B1245" t="s">
        <v>74</v>
      </c>
      <c r="C1245">
        <v>19.100000000000001</v>
      </c>
    </row>
    <row r="1246" spans="1:3">
      <c r="A1246" t="s">
        <v>1435</v>
      </c>
      <c r="B1246" t="s">
        <v>436</v>
      </c>
      <c r="C1246">
        <v>13.5</v>
      </c>
    </row>
    <row r="1247" spans="1:3">
      <c r="A1247" t="s">
        <v>1436</v>
      </c>
      <c r="B1247" t="s">
        <v>74</v>
      </c>
      <c r="C1247">
        <v>19.2</v>
      </c>
    </row>
    <row r="1248" spans="1:3">
      <c r="A1248" t="s">
        <v>1437</v>
      </c>
      <c r="B1248" t="s">
        <v>74</v>
      </c>
      <c r="C1248">
        <v>6.8</v>
      </c>
    </row>
    <row r="1249" spans="1:3">
      <c r="A1249" t="s">
        <v>1438</v>
      </c>
      <c r="B1249" t="s">
        <v>74</v>
      </c>
      <c r="C1249">
        <v>16.100000000000001</v>
      </c>
    </row>
    <row r="1250" spans="1:3">
      <c r="A1250" t="s">
        <v>1439</v>
      </c>
      <c r="B1250" t="s">
        <v>74</v>
      </c>
      <c r="C1250">
        <v>24.2</v>
      </c>
    </row>
    <row r="1251" spans="1:3">
      <c r="A1251" t="s">
        <v>1440</v>
      </c>
      <c r="B1251" t="s">
        <v>1441</v>
      </c>
      <c r="C1251">
        <v>16.3</v>
      </c>
    </row>
    <row r="1252" spans="1:3">
      <c r="A1252" t="s">
        <v>1442</v>
      </c>
      <c r="B1252" t="s">
        <v>74</v>
      </c>
      <c r="C1252">
        <v>22.3</v>
      </c>
    </row>
    <row r="1253" spans="1:3">
      <c r="A1253" t="s">
        <v>1443</v>
      </c>
      <c r="B1253" t="s">
        <v>74</v>
      </c>
      <c r="C1253">
        <v>16</v>
      </c>
    </row>
    <row r="1254" spans="1:3">
      <c r="A1254" t="s">
        <v>1444</v>
      </c>
      <c r="B1254" t="s">
        <v>74</v>
      </c>
      <c r="C1254">
        <v>29.7</v>
      </c>
    </row>
    <row r="1255" spans="1:3">
      <c r="A1255" t="s">
        <v>1445</v>
      </c>
      <c r="B1255" t="s">
        <v>74</v>
      </c>
      <c r="C1255">
        <v>17.600000000000001</v>
      </c>
    </row>
    <row r="1256" spans="1:3">
      <c r="A1256" t="s">
        <v>1446</v>
      </c>
      <c r="B1256" t="s">
        <v>852</v>
      </c>
      <c r="C1256">
        <v>10.7</v>
      </c>
    </row>
    <row r="1257" spans="1:3">
      <c r="A1257" t="s">
        <v>1447</v>
      </c>
      <c r="B1257" t="s">
        <v>74</v>
      </c>
      <c r="C1257">
        <v>10.6</v>
      </c>
    </row>
    <row r="1258" spans="1:3">
      <c r="A1258" t="s">
        <v>1448</v>
      </c>
      <c r="B1258" t="s">
        <v>640</v>
      </c>
      <c r="C1258">
        <v>8</v>
      </c>
    </row>
    <row r="1259" spans="1:3">
      <c r="A1259" t="s">
        <v>1449</v>
      </c>
      <c r="B1259" t="s">
        <v>74</v>
      </c>
      <c r="C1259">
        <v>23.5</v>
      </c>
    </row>
    <row r="1260" spans="1:3">
      <c r="A1260" t="s">
        <v>1450</v>
      </c>
      <c r="B1260" t="s">
        <v>74</v>
      </c>
      <c r="C1260">
        <v>14.1</v>
      </c>
    </row>
    <row r="1261" spans="1:3">
      <c r="A1261" t="s">
        <v>1794</v>
      </c>
      <c r="B1261" t="s">
        <v>74</v>
      </c>
      <c r="C1261">
        <v>15.5</v>
      </c>
    </row>
    <row r="1262" spans="1:3">
      <c r="A1262" t="s">
        <v>1451</v>
      </c>
      <c r="B1262" t="s">
        <v>74</v>
      </c>
      <c r="C1262">
        <v>8</v>
      </c>
    </row>
    <row r="1263" spans="1:3">
      <c r="A1263" t="s">
        <v>1452</v>
      </c>
      <c r="B1263" t="s">
        <v>85</v>
      </c>
      <c r="C1263">
        <v>17</v>
      </c>
    </row>
    <row r="1264" spans="1:3">
      <c r="A1264" t="s">
        <v>1453</v>
      </c>
      <c r="B1264" t="s">
        <v>74</v>
      </c>
      <c r="C1264">
        <v>22</v>
      </c>
    </row>
    <row r="1265" spans="1:3">
      <c r="A1265" t="s">
        <v>1454</v>
      </c>
      <c r="B1265" t="s">
        <v>74</v>
      </c>
      <c r="C1265">
        <v>29.5</v>
      </c>
    </row>
    <row r="1266" spans="1:3">
      <c r="A1266" t="s">
        <v>1455</v>
      </c>
      <c r="B1266" t="s">
        <v>74</v>
      </c>
      <c r="C1266">
        <v>10.6</v>
      </c>
    </row>
    <row r="1267" spans="1:3">
      <c r="A1267" t="s">
        <v>1456</v>
      </c>
      <c r="B1267" t="s">
        <v>74</v>
      </c>
      <c r="C1267">
        <v>21.7</v>
      </c>
    </row>
    <row r="1268" spans="1:3">
      <c r="A1268" t="s">
        <v>1457</v>
      </c>
      <c r="B1268" t="s">
        <v>74</v>
      </c>
      <c r="C1268">
        <v>12.7</v>
      </c>
    </row>
    <row r="1269" spans="1:3">
      <c r="A1269" t="s">
        <v>1458</v>
      </c>
      <c r="B1269" t="s">
        <v>74</v>
      </c>
      <c r="C1269">
        <v>17.100000000000001</v>
      </c>
    </row>
    <row r="1270" spans="1:3">
      <c r="A1270" t="s">
        <v>1795</v>
      </c>
      <c r="B1270" t="s">
        <v>74</v>
      </c>
      <c r="C1270">
        <v>23.1</v>
      </c>
    </row>
    <row r="1271" spans="1:3">
      <c r="A1271" t="s">
        <v>1459</v>
      </c>
      <c r="B1271" t="s">
        <v>74</v>
      </c>
      <c r="C1271">
        <v>9.6999999999999993</v>
      </c>
    </row>
    <row r="1272" spans="1:3">
      <c r="A1272" t="s">
        <v>1460</v>
      </c>
      <c r="B1272" t="s">
        <v>74</v>
      </c>
      <c r="C1272">
        <v>13.9</v>
      </c>
    </row>
    <row r="1273" spans="1:3">
      <c r="A1273" t="s">
        <v>1461</v>
      </c>
      <c r="B1273" t="s">
        <v>74</v>
      </c>
      <c r="C1273">
        <v>17.3</v>
      </c>
    </row>
    <row r="1274" spans="1:3">
      <c r="A1274" t="s">
        <v>1462</v>
      </c>
      <c r="B1274" t="s">
        <v>74</v>
      </c>
      <c r="C1274">
        <v>28.9</v>
      </c>
    </row>
    <row r="1275" spans="1:3">
      <c r="A1275" t="s">
        <v>1463</v>
      </c>
      <c r="B1275" t="s">
        <v>74</v>
      </c>
      <c r="C1275">
        <v>11</v>
      </c>
    </row>
    <row r="1276" spans="1:3">
      <c r="A1276" t="s">
        <v>1464</v>
      </c>
      <c r="B1276" t="s">
        <v>74</v>
      </c>
      <c r="C1276">
        <v>12.3</v>
      </c>
    </row>
    <row r="1277" spans="1:3">
      <c r="A1277" t="s">
        <v>1465</v>
      </c>
      <c r="B1277" t="s">
        <v>74</v>
      </c>
      <c r="C1277">
        <v>12</v>
      </c>
    </row>
    <row r="1278" spans="1:3">
      <c r="A1278" t="s">
        <v>1466</v>
      </c>
      <c r="B1278" t="s">
        <v>74</v>
      </c>
      <c r="C1278">
        <v>21.2</v>
      </c>
    </row>
    <row r="1279" spans="1:3">
      <c r="A1279" t="s">
        <v>1467</v>
      </c>
      <c r="B1279" t="s">
        <v>74</v>
      </c>
      <c r="C1279">
        <v>15.4</v>
      </c>
    </row>
    <row r="1280" spans="1:3">
      <c r="A1280" t="s">
        <v>1468</v>
      </c>
      <c r="B1280" t="s">
        <v>74</v>
      </c>
      <c r="C1280">
        <v>30</v>
      </c>
    </row>
    <row r="1281" spans="1:3">
      <c r="A1281" t="s">
        <v>1469</v>
      </c>
      <c r="B1281" t="s">
        <v>74</v>
      </c>
      <c r="C1281">
        <v>23.7</v>
      </c>
    </row>
    <row r="1282" spans="1:3">
      <c r="A1282" t="s">
        <v>1470</v>
      </c>
      <c r="B1282" t="s">
        <v>74</v>
      </c>
      <c r="C1282">
        <v>18.5</v>
      </c>
    </row>
    <row r="1283" spans="1:3">
      <c r="A1283" t="s">
        <v>1471</v>
      </c>
      <c r="B1283" t="s">
        <v>74</v>
      </c>
      <c r="C1283">
        <v>20.6</v>
      </c>
    </row>
    <row r="1284" spans="1:3">
      <c r="A1284" t="s">
        <v>1472</v>
      </c>
      <c r="B1284" t="s">
        <v>74</v>
      </c>
      <c r="C1284">
        <v>16.600000000000001</v>
      </c>
    </row>
    <row r="1285" spans="1:3">
      <c r="A1285" t="s">
        <v>1473</v>
      </c>
      <c r="B1285" t="s">
        <v>547</v>
      </c>
      <c r="C1285">
        <v>3.2</v>
      </c>
    </row>
    <row r="1286" spans="1:3">
      <c r="A1286" t="s">
        <v>1796</v>
      </c>
      <c r="B1286" t="s">
        <v>74</v>
      </c>
      <c r="C1286">
        <v>46.2</v>
      </c>
    </row>
    <row r="1287" spans="1:3">
      <c r="A1287" t="s">
        <v>1474</v>
      </c>
      <c r="B1287" t="s">
        <v>74</v>
      </c>
      <c r="C1287">
        <v>17.7</v>
      </c>
    </row>
    <row r="1288" spans="1:3">
      <c r="A1288" t="s">
        <v>1476</v>
      </c>
      <c r="B1288" t="s">
        <v>74</v>
      </c>
      <c r="C1288">
        <v>23.8</v>
      </c>
    </row>
    <row r="1289" spans="1:3">
      <c r="A1289" t="s">
        <v>1477</v>
      </c>
      <c r="B1289" t="s">
        <v>74</v>
      </c>
      <c r="C1289">
        <v>13.2</v>
      </c>
    </row>
    <row r="1290" spans="1:3">
      <c r="A1290" t="s">
        <v>1478</v>
      </c>
      <c r="B1290" t="s">
        <v>1479</v>
      </c>
      <c r="C1290">
        <v>20.6</v>
      </c>
    </row>
    <row r="1291" spans="1:3">
      <c r="A1291" t="s">
        <v>1480</v>
      </c>
      <c r="B1291" t="s">
        <v>74</v>
      </c>
      <c r="C1291">
        <v>19.600000000000001</v>
      </c>
    </row>
    <row r="1292" spans="1:3">
      <c r="A1292" t="s">
        <v>1481</v>
      </c>
      <c r="B1292" t="s">
        <v>74</v>
      </c>
      <c r="C1292">
        <v>16.2</v>
      </c>
    </row>
    <row r="1293" spans="1:3">
      <c r="A1293" t="s">
        <v>1482</v>
      </c>
      <c r="B1293" t="s">
        <v>74</v>
      </c>
      <c r="C1293">
        <v>12.3</v>
      </c>
    </row>
    <row r="1294" spans="1:3">
      <c r="A1294" t="s">
        <v>1483</v>
      </c>
      <c r="B1294" t="s">
        <v>74</v>
      </c>
      <c r="C1294">
        <v>16.399999999999999</v>
      </c>
    </row>
    <row r="1295" spans="1:3">
      <c r="A1295" t="s">
        <v>1484</v>
      </c>
      <c r="B1295" t="s">
        <v>74</v>
      </c>
      <c r="C1295">
        <v>26.7</v>
      </c>
    </row>
    <row r="1296" spans="1:3">
      <c r="A1296" t="s">
        <v>1485</v>
      </c>
      <c r="B1296" t="s">
        <v>74</v>
      </c>
      <c r="C1296">
        <v>11.2</v>
      </c>
    </row>
    <row r="1297" spans="1:3">
      <c r="A1297" t="s">
        <v>1486</v>
      </c>
      <c r="B1297" t="s">
        <v>74</v>
      </c>
      <c r="C1297">
        <v>1.7</v>
      </c>
    </row>
    <row r="1298" spans="1:3">
      <c r="A1298" t="s">
        <v>1487</v>
      </c>
      <c r="B1298" t="s">
        <v>74</v>
      </c>
      <c r="C1298">
        <v>31</v>
      </c>
    </row>
    <row r="1299" spans="1:3">
      <c r="A1299" t="s">
        <v>1492</v>
      </c>
      <c r="B1299" t="s">
        <v>74</v>
      </c>
      <c r="C1299">
        <v>35.700000000000003</v>
      </c>
    </row>
    <row r="1300" spans="1:3">
      <c r="A1300" t="s">
        <v>1493</v>
      </c>
      <c r="B1300" t="s">
        <v>74</v>
      </c>
      <c r="C1300">
        <v>29.2</v>
      </c>
    </row>
    <row r="1301" spans="1:3">
      <c r="A1301" t="s">
        <v>1797</v>
      </c>
      <c r="B1301" t="s">
        <v>74</v>
      </c>
      <c r="C1301">
        <v>16.7</v>
      </c>
    </row>
    <row r="1302" spans="1:3">
      <c r="A1302" t="s">
        <v>1798</v>
      </c>
      <c r="B1302" t="s">
        <v>74</v>
      </c>
      <c r="C1302">
        <v>15.6</v>
      </c>
    </row>
    <row r="1303" spans="1:3">
      <c r="A1303" t="s">
        <v>1494</v>
      </c>
      <c r="B1303" t="s">
        <v>74</v>
      </c>
      <c r="C1303">
        <v>14.3</v>
      </c>
    </row>
    <row r="1304" spans="1:3">
      <c r="A1304" t="s">
        <v>1495</v>
      </c>
      <c r="B1304" t="s">
        <v>74</v>
      </c>
      <c r="C1304">
        <v>23</v>
      </c>
    </row>
    <row r="1305" spans="1:3">
      <c r="A1305" t="s">
        <v>1799</v>
      </c>
      <c r="B1305" t="s">
        <v>74</v>
      </c>
      <c r="C1305">
        <v>35.5</v>
      </c>
    </row>
    <row r="1306" spans="1:3">
      <c r="A1306" t="s">
        <v>1973</v>
      </c>
      <c r="B1306" t="s">
        <v>74</v>
      </c>
      <c r="C1306">
        <v>13.8</v>
      </c>
    </row>
    <row r="1307" spans="1:3">
      <c r="A1307" t="s">
        <v>1496</v>
      </c>
      <c r="B1307" t="s">
        <v>74</v>
      </c>
      <c r="C1307">
        <v>18.7</v>
      </c>
    </row>
    <row r="1308" spans="1:3">
      <c r="A1308" t="s">
        <v>1497</v>
      </c>
      <c r="B1308" t="s">
        <v>74</v>
      </c>
      <c r="C1308">
        <v>16.3</v>
      </c>
    </row>
    <row r="1309" spans="1:3">
      <c r="A1309" t="s">
        <v>1498</v>
      </c>
      <c r="B1309" t="s">
        <v>74</v>
      </c>
      <c r="C1309">
        <v>24.6</v>
      </c>
    </row>
    <row r="1310" spans="1:3">
      <c r="A1310" t="s">
        <v>1499</v>
      </c>
      <c r="B1310" t="s">
        <v>74</v>
      </c>
      <c r="C1310">
        <v>35.9</v>
      </c>
    </row>
    <row r="1311" spans="1:3">
      <c r="A1311" t="s">
        <v>1500</v>
      </c>
      <c r="B1311" t="s">
        <v>1501</v>
      </c>
      <c r="C1311">
        <v>5.3</v>
      </c>
    </row>
    <row r="1312" spans="1:3">
      <c r="A1312" t="s">
        <v>1502</v>
      </c>
      <c r="B1312" t="s">
        <v>74</v>
      </c>
      <c r="C1312">
        <v>24.9</v>
      </c>
    </row>
    <row r="1313" spans="1:3">
      <c r="A1313" t="s">
        <v>1503</v>
      </c>
      <c r="B1313" t="s">
        <v>74</v>
      </c>
      <c r="C1313">
        <v>13.2</v>
      </c>
    </row>
    <row r="1314" spans="1:3">
      <c r="A1314" t="s">
        <v>1504</v>
      </c>
      <c r="B1314" t="s">
        <v>74</v>
      </c>
      <c r="C1314">
        <v>16.899999999999999</v>
      </c>
    </row>
    <row r="1315" spans="1:3">
      <c r="A1315" t="s">
        <v>1505</v>
      </c>
      <c r="B1315" t="s">
        <v>74</v>
      </c>
      <c r="C1315">
        <v>9.5</v>
      </c>
    </row>
    <row r="1316" spans="1:3">
      <c r="A1316" t="s">
        <v>1506</v>
      </c>
      <c r="B1316" t="s">
        <v>119</v>
      </c>
      <c r="C1316">
        <v>4.9000000000000004</v>
      </c>
    </row>
    <row r="1317" spans="1:3">
      <c r="A1317" t="s">
        <v>1507</v>
      </c>
      <c r="B1317" t="s">
        <v>74</v>
      </c>
      <c r="C1317">
        <v>14.7</v>
      </c>
    </row>
    <row r="1318" spans="1:3">
      <c r="A1318" t="s">
        <v>1858</v>
      </c>
      <c r="B1318" t="s">
        <v>74</v>
      </c>
      <c r="C1318">
        <v>21.9</v>
      </c>
    </row>
    <row r="1319" spans="1:3">
      <c r="A1319" t="s">
        <v>1509</v>
      </c>
      <c r="B1319" t="s">
        <v>74</v>
      </c>
      <c r="C1319">
        <v>21.1</v>
      </c>
    </row>
    <row r="1320" spans="1:3">
      <c r="A1320" t="s">
        <v>1511</v>
      </c>
      <c r="B1320" t="s">
        <v>154</v>
      </c>
      <c r="C1320">
        <v>14.2</v>
      </c>
    </row>
    <row r="1321" spans="1:3">
      <c r="A1321" t="s">
        <v>1512</v>
      </c>
      <c r="B1321" t="s">
        <v>74</v>
      </c>
      <c r="C1321">
        <v>10.4</v>
      </c>
    </row>
    <row r="1322" spans="1:3">
      <c r="A1322" t="s">
        <v>1513</v>
      </c>
      <c r="B1322" t="s">
        <v>74</v>
      </c>
      <c r="C1322">
        <v>23.7</v>
      </c>
    </row>
    <row r="1323" spans="1:3">
      <c r="A1323" t="s">
        <v>1514</v>
      </c>
      <c r="B1323" t="s">
        <v>74</v>
      </c>
      <c r="C1323">
        <v>23.1</v>
      </c>
    </row>
    <row r="1324" spans="1:3">
      <c r="A1324" t="s">
        <v>1515</v>
      </c>
      <c r="B1324" t="s">
        <v>74</v>
      </c>
      <c r="C1324">
        <v>20.8</v>
      </c>
    </row>
    <row r="1325" spans="1:3">
      <c r="A1325" t="s">
        <v>1516</v>
      </c>
      <c r="B1325" t="s">
        <v>74</v>
      </c>
      <c r="C1325">
        <v>17.899999999999999</v>
      </c>
    </row>
    <row r="1326" spans="1:3">
      <c r="A1326" t="s">
        <v>1993</v>
      </c>
      <c r="B1326" t="s">
        <v>74</v>
      </c>
      <c r="C1326">
        <v>28.1</v>
      </c>
    </row>
    <row r="1327" spans="1:3">
      <c r="A1327" t="s">
        <v>1518</v>
      </c>
      <c r="B1327" t="s">
        <v>74</v>
      </c>
      <c r="C1327">
        <v>11.5</v>
      </c>
    </row>
    <row r="1328" spans="1:3">
      <c r="A1328" t="s">
        <v>1519</v>
      </c>
      <c r="B1328" t="s">
        <v>74</v>
      </c>
      <c r="C1328">
        <v>32.200000000000003</v>
      </c>
    </row>
    <row r="1329" spans="1:3">
      <c r="A1329" t="s">
        <v>1520</v>
      </c>
      <c r="B1329" t="s">
        <v>74</v>
      </c>
      <c r="C1329">
        <v>20.399999999999999</v>
      </c>
    </row>
    <row r="1330" spans="1:3">
      <c r="A1330" t="s">
        <v>1521</v>
      </c>
      <c r="B1330" t="s">
        <v>74</v>
      </c>
      <c r="C1330">
        <v>20.5</v>
      </c>
    </row>
    <row r="1331" spans="1:3">
      <c r="A1331" t="s">
        <v>1523</v>
      </c>
      <c r="B1331" t="s">
        <v>74</v>
      </c>
      <c r="C1331">
        <v>24.2</v>
      </c>
    </row>
    <row r="1332" spans="1:3">
      <c r="A1332" t="s">
        <v>1524</v>
      </c>
      <c r="B1332" t="s">
        <v>74</v>
      </c>
      <c r="C1332">
        <v>11.1</v>
      </c>
    </row>
    <row r="1333" spans="1:3">
      <c r="A1333" t="s">
        <v>1525</v>
      </c>
      <c r="B1333" t="s">
        <v>74</v>
      </c>
      <c r="C1333">
        <v>23.1</v>
      </c>
    </row>
    <row r="1334" spans="1:3">
      <c r="A1334" t="s">
        <v>1526</v>
      </c>
      <c r="B1334" t="s">
        <v>74</v>
      </c>
      <c r="C1334">
        <v>22.5</v>
      </c>
    </row>
    <row r="1335" spans="1:3">
      <c r="A1335" t="s">
        <v>1527</v>
      </c>
      <c r="B1335" t="s">
        <v>74</v>
      </c>
      <c r="C1335">
        <v>21.6</v>
      </c>
    </row>
    <row r="1336" spans="1:3">
      <c r="A1336" t="s">
        <v>1528</v>
      </c>
      <c r="B1336" t="s">
        <v>346</v>
      </c>
      <c r="C1336">
        <v>12.7</v>
      </c>
    </row>
    <row r="1337" spans="1:3">
      <c r="A1337" t="s">
        <v>1529</v>
      </c>
      <c r="B1337" t="s">
        <v>74</v>
      </c>
      <c r="C1337">
        <v>13.4</v>
      </c>
    </row>
    <row r="1338" spans="1:3">
      <c r="A1338" t="s">
        <v>1994</v>
      </c>
      <c r="B1338" t="s">
        <v>1995</v>
      </c>
      <c r="C1338">
        <v>16.5</v>
      </c>
    </row>
    <row r="1339" spans="1:3">
      <c r="A1339" t="s">
        <v>1530</v>
      </c>
      <c r="B1339" t="s">
        <v>74</v>
      </c>
      <c r="C1339">
        <v>20.399999999999999</v>
      </c>
    </row>
    <row r="1340" spans="1:3">
      <c r="A1340" t="s">
        <v>1800</v>
      </c>
      <c r="B1340" t="s">
        <v>74</v>
      </c>
      <c r="C1340">
        <v>22.1</v>
      </c>
    </row>
    <row r="1341" spans="1:3">
      <c r="A1341" t="s">
        <v>1531</v>
      </c>
      <c r="B1341" t="s">
        <v>74</v>
      </c>
      <c r="C1341">
        <v>26.4</v>
      </c>
    </row>
    <row r="1342" spans="1:3">
      <c r="A1342" t="s">
        <v>1532</v>
      </c>
      <c r="B1342" t="s">
        <v>574</v>
      </c>
      <c r="C1342">
        <v>13.7</v>
      </c>
    </row>
    <row r="1343" spans="1:3">
      <c r="A1343" t="s">
        <v>1533</v>
      </c>
      <c r="B1343" t="s">
        <v>74</v>
      </c>
      <c r="C1343">
        <v>12.7</v>
      </c>
    </row>
    <row r="1344" spans="1:3">
      <c r="A1344" t="s">
        <v>1534</v>
      </c>
      <c r="B1344" t="s">
        <v>74</v>
      </c>
      <c r="C1344">
        <v>23</v>
      </c>
    </row>
    <row r="1345" spans="1:3">
      <c r="A1345" t="s">
        <v>1535</v>
      </c>
      <c r="B1345" t="s">
        <v>74</v>
      </c>
      <c r="C1345">
        <v>25.3</v>
      </c>
    </row>
    <row r="1346" spans="1:3">
      <c r="A1346" t="s">
        <v>1536</v>
      </c>
      <c r="B1346" t="s">
        <v>74</v>
      </c>
      <c r="C1346">
        <v>29.2</v>
      </c>
    </row>
    <row r="1347" spans="1:3">
      <c r="A1347" t="s">
        <v>1537</v>
      </c>
      <c r="B1347" t="s">
        <v>74</v>
      </c>
      <c r="C1347">
        <v>19</v>
      </c>
    </row>
    <row r="1348" spans="1:3">
      <c r="A1348" t="s">
        <v>1538</v>
      </c>
      <c r="B1348" t="s">
        <v>74</v>
      </c>
      <c r="C1348">
        <v>13</v>
      </c>
    </row>
    <row r="1349" spans="1:3">
      <c r="A1349" t="s">
        <v>1539</v>
      </c>
      <c r="B1349" t="s">
        <v>74</v>
      </c>
      <c r="C1349">
        <v>9.9</v>
      </c>
    </row>
    <row r="1350" spans="1:3">
      <c r="A1350" t="s">
        <v>1540</v>
      </c>
      <c r="B1350" t="s">
        <v>146</v>
      </c>
      <c r="C1350">
        <v>22.8</v>
      </c>
    </row>
    <row r="1351" spans="1:3">
      <c r="A1351" t="s">
        <v>1541</v>
      </c>
      <c r="B1351" t="s">
        <v>74</v>
      </c>
      <c r="C1351">
        <v>14.7</v>
      </c>
    </row>
    <row r="1352" spans="1:3">
      <c r="A1352" t="s">
        <v>1542</v>
      </c>
      <c r="B1352" t="s">
        <v>74</v>
      </c>
      <c r="C1352">
        <v>18.2</v>
      </c>
    </row>
    <row r="1353" spans="1:3">
      <c r="A1353" t="s">
        <v>1544</v>
      </c>
      <c r="B1353" t="s">
        <v>74</v>
      </c>
      <c r="C1353">
        <v>19.600000000000001</v>
      </c>
    </row>
    <row r="1354" spans="1:3">
      <c r="A1354" t="s">
        <v>1545</v>
      </c>
      <c r="B1354" t="s">
        <v>74</v>
      </c>
      <c r="C1354">
        <v>20.7</v>
      </c>
    </row>
    <row r="1355" spans="1:3">
      <c r="A1355" t="s">
        <v>1546</v>
      </c>
      <c r="B1355" t="s">
        <v>74</v>
      </c>
      <c r="C1355">
        <v>19.3</v>
      </c>
    </row>
    <row r="1356" spans="1:3">
      <c r="A1356" t="s">
        <v>1548</v>
      </c>
      <c r="B1356" t="s">
        <v>74</v>
      </c>
      <c r="C1356">
        <v>21.9</v>
      </c>
    </row>
    <row r="1357" spans="1:3">
      <c r="A1357" t="s">
        <v>1549</v>
      </c>
      <c r="B1357" t="s">
        <v>74</v>
      </c>
      <c r="C1357">
        <v>11.7</v>
      </c>
    </row>
    <row r="1358" spans="1:3">
      <c r="A1358" t="s">
        <v>1801</v>
      </c>
      <c r="B1358" t="s">
        <v>74</v>
      </c>
      <c r="C1358">
        <v>18</v>
      </c>
    </row>
    <row r="1359" spans="1:3">
      <c r="A1359" t="s">
        <v>1550</v>
      </c>
      <c r="B1359" t="s">
        <v>74</v>
      </c>
      <c r="C1359">
        <v>15.5</v>
      </c>
    </row>
    <row r="1360" spans="1:3">
      <c r="A1360" t="s">
        <v>1552</v>
      </c>
      <c r="B1360" t="s">
        <v>74</v>
      </c>
      <c r="C1360">
        <v>19.399999999999999</v>
      </c>
    </row>
    <row r="1361" spans="1:3">
      <c r="A1361" t="s">
        <v>1553</v>
      </c>
      <c r="B1361" t="s">
        <v>74</v>
      </c>
      <c r="C1361">
        <v>11.6</v>
      </c>
    </row>
    <row r="1362" spans="1:3">
      <c r="A1362" t="s">
        <v>1554</v>
      </c>
      <c r="B1362" t="s">
        <v>74</v>
      </c>
      <c r="C1362">
        <v>33.4</v>
      </c>
    </row>
    <row r="1363" spans="1:3">
      <c r="A1363" t="s">
        <v>1555</v>
      </c>
      <c r="B1363" t="s">
        <v>74</v>
      </c>
      <c r="C1363">
        <v>27.5</v>
      </c>
    </row>
    <row r="1364" spans="1:3">
      <c r="A1364" t="s">
        <v>1556</v>
      </c>
      <c r="B1364" t="s">
        <v>74</v>
      </c>
      <c r="C1364">
        <v>8.3000000000000007</v>
      </c>
    </row>
    <row r="1365" spans="1:3">
      <c r="A1365" t="s">
        <v>1802</v>
      </c>
      <c r="B1365" t="s">
        <v>74</v>
      </c>
      <c r="C1365">
        <v>18.899999999999999</v>
      </c>
    </row>
    <row r="1366" spans="1:3">
      <c r="A1366" t="s">
        <v>1557</v>
      </c>
      <c r="B1366" t="s">
        <v>74</v>
      </c>
      <c r="C1366">
        <v>17.8</v>
      </c>
    </row>
    <row r="1367" spans="1:3">
      <c r="A1367" t="s">
        <v>1558</v>
      </c>
      <c r="B1367" t="s">
        <v>74</v>
      </c>
      <c r="C1367">
        <v>36.5</v>
      </c>
    </row>
    <row r="1368" spans="1:3">
      <c r="A1368" t="s">
        <v>1559</v>
      </c>
      <c r="B1368" t="s">
        <v>74</v>
      </c>
      <c r="C1368">
        <v>11</v>
      </c>
    </row>
    <row r="1369" spans="1:3">
      <c r="A1369" t="s">
        <v>1859</v>
      </c>
      <c r="B1369" t="s">
        <v>74</v>
      </c>
      <c r="C1369">
        <v>28.6</v>
      </c>
    </row>
    <row r="1370" spans="1:3">
      <c r="A1370" t="s">
        <v>1560</v>
      </c>
      <c r="B1370" t="s">
        <v>74</v>
      </c>
      <c r="C1370">
        <v>13.6</v>
      </c>
    </row>
    <row r="1371" spans="1:3">
      <c r="A1371" t="s">
        <v>1996</v>
      </c>
      <c r="B1371" t="s">
        <v>74</v>
      </c>
      <c r="C1371">
        <v>13.6</v>
      </c>
    </row>
    <row r="1372" spans="1:3">
      <c r="A1372" t="s">
        <v>1561</v>
      </c>
      <c r="B1372" t="s">
        <v>74</v>
      </c>
      <c r="C1372">
        <v>17.8</v>
      </c>
    </row>
    <row r="1373" spans="1:3">
      <c r="A1373" t="s">
        <v>1562</v>
      </c>
      <c r="B1373" t="s">
        <v>74</v>
      </c>
      <c r="C1373">
        <v>19.5</v>
      </c>
    </row>
    <row r="1374" spans="1:3">
      <c r="A1374" t="s">
        <v>1564</v>
      </c>
      <c r="B1374" t="s">
        <v>74</v>
      </c>
      <c r="C1374">
        <v>35</v>
      </c>
    </row>
    <row r="1375" spans="1:3">
      <c r="A1375" t="s">
        <v>1565</v>
      </c>
      <c r="B1375" t="s">
        <v>74</v>
      </c>
      <c r="C1375">
        <v>31.9</v>
      </c>
    </row>
    <row r="1376" spans="1:3">
      <c r="A1376" t="s">
        <v>1566</v>
      </c>
      <c r="B1376" t="s">
        <v>1567</v>
      </c>
      <c r="C1376">
        <v>24.3</v>
      </c>
    </row>
    <row r="1377" spans="1:3">
      <c r="A1377" t="s">
        <v>1568</v>
      </c>
      <c r="B1377" t="s">
        <v>74</v>
      </c>
      <c r="C1377">
        <v>28.3</v>
      </c>
    </row>
    <row r="1378" spans="1:3">
      <c r="A1378" t="s">
        <v>1569</v>
      </c>
      <c r="B1378" t="s">
        <v>74</v>
      </c>
      <c r="C1378">
        <v>16.100000000000001</v>
      </c>
    </row>
    <row r="1379" spans="1:3">
      <c r="A1379" t="s">
        <v>1817</v>
      </c>
      <c r="B1379" t="s">
        <v>74</v>
      </c>
      <c r="C1379">
        <v>31.2</v>
      </c>
    </row>
    <row r="1380" spans="1:3">
      <c r="A1380" t="s">
        <v>1570</v>
      </c>
      <c r="B1380" t="s">
        <v>74</v>
      </c>
      <c r="C1380">
        <v>27.3</v>
      </c>
    </row>
    <row r="1381" spans="1:3">
      <c r="A1381" t="s">
        <v>1571</v>
      </c>
      <c r="B1381" t="s">
        <v>74</v>
      </c>
      <c r="C1381">
        <v>23.7</v>
      </c>
    </row>
    <row r="1382" spans="1:3">
      <c r="A1382" t="s">
        <v>1572</v>
      </c>
      <c r="B1382" t="s">
        <v>74</v>
      </c>
      <c r="C1382">
        <v>12.2</v>
      </c>
    </row>
    <row r="1383" spans="1:3">
      <c r="A1383" t="s">
        <v>1573</v>
      </c>
      <c r="B1383" t="s">
        <v>74</v>
      </c>
      <c r="C1383">
        <v>32.200000000000003</v>
      </c>
    </row>
    <row r="1384" spans="1:3">
      <c r="A1384" t="s">
        <v>1574</v>
      </c>
      <c r="B1384" t="s">
        <v>1575</v>
      </c>
      <c r="C1384">
        <v>12.5</v>
      </c>
    </row>
    <row r="1385" spans="1:3">
      <c r="A1385" t="s">
        <v>1576</v>
      </c>
      <c r="B1385" t="s">
        <v>74</v>
      </c>
      <c r="C1385">
        <v>11.5</v>
      </c>
    </row>
    <row r="1386" spans="1:3">
      <c r="A1386" t="s">
        <v>1577</v>
      </c>
      <c r="B1386" t="s">
        <v>74</v>
      </c>
      <c r="C1386">
        <v>28</v>
      </c>
    </row>
    <row r="1387" spans="1:3">
      <c r="A1387" t="s">
        <v>1578</v>
      </c>
      <c r="B1387" t="s">
        <v>74</v>
      </c>
      <c r="C1387">
        <v>29</v>
      </c>
    </row>
    <row r="1388" spans="1:3">
      <c r="A1388" t="s">
        <v>1579</v>
      </c>
      <c r="B1388" t="s">
        <v>74</v>
      </c>
      <c r="C1388">
        <v>26.1</v>
      </c>
    </row>
    <row r="1389" spans="1:3">
      <c r="A1389" t="s">
        <v>1580</v>
      </c>
      <c r="B1389" t="s">
        <v>74</v>
      </c>
      <c r="C1389">
        <v>26.7</v>
      </c>
    </row>
    <row r="1390" spans="1:3">
      <c r="A1390" t="s">
        <v>1581</v>
      </c>
      <c r="B1390" t="s">
        <v>74</v>
      </c>
      <c r="C1390">
        <v>20.2</v>
      </c>
    </row>
    <row r="1391" spans="1:3">
      <c r="A1391" t="s">
        <v>1582</v>
      </c>
      <c r="B1391" t="s">
        <v>74</v>
      </c>
      <c r="C1391">
        <v>41.4</v>
      </c>
    </row>
    <row r="1392" spans="1:3">
      <c r="A1392" t="s">
        <v>1583</v>
      </c>
      <c r="B1392" t="s">
        <v>74</v>
      </c>
      <c r="C1392">
        <v>34.9</v>
      </c>
    </row>
    <row r="1393" spans="1:3">
      <c r="A1393" t="s">
        <v>1584</v>
      </c>
      <c r="B1393" t="s">
        <v>74</v>
      </c>
      <c r="C1393">
        <v>18.899999999999999</v>
      </c>
    </row>
    <row r="1394" spans="1:3">
      <c r="A1394" t="s">
        <v>1585</v>
      </c>
      <c r="B1394" t="s">
        <v>1586</v>
      </c>
      <c r="C1394">
        <v>10.9</v>
      </c>
    </row>
    <row r="1395" spans="1:3">
      <c r="A1395" t="s">
        <v>1803</v>
      </c>
      <c r="B1395" t="s">
        <v>74</v>
      </c>
      <c r="C1395">
        <v>20.100000000000001</v>
      </c>
    </row>
    <row r="1396" spans="1:3">
      <c r="A1396" t="s">
        <v>1587</v>
      </c>
      <c r="B1396" t="s">
        <v>74</v>
      </c>
      <c r="C1396">
        <v>17</v>
      </c>
    </row>
    <row r="1397" spans="1:3">
      <c r="A1397" t="s">
        <v>1588</v>
      </c>
      <c r="B1397" t="s">
        <v>74</v>
      </c>
      <c r="C1397">
        <v>17.8</v>
      </c>
    </row>
    <row r="1398" spans="1:3">
      <c r="A1398" t="s">
        <v>1589</v>
      </c>
      <c r="B1398" t="s">
        <v>74</v>
      </c>
      <c r="C1398">
        <v>29.8</v>
      </c>
    </row>
    <row r="1399" spans="1:3">
      <c r="A1399" t="s">
        <v>1590</v>
      </c>
      <c r="B1399" t="s">
        <v>74</v>
      </c>
      <c r="C1399">
        <v>12.5</v>
      </c>
    </row>
    <row r="1400" spans="1:3">
      <c r="A1400" t="s">
        <v>1591</v>
      </c>
      <c r="B1400" t="s">
        <v>74</v>
      </c>
      <c r="C1400">
        <v>30.5</v>
      </c>
    </row>
    <row r="1401" spans="1:3">
      <c r="A1401" t="s">
        <v>1592</v>
      </c>
      <c r="B1401" t="s">
        <v>74</v>
      </c>
      <c r="C1401">
        <v>21.8</v>
      </c>
    </row>
    <row r="1402" spans="1:3">
      <c r="A1402" t="s">
        <v>1593</v>
      </c>
      <c r="C1402">
        <v>11.6</v>
      </c>
    </row>
    <row r="1403" spans="1:3">
      <c r="A1403" t="s">
        <v>1594</v>
      </c>
      <c r="B1403" t="s">
        <v>74</v>
      </c>
      <c r="C1403">
        <v>12.7</v>
      </c>
    </row>
    <row r="1404" spans="1:3">
      <c r="A1404" t="s">
        <v>1595</v>
      </c>
      <c r="B1404" t="s">
        <v>74</v>
      </c>
      <c r="C1404">
        <v>19.5</v>
      </c>
    </row>
    <row r="1405" spans="1:3">
      <c r="A1405" t="s">
        <v>1596</v>
      </c>
      <c r="B1405" t="s">
        <v>74</v>
      </c>
      <c r="C1405">
        <v>16.3</v>
      </c>
    </row>
    <row r="1406" spans="1:3">
      <c r="A1406" t="s">
        <v>1597</v>
      </c>
      <c r="B1406" t="s">
        <v>74</v>
      </c>
      <c r="C1406">
        <v>14.9</v>
      </c>
    </row>
    <row r="1407" spans="1:3">
      <c r="A1407" t="s">
        <v>1599</v>
      </c>
      <c r="B1407" t="s">
        <v>74</v>
      </c>
      <c r="C1407">
        <v>16.600000000000001</v>
      </c>
    </row>
    <row r="1408" spans="1:3">
      <c r="A1408" t="s">
        <v>2015</v>
      </c>
      <c r="B1408" t="s">
        <v>74</v>
      </c>
      <c r="C1408">
        <v>21.6</v>
      </c>
    </row>
    <row r="1409" spans="1:3">
      <c r="A1409" t="s">
        <v>1600</v>
      </c>
      <c r="B1409" t="s">
        <v>74</v>
      </c>
      <c r="C1409">
        <v>23.7</v>
      </c>
    </row>
    <row r="1410" spans="1:3">
      <c r="A1410" t="s">
        <v>1601</v>
      </c>
      <c r="B1410" t="s">
        <v>74</v>
      </c>
      <c r="C1410">
        <v>25.4</v>
      </c>
    </row>
    <row r="1411" spans="1:3">
      <c r="A1411" t="s">
        <v>1602</v>
      </c>
      <c r="B1411" t="s">
        <v>74</v>
      </c>
      <c r="C1411">
        <v>28.8</v>
      </c>
    </row>
    <row r="1412" spans="1:3">
      <c r="A1412" t="s">
        <v>1603</v>
      </c>
      <c r="B1412" t="s">
        <v>74</v>
      </c>
      <c r="C1412">
        <v>22.1</v>
      </c>
    </row>
    <row r="1413" spans="1:3">
      <c r="A1413" t="s">
        <v>1604</v>
      </c>
      <c r="B1413" t="s">
        <v>74</v>
      </c>
      <c r="C1413">
        <v>24</v>
      </c>
    </row>
    <row r="1414" spans="1:3">
      <c r="A1414" t="s">
        <v>1605</v>
      </c>
      <c r="B1414" t="s">
        <v>74</v>
      </c>
      <c r="C1414">
        <v>29</v>
      </c>
    </row>
    <row r="1415" spans="1:3">
      <c r="A1415" t="s">
        <v>1606</v>
      </c>
      <c r="B1415" t="s">
        <v>74</v>
      </c>
      <c r="C1415">
        <v>19.600000000000001</v>
      </c>
    </row>
    <row r="1416" spans="1:3">
      <c r="A1416" t="s">
        <v>1607</v>
      </c>
      <c r="B1416" t="s">
        <v>74</v>
      </c>
      <c r="C1416">
        <v>25.2</v>
      </c>
    </row>
    <row r="1417" spans="1:3">
      <c r="A1417" t="s">
        <v>1609</v>
      </c>
      <c r="B1417" t="s">
        <v>74</v>
      </c>
      <c r="C1417">
        <v>26</v>
      </c>
    </row>
    <row r="1418" spans="1:3">
      <c r="A1418" t="s">
        <v>1610</v>
      </c>
      <c r="B1418" t="s">
        <v>74</v>
      </c>
      <c r="C1418">
        <v>22.4</v>
      </c>
    </row>
    <row r="1419" spans="1:3">
      <c r="A1419" t="s">
        <v>1611</v>
      </c>
      <c r="B1419" t="s">
        <v>74</v>
      </c>
      <c r="C1419">
        <v>19.2</v>
      </c>
    </row>
    <row r="1420" spans="1:3">
      <c r="A1420" t="s">
        <v>1612</v>
      </c>
      <c r="B1420" t="s">
        <v>74</v>
      </c>
      <c r="C1420">
        <v>24</v>
      </c>
    </row>
    <row r="1421" spans="1:3">
      <c r="A1421" t="s">
        <v>1613</v>
      </c>
      <c r="B1421" t="s">
        <v>74</v>
      </c>
      <c r="C1421">
        <v>11.5</v>
      </c>
    </row>
    <row r="1422" spans="1:3">
      <c r="A1422" t="s">
        <v>1614</v>
      </c>
      <c r="B1422" t="s">
        <v>74</v>
      </c>
      <c r="C1422">
        <v>24</v>
      </c>
    </row>
    <row r="1423" spans="1:3">
      <c r="A1423" t="s">
        <v>1615</v>
      </c>
      <c r="B1423" t="s">
        <v>74</v>
      </c>
      <c r="C1423">
        <v>25.7</v>
      </c>
    </row>
    <row r="1424" spans="1:3">
      <c r="A1424" t="s">
        <v>1804</v>
      </c>
      <c r="B1424" t="s">
        <v>74</v>
      </c>
      <c r="C1424">
        <v>29.2</v>
      </c>
    </row>
    <row r="1425" spans="1:3">
      <c r="A1425" t="s">
        <v>1974</v>
      </c>
      <c r="B1425" t="s">
        <v>74</v>
      </c>
      <c r="C1425">
        <v>24.6</v>
      </c>
    </row>
    <row r="1426" spans="1:3">
      <c r="A1426" t="s">
        <v>1616</v>
      </c>
      <c r="B1426" t="s">
        <v>74</v>
      </c>
      <c r="C1426">
        <v>10.8</v>
      </c>
    </row>
    <row r="1427" spans="1:3">
      <c r="A1427" t="s">
        <v>1617</v>
      </c>
      <c r="B1427" t="s">
        <v>222</v>
      </c>
      <c r="C1427">
        <v>21.5</v>
      </c>
    </row>
    <row r="1428" spans="1:3">
      <c r="A1428" t="s">
        <v>1618</v>
      </c>
      <c r="B1428" t="s">
        <v>467</v>
      </c>
      <c r="C1428">
        <v>54</v>
      </c>
    </row>
    <row r="1429" spans="1:3">
      <c r="A1429" t="s">
        <v>1619</v>
      </c>
      <c r="B1429" t="s">
        <v>74</v>
      </c>
      <c r="C1429">
        <v>20.5</v>
      </c>
    </row>
    <row r="1430" spans="1:3">
      <c r="A1430" t="s">
        <v>1620</v>
      </c>
      <c r="B1430" t="s">
        <v>74</v>
      </c>
      <c r="C1430">
        <v>23.6</v>
      </c>
    </row>
    <row r="1431" spans="1:3">
      <c r="A1431" t="s">
        <v>1621</v>
      </c>
      <c r="B1431" t="s">
        <v>74</v>
      </c>
      <c r="C1431">
        <v>17.8</v>
      </c>
    </row>
    <row r="1432" spans="1:3">
      <c r="A1432" t="s">
        <v>1622</v>
      </c>
      <c r="B1432" t="s">
        <v>74</v>
      </c>
      <c r="C1432">
        <v>23.2</v>
      </c>
    </row>
    <row r="1433" spans="1:3">
      <c r="A1433" t="s">
        <v>1623</v>
      </c>
      <c r="B1433" t="s">
        <v>74</v>
      </c>
      <c r="C1433">
        <v>32.5</v>
      </c>
    </row>
    <row r="1434" spans="1:3">
      <c r="A1434" t="s">
        <v>1624</v>
      </c>
      <c r="B1434" t="s">
        <v>74</v>
      </c>
      <c r="C1434">
        <v>23.7</v>
      </c>
    </row>
    <row r="1435" spans="1:3">
      <c r="A1435" t="s">
        <v>1625</v>
      </c>
      <c r="B1435" t="s">
        <v>74</v>
      </c>
      <c r="C1435">
        <v>18.2</v>
      </c>
    </row>
    <row r="1436" spans="1:3">
      <c r="A1436" t="s">
        <v>1626</v>
      </c>
      <c r="B1436" t="s">
        <v>74</v>
      </c>
      <c r="C1436">
        <v>32.1</v>
      </c>
    </row>
    <row r="1437" spans="1:3">
      <c r="A1437" t="s">
        <v>1627</v>
      </c>
      <c r="B1437" t="s">
        <v>74</v>
      </c>
      <c r="C1437">
        <v>17.3</v>
      </c>
    </row>
    <row r="1438" spans="1:3">
      <c r="A1438" t="s">
        <v>1628</v>
      </c>
      <c r="B1438" t="s">
        <v>74</v>
      </c>
      <c r="C1438">
        <v>13.5</v>
      </c>
    </row>
    <row r="1439" spans="1:3">
      <c r="A1439" t="s">
        <v>1629</v>
      </c>
      <c r="B1439" t="s">
        <v>74</v>
      </c>
      <c r="C1439">
        <v>20</v>
      </c>
    </row>
    <row r="1440" spans="1:3">
      <c r="A1440" t="s">
        <v>1630</v>
      </c>
      <c r="B1440" t="s">
        <v>74</v>
      </c>
      <c r="C1440">
        <v>14.4</v>
      </c>
    </row>
    <row r="1441" spans="1:3">
      <c r="A1441" t="s">
        <v>1632</v>
      </c>
      <c r="B1441" t="s">
        <v>74</v>
      </c>
      <c r="C1441">
        <v>23.3</v>
      </c>
    </row>
    <row r="1442" spans="1:3">
      <c r="A1442" t="s">
        <v>1633</v>
      </c>
      <c r="B1442" t="s">
        <v>74</v>
      </c>
      <c r="C1442">
        <v>32.299999999999997</v>
      </c>
    </row>
    <row r="1443" spans="1:3">
      <c r="A1443" t="s">
        <v>1634</v>
      </c>
      <c r="B1443" t="s">
        <v>74</v>
      </c>
      <c r="C1443">
        <v>15.6</v>
      </c>
    </row>
    <row r="1444" spans="1:3">
      <c r="A1444" t="s">
        <v>1635</v>
      </c>
      <c r="B1444" t="s">
        <v>74</v>
      </c>
      <c r="C1444">
        <v>23.8</v>
      </c>
    </row>
    <row r="1445" spans="1:3">
      <c r="A1445" t="s">
        <v>1636</v>
      </c>
      <c r="B1445" t="s">
        <v>74</v>
      </c>
      <c r="C1445">
        <v>15.7</v>
      </c>
    </row>
    <row r="1446" spans="1:3">
      <c r="A1446" t="s">
        <v>1637</v>
      </c>
      <c r="B1446" t="s">
        <v>74</v>
      </c>
      <c r="C1446">
        <v>24.1</v>
      </c>
    </row>
    <row r="1447" spans="1:3">
      <c r="A1447" t="s">
        <v>1638</v>
      </c>
      <c r="B1447" t="s">
        <v>74</v>
      </c>
      <c r="C1447">
        <v>13.5</v>
      </c>
    </row>
    <row r="1448" spans="1:3">
      <c r="A1448" t="s">
        <v>1639</v>
      </c>
      <c r="B1448" t="s">
        <v>74</v>
      </c>
      <c r="C1448">
        <v>24.2</v>
      </c>
    </row>
    <row r="1449" spans="1:3">
      <c r="A1449" t="s">
        <v>1640</v>
      </c>
      <c r="B1449" t="s">
        <v>74</v>
      </c>
      <c r="C1449">
        <v>7.4</v>
      </c>
    </row>
    <row r="1450" spans="1:3">
      <c r="A1450" t="s">
        <v>1641</v>
      </c>
      <c r="B1450" t="s">
        <v>1642</v>
      </c>
      <c r="C1450">
        <v>18.2</v>
      </c>
    </row>
    <row r="1451" spans="1:3">
      <c r="A1451" t="s">
        <v>1805</v>
      </c>
      <c r="B1451" t="s">
        <v>74</v>
      </c>
      <c r="C1451">
        <v>29.5</v>
      </c>
    </row>
    <row r="1452" spans="1:3">
      <c r="A1452" t="s">
        <v>1643</v>
      </c>
      <c r="B1452" t="s">
        <v>74</v>
      </c>
      <c r="C1452">
        <v>9.6</v>
      </c>
    </row>
    <row r="1453" spans="1:3">
      <c r="A1453" t="s">
        <v>1644</v>
      </c>
      <c r="B1453" t="s">
        <v>154</v>
      </c>
      <c r="C1453">
        <v>35.1</v>
      </c>
    </row>
    <row r="1454" spans="1:3">
      <c r="A1454" t="s">
        <v>1645</v>
      </c>
      <c r="B1454" t="s">
        <v>74</v>
      </c>
      <c r="C1454">
        <v>27.7</v>
      </c>
    </row>
    <row r="1455" spans="1:3">
      <c r="A1455" t="s">
        <v>1646</v>
      </c>
      <c r="B1455" t="s">
        <v>74</v>
      </c>
      <c r="C1455">
        <v>25.3</v>
      </c>
    </row>
    <row r="1456" spans="1:3">
      <c r="A1456" t="s">
        <v>1647</v>
      </c>
      <c r="B1456" t="s">
        <v>74</v>
      </c>
      <c r="C1456">
        <v>14.5</v>
      </c>
    </row>
    <row r="1457" spans="1:3">
      <c r="A1457" t="s">
        <v>1648</v>
      </c>
      <c r="B1457" t="s">
        <v>74</v>
      </c>
      <c r="C1457">
        <v>22.9</v>
      </c>
    </row>
    <row r="1458" spans="1:3">
      <c r="A1458" t="s">
        <v>1649</v>
      </c>
      <c r="B1458" t="s">
        <v>74</v>
      </c>
      <c r="C1458">
        <v>16.399999999999999</v>
      </c>
    </row>
    <row r="1459" spans="1:3">
      <c r="A1459" t="s">
        <v>1650</v>
      </c>
      <c r="B1459" t="s">
        <v>702</v>
      </c>
      <c r="C1459">
        <v>18.7</v>
      </c>
    </row>
    <row r="1460" spans="1:3">
      <c r="A1460" t="s">
        <v>1651</v>
      </c>
      <c r="B1460" t="s">
        <v>74</v>
      </c>
      <c r="C1460">
        <v>19.5</v>
      </c>
    </row>
    <row r="1461" spans="1:3">
      <c r="A1461" t="s">
        <v>1652</v>
      </c>
      <c r="B1461" t="s">
        <v>74</v>
      </c>
      <c r="C1461">
        <v>22.3</v>
      </c>
    </row>
    <row r="1462" spans="1:3">
      <c r="A1462" t="s">
        <v>1653</v>
      </c>
      <c r="B1462" t="s">
        <v>74</v>
      </c>
      <c r="C1462">
        <v>28</v>
      </c>
    </row>
    <row r="1463" spans="1:3">
      <c r="A1463" t="s">
        <v>1652</v>
      </c>
      <c r="B1463" t="s">
        <v>74</v>
      </c>
      <c r="C1463">
        <v>15.6</v>
      </c>
    </row>
    <row r="1464" spans="1:3">
      <c r="A1464" t="s">
        <v>1997</v>
      </c>
      <c r="B1464" t="s">
        <v>74</v>
      </c>
      <c r="C1464">
        <v>34.6</v>
      </c>
    </row>
    <row r="1465" spans="1:3">
      <c r="A1465" t="s">
        <v>1654</v>
      </c>
      <c r="B1465" t="s">
        <v>74</v>
      </c>
      <c r="C1465">
        <v>14.3</v>
      </c>
    </row>
    <row r="1466" spans="1:3">
      <c r="A1466" t="s">
        <v>1655</v>
      </c>
      <c r="B1466" t="s">
        <v>74</v>
      </c>
      <c r="C1466">
        <v>7.7</v>
      </c>
    </row>
    <row r="1467" spans="1:3">
      <c r="A1467" t="s">
        <v>1860</v>
      </c>
      <c r="B1467" t="s">
        <v>74</v>
      </c>
      <c r="C1467">
        <v>29</v>
      </c>
    </row>
    <row r="1468" spans="1:3">
      <c r="A1468" t="s">
        <v>1656</v>
      </c>
      <c r="B1468" t="s">
        <v>74</v>
      </c>
      <c r="C1468">
        <v>10.3</v>
      </c>
    </row>
    <row r="1469" spans="1:3">
      <c r="A1469" t="s">
        <v>1658</v>
      </c>
      <c r="B1469" t="s">
        <v>119</v>
      </c>
      <c r="C1469">
        <v>25.8</v>
      </c>
    </row>
    <row r="1470" spans="1:3">
      <c r="A1470" t="s">
        <v>1660</v>
      </c>
      <c r="B1470" t="s">
        <v>74</v>
      </c>
      <c r="C1470">
        <v>18.2</v>
      </c>
    </row>
    <row r="1471" spans="1:3">
      <c r="A1471" t="s">
        <v>1661</v>
      </c>
      <c r="B1471" t="s">
        <v>74</v>
      </c>
      <c r="C1471">
        <v>27.4</v>
      </c>
    </row>
    <row r="1472" spans="1:3">
      <c r="A1472" t="s">
        <v>1662</v>
      </c>
      <c r="B1472" t="s">
        <v>74</v>
      </c>
      <c r="C1472">
        <v>24.4</v>
      </c>
    </row>
    <row r="1473" spans="1:3">
      <c r="A1473" t="s">
        <v>1663</v>
      </c>
      <c r="B1473" t="s">
        <v>74</v>
      </c>
      <c r="C1473">
        <v>30.8</v>
      </c>
    </row>
    <row r="1474" spans="1:3">
      <c r="A1474" t="s">
        <v>1664</v>
      </c>
      <c r="B1474" t="s">
        <v>74</v>
      </c>
      <c r="C1474">
        <v>26.2</v>
      </c>
    </row>
    <row r="1475" spans="1:3">
      <c r="A1475" t="s">
        <v>1665</v>
      </c>
      <c r="B1475" t="s">
        <v>74</v>
      </c>
      <c r="C1475">
        <v>16.3</v>
      </c>
    </row>
    <row r="1476" spans="1:3">
      <c r="A1476" t="s">
        <v>1666</v>
      </c>
      <c r="B1476" t="s">
        <v>74</v>
      </c>
      <c r="C1476">
        <v>15</v>
      </c>
    </row>
    <row r="1477" spans="1:3">
      <c r="A1477" t="s">
        <v>1668</v>
      </c>
      <c r="B1477" t="s">
        <v>852</v>
      </c>
      <c r="C1477">
        <v>25</v>
      </c>
    </row>
    <row r="1478" spans="1:3">
      <c r="A1478" t="s">
        <v>1862</v>
      </c>
      <c r="B1478" t="s">
        <v>74</v>
      </c>
      <c r="C1478">
        <v>27.4</v>
      </c>
    </row>
    <row r="1479" spans="1:3">
      <c r="A1479" t="s">
        <v>1669</v>
      </c>
      <c r="B1479" t="s">
        <v>74</v>
      </c>
      <c r="C1479">
        <v>27.9</v>
      </c>
    </row>
    <row r="1480" spans="1:3">
      <c r="A1480" t="s">
        <v>1806</v>
      </c>
      <c r="B1480" t="s">
        <v>74</v>
      </c>
      <c r="C1480">
        <v>29.2</v>
      </c>
    </row>
    <row r="1481" spans="1:3">
      <c r="A1481" t="s">
        <v>1670</v>
      </c>
      <c r="B1481" t="s">
        <v>74</v>
      </c>
      <c r="C1481">
        <v>19.3</v>
      </c>
    </row>
    <row r="1482" spans="1:3">
      <c r="A1482" t="s">
        <v>1671</v>
      </c>
      <c r="B1482" t="s">
        <v>74</v>
      </c>
      <c r="C1482">
        <v>8.4</v>
      </c>
    </row>
    <row r="1483" spans="1:3">
      <c r="A1483" t="s">
        <v>1672</v>
      </c>
      <c r="B1483" t="s">
        <v>74</v>
      </c>
      <c r="C1483">
        <v>19.399999999999999</v>
      </c>
    </row>
    <row r="1484" spans="1:3">
      <c r="A1484" t="s">
        <v>1673</v>
      </c>
      <c r="B1484" t="s">
        <v>74</v>
      </c>
      <c r="C1484">
        <v>22.9</v>
      </c>
    </row>
    <row r="1485" spans="1:3">
      <c r="A1485" t="s">
        <v>1675</v>
      </c>
      <c r="B1485" t="s">
        <v>74</v>
      </c>
      <c r="C1485">
        <v>18.899999999999999</v>
      </c>
    </row>
    <row r="1486" spans="1:3">
      <c r="A1486" t="s">
        <v>1676</v>
      </c>
      <c r="B1486" t="s">
        <v>74</v>
      </c>
      <c r="C1486">
        <v>25.7</v>
      </c>
    </row>
    <row r="1487" spans="1:3">
      <c r="A1487" t="s">
        <v>1677</v>
      </c>
      <c r="B1487" t="s">
        <v>74</v>
      </c>
      <c r="C1487">
        <v>18.399999999999999</v>
      </c>
    </row>
    <row r="1488" spans="1:3">
      <c r="A1488" t="s">
        <v>1678</v>
      </c>
      <c r="B1488" t="s">
        <v>74</v>
      </c>
      <c r="C1488">
        <v>28.1</v>
      </c>
    </row>
    <row r="1489" spans="1:3">
      <c r="A1489" t="s">
        <v>1807</v>
      </c>
      <c r="B1489" t="s">
        <v>74</v>
      </c>
      <c r="C1489">
        <v>25.8</v>
      </c>
    </row>
    <row r="1490" spans="1:3">
      <c r="A1490" t="s">
        <v>1863</v>
      </c>
      <c r="B1490" t="s">
        <v>74</v>
      </c>
      <c r="C1490">
        <v>13.6</v>
      </c>
    </row>
    <row r="1491" spans="1:3">
      <c r="A1491" t="s">
        <v>1680</v>
      </c>
      <c r="B1491" t="s">
        <v>74</v>
      </c>
      <c r="C1491">
        <v>12.7</v>
      </c>
    </row>
    <row r="1492" spans="1:3">
      <c r="A1492" t="s">
        <v>1681</v>
      </c>
      <c r="B1492" t="s">
        <v>1975</v>
      </c>
      <c r="C1492">
        <v>25.1</v>
      </c>
    </row>
    <row r="1493" spans="1:3">
      <c r="A1493" t="s">
        <v>1682</v>
      </c>
      <c r="B1493" t="s">
        <v>74</v>
      </c>
      <c r="C1493">
        <v>14.4</v>
      </c>
    </row>
    <row r="1494" spans="1:3">
      <c r="A1494" t="s">
        <v>1683</v>
      </c>
      <c r="B1494" t="s">
        <v>74</v>
      </c>
      <c r="C1494">
        <v>22.2</v>
      </c>
    </row>
    <row r="1495" spans="1:3">
      <c r="A1495" t="s">
        <v>1684</v>
      </c>
      <c r="B1495" t="s">
        <v>74</v>
      </c>
      <c r="C1495">
        <v>20</v>
      </c>
    </row>
    <row r="1496" spans="1:3">
      <c r="A1496" t="s">
        <v>1864</v>
      </c>
      <c r="B1496" t="s">
        <v>74</v>
      </c>
      <c r="C1496">
        <v>38.200000000000003</v>
      </c>
    </row>
    <row r="1497" spans="1:3">
      <c r="A1497" t="s">
        <v>1685</v>
      </c>
      <c r="B1497" t="s">
        <v>74</v>
      </c>
      <c r="C1497">
        <v>24.4</v>
      </c>
    </row>
    <row r="1498" spans="1:3">
      <c r="A1498" t="s">
        <v>1686</v>
      </c>
      <c r="B1498" t="s">
        <v>74</v>
      </c>
      <c r="C1498">
        <v>19.600000000000001</v>
      </c>
    </row>
    <row r="1499" spans="1:3">
      <c r="A1499" t="s">
        <v>1687</v>
      </c>
      <c r="B1499" t="s">
        <v>1688</v>
      </c>
      <c r="C1499">
        <v>8</v>
      </c>
    </row>
    <row r="1500" spans="1:3">
      <c r="A1500" t="s">
        <v>1689</v>
      </c>
      <c r="B1500" t="s">
        <v>74</v>
      </c>
      <c r="C1500">
        <v>20.399999999999999</v>
      </c>
    </row>
    <row r="1501" spans="1:3">
      <c r="A1501" t="s">
        <v>1690</v>
      </c>
      <c r="B1501" t="s">
        <v>74</v>
      </c>
      <c r="C1501">
        <v>15.8</v>
      </c>
    </row>
    <row r="1502" spans="1:3">
      <c r="A1502" t="s">
        <v>1691</v>
      </c>
      <c r="B1502" t="s">
        <v>74</v>
      </c>
      <c r="C1502">
        <v>16.399999999999999</v>
      </c>
    </row>
    <row r="1503" spans="1:3">
      <c r="A1503" t="s">
        <v>1692</v>
      </c>
      <c r="B1503" t="s">
        <v>74</v>
      </c>
      <c r="C1503">
        <v>36.6</v>
      </c>
    </row>
    <row r="1504" spans="1:3">
      <c r="A1504" t="s">
        <v>1693</v>
      </c>
      <c r="B1504" t="s">
        <v>74</v>
      </c>
      <c r="C1504">
        <v>25</v>
      </c>
    </row>
    <row r="1505" spans="1:3">
      <c r="A1505" t="s">
        <v>1694</v>
      </c>
      <c r="B1505" t="s">
        <v>74</v>
      </c>
      <c r="C1505">
        <v>13</v>
      </c>
    </row>
    <row r="1506" spans="1:3">
      <c r="A1506" t="s">
        <v>1696</v>
      </c>
      <c r="B1506" t="s">
        <v>74</v>
      </c>
      <c r="C1506">
        <v>31.9</v>
      </c>
    </row>
    <row r="1507" spans="1:3">
      <c r="A1507" t="s">
        <v>1697</v>
      </c>
      <c r="B1507" t="s">
        <v>74</v>
      </c>
      <c r="C1507">
        <v>31.5</v>
      </c>
    </row>
    <row r="1508" spans="1:3">
      <c r="A1508" t="s">
        <v>1698</v>
      </c>
      <c r="B1508" t="s">
        <v>74</v>
      </c>
      <c r="C1508">
        <v>29</v>
      </c>
    </row>
    <row r="1509" spans="1:3">
      <c r="A1509" t="s">
        <v>1699</v>
      </c>
      <c r="B1509" t="s">
        <v>74</v>
      </c>
      <c r="C1509">
        <v>4.8</v>
      </c>
    </row>
    <row r="1510" spans="1:3">
      <c r="A1510" t="s">
        <v>1700</v>
      </c>
      <c r="B1510" t="s">
        <v>74</v>
      </c>
      <c r="C1510">
        <v>16.600000000000001</v>
      </c>
    </row>
    <row r="1511" spans="1:3">
      <c r="A1511" t="s">
        <v>1701</v>
      </c>
      <c r="B1511" t="s">
        <v>74</v>
      </c>
      <c r="C1511">
        <v>26.5</v>
      </c>
    </row>
    <row r="1512" spans="1:3">
      <c r="A1512" t="s">
        <v>1702</v>
      </c>
      <c r="B1512" t="s">
        <v>74</v>
      </c>
      <c r="C1512">
        <v>8.1999999999999993</v>
      </c>
    </row>
    <row r="1513" spans="1:3">
      <c r="A1513" t="s">
        <v>1703</v>
      </c>
      <c r="B1513" t="s">
        <v>74</v>
      </c>
      <c r="C1513">
        <v>33.4</v>
      </c>
    </row>
    <row r="1514" spans="1:3">
      <c r="A1514" t="s">
        <v>1704</v>
      </c>
      <c r="B1514" t="s">
        <v>74</v>
      </c>
      <c r="C1514">
        <v>23</v>
      </c>
    </row>
    <row r="1515" spans="1:3">
      <c r="A1515" t="s">
        <v>1705</v>
      </c>
      <c r="B1515" t="s">
        <v>74</v>
      </c>
      <c r="C1515">
        <v>18.600000000000001</v>
      </c>
    </row>
    <row r="1516" spans="1:3">
      <c r="A1516" t="s">
        <v>1706</v>
      </c>
      <c r="B1516" t="s">
        <v>74</v>
      </c>
      <c r="C1516">
        <v>26.3</v>
      </c>
    </row>
    <row r="1517" spans="1:3">
      <c r="A1517" t="s">
        <v>1707</v>
      </c>
      <c r="B1517" t="s">
        <v>74</v>
      </c>
      <c r="C1517">
        <v>15.5</v>
      </c>
    </row>
    <row r="1518" spans="1:3">
      <c r="A1518" t="s">
        <v>1708</v>
      </c>
      <c r="B1518" t="s">
        <v>74</v>
      </c>
      <c r="C1518">
        <v>26.3</v>
      </c>
    </row>
    <row r="1519" spans="1:3">
      <c r="A1519" t="s">
        <v>1709</v>
      </c>
      <c r="B1519" t="s">
        <v>74</v>
      </c>
      <c r="C1519">
        <v>21</v>
      </c>
    </row>
    <row r="1520" spans="1:3">
      <c r="A1520" t="s">
        <v>1710</v>
      </c>
      <c r="B1520" t="s">
        <v>74</v>
      </c>
      <c r="C1520">
        <v>27.1</v>
      </c>
    </row>
    <row r="1521" spans="1:3">
      <c r="A1521" t="s">
        <v>1711</v>
      </c>
      <c r="B1521" t="s">
        <v>1712</v>
      </c>
      <c r="C1521">
        <v>5.3</v>
      </c>
    </row>
    <row r="1522" spans="1:3">
      <c r="A1522" t="s">
        <v>1713</v>
      </c>
      <c r="B1522" t="s">
        <v>74</v>
      </c>
      <c r="C1522">
        <v>28.2</v>
      </c>
    </row>
    <row r="1523" spans="1:3">
      <c r="A1523" t="s">
        <v>1714</v>
      </c>
      <c r="B1523" t="s">
        <v>74</v>
      </c>
      <c r="C1523">
        <v>24</v>
      </c>
    </row>
    <row r="1524" spans="1:3">
      <c r="A1524" t="s">
        <v>1715</v>
      </c>
      <c r="B1524" t="s">
        <v>74</v>
      </c>
      <c r="C1524">
        <v>23.4</v>
      </c>
    </row>
    <row r="1525" spans="1:3">
      <c r="A1525" t="s">
        <v>1716</v>
      </c>
      <c r="B1525" t="s">
        <v>74</v>
      </c>
      <c r="C1525">
        <v>21.9</v>
      </c>
    </row>
    <row r="1526" spans="1:3">
      <c r="A1526" t="s">
        <v>1976</v>
      </c>
      <c r="B1526" t="s">
        <v>74</v>
      </c>
      <c r="C1526">
        <v>22.6</v>
      </c>
    </row>
    <row r="1527" spans="1:3">
      <c r="A1527" t="s">
        <v>1717</v>
      </c>
      <c r="B1527" t="s">
        <v>74</v>
      </c>
      <c r="C1527">
        <v>25.6</v>
      </c>
    </row>
    <row r="1528" spans="1:3">
      <c r="A1528" t="s">
        <v>1718</v>
      </c>
      <c r="B1528" t="s">
        <v>74</v>
      </c>
      <c r="C1528">
        <v>18.899999999999999</v>
      </c>
    </row>
    <row r="1529" spans="1:3">
      <c r="A1529" t="s">
        <v>1719</v>
      </c>
      <c r="B1529" t="s">
        <v>74</v>
      </c>
      <c r="C1529">
        <v>20.8</v>
      </c>
    </row>
    <row r="1530" spans="1:3">
      <c r="A1530" t="s">
        <v>1721</v>
      </c>
      <c r="B1530" t="s">
        <v>74</v>
      </c>
      <c r="C1530">
        <v>15.4</v>
      </c>
    </row>
    <row r="1531" spans="1:3">
      <c r="A1531" t="s">
        <v>1722</v>
      </c>
      <c r="B1531" t="s">
        <v>74</v>
      </c>
      <c r="C1531">
        <v>8.4</v>
      </c>
    </row>
    <row r="1532" spans="1:3">
      <c r="A1532" t="s">
        <v>1723</v>
      </c>
      <c r="B1532" t="s">
        <v>74</v>
      </c>
      <c r="C1532">
        <v>12.7</v>
      </c>
    </row>
    <row r="1533" spans="1:3">
      <c r="A1533" t="s">
        <v>1724</v>
      </c>
      <c r="B1533" t="s">
        <v>74</v>
      </c>
      <c r="C1533">
        <v>19.5</v>
      </c>
    </row>
    <row r="1534" spans="1:3">
      <c r="A1534" t="s">
        <v>1725</v>
      </c>
      <c r="B1534" t="s">
        <v>74</v>
      </c>
      <c r="C1534">
        <v>27</v>
      </c>
    </row>
    <row r="1535" spans="1:3">
      <c r="A1535" t="s">
        <v>1726</v>
      </c>
      <c r="B1535" t="s">
        <v>74</v>
      </c>
      <c r="C1535">
        <v>16.3</v>
      </c>
    </row>
    <row r="1536" spans="1:3">
      <c r="A1536" t="s">
        <v>1727</v>
      </c>
      <c r="B1536" t="s">
        <v>74</v>
      </c>
      <c r="C1536">
        <v>15.1</v>
      </c>
    </row>
    <row r="1537" spans="1:3">
      <c r="A1537" t="s">
        <v>1728</v>
      </c>
      <c r="B1537" t="s">
        <v>74</v>
      </c>
      <c r="C1537">
        <v>22.7</v>
      </c>
    </row>
    <row r="1538" spans="1:3">
      <c r="A1538" t="s">
        <v>1729</v>
      </c>
      <c r="B1538" t="s">
        <v>74</v>
      </c>
      <c r="C1538">
        <v>22.1</v>
      </c>
    </row>
    <row r="1539" spans="1:3">
      <c r="A1539" t="s">
        <v>1730</v>
      </c>
      <c r="B1539" t="s">
        <v>74</v>
      </c>
      <c r="C1539">
        <v>8.4</v>
      </c>
    </row>
    <row r="1540" spans="1:3">
      <c r="A1540" t="s">
        <v>1731</v>
      </c>
      <c r="B1540" t="s">
        <v>74</v>
      </c>
      <c r="C1540">
        <v>28.7</v>
      </c>
    </row>
    <row r="1541" spans="1:3">
      <c r="A1541" t="s">
        <v>1732</v>
      </c>
      <c r="B1541" t="s">
        <v>74</v>
      </c>
      <c r="C1541">
        <v>11.8</v>
      </c>
    </row>
    <row r="1542" spans="1:3">
      <c r="A1542" t="s">
        <v>1733</v>
      </c>
      <c r="B1542" t="s">
        <v>74</v>
      </c>
      <c r="C1542">
        <v>21.6</v>
      </c>
    </row>
    <row r="1543" spans="1:3">
      <c r="A1543" t="s">
        <v>1734</v>
      </c>
      <c r="B1543" t="s">
        <v>74</v>
      </c>
      <c r="C1543">
        <v>31</v>
      </c>
    </row>
    <row r="1544" spans="1:3">
      <c r="A1544" t="s">
        <v>1735</v>
      </c>
      <c r="B1544" t="s">
        <v>436</v>
      </c>
      <c r="C1544">
        <v>14.9</v>
      </c>
    </row>
    <row r="1545" spans="1:3">
      <c r="A1545" t="s">
        <v>1736</v>
      </c>
      <c r="B1545" t="s">
        <v>74</v>
      </c>
      <c r="C1545">
        <v>19.7</v>
      </c>
    </row>
    <row r="1546" spans="1:3">
      <c r="A1546" t="s">
        <v>1737</v>
      </c>
      <c r="B1546" t="s">
        <v>74</v>
      </c>
      <c r="C1546">
        <v>21.1</v>
      </c>
    </row>
    <row r="1547" spans="1:3">
      <c r="A1547" t="s">
        <v>1738</v>
      </c>
      <c r="B1547" t="s">
        <v>74</v>
      </c>
      <c r="C1547">
        <v>31.6</v>
      </c>
    </row>
    <row r="1548" spans="1:3">
      <c r="A1548" t="s">
        <v>1739</v>
      </c>
      <c r="B1548" t="s">
        <v>74</v>
      </c>
      <c r="C1548">
        <v>16.600000000000001</v>
      </c>
    </row>
    <row r="1549" spans="1:3">
      <c r="A1549" t="s">
        <v>1740</v>
      </c>
      <c r="B1549" t="s">
        <v>74</v>
      </c>
      <c r="C1549">
        <v>26.9</v>
      </c>
    </row>
    <row r="1550" spans="1:3">
      <c r="A1550" t="s">
        <v>1741</v>
      </c>
      <c r="B1550" t="s">
        <v>74</v>
      </c>
      <c r="C1550">
        <v>19.399999999999999</v>
      </c>
    </row>
    <row r="1551" spans="1:3">
      <c r="A1551" t="s">
        <v>1742</v>
      </c>
      <c r="B1551" t="s">
        <v>74</v>
      </c>
      <c r="C1551">
        <v>29.7</v>
      </c>
    </row>
    <row r="1552" spans="1:3">
      <c r="A1552" t="s">
        <v>1743</v>
      </c>
      <c r="B1552" t="s">
        <v>74</v>
      </c>
      <c r="C1552">
        <v>18.8</v>
      </c>
    </row>
    <row r="1553" spans="1:3">
      <c r="A1553" t="s">
        <v>1808</v>
      </c>
      <c r="B1553" t="s">
        <v>74</v>
      </c>
      <c r="C1553">
        <v>35.1</v>
      </c>
    </row>
    <row r="1554" spans="1:3">
      <c r="A1554" t="s">
        <v>1745</v>
      </c>
      <c r="B1554" t="s">
        <v>74</v>
      </c>
      <c r="C1554">
        <v>26.7</v>
      </c>
    </row>
  </sheetData>
  <phoneticPr fontId="1"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BDF80-A249-4FF0-90A0-340321164F40}">
  <dimension ref="A1:C1512"/>
  <sheetViews>
    <sheetView workbookViewId="0">
      <selection activeCell="B1" sqref="B1"/>
    </sheetView>
  </sheetViews>
  <sheetFormatPr defaultRowHeight="18"/>
  <cols>
    <col min="1" max="1" width="10" bestFit="1" customWidth="1"/>
    <col min="2" max="2" width="14" customWidth="1"/>
    <col min="3" max="3" width="8.59765625" customWidth="1"/>
  </cols>
  <sheetData>
    <row r="1" spans="1:3">
      <c r="A1" t="s">
        <v>1746</v>
      </c>
      <c r="C1" t="s">
        <v>7432</v>
      </c>
    </row>
    <row r="2" spans="1:3" ht="18.75" customHeight="1">
      <c r="B2" t="s">
        <v>1747</v>
      </c>
      <c r="C2" t="s">
        <v>7433</v>
      </c>
    </row>
    <row r="3" spans="1:3" ht="21.6" customHeight="1">
      <c r="A3" t="s">
        <v>137</v>
      </c>
      <c r="B3" t="s">
        <v>74</v>
      </c>
      <c r="C3">
        <v>15.3</v>
      </c>
    </row>
    <row r="4" spans="1:3" ht="21.6" customHeight="1">
      <c r="A4" t="s">
        <v>1307</v>
      </c>
      <c r="B4" t="s">
        <v>74</v>
      </c>
      <c r="C4">
        <v>10.7</v>
      </c>
    </row>
    <row r="5" spans="1:3" ht="18" customHeight="1">
      <c r="A5" t="s">
        <v>1436</v>
      </c>
      <c r="B5" t="s">
        <v>74</v>
      </c>
      <c r="C5">
        <v>18.8</v>
      </c>
    </row>
    <row r="6" spans="1:3" ht="18" customHeight="1">
      <c r="A6" t="s">
        <v>1103</v>
      </c>
      <c r="B6" t="s">
        <v>74</v>
      </c>
      <c r="C6">
        <v>20.8</v>
      </c>
    </row>
    <row r="7" spans="1:3" ht="21.6" customHeight="1">
      <c r="A7" t="s">
        <v>693</v>
      </c>
      <c r="B7" t="s">
        <v>74</v>
      </c>
      <c r="C7">
        <v>21</v>
      </c>
    </row>
    <row r="8" spans="1:3" ht="21.6" customHeight="1">
      <c r="A8" t="s">
        <v>280</v>
      </c>
      <c r="B8" t="s">
        <v>74</v>
      </c>
      <c r="C8">
        <v>22.3</v>
      </c>
    </row>
    <row r="9" spans="1:3" ht="18" customHeight="1">
      <c r="A9" t="s">
        <v>1025</v>
      </c>
      <c r="B9" t="s">
        <v>74</v>
      </c>
      <c r="C9">
        <v>22.3</v>
      </c>
    </row>
    <row r="10" spans="1:3" ht="18" customHeight="1">
      <c r="A10" t="s">
        <v>491</v>
      </c>
      <c r="B10" t="s">
        <v>74</v>
      </c>
      <c r="C10">
        <v>22.7</v>
      </c>
    </row>
    <row r="11" spans="1:3" ht="18" customHeight="1">
      <c r="A11" t="s">
        <v>366</v>
      </c>
      <c r="B11" t="s">
        <v>74</v>
      </c>
      <c r="C11">
        <v>23.1</v>
      </c>
    </row>
    <row r="12" spans="1:3" ht="21.6" customHeight="1">
      <c r="A12" t="s">
        <v>495</v>
      </c>
      <c r="B12" t="s">
        <v>74</v>
      </c>
      <c r="C12">
        <v>23.2</v>
      </c>
    </row>
    <row r="13" spans="1:3" ht="18" customHeight="1">
      <c r="A13" t="s">
        <v>1299</v>
      </c>
      <c r="B13" t="s">
        <v>74</v>
      </c>
      <c r="C13">
        <v>26.3</v>
      </c>
    </row>
    <row r="14" spans="1:3" ht="21.6" customHeight="1">
      <c r="A14" t="s">
        <v>1238</v>
      </c>
      <c r="B14" t="s">
        <v>74</v>
      </c>
      <c r="C14">
        <v>29.1</v>
      </c>
    </row>
    <row r="15" spans="1:3" ht="18" customHeight="1">
      <c r="A15" t="s">
        <v>1444</v>
      </c>
      <c r="B15" t="s">
        <v>74</v>
      </c>
      <c r="C15">
        <v>29.7</v>
      </c>
    </row>
    <row r="16" spans="1:3" ht="21.6" customHeight="1">
      <c r="A16" t="s">
        <v>1432</v>
      </c>
      <c r="B16" t="s">
        <v>74</v>
      </c>
      <c r="C16">
        <v>30.9</v>
      </c>
    </row>
    <row r="17" spans="1:3" ht="21.6" customHeight="1">
      <c r="A17" t="s">
        <v>1304</v>
      </c>
      <c r="B17" t="s">
        <v>74</v>
      </c>
      <c r="C17">
        <v>33</v>
      </c>
    </row>
    <row r="18" spans="1:3" ht="21.6" customHeight="1">
      <c r="A18" t="s">
        <v>290</v>
      </c>
      <c r="B18" t="s">
        <v>74</v>
      </c>
      <c r="C18">
        <v>11.4</v>
      </c>
    </row>
    <row r="19" spans="1:3" ht="21.6" customHeight="1">
      <c r="A19" t="s">
        <v>935</v>
      </c>
      <c r="B19" t="s">
        <v>74</v>
      </c>
      <c r="C19">
        <v>27.6</v>
      </c>
    </row>
    <row r="20" spans="1:3" ht="21.6" customHeight="1">
      <c r="A20" t="s">
        <v>336</v>
      </c>
      <c r="B20" t="s">
        <v>74</v>
      </c>
      <c r="C20">
        <v>13.7</v>
      </c>
    </row>
    <row r="21" spans="1:3" ht="21.6" customHeight="1">
      <c r="A21" t="s">
        <v>96</v>
      </c>
      <c r="B21" t="s">
        <v>74</v>
      </c>
      <c r="C21">
        <v>17.8</v>
      </c>
    </row>
    <row r="22" spans="1:3" ht="21.6" customHeight="1">
      <c r="A22" t="s">
        <v>420</v>
      </c>
      <c r="B22" t="s">
        <v>74</v>
      </c>
      <c r="C22">
        <v>17.899999999999999</v>
      </c>
    </row>
    <row r="23" spans="1:3" ht="18" customHeight="1">
      <c r="A23" t="s">
        <v>389</v>
      </c>
      <c r="B23" t="s">
        <v>74</v>
      </c>
      <c r="C23">
        <v>18</v>
      </c>
    </row>
    <row r="24" spans="1:3" ht="21.6" customHeight="1">
      <c r="A24" t="s">
        <v>177</v>
      </c>
      <c r="B24" t="s">
        <v>74</v>
      </c>
      <c r="C24">
        <v>19.100000000000001</v>
      </c>
    </row>
    <row r="25" spans="1:3" ht="21.6" customHeight="1">
      <c r="A25" t="s">
        <v>129</v>
      </c>
      <c r="B25" t="s">
        <v>74</v>
      </c>
      <c r="C25">
        <v>19.8</v>
      </c>
    </row>
    <row r="26" spans="1:3" ht="21.6" customHeight="1">
      <c r="A26" t="s">
        <v>312</v>
      </c>
      <c r="B26" t="s">
        <v>74</v>
      </c>
      <c r="C26">
        <v>20.7</v>
      </c>
    </row>
    <row r="27" spans="1:3" ht="18" customHeight="1">
      <c r="A27" t="s">
        <v>377</v>
      </c>
      <c r="B27" t="s">
        <v>74</v>
      </c>
      <c r="C27">
        <v>21.2</v>
      </c>
    </row>
    <row r="28" spans="1:3" ht="18" customHeight="1">
      <c r="A28" t="s">
        <v>772</v>
      </c>
      <c r="B28" t="s">
        <v>74</v>
      </c>
      <c r="C28">
        <v>21.9</v>
      </c>
    </row>
    <row r="29" spans="1:3" ht="18" customHeight="1">
      <c r="A29" t="s">
        <v>315</v>
      </c>
      <c r="B29" t="s">
        <v>74</v>
      </c>
      <c r="C29">
        <v>25.5</v>
      </c>
    </row>
    <row r="30" spans="1:3" ht="18" customHeight="1">
      <c r="A30" t="s">
        <v>634</v>
      </c>
      <c r="B30" t="s">
        <v>74</v>
      </c>
      <c r="C30">
        <v>33.799999999999997</v>
      </c>
    </row>
    <row r="31" spans="1:3" ht="21.6" customHeight="1">
      <c r="A31" t="s">
        <v>835</v>
      </c>
      <c r="B31" t="s">
        <v>74</v>
      </c>
      <c r="C31">
        <v>35</v>
      </c>
    </row>
    <row r="32" spans="1:3" ht="21.6" customHeight="1">
      <c r="A32" t="s">
        <v>1004</v>
      </c>
      <c r="B32" t="s">
        <v>74</v>
      </c>
      <c r="C32">
        <v>34.299999999999997</v>
      </c>
    </row>
    <row r="33" spans="1:3" ht="21.6" customHeight="1">
      <c r="A33" t="s">
        <v>1056</v>
      </c>
      <c r="B33" t="s">
        <v>74</v>
      </c>
      <c r="C33">
        <v>16</v>
      </c>
    </row>
    <row r="34" spans="1:3" ht="21.6" customHeight="1">
      <c r="A34" t="s">
        <v>1066</v>
      </c>
      <c r="B34" t="s">
        <v>74</v>
      </c>
      <c r="C34">
        <v>13</v>
      </c>
    </row>
    <row r="35" spans="1:3" ht="21.6" customHeight="1">
      <c r="A35" t="s">
        <v>1096</v>
      </c>
      <c r="B35" t="s">
        <v>74</v>
      </c>
      <c r="C35">
        <v>24.4</v>
      </c>
    </row>
    <row r="36" spans="1:3" ht="18" customHeight="1">
      <c r="A36" t="s">
        <v>1141</v>
      </c>
      <c r="B36" t="s">
        <v>74</v>
      </c>
      <c r="C36">
        <v>17.899999999999999</v>
      </c>
    </row>
    <row r="37" spans="1:3" ht="18" customHeight="1">
      <c r="A37" t="s">
        <v>1151</v>
      </c>
      <c r="B37" t="s">
        <v>74</v>
      </c>
      <c r="C37">
        <v>22.4</v>
      </c>
    </row>
    <row r="38" spans="1:3" ht="21.6" customHeight="1">
      <c r="A38" t="s">
        <v>1165</v>
      </c>
      <c r="B38" t="s">
        <v>74</v>
      </c>
      <c r="C38">
        <v>25.9</v>
      </c>
    </row>
    <row r="39" spans="1:3" ht="21.6" customHeight="1">
      <c r="A39" t="s">
        <v>1213</v>
      </c>
      <c r="B39" t="s">
        <v>74</v>
      </c>
      <c r="C39">
        <v>30.9</v>
      </c>
    </row>
    <row r="40" spans="1:3" ht="21.6" customHeight="1">
      <c r="A40" t="s">
        <v>1226</v>
      </c>
      <c r="B40" t="s">
        <v>74</v>
      </c>
      <c r="C40">
        <v>25</v>
      </c>
    </row>
    <row r="41" spans="1:3" ht="18" customHeight="1">
      <c r="A41" t="s">
        <v>1327</v>
      </c>
      <c r="B41" t="s">
        <v>74</v>
      </c>
      <c r="C41">
        <v>19.3</v>
      </c>
    </row>
    <row r="42" spans="1:3" ht="21.6" customHeight="1">
      <c r="A42" t="s">
        <v>1411</v>
      </c>
      <c r="B42" t="s">
        <v>74</v>
      </c>
      <c r="C42">
        <v>32.299999999999997</v>
      </c>
    </row>
    <row r="43" spans="1:3" ht="18" customHeight="1">
      <c r="A43" t="s">
        <v>1429</v>
      </c>
      <c r="B43" t="s">
        <v>74</v>
      </c>
      <c r="C43">
        <v>12.6</v>
      </c>
    </row>
    <row r="44" spans="1:3" ht="18" customHeight="1">
      <c r="A44" t="s">
        <v>1519</v>
      </c>
      <c r="B44" t="s">
        <v>74</v>
      </c>
      <c r="C44">
        <v>31.8</v>
      </c>
    </row>
    <row r="45" spans="1:3" ht="18" customHeight="1">
      <c r="A45" t="s">
        <v>1529</v>
      </c>
      <c r="B45" t="s">
        <v>74</v>
      </c>
      <c r="C45">
        <v>13.2</v>
      </c>
    </row>
    <row r="46" spans="1:3" ht="21.6" customHeight="1">
      <c r="A46" t="s">
        <v>1552</v>
      </c>
      <c r="B46" t="s">
        <v>74</v>
      </c>
      <c r="C46">
        <v>18.100000000000001</v>
      </c>
    </row>
    <row r="47" spans="1:3" ht="21.6" customHeight="1">
      <c r="A47" t="s">
        <v>1322</v>
      </c>
      <c r="B47" t="s">
        <v>74</v>
      </c>
      <c r="C47">
        <v>15.6</v>
      </c>
    </row>
    <row r="48" spans="1:3" ht="21.6" customHeight="1">
      <c r="A48" t="s">
        <v>1283</v>
      </c>
      <c r="B48" t="s">
        <v>74</v>
      </c>
      <c r="C48">
        <v>18.899999999999999</v>
      </c>
    </row>
    <row r="49" spans="1:3" ht="18" customHeight="1">
      <c r="A49" t="s">
        <v>1037</v>
      </c>
      <c r="B49" t="s">
        <v>74</v>
      </c>
      <c r="C49">
        <v>20.3</v>
      </c>
    </row>
    <row r="50" spans="1:3" ht="18" customHeight="1">
      <c r="A50" t="s">
        <v>741</v>
      </c>
      <c r="B50" t="s">
        <v>74</v>
      </c>
      <c r="C50">
        <v>21.2</v>
      </c>
    </row>
    <row r="51" spans="1:3" ht="18" customHeight="1">
      <c r="A51" t="s">
        <v>1158</v>
      </c>
      <c r="B51" t="s">
        <v>74</v>
      </c>
      <c r="C51">
        <v>22.1</v>
      </c>
    </row>
    <row r="52" spans="1:3" ht="18" customHeight="1">
      <c r="A52" t="s">
        <v>542</v>
      </c>
      <c r="B52" t="s">
        <v>74</v>
      </c>
      <c r="C52">
        <v>29.1</v>
      </c>
    </row>
    <row r="53" spans="1:3" ht="21.6" customHeight="1">
      <c r="A53" t="s">
        <v>435</v>
      </c>
      <c r="B53" t="s">
        <v>436</v>
      </c>
      <c r="C53">
        <v>1.3</v>
      </c>
    </row>
    <row r="54" spans="1:3" ht="18" customHeight="1">
      <c r="A54" t="s">
        <v>292</v>
      </c>
      <c r="B54" t="s">
        <v>74</v>
      </c>
      <c r="C54">
        <v>1.9</v>
      </c>
    </row>
    <row r="55" spans="1:3" ht="18" customHeight="1">
      <c r="A55" t="s">
        <v>1320</v>
      </c>
      <c r="B55" t="s">
        <v>74</v>
      </c>
      <c r="C55">
        <v>1.9</v>
      </c>
    </row>
    <row r="56" spans="1:3" ht="21.6" customHeight="1">
      <c r="A56" t="s">
        <v>1486</v>
      </c>
      <c r="B56" t="s">
        <v>74</v>
      </c>
      <c r="C56">
        <v>2.2999999999999998</v>
      </c>
    </row>
    <row r="57" spans="1:3" ht="18" customHeight="1">
      <c r="A57" t="s">
        <v>1135</v>
      </c>
      <c r="B57" t="s">
        <v>74</v>
      </c>
      <c r="C57">
        <v>2.7</v>
      </c>
    </row>
    <row r="58" spans="1:3" ht="18" customHeight="1">
      <c r="A58" t="s">
        <v>883</v>
      </c>
      <c r="B58" t="s">
        <v>884</v>
      </c>
      <c r="C58">
        <v>2.9</v>
      </c>
    </row>
    <row r="59" spans="1:3" ht="18" customHeight="1">
      <c r="A59" t="s">
        <v>1387</v>
      </c>
      <c r="B59" t="s">
        <v>74</v>
      </c>
      <c r="C59">
        <v>2.9</v>
      </c>
    </row>
    <row r="60" spans="1:3" ht="21.6" customHeight="1">
      <c r="A60" t="s">
        <v>478</v>
      </c>
      <c r="B60" t="s">
        <v>526</v>
      </c>
      <c r="C60">
        <v>3</v>
      </c>
    </row>
    <row r="61" spans="1:3" ht="21.6" customHeight="1">
      <c r="A61" t="s">
        <v>711</v>
      </c>
      <c r="B61" t="s">
        <v>1093</v>
      </c>
      <c r="C61">
        <v>3.2</v>
      </c>
    </row>
    <row r="62" spans="1:3" ht="18" customHeight="1">
      <c r="A62" t="s">
        <v>274</v>
      </c>
      <c r="B62" t="s">
        <v>275</v>
      </c>
      <c r="C62">
        <v>3.4</v>
      </c>
    </row>
    <row r="63" spans="1:3" ht="21.6" customHeight="1">
      <c r="A63" t="s">
        <v>650</v>
      </c>
      <c r="B63" t="s">
        <v>651</v>
      </c>
      <c r="C63">
        <v>3.5</v>
      </c>
    </row>
    <row r="64" spans="1:3" ht="18" customHeight="1">
      <c r="A64" t="s">
        <v>2005</v>
      </c>
      <c r="B64" t="s">
        <v>74</v>
      </c>
      <c r="C64">
        <v>3.6</v>
      </c>
    </row>
    <row r="65" spans="1:3" ht="18" customHeight="1">
      <c r="A65" t="s">
        <v>984</v>
      </c>
      <c r="B65" t="s">
        <v>74</v>
      </c>
      <c r="C65">
        <v>3.6</v>
      </c>
    </row>
    <row r="66" spans="1:3" ht="21.6" customHeight="1">
      <c r="A66" t="s">
        <v>824</v>
      </c>
      <c r="B66" t="s">
        <v>825</v>
      </c>
      <c r="C66">
        <v>3.7</v>
      </c>
    </row>
    <row r="67" spans="1:3" ht="21.6" customHeight="1">
      <c r="A67" t="s">
        <v>656</v>
      </c>
      <c r="B67" t="s">
        <v>74</v>
      </c>
      <c r="C67">
        <v>3.8</v>
      </c>
    </row>
    <row r="68" spans="1:3" ht="21.6" customHeight="1">
      <c r="A68" t="s">
        <v>756</v>
      </c>
      <c r="B68" t="s">
        <v>757</v>
      </c>
      <c r="C68">
        <v>3.9</v>
      </c>
    </row>
    <row r="69" spans="1:3" ht="21.6" customHeight="1">
      <c r="A69" t="s">
        <v>1263</v>
      </c>
      <c r="B69" t="s">
        <v>74</v>
      </c>
      <c r="C69">
        <v>3.9</v>
      </c>
    </row>
    <row r="70" spans="1:3" ht="21.6" customHeight="1">
      <c r="A70" t="s">
        <v>1385</v>
      </c>
      <c r="B70" t="s">
        <v>1386</v>
      </c>
      <c r="C70">
        <v>3.9</v>
      </c>
    </row>
    <row r="71" spans="1:3" ht="18" customHeight="1">
      <c r="A71" t="s">
        <v>116</v>
      </c>
      <c r="B71" t="s">
        <v>117</v>
      </c>
      <c r="C71">
        <v>4</v>
      </c>
    </row>
    <row r="72" spans="1:3" ht="18" customHeight="1">
      <c r="A72" t="s">
        <v>1473</v>
      </c>
      <c r="B72" t="s">
        <v>547</v>
      </c>
      <c r="C72">
        <v>4.4000000000000004</v>
      </c>
    </row>
    <row r="73" spans="1:3" ht="19.2" customHeight="1">
      <c r="A73" t="s">
        <v>1352</v>
      </c>
      <c r="B73" t="s">
        <v>74</v>
      </c>
      <c r="C73">
        <v>4.5999999999999996</v>
      </c>
    </row>
    <row r="74" spans="1:3" ht="18" customHeight="1">
      <c r="A74" t="s">
        <v>1506</v>
      </c>
      <c r="B74" t="s">
        <v>119</v>
      </c>
      <c r="C74">
        <v>4.7</v>
      </c>
    </row>
    <row r="75" spans="1:3" ht="18" customHeight="1">
      <c r="A75" t="s">
        <v>261</v>
      </c>
      <c r="B75" t="s">
        <v>74</v>
      </c>
      <c r="C75">
        <v>4.8</v>
      </c>
    </row>
    <row r="76" spans="1:3" ht="18" customHeight="1">
      <c r="A76" t="s">
        <v>1233</v>
      </c>
      <c r="B76" t="s">
        <v>74</v>
      </c>
      <c r="C76">
        <v>4.8</v>
      </c>
    </row>
    <row r="77" spans="1:3" ht="18" customHeight="1">
      <c r="A77" t="s">
        <v>686</v>
      </c>
      <c r="B77" t="s">
        <v>74</v>
      </c>
      <c r="C77">
        <v>4.9000000000000004</v>
      </c>
    </row>
    <row r="78" spans="1:3" ht="18" customHeight="1">
      <c r="A78" t="s">
        <v>761</v>
      </c>
      <c r="B78" t="s">
        <v>692</v>
      </c>
      <c r="C78">
        <v>4.9000000000000004</v>
      </c>
    </row>
    <row r="79" spans="1:3" ht="18" customHeight="1">
      <c r="A79" t="s">
        <v>1055</v>
      </c>
      <c r="B79" t="s">
        <v>74</v>
      </c>
      <c r="C79">
        <v>5</v>
      </c>
    </row>
    <row r="80" spans="1:3" ht="18" customHeight="1">
      <c r="A80" t="s">
        <v>91</v>
      </c>
      <c r="B80" t="s">
        <v>74</v>
      </c>
      <c r="C80">
        <v>5.0999999999999996</v>
      </c>
    </row>
    <row r="81" spans="1:3" ht="21.6" customHeight="1">
      <c r="A81" t="s">
        <v>1776</v>
      </c>
      <c r="B81" t="s">
        <v>837</v>
      </c>
      <c r="C81">
        <v>5.2</v>
      </c>
    </row>
    <row r="82" spans="1:3" ht="21.6" customHeight="1">
      <c r="A82" t="s">
        <v>1699</v>
      </c>
      <c r="B82" t="s">
        <v>74</v>
      </c>
      <c r="C82">
        <v>5.3</v>
      </c>
    </row>
    <row r="83" spans="1:3" ht="21.6" customHeight="1">
      <c r="A83" t="s">
        <v>244</v>
      </c>
      <c r="B83" t="s">
        <v>74</v>
      </c>
      <c r="C83">
        <v>5.4</v>
      </c>
    </row>
    <row r="84" spans="1:3" ht="21.6" customHeight="1">
      <c r="A84" t="s">
        <v>1315</v>
      </c>
      <c r="B84" t="s">
        <v>74</v>
      </c>
      <c r="C84">
        <v>5.4</v>
      </c>
    </row>
    <row r="85" spans="1:3" ht="21.6" customHeight="1">
      <c r="A85" t="s">
        <v>1196</v>
      </c>
      <c r="B85" t="s">
        <v>119</v>
      </c>
      <c r="C85">
        <v>5.5</v>
      </c>
    </row>
    <row r="86" spans="1:3" ht="21.6" customHeight="1">
      <c r="A86" t="s">
        <v>1500</v>
      </c>
      <c r="B86" t="s">
        <v>1501</v>
      </c>
      <c r="C86">
        <v>5.5</v>
      </c>
    </row>
    <row r="87" spans="1:3" ht="21.6" customHeight="1">
      <c r="A87" t="s">
        <v>793</v>
      </c>
      <c r="B87" t="s">
        <v>74</v>
      </c>
      <c r="C87">
        <v>5.6</v>
      </c>
    </row>
    <row r="88" spans="1:3" ht="18" customHeight="1">
      <c r="A88" t="s">
        <v>1711</v>
      </c>
      <c r="B88" t="s">
        <v>1712</v>
      </c>
      <c r="C88">
        <v>5.6</v>
      </c>
    </row>
    <row r="89" spans="1:3" ht="18" customHeight="1">
      <c r="A89" t="s">
        <v>1359</v>
      </c>
      <c r="B89" t="s">
        <v>439</v>
      </c>
      <c r="C89">
        <v>5.6</v>
      </c>
    </row>
    <row r="90" spans="1:3" ht="18" customHeight="1">
      <c r="A90" t="s">
        <v>850</v>
      </c>
      <c r="B90" t="s">
        <v>74</v>
      </c>
      <c r="C90">
        <v>6</v>
      </c>
    </row>
    <row r="91" spans="1:3" ht="18" customHeight="1">
      <c r="A91" t="s">
        <v>1253</v>
      </c>
      <c r="B91" t="s">
        <v>74</v>
      </c>
      <c r="C91">
        <v>6</v>
      </c>
    </row>
    <row r="92" spans="1:3" ht="21.6" customHeight="1">
      <c r="A92" t="s">
        <v>1371</v>
      </c>
      <c r="B92" t="s">
        <v>74</v>
      </c>
      <c r="C92">
        <v>6.2</v>
      </c>
    </row>
    <row r="93" spans="1:3" ht="21.6" customHeight="1">
      <c r="A93" t="s">
        <v>700</v>
      </c>
      <c r="B93" t="s">
        <v>74</v>
      </c>
      <c r="C93">
        <v>6.3</v>
      </c>
    </row>
    <row r="94" spans="1:3" ht="21.6" customHeight="1">
      <c r="A94" t="s">
        <v>1319</v>
      </c>
      <c r="B94" t="s">
        <v>74</v>
      </c>
      <c r="C94">
        <v>6.3</v>
      </c>
    </row>
    <row r="95" spans="1:3" ht="18" customHeight="1">
      <c r="A95" t="s">
        <v>988</v>
      </c>
      <c r="B95" t="s">
        <v>74</v>
      </c>
      <c r="C95">
        <v>6.5</v>
      </c>
    </row>
    <row r="96" spans="1:3" ht="18" customHeight="1">
      <c r="A96" t="s">
        <v>1287</v>
      </c>
      <c r="B96" t="s">
        <v>329</v>
      </c>
      <c r="C96">
        <v>6.5</v>
      </c>
    </row>
    <row r="97" spans="1:3" ht="21.6" customHeight="1">
      <c r="A97" t="s">
        <v>1437</v>
      </c>
      <c r="B97" t="s">
        <v>74</v>
      </c>
      <c r="C97">
        <v>6.5</v>
      </c>
    </row>
    <row r="98" spans="1:3" ht="18" customHeight="1">
      <c r="A98" t="s">
        <v>1980</v>
      </c>
      <c r="B98" t="s">
        <v>74</v>
      </c>
      <c r="C98">
        <v>6.6</v>
      </c>
    </row>
    <row r="99" spans="1:3" ht="18" customHeight="1">
      <c r="A99" t="s">
        <v>555</v>
      </c>
      <c r="B99" t="s">
        <v>74</v>
      </c>
      <c r="C99">
        <v>6.6</v>
      </c>
    </row>
    <row r="100" spans="1:3" ht="18" customHeight="1">
      <c r="A100" t="s">
        <v>1260</v>
      </c>
      <c r="B100" t="s">
        <v>1261</v>
      </c>
      <c r="C100">
        <v>6.6</v>
      </c>
    </row>
    <row r="101" spans="1:3" ht="18" customHeight="1">
      <c r="A101" t="s">
        <v>253</v>
      </c>
      <c r="B101" t="s">
        <v>74</v>
      </c>
      <c r="C101">
        <v>6.7</v>
      </c>
    </row>
    <row r="102" spans="1:3" ht="18" customHeight="1">
      <c r="A102" t="s">
        <v>2004</v>
      </c>
      <c r="B102" t="s">
        <v>74</v>
      </c>
      <c r="C102">
        <v>6.7</v>
      </c>
    </row>
    <row r="103" spans="1:3" ht="18" customHeight="1">
      <c r="A103" t="s">
        <v>385</v>
      </c>
      <c r="B103" t="s">
        <v>74</v>
      </c>
      <c r="C103">
        <v>6.8</v>
      </c>
    </row>
    <row r="104" spans="1:3" ht="21.6" customHeight="1">
      <c r="A104" t="s">
        <v>1985</v>
      </c>
      <c r="B104" t="s">
        <v>1986</v>
      </c>
      <c r="C104">
        <v>6.8</v>
      </c>
    </row>
    <row r="105" spans="1:3" ht="21.6" customHeight="1">
      <c r="A105" t="s">
        <v>1302</v>
      </c>
      <c r="B105" t="s">
        <v>74</v>
      </c>
      <c r="C105">
        <v>6.8</v>
      </c>
    </row>
    <row r="106" spans="1:3" ht="18" customHeight="1">
      <c r="A106" t="s">
        <v>1383</v>
      </c>
      <c r="B106" t="s">
        <v>74</v>
      </c>
      <c r="C106">
        <v>6.8</v>
      </c>
    </row>
    <row r="107" spans="1:3" ht="21.6" customHeight="1">
      <c r="A107" t="s">
        <v>444</v>
      </c>
      <c r="B107" t="s">
        <v>74</v>
      </c>
      <c r="C107">
        <v>6.9</v>
      </c>
    </row>
    <row r="108" spans="1:3" ht="21.6" customHeight="1">
      <c r="A108" t="s">
        <v>1035</v>
      </c>
      <c r="B108" t="s">
        <v>74</v>
      </c>
      <c r="C108">
        <v>6.9</v>
      </c>
    </row>
    <row r="109" spans="1:3" ht="21.6" customHeight="1">
      <c r="A109" t="s">
        <v>1422</v>
      </c>
      <c r="B109" t="s">
        <v>74</v>
      </c>
      <c r="C109">
        <v>7</v>
      </c>
    </row>
    <row r="110" spans="1:3" ht="21.6" customHeight="1">
      <c r="A110" t="s">
        <v>723</v>
      </c>
      <c r="B110" t="s">
        <v>74</v>
      </c>
      <c r="C110">
        <v>7.1</v>
      </c>
    </row>
    <row r="111" spans="1:3" ht="18" customHeight="1">
      <c r="A111" t="s">
        <v>953</v>
      </c>
      <c r="B111" t="s">
        <v>117</v>
      </c>
      <c r="C111">
        <v>7.1</v>
      </c>
    </row>
    <row r="112" spans="1:3" ht="18" customHeight="1">
      <c r="A112" t="s">
        <v>1074</v>
      </c>
      <c r="B112" t="s">
        <v>74</v>
      </c>
      <c r="C112">
        <v>7.1</v>
      </c>
    </row>
    <row r="113" spans="1:3" ht="18" customHeight="1">
      <c r="A113" t="s">
        <v>1234</v>
      </c>
      <c r="B113" t="s">
        <v>74</v>
      </c>
      <c r="C113">
        <v>7.1</v>
      </c>
    </row>
    <row r="114" spans="1:3" ht="21.6" customHeight="1">
      <c r="A114" t="s">
        <v>1339</v>
      </c>
      <c r="B114" t="s">
        <v>74</v>
      </c>
      <c r="C114">
        <v>7.1</v>
      </c>
    </row>
    <row r="115" spans="1:3" ht="18" customHeight="1">
      <c r="A115" t="s">
        <v>125</v>
      </c>
      <c r="B115" t="s">
        <v>74</v>
      </c>
      <c r="C115">
        <v>7.2</v>
      </c>
    </row>
    <row r="116" spans="1:3" ht="18" customHeight="1">
      <c r="A116" t="s">
        <v>205</v>
      </c>
      <c r="B116" t="s">
        <v>74</v>
      </c>
      <c r="C116">
        <v>7.2</v>
      </c>
    </row>
    <row r="117" spans="1:3" ht="18" customHeight="1">
      <c r="A117" t="s">
        <v>734</v>
      </c>
      <c r="B117" t="s">
        <v>74</v>
      </c>
      <c r="C117">
        <v>7.2</v>
      </c>
    </row>
    <row r="118" spans="1:3" ht="18" customHeight="1">
      <c r="A118" t="s">
        <v>80</v>
      </c>
      <c r="B118" t="s">
        <v>81</v>
      </c>
      <c r="C118">
        <v>7.3</v>
      </c>
    </row>
    <row r="119" spans="1:3" ht="21.6" customHeight="1">
      <c r="A119" t="s">
        <v>221</v>
      </c>
      <c r="B119" t="s">
        <v>222</v>
      </c>
      <c r="C119">
        <v>7.3</v>
      </c>
    </row>
    <row r="120" spans="1:3" ht="18" customHeight="1">
      <c r="A120" t="s">
        <v>252</v>
      </c>
      <c r="B120" t="s">
        <v>74</v>
      </c>
      <c r="C120">
        <v>7.3</v>
      </c>
    </row>
    <row r="121" spans="1:3" ht="18" customHeight="1">
      <c r="A121" t="s">
        <v>963</v>
      </c>
      <c r="B121" t="s">
        <v>74</v>
      </c>
      <c r="C121">
        <v>7.3</v>
      </c>
    </row>
    <row r="122" spans="1:3" ht="18" customHeight="1">
      <c r="A122" t="s">
        <v>1018</v>
      </c>
      <c r="B122" t="s">
        <v>952</v>
      </c>
      <c r="C122">
        <v>7.3</v>
      </c>
    </row>
    <row r="123" spans="1:3" ht="18" customHeight="1">
      <c r="A123" t="s">
        <v>1325</v>
      </c>
      <c r="B123" t="s">
        <v>74</v>
      </c>
      <c r="C123">
        <v>7.3</v>
      </c>
    </row>
    <row r="124" spans="1:3" ht="18" customHeight="1">
      <c r="A124" t="s">
        <v>135</v>
      </c>
      <c r="B124" t="s">
        <v>74</v>
      </c>
      <c r="C124">
        <v>7.4</v>
      </c>
    </row>
    <row r="125" spans="1:3" ht="18" customHeight="1">
      <c r="A125" t="s">
        <v>724</v>
      </c>
      <c r="B125" t="s">
        <v>74</v>
      </c>
      <c r="C125">
        <v>7.4</v>
      </c>
    </row>
    <row r="126" spans="1:3" ht="18" customHeight="1">
      <c r="A126" t="s">
        <v>978</v>
      </c>
      <c r="B126" t="s">
        <v>1842</v>
      </c>
      <c r="C126">
        <v>7.4</v>
      </c>
    </row>
    <row r="127" spans="1:3" ht="18" customHeight="1">
      <c r="A127" t="s">
        <v>980</v>
      </c>
      <c r="B127" t="s">
        <v>74</v>
      </c>
      <c r="C127">
        <v>7.4</v>
      </c>
    </row>
    <row r="128" spans="1:3" ht="18" customHeight="1">
      <c r="A128" t="s">
        <v>1139</v>
      </c>
      <c r="B128" t="s">
        <v>74</v>
      </c>
      <c r="C128">
        <v>7.4</v>
      </c>
    </row>
    <row r="129" spans="1:3" ht="21.6" customHeight="1">
      <c r="A129" t="s">
        <v>1414</v>
      </c>
      <c r="B129" t="s">
        <v>350</v>
      </c>
      <c r="C129">
        <v>7.4</v>
      </c>
    </row>
    <row r="130" spans="1:3" ht="21.6" customHeight="1">
      <c r="A130" t="s">
        <v>84</v>
      </c>
      <c r="B130" t="s">
        <v>85</v>
      </c>
      <c r="C130">
        <v>7.5</v>
      </c>
    </row>
    <row r="131" spans="1:3" ht="21.6" customHeight="1">
      <c r="A131" t="s">
        <v>1640</v>
      </c>
      <c r="B131" t="s">
        <v>74</v>
      </c>
      <c r="C131">
        <v>7.5</v>
      </c>
    </row>
    <row r="132" spans="1:3" ht="18" customHeight="1">
      <c r="A132" t="s">
        <v>571</v>
      </c>
      <c r="B132" t="s">
        <v>74</v>
      </c>
      <c r="C132">
        <v>7.6</v>
      </c>
    </row>
    <row r="133" spans="1:3" ht="21.6" customHeight="1">
      <c r="A133" t="s">
        <v>948</v>
      </c>
      <c r="B133" t="s">
        <v>74</v>
      </c>
      <c r="C133">
        <v>7.6</v>
      </c>
    </row>
    <row r="134" spans="1:3" ht="21.6" customHeight="1">
      <c r="A134" t="s">
        <v>1067</v>
      </c>
      <c r="B134" t="s">
        <v>7434</v>
      </c>
      <c r="C134">
        <v>7.6</v>
      </c>
    </row>
    <row r="135" spans="1:3" ht="21.6" customHeight="1">
      <c r="A135" t="s">
        <v>1702</v>
      </c>
      <c r="B135" t="s">
        <v>74</v>
      </c>
      <c r="C135">
        <v>7.6</v>
      </c>
    </row>
    <row r="136" spans="1:3" ht="21.6" customHeight="1">
      <c r="A136" t="s">
        <v>1092</v>
      </c>
      <c r="B136" t="s">
        <v>1093</v>
      </c>
      <c r="C136">
        <v>7.7</v>
      </c>
    </row>
    <row r="137" spans="1:3" ht="18" customHeight="1">
      <c r="A137" t="s">
        <v>1192</v>
      </c>
      <c r="B137" t="s">
        <v>74</v>
      </c>
      <c r="C137">
        <v>7.7</v>
      </c>
    </row>
    <row r="138" spans="1:3" ht="21.6" customHeight="1">
      <c r="A138" t="s">
        <v>486</v>
      </c>
      <c r="B138" t="s">
        <v>74</v>
      </c>
      <c r="C138">
        <v>7.8</v>
      </c>
    </row>
    <row r="139" spans="1:3" ht="18" customHeight="1">
      <c r="A139" t="s">
        <v>534</v>
      </c>
      <c r="B139" t="s">
        <v>74</v>
      </c>
      <c r="C139">
        <v>7.9</v>
      </c>
    </row>
    <row r="140" spans="1:3" ht="21.6" customHeight="1">
      <c r="A140" t="s">
        <v>718</v>
      </c>
      <c r="B140" t="s">
        <v>74</v>
      </c>
      <c r="C140">
        <v>7.9</v>
      </c>
    </row>
    <row r="141" spans="1:3" ht="18" customHeight="1">
      <c r="A141" t="s">
        <v>1292</v>
      </c>
      <c r="B141" t="s">
        <v>74</v>
      </c>
      <c r="C141">
        <v>7.9</v>
      </c>
    </row>
    <row r="142" spans="1:3" ht="21.6" customHeight="1">
      <c r="A142" t="s">
        <v>1407</v>
      </c>
      <c r="B142" t="s">
        <v>185</v>
      </c>
      <c r="C142">
        <v>7.9</v>
      </c>
    </row>
    <row r="143" spans="1:3" ht="18" customHeight="1">
      <c r="A143" t="s">
        <v>2014</v>
      </c>
      <c r="B143" t="s">
        <v>74</v>
      </c>
      <c r="C143">
        <v>7.9</v>
      </c>
    </row>
    <row r="144" spans="1:3" ht="18" customHeight="1">
      <c r="A144" t="s">
        <v>1451</v>
      </c>
      <c r="B144" t="s">
        <v>74</v>
      </c>
      <c r="C144">
        <v>7.9</v>
      </c>
    </row>
    <row r="145" spans="1:3" ht="21.6" customHeight="1">
      <c r="A145" t="s">
        <v>194</v>
      </c>
      <c r="B145" t="s">
        <v>74</v>
      </c>
      <c r="C145">
        <v>8</v>
      </c>
    </row>
    <row r="146" spans="1:3" ht="21.6" customHeight="1">
      <c r="A146" t="s">
        <v>1768</v>
      </c>
      <c r="B146" t="s">
        <v>74</v>
      </c>
      <c r="C146">
        <v>8</v>
      </c>
    </row>
    <row r="147" spans="1:3" ht="21.6" customHeight="1">
      <c r="A147" t="s">
        <v>551</v>
      </c>
      <c r="B147" t="s">
        <v>74</v>
      </c>
      <c r="C147">
        <v>8</v>
      </c>
    </row>
    <row r="148" spans="1:3" ht="21.6" customHeight="1">
      <c r="A148" t="s">
        <v>1687</v>
      </c>
      <c r="B148" t="s">
        <v>1688</v>
      </c>
      <c r="C148">
        <v>8</v>
      </c>
    </row>
    <row r="149" spans="1:3" ht="21.6" customHeight="1">
      <c r="A149" t="s">
        <v>472</v>
      </c>
      <c r="B149" t="s">
        <v>74</v>
      </c>
      <c r="C149">
        <v>8.1</v>
      </c>
    </row>
    <row r="150" spans="1:3" ht="21.6" customHeight="1">
      <c r="A150" t="s">
        <v>1655</v>
      </c>
      <c r="B150" t="s">
        <v>74</v>
      </c>
      <c r="C150">
        <v>8.1</v>
      </c>
    </row>
    <row r="151" spans="1:3" ht="18" customHeight="1">
      <c r="A151" t="s">
        <v>1838</v>
      </c>
      <c r="B151" t="s">
        <v>119</v>
      </c>
      <c r="C151">
        <v>8.1</v>
      </c>
    </row>
    <row r="152" spans="1:3" ht="21.6" customHeight="1">
      <c r="A152" t="s">
        <v>1227</v>
      </c>
      <c r="B152" t="s">
        <v>74</v>
      </c>
      <c r="C152">
        <v>8.1</v>
      </c>
    </row>
    <row r="153" spans="1:3" ht="21.6" customHeight="1">
      <c r="A153" t="s">
        <v>1448</v>
      </c>
      <c r="B153" t="s">
        <v>640</v>
      </c>
      <c r="C153">
        <v>8.1</v>
      </c>
    </row>
    <row r="154" spans="1:3" ht="18" customHeight="1">
      <c r="A154" t="s">
        <v>251</v>
      </c>
      <c r="B154" t="s">
        <v>74</v>
      </c>
      <c r="C154">
        <v>8.1999999999999993</v>
      </c>
    </row>
    <row r="155" spans="1:3" ht="21.6" customHeight="1">
      <c r="A155" t="s">
        <v>326</v>
      </c>
      <c r="B155" t="s">
        <v>74</v>
      </c>
      <c r="C155">
        <v>8.1999999999999993</v>
      </c>
    </row>
    <row r="156" spans="1:3" ht="18" customHeight="1">
      <c r="A156" t="s">
        <v>330</v>
      </c>
      <c r="B156" t="s">
        <v>74</v>
      </c>
      <c r="C156">
        <v>8.1999999999999993</v>
      </c>
    </row>
    <row r="157" spans="1:3" ht="18" customHeight="1">
      <c r="A157" t="s">
        <v>1984</v>
      </c>
      <c r="B157" t="s">
        <v>74</v>
      </c>
      <c r="C157">
        <v>8.1999999999999993</v>
      </c>
    </row>
    <row r="158" spans="1:3" ht="18" customHeight="1">
      <c r="A158" t="s">
        <v>1353</v>
      </c>
      <c r="B158" t="s">
        <v>74</v>
      </c>
      <c r="C158">
        <v>8.1999999999999993</v>
      </c>
    </row>
    <row r="159" spans="1:3" ht="18" customHeight="1">
      <c r="A159" t="s">
        <v>365</v>
      </c>
      <c r="B159" t="s">
        <v>74</v>
      </c>
      <c r="C159">
        <v>8.3000000000000007</v>
      </c>
    </row>
    <row r="160" spans="1:3" ht="21.6" customHeight="1">
      <c r="A160" t="s">
        <v>888</v>
      </c>
      <c r="B160" t="s">
        <v>889</v>
      </c>
      <c r="C160">
        <v>8.3000000000000007</v>
      </c>
    </row>
    <row r="161" spans="1:3" ht="21.6" customHeight="1">
      <c r="A161" t="s">
        <v>917</v>
      </c>
      <c r="B161" t="s">
        <v>74</v>
      </c>
      <c r="C161">
        <v>8.3000000000000007</v>
      </c>
    </row>
    <row r="162" spans="1:3" ht="21.6" customHeight="1">
      <c r="A162" t="s">
        <v>1160</v>
      </c>
      <c r="B162" t="s">
        <v>74</v>
      </c>
      <c r="C162">
        <v>8.3000000000000007</v>
      </c>
    </row>
    <row r="163" spans="1:3" ht="21.6" customHeight="1">
      <c r="A163" t="s">
        <v>1247</v>
      </c>
      <c r="B163" t="s">
        <v>74</v>
      </c>
      <c r="C163">
        <v>8.3000000000000007</v>
      </c>
    </row>
    <row r="164" spans="1:3" ht="21.6" customHeight="1">
      <c r="A164" t="s">
        <v>181</v>
      </c>
      <c r="B164" t="s">
        <v>182</v>
      </c>
      <c r="C164">
        <v>8.4</v>
      </c>
    </row>
    <row r="165" spans="1:3" ht="21.6" customHeight="1">
      <c r="A165" t="s">
        <v>949</v>
      </c>
      <c r="B165" t="s">
        <v>74</v>
      </c>
      <c r="C165">
        <v>8.4</v>
      </c>
    </row>
    <row r="166" spans="1:3" ht="18" customHeight="1">
      <c r="A166" t="s">
        <v>1159</v>
      </c>
      <c r="B166" t="s">
        <v>74</v>
      </c>
      <c r="C166">
        <v>8.4</v>
      </c>
    </row>
    <row r="167" spans="1:3" ht="21.6" customHeight="1">
      <c r="A167" t="s">
        <v>1730</v>
      </c>
      <c r="B167" t="s">
        <v>74</v>
      </c>
      <c r="C167">
        <v>8.4</v>
      </c>
    </row>
    <row r="168" spans="1:3" ht="21.6" customHeight="1">
      <c r="A168" t="s">
        <v>432</v>
      </c>
      <c r="B168" t="s">
        <v>433</v>
      </c>
      <c r="C168">
        <v>8.5</v>
      </c>
    </row>
    <row r="169" spans="1:3" ht="21.6" customHeight="1">
      <c r="A169" t="s">
        <v>573</v>
      </c>
      <c r="B169" t="s">
        <v>574</v>
      </c>
      <c r="C169">
        <v>8.5</v>
      </c>
    </row>
    <row r="170" spans="1:3" ht="21.6" customHeight="1">
      <c r="A170" t="s">
        <v>592</v>
      </c>
      <c r="B170" t="s">
        <v>74</v>
      </c>
      <c r="C170">
        <v>8.5</v>
      </c>
    </row>
    <row r="171" spans="1:3" ht="18" customHeight="1">
      <c r="A171" t="s">
        <v>839</v>
      </c>
      <c r="B171" t="s">
        <v>74</v>
      </c>
      <c r="C171">
        <v>8.5</v>
      </c>
    </row>
    <row r="172" spans="1:3" ht="21.6" customHeight="1">
      <c r="A172" t="s">
        <v>1054</v>
      </c>
      <c r="B172" t="s">
        <v>74</v>
      </c>
      <c r="C172">
        <v>8.5</v>
      </c>
    </row>
    <row r="173" spans="1:3" ht="21.6" customHeight="1">
      <c r="A173" t="s">
        <v>113</v>
      </c>
      <c r="B173" t="s">
        <v>74</v>
      </c>
      <c r="C173">
        <v>8.6</v>
      </c>
    </row>
    <row r="174" spans="1:3" ht="21.6" customHeight="1">
      <c r="A174" t="s">
        <v>1765</v>
      </c>
      <c r="B174" t="s">
        <v>74</v>
      </c>
      <c r="C174">
        <v>8.6</v>
      </c>
    </row>
    <row r="175" spans="1:3" ht="21.6" customHeight="1">
      <c r="A175" t="s">
        <v>1671</v>
      </c>
      <c r="B175" t="s">
        <v>74</v>
      </c>
      <c r="C175">
        <v>8.6</v>
      </c>
    </row>
    <row r="176" spans="1:3" ht="18" customHeight="1">
      <c r="A176" t="s">
        <v>1042</v>
      </c>
      <c r="B176" t="s">
        <v>74</v>
      </c>
      <c r="C176">
        <v>8.6</v>
      </c>
    </row>
    <row r="177" spans="1:3" ht="21.6" customHeight="1">
      <c r="A177" t="s">
        <v>1111</v>
      </c>
      <c r="B177" t="s">
        <v>74</v>
      </c>
      <c r="C177">
        <v>8.6</v>
      </c>
    </row>
    <row r="178" spans="1:3" ht="18" customHeight="1">
      <c r="A178" t="s">
        <v>1264</v>
      </c>
      <c r="B178" t="s">
        <v>74</v>
      </c>
      <c r="C178">
        <v>8.6</v>
      </c>
    </row>
    <row r="179" spans="1:3" ht="18" customHeight="1">
      <c r="A179" t="s">
        <v>160</v>
      </c>
      <c r="B179" t="s">
        <v>74</v>
      </c>
      <c r="C179">
        <v>8.6999999999999993</v>
      </c>
    </row>
    <row r="180" spans="1:3" ht="21.6" customHeight="1">
      <c r="A180" t="s">
        <v>161</v>
      </c>
      <c r="B180" t="s">
        <v>1261</v>
      </c>
      <c r="C180">
        <v>8.6999999999999993</v>
      </c>
    </row>
    <row r="181" spans="1:3" ht="18" customHeight="1">
      <c r="A181" t="s">
        <v>473</v>
      </c>
      <c r="B181" t="s">
        <v>74</v>
      </c>
      <c r="C181">
        <v>8.6999999999999993</v>
      </c>
    </row>
    <row r="182" spans="1:3" ht="18" customHeight="1">
      <c r="A182" t="s">
        <v>1131</v>
      </c>
      <c r="B182" t="s">
        <v>74</v>
      </c>
      <c r="C182">
        <v>8.6999999999999993</v>
      </c>
    </row>
    <row r="183" spans="1:3" ht="21.6" customHeight="1">
      <c r="A183" t="s">
        <v>1722</v>
      </c>
      <c r="B183" t="s">
        <v>74</v>
      </c>
      <c r="C183">
        <v>8.6999999999999993</v>
      </c>
    </row>
    <row r="184" spans="1:3" ht="21.6" customHeight="1">
      <c r="A184" t="s">
        <v>316</v>
      </c>
      <c r="B184" t="s">
        <v>74</v>
      </c>
      <c r="C184">
        <v>8.8000000000000007</v>
      </c>
    </row>
    <row r="185" spans="1:3" ht="18" customHeight="1">
      <c r="A185" t="s">
        <v>1245</v>
      </c>
      <c r="B185" t="s">
        <v>1246</v>
      </c>
      <c r="C185">
        <v>8.8000000000000007</v>
      </c>
    </row>
    <row r="186" spans="1:3" ht="21.6" customHeight="1">
      <c r="A186" t="s">
        <v>678</v>
      </c>
      <c r="B186" t="s">
        <v>74</v>
      </c>
      <c r="C186">
        <v>8.9</v>
      </c>
    </row>
    <row r="187" spans="1:3" ht="21.6" customHeight="1">
      <c r="A187" t="s">
        <v>694</v>
      </c>
      <c r="B187" t="s">
        <v>74</v>
      </c>
      <c r="C187">
        <v>8.9</v>
      </c>
    </row>
    <row r="188" spans="1:3" ht="21.6" customHeight="1">
      <c r="A188" t="s">
        <v>1375</v>
      </c>
      <c r="B188" t="s">
        <v>74</v>
      </c>
      <c r="C188">
        <v>8.9</v>
      </c>
    </row>
    <row r="189" spans="1:3" ht="21.6" customHeight="1">
      <c r="A189" t="s">
        <v>351</v>
      </c>
      <c r="B189" t="s">
        <v>74</v>
      </c>
      <c r="C189">
        <v>9</v>
      </c>
    </row>
    <row r="190" spans="1:3" ht="21.6" customHeight="1">
      <c r="A190" t="s">
        <v>481</v>
      </c>
      <c r="B190" t="s">
        <v>74</v>
      </c>
      <c r="C190">
        <v>9.1</v>
      </c>
    </row>
    <row r="191" spans="1:3" ht="18" customHeight="1">
      <c r="A191" t="s">
        <v>798</v>
      </c>
      <c r="B191" t="s">
        <v>799</v>
      </c>
      <c r="C191">
        <v>9.1</v>
      </c>
    </row>
    <row r="192" spans="1:3" ht="18" customHeight="1">
      <c r="A192" t="s">
        <v>1363</v>
      </c>
      <c r="B192" t="s">
        <v>74</v>
      </c>
      <c r="C192">
        <v>9.1</v>
      </c>
    </row>
    <row r="193" spans="1:3" ht="18" customHeight="1">
      <c r="A193" t="s">
        <v>560</v>
      </c>
      <c r="B193" t="s">
        <v>74</v>
      </c>
      <c r="C193">
        <v>9.1999999999999993</v>
      </c>
    </row>
    <row r="194" spans="1:3" ht="21.6" customHeight="1">
      <c r="A194" t="s">
        <v>1163</v>
      </c>
      <c r="B194" t="s">
        <v>74</v>
      </c>
      <c r="C194">
        <v>9.1999999999999993</v>
      </c>
    </row>
    <row r="195" spans="1:3" ht="21.6" customHeight="1">
      <c r="A195" t="s">
        <v>127</v>
      </c>
      <c r="B195" t="s">
        <v>74</v>
      </c>
      <c r="C195">
        <v>9.3000000000000007</v>
      </c>
    </row>
    <row r="196" spans="1:3" ht="18" customHeight="1">
      <c r="A196" t="s">
        <v>570</v>
      </c>
      <c r="B196" t="s">
        <v>74</v>
      </c>
      <c r="C196">
        <v>9.3000000000000007</v>
      </c>
    </row>
    <row r="197" spans="1:3" ht="18" customHeight="1">
      <c r="A197" t="s">
        <v>1081</v>
      </c>
      <c r="B197" t="s">
        <v>350</v>
      </c>
      <c r="C197">
        <v>9.3000000000000007</v>
      </c>
    </row>
    <row r="198" spans="1:3" ht="21.6" customHeight="1">
      <c r="A198" t="s">
        <v>1230</v>
      </c>
      <c r="B198" t="s">
        <v>74</v>
      </c>
      <c r="C198">
        <v>9.3000000000000007</v>
      </c>
    </row>
    <row r="199" spans="1:3" ht="21.6" customHeight="1">
      <c r="A199" t="s">
        <v>1556</v>
      </c>
      <c r="B199" t="s">
        <v>74</v>
      </c>
      <c r="C199">
        <v>9.3000000000000007</v>
      </c>
    </row>
    <row r="200" spans="1:3" ht="21.6" customHeight="1">
      <c r="A200" t="s">
        <v>608</v>
      </c>
      <c r="B200" t="s">
        <v>74</v>
      </c>
      <c r="C200">
        <v>9.4</v>
      </c>
    </row>
    <row r="201" spans="1:3" ht="21.6" customHeight="1">
      <c r="A201" t="s">
        <v>919</v>
      </c>
      <c r="B201" t="s">
        <v>74</v>
      </c>
      <c r="C201">
        <v>9.4</v>
      </c>
    </row>
    <row r="202" spans="1:3" ht="18" customHeight="1">
      <c r="A202" t="s">
        <v>1845</v>
      </c>
      <c r="B202" t="s">
        <v>74</v>
      </c>
      <c r="C202">
        <v>9.4</v>
      </c>
    </row>
    <row r="203" spans="1:3" ht="18" customHeight="1">
      <c r="A203" t="s">
        <v>1083</v>
      </c>
      <c r="B203" t="s">
        <v>74</v>
      </c>
      <c r="C203">
        <v>9.4</v>
      </c>
    </row>
    <row r="204" spans="1:3" ht="18" customHeight="1">
      <c r="A204" t="s">
        <v>1305</v>
      </c>
      <c r="B204" t="s">
        <v>74</v>
      </c>
      <c r="C204">
        <v>9.4</v>
      </c>
    </row>
    <row r="205" spans="1:3" ht="18" customHeight="1">
      <c r="A205" t="s">
        <v>168</v>
      </c>
      <c r="B205" t="s">
        <v>74</v>
      </c>
      <c r="C205">
        <v>9.5</v>
      </c>
    </row>
    <row r="206" spans="1:3" ht="18" customHeight="1">
      <c r="A206" t="s">
        <v>216</v>
      </c>
      <c r="B206" t="s">
        <v>74</v>
      </c>
      <c r="C206">
        <v>9.5</v>
      </c>
    </row>
    <row r="207" spans="1:3" ht="18" customHeight="1">
      <c r="A207" t="s">
        <v>517</v>
      </c>
      <c r="B207" t="s">
        <v>74</v>
      </c>
      <c r="C207">
        <v>9.5</v>
      </c>
    </row>
    <row r="208" spans="1:3" ht="18" customHeight="1">
      <c r="A208" t="s">
        <v>1240</v>
      </c>
      <c r="B208" t="s">
        <v>74</v>
      </c>
      <c r="C208">
        <v>9.5</v>
      </c>
    </row>
    <row r="209" spans="1:3" ht="18" customHeight="1">
      <c r="A209" t="s">
        <v>1505</v>
      </c>
      <c r="B209" t="s">
        <v>74</v>
      </c>
      <c r="C209">
        <v>9.5</v>
      </c>
    </row>
    <row r="210" spans="1:3" ht="18" customHeight="1">
      <c r="A210" t="s">
        <v>557</v>
      </c>
      <c r="B210" t="s">
        <v>74</v>
      </c>
      <c r="C210">
        <v>9.6</v>
      </c>
    </row>
    <row r="211" spans="1:3" ht="18" customHeight="1">
      <c r="A211" t="s">
        <v>602</v>
      </c>
      <c r="B211" t="s">
        <v>603</v>
      </c>
      <c r="C211">
        <v>9.6</v>
      </c>
    </row>
    <row r="212" spans="1:3" ht="21.6" customHeight="1">
      <c r="A212" t="s">
        <v>664</v>
      </c>
      <c r="B212" t="s">
        <v>74</v>
      </c>
      <c r="C212">
        <v>9.6</v>
      </c>
    </row>
    <row r="213" spans="1:3" ht="18" customHeight="1">
      <c r="A213" t="s">
        <v>1979</v>
      </c>
      <c r="B213" t="s">
        <v>74</v>
      </c>
      <c r="C213">
        <v>9.6999999999999993</v>
      </c>
    </row>
    <row r="214" spans="1:3" ht="21.6" customHeight="1">
      <c r="A214" t="s">
        <v>1643</v>
      </c>
      <c r="B214" t="s">
        <v>74</v>
      </c>
      <c r="C214">
        <v>9.6999999999999993</v>
      </c>
    </row>
    <row r="215" spans="1:3" ht="21.6" customHeight="1">
      <c r="A215" t="s">
        <v>153</v>
      </c>
      <c r="B215" t="s">
        <v>154</v>
      </c>
      <c r="C215">
        <v>9.8000000000000007</v>
      </c>
    </row>
    <row r="216" spans="1:3" ht="21.6" customHeight="1">
      <c r="A216" t="s">
        <v>373</v>
      </c>
      <c r="B216" t="s">
        <v>74</v>
      </c>
      <c r="C216">
        <v>9.8000000000000007</v>
      </c>
    </row>
    <row r="217" spans="1:3" ht="21.6" customHeight="1">
      <c r="A217" t="s">
        <v>925</v>
      </c>
      <c r="B217" t="s">
        <v>74</v>
      </c>
      <c r="C217">
        <v>9.8000000000000007</v>
      </c>
    </row>
    <row r="218" spans="1:3" ht="21.6" customHeight="1">
      <c r="A218" t="s">
        <v>1046</v>
      </c>
      <c r="B218" t="s">
        <v>74</v>
      </c>
      <c r="C218">
        <v>9.8000000000000007</v>
      </c>
    </row>
    <row r="219" spans="1:3" ht="21.6" customHeight="1">
      <c r="A219" t="s">
        <v>1147</v>
      </c>
      <c r="B219" t="s">
        <v>439</v>
      </c>
      <c r="C219">
        <v>9.8000000000000007</v>
      </c>
    </row>
    <row r="220" spans="1:3" ht="21.6" customHeight="1">
      <c r="A220" t="s">
        <v>1252</v>
      </c>
      <c r="B220" t="s">
        <v>74</v>
      </c>
      <c r="C220">
        <v>9.8000000000000007</v>
      </c>
    </row>
    <row r="221" spans="1:3" ht="18" customHeight="1">
      <c r="A221" t="s">
        <v>233</v>
      </c>
      <c r="B221" t="s">
        <v>74</v>
      </c>
      <c r="C221">
        <v>9.9</v>
      </c>
    </row>
    <row r="222" spans="1:3" ht="21.6" customHeight="1">
      <c r="A222" t="s">
        <v>590</v>
      </c>
      <c r="B222" t="s">
        <v>222</v>
      </c>
      <c r="C222">
        <v>9.9</v>
      </c>
    </row>
    <row r="223" spans="1:3" ht="21.6" customHeight="1">
      <c r="A223" t="s">
        <v>661</v>
      </c>
      <c r="B223" t="s">
        <v>74</v>
      </c>
      <c r="C223">
        <v>9.9</v>
      </c>
    </row>
    <row r="224" spans="1:3" ht="21.6" customHeight="1">
      <c r="A224" t="s">
        <v>868</v>
      </c>
      <c r="B224" t="s">
        <v>74</v>
      </c>
      <c r="C224">
        <v>9.9</v>
      </c>
    </row>
    <row r="225" spans="1:3" ht="21.6" customHeight="1">
      <c r="A225" t="s">
        <v>1012</v>
      </c>
      <c r="B225" t="s">
        <v>74</v>
      </c>
      <c r="C225">
        <v>9.9</v>
      </c>
    </row>
    <row r="226" spans="1:3" ht="21.6" customHeight="1">
      <c r="A226" t="s">
        <v>1026</v>
      </c>
      <c r="B226" t="s">
        <v>74</v>
      </c>
      <c r="C226">
        <v>9.9</v>
      </c>
    </row>
    <row r="227" spans="1:3" ht="21.6" customHeight="1">
      <c r="A227" t="s">
        <v>1539</v>
      </c>
      <c r="B227" t="s">
        <v>74</v>
      </c>
      <c r="C227">
        <v>9.9</v>
      </c>
    </row>
    <row r="228" spans="1:3" ht="21.6" customHeight="1">
      <c r="A228" t="s">
        <v>479</v>
      </c>
      <c r="B228" t="s">
        <v>74</v>
      </c>
      <c r="C228">
        <v>10</v>
      </c>
    </row>
    <row r="229" spans="1:3" ht="21.6" customHeight="1">
      <c r="A229" t="s">
        <v>775</v>
      </c>
      <c r="B229" t="s">
        <v>74</v>
      </c>
      <c r="C229">
        <v>10</v>
      </c>
    </row>
    <row r="230" spans="1:3" ht="21.6" customHeight="1">
      <c r="A230" t="s">
        <v>902</v>
      </c>
      <c r="B230" t="s">
        <v>74</v>
      </c>
      <c r="C230">
        <v>10</v>
      </c>
    </row>
    <row r="231" spans="1:3" ht="21.6" customHeight="1">
      <c r="A231" t="s">
        <v>1008</v>
      </c>
      <c r="B231" t="s">
        <v>74</v>
      </c>
      <c r="C231">
        <v>10</v>
      </c>
    </row>
    <row r="232" spans="1:3" ht="21.6" customHeight="1">
      <c r="A232" t="s">
        <v>1127</v>
      </c>
      <c r="B232" t="s">
        <v>74</v>
      </c>
      <c r="C232">
        <v>10</v>
      </c>
    </row>
    <row r="233" spans="1:3" ht="21.6" customHeight="1">
      <c r="A233" t="s">
        <v>1288</v>
      </c>
      <c r="B233" t="s">
        <v>119</v>
      </c>
      <c r="C233">
        <v>10</v>
      </c>
    </row>
    <row r="234" spans="1:3" ht="21.6" customHeight="1">
      <c r="A234" t="s">
        <v>1459</v>
      </c>
      <c r="B234" t="s">
        <v>74</v>
      </c>
      <c r="C234">
        <v>10</v>
      </c>
    </row>
    <row r="235" spans="1:3" ht="21.6" customHeight="1">
      <c r="A235" t="s">
        <v>236</v>
      </c>
      <c r="B235" t="s">
        <v>74</v>
      </c>
      <c r="C235">
        <v>10.1</v>
      </c>
    </row>
    <row r="236" spans="1:3" ht="18" customHeight="1">
      <c r="A236" t="s">
        <v>395</v>
      </c>
      <c r="B236" t="s">
        <v>396</v>
      </c>
      <c r="C236">
        <v>10.1</v>
      </c>
    </row>
    <row r="237" spans="1:3" ht="18" customHeight="1">
      <c r="A237" t="s">
        <v>455</v>
      </c>
      <c r="B237" t="s">
        <v>439</v>
      </c>
      <c r="C237">
        <v>10.1</v>
      </c>
    </row>
    <row r="238" spans="1:3" ht="18" customHeight="1">
      <c r="A238" t="s">
        <v>591</v>
      </c>
      <c r="B238" t="s">
        <v>74</v>
      </c>
      <c r="C238">
        <v>10.1</v>
      </c>
    </row>
    <row r="239" spans="1:3" ht="18" customHeight="1">
      <c r="A239" t="s">
        <v>1834</v>
      </c>
      <c r="B239" t="s">
        <v>74</v>
      </c>
      <c r="C239">
        <v>10.1</v>
      </c>
    </row>
    <row r="240" spans="1:3" ht="21.6" customHeight="1">
      <c r="A240" t="s">
        <v>1656</v>
      </c>
      <c r="B240" t="s">
        <v>74</v>
      </c>
      <c r="C240">
        <v>10.1</v>
      </c>
    </row>
    <row r="241" spans="1:3" ht="21.6" customHeight="1">
      <c r="A241" t="s">
        <v>1009</v>
      </c>
      <c r="B241" t="s">
        <v>74</v>
      </c>
      <c r="C241">
        <v>10.1</v>
      </c>
    </row>
    <row r="242" spans="1:3" ht="21.6" customHeight="1">
      <c r="A242" t="s">
        <v>1824</v>
      </c>
      <c r="B242" t="s">
        <v>1825</v>
      </c>
      <c r="C242">
        <v>10.199999999999999</v>
      </c>
    </row>
    <row r="243" spans="1:3" ht="21.6" customHeight="1">
      <c r="A243" t="s">
        <v>144</v>
      </c>
      <c r="B243" t="s">
        <v>74</v>
      </c>
      <c r="C243">
        <v>10.199999999999999</v>
      </c>
    </row>
    <row r="244" spans="1:3" ht="21.6" customHeight="1">
      <c r="A244" t="s">
        <v>303</v>
      </c>
      <c r="B244" t="s">
        <v>74</v>
      </c>
      <c r="C244">
        <v>10.199999999999999</v>
      </c>
    </row>
    <row r="245" spans="1:3" ht="21.6" customHeight="1">
      <c r="A245" t="s">
        <v>419</v>
      </c>
      <c r="B245" t="s">
        <v>74</v>
      </c>
      <c r="C245">
        <v>10.199999999999999</v>
      </c>
    </row>
    <row r="246" spans="1:3" ht="21.6" customHeight="1">
      <c r="A246" t="s">
        <v>606</v>
      </c>
      <c r="B246" t="s">
        <v>74</v>
      </c>
      <c r="C246">
        <v>10.199999999999999</v>
      </c>
    </row>
    <row r="247" spans="1:3" ht="21.6" customHeight="1">
      <c r="A247" t="s">
        <v>638</v>
      </c>
      <c r="B247" t="s">
        <v>74</v>
      </c>
      <c r="C247">
        <v>10.199999999999999</v>
      </c>
    </row>
    <row r="248" spans="1:3" ht="21.6" customHeight="1">
      <c r="A248" t="s">
        <v>748</v>
      </c>
      <c r="B248" t="s">
        <v>74</v>
      </c>
      <c r="C248">
        <v>10.199999999999999</v>
      </c>
    </row>
    <row r="249" spans="1:3" ht="21.6" customHeight="1">
      <c r="A249" t="s">
        <v>974</v>
      </c>
      <c r="B249" t="s">
        <v>74</v>
      </c>
      <c r="C249">
        <v>10.199999999999999</v>
      </c>
    </row>
    <row r="250" spans="1:3" ht="21.6" customHeight="1">
      <c r="A250" t="s">
        <v>1073</v>
      </c>
      <c r="B250" t="s">
        <v>74</v>
      </c>
      <c r="C250">
        <v>10.199999999999999</v>
      </c>
    </row>
    <row r="251" spans="1:3" ht="21.6" customHeight="1">
      <c r="A251" t="s">
        <v>1274</v>
      </c>
      <c r="B251" t="s">
        <v>74</v>
      </c>
      <c r="C251">
        <v>10.199999999999999</v>
      </c>
    </row>
    <row r="252" spans="1:3" ht="21.6" customHeight="1">
      <c r="A252" t="s">
        <v>1393</v>
      </c>
      <c r="B252" t="s">
        <v>544</v>
      </c>
      <c r="C252">
        <v>10.199999999999999</v>
      </c>
    </row>
    <row r="253" spans="1:3" ht="21.6" customHeight="1">
      <c r="A253" t="s">
        <v>1512</v>
      </c>
      <c r="B253" t="s">
        <v>74</v>
      </c>
      <c r="C253">
        <v>10.3</v>
      </c>
    </row>
    <row r="254" spans="1:3" ht="18" customHeight="1">
      <c r="A254" t="s">
        <v>690</v>
      </c>
      <c r="B254" t="s">
        <v>74</v>
      </c>
      <c r="C254">
        <v>10.4</v>
      </c>
    </row>
    <row r="255" spans="1:3" ht="18" customHeight="1">
      <c r="A255" t="s">
        <v>1390</v>
      </c>
      <c r="B255" t="s">
        <v>74</v>
      </c>
      <c r="C255">
        <v>10.4</v>
      </c>
    </row>
    <row r="256" spans="1:3" ht="18" customHeight="1">
      <c r="A256" t="s">
        <v>1400</v>
      </c>
      <c r="B256" t="s">
        <v>74</v>
      </c>
      <c r="C256">
        <v>10.4</v>
      </c>
    </row>
    <row r="257" spans="1:3" ht="21.6" customHeight="1">
      <c r="A257" t="s">
        <v>311</v>
      </c>
      <c r="B257" t="s">
        <v>74</v>
      </c>
      <c r="C257">
        <v>10.5</v>
      </c>
    </row>
    <row r="258" spans="1:3" ht="21.6" customHeight="1">
      <c r="A258" t="s">
        <v>449</v>
      </c>
      <c r="B258" t="s">
        <v>74</v>
      </c>
      <c r="C258">
        <v>10.5</v>
      </c>
    </row>
    <row r="259" spans="1:3" ht="21.6" customHeight="1">
      <c r="A259" t="s">
        <v>821</v>
      </c>
      <c r="B259" t="s">
        <v>822</v>
      </c>
      <c r="C259">
        <v>10.5</v>
      </c>
    </row>
    <row r="260" spans="1:3" ht="21.6" customHeight="1">
      <c r="A260" t="s">
        <v>1016</v>
      </c>
      <c r="B260" t="s">
        <v>74</v>
      </c>
      <c r="C260">
        <v>10.5</v>
      </c>
    </row>
    <row r="261" spans="1:3" ht="21.6" customHeight="1">
      <c r="A261" t="s">
        <v>1792</v>
      </c>
      <c r="B261" t="s">
        <v>74</v>
      </c>
      <c r="C261">
        <v>10.5</v>
      </c>
    </row>
    <row r="262" spans="1:3" ht="21.6" customHeight="1">
      <c r="A262" t="s">
        <v>1455</v>
      </c>
      <c r="B262" t="s">
        <v>74</v>
      </c>
      <c r="C262">
        <v>10.5</v>
      </c>
    </row>
    <row r="263" spans="1:3" ht="21.6" customHeight="1">
      <c r="A263" t="s">
        <v>213</v>
      </c>
      <c r="B263" t="s">
        <v>74</v>
      </c>
      <c r="C263">
        <v>10.6</v>
      </c>
    </row>
    <row r="264" spans="1:3" ht="21.6" customHeight="1">
      <c r="A264" t="s">
        <v>676</v>
      </c>
      <c r="B264" t="s">
        <v>74</v>
      </c>
      <c r="C264">
        <v>10.6</v>
      </c>
    </row>
    <row r="265" spans="1:3" ht="18" customHeight="1">
      <c r="A265" t="s">
        <v>721</v>
      </c>
      <c r="B265" t="s">
        <v>74</v>
      </c>
      <c r="C265">
        <v>10.6</v>
      </c>
    </row>
    <row r="266" spans="1:3" ht="21.6" customHeight="1">
      <c r="A266" t="s">
        <v>2011</v>
      </c>
      <c r="B266" t="s">
        <v>424</v>
      </c>
      <c r="C266">
        <v>10.6</v>
      </c>
    </row>
    <row r="267" spans="1:3" ht="18" customHeight="1">
      <c r="A267" t="s">
        <v>1846</v>
      </c>
      <c r="B267" t="s">
        <v>74</v>
      </c>
      <c r="C267">
        <v>10.6</v>
      </c>
    </row>
    <row r="268" spans="1:3" ht="21.6" customHeight="1">
      <c r="A268" t="s">
        <v>1447</v>
      </c>
      <c r="B268" t="s">
        <v>74</v>
      </c>
      <c r="C268">
        <v>10.6</v>
      </c>
    </row>
    <row r="269" spans="1:3" ht="18" customHeight="1">
      <c r="A269" t="s">
        <v>100</v>
      </c>
      <c r="B269" t="s">
        <v>101</v>
      </c>
      <c r="C269">
        <v>10.7</v>
      </c>
    </row>
    <row r="270" spans="1:3" ht="18" customHeight="1">
      <c r="A270" t="s">
        <v>155</v>
      </c>
      <c r="B270" t="s">
        <v>119</v>
      </c>
      <c r="C270">
        <v>10.7</v>
      </c>
    </row>
    <row r="271" spans="1:3" ht="21.6" customHeight="1">
      <c r="A271" t="s">
        <v>609</v>
      </c>
      <c r="B271" t="s">
        <v>74</v>
      </c>
      <c r="C271">
        <v>10.7</v>
      </c>
    </row>
    <row r="272" spans="1:3" ht="18" customHeight="1">
      <c r="A272" t="s">
        <v>1017</v>
      </c>
      <c r="B272" t="s">
        <v>74</v>
      </c>
      <c r="C272">
        <v>10.7</v>
      </c>
    </row>
    <row r="273" spans="1:3" ht="21.6" customHeight="1">
      <c r="A273" t="s">
        <v>1090</v>
      </c>
      <c r="B273" t="s">
        <v>119</v>
      </c>
      <c r="C273">
        <v>10.7</v>
      </c>
    </row>
    <row r="274" spans="1:3" ht="18" customHeight="1">
      <c r="A274" t="s">
        <v>1446</v>
      </c>
      <c r="B274" t="s">
        <v>852</v>
      </c>
      <c r="C274">
        <v>10.7</v>
      </c>
    </row>
    <row r="275" spans="1:3" ht="21.6" customHeight="1">
      <c r="A275" t="s">
        <v>1485</v>
      </c>
      <c r="B275" t="s">
        <v>74</v>
      </c>
      <c r="C275">
        <v>10.7</v>
      </c>
    </row>
    <row r="276" spans="1:3" ht="21.6" customHeight="1">
      <c r="A276" t="s">
        <v>103</v>
      </c>
      <c r="B276" t="s">
        <v>74</v>
      </c>
      <c r="C276">
        <v>10.8</v>
      </c>
    </row>
    <row r="277" spans="1:3" ht="21.6" customHeight="1">
      <c r="A277" t="s">
        <v>426</v>
      </c>
      <c r="B277" t="s">
        <v>74</v>
      </c>
      <c r="C277">
        <v>10.8</v>
      </c>
    </row>
    <row r="278" spans="1:3" ht="21.6" customHeight="1">
      <c r="A278" t="s">
        <v>695</v>
      </c>
      <c r="B278" t="s">
        <v>74</v>
      </c>
      <c r="C278">
        <v>10.8</v>
      </c>
    </row>
    <row r="279" spans="1:3" ht="18" customHeight="1">
      <c r="A279" t="s">
        <v>770</v>
      </c>
      <c r="B279" t="s">
        <v>74</v>
      </c>
      <c r="C279">
        <v>10.8</v>
      </c>
    </row>
    <row r="280" spans="1:3" ht="18" customHeight="1">
      <c r="A280" t="s">
        <v>1524</v>
      </c>
      <c r="B280" t="s">
        <v>74</v>
      </c>
      <c r="C280">
        <v>10.8</v>
      </c>
    </row>
    <row r="281" spans="1:3" ht="21.6" customHeight="1">
      <c r="A281" t="s">
        <v>1585</v>
      </c>
      <c r="B281" t="s">
        <v>1586</v>
      </c>
      <c r="C281">
        <v>10.9</v>
      </c>
    </row>
    <row r="282" spans="1:3" ht="18" customHeight="1">
      <c r="A282" t="s">
        <v>512</v>
      </c>
      <c r="B282" t="s">
        <v>74</v>
      </c>
      <c r="C282">
        <v>10.9</v>
      </c>
    </row>
    <row r="283" spans="1:3" ht="18" customHeight="1">
      <c r="A283" t="s">
        <v>908</v>
      </c>
      <c r="B283" t="s">
        <v>74</v>
      </c>
      <c r="C283">
        <v>10.9</v>
      </c>
    </row>
    <row r="284" spans="1:3" ht="18" customHeight="1">
      <c r="A284" t="s">
        <v>1356</v>
      </c>
      <c r="B284" t="s">
        <v>1357</v>
      </c>
      <c r="C284">
        <v>10.9</v>
      </c>
    </row>
    <row r="285" spans="1:3" ht="21.6" customHeight="1">
      <c r="A285" t="s">
        <v>104</v>
      </c>
      <c r="B285" t="s">
        <v>74</v>
      </c>
      <c r="C285">
        <v>11</v>
      </c>
    </row>
    <row r="286" spans="1:3" ht="21.6" customHeight="1">
      <c r="A286" t="s">
        <v>1572</v>
      </c>
      <c r="B286" t="s">
        <v>74</v>
      </c>
      <c r="C286">
        <v>11</v>
      </c>
    </row>
    <row r="287" spans="1:3" ht="21.6" customHeight="1">
      <c r="A287" t="s">
        <v>296</v>
      </c>
      <c r="B287" t="s">
        <v>74</v>
      </c>
      <c r="C287">
        <v>11</v>
      </c>
    </row>
    <row r="288" spans="1:3" ht="21.6" customHeight="1">
      <c r="A288" t="s">
        <v>363</v>
      </c>
      <c r="B288" t="s">
        <v>74</v>
      </c>
      <c r="C288">
        <v>11</v>
      </c>
    </row>
    <row r="289" spans="1:3" ht="18" customHeight="1">
      <c r="A289" t="s">
        <v>654</v>
      </c>
      <c r="B289" t="s">
        <v>74</v>
      </c>
      <c r="C289">
        <v>11</v>
      </c>
    </row>
    <row r="290" spans="1:3" ht="18" customHeight="1">
      <c r="A290" t="s">
        <v>897</v>
      </c>
      <c r="B290" t="s">
        <v>74</v>
      </c>
      <c r="C290">
        <v>11</v>
      </c>
    </row>
    <row r="291" spans="1:3" ht="21.6" customHeight="1">
      <c r="A291" t="s">
        <v>1113</v>
      </c>
      <c r="B291" t="s">
        <v>74</v>
      </c>
      <c r="C291">
        <v>11</v>
      </c>
    </row>
    <row r="292" spans="1:3" ht="21.6" customHeight="1">
      <c r="A292" t="s">
        <v>7419</v>
      </c>
      <c r="B292" t="s">
        <v>74</v>
      </c>
      <c r="C292">
        <v>11.1</v>
      </c>
    </row>
    <row r="293" spans="1:3" ht="21.6" customHeight="1">
      <c r="A293" t="s">
        <v>282</v>
      </c>
      <c r="B293" t="s">
        <v>74</v>
      </c>
      <c r="C293">
        <v>11.1</v>
      </c>
    </row>
    <row r="294" spans="1:3" ht="18" customHeight="1">
      <c r="A294" t="s">
        <v>413</v>
      </c>
      <c r="B294" t="s">
        <v>74</v>
      </c>
      <c r="C294">
        <v>11.1</v>
      </c>
    </row>
    <row r="295" spans="1:3" ht="21.6" customHeight="1">
      <c r="A295" t="s">
        <v>773</v>
      </c>
      <c r="B295" t="s">
        <v>74</v>
      </c>
      <c r="C295">
        <v>11.1</v>
      </c>
    </row>
    <row r="296" spans="1:3" ht="18" customHeight="1">
      <c r="A296" t="s">
        <v>985</v>
      </c>
      <c r="B296" t="s">
        <v>74</v>
      </c>
      <c r="C296">
        <v>11.1</v>
      </c>
    </row>
    <row r="297" spans="1:3" ht="21.6" customHeight="1">
      <c r="A297" t="s">
        <v>1787</v>
      </c>
      <c r="B297" t="s">
        <v>74</v>
      </c>
      <c r="C297">
        <v>11.1</v>
      </c>
    </row>
    <row r="298" spans="1:3" ht="21.6" customHeight="1">
      <c r="A298" t="s">
        <v>1126</v>
      </c>
      <c r="B298" t="s">
        <v>74</v>
      </c>
      <c r="C298">
        <v>11.1</v>
      </c>
    </row>
    <row r="299" spans="1:3" ht="21.6" customHeight="1">
      <c r="A299" t="s">
        <v>164</v>
      </c>
      <c r="B299" t="s">
        <v>74</v>
      </c>
      <c r="C299">
        <v>11.2</v>
      </c>
    </row>
    <row r="300" spans="1:3" ht="18" customHeight="1">
      <c r="A300" t="s">
        <v>269</v>
      </c>
      <c r="B300" t="s">
        <v>74</v>
      </c>
      <c r="C300">
        <v>11.2</v>
      </c>
    </row>
    <row r="301" spans="1:3" ht="21.6" customHeight="1">
      <c r="A301" t="s">
        <v>1812</v>
      </c>
      <c r="B301" t="s">
        <v>74</v>
      </c>
      <c r="C301">
        <v>11.2</v>
      </c>
    </row>
    <row r="302" spans="1:3" ht="21.6" customHeight="1">
      <c r="A302" t="s">
        <v>744</v>
      </c>
      <c r="B302" t="s">
        <v>74</v>
      </c>
      <c r="C302">
        <v>11.2</v>
      </c>
    </row>
    <row r="303" spans="1:3" ht="18" customHeight="1">
      <c r="A303" t="s">
        <v>1061</v>
      </c>
      <c r="B303" t="s">
        <v>74</v>
      </c>
      <c r="C303">
        <v>11.2</v>
      </c>
    </row>
    <row r="304" spans="1:3" ht="18" customHeight="1">
      <c r="A304" t="s">
        <v>1463</v>
      </c>
      <c r="B304" t="s">
        <v>74</v>
      </c>
      <c r="C304">
        <v>11.2</v>
      </c>
    </row>
    <row r="305" spans="1:3" ht="21.6" customHeight="1">
      <c r="A305" t="s">
        <v>107</v>
      </c>
      <c r="B305" t="s">
        <v>74</v>
      </c>
      <c r="C305">
        <v>11.3</v>
      </c>
    </row>
    <row r="306" spans="1:3" ht="18" customHeight="1">
      <c r="A306" t="s">
        <v>122</v>
      </c>
      <c r="B306" t="s">
        <v>74</v>
      </c>
      <c r="C306">
        <v>11.3</v>
      </c>
    </row>
    <row r="307" spans="1:3" ht="21.6" customHeight="1">
      <c r="A307" t="s">
        <v>309</v>
      </c>
      <c r="B307" t="s">
        <v>74</v>
      </c>
      <c r="C307">
        <v>11.3</v>
      </c>
    </row>
    <row r="308" spans="1:3" ht="21.6" customHeight="1">
      <c r="A308" t="s">
        <v>1116</v>
      </c>
      <c r="B308" t="s">
        <v>74</v>
      </c>
      <c r="C308">
        <v>11.3</v>
      </c>
    </row>
    <row r="309" spans="1:3" ht="21.6" customHeight="1">
      <c r="A309" t="s">
        <v>1197</v>
      </c>
      <c r="B309" t="s">
        <v>74</v>
      </c>
      <c r="C309">
        <v>11.3</v>
      </c>
    </row>
    <row r="310" spans="1:3" ht="21.6" customHeight="1">
      <c r="A310" t="s">
        <v>88</v>
      </c>
      <c r="B310" t="s">
        <v>74</v>
      </c>
      <c r="C310">
        <v>11.4</v>
      </c>
    </row>
    <row r="311" spans="1:3" ht="21.6" customHeight="1">
      <c r="A311" t="s">
        <v>1576</v>
      </c>
      <c r="B311" t="s">
        <v>74</v>
      </c>
      <c r="C311">
        <v>11.4</v>
      </c>
    </row>
    <row r="312" spans="1:3" ht="18" customHeight="1">
      <c r="A312" t="s">
        <v>348</v>
      </c>
      <c r="B312" t="s">
        <v>74</v>
      </c>
      <c r="C312">
        <v>11.4</v>
      </c>
    </row>
    <row r="313" spans="1:3" ht="18" customHeight="1">
      <c r="A313" t="s">
        <v>1613</v>
      </c>
      <c r="B313" t="s">
        <v>74</v>
      </c>
      <c r="C313">
        <v>11.4</v>
      </c>
    </row>
    <row r="314" spans="1:3" ht="18" customHeight="1">
      <c r="A314" t="s">
        <v>726</v>
      </c>
      <c r="B314" t="s">
        <v>74</v>
      </c>
      <c r="C314">
        <v>11.4</v>
      </c>
    </row>
    <row r="315" spans="1:3" ht="18" customHeight="1">
      <c r="A315" t="s">
        <v>789</v>
      </c>
      <c r="B315" t="s">
        <v>74</v>
      </c>
      <c r="C315">
        <v>11.4</v>
      </c>
    </row>
    <row r="316" spans="1:3" ht="21.6" customHeight="1">
      <c r="A316" t="s">
        <v>801</v>
      </c>
      <c r="B316" t="s">
        <v>74</v>
      </c>
      <c r="C316">
        <v>11.4</v>
      </c>
    </row>
    <row r="317" spans="1:3" ht="18" customHeight="1">
      <c r="A317" t="s">
        <v>1553</v>
      </c>
      <c r="B317" t="s">
        <v>74</v>
      </c>
      <c r="C317">
        <v>11.4</v>
      </c>
    </row>
    <row r="318" spans="1:3" ht="18" customHeight="1">
      <c r="A318" t="s">
        <v>1559</v>
      </c>
      <c r="B318" t="s">
        <v>74</v>
      </c>
      <c r="C318">
        <v>11.4</v>
      </c>
    </row>
    <row r="319" spans="1:3" ht="21.6" customHeight="1">
      <c r="A319" t="s">
        <v>567</v>
      </c>
      <c r="B319" t="s">
        <v>117</v>
      </c>
      <c r="C319">
        <v>11.5</v>
      </c>
    </row>
    <row r="320" spans="1:3" ht="18" customHeight="1">
      <c r="A320" t="s">
        <v>977</v>
      </c>
      <c r="B320" t="s">
        <v>74</v>
      </c>
      <c r="C320">
        <v>11.5</v>
      </c>
    </row>
    <row r="321" spans="1:3" ht="21.6" customHeight="1">
      <c r="A321" t="s">
        <v>1214</v>
      </c>
      <c r="B321" t="s">
        <v>74</v>
      </c>
      <c r="C321">
        <v>11.5</v>
      </c>
    </row>
    <row r="322" spans="1:3" ht="18" customHeight="1">
      <c r="A322" t="s">
        <v>1345</v>
      </c>
      <c r="B322" t="s">
        <v>350</v>
      </c>
      <c r="C322">
        <v>11.5</v>
      </c>
    </row>
    <row r="323" spans="1:3" ht="21.6" customHeight="1">
      <c r="A323" t="s">
        <v>1549</v>
      </c>
      <c r="B323" t="s">
        <v>74</v>
      </c>
      <c r="C323">
        <v>11.5</v>
      </c>
    </row>
    <row r="324" spans="1:3" ht="21.6" customHeight="1">
      <c r="A324" t="s">
        <v>1593</v>
      </c>
      <c r="B324" t="s">
        <v>7435</v>
      </c>
      <c r="C324">
        <v>11.6</v>
      </c>
    </row>
    <row r="325" spans="1:3" ht="18" customHeight="1">
      <c r="A325" t="s">
        <v>328</v>
      </c>
      <c r="B325" t="s">
        <v>329</v>
      </c>
      <c r="C325">
        <v>11.6</v>
      </c>
    </row>
    <row r="326" spans="1:3" ht="21.6" customHeight="1">
      <c r="A326" t="s">
        <v>610</v>
      </c>
      <c r="B326" t="s">
        <v>74</v>
      </c>
      <c r="C326">
        <v>11.6</v>
      </c>
    </row>
    <row r="327" spans="1:3" ht="21.6" customHeight="1">
      <c r="A327" t="s">
        <v>647</v>
      </c>
      <c r="B327" t="s">
        <v>74</v>
      </c>
      <c r="C327">
        <v>11.6</v>
      </c>
    </row>
    <row r="328" spans="1:3" ht="18" customHeight="1">
      <c r="A328" t="s">
        <v>814</v>
      </c>
      <c r="B328" t="s">
        <v>74</v>
      </c>
      <c r="C328">
        <v>11.6</v>
      </c>
    </row>
    <row r="329" spans="1:3" ht="21.6" customHeight="1">
      <c r="A329" t="s">
        <v>1347</v>
      </c>
      <c r="B329" t="s">
        <v>1348</v>
      </c>
      <c r="C329">
        <v>11.6</v>
      </c>
    </row>
    <row r="330" spans="1:3" ht="21.6" customHeight="1">
      <c r="A330" t="s">
        <v>136</v>
      </c>
      <c r="B330" t="s">
        <v>74</v>
      </c>
      <c r="C330">
        <v>11.7</v>
      </c>
    </row>
    <row r="331" spans="1:3" ht="18" customHeight="1">
      <c r="A331" t="s">
        <v>983</v>
      </c>
      <c r="B331" t="s">
        <v>74</v>
      </c>
      <c r="C331">
        <v>11.7</v>
      </c>
    </row>
    <row r="332" spans="1:3" ht="21.6" customHeight="1">
      <c r="A332" t="s">
        <v>1099</v>
      </c>
      <c r="B332" t="s">
        <v>74</v>
      </c>
      <c r="C332">
        <v>11.7</v>
      </c>
    </row>
    <row r="333" spans="1:3" ht="21.6" customHeight="1">
      <c r="A333" t="s">
        <v>1415</v>
      </c>
      <c r="B333" t="s">
        <v>74</v>
      </c>
      <c r="C333">
        <v>11.7</v>
      </c>
    </row>
    <row r="334" spans="1:3" ht="18" customHeight="1">
      <c r="A334" t="s">
        <v>1732</v>
      </c>
      <c r="B334" t="s">
        <v>74</v>
      </c>
      <c r="C334">
        <v>11.7</v>
      </c>
    </row>
    <row r="335" spans="1:3" ht="21.6" customHeight="1">
      <c r="A335" t="s">
        <v>355</v>
      </c>
      <c r="B335" t="s">
        <v>74</v>
      </c>
      <c r="C335">
        <v>11.8</v>
      </c>
    </row>
    <row r="336" spans="1:3" ht="18" customHeight="1">
      <c r="A336" t="s">
        <v>402</v>
      </c>
      <c r="B336" t="s">
        <v>74</v>
      </c>
      <c r="C336">
        <v>11.8</v>
      </c>
    </row>
    <row r="337" spans="1:3" ht="21.6" customHeight="1">
      <c r="A337" t="s">
        <v>404</v>
      </c>
      <c r="B337" t="s">
        <v>74</v>
      </c>
      <c r="C337">
        <v>11.8</v>
      </c>
    </row>
    <row r="338" spans="1:3" ht="21.6" customHeight="1">
      <c r="A338" t="s">
        <v>951</v>
      </c>
      <c r="B338" t="s">
        <v>74</v>
      </c>
      <c r="C338">
        <v>11.8</v>
      </c>
    </row>
    <row r="339" spans="1:3" ht="21.6" customHeight="1">
      <c r="A339" t="s">
        <v>1032</v>
      </c>
      <c r="B339" t="s">
        <v>74</v>
      </c>
      <c r="C339">
        <v>11.8</v>
      </c>
    </row>
    <row r="340" spans="1:3" ht="21.6" customHeight="1">
      <c r="A340" t="s">
        <v>339</v>
      </c>
      <c r="B340" t="s">
        <v>74</v>
      </c>
      <c r="C340">
        <v>11.9</v>
      </c>
    </row>
    <row r="341" spans="1:3" ht="18" customHeight="1">
      <c r="A341" t="s">
        <v>490</v>
      </c>
      <c r="B341" t="s">
        <v>74</v>
      </c>
      <c r="C341">
        <v>11.9</v>
      </c>
    </row>
    <row r="342" spans="1:3" ht="21.6" customHeight="1">
      <c r="A342" t="s">
        <v>595</v>
      </c>
      <c r="B342" t="s">
        <v>74</v>
      </c>
      <c r="C342">
        <v>11.9</v>
      </c>
    </row>
    <row r="343" spans="1:3" ht="18" customHeight="1">
      <c r="A343" t="s">
        <v>620</v>
      </c>
      <c r="B343" t="s">
        <v>74</v>
      </c>
      <c r="C343">
        <v>11.9</v>
      </c>
    </row>
    <row r="344" spans="1:3" ht="18" customHeight="1">
      <c r="A344" t="s">
        <v>642</v>
      </c>
      <c r="B344" t="s">
        <v>74</v>
      </c>
      <c r="C344">
        <v>11.9</v>
      </c>
    </row>
    <row r="345" spans="1:3" ht="21.6" customHeight="1">
      <c r="A345" t="s">
        <v>696</v>
      </c>
      <c r="B345" t="s">
        <v>697</v>
      </c>
      <c r="C345">
        <v>11.9</v>
      </c>
    </row>
    <row r="346" spans="1:3" ht="18" customHeight="1">
      <c r="A346" t="s">
        <v>699</v>
      </c>
      <c r="B346" t="s">
        <v>74</v>
      </c>
      <c r="C346">
        <v>11.9</v>
      </c>
    </row>
    <row r="347" spans="1:3" ht="18" customHeight="1">
      <c r="A347" t="s">
        <v>857</v>
      </c>
      <c r="B347" t="s">
        <v>74</v>
      </c>
      <c r="C347">
        <v>11.9</v>
      </c>
    </row>
    <row r="348" spans="1:3" ht="18" customHeight="1">
      <c r="A348" t="s">
        <v>922</v>
      </c>
      <c r="B348" t="s">
        <v>74</v>
      </c>
      <c r="C348">
        <v>11.9</v>
      </c>
    </row>
    <row r="349" spans="1:3" ht="18" customHeight="1">
      <c r="A349" t="s">
        <v>1044</v>
      </c>
      <c r="B349" t="s">
        <v>74</v>
      </c>
      <c r="C349">
        <v>11.9</v>
      </c>
    </row>
    <row r="350" spans="1:3" ht="18" customHeight="1">
      <c r="A350" t="s">
        <v>1297</v>
      </c>
      <c r="B350" t="s">
        <v>222</v>
      </c>
      <c r="C350">
        <v>11.9</v>
      </c>
    </row>
    <row r="351" spans="1:3" ht="18" customHeight="1">
      <c r="A351" t="s">
        <v>1344</v>
      </c>
      <c r="B351" t="s">
        <v>74</v>
      </c>
      <c r="C351">
        <v>11.9</v>
      </c>
    </row>
    <row r="352" spans="1:3" ht="18" customHeight="1">
      <c r="A352" t="s">
        <v>1401</v>
      </c>
      <c r="B352" t="s">
        <v>74</v>
      </c>
      <c r="C352">
        <v>11.9</v>
      </c>
    </row>
    <row r="353" spans="1:3" ht="18" customHeight="1">
      <c r="A353" t="s">
        <v>199</v>
      </c>
      <c r="B353" t="s">
        <v>81</v>
      </c>
      <c r="C353">
        <v>12</v>
      </c>
    </row>
    <row r="354" spans="1:3" ht="18" customHeight="1">
      <c r="A354" t="s">
        <v>1590</v>
      </c>
      <c r="B354" t="s">
        <v>74</v>
      </c>
      <c r="C354">
        <v>12</v>
      </c>
    </row>
    <row r="355" spans="1:3" ht="18" customHeight="1">
      <c r="A355" t="s">
        <v>510</v>
      </c>
      <c r="B355" t="s">
        <v>74</v>
      </c>
      <c r="C355">
        <v>12</v>
      </c>
    </row>
    <row r="356" spans="1:3" ht="18" customHeight="1">
      <c r="A356" t="s">
        <v>913</v>
      </c>
      <c r="B356" t="s">
        <v>439</v>
      </c>
      <c r="C356">
        <v>12</v>
      </c>
    </row>
    <row r="357" spans="1:3" ht="18" customHeight="1">
      <c r="A357" t="s">
        <v>921</v>
      </c>
      <c r="B357" t="s">
        <v>74</v>
      </c>
      <c r="C357">
        <v>12</v>
      </c>
    </row>
    <row r="358" spans="1:3" ht="21.6" customHeight="1">
      <c r="A358" t="s">
        <v>1023</v>
      </c>
      <c r="B358" t="s">
        <v>74</v>
      </c>
      <c r="C358">
        <v>12</v>
      </c>
    </row>
    <row r="359" spans="1:3" ht="21.6" customHeight="1">
      <c r="A359" t="s">
        <v>1071</v>
      </c>
      <c r="B359" t="s">
        <v>74</v>
      </c>
      <c r="C359">
        <v>12</v>
      </c>
    </row>
    <row r="360" spans="1:3" ht="18" customHeight="1">
      <c r="A360" t="s">
        <v>1987</v>
      </c>
      <c r="B360" t="s">
        <v>1441</v>
      </c>
      <c r="C360">
        <v>12</v>
      </c>
    </row>
    <row r="361" spans="1:3" ht="18" customHeight="1">
      <c r="A361" t="s">
        <v>1279</v>
      </c>
      <c r="B361" t="s">
        <v>74</v>
      </c>
      <c r="C361">
        <v>12</v>
      </c>
    </row>
    <row r="362" spans="1:3" ht="18" customHeight="1">
      <c r="A362" t="s">
        <v>662</v>
      </c>
      <c r="B362" t="s">
        <v>74</v>
      </c>
      <c r="C362">
        <v>12.1</v>
      </c>
    </row>
    <row r="363" spans="1:3" ht="21.6" customHeight="1">
      <c r="A363" t="s">
        <v>783</v>
      </c>
      <c r="B363" t="s">
        <v>74</v>
      </c>
      <c r="C363">
        <v>12.1</v>
      </c>
    </row>
    <row r="364" spans="1:3" ht="21.6" customHeight="1">
      <c r="A364" t="s">
        <v>879</v>
      </c>
      <c r="B364" t="s">
        <v>74</v>
      </c>
      <c r="C364">
        <v>12.1</v>
      </c>
    </row>
    <row r="365" spans="1:3" ht="21.6" customHeight="1">
      <c r="A365" t="s">
        <v>1680</v>
      </c>
      <c r="B365" t="s">
        <v>74</v>
      </c>
      <c r="C365">
        <v>12.1</v>
      </c>
    </row>
    <row r="366" spans="1:3" ht="18" customHeight="1">
      <c r="A366" t="s">
        <v>1043</v>
      </c>
      <c r="B366" t="s">
        <v>74</v>
      </c>
      <c r="C366">
        <v>12.1</v>
      </c>
    </row>
    <row r="367" spans="1:3" ht="21.6" customHeight="1">
      <c r="A367" t="s">
        <v>1223</v>
      </c>
      <c r="B367" t="s">
        <v>74</v>
      </c>
      <c r="C367">
        <v>12.1</v>
      </c>
    </row>
    <row r="368" spans="1:3" ht="18" customHeight="1">
      <c r="A368" t="s">
        <v>1228</v>
      </c>
      <c r="B368" t="s">
        <v>74</v>
      </c>
      <c r="C368">
        <v>12.1</v>
      </c>
    </row>
    <row r="369" spans="1:3" ht="21.6" customHeight="1">
      <c r="A369" t="s">
        <v>1431</v>
      </c>
      <c r="B369" t="s">
        <v>1992</v>
      </c>
      <c r="C369">
        <v>12.1</v>
      </c>
    </row>
    <row r="370" spans="1:3" ht="18" customHeight="1">
      <c r="A370" t="s">
        <v>1464</v>
      </c>
      <c r="B370" t="s">
        <v>74</v>
      </c>
      <c r="C370">
        <v>12.1</v>
      </c>
    </row>
    <row r="371" spans="1:3" ht="21.6" customHeight="1">
      <c r="A371" t="s">
        <v>1482</v>
      </c>
      <c r="B371" t="s">
        <v>74</v>
      </c>
      <c r="C371">
        <v>12.1</v>
      </c>
    </row>
    <row r="372" spans="1:3" ht="21.6" customHeight="1">
      <c r="A372" t="s">
        <v>196</v>
      </c>
      <c r="B372" t="s">
        <v>74</v>
      </c>
      <c r="C372">
        <v>12.2</v>
      </c>
    </row>
    <row r="373" spans="1:3" ht="18" customHeight="1">
      <c r="A373" t="s">
        <v>306</v>
      </c>
      <c r="B373" t="s">
        <v>74</v>
      </c>
      <c r="C373">
        <v>12.2</v>
      </c>
    </row>
    <row r="374" spans="1:3" ht="18" customHeight="1">
      <c r="A374" t="s">
        <v>470</v>
      </c>
      <c r="B374" t="s">
        <v>74</v>
      </c>
      <c r="C374">
        <v>12.2</v>
      </c>
    </row>
    <row r="375" spans="1:3" ht="21.6" customHeight="1">
      <c r="A375" t="s">
        <v>475</v>
      </c>
      <c r="B375" t="s">
        <v>74</v>
      </c>
      <c r="C375">
        <v>12.2</v>
      </c>
    </row>
    <row r="376" spans="1:3" ht="21.6" customHeight="1">
      <c r="A376" t="s">
        <v>648</v>
      </c>
      <c r="B376" t="s">
        <v>636</v>
      </c>
      <c r="C376">
        <v>12.2</v>
      </c>
    </row>
    <row r="377" spans="1:3" ht="21.6" customHeight="1">
      <c r="A377" t="s">
        <v>7436</v>
      </c>
      <c r="B377" t="s">
        <v>439</v>
      </c>
      <c r="C377">
        <v>12.2</v>
      </c>
    </row>
    <row r="378" spans="1:3" ht="18" customHeight="1">
      <c r="A378" t="s">
        <v>1020</v>
      </c>
      <c r="B378" t="s">
        <v>74</v>
      </c>
      <c r="C378">
        <v>12.2</v>
      </c>
    </row>
    <row r="379" spans="1:3" ht="18" customHeight="1">
      <c r="A379" t="s">
        <v>1267</v>
      </c>
      <c r="B379" t="s">
        <v>74</v>
      </c>
      <c r="C379">
        <v>12.2</v>
      </c>
    </row>
    <row r="380" spans="1:3" ht="21.6" customHeight="1">
      <c r="A380" t="s">
        <v>1427</v>
      </c>
      <c r="B380" t="s">
        <v>74</v>
      </c>
      <c r="C380">
        <v>12.2</v>
      </c>
    </row>
    <row r="381" spans="1:3" ht="21.6" customHeight="1">
      <c r="A381" t="s">
        <v>1457</v>
      </c>
      <c r="B381" t="s">
        <v>74</v>
      </c>
      <c r="C381">
        <v>12.2</v>
      </c>
    </row>
    <row r="382" spans="1:3" ht="21.6" customHeight="1">
      <c r="A382" t="s">
        <v>488</v>
      </c>
      <c r="B382" t="s">
        <v>74</v>
      </c>
      <c r="C382">
        <v>12.3</v>
      </c>
    </row>
    <row r="383" spans="1:3" ht="21.6" customHeight="1">
      <c r="A383" t="s">
        <v>680</v>
      </c>
      <c r="B383" t="s">
        <v>74</v>
      </c>
      <c r="C383">
        <v>12.3</v>
      </c>
    </row>
    <row r="384" spans="1:3" ht="21.6" customHeight="1">
      <c r="A384" t="s">
        <v>964</v>
      </c>
      <c r="B384" t="s">
        <v>74</v>
      </c>
      <c r="C384">
        <v>12.3</v>
      </c>
    </row>
    <row r="385" spans="1:3" ht="21.6" customHeight="1">
      <c r="A385" t="s">
        <v>516</v>
      </c>
      <c r="B385" t="s">
        <v>74</v>
      </c>
      <c r="C385">
        <v>12.4</v>
      </c>
    </row>
    <row r="386" spans="1:3" ht="21.6" customHeight="1">
      <c r="A386" t="s">
        <v>670</v>
      </c>
      <c r="B386" t="s">
        <v>74</v>
      </c>
      <c r="C386">
        <v>12.4</v>
      </c>
    </row>
    <row r="387" spans="1:3" ht="18" customHeight="1">
      <c r="A387" t="s">
        <v>787</v>
      </c>
      <c r="B387" t="s">
        <v>74</v>
      </c>
      <c r="C387">
        <v>12.4</v>
      </c>
    </row>
    <row r="388" spans="1:3" ht="18" customHeight="1">
      <c r="A388" t="s">
        <v>832</v>
      </c>
      <c r="B388" t="s">
        <v>74</v>
      </c>
      <c r="C388">
        <v>12.4</v>
      </c>
    </row>
    <row r="389" spans="1:3" ht="18" customHeight="1">
      <c r="A389" t="s">
        <v>912</v>
      </c>
      <c r="B389" t="s">
        <v>74</v>
      </c>
      <c r="C389">
        <v>12.4</v>
      </c>
    </row>
    <row r="390" spans="1:3" ht="21.6" customHeight="1">
      <c r="A390" t="s">
        <v>1694</v>
      </c>
      <c r="B390" t="s">
        <v>74</v>
      </c>
      <c r="C390">
        <v>12.4</v>
      </c>
    </row>
    <row r="391" spans="1:3" ht="21.6" customHeight="1">
      <c r="A391" t="s">
        <v>1723</v>
      </c>
      <c r="B391" t="s">
        <v>74</v>
      </c>
      <c r="C391">
        <v>12.4</v>
      </c>
    </row>
    <row r="392" spans="1:3" ht="21.6" customHeight="1">
      <c r="A392" t="s">
        <v>1336</v>
      </c>
      <c r="B392" t="s">
        <v>74</v>
      </c>
      <c r="C392">
        <v>12.4</v>
      </c>
    </row>
    <row r="393" spans="1:3" ht="18" customHeight="1">
      <c r="A393" t="s">
        <v>1477</v>
      </c>
      <c r="B393" t="s">
        <v>74</v>
      </c>
      <c r="C393">
        <v>12.4</v>
      </c>
    </row>
    <row r="394" spans="1:3" ht="21.6" customHeight="1">
      <c r="A394" t="s">
        <v>90</v>
      </c>
      <c r="B394" t="s">
        <v>74</v>
      </c>
      <c r="C394">
        <v>12.5</v>
      </c>
    </row>
    <row r="395" spans="1:3" ht="21.6" customHeight="1">
      <c r="A395" t="s">
        <v>325</v>
      </c>
      <c r="B395" t="s">
        <v>74</v>
      </c>
      <c r="C395">
        <v>12.5</v>
      </c>
    </row>
    <row r="396" spans="1:3" ht="18" customHeight="1">
      <c r="A396" t="s">
        <v>398</v>
      </c>
      <c r="B396" t="s">
        <v>74</v>
      </c>
      <c r="C396">
        <v>12.5</v>
      </c>
    </row>
    <row r="397" spans="1:3" ht="18" customHeight="1">
      <c r="A397" t="s">
        <v>408</v>
      </c>
      <c r="B397" t="s">
        <v>74</v>
      </c>
      <c r="C397">
        <v>12.5</v>
      </c>
    </row>
    <row r="398" spans="1:3" ht="18" customHeight="1">
      <c r="A398" t="s">
        <v>442</v>
      </c>
      <c r="B398" t="s">
        <v>74</v>
      </c>
      <c r="C398">
        <v>12.5</v>
      </c>
    </row>
    <row r="399" spans="1:3" ht="21.6" customHeight="1">
      <c r="A399" t="s">
        <v>1770</v>
      </c>
      <c r="B399" t="s">
        <v>74</v>
      </c>
      <c r="C399">
        <v>12.5</v>
      </c>
    </row>
    <row r="400" spans="1:3" ht="18" customHeight="1">
      <c r="A400" t="s">
        <v>540</v>
      </c>
      <c r="B400" t="s">
        <v>74</v>
      </c>
      <c r="C400">
        <v>12.5</v>
      </c>
    </row>
    <row r="401" spans="1:3" ht="18" customHeight="1">
      <c r="A401" t="s">
        <v>613</v>
      </c>
      <c r="B401" t="s">
        <v>74</v>
      </c>
      <c r="C401">
        <v>12.5</v>
      </c>
    </row>
    <row r="402" spans="1:3" ht="21.6" customHeight="1">
      <c r="A402" t="s">
        <v>947</v>
      </c>
      <c r="B402" t="s">
        <v>74</v>
      </c>
      <c r="C402">
        <v>12.5</v>
      </c>
    </row>
    <row r="403" spans="1:3" ht="21.6" customHeight="1">
      <c r="A403" t="s">
        <v>979</v>
      </c>
      <c r="B403" t="s">
        <v>74</v>
      </c>
      <c r="C403">
        <v>12.5</v>
      </c>
    </row>
    <row r="404" spans="1:3" ht="18" customHeight="1">
      <c r="A404" t="s">
        <v>1153</v>
      </c>
      <c r="B404" t="s">
        <v>74</v>
      </c>
      <c r="C404">
        <v>12.5</v>
      </c>
    </row>
    <row r="405" spans="1:3" ht="18" customHeight="1">
      <c r="A405" t="s">
        <v>1358</v>
      </c>
      <c r="B405" t="s">
        <v>74</v>
      </c>
      <c r="C405">
        <v>12.5</v>
      </c>
    </row>
    <row r="406" spans="1:3" ht="18" customHeight="1">
      <c r="A406" t="s">
        <v>87</v>
      </c>
      <c r="B406" t="s">
        <v>74</v>
      </c>
      <c r="C406">
        <v>12.6</v>
      </c>
    </row>
    <row r="407" spans="1:3" ht="18" customHeight="1">
      <c r="A407" t="s">
        <v>149</v>
      </c>
      <c r="B407" t="s">
        <v>74</v>
      </c>
      <c r="C407">
        <v>12.6</v>
      </c>
    </row>
    <row r="408" spans="1:3" ht="21.6" customHeight="1">
      <c r="A408" t="s">
        <v>1574</v>
      </c>
      <c r="B408" t="s">
        <v>1575</v>
      </c>
      <c r="C408">
        <v>12.6</v>
      </c>
    </row>
    <row r="409" spans="1:3" ht="21.6" customHeight="1">
      <c r="A409" t="s">
        <v>286</v>
      </c>
      <c r="B409" t="s">
        <v>74</v>
      </c>
      <c r="C409">
        <v>12.6</v>
      </c>
    </row>
    <row r="410" spans="1:3" ht="21.6" customHeight="1">
      <c r="A410" t="s">
        <v>391</v>
      </c>
      <c r="B410" t="s">
        <v>74</v>
      </c>
      <c r="C410">
        <v>12.6</v>
      </c>
    </row>
    <row r="411" spans="1:3" ht="18" customHeight="1">
      <c r="A411" t="s">
        <v>836</v>
      </c>
      <c r="B411" t="s">
        <v>837</v>
      </c>
      <c r="C411">
        <v>12.6</v>
      </c>
    </row>
    <row r="412" spans="1:3" ht="18" customHeight="1">
      <c r="A412" t="s">
        <v>1079</v>
      </c>
      <c r="B412" t="s">
        <v>74</v>
      </c>
      <c r="C412">
        <v>12.6</v>
      </c>
    </row>
    <row r="413" spans="1:3" ht="18" customHeight="1">
      <c r="A413" t="s">
        <v>1206</v>
      </c>
      <c r="B413" t="s">
        <v>74</v>
      </c>
      <c r="C413">
        <v>12.6</v>
      </c>
    </row>
    <row r="414" spans="1:3" ht="18" customHeight="1">
      <c r="A414" t="s">
        <v>1349</v>
      </c>
      <c r="B414" t="s">
        <v>439</v>
      </c>
      <c r="C414">
        <v>12.6</v>
      </c>
    </row>
    <row r="415" spans="1:3" ht="21.6" customHeight="1">
      <c r="A415" t="s">
        <v>1518</v>
      </c>
      <c r="B415" t="s">
        <v>74</v>
      </c>
      <c r="C415">
        <v>12.6</v>
      </c>
    </row>
    <row r="416" spans="1:3" ht="18" customHeight="1">
      <c r="A416" t="s">
        <v>550</v>
      </c>
      <c r="B416" t="s">
        <v>74</v>
      </c>
      <c r="C416">
        <v>12.7</v>
      </c>
    </row>
    <row r="417" spans="1:3" ht="18" customHeight="1">
      <c r="A417" t="s">
        <v>584</v>
      </c>
      <c r="B417" t="s">
        <v>74</v>
      </c>
      <c r="C417">
        <v>12.7</v>
      </c>
    </row>
    <row r="418" spans="1:3" ht="21.6" customHeight="1">
      <c r="A418" t="s">
        <v>2008</v>
      </c>
      <c r="B418" t="s">
        <v>424</v>
      </c>
      <c r="C418">
        <v>12.7</v>
      </c>
    </row>
    <row r="419" spans="1:3" ht="21.6" customHeight="1">
      <c r="A419" t="s">
        <v>655</v>
      </c>
      <c r="B419" t="s">
        <v>154</v>
      </c>
      <c r="C419">
        <v>12.7</v>
      </c>
    </row>
    <row r="420" spans="1:3" ht="18" customHeight="1">
      <c r="A420" t="s">
        <v>855</v>
      </c>
      <c r="B420" t="s">
        <v>74</v>
      </c>
      <c r="C420">
        <v>12.7</v>
      </c>
    </row>
    <row r="421" spans="1:3" ht="18" customHeight="1">
      <c r="A421" t="s">
        <v>861</v>
      </c>
      <c r="B421" t="s">
        <v>74</v>
      </c>
      <c r="C421">
        <v>12.7</v>
      </c>
    </row>
    <row r="422" spans="1:3" ht="18" customHeight="1">
      <c r="A422" t="s">
        <v>1199</v>
      </c>
      <c r="B422" t="s">
        <v>74</v>
      </c>
      <c r="C422">
        <v>12.7</v>
      </c>
    </row>
    <row r="423" spans="1:3" ht="18" customHeight="1">
      <c r="A423" t="s">
        <v>1503</v>
      </c>
      <c r="B423" t="s">
        <v>74</v>
      </c>
      <c r="C423">
        <v>12.7</v>
      </c>
    </row>
    <row r="424" spans="1:3" ht="18" customHeight="1">
      <c r="A424" t="s">
        <v>130</v>
      </c>
      <c r="B424" t="s">
        <v>131</v>
      </c>
      <c r="C424">
        <v>12.8</v>
      </c>
    </row>
    <row r="425" spans="1:3" ht="21.6" customHeight="1">
      <c r="A425" t="s">
        <v>197</v>
      </c>
      <c r="B425" t="s">
        <v>74</v>
      </c>
      <c r="C425">
        <v>12.8</v>
      </c>
    </row>
    <row r="426" spans="1:3" ht="21.6" customHeight="1">
      <c r="A426" t="s">
        <v>1594</v>
      </c>
      <c r="B426" t="s">
        <v>74</v>
      </c>
      <c r="C426">
        <v>12.8</v>
      </c>
    </row>
    <row r="427" spans="1:3" ht="18" customHeight="1">
      <c r="A427" t="s">
        <v>370</v>
      </c>
      <c r="B427" t="s">
        <v>350</v>
      </c>
      <c r="C427">
        <v>12.8</v>
      </c>
    </row>
    <row r="428" spans="1:3" ht="18" customHeight="1">
      <c r="A428" t="s">
        <v>387</v>
      </c>
      <c r="B428" t="s">
        <v>74</v>
      </c>
      <c r="C428">
        <v>12.8</v>
      </c>
    </row>
    <row r="429" spans="1:3" ht="21.6" customHeight="1">
      <c r="A429" t="s">
        <v>585</v>
      </c>
      <c r="B429" t="s">
        <v>74</v>
      </c>
      <c r="C429">
        <v>12.8</v>
      </c>
    </row>
    <row r="430" spans="1:3" ht="18" customHeight="1">
      <c r="A430" t="s">
        <v>644</v>
      </c>
      <c r="B430" t="s">
        <v>74</v>
      </c>
      <c r="C430">
        <v>12.8</v>
      </c>
    </row>
    <row r="431" spans="1:3" ht="18" customHeight="1">
      <c r="A431" t="s">
        <v>735</v>
      </c>
      <c r="B431" t="s">
        <v>74</v>
      </c>
      <c r="C431">
        <v>12.8</v>
      </c>
    </row>
    <row r="432" spans="1:3" ht="18" customHeight="1">
      <c r="A432" t="s">
        <v>990</v>
      </c>
      <c r="B432" t="s">
        <v>74</v>
      </c>
      <c r="C432">
        <v>12.8</v>
      </c>
    </row>
    <row r="433" spans="1:3" ht="18" customHeight="1">
      <c r="A433" t="s">
        <v>1242</v>
      </c>
      <c r="B433" t="s">
        <v>7437</v>
      </c>
      <c r="C433">
        <v>12.8</v>
      </c>
    </row>
    <row r="434" spans="1:3" ht="18" customHeight="1">
      <c r="A434" t="s">
        <v>1266</v>
      </c>
      <c r="B434" t="s">
        <v>74</v>
      </c>
      <c r="C434">
        <v>12.8</v>
      </c>
    </row>
    <row r="435" spans="1:3" ht="18" customHeight="1">
      <c r="A435" t="s">
        <v>1276</v>
      </c>
      <c r="B435" t="s">
        <v>74</v>
      </c>
      <c r="C435">
        <v>12.8</v>
      </c>
    </row>
    <row r="436" spans="1:3" ht="18" customHeight="1">
      <c r="A436" t="s">
        <v>1377</v>
      </c>
      <c r="B436" t="s">
        <v>74</v>
      </c>
      <c r="C436">
        <v>12.8</v>
      </c>
    </row>
    <row r="437" spans="1:3" ht="18" customHeight="1">
      <c r="A437" t="s">
        <v>1465</v>
      </c>
      <c r="B437" t="s">
        <v>74</v>
      </c>
      <c r="C437">
        <v>12.8</v>
      </c>
    </row>
    <row r="438" spans="1:3" ht="18" customHeight="1">
      <c r="A438" t="s">
        <v>265</v>
      </c>
      <c r="B438" t="s">
        <v>74</v>
      </c>
      <c r="C438">
        <v>12.9</v>
      </c>
    </row>
    <row r="439" spans="1:3" ht="18" customHeight="1">
      <c r="A439" t="s">
        <v>665</v>
      </c>
      <c r="B439" t="s">
        <v>74</v>
      </c>
      <c r="C439">
        <v>12.9</v>
      </c>
    </row>
    <row r="440" spans="1:3" ht="18" customHeight="1">
      <c r="A440" t="s">
        <v>934</v>
      </c>
      <c r="B440" t="s">
        <v>74</v>
      </c>
      <c r="C440">
        <v>12.9</v>
      </c>
    </row>
    <row r="441" spans="1:3" ht="18" customHeight="1">
      <c r="A441" t="s">
        <v>970</v>
      </c>
      <c r="B441" t="s">
        <v>971</v>
      </c>
      <c r="C441">
        <v>12.9</v>
      </c>
    </row>
    <row r="442" spans="1:3" ht="21.6" customHeight="1">
      <c r="A442" t="s">
        <v>1014</v>
      </c>
      <c r="B442" t="s">
        <v>74</v>
      </c>
      <c r="C442">
        <v>12.9</v>
      </c>
    </row>
    <row r="443" spans="1:3" ht="21.6" customHeight="1">
      <c r="A443" t="s">
        <v>1182</v>
      </c>
      <c r="B443" t="s">
        <v>74</v>
      </c>
      <c r="C443">
        <v>12.9</v>
      </c>
    </row>
    <row r="444" spans="1:3" ht="21.6" customHeight="1">
      <c r="A444" t="s">
        <v>1236</v>
      </c>
      <c r="B444" t="s">
        <v>74</v>
      </c>
      <c r="C444">
        <v>12.9</v>
      </c>
    </row>
    <row r="445" spans="1:3" ht="21.6" customHeight="1">
      <c r="A445" t="s">
        <v>141</v>
      </c>
      <c r="B445" t="s">
        <v>74</v>
      </c>
      <c r="C445">
        <v>13</v>
      </c>
    </row>
    <row r="446" spans="1:3" ht="21.6" customHeight="1">
      <c r="A446" t="s">
        <v>299</v>
      </c>
      <c r="B446" t="s">
        <v>74</v>
      </c>
      <c r="C446">
        <v>13</v>
      </c>
    </row>
    <row r="447" spans="1:3" ht="21.6" customHeight="1">
      <c r="A447" t="s">
        <v>338</v>
      </c>
      <c r="B447" t="s">
        <v>74</v>
      </c>
      <c r="C447">
        <v>13</v>
      </c>
    </row>
    <row r="448" spans="1:3" ht="18" customHeight="1">
      <c r="A448" t="s">
        <v>1616</v>
      </c>
      <c r="B448" t="s">
        <v>74</v>
      </c>
      <c r="C448">
        <v>13</v>
      </c>
    </row>
    <row r="449" spans="1:3" ht="21.6" customHeight="1">
      <c r="A449" t="s">
        <v>575</v>
      </c>
      <c r="B449" t="s">
        <v>74</v>
      </c>
      <c r="C449">
        <v>13</v>
      </c>
    </row>
    <row r="450" spans="1:3" ht="21.6" customHeight="1">
      <c r="A450" t="s">
        <v>579</v>
      </c>
      <c r="B450" t="s">
        <v>544</v>
      </c>
      <c r="C450">
        <v>13</v>
      </c>
    </row>
    <row r="451" spans="1:3" ht="21.6" customHeight="1">
      <c r="A451" t="s">
        <v>778</v>
      </c>
      <c r="B451" t="s">
        <v>74</v>
      </c>
      <c r="C451">
        <v>13</v>
      </c>
    </row>
    <row r="452" spans="1:3" ht="18" customHeight="1">
      <c r="A452" t="s">
        <v>969</v>
      </c>
      <c r="B452" t="s">
        <v>74</v>
      </c>
      <c r="C452">
        <v>13</v>
      </c>
    </row>
    <row r="453" spans="1:3" ht="21.6" customHeight="1">
      <c r="A453" t="s">
        <v>1528</v>
      </c>
      <c r="B453" t="s">
        <v>346</v>
      </c>
      <c r="C453">
        <v>13</v>
      </c>
    </row>
    <row r="454" spans="1:3" ht="21.6" customHeight="1">
      <c r="A454" t="s">
        <v>910</v>
      </c>
      <c r="B454" t="s">
        <v>74</v>
      </c>
      <c r="C454">
        <v>13.1</v>
      </c>
    </row>
    <row r="455" spans="1:3" ht="21.6" customHeight="1">
      <c r="A455" t="s">
        <v>1560</v>
      </c>
      <c r="B455" t="s">
        <v>74</v>
      </c>
      <c r="C455">
        <v>13.2</v>
      </c>
    </row>
    <row r="456" spans="1:3" ht="18" customHeight="1">
      <c r="A456" t="s">
        <v>1763</v>
      </c>
      <c r="B456" t="s">
        <v>74</v>
      </c>
      <c r="C456">
        <v>13.2</v>
      </c>
    </row>
    <row r="457" spans="1:3" ht="21.6" customHeight="1">
      <c r="A457" t="s">
        <v>219</v>
      </c>
      <c r="B457" t="s">
        <v>74</v>
      </c>
      <c r="C457">
        <v>13.2</v>
      </c>
    </row>
    <row r="458" spans="1:3" ht="21.6" customHeight="1">
      <c r="A458" t="s">
        <v>230</v>
      </c>
      <c r="B458" t="s">
        <v>74</v>
      </c>
      <c r="C458">
        <v>13.2</v>
      </c>
    </row>
    <row r="459" spans="1:3" ht="21.6" customHeight="1">
      <c r="A459" t="s">
        <v>415</v>
      </c>
      <c r="B459" t="s">
        <v>74</v>
      </c>
      <c r="C459">
        <v>13.2</v>
      </c>
    </row>
    <row r="460" spans="1:3" ht="18" customHeight="1">
      <c r="A460" t="s">
        <v>482</v>
      </c>
      <c r="B460" t="s">
        <v>74</v>
      </c>
      <c r="C460">
        <v>13.2</v>
      </c>
    </row>
    <row r="461" spans="1:3" ht="21.6" customHeight="1">
      <c r="A461" t="s">
        <v>582</v>
      </c>
      <c r="B461" t="s">
        <v>85</v>
      </c>
      <c r="C461">
        <v>13.2</v>
      </c>
    </row>
    <row r="462" spans="1:3" ht="21.6" customHeight="1">
      <c r="A462" t="s">
        <v>618</v>
      </c>
      <c r="B462" t="s">
        <v>74</v>
      </c>
      <c r="C462">
        <v>13.2</v>
      </c>
    </row>
    <row r="463" spans="1:3" ht="21.6" customHeight="1">
      <c r="A463" t="s">
        <v>1187</v>
      </c>
      <c r="B463" t="s">
        <v>74</v>
      </c>
      <c r="C463">
        <v>13.2</v>
      </c>
    </row>
    <row r="464" spans="1:3" ht="18" customHeight="1">
      <c r="A464" t="s">
        <v>1417</v>
      </c>
      <c r="B464" t="s">
        <v>74</v>
      </c>
      <c r="C464">
        <v>13.2</v>
      </c>
    </row>
    <row r="465" spans="1:3" ht="21.6" customHeight="1">
      <c r="A465" t="s">
        <v>1973</v>
      </c>
      <c r="B465" t="s">
        <v>74</v>
      </c>
      <c r="C465">
        <v>13.2</v>
      </c>
    </row>
    <row r="466" spans="1:3" ht="18" customHeight="1">
      <c r="A466" t="s">
        <v>1533</v>
      </c>
      <c r="B466" t="s">
        <v>74</v>
      </c>
      <c r="C466">
        <v>13.2</v>
      </c>
    </row>
    <row r="467" spans="1:3" ht="18" customHeight="1">
      <c r="A467" t="s">
        <v>862</v>
      </c>
      <c r="B467" t="s">
        <v>74</v>
      </c>
      <c r="C467">
        <v>13.3</v>
      </c>
    </row>
    <row r="468" spans="1:3" ht="21.6" customHeight="1">
      <c r="A468" t="s">
        <v>1863</v>
      </c>
      <c r="B468" t="s">
        <v>74</v>
      </c>
      <c r="C468">
        <v>13.3</v>
      </c>
    </row>
    <row r="469" spans="1:3" ht="21.6" customHeight="1">
      <c r="A469" t="s">
        <v>1248</v>
      </c>
      <c r="B469" t="s">
        <v>74</v>
      </c>
      <c r="C469">
        <v>13.3</v>
      </c>
    </row>
    <row r="470" spans="1:3" ht="21.6" customHeight="1">
      <c r="A470" t="s">
        <v>1311</v>
      </c>
      <c r="B470" t="s">
        <v>74</v>
      </c>
      <c r="C470">
        <v>13.3</v>
      </c>
    </row>
    <row r="471" spans="1:3" ht="18" customHeight="1">
      <c r="A471" t="s">
        <v>114</v>
      </c>
      <c r="B471" t="s">
        <v>74</v>
      </c>
      <c r="C471">
        <v>13.4</v>
      </c>
    </row>
    <row r="472" spans="1:3" ht="21.6" customHeight="1">
      <c r="A472" t="s">
        <v>581</v>
      </c>
      <c r="B472" t="s">
        <v>74</v>
      </c>
      <c r="C472">
        <v>13.4</v>
      </c>
    </row>
    <row r="473" spans="1:3" ht="18" customHeight="1">
      <c r="A473" t="s">
        <v>1638</v>
      </c>
      <c r="B473" t="s">
        <v>74</v>
      </c>
      <c r="C473">
        <v>13.4</v>
      </c>
    </row>
    <row r="474" spans="1:3" ht="18" customHeight="1">
      <c r="A474" t="s">
        <v>635</v>
      </c>
      <c r="B474" t="s">
        <v>636</v>
      </c>
      <c r="C474">
        <v>13.4</v>
      </c>
    </row>
    <row r="475" spans="1:3" ht="18" customHeight="1">
      <c r="A475" t="s">
        <v>673</v>
      </c>
      <c r="B475" t="s">
        <v>74</v>
      </c>
      <c r="C475">
        <v>13.4</v>
      </c>
    </row>
    <row r="476" spans="1:3" ht="21.6" customHeight="1">
      <c r="A476" t="s">
        <v>1123</v>
      </c>
      <c r="B476" t="s">
        <v>74</v>
      </c>
      <c r="C476">
        <v>13.4</v>
      </c>
    </row>
    <row r="477" spans="1:3" ht="21.6" customHeight="1">
      <c r="A477" t="s">
        <v>1172</v>
      </c>
      <c r="B477" t="s">
        <v>74</v>
      </c>
      <c r="C477">
        <v>13.4</v>
      </c>
    </row>
    <row r="478" spans="1:3" ht="18" customHeight="1">
      <c r="A478" t="s">
        <v>1301</v>
      </c>
      <c r="B478" t="s">
        <v>74</v>
      </c>
      <c r="C478">
        <v>13.4</v>
      </c>
    </row>
    <row r="479" spans="1:3" ht="21.6" customHeight="1">
      <c r="A479" t="s">
        <v>1435</v>
      </c>
      <c r="B479" t="s">
        <v>436</v>
      </c>
      <c r="C479">
        <v>13.4</v>
      </c>
    </row>
    <row r="480" spans="1:3" ht="18" customHeight="1">
      <c r="A480" t="s">
        <v>1538</v>
      </c>
      <c r="B480" t="s">
        <v>74</v>
      </c>
      <c r="C480">
        <v>13.4</v>
      </c>
    </row>
    <row r="481" spans="1:3" ht="18" customHeight="1">
      <c r="A481" t="s">
        <v>368</v>
      </c>
      <c r="B481" t="s">
        <v>74</v>
      </c>
      <c r="C481">
        <v>13.5</v>
      </c>
    </row>
    <row r="482" spans="1:3" ht="21.6" customHeight="1">
      <c r="A482" t="s">
        <v>683</v>
      </c>
      <c r="B482" t="s">
        <v>74</v>
      </c>
      <c r="C482">
        <v>13.5</v>
      </c>
    </row>
    <row r="483" spans="1:3" ht="18" customHeight="1">
      <c r="A483" t="s">
        <v>759</v>
      </c>
      <c r="B483" t="s">
        <v>692</v>
      </c>
      <c r="C483">
        <v>13.5</v>
      </c>
    </row>
    <row r="484" spans="1:3" ht="18" customHeight="1">
      <c r="A484" t="s">
        <v>870</v>
      </c>
      <c r="B484" t="s">
        <v>74</v>
      </c>
      <c r="C484">
        <v>13.5</v>
      </c>
    </row>
    <row r="485" spans="1:3" ht="18" customHeight="1">
      <c r="A485" t="s">
        <v>894</v>
      </c>
      <c r="B485" t="s">
        <v>74</v>
      </c>
      <c r="C485">
        <v>13.5</v>
      </c>
    </row>
    <row r="486" spans="1:3" ht="19.2" customHeight="1">
      <c r="A486" t="s">
        <v>895</v>
      </c>
      <c r="B486" t="s">
        <v>439</v>
      </c>
      <c r="C486">
        <v>13.5</v>
      </c>
    </row>
    <row r="487" spans="1:3" ht="21.6" customHeight="1">
      <c r="A487" t="s">
        <v>896</v>
      </c>
      <c r="B487" t="s">
        <v>74</v>
      </c>
      <c r="C487">
        <v>13.5</v>
      </c>
    </row>
    <row r="488" spans="1:3" ht="21.6" customHeight="1">
      <c r="A488" t="s">
        <v>1425</v>
      </c>
      <c r="B488" t="s">
        <v>74</v>
      </c>
      <c r="C488">
        <v>13.5</v>
      </c>
    </row>
    <row r="489" spans="1:3" ht="21.6" customHeight="1">
      <c r="A489" t="s">
        <v>1996</v>
      </c>
      <c r="B489" t="s">
        <v>74</v>
      </c>
      <c r="C489">
        <v>13.6</v>
      </c>
    </row>
    <row r="490" spans="1:3" ht="21.6" customHeight="1">
      <c r="A490" t="s">
        <v>1628</v>
      </c>
      <c r="B490" t="s">
        <v>74</v>
      </c>
      <c r="C490">
        <v>13.6</v>
      </c>
    </row>
    <row r="491" spans="1:3" ht="21.6" customHeight="1">
      <c r="A491" t="s">
        <v>685</v>
      </c>
      <c r="B491" t="s">
        <v>74</v>
      </c>
      <c r="C491">
        <v>13.6</v>
      </c>
    </row>
    <row r="492" spans="1:3" ht="21.6" customHeight="1">
      <c r="A492" t="s">
        <v>936</v>
      </c>
      <c r="B492" t="s">
        <v>74</v>
      </c>
      <c r="C492">
        <v>13.6</v>
      </c>
    </row>
    <row r="493" spans="1:3" ht="21.6" customHeight="1">
      <c r="A493" t="s">
        <v>1155</v>
      </c>
      <c r="B493" t="s">
        <v>74</v>
      </c>
      <c r="C493">
        <v>13.6</v>
      </c>
    </row>
    <row r="494" spans="1:3" ht="21.6" customHeight="1">
      <c r="A494" t="s">
        <v>1129</v>
      </c>
      <c r="B494" t="s">
        <v>74</v>
      </c>
      <c r="C494">
        <v>13.6</v>
      </c>
    </row>
    <row r="495" spans="1:3" ht="21.6" customHeight="1">
      <c r="A495" t="s">
        <v>1189</v>
      </c>
      <c r="B495" t="s">
        <v>74</v>
      </c>
      <c r="C495">
        <v>13.6</v>
      </c>
    </row>
    <row r="496" spans="1:3" ht="21.6" customHeight="1">
      <c r="A496" t="s">
        <v>1532</v>
      </c>
      <c r="B496" t="s">
        <v>574</v>
      </c>
      <c r="C496">
        <v>13.6</v>
      </c>
    </row>
    <row r="497" spans="1:3" ht="21.6" customHeight="1">
      <c r="A497" t="s">
        <v>416</v>
      </c>
      <c r="B497" t="s">
        <v>74</v>
      </c>
      <c r="C497">
        <v>13.7</v>
      </c>
    </row>
    <row r="498" spans="1:3" ht="21.6" customHeight="1">
      <c r="A498" t="s">
        <v>931</v>
      </c>
      <c r="B498" t="s">
        <v>74</v>
      </c>
      <c r="C498">
        <v>13.7</v>
      </c>
    </row>
    <row r="499" spans="1:3" ht="21.6" customHeight="1">
      <c r="A499" t="s">
        <v>961</v>
      </c>
      <c r="B499" t="s">
        <v>74</v>
      </c>
      <c r="C499">
        <v>13.7</v>
      </c>
    </row>
    <row r="500" spans="1:3" ht="21.6" customHeight="1">
      <c r="A500" t="s">
        <v>1251</v>
      </c>
      <c r="B500" t="s">
        <v>74</v>
      </c>
      <c r="C500">
        <v>13.7</v>
      </c>
    </row>
    <row r="501" spans="1:3" ht="21.6" customHeight="1">
      <c r="A501" t="s">
        <v>1289</v>
      </c>
      <c r="B501" t="s">
        <v>74</v>
      </c>
      <c r="C501">
        <v>13.7</v>
      </c>
    </row>
    <row r="502" spans="1:3" ht="21.6" customHeight="1">
      <c r="A502" t="s">
        <v>1460</v>
      </c>
      <c r="B502" t="s">
        <v>74</v>
      </c>
      <c r="C502">
        <v>13.7</v>
      </c>
    </row>
    <row r="503" spans="1:3" ht="18" customHeight="1">
      <c r="A503" t="s">
        <v>77</v>
      </c>
      <c r="B503" t="s">
        <v>74</v>
      </c>
      <c r="C503">
        <v>13.8</v>
      </c>
    </row>
    <row r="504" spans="1:3" ht="18" customHeight="1">
      <c r="A504" t="s">
        <v>75</v>
      </c>
      <c r="B504" t="s">
        <v>74</v>
      </c>
      <c r="C504">
        <v>13.8</v>
      </c>
    </row>
    <row r="505" spans="1:3" ht="18" customHeight="1">
      <c r="A505" t="s">
        <v>142</v>
      </c>
      <c r="B505" t="s">
        <v>74</v>
      </c>
      <c r="C505">
        <v>13.8</v>
      </c>
    </row>
    <row r="506" spans="1:3" ht="18" customHeight="1">
      <c r="A506" t="s">
        <v>287</v>
      </c>
      <c r="B506" t="s">
        <v>74</v>
      </c>
      <c r="C506">
        <v>13.8</v>
      </c>
    </row>
    <row r="507" spans="1:3" ht="18" customHeight="1">
      <c r="A507" t="s">
        <v>725</v>
      </c>
      <c r="B507" t="s">
        <v>74</v>
      </c>
      <c r="C507">
        <v>13.8</v>
      </c>
    </row>
    <row r="508" spans="1:3" ht="18" customHeight="1">
      <c r="A508" t="s">
        <v>763</v>
      </c>
      <c r="B508" t="s">
        <v>74</v>
      </c>
      <c r="C508">
        <v>13.8</v>
      </c>
    </row>
    <row r="509" spans="1:3" ht="21.6" customHeight="1">
      <c r="A509" t="s">
        <v>1317</v>
      </c>
      <c r="B509" t="s">
        <v>74</v>
      </c>
      <c r="C509">
        <v>13.8</v>
      </c>
    </row>
    <row r="510" spans="1:3" ht="18" customHeight="1">
      <c r="A510" t="s">
        <v>1376</v>
      </c>
      <c r="B510" t="s">
        <v>753</v>
      </c>
      <c r="C510">
        <v>13.8</v>
      </c>
    </row>
    <row r="511" spans="1:3" ht="18" customHeight="1">
      <c r="A511" t="s">
        <v>7438</v>
      </c>
      <c r="B511" t="s">
        <v>74</v>
      </c>
      <c r="C511">
        <v>13.9</v>
      </c>
    </row>
    <row r="512" spans="1:3" ht="18" customHeight="1">
      <c r="A512" t="s">
        <v>270</v>
      </c>
      <c r="B512" t="s">
        <v>74</v>
      </c>
      <c r="C512">
        <v>13.9</v>
      </c>
    </row>
    <row r="513" spans="1:3" ht="18" customHeight="1">
      <c r="A513" t="s">
        <v>297</v>
      </c>
      <c r="B513" t="s">
        <v>74</v>
      </c>
      <c r="C513">
        <v>13.9</v>
      </c>
    </row>
    <row r="514" spans="1:3" ht="18" customHeight="1">
      <c r="A514" t="s">
        <v>1597</v>
      </c>
      <c r="B514" t="s">
        <v>74</v>
      </c>
      <c r="C514">
        <v>13.9</v>
      </c>
    </row>
    <row r="515" spans="1:3" ht="21.6" customHeight="1">
      <c r="A515" t="s">
        <v>501</v>
      </c>
      <c r="B515" t="s">
        <v>74</v>
      </c>
      <c r="C515">
        <v>13.9</v>
      </c>
    </row>
    <row r="516" spans="1:3" ht="18" customHeight="1">
      <c r="A516" t="s">
        <v>598</v>
      </c>
      <c r="B516" t="s">
        <v>74</v>
      </c>
      <c r="C516">
        <v>13.9</v>
      </c>
    </row>
    <row r="517" spans="1:3" ht="18" customHeight="1">
      <c r="A517" t="s">
        <v>599</v>
      </c>
      <c r="B517" t="s">
        <v>74</v>
      </c>
      <c r="C517">
        <v>13.9</v>
      </c>
    </row>
    <row r="518" spans="1:3" ht="18" customHeight="1">
      <c r="A518" t="s">
        <v>1180</v>
      </c>
      <c r="B518" t="s">
        <v>74</v>
      </c>
      <c r="C518">
        <v>13.9</v>
      </c>
    </row>
    <row r="519" spans="1:3" ht="21.6" customHeight="1">
      <c r="A519" t="s">
        <v>1232</v>
      </c>
      <c r="B519" t="s">
        <v>74</v>
      </c>
      <c r="C519">
        <v>13.9</v>
      </c>
    </row>
    <row r="520" spans="1:3" ht="18" customHeight="1">
      <c r="A520" t="s">
        <v>1316</v>
      </c>
      <c r="B520" t="s">
        <v>74</v>
      </c>
      <c r="C520">
        <v>13.9</v>
      </c>
    </row>
    <row r="521" spans="1:3" ht="18" customHeight="1">
      <c r="A521" t="s">
        <v>207</v>
      </c>
      <c r="B521" t="s">
        <v>74</v>
      </c>
      <c r="C521">
        <v>14</v>
      </c>
    </row>
    <row r="522" spans="1:3" ht="18" customHeight="1">
      <c r="A522" t="s">
        <v>281</v>
      </c>
      <c r="B522" t="s">
        <v>74</v>
      </c>
      <c r="C522">
        <v>14</v>
      </c>
    </row>
    <row r="523" spans="1:3" ht="18" customHeight="1">
      <c r="A523" t="s">
        <v>308</v>
      </c>
      <c r="B523" t="s">
        <v>74</v>
      </c>
      <c r="C523">
        <v>14</v>
      </c>
    </row>
    <row r="524" spans="1:3" ht="21.6" customHeight="1">
      <c r="A524" t="s">
        <v>749</v>
      </c>
      <c r="B524" t="s">
        <v>74</v>
      </c>
      <c r="C524">
        <v>14</v>
      </c>
    </row>
    <row r="525" spans="1:3" ht="18" customHeight="1">
      <c r="A525" t="s">
        <v>994</v>
      </c>
      <c r="B525" t="s">
        <v>74</v>
      </c>
      <c r="C525">
        <v>14</v>
      </c>
    </row>
    <row r="526" spans="1:3" ht="21.6" customHeight="1">
      <c r="A526" t="s">
        <v>1143</v>
      </c>
      <c r="B526" t="s">
        <v>74</v>
      </c>
      <c r="C526">
        <v>14</v>
      </c>
    </row>
    <row r="527" spans="1:3" ht="21.6" customHeight="1">
      <c r="A527" t="s">
        <v>1183</v>
      </c>
      <c r="B527" t="s">
        <v>74</v>
      </c>
      <c r="C527">
        <v>14</v>
      </c>
    </row>
    <row r="528" spans="1:3" ht="18" customHeight="1">
      <c r="A528" t="s">
        <v>1450</v>
      </c>
      <c r="B528" t="s">
        <v>74</v>
      </c>
      <c r="C528">
        <v>14</v>
      </c>
    </row>
    <row r="529" spans="1:3" ht="18" customHeight="1">
      <c r="A529" t="s">
        <v>1494</v>
      </c>
      <c r="B529" t="s">
        <v>74</v>
      </c>
      <c r="C529">
        <v>14</v>
      </c>
    </row>
    <row r="530" spans="1:3" ht="21.6" customHeight="1">
      <c r="A530" t="s">
        <v>1511</v>
      </c>
      <c r="B530" t="s">
        <v>154</v>
      </c>
      <c r="C530">
        <v>14</v>
      </c>
    </row>
    <row r="531" spans="1:3" ht="21.6" customHeight="1">
      <c r="A531" t="s">
        <v>150</v>
      </c>
      <c r="B531" t="s">
        <v>74</v>
      </c>
      <c r="C531">
        <v>14.1</v>
      </c>
    </row>
    <row r="532" spans="1:3" ht="21.6" customHeight="1">
      <c r="A532" t="s">
        <v>195</v>
      </c>
      <c r="B532" t="s">
        <v>74</v>
      </c>
      <c r="C532">
        <v>14.1</v>
      </c>
    </row>
    <row r="533" spans="1:3" ht="21.6" customHeight="1">
      <c r="A533" t="s">
        <v>218</v>
      </c>
      <c r="B533" t="s">
        <v>74</v>
      </c>
      <c r="C533">
        <v>14.1</v>
      </c>
    </row>
    <row r="534" spans="1:3" ht="18" customHeight="1">
      <c r="A534" t="s">
        <v>249</v>
      </c>
      <c r="B534" t="s">
        <v>250</v>
      </c>
      <c r="C534">
        <v>14.1</v>
      </c>
    </row>
    <row r="535" spans="1:3" ht="21.6" customHeight="1">
      <c r="A535" t="s">
        <v>474</v>
      </c>
      <c r="B535" t="s">
        <v>74</v>
      </c>
      <c r="C535">
        <v>14.1</v>
      </c>
    </row>
    <row r="536" spans="1:3" ht="18" customHeight="1">
      <c r="A536" t="s">
        <v>641</v>
      </c>
      <c r="B536" t="s">
        <v>74</v>
      </c>
      <c r="C536">
        <v>14.1</v>
      </c>
    </row>
    <row r="537" spans="1:3" ht="18" customHeight="1">
      <c r="A537" t="s">
        <v>1076</v>
      </c>
      <c r="B537" t="s">
        <v>74</v>
      </c>
      <c r="C537">
        <v>14.1</v>
      </c>
    </row>
    <row r="538" spans="1:3" ht="21.6" customHeight="1">
      <c r="A538" t="s">
        <v>1181</v>
      </c>
      <c r="B538" t="s">
        <v>74</v>
      </c>
      <c r="C538">
        <v>14.1</v>
      </c>
    </row>
    <row r="539" spans="1:3" ht="21.6" customHeight="1">
      <c r="A539" t="s">
        <v>1203</v>
      </c>
      <c r="B539" t="s">
        <v>74</v>
      </c>
      <c r="C539">
        <v>14.1</v>
      </c>
    </row>
    <row r="540" spans="1:3" ht="18" customHeight="1">
      <c r="A540" t="s">
        <v>1237</v>
      </c>
      <c r="B540" t="s">
        <v>74</v>
      </c>
      <c r="C540">
        <v>14.1</v>
      </c>
    </row>
    <row r="541" spans="1:3" ht="18" customHeight="1">
      <c r="A541" t="s">
        <v>1277</v>
      </c>
      <c r="B541" t="s">
        <v>74</v>
      </c>
      <c r="C541">
        <v>14.1</v>
      </c>
    </row>
    <row r="542" spans="1:3" ht="21.6" customHeight="1">
      <c r="A542" t="s">
        <v>1794</v>
      </c>
      <c r="B542" t="s">
        <v>74</v>
      </c>
      <c r="C542">
        <v>14.1</v>
      </c>
    </row>
    <row r="543" spans="1:3" ht="21.6" customHeight="1">
      <c r="A543" t="s">
        <v>80</v>
      </c>
      <c r="B543" t="s">
        <v>74</v>
      </c>
      <c r="C543">
        <v>14.2</v>
      </c>
    </row>
    <row r="544" spans="1:3" ht="18" customHeight="1">
      <c r="A544" t="s">
        <v>347</v>
      </c>
      <c r="B544" t="s">
        <v>74</v>
      </c>
      <c r="C544">
        <v>14.2</v>
      </c>
    </row>
    <row r="545" spans="1:3" ht="21.6" customHeight="1">
      <c r="A545" t="s">
        <v>434</v>
      </c>
      <c r="B545" t="s">
        <v>74</v>
      </c>
      <c r="C545">
        <v>14.2</v>
      </c>
    </row>
    <row r="546" spans="1:3" ht="18" customHeight="1">
      <c r="A546" t="s">
        <v>1682</v>
      </c>
      <c r="B546" t="s">
        <v>74</v>
      </c>
      <c r="C546">
        <v>14.2</v>
      </c>
    </row>
    <row r="547" spans="1:3" ht="21.6" customHeight="1">
      <c r="A547" t="s">
        <v>1049</v>
      </c>
      <c r="B547" t="s">
        <v>74</v>
      </c>
      <c r="C547">
        <v>14.2</v>
      </c>
    </row>
    <row r="548" spans="1:3" ht="21.6" customHeight="1">
      <c r="A548" t="s">
        <v>1059</v>
      </c>
      <c r="B548" t="s">
        <v>74</v>
      </c>
      <c r="C548">
        <v>14.2</v>
      </c>
    </row>
    <row r="549" spans="1:3" ht="21.6" customHeight="1">
      <c r="A549" t="s">
        <v>1107</v>
      </c>
      <c r="B549" t="s">
        <v>74</v>
      </c>
      <c r="C549">
        <v>14.2</v>
      </c>
    </row>
    <row r="550" spans="1:3" ht="18" customHeight="1">
      <c r="A550" t="s">
        <v>1378</v>
      </c>
      <c r="B550" t="s">
        <v>74</v>
      </c>
      <c r="C550">
        <v>14.2</v>
      </c>
    </row>
    <row r="551" spans="1:3" ht="21.6" customHeight="1">
      <c r="A551" t="s">
        <v>243</v>
      </c>
      <c r="B551" t="s">
        <v>74</v>
      </c>
      <c r="C551">
        <v>14.3</v>
      </c>
    </row>
    <row r="552" spans="1:3" ht="21.6" customHeight="1">
      <c r="A552" t="s">
        <v>1767</v>
      </c>
      <c r="B552" t="s">
        <v>74</v>
      </c>
      <c r="C552">
        <v>14.3</v>
      </c>
    </row>
    <row r="553" spans="1:3" ht="18" customHeight="1">
      <c r="A553" t="s">
        <v>374</v>
      </c>
      <c r="B553" t="s">
        <v>74</v>
      </c>
      <c r="C553">
        <v>14.3</v>
      </c>
    </row>
    <row r="554" spans="1:3" ht="18" customHeight="1">
      <c r="A554" t="s">
        <v>390</v>
      </c>
      <c r="B554" t="s">
        <v>74</v>
      </c>
      <c r="C554">
        <v>14.3</v>
      </c>
    </row>
    <row r="555" spans="1:3" ht="18" customHeight="1">
      <c r="A555" t="s">
        <v>1630</v>
      </c>
      <c r="B555" t="s">
        <v>74</v>
      </c>
      <c r="C555">
        <v>14.3</v>
      </c>
    </row>
    <row r="556" spans="1:3" ht="18" customHeight="1">
      <c r="A556" t="s">
        <v>1654</v>
      </c>
      <c r="B556" t="s">
        <v>74</v>
      </c>
      <c r="C556">
        <v>14.3</v>
      </c>
    </row>
    <row r="557" spans="1:3" ht="18" customHeight="1">
      <c r="A557" t="s">
        <v>887</v>
      </c>
      <c r="B557" t="s">
        <v>74</v>
      </c>
      <c r="C557">
        <v>14.3</v>
      </c>
    </row>
    <row r="558" spans="1:3" ht="21.6" customHeight="1">
      <c r="A558" t="s">
        <v>893</v>
      </c>
      <c r="B558" t="s">
        <v>74</v>
      </c>
      <c r="C558">
        <v>14.3</v>
      </c>
    </row>
    <row r="559" spans="1:3" ht="18" customHeight="1">
      <c r="A559" t="s">
        <v>1789</v>
      </c>
      <c r="B559" t="s">
        <v>74</v>
      </c>
      <c r="C559">
        <v>14.3</v>
      </c>
    </row>
    <row r="560" spans="1:3" ht="18" customHeight="1">
      <c r="A560" t="s">
        <v>1338</v>
      </c>
      <c r="B560" t="s">
        <v>74</v>
      </c>
      <c r="C560">
        <v>14.3</v>
      </c>
    </row>
    <row r="561" spans="1:3" ht="18" customHeight="1">
      <c r="A561" t="s">
        <v>1391</v>
      </c>
      <c r="B561" t="s">
        <v>74</v>
      </c>
      <c r="C561">
        <v>14.3</v>
      </c>
    </row>
    <row r="562" spans="1:3" ht="18" customHeight="1">
      <c r="A562" t="s">
        <v>1507</v>
      </c>
      <c r="B562" t="s">
        <v>74</v>
      </c>
      <c r="C562">
        <v>14.3</v>
      </c>
    </row>
    <row r="563" spans="1:3" ht="21.6" customHeight="1">
      <c r="A563" t="s">
        <v>1541</v>
      </c>
      <c r="B563" t="s">
        <v>74</v>
      </c>
      <c r="C563">
        <v>14.3</v>
      </c>
    </row>
    <row r="564" spans="1:3" ht="18" customHeight="1">
      <c r="A564" t="s">
        <v>468</v>
      </c>
      <c r="B564" t="s">
        <v>74</v>
      </c>
      <c r="C564">
        <v>14.4</v>
      </c>
    </row>
    <row r="565" spans="1:3" ht="18" customHeight="1">
      <c r="A565" t="s">
        <v>507</v>
      </c>
      <c r="B565" t="s">
        <v>74</v>
      </c>
      <c r="C565">
        <v>14.4</v>
      </c>
    </row>
    <row r="566" spans="1:3" ht="18" customHeight="1">
      <c r="A566" t="s">
        <v>1647</v>
      </c>
      <c r="B566" t="s">
        <v>74</v>
      </c>
      <c r="C566">
        <v>14.4</v>
      </c>
    </row>
    <row r="567" spans="1:3" ht="18" customHeight="1">
      <c r="A567" t="s">
        <v>950</v>
      </c>
      <c r="B567" t="s">
        <v>74</v>
      </c>
      <c r="C567">
        <v>14.4</v>
      </c>
    </row>
    <row r="568" spans="1:3" ht="18" customHeight="1">
      <c r="A568" t="s">
        <v>1149</v>
      </c>
      <c r="B568" t="s">
        <v>1150</v>
      </c>
      <c r="C568">
        <v>14.4</v>
      </c>
    </row>
    <row r="569" spans="1:3" ht="18" customHeight="1">
      <c r="A569" t="s">
        <v>1273</v>
      </c>
      <c r="B569" t="s">
        <v>74</v>
      </c>
      <c r="C569">
        <v>14.4</v>
      </c>
    </row>
    <row r="570" spans="1:3" ht="18" customHeight="1">
      <c r="A570" t="s">
        <v>1991</v>
      </c>
      <c r="B570" t="s">
        <v>74</v>
      </c>
      <c r="C570">
        <v>14.4</v>
      </c>
    </row>
    <row r="571" spans="1:3" ht="18" customHeight="1">
      <c r="A571" t="s">
        <v>1481</v>
      </c>
      <c r="B571" t="s">
        <v>74</v>
      </c>
      <c r="C571">
        <v>14.4</v>
      </c>
    </row>
    <row r="572" spans="1:3" ht="18" customHeight="1">
      <c r="A572" t="s">
        <v>353</v>
      </c>
      <c r="B572" t="s">
        <v>74</v>
      </c>
      <c r="C572">
        <v>14.5</v>
      </c>
    </row>
    <row r="573" spans="1:3" ht="18" customHeight="1">
      <c r="A573" t="s">
        <v>637</v>
      </c>
      <c r="B573" t="s">
        <v>74</v>
      </c>
      <c r="C573">
        <v>14.5</v>
      </c>
    </row>
    <row r="574" spans="1:3" ht="18" customHeight="1">
      <c r="A574" t="s">
        <v>1174</v>
      </c>
      <c r="B574" t="s">
        <v>74</v>
      </c>
      <c r="C574">
        <v>14.5</v>
      </c>
    </row>
    <row r="575" spans="1:3" ht="21.6" customHeight="1">
      <c r="A575" t="s">
        <v>1282</v>
      </c>
      <c r="B575" t="s">
        <v>74</v>
      </c>
      <c r="C575">
        <v>14.5</v>
      </c>
    </row>
    <row r="576" spans="1:3" ht="21.6" customHeight="1">
      <c r="A576" t="s">
        <v>1854</v>
      </c>
      <c r="B576" t="s">
        <v>74</v>
      </c>
      <c r="C576">
        <v>14.5</v>
      </c>
    </row>
    <row r="577" spans="1:3" ht="21.6" customHeight="1">
      <c r="A577" t="s">
        <v>1735</v>
      </c>
      <c r="B577" t="s">
        <v>436</v>
      </c>
      <c r="C577">
        <v>14.5</v>
      </c>
    </row>
    <row r="578" spans="1:3" ht="21.6" customHeight="1">
      <c r="A578" t="s">
        <v>145</v>
      </c>
      <c r="B578" t="s">
        <v>74</v>
      </c>
      <c r="C578">
        <v>14.6</v>
      </c>
    </row>
    <row r="579" spans="1:3" ht="21.6" customHeight="1">
      <c r="A579" t="s">
        <v>170</v>
      </c>
      <c r="B579" t="s">
        <v>74</v>
      </c>
      <c r="C579">
        <v>14.6</v>
      </c>
    </row>
    <row r="580" spans="1:3" ht="21.6" customHeight="1">
      <c r="A580" t="s">
        <v>345</v>
      </c>
      <c r="B580" t="s">
        <v>346</v>
      </c>
      <c r="C580">
        <v>14.6</v>
      </c>
    </row>
    <row r="581" spans="1:3" ht="21.6" customHeight="1">
      <c r="A581" t="s">
        <v>548</v>
      </c>
      <c r="B581" t="s">
        <v>74</v>
      </c>
      <c r="C581">
        <v>14.6</v>
      </c>
    </row>
    <row r="582" spans="1:3" ht="18" customHeight="1">
      <c r="A582" t="s">
        <v>774</v>
      </c>
      <c r="B582" t="s">
        <v>74</v>
      </c>
      <c r="C582">
        <v>14.6</v>
      </c>
    </row>
    <row r="583" spans="1:3" ht="21.6" customHeight="1">
      <c r="A583" t="s">
        <v>944</v>
      </c>
      <c r="B583" t="s">
        <v>74</v>
      </c>
      <c r="C583">
        <v>14.6</v>
      </c>
    </row>
    <row r="584" spans="1:3" ht="21.6" customHeight="1">
      <c r="A584" t="s">
        <v>209</v>
      </c>
      <c r="B584" t="s">
        <v>74</v>
      </c>
      <c r="C584">
        <v>14.7</v>
      </c>
    </row>
    <row r="585" spans="1:3" ht="21.6" customHeight="1">
      <c r="A585" t="s">
        <v>1963</v>
      </c>
      <c r="B585" t="s">
        <v>74</v>
      </c>
      <c r="C585">
        <v>14.7</v>
      </c>
    </row>
    <row r="586" spans="1:3" ht="21.6" customHeight="1">
      <c r="A586" t="s">
        <v>691</v>
      </c>
      <c r="B586" t="s">
        <v>692</v>
      </c>
      <c r="C586">
        <v>14.7</v>
      </c>
    </row>
    <row r="587" spans="1:3" ht="21.6" customHeight="1">
      <c r="A587" t="s">
        <v>1019</v>
      </c>
      <c r="B587" t="s">
        <v>74</v>
      </c>
      <c r="C587">
        <v>14.7</v>
      </c>
    </row>
    <row r="588" spans="1:3" ht="21.6" customHeight="1">
      <c r="A588" t="s">
        <v>1082</v>
      </c>
      <c r="B588" t="s">
        <v>74</v>
      </c>
      <c r="C588">
        <v>14.7</v>
      </c>
    </row>
    <row r="589" spans="1:3" ht="18" customHeight="1">
      <c r="A589" t="s">
        <v>1125</v>
      </c>
      <c r="B589" t="s">
        <v>74</v>
      </c>
      <c r="C589">
        <v>14.7</v>
      </c>
    </row>
    <row r="590" spans="1:3" ht="18" customHeight="1">
      <c r="A590" t="s">
        <v>1395</v>
      </c>
      <c r="B590" t="s">
        <v>74</v>
      </c>
      <c r="C590">
        <v>14.7</v>
      </c>
    </row>
    <row r="591" spans="1:3" ht="18" customHeight="1">
      <c r="A591" t="s">
        <v>126</v>
      </c>
      <c r="B591" t="s">
        <v>7439</v>
      </c>
      <c r="C591">
        <v>14.8</v>
      </c>
    </row>
    <row r="592" spans="1:3" ht="21.6" customHeight="1">
      <c r="A592" t="s">
        <v>596</v>
      </c>
      <c r="B592" t="s">
        <v>74</v>
      </c>
      <c r="C592">
        <v>14.8</v>
      </c>
    </row>
    <row r="593" spans="1:3" ht="18" customHeight="1">
      <c r="A593" t="s">
        <v>751</v>
      </c>
      <c r="B593" t="s">
        <v>154</v>
      </c>
      <c r="C593">
        <v>14.8</v>
      </c>
    </row>
    <row r="594" spans="1:3" ht="18" customHeight="1">
      <c r="A594" t="s">
        <v>1666</v>
      </c>
      <c r="B594" t="s">
        <v>74</v>
      </c>
      <c r="C594">
        <v>14.8</v>
      </c>
    </row>
    <row r="595" spans="1:3" ht="18" customHeight="1">
      <c r="A595" t="s">
        <v>1314</v>
      </c>
      <c r="B595" t="s">
        <v>74</v>
      </c>
      <c r="C595">
        <v>14.8</v>
      </c>
    </row>
    <row r="596" spans="1:3" ht="21.6" customHeight="1">
      <c r="A596" t="s">
        <v>132</v>
      </c>
      <c r="B596" t="s">
        <v>74</v>
      </c>
      <c r="C596">
        <v>14.9</v>
      </c>
    </row>
    <row r="597" spans="1:3" ht="21.6" customHeight="1">
      <c r="A597" t="s">
        <v>295</v>
      </c>
      <c r="B597" t="s">
        <v>74</v>
      </c>
      <c r="C597">
        <v>14.9</v>
      </c>
    </row>
    <row r="598" spans="1:3" ht="21.6" customHeight="1">
      <c r="A598" t="s">
        <v>332</v>
      </c>
      <c r="B598" t="s">
        <v>74</v>
      </c>
      <c r="C598">
        <v>14.9</v>
      </c>
    </row>
    <row r="599" spans="1:3" ht="21.6" customHeight="1">
      <c r="A599" t="s">
        <v>437</v>
      </c>
      <c r="B599" t="s">
        <v>74</v>
      </c>
      <c r="C599">
        <v>14.9</v>
      </c>
    </row>
    <row r="600" spans="1:3" ht="21.6" customHeight="1">
      <c r="A600" t="s">
        <v>851</v>
      </c>
      <c r="B600" t="s">
        <v>852</v>
      </c>
      <c r="C600">
        <v>14.9</v>
      </c>
    </row>
    <row r="601" spans="1:3" ht="21.6" customHeight="1">
      <c r="A601" t="s">
        <v>976</v>
      </c>
      <c r="B601" t="s">
        <v>74</v>
      </c>
      <c r="C601">
        <v>14.9</v>
      </c>
    </row>
    <row r="602" spans="1:3" ht="18" customHeight="1">
      <c r="A602" t="s">
        <v>991</v>
      </c>
      <c r="B602" t="s">
        <v>74</v>
      </c>
      <c r="C602">
        <v>14.9</v>
      </c>
    </row>
    <row r="603" spans="1:3" ht="21.6" customHeight="1">
      <c r="A603" t="s">
        <v>1152</v>
      </c>
      <c r="B603" t="s">
        <v>439</v>
      </c>
      <c r="C603">
        <v>14.9</v>
      </c>
    </row>
    <row r="604" spans="1:3" ht="18" customHeight="1">
      <c r="A604" t="s">
        <v>1355</v>
      </c>
      <c r="B604" t="s">
        <v>439</v>
      </c>
      <c r="C604">
        <v>14.9</v>
      </c>
    </row>
    <row r="605" spans="1:3" ht="18" customHeight="1">
      <c r="A605" t="s">
        <v>105</v>
      </c>
      <c r="B605" t="s">
        <v>74</v>
      </c>
      <c r="C605">
        <v>15</v>
      </c>
    </row>
    <row r="606" spans="1:3" ht="21.6" customHeight="1">
      <c r="A606" t="s">
        <v>484</v>
      </c>
      <c r="B606" t="s">
        <v>74</v>
      </c>
      <c r="C606">
        <v>15</v>
      </c>
    </row>
    <row r="607" spans="1:3" ht="21.6" customHeight="1">
      <c r="A607" t="s">
        <v>615</v>
      </c>
      <c r="B607" t="s">
        <v>74</v>
      </c>
      <c r="C607">
        <v>15</v>
      </c>
    </row>
    <row r="608" spans="1:3" ht="21.6" customHeight="1">
      <c r="A608" t="s">
        <v>705</v>
      </c>
      <c r="B608" t="s">
        <v>74</v>
      </c>
      <c r="C608">
        <v>15</v>
      </c>
    </row>
    <row r="609" spans="1:3" ht="21.6" customHeight="1">
      <c r="A609" t="s">
        <v>737</v>
      </c>
      <c r="B609" t="s">
        <v>74</v>
      </c>
      <c r="C609">
        <v>15</v>
      </c>
    </row>
    <row r="610" spans="1:3" ht="18" customHeight="1">
      <c r="A610" t="s">
        <v>982</v>
      </c>
      <c r="B610" t="s">
        <v>74</v>
      </c>
      <c r="C610">
        <v>15</v>
      </c>
    </row>
    <row r="611" spans="1:3" ht="21.6" customHeight="1">
      <c r="A611" t="s">
        <v>1028</v>
      </c>
      <c r="B611" t="s">
        <v>74</v>
      </c>
      <c r="C611">
        <v>15</v>
      </c>
    </row>
    <row r="612" spans="1:3" ht="21.6" customHeight="1">
      <c r="A612" t="s">
        <v>999</v>
      </c>
      <c r="B612" t="s">
        <v>74</v>
      </c>
      <c r="C612">
        <v>15</v>
      </c>
    </row>
    <row r="613" spans="1:3" ht="21.6" customHeight="1">
      <c r="A613" t="s">
        <v>1128</v>
      </c>
      <c r="B613" t="s">
        <v>74</v>
      </c>
      <c r="C613">
        <v>15</v>
      </c>
    </row>
    <row r="614" spans="1:3" ht="21.6" customHeight="1">
      <c r="A614" t="s">
        <v>1171</v>
      </c>
      <c r="B614" t="s">
        <v>74</v>
      </c>
      <c r="C614">
        <v>15</v>
      </c>
    </row>
    <row r="615" spans="1:3" ht="21.6" customHeight="1">
      <c r="A615" t="s">
        <v>1374</v>
      </c>
      <c r="B615" t="s">
        <v>74</v>
      </c>
      <c r="C615">
        <v>15</v>
      </c>
    </row>
    <row r="616" spans="1:3" ht="18" customHeight="1">
      <c r="A616" t="s">
        <v>1467</v>
      </c>
      <c r="B616" t="s">
        <v>74</v>
      </c>
      <c r="C616">
        <v>15</v>
      </c>
    </row>
    <row r="617" spans="1:3" ht="18" customHeight="1">
      <c r="A617" t="s">
        <v>273</v>
      </c>
      <c r="B617" t="s">
        <v>74</v>
      </c>
      <c r="C617">
        <v>15.1</v>
      </c>
    </row>
    <row r="618" spans="1:3" ht="21.6" customHeight="1">
      <c r="A618" t="s">
        <v>666</v>
      </c>
      <c r="B618" t="s">
        <v>74</v>
      </c>
      <c r="C618">
        <v>15.1</v>
      </c>
    </row>
    <row r="619" spans="1:3" ht="21.6" customHeight="1">
      <c r="A619" t="s">
        <v>707</v>
      </c>
      <c r="B619" t="s">
        <v>74</v>
      </c>
      <c r="C619">
        <v>15.1</v>
      </c>
    </row>
    <row r="620" spans="1:3" ht="21.6" customHeight="1">
      <c r="A620" t="s">
        <v>858</v>
      </c>
      <c r="B620" t="s">
        <v>74</v>
      </c>
      <c r="C620">
        <v>15.1</v>
      </c>
    </row>
    <row r="621" spans="1:3" ht="21.6" customHeight="1">
      <c r="A621" t="s">
        <v>898</v>
      </c>
      <c r="B621" t="s">
        <v>74</v>
      </c>
      <c r="C621">
        <v>15.1</v>
      </c>
    </row>
    <row r="622" spans="1:3" ht="18" customHeight="1">
      <c r="A622" t="s">
        <v>1048</v>
      </c>
      <c r="B622" t="s">
        <v>74</v>
      </c>
      <c r="C622">
        <v>15.1</v>
      </c>
    </row>
    <row r="623" spans="1:3" ht="18" customHeight="1">
      <c r="A623" t="s">
        <v>1727</v>
      </c>
      <c r="B623" t="s">
        <v>74</v>
      </c>
      <c r="C623">
        <v>15.1</v>
      </c>
    </row>
    <row r="624" spans="1:3" ht="18" customHeight="1">
      <c r="A624" t="s">
        <v>405</v>
      </c>
      <c r="B624" t="s">
        <v>74</v>
      </c>
      <c r="C624">
        <v>15.2</v>
      </c>
    </row>
    <row r="625" spans="1:3" ht="21.6" customHeight="1">
      <c r="A625" t="s">
        <v>762</v>
      </c>
      <c r="B625" t="s">
        <v>74</v>
      </c>
      <c r="C625">
        <v>15.2</v>
      </c>
    </row>
    <row r="626" spans="1:3" ht="21.6" customHeight="1">
      <c r="A626" t="s">
        <v>945</v>
      </c>
      <c r="B626" t="s">
        <v>74</v>
      </c>
      <c r="C626">
        <v>15.2</v>
      </c>
    </row>
    <row r="627" spans="1:3" ht="21.6" customHeight="1">
      <c r="A627" t="s">
        <v>1707</v>
      </c>
      <c r="B627" t="s">
        <v>74</v>
      </c>
      <c r="C627">
        <v>15.2</v>
      </c>
    </row>
    <row r="628" spans="1:3" ht="21.6" customHeight="1">
      <c r="A628" t="s">
        <v>1396</v>
      </c>
      <c r="B628" t="s">
        <v>74</v>
      </c>
      <c r="C628">
        <v>15.2</v>
      </c>
    </row>
    <row r="629" spans="1:3" ht="21.6" customHeight="1">
      <c r="A629" t="s">
        <v>1550</v>
      </c>
      <c r="B629" t="s">
        <v>74</v>
      </c>
      <c r="C629">
        <v>15.2</v>
      </c>
    </row>
    <row r="630" spans="1:3" ht="18" customHeight="1">
      <c r="A630" t="s">
        <v>1769</v>
      </c>
      <c r="B630" t="s">
        <v>74</v>
      </c>
      <c r="C630">
        <v>15.3</v>
      </c>
    </row>
    <row r="631" spans="1:3" ht="18" customHeight="1">
      <c r="A631" t="s">
        <v>1636</v>
      </c>
      <c r="B631" t="s">
        <v>74</v>
      </c>
      <c r="C631">
        <v>15.3</v>
      </c>
    </row>
    <row r="632" spans="1:3" ht="18" customHeight="1">
      <c r="A632" t="s">
        <v>1350</v>
      </c>
      <c r="B632" t="s">
        <v>74</v>
      </c>
      <c r="C632">
        <v>15.3</v>
      </c>
    </row>
    <row r="633" spans="1:3" ht="21.6" customHeight="1">
      <c r="A633" t="s">
        <v>152</v>
      </c>
      <c r="B633" t="s">
        <v>74</v>
      </c>
      <c r="C633">
        <v>15.4</v>
      </c>
    </row>
    <row r="634" spans="1:3" ht="18" customHeight="1">
      <c r="A634" t="s">
        <v>331</v>
      </c>
      <c r="B634" t="s">
        <v>74</v>
      </c>
      <c r="C634">
        <v>15.4</v>
      </c>
    </row>
    <row r="635" spans="1:3" ht="18" customHeight="1">
      <c r="A635" t="s">
        <v>1831</v>
      </c>
      <c r="B635" t="s">
        <v>889</v>
      </c>
      <c r="C635">
        <v>15.4</v>
      </c>
    </row>
    <row r="636" spans="1:3" ht="21.6" customHeight="1">
      <c r="A636" t="s">
        <v>704</v>
      </c>
      <c r="B636" t="s">
        <v>74</v>
      </c>
      <c r="C636">
        <v>15.4</v>
      </c>
    </row>
    <row r="637" spans="1:3" ht="18" customHeight="1">
      <c r="A637" t="s">
        <v>1038</v>
      </c>
      <c r="B637" t="s">
        <v>74</v>
      </c>
      <c r="C637">
        <v>15.4</v>
      </c>
    </row>
    <row r="638" spans="1:3" ht="18" customHeight="1">
      <c r="A638" t="s">
        <v>294</v>
      </c>
      <c r="B638" t="s">
        <v>246</v>
      </c>
      <c r="C638">
        <v>15.5</v>
      </c>
    </row>
    <row r="639" spans="1:3" ht="18" customHeight="1">
      <c r="A639" t="s">
        <v>427</v>
      </c>
      <c r="B639" t="s">
        <v>74</v>
      </c>
      <c r="C639">
        <v>15.5</v>
      </c>
    </row>
    <row r="640" spans="1:3" ht="18" customHeight="1">
      <c r="A640" t="s">
        <v>7420</v>
      </c>
      <c r="B640" t="s">
        <v>74</v>
      </c>
      <c r="C640">
        <v>15.5</v>
      </c>
    </row>
    <row r="641" spans="1:3" ht="18" customHeight="1">
      <c r="A641" t="s">
        <v>1634</v>
      </c>
      <c r="B641" t="s">
        <v>74</v>
      </c>
      <c r="C641">
        <v>15.5</v>
      </c>
    </row>
    <row r="642" spans="1:3" ht="18" customHeight="1">
      <c r="A642" t="s">
        <v>639</v>
      </c>
      <c r="B642" t="s">
        <v>640</v>
      </c>
      <c r="C642">
        <v>15.5</v>
      </c>
    </row>
    <row r="643" spans="1:3" ht="18" customHeight="1">
      <c r="A643" t="s">
        <v>1652</v>
      </c>
      <c r="B643" t="s">
        <v>74</v>
      </c>
      <c r="C643">
        <v>15.5</v>
      </c>
    </row>
    <row r="644" spans="1:3" ht="21.6" customHeight="1">
      <c r="A644" t="s">
        <v>764</v>
      </c>
      <c r="B644" t="s">
        <v>74</v>
      </c>
      <c r="C644">
        <v>15.5</v>
      </c>
    </row>
    <row r="645" spans="1:3" ht="21.6" customHeight="1">
      <c r="A645" t="s">
        <v>788</v>
      </c>
      <c r="B645" t="s">
        <v>74</v>
      </c>
      <c r="C645">
        <v>15.5</v>
      </c>
    </row>
    <row r="646" spans="1:3" ht="18" customHeight="1">
      <c r="A646" t="s">
        <v>946</v>
      </c>
      <c r="B646" t="s">
        <v>74</v>
      </c>
      <c r="C646">
        <v>15.5</v>
      </c>
    </row>
    <row r="647" spans="1:3" ht="18" customHeight="1">
      <c r="A647" t="s">
        <v>1218</v>
      </c>
      <c r="B647" t="s">
        <v>971</v>
      </c>
      <c r="C647">
        <v>15.5</v>
      </c>
    </row>
    <row r="648" spans="1:3" ht="18" customHeight="1">
      <c r="A648" t="s">
        <v>1989</v>
      </c>
      <c r="B648" t="s">
        <v>350</v>
      </c>
      <c r="C648">
        <v>15.5</v>
      </c>
    </row>
    <row r="649" spans="1:3" ht="18" customHeight="1">
      <c r="A649" t="s">
        <v>120</v>
      </c>
      <c r="B649" t="s">
        <v>74</v>
      </c>
      <c r="C649">
        <v>15.6</v>
      </c>
    </row>
    <row r="650" spans="1:3" ht="18" customHeight="1">
      <c r="A650" t="s">
        <v>124</v>
      </c>
      <c r="B650" t="s">
        <v>74</v>
      </c>
      <c r="C650">
        <v>15.6</v>
      </c>
    </row>
    <row r="651" spans="1:3" ht="18" customHeight="1">
      <c r="A651" t="s">
        <v>379</v>
      </c>
      <c r="B651" t="s">
        <v>74</v>
      </c>
      <c r="C651">
        <v>15.6</v>
      </c>
    </row>
    <row r="652" spans="1:3" ht="18" customHeight="1">
      <c r="A652" t="s">
        <v>382</v>
      </c>
      <c r="B652" t="s">
        <v>74</v>
      </c>
      <c r="C652">
        <v>15.6</v>
      </c>
    </row>
    <row r="653" spans="1:3" ht="18" customHeight="1">
      <c r="A653" t="s">
        <v>568</v>
      </c>
      <c r="B653" t="s">
        <v>74</v>
      </c>
      <c r="C653">
        <v>15.6</v>
      </c>
    </row>
    <row r="654" spans="1:3" ht="21.6" customHeight="1">
      <c r="A654" t="s">
        <v>605</v>
      </c>
      <c r="B654" t="s">
        <v>74</v>
      </c>
      <c r="C654">
        <v>15.6</v>
      </c>
    </row>
    <row r="655" spans="1:3" ht="21.6" customHeight="1">
      <c r="A655" t="s">
        <v>719</v>
      </c>
      <c r="B655" t="s">
        <v>74</v>
      </c>
      <c r="C655">
        <v>15.6</v>
      </c>
    </row>
    <row r="656" spans="1:3" ht="21.6" customHeight="1">
      <c r="A656" t="s">
        <v>842</v>
      </c>
      <c r="B656" t="s">
        <v>74</v>
      </c>
      <c r="C656">
        <v>15.6</v>
      </c>
    </row>
    <row r="657" spans="1:3" ht="21.6" customHeight="1">
      <c r="A657" t="s">
        <v>915</v>
      </c>
      <c r="B657" t="s">
        <v>74</v>
      </c>
      <c r="C657">
        <v>15.6</v>
      </c>
    </row>
    <row r="658" spans="1:3" ht="21.6" customHeight="1">
      <c r="A658" t="s">
        <v>1690</v>
      </c>
      <c r="B658" t="s">
        <v>74</v>
      </c>
      <c r="C658">
        <v>15.6</v>
      </c>
    </row>
    <row r="659" spans="1:3" ht="18" customHeight="1">
      <c r="A659" t="s">
        <v>1138</v>
      </c>
      <c r="B659" t="s">
        <v>74</v>
      </c>
      <c r="C659">
        <v>15.6</v>
      </c>
    </row>
    <row r="660" spans="1:3" ht="21.6" customHeight="1">
      <c r="A660" t="s">
        <v>1721</v>
      </c>
      <c r="B660" t="s">
        <v>74</v>
      </c>
      <c r="C660">
        <v>15.6</v>
      </c>
    </row>
    <row r="661" spans="1:3" ht="21.6" customHeight="1">
      <c r="A661" t="s">
        <v>1343</v>
      </c>
      <c r="B661" t="s">
        <v>636</v>
      </c>
      <c r="C661">
        <v>15.6</v>
      </c>
    </row>
    <row r="662" spans="1:3" ht="18" customHeight="1">
      <c r="A662" t="s">
        <v>1397</v>
      </c>
      <c r="B662" t="s">
        <v>74</v>
      </c>
      <c r="C662">
        <v>15.6</v>
      </c>
    </row>
    <row r="663" spans="1:3" ht="18" customHeight="1">
      <c r="A663" t="s">
        <v>354</v>
      </c>
      <c r="B663" t="s">
        <v>74</v>
      </c>
      <c r="C663">
        <v>15.7</v>
      </c>
    </row>
    <row r="664" spans="1:3" ht="18" customHeight="1">
      <c r="A664" t="s">
        <v>1830</v>
      </c>
      <c r="B664" t="s">
        <v>74</v>
      </c>
      <c r="C664">
        <v>15.7</v>
      </c>
    </row>
    <row r="665" spans="1:3" ht="18" customHeight="1">
      <c r="A665" t="s">
        <v>452</v>
      </c>
      <c r="B665" t="s">
        <v>74</v>
      </c>
      <c r="C665">
        <v>15.7</v>
      </c>
    </row>
    <row r="666" spans="1:3" ht="21.6" customHeight="1">
      <c r="A666" t="s">
        <v>480</v>
      </c>
      <c r="B666" t="s">
        <v>74</v>
      </c>
      <c r="C666">
        <v>15.7</v>
      </c>
    </row>
    <row r="667" spans="1:3" ht="21.6" customHeight="1">
      <c r="A667" t="s">
        <v>509</v>
      </c>
      <c r="B667" t="s">
        <v>74</v>
      </c>
      <c r="C667">
        <v>15.7</v>
      </c>
    </row>
    <row r="668" spans="1:3" ht="18" customHeight="1">
      <c r="A668" t="s">
        <v>828</v>
      </c>
      <c r="B668" t="s">
        <v>74</v>
      </c>
      <c r="C668">
        <v>15.7</v>
      </c>
    </row>
    <row r="669" spans="1:3" ht="18" customHeight="1">
      <c r="A669" t="s">
        <v>989</v>
      </c>
      <c r="B669" t="s">
        <v>74</v>
      </c>
      <c r="C669">
        <v>15.7</v>
      </c>
    </row>
    <row r="670" spans="1:3" ht="21.6" customHeight="1">
      <c r="A670" t="s">
        <v>1569</v>
      </c>
      <c r="B670" t="s">
        <v>74</v>
      </c>
      <c r="C670">
        <v>15.8</v>
      </c>
    </row>
    <row r="671" spans="1:3" ht="18" customHeight="1">
      <c r="A671" t="s">
        <v>259</v>
      </c>
      <c r="B671" t="s">
        <v>74</v>
      </c>
      <c r="C671">
        <v>15.8</v>
      </c>
    </row>
    <row r="672" spans="1:3" ht="18" customHeight="1">
      <c r="A672" t="s">
        <v>263</v>
      </c>
      <c r="B672" t="s">
        <v>74</v>
      </c>
      <c r="C672">
        <v>15.8</v>
      </c>
    </row>
    <row r="673" spans="1:3" ht="21.6" customHeight="1">
      <c r="A673" t="s">
        <v>459</v>
      </c>
      <c r="B673" t="s">
        <v>74</v>
      </c>
      <c r="C673">
        <v>15.8</v>
      </c>
    </row>
    <row r="674" spans="1:3" ht="18" customHeight="1">
      <c r="A674" t="s">
        <v>1006</v>
      </c>
      <c r="B674" t="s">
        <v>74</v>
      </c>
      <c r="C674">
        <v>15.8</v>
      </c>
    </row>
    <row r="675" spans="1:3" ht="21.6" customHeight="1">
      <c r="A675" t="s">
        <v>1308</v>
      </c>
      <c r="B675" t="s">
        <v>74</v>
      </c>
      <c r="C675">
        <v>15.8</v>
      </c>
    </row>
    <row r="676" spans="1:3" ht="21.6" customHeight="1">
      <c r="A676" t="s">
        <v>1726</v>
      </c>
      <c r="B676" t="s">
        <v>74</v>
      </c>
      <c r="C676">
        <v>15.8</v>
      </c>
    </row>
    <row r="677" spans="1:3" ht="21.6" customHeight="1">
      <c r="A677" t="s">
        <v>1438</v>
      </c>
      <c r="B677" t="s">
        <v>74</v>
      </c>
      <c r="C677">
        <v>15.8</v>
      </c>
    </row>
    <row r="678" spans="1:3" ht="21.6" customHeight="1">
      <c r="A678" t="s">
        <v>93</v>
      </c>
      <c r="B678" t="s">
        <v>74</v>
      </c>
      <c r="C678">
        <v>15.9</v>
      </c>
    </row>
    <row r="679" spans="1:3" ht="21.6" customHeight="1">
      <c r="A679" t="s">
        <v>158</v>
      </c>
      <c r="B679" t="s">
        <v>74</v>
      </c>
      <c r="C679">
        <v>15.9</v>
      </c>
    </row>
    <row r="680" spans="1:3" ht="21.6" customHeight="1">
      <c r="A680" t="s">
        <v>172</v>
      </c>
      <c r="B680" t="s">
        <v>74</v>
      </c>
      <c r="C680">
        <v>15.9</v>
      </c>
    </row>
    <row r="681" spans="1:3" ht="21.6" customHeight="1">
      <c r="A681" t="s">
        <v>301</v>
      </c>
      <c r="B681" t="s">
        <v>74</v>
      </c>
      <c r="C681">
        <v>15.9</v>
      </c>
    </row>
    <row r="682" spans="1:3" ht="21.6" customHeight="1">
      <c r="A682" t="s">
        <v>779</v>
      </c>
      <c r="B682" t="s">
        <v>74</v>
      </c>
      <c r="C682">
        <v>15.9</v>
      </c>
    </row>
    <row r="683" spans="1:3" ht="21.6" customHeight="1">
      <c r="A683" t="s">
        <v>1239</v>
      </c>
      <c r="B683" t="s">
        <v>74</v>
      </c>
      <c r="C683">
        <v>15.9</v>
      </c>
    </row>
    <row r="684" spans="1:3" ht="21.6" customHeight="1">
      <c r="A684" t="s">
        <v>1440</v>
      </c>
      <c r="B684" t="s">
        <v>1441</v>
      </c>
      <c r="C684">
        <v>15.9</v>
      </c>
    </row>
    <row r="685" spans="1:3" ht="21.6" customHeight="1">
      <c r="A685" t="s">
        <v>1443</v>
      </c>
      <c r="B685" t="s">
        <v>74</v>
      </c>
      <c r="C685">
        <v>15.9</v>
      </c>
    </row>
    <row r="686" spans="1:3" ht="18" customHeight="1">
      <c r="A686" t="s">
        <v>1472</v>
      </c>
      <c r="B686" t="s">
        <v>74</v>
      </c>
      <c r="C686">
        <v>15.9</v>
      </c>
    </row>
    <row r="687" spans="1:3" ht="21.6" customHeight="1">
      <c r="A687" t="s">
        <v>1497</v>
      </c>
      <c r="B687" t="s">
        <v>74</v>
      </c>
      <c r="C687">
        <v>15.9</v>
      </c>
    </row>
    <row r="688" spans="1:3" ht="18" customHeight="1">
      <c r="A688" t="s">
        <v>211</v>
      </c>
      <c r="B688" t="s">
        <v>212</v>
      </c>
      <c r="C688">
        <v>16</v>
      </c>
    </row>
    <row r="689" spans="1:3" ht="21.6" customHeight="1">
      <c r="A689" t="s">
        <v>260</v>
      </c>
      <c r="B689" t="s">
        <v>74</v>
      </c>
      <c r="C689">
        <v>16</v>
      </c>
    </row>
    <row r="690" spans="1:3" ht="21.6" customHeight="1">
      <c r="A690" t="s">
        <v>285</v>
      </c>
      <c r="B690" t="s">
        <v>74</v>
      </c>
      <c r="C690">
        <v>16</v>
      </c>
    </row>
    <row r="691" spans="1:3" ht="21.6" customHeight="1">
      <c r="A691" t="s">
        <v>1596</v>
      </c>
      <c r="B691" t="s">
        <v>74</v>
      </c>
      <c r="C691">
        <v>16</v>
      </c>
    </row>
    <row r="692" spans="1:3" ht="21.6" customHeight="1">
      <c r="A692" t="s">
        <v>675</v>
      </c>
      <c r="B692" t="s">
        <v>74</v>
      </c>
      <c r="C692">
        <v>16</v>
      </c>
    </row>
    <row r="693" spans="1:3" ht="19.2" customHeight="1">
      <c r="A693" t="s">
        <v>1835</v>
      </c>
      <c r="B693" t="s">
        <v>1836</v>
      </c>
      <c r="C693">
        <v>16</v>
      </c>
    </row>
    <row r="694" spans="1:3" ht="21.6" customHeight="1">
      <c r="A694" t="s">
        <v>740</v>
      </c>
      <c r="B694" t="s">
        <v>74</v>
      </c>
      <c r="C694">
        <v>16</v>
      </c>
    </row>
    <row r="695" spans="1:3" ht="21.6" customHeight="1">
      <c r="A695" t="s">
        <v>800</v>
      </c>
      <c r="B695" t="s">
        <v>74</v>
      </c>
      <c r="C695">
        <v>16</v>
      </c>
    </row>
    <row r="696" spans="1:3" ht="21.6" customHeight="1">
      <c r="A696" t="s">
        <v>859</v>
      </c>
      <c r="B696" t="s">
        <v>74</v>
      </c>
      <c r="C696">
        <v>16</v>
      </c>
    </row>
    <row r="697" spans="1:3" ht="21.6" customHeight="1">
      <c r="A697" t="s">
        <v>2012</v>
      </c>
      <c r="B697" t="s">
        <v>74</v>
      </c>
      <c r="C697">
        <v>16</v>
      </c>
    </row>
    <row r="698" spans="1:3" ht="21.6" customHeight="1">
      <c r="A698" t="s">
        <v>1097</v>
      </c>
      <c r="B698" t="s">
        <v>74</v>
      </c>
      <c r="C698">
        <v>16</v>
      </c>
    </row>
    <row r="699" spans="1:3" ht="18" customHeight="1">
      <c r="A699" t="s">
        <v>139</v>
      </c>
      <c r="B699" t="s">
        <v>74</v>
      </c>
      <c r="C699">
        <v>16.100000000000001</v>
      </c>
    </row>
    <row r="700" spans="1:3" ht="21.6" customHeight="1">
      <c r="A700" t="s">
        <v>1649</v>
      </c>
      <c r="B700" t="s">
        <v>74</v>
      </c>
      <c r="C700">
        <v>16.100000000000001</v>
      </c>
    </row>
    <row r="701" spans="1:3" ht="18" customHeight="1">
      <c r="A701" t="s">
        <v>954</v>
      </c>
      <c r="B701" t="s">
        <v>74</v>
      </c>
      <c r="C701">
        <v>16.100000000000001</v>
      </c>
    </row>
    <row r="702" spans="1:3" ht="18" customHeight="1">
      <c r="A702" t="s">
        <v>1022</v>
      </c>
      <c r="B702" t="s">
        <v>74</v>
      </c>
      <c r="C702">
        <v>16.100000000000001</v>
      </c>
    </row>
    <row r="703" spans="1:3" ht="21.6" customHeight="1">
      <c r="A703" t="s">
        <v>1146</v>
      </c>
      <c r="B703" t="s">
        <v>74</v>
      </c>
      <c r="C703">
        <v>16.100000000000001</v>
      </c>
    </row>
    <row r="704" spans="1:3" ht="21.6" customHeight="1">
      <c r="A704" t="s">
        <v>930</v>
      </c>
      <c r="B704" t="s">
        <v>74</v>
      </c>
      <c r="C704">
        <v>16.2</v>
      </c>
    </row>
    <row r="705" spans="1:3" ht="21.6" customHeight="1">
      <c r="A705" t="s">
        <v>1122</v>
      </c>
      <c r="B705" t="s">
        <v>74</v>
      </c>
      <c r="C705">
        <v>16.2</v>
      </c>
    </row>
    <row r="706" spans="1:3" ht="21.6" customHeight="1">
      <c r="A706" t="s">
        <v>1231</v>
      </c>
      <c r="B706" t="s">
        <v>74</v>
      </c>
      <c r="C706">
        <v>16.2</v>
      </c>
    </row>
    <row r="707" spans="1:3" ht="18" customHeight="1">
      <c r="A707" t="s">
        <v>108</v>
      </c>
      <c r="B707" t="s">
        <v>74</v>
      </c>
      <c r="C707">
        <v>16.3</v>
      </c>
    </row>
    <row r="708" spans="1:3" ht="18" customHeight="1">
      <c r="A708" t="s">
        <v>220</v>
      </c>
      <c r="B708" t="s">
        <v>74</v>
      </c>
      <c r="C708">
        <v>16.3</v>
      </c>
    </row>
    <row r="709" spans="1:3" ht="18" customHeight="1">
      <c r="A709" t="s">
        <v>430</v>
      </c>
      <c r="B709" t="s">
        <v>74</v>
      </c>
      <c r="C709">
        <v>16.3</v>
      </c>
    </row>
    <row r="710" spans="1:3" ht="21.6" customHeight="1">
      <c r="A710" t="s">
        <v>2006</v>
      </c>
      <c r="B710" t="s">
        <v>2007</v>
      </c>
      <c r="C710">
        <v>16.3</v>
      </c>
    </row>
    <row r="711" spans="1:3" ht="18" customHeight="1">
      <c r="A711" t="s">
        <v>529</v>
      </c>
      <c r="B711" t="s">
        <v>530</v>
      </c>
      <c r="C711">
        <v>16.3</v>
      </c>
    </row>
    <row r="712" spans="1:3" ht="21.6" customHeight="1">
      <c r="A712" t="s">
        <v>709</v>
      </c>
      <c r="B712" t="s">
        <v>74</v>
      </c>
      <c r="C712">
        <v>16.3</v>
      </c>
    </row>
    <row r="713" spans="1:3" ht="18" customHeight="1">
      <c r="A713" t="s">
        <v>938</v>
      </c>
      <c r="B713" t="s">
        <v>74</v>
      </c>
      <c r="C713">
        <v>16.3</v>
      </c>
    </row>
    <row r="714" spans="1:3" ht="21.6" customHeight="1">
      <c r="A714" t="s">
        <v>998</v>
      </c>
      <c r="B714" t="s">
        <v>74</v>
      </c>
      <c r="C714">
        <v>16.3</v>
      </c>
    </row>
    <row r="715" spans="1:3" ht="21.6" customHeight="1">
      <c r="A715" t="s">
        <v>1065</v>
      </c>
      <c r="B715" t="s">
        <v>74</v>
      </c>
      <c r="C715">
        <v>16.3</v>
      </c>
    </row>
    <row r="716" spans="1:3" ht="21.6" customHeight="1">
      <c r="A716" t="s">
        <v>1088</v>
      </c>
      <c r="B716" t="s">
        <v>74</v>
      </c>
      <c r="C716">
        <v>16.3</v>
      </c>
    </row>
    <row r="717" spans="1:3" ht="21.6" customHeight="1">
      <c r="A717" t="s">
        <v>1215</v>
      </c>
      <c r="B717" t="s">
        <v>74</v>
      </c>
      <c r="C717">
        <v>16.3</v>
      </c>
    </row>
    <row r="718" spans="1:3" ht="18" customHeight="1">
      <c r="A718" t="s">
        <v>111</v>
      </c>
      <c r="B718" t="s">
        <v>74</v>
      </c>
      <c r="C718">
        <v>16.399999999999999</v>
      </c>
    </row>
    <row r="719" spans="1:3" ht="21.6" customHeight="1">
      <c r="A719" t="s">
        <v>1599</v>
      </c>
      <c r="B719" t="s">
        <v>74</v>
      </c>
      <c r="C719">
        <v>16.399999999999999</v>
      </c>
    </row>
    <row r="720" spans="1:3" ht="18" customHeight="1">
      <c r="A720" t="s">
        <v>399</v>
      </c>
      <c r="B720" t="s">
        <v>74</v>
      </c>
      <c r="C720">
        <v>16.399999999999999</v>
      </c>
    </row>
    <row r="721" spans="1:3" ht="18" customHeight="1">
      <c r="A721" t="s">
        <v>412</v>
      </c>
      <c r="B721" t="s">
        <v>74</v>
      </c>
      <c r="C721">
        <v>16.399999999999999</v>
      </c>
    </row>
    <row r="722" spans="1:3" ht="21.6" customHeight="1">
      <c r="A722" t="s">
        <v>589</v>
      </c>
      <c r="B722" t="s">
        <v>74</v>
      </c>
      <c r="C722">
        <v>16.399999999999999</v>
      </c>
    </row>
    <row r="723" spans="1:3" ht="21.6" customHeight="1">
      <c r="A723" t="s">
        <v>844</v>
      </c>
      <c r="B723" t="s">
        <v>74</v>
      </c>
      <c r="C723">
        <v>16.399999999999999</v>
      </c>
    </row>
    <row r="724" spans="1:3" ht="18" customHeight="1">
      <c r="A724" t="s">
        <v>1137</v>
      </c>
      <c r="B724" t="s">
        <v>74</v>
      </c>
      <c r="C724">
        <v>16.399999999999999</v>
      </c>
    </row>
    <row r="725" spans="1:3" ht="18" customHeight="1">
      <c r="A725" t="s">
        <v>1700</v>
      </c>
      <c r="B725" t="s">
        <v>74</v>
      </c>
      <c r="C725">
        <v>16.399999999999999</v>
      </c>
    </row>
    <row r="726" spans="1:3" ht="21.6" customHeight="1">
      <c r="A726" t="s">
        <v>1856</v>
      </c>
      <c r="B726" t="s">
        <v>633</v>
      </c>
      <c r="C726">
        <v>16.399999999999999</v>
      </c>
    </row>
    <row r="727" spans="1:3" ht="21.6" customHeight="1">
      <c r="A727" t="s">
        <v>1458</v>
      </c>
      <c r="B727" t="s">
        <v>74</v>
      </c>
      <c r="C727">
        <v>16.399999999999999</v>
      </c>
    </row>
    <row r="728" spans="1:3" ht="18" customHeight="1">
      <c r="A728" t="s">
        <v>1797</v>
      </c>
      <c r="B728" t="s">
        <v>74</v>
      </c>
      <c r="C728">
        <v>16.399999999999999</v>
      </c>
    </row>
    <row r="729" spans="1:3" ht="18" customHeight="1">
      <c r="A729" t="s">
        <v>198</v>
      </c>
      <c r="B729" t="s">
        <v>74</v>
      </c>
      <c r="C729">
        <v>16.5</v>
      </c>
    </row>
    <row r="730" spans="1:3" ht="18" customHeight="1">
      <c r="A730" t="s">
        <v>386</v>
      </c>
      <c r="B730" t="s">
        <v>74</v>
      </c>
      <c r="C730">
        <v>16.5</v>
      </c>
    </row>
    <row r="731" spans="1:3" ht="21.6" customHeight="1">
      <c r="A731" t="s">
        <v>441</v>
      </c>
      <c r="B731" t="s">
        <v>74</v>
      </c>
      <c r="C731">
        <v>16.5</v>
      </c>
    </row>
    <row r="732" spans="1:3" ht="18" customHeight="1">
      <c r="A732" t="s">
        <v>454</v>
      </c>
      <c r="B732" t="s">
        <v>74</v>
      </c>
      <c r="C732">
        <v>16.5</v>
      </c>
    </row>
    <row r="733" spans="1:3" ht="18" customHeight="1">
      <c r="A733" t="s">
        <v>863</v>
      </c>
      <c r="B733" t="s">
        <v>74</v>
      </c>
      <c r="C733">
        <v>16.5</v>
      </c>
    </row>
    <row r="734" spans="1:3" ht="18" customHeight="1">
      <c r="A734" t="s">
        <v>890</v>
      </c>
      <c r="B734" t="s">
        <v>891</v>
      </c>
      <c r="C734">
        <v>16.5</v>
      </c>
    </row>
    <row r="735" spans="1:3" ht="21.6" customHeight="1">
      <c r="A735" t="s">
        <v>1691</v>
      </c>
      <c r="B735" t="s">
        <v>74</v>
      </c>
      <c r="C735">
        <v>16.5</v>
      </c>
    </row>
    <row r="736" spans="1:3" ht="18" customHeight="1">
      <c r="A736" t="s">
        <v>1452</v>
      </c>
      <c r="B736" t="s">
        <v>85</v>
      </c>
      <c r="C736">
        <v>16.5</v>
      </c>
    </row>
    <row r="737" spans="1:3" ht="21.6" customHeight="1">
      <c r="A737" t="s">
        <v>1739</v>
      </c>
      <c r="B737" t="s">
        <v>74</v>
      </c>
      <c r="C737">
        <v>16.5</v>
      </c>
    </row>
    <row r="738" spans="1:3" ht="18" customHeight="1">
      <c r="A738" t="s">
        <v>1483</v>
      </c>
      <c r="B738" t="s">
        <v>74</v>
      </c>
      <c r="C738">
        <v>16.5</v>
      </c>
    </row>
    <row r="739" spans="1:3" ht="21.6" customHeight="1">
      <c r="A739" t="s">
        <v>1504</v>
      </c>
      <c r="B739" t="s">
        <v>74</v>
      </c>
      <c r="C739">
        <v>16.5</v>
      </c>
    </row>
    <row r="740" spans="1:3" ht="18" customHeight="1">
      <c r="A740" t="s">
        <v>409</v>
      </c>
      <c r="B740" t="s">
        <v>74</v>
      </c>
      <c r="C740">
        <v>16.600000000000001</v>
      </c>
    </row>
    <row r="741" spans="1:3" ht="18" customHeight="1">
      <c r="A741" t="s">
        <v>1983</v>
      </c>
      <c r="B741" t="s">
        <v>1501</v>
      </c>
      <c r="C741">
        <v>16.600000000000001</v>
      </c>
    </row>
    <row r="742" spans="1:3" ht="21.6" customHeight="1">
      <c r="A742" t="s">
        <v>714</v>
      </c>
      <c r="B742" t="s">
        <v>74</v>
      </c>
      <c r="C742">
        <v>16.600000000000001</v>
      </c>
    </row>
    <row r="743" spans="1:3" ht="18" customHeight="1">
      <c r="A743" t="s">
        <v>806</v>
      </c>
      <c r="B743" t="s">
        <v>74</v>
      </c>
      <c r="C743">
        <v>16.600000000000001</v>
      </c>
    </row>
    <row r="744" spans="1:3" ht="18" customHeight="1">
      <c r="A744" t="s">
        <v>860</v>
      </c>
      <c r="B744" t="s">
        <v>74</v>
      </c>
      <c r="C744">
        <v>16.600000000000001</v>
      </c>
    </row>
    <row r="745" spans="1:3" ht="18" customHeight="1">
      <c r="A745" t="s">
        <v>1312</v>
      </c>
      <c r="B745" t="s">
        <v>74</v>
      </c>
      <c r="C745">
        <v>16.600000000000001</v>
      </c>
    </row>
    <row r="746" spans="1:3" ht="21.6" customHeight="1">
      <c r="A746" t="s">
        <v>1994</v>
      </c>
      <c r="B746" t="s">
        <v>1995</v>
      </c>
      <c r="C746">
        <v>16.600000000000001</v>
      </c>
    </row>
    <row r="747" spans="1:3" ht="21.6" customHeight="1">
      <c r="A747" t="s">
        <v>1587</v>
      </c>
      <c r="B747" t="s">
        <v>74</v>
      </c>
      <c r="C747">
        <v>16.7</v>
      </c>
    </row>
    <row r="748" spans="1:3" ht="18" customHeight="1">
      <c r="A748" t="s">
        <v>314</v>
      </c>
      <c r="B748" t="s">
        <v>74</v>
      </c>
      <c r="C748">
        <v>16.7</v>
      </c>
    </row>
    <row r="749" spans="1:3" ht="21.6" customHeight="1">
      <c r="A749" t="s">
        <v>357</v>
      </c>
      <c r="B749" t="s">
        <v>74</v>
      </c>
      <c r="C749">
        <v>16.7</v>
      </c>
    </row>
    <row r="750" spans="1:3" ht="18" customHeight="1">
      <c r="A750" t="s">
        <v>808</v>
      </c>
      <c r="B750" t="s">
        <v>74</v>
      </c>
      <c r="C750">
        <v>16.7</v>
      </c>
    </row>
    <row r="751" spans="1:3" ht="18" customHeight="1">
      <c r="A751" t="s">
        <v>1291</v>
      </c>
      <c r="B751" t="s">
        <v>74</v>
      </c>
      <c r="C751">
        <v>16.7</v>
      </c>
    </row>
    <row r="752" spans="1:3" ht="18" customHeight="1">
      <c r="A752" t="s">
        <v>112</v>
      </c>
      <c r="B752" t="s">
        <v>74</v>
      </c>
      <c r="C752">
        <v>16.8</v>
      </c>
    </row>
    <row r="753" spans="1:3" ht="18" customHeight="1">
      <c r="A753" t="s">
        <v>371</v>
      </c>
      <c r="B753" t="s">
        <v>74</v>
      </c>
      <c r="C753">
        <v>16.8</v>
      </c>
    </row>
    <row r="754" spans="1:3" ht="18" customHeight="1">
      <c r="A754" t="s">
        <v>406</v>
      </c>
      <c r="B754" t="s">
        <v>74</v>
      </c>
      <c r="C754">
        <v>16.8</v>
      </c>
    </row>
    <row r="755" spans="1:3" ht="21.6" customHeight="1">
      <c r="A755" t="s">
        <v>558</v>
      </c>
      <c r="B755" t="s">
        <v>74</v>
      </c>
      <c r="C755">
        <v>16.8</v>
      </c>
    </row>
    <row r="756" spans="1:3" ht="21.6" customHeight="1">
      <c r="A756" t="s">
        <v>576</v>
      </c>
      <c r="B756" t="s">
        <v>74</v>
      </c>
      <c r="C756">
        <v>16.8</v>
      </c>
    </row>
    <row r="757" spans="1:3" ht="18" customHeight="1">
      <c r="A757" t="s">
        <v>1461</v>
      </c>
      <c r="B757" t="s">
        <v>74</v>
      </c>
      <c r="C757">
        <v>16.8</v>
      </c>
    </row>
    <row r="758" spans="1:3" ht="18" customHeight="1">
      <c r="A758" t="s">
        <v>682</v>
      </c>
      <c r="B758" t="s">
        <v>74</v>
      </c>
      <c r="C758">
        <v>16.899999999999999</v>
      </c>
    </row>
    <row r="759" spans="1:3" ht="18" customHeight="1">
      <c r="A759" t="s">
        <v>827</v>
      </c>
      <c r="B759" t="s">
        <v>74</v>
      </c>
      <c r="C759">
        <v>16.899999999999999</v>
      </c>
    </row>
    <row r="760" spans="1:3" ht="18" customHeight="1">
      <c r="A760" t="s">
        <v>1144</v>
      </c>
      <c r="B760" t="s">
        <v>74</v>
      </c>
      <c r="C760">
        <v>16.899999999999999</v>
      </c>
    </row>
    <row r="761" spans="1:3" ht="18" customHeight="1">
      <c r="A761" t="s">
        <v>1256</v>
      </c>
      <c r="B761" t="s">
        <v>74</v>
      </c>
      <c r="C761">
        <v>16.899999999999999</v>
      </c>
    </row>
    <row r="762" spans="1:3" ht="18" customHeight="1">
      <c r="A762" t="s">
        <v>1309</v>
      </c>
      <c r="B762" t="s">
        <v>74</v>
      </c>
      <c r="C762">
        <v>16.899999999999999</v>
      </c>
    </row>
    <row r="763" spans="1:3" ht="21.6" customHeight="1">
      <c r="A763" t="s">
        <v>607</v>
      </c>
      <c r="B763" t="s">
        <v>74</v>
      </c>
      <c r="C763">
        <v>17</v>
      </c>
    </row>
    <row r="764" spans="1:3" ht="21.6" customHeight="1">
      <c r="A764" t="s">
        <v>649</v>
      </c>
      <c r="B764" t="s">
        <v>74</v>
      </c>
      <c r="C764">
        <v>17</v>
      </c>
    </row>
    <row r="765" spans="1:3" ht="18" customHeight="1">
      <c r="A765" t="s">
        <v>871</v>
      </c>
      <c r="B765" t="s">
        <v>74</v>
      </c>
      <c r="C765">
        <v>17</v>
      </c>
    </row>
    <row r="766" spans="1:3" ht="21.6" customHeight="1">
      <c r="A766" t="s">
        <v>1052</v>
      </c>
      <c r="B766" t="s">
        <v>1053</v>
      </c>
      <c r="C766">
        <v>17</v>
      </c>
    </row>
    <row r="767" spans="1:3" ht="21.6" customHeight="1">
      <c r="A767" t="s">
        <v>89</v>
      </c>
      <c r="B767" t="s">
        <v>74</v>
      </c>
      <c r="C767">
        <v>17.100000000000001</v>
      </c>
    </row>
    <row r="768" spans="1:3" ht="18" customHeight="1">
      <c r="A768" t="s">
        <v>140</v>
      </c>
      <c r="B768" t="s">
        <v>74</v>
      </c>
      <c r="C768">
        <v>17.100000000000001</v>
      </c>
    </row>
    <row r="769" spans="1:3" ht="18" customHeight="1">
      <c r="A769" t="s">
        <v>1813</v>
      </c>
      <c r="B769" t="s">
        <v>74</v>
      </c>
      <c r="C769">
        <v>17.100000000000001</v>
      </c>
    </row>
    <row r="770" spans="1:3" ht="21.6" customHeight="1">
      <c r="A770" t="s">
        <v>672</v>
      </c>
      <c r="B770" t="s">
        <v>74</v>
      </c>
      <c r="C770">
        <v>17.100000000000001</v>
      </c>
    </row>
    <row r="771" spans="1:3" ht="18" customHeight="1">
      <c r="A771" t="s">
        <v>1045</v>
      </c>
      <c r="B771" t="s">
        <v>74</v>
      </c>
      <c r="C771">
        <v>17.100000000000001</v>
      </c>
    </row>
    <row r="772" spans="1:3" ht="18" customHeight="1">
      <c r="A772" t="s">
        <v>1184</v>
      </c>
      <c r="B772" t="s">
        <v>74</v>
      </c>
      <c r="C772">
        <v>17.100000000000001</v>
      </c>
    </row>
    <row r="773" spans="1:3" ht="21.6" customHeight="1">
      <c r="A773" t="s">
        <v>1217</v>
      </c>
      <c r="B773" t="s">
        <v>74</v>
      </c>
      <c r="C773">
        <v>17.100000000000001</v>
      </c>
    </row>
    <row r="774" spans="1:3" ht="18" customHeight="1">
      <c r="A774" t="s">
        <v>167</v>
      </c>
      <c r="B774" t="s">
        <v>74</v>
      </c>
      <c r="C774">
        <v>17.2</v>
      </c>
    </row>
    <row r="775" spans="1:3" ht="18" customHeight="1">
      <c r="A775" t="s">
        <v>337</v>
      </c>
      <c r="B775" t="s">
        <v>74</v>
      </c>
      <c r="C775">
        <v>17.2</v>
      </c>
    </row>
    <row r="776" spans="1:3" ht="18" customHeight="1">
      <c r="A776" t="s">
        <v>393</v>
      </c>
      <c r="B776" t="s">
        <v>74</v>
      </c>
      <c r="C776">
        <v>17.2</v>
      </c>
    </row>
    <row r="777" spans="1:3" ht="18" customHeight="1">
      <c r="A777" t="s">
        <v>394</v>
      </c>
      <c r="B777" t="s">
        <v>74</v>
      </c>
      <c r="C777">
        <v>17.2</v>
      </c>
    </row>
    <row r="778" spans="1:3" ht="18" customHeight="1">
      <c r="A778" t="s">
        <v>453</v>
      </c>
      <c r="B778" t="s">
        <v>85</v>
      </c>
      <c r="C778">
        <v>17.2</v>
      </c>
    </row>
    <row r="779" spans="1:3" ht="18" customHeight="1">
      <c r="A779" t="s">
        <v>1627</v>
      </c>
      <c r="B779" t="s">
        <v>74</v>
      </c>
      <c r="C779">
        <v>17.2</v>
      </c>
    </row>
    <row r="780" spans="1:3" ht="18" customHeight="1">
      <c r="A780" t="s">
        <v>1967</v>
      </c>
      <c r="B780" t="s">
        <v>7440</v>
      </c>
      <c r="C780">
        <v>17.2</v>
      </c>
    </row>
    <row r="781" spans="1:3" ht="18" customHeight="1">
      <c r="A781" t="s">
        <v>1665</v>
      </c>
      <c r="B781" t="s">
        <v>74</v>
      </c>
      <c r="C781">
        <v>17.2</v>
      </c>
    </row>
    <row r="782" spans="1:3" ht="21.6" customHeight="1">
      <c r="A782" t="s">
        <v>2010</v>
      </c>
      <c r="B782" t="s">
        <v>74</v>
      </c>
      <c r="C782">
        <v>17.2</v>
      </c>
    </row>
    <row r="783" spans="1:3" ht="21.6" customHeight="1">
      <c r="A783" t="s">
        <v>1186</v>
      </c>
      <c r="B783" t="s">
        <v>74</v>
      </c>
      <c r="C783">
        <v>17.2</v>
      </c>
    </row>
    <row r="784" spans="1:3" ht="21.6" customHeight="1">
      <c r="A784" t="s">
        <v>1275</v>
      </c>
      <c r="B784" t="s">
        <v>74</v>
      </c>
      <c r="C784">
        <v>17.2</v>
      </c>
    </row>
    <row r="785" spans="1:3" ht="18" customHeight="1">
      <c r="A785" t="s">
        <v>1318</v>
      </c>
      <c r="B785" t="s">
        <v>74</v>
      </c>
      <c r="C785">
        <v>17.2</v>
      </c>
    </row>
    <row r="786" spans="1:3" ht="18" customHeight="1">
      <c r="A786" t="s">
        <v>1445</v>
      </c>
      <c r="B786" t="s">
        <v>74</v>
      </c>
      <c r="C786">
        <v>17.2</v>
      </c>
    </row>
    <row r="787" spans="1:3" ht="18" customHeight="1">
      <c r="A787" t="s">
        <v>834</v>
      </c>
      <c r="B787" t="s">
        <v>74</v>
      </c>
      <c r="C787">
        <v>17.3</v>
      </c>
    </row>
    <row r="788" spans="1:3" ht="21.6" customHeight="1">
      <c r="A788" t="s">
        <v>849</v>
      </c>
      <c r="B788" t="s">
        <v>74</v>
      </c>
      <c r="C788">
        <v>17.3</v>
      </c>
    </row>
    <row r="789" spans="1:3" ht="18" customHeight="1">
      <c r="A789" t="s">
        <v>981</v>
      </c>
      <c r="B789" t="s">
        <v>74</v>
      </c>
      <c r="C789">
        <v>17.3</v>
      </c>
    </row>
    <row r="790" spans="1:3" ht="21.6" customHeight="1">
      <c r="A790" t="s">
        <v>1130</v>
      </c>
      <c r="B790" t="s">
        <v>74</v>
      </c>
      <c r="C790">
        <v>17.3</v>
      </c>
    </row>
    <row r="791" spans="1:3" ht="18" customHeight="1">
      <c r="A791" t="s">
        <v>1166</v>
      </c>
      <c r="B791" t="s">
        <v>74</v>
      </c>
      <c r="C791">
        <v>17.3</v>
      </c>
    </row>
    <row r="792" spans="1:3" ht="18" customHeight="1">
      <c r="A792" t="s">
        <v>1178</v>
      </c>
      <c r="B792" t="s">
        <v>74</v>
      </c>
      <c r="C792">
        <v>17.3</v>
      </c>
    </row>
    <row r="793" spans="1:3" ht="21.6" customHeight="1">
      <c r="A793" t="s">
        <v>1474</v>
      </c>
      <c r="B793" t="s">
        <v>74</v>
      </c>
      <c r="C793">
        <v>17.3</v>
      </c>
    </row>
    <row r="794" spans="1:3" ht="21.6" customHeight="1">
      <c r="A794" t="s">
        <v>134</v>
      </c>
      <c r="B794" t="s">
        <v>74</v>
      </c>
      <c r="C794">
        <v>17.399999999999999</v>
      </c>
    </row>
    <row r="795" spans="1:3" ht="18" customHeight="1">
      <c r="A795" t="s">
        <v>187</v>
      </c>
      <c r="B795" t="s">
        <v>74</v>
      </c>
      <c r="C795">
        <v>17.399999999999999</v>
      </c>
    </row>
    <row r="796" spans="1:3" ht="21.6" customHeight="1">
      <c r="A796" t="s">
        <v>494</v>
      </c>
      <c r="B796" t="s">
        <v>74</v>
      </c>
      <c r="C796">
        <v>17.399999999999999</v>
      </c>
    </row>
    <row r="797" spans="1:3" ht="21.6" customHeight="1">
      <c r="A797" t="s">
        <v>588</v>
      </c>
      <c r="B797" t="s">
        <v>74</v>
      </c>
      <c r="C797">
        <v>17.399999999999999</v>
      </c>
    </row>
    <row r="798" spans="1:3" ht="18" customHeight="1">
      <c r="A798" t="s">
        <v>1660</v>
      </c>
      <c r="B798" t="s">
        <v>74</v>
      </c>
      <c r="C798">
        <v>17.399999999999999</v>
      </c>
    </row>
    <row r="799" spans="1:3" ht="18" customHeight="1">
      <c r="A799" t="s">
        <v>1117</v>
      </c>
      <c r="B799" t="s">
        <v>74</v>
      </c>
      <c r="C799">
        <v>17.399999999999999</v>
      </c>
    </row>
    <row r="800" spans="1:3" ht="18" customHeight="1">
      <c r="A800" t="s">
        <v>1207</v>
      </c>
      <c r="B800" t="s">
        <v>74</v>
      </c>
      <c r="C800">
        <v>17.399999999999999</v>
      </c>
    </row>
    <row r="801" spans="1:3" ht="21.6" customHeight="1">
      <c r="A801" t="s">
        <v>1265</v>
      </c>
      <c r="B801" t="s">
        <v>74</v>
      </c>
      <c r="C801">
        <v>17.399999999999999</v>
      </c>
    </row>
    <row r="802" spans="1:3" ht="18" customHeight="1">
      <c r="A802" t="s">
        <v>1966</v>
      </c>
      <c r="B802" t="s">
        <v>350</v>
      </c>
      <c r="C802">
        <v>17.5</v>
      </c>
    </row>
    <row r="803" spans="1:3" ht="21.6" customHeight="1">
      <c r="A803" t="s">
        <v>782</v>
      </c>
      <c r="B803" t="s">
        <v>396</v>
      </c>
      <c r="C803">
        <v>17.5</v>
      </c>
    </row>
    <row r="804" spans="1:3" ht="21.6" customHeight="1">
      <c r="A804" t="s">
        <v>926</v>
      </c>
      <c r="B804" t="s">
        <v>74</v>
      </c>
      <c r="C804">
        <v>17.5</v>
      </c>
    </row>
    <row r="805" spans="1:3" ht="21.6" customHeight="1">
      <c r="A805" t="s">
        <v>1134</v>
      </c>
      <c r="B805" t="s">
        <v>74</v>
      </c>
      <c r="C805">
        <v>17.5</v>
      </c>
    </row>
    <row r="806" spans="1:3" ht="18" customHeight="1">
      <c r="A806" t="s">
        <v>1851</v>
      </c>
      <c r="B806" t="s">
        <v>74</v>
      </c>
      <c r="C806">
        <v>17.5</v>
      </c>
    </row>
    <row r="807" spans="1:3" ht="21.6" customHeight="1">
      <c r="A807" t="s">
        <v>1330</v>
      </c>
      <c r="B807" t="s">
        <v>74</v>
      </c>
      <c r="C807">
        <v>17.5</v>
      </c>
    </row>
    <row r="808" spans="1:3" ht="21.6" customHeight="1">
      <c r="A808" t="s">
        <v>1405</v>
      </c>
      <c r="B808" t="s">
        <v>74</v>
      </c>
      <c r="C808">
        <v>17.5</v>
      </c>
    </row>
    <row r="809" spans="1:3" ht="21.6" customHeight="1">
      <c r="A809" t="s">
        <v>188</v>
      </c>
      <c r="B809" t="s">
        <v>74</v>
      </c>
      <c r="C809">
        <v>17.600000000000001</v>
      </c>
    </row>
    <row r="810" spans="1:3" ht="21.6" customHeight="1">
      <c r="A810" t="s">
        <v>1588</v>
      </c>
      <c r="B810" t="s">
        <v>74</v>
      </c>
      <c r="C810">
        <v>17.600000000000001</v>
      </c>
    </row>
    <row r="811" spans="1:3" ht="21.6" customHeight="1">
      <c r="A811" t="s">
        <v>320</v>
      </c>
      <c r="B811" t="s">
        <v>74</v>
      </c>
      <c r="C811">
        <v>17.600000000000001</v>
      </c>
    </row>
    <row r="812" spans="1:3" ht="21.6" customHeight="1">
      <c r="A812" t="s">
        <v>341</v>
      </c>
      <c r="B812" t="s">
        <v>74</v>
      </c>
      <c r="C812">
        <v>17.600000000000001</v>
      </c>
    </row>
    <row r="813" spans="1:3" ht="21.6" customHeight="1">
      <c r="A813" t="s">
        <v>438</v>
      </c>
      <c r="B813" t="s">
        <v>439</v>
      </c>
      <c r="C813">
        <v>17.600000000000001</v>
      </c>
    </row>
    <row r="814" spans="1:3" ht="18" customHeight="1">
      <c r="A814" t="s">
        <v>1625</v>
      </c>
      <c r="B814" t="s">
        <v>74</v>
      </c>
      <c r="C814">
        <v>17.600000000000001</v>
      </c>
    </row>
    <row r="815" spans="1:3" ht="18" customHeight="1">
      <c r="A815" t="s">
        <v>1188</v>
      </c>
      <c r="B815" t="s">
        <v>74</v>
      </c>
      <c r="C815">
        <v>17.600000000000001</v>
      </c>
    </row>
    <row r="816" spans="1:3" ht="21.6" customHeight="1">
      <c r="A816" t="s">
        <v>1284</v>
      </c>
      <c r="B816" t="s">
        <v>74</v>
      </c>
      <c r="C816">
        <v>17.600000000000001</v>
      </c>
    </row>
    <row r="817" spans="1:3" ht="18" customHeight="1">
      <c r="A817" t="s">
        <v>1801</v>
      </c>
      <c r="B817" t="s">
        <v>74</v>
      </c>
      <c r="C817">
        <v>17.600000000000001</v>
      </c>
    </row>
    <row r="818" spans="1:3" ht="18" customHeight="1">
      <c r="A818" t="s">
        <v>1561</v>
      </c>
      <c r="B818" t="s">
        <v>74</v>
      </c>
      <c r="C818">
        <v>17.7</v>
      </c>
    </row>
    <row r="819" spans="1:3" ht="21.6" customHeight="1">
      <c r="A819" t="s">
        <v>174</v>
      </c>
      <c r="B819" t="s">
        <v>74</v>
      </c>
      <c r="C819">
        <v>17.7</v>
      </c>
    </row>
    <row r="820" spans="1:3" ht="21.6" customHeight="1">
      <c r="A820" t="s">
        <v>422</v>
      </c>
      <c r="B820" t="s">
        <v>74</v>
      </c>
      <c r="C820">
        <v>17.7</v>
      </c>
    </row>
    <row r="821" spans="1:3" ht="21.6" customHeight="1">
      <c r="A821" t="s">
        <v>128</v>
      </c>
      <c r="B821" t="s">
        <v>74</v>
      </c>
      <c r="C821">
        <v>17.8</v>
      </c>
    </row>
    <row r="822" spans="1:3" ht="21.6" customHeight="1">
      <c r="A822" t="s">
        <v>1621</v>
      </c>
      <c r="B822" t="s">
        <v>74</v>
      </c>
      <c r="C822">
        <v>17.8</v>
      </c>
    </row>
    <row r="823" spans="1:3" ht="21.6" customHeight="1">
      <c r="A823" t="s">
        <v>1772</v>
      </c>
      <c r="B823" t="s">
        <v>74</v>
      </c>
      <c r="C823">
        <v>17.8</v>
      </c>
    </row>
    <row r="824" spans="1:3" ht="21.6" customHeight="1">
      <c r="A824" t="s">
        <v>1104</v>
      </c>
      <c r="B824" t="s">
        <v>74</v>
      </c>
      <c r="C824">
        <v>17.8</v>
      </c>
    </row>
    <row r="825" spans="1:3" ht="21.6" customHeight="1">
      <c r="A825" t="s">
        <v>1366</v>
      </c>
      <c r="B825" t="s">
        <v>396</v>
      </c>
      <c r="C825">
        <v>17.8</v>
      </c>
    </row>
    <row r="826" spans="1:3" ht="21.6" customHeight="1">
      <c r="A826" t="s">
        <v>1516</v>
      </c>
      <c r="B826" t="s">
        <v>74</v>
      </c>
      <c r="C826">
        <v>17.8</v>
      </c>
    </row>
    <row r="827" spans="1:3" ht="21.6" customHeight="1">
      <c r="A827" t="s">
        <v>1542</v>
      </c>
      <c r="B827" t="s">
        <v>74</v>
      </c>
      <c r="C827">
        <v>17.8</v>
      </c>
    </row>
    <row r="828" spans="1:3" ht="21.6" customHeight="1">
      <c r="A828" t="s">
        <v>1557</v>
      </c>
      <c r="B828" t="s">
        <v>74</v>
      </c>
      <c r="C828">
        <v>17.8</v>
      </c>
    </row>
    <row r="829" spans="1:3" ht="21.6" customHeight="1">
      <c r="A829" t="s">
        <v>133</v>
      </c>
      <c r="B829" t="s">
        <v>74</v>
      </c>
      <c r="C829">
        <v>17.899999999999999</v>
      </c>
    </row>
    <row r="830" spans="1:3" ht="18" customHeight="1">
      <c r="A830" t="s">
        <v>271</v>
      </c>
      <c r="B830" t="s">
        <v>74</v>
      </c>
      <c r="C830">
        <v>17.899999999999999</v>
      </c>
    </row>
    <row r="831" spans="1:3" ht="19.2" customHeight="1">
      <c r="A831" t="s">
        <v>283</v>
      </c>
      <c r="B831" t="s">
        <v>74</v>
      </c>
      <c r="C831">
        <v>17.899999999999999</v>
      </c>
    </row>
    <row r="832" spans="1:3" ht="21.6" customHeight="1">
      <c r="A832" t="s">
        <v>531</v>
      </c>
      <c r="B832" t="s">
        <v>74</v>
      </c>
      <c r="C832">
        <v>17.899999999999999</v>
      </c>
    </row>
    <row r="833" spans="1:3" ht="21.6" customHeight="1">
      <c r="A833" t="s">
        <v>962</v>
      </c>
      <c r="B833" t="s">
        <v>74</v>
      </c>
      <c r="C833">
        <v>17.899999999999999</v>
      </c>
    </row>
    <row r="834" spans="1:3" ht="21.6" customHeight="1">
      <c r="A834" t="s">
        <v>996</v>
      </c>
      <c r="B834" t="s">
        <v>74</v>
      </c>
      <c r="C834">
        <v>17.899999999999999</v>
      </c>
    </row>
    <row r="835" spans="1:3" ht="21.6" customHeight="1">
      <c r="A835" t="s">
        <v>1771</v>
      </c>
      <c r="B835" t="s">
        <v>74</v>
      </c>
      <c r="C835">
        <v>18</v>
      </c>
    </row>
    <row r="836" spans="1:3" ht="21.6" customHeight="1">
      <c r="A836" t="s">
        <v>1075</v>
      </c>
      <c r="B836" t="s">
        <v>74</v>
      </c>
      <c r="C836">
        <v>18</v>
      </c>
    </row>
    <row r="837" spans="1:3" ht="21.6" customHeight="1">
      <c r="A837" t="s">
        <v>1786</v>
      </c>
      <c r="B837" t="s">
        <v>74</v>
      </c>
      <c r="C837">
        <v>18</v>
      </c>
    </row>
    <row r="838" spans="1:3" ht="21.6" customHeight="1">
      <c r="A838" t="s">
        <v>1809</v>
      </c>
      <c r="B838" t="s">
        <v>74</v>
      </c>
      <c r="C838">
        <v>18.100000000000001</v>
      </c>
    </row>
    <row r="839" spans="1:3" ht="21.6" customHeight="1">
      <c r="A839" t="s">
        <v>202</v>
      </c>
      <c r="B839" t="s">
        <v>74</v>
      </c>
      <c r="C839">
        <v>18.100000000000001</v>
      </c>
    </row>
    <row r="840" spans="1:3" ht="21.6" customHeight="1">
      <c r="A840" t="s">
        <v>1811</v>
      </c>
      <c r="B840" t="s">
        <v>74</v>
      </c>
      <c r="C840">
        <v>18.100000000000001</v>
      </c>
    </row>
    <row r="841" spans="1:3" ht="21.6" customHeight="1">
      <c r="A841" t="s">
        <v>443</v>
      </c>
      <c r="B841" t="s">
        <v>119</v>
      </c>
      <c r="C841">
        <v>18.100000000000001</v>
      </c>
    </row>
    <row r="842" spans="1:3" ht="18" customHeight="1">
      <c r="A842" t="s">
        <v>451</v>
      </c>
      <c r="B842" t="s">
        <v>74</v>
      </c>
      <c r="C842">
        <v>18.100000000000001</v>
      </c>
    </row>
    <row r="843" spans="1:3" ht="21.6" customHeight="1">
      <c r="A843" t="s">
        <v>511</v>
      </c>
      <c r="B843" t="s">
        <v>439</v>
      </c>
      <c r="C843">
        <v>18.100000000000001</v>
      </c>
    </row>
    <row r="844" spans="1:3" ht="21.6" customHeight="1">
      <c r="A844" t="s">
        <v>671</v>
      </c>
      <c r="B844" t="s">
        <v>74</v>
      </c>
      <c r="C844">
        <v>18.100000000000001</v>
      </c>
    </row>
    <row r="845" spans="1:3" ht="21.6" customHeight="1">
      <c r="A845" t="s">
        <v>701</v>
      </c>
      <c r="B845" t="s">
        <v>702</v>
      </c>
      <c r="C845">
        <v>18.100000000000001</v>
      </c>
    </row>
    <row r="846" spans="1:3" ht="21.6" customHeight="1">
      <c r="A846" t="s">
        <v>1177</v>
      </c>
      <c r="B846" t="s">
        <v>74</v>
      </c>
      <c r="C846">
        <v>18.100000000000001</v>
      </c>
    </row>
    <row r="847" spans="1:3" ht="21.6" customHeight="1">
      <c r="A847" t="s">
        <v>1718</v>
      </c>
      <c r="B847" t="s">
        <v>74</v>
      </c>
      <c r="C847">
        <v>18.100000000000001</v>
      </c>
    </row>
    <row r="848" spans="1:3" ht="21.6" customHeight="1">
      <c r="A848" t="s">
        <v>1433</v>
      </c>
      <c r="B848" t="s">
        <v>74</v>
      </c>
      <c r="C848">
        <v>18.100000000000001</v>
      </c>
    </row>
    <row r="849" spans="1:3" ht="21.6" customHeight="1">
      <c r="A849" t="s">
        <v>1743</v>
      </c>
      <c r="B849" t="s">
        <v>74</v>
      </c>
      <c r="C849">
        <v>18.100000000000001</v>
      </c>
    </row>
    <row r="850" spans="1:3" ht="21.6" customHeight="1">
      <c r="A850" t="s">
        <v>356</v>
      </c>
      <c r="B850" t="s">
        <v>74</v>
      </c>
      <c r="C850">
        <v>18.2</v>
      </c>
    </row>
    <row r="851" spans="1:3" ht="21.6" customHeight="1">
      <c r="A851" t="s">
        <v>1832</v>
      </c>
      <c r="B851" t="s">
        <v>74</v>
      </c>
      <c r="C851">
        <v>18.2</v>
      </c>
    </row>
    <row r="852" spans="1:3" ht="18" customHeight="1">
      <c r="A852" t="s">
        <v>463</v>
      </c>
      <c r="B852" t="s">
        <v>464</v>
      </c>
      <c r="C852">
        <v>18.2</v>
      </c>
    </row>
    <row r="853" spans="1:3" ht="18" customHeight="1">
      <c r="A853" t="s">
        <v>1641</v>
      </c>
      <c r="B853" t="s">
        <v>1642</v>
      </c>
      <c r="C853">
        <v>18.2</v>
      </c>
    </row>
    <row r="854" spans="1:3" ht="21.6" customHeight="1">
      <c r="A854" t="s">
        <v>720</v>
      </c>
      <c r="B854" t="s">
        <v>74</v>
      </c>
      <c r="C854">
        <v>18.2</v>
      </c>
    </row>
    <row r="855" spans="1:3" ht="18" customHeight="1">
      <c r="A855" t="s">
        <v>755</v>
      </c>
      <c r="B855" t="s">
        <v>74</v>
      </c>
      <c r="C855">
        <v>18.2</v>
      </c>
    </row>
    <row r="856" spans="1:3" ht="21.6" customHeight="1">
      <c r="A856" t="s">
        <v>831</v>
      </c>
      <c r="B856" t="s">
        <v>74</v>
      </c>
      <c r="C856">
        <v>18.2</v>
      </c>
    </row>
    <row r="857" spans="1:3" ht="18" customHeight="1">
      <c r="A857" t="s">
        <v>1677</v>
      </c>
      <c r="B857" t="s">
        <v>74</v>
      </c>
      <c r="C857">
        <v>18.2</v>
      </c>
    </row>
    <row r="858" spans="1:3" ht="18" customHeight="1">
      <c r="A858" t="s">
        <v>82</v>
      </c>
      <c r="B858" t="s">
        <v>74</v>
      </c>
      <c r="C858">
        <v>18.3</v>
      </c>
    </row>
    <row r="859" spans="1:3" ht="21.6" customHeight="1">
      <c r="A859" t="s">
        <v>612</v>
      </c>
      <c r="B859" t="s">
        <v>74</v>
      </c>
      <c r="C859">
        <v>18.3</v>
      </c>
    </row>
    <row r="860" spans="1:3" ht="18" customHeight="1">
      <c r="A860" t="s">
        <v>708</v>
      </c>
      <c r="B860" t="s">
        <v>74</v>
      </c>
      <c r="C860">
        <v>18.3</v>
      </c>
    </row>
    <row r="861" spans="1:3" ht="21.6" customHeight="1">
      <c r="A861" t="s">
        <v>848</v>
      </c>
      <c r="B861" t="s">
        <v>74</v>
      </c>
      <c r="C861">
        <v>18.3</v>
      </c>
    </row>
    <row r="862" spans="1:3" ht="18" customHeight="1">
      <c r="A862" t="s">
        <v>923</v>
      </c>
      <c r="B862" t="s">
        <v>74</v>
      </c>
      <c r="C862">
        <v>18.3</v>
      </c>
    </row>
    <row r="863" spans="1:3" ht="21.6" customHeight="1">
      <c r="A863" t="s">
        <v>1105</v>
      </c>
      <c r="B863" t="s">
        <v>74</v>
      </c>
      <c r="C863">
        <v>18.3</v>
      </c>
    </row>
    <row r="864" spans="1:3" ht="18" customHeight="1">
      <c r="A864" t="s">
        <v>1788</v>
      </c>
      <c r="B864" t="s">
        <v>74</v>
      </c>
      <c r="C864">
        <v>18.3</v>
      </c>
    </row>
    <row r="865" spans="1:3" ht="21.6" customHeight="1">
      <c r="A865" t="s">
        <v>1790</v>
      </c>
      <c r="B865" t="s">
        <v>74</v>
      </c>
      <c r="C865">
        <v>18.3</v>
      </c>
    </row>
    <row r="866" spans="1:3" ht="18" customHeight="1">
      <c r="A866" t="s">
        <v>1293</v>
      </c>
      <c r="B866" t="s">
        <v>74</v>
      </c>
      <c r="C866">
        <v>18.3</v>
      </c>
    </row>
    <row r="867" spans="1:3" ht="21.6" customHeight="1">
      <c r="A867" t="s">
        <v>562</v>
      </c>
      <c r="B867" t="s">
        <v>74</v>
      </c>
      <c r="C867">
        <v>18.399999999999999</v>
      </c>
    </row>
    <row r="868" spans="1:3" ht="18" customHeight="1">
      <c r="A868" t="s">
        <v>646</v>
      </c>
      <c r="B868" t="s">
        <v>74</v>
      </c>
      <c r="C868">
        <v>18.399999999999999</v>
      </c>
    </row>
    <row r="869" spans="1:3" ht="18" customHeight="1">
      <c r="A869" t="s">
        <v>653</v>
      </c>
      <c r="B869" t="s">
        <v>74</v>
      </c>
      <c r="C869">
        <v>18.399999999999999</v>
      </c>
    </row>
    <row r="870" spans="1:3" ht="21.6" customHeight="1">
      <c r="A870" t="s">
        <v>1777</v>
      </c>
      <c r="B870" t="s">
        <v>74</v>
      </c>
      <c r="C870">
        <v>18.399999999999999</v>
      </c>
    </row>
    <row r="871" spans="1:3" ht="21.6" customHeight="1">
      <c r="A871" t="s">
        <v>960</v>
      </c>
      <c r="B871" t="s">
        <v>74</v>
      </c>
      <c r="C871">
        <v>18.399999999999999</v>
      </c>
    </row>
    <row r="872" spans="1:3" ht="21.6" customHeight="1">
      <c r="A872" t="s">
        <v>1047</v>
      </c>
      <c r="B872" t="s">
        <v>74</v>
      </c>
      <c r="C872">
        <v>18.399999999999999</v>
      </c>
    </row>
    <row r="873" spans="1:3" ht="21.6" customHeight="1">
      <c r="A873" t="s">
        <v>1705</v>
      </c>
      <c r="B873" t="s">
        <v>74</v>
      </c>
      <c r="C873">
        <v>18.399999999999999</v>
      </c>
    </row>
    <row r="874" spans="1:3" ht="21.6" customHeight="1">
      <c r="A874" t="s">
        <v>1278</v>
      </c>
      <c r="B874" t="s">
        <v>74</v>
      </c>
      <c r="C874">
        <v>18.399999999999999</v>
      </c>
    </row>
    <row r="875" spans="1:3" ht="21.6" customHeight="1">
      <c r="A875" t="s">
        <v>1857</v>
      </c>
      <c r="B875" t="s">
        <v>74</v>
      </c>
      <c r="C875">
        <v>18.399999999999999</v>
      </c>
    </row>
    <row r="876" spans="1:3" ht="21.6" customHeight="1">
      <c r="A876" t="s">
        <v>165</v>
      </c>
      <c r="B876" t="s">
        <v>74</v>
      </c>
      <c r="C876">
        <v>18.5</v>
      </c>
    </row>
    <row r="877" spans="1:3" ht="21.6" customHeight="1">
      <c r="A877" t="s">
        <v>875</v>
      </c>
      <c r="B877" t="s">
        <v>74</v>
      </c>
      <c r="C877">
        <v>18.5</v>
      </c>
    </row>
    <row r="878" spans="1:3" ht="21.6" customHeight="1">
      <c r="A878" t="s">
        <v>1102</v>
      </c>
      <c r="B878" t="s">
        <v>74</v>
      </c>
      <c r="C878">
        <v>18.5</v>
      </c>
    </row>
    <row r="879" spans="1:3" ht="21.6" customHeight="1">
      <c r="A879" t="s">
        <v>1470</v>
      </c>
      <c r="B879" t="s">
        <v>74</v>
      </c>
      <c r="C879">
        <v>18.5</v>
      </c>
    </row>
    <row r="880" spans="1:3" ht="18" customHeight="1">
      <c r="A880" t="s">
        <v>1496</v>
      </c>
      <c r="B880" t="s">
        <v>74</v>
      </c>
      <c r="C880">
        <v>18.5</v>
      </c>
    </row>
    <row r="881" spans="1:3" ht="21.6" customHeight="1">
      <c r="A881" t="s">
        <v>362</v>
      </c>
      <c r="B881" t="s">
        <v>74</v>
      </c>
      <c r="C881">
        <v>18.600000000000001</v>
      </c>
    </row>
    <row r="882" spans="1:3" ht="18" customHeight="1">
      <c r="A882" t="s">
        <v>380</v>
      </c>
      <c r="B882" t="s">
        <v>74</v>
      </c>
      <c r="C882">
        <v>18.600000000000001</v>
      </c>
    </row>
    <row r="883" spans="1:3" ht="21.6" customHeight="1">
      <c r="A883" t="s">
        <v>566</v>
      </c>
      <c r="B883" t="s">
        <v>74</v>
      </c>
      <c r="C883">
        <v>18.600000000000001</v>
      </c>
    </row>
    <row r="884" spans="1:3" ht="18" customHeight="1">
      <c r="A884" t="s">
        <v>658</v>
      </c>
      <c r="B884" t="s">
        <v>74</v>
      </c>
      <c r="C884">
        <v>18.600000000000001</v>
      </c>
    </row>
    <row r="885" spans="1:3" ht="18" customHeight="1">
      <c r="A885" t="s">
        <v>1650</v>
      </c>
      <c r="B885" t="s">
        <v>702</v>
      </c>
      <c r="C885">
        <v>18.600000000000001</v>
      </c>
    </row>
    <row r="886" spans="1:3" ht="18" customHeight="1">
      <c r="A886" t="s">
        <v>833</v>
      </c>
      <c r="B886" t="s">
        <v>74</v>
      </c>
      <c r="C886">
        <v>18.600000000000001</v>
      </c>
    </row>
    <row r="887" spans="1:3" ht="18" customHeight="1">
      <c r="A887" t="s">
        <v>878</v>
      </c>
      <c r="B887" t="s">
        <v>74</v>
      </c>
      <c r="C887">
        <v>18.600000000000001</v>
      </c>
    </row>
    <row r="888" spans="1:3" ht="18" customHeight="1">
      <c r="A888" t="s">
        <v>1675</v>
      </c>
      <c r="B888" t="s">
        <v>74</v>
      </c>
      <c r="C888">
        <v>18.600000000000001</v>
      </c>
    </row>
    <row r="889" spans="1:3" ht="18" customHeight="1">
      <c r="A889" t="s">
        <v>1091</v>
      </c>
      <c r="B889" t="s">
        <v>74</v>
      </c>
      <c r="C889">
        <v>18.600000000000001</v>
      </c>
    </row>
    <row r="890" spans="1:3" ht="18" customHeight="1">
      <c r="A890" t="s">
        <v>1537</v>
      </c>
      <c r="B890" t="s">
        <v>74</v>
      </c>
      <c r="C890">
        <v>18.600000000000001</v>
      </c>
    </row>
    <row r="891" spans="1:3" ht="18" customHeight="1">
      <c r="A891" t="s">
        <v>1584</v>
      </c>
      <c r="B891" t="s">
        <v>74</v>
      </c>
      <c r="C891">
        <v>18.7</v>
      </c>
    </row>
    <row r="892" spans="1:3" ht="18" customHeight="1">
      <c r="A892" t="s">
        <v>322</v>
      </c>
      <c r="B892" t="s">
        <v>74</v>
      </c>
      <c r="C892">
        <v>18.7</v>
      </c>
    </row>
    <row r="893" spans="1:3" ht="18" customHeight="1">
      <c r="A893" t="s">
        <v>407</v>
      </c>
      <c r="B893" t="s">
        <v>154</v>
      </c>
      <c r="C893">
        <v>18.7</v>
      </c>
    </row>
    <row r="894" spans="1:3" ht="18" customHeight="1">
      <c r="A894" t="s">
        <v>504</v>
      </c>
      <c r="B894" t="s">
        <v>505</v>
      </c>
      <c r="C894">
        <v>18.7</v>
      </c>
    </row>
    <row r="895" spans="1:3" ht="18" customHeight="1">
      <c r="A895" t="s">
        <v>625</v>
      </c>
      <c r="B895" t="s">
        <v>74</v>
      </c>
      <c r="C895">
        <v>18.7</v>
      </c>
    </row>
    <row r="896" spans="1:3" ht="18" customHeight="1">
      <c r="A896" t="s">
        <v>1098</v>
      </c>
      <c r="B896" t="s">
        <v>74</v>
      </c>
      <c r="C896">
        <v>18.7</v>
      </c>
    </row>
    <row r="897" spans="1:3" ht="18" customHeight="1">
      <c r="A897" t="s">
        <v>1367</v>
      </c>
      <c r="B897" t="s">
        <v>74</v>
      </c>
      <c r="C897">
        <v>18.7</v>
      </c>
    </row>
    <row r="898" spans="1:3" ht="18" customHeight="1">
      <c r="A898" t="s">
        <v>1372</v>
      </c>
      <c r="B898" t="s">
        <v>81</v>
      </c>
      <c r="C898">
        <v>18.7</v>
      </c>
    </row>
    <row r="899" spans="1:3" ht="18" customHeight="1">
      <c r="A899" t="s">
        <v>1424</v>
      </c>
      <c r="B899" t="s">
        <v>101</v>
      </c>
      <c r="C899">
        <v>18.7</v>
      </c>
    </row>
    <row r="900" spans="1:3" ht="18" customHeight="1">
      <c r="A900" t="s">
        <v>277</v>
      </c>
      <c r="B900" t="s">
        <v>74</v>
      </c>
      <c r="C900">
        <v>18.8</v>
      </c>
    </row>
    <row r="901" spans="1:3" ht="21.6" customHeight="1">
      <c r="A901" t="s">
        <v>1775</v>
      </c>
      <c r="B901" t="s">
        <v>74</v>
      </c>
      <c r="C901">
        <v>18.8</v>
      </c>
    </row>
    <row r="902" spans="1:3" ht="18" customHeight="1">
      <c r="A902" t="s">
        <v>1471</v>
      </c>
      <c r="B902" t="s">
        <v>74</v>
      </c>
      <c r="C902">
        <v>18.8</v>
      </c>
    </row>
    <row r="903" spans="1:3" ht="21.6" customHeight="1">
      <c r="A903" t="s">
        <v>200</v>
      </c>
      <c r="B903" t="s">
        <v>74</v>
      </c>
      <c r="C903">
        <v>18.899999999999999</v>
      </c>
    </row>
    <row r="904" spans="1:3" ht="18" customHeight="1">
      <c r="A904" t="s">
        <v>600</v>
      </c>
      <c r="B904" t="s">
        <v>74</v>
      </c>
      <c r="C904">
        <v>18.899999999999999</v>
      </c>
    </row>
    <row r="905" spans="1:3" ht="18" customHeight="1">
      <c r="A905" t="s">
        <v>659</v>
      </c>
      <c r="B905" t="s">
        <v>74</v>
      </c>
      <c r="C905">
        <v>18.899999999999999</v>
      </c>
    </row>
    <row r="906" spans="1:3" ht="21.6" customHeight="1">
      <c r="A906" t="s">
        <v>1109</v>
      </c>
      <c r="B906" t="s">
        <v>74</v>
      </c>
      <c r="C906">
        <v>18.899999999999999</v>
      </c>
    </row>
    <row r="907" spans="1:3" ht="18" customHeight="1">
      <c r="A907" t="s">
        <v>1176</v>
      </c>
      <c r="B907" t="s">
        <v>74</v>
      </c>
      <c r="C907">
        <v>18.899999999999999</v>
      </c>
    </row>
    <row r="908" spans="1:3" ht="21.6" customHeight="1">
      <c r="A908" t="s">
        <v>1346</v>
      </c>
      <c r="B908" t="s">
        <v>74</v>
      </c>
      <c r="C908">
        <v>18.899999999999999</v>
      </c>
    </row>
    <row r="909" spans="1:3" ht="21.6" customHeight="1">
      <c r="A909" t="s">
        <v>73</v>
      </c>
      <c r="B909" t="s">
        <v>74</v>
      </c>
      <c r="C909">
        <v>19</v>
      </c>
    </row>
    <row r="910" spans="1:3" ht="21.6" customHeight="1">
      <c r="A910" t="s">
        <v>1562</v>
      </c>
      <c r="B910" t="s">
        <v>74</v>
      </c>
      <c r="C910">
        <v>19</v>
      </c>
    </row>
    <row r="911" spans="1:3" ht="21.6" customHeight="1">
      <c r="A911" t="s">
        <v>1651</v>
      </c>
      <c r="B911" t="s">
        <v>74</v>
      </c>
      <c r="C911">
        <v>19</v>
      </c>
    </row>
    <row r="912" spans="1:3" ht="21.6" customHeight="1">
      <c r="A912" t="s">
        <v>739</v>
      </c>
      <c r="B912" t="s">
        <v>74</v>
      </c>
      <c r="C912">
        <v>19</v>
      </c>
    </row>
    <row r="913" spans="1:3" ht="21.6" customHeight="1">
      <c r="A913" t="s">
        <v>826</v>
      </c>
      <c r="B913" t="s">
        <v>74</v>
      </c>
      <c r="C913">
        <v>19</v>
      </c>
    </row>
    <row r="914" spans="1:3" ht="21.6" customHeight="1">
      <c r="A914" t="s">
        <v>1724</v>
      </c>
      <c r="B914" t="s">
        <v>74</v>
      </c>
      <c r="C914">
        <v>19</v>
      </c>
    </row>
    <row r="915" spans="1:3" ht="21.6" customHeight="1">
      <c r="A915" t="s">
        <v>1428</v>
      </c>
      <c r="B915" t="s">
        <v>74</v>
      </c>
      <c r="C915">
        <v>19</v>
      </c>
    </row>
    <row r="916" spans="1:3" ht="21.6" customHeight="1">
      <c r="A916" t="s">
        <v>1434</v>
      </c>
      <c r="B916" t="s">
        <v>74</v>
      </c>
      <c r="C916">
        <v>19</v>
      </c>
    </row>
    <row r="917" spans="1:3" ht="21.6" customHeight="1">
      <c r="A917" t="s">
        <v>1466</v>
      </c>
      <c r="B917" t="s">
        <v>74</v>
      </c>
      <c r="C917">
        <v>19</v>
      </c>
    </row>
    <row r="918" spans="1:3" ht="21.6" customHeight="1">
      <c r="A918" t="s">
        <v>1546</v>
      </c>
      <c r="B918" t="s">
        <v>74</v>
      </c>
      <c r="C918">
        <v>19</v>
      </c>
    </row>
    <row r="919" spans="1:3" ht="21.6" customHeight="1">
      <c r="A919" t="s">
        <v>727</v>
      </c>
      <c r="B919" t="s">
        <v>74</v>
      </c>
      <c r="C919">
        <v>19.100000000000001</v>
      </c>
    </row>
    <row r="920" spans="1:3" ht="21.6" customHeight="1">
      <c r="A920" t="s">
        <v>1672</v>
      </c>
      <c r="B920" t="s">
        <v>74</v>
      </c>
      <c r="C920">
        <v>19.100000000000001</v>
      </c>
    </row>
    <row r="921" spans="1:3" ht="18" customHeight="1">
      <c r="A921" t="s">
        <v>1211</v>
      </c>
      <c r="B921" t="s">
        <v>74</v>
      </c>
      <c r="C921">
        <v>19.100000000000001</v>
      </c>
    </row>
    <row r="922" spans="1:3" ht="18" customHeight="1">
      <c r="A922" t="s">
        <v>1741</v>
      </c>
      <c r="B922" t="s">
        <v>74</v>
      </c>
      <c r="C922">
        <v>19.100000000000001</v>
      </c>
    </row>
    <row r="923" spans="1:3" ht="18" customHeight="1">
      <c r="A923" t="s">
        <v>1606</v>
      </c>
      <c r="B923" t="s">
        <v>74</v>
      </c>
      <c r="C923">
        <v>19.2</v>
      </c>
    </row>
    <row r="924" spans="1:3" ht="21.6" customHeight="1">
      <c r="A924" t="s">
        <v>865</v>
      </c>
      <c r="B924" t="s">
        <v>74</v>
      </c>
      <c r="C924">
        <v>19.2</v>
      </c>
    </row>
    <row r="925" spans="1:3" ht="18" customHeight="1">
      <c r="A925" t="s">
        <v>1198</v>
      </c>
      <c r="B925" t="s">
        <v>74</v>
      </c>
      <c r="C925">
        <v>19.2</v>
      </c>
    </row>
    <row r="926" spans="1:3" ht="21.6" customHeight="1">
      <c r="A926" t="s">
        <v>1480</v>
      </c>
      <c r="B926" t="s">
        <v>74</v>
      </c>
      <c r="C926">
        <v>19.2</v>
      </c>
    </row>
    <row r="927" spans="1:3" ht="18" customHeight="1">
      <c r="A927" t="s">
        <v>1981</v>
      </c>
      <c r="B927" t="s">
        <v>74</v>
      </c>
      <c r="C927">
        <v>19.3</v>
      </c>
    </row>
    <row r="928" spans="1:3" ht="21.6" customHeight="1">
      <c r="A928" t="s">
        <v>1611</v>
      </c>
      <c r="B928" t="s">
        <v>74</v>
      </c>
      <c r="C928">
        <v>19.3</v>
      </c>
    </row>
    <row r="929" spans="1:3" ht="21.6" customHeight="1">
      <c r="A929" t="s">
        <v>681</v>
      </c>
      <c r="B929" t="s">
        <v>329</v>
      </c>
      <c r="C929">
        <v>19.3</v>
      </c>
    </row>
    <row r="930" spans="1:3" ht="21.6" customHeight="1">
      <c r="A930" t="s">
        <v>794</v>
      </c>
      <c r="B930" t="s">
        <v>74</v>
      </c>
      <c r="C930">
        <v>19.3</v>
      </c>
    </row>
    <row r="931" spans="1:3" ht="21.6" customHeight="1">
      <c r="A931" t="s">
        <v>845</v>
      </c>
      <c r="B931" t="s">
        <v>74</v>
      </c>
      <c r="C931">
        <v>19.3</v>
      </c>
    </row>
    <row r="932" spans="1:3" ht="21.6" customHeight="1">
      <c r="A932" t="s">
        <v>1686</v>
      </c>
      <c r="B932" t="s">
        <v>74</v>
      </c>
      <c r="C932">
        <v>19.3</v>
      </c>
    </row>
    <row r="933" spans="1:3" ht="21.6" customHeight="1">
      <c r="A933" t="s">
        <v>1365</v>
      </c>
      <c r="B933" t="s">
        <v>74</v>
      </c>
      <c r="C933">
        <v>19.3</v>
      </c>
    </row>
    <row r="934" spans="1:3" ht="18" customHeight="1">
      <c r="A934" t="s">
        <v>217</v>
      </c>
      <c r="B934" t="s">
        <v>74</v>
      </c>
      <c r="C934">
        <v>19.399999999999999</v>
      </c>
    </row>
    <row r="935" spans="1:3" ht="18" customHeight="1">
      <c r="A935" t="s">
        <v>254</v>
      </c>
      <c r="B935" t="s">
        <v>255</v>
      </c>
      <c r="C935">
        <v>19.399999999999999</v>
      </c>
    </row>
    <row r="936" spans="1:3" ht="21.6" customHeight="1">
      <c r="A936" t="s">
        <v>272</v>
      </c>
      <c r="B936" t="s">
        <v>74</v>
      </c>
      <c r="C936">
        <v>19.399999999999999</v>
      </c>
    </row>
    <row r="937" spans="1:3" ht="21.6" customHeight="1">
      <c r="A937" t="s">
        <v>471</v>
      </c>
      <c r="B937" t="s">
        <v>74</v>
      </c>
      <c r="C937">
        <v>19.399999999999999</v>
      </c>
    </row>
    <row r="938" spans="1:3" ht="21.6" customHeight="1">
      <c r="A938" t="s">
        <v>519</v>
      </c>
      <c r="B938" t="s">
        <v>74</v>
      </c>
      <c r="C938">
        <v>19.399999999999999</v>
      </c>
    </row>
    <row r="939" spans="1:3" ht="18" customHeight="1">
      <c r="A939" t="s">
        <v>545</v>
      </c>
      <c r="B939" t="s">
        <v>74</v>
      </c>
      <c r="C939">
        <v>19.399999999999999</v>
      </c>
    </row>
    <row r="940" spans="1:3" ht="21.6" customHeight="1">
      <c r="A940" t="s">
        <v>703</v>
      </c>
      <c r="B940" t="s">
        <v>74</v>
      </c>
      <c r="C940">
        <v>19.399999999999999</v>
      </c>
    </row>
    <row r="941" spans="1:3" ht="18" customHeight="1">
      <c r="A941" t="s">
        <v>771</v>
      </c>
      <c r="B941" t="s">
        <v>74</v>
      </c>
      <c r="C941">
        <v>19.399999999999999</v>
      </c>
    </row>
    <row r="942" spans="1:3" ht="21.6" customHeight="1">
      <c r="A942" t="s">
        <v>881</v>
      </c>
      <c r="B942" t="s">
        <v>74</v>
      </c>
      <c r="C942">
        <v>19.399999999999999</v>
      </c>
    </row>
    <row r="943" spans="1:3" ht="21.6" customHeight="1">
      <c r="A943" t="s">
        <v>1670</v>
      </c>
      <c r="B943" t="s">
        <v>74</v>
      </c>
      <c r="C943">
        <v>19.399999999999999</v>
      </c>
    </row>
    <row r="944" spans="1:3" ht="18" customHeight="1">
      <c r="A944" t="s">
        <v>1581</v>
      </c>
      <c r="B944" t="s">
        <v>74</v>
      </c>
      <c r="C944">
        <v>19.5</v>
      </c>
    </row>
    <row r="945" spans="1:3" ht="18" customHeight="1">
      <c r="A945" t="s">
        <v>229</v>
      </c>
      <c r="B945" t="s">
        <v>74</v>
      </c>
      <c r="C945">
        <v>19.5</v>
      </c>
    </row>
    <row r="946" spans="1:3" ht="18" customHeight="1">
      <c r="A946" t="s">
        <v>1803</v>
      </c>
      <c r="B946" t="s">
        <v>74</v>
      </c>
      <c r="C946">
        <v>19.5</v>
      </c>
    </row>
    <row r="947" spans="1:3" ht="18" customHeight="1">
      <c r="A947" t="s">
        <v>425</v>
      </c>
      <c r="B947" t="s">
        <v>74</v>
      </c>
      <c r="C947">
        <v>19.5</v>
      </c>
    </row>
    <row r="948" spans="1:3" ht="18" customHeight="1">
      <c r="A948" t="s">
        <v>1629</v>
      </c>
      <c r="B948" t="s">
        <v>74</v>
      </c>
      <c r="C948">
        <v>19.5</v>
      </c>
    </row>
    <row r="949" spans="1:3" ht="21.6" customHeight="1">
      <c r="A949" t="s">
        <v>760</v>
      </c>
      <c r="B949" t="s">
        <v>74</v>
      </c>
      <c r="C949">
        <v>19.5</v>
      </c>
    </row>
    <row r="950" spans="1:3" ht="21.6" customHeight="1">
      <c r="A950" t="s">
        <v>1015</v>
      </c>
      <c r="B950" t="s">
        <v>74</v>
      </c>
      <c r="C950">
        <v>19.5</v>
      </c>
    </row>
    <row r="951" spans="1:3" ht="18" customHeight="1">
      <c r="A951" t="s">
        <v>1148</v>
      </c>
      <c r="B951" t="s">
        <v>74</v>
      </c>
      <c r="C951">
        <v>19.5</v>
      </c>
    </row>
    <row r="952" spans="1:3" ht="18" customHeight="1">
      <c r="A952" t="s">
        <v>1736</v>
      </c>
      <c r="B952" t="s">
        <v>74</v>
      </c>
      <c r="C952">
        <v>19.5</v>
      </c>
    </row>
    <row r="953" spans="1:3" ht="21.6" customHeight="1">
      <c r="A953" t="s">
        <v>352</v>
      </c>
      <c r="B953" t="s">
        <v>74</v>
      </c>
      <c r="C953">
        <v>19.600000000000001</v>
      </c>
    </row>
    <row r="954" spans="1:3" ht="18" customHeight="1">
      <c r="A954" t="s">
        <v>515</v>
      </c>
      <c r="B954" t="s">
        <v>74</v>
      </c>
      <c r="C954">
        <v>19.600000000000001</v>
      </c>
    </row>
    <row r="955" spans="1:3" ht="18" customHeight="1">
      <c r="A955" t="s">
        <v>781</v>
      </c>
      <c r="B955" t="s">
        <v>74</v>
      </c>
      <c r="C955">
        <v>19.600000000000001</v>
      </c>
    </row>
    <row r="956" spans="1:3" ht="18" customHeight="1">
      <c r="A956" t="s">
        <v>1684</v>
      </c>
      <c r="B956" t="s">
        <v>74</v>
      </c>
      <c r="C956">
        <v>19.600000000000001</v>
      </c>
    </row>
    <row r="957" spans="1:3" ht="18" customHeight="1">
      <c r="A957" t="s">
        <v>1200</v>
      </c>
      <c r="B957" t="s">
        <v>74</v>
      </c>
      <c r="C957">
        <v>19.600000000000001</v>
      </c>
    </row>
    <row r="958" spans="1:3" ht="18" customHeight="1">
      <c r="A958" t="s">
        <v>506</v>
      </c>
      <c r="B958" t="s">
        <v>74</v>
      </c>
      <c r="C958">
        <v>19.7</v>
      </c>
    </row>
    <row r="959" spans="1:3" ht="18" customHeight="1">
      <c r="A959" t="s">
        <v>940</v>
      </c>
      <c r="B959" t="s">
        <v>74</v>
      </c>
      <c r="C959">
        <v>19.7</v>
      </c>
    </row>
    <row r="960" spans="1:3" ht="18" customHeight="1">
      <c r="A960" t="s">
        <v>1084</v>
      </c>
      <c r="B960" t="s">
        <v>74</v>
      </c>
      <c r="C960">
        <v>19.7</v>
      </c>
    </row>
    <row r="961" spans="1:3" ht="18" customHeight="1">
      <c r="A961" t="s">
        <v>1209</v>
      </c>
      <c r="B961" t="s">
        <v>74</v>
      </c>
      <c r="C961">
        <v>19.7</v>
      </c>
    </row>
    <row r="962" spans="1:3" ht="21.6" customHeight="1">
      <c r="A962" t="s">
        <v>1544</v>
      </c>
      <c r="B962" t="s">
        <v>74</v>
      </c>
      <c r="C962">
        <v>19.7</v>
      </c>
    </row>
    <row r="963" spans="1:3" ht="21.6" customHeight="1">
      <c r="A963" t="s">
        <v>110</v>
      </c>
      <c r="B963" t="s">
        <v>74</v>
      </c>
      <c r="C963">
        <v>19.8</v>
      </c>
    </row>
    <row r="964" spans="1:3" ht="21.6" customHeight="1">
      <c r="A964" t="s">
        <v>457</v>
      </c>
      <c r="B964" t="s">
        <v>74</v>
      </c>
      <c r="C964">
        <v>19.8</v>
      </c>
    </row>
    <row r="965" spans="1:3" ht="18" customHeight="1">
      <c r="A965" t="s">
        <v>528</v>
      </c>
      <c r="B965" t="s">
        <v>74</v>
      </c>
      <c r="C965">
        <v>19.8</v>
      </c>
    </row>
    <row r="966" spans="1:3" ht="21.6" customHeight="1">
      <c r="A966" t="s">
        <v>916</v>
      </c>
      <c r="B966" t="s">
        <v>74</v>
      </c>
      <c r="C966">
        <v>19.8</v>
      </c>
    </row>
    <row r="967" spans="1:3" ht="18" customHeight="1">
      <c r="A967" t="s">
        <v>1040</v>
      </c>
      <c r="B967" t="s">
        <v>74</v>
      </c>
      <c r="C967">
        <v>19.8</v>
      </c>
    </row>
    <row r="968" spans="1:3" ht="18" customHeight="1">
      <c r="A968" t="s">
        <v>1810</v>
      </c>
      <c r="B968" t="s">
        <v>74</v>
      </c>
      <c r="C968">
        <v>19.899999999999999</v>
      </c>
    </row>
    <row r="969" spans="1:3" ht="18" customHeight="1">
      <c r="A969" t="s">
        <v>307</v>
      </c>
      <c r="B969" t="s">
        <v>74</v>
      </c>
      <c r="C969">
        <v>19.899999999999999</v>
      </c>
    </row>
    <row r="970" spans="1:3" ht="18" customHeight="1">
      <c r="A970" t="s">
        <v>319</v>
      </c>
      <c r="B970" t="s">
        <v>74</v>
      </c>
      <c r="C970">
        <v>19.899999999999999</v>
      </c>
    </row>
    <row r="971" spans="1:3" ht="18" customHeight="1">
      <c r="A971" t="s">
        <v>532</v>
      </c>
      <c r="B971" t="s">
        <v>74</v>
      </c>
      <c r="C971">
        <v>19.899999999999999</v>
      </c>
    </row>
    <row r="972" spans="1:3" ht="21.6" customHeight="1">
      <c r="A972" t="s">
        <v>657</v>
      </c>
      <c r="B972" t="s">
        <v>74</v>
      </c>
      <c r="C972">
        <v>19.899999999999999</v>
      </c>
    </row>
    <row r="973" spans="1:3" ht="21.6" customHeight="1">
      <c r="A973" t="s">
        <v>1388</v>
      </c>
      <c r="B973" t="s">
        <v>74</v>
      </c>
      <c r="C973">
        <v>19.899999999999999</v>
      </c>
    </row>
    <row r="974" spans="1:3" ht="18" customHeight="1">
      <c r="A974" t="s">
        <v>1521</v>
      </c>
      <c r="B974" t="s">
        <v>74</v>
      </c>
      <c r="C974">
        <v>19.899999999999999</v>
      </c>
    </row>
    <row r="975" spans="1:3" ht="18" customHeight="1">
      <c r="A975" t="s">
        <v>102</v>
      </c>
      <c r="B975" t="s">
        <v>74</v>
      </c>
      <c r="C975">
        <v>20</v>
      </c>
    </row>
    <row r="976" spans="1:3" ht="18" customHeight="1">
      <c r="A976" t="s">
        <v>522</v>
      </c>
      <c r="B976" t="s">
        <v>74</v>
      </c>
      <c r="C976">
        <v>20</v>
      </c>
    </row>
    <row r="977" spans="1:3" ht="21.6" customHeight="1">
      <c r="A977" t="s">
        <v>2009</v>
      </c>
      <c r="B977" t="s">
        <v>74</v>
      </c>
      <c r="C977">
        <v>20</v>
      </c>
    </row>
    <row r="978" spans="1:3" ht="18" customHeight="1">
      <c r="A978" t="s">
        <v>1839</v>
      </c>
      <c r="B978" t="s">
        <v>74</v>
      </c>
      <c r="C978">
        <v>20</v>
      </c>
    </row>
    <row r="979" spans="1:3" ht="18" customHeight="1">
      <c r="A979" t="s">
        <v>1259</v>
      </c>
      <c r="B979" t="s">
        <v>74</v>
      </c>
      <c r="C979">
        <v>20</v>
      </c>
    </row>
    <row r="980" spans="1:3" ht="18" customHeight="1">
      <c r="A980" t="s">
        <v>1520</v>
      </c>
      <c r="B980" t="s">
        <v>74</v>
      </c>
      <c r="C980">
        <v>20</v>
      </c>
    </row>
    <row r="981" spans="1:3" ht="21.6" customHeight="1">
      <c r="A981" t="s">
        <v>1530</v>
      </c>
      <c r="B981" t="s">
        <v>74</v>
      </c>
      <c r="C981">
        <v>20</v>
      </c>
    </row>
    <row r="982" spans="1:3" ht="18" customHeight="1">
      <c r="A982" t="s">
        <v>1545</v>
      </c>
      <c r="B982" t="s">
        <v>74</v>
      </c>
      <c r="C982">
        <v>20</v>
      </c>
    </row>
    <row r="983" spans="1:3" ht="18" customHeight="1">
      <c r="A983" t="s">
        <v>210</v>
      </c>
      <c r="B983" t="s">
        <v>74</v>
      </c>
      <c r="C983">
        <v>20.100000000000001</v>
      </c>
    </row>
    <row r="984" spans="1:3" ht="21.6" customHeight="1">
      <c r="A984" t="s">
        <v>289</v>
      </c>
      <c r="B984" t="s">
        <v>74</v>
      </c>
      <c r="C984">
        <v>20.100000000000001</v>
      </c>
    </row>
    <row r="985" spans="1:3" ht="18" customHeight="1">
      <c r="A985" t="s">
        <v>1595</v>
      </c>
      <c r="B985" t="s">
        <v>74</v>
      </c>
      <c r="C985">
        <v>20.100000000000001</v>
      </c>
    </row>
    <row r="986" spans="1:3" ht="18" customHeight="1">
      <c r="A986" t="s">
        <v>1057</v>
      </c>
      <c r="B986" t="s">
        <v>74</v>
      </c>
      <c r="C986">
        <v>20.100000000000001</v>
      </c>
    </row>
    <row r="987" spans="1:3" ht="18" customHeight="1">
      <c r="A987" t="s">
        <v>1210</v>
      </c>
      <c r="B987" t="s">
        <v>74</v>
      </c>
      <c r="C987">
        <v>20.100000000000001</v>
      </c>
    </row>
    <row r="988" spans="1:3" ht="18" customHeight="1">
      <c r="A988" t="s">
        <v>1719</v>
      </c>
      <c r="B988" t="s">
        <v>74</v>
      </c>
      <c r="C988">
        <v>20.100000000000001</v>
      </c>
    </row>
    <row r="989" spans="1:3" ht="18" customHeight="1">
      <c r="A989" t="s">
        <v>383</v>
      </c>
      <c r="B989" t="s">
        <v>74</v>
      </c>
      <c r="C989">
        <v>20.2</v>
      </c>
    </row>
    <row r="990" spans="1:3" ht="21.6" customHeight="1">
      <c r="A990" t="s">
        <v>513</v>
      </c>
      <c r="B990" t="s">
        <v>74</v>
      </c>
      <c r="C990">
        <v>20.2</v>
      </c>
    </row>
    <row r="991" spans="1:3" ht="18" customHeight="1">
      <c r="A991" t="s">
        <v>1689</v>
      </c>
      <c r="B991" t="s">
        <v>74</v>
      </c>
      <c r="C991">
        <v>20.2</v>
      </c>
    </row>
    <row r="992" spans="1:3" ht="21.6" customHeight="1">
      <c r="A992" t="s">
        <v>410</v>
      </c>
      <c r="B992" t="s">
        <v>74</v>
      </c>
      <c r="C992">
        <v>20.3</v>
      </c>
    </row>
    <row r="993" spans="1:3" ht="18" customHeight="1">
      <c r="A993" t="s">
        <v>967</v>
      </c>
      <c r="B993" t="s">
        <v>439</v>
      </c>
      <c r="C993">
        <v>20.3</v>
      </c>
    </row>
    <row r="994" spans="1:3" ht="21.6" customHeight="1">
      <c r="A994" t="s">
        <v>1300</v>
      </c>
      <c r="B994" t="s">
        <v>74</v>
      </c>
      <c r="C994">
        <v>20.3</v>
      </c>
    </row>
    <row r="995" spans="1:3" ht="21.6" customHeight="1">
      <c r="A995" t="s">
        <v>1368</v>
      </c>
      <c r="B995" t="s">
        <v>74</v>
      </c>
      <c r="C995">
        <v>20.3</v>
      </c>
    </row>
    <row r="996" spans="1:3" ht="21.6" customHeight="1">
      <c r="A996" t="s">
        <v>1408</v>
      </c>
      <c r="B996" t="s">
        <v>74</v>
      </c>
      <c r="C996">
        <v>20.3</v>
      </c>
    </row>
    <row r="997" spans="1:3" ht="21.6" customHeight="1">
      <c r="A997" t="s">
        <v>276</v>
      </c>
      <c r="B997" t="s">
        <v>74</v>
      </c>
      <c r="C997">
        <v>20.399999999999999</v>
      </c>
    </row>
    <row r="998" spans="1:3" ht="21.6" customHeight="1">
      <c r="A998" t="s">
        <v>1619</v>
      </c>
      <c r="B998" t="s">
        <v>74</v>
      </c>
      <c r="C998">
        <v>20.399999999999999</v>
      </c>
    </row>
    <row r="999" spans="1:3" ht="18" customHeight="1">
      <c r="A999" t="s">
        <v>500</v>
      </c>
      <c r="B999" t="s">
        <v>74</v>
      </c>
      <c r="C999">
        <v>20.399999999999999</v>
      </c>
    </row>
    <row r="1000" spans="1:3" ht="18" customHeight="1">
      <c r="A1000" t="s">
        <v>877</v>
      </c>
      <c r="B1000" t="s">
        <v>74</v>
      </c>
      <c r="C1000">
        <v>20.399999999999999</v>
      </c>
    </row>
    <row r="1001" spans="1:3" ht="21.6" customHeight="1">
      <c r="A1001" t="s">
        <v>1478</v>
      </c>
      <c r="B1001" t="s">
        <v>1479</v>
      </c>
      <c r="C1001">
        <v>20.399999999999999</v>
      </c>
    </row>
    <row r="1002" spans="1:3" ht="21.6" customHeight="1">
      <c r="A1002" t="s">
        <v>231</v>
      </c>
      <c r="B1002" t="s">
        <v>232</v>
      </c>
      <c r="C1002">
        <v>20.5</v>
      </c>
    </row>
    <row r="1003" spans="1:3" ht="18" customHeight="1">
      <c r="A1003" t="s">
        <v>631</v>
      </c>
      <c r="B1003" t="s">
        <v>526</v>
      </c>
      <c r="C1003">
        <v>20.5</v>
      </c>
    </row>
    <row r="1004" spans="1:3" ht="18" customHeight="1">
      <c r="A1004" t="s">
        <v>1094</v>
      </c>
      <c r="B1004" t="s">
        <v>74</v>
      </c>
      <c r="C1004">
        <v>20.5</v>
      </c>
    </row>
    <row r="1005" spans="1:3" ht="18" customHeight="1">
      <c r="A1005" t="s">
        <v>1509</v>
      </c>
      <c r="B1005" t="s">
        <v>74</v>
      </c>
      <c r="C1005">
        <v>20.5</v>
      </c>
    </row>
    <row r="1006" spans="1:3" ht="18" customHeight="1">
      <c r="A1006" t="s">
        <v>830</v>
      </c>
      <c r="B1006" t="s">
        <v>74</v>
      </c>
      <c r="C1006">
        <v>20.6</v>
      </c>
    </row>
    <row r="1007" spans="1:3" ht="21.6" customHeight="1">
      <c r="A1007" t="s">
        <v>1970</v>
      </c>
      <c r="B1007" t="s">
        <v>74</v>
      </c>
      <c r="C1007">
        <v>20.6</v>
      </c>
    </row>
    <row r="1008" spans="1:3" ht="21.6" customHeight="1">
      <c r="A1008" t="s">
        <v>1031</v>
      </c>
      <c r="B1008" t="s">
        <v>74</v>
      </c>
      <c r="C1008">
        <v>20.6</v>
      </c>
    </row>
    <row r="1009" spans="1:3" ht="21.6" customHeight="1">
      <c r="A1009" t="s">
        <v>1849</v>
      </c>
      <c r="B1009" t="s">
        <v>74</v>
      </c>
      <c r="C1009">
        <v>20.6</v>
      </c>
    </row>
    <row r="1010" spans="1:3" ht="21.6" customHeight="1">
      <c r="A1010" t="s">
        <v>1191</v>
      </c>
      <c r="B1010" t="s">
        <v>74</v>
      </c>
      <c r="C1010">
        <v>20.6</v>
      </c>
    </row>
    <row r="1011" spans="1:3" ht="21.6" customHeight="1">
      <c r="A1011" t="s">
        <v>1709</v>
      </c>
      <c r="B1011" t="s">
        <v>74</v>
      </c>
      <c r="C1011">
        <v>20.6</v>
      </c>
    </row>
    <row r="1012" spans="1:3" ht="21.6" customHeight="1">
      <c r="A1012" t="s">
        <v>1271</v>
      </c>
      <c r="B1012" t="s">
        <v>74</v>
      </c>
      <c r="C1012">
        <v>20.6</v>
      </c>
    </row>
    <row r="1013" spans="1:3" ht="18" customHeight="1">
      <c r="A1013" t="s">
        <v>1823</v>
      </c>
      <c r="B1013" t="s">
        <v>74</v>
      </c>
      <c r="C1013">
        <v>20.7</v>
      </c>
    </row>
    <row r="1014" spans="1:3" ht="21.6" customHeight="1">
      <c r="A1014" t="s">
        <v>179</v>
      </c>
      <c r="B1014" t="s">
        <v>74</v>
      </c>
      <c r="C1014">
        <v>20.7</v>
      </c>
    </row>
    <row r="1015" spans="1:3" ht="18" customHeight="1">
      <c r="A1015" t="s">
        <v>208</v>
      </c>
      <c r="B1015" t="s">
        <v>74</v>
      </c>
      <c r="C1015">
        <v>20.7</v>
      </c>
    </row>
    <row r="1016" spans="1:3" ht="21.6" customHeight="1">
      <c r="A1016" t="s">
        <v>776</v>
      </c>
      <c r="B1016" t="s">
        <v>74</v>
      </c>
      <c r="C1016">
        <v>20.7</v>
      </c>
    </row>
    <row r="1017" spans="1:3" ht="21.6" customHeight="1">
      <c r="A1017" t="s">
        <v>1298</v>
      </c>
      <c r="B1017" t="s">
        <v>74</v>
      </c>
      <c r="C1017">
        <v>20.7</v>
      </c>
    </row>
    <row r="1018" spans="1:3" ht="21.6" customHeight="1">
      <c r="A1018" t="s">
        <v>1737</v>
      </c>
      <c r="B1018" t="s">
        <v>74</v>
      </c>
      <c r="C1018">
        <v>20.7</v>
      </c>
    </row>
    <row r="1019" spans="1:3" ht="21.6" customHeight="1">
      <c r="A1019" t="s">
        <v>1515</v>
      </c>
      <c r="B1019" t="s">
        <v>74</v>
      </c>
      <c r="C1019">
        <v>20.7</v>
      </c>
    </row>
    <row r="1020" spans="1:3" ht="21.6" customHeight="1">
      <c r="A1020" t="s">
        <v>1826</v>
      </c>
      <c r="B1020" t="s">
        <v>74</v>
      </c>
      <c r="C1020">
        <v>20.8</v>
      </c>
    </row>
    <row r="1021" spans="1:3" ht="21.6" customHeight="1">
      <c r="A1021" t="s">
        <v>190</v>
      </c>
      <c r="B1021" t="s">
        <v>74</v>
      </c>
      <c r="C1021">
        <v>20.8</v>
      </c>
    </row>
    <row r="1022" spans="1:3" ht="21.6" customHeight="1">
      <c r="A1022" t="s">
        <v>477</v>
      </c>
      <c r="B1022" t="s">
        <v>74</v>
      </c>
      <c r="C1022">
        <v>20.8</v>
      </c>
    </row>
    <row r="1023" spans="1:3" ht="21.6" customHeight="1">
      <c r="A1023" t="s">
        <v>712</v>
      </c>
      <c r="B1023" t="s">
        <v>74</v>
      </c>
      <c r="C1023">
        <v>20.8</v>
      </c>
    </row>
    <row r="1024" spans="1:3" ht="21.6" customHeight="1">
      <c r="A1024" t="s">
        <v>713</v>
      </c>
      <c r="B1024" t="s">
        <v>74</v>
      </c>
      <c r="C1024">
        <v>20.8</v>
      </c>
    </row>
    <row r="1025" spans="1:3" ht="18" customHeight="1">
      <c r="A1025" t="s">
        <v>795</v>
      </c>
      <c r="B1025" t="s">
        <v>544</v>
      </c>
      <c r="C1025">
        <v>20.8</v>
      </c>
    </row>
    <row r="1026" spans="1:3" ht="18" customHeight="1">
      <c r="A1026" t="s">
        <v>1285</v>
      </c>
      <c r="B1026" t="s">
        <v>74</v>
      </c>
      <c r="C1026">
        <v>20.8</v>
      </c>
    </row>
    <row r="1027" spans="1:3" ht="18" customHeight="1">
      <c r="A1027" t="s">
        <v>1426</v>
      </c>
      <c r="B1027" t="s">
        <v>74</v>
      </c>
      <c r="C1027">
        <v>20.8</v>
      </c>
    </row>
    <row r="1028" spans="1:3" ht="21.6" customHeight="1">
      <c r="A1028" t="s">
        <v>310</v>
      </c>
      <c r="B1028" t="s">
        <v>74</v>
      </c>
      <c r="C1028">
        <v>20.9</v>
      </c>
    </row>
    <row r="1029" spans="1:3" ht="18" customHeight="1">
      <c r="A1029" t="s">
        <v>1617</v>
      </c>
      <c r="B1029" t="s">
        <v>222</v>
      </c>
      <c r="C1029">
        <v>20.9</v>
      </c>
    </row>
    <row r="1030" spans="1:3" ht="18" customHeight="1">
      <c r="A1030" t="s">
        <v>1965</v>
      </c>
      <c r="B1030" t="s">
        <v>250</v>
      </c>
      <c r="C1030">
        <v>20.9</v>
      </c>
    </row>
    <row r="1031" spans="1:3" ht="18" customHeight="1">
      <c r="A1031" t="s">
        <v>920</v>
      </c>
      <c r="B1031" t="s">
        <v>74</v>
      </c>
      <c r="C1031">
        <v>20.9</v>
      </c>
    </row>
    <row r="1032" spans="1:3" ht="18" customHeight="1">
      <c r="A1032" t="s">
        <v>1154</v>
      </c>
      <c r="B1032" t="s">
        <v>74</v>
      </c>
      <c r="C1032">
        <v>20.9</v>
      </c>
    </row>
    <row r="1033" spans="1:3" ht="21.6" customHeight="1">
      <c r="A1033" t="s">
        <v>1168</v>
      </c>
      <c r="B1033" t="s">
        <v>74</v>
      </c>
      <c r="C1033">
        <v>20.9</v>
      </c>
    </row>
    <row r="1034" spans="1:3" ht="18" customHeight="1">
      <c r="A1034" t="s">
        <v>1332</v>
      </c>
      <c r="B1034" t="s">
        <v>74</v>
      </c>
      <c r="C1034">
        <v>20.9</v>
      </c>
    </row>
    <row r="1035" spans="1:3" ht="18" customHeight="1">
      <c r="A1035" t="s">
        <v>1335</v>
      </c>
      <c r="B1035" t="s">
        <v>74</v>
      </c>
      <c r="C1035">
        <v>20.9</v>
      </c>
    </row>
    <row r="1036" spans="1:3" ht="18" customHeight="1">
      <c r="A1036" t="s">
        <v>143</v>
      </c>
      <c r="B1036" t="s">
        <v>74</v>
      </c>
      <c r="C1036">
        <v>21</v>
      </c>
    </row>
    <row r="1037" spans="1:3" ht="18" customHeight="1">
      <c r="A1037" t="s">
        <v>543</v>
      </c>
      <c r="B1037" t="s">
        <v>544</v>
      </c>
      <c r="C1037">
        <v>21</v>
      </c>
    </row>
    <row r="1038" spans="1:3" ht="18" customHeight="1">
      <c r="A1038" t="s">
        <v>743</v>
      </c>
      <c r="B1038" t="s">
        <v>74</v>
      </c>
      <c r="C1038">
        <v>21</v>
      </c>
    </row>
    <row r="1039" spans="1:3" ht="21.6" customHeight="1">
      <c r="A1039" t="s">
        <v>1780</v>
      </c>
      <c r="B1039" t="s">
        <v>74</v>
      </c>
      <c r="C1039">
        <v>21</v>
      </c>
    </row>
    <row r="1040" spans="1:3" ht="18" customHeight="1">
      <c r="A1040" t="s">
        <v>234</v>
      </c>
      <c r="B1040" t="s">
        <v>74</v>
      </c>
      <c r="C1040">
        <v>21.1</v>
      </c>
    </row>
    <row r="1041" spans="1:3" ht="18" customHeight="1">
      <c r="A1041" t="s">
        <v>2015</v>
      </c>
      <c r="B1041" t="s">
        <v>74</v>
      </c>
      <c r="C1041">
        <v>21.1</v>
      </c>
    </row>
    <row r="1042" spans="1:3" ht="18" customHeight="1">
      <c r="A1042" t="s">
        <v>364</v>
      </c>
      <c r="B1042" t="s">
        <v>74</v>
      </c>
      <c r="C1042">
        <v>21.1</v>
      </c>
    </row>
    <row r="1043" spans="1:3" ht="21.6" customHeight="1">
      <c r="A1043" t="s">
        <v>462</v>
      </c>
      <c r="B1043" t="s">
        <v>74</v>
      </c>
      <c r="C1043">
        <v>21.1</v>
      </c>
    </row>
    <row r="1044" spans="1:3" ht="21.6" customHeight="1">
      <c r="A1044" t="s">
        <v>732</v>
      </c>
      <c r="B1044" t="s">
        <v>74</v>
      </c>
      <c r="C1044">
        <v>21.1</v>
      </c>
    </row>
    <row r="1045" spans="1:3" ht="18" customHeight="1">
      <c r="A1045" t="s">
        <v>1419</v>
      </c>
      <c r="B1045" t="s">
        <v>74</v>
      </c>
      <c r="C1045">
        <v>21.1</v>
      </c>
    </row>
    <row r="1046" spans="1:3" ht="18" customHeight="1">
      <c r="A1046" t="s">
        <v>76</v>
      </c>
      <c r="B1046" t="s">
        <v>74</v>
      </c>
      <c r="C1046">
        <v>21.2</v>
      </c>
    </row>
    <row r="1047" spans="1:3" ht="18" customHeight="1">
      <c r="A1047" t="s">
        <v>1962</v>
      </c>
      <c r="B1047" t="s">
        <v>74</v>
      </c>
      <c r="C1047">
        <v>21.2</v>
      </c>
    </row>
    <row r="1048" spans="1:3" ht="18" customHeight="1">
      <c r="A1048" t="s">
        <v>1010</v>
      </c>
      <c r="B1048" t="s">
        <v>74</v>
      </c>
      <c r="C1048">
        <v>21.2</v>
      </c>
    </row>
    <row r="1049" spans="1:3" ht="18" customHeight="1">
      <c r="A1049" t="s">
        <v>1169</v>
      </c>
      <c r="B1049" t="s">
        <v>74</v>
      </c>
      <c r="C1049">
        <v>21.2</v>
      </c>
    </row>
    <row r="1050" spans="1:3" ht="21.6" customHeight="1">
      <c r="A1050" t="s">
        <v>1323</v>
      </c>
      <c r="B1050" t="s">
        <v>74</v>
      </c>
      <c r="C1050">
        <v>21.2</v>
      </c>
    </row>
    <row r="1051" spans="1:3" ht="21.6" customHeight="1">
      <c r="A1051" t="s">
        <v>1331</v>
      </c>
      <c r="B1051" t="s">
        <v>74</v>
      </c>
      <c r="C1051">
        <v>21.2</v>
      </c>
    </row>
    <row r="1052" spans="1:3" ht="21.6" customHeight="1">
      <c r="A1052" t="s">
        <v>1527</v>
      </c>
      <c r="B1052" t="s">
        <v>74</v>
      </c>
      <c r="C1052">
        <v>21.2</v>
      </c>
    </row>
    <row r="1053" spans="1:3" ht="21.6" customHeight="1">
      <c r="A1053" t="s">
        <v>288</v>
      </c>
      <c r="B1053" t="s">
        <v>74</v>
      </c>
      <c r="C1053">
        <v>21.3</v>
      </c>
    </row>
    <row r="1054" spans="1:3" ht="18" customHeight="1">
      <c r="A1054" t="s">
        <v>502</v>
      </c>
      <c r="B1054" t="s">
        <v>74</v>
      </c>
      <c r="C1054">
        <v>21.3</v>
      </c>
    </row>
    <row r="1055" spans="1:3" ht="21.6" customHeight="1">
      <c r="A1055" t="s">
        <v>742</v>
      </c>
      <c r="B1055" t="s">
        <v>74</v>
      </c>
      <c r="C1055">
        <v>21.3</v>
      </c>
    </row>
    <row r="1056" spans="1:3" ht="18" customHeight="1">
      <c r="A1056" t="s">
        <v>1683</v>
      </c>
      <c r="B1056" t="s">
        <v>74</v>
      </c>
      <c r="C1056">
        <v>21.3</v>
      </c>
    </row>
    <row r="1057" spans="1:3" ht="18" customHeight="1">
      <c r="A1057" t="s">
        <v>1716</v>
      </c>
      <c r="B1057" t="s">
        <v>74</v>
      </c>
      <c r="C1057">
        <v>21.3</v>
      </c>
    </row>
    <row r="1058" spans="1:3" ht="18" customHeight="1">
      <c r="A1058" t="s">
        <v>1456</v>
      </c>
      <c r="B1058" t="s">
        <v>74</v>
      </c>
      <c r="C1058">
        <v>21.3</v>
      </c>
    </row>
    <row r="1059" spans="1:3" ht="21.6" customHeight="1">
      <c r="A1059" t="s">
        <v>1858</v>
      </c>
      <c r="B1059" t="s">
        <v>74</v>
      </c>
      <c r="C1059">
        <v>21.3</v>
      </c>
    </row>
    <row r="1060" spans="1:3" ht="21.6" customHeight="1">
      <c r="A1060" t="s">
        <v>262</v>
      </c>
      <c r="B1060" t="s">
        <v>74</v>
      </c>
      <c r="C1060">
        <v>21.4</v>
      </c>
    </row>
    <row r="1061" spans="1:3" ht="18" customHeight="1">
      <c r="A1061" t="s">
        <v>521</v>
      </c>
      <c r="B1061" t="s">
        <v>74</v>
      </c>
      <c r="C1061">
        <v>21.4</v>
      </c>
    </row>
    <row r="1062" spans="1:3" ht="21.6" customHeight="1">
      <c r="A1062" t="s">
        <v>1840</v>
      </c>
      <c r="B1062" t="s">
        <v>74</v>
      </c>
      <c r="C1062">
        <v>21.4</v>
      </c>
    </row>
    <row r="1063" spans="1:3" ht="18" customHeight="1">
      <c r="A1063" t="s">
        <v>1847</v>
      </c>
      <c r="B1063" t="s">
        <v>74</v>
      </c>
      <c r="C1063">
        <v>21.4</v>
      </c>
    </row>
    <row r="1064" spans="1:3" ht="18" customHeight="1">
      <c r="A1064" t="s">
        <v>1140</v>
      </c>
      <c r="B1064" t="s">
        <v>74</v>
      </c>
      <c r="C1064">
        <v>21.4</v>
      </c>
    </row>
    <row r="1065" spans="1:3" ht="21.6" customHeight="1">
      <c r="A1065" t="s">
        <v>1592</v>
      </c>
      <c r="B1065" t="s">
        <v>74</v>
      </c>
      <c r="C1065">
        <v>21.5</v>
      </c>
    </row>
    <row r="1066" spans="1:3" ht="21.6" customHeight="1">
      <c r="A1066" t="s">
        <v>1603</v>
      </c>
      <c r="B1066" t="s">
        <v>74</v>
      </c>
      <c r="C1066">
        <v>21.5</v>
      </c>
    </row>
    <row r="1067" spans="1:3" ht="18" customHeight="1">
      <c r="A1067" t="s">
        <v>514</v>
      </c>
      <c r="B1067" t="s">
        <v>74</v>
      </c>
      <c r="C1067">
        <v>21.5</v>
      </c>
    </row>
    <row r="1068" spans="1:3" ht="18" customHeight="1">
      <c r="A1068" t="s">
        <v>765</v>
      </c>
      <c r="B1068" t="s">
        <v>74</v>
      </c>
      <c r="C1068">
        <v>21.5</v>
      </c>
    </row>
    <row r="1069" spans="1:3" ht="21.6" customHeight="1">
      <c r="A1069" t="s">
        <v>986</v>
      </c>
      <c r="B1069" t="s">
        <v>74</v>
      </c>
      <c r="C1069">
        <v>21.5</v>
      </c>
    </row>
    <row r="1070" spans="1:3" ht="21.6" customHeight="1">
      <c r="A1070" t="s">
        <v>1337</v>
      </c>
      <c r="B1070" t="s">
        <v>74</v>
      </c>
      <c r="C1070">
        <v>21.5</v>
      </c>
    </row>
    <row r="1071" spans="1:3" ht="21.6" customHeight="1">
      <c r="A1071" t="s">
        <v>1340</v>
      </c>
      <c r="B1071" t="s">
        <v>74</v>
      </c>
      <c r="C1071">
        <v>21.5</v>
      </c>
    </row>
    <row r="1072" spans="1:3" ht="21.6" customHeight="1">
      <c r="A1072" t="s">
        <v>1733</v>
      </c>
      <c r="B1072" t="s">
        <v>74</v>
      </c>
      <c r="C1072">
        <v>21.5</v>
      </c>
    </row>
    <row r="1073" spans="1:3" ht="21.6" customHeight="1">
      <c r="A1073" t="s">
        <v>1548</v>
      </c>
      <c r="B1073" t="s">
        <v>74</v>
      </c>
      <c r="C1073">
        <v>21.5</v>
      </c>
    </row>
    <row r="1074" spans="1:3" ht="18" customHeight="1">
      <c r="A1074" t="s">
        <v>293</v>
      </c>
      <c r="B1074" t="s">
        <v>74</v>
      </c>
      <c r="C1074">
        <v>21.6</v>
      </c>
    </row>
    <row r="1075" spans="1:3" ht="21.6" customHeight="1">
      <c r="A1075" t="s">
        <v>400</v>
      </c>
      <c r="B1075" t="s">
        <v>74</v>
      </c>
      <c r="C1075">
        <v>21.6</v>
      </c>
    </row>
    <row r="1076" spans="1:3" ht="21.6" customHeight="1">
      <c r="A1076" t="s">
        <v>487</v>
      </c>
      <c r="B1076" t="s">
        <v>74</v>
      </c>
      <c r="C1076">
        <v>21.6</v>
      </c>
    </row>
    <row r="1077" spans="1:3" ht="21.6" customHeight="1">
      <c r="A1077" t="s">
        <v>577</v>
      </c>
      <c r="B1077" t="s">
        <v>439</v>
      </c>
      <c r="C1077">
        <v>21.6</v>
      </c>
    </row>
    <row r="1078" spans="1:3" ht="21.6" customHeight="1">
      <c r="A1078" t="s">
        <v>626</v>
      </c>
      <c r="B1078" t="s">
        <v>74</v>
      </c>
      <c r="C1078">
        <v>21.6</v>
      </c>
    </row>
    <row r="1079" spans="1:3" ht="21.6" customHeight="1">
      <c r="A1079" t="s">
        <v>818</v>
      </c>
      <c r="B1079" t="s">
        <v>74</v>
      </c>
      <c r="C1079">
        <v>21.6</v>
      </c>
    </row>
    <row r="1080" spans="1:3" ht="21.6" customHeight="1">
      <c r="A1080" t="s">
        <v>924</v>
      </c>
      <c r="B1080" t="s">
        <v>74</v>
      </c>
      <c r="C1080">
        <v>21.6</v>
      </c>
    </row>
    <row r="1081" spans="1:3" ht="21.6" customHeight="1">
      <c r="A1081" t="s">
        <v>1085</v>
      </c>
      <c r="B1081" t="s">
        <v>74</v>
      </c>
      <c r="C1081">
        <v>21.6</v>
      </c>
    </row>
    <row r="1082" spans="1:3" ht="21.6" customHeight="1">
      <c r="A1082" t="s">
        <v>1850</v>
      </c>
      <c r="B1082" t="s">
        <v>74</v>
      </c>
      <c r="C1082">
        <v>21.6</v>
      </c>
    </row>
    <row r="1083" spans="1:3" ht="18" customHeight="1">
      <c r="A1083" t="s">
        <v>1853</v>
      </c>
      <c r="B1083" t="s">
        <v>74</v>
      </c>
      <c r="C1083">
        <v>21.6</v>
      </c>
    </row>
    <row r="1084" spans="1:3" ht="21.6" customHeight="1">
      <c r="A1084" t="s">
        <v>1341</v>
      </c>
      <c r="B1084" t="s">
        <v>74</v>
      </c>
      <c r="C1084">
        <v>21.6</v>
      </c>
    </row>
    <row r="1085" spans="1:3" ht="21.6" customHeight="1">
      <c r="A1085" t="s">
        <v>1389</v>
      </c>
      <c r="B1085" t="s">
        <v>74</v>
      </c>
      <c r="C1085">
        <v>21.6</v>
      </c>
    </row>
    <row r="1086" spans="1:3" ht="21.6" customHeight="1">
      <c r="A1086" t="s">
        <v>1442</v>
      </c>
      <c r="B1086" t="s">
        <v>74</v>
      </c>
      <c r="C1086">
        <v>21.6</v>
      </c>
    </row>
    <row r="1087" spans="1:3" ht="21.6" customHeight="1">
      <c r="A1087" t="s">
        <v>1800</v>
      </c>
      <c r="B1087" t="s">
        <v>74</v>
      </c>
      <c r="C1087">
        <v>21.6</v>
      </c>
    </row>
    <row r="1088" spans="1:3" ht="21.6" customHeight="1">
      <c r="A1088" t="s">
        <v>493</v>
      </c>
      <c r="B1088" t="s">
        <v>74</v>
      </c>
      <c r="C1088">
        <v>21.7</v>
      </c>
    </row>
    <row r="1089" spans="1:3" ht="21.6" customHeight="1">
      <c r="A1089" t="s">
        <v>809</v>
      </c>
      <c r="B1089" t="s">
        <v>74</v>
      </c>
      <c r="C1089">
        <v>21.7</v>
      </c>
    </row>
    <row r="1090" spans="1:3" ht="21.6" customHeight="1">
      <c r="A1090" t="s">
        <v>1290</v>
      </c>
      <c r="B1090" t="s">
        <v>74</v>
      </c>
      <c r="C1090">
        <v>21.7</v>
      </c>
    </row>
    <row r="1091" spans="1:3" ht="21.6" customHeight="1">
      <c r="A1091" t="s">
        <v>115</v>
      </c>
      <c r="B1091" t="s">
        <v>74</v>
      </c>
      <c r="C1091">
        <v>21.8</v>
      </c>
    </row>
    <row r="1092" spans="1:3" ht="18" customHeight="1">
      <c r="A1092" t="s">
        <v>204</v>
      </c>
      <c r="B1092" t="s">
        <v>74</v>
      </c>
      <c r="C1092">
        <v>21.8</v>
      </c>
    </row>
    <row r="1093" spans="1:3" ht="21.6" customHeight="1">
      <c r="A1093" t="s">
        <v>264</v>
      </c>
      <c r="B1093" t="s">
        <v>74</v>
      </c>
      <c r="C1093">
        <v>21.8</v>
      </c>
    </row>
    <row r="1094" spans="1:3" ht="21.6" customHeight="1">
      <c r="A1094" t="s">
        <v>1610</v>
      </c>
      <c r="B1094" t="s">
        <v>74</v>
      </c>
      <c r="C1094">
        <v>21.8</v>
      </c>
    </row>
    <row r="1095" spans="1:3" ht="21.6" customHeight="1">
      <c r="A1095" t="s">
        <v>539</v>
      </c>
      <c r="B1095" t="s">
        <v>74</v>
      </c>
      <c r="C1095">
        <v>21.8</v>
      </c>
    </row>
    <row r="1096" spans="1:3" ht="18" customHeight="1">
      <c r="A1096" t="s">
        <v>876</v>
      </c>
      <c r="B1096" t="s">
        <v>74</v>
      </c>
      <c r="C1096">
        <v>21.8</v>
      </c>
    </row>
    <row r="1097" spans="1:3" ht="21.6" customHeight="1">
      <c r="A1097" t="s">
        <v>933</v>
      </c>
      <c r="B1097" t="s">
        <v>74</v>
      </c>
      <c r="C1097">
        <v>21.8</v>
      </c>
    </row>
    <row r="1098" spans="1:3" ht="21.6" customHeight="1">
      <c r="A1098" t="s">
        <v>1762</v>
      </c>
      <c r="B1098" t="s">
        <v>74</v>
      </c>
      <c r="C1098">
        <v>21.9</v>
      </c>
    </row>
    <row r="1099" spans="1:3" ht="18" customHeight="1">
      <c r="A1099" t="s">
        <v>1652</v>
      </c>
      <c r="B1099" t="s">
        <v>74</v>
      </c>
      <c r="C1099">
        <v>21.9</v>
      </c>
    </row>
    <row r="1100" spans="1:3" ht="18" customHeight="1">
      <c r="A1100" t="s">
        <v>750</v>
      </c>
      <c r="B1100" t="s">
        <v>74</v>
      </c>
      <c r="C1100">
        <v>21.9</v>
      </c>
    </row>
    <row r="1101" spans="1:3" ht="18" customHeight="1">
      <c r="A1101" t="s">
        <v>1077</v>
      </c>
      <c r="B1101" t="s">
        <v>74</v>
      </c>
      <c r="C1101">
        <v>21.9</v>
      </c>
    </row>
    <row r="1102" spans="1:3" ht="18" customHeight="1">
      <c r="A1102" t="s">
        <v>1333</v>
      </c>
      <c r="B1102" t="s">
        <v>74</v>
      </c>
      <c r="C1102">
        <v>21.9</v>
      </c>
    </row>
    <row r="1103" spans="1:3" ht="18" customHeight="1">
      <c r="A1103" t="s">
        <v>1204</v>
      </c>
      <c r="B1103" t="s">
        <v>74</v>
      </c>
      <c r="C1103">
        <v>22</v>
      </c>
    </row>
    <row r="1104" spans="1:3" ht="21.6" customHeight="1">
      <c r="A1104" t="s">
        <v>1729</v>
      </c>
      <c r="B1104" t="s">
        <v>74</v>
      </c>
      <c r="C1104">
        <v>22</v>
      </c>
    </row>
    <row r="1105" spans="1:3" ht="21.6" customHeight="1">
      <c r="A1105" t="s">
        <v>1380</v>
      </c>
      <c r="B1105" t="s">
        <v>74</v>
      </c>
      <c r="C1105">
        <v>22</v>
      </c>
    </row>
    <row r="1106" spans="1:3" ht="18" customHeight="1">
      <c r="A1106" t="s">
        <v>201</v>
      </c>
      <c r="B1106" t="s">
        <v>74</v>
      </c>
      <c r="C1106">
        <v>22.1</v>
      </c>
    </row>
    <row r="1107" spans="1:3" ht="18" customHeight="1">
      <c r="A1107" t="s">
        <v>242</v>
      </c>
      <c r="B1107" t="s">
        <v>74</v>
      </c>
      <c r="C1107">
        <v>22.1</v>
      </c>
    </row>
    <row r="1108" spans="1:3" ht="18" customHeight="1">
      <c r="A1108" t="s">
        <v>520</v>
      </c>
      <c r="B1108" t="s">
        <v>74</v>
      </c>
      <c r="C1108">
        <v>22.1</v>
      </c>
    </row>
    <row r="1109" spans="1:3" ht="21.6" customHeight="1">
      <c r="A1109" t="s">
        <v>957</v>
      </c>
      <c r="B1109" t="s">
        <v>74</v>
      </c>
      <c r="C1109">
        <v>22.1</v>
      </c>
    </row>
    <row r="1110" spans="1:3" ht="21.6" customHeight="1">
      <c r="A1110" t="s">
        <v>1976</v>
      </c>
      <c r="B1110" t="s">
        <v>74</v>
      </c>
      <c r="C1110">
        <v>22.1</v>
      </c>
    </row>
    <row r="1111" spans="1:3" ht="21.6" customHeight="1">
      <c r="A1111" t="s">
        <v>1827</v>
      </c>
      <c r="B1111" t="s">
        <v>74</v>
      </c>
      <c r="C1111">
        <v>22.2</v>
      </c>
    </row>
    <row r="1112" spans="1:3" ht="21.6" customHeight="1">
      <c r="A1112" t="s">
        <v>166</v>
      </c>
      <c r="B1112" t="s">
        <v>74</v>
      </c>
      <c r="C1112">
        <v>22.2</v>
      </c>
    </row>
    <row r="1113" spans="1:3" ht="18" customHeight="1">
      <c r="A1113" t="s">
        <v>186</v>
      </c>
      <c r="B1113" t="s">
        <v>74</v>
      </c>
      <c r="C1113">
        <v>22.2</v>
      </c>
    </row>
    <row r="1114" spans="1:3" ht="18" customHeight="1">
      <c r="A1114" t="s">
        <v>554</v>
      </c>
      <c r="B1114" t="s">
        <v>74</v>
      </c>
      <c r="C1114">
        <v>22.2</v>
      </c>
    </row>
    <row r="1115" spans="1:3" ht="21.6" customHeight="1">
      <c r="A1115" t="s">
        <v>886</v>
      </c>
      <c r="B1115" t="s">
        <v>74</v>
      </c>
      <c r="C1115">
        <v>22.2</v>
      </c>
    </row>
    <row r="1116" spans="1:3" ht="18" customHeight="1">
      <c r="A1116" t="s">
        <v>1161</v>
      </c>
      <c r="B1116" t="s">
        <v>74</v>
      </c>
      <c r="C1116">
        <v>22.2</v>
      </c>
    </row>
    <row r="1117" spans="1:3" ht="21.6" customHeight="1">
      <c r="A1117" t="s">
        <v>1269</v>
      </c>
      <c r="B1117" t="s">
        <v>74</v>
      </c>
      <c r="C1117">
        <v>22.2</v>
      </c>
    </row>
    <row r="1118" spans="1:3" ht="18" customHeight="1">
      <c r="A1118" t="s">
        <v>248</v>
      </c>
      <c r="B1118" t="s">
        <v>74</v>
      </c>
      <c r="C1118">
        <v>22.3</v>
      </c>
    </row>
    <row r="1119" spans="1:3" ht="21.6" customHeight="1">
      <c r="A1119" t="s">
        <v>279</v>
      </c>
      <c r="B1119" t="s">
        <v>74</v>
      </c>
      <c r="C1119">
        <v>22.3</v>
      </c>
    </row>
    <row r="1120" spans="1:3" ht="18" customHeight="1">
      <c r="A1120" t="s">
        <v>1000</v>
      </c>
      <c r="B1120" t="s">
        <v>74</v>
      </c>
      <c r="C1120">
        <v>22.3</v>
      </c>
    </row>
    <row r="1121" spans="1:3" ht="18" customHeight="1">
      <c r="A1121" t="s">
        <v>1244</v>
      </c>
      <c r="B1121" t="s">
        <v>74</v>
      </c>
      <c r="C1121">
        <v>22.3</v>
      </c>
    </row>
    <row r="1122" spans="1:3" ht="18" customHeight="1">
      <c r="A1122" t="s">
        <v>1526</v>
      </c>
      <c r="B1122" t="s">
        <v>74</v>
      </c>
      <c r="C1122">
        <v>22.3</v>
      </c>
    </row>
    <row r="1123" spans="1:3" ht="21.6" customHeight="1">
      <c r="A1123" t="s">
        <v>489</v>
      </c>
      <c r="B1123" t="s">
        <v>74</v>
      </c>
      <c r="C1123">
        <v>22.4</v>
      </c>
    </row>
    <row r="1124" spans="1:3" ht="18" customHeight="1">
      <c r="A1124" t="s">
        <v>627</v>
      </c>
      <c r="B1124" t="s">
        <v>74</v>
      </c>
      <c r="C1124">
        <v>22.4</v>
      </c>
    </row>
    <row r="1125" spans="1:3" ht="21.6" customHeight="1">
      <c r="A1125" t="s">
        <v>815</v>
      </c>
      <c r="B1125" t="s">
        <v>74</v>
      </c>
      <c r="C1125">
        <v>22.4</v>
      </c>
    </row>
    <row r="1126" spans="1:3" ht="18" customHeight="1">
      <c r="A1126" t="s">
        <v>1704</v>
      </c>
      <c r="B1126" t="s">
        <v>74</v>
      </c>
      <c r="C1126">
        <v>22.4</v>
      </c>
    </row>
    <row r="1127" spans="1:3" ht="18" customHeight="1">
      <c r="A1127" t="s">
        <v>1162</v>
      </c>
      <c r="B1127" t="s">
        <v>74</v>
      </c>
      <c r="C1127">
        <v>22.4</v>
      </c>
    </row>
    <row r="1128" spans="1:3" ht="21.6" customHeight="1">
      <c r="A1128" t="s">
        <v>1715</v>
      </c>
      <c r="B1128" t="s">
        <v>74</v>
      </c>
      <c r="C1128">
        <v>22.4</v>
      </c>
    </row>
    <row r="1129" spans="1:3" ht="21.6" customHeight="1">
      <c r="A1129" t="s">
        <v>1453</v>
      </c>
      <c r="B1129" t="s">
        <v>74</v>
      </c>
      <c r="C1129">
        <v>22.4</v>
      </c>
    </row>
    <row r="1130" spans="1:3" ht="18" customHeight="1">
      <c r="A1130" t="s">
        <v>1525</v>
      </c>
      <c r="B1130" t="s">
        <v>74</v>
      </c>
      <c r="C1130">
        <v>22.4</v>
      </c>
    </row>
    <row r="1131" spans="1:3" ht="21.6" customHeight="1">
      <c r="A1131" t="s">
        <v>86</v>
      </c>
      <c r="B1131" t="s">
        <v>74</v>
      </c>
      <c r="C1131">
        <v>22.5</v>
      </c>
    </row>
    <row r="1132" spans="1:3" ht="21.6" customHeight="1">
      <c r="A1132" t="s">
        <v>173</v>
      </c>
      <c r="B1132" t="s">
        <v>74</v>
      </c>
      <c r="C1132">
        <v>22.5</v>
      </c>
    </row>
    <row r="1133" spans="1:3" ht="21.6" customHeight="1">
      <c r="A1133" t="s">
        <v>180</v>
      </c>
      <c r="B1133" t="s">
        <v>74</v>
      </c>
      <c r="C1133">
        <v>22.5</v>
      </c>
    </row>
    <row r="1134" spans="1:3" ht="21.6" customHeight="1">
      <c r="A1134" t="s">
        <v>268</v>
      </c>
      <c r="B1134" t="s">
        <v>74</v>
      </c>
      <c r="C1134">
        <v>22.5</v>
      </c>
    </row>
    <row r="1135" spans="1:3" ht="21.6" customHeight="1">
      <c r="A1135" t="s">
        <v>503</v>
      </c>
      <c r="B1135" t="s">
        <v>74</v>
      </c>
      <c r="C1135">
        <v>22.5</v>
      </c>
    </row>
    <row r="1136" spans="1:3" ht="21.6" customHeight="1">
      <c r="A1136" t="s">
        <v>745</v>
      </c>
      <c r="B1136" t="s">
        <v>74</v>
      </c>
      <c r="C1136">
        <v>22.5</v>
      </c>
    </row>
    <row r="1137" spans="1:3" ht="18" customHeight="1">
      <c r="A1137" t="s">
        <v>5606</v>
      </c>
      <c r="B1137" t="s">
        <v>7431</v>
      </c>
      <c r="C1137">
        <v>22.5</v>
      </c>
    </row>
    <row r="1138" spans="1:3" ht="21.6" customHeight="1">
      <c r="A1138" t="s">
        <v>1449</v>
      </c>
      <c r="B1138" t="s">
        <v>74</v>
      </c>
      <c r="C1138">
        <v>22.5</v>
      </c>
    </row>
    <row r="1139" spans="1:3" ht="18" customHeight="1">
      <c r="A1139" t="s">
        <v>1534</v>
      </c>
      <c r="B1139" t="s">
        <v>74</v>
      </c>
      <c r="C1139">
        <v>22.5</v>
      </c>
    </row>
    <row r="1140" spans="1:3" ht="18" customHeight="1">
      <c r="A1140" t="s">
        <v>580</v>
      </c>
      <c r="B1140" t="s">
        <v>74</v>
      </c>
      <c r="C1140">
        <v>22.6</v>
      </c>
    </row>
    <row r="1141" spans="1:3" ht="21.6" customHeight="1">
      <c r="A1141" t="s">
        <v>1268</v>
      </c>
      <c r="B1141" t="s">
        <v>74</v>
      </c>
      <c r="C1141">
        <v>22.6</v>
      </c>
    </row>
    <row r="1142" spans="1:3" ht="21.6" customHeight="1">
      <c r="A1142" t="s">
        <v>1410</v>
      </c>
      <c r="B1142" t="s">
        <v>74</v>
      </c>
      <c r="C1142">
        <v>22.6</v>
      </c>
    </row>
    <row r="1143" spans="1:3" ht="18" customHeight="1">
      <c r="A1143" t="s">
        <v>1495</v>
      </c>
      <c r="B1143" t="s">
        <v>74</v>
      </c>
      <c r="C1143">
        <v>22.6</v>
      </c>
    </row>
    <row r="1144" spans="1:3" ht="18" customHeight="1">
      <c r="A1144" t="s">
        <v>1540</v>
      </c>
      <c r="B1144" t="s">
        <v>146</v>
      </c>
      <c r="C1144">
        <v>22.6</v>
      </c>
    </row>
    <row r="1145" spans="1:3" ht="18" customHeight="1">
      <c r="A1145" t="s">
        <v>597</v>
      </c>
      <c r="B1145" t="s">
        <v>74</v>
      </c>
      <c r="C1145">
        <v>22.7</v>
      </c>
    </row>
    <row r="1146" spans="1:3" ht="21.6" customHeight="1">
      <c r="A1146" t="s">
        <v>1095</v>
      </c>
      <c r="B1146" t="s">
        <v>74</v>
      </c>
      <c r="C1146">
        <v>22.7</v>
      </c>
    </row>
    <row r="1147" spans="1:3" ht="21.6" customHeight="1">
      <c r="A1147" t="s">
        <v>1124</v>
      </c>
      <c r="B1147" t="s">
        <v>74</v>
      </c>
      <c r="C1147">
        <v>22.7</v>
      </c>
    </row>
    <row r="1148" spans="1:3" ht="21.6" customHeight="1">
      <c r="A1148" t="s">
        <v>291</v>
      </c>
      <c r="B1148" t="s">
        <v>74</v>
      </c>
      <c r="C1148">
        <v>22.8</v>
      </c>
    </row>
    <row r="1149" spans="1:3" ht="18" customHeight="1">
      <c r="A1149" t="s">
        <v>401</v>
      </c>
      <c r="B1149" t="s">
        <v>74</v>
      </c>
      <c r="C1149">
        <v>22.8</v>
      </c>
    </row>
    <row r="1150" spans="1:3" ht="18" customHeight="1">
      <c r="A1150" t="s">
        <v>1620</v>
      </c>
      <c r="B1150" t="s">
        <v>74</v>
      </c>
      <c r="C1150">
        <v>22.8</v>
      </c>
    </row>
    <row r="1151" spans="1:3" ht="21.6" customHeight="1">
      <c r="A1151" t="s">
        <v>541</v>
      </c>
      <c r="B1151" t="s">
        <v>74</v>
      </c>
      <c r="C1151">
        <v>22.8</v>
      </c>
    </row>
    <row r="1152" spans="1:3" ht="21.6" customHeight="1">
      <c r="A1152" t="s">
        <v>1673</v>
      </c>
      <c r="B1152" t="s">
        <v>74</v>
      </c>
      <c r="C1152">
        <v>22.8</v>
      </c>
    </row>
    <row r="1153" spans="1:3" ht="21.6" customHeight="1">
      <c r="A1153" t="s">
        <v>1795</v>
      </c>
      <c r="B1153" t="s">
        <v>74</v>
      </c>
      <c r="C1153">
        <v>22.8</v>
      </c>
    </row>
    <row r="1154" spans="1:3" ht="21.6" customHeight="1">
      <c r="A1154" t="s">
        <v>223</v>
      </c>
      <c r="B1154" t="s">
        <v>74</v>
      </c>
      <c r="C1154">
        <v>22.9</v>
      </c>
    </row>
    <row r="1155" spans="1:3" ht="21.6" customHeight="1">
      <c r="A1155" t="s">
        <v>1764</v>
      </c>
      <c r="B1155" t="s">
        <v>74</v>
      </c>
      <c r="C1155">
        <v>22.9</v>
      </c>
    </row>
    <row r="1156" spans="1:3" ht="21.6" customHeight="1">
      <c r="A1156" t="s">
        <v>417</v>
      </c>
      <c r="B1156" t="s">
        <v>74</v>
      </c>
      <c r="C1156">
        <v>22.9</v>
      </c>
    </row>
    <row r="1157" spans="1:3" ht="18" customHeight="1">
      <c r="A1157" t="s">
        <v>483</v>
      </c>
      <c r="B1157" t="s">
        <v>74</v>
      </c>
      <c r="C1157">
        <v>22.9</v>
      </c>
    </row>
    <row r="1158" spans="1:3" ht="18" customHeight="1">
      <c r="A1158" t="s">
        <v>1622</v>
      </c>
      <c r="B1158" t="s">
        <v>74</v>
      </c>
      <c r="C1158">
        <v>22.9</v>
      </c>
    </row>
    <row r="1159" spans="1:3" ht="21.6" customHeight="1">
      <c r="A1159" t="s">
        <v>518</v>
      </c>
      <c r="B1159" t="s">
        <v>74</v>
      </c>
      <c r="C1159">
        <v>22.9</v>
      </c>
    </row>
    <row r="1160" spans="1:3" ht="18" customHeight="1">
      <c r="A1160" t="s">
        <v>1982</v>
      </c>
      <c r="B1160" t="s">
        <v>74</v>
      </c>
      <c r="C1160">
        <v>22.9</v>
      </c>
    </row>
    <row r="1161" spans="1:3" ht="18" customHeight="1">
      <c r="A1161" t="s">
        <v>1648</v>
      </c>
      <c r="B1161" t="s">
        <v>74</v>
      </c>
      <c r="C1161">
        <v>22.9</v>
      </c>
    </row>
    <row r="1162" spans="1:3" ht="21.6" customHeight="1">
      <c r="A1162" t="s">
        <v>1100</v>
      </c>
      <c r="B1162" t="s">
        <v>74</v>
      </c>
      <c r="C1162">
        <v>22.9</v>
      </c>
    </row>
    <row r="1163" spans="1:3" ht="21.6" customHeight="1">
      <c r="A1163" t="s">
        <v>1514</v>
      </c>
      <c r="B1163" t="s">
        <v>74</v>
      </c>
      <c r="C1163">
        <v>22.9</v>
      </c>
    </row>
    <row r="1164" spans="1:3" ht="18" customHeight="1">
      <c r="A1164" t="s">
        <v>1632</v>
      </c>
      <c r="B1164" t="s">
        <v>74</v>
      </c>
      <c r="C1164">
        <v>23</v>
      </c>
    </row>
    <row r="1165" spans="1:3" ht="21.6" customHeight="1">
      <c r="A1165" t="s">
        <v>747</v>
      </c>
      <c r="B1165" t="s">
        <v>74</v>
      </c>
      <c r="C1165">
        <v>23</v>
      </c>
    </row>
    <row r="1166" spans="1:3" ht="21.6" customHeight="1">
      <c r="A1166" t="s">
        <v>1225</v>
      </c>
      <c r="B1166" t="s">
        <v>74</v>
      </c>
      <c r="C1166">
        <v>23</v>
      </c>
    </row>
    <row r="1167" spans="1:3" ht="21.6" customHeight="1">
      <c r="A1167" t="s">
        <v>1382</v>
      </c>
      <c r="B1167" t="s">
        <v>74</v>
      </c>
      <c r="C1167">
        <v>23</v>
      </c>
    </row>
    <row r="1168" spans="1:3" ht="21.6" customHeight="1">
      <c r="A1168" t="s">
        <v>1469</v>
      </c>
      <c r="B1168" t="s">
        <v>74</v>
      </c>
      <c r="C1168">
        <v>23</v>
      </c>
    </row>
    <row r="1169" spans="1:3" ht="21.6" customHeight="1">
      <c r="A1169" t="s">
        <v>7421</v>
      </c>
      <c r="B1169" t="s">
        <v>74</v>
      </c>
      <c r="C1169">
        <v>23.1</v>
      </c>
    </row>
    <row r="1170" spans="1:3" ht="21.6" customHeight="1">
      <c r="A1170" t="s">
        <v>1624</v>
      </c>
      <c r="B1170" t="s">
        <v>74</v>
      </c>
      <c r="C1170">
        <v>23.1</v>
      </c>
    </row>
    <row r="1171" spans="1:3" ht="18" customHeight="1">
      <c r="A1171" t="s">
        <v>1728</v>
      </c>
      <c r="B1171" t="s">
        <v>74</v>
      </c>
      <c r="C1171">
        <v>23.1</v>
      </c>
    </row>
    <row r="1172" spans="1:3" ht="18" customHeight="1">
      <c r="A1172" t="s">
        <v>1513</v>
      </c>
      <c r="B1172" t="s">
        <v>74</v>
      </c>
      <c r="C1172">
        <v>23.1</v>
      </c>
    </row>
    <row r="1173" spans="1:3" ht="18" customHeight="1">
      <c r="A1173" t="s">
        <v>1571</v>
      </c>
      <c r="B1173" t="s">
        <v>74</v>
      </c>
      <c r="C1173">
        <v>23.2</v>
      </c>
    </row>
    <row r="1174" spans="1:3" ht="18" customHeight="1">
      <c r="A1174" t="s">
        <v>359</v>
      </c>
      <c r="B1174" t="s">
        <v>74</v>
      </c>
      <c r="C1174">
        <v>23.2</v>
      </c>
    </row>
    <row r="1175" spans="1:3" ht="21.6" customHeight="1">
      <c r="A1175" t="s">
        <v>867</v>
      </c>
      <c r="B1175" t="s">
        <v>74</v>
      </c>
      <c r="C1175">
        <v>23.2</v>
      </c>
    </row>
    <row r="1176" spans="1:3" ht="18" customHeight="1">
      <c r="A1176" t="s">
        <v>1013</v>
      </c>
      <c r="B1176" t="s">
        <v>74</v>
      </c>
      <c r="C1176">
        <v>23.2</v>
      </c>
    </row>
    <row r="1177" spans="1:3" ht="21.6" customHeight="1">
      <c r="A1177" t="s">
        <v>1693</v>
      </c>
      <c r="B1177" t="s">
        <v>74</v>
      </c>
      <c r="C1177">
        <v>23.2</v>
      </c>
    </row>
    <row r="1178" spans="1:3" ht="21.6" customHeight="1">
      <c r="A1178" t="s">
        <v>1164</v>
      </c>
      <c r="B1178" t="s">
        <v>74</v>
      </c>
      <c r="C1178">
        <v>23.2</v>
      </c>
    </row>
    <row r="1179" spans="1:3" ht="21.6" customHeight="1">
      <c r="A1179" t="s">
        <v>1439</v>
      </c>
      <c r="B1179" t="s">
        <v>74</v>
      </c>
      <c r="C1179">
        <v>23.2</v>
      </c>
    </row>
    <row r="1180" spans="1:3" ht="21.6" customHeight="1">
      <c r="A1180" t="s">
        <v>1523</v>
      </c>
      <c r="B1180" t="s">
        <v>74</v>
      </c>
      <c r="C1180">
        <v>23.2</v>
      </c>
    </row>
    <row r="1181" spans="1:3" ht="18" customHeight="1">
      <c r="A1181" t="s">
        <v>1600</v>
      </c>
      <c r="B1181" t="s">
        <v>74</v>
      </c>
      <c r="C1181">
        <v>23.3</v>
      </c>
    </row>
    <row r="1182" spans="1:3" ht="21.6" customHeight="1">
      <c r="A1182" t="s">
        <v>667</v>
      </c>
      <c r="B1182" t="s">
        <v>74</v>
      </c>
      <c r="C1182">
        <v>23.3</v>
      </c>
    </row>
    <row r="1183" spans="1:3" ht="21.6" customHeight="1">
      <c r="A1183" t="s">
        <v>1080</v>
      </c>
      <c r="B1183" t="s">
        <v>74</v>
      </c>
      <c r="C1183">
        <v>23.3</v>
      </c>
    </row>
    <row r="1184" spans="1:3" ht="21.6" customHeight="1">
      <c r="A1184" t="s">
        <v>1821</v>
      </c>
      <c r="B1184" t="s">
        <v>74</v>
      </c>
      <c r="C1184">
        <v>23.4</v>
      </c>
    </row>
    <row r="1185" spans="1:3" ht="18" customHeight="1">
      <c r="A1185" t="s">
        <v>1774</v>
      </c>
      <c r="B1185" t="s">
        <v>74</v>
      </c>
      <c r="C1185">
        <v>23.4</v>
      </c>
    </row>
    <row r="1186" spans="1:3" ht="18" customHeight="1">
      <c r="A1186" t="s">
        <v>1108</v>
      </c>
      <c r="B1186" t="s">
        <v>74</v>
      </c>
      <c r="C1186">
        <v>23.4</v>
      </c>
    </row>
    <row r="1187" spans="1:3" ht="18" customHeight="1">
      <c r="A1187" t="s">
        <v>429</v>
      </c>
      <c r="B1187" t="s">
        <v>74</v>
      </c>
      <c r="C1187">
        <v>23.5</v>
      </c>
    </row>
    <row r="1188" spans="1:3" ht="21.6" customHeight="1">
      <c r="A1188" t="s">
        <v>527</v>
      </c>
      <c r="B1188" t="s">
        <v>74</v>
      </c>
      <c r="C1188">
        <v>23.5</v>
      </c>
    </row>
    <row r="1189" spans="1:3" ht="21.6" customHeight="1">
      <c r="A1189" t="s">
        <v>805</v>
      </c>
      <c r="B1189" t="s">
        <v>74</v>
      </c>
      <c r="C1189">
        <v>23.5</v>
      </c>
    </row>
    <row r="1190" spans="1:3" ht="18" customHeight="1">
      <c r="A1190" t="s">
        <v>1370</v>
      </c>
      <c r="B1190" t="s">
        <v>74</v>
      </c>
      <c r="C1190">
        <v>23.5</v>
      </c>
    </row>
    <row r="1191" spans="1:3" ht="18" customHeight="1">
      <c r="A1191" t="s">
        <v>245</v>
      </c>
      <c r="B1191" t="s">
        <v>246</v>
      </c>
      <c r="C1191">
        <v>23.6</v>
      </c>
    </row>
    <row r="1192" spans="1:3" ht="18" customHeight="1">
      <c r="A1192" t="s">
        <v>1612</v>
      </c>
      <c r="B1192" t="s">
        <v>74</v>
      </c>
      <c r="C1192">
        <v>23.6</v>
      </c>
    </row>
    <row r="1193" spans="1:3" ht="21.6" customHeight="1">
      <c r="A1193" t="s">
        <v>1614</v>
      </c>
      <c r="B1193" t="s">
        <v>74</v>
      </c>
      <c r="C1193">
        <v>23.6</v>
      </c>
    </row>
    <row r="1194" spans="1:3" ht="18" customHeight="1">
      <c r="A1194" t="s">
        <v>736</v>
      </c>
      <c r="B1194" t="s">
        <v>74</v>
      </c>
      <c r="C1194">
        <v>23.6</v>
      </c>
    </row>
    <row r="1195" spans="1:3" ht="18" customHeight="1">
      <c r="A1195" t="s">
        <v>1476</v>
      </c>
      <c r="B1195" t="s">
        <v>74</v>
      </c>
      <c r="C1195">
        <v>23.6</v>
      </c>
    </row>
    <row r="1196" spans="1:3" ht="18" customHeight="1">
      <c r="A1196" t="s">
        <v>284</v>
      </c>
      <c r="B1196" t="s">
        <v>74</v>
      </c>
      <c r="C1196">
        <v>23.7</v>
      </c>
    </row>
    <row r="1197" spans="1:3" ht="21.6" customHeight="1">
      <c r="A1197" t="s">
        <v>535</v>
      </c>
      <c r="B1197" t="s">
        <v>74</v>
      </c>
      <c r="C1197">
        <v>23.7</v>
      </c>
    </row>
    <row r="1198" spans="1:3" ht="21.6" customHeight="1">
      <c r="A1198" t="s">
        <v>1637</v>
      </c>
      <c r="B1198" t="s">
        <v>74</v>
      </c>
      <c r="C1198">
        <v>23.7</v>
      </c>
    </row>
    <row r="1199" spans="1:3" ht="21.6" customHeight="1">
      <c r="A1199" t="s">
        <v>810</v>
      </c>
      <c r="B1199" t="s">
        <v>74</v>
      </c>
      <c r="C1199">
        <v>23.7</v>
      </c>
    </row>
    <row r="1200" spans="1:3" ht="21.6" customHeight="1">
      <c r="A1200" t="s">
        <v>1714</v>
      </c>
      <c r="B1200" t="s">
        <v>74</v>
      </c>
      <c r="C1200">
        <v>23.7</v>
      </c>
    </row>
    <row r="1201" spans="1:3" ht="18" customHeight="1">
      <c r="A1201" t="s">
        <v>1423</v>
      </c>
      <c r="B1201" t="s">
        <v>74</v>
      </c>
      <c r="C1201">
        <v>23.7</v>
      </c>
    </row>
    <row r="1202" spans="1:3" ht="18" customHeight="1">
      <c r="A1202" t="s">
        <v>1566</v>
      </c>
      <c r="B1202" t="s">
        <v>1567</v>
      </c>
      <c r="C1202">
        <v>23.8</v>
      </c>
    </row>
    <row r="1203" spans="1:3" ht="18" customHeight="1">
      <c r="A1203" t="s">
        <v>384</v>
      </c>
      <c r="B1203" t="s">
        <v>74</v>
      </c>
      <c r="C1203">
        <v>23.8</v>
      </c>
    </row>
    <row r="1204" spans="1:3" ht="18" customHeight="1">
      <c r="A1204" t="s">
        <v>1604</v>
      </c>
      <c r="B1204" t="s">
        <v>74</v>
      </c>
      <c r="C1204">
        <v>23.8</v>
      </c>
    </row>
    <row r="1205" spans="1:3" ht="21.6" customHeight="1">
      <c r="A1205" t="s">
        <v>418</v>
      </c>
      <c r="B1205" t="s">
        <v>74</v>
      </c>
      <c r="C1205">
        <v>23.8</v>
      </c>
    </row>
    <row r="1206" spans="1:3" ht="21.6" customHeight="1">
      <c r="A1206" t="s">
        <v>466</v>
      </c>
      <c r="B1206" t="s">
        <v>467</v>
      </c>
      <c r="C1206">
        <v>23.8</v>
      </c>
    </row>
    <row r="1207" spans="1:3" ht="21.6" customHeight="1">
      <c r="A1207" t="s">
        <v>716</v>
      </c>
      <c r="B1207" t="s">
        <v>74</v>
      </c>
      <c r="C1207">
        <v>23.8</v>
      </c>
    </row>
    <row r="1208" spans="1:3" ht="21.6" customHeight="1">
      <c r="A1208" t="s">
        <v>1639</v>
      </c>
      <c r="B1208" t="s">
        <v>74</v>
      </c>
      <c r="C1208">
        <v>23.9</v>
      </c>
    </row>
    <row r="1209" spans="1:3" ht="18" customHeight="1">
      <c r="A1209" t="s">
        <v>1498</v>
      </c>
      <c r="B1209" t="s">
        <v>74</v>
      </c>
      <c r="C1209">
        <v>23.9</v>
      </c>
    </row>
    <row r="1210" spans="1:3" ht="18" customHeight="1">
      <c r="A1210" t="s">
        <v>95</v>
      </c>
      <c r="B1210" t="s">
        <v>74</v>
      </c>
      <c r="C1210">
        <v>24</v>
      </c>
    </row>
    <row r="1211" spans="1:3" ht="21.6" customHeight="1">
      <c r="A1211" t="s">
        <v>333</v>
      </c>
      <c r="B1211" t="s">
        <v>85</v>
      </c>
      <c r="C1211">
        <v>24</v>
      </c>
    </row>
    <row r="1212" spans="1:3" ht="21.6" customHeight="1">
      <c r="A1212" t="s">
        <v>611</v>
      </c>
      <c r="B1212" t="s">
        <v>74</v>
      </c>
      <c r="C1212">
        <v>24</v>
      </c>
    </row>
    <row r="1213" spans="1:3" ht="18" customHeight="1">
      <c r="A1213" t="s">
        <v>899</v>
      </c>
      <c r="B1213" t="s">
        <v>467</v>
      </c>
      <c r="C1213">
        <v>24</v>
      </c>
    </row>
    <row r="1214" spans="1:3" ht="21.6" customHeight="1">
      <c r="A1214" t="s">
        <v>972</v>
      </c>
      <c r="B1214" t="s">
        <v>74</v>
      </c>
      <c r="C1214">
        <v>24</v>
      </c>
    </row>
    <row r="1215" spans="1:3" ht="21.6" customHeight="1">
      <c r="A1215" t="s">
        <v>1685</v>
      </c>
      <c r="B1215" t="s">
        <v>74</v>
      </c>
      <c r="C1215">
        <v>24</v>
      </c>
    </row>
    <row r="1216" spans="1:3" ht="21.6" customHeight="1">
      <c r="A1216" t="s">
        <v>266</v>
      </c>
      <c r="B1216" t="s">
        <v>74</v>
      </c>
      <c r="C1216">
        <v>24.1</v>
      </c>
    </row>
    <row r="1217" spans="1:3" ht="18" customHeight="1">
      <c r="A1217" t="s">
        <v>536</v>
      </c>
      <c r="B1217" t="s">
        <v>74</v>
      </c>
      <c r="C1217">
        <v>24.1</v>
      </c>
    </row>
    <row r="1218" spans="1:3" ht="21.6" customHeight="1">
      <c r="A1218" t="s">
        <v>247</v>
      </c>
      <c r="B1218" t="s">
        <v>74</v>
      </c>
      <c r="C1218">
        <v>24.2</v>
      </c>
    </row>
    <row r="1219" spans="1:3" ht="21.6" customHeight="1">
      <c r="A1219" t="s">
        <v>1974</v>
      </c>
      <c r="B1219" t="s">
        <v>74</v>
      </c>
      <c r="C1219">
        <v>24.2</v>
      </c>
    </row>
    <row r="1220" spans="1:3" ht="21.6" customHeight="1">
      <c r="A1220" t="s">
        <v>722</v>
      </c>
      <c r="B1220" t="s">
        <v>74</v>
      </c>
      <c r="C1220">
        <v>24.2</v>
      </c>
    </row>
    <row r="1221" spans="1:3" ht="21.6" customHeight="1">
      <c r="A1221" t="s">
        <v>1662</v>
      </c>
      <c r="B1221" t="s">
        <v>74</v>
      </c>
      <c r="C1221">
        <v>24.2</v>
      </c>
    </row>
    <row r="1222" spans="1:3" ht="21.6" customHeight="1">
      <c r="A1222" t="s">
        <v>1502</v>
      </c>
      <c r="B1222" t="s">
        <v>74</v>
      </c>
      <c r="C1222">
        <v>24.2</v>
      </c>
    </row>
    <row r="1223" spans="1:3" ht="21.6" customHeight="1">
      <c r="A1223" t="s">
        <v>777</v>
      </c>
      <c r="B1223" t="s">
        <v>74</v>
      </c>
      <c r="C1223">
        <v>24.4</v>
      </c>
    </row>
    <row r="1224" spans="1:3" ht="21.6" customHeight="1">
      <c r="A1224" t="s">
        <v>817</v>
      </c>
      <c r="B1224" t="s">
        <v>74</v>
      </c>
      <c r="C1224">
        <v>24.4</v>
      </c>
    </row>
    <row r="1225" spans="1:3" ht="21.6" customHeight="1">
      <c r="A1225" t="s">
        <v>866</v>
      </c>
      <c r="B1225" t="s">
        <v>74</v>
      </c>
      <c r="C1225">
        <v>24.4</v>
      </c>
    </row>
    <row r="1226" spans="1:3" ht="21.6" customHeight="1">
      <c r="A1226" t="s">
        <v>1241</v>
      </c>
      <c r="B1226" t="s">
        <v>74</v>
      </c>
      <c r="C1226">
        <v>24.4</v>
      </c>
    </row>
    <row r="1227" spans="1:3" ht="21.6" customHeight="1">
      <c r="A1227" t="s">
        <v>1342</v>
      </c>
      <c r="B1227" t="s">
        <v>74</v>
      </c>
      <c r="C1227">
        <v>24.4</v>
      </c>
    </row>
    <row r="1228" spans="1:3" ht="21.6" customHeight="1">
      <c r="A1228" t="s">
        <v>628</v>
      </c>
      <c r="B1228" t="s">
        <v>74</v>
      </c>
      <c r="C1228">
        <v>24.5</v>
      </c>
    </row>
    <row r="1229" spans="1:3" ht="21.6" customHeight="1">
      <c r="A1229" t="s">
        <v>1668</v>
      </c>
      <c r="B1229" t="s">
        <v>852</v>
      </c>
      <c r="C1229">
        <v>24.5</v>
      </c>
    </row>
    <row r="1230" spans="1:3" ht="21.6" customHeight="1">
      <c r="A1230" t="s">
        <v>939</v>
      </c>
      <c r="B1230" t="s">
        <v>74</v>
      </c>
      <c r="C1230">
        <v>24.5</v>
      </c>
    </row>
    <row r="1231" spans="1:3" ht="21.6" customHeight="1">
      <c r="A1231" t="s">
        <v>968</v>
      </c>
      <c r="B1231" t="s">
        <v>74</v>
      </c>
      <c r="C1231">
        <v>24.5</v>
      </c>
    </row>
    <row r="1232" spans="1:3" ht="21.6" customHeight="1">
      <c r="A1232" t="s">
        <v>1036</v>
      </c>
      <c r="B1232" t="s">
        <v>85</v>
      </c>
      <c r="C1232">
        <v>24.5</v>
      </c>
    </row>
    <row r="1233" spans="1:3" ht="21.6" customHeight="1">
      <c r="A1233" t="s">
        <v>237</v>
      </c>
      <c r="B1233" t="s">
        <v>74</v>
      </c>
      <c r="C1233">
        <v>24.6</v>
      </c>
    </row>
    <row r="1234" spans="1:3" ht="21.6" customHeight="1">
      <c r="A1234" t="s">
        <v>305</v>
      </c>
      <c r="B1234" t="s">
        <v>74</v>
      </c>
      <c r="C1234">
        <v>24.6</v>
      </c>
    </row>
    <row r="1235" spans="1:3" ht="21.6" customHeight="1">
      <c r="A1235" t="s">
        <v>2013</v>
      </c>
      <c r="B1235" t="s">
        <v>74</v>
      </c>
      <c r="C1235">
        <v>24.6</v>
      </c>
    </row>
    <row r="1236" spans="1:3" ht="21.6" customHeight="1">
      <c r="A1236" t="s">
        <v>1535</v>
      </c>
      <c r="B1236" t="s">
        <v>74</v>
      </c>
      <c r="C1236">
        <v>24.6</v>
      </c>
    </row>
    <row r="1237" spans="1:3" ht="18" customHeight="1">
      <c r="A1237" t="s">
        <v>151</v>
      </c>
      <c r="B1237" t="s">
        <v>74</v>
      </c>
      <c r="C1237">
        <v>24.7</v>
      </c>
    </row>
    <row r="1238" spans="1:3" ht="18" customHeight="1">
      <c r="A1238" t="s">
        <v>340</v>
      </c>
      <c r="B1238" t="s">
        <v>74</v>
      </c>
      <c r="C1238">
        <v>24.7</v>
      </c>
    </row>
    <row r="1239" spans="1:3" ht="21.6" customHeight="1">
      <c r="A1239" t="s">
        <v>1601</v>
      </c>
      <c r="B1239" t="s">
        <v>74</v>
      </c>
      <c r="C1239">
        <v>24.7</v>
      </c>
    </row>
    <row r="1240" spans="1:3" ht="21.6" customHeight="1">
      <c r="A1240" t="s">
        <v>1607</v>
      </c>
      <c r="B1240" t="s">
        <v>74</v>
      </c>
      <c r="C1240">
        <v>24.7</v>
      </c>
    </row>
    <row r="1241" spans="1:3" ht="21.6" customHeight="1">
      <c r="A1241" t="s">
        <v>792</v>
      </c>
      <c r="B1241" t="s">
        <v>74</v>
      </c>
      <c r="C1241">
        <v>24.7</v>
      </c>
    </row>
    <row r="1242" spans="1:3" ht="18" customHeight="1">
      <c r="A1242" t="s">
        <v>1027</v>
      </c>
      <c r="B1242" t="s">
        <v>74</v>
      </c>
      <c r="C1242">
        <v>24.7</v>
      </c>
    </row>
    <row r="1243" spans="1:3" ht="21.6" customHeight="1">
      <c r="A1243" t="s">
        <v>414</v>
      </c>
      <c r="B1243" t="s">
        <v>74</v>
      </c>
      <c r="C1243">
        <v>24.8</v>
      </c>
    </row>
    <row r="1244" spans="1:3" ht="21.6" customHeight="1">
      <c r="A1244" t="s">
        <v>900</v>
      </c>
      <c r="B1244" t="s">
        <v>74</v>
      </c>
      <c r="C1244">
        <v>24.8</v>
      </c>
    </row>
    <row r="1245" spans="1:3" ht="18" customHeight="1">
      <c r="A1245" t="s">
        <v>1681</v>
      </c>
      <c r="B1245" t="s">
        <v>1975</v>
      </c>
      <c r="C1245">
        <v>24.8</v>
      </c>
    </row>
    <row r="1246" spans="1:3" ht="18" customHeight="1">
      <c r="A1246" t="s">
        <v>1072</v>
      </c>
      <c r="B1246" t="s">
        <v>74</v>
      </c>
      <c r="C1246">
        <v>24.8</v>
      </c>
    </row>
    <row r="1247" spans="1:3" ht="21.6" customHeight="1">
      <c r="A1247" t="s">
        <v>1194</v>
      </c>
      <c r="B1247" t="s">
        <v>1195</v>
      </c>
      <c r="C1247">
        <v>24.8</v>
      </c>
    </row>
    <row r="1248" spans="1:3" ht="21.6" customHeight="1">
      <c r="A1248" t="s">
        <v>1321</v>
      </c>
      <c r="B1248" t="s">
        <v>74</v>
      </c>
      <c r="C1248">
        <v>24.8</v>
      </c>
    </row>
    <row r="1249" spans="1:3" ht="21.6" customHeight="1">
      <c r="A1249" t="s">
        <v>235</v>
      </c>
      <c r="B1249" t="s">
        <v>74</v>
      </c>
      <c r="C1249">
        <v>24.9</v>
      </c>
    </row>
    <row r="1250" spans="1:3" ht="18" customHeight="1">
      <c r="A1250" t="s">
        <v>397</v>
      </c>
      <c r="B1250" t="s">
        <v>74</v>
      </c>
      <c r="C1250">
        <v>24.9</v>
      </c>
    </row>
    <row r="1251" spans="1:3" ht="21.6" customHeight="1">
      <c r="A1251" t="s">
        <v>630</v>
      </c>
      <c r="B1251" t="s">
        <v>74</v>
      </c>
      <c r="C1251">
        <v>24.9</v>
      </c>
    </row>
    <row r="1252" spans="1:3" ht="21.6" customHeight="1">
      <c r="A1252" t="s">
        <v>1646</v>
      </c>
      <c r="B1252" t="s">
        <v>74</v>
      </c>
      <c r="C1252">
        <v>24.9</v>
      </c>
    </row>
    <row r="1253" spans="1:3" ht="21.6" customHeight="1">
      <c r="A1253" t="s">
        <v>733</v>
      </c>
      <c r="B1253" t="s">
        <v>74</v>
      </c>
      <c r="C1253">
        <v>24.9</v>
      </c>
    </row>
    <row r="1254" spans="1:3" ht="18" customHeight="1">
      <c r="A1254" t="s">
        <v>1133</v>
      </c>
      <c r="B1254" t="s">
        <v>74</v>
      </c>
      <c r="C1254">
        <v>24.9</v>
      </c>
    </row>
    <row r="1255" spans="1:3" ht="21.6" customHeight="1">
      <c r="A1255" t="s">
        <v>1281</v>
      </c>
      <c r="B1255" t="s">
        <v>74</v>
      </c>
      <c r="C1255">
        <v>24.9</v>
      </c>
    </row>
    <row r="1256" spans="1:3" ht="21.6" customHeight="1">
      <c r="A1256" t="s">
        <v>1615</v>
      </c>
      <c r="B1256" t="s">
        <v>74</v>
      </c>
      <c r="C1256">
        <v>25</v>
      </c>
    </row>
    <row r="1257" spans="1:3" ht="21.6" customHeight="1">
      <c r="A1257" t="s">
        <v>537</v>
      </c>
      <c r="B1257" t="s">
        <v>74</v>
      </c>
      <c r="C1257">
        <v>25</v>
      </c>
    </row>
    <row r="1258" spans="1:3" ht="21.6" customHeight="1">
      <c r="A1258" t="s">
        <v>601</v>
      </c>
      <c r="B1258" t="s">
        <v>74</v>
      </c>
      <c r="C1258">
        <v>25</v>
      </c>
    </row>
    <row r="1259" spans="1:3" ht="21.6" customHeight="1">
      <c r="A1259" t="s">
        <v>677</v>
      </c>
      <c r="B1259" t="s">
        <v>74</v>
      </c>
      <c r="C1259">
        <v>25</v>
      </c>
    </row>
    <row r="1260" spans="1:3" ht="21.6" customHeight="1">
      <c r="A1260" t="s">
        <v>873</v>
      </c>
      <c r="B1260" t="s">
        <v>74</v>
      </c>
      <c r="C1260">
        <v>25</v>
      </c>
    </row>
    <row r="1261" spans="1:3" ht="21.6" customHeight="1">
      <c r="A1261" t="s">
        <v>942</v>
      </c>
      <c r="B1261" t="s">
        <v>74</v>
      </c>
      <c r="C1261">
        <v>25</v>
      </c>
    </row>
    <row r="1262" spans="1:3" ht="21.6" customHeight="1">
      <c r="A1262" t="s">
        <v>1807</v>
      </c>
      <c r="B1262" t="s">
        <v>74</v>
      </c>
      <c r="C1262">
        <v>25</v>
      </c>
    </row>
    <row r="1263" spans="1:3" ht="21.6" customHeight="1">
      <c r="A1263" t="s">
        <v>156</v>
      </c>
      <c r="B1263" t="s">
        <v>74</v>
      </c>
      <c r="C1263">
        <v>25.1</v>
      </c>
    </row>
    <row r="1264" spans="1:3" ht="21.6" customHeight="1">
      <c r="A1264" t="s">
        <v>321</v>
      </c>
      <c r="B1264" t="s">
        <v>74</v>
      </c>
      <c r="C1264">
        <v>25.1</v>
      </c>
    </row>
    <row r="1265" spans="1:3" ht="21.6" customHeight="1">
      <c r="A1265" t="s">
        <v>7422</v>
      </c>
      <c r="B1265" t="s">
        <v>74</v>
      </c>
      <c r="C1265">
        <v>25.1</v>
      </c>
    </row>
    <row r="1266" spans="1:3" ht="21.6" customHeight="1">
      <c r="A1266" t="s">
        <v>846</v>
      </c>
      <c r="B1266" t="s">
        <v>847</v>
      </c>
      <c r="C1266">
        <v>25.1</v>
      </c>
    </row>
    <row r="1267" spans="1:3" ht="21.6" customHeight="1">
      <c r="A1267" t="s">
        <v>1676</v>
      </c>
      <c r="B1267" t="s">
        <v>74</v>
      </c>
      <c r="C1267">
        <v>25.1</v>
      </c>
    </row>
    <row r="1268" spans="1:3" ht="18" customHeight="1">
      <c r="A1268" t="s">
        <v>995</v>
      </c>
      <c r="B1268" t="s">
        <v>74</v>
      </c>
      <c r="C1268">
        <v>25.1</v>
      </c>
    </row>
    <row r="1269" spans="1:3" ht="18" customHeight="1">
      <c r="A1269" t="s">
        <v>1609</v>
      </c>
      <c r="B1269" t="s">
        <v>74</v>
      </c>
      <c r="C1269">
        <v>25.2</v>
      </c>
    </row>
    <row r="1270" spans="1:3" ht="21.6" customHeight="1">
      <c r="A1270" t="s">
        <v>485</v>
      </c>
      <c r="B1270" t="s">
        <v>74</v>
      </c>
      <c r="C1270">
        <v>25.2</v>
      </c>
    </row>
    <row r="1271" spans="1:3" ht="18" customHeight="1">
      <c r="A1271" t="s">
        <v>710</v>
      </c>
      <c r="B1271" t="s">
        <v>74</v>
      </c>
      <c r="C1271">
        <v>25.2</v>
      </c>
    </row>
    <row r="1272" spans="1:3" ht="18" customHeight="1">
      <c r="A1272" t="s">
        <v>1658</v>
      </c>
      <c r="B1272" t="s">
        <v>119</v>
      </c>
      <c r="C1272">
        <v>25.2</v>
      </c>
    </row>
    <row r="1273" spans="1:3" ht="18" customHeight="1">
      <c r="A1273" t="s">
        <v>869</v>
      </c>
      <c r="B1273" t="s">
        <v>74</v>
      </c>
      <c r="C1273">
        <v>25.2</v>
      </c>
    </row>
    <row r="1274" spans="1:3" ht="21.6" customHeight="1">
      <c r="A1274" t="s">
        <v>1635</v>
      </c>
      <c r="B1274" t="s">
        <v>74</v>
      </c>
      <c r="C1274">
        <v>25.3</v>
      </c>
    </row>
    <row r="1275" spans="1:3" ht="21.6" customHeight="1">
      <c r="A1275" t="s">
        <v>1270</v>
      </c>
      <c r="B1275" t="s">
        <v>74</v>
      </c>
      <c r="C1275">
        <v>25.3</v>
      </c>
    </row>
    <row r="1276" spans="1:3" ht="18" customHeight="1">
      <c r="A1276" t="s">
        <v>1988</v>
      </c>
      <c r="B1276" t="s">
        <v>74</v>
      </c>
      <c r="C1276">
        <v>25.3</v>
      </c>
    </row>
    <row r="1277" spans="1:3" ht="21.6" customHeight="1">
      <c r="A1277" t="s">
        <v>1717</v>
      </c>
      <c r="B1277" t="s">
        <v>74</v>
      </c>
      <c r="C1277">
        <v>25.4</v>
      </c>
    </row>
    <row r="1278" spans="1:3" ht="18" customHeight="1">
      <c r="A1278" t="s">
        <v>1531</v>
      </c>
      <c r="B1278" t="s">
        <v>74</v>
      </c>
      <c r="C1278">
        <v>25.4</v>
      </c>
    </row>
    <row r="1279" spans="1:3" ht="18" customHeight="1">
      <c r="A1279" t="s">
        <v>496</v>
      </c>
      <c r="B1279" t="s">
        <v>1958</v>
      </c>
      <c r="C1279">
        <v>25.5</v>
      </c>
    </row>
    <row r="1280" spans="1:3" ht="21.6" customHeight="1">
      <c r="A1280" t="s">
        <v>729</v>
      </c>
      <c r="B1280" t="s">
        <v>74</v>
      </c>
      <c r="C1280">
        <v>25.5</v>
      </c>
    </row>
    <row r="1281" spans="1:3" ht="21.6" customHeight="1">
      <c r="A1281" t="s">
        <v>1664</v>
      </c>
      <c r="B1281" t="s">
        <v>74</v>
      </c>
      <c r="C1281">
        <v>25.5</v>
      </c>
    </row>
    <row r="1282" spans="1:3" ht="21.6" customHeight="1">
      <c r="A1282" t="s">
        <v>807</v>
      </c>
      <c r="B1282" t="s">
        <v>74</v>
      </c>
      <c r="C1282">
        <v>25.5</v>
      </c>
    </row>
    <row r="1283" spans="1:3" ht="21.6" customHeight="1">
      <c r="A1283" t="s">
        <v>1086</v>
      </c>
      <c r="B1283" t="s">
        <v>74</v>
      </c>
      <c r="C1283">
        <v>25.5</v>
      </c>
    </row>
    <row r="1284" spans="1:3" ht="18" customHeight="1">
      <c r="A1284" t="s">
        <v>1579</v>
      </c>
      <c r="B1284" t="s">
        <v>74</v>
      </c>
      <c r="C1284">
        <v>25.6</v>
      </c>
    </row>
    <row r="1285" spans="1:3" ht="18" customHeight="1">
      <c r="A1285" t="s">
        <v>1580</v>
      </c>
      <c r="B1285" t="s">
        <v>74</v>
      </c>
      <c r="C1285">
        <v>25.6</v>
      </c>
    </row>
    <row r="1286" spans="1:3" ht="21.6" customHeight="1">
      <c r="A1286" t="s">
        <v>674</v>
      </c>
      <c r="B1286" t="s">
        <v>74</v>
      </c>
      <c r="C1286">
        <v>25.6</v>
      </c>
    </row>
    <row r="1287" spans="1:3" ht="21.6" customHeight="1">
      <c r="A1287" t="s">
        <v>1112</v>
      </c>
      <c r="B1287" t="s">
        <v>74</v>
      </c>
      <c r="C1287">
        <v>25.6</v>
      </c>
    </row>
    <row r="1288" spans="1:3" ht="21.6" customHeight="1">
      <c r="A1288" t="s">
        <v>556</v>
      </c>
      <c r="B1288" t="s">
        <v>74</v>
      </c>
      <c r="C1288">
        <v>25.7</v>
      </c>
    </row>
    <row r="1289" spans="1:3" ht="21.6" customHeight="1">
      <c r="A1289" t="s">
        <v>614</v>
      </c>
      <c r="B1289" t="s">
        <v>74</v>
      </c>
      <c r="C1289">
        <v>25.7</v>
      </c>
    </row>
    <row r="1290" spans="1:3" ht="21.6" customHeight="1">
      <c r="A1290" t="s">
        <v>955</v>
      </c>
      <c r="B1290" t="s">
        <v>74</v>
      </c>
      <c r="C1290">
        <v>25.7</v>
      </c>
    </row>
    <row r="1291" spans="1:3" ht="18" customHeight="1">
      <c r="A1291" t="s">
        <v>1706</v>
      </c>
      <c r="B1291" t="s">
        <v>74</v>
      </c>
      <c r="C1291">
        <v>25.7</v>
      </c>
    </row>
    <row r="1292" spans="1:3" ht="18" customHeight="1">
      <c r="A1292" t="s">
        <v>1708</v>
      </c>
      <c r="B1292" t="s">
        <v>74</v>
      </c>
      <c r="C1292">
        <v>25.7</v>
      </c>
    </row>
    <row r="1293" spans="1:3" ht="18" customHeight="1">
      <c r="A1293" t="s">
        <v>1406</v>
      </c>
      <c r="B1293" t="s">
        <v>74</v>
      </c>
      <c r="C1293">
        <v>25.7</v>
      </c>
    </row>
    <row r="1294" spans="1:3" ht="18" customHeight="1">
      <c r="A1294" t="s">
        <v>730</v>
      </c>
      <c r="B1294" t="s">
        <v>74</v>
      </c>
      <c r="C1294">
        <v>25.8</v>
      </c>
    </row>
    <row r="1295" spans="1:3" ht="18" customHeight="1">
      <c r="A1295" t="s">
        <v>1779</v>
      </c>
      <c r="B1295" t="s">
        <v>74</v>
      </c>
      <c r="C1295">
        <v>25.9</v>
      </c>
    </row>
    <row r="1296" spans="1:3" ht="21.6" customHeight="1">
      <c r="A1296" t="s">
        <v>1678</v>
      </c>
      <c r="B1296" t="s">
        <v>74</v>
      </c>
      <c r="C1296">
        <v>25.9</v>
      </c>
    </row>
    <row r="1297" spans="1:3" ht="18" customHeight="1">
      <c r="A1297" t="s">
        <v>1173</v>
      </c>
      <c r="B1297" t="s">
        <v>74</v>
      </c>
      <c r="C1297">
        <v>25.9</v>
      </c>
    </row>
    <row r="1298" spans="1:3" ht="18" customHeight="1">
      <c r="A1298" t="s">
        <v>1745</v>
      </c>
      <c r="B1298" t="s">
        <v>74</v>
      </c>
      <c r="C1298">
        <v>25.9</v>
      </c>
    </row>
    <row r="1299" spans="1:3" ht="18" customHeight="1">
      <c r="A1299" t="s">
        <v>624</v>
      </c>
      <c r="B1299" t="s">
        <v>74</v>
      </c>
      <c r="C1299">
        <v>26</v>
      </c>
    </row>
    <row r="1300" spans="1:3" ht="18" customHeight="1">
      <c r="A1300" t="s">
        <v>687</v>
      </c>
      <c r="B1300" t="s">
        <v>74</v>
      </c>
      <c r="C1300">
        <v>26</v>
      </c>
    </row>
    <row r="1301" spans="1:3" ht="18" customHeight="1">
      <c r="A1301" t="s">
        <v>1295</v>
      </c>
      <c r="B1301" t="s">
        <v>74</v>
      </c>
      <c r="C1301">
        <v>26</v>
      </c>
    </row>
    <row r="1302" spans="1:3" ht="21.6" customHeight="1">
      <c r="A1302" t="s">
        <v>1205</v>
      </c>
      <c r="B1302" t="s">
        <v>74</v>
      </c>
      <c r="C1302">
        <v>26.1</v>
      </c>
    </row>
    <row r="1303" spans="1:3" ht="18" customHeight="1">
      <c r="A1303" t="s">
        <v>959</v>
      </c>
      <c r="B1303" t="s">
        <v>74</v>
      </c>
      <c r="C1303">
        <v>26.2</v>
      </c>
    </row>
    <row r="1304" spans="1:3" ht="18" customHeight="1">
      <c r="A1304" t="s">
        <v>1398</v>
      </c>
      <c r="B1304" t="s">
        <v>1399</v>
      </c>
      <c r="C1304">
        <v>26.2</v>
      </c>
    </row>
    <row r="1305" spans="1:3" ht="21.6" customHeight="1">
      <c r="A1305" t="s">
        <v>428</v>
      </c>
      <c r="B1305" t="s">
        <v>74</v>
      </c>
      <c r="C1305">
        <v>26.3</v>
      </c>
    </row>
    <row r="1306" spans="1:3" ht="21.6" customHeight="1">
      <c r="A1306" t="s">
        <v>450</v>
      </c>
      <c r="B1306" t="s">
        <v>74</v>
      </c>
      <c r="C1306">
        <v>26.3</v>
      </c>
    </row>
    <row r="1307" spans="1:3" ht="21.6" customHeight="1">
      <c r="A1307" t="s">
        <v>563</v>
      </c>
      <c r="B1307" t="s">
        <v>74</v>
      </c>
      <c r="C1307">
        <v>26.3</v>
      </c>
    </row>
    <row r="1308" spans="1:3" ht="18" customHeight="1">
      <c r="A1308" t="s">
        <v>1725</v>
      </c>
      <c r="B1308" t="s">
        <v>74</v>
      </c>
      <c r="C1308">
        <v>26.3</v>
      </c>
    </row>
    <row r="1309" spans="1:3" ht="21.6" customHeight="1">
      <c r="A1309" t="s">
        <v>1360</v>
      </c>
      <c r="B1309" t="s">
        <v>74</v>
      </c>
      <c r="C1309">
        <v>26.3</v>
      </c>
    </row>
    <row r="1310" spans="1:3" ht="18" customHeight="1">
      <c r="A1310" t="s">
        <v>1484</v>
      </c>
      <c r="B1310" t="s">
        <v>74</v>
      </c>
      <c r="C1310">
        <v>26.3</v>
      </c>
    </row>
    <row r="1311" spans="1:3" ht="18" customHeight="1">
      <c r="A1311" t="s">
        <v>746</v>
      </c>
      <c r="B1311" t="s">
        <v>74</v>
      </c>
      <c r="C1311">
        <v>26.4</v>
      </c>
    </row>
    <row r="1312" spans="1:3" ht="21.6" customHeight="1">
      <c r="A1312" t="s">
        <v>918</v>
      </c>
      <c r="B1312" t="s">
        <v>74</v>
      </c>
      <c r="C1312">
        <v>26.4</v>
      </c>
    </row>
    <row r="1313" spans="1:3" ht="21.6" customHeight="1">
      <c r="A1313" t="s">
        <v>1740</v>
      </c>
      <c r="B1313" t="s">
        <v>74</v>
      </c>
      <c r="C1313">
        <v>26.4</v>
      </c>
    </row>
    <row r="1314" spans="1:3" ht="18" customHeight="1">
      <c r="A1314" t="s">
        <v>1555</v>
      </c>
      <c r="B1314" t="s">
        <v>74</v>
      </c>
      <c r="C1314">
        <v>26.4</v>
      </c>
    </row>
    <row r="1315" spans="1:3" ht="21.6" customHeight="1">
      <c r="A1315" t="s">
        <v>403</v>
      </c>
      <c r="B1315" t="s">
        <v>74</v>
      </c>
      <c r="C1315">
        <v>26.5</v>
      </c>
    </row>
    <row r="1316" spans="1:3" ht="21.6" customHeight="1">
      <c r="A1316" t="s">
        <v>1005</v>
      </c>
      <c r="B1316" t="s">
        <v>350</v>
      </c>
      <c r="C1316">
        <v>26.5</v>
      </c>
    </row>
    <row r="1317" spans="1:3" ht="18" customHeight="1">
      <c r="A1317" t="s">
        <v>79</v>
      </c>
      <c r="B1317" t="s">
        <v>74</v>
      </c>
      <c r="C1317">
        <v>26.6</v>
      </c>
    </row>
    <row r="1318" spans="1:3" ht="18" customHeight="1">
      <c r="A1318" t="s">
        <v>564</v>
      </c>
      <c r="B1318" t="s">
        <v>74</v>
      </c>
      <c r="C1318">
        <v>26.6</v>
      </c>
    </row>
    <row r="1319" spans="1:3" ht="21.6" customHeight="1">
      <c r="A1319" t="s">
        <v>885</v>
      </c>
      <c r="B1319" t="s">
        <v>74</v>
      </c>
      <c r="C1319">
        <v>26.6</v>
      </c>
    </row>
    <row r="1320" spans="1:3" ht="21.6" customHeight="1">
      <c r="A1320" t="s">
        <v>1710</v>
      </c>
      <c r="B1320" t="s">
        <v>74</v>
      </c>
      <c r="C1320">
        <v>26.6</v>
      </c>
    </row>
    <row r="1321" spans="1:3" ht="21.6" customHeight="1">
      <c r="A1321" t="s">
        <v>171</v>
      </c>
      <c r="B1321" t="s">
        <v>74</v>
      </c>
      <c r="C1321">
        <v>26.7</v>
      </c>
    </row>
    <row r="1322" spans="1:3" ht="21.6" customHeight="1">
      <c r="A1322" t="s">
        <v>421</v>
      </c>
      <c r="B1322" t="s">
        <v>74</v>
      </c>
      <c r="C1322">
        <v>26.7</v>
      </c>
    </row>
    <row r="1323" spans="1:3" ht="21.6" customHeight="1">
      <c r="A1323" t="s">
        <v>587</v>
      </c>
      <c r="B1323" t="s">
        <v>74</v>
      </c>
      <c r="C1323">
        <v>26.7</v>
      </c>
    </row>
    <row r="1324" spans="1:3" ht="21.6" customHeight="1">
      <c r="A1324" t="s">
        <v>853</v>
      </c>
      <c r="B1324" t="s">
        <v>854</v>
      </c>
      <c r="C1324">
        <v>26.7</v>
      </c>
    </row>
    <row r="1325" spans="1:3" ht="21.6" customHeight="1">
      <c r="A1325" t="s">
        <v>392</v>
      </c>
      <c r="B1325" t="s">
        <v>74</v>
      </c>
      <c r="C1325">
        <v>26.8</v>
      </c>
    </row>
    <row r="1326" spans="1:3" ht="21.6" customHeight="1">
      <c r="A1326" t="s">
        <v>1645</v>
      </c>
      <c r="B1326" t="s">
        <v>74</v>
      </c>
      <c r="C1326">
        <v>26.8</v>
      </c>
    </row>
    <row r="1327" spans="1:3" ht="21.6" customHeight="1">
      <c r="A1327" t="s">
        <v>7425</v>
      </c>
      <c r="B1327" t="s">
        <v>74</v>
      </c>
      <c r="C1327">
        <v>26.8</v>
      </c>
    </row>
    <row r="1328" spans="1:3" ht="21.6" customHeight="1">
      <c r="A1328" t="s">
        <v>1224</v>
      </c>
      <c r="B1328" t="s">
        <v>74</v>
      </c>
      <c r="C1328">
        <v>26.8</v>
      </c>
    </row>
    <row r="1329" spans="1:3" ht="18" customHeight="1">
      <c r="A1329" t="s">
        <v>178</v>
      </c>
      <c r="B1329" t="s">
        <v>74</v>
      </c>
      <c r="C1329">
        <v>26.9</v>
      </c>
    </row>
    <row r="1330" spans="1:3" ht="18" customHeight="1">
      <c r="A1330" t="s">
        <v>1862</v>
      </c>
      <c r="B1330" t="s">
        <v>74</v>
      </c>
      <c r="C1330">
        <v>26.9</v>
      </c>
    </row>
    <row r="1331" spans="1:3" ht="21.6" customHeight="1">
      <c r="A1331" t="s">
        <v>882</v>
      </c>
      <c r="B1331" t="s">
        <v>74</v>
      </c>
      <c r="C1331">
        <v>26.9</v>
      </c>
    </row>
    <row r="1332" spans="1:3" ht="18" customHeight="1">
      <c r="A1332" t="s">
        <v>1212</v>
      </c>
      <c r="B1332" t="s">
        <v>74</v>
      </c>
      <c r="C1332">
        <v>26.9</v>
      </c>
    </row>
    <row r="1333" spans="1:3" ht="21.6" customHeight="1">
      <c r="A1333" t="s">
        <v>1855</v>
      </c>
      <c r="B1333" t="s">
        <v>74</v>
      </c>
      <c r="C1333">
        <v>26.9</v>
      </c>
    </row>
    <row r="1334" spans="1:3" ht="18" customHeight="1">
      <c r="A1334" t="s">
        <v>1698</v>
      </c>
      <c r="B1334" t="s">
        <v>74</v>
      </c>
      <c r="C1334">
        <v>27</v>
      </c>
    </row>
    <row r="1335" spans="1:3" ht="18" customHeight="1">
      <c r="A1335" t="s">
        <v>121</v>
      </c>
      <c r="B1335" t="s">
        <v>74</v>
      </c>
      <c r="C1335">
        <v>27.1</v>
      </c>
    </row>
    <row r="1336" spans="1:3" ht="18" customHeight="1">
      <c r="A1336" t="s">
        <v>492</v>
      </c>
      <c r="B1336" t="s">
        <v>74</v>
      </c>
      <c r="C1336">
        <v>27.1</v>
      </c>
    </row>
    <row r="1337" spans="1:3" ht="18" customHeight="1">
      <c r="A1337" t="s">
        <v>7441</v>
      </c>
      <c r="B1337" t="s">
        <v>74</v>
      </c>
      <c r="C1337">
        <v>27.1</v>
      </c>
    </row>
    <row r="1338" spans="1:3" ht="18" customHeight="1">
      <c r="A1338" t="s">
        <v>1570</v>
      </c>
      <c r="B1338" t="s">
        <v>74</v>
      </c>
      <c r="C1338">
        <v>27.2</v>
      </c>
    </row>
    <row r="1339" spans="1:3" ht="21.6" customHeight="1">
      <c r="A1339" t="s">
        <v>1661</v>
      </c>
      <c r="B1339" t="s">
        <v>74</v>
      </c>
      <c r="C1339">
        <v>27.2</v>
      </c>
    </row>
    <row r="1340" spans="1:3" ht="21.6" customHeight="1">
      <c r="A1340" t="s">
        <v>1784</v>
      </c>
      <c r="B1340" t="s">
        <v>74</v>
      </c>
      <c r="C1340">
        <v>27.2</v>
      </c>
    </row>
    <row r="1341" spans="1:3" ht="18" customHeight="1">
      <c r="A1341" t="s">
        <v>1294</v>
      </c>
      <c r="B1341" t="s">
        <v>74</v>
      </c>
      <c r="C1341">
        <v>27.2</v>
      </c>
    </row>
    <row r="1342" spans="1:3" ht="18" customHeight="1">
      <c r="A1342" t="s">
        <v>523</v>
      </c>
      <c r="B1342" t="s">
        <v>74</v>
      </c>
      <c r="C1342">
        <v>27.3</v>
      </c>
    </row>
    <row r="1343" spans="1:3" ht="18" customHeight="1">
      <c r="A1343" t="s">
        <v>1041</v>
      </c>
      <c r="B1343" t="s">
        <v>74</v>
      </c>
      <c r="C1343">
        <v>27.3</v>
      </c>
    </row>
    <row r="1344" spans="1:3" ht="21.6" customHeight="1">
      <c r="A1344" t="s">
        <v>1250</v>
      </c>
      <c r="B1344" t="s">
        <v>74</v>
      </c>
      <c r="C1344">
        <v>27.3</v>
      </c>
    </row>
    <row r="1345" spans="1:3" ht="18" customHeight="1">
      <c r="A1345" t="s">
        <v>1669</v>
      </c>
      <c r="B1345" t="s">
        <v>74</v>
      </c>
      <c r="C1345">
        <v>27.4</v>
      </c>
    </row>
    <row r="1346" spans="1:3" ht="18" customHeight="1">
      <c r="A1346" t="s">
        <v>7426</v>
      </c>
      <c r="B1346" t="s">
        <v>74</v>
      </c>
      <c r="C1346">
        <v>27.4</v>
      </c>
    </row>
    <row r="1347" spans="1:3" ht="18" customHeight="1">
      <c r="A1347" t="s">
        <v>1713</v>
      </c>
      <c r="B1347" t="s">
        <v>74</v>
      </c>
      <c r="C1347">
        <v>27.4</v>
      </c>
    </row>
    <row r="1348" spans="1:3" ht="18" customHeight="1">
      <c r="A1348" t="s">
        <v>372</v>
      </c>
      <c r="B1348" t="s">
        <v>74</v>
      </c>
      <c r="C1348">
        <v>27.5</v>
      </c>
    </row>
    <row r="1349" spans="1:3" ht="18" customHeight="1">
      <c r="A1349" t="s">
        <v>864</v>
      </c>
      <c r="B1349" t="s">
        <v>74</v>
      </c>
      <c r="C1349">
        <v>27.5</v>
      </c>
    </row>
    <row r="1350" spans="1:3" ht="18" customHeight="1">
      <c r="A1350" t="s">
        <v>1202</v>
      </c>
      <c r="B1350" t="s">
        <v>74</v>
      </c>
      <c r="C1350">
        <v>27.5</v>
      </c>
    </row>
    <row r="1351" spans="1:3" ht="18" customHeight="1">
      <c r="A1351" t="s">
        <v>1364</v>
      </c>
      <c r="B1351" t="s">
        <v>74</v>
      </c>
      <c r="C1351">
        <v>27.5</v>
      </c>
    </row>
    <row r="1352" spans="1:3" ht="18" customHeight="1">
      <c r="A1352" t="s">
        <v>1373</v>
      </c>
      <c r="B1352" t="s">
        <v>74</v>
      </c>
      <c r="C1352">
        <v>27.5</v>
      </c>
    </row>
    <row r="1353" spans="1:3" ht="18" customHeight="1">
      <c r="A1353" t="s">
        <v>838</v>
      </c>
      <c r="B1353" t="s">
        <v>74</v>
      </c>
      <c r="C1353">
        <v>27.6</v>
      </c>
    </row>
    <row r="1354" spans="1:3" ht="18" customHeight="1">
      <c r="A1354" t="s">
        <v>1993</v>
      </c>
      <c r="B1354" t="s">
        <v>74</v>
      </c>
      <c r="C1354">
        <v>27.6</v>
      </c>
    </row>
    <row r="1355" spans="1:3" ht="18" customHeight="1">
      <c r="A1355" t="s">
        <v>1859</v>
      </c>
      <c r="B1355" t="s">
        <v>74</v>
      </c>
      <c r="C1355">
        <v>27.7</v>
      </c>
    </row>
    <row r="1356" spans="1:3" ht="21.6" customHeight="1">
      <c r="A1356" t="s">
        <v>578</v>
      </c>
      <c r="B1356" t="s">
        <v>74</v>
      </c>
      <c r="C1356">
        <v>27.7</v>
      </c>
    </row>
    <row r="1357" spans="1:3" ht="21.6" customHeight="1">
      <c r="A1357" t="s">
        <v>1653</v>
      </c>
      <c r="B1357" t="s">
        <v>74</v>
      </c>
      <c r="C1357">
        <v>27.7</v>
      </c>
    </row>
    <row r="1358" spans="1:3" ht="18" customHeight="1">
      <c r="A1358" t="s">
        <v>1731</v>
      </c>
      <c r="B1358" t="s">
        <v>74</v>
      </c>
      <c r="C1358">
        <v>27.7</v>
      </c>
    </row>
    <row r="1359" spans="1:3" ht="18" customHeight="1">
      <c r="A1359" t="s">
        <v>1568</v>
      </c>
      <c r="B1359" t="s">
        <v>74</v>
      </c>
      <c r="C1359">
        <v>27.8</v>
      </c>
    </row>
    <row r="1360" spans="1:3" ht="18" customHeight="1">
      <c r="A1360" t="s">
        <v>958</v>
      </c>
      <c r="B1360" t="s">
        <v>74</v>
      </c>
      <c r="C1360">
        <v>27.8</v>
      </c>
    </row>
    <row r="1361" spans="1:3" ht="18" customHeight="1">
      <c r="A1361" t="s">
        <v>1454</v>
      </c>
      <c r="B1361" t="s">
        <v>74</v>
      </c>
      <c r="C1361">
        <v>27.8</v>
      </c>
    </row>
    <row r="1362" spans="1:3" ht="21.6" customHeight="1">
      <c r="A1362" t="s">
        <v>191</v>
      </c>
      <c r="B1362" t="s">
        <v>74</v>
      </c>
      <c r="C1362">
        <v>27.9</v>
      </c>
    </row>
    <row r="1363" spans="1:3" ht="18" customHeight="1">
      <c r="A1363" t="s">
        <v>820</v>
      </c>
      <c r="B1363" t="s">
        <v>74</v>
      </c>
      <c r="C1363">
        <v>27.9</v>
      </c>
    </row>
    <row r="1364" spans="1:3" ht="21.6" customHeight="1">
      <c r="A1364" t="s">
        <v>304</v>
      </c>
      <c r="B1364" t="s">
        <v>74</v>
      </c>
      <c r="C1364">
        <v>28</v>
      </c>
    </row>
    <row r="1365" spans="1:3" ht="18" customHeight="1">
      <c r="A1365" t="s">
        <v>1785</v>
      </c>
      <c r="B1365" t="s">
        <v>74</v>
      </c>
      <c r="C1365">
        <v>28</v>
      </c>
    </row>
    <row r="1366" spans="1:3" ht="18" customHeight="1">
      <c r="A1366" t="s">
        <v>1118</v>
      </c>
      <c r="B1366" t="s">
        <v>74</v>
      </c>
      <c r="C1366">
        <v>28</v>
      </c>
    </row>
    <row r="1367" spans="1:3" ht="21.6" customHeight="1">
      <c r="A1367" t="s">
        <v>997</v>
      </c>
      <c r="B1367" t="s">
        <v>74</v>
      </c>
      <c r="C1367">
        <v>28.1</v>
      </c>
    </row>
    <row r="1368" spans="1:3" ht="21.6" customHeight="1">
      <c r="A1368" t="s">
        <v>1578</v>
      </c>
      <c r="B1368" t="s">
        <v>74</v>
      </c>
      <c r="C1368">
        <v>28.3</v>
      </c>
    </row>
    <row r="1369" spans="1:3" ht="18" customHeight="1">
      <c r="A1369" t="s">
        <v>257</v>
      </c>
      <c r="B1369" t="s">
        <v>258</v>
      </c>
      <c r="C1369">
        <v>28.3</v>
      </c>
    </row>
    <row r="1370" spans="1:3" ht="21.6" customHeight="1">
      <c r="A1370" t="s">
        <v>668</v>
      </c>
      <c r="B1370" t="s">
        <v>74</v>
      </c>
      <c r="C1370">
        <v>28.3</v>
      </c>
    </row>
    <row r="1371" spans="1:3" ht="21.6" customHeight="1">
      <c r="A1371" t="s">
        <v>698</v>
      </c>
      <c r="B1371" t="s">
        <v>74</v>
      </c>
      <c r="C1371">
        <v>28.3</v>
      </c>
    </row>
    <row r="1372" spans="1:3" ht="21.6" customHeight="1">
      <c r="A1372" t="s">
        <v>706</v>
      </c>
      <c r="B1372" t="s">
        <v>74</v>
      </c>
      <c r="C1372">
        <v>28.3</v>
      </c>
    </row>
    <row r="1373" spans="1:3" ht="21.6" customHeight="1">
      <c r="A1373" t="s">
        <v>829</v>
      </c>
      <c r="B1373" t="s">
        <v>74</v>
      </c>
      <c r="C1373">
        <v>28.3</v>
      </c>
    </row>
    <row r="1374" spans="1:3" ht="18" customHeight="1">
      <c r="A1374" t="s">
        <v>1860</v>
      </c>
      <c r="B1374" t="s">
        <v>74</v>
      </c>
      <c r="C1374">
        <v>28.4</v>
      </c>
    </row>
    <row r="1375" spans="1:3" ht="18" customHeight="1">
      <c r="A1375" t="s">
        <v>1021</v>
      </c>
      <c r="B1375" t="s">
        <v>74</v>
      </c>
      <c r="C1375">
        <v>28.4</v>
      </c>
    </row>
    <row r="1376" spans="1:3" ht="18" customHeight="1">
      <c r="A1376" t="s">
        <v>1828</v>
      </c>
      <c r="B1376" t="s">
        <v>74</v>
      </c>
      <c r="C1376">
        <v>28.5</v>
      </c>
    </row>
    <row r="1377" spans="1:3" ht="18" customHeight="1">
      <c r="A1377" t="s">
        <v>1589</v>
      </c>
      <c r="B1377" t="s">
        <v>74</v>
      </c>
      <c r="C1377">
        <v>28.5</v>
      </c>
    </row>
    <row r="1378" spans="1:3" ht="18" customHeight="1">
      <c r="A1378" t="s">
        <v>1804</v>
      </c>
      <c r="B1378" t="s">
        <v>74</v>
      </c>
      <c r="C1378">
        <v>28.5</v>
      </c>
    </row>
    <row r="1379" spans="1:3" ht="21.6" customHeight="1">
      <c r="A1379" t="s">
        <v>1806</v>
      </c>
      <c r="B1379" t="s">
        <v>74</v>
      </c>
      <c r="C1379">
        <v>28.5</v>
      </c>
    </row>
    <row r="1380" spans="1:3" ht="18" customHeight="1">
      <c r="A1380" t="s">
        <v>874</v>
      </c>
      <c r="B1380" t="s">
        <v>74</v>
      </c>
      <c r="C1380">
        <v>28.5</v>
      </c>
    </row>
    <row r="1381" spans="1:3" ht="18" customHeight="1">
      <c r="A1381" t="s">
        <v>1362</v>
      </c>
      <c r="B1381" t="s">
        <v>74</v>
      </c>
      <c r="C1381">
        <v>28.5</v>
      </c>
    </row>
    <row r="1382" spans="1:3" ht="18" customHeight="1">
      <c r="A1382" t="s">
        <v>688</v>
      </c>
      <c r="B1382" t="s">
        <v>74</v>
      </c>
      <c r="C1382">
        <v>28.6</v>
      </c>
    </row>
    <row r="1383" spans="1:3" ht="21.6" customHeight="1">
      <c r="A1383" t="s">
        <v>786</v>
      </c>
      <c r="B1383" t="s">
        <v>74</v>
      </c>
      <c r="C1383">
        <v>28.6</v>
      </c>
    </row>
    <row r="1384" spans="1:3" ht="21.6" customHeight="1">
      <c r="A1384" t="s">
        <v>929</v>
      </c>
      <c r="B1384" t="s">
        <v>74</v>
      </c>
      <c r="C1384">
        <v>28.7</v>
      </c>
    </row>
    <row r="1385" spans="1:3" ht="18" customHeight="1">
      <c r="A1385" t="s">
        <v>1003</v>
      </c>
      <c r="B1385" t="s">
        <v>74</v>
      </c>
      <c r="C1385">
        <v>28.7</v>
      </c>
    </row>
    <row r="1386" spans="1:3" ht="21.6" customHeight="1">
      <c r="A1386" t="s">
        <v>1115</v>
      </c>
      <c r="B1386" t="s">
        <v>74</v>
      </c>
      <c r="C1386">
        <v>28.7</v>
      </c>
    </row>
    <row r="1387" spans="1:3" ht="18" customHeight="1">
      <c r="A1387" t="s">
        <v>715</v>
      </c>
      <c r="B1387" t="s">
        <v>74</v>
      </c>
      <c r="C1387">
        <v>28.8</v>
      </c>
    </row>
    <row r="1388" spans="1:3" ht="18" customHeight="1">
      <c r="A1388" t="s">
        <v>1848</v>
      </c>
      <c r="B1388" t="s">
        <v>74</v>
      </c>
      <c r="C1388">
        <v>28.8</v>
      </c>
    </row>
    <row r="1389" spans="1:3" ht="18" customHeight="1">
      <c r="A1389" t="s">
        <v>1462</v>
      </c>
      <c r="B1389" t="s">
        <v>74</v>
      </c>
      <c r="C1389">
        <v>28.8</v>
      </c>
    </row>
    <row r="1390" spans="1:3" ht="18" customHeight="1">
      <c r="A1390" t="s">
        <v>1493</v>
      </c>
      <c r="B1390" t="s">
        <v>74</v>
      </c>
      <c r="C1390">
        <v>28.8</v>
      </c>
    </row>
    <row r="1391" spans="1:3" ht="18" customHeight="1">
      <c r="A1391" t="s">
        <v>1536</v>
      </c>
      <c r="B1391" t="s">
        <v>74</v>
      </c>
      <c r="C1391">
        <v>28.8</v>
      </c>
    </row>
    <row r="1392" spans="1:3" ht="18" customHeight="1">
      <c r="A1392" t="s">
        <v>324</v>
      </c>
      <c r="B1392" t="s">
        <v>74</v>
      </c>
      <c r="C1392">
        <v>28.9</v>
      </c>
    </row>
    <row r="1393" spans="1:3" ht="18" customHeight="1">
      <c r="A1393" t="s">
        <v>1605</v>
      </c>
      <c r="B1393" t="s">
        <v>74</v>
      </c>
      <c r="C1393">
        <v>28.9</v>
      </c>
    </row>
    <row r="1394" spans="1:3" ht="21.6" customHeight="1">
      <c r="A1394" t="s">
        <v>7423</v>
      </c>
      <c r="B1394" t="s">
        <v>74</v>
      </c>
      <c r="C1394">
        <v>28.9</v>
      </c>
    </row>
    <row r="1395" spans="1:3" ht="18" customHeight="1">
      <c r="A1395" t="s">
        <v>1409</v>
      </c>
      <c r="B1395" t="s">
        <v>74</v>
      </c>
      <c r="C1395">
        <v>28.9</v>
      </c>
    </row>
    <row r="1396" spans="1:3" ht="18" customHeight="1">
      <c r="A1396" t="s">
        <v>1766</v>
      </c>
      <c r="B1396" t="s">
        <v>74</v>
      </c>
      <c r="C1396">
        <v>29</v>
      </c>
    </row>
    <row r="1397" spans="1:3" ht="18" customHeight="1">
      <c r="A1397" t="s">
        <v>1837</v>
      </c>
      <c r="B1397" t="s">
        <v>74</v>
      </c>
      <c r="C1397">
        <v>29</v>
      </c>
    </row>
    <row r="1398" spans="1:3" ht="18" customHeight="1">
      <c r="A1398" t="s">
        <v>1384</v>
      </c>
      <c r="B1398" t="s">
        <v>74</v>
      </c>
      <c r="C1398">
        <v>29</v>
      </c>
    </row>
    <row r="1399" spans="1:3" ht="18" customHeight="1">
      <c r="A1399" t="s">
        <v>1742</v>
      </c>
      <c r="B1399" t="s">
        <v>74</v>
      </c>
      <c r="C1399">
        <v>29</v>
      </c>
    </row>
    <row r="1400" spans="1:3" ht="18" customHeight="1">
      <c r="A1400" t="s">
        <v>327</v>
      </c>
      <c r="B1400" t="s">
        <v>74</v>
      </c>
      <c r="C1400">
        <v>29.1</v>
      </c>
    </row>
    <row r="1401" spans="1:3" ht="18" customHeight="1">
      <c r="A1401" t="s">
        <v>344</v>
      </c>
      <c r="B1401" t="s">
        <v>74</v>
      </c>
      <c r="C1401">
        <v>29.1</v>
      </c>
    </row>
    <row r="1402" spans="1:3" ht="18" customHeight="1">
      <c r="A1402" t="s">
        <v>447</v>
      </c>
      <c r="B1402" t="s">
        <v>74</v>
      </c>
      <c r="C1402">
        <v>29.1</v>
      </c>
    </row>
    <row r="1403" spans="1:3" ht="18" customHeight="1">
      <c r="A1403" t="s">
        <v>619</v>
      </c>
      <c r="B1403" t="s">
        <v>593</v>
      </c>
      <c r="C1403">
        <v>29.1</v>
      </c>
    </row>
    <row r="1404" spans="1:3" ht="18" customHeight="1">
      <c r="A1404" t="s">
        <v>1142</v>
      </c>
      <c r="B1404" t="s">
        <v>74</v>
      </c>
      <c r="C1404">
        <v>29.1</v>
      </c>
    </row>
    <row r="1405" spans="1:3" ht="18" customHeight="1">
      <c r="A1405" t="s">
        <v>1852</v>
      </c>
      <c r="B1405" t="s">
        <v>74</v>
      </c>
      <c r="C1405">
        <v>29.1</v>
      </c>
    </row>
    <row r="1406" spans="1:3" ht="18" customHeight="1">
      <c r="A1406" t="s">
        <v>465</v>
      </c>
      <c r="B1406" t="s">
        <v>74</v>
      </c>
      <c r="C1406">
        <v>29.2</v>
      </c>
    </row>
    <row r="1407" spans="1:3" ht="18" customHeight="1">
      <c r="A1407" t="s">
        <v>1577</v>
      </c>
      <c r="B1407" t="s">
        <v>74</v>
      </c>
      <c r="C1407">
        <v>29.3</v>
      </c>
    </row>
    <row r="1408" spans="1:3" ht="18" customHeight="1">
      <c r="A1408" t="s">
        <v>669</v>
      </c>
      <c r="B1408" t="s">
        <v>74</v>
      </c>
      <c r="C1408">
        <v>29.3</v>
      </c>
    </row>
    <row r="1409" spans="1:3" ht="18" customHeight="1">
      <c r="A1409" t="s">
        <v>1011</v>
      </c>
      <c r="B1409" t="s">
        <v>85</v>
      </c>
      <c r="C1409">
        <v>29.3</v>
      </c>
    </row>
    <row r="1410" spans="1:3" ht="18" customHeight="1">
      <c r="A1410" t="s">
        <v>1050</v>
      </c>
      <c r="B1410" t="s">
        <v>74</v>
      </c>
      <c r="C1410">
        <v>29.3</v>
      </c>
    </row>
    <row r="1411" spans="1:3" ht="21.6" customHeight="1">
      <c r="A1411" t="s">
        <v>360</v>
      </c>
      <c r="B1411" t="s">
        <v>74</v>
      </c>
      <c r="C1411">
        <v>29.4</v>
      </c>
    </row>
    <row r="1412" spans="1:3" ht="21.6" customHeight="1">
      <c r="A1412" t="s">
        <v>1805</v>
      </c>
      <c r="B1412" t="s">
        <v>74</v>
      </c>
      <c r="C1412">
        <v>29.4</v>
      </c>
    </row>
    <row r="1413" spans="1:3" ht="18" customHeight="1">
      <c r="A1413" t="s">
        <v>1030</v>
      </c>
      <c r="B1413" t="s">
        <v>74</v>
      </c>
      <c r="C1413">
        <v>29.5</v>
      </c>
    </row>
    <row r="1414" spans="1:3" ht="21.6" customHeight="1">
      <c r="A1414" t="s">
        <v>508</v>
      </c>
      <c r="B1414" t="s">
        <v>74</v>
      </c>
      <c r="C1414">
        <v>29.7</v>
      </c>
    </row>
    <row r="1415" spans="1:3" ht="21.6" customHeight="1">
      <c r="A1415" t="s">
        <v>569</v>
      </c>
      <c r="B1415" t="s">
        <v>74</v>
      </c>
      <c r="C1415">
        <v>29.7</v>
      </c>
    </row>
    <row r="1416" spans="1:3" ht="21.6" customHeight="1">
      <c r="A1416" t="s">
        <v>1468</v>
      </c>
      <c r="B1416" t="s">
        <v>74</v>
      </c>
      <c r="C1416">
        <v>29.7</v>
      </c>
    </row>
    <row r="1417" spans="1:3" ht="18" customHeight="1">
      <c r="A1417" t="s">
        <v>227</v>
      </c>
      <c r="B1417" t="s">
        <v>74</v>
      </c>
      <c r="C1417">
        <v>29.8</v>
      </c>
    </row>
    <row r="1418" spans="1:3" ht="18" customHeight="1">
      <c r="A1418" t="s">
        <v>318</v>
      </c>
      <c r="B1418" t="s">
        <v>74</v>
      </c>
      <c r="C1418">
        <v>29.9</v>
      </c>
    </row>
    <row r="1419" spans="1:3" ht="21.6" customHeight="1">
      <c r="A1419" t="s">
        <v>1663</v>
      </c>
      <c r="B1419" t="s">
        <v>74</v>
      </c>
      <c r="C1419">
        <v>29.9</v>
      </c>
    </row>
    <row r="1420" spans="1:3" ht="18" customHeight="1">
      <c r="A1420" t="s">
        <v>966</v>
      </c>
      <c r="B1420" t="s">
        <v>74</v>
      </c>
      <c r="C1420">
        <v>29.9</v>
      </c>
    </row>
    <row r="1421" spans="1:3" ht="18" customHeight="1">
      <c r="A1421" t="s">
        <v>1208</v>
      </c>
      <c r="B1421" t="s">
        <v>74</v>
      </c>
      <c r="C1421">
        <v>30</v>
      </c>
    </row>
    <row r="1422" spans="1:3" ht="18" customHeight="1">
      <c r="A1422" t="s">
        <v>1734</v>
      </c>
      <c r="B1422" t="s">
        <v>74</v>
      </c>
      <c r="C1422">
        <v>30</v>
      </c>
    </row>
    <row r="1423" spans="1:3" ht="18" customHeight="1">
      <c r="A1423" t="s">
        <v>780</v>
      </c>
      <c r="B1423" t="s">
        <v>74</v>
      </c>
      <c r="C1423">
        <v>30.1</v>
      </c>
    </row>
    <row r="1424" spans="1:3" ht="18" customHeight="1">
      <c r="A1424" t="s">
        <v>1051</v>
      </c>
      <c r="B1424" t="s">
        <v>74</v>
      </c>
      <c r="C1424">
        <v>30.1</v>
      </c>
    </row>
    <row r="1425" spans="1:3" ht="21.6" customHeight="1">
      <c r="A1425" t="s">
        <v>1060</v>
      </c>
      <c r="B1425" t="s">
        <v>74</v>
      </c>
      <c r="C1425">
        <v>30.2</v>
      </c>
    </row>
    <row r="1426" spans="1:3" ht="18" customHeight="1">
      <c r="A1426" t="s">
        <v>1591</v>
      </c>
      <c r="B1426" t="s">
        <v>74</v>
      </c>
      <c r="C1426">
        <v>30.3</v>
      </c>
    </row>
    <row r="1427" spans="1:3" ht="18" customHeight="1">
      <c r="A1427" t="s">
        <v>298</v>
      </c>
      <c r="B1427" t="s">
        <v>74</v>
      </c>
      <c r="C1427">
        <v>30.3</v>
      </c>
    </row>
    <row r="1428" spans="1:3" ht="21.6" customHeight="1">
      <c r="A1428" t="s">
        <v>932</v>
      </c>
      <c r="B1428" t="s">
        <v>74</v>
      </c>
      <c r="C1428">
        <v>30.6</v>
      </c>
    </row>
    <row r="1429" spans="1:3" ht="21.6" customHeight="1">
      <c r="A1429" t="s">
        <v>1829</v>
      </c>
      <c r="B1429" t="s">
        <v>74</v>
      </c>
      <c r="C1429">
        <v>30.7</v>
      </c>
    </row>
    <row r="1430" spans="1:3" ht="18" customHeight="1">
      <c r="A1430" t="s">
        <v>499</v>
      </c>
      <c r="B1430" t="s">
        <v>74</v>
      </c>
      <c r="C1430">
        <v>30.7</v>
      </c>
    </row>
    <row r="1431" spans="1:3" ht="18" customHeight="1">
      <c r="A1431" t="s">
        <v>1696</v>
      </c>
      <c r="B1431" t="s">
        <v>74</v>
      </c>
      <c r="C1431">
        <v>30.7</v>
      </c>
    </row>
    <row r="1432" spans="1:3" ht="18" customHeight="1">
      <c r="A1432" t="s">
        <v>1487</v>
      </c>
      <c r="B1432" t="s">
        <v>74</v>
      </c>
      <c r="C1432">
        <v>30.7</v>
      </c>
    </row>
    <row r="1433" spans="1:3" ht="18" customHeight="1">
      <c r="A1433" t="s">
        <v>1817</v>
      </c>
      <c r="B1433" t="s">
        <v>74</v>
      </c>
      <c r="C1433">
        <v>30.8</v>
      </c>
    </row>
    <row r="1434" spans="1:3" ht="18" customHeight="1">
      <c r="A1434" t="s">
        <v>1573</v>
      </c>
      <c r="B1434" t="s">
        <v>74</v>
      </c>
      <c r="C1434">
        <v>30.8</v>
      </c>
    </row>
    <row r="1435" spans="1:3" ht="18" customHeight="1">
      <c r="A1435" t="s">
        <v>754</v>
      </c>
      <c r="B1435" t="s">
        <v>74</v>
      </c>
      <c r="C1435">
        <v>30.8</v>
      </c>
    </row>
    <row r="1436" spans="1:3" ht="21.6" customHeight="1">
      <c r="A1436" t="s">
        <v>1697</v>
      </c>
      <c r="B1436" t="s">
        <v>74</v>
      </c>
      <c r="C1436">
        <v>30.8</v>
      </c>
    </row>
    <row r="1437" spans="1:3" ht="21.6" customHeight="1">
      <c r="A1437" t="s">
        <v>1392</v>
      </c>
      <c r="B1437" t="s">
        <v>74</v>
      </c>
      <c r="C1437">
        <v>30.8</v>
      </c>
    </row>
    <row r="1438" spans="1:3" ht="18" customHeight="1">
      <c r="A1438" t="s">
        <v>445</v>
      </c>
      <c r="B1438" t="s">
        <v>74</v>
      </c>
      <c r="C1438">
        <v>30.9</v>
      </c>
    </row>
    <row r="1439" spans="1:3" ht="21.6" customHeight="1">
      <c r="A1439" t="s">
        <v>476</v>
      </c>
      <c r="B1439" t="s">
        <v>74</v>
      </c>
      <c r="C1439">
        <v>31</v>
      </c>
    </row>
    <row r="1440" spans="1:3" ht="18" customHeight="1">
      <c r="A1440" t="s">
        <v>1633</v>
      </c>
      <c r="B1440" t="s">
        <v>74</v>
      </c>
      <c r="C1440">
        <v>31</v>
      </c>
    </row>
    <row r="1441" spans="1:3" ht="21.6" customHeight="1">
      <c r="A1441" t="s">
        <v>1351</v>
      </c>
      <c r="B1441" t="s">
        <v>74</v>
      </c>
      <c r="C1441">
        <v>31</v>
      </c>
    </row>
    <row r="1442" spans="1:3" ht="18" customHeight="1">
      <c r="A1442" t="s">
        <v>1843</v>
      </c>
      <c r="B1442" t="s">
        <v>74</v>
      </c>
      <c r="C1442">
        <v>31.1</v>
      </c>
    </row>
    <row r="1443" spans="1:3" ht="18" customHeight="1">
      <c r="A1443" t="s">
        <v>1738</v>
      </c>
      <c r="B1443" t="s">
        <v>74</v>
      </c>
      <c r="C1443">
        <v>31.2</v>
      </c>
    </row>
    <row r="1444" spans="1:3" ht="18" customHeight="1">
      <c r="A1444" t="s">
        <v>1361</v>
      </c>
      <c r="B1444" t="s">
        <v>74</v>
      </c>
      <c r="C1444">
        <v>31.4</v>
      </c>
    </row>
    <row r="1445" spans="1:3" ht="18" customHeight="1">
      <c r="A1445" t="s">
        <v>1565</v>
      </c>
      <c r="B1445" t="s">
        <v>74</v>
      </c>
      <c r="C1445">
        <v>31.5</v>
      </c>
    </row>
    <row r="1446" spans="1:3" ht="18" customHeight="1">
      <c r="A1446" t="s">
        <v>684</v>
      </c>
      <c r="B1446" t="s">
        <v>74</v>
      </c>
      <c r="C1446">
        <v>31.6</v>
      </c>
    </row>
    <row r="1447" spans="1:3" ht="18" customHeight="1">
      <c r="A1447" t="s">
        <v>378</v>
      </c>
      <c r="B1447" t="s">
        <v>74</v>
      </c>
      <c r="C1447">
        <v>31.7</v>
      </c>
    </row>
    <row r="1448" spans="1:3" ht="18" customHeight="1">
      <c r="A1448" t="s">
        <v>411</v>
      </c>
      <c r="B1448" t="s">
        <v>74</v>
      </c>
      <c r="C1448">
        <v>31.9</v>
      </c>
    </row>
    <row r="1449" spans="1:3" ht="18" customHeight="1">
      <c r="A1449" t="s">
        <v>1554</v>
      </c>
      <c r="B1449" t="s">
        <v>74</v>
      </c>
      <c r="C1449">
        <v>32</v>
      </c>
    </row>
    <row r="1450" spans="1:3" ht="18" customHeight="1">
      <c r="A1450" t="s">
        <v>1703</v>
      </c>
      <c r="B1450" t="s">
        <v>74</v>
      </c>
      <c r="C1450">
        <v>32.4</v>
      </c>
    </row>
    <row r="1451" spans="1:3" ht="18" customHeight="1">
      <c r="A1451" t="s">
        <v>78</v>
      </c>
      <c r="B1451" t="s">
        <v>74</v>
      </c>
      <c r="C1451">
        <v>32.6</v>
      </c>
    </row>
    <row r="1452" spans="1:3" ht="18" customHeight="1">
      <c r="A1452" t="s">
        <v>267</v>
      </c>
      <c r="B1452" t="s">
        <v>74</v>
      </c>
      <c r="C1452">
        <v>32.700000000000003</v>
      </c>
    </row>
    <row r="1453" spans="1:3" ht="21.6" customHeight="1">
      <c r="A1453" t="s">
        <v>927</v>
      </c>
      <c r="B1453" t="s">
        <v>928</v>
      </c>
      <c r="C1453">
        <v>32.799999999999997</v>
      </c>
    </row>
    <row r="1454" spans="1:3" ht="18" customHeight="1">
      <c r="A1454" t="s">
        <v>1157</v>
      </c>
      <c r="B1454" t="s">
        <v>74</v>
      </c>
      <c r="C1454">
        <v>32.799999999999997</v>
      </c>
    </row>
    <row r="1455" spans="1:3" ht="18" customHeight="1">
      <c r="A1455" t="s">
        <v>813</v>
      </c>
      <c r="B1455" t="s">
        <v>74</v>
      </c>
      <c r="C1455">
        <v>33</v>
      </c>
    </row>
    <row r="1456" spans="1:3" ht="18" customHeight="1">
      <c r="A1456" t="s">
        <v>162</v>
      </c>
      <c r="B1456" t="s">
        <v>74</v>
      </c>
      <c r="C1456">
        <v>33.200000000000003</v>
      </c>
    </row>
    <row r="1457" spans="1:3" ht="18" customHeight="1">
      <c r="A1457" t="s">
        <v>225</v>
      </c>
      <c r="B1457" t="s">
        <v>74</v>
      </c>
      <c r="C1457">
        <v>33.200000000000003</v>
      </c>
    </row>
    <row r="1458" spans="1:3" ht="21.6" customHeight="1">
      <c r="A1458" t="s">
        <v>375</v>
      </c>
      <c r="B1458" t="s">
        <v>74</v>
      </c>
      <c r="C1458">
        <v>33.200000000000003</v>
      </c>
    </row>
    <row r="1459" spans="1:3" ht="21.6" customHeight="1">
      <c r="A1459" t="s">
        <v>1258</v>
      </c>
      <c r="B1459" t="s">
        <v>74</v>
      </c>
      <c r="C1459">
        <v>33.4</v>
      </c>
    </row>
    <row r="1460" spans="1:3" ht="18" customHeight="1">
      <c r="A1460" t="s">
        <v>1499</v>
      </c>
      <c r="B1460" t="s">
        <v>74</v>
      </c>
      <c r="C1460">
        <v>33.4</v>
      </c>
    </row>
    <row r="1461" spans="1:3" ht="18" customHeight="1">
      <c r="A1461" t="s">
        <v>118</v>
      </c>
      <c r="B1461" t="s">
        <v>119</v>
      </c>
      <c r="C1461">
        <v>33.6</v>
      </c>
    </row>
    <row r="1462" spans="1:3" ht="21.6" customHeight="1">
      <c r="A1462" t="s">
        <v>1997</v>
      </c>
      <c r="B1462" t="s">
        <v>74</v>
      </c>
      <c r="C1462">
        <v>33.700000000000003</v>
      </c>
    </row>
    <row r="1463" spans="1:3" ht="21.6" customHeight="1">
      <c r="A1463" t="s">
        <v>1791</v>
      </c>
      <c r="B1463" t="s">
        <v>74</v>
      </c>
      <c r="C1463">
        <v>33.799999999999997</v>
      </c>
    </row>
    <row r="1464" spans="1:3" ht="18" customHeight="1">
      <c r="A1464" t="s">
        <v>1841</v>
      </c>
      <c r="B1464" t="s">
        <v>74</v>
      </c>
      <c r="C1464">
        <v>33.9</v>
      </c>
    </row>
    <row r="1465" spans="1:3" ht="18" customHeight="1">
      <c r="A1465" t="s">
        <v>1229</v>
      </c>
      <c r="B1465" t="s">
        <v>74</v>
      </c>
      <c r="C1465">
        <v>34</v>
      </c>
    </row>
    <row r="1466" spans="1:3" ht="18" customHeight="1">
      <c r="A1466" t="s">
        <v>1272</v>
      </c>
      <c r="B1466" t="s">
        <v>74</v>
      </c>
      <c r="C1466">
        <v>34</v>
      </c>
    </row>
    <row r="1467" spans="1:3" ht="18" customHeight="1">
      <c r="A1467" t="s">
        <v>1644</v>
      </c>
      <c r="B1467" t="s">
        <v>154</v>
      </c>
      <c r="C1467">
        <v>34.1</v>
      </c>
    </row>
    <row r="1468" spans="1:3" ht="18" customHeight="1">
      <c r="A1468" t="s">
        <v>1564</v>
      </c>
      <c r="B1468" t="s">
        <v>74</v>
      </c>
      <c r="C1468">
        <v>34.299999999999997</v>
      </c>
    </row>
    <row r="1469" spans="1:3" ht="18" customHeight="1">
      <c r="A1469" t="s">
        <v>553</v>
      </c>
      <c r="B1469" t="s">
        <v>74</v>
      </c>
      <c r="C1469">
        <v>34.4</v>
      </c>
    </row>
    <row r="1470" spans="1:3" ht="18" customHeight="1">
      <c r="A1470" t="s">
        <v>1175</v>
      </c>
      <c r="B1470" t="s">
        <v>74</v>
      </c>
      <c r="C1470">
        <v>34.5</v>
      </c>
    </row>
    <row r="1471" spans="1:3" ht="18" customHeight="1">
      <c r="A1471" t="s">
        <v>1972</v>
      </c>
      <c r="B1471" t="s">
        <v>74</v>
      </c>
      <c r="C1471">
        <v>34.5</v>
      </c>
    </row>
    <row r="1472" spans="1:3" ht="18" customHeight="1">
      <c r="A1472" t="s">
        <v>1799</v>
      </c>
      <c r="B1472" t="s">
        <v>74</v>
      </c>
      <c r="C1472">
        <v>34.5</v>
      </c>
    </row>
    <row r="1473" spans="1:3" ht="18" customHeight="1">
      <c r="A1473" t="s">
        <v>738</v>
      </c>
      <c r="B1473" t="s">
        <v>119</v>
      </c>
      <c r="C1473">
        <v>34.6</v>
      </c>
    </row>
    <row r="1474" spans="1:3" ht="18" customHeight="1">
      <c r="A1474" t="s">
        <v>1583</v>
      </c>
      <c r="B1474" t="s">
        <v>74</v>
      </c>
      <c r="C1474">
        <v>34.799999999999997</v>
      </c>
    </row>
    <row r="1475" spans="1:3" ht="18" customHeight="1">
      <c r="A1475" t="s">
        <v>797</v>
      </c>
      <c r="B1475" t="s">
        <v>74</v>
      </c>
      <c r="C1475">
        <v>34.799999999999997</v>
      </c>
    </row>
    <row r="1476" spans="1:3" ht="21.6" customHeight="1">
      <c r="A1476" t="s">
        <v>1808</v>
      </c>
      <c r="B1476" t="s">
        <v>74</v>
      </c>
      <c r="C1476">
        <v>34.9</v>
      </c>
    </row>
    <row r="1477" spans="1:3" ht="18" customHeight="1">
      <c r="A1477" t="s">
        <v>1778</v>
      </c>
      <c r="B1477" t="s">
        <v>74</v>
      </c>
      <c r="C1477">
        <v>35.5</v>
      </c>
    </row>
    <row r="1478" spans="1:3" ht="21.6" customHeight="1">
      <c r="A1478" t="s">
        <v>1558</v>
      </c>
      <c r="B1478" t="s">
        <v>74</v>
      </c>
      <c r="C1478">
        <v>35.5</v>
      </c>
    </row>
    <row r="1479" spans="1:3" ht="18" customHeight="1">
      <c r="A1479" t="s">
        <v>1692</v>
      </c>
      <c r="B1479" t="s">
        <v>74</v>
      </c>
      <c r="C1479">
        <v>35.6</v>
      </c>
    </row>
    <row r="1480" spans="1:3" ht="18" customHeight="1">
      <c r="A1480" t="s">
        <v>758</v>
      </c>
      <c r="B1480" t="s">
        <v>1816</v>
      </c>
      <c r="C1480">
        <v>35.799999999999997</v>
      </c>
    </row>
    <row r="1481" spans="1:3" ht="18" customHeight="1">
      <c r="A1481" t="s">
        <v>880</v>
      </c>
      <c r="B1481" t="s">
        <v>74</v>
      </c>
      <c r="C1481">
        <v>35.799999999999997</v>
      </c>
    </row>
    <row r="1482" spans="1:3" ht="18" customHeight="1">
      <c r="A1482" t="s">
        <v>1190</v>
      </c>
      <c r="B1482" t="s">
        <v>74</v>
      </c>
      <c r="C1482">
        <v>36.1</v>
      </c>
    </row>
    <row r="1483" spans="1:3" ht="18" customHeight="1">
      <c r="A1483" t="s">
        <v>184</v>
      </c>
      <c r="B1483" t="s">
        <v>185</v>
      </c>
      <c r="C1483">
        <v>36.299999999999997</v>
      </c>
    </row>
    <row r="1484" spans="1:3" ht="18" customHeight="1">
      <c r="A1484" t="s">
        <v>109</v>
      </c>
      <c r="B1484" t="s">
        <v>74</v>
      </c>
      <c r="C1484">
        <v>36.4</v>
      </c>
    </row>
    <row r="1485" spans="1:3" ht="18" customHeight="1">
      <c r="A1485" t="s">
        <v>157</v>
      </c>
      <c r="B1485" t="s">
        <v>74</v>
      </c>
      <c r="C1485">
        <v>36.4</v>
      </c>
    </row>
    <row r="1486" spans="1:3" ht="21.6" customHeight="1">
      <c r="A1486" t="s">
        <v>183</v>
      </c>
      <c r="B1486" t="s">
        <v>74</v>
      </c>
      <c r="C1486">
        <v>36.4</v>
      </c>
    </row>
    <row r="1487" spans="1:3" ht="18" customHeight="1">
      <c r="A1487" t="s">
        <v>224</v>
      </c>
      <c r="B1487" t="s">
        <v>74</v>
      </c>
      <c r="C1487">
        <v>36.4</v>
      </c>
    </row>
    <row r="1488" spans="1:3" ht="18" customHeight="1">
      <c r="A1488" t="s">
        <v>302</v>
      </c>
      <c r="B1488" t="s">
        <v>74</v>
      </c>
      <c r="C1488">
        <v>36.4</v>
      </c>
    </row>
    <row r="1489" spans="1:3" ht="18" customHeight="1">
      <c r="A1489" t="s">
        <v>317</v>
      </c>
      <c r="B1489" t="s">
        <v>74</v>
      </c>
      <c r="C1489">
        <v>36.4</v>
      </c>
    </row>
    <row r="1490" spans="1:3" ht="18" customHeight="1">
      <c r="A1490" t="s">
        <v>335</v>
      </c>
      <c r="B1490" t="s">
        <v>74</v>
      </c>
      <c r="C1490">
        <v>36.4</v>
      </c>
    </row>
    <row r="1491" spans="1:3" ht="21.6" customHeight="1">
      <c r="A1491" t="s">
        <v>367</v>
      </c>
      <c r="B1491" t="s">
        <v>74</v>
      </c>
      <c r="C1491">
        <v>36.4</v>
      </c>
    </row>
    <row r="1492" spans="1:3" ht="21.6" customHeight="1">
      <c r="A1492" t="s">
        <v>369</v>
      </c>
      <c r="B1492" t="s">
        <v>74</v>
      </c>
      <c r="C1492">
        <v>36.4</v>
      </c>
    </row>
    <row r="1493" spans="1:3" ht="18" customHeight="1">
      <c r="A1493" t="s">
        <v>1833</v>
      </c>
      <c r="B1493" t="s">
        <v>74</v>
      </c>
      <c r="C1493">
        <v>36.4</v>
      </c>
    </row>
    <row r="1494" spans="1:3" ht="18" customHeight="1">
      <c r="A1494" t="s">
        <v>660</v>
      </c>
      <c r="B1494" t="s">
        <v>74</v>
      </c>
      <c r="C1494">
        <v>36.4</v>
      </c>
    </row>
    <row r="1495" spans="1:3" ht="18" customHeight="1">
      <c r="A1495" t="s">
        <v>629</v>
      </c>
      <c r="B1495" t="s">
        <v>74</v>
      </c>
      <c r="C1495">
        <v>36.4</v>
      </c>
    </row>
    <row r="1496" spans="1:3" ht="18" customHeight="1">
      <c r="A1496" t="s">
        <v>1773</v>
      </c>
      <c r="B1496" t="s">
        <v>74</v>
      </c>
      <c r="C1496">
        <v>36.4</v>
      </c>
    </row>
    <row r="1497" spans="1:3" ht="18" customHeight="1">
      <c r="A1497" t="s">
        <v>791</v>
      </c>
      <c r="B1497" t="s">
        <v>74</v>
      </c>
      <c r="C1497">
        <v>36.4</v>
      </c>
    </row>
    <row r="1498" spans="1:3" ht="18" customHeight="1">
      <c r="A1498" t="s">
        <v>1969</v>
      </c>
      <c r="B1498" t="s">
        <v>74</v>
      </c>
      <c r="C1498">
        <v>36.4</v>
      </c>
    </row>
    <row r="1499" spans="1:3" ht="21.6" customHeight="1">
      <c r="A1499" t="s">
        <v>907</v>
      </c>
      <c r="B1499" t="s">
        <v>74</v>
      </c>
      <c r="C1499">
        <v>36.4</v>
      </c>
    </row>
    <row r="1500" spans="1:3" ht="21.6" customHeight="1">
      <c r="A1500" t="s">
        <v>1001</v>
      </c>
      <c r="B1500" t="s">
        <v>74</v>
      </c>
      <c r="C1500">
        <v>36.4</v>
      </c>
    </row>
    <row r="1501" spans="1:3" ht="18" customHeight="1">
      <c r="A1501" t="s">
        <v>1844</v>
      </c>
      <c r="B1501" t="s">
        <v>74</v>
      </c>
      <c r="C1501">
        <v>36.4</v>
      </c>
    </row>
    <row r="1502" spans="1:3" ht="21.6" customHeight="1">
      <c r="A1502" t="s">
        <v>1120</v>
      </c>
      <c r="B1502" t="s">
        <v>74</v>
      </c>
      <c r="C1502">
        <v>36.4</v>
      </c>
    </row>
    <row r="1503" spans="1:3" ht="18" customHeight="1">
      <c r="A1503" t="s">
        <v>1971</v>
      </c>
      <c r="B1503" t="s">
        <v>74</v>
      </c>
      <c r="C1503">
        <v>36.4</v>
      </c>
    </row>
    <row r="1504" spans="1:3" ht="18" customHeight="1">
      <c r="A1504" t="s">
        <v>1185</v>
      </c>
      <c r="B1504" t="s">
        <v>74</v>
      </c>
      <c r="C1504">
        <v>36.4</v>
      </c>
    </row>
    <row r="1505" spans="1:3" ht="18" customHeight="1">
      <c r="A1505" t="s">
        <v>1254</v>
      </c>
      <c r="B1505" t="s">
        <v>544</v>
      </c>
      <c r="C1505">
        <v>36.4</v>
      </c>
    </row>
    <row r="1506" spans="1:3" ht="18" customHeight="1">
      <c r="A1506" t="s">
        <v>1416</v>
      </c>
      <c r="B1506" t="s">
        <v>74</v>
      </c>
      <c r="C1506">
        <v>36.4</v>
      </c>
    </row>
    <row r="1507" spans="1:3" ht="21.6" customHeight="1">
      <c r="A1507" t="s">
        <v>1418</v>
      </c>
      <c r="B1507" t="s">
        <v>74</v>
      </c>
      <c r="C1507">
        <v>36.4</v>
      </c>
    </row>
    <row r="1508" spans="1:3" ht="18" customHeight="1">
      <c r="A1508" t="s">
        <v>1420</v>
      </c>
      <c r="B1508" t="s">
        <v>74</v>
      </c>
      <c r="C1508">
        <v>36.4</v>
      </c>
    </row>
    <row r="1509" spans="1:3" ht="18" customHeight="1">
      <c r="A1509" t="s">
        <v>1796</v>
      </c>
      <c r="B1509" t="s">
        <v>74</v>
      </c>
      <c r="C1509">
        <v>36.4</v>
      </c>
    </row>
    <row r="1510" spans="1:3" ht="18" customHeight="1">
      <c r="A1510" t="s">
        <v>1864</v>
      </c>
      <c r="B1510" t="s">
        <v>74</v>
      </c>
      <c r="C1510">
        <v>37.4</v>
      </c>
    </row>
    <row r="1511" spans="1:3" ht="18" customHeight="1">
      <c r="A1511" t="s">
        <v>1582</v>
      </c>
      <c r="B1511" t="s">
        <v>74</v>
      </c>
      <c r="C1511">
        <v>40.200000000000003</v>
      </c>
    </row>
    <row r="1512" spans="1:3" ht="18" customHeight="1">
      <c r="A1512" t="s">
        <v>1618</v>
      </c>
      <c r="B1512" t="s">
        <v>467</v>
      </c>
      <c r="C1512">
        <v>40.4</v>
      </c>
    </row>
  </sheetData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F97D1-D3DC-4C10-AB01-205D541FF2DC}">
  <dimension ref="A3:C1632"/>
  <sheetViews>
    <sheetView workbookViewId="0">
      <selection activeCell="B5" sqref="B5"/>
    </sheetView>
  </sheetViews>
  <sheetFormatPr defaultRowHeight="18"/>
  <sheetData>
    <row r="3" spans="1:3">
      <c r="A3" t="s">
        <v>1746</v>
      </c>
      <c r="B3" t="s">
        <v>1747</v>
      </c>
      <c r="C3">
        <v>11.01</v>
      </c>
    </row>
    <row r="4" spans="1:3">
      <c r="A4" t="s">
        <v>73</v>
      </c>
      <c r="B4" t="s">
        <v>74</v>
      </c>
      <c r="C4">
        <v>19.3</v>
      </c>
    </row>
    <row r="5" spans="1:3">
      <c r="A5" t="s">
        <v>2018</v>
      </c>
      <c r="B5" t="s">
        <v>74</v>
      </c>
      <c r="C5">
        <v>9.3000000000000007</v>
      </c>
    </row>
    <row r="6" spans="1:3">
      <c r="A6" t="s">
        <v>75</v>
      </c>
      <c r="B6" t="s">
        <v>74</v>
      </c>
      <c r="C6">
        <v>15.8</v>
      </c>
    </row>
    <row r="7" spans="1:3">
      <c r="A7" t="s">
        <v>76</v>
      </c>
      <c r="B7" t="s">
        <v>74</v>
      </c>
      <c r="C7">
        <v>21.5</v>
      </c>
    </row>
    <row r="8" spans="1:3">
      <c r="A8" t="s">
        <v>77</v>
      </c>
      <c r="B8" t="s">
        <v>74</v>
      </c>
      <c r="C8">
        <v>14.5</v>
      </c>
    </row>
    <row r="9" spans="1:3">
      <c r="A9" t="s">
        <v>78</v>
      </c>
      <c r="B9" t="s">
        <v>74</v>
      </c>
      <c r="C9">
        <v>39.4</v>
      </c>
    </row>
    <row r="10" spans="1:3">
      <c r="A10" t="s">
        <v>79</v>
      </c>
      <c r="B10" t="s">
        <v>74</v>
      </c>
      <c r="C10">
        <v>27.2</v>
      </c>
    </row>
    <row r="11" spans="1:3">
      <c r="A11" t="s">
        <v>80</v>
      </c>
      <c r="B11" t="s">
        <v>81</v>
      </c>
      <c r="C11">
        <v>10.7</v>
      </c>
    </row>
    <row r="12" spans="1:3">
      <c r="A12" t="s">
        <v>80</v>
      </c>
      <c r="B12" t="s">
        <v>74</v>
      </c>
      <c r="C12">
        <v>15</v>
      </c>
    </row>
    <row r="13" spans="1:3">
      <c r="A13" t="s">
        <v>82</v>
      </c>
      <c r="B13" t="s">
        <v>74</v>
      </c>
      <c r="C13">
        <v>14.9</v>
      </c>
    </row>
    <row r="14" spans="1:3">
      <c r="A14" t="s">
        <v>83</v>
      </c>
      <c r="B14" t="s">
        <v>74</v>
      </c>
      <c r="C14">
        <v>21</v>
      </c>
    </row>
    <row r="15" spans="1:3">
      <c r="A15" t="s">
        <v>84</v>
      </c>
      <c r="B15" t="s">
        <v>85</v>
      </c>
      <c r="C15">
        <v>9.8000000000000007</v>
      </c>
    </row>
    <row r="16" spans="1:3">
      <c r="A16" t="s">
        <v>86</v>
      </c>
      <c r="B16" t="s">
        <v>74</v>
      </c>
      <c r="C16">
        <v>26.8</v>
      </c>
    </row>
    <row r="17" spans="1:3">
      <c r="A17" t="s">
        <v>87</v>
      </c>
      <c r="B17" t="s">
        <v>74</v>
      </c>
      <c r="C17">
        <v>10.9</v>
      </c>
    </row>
    <row r="18" spans="1:3">
      <c r="A18" t="s">
        <v>88</v>
      </c>
      <c r="B18" t="s">
        <v>74</v>
      </c>
      <c r="C18">
        <v>12.3</v>
      </c>
    </row>
    <row r="19" spans="1:3">
      <c r="A19" t="s">
        <v>89</v>
      </c>
      <c r="B19" t="s">
        <v>74</v>
      </c>
      <c r="C19">
        <v>17.3</v>
      </c>
    </row>
    <row r="20" spans="1:3">
      <c r="A20" t="s">
        <v>90</v>
      </c>
      <c r="B20" t="s">
        <v>74</v>
      </c>
      <c r="C20">
        <v>11.7</v>
      </c>
    </row>
    <row r="21" spans="1:3">
      <c r="A21" t="s">
        <v>91</v>
      </c>
      <c r="B21" t="s">
        <v>92</v>
      </c>
      <c r="C21">
        <v>4.3</v>
      </c>
    </row>
    <row r="22" spans="1:3">
      <c r="A22" t="s">
        <v>93</v>
      </c>
      <c r="B22" t="s">
        <v>74</v>
      </c>
      <c r="C22">
        <v>16.3</v>
      </c>
    </row>
    <row r="23" spans="1:3">
      <c r="A23" t="s">
        <v>94</v>
      </c>
      <c r="B23" t="s">
        <v>74</v>
      </c>
      <c r="C23">
        <v>15.7</v>
      </c>
    </row>
    <row r="24" spans="1:3">
      <c r="A24" t="s">
        <v>95</v>
      </c>
      <c r="B24" t="s">
        <v>74</v>
      </c>
      <c r="C24">
        <v>25.8</v>
      </c>
    </row>
    <row r="25" spans="1:3">
      <c r="A25" t="s">
        <v>96</v>
      </c>
      <c r="B25" t="s">
        <v>74</v>
      </c>
      <c r="C25">
        <v>22.4</v>
      </c>
    </row>
    <row r="26" spans="1:3">
      <c r="A26" t="s">
        <v>97</v>
      </c>
      <c r="B26" t="s">
        <v>98</v>
      </c>
      <c r="C26">
        <v>1.9</v>
      </c>
    </row>
    <row r="27" spans="1:3">
      <c r="A27" t="s">
        <v>99</v>
      </c>
      <c r="B27" t="s">
        <v>74</v>
      </c>
      <c r="C27">
        <v>28.5</v>
      </c>
    </row>
    <row r="28" spans="1:3">
      <c r="A28" t="s">
        <v>100</v>
      </c>
      <c r="B28" t="s">
        <v>101</v>
      </c>
      <c r="C28">
        <v>11.4</v>
      </c>
    </row>
    <row r="29" spans="1:3">
      <c r="A29" t="s">
        <v>102</v>
      </c>
      <c r="B29" t="s">
        <v>74</v>
      </c>
      <c r="C29">
        <v>19.2</v>
      </c>
    </row>
    <row r="30" spans="1:3">
      <c r="A30" t="s">
        <v>103</v>
      </c>
      <c r="B30" t="s">
        <v>74</v>
      </c>
      <c r="C30">
        <v>10.4</v>
      </c>
    </row>
    <row r="31" spans="1:3">
      <c r="A31" t="s">
        <v>104</v>
      </c>
      <c r="B31" t="s">
        <v>74</v>
      </c>
      <c r="C31">
        <v>11.2</v>
      </c>
    </row>
    <row r="32" spans="1:3">
      <c r="A32" t="s">
        <v>105</v>
      </c>
      <c r="B32" t="s">
        <v>74</v>
      </c>
      <c r="C32">
        <v>15.4</v>
      </c>
    </row>
    <row r="33" spans="1:3">
      <c r="A33" t="s">
        <v>106</v>
      </c>
      <c r="B33" t="s">
        <v>74</v>
      </c>
      <c r="C33">
        <v>11.6</v>
      </c>
    </row>
    <row r="34" spans="1:3">
      <c r="A34" t="s">
        <v>107</v>
      </c>
      <c r="B34" t="s">
        <v>74</v>
      </c>
      <c r="C34">
        <v>11.4</v>
      </c>
    </row>
    <row r="35" spans="1:3">
      <c r="A35" t="s">
        <v>108</v>
      </c>
      <c r="B35" t="s">
        <v>74</v>
      </c>
      <c r="C35">
        <v>16.899999999999999</v>
      </c>
    </row>
    <row r="36" spans="1:3">
      <c r="A36" t="s">
        <v>109</v>
      </c>
      <c r="B36" t="s">
        <v>74</v>
      </c>
      <c r="C36">
        <v>39.5</v>
      </c>
    </row>
    <row r="37" spans="1:3">
      <c r="A37" t="s">
        <v>110</v>
      </c>
      <c r="B37" t="s">
        <v>74</v>
      </c>
      <c r="C37">
        <v>20.3</v>
      </c>
    </row>
    <row r="38" spans="1:3">
      <c r="A38" t="s">
        <v>1748</v>
      </c>
      <c r="B38" t="s">
        <v>74</v>
      </c>
      <c r="C38">
        <v>4</v>
      </c>
    </row>
    <row r="39" spans="1:3">
      <c r="A39" t="s">
        <v>112</v>
      </c>
      <c r="B39" t="s">
        <v>74</v>
      </c>
      <c r="C39">
        <v>17.3</v>
      </c>
    </row>
    <row r="40" spans="1:3">
      <c r="A40" t="s">
        <v>113</v>
      </c>
      <c r="B40" t="s">
        <v>74</v>
      </c>
      <c r="C40">
        <v>9.9</v>
      </c>
    </row>
    <row r="41" spans="1:3">
      <c r="A41" t="s">
        <v>114</v>
      </c>
      <c r="B41" t="s">
        <v>74</v>
      </c>
      <c r="C41">
        <v>13</v>
      </c>
    </row>
    <row r="42" spans="1:3">
      <c r="A42" t="s">
        <v>115</v>
      </c>
      <c r="B42" t="s">
        <v>74</v>
      </c>
      <c r="C42">
        <v>22.8</v>
      </c>
    </row>
    <row r="43" spans="1:3">
      <c r="A43" t="s">
        <v>116</v>
      </c>
      <c r="B43" t="s">
        <v>117</v>
      </c>
      <c r="C43">
        <v>5</v>
      </c>
    </row>
    <row r="44" spans="1:3">
      <c r="A44" t="s">
        <v>118</v>
      </c>
      <c r="B44" t="s">
        <v>119</v>
      </c>
      <c r="C44">
        <v>33.700000000000003</v>
      </c>
    </row>
    <row r="45" spans="1:3">
      <c r="A45" t="s">
        <v>120</v>
      </c>
      <c r="B45" t="s">
        <v>74</v>
      </c>
      <c r="C45">
        <v>20.6</v>
      </c>
    </row>
    <row r="46" spans="1:3">
      <c r="A46" t="s">
        <v>121</v>
      </c>
      <c r="B46" t="s">
        <v>74</v>
      </c>
      <c r="C46">
        <v>29.5</v>
      </c>
    </row>
    <row r="47" spans="1:3">
      <c r="A47" t="s">
        <v>10089</v>
      </c>
      <c r="B47" t="s">
        <v>74</v>
      </c>
      <c r="C47">
        <v>24.1</v>
      </c>
    </row>
    <row r="48" spans="1:3">
      <c r="A48" t="s">
        <v>122</v>
      </c>
      <c r="B48" t="s">
        <v>74</v>
      </c>
      <c r="C48">
        <v>11.2</v>
      </c>
    </row>
    <row r="49" spans="1:3">
      <c r="A49" t="s">
        <v>123</v>
      </c>
      <c r="B49" t="s">
        <v>74</v>
      </c>
      <c r="C49">
        <v>21.6</v>
      </c>
    </row>
    <row r="50" spans="1:3">
      <c r="A50" t="s">
        <v>124</v>
      </c>
      <c r="B50" t="s">
        <v>74</v>
      </c>
      <c r="C50">
        <v>13.4</v>
      </c>
    </row>
    <row r="51" spans="1:3">
      <c r="A51" t="s">
        <v>125</v>
      </c>
      <c r="B51" t="s">
        <v>74</v>
      </c>
      <c r="C51">
        <v>7.3</v>
      </c>
    </row>
    <row r="52" spans="1:3">
      <c r="A52" t="s">
        <v>126</v>
      </c>
      <c r="B52" t="s">
        <v>74</v>
      </c>
      <c r="C52">
        <v>15</v>
      </c>
    </row>
    <row r="53" spans="1:3">
      <c r="A53" t="s">
        <v>127</v>
      </c>
      <c r="B53" t="s">
        <v>74</v>
      </c>
      <c r="C53">
        <v>9.4</v>
      </c>
    </row>
    <row r="54" spans="1:3">
      <c r="A54" t="s">
        <v>128</v>
      </c>
      <c r="B54" t="s">
        <v>74</v>
      </c>
      <c r="C54">
        <v>13.9</v>
      </c>
    </row>
    <row r="55" spans="1:3">
      <c r="A55" t="s">
        <v>129</v>
      </c>
      <c r="B55" t="s">
        <v>74</v>
      </c>
      <c r="C55">
        <v>25.1</v>
      </c>
    </row>
    <row r="56" spans="1:3">
      <c r="A56" t="s">
        <v>130</v>
      </c>
      <c r="B56" t="s">
        <v>131</v>
      </c>
      <c r="C56">
        <v>13.1</v>
      </c>
    </row>
    <row r="57" spans="1:3">
      <c r="A57" t="s">
        <v>132</v>
      </c>
      <c r="B57" t="s">
        <v>74</v>
      </c>
      <c r="C57">
        <v>16</v>
      </c>
    </row>
    <row r="58" spans="1:3">
      <c r="A58" t="s">
        <v>133</v>
      </c>
      <c r="B58" t="s">
        <v>74</v>
      </c>
      <c r="C58">
        <v>20.8</v>
      </c>
    </row>
    <row r="59" spans="1:3">
      <c r="A59" t="s">
        <v>134</v>
      </c>
      <c r="B59" t="s">
        <v>74</v>
      </c>
      <c r="C59">
        <v>16.3</v>
      </c>
    </row>
    <row r="60" spans="1:3">
      <c r="A60" t="s">
        <v>1749</v>
      </c>
      <c r="B60" t="s">
        <v>74</v>
      </c>
      <c r="C60">
        <v>19.5</v>
      </c>
    </row>
    <row r="61" spans="1:3">
      <c r="A61" t="s">
        <v>135</v>
      </c>
      <c r="B61" t="s">
        <v>74</v>
      </c>
      <c r="C61">
        <v>7.5</v>
      </c>
    </row>
    <row r="62" spans="1:3">
      <c r="A62" t="s">
        <v>136</v>
      </c>
      <c r="B62" t="s">
        <v>74</v>
      </c>
      <c r="C62">
        <v>12.3</v>
      </c>
    </row>
    <row r="63" spans="1:3">
      <c r="A63" t="s">
        <v>137</v>
      </c>
      <c r="B63" t="s">
        <v>74</v>
      </c>
      <c r="C63">
        <v>14.7</v>
      </c>
    </row>
    <row r="64" spans="1:3">
      <c r="A64" t="s">
        <v>138</v>
      </c>
      <c r="B64" t="s">
        <v>74</v>
      </c>
      <c r="C64">
        <v>18.3</v>
      </c>
    </row>
    <row r="65" spans="1:3">
      <c r="A65" t="s">
        <v>139</v>
      </c>
      <c r="B65" t="s">
        <v>74</v>
      </c>
      <c r="C65">
        <v>16.399999999999999</v>
      </c>
    </row>
    <row r="66" spans="1:3">
      <c r="A66" t="s">
        <v>140</v>
      </c>
      <c r="B66" t="s">
        <v>74</v>
      </c>
      <c r="C66">
        <v>17.899999999999999</v>
      </c>
    </row>
    <row r="67" spans="1:3">
      <c r="A67" t="s">
        <v>141</v>
      </c>
      <c r="B67" t="s">
        <v>74</v>
      </c>
      <c r="C67">
        <v>11</v>
      </c>
    </row>
    <row r="68" spans="1:3">
      <c r="A68" t="s">
        <v>142</v>
      </c>
      <c r="B68" t="s">
        <v>74</v>
      </c>
      <c r="C68">
        <v>11.5</v>
      </c>
    </row>
    <row r="69" spans="1:3">
      <c r="A69" t="s">
        <v>143</v>
      </c>
      <c r="B69" t="s">
        <v>74</v>
      </c>
      <c r="C69">
        <v>21.3</v>
      </c>
    </row>
    <row r="70" spans="1:3">
      <c r="A70" t="s">
        <v>144</v>
      </c>
      <c r="B70" t="s">
        <v>74</v>
      </c>
      <c r="C70">
        <v>8.5</v>
      </c>
    </row>
    <row r="71" spans="1:3">
      <c r="A71" t="s">
        <v>145</v>
      </c>
      <c r="B71" t="s">
        <v>146</v>
      </c>
      <c r="C71">
        <v>16.3</v>
      </c>
    </row>
    <row r="72" spans="1:3">
      <c r="A72" t="s">
        <v>147</v>
      </c>
      <c r="B72" t="s">
        <v>74</v>
      </c>
      <c r="C72">
        <v>16.899999999999999</v>
      </c>
    </row>
    <row r="73" spans="1:3">
      <c r="A73" t="s">
        <v>148</v>
      </c>
      <c r="B73" t="s">
        <v>74</v>
      </c>
      <c r="C73">
        <v>9.6999999999999993</v>
      </c>
    </row>
    <row r="74" spans="1:3">
      <c r="A74" t="s">
        <v>149</v>
      </c>
      <c r="B74" t="s">
        <v>74</v>
      </c>
      <c r="C74">
        <v>12.6</v>
      </c>
    </row>
    <row r="75" spans="1:3">
      <c r="A75" t="s">
        <v>150</v>
      </c>
      <c r="B75" t="s">
        <v>74</v>
      </c>
      <c r="C75">
        <v>15.3</v>
      </c>
    </row>
    <row r="76" spans="1:3">
      <c r="A76" t="s">
        <v>151</v>
      </c>
      <c r="B76" t="s">
        <v>74</v>
      </c>
      <c r="C76">
        <v>25.4</v>
      </c>
    </row>
    <row r="77" spans="1:3">
      <c r="A77" t="s">
        <v>152</v>
      </c>
      <c r="B77" t="s">
        <v>74</v>
      </c>
      <c r="C77">
        <v>15.5</v>
      </c>
    </row>
    <row r="78" spans="1:3">
      <c r="A78" t="s">
        <v>153</v>
      </c>
      <c r="B78" t="s">
        <v>154</v>
      </c>
      <c r="C78">
        <v>10.5</v>
      </c>
    </row>
    <row r="79" spans="1:3">
      <c r="A79" t="s">
        <v>155</v>
      </c>
      <c r="B79" t="s">
        <v>119</v>
      </c>
      <c r="C79">
        <v>12.1</v>
      </c>
    </row>
    <row r="80" spans="1:3">
      <c r="A80" t="s">
        <v>156</v>
      </c>
      <c r="B80" t="s">
        <v>74</v>
      </c>
      <c r="C80">
        <v>27.3</v>
      </c>
    </row>
    <row r="81" spans="1:3">
      <c r="A81" t="s">
        <v>157</v>
      </c>
      <c r="B81" t="s">
        <v>74</v>
      </c>
      <c r="C81">
        <v>42.8</v>
      </c>
    </row>
    <row r="82" spans="1:3">
      <c r="A82" t="s">
        <v>158</v>
      </c>
      <c r="B82" t="s">
        <v>74</v>
      </c>
      <c r="C82">
        <v>17.8</v>
      </c>
    </row>
    <row r="83" spans="1:3">
      <c r="A83" t="s">
        <v>159</v>
      </c>
      <c r="B83" t="s">
        <v>74</v>
      </c>
      <c r="C83">
        <v>20.6</v>
      </c>
    </row>
    <row r="84" spans="1:3">
      <c r="A84" t="s">
        <v>160</v>
      </c>
      <c r="B84" t="s">
        <v>74</v>
      </c>
      <c r="C84">
        <v>5.8</v>
      </c>
    </row>
    <row r="85" spans="1:3">
      <c r="A85" t="s">
        <v>161</v>
      </c>
      <c r="B85" t="s">
        <v>74</v>
      </c>
      <c r="C85">
        <v>8.3000000000000007</v>
      </c>
    </row>
    <row r="86" spans="1:3">
      <c r="A86" t="s">
        <v>162</v>
      </c>
      <c r="B86" t="s">
        <v>74</v>
      </c>
      <c r="C86">
        <v>34</v>
      </c>
    </row>
    <row r="87" spans="1:3">
      <c r="A87" t="s">
        <v>163</v>
      </c>
      <c r="B87" t="s">
        <v>74</v>
      </c>
      <c r="C87">
        <v>26.6</v>
      </c>
    </row>
    <row r="88" spans="1:3">
      <c r="A88" t="s">
        <v>164</v>
      </c>
      <c r="B88" t="s">
        <v>74</v>
      </c>
      <c r="C88">
        <v>11.3</v>
      </c>
    </row>
    <row r="89" spans="1:3">
      <c r="A89" t="s">
        <v>165</v>
      </c>
      <c r="B89" t="s">
        <v>74</v>
      </c>
      <c r="C89">
        <v>16.399999999999999</v>
      </c>
    </row>
    <row r="90" spans="1:3">
      <c r="A90" t="s">
        <v>166</v>
      </c>
      <c r="B90" t="s">
        <v>74</v>
      </c>
      <c r="C90">
        <v>22.7</v>
      </c>
    </row>
    <row r="91" spans="1:3">
      <c r="A91" t="s">
        <v>9967</v>
      </c>
      <c r="B91" t="s">
        <v>74</v>
      </c>
      <c r="C91">
        <v>11.4</v>
      </c>
    </row>
    <row r="92" spans="1:3">
      <c r="A92" t="s">
        <v>167</v>
      </c>
      <c r="B92" t="s">
        <v>74</v>
      </c>
      <c r="C92">
        <v>17.899999999999999</v>
      </c>
    </row>
    <row r="93" spans="1:3">
      <c r="A93" t="s">
        <v>168</v>
      </c>
      <c r="B93" t="s">
        <v>74</v>
      </c>
      <c r="C93">
        <v>9.1999999999999993</v>
      </c>
    </row>
    <row r="94" spans="1:3">
      <c r="A94" t="s">
        <v>169</v>
      </c>
      <c r="B94" t="s">
        <v>74</v>
      </c>
      <c r="C94">
        <v>22.6</v>
      </c>
    </row>
    <row r="95" spans="1:3">
      <c r="A95" t="s">
        <v>170</v>
      </c>
      <c r="B95" t="s">
        <v>74</v>
      </c>
      <c r="C95">
        <v>11.5</v>
      </c>
    </row>
    <row r="96" spans="1:3">
      <c r="A96" t="s">
        <v>171</v>
      </c>
      <c r="B96" t="s">
        <v>74</v>
      </c>
      <c r="C96">
        <v>26.9</v>
      </c>
    </row>
    <row r="97" spans="1:3">
      <c r="A97" t="s">
        <v>172</v>
      </c>
      <c r="B97" t="s">
        <v>74</v>
      </c>
      <c r="C97">
        <v>18.399999999999999</v>
      </c>
    </row>
    <row r="98" spans="1:3">
      <c r="A98" t="s">
        <v>173</v>
      </c>
      <c r="B98" t="s">
        <v>74</v>
      </c>
      <c r="C98">
        <v>19</v>
      </c>
    </row>
    <row r="99" spans="1:3">
      <c r="A99" t="s">
        <v>174</v>
      </c>
      <c r="B99" t="s">
        <v>74</v>
      </c>
      <c r="C99">
        <v>13.3</v>
      </c>
    </row>
    <row r="100" spans="1:3">
      <c r="A100" t="s">
        <v>175</v>
      </c>
      <c r="B100" t="s">
        <v>74</v>
      </c>
      <c r="C100">
        <v>25.2</v>
      </c>
    </row>
    <row r="101" spans="1:3">
      <c r="A101" t="s">
        <v>176</v>
      </c>
      <c r="B101" t="s">
        <v>74</v>
      </c>
      <c r="C101">
        <v>9.3000000000000007</v>
      </c>
    </row>
    <row r="102" spans="1:3">
      <c r="A102" t="s">
        <v>177</v>
      </c>
      <c r="B102" t="s">
        <v>74</v>
      </c>
      <c r="C102">
        <v>18.600000000000001</v>
      </c>
    </row>
    <row r="103" spans="1:3">
      <c r="A103" t="s">
        <v>178</v>
      </c>
      <c r="B103" t="s">
        <v>74</v>
      </c>
      <c r="C103">
        <v>23.6</v>
      </c>
    </row>
    <row r="104" spans="1:3">
      <c r="A104" t="s">
        <v>9968</v>
      </c>
      <c r="B104" t="s">
        <v>74</v>
      </c>
      <c r="C104">
        <v>22.1</v>
      </c>
    </row>
    <row r="105" spans="1:3">
      <c r="A105" t="s">
        <v>179</v>
      </c>
      <c r="B105" t="s">
        <v>74</v>
      </c>
      <c r="C105">
        <v>22.4</v>
      </c>
    </row>
    <row r="106" spans="1:3">
      <c r="A106" t="s">
        <v>180</v>
      </c>
      <c r="B106" t="s">
        <v>74</v>
      </c>
      <c r="C106">
        <v>22.4</v>
      </c>
    </row>
    <row r="107" spans="1:3">
      <c r="A107" t="s">
        <v>181</v>
      </c>
      <c r="B107" t="s">
        <v>182</v>
      </c>
      <c r="C107">
        <v>11.5</v>
      </c>
    </row>
    <row r="108" spans="1:3">
      <c r="A108" t="s">
        <v>183</v>
      </c>
      <c r="B108" t="s">
        <v>74</v>
      </c>
      <c r="C108">
        <v>37.299999999999997</v>
      </c>
    </row>
    <row r="109" spans="1:3">
      <c r="A109" t="s">
        <v>184</v>
      </c>
      <c r="B109" t="s">
        <v>9975</v>
      </c>
      <c r="C109">
        <v>35.700000000000003</v>
      </c>
    </row>
    <row r="110" spans="1:3">
      <c r="A110" t="s">
        <v>186</v>
      </c>
      <c r="B110" t="s">
        <v>74</v>
      </c>
      <c r="C110">
        <v>23</v>
      </c>
    </row>
    <row r="111" spans="1:3">
      <c r="A111" t="s">
        <v>187</v>
      </c>
      <c r="B111" t="s">
        <v>74</v>
      </c>
      <c r="C111">
        <v>18.2</v>
      </c>
    </row>
    <row r="112" spans="1:3">
      <c r="A112" t="s">
        <v>188</v>
      </c>
      <c r="B112" t="s">
        <v>74</v>
      </c>
      <c r="C112">
        <v>17.5</v>
      </c>
    </row>
    <row r="113" spans="1:3">
      <c r="A113" t="s">
        <v>189</v>
      </c>
      <c r="B113" t="s">
        <v>74</v>
      </c>
      <c r="C113">
        <v>12.1</v>
      </c>
    </row>
    <row r="114" spans="1:3">
      <c r="A114" t="s">
        <v>190</v>
      </c>
      <c r="B114" t="s">
        <v>74</v>
      </c>
      <c r="C114">
        <v>19</v>
      </c>
    </row>
    <row r="115" spans="1:3">
      <c r="A115" t="s">
        <v>191</v>
      </c>
      <c r="B115" t="s">
        <v>74</v>
      </c>
      <c r="C115">
        <v>28.3</v>
      </c>
    </row>
    <row r="116" spans="1:3">
      <c r="A116" t="s">
        <v>192</v>
      </c>
      <c r="B116" t="s">
        <v>193</v>
      </c>
      <c r="C116">
        <v>18.5</v>
      </c>
    </row>
    <row r="117" spans="1:3">
      <c r="A117" t="s">
        <v>194</v>
      </c>
      <c r="B117" t="s">
        <v>74</v>
      </c>
      <c r="C117">
        <v>7.9</v>
      </c>
    </row>
    <row r="118" spans="1:3">
      <c r="A118" t="s">
        <v>195</v>
      </c>
      <c r="B118" t="s">
        <v>74</v>
      </c>
      <c r="C118">
        <v>14.3</v>
      </c>
    </row>
    <row r="119" spans="1:3">
      <c r="A119" t="s">
        <v>196</v>
      </c>
      <c r="B119" t="s">
        <v>74</v>
      </c>
      <c r="C119">
        <v>12.2</v>
      </c>
    </row>
    <row r="120" spans="1:3">
      <c r="A120" t="s">
        <v>197</v>
      </c>
      <c r="B120" t="s">
        <v>74</v>
      </c>
      <c r="C120">
        <v>11.9</v>
      </c>
    </row>
    <row r="121" spans="1:3">
      <c r="A121" t="s">
        <v>198</v>
      </c>
      <c r="B121" t="s">
        <v>74</v>
      </c>
      <c r="C121">
        <v>14.3</v>
      </c>
    </row>
    <row r="122" spans="1:3">
      <c r="A122" t="s">
        <v>199</v>
      </c>
      <c r="B122" t="s">
        <v>81</v>
      </c>
      <c r="C122">
        <v>11.6</v>
      </c>
    </row>
    <row r="123" spans="1:3">
      <c r="A123" t="s">
        <v>201</v>
      </c>
      <c r="B123" t="s">
        <v>74</v>
      </c>
      <c r="C123">
        <v>22.4</v>
      </c>
    </row>
    <row r="124" spans="1:3">
      <c r="A124" t="s">
        <v>202</v>
      </c>
      <c r="B124" t="s">
        <v>74</v>
      </c>
      <c r="C124">
        <v>16.399999999999999</v>
      </c>
    </row>
    <row r="125" spans="1:3">
      <c r="A125" t="s">
        <v>203</v>
      </c>
      <c r="B125" t="s">
        <v>74</v>
      </c>
      <c r="C125">
        <v>30.8</v>
      </c>
    </row>
    <row r="126" spans="1:3">
      <c r="A126" t="s">
        <v>204</v>
      </c>
      <c r="B126" t="s">
        <v>74</v>
      </c>
      <c r="C126">
        <v>21.7</v>
      </c>
    </row>
    <row r="127" spans="1:3">
      <c r="A127" t="s">
        <v>205</v>
      </c>
      <c r="B127" t="s">
        <v>74</v>
      </c>
      <c r="C127">
        <v>6.5</v>
      </c>
    </row>
    <row r="128" spans="1:3">
      <c r="A128" t="s">
        <v>206</v>
      </c>
      <c r="B128" t="s">
        <v>74</v>
      </c>
      <c r="C128">
        <v>18</v>
      </c>
    </row>
    <row r="129" spans="1:3">
      <c r="A129" t="s">
        <v>207</v>
      </c>
      <c r="B129" t="s">
        <v>74</v>
      </c>
      <c r="C129">
        <v>16.3</v>
      </c>
    </row>
    <row r="130" spans="1:3">
      <c r="A130" t="s">
        <v>208</v>
      </c>
      <c r="B130" t="s">
        <v>74</v>
      </c>
      <c r="C130">
        <v>23.6</v>
      </c>
    </row>
    <row r="131" spans="1:3">
      <c r="A131" t="s">
        <v>209</v>
      </c>
      <c r="B131" t="s">
        <v>74</v>
      </c>
      <c r="C131">
        <v>15.1</v>
      </c>
    </row>
    <row r="132" spans="1:3">
      <c r="A132" t="s">
        <v>210</v>
      </c>
      <c r="B132" t="s">
        <v>74</v>
      </c>
      <c r="C132">
        <v>20.2</v>
      </c>
    </row>
    <row r="133" spans="1:3">
      <c r="A133" t="s">
        <v>211</v>
      </c>
      <c r="B133" t="s">
        <v>212</v>
      </c>
      <c r="C133">
        <v>14.7</v>
      </c>
    </row>
    <row r="134" spans="1:3">
      <c r="A134" t="s">
        <v>213</v>
      </c>
      <c r="B134" t="s">
        <v>74</v>
      </c>
      <c r="C134">
        <v>11</v>
      </c>
    </row>
    <row r="135" spans="1:3">
      <c r="A135" t="s">
        <v>214</v>
      </c>
      <c r="B135" t="s">
        <v>74</v>
      </c>
      <c r="C135">
        <v>10.8</v>
      </c>
    </row>
    <row r="136" spans="1:3">
      <c r="A136" t="s">
        <v>215</v>
      </c>
      <c r="B136" t="s">
        <v>74</v>
      </c>
      <c r="C136">
        <v>5.0999999999999996</v>
      </c>
    </row>
    <row r="137" spans="1:3">
      <c r="A137" t="s">
        <v>216</v>
      </c>
      <c r="B137" t="s">
        <v>74</v>
      </c>
      <c r="C137">
        <v>8.3000000000000007</v>
      </c>
    </row>
    <row r="138" spans="1:3">
      <c r="A138" t="s">
        <v>217</v>
      </c>
      <c r="B138" t="s">
        <v>74</v>
      </c>
      <c r="C138">
        <v>21.8</v>
      </c>
    </row>
    <row r="139" spans="1:3">
      <c r="A139" t="s">
        <v>218</v>
      </c>
      <c r="B139" t="s">
        <v>74</v>
      </c>
      <c r="C139">
        <v>14.3</v>
      </c>
    </row>
    <row r="140" spans="1:3">
      <c r="A140" t="s">
        <v>219</v>
      </c>
      <c r="B140" t="s">
        <v>74</v>
      </c>
      <c r="C140">
        <v>11.6</v>
      </c>
    </row>
    <row r="141" spans="1:3">
      <c r="A141" t="s">
        <v>220</v>
      </c>
      <c r="B141" t="s">
        <v>74</v>
      </c>
      <c r="C141">
        <v>20.399999999999999</v>
      </c>
    </row>
    <row r="142" spans="1:3">
      <c r="A142" t="s">
        <v>221</v>
      </c>
      <c r="B142" t="s">
        <v>222</v>
      </c>
      <c r="C142">
        <v>9.8000000000000007</v>
      </c>
    </row>
    <row r="143" spans="1:3">
      <c r="A143" t="s">
        <v>223</v>
      </c>
      <c r="B143" t="s">
        <v>74</v>
      </c>
      <c r="C143">
        <v>22.1</v>
      </c>
    </row>
    <row r="144" spans="1:3">
      <c r="A144" t="s">
        <v>224</v>
      </c>
      <c r="B144" t="s">
        <v>74</v>
      </c>
      <c r="C144">
        <v>41.9</v>
      </c>
    </row>
    <row r="145" spans="1:3">
      <c r="A145" t="s">
        <v>225</v>
      </c>
      <c r="B145" t="s">
        <v>74</v>
      </c>
      <c r="C145">
        <v>34.4</v>
      </c>
    </row>
    <row r="146" spans="1:3">
      <c r="A146" t="s">
        <v>226</v>
      </c>
      <c r="B146" t="s">
        <v>74</v>
      </c>
      <c r="C146">
        <v>15.9</v>
      </c>
    </row>
    <row r="147" spans="1:3">
      <c r="A147" t="s">
        <v>227</v>
      </c>
      <c r="B147" t="s">
        <v>74</v>
      </c>
      <c r="C147">
        <v>33</v>
      </c>
    </row>
    <row r="148" spans="1:3">
      <c r="A148" t="s">
        <v>228</v>
      </c>
      <c r="B148" t="s">
        <v>74</v>
      </c>
      <c r="C148">
        <v>15.7</v>
      </c>
    </row>
    <row r="149" spans="1:3">
      <c r="A149" t="s">
        <v>229</v>
      </c>
      <c r="B149" t="s">
        <v>74</v>
      </c>
      <c r="C149">
        <v>17.399999999999999</v>
      </c>
    </row>
    <row r="150" spans="1:3">
      <c r="A150" t="s">
        <v>230</v>
      </c>
      <c r="B150" t="s">
        <v>74</v>
      </c>
      <c r="C150">
        <v>13.4</v>
      </c>
    </row>
    <row r="151" spans="1:3">
      <c r="A151" t="s">
        <v>231</v>
      </c>
      <c r="B151" t="s">
        <v>232</v>
      </c>
      <c r="C151">
        <v>21</v>
      </c>
    </row>
    <row r="152" spans="1:3">
      <c r="A152" t="s">
        <v>233</v>
      </c>
      <c r="B152" t="s">
        <v>74</v>
      </c>
      <c r="C152">
        <v>11.3</v>
      </c>
    </row>
    <row r="153" spans="1:3">
      <c r="A153" t="s">
        <v>234</v>
      </c>
      <c r="B153" t="s">
        <v>74</v>
      </c>
      <c r="C153">
        <v>16.600000000000001</v>
      </c>
    </row>
    <row r="154" spans="1:3">
      <c r="A154" t="s">
        <v>9976</v>
      </c>
      <c r="B154" t="s">
        <v>9977</v>
      </c>
      <c r="C154">
        <v>16</v>
      </c>
    </row>
    <row r="155" spans="1:3">
      <c r="A155" t="s">
        <v>235</v>
      </c>
      <c r="B155" t="s">
        <v>74</v>
      </c>
      <c r="C155">
        <v>19.399999999999999</v>
      </c>
    </row>
    <row r="156" spans="1:3">
      <c r="A156" t="s">
        <v>1750</v>
      </c>
      <c r="B156" t="s">
        <v>603</v>
      </c>
      <c r="C156">
        <v>13.7</v>
      </c>
    </row>
    <row r="157" spans="1:3">
      <c r="A157" t="s">
        <v>236</v>
      </c>
      <c r="B157" t="s">
        <v>74</v>
      </c>
      <c r="C157">
        <v>10.7</v>
      </c>
    </row>
    <row r="158" spans="1:3">
      <c r="A158" t="s">
        <v>237</v>
      </c>
      <c r="B158" t="s">
        <v>74</v>
      </c>
      <c r="C158">
        <v>21.8</v>
      </c>
    </row>
    <row r="159" spans="1:3">
      <c r="A159" t="s">
        <v>238</v>
      </c>
      <c r="B159" t="s">
        <v>74</v>
      </c>
      <c r="C159">
        <v>24.2</v>
      </c>
    </row>
    <row r="160" spans="1:3">
      <c r="A160" t="s">
        <v>239</v>
      </c>
      <c r="B160" t="s">
        <v>74</v>
      </c>
      <c r="C160">
        <v>14</v>
      </c>
    </row>
    <row r="161" spans="1:3">
      <c r="A161" t="s">
        <v>240</v>
      </c>
      <c r="B161" t="s">
        <v>241</v>
      </c>
      <c r="C161">
        <v>18.7</v>
      </c>
    </row>
    <row r="162" spans="1:3">
      <c r="A162" t="s">
        <v>242</v>
      </c>
      <c r="B162" t="s">
        <v>74</v>
      </c>
      <c r="C162">
        <v>22.7</v>
      </c>
    </row>
    <row r="163" spans="1:3">
      <c r="A163" t="s">
        <v>10103</v>
      </c>
      <c r="B163" t="s">
        <v>1712</v>
      </c>
      <c r="C163">
        <v>21.6</v>
      </c>
    </row>
    <row r="164" spans="1:3">
      <c r="A164" t="s">
        <v>243</v>
      </c>
      <c r="B164" t="s">
        <v>74</v>
      </c>
      <c r="C164">
        <v>16.7</v>
      </c>
    </row>
    <row r="165" spans="1:3">
      <c r="A165" t="s">
        <v>244</v>
      </c>
      <c r="B165" t="s">
        <v>74</v>
      </c>
      <c r="C165">
        <v>6.9</v>
      </c>
    </row>
    <row r="166" spans="1:3">
      <c r="A166" t="s">
        <v>245</v>
      </c>
      <c r="B166" t="s">
        <v>246</v>
      </c>
      <c r="C166">
        <v>24.6</v>
      </c>
    </row>
    <row r="167" spans="1:3">
      <c r="A167" t="s">
        <v>247</v>
      </c>
      <c r="B167" t="s">
        <v>74</v>
      </c>
      <c r="C167">
        <v>14.1</v>
      </c>
    </row>
    <row r="168" spans="1:3">
      <c r="A168" t="s">
        <v>248</v>
      </c>
      <c r="B168" t="s">
        <v>74</v>
      </c>
      <c r="C168">
        <v>20.3</v>
      </c>
    </row>
    <row r="169" spans="1:3">
      <c r="A169" t="s">
        <v>249</v>
      </c>
      <c r="B169" t="s">
        <v>250</v>
      </c>
      <c r="C169">
        <v>18.5</v>
      </c>
    </row>
    <row r="170" spans="1:3">
      <c r="A170" t="s">
        <v>251</v>
      </c>
      <c r="B170" t="s">
        <v>74</v>
      </c>
      <c r="C170">
        <v>8.9</v>
      </c>
    </row>
    <row r="171" spans="1:3">
      <c r="A171" t="s">
        <v>252</v>
      </c>
      <c r="B171" t="s">
        <v>74</v>
      </c>
      <c r="C171">
        <v>7.3</v>
      </c>
    </row>
    <row r="172" spans="1:3">
      <c r="A172" t="s">
        <v>253</v>
      </c>
      <c r="B172" t="s">
        <v>74</v>
      </c>
      <c r="C172">
        <v>6.4</v>
      </c>
    </row>
    <row r="173" spans="1:3">
      <c r="A173" t="s">
        <v>254</v>
      </c>
      <c r="B173" t="s">
        <v>255</v>
      </c>
      <c r="C173">
        <v>20.5</v>
      </c>
    </row>
    <row r="174" spans="1:3">
      <c r="A174" t="s">
        <v>256</v>
      </c>
      <c r="B174" t="s">
        <v>74</v>
      </c>
      <c r="C174">
        <v>22.8</v>
      </c>
    </row>
    <row r="175" spans="1:3">
      <c r="A175" t="s">
        <v>257</v>
      </c>
      <c r="B175" t="s">
        <v>258</v>
      </c>
      <c r="C175">
        <v>27.2</v>
      </c>
    </row>
    <row r="176" spans="1:3">
      <c r="A176" t="s">
        <v>259</v>
      </c>
      <c r="B176" t="s">
        <v>74</v>
      </c>
      <c r="C176">
        <v>14.7</v>
      </c>
    </row>
    <row r="177" spans="1:3">
      <c r="A177" t="s">
        <v>260</v>
      </c>
      <c r="B177" t="s">
        <v>74</v>
      </c>
      <c r="C177">
        <v>15.9</v>
      </c>
    </row>
    <row r="178" spans="1:3">
      <c r="A178" t="s">
        <v>261</v>
      </c>
      <c r="B178" t="s">
        <v>74</v>
      </c>
      <c r="C178">
        <v>4.5</v>
      </c>
    </row>
    <row r="179" spans="1:3">
      <c r="A179" t="s">
        <v>262</v>
      </c>
      <c r="B179" t="s">
        <v>74</v>
      </c>
      <c r="C179">
        <v>20.9</v>
      </c>
    </row>
    <row r="180" spans="1:3">
      <c r="A180" t="s">
        <v>263</v>
      </c>
      <c r="B180" t="s">
        <v>74</v>
      </c>
      <c r="C180">
        <v>15.8</v>
      </c>
    </row>
    <row r="181" spans="1:3">
      <c r="A181" t="s">
        <v>264</v>
      </c>
      <c r="B181" t="s">
        <v>74</v>
      </c>
      <c r="C181">
        <v>22</v>
      </c>
    </row>
    <row r="182" spans="1:3">
      <c r="A182" t="s">
        <v>265</v>
      </c>
      <c r="B182" t="s">
        <v>74</v>
      </c>
      <c r="C182">
        <v>13.3</v>
      </c>
    </row>
    <row r="183" spans="1:3">
      <c r="A183" t="s">
        <v>266</v>
      </c>
      <c r="B183" t="s">
        <v>74</v>
      </c>
      <c r="C183">
        <v>24.5</v>
      </c>
    </row>
    <row r="184" spans="1:3">
      <c r="A184" t="s">
        <v>267</v>
      </c>
      <c r="B184" t="s">
        <v>74</v>
      </c>
      <c r="C184">
        <v>33.299999999999997</v>
      </c>
    </row>
    <row r="185" spans="1:3">
      <c r="A185" t="s">
        <v>268</v>
      </c>
      <c r="B185" t="s">
        <v>74</v>
      </c>
      <c r="C185">
        <v>21.8</v>
      </c>
    </row>
    <row r="186" spans="1:3">
      <c r="A186" t="s">
        <v>269</v>
      </c>
      <c r="B186" t="s">
        <v>74</v>
      </c>
      <c r="C186">
        <v>11.3</v>
      </c>
    </row>
    <row r="187" spans="1:3">
      <c r="A187" t="s">
        <v>270</v>
      </c>
      <c r="B187" t="s">
        <v>74</v>
      </c>
      <c r="C187">
        <v>15.6</v>
      </c>
    </row>
    <row r="188" spans="1:3">
      <c r="A188" t="s">
        <v>271</v>
      </c>
      <c r="B188" t="s">
        <v>74</v>
      </c>
      <c r="C188">
        <v>14.9</v>
      </c>
    </row>
    <row r="189" spans="1:3">
      <c r="A189" t="s">
        <v>272</v>
      </c>
      <c r="B189" t="s">
        <v>74</v>
      </c>
      <c r="C189">
        <v>19.5</v>
      </c>
    </row>
    <row r="190" spans="1:3">
      <c r="A190" t="s">
        <v>273</v>
      </c>
      <c r="B190" t="s">
        <v>74</v>
      </c>
      <c r="C190">
        <v>15</v>
      </c>
    </row>
    <row r="191" spans="1:3">
      <c r="A191" t="s">
        <v>2019</v>
      </c>
      <c r="B191" t="s">
        <v>74</v>
      </c>
      <c r="C191">
        <v>8.9</v>
      </c>
    </row>
    <row r="192" spans="1:3">
      <c r="A192" t="s">
        <v>274</v>
      </c>
      <c r="B192" t="s">
        <v>275</v>
      </c>
      <c r="C192">
        <v>3.4</v>
      </c>
    </row>
    <row r="193" spans="1:3">
      <c r="A193" t="s">
        <v>9978</v>
      </c>
      <c r="B193" t="s">
        <v>9979</v>
      </c>
      <c r="C193">
        <v>9.3000000000000007</v>
      </c>
    </row>
    <row r="194" spans="1:3">
      <c r="A194" t="s">
        <v>276</v>
      </c>
      <c r="B194" t="s">
        <v>74</v>
      </c>
      <c r="C194">
        <v>21.8</v>
      </c>
    </row>
    <row r="195" spans="1:3">
      <c r="A195" t="s">
        <v>277</v>
      </c>
      <c r="B195" t="s">
        <v>74</v>
      </c>
      <c r="C195">
        <v>15.5</v>
      </c>
    </row>
    <row r="196" spans="1:3">
      <c r="A196" t="s">
        <v>278</v>
      </c>
      <c r="B196" t="s">
        <v>74</v>
      </c>
      <c r="C196">
        <v>10.1</v>
      </c>
    </row>
    <row r="197" spans="1:3">
      <c r="A197" t="s">
        <v>279</v>
      </c>
      <c r="B197" t="s">
        <v>74</v>
      </c>
      <c r="C197">
        <v>29.7</v>
      </c>
    </row>
    <row r="198" spans="1:3">
      <c r="A198" t="s">
        <v>280</v>
      </c>
      <c r="B198" t="s">
        <v>74</v>
      </c>
      <c r="C198">
        <v>25.9</v>
      </c>
    </row>
    <row r="199" spans="1:3">
      <c r="A199" t="s">
        <v>281</v>
      </c>
      <c r="B199" t="s">
        <v>74</v>
      </c>
      <c r="C199">
        <v>14.7</v>
      </c>
    </row>
    <row r="200" spans="1:3">
      <c r="A200" t="s">
        <v>282</v>
      </c>
      <c r="B200" t="s">
        <v>74</v>
      </c>
      <c r="C200">
        <v>11.6</v>
      </c>
    </row>
    <row r="201" spans="1:3">
      <c r="A201" t="s">
        <v>283</v>
      </c>
      <c r="B201" t="s">
        <v>74</v>
      </c>
      <c r="C201">
        <v>15.8</v>
      </c>
    </row>
    <row r="202" spans="1:3">
      <c r="A202" t="s">
        <v>284</v>
      </c>
      <c r="B202" t="s">
        <v>74</v>
      </c>
      <c r="C202">
        <v>21.9</v>
      </c>
    </row>
    <row r="203" spans="1:3">
      <c r="A203" t="s">
        <v>285</v>
      </c>
      <c r="B203" t="s">
        <v>74</v>
      </c>
      <c r="C203">
        <v>16</v>
      </c>
    </row>
    <row r="204" spans="1:3">
      <c r="A204" t="s">
        <v>286</v>
      </c>
      <c r="B204" t="s">
        <v>74</v>
      </c>
      <c r="C204">
        <v>12.1</v>
      </c>
    </row>
    <row r="205" spans="1:3">
      <c r="A205" t="s">
        <v>287</v>
      </c>
      <c r="B205" t="s">
        <v>74</v>
      </c>
      <c r="C205">
        <v>15.6</v>
      </c>
    </row>
    <row r="206" spans="1:3">
      <c r="A206" t="s">
        <v>288</v>
      </c>
      <c r="B206" t="s">
        <v>74</v>
      </c>
      <c r="C206">
        <v>22</v>
      </c>
    </row>
    <row r="207" spans="1:3">
      <c r="A207" t="s">
        <v>289</v>
      </c>
      <c r="B207" t="s">
        <v>74</v>
      </c>
      <c r="C207">
        <v>22.7</v>
      </c>
    </row>
    <row r="208" spans="1:3">
      <c r="A208" t="s">
        <v>290</v>
      </c>
      <c r="B208" t="s">
        <v>74</v>
      </c>
      <c r="C208">
        <v>10.1</v>
      </c>
    </row>
    <row r="209" spans="1:3">
      <c r="A209" t="s">
        <v>291</v>
      </c>
      <c r="B209" t="s">
        <v>74</v>
      </c>
      <c r="C209">
        <v>23.4</v>
      </c>
    </row>
    <row r="210" spans="1:3">
      <c r="A210" t="s">
        <v>292</v>
      </c>
      <c r="B210" t="s">
        <v>74</v>
      </c>
      <c r="C210">
        <v>4.5</v>
      </c>
    </row>
    <row r="211" spans="1:3">
      <c r="A211" t="s">
        <v>293</v>
      </c>
      <c r="B211" t="s">
        <v>74</v>
      </c>
      <c r="C211">
        <v>22.5</v>
      </c>
    </row>
    <row r="212" spans="1:3">
      <c r="A212" t="s">
        <v>294</v>
      </c>
      <c r="B212" t="s">
        <v>246</v>
      </c>
      <c r="C212">
        <v>16.2</v>
      </c>
    </row>
    <row r="213" spans="1:3">
      <c r="A213" t="s">
        <v>296</v>
      </c>
      <c r="B213" t="s">
        <v>74</v>
      </c>
      <c r="C213">
        <v>12</v>
      </c>
    </row>
    <row r="214" spans="1:3">
      <c r="A214" t="s">
        <v>297</v>
      </c>
      <c r="B214" t="s">
        <v>74</v>
      </c>
      <c r="C214">
        <v>13.2</v>
      </c>
    </row>
    <row r="215" spans="1:3">
      <c r="A215" t="s">
        <v>298</v>
      </c>
      <c r="B215" t="s">
        <v>74</v>
      </c>
      <c r="C215">
        <v>31.4</v>
      </c>
    </row>
    <row r="216" spans="1:3">
      <c r="A216" t="s">
        <v>299</v>
      </c>
      <c r="B216" t="s">
        <v>74</v>
      </c>
      <c r="C216">
        <v>11.7</v>
      </c>
    </row>
    <row r="217" spans="1:3">
      <c r="A217" t="s">
        <v>300</v>
      </c>
      <c r="B217" t="s">
        <v>74</v>
      </c>
      <c r="C217">
        <v>7.7</v>
      </c>
    </row>
    <row r="218" spans="1:3">
      <c r="A218" t="s">
        <v>301</v>
      </c>
      <c r="B218" t="s">
        <v>74</v>
      </c>
      <c r="C218">
        <v>16.399999999999999</v>
      </c>
    </row>
    <row r="219" spans="1:3">
      <c r="A219" t="s">
        <v>301</v>
      </c>
      <c r="B219" t="s">
        <v>74</v>
      </c>
      <c r="C219">
        <v>24</v>
      </c>
    </row>
    <row r="220" spans="1:3">
      <c r="A220" t="s">
        <v>303</v>
      </c>
      <c r="B220" t="s">
        <v>74</v>
      </c>
      <c r="C220">
        <v>10.3</v>
      </c>
    </row>
    <row r="221" spans="1:3">
      <c r="A221" t="s">
        <v>304</v>
      </c>
      <c r="B221" t="s">
        <v>74</v>
      </c>
      <c r="C221">
        <v>28.7</v>
      </c>
    </row>
    <row r="222" spans="1:3">
      <c r="A222" t="s">
        <v>305</v>
      </c>
      <c r="B222" t="s">
        <v>74</v>
      </c>
      <c r="C222">
        <v>24.8</v>
      </c>
    </row>
    <row r="223" spans="1:3">
      <c r="A223" t="s">
        <v>306</v>
      </c>
      <c r="B223" t="s">
        <v>74</v>
      </c>
      <c r="C223">
        <v>12.2</v>
      </c>
    </row>
    <row r="224" spans="1:3">
      <c r="A224" t="s">
        <v>307</v>
      </c>
      <c r="B224" t="s">
        <v>74</v>
      </c>
      <c r="C224">
        <v>20.100000000000001</v>
      </c>
    </row>
    <row r="225" spans="1:3">
      <c r="A225" t="s">
        <v>308</v>
      </c>
      <c r="B225" t="s">
        <v>74</v>
      </c>
      <c r="C225">
        <v>12.6</v>
      </c>
    </row>
    <row r="226" spans="1:3">
      <c r="A226" t="s">
        <v>309</v>
      </c>
      <c r="B226" t="s">
        <v>74</v>
      </c>
      <c r="C226">
        <v>9.3000000000000007</v>
      </c>
    </row>
    <row r="227" spans="1:3">
      <c r="A227" t="s">
        <v>310</v>
      </c>
      <c r="B227" t="s">
        <v>74</v>
      </c>
      <c r="C227">
        <v>21.5</v>
      </c>
    </row>
    <row r="228" spans="1:3">
      <c r="A228" t="s">
        <v>311</v>
      </c>
      <c r="B228" t="s">
        <v>74</v>
      </c>
      <c r="C228">
        <v>10.9</v>
      </c>
    </row>
    <row r="229" spans="1:3">
      <c r="A229" t="s">
        <v>312</v>
      </c>
      <c r="B229" t="s">
        <v>74</v>
      </c>
      <c r="C229">
        <v>22.7</v>
      </c>
    </row>
    <row r="230" spans="1:3">
      <c r="A230" t="s">
        <v>313</v>
      </c>
      <c r="B230" t="s">
        <v>74</v>
      </c>
      <c r="C230">
        <v>13</v>
      </c>
    </row>
    <row r="231" spans="1:3">
      <c r="A231" t="s">
        <v>314</v>
      </c>
      <c r="B231" t="s">
        <v>74</v>
      </c>
      <c r="C231">
        <v>20</v>
      </c>
    </row>
    <row r="232" spans="1:3">
      <c r="A232" t="s">
        <v>315</v>
      </c>
      <c r="B232" t="s">
        <v>74</v>
      </c>
      <c r="C232">
        <v>26.2</v>
      </c>
    </row>
    <row r="233" spans="1:3">
      <c r="A233" t="s">
        <v>316</v>
      </c>
      <c r="B233" t="s">
        <v>74</v>
      </c>
      <c r="C233">
        <v>8.8000000000000007</v>
      </c>
    </row>
    <row r="234" spans="1:3">
      <c r="A234" t="s">
        <v>317</v>
      </c>
      <c r="B234" t="s">
        <v>74</v>
      </c>
      <c r="C234">
        <v>40.299999999999997</v>
      </c>
    </row>
    <row r="235" spans="1:3">
      <c r="A235" t="s">
        <v>318</v>
      </c>
      <c r="B235" t="s">
        <v>74</v>
      </c>
      <c r="C235">
        <v>35</v>
      </c>
    </row>
    <row r="236" spans="1:3">
      <c r="A236" t="s">
        <v>319</v>
      </c>
      <c r="B236" t="s">
        <v>74</v>
      </c>
      <c r="C236">
        <v>18.2</v>
      </c>
    </row>
    <row r="237" spans="1:3">
      <c r="A237" t="s">
        <v>320</v>
      </c>
      <c r="B237" t="s">
        <v>74</v>
      </c>
      <c r="C237">
        <v>18</v>
      </c>
    </row>
    <row r="238" spans="1:3">
      <c r="A238" t="s">
        <v>321</v>
      </c>
      <c r="B238" t="s">
        <v>74</v>
      </c>
      <c r="C238">
        <v>30.4</v>
      </c>
    </row>
    <row r="239" spans="1:3">
      <c r="A239" t="s">
        <v>322</v>
      </c>
      <c r="B239" t="s">
        <v>74</v>
      </c>
      <c r="C239">
        <v>19.399999999999999</v>
      </c>
    </row>
    <row r="240" spans="1:3">
      <c r="A240" t="s">
        <v>323</v>
      </c>
      <c r="B240" t="s">
        <v>74</v>
      </c>
      <c r="C240">
        <v>27</v>
      </c>
    </row>
    <row r="241" spans="1:3">
      <c r="A241" t="s">
        <v>324</v>
      </c>
      <c r="B241" t="s">
        <v>74</v>
      </c>
      <c r="C241">
        <v>28.9</v>
      </c>
    </row>
    <row r="242" spans="1:3">
      <c r="A242" t="s">
        <v>325</v>
      </c>
      <c r="B242" t="s">
        <v>74</v>
      </c>
      <c r="C242">
        <v>12.5</v>
      </c>
    </row>
    <row r="243" spans="1:3">
      <c r="A243" t="s">
        <v>326</v>
      </c>
      <c r="B243" t="s">
        <v>74</v>
      </c>
      <c r="C243">
        <v>8.4</v>
      </c>
    </row>
    <row r="244" spans="1:3">
      <c r="A244" t="s">
        <v>327</v>
      </c>
      <c r="B244" t="s">
        <v>74</v>
      </c>
      <c r="C244">
        <v>32.9</v>
      </c>
    </row>
    <row r="245" spans="1:3">
      <c r="A245" t="s">
        <v>328</v>
      </c>
      <c r="B245" t="s">
        <v>329</v>
      </c>
      <c r="C245">
        <v>14.4</v>
      </c>
    </row>
    <row r="246" spans="1:3">
      <c r="A246" t="s">
        <v>330</v>
      </c>
      <c r="B246" t="s">
        <v>74</v>
      </c>
      <c r="C246">
        <v>8.1</v>
      </c>
    </row>
    <row r="247" spans="1:3">
      <c r="A247" t="s">
        <v>331</v>
      </c>
      <c r="B247" t="s">
        <v>74</v>
      </c>
      <c r="C247">
        <v>15</v>
      </c>
    </row>
    <row r="248" spans="1:3">
      <c r="A248" t="s">
        <v>332</v>
      </c>
      <c r="B248" t="s">
        <v>74</v>
      </c>
      <c r="C248">
        <v>17.100000000000001</v>
      </c>
    </row>
    <row r="249" spans="1:3">
      <c r="A249" t="s">
        <v>333</v>
      </c>
      <c r="B249" t="s">
        <v>85</v>
      </c>
      <c r="C249">
        <v>26.7</v>
      </c>
    </row>
    <row r="250" spans="1:3">
      <c r="A250" t="s">
        <v>334</v>
      </c>
      <c r="B250" t="s">
        <v>74</v>
      </c>
      <c r="C250">
        <v>15.2</v>
      </c>
    </row>
    <row r="251" spans="1:3">
      <c r="A251" t="s">
        <v>335</v>
      </c>
      <c r="B251" t="s">
        <v>74</v>
      </c>
      <c r="C251">
        <v>37.700000000000003</v>
      </c>
    </row>
    <row r="252" spans="1:3">
      <c r="A252" t="s">
        <v>336</v>
      </c>
      <c r="B252" t="s">
        <v>74</v>
      </c>
      <c r="C252">
        <v>19.399999999999999</v>
      </c>
    </row>
    <row r="253" spans="1:3">
      <c r="A253" t="s">
        <v>337</v>
      </c>
      <c r="B253" t="s">
        <v>74</v>
      </c>
      <c r="C253">
        <v>17.2</v>
      </c>
    </row>
    <row r="254" spans="1:3">
      <c r="A254" t="s">
        <v>338</v>
      </c>
      <c r="B254" t="s">
        <v>74</v>
      </c>
      <c r="C254">
        <v>13.4</v>
      </c>
    </row>
    <row r="255" spans="1:3">
      <c r="A255" t="s">
        <v>339</v>
      </c>
      <c r="B255" t="s">
        <v>74</v>
      </c>
      <c r="C255">
        <v>13.5</v>
      </c>
    </row>
    <row r="256" spans="1:3">
      <c r="A256" t="s">
        <v>340</v>
      </c>
      <c r="B256" t="s">
        <v>74</v>
      </c>
      <c r="C256">
        <v>25.9</v>
      </c>
    </row>
    <row r="257" spans="1:3">
      <c r="A257" t="s">
        <v>341</v>
      </c>
      <c r="B257" t="s">
        <v>74</v>
      </c>
      <c r="C257">
        <v>17.7</v>
      </c>
    </row>
    <row r="258" spans="1:3">
      <c r="A258" t="s">
        <v>342</v>
      </c>
      <c r="B258" t="s">
        <v>343</v>
      </c>
      <c r="C258">
        <v>29.6</v>
      </c>
    </row>
    <row r="259" spans="1:3">
      <c r="A259" t="s">
        <v>9980</v>
      </c>
      <c r="B259" t="s">
        <v>1968</v>
      </c>
      <c r="C259">
        <v>0.7</v>
      </c>
    </row>
    <row r="260" spans="1:3">
      <c r="A260" t="s">
        <v>345</v>
      </c>
      <c r="B260" t="s">
        <v>346</v>
      </c>
      <c r="C260">
        <v>15.5</v>
      </c>
    </row>
    <row r="261" spans="1:3">
      <c r="A261" t="s">
        <v>347</v>
      </c>
      <c r="B261" t="s">
        <v>74</v>
      </c>
      <c r="C261">
        <v>20.7</v>
      </c>
    </row>
    <row r="262" spans="1:3">
      <c r="A262" t="s">
        <v>348</v>
      </c>
      <c r="B262" t="s">
        <v>74</v>
      </c>
      <c r="C262">
        <v>11.6</v>
      </c>
    </row>
    <row r="263" spans="1:3">
      <c r="A263" t="s">
        <v>349</v>
      </c>
      <c r="B263" t="s">
        <v>350</v>
      </c>
      <c r="C263">
        <v>23.7</v>
      </c>
    </row>
    <row r="264" spans="1:3">
      <c r="A264" t="s">
        <v>351</v>
      </c>
      <c r="B264" t="s">
        <v>74</v>
      </c>
      <c r="C264">
        <v>9</v>
      </c>
    </row>
    <row r="265" spans="1:3">
      <c r="A265" t="s">
        <v>352</v>
      </c>
      <c r="B265" t="s">
        <v>74</v>
      </c>
      <c r="C265">
        <v>20.399999999999999</v>
      </c>
    </row>
    <row r="266" spans="1:3">
      <c r="A266" t="s">
        <v>353</v>
      </c>
      <c r="B266" t="s">
        <v>74</v>
      </c>
      <c r="C266">
        <v>12.6</v>
      </c>
    </row>
    <row r="267" spans="1:3">
      <c r="A267" t="s">
        <v>354</v>
      </c>
      <c r="B267" t="s">
        <v>74</v>
      </c>
      <c r="C267">
        <v>12.4</v>
      </c>
    </row>
    <row r="268" spans="1:3">
      <c r="A268" t="s">
        <v>355</v>
      </c>
      <c r="B268" t="s">
        <v>74</v>
      </c>
      <c r="C268">
        <v>12</v>
      </c>
    </row>
    <row r="269" spans="1:3">
      <c r="A269" t="s">
        <v>356</v>
      </c>
      <c r="B269" t="s">
        <v>74</v>
      </c>
      <c r="C269">
        <v>17.2</v>
      </c>
    </row>
    <row r="270" spans="1:3">
      <c r="A270" t="s">
        <v>357</v>
      </c>
      <c r="B270" t="s">
        <v>74</v>
      </c>
      <c r="C270">
        <v>21.2</v>
      </c>
    </row>
    <row r="271" spans="1:3">
      <c r="A271" t="s">
        <v>358</v>
      </c>
      <c r="B271" t="s">
        <v>74</v>
      </c>
      <c r="C271">
        <v>7.4</v>
      </c>
    </row>
    <row r="272" spans="1:3">
      <c r="A272" t="s">
        <v>359</v>
      </c>
      <c r="B272" t="s">
        <v>74</v>
      </c>
      <c r="C272">
        <v>20.9</v>
      </c>
    </row>
    <row r="273" spans="1:3">
      <c r="A273" t="s">
        <v>360</v>
      </c>
      <c r="B273" t="s">
        <v>74</v>
      </c>
      <c r="C273">
        <v>34.700000000000003</v>
      </c>
    </row>
    <row r="274" spans="1:3">
      <c r="A274" t="s">
        <v>361</v>
      </c>
      <c r="B274" t="s">
        <v>74</v>
      </c>
      <c r="C274">
        <v>28.2</v>
      </c>
    </row>
    <row r="275" spans="1:3">
      <c r="A275" t="s">
        <v>362</v>
      </c>
      <c r="B275" t="s">
        <v>74</v>
      </c>
      <c r="C275">
        <v>18.5</v>
      </c>
    </row>
    <row r="276" spans="1:3">
      <c r="A276" t="s">
        <v>363</v>
      </c>
      <c r="B276" t="s">
        <v>74</v>
      </c>
      <c r="C276">
        <v>11.1</v>
      </c>
    </row>
    <row r="277" spans="1:3">
      <c r="A277" t="s">
        <v>364</v>
      </c>
      <c r="B277" t="s">
        <v>74</v>
      </c>
      <c r="C277">
        <v>21.4</v>
      </c>
    </row>
    <row r="278" spans="1:3">
      <c r="A278" t="s">
        <v>365</v>
      </c>
      <c r="B278" t="s">
        <v>74</v>
      </c>
      <c r="C278">
        <v>8.6</v>
      </c>
    </row>
    <row r="279" spans="1:3">
      <c r="A279" t="s">
        <v>1751</v>
      </c>
      <c r="B279" t="s">
        <v>74</v>
      </c>
      <c r="C279">
        <v>0.9</v>
      </c>
    </row>
    <row r="280" spans="1:3">
      <c r="A280" t="s">
        <v>366</v>
      </c>
      <c r="B280" t="s">
        <v>74</v>
      </c>
      <c r="C280">
        <v>32.299999999999997</v>
      </c>
    </row>
    <row r="281" spans="1:3">
      <c r="A281" t="s">
        <v>367</v>
      </c>
      <c r="B281" t="s">
        <v>74</v>
      </c>
      <c r="C281">
        <v>44.5</v>
      </c>
    </row>
    <row r="282" spans="1:3">
      <c r="A282" t="s">
        <v>368</v>
      </c>
      <c r="B282" t="s">
        <v>74</v>
      </c>
      <c r="C282">
        <v>12</v>
      </c>
    </row>
    <row r="283" spans="1:3">
      <c r="A283" t="s">
        <v>369</v>
      </c>
      <c r="B283" t="s">
        <v>74</v>
      </c>
      <c r="C283">
        <v>41</v>
      </c>
    </row>
    <row r="284" spans="1:3">
      <c r="A284" t="s">
        <v>370</v>
      </c>
      <c r="B284" t="s">
        <v>74</v>
      </c>
      <c r="C284">
        <v>12.9</v>
      </c>
    </row>
    <row r="285" spans="1:3">
      <c r="A285" t="s">
        <v>371</v>
      </c>
      <c r="B285" t="s">
        <v>74</v>
      </c>
      <c r="C285">
        <v>16.5</v>
      </c>
    </row>
    <row r="286" spans="1:3">
      <c r="A286" t="s">
        <v>372</v>
      </c>
      <c r="B286" t="s">
        <v>74</v>
      </c>
      <c r="C286">
        <v>21.8</v>
      </c>
    </row>
    <row r="287" spans="1:3">
      <c r="A287" t="s">
        <v>373</v>
      </c>
      <c r="B287" t="s">
        <v>74</v>
      </c>
      <c r="C287">
        <v>7.2</v>
      </c>
    </row>
    <row r="288" spans="1:3">
      <c r="A288" t="s">
        <v>374</v>
      </c>
      <c r="B288" t="s">
        <v>74</v>
      </c>
      <c r="C288">
        <v>14.7</v>
      </c>
    </row>
    <row r="289" spans="1:3">
      <c r="A289" t="s">
        <v>375</v>
      </c>
      <c r="B289" t="s">
        <v>74</v>
      </c>
      <c r="C289">
        <v>34.700000000000003</v>
      </c>
    </row>
    <row r="290" spans="1:3">
      <c r="A290" t="s">
        <v>376</v>
      </c>
      <c r="B290" t="s">
        <v>74</v>
      </c>
      <c r="C290">
        <v>17.7</v>
      </c>
    </row>
    <row r="291" spans="1:3">
      <c r="A291" t="s">
        <v>377</v>
      </c>
      <c r="B291" t="s">
        <v>74</v>
      </c>
      <c r="C291">
        <v>19.3</v>
      </c>
    </row>
    <row r="292" spans="1:3">
      <c r="A292" t="s">
        <v>378</v>
      </c>
      <c r="B292" t="s">
        <v>74</v>
      </c>
      <c r="C292">
        <v>32.6</v>
      </c>
    </row>
    <row r="293" spans="1:3">
      <c r="A293" t="s">
        <v>379</v>
      </c>
      <c r="B293" t="s">
        <v>74</v>
      </c>
      <c r="C293">
        <v>16</v>
      </c>
    </row>
    <row r="294" spans="1:3">
      <c r="A294" t="s">
        <v>380</v>
      </c>
      <c r="B294" t="s">
        <v>74</v>
      </c>
      <c r="C294">
        <v>20.2</v>
      </c>
    </row>
    <row r="295" spans="1:3">
      <c r="A295" t="s">
        <v>381</v>
      </c>
      <c r="B295" t="s">
        <v>74</v>
      </c>
      <c r="C295">
        <v>14</v>
      </c>
    </row>
    <row r="296" spans="1:3">
      <c r="A296" t="s">
        <v>382</v>
      </c>
      <c r="B296" t="s">
        <v>74</v>
      </c>
      <c r="C296">
        <v>15.5</v>
      </c>
    </row>
    <row r="297" spans="1:3">
      <c r="A297" t="s">
        <v>383</v>
      </c>
      <c r="B297" t="s">
        <v>74</v>
      </c>
      <c r="C297">
        <v>20.399999999999999</v>
      </c>
    </row>
    <row r="298" spans="1:3">
      <c r="A298" t="s">
        <v>384</v>
      </c>
      <c r="B298" t="s">
        <v>74</v>
      </c>
      <c r="C298">
        <v>24.4</v>
      </c>
    </row>
    <row r="299" spans="1:3">
      <c r="A299" t="s">
        <v>385</v>
      </c>
      <c r="B299" t="s">
        <v>74</v>
      </c>
      <c r="C299">
        <v>9.1999999999999993</v>
      </c>
    </row>
    <row r="300" spans="1:3">
      <c r="A300" t="s">
        <v>386</v>
      </c>
      <c r="B300" t="s">
        <v>74</v>
      </c>
      <c r="C300">
        <v>18.899999999999999</v>
      </c>
    </row>
    <row r="301" spans="1:3">
      <c r="A301" t="s">
        <v>387</v>
      </c>
      <c r="B301" t="s">
        <v>74</v>
      </c>
      <c r="C301">
        <v>12.9</v>
      </c>
    </row>
    <row r="302" spans="1:3">
      <c r="A302" t="s">
        <v>388</v>
      </c>
      <c r="B302" t="s">
        <v>74</v>
      </c>
      <c r="C302">
        <v>14</v>
      </c>
    </row>
    <row r="303" spans="1:3">
      <c r="A303" t="s">
        <v>389</v>
      </c>
      <c r="B303" t="s">
        <v>74</v>
      </c>
      <c r="C303">
        <v>17.2</v>
      </c>
    </row>
    <row r="304" spans="1:3">
      <c r="A304" t="s">
        <v>390</v>
      </c>
      <c r="B304" t="s">
        <v>74</v>
      </c>
      <c r="C304">
        <v>15</v>
      </c>
    </row>
    <row r="305" spans="1:3">
      <c r="A305" t="s">
        <v>391</v>
      </c>
      <c r="B305" t="s">
        <v>74</v>
      </c>
      <c r="C305">
        <v>13.4</v>
      </c>
    </row>
    <row r="306" spans="1:3">
      <c r="A306" t="s">
        <v>392</v>
      </c>
      <c r="B306" t="s">
        <v>74</v>
      </c>
      <c r="C306">
        <v>27.5</v>
      </c>
    </row>
    <row r="307" spans="1:3">
      <c r="A307" t="s">
        <v>393</v>
      </c>
      <c r="B307" t="s">
        <v>74</v>
      </c>
      <c r="C307">
        <v>17.3</v>
      </c>
    </row>
    <row r="308" spans="1:3">
      <c r="A308" t="s">
        <v>394</v>
      </c>
      <c r="B308" t="s">
        <v>74</v>
      </c>
      <c r="C308">
        <v>17.399999999999999</v>
      </c>
    </row>
    <row r="309" spans="1:3">
      <c r="A309" t="s">
        <v>395</v>
      </c>
      <c r="B309" t="s">
        <v>396</v>
      </c>
      <c r="C309">
        <v>9.3000000000000007</v>
      </c>
    </row>
    <row r="310" spans="1:3">
      <c r="A310" t="s">
        <v>397</v>
      </c>
      <c r="B310" t="s">
        <v>74</v>
      </c>
      <c r="C310">
        <v>26.7</v>
      </c>
    </row>
    <row r="311" spans="1:3">
      <c r="A311" t="s">
        <v>398</v>
      </c>
      <c r="B311" t="s">
        <v>74</v>
      </c>
      <c r="C311">
        <v>9.9</v>
      </c>
    </row>
    <row r="312" spans="1:3">
      <c r="A312" t="s">
        <v>399</v>
      </c>
      <c r="B312" t="s">
        <v>74</v>
      </c>
      <c r="C312">
        <v>17</v>
      </c>
    </row>
    <row r="313" spans="1:3">
      <c r="A313" t="s">
        <v>400</v>
      </c>
      <c r="B313" t="s">
        <v>74</v>
      </c>
      <c r="C313">
        <v>22.1</v>
      </c>
    </row>
    <row r="314" spans="1:3">
      <c r="A314" t="s">
        <v>401</v>
      </c>
      <c r="B314" t="s">
        <v>74</v>
      </c>
      <c r="C314">
        <v>23.3</v>
      </c>
    </row>
    <row r="315" spans="1:3">
      <c r="A315" t="s">
        <v>402</v>
      </c>
      <c r="B315" t="s">
        <v>74</v>
      </c>
      <c r="C315">
        <v>11.9</v>
      </c>
    </row>
    <row r="316" spans="1:3">
      <c r="A316" t="s">
        <v>403</v>
      </c>
      <c r="B316" t="s">
        <v>74</v>
      </c>
      <c r="C316">
        <v>27.3</v>
      </c>
    </row>
    <row r="317" spans="1:3">
      <c r="A317" t="s">
        <v>404</v>
      </c>
      <c r="B317" t="s">
        <v>74</v>
      </c>
      <c r="C317">
        <v>12.1</v>
      </c>
    </row>
    <row r="318" spans="1:3">
      <c r="A318" t="s">
        <v>405</v>
      </c>
      <c r="B318" t="s">
        <v>74</v>
      </c>
      <c r="C318">
        <v>15.4</v>
      </c>
    </row>
    <row r="319" spans="1:3">
      <c r="A319" t="s">
        <v>406</v>
      </c>
      <c r="B319" t="s">
        <v>74</v>
      </c>
      <c r="C319">
        <v>17.5</v>
      </c>
    </row>
    <row r="320" spans="1:3">
      <c r="A320" t="s">
        <v>407</v>
      </c>
      <c r="B320" t="s">
        <v>154</v>
      </c>
      <c r="C320">
        <v>16.100000000000001</v>
      </c>
    </row>
    <row r="321" spans="1:3">
      <c r="A321" t="s">
        <v>408</v>
      </c>
      <c r="B321" t="s">
        <v>74</v>
      </c>
      <c r="C321">
        <v>12.6</v>
      </c>
    </row>
    <row r="322" spans="1:3">
      <c r="A322" t="s">
        <v>409</v>
      </c>
      <c r="B322" t="s">
        <v>74</v>
      </c>
      <c r="C322">
        <v>20.9</v>
      </c>
    </row>
    <row r="323" spans="1:3">
      <c r="A323" t="s">
        <v>410</v>
      </c>
      <c r="B323" t="s">
        <v>74</v>
      </c>
      <c r="C323">
        <v>20.7</v>
      </c>
    </row>
    <row r="324" spans="1:3">
      <c r="A324" t="s">
        <v>411</v>
      </c>
      <c r="B324" t="s">
        <v>74</v>
      </c>
      <c r="C324">
        <v>36.200000000000003</v>
      </c>
    </row>
    <row r="325" spans="1:3">
      <c r="A325" t="s">
        <v>412</v>
      </c>
      <c r="B325" t="s">
        <v>74</v>
      </c>
      <c r="C325">
        <v>13.8</v>
      </c>
    </row>
    <row r="326" spans="1:3">
      <c r="A326" t="s">
        <v>413</v>
      </c>
      <c r="B326" t="s">
        <v>74</v>
      </c>
      <c r="C326">
        <v>11.5</v>
      </c>
    </row>
    <row r="327" spans="1:3">
      <c r="A327" t="s">
        <v>414</v>
      </c>
      <c r="B327" t="s">
        <v>74</v>
      </c>
      <c r="C327">
        <v>25.3</v>
      </c>
    </row>
    <row r="328" spans="1:3">
      <c r="A328" t="s">
        <v>415</v>
      </c>
      <c r="B328" t="s">
        <v>74</v>
      </c>
      <c r="C328">
        <v>15.5</v>
      </c>
    </row>
    <row r="329" spans="1:3">
      <c r="A329" t="s">
        <v>416</v>
      </c>
      <c r="B329" t="s">
        <v>74</v>
      </c>
      <c r="C329">
        <v>15</v>
      </c>
    </row>
    <row r="330" spans="1:3">
      <c r="A330" t="s">
        <v>417</v>
      </c>
      <c r="B330" t="s">
        <v>74</v>
      </c>
      <c r="C330">
        <v>23.3</v>
      </c>
    </row>
    <row r="331" spans="1:3">
      <c r="A331" t="s">
        <v>418</v>
      </c>
      <c r="B331" t="s">
        <v>74</v>
      </c>
      <c r="C331">
        <v>26.9</v>
      </c>
    </row>
    <row r="332" spans="1:3">
      <c r="A332" t="s">
        <v>419</v>
      </c>
      <c r="B332" t="s">
        <v>74</v>
      </c>
      <c r="C332">
        <v>8.6</v>
      </c>
    </row>
    <row r="333" spans="1:3">
      <c r="A333" t="s">
        <v>420</v>
      </c>
      <c r="B333" t="s">
        <v>74</v>
      </c>
      <c r="C333">
        <v>19</v>
      </c>
    </row>
    <row r="334" spans="1:3">
      <c r="A334" t="s">
        <v>421</v>
      </c>
      <c r="B334" t="s">
        <v>74</v>
      </c>
      <c r="C334">
        <v>27.4</v>
      </c>
    </row>
    <row r="335" spans="1:3">
      <c r="A335" t="s">
        <v>422</v>
      </c>
      <c r="B335" t="s">
        <v>74</v>
      </c>
      <c r="C335">
        <v>16.3</v>
      </c>
    </row>
    <row r="336" spans="1:3">
      <c r="A336" t="s">
        <v>423</v>
      </c>
      <c r="B336" t="s">
        <v>424</v>
      </c>
      <c r="C336">
        <v>24.8</v>
      </c>
    </row>
    <row r="337" spans="1:3">
      <c r="A337" t="s">
        <v>425</v>
      </c>
      <c r="B337" t="s">
        <v>74</v>
      </c>
      <c r="C337">
        <v>19.899999999999999</v>
      </c>
    </row>
    <row r="338" spans="1:3">
      <c r="A338" t="s">
        <v>426</v>
      </c>
      <c r="B338" t="s">
        <v>74</v>
      </c>
      <c r="C338">
        <v>12.8</v>
      </c>
    </row>
    <row r="339" spans="1:3">
      <c r="A339" t="s">
        <v>427</v>
      </c>
      <c r="B339" t="s">
        <v>74</v>
      </c>
      <c r="C339">
        <v>13.3</v>
      </c>
    </row>
    <row r="340" spans="1:3">
      <c r="A340" t="s">
        <v>428</v>
      </c>
      <c r="B340" t="s">
        <v>74</v>
      </c>
      <c r="C340">
        <v>26.8</v>
      </c>
    </row>
    <row r="341" spans="1:3">
      <c r="A341" t="s">
        <v>429</v>
      </c>
      <c r="B341" t="s">
        <v>74</v>
      </c>
      <c r="C341">
        <v>25.9</v>
      </c>
    </row>
    <row r="342" spans="1:3">
      <c r="A342" t="s">
        <v>430</v>
      </c>
      <c r="B342" t="s">
        <v>74</v>
      </c>
      <c r="C342">
        <v>16.600000000000001</v>
      </c>
    </row>
    <row r="343" spans="1:3">
      <c r="A343" t="s">
        <v>431</v>
      </c>
      <c r="B343" t="s">
        <v>74</v>
      </c>
      <c r="C343">
        <v>17.399999999999999</v>
      </c>
    </row>
    <row r="344" spans="1:3">
      <c r="A344" t="s">
        <v>10119</v>
      </c>
      <c r="B344" t="s">
        <v>74</v>
      </c>
      <c r="C344">
        <v>15.8</v>
      </c>
    </row>
    <row r="345" spans="1:3">
      <c r="A345" t="s">
        <v>432</v>
      </c>
      <c r="B345" t="s">
        <v>433</v>
      </c>
      <c r="C345">
        <v>8</v>
      </c>
    </row>
    <row r="346" spans="1:3">
      <c r="A346" t="s">
        <v>434</v>
      </c>
      <c r="B346" t="s">
        <v>74</v>
      </c>
      <c r="C346">
        <v>14.4</v>
      </c>
    </row>
    <row r="347" spans="1:3">
      <c r="A347" t="s">
        <v>435</v>
      </c>
      <c r="B347" t="s">
        <v>436</v>
      </c>
      <c r="C347">
        <v>2.2000000000000002</v>
      </c>
    </row>
    <row r="348" spans="1:3">
      <c r="A348" t="s">
        <v>437</v>
      </c>
      <c r="B348" t="s">
        <v>74</v>
      </c>
      <c r="C348">
        <v>15.3</v>
      </c>
    </row>
    <row r="349" spans="1:3">
      <c r="A349" t="s">
        <v>438</v>
      </c>
      <c r="B349" t="s">
        <v>439</v>
      </c>
      <c r="C349">
        <v>18</v>
      </c>
    </row>
    <row r="350" spans="1:3">
      <c r="A350" t="s">
        <v>440</v>
      </c>
      <c r="B350" t="s">
        <v>74</v>
      </c>
      <c r="C350">
        <v>36.4</v>
      </c>
    </row>
    <row r="351" spans="1:3">
      <c r="A351" t="s">
        <v>441</v>
      </c>
      <c r="B351" t="s">
        <v>74</v>
      </c>
      <c r="C351">
        <v>14.8</v>
      </c>
    </row>
    <row r="352" spans="1:3">
      <c r="A352" t="s">
        <v>442</v>
      </c>
      <c r="B352" t="s">
        <v>74</v>
      </c>
      <c r="C352">
        <v>12.7</v>
      </c>
    </row>
    <row r="353" spans="1:3">
      <c r="A353" t="s">
        <v>443</v>
      </c>
      <c r="B353" t="s">
        <v>119</v>
      </c>
      <c r="C353">
        <v>18.8</v>
      </c>
    </row>
    <row r="354" spans="1:3">
      <c r="A354" t="s">
        <v>444</v>
      </c>
      <c r="B354" t="s">
        <v>74</v>
      </c>
      <c r="C354">
        <v>7.6</v>
      </c>
    </row>
    <row r="355" spans="1:3">
      <c r="A355" t="s">
        <v>446</v>
      </c>
      <c r="B355" t="s">
        <v>74</v>
      </c>
      <c r="C355">
        <v>29.8</v>
      </c>
    </row>
    <row r="356" spans="1:3">
      <c r="A356" t="s">
        <v>447</v>
      </c>
      <c r="B356" t="s">
        <v>448</v>
      </c>
      <c r="C356">
        <v>32.200000000000003</v>
      </c>
    </row>
    <row r="357" spans="1:3">
      <c r="A357" t="s">
        <v>449</v>
      </c>
      <c r="B357" t="s">
        <v>74</v>
      </c>
      <c r="C357">
        <v>10.7</v>
      </c>
    </row>
    <row r="358" spans="1:3">
      <c r="A358" t="s">
        <v>450</v>
      </c>
      <c r="B358" t="s">
        <v>74</v>
      </c>
      <c r="C358">
        <v>26.1</v>
      </c>
    </row>
    <row r="359" spans="1:3">
      <c r="A359" t="s">
        <v>451</v>
      </c>
      <c r="B359" t="s">
        <v>74</v>
      </c>
      <c r="C359">
        <v>16</v>
      </c>
    </row>
    <row r="360" spans="1:3">
      <c r="A360" t="s">
        <v>452</v>
      </c>
      <c r="B360" t="s">
        <v>74</v>
      </c>
      <c r="C360">
        <v>15.7</v>
      </c>
    </row>
    <row r="361" spans="1:3">
      <c r="A361" t="s">
        <v>453</v>
      </c>
      <c r="B361" t="s">
        <v>85</v>
      </c>
      <c r="C361">
        <v>19</v>
      </c>
    </row>
    <row r="362" spans="1:3">
      <c r="A362" t="s">
        <v>454</v>
      </c>
      <c r="B362" t="s">
        <v>74</v>
      </c>
      <c r="C362">
        <v>16.7</v>
      </c>
    </row>
    <row r="363" spans="1:3">
      <c r="A363" t="s">
        <v>9969</v>
      </c>
      <c r="B363" t="s">
        <v>74</v>
      </c>
      <c r="C363">
        <v>21.1</v>
      </c>
    </row>
    <row r="364" spans="1:3">
      <c r="A364" t="s">
        <v>455</v>
      </c>
      <c r="B364" t="s">
        <v>439</v>
      </c>
      <c r="C364">
        <v>10.9</v>
      </c>
    </row>
    <row r="365" spans="1:3">
      <c r="A365" t="s">
        <v>456</v>
      </c>
      <c r="B365" t="s">
        <v>74</v>
      </c>
      <c r="C365">
        <v>23.8</v>
      </c>
    </row>
    <row r="366" spans="1:3">
      <c r="A366" t="s">
        <v>457</v>
      </c>
      <c r="B366" t="s">
        <v>74</v>
      </c>
      <c r="C366">
        <v>20.6</v>
      </c>
    </row>
    <row r="367" spans="1:3">
      <c r="A367" t="s">
        <v>458</v>
      </c>
      <c r="B367" t="s">
        <v>74</v>
      </c>
      <c r="C367">
        <v>10.1</v>
      </c>
    </row>
    <row r="368" spans="1:3">
      <c r="A368" t="s">
        <v>459</v>
      </c>
      <c r="B368" t="s">
        <v>74</v>
      </c>
      <c r="C368">
        <v>16.2</v>
      </c>
    </row>
    <row r="369" spans="1:3">
      <c r="A369" t="s">
        <v>460</v>
      </c>
      <c r="B369" t="s">
        <v>461</v>
      </c>
      <c r="C369">
        <v>17.899999999999999</v>
      </c>
    </row>
    <row r="370" spans="1:3">
      <c r="A370" t="s">
        <v>462</v>
      </c>
      <c r="B370" t="s">
        <v>74</v>
      </c>
      <c r="C370">
        <v>21.5</v>
      </c>
    </row>
    <row r="371" spans="1:3">
      <c r="A371" t="s">
        <v>463</v>
      </c>
      <c r="B371" t="s">
        <v>464</v>
      </c>
      <c r="C371">
        <v>19.7</v>
      </c>
    </row>
    <row r="372" spans="1:3">
      <c r="A372" t="s">
        <v>465</v>
      </c>
      <c r="B372" t="s">
        <v>74</v>
      </c>
      <c r="C372">
        <v>29.4</v>
      </c>
    </row>
    <row r="373" spans="1:3">
      <c r="A373" t="s">
        <v>3626</v>
      </c>
      <c r="B373" t="s">
        <v>10226</v>
      </c>
      <c r="C373">
        <v>25.3</v>
      </c>
    </row>
    <row r="374" spans="1:3">
      <c r="A374" t="s">
        <v>468</v>
      </c>
      <c r="B374" t="s">
        <v>74</v>
      </c>
      <c r="C374">
        <v>14.8</v>
      </c>
    </row>
    <row r="375" spans="1:3">
      <c r="A375" t="s">
        <v>466</v>
      </c>
      <c r="B375" t="s">
        <v>467</v>
      </c>
      <c r="C375">
        <v>24.5</v>
      </c>
    </row>
    <row r="376" spans="1:3">
      <c r="A376" t="s">
        <v>469</v>
      </c>
      <c r="B376" t="s">
        <v>74</v>
      </c>
      <c r="C376">
        <v>20.6</v>
      </c>
    </row>
    <row r="377" spans="1:3">
      <c r="A377" t="s">
        <v>470</v>
      </c>
      <c r="B377" t="s">
        <v>74</v>
      </c>
      <c r="C377">
        <v>15.3</v>
      </c>
    </row>
    <row r="378" spans="1:3">
      <c r="A378" t="s">
        <v>471</v>
      </c>
      <c r="B378" t="s">
        <v>74</v>
      </c>
      <c r="C378">
        <v>24.7</v>
      </c>
    </row>
    <row r="379" spans="1:3">
      <c r="A379" t="s">
        <v>472</v>
      </c>
      <c r="B379" t="s">
        <v>74</v>
      </c>
      <c r="C379">
        <v>8.1</v>
      </c>
    </row>
    <row r="380" spans="1:3">
      <c r="A380" t="s">
        <v>473</v>
      </c>
      <c r="B380" t="s">
        <v>74</v>
      </c>
      <c r="C380">
        <v>8.8000000000000007</v>
      </c>
    </row>
    <row r="381" spans="1:3">
      <c r="A381" t="s">
        <v>474</v>
      </c>
      <c r="B381" t="s">
        <v>74</v>
      </c>
      <c r="C381">
        <v>13.5</v>
      </c>
    </row>
    <row r="382" spans="1:3">
      <c r="A382" t="s">
        <v>475</v>
      </c>
      <c r="B382" t="s">
        <v>74</v>
      </c>
      <c r="C382">
        <v>12.3</v>
      </c>
    </row>
    <row r="383" spans="1:3">
      <c r="A383" t="s">
        <v>476</v>
      </c>
      <c r="B383" t="s">
        <v>74</v>
      </c>
      <c r="C383">
        <v>31.3</v>
      </c>
    </row>
    <row r="384" spans="1:3">
      <c r="A384" t="s">
        <v>477</v>
      </c>
      <c r="B384" t="s">
        <v>74</v>
      </c>
      <c r="C384">
        <v>21</v>
      </c>
    </row>
    <row r="385" spans="1:3">
      <c r="A385" t="s">
        <v>2020</v>
      </c>
      <c r="B385" t="s">
        <v>74</v>
      </c>
      <c r="C385">
        <v>19</v>
      </c>
    </row>
    <row r="386" spans="1:3">
      <c r="A386" t="s">
        <v>478</v>
      </c>
      <c r="B386" t="s">
        <v>74</v>
      </c>
      <c r="C386">
        <v>3.5</v>
      </c>
    </row>
    <row r="387" spans="1:3">
      <c r="A387" t="s">
        <v>479</v>
      </c>
      <c r="B387" t="s">
        <v>74</v>
      </c>
      <c r="C387">
        <v>9.3000000000000007</v>
      </c>
    </row>
    <row r="388" spans="1:3">
      <c r="A388" t="s">
        <v>480</v>
      </c>
      <c r="B388" t="s">
        <v>74</v>
      </c>
      <c r="C388">
        <v>15.4</v>
      </c>
    </row>
    <row r="389" spans="1:3">
      <c r="A389" t="s">
        <v>481</v>
      </c>
      <c r="B389" t="s">
        <v>74</v>
      </c>
      <c r="C389">
        <v>9.6</v>
      </c>
    </row>
    <row r="390" spans="1:3">
      <c r="A390" t="s">
        <v>482</v>
      </c>
      <c r="B390" t="s">
        <v>74</v>
      </c>
      <c r="C390">
        <v>12.1</v>
      </c>
    </row>
    <row r="391" spans="1:3">
      <c r="A391" t="s">
        <v>483</v>
      </c>
      <c r="B391" t="s">
        <v>74</v>
      </c>
      <c r="C391">
        <v>27.5</v>
      </c>
    </row>
    <row r="392" spans="1:3">
      <c r="A392" t="s">
        <v>484</v>
      </c>
      <c r="B392" t="s">
        <v>74</v>
      </c>
      <c r="C392">
        <v>15.4</v>
      </c>
    </row>
    <row r="393" spans="1:3">
      <c r="A393" t="s">
        <v>485</v>
      </c>
      <c r="B393" t="s">
        <v>74</v>
      </c>
      <c r="C393">
        <v>25.7</v>
      </c>
    </row>
    <row r="394" spans="1:3">
      <c r="A394" t="s">
        <v>486</v>
      </c>
      <c r="B394" t="s">
        <v>74</v>
      </c>
      <c r="C394">
        <v>7.7</v>
      </c>
    </row>
    <row r="395" spans="1:3">
      <c r="A395" t="s">
        <v>487</v>
      </c>
      <c r="B395" t="s">
        <v>74</v>
      </c>
      <c r="C395">
        <v>18.899999999999999</v>
      </c>
    </row>
    <row r="396" spans="1:3">
      <c r="A396" t="s">
        <v>488</v>
      </c>
      <c r="B396" t="s">
        <v>74</v>
      </c>
      <c r="C396">
        <v>12</v>
      </c>
    </row>
    <row r="397" spans="1:3">
      <c r="A397" t="s">
        <v>489</v>
      </c>
      <c r="B397" t="s">
        <v>74</v>
      </c>
      <c r="C397">
        <v>19.100000000000001</v>
      </c>
    </row>
    <row r="398" spans="1:3">
      <c r="A398" t="s">
        <v>490</v>
      </c>
      <c r="B398" t="s">
        <v>74</v>
      </c>
      <c r="C398">
        <v>11.8</v>
      </c>
    </row>
    <row r="399" spans="1:3">
      <c r="A399" t="s">
        <v>491</v>
      </c>
      <c r="B399" t="s">
        <v>74</v>
      </c>
      <c r="C399">
        <v>20.2</v>
      </c>
    </row>
    <row r="400" spans="1:3">
      <c r="A400" t="s">
        <v>492</v>
      </c>
      <c r="B400" t="s">
        <v>74</v>
      </c>
      <c r="C400">
        <v>28.5</v>
      </c>
    </row>
    <row r="401" spans="1:3">
      <c r="A401" t="s">
        <v>493</v>
      </c>
      <c r="B401" t="s">
        <v>74</v>
      </c>
      <c r="C401">
        <v>25.8</v>
      </c>
    </row>
    <row r="402" spans="1:3">
      <c r="A402" t="s">
        <v>2021</v>
      </c>
      <c r="B402" t="s">
        <v>222</v>
      </c>
      <c r="C402">
        <v>9.9</v>
      </c>
    </row>
    <row r="403" spans="1:3">
      <c r="A403" t="s">
        <v>494</v>
      </c>
      <c r="B403" t="s">
        <v>74</v>
      </c>
      <c r="C403">
        <v>17.2</v>
      </c>
    </row>
    <row r="404" spans="1:3">
      <c r="A404" t="s">
        <v>495</v>
      </c>
      <c r="B404" t="s">
        <v>74</v>
      </c>
      <c r="C404">
        <v>18.600000000000001</v>
      </c>
    </row>
    <row r="405" spans="1:3">
      <c r="A405" t="s">
        <v>496</v>
      </c>
      <c r="B405" t="s">
        <v>74</v>
      </c>
      <c r="C405">
        <v>24.5</v>
      </c>
    </row>
    <row r="406" spans="1:3">
      <c r="A406" t="s">
        <v>497</v>
      </c>
      <c r="B406" t="s">
        <v>74</v>
      </c>
      <c r="C406">
        <v>8.8000000000000007</v>
      </c>
    </row>
    <row r="407" spans="1:3">
      <c r="A407" t="s">
        <v>498</v>
      </c>
      <c r="B407" t="s">
        <v>74</v>
      </c>
      <c r="C407">
        <v>11.4</v>
      </c>
    </row>
    <row r="408" spans="1:3">
      <c r="A408" t="s">
        <v>499</v>
      </c>
      <c r="B408" t="s">
        <v>74</v>
      </c>
      <c r="C408">
        <v>35.799999999999997</v>
      </c>
    </row>
    <row r="409" spans="1:3">
      <c r="A409" t="s">
        <v>500</v>
      </c>
      <c r="B409" t="s">
        <v>74</v>
      </c>
      <c r="C409">
        <v>21.1</v>
      </c>
    </row>
    <row r="410" spans="1:3">
      <c r="A410" t="s">
        <v>501</v>
      </c>
      <c r="B410" t="s">
        <v>74</v>
      </c>
      <c r="C410">
        <v>14.6</v>
      </c>
    </row>
    <row r="411" spans="1:3">
      <c r="A411" t="s">
        <v>502</v>
      </c>
      <c r="B411" t="s">
        <v>74</v>
      </c>
      <c r="C411">
        <v>21.8</v>
      </c>
    </row>
    <row r="412" spans="1:3">
      <c r="A412" t="s">
        <v>503</v>
      </c>
      <c r="B412" t="s">
        <v>74</v>
      </c>
      <c r="C412">
        <v>23.2</v>
      </c>
    </row>
    <row r="413" spans="1:3">
      <c r="A413" t="s">
        <v>9981</v>
      </c>
      <c r="B413" t="s">
        <v>74</v>
      </c>
      <c r="C413">
        <v>17</v>
      </c>
    </row>
    <row r="414" spans="1:3">
      <c r="A414" t="s">
        <v>504</v>
      </c>
      <c r="B414" t="s">
        <v>505</v>
      </c>
      <c r="C414">
        <v>18.8</v>
      </c>
    </row>
    <row r="415" spans="1:3">
      <c r="A415" t="s">
        <v>506</v>
      </c>
      <c r="B415" t="s">
        <v>74</v>
      </c>
      <c r="C415">
        <v>20.100000000000001</v>
      </c>
    </row>
    <row r="416" spans="1:3">
      <c r="A416" t="s">
        <v>507</v>
      </c>
      <c r="B416" t="s">
        <v>74</v>
      </c>
      <c r="C416">
        <v>17.3</v>
      </c>
    </row>
    <row r="417" spans="1:3">
      <c r="A417" t="s">
        <v>508</v>
      </c>
      <c r="B417" t="s">
        <v>74</v>
      </c>
      <c r="C417">
        <v>30.4</v>
      </c>
    </row>
    <row r="418" spans="1:3">
      <c r="A418" t="s">
        <v>509</v>
      </c>
      <c r="B418" t="s">
        <v>74</v>
      </c>
      <c r="C418">
        <v>16</v>
      </c>
    </row>
    <row r="419" spans="1:3">
      <c r="A419" t="s">
        <v>510</v>
      </c>
      <c r="B419" t="s">
        <v>74</v>
      </c>
      <c r="C419">
        <v>14.9</v>
      </c>
    </row>
    <row r="420" spans="1:3">
      <c r="A420" t="s">
        <v>511</v>
      </c>
      <c r="B420" t="s">
        <v>439</v>
      </c>
      <c r="C420">
        <v>15.3</v>
      </c>
    </row>
    <row r="421" spans="1:3">
      <c r="A421" t="s">
        <v>512</v>
      </c>
      <c r="B421" t="s">
        <v>74</v>
      </c>
      <c r="C421">
        <v>10.3</v>
      </c>
    </row>
    <row r="422" spans="1:3">
      <c r="A422" t="s">
        <v>513</v>
      </c>
      <c r="B422" t="s">
        <v>74</v>
      </c>
      <c r="C422">
        <v>20.8</v>
      </c>
    </row>
    <row r="423" spans="1:3">
      <c r="A423" t="s">
        <v>514</v>
      </c>
      <c r="B423" t="s">
        <v>74</v>
      </c>
      <c r="C423">
        <v>21.9</v>
      </c>
    </row>
    <row r="424" spans="1:3">
      <c r="A424" t="s">
        <v>515</v>
      </c>
      <c r="B424" t="s">
        <v>74</v>
      </c>
      <c r="C424">
        <v>20.399999999999999</v>
      </c>
    </row>
    <row r="425" spans="1:3">
      <c r="A425" t="s">
        <v>516</v>
      </c>
      <c r="B425" t="s">
        <v>74</v>
      </c>
      <c r="C425">
        <v>12.8</v>
      </c>
    </row>
    <row r="426" spans="1:3">
      <c r="A426" t="s">
        <v>517</v>
      </c>
      <c r="B426" t="s">
        <v>74</v>
      </c>
      <c r="C426">
        <v>8.1</v>
      </c>
    </row>
    <row r="427" spans="1:3">
      <c r="A427" t="s">
        <v>518</v>
      </c>
      <c r="B427" t="s">
        <v>74</v>
      </c>
      <c r="C427">
        <v>25.1</v>
      </c>
    </row>
    <row r="428" spans="1:3">
      <c r="A428" t="s">
        <v>519</v>
      </c>
      <c r="B428" t="s">
        <v>74</v>
      </c>
      <c r="C428">
        <v>17.8</v>
      </c>
    </row>
    <row r="429" spans="1:3">
      <c r="A429" t="s">
        <v>520</v>
      </c>
      <c r="B429" t="s">
        <v>74</v>
      </c>
      <c r="C429">
        <v>22.5</v>
      </c>
    </row>
    <row r="430" spans="1:3">
      <c r="A430" t="s">
        <v>521</v>
      </c>
      <c r="B430" t="s">
        <v>74</v>
      </c>
      <c r="C430">
        <v>21.2</v>
      </c>
    </row>
    <row r="431" spans="1:3">
      <c r="A431" t="s">
        <v>522</v>
      </c>
      <c r="B431" t="s">
        <v>74</v>
      </c>
      <c r="C431">
        <v>21</v>
      </c>
    </row>
    <row r="432" spans="1:3">
      <c r="A432" t="s">
        <v>523</v>
      </c>
      <c r="B432" t="s">
        <v>74</v>
      </c>
      <c r="C432">
        <v>27.7</v>
      </c>
    </row>
    <row r="433" spans="1:3">
      <c r="A433" t="s">
        <v>524</v>
      </c>
      <c r="B433" t="s">
        <v>74</v>
      </c>
      <c r="C433">
        <v>16.2</v>
      </c>
    </row>
    <row r="434" spans="1:3">
      <c r="A434" t="s">
        <v>525</v>
      </c>
      <c r="B434" t="s">
        <v>526</v>
      </c>
      <c r="C434">
        <v>25.1</v>
      </c>
    </row>
    <row r="435" spans="1:3">
      <c r="A435" t="s">
        <v>527</v>
      </c>
      <c r="B435" t="s">
        <v>74</v>
      </c>
      <c r="C435">
        <v>24.2</v>
      </c>
    </row>
    <row r="436" spans="1:3">
      <c r="A436" t="s">
        <v>528</v>
      </c>
      <c r="B436" t="s">
        <v>74</v>
      </c>
      <c r="C436">
        <v>19.399999999999999</v>
      </c>
    </row>
    <row r="437" spans="1:3">
      <c r="A437" t="s">
        <v>529</v>
      </c>
      <c r="B437" t="s">
        <v>530</v>
      </c>
      <c r="C437">
        <v>18.2</v>
      </c>
    </row>
    <row r="438" spans="1:3">
      <c r="A438" t="s">
        <v>531</v>
      </c>
      <c r="B438" t="s">
        <v>74</v>
      </c>
      <c r="C438">
        <v>18.3</v>
      </c>
    </row>
    <row r="439" spans="1:3">
      <c r="A439" t="s">
        <v>532</v>
      </c>
      <c r="B439" t="s">
        <v>74</v>
      </c>
      <c r="C439">
        <v>21.4</v>
      </c>
    </row>
    <row r="440" spans="1:3">
      <c r="A440" t="s">
        <v>533</v>
      </c>
      <c r="B440" t="s">
        <v>74</v>
      </c>
      <c r="C440">
        <v>35</v>
      </c>
    </row>
    <row r="441" spans="1:3">
      <c r="A441" t="s">
        <v>534</v>
      </c>
      <c r="B441" t="s">
        <v>74</v>
      </c>
      <c r="C441">
        <v>9.1999999999999993</v>
      </c>
    </row>
    <row r="442" spans="1:3">
      <c r="A442" t="s">
        <v>535</v>
      </c>
      <c r="B442" t="s">
        <v>74</v>
      </c>
      <c r="C442">
        <v>24.2</v>
      </c>
    </row>
    <row r="443" spans="1:3">
      <c r="A443" t="s">
        <v>536</v>
      </c>
      <c r="B443" t="s">
        <v>74</v>
      </c>
      <c r="C443">
        <v>27.5</v>
      </c>
    </row>
    <row r="444" spans="1:3">
      <c r="A444" t="s">
        <v>537</v>
      </c>
      <c r="B444" t="s">
        <v>74</v>
      </c>
      <c r="C444">
        <v>25.5</v>
      </c>
    </row>
    <row r="445" spans="1:3">
      <c r="A445" t="s">
        <v>538</v>
      </c>
      <c r="B445" t="s">
        <v>74</v>
      </c>
      <c r="C445">
        <v>11.1</v>
      </c>
    </row>
    <row r="446" spans="1:3">
      <c r="A446" t="s">
        <v>539</v>
      </c>
      <c r="B446" t="s">
        <v>74</v>
      </c>
      <c r="C446">
        <v>22.2</v>
      </c>
    </row>
    <row r="447" spans="1:3">
      <c r="A447" t="s">
        <v>540</v>
      </c>
      <c r="B447" t="s">
        <v>74</v>
      </c>
      <c r="C447">
        <v>12</v>
      </c>
    </row>
    <row r="448" spans="1:3">
      <c r="A448" t="s">
        <v>541</v>
      </c>
      <c r="B448" t="s">
        <v>74</v>
      </c>
      <c r="C448">
        <v>23.3</v>
      </c>
    </row>
    <row r="449" spans="1:3">
      <c r="A449" t="s">
        <v>10130</v>
      </c>
      <c r="B449" t="s">
        <v>74</v>
      </c>
      <c r="C449">
        <v>15.8</v>
      </c>
    </row>
    <row r="450" spans="1:3">
      <c r="A450" t="s">
        <v>542</v>
      </c>
      <c r="B450" t="s">
        <v>74</v>
      </c>
      <c r="C450">
        <v>28.4</v>
      </c>
    </row>
    <row r="451" spans="1:3">
      <c r="A451" t="s">
        <v>543</v>
      </c>
      <c r="B451" t="s">
        <v>544</v>
      </c>
      <c r="C451">
        <v>23.1</v>
      </c>
    </row>
    <row r="452" spans="1:3">
      <c r="A452" t="s">
        <v>545</v>
      </c>
      <c r="B452" t="s">
        <v>74</v>
      </c>
      <c r="C452">
        <v>17.2</v>
      </c>
    </row>
    <row r="453" spans="1:3">
      <c r="A453" t="s">
        <v>546</v>
      </c>
      <c r="B453" t="s">
        <v>547</v>
      </c>
      <c r="C453">
        <v>13.1</v>
      </c>
    </row>
    <row r="454" spans="1:3">
      <c r="A454" t="s">
        <v>548</v>
      </c>
      <c r="B454" t="s">
        <v>74</v>
      </c>
      <c r="C454">
        <v>14.7</v>
      </c>
    </row>
    <row r="455" spans="1:3">
      <c r="A455" t="s">
        <v>549</v>
      </c>
      <c r="B455" t="s">
        <v>74</v>
      </c>
      <c r="C455">
        <v>15.6</v>
      </c>
    </row>
    <row r="456" spans="1:3">
      <c r="A456" t="s">
        <v>550</v>
      </c>
      <c r="B456" t="s">
        <v>74</v>
      </c>
      <c r="C456">
        <v>15.4</v>
      </c>
    </row>
    <row r="457" spans="1:3">
      <c r="A457" t="s">
        <v>551</v>
      </c>
      <c r="B457" t="s">
        <v>74</v>
      </c>
      <c r="C457">
        <v>9</v>
      </c>
    </row>
    <row r="458" spans="1:3">
      <c r="A458" t="s">
        <v>552</v>
      </c>
      <c r="B458" t="s">
        <v>9983</v>
      </c>
      <c r="C458">
        <v>3.6</v>
      </c>
    </row>
    <row r="459" spans="1:3">
      <c r="A459" t="s">
        <v>553</v>
      </c>
      <c r="B459" t="s">
        <v>74</v>
      </c>
      <c r="C459">
        <v>35.5</v>
      </c>
    </row>
    <row r="460" spans="1:3">
      <c r="A460" t="s">
        <v>554</v>
      </c>
      <c r="B460" t="s">
        <v>74</v>
      </c>
      <c r="C460">
        <v>22.7</v>
      </c>
    </row>
    <row r="461" spans="1:3">
      <c r="A461" t="s">
        <v>555</v>
      </c>
      <c r="B461" t="s">
        <v>74</v>
      </c>
      <c r="C461">
        <v>10</v>
      </c>
    </row>
    <row r="462" spans="1:3">
      <c r="A462" t="s">
        <v>556</v>
      </c>
      <c r="B462" t="s">
        <v>74</v>
      </c>
      <c r="C462">
        <v>32.4</v>
      </c>
    </row>
    <row r="463" spans="1:3">
      <c r="A463" t="s">
        <v>557</v>
      </c>
      <c r="B463" t="s">
        <v>74</v>
      </c>
      <c r="C463">
        <v>9.1999999999999993</v>
      </c>
    </row>
    <row r="464" spans="1:3">
      <c r="A464" t="s">
        <v>558</v>
      </c>
      <c r="B464" t="s">
        <v>74</v>
      </c>
      <c r="C464">
        <v>18.5</v>
      </c>
    </row>
    <row r="465" spans="1:3">
      <c r="A465" t="s">
        <v>559</v>
      </c>
      <c r="B465" t="s">
        <v>74</v>
      </c>
      <c r="C465">
        <v>25.2</v>
      </c>
    </row>
    <row r="466" spans="1:3">
      <c r="A466" t="s">
        <v>560</v>
      </c>
      <c r="B466" t="s">
        <v>74</v>
      </c>
      <c r="C466">
        <v>7.8</v>
      </c>
    </row>
    <row r="467" spans="1:3">
      <c r="A467" t="s">
        <v>561</v>
      </c>
      <c r="B467" t="s">
        <v>74</v>
      </c>
      <c r="C467">
        <v>8.6</v>
      </c>
    </row>
    <row r="468" spans="1:3">
      <c r="A468" t="s">
        <v>10134</v>
      </c>
      <c r="B468" t="s">
        <v>74</v>
      </c>
      <c r="C468">
        <v>7.5</v>
      </c>
    </row>
    <row r="469" spans="1:3">
      <c r="A469" t="s">
        <v>562</v>
      </c>
      <c r="B469" t="s">
        <v>74</v>
      </c>
      <c r="C469">
        <v>19.2</v>
      </c>
    </row>
    <row r="470" spans="1:3">
      <c r="A470" t="s">
        <v>563</v>
      </c>
      <c r="B470" t="s">
        <v>74</v>
      </c>
      <c r="C470">
        <v>26.5</v>
      </c>
    </row>
    <row r="471" spans="1:3">
      <c r="A471" t="s">
        <v>564</v>
      </c>
      <c r="B471" t="s">
        <v>74</v>
      </c>
      <c r="C471">
        <v>22.4</v>
      </c>
    </row>
    <row r="472" spans="1:3">
      <c r="A472" t="s">
        <v>565</v>
      </c>
      <c r="B472" t="s">
        <v>74</v>
      </c>
      <c r="C472">
        <v>5.5</v>
      </c>
    </row>
    <row r="473" spans="1:3">
      <c r="A473" t="s">
        <v>566</v>
      </c>
      <c r="B473" t="s">
        <v>74</v>
      </c>
      <c r="C473">
        <v>19.2</v>
      </c>
    </row>
    <row r="474" spans="1:3">
      <c r="A474" t="s">
        <v>567</v>
      </c>
      <c r="B474" t="s">
        <v>1754</v>
      </c>
      <c r="C474">
        <v>13.8</v>
      </c>
    </row>
    <row r="475" spans="1:3">
      <c r="A475" t="s">
        <v>568</v>
      </c>
      <c r="B475" t="s">
        <v>74</v>
      </c>
      <c r="C475">
        <v>17.899999999999999</v>
      </c>
    </row>
    <row r="476" spans="1:3">
      <c r="A476" t="s">
        <v>569</v>
      </c>
      <c r="B476" t="s">
        <v>74</v>
      </c>
      <c r="C476">
        <v>29.5</v>
      </c>
    </row>
    <row r="477" spans="1:3">
      <c r="A477" t="s">
        <v>9984</v>
      </c>
      <c r="B477" t="s">
        <v>9985</v>
      </c>
      <c r="C477">
        <v>20.7</v>
      </c>
    </row>
    <row r="478" spans="1:3">
      <c r="A478" t="s">
        <v>570</v>
      </c>
      <c r="B478" t="s">
        <v>74</v>
      </c>
      <c r="C478">
        <v>10.7</v>
      </c>
    </row>
    <row r="479" spans="1:3">
      <c r="A479" t="s">
        <v>571</v>
      </c>
      <c r="B479" t="s">
        <v>74</v>
      </c>
      <c r="C479">
        <v>7</v>
      </c>
    </row>
    <row r="480" spans="1:3">
      <c r="A480" t="s">
        <v>572</v>
      </c>
      <c r="B480" t="s">
        <v>74</v>
      </c>
      <c r="C480">
        <v>20.6</v>
      </c>
    </row>
    <row r="481" spans="1:3">
      <c r="A481" t="s">
        <v>573</v>
      </c>
      <c r="B481" t="s">
        <v>574</v>
      </c>
      <c r="C481">
        <v>7.6</v>
      </c>
    </row>
    <row r="482" spans="1:3">
      <c r="A482" t="s">
        <v>575</v>
      </c>
      <c r="B482" t="s">
        <v>74</v>
      </c>
      <c r="C482">
        <v>14.9</v>
      </c>
    </row>
    <row r="483" spans="1:3">
      <c r="A483" t="s">
        <v>576</v>
      </c>
      <c r="B483" t="s">
        <v>74</v>
      </c>
      <c r="C483">
        <v>15.7</v>
      </c>
    </row>
    <row r="484" spans="1:3">
      <c r="A484" t="s">
        <v>577</v>
      </c>
      <c r="B484" t="s">
        <v>439</v>
      </c>
      <c r="C484">
        <v>21.4</v>
      </c>
    </row>
    <row r="485" spans="1:3">
      <c r="A485" t="s">
        <v>578</v>
      </c>
      <c r="B485" t="s">
        <v>74</v>
      </c>
      <c r="C485">
        <v>28.4</v>
      </c>
    </row>
    <row r="486" spans="1:3">
      <c r="A486" t="s">
        <v>579</v>
      </c>
      <c r="B486" t="s">
        <v>544</v>
      </c>
      <c r="C486">
        <v>13.4</v>
      </c>
    </row>
    <row r="487" spans="1:3">
      <c r="A487" t="s">
        <v>580</v>
      </c>
      <c r="B487" t="s">
        <v>74</v>
      </c>
      <c r="C487">
        <v>16.100000000000001</v>
      </c>
    </row>
    <row r="488" spans="1:3">
      <c r="A488" t="s">
        <v>581</v>
      </c>
      <c r="B488" t="s">
        <v>74</v>
      </c>
      <c r="C488">
        <v>13.4</v>
      </c>
    </row>
    <row r="489" spans="1:3">
      <c r="A489" t="s">
        <v>582</v>
      </c>
      <c r="B489" t="s">
        <v>85</v>
      </c>
      <c r="C489">
        <v>15.6</v>
      </c>
    </row>
    <row r="490" spans="1:3">
      <c r="A490" t="s">
        <v>583</v>
      </c>
      <c r="B490" t="s">
        <v>74</v>
      </c>
      <c r="C490">
        <v>8.3000000000000007</v>
      </c>
    </row>
    <row r="491" spans="1:3">
      <c r="A491" t="s">
        <v>584</v>
      </c>
      <c r="B491" t="s">
        <v>74</v>
      </c>
      <c r="C491">
        <v>12.5</v>
      </c>
    </row>
    <row r="492" spans="1:3">
      <c r="A492" t="s">
        <v>585</v>
      </c>
      <c r="B492" t="s">
        <v>74</v>
      </c>
      <c r="C492">
        <v>12.1</v>
      </c>
    </row>
    <row r="493" spans="1:3">
      <c r="A493" t="s">
        <v>586</v>
      </c>
      <c r="B493" t="s">
        <v>74</v>
      </c>
      <c r="C493">
        <v>13.4</v>
      </c>
    </row>
    <row r="494" spans="1:3">
      <c r="A494" t="s">
        <v>587</v>
      </c>
      <c r="B494" t="s">
        <v>74</v>
      </c>
      <c r="C494">
        <v>27.9</v>
      </c>
    </row>
    <row r="495" spans="1:3">
      <c r="A495" t="s">
        <v>588</v>
      </c>
      <c r="B495" t="s">
        <v>74</v>
      </c>
      <c r="C495">
        <v>15.5</v>
      </c>
    </row>
    <row r="496" spans="1:3">
      <c r="A496" t="s">
        <v>589</v>
      </c>
      <c r="B496" t="s">
        <v>74</v>
      </c>
      <c r="C496">
        <v>17.3</v>
      </c>
    </row>
    <row r="497" spans="1:3">
      <c r="A497" t="s">
        <v>590</v>
      </c>
      <c r="B497" t="s">
        <v>222</v>
      </c>
      <c r="C497">
        <v>8.6999999999999993</v>
      </c>
    </row>
    <row r="498" spans="1:3">
      <c r="A498" t="s">
        <v>591</v>
      </c>
      <c r="B498" t="s">
        <v>74</v>
      </c>
      <c r="C498">
        <v>11</v>
      </c>
    </row>
    <row r="499" spans="1:3">
      <c r="A499" t="s">
        <v>592</v>
      </c>
      <c r="B499" t="s">
        <v>593</v>
      </c>
      <c r="C499">
        <v>6.2</v>
      </c>
    </row>
    <row r="500" spans="1:3">
      <c r="A500" t="s">
        <v>594</v>
      </c>
      <c r="B500" t="s">
        <v>74</v>
      </c>
      <c r="C500">
        <v>9</v>
      </c>
    </row>
    <row r="501" spans="1:3">
      <c r="A501" t="s">
        <v>595</v>
      </c>
      <c r="B501" t="s">
        <v>74</v>
      </c>
      <c r="C501">
        <v>12.1</v>
      </c>
    </row>
    <row r="502" spans="1:3">
      <c r="A502" t="s">
        <v>596</v>
      </c>
      <c r="B502" t="s">
        <v>74</v>
      </c>
      <c r="C502">
        <v>15.3</v>
      </c>
    </row>
    <row r="503" spans="1:3">
      <c r="A503" t="s">
        <v>597</v>
      </c>
      <c r="B503" t="s">
        <v>74</v>
      </c>
      <c r="C503">
        <v>23.7</v>
      </c>
    </row>
    <row r="504" spans="1:3">
      <c r="A504" t="s">
        <v>598</v>
      </c>
      <c r="B504" t="s">
        <v>74</v>
      </c>
      <c r="C504">
        <v>14.6</v>
      </c>
    </row>
    <row r="505" spans="1:3">
      <c r="A505" t="s">
        <v>599</v>
      </c>
      <c r="B505" t="s">
        <v>74</v>
      </c>
      <c r="C505">
        <v>17.100000000000001</v>
      </c>
    </row>
    <row r="506" spans="1:3">
      <c r="A506" t="s">
        <v>600</v>
      </c>
      <c r="B506" t="s">
        <v>74</v>
      </c>
      <c r="C506">
        <v>19.399999999999999</v>
      </c>
    </row>
    <row r="507" spans="1:3">
      <c r="A507" t="s">
        <v>601</v>
      </c>
      <c r="B507" t="s">
        <v>74</v>
      </c>
      <c r="C507">
        <v>24.5</v>
      </c>
    </row>
    <row r="508" spans="1:3">
      <c r="A508" t="s">
        <v>602</v>
      </c>
      <c r="B508" t="s">
        <v>603</v>
      </c>
      <c r="C508">
        <v>10.8</v>
      </c>
    </row>
    <row r="509" spans="1:3">
      <c r="A509" t="s">
        <v>604</v>
      </c>
      <c r="B509" t="s">
        <v>193</v>
      </c>
      <c r="C509">
        <v>15</v>
      </c>
    </row>
    <row r="510" spans="1:3">
      <c r="A510" t="s">
        <v>605</v>
      </c>
      <c r="B510" t="s">
        <v>74</v>
      </c>
      <c r="C510">
        <v>15.1</v>
      </c>
    </row>
    <row r="511" spans="1:3">
      <c r="A511" t="s">
        <v>9986</v>
      </c>
      <c r="B511" t="s">
        <v>74</v>
      </c>
      <c r="C511">
        <v>22.3</v>
      </c>
    </row>
    <row r="512" spans="1:3">
      <c r="A512" t="s">
        <v>606</v>
      </c>
      <c r="B512" t="s">
        <v>74</v>
      </c>
      <c r="C512">
        <v>11.2</v>
      </c>
    </row>
    <row r="513" spans="1:3">
      <c r="A513" t="s">
        <v>607</v>
      </c>
      <c r="B513" t="s">
        <v>74</v>
      </c>
      <c r="C513">
        <v>17.2</v>
      </c>
    </row>
    <row r="514" spans="1:3">
      <c r="A514" t="s">
        <v>608</v>
      </c>
      <c r="B514" t="s">
        <v>74</v>
      </c>
      <c r="C514">
        <v>9.5</v>
      </c>
    </row>
    <row r="515" spans="1:3">
      <c r="A515" t="s">
        <v>609</v>
      </c>
      <c r="B515" t="s">
        <v>74</v>
      </c>
      <c r="C515">
        <v>10.7</v>
      </c>
    </row>
    <row r="516" spans="1:3">
      <c r="A516" t="s">
        <v>610</v>
      </c>
      <c r="B516" t="s">
        <v>74</v>
      </c>
      <c r="C516">
        <v>11.9</v>
      </c>
    </row>
    <row r="517" spans="1:3">
      <c r="A517" t="s">
        <v>611</v>
      </c>
      <c r="B517" t="s">
        <v>74</v>
      </c>
      <c r="C517">
        <v>24.3</v>
      </c>
    </row>
    <row r="518" spans="1:3">
      <c r="A518" t="s">
        <v>612</v>
      </c>
      <c r="B518" t="s">
        <v>74</v>
      </c>
      <c r="C518">
        <v>18.7</v>
      </c>
    </row>
    <row r="519" spans="1:3">
      <c r="A519" t="s">
        <v>613</v>
      </c>
      <c r="B519" t="s">
        <v>74</v>
      </c>
      <c r="C519">
        <v>12.4</v>
      </c>
    </row>
    <row r="520" spans="1:3">
      <c r="A520" t="s">
        <v>614</v>
      </c>
      <c r="B520" t="s">
        <v>74</v>
      </c>
      <c r="C520">
        <v>23.6</v>
      </c>
    </row>
    <row r="521" spans="1:3">
      <c r="A521" t="s">
        <v>615</v>
      </c>
      <c r="B521" t="s">
        <v>74</v>
      </c>
      <c r="C521">
        <v>16.100000000000001</v>
      </c>
    </row>
    <row r="522" spans="1:3">
      <c r="A522" t="s">
        <v>616</v>
      </c>
      <c r="B522" t="s">
        <v>617</v>
      </c>
      <c r="C522">
        <v>3.3</v>
      </c>
    </row>
    <row r="523" spans="1:3">
      <c r="A523" t="s">
        <v>618</v>
      </c>
      <c r="B523" t="s">
        <v>74</v>
      </c>
      <c r="C523">
        <v>12.7</v>
      </c>
    </row>
    <row r="524" spans="1:3">
      <c r="A524" t="s">
        <v>619</v>
      </c>
      <c r="B524" t="s">
        <v>593</v>
      </c>
      <c r="C524">
        <v>32.799999999999997</v>
      </c>
    </row>
    <row r="525" spans="1:3">
      <c r="A525" t="s">
        <v>620</v>
      </c>
      <c r="B525" t="s">
        <v>74</v>
      </c>
      <c r="C525">
        <v>12.4</v>
      </c>
    </row>
    <row r="526" spans="1:3">
      <c r="A526" t="s">
        <v>621</v>
      </c>
      <c r="B526" t="s">
        <v>433</v>
      </c>
      <c r="C526">
        <v>14.8</v>
      </c>
    </row>
    <row r="527" spans="1:3">
      <c r="A527" t="s">
        <v>622</v>
      </c>
      <c r="B527" t="s">
        <v>623</v>
      </c>
      <c r="C527">
        <v>21.8</v>
      </c>
    </row>
    <row r="528" spans="1:3">
      <c r="A528" t="s">
        <v>624</v>
      </c>
      <c r="B528" t="s">
        <v>74</v>
      </c>
      <c r="C528">
        <v>26.4</v>
      </c>
    </row>
    <row r="529" spans="1:3">
      <c r="A529" t="s">
        <v>625</v>
      </c>
      <c r="B529" t="s">
        <v>74</v>
      </c>
      <c r="C529">
        <v>19</v>
      </c>
    </row>
    <row r="530" spans="1:3">
      <c r="A530" t="s">
        <v>626</v>
      </c>
      <c r="B530" t="s">
        <v>74</v>
      </c>
      <c r="C530">
        <v>20.6</v>
      </c>
    </row>
    <row r="531" spans="1:3">
      <c r="A531" t="s">
        <v>627</v>
      </c>
      <c r="B531" t="s">
        <v>74</v>
      </c>
      <c r="C531">
        <v>24.8</v>
      </c>
    </row>
    <row r="532" spans="1:3">
      <c r="A532" t="s">
        <v>629</v>
      </c>
      <c r="B532" t="s">
        <v>74</v>
      </c>
      <c r="C532">
        <v>43.8</v>
      </c>
    </row>
    <row r="533" spans="1:3">
      <c r="A533" t="s">
        <v>628</v>
      </c>
      <c r="B533" t="s">
        <v>74</v>
      </c>
      <c r="C533">
        <v>24.5</v>
      </c>
    </row>
    <row r="534" spans="1:3">
      <c r="A534" t="s">
        <v>630</v>
      </c>
      <c r="B534" t="s">
        <v>74</v>
      </c>
      <c r="C534">
        <v>22</v>
      </c>
    </row>
    <row r="535" spans="1:3">
      <c r="A535" t="s">
        <v>631</v>
      </c>
      <c r="B535" t="s">
        <v>526</v>
      </c>
      <c r="C535">
        <v>21.9</v>
      </c>
    </row>
    <row r="536" spans="1:3">
      <c r="A536" t="s">
        <v>632</v>
      </c>
      <c r="B536" t="s">
        <v>633</v>
      </c>
      <c r="C536">
        <v>10.6</v>
      </c>
    </row>
    <row r="537" spans="1:3">
      <c r="A537" t="s">
        <v>634</v>
      </c>
      <c r="B537" t="s">
        <v>74</v>
      </c>
      <c r="C537">
        <v>34.9</v>
      </c>
    </row>
    <row r="538" spans="1:3">
      <c r="A538" t="s">
        <v>635</v>
      </c>
      <c r="B538" t="s">
        <v>636</v>
      </c>
      <c r="C538">
        <v>12.9</v>
      </c>
    </row>
    <row r="539" spans="1:3">
      <c r="A539" t="s">
        <v>637</v>
      </c>
      <c r="B539" t="s">
        <v>74</v>
      </c>
      <c r="C539">
        <v>15.2</v>
      </c>
    </row>
    <row r="540" spans="1:3">
      <c r="A540" t="s">
        <v>638</v>
      </c>
      <c r="B540" t="s">
        <v>74</v>
      </c>
      <c r="C540">
        <v>10.6</v>
      </c>
    </row>
    <row r="541" spans="1:3">
      <c r="A541" t="s">
        <v>639</v>
      </c>
      <c r="B541" t="s">
        <v>640</v>
      </c>
      <c r="C541">
        <v>16.3</v>
      </c>
    </row>
    <row r="542" spans="1:3">
      <c r="A542" t="s">
        <v>641</v>
      </c>
      <c r="B542" t="s">
        <v>74</v>
      </c>
      <c r="C542">
        <v>15.5</v>
      </c>
    </row>
    <row r="543" spans="1:3">
      <c r="A543" t="s">
        <v>642</v>
      </c>
      <c r="B543" t="s">
        <v>74</v>
      </c>
      <c r="C543">
        <v>10.6</v>
      </c>
    </row>
    <row r="544" spans="1:3">
      <c r="A544" t="s">
        <v>10232</v>
      </c>
      <c r="B544" t="s">
        <v>10233</v>
      </c>
      <c r="C544">
        <v>14.6</v>
      </c>
    </row>
    <row r="545" spans="1:3">
      <c r="A545" t="s">
        <v>10234</v>
      </c>
      <c r="B545" t="s">
        <v>74</v>
      </c>
      <c r="C545">
        <v>11.6</v>
      </c>
    </row>
    <row r="546" spans="1:3">
      <c r="A546" t="s">
        <v>643</v>
      </c>
      <c r="B546" t="s">
        <v>74</v>
      </c>
      <c r="C546">
        <v>13</v>
      </c>
    </row>
    <row r="547" spans="1:3">
      <c r="A547" t="s">
        <v>644</v>
      </c>
      <c r="B547" t="s">
        <v>74</v>
      </c>
      <c r="C547">
        <v>13.2</v>
      </c>
    </row>
    <row r="548" spans="1:3">
      <c r="A548" t="s">
        <v>645</v>
      </c>
      <c r="B548" t="s">
        <v>74</v>
      </c>
      <c r="C548">
        <v>11</v>
      </c>
    </row>
    <row r="549" spans="1:3">
      <c r="A549" t="s">
        <v>646</v>
      </c>
      <c r="B549" t="s">
        <v>74</v>
      </c>
      <c r="C549">
        <v>18.5</v>
      </c>
    </row>
    <row r="550" spans="1:3">
      <c r="A550" t="s">
        <v>647</v>
      </c>
      <c r="B550" t="s">
        <v>74</v>
      </c>
      <c r="C550">
        <v>12.9</v>
      </c>
    </row>
    <row r="551" spans="1:3">
      <c r="A551" t="s">
        <v>648</v>
      </c>
      <c r="B551" t="s">
        <v>74</v>
      </c>
      <c r="C551">
        <v>12.3</v>
      </c>
    </row>
    <row r="552" spans="1:3">
      <c r="A552" t="s">
        <v>649</v>
      </c>
      <c r="B552" t="s">
        <v>74</v>
      </c>
      <c r="C552">
        <v>17.2</v>
      </c>
    </row>
    <row r="553" spans="1:3">
      <c r="A553" t="s">
        <v>650</v>
      </c>
      <c r="B553" t="s">
        <v>651</v>
      </c>
      <c r="C553">
        <v>2.2000000000000002</v>
      </c>
    </row>
    <row r="554" spans="1:3">
      <c r="A554" t="s">
        <v>652</v>
      </c>
      <c r="B554" t="s">
        <v>350</v>
      </c>
      <c r="C554">
        <v>12</v>
      </c>
    </row>
    <row r="555" spans="1:3">
      <c r="A555" t="s">
        <v>653</v>
      </c>
      <c r="B555" t="s">
        <v>74</v>
      </c>
      <c r="C555">
        <v>17.600000000000001</v>
      </c>
    </row>
    <row r="556" spans="1:3">
      <c r="A556" t="s">
        <v>654</v>
      </c>
      <c r="B556" t="s">
        <v>74</v>
      </c>
      <c r="C556">
        <v>7.6</v>
      </c>
    </row>
    <row r="557" spans="1:3">
      <c r="A557" t="s">
        <v>655</v>
      </c>
      <c r="B557" t="s">
        <v>154</v>
      </c>
      <c r="C557">
        <v>12.7</v>
      </c>
    </row>
    <row r="558" spans="1:3">
      <c r="A558" t="s">
        <v>656</v>
      </c>
      <c r="B558" t="s">
        <v>74</v>
      </c>
      <c r="C558">
        <v>3.4</v>
      </c>
    </row>
    <row r="559" spans="1:3">
      <c r="A559" t="s">
        <v>657</v>
      </c>
      <c r="B559" t="s">
        <v>74</v>
      </c>
      <c r="C559">
        <v>17.5</v>
      </c>
    </row>
    <row r="560" spans="1:3">
      <c r="A560" t="s">
        <v>583</v>
      </c>
      <c r="B560" t="s">
        <v>74</v>
      </c>
      <c r="C560">
        <v>9.4</v>
      </c>
    </row>
    <row r="561" spans="1:3">
      <c r="A561" t="s">
        <v>658</v>
      </c>
      <c r="B561" t="s">
        <v>74</v>
      </c>
      <c r="C561">
        <v>18.8</v>
      </c>
    </row>
    <row r="562" spans="1:3">
      <c r="A562" t="s">
        <v>9987</v>
      </c>
      <c r="B562" t="s">
        <v>74</v>
      </c>
      <c r="C562">
        <v>16.3</v>
      </c>
    </row>
    <row r="563" spans="1:3">
      <c r="A563" t="s">
        <v>659</v>
      </c>
      <c r="B563" t="s">
        <v>74</v>
      </c>
      <c r="C563">
        <v>18.100000000000001</v>
      </c>
    </row>
    <row r="564" spans="1:3">
      <c r="A564" t="s">
        <v>660</v>
      </c>
      <c r="B564" t="s">
        <v>74</v>
      </c>
      <c r="C564">
        <v>38.700000000000003</v>
      </c>
    </row>
    <row r="565" spans="1:3">
      <c r="A565" t="s">
        <v>661</v>
      </c>
      <c r="B565" t="s">
        <v>74</v>
      </c>
      <c r="C565">
        <v>9.4</v>
      </c>
    </row>
    <row r="566" spans="1:3">
      <c r="A566" t="s">
        <v>662</v>
      </c>
      <c r="B566" t="s">
        <v>74</v>
      </c>
      <c r="C566">
        <v>12.8</v>
      </c>
    </row>
    <row r="567" spans="1:3">
      <c r="A567" t="s">
        <v>663</v>
      </c>
      <c r="B567" t="s">
        <v>74</v>
      </c>
      <c r="C567">
        <v>13.4</v>
      </c>
    </row>
    <row r="568" spans="1:3">
      <c r="A568" t="s">
        <v>664</v>
      </c>
      <c r="B568" t="s">
        <v>74</v>
      </c>
      <c r="C568">
        <v>9.4</v>
      </c>
    </row>
    <row r="569" spans="1:3">
      <c r="A569" t="s">
        <v>665</v>
      </c>
      <c r="B569" t="s">
        <v>74</v>
      </c>
      <c r="C569">
        <v>9.6999999999999993</v>
      </c>
    </row>
    <row r="570" spans="1:3">
      <c r="A570" t="s">
        <v>666</v>
      </c>
      <c r="B570" t="s">
        <v>74</v>
      </c>
      <c r="C570">
        <v>15.4</v>
      </c>
    </row>
    <row r="571" spans="1:3">
      <c r="A571" t="s">
        <v>667</v>
      </c>
      <c r="B571" t="s">
        <v>74</v>
      </c>
      <c r="C571">
        <v>20.3</v>
      </c>
    </row>
    <row r="572" spans="1:3">
      <c r="A572" t="s">
        <v>668</v>
      </c>
      <c r="B572" t="s">
        <v>74</v>
      </c>
      <c r="C572">
        <v>36.700000000000003</v>
      </c>
    </row>
    <row r="573" spans="1:3">
      <c r="A573" t="s">
        <v>669</v>
      </c>
      <c r="B573" t="s">
        <v>74</v>
      </c>
      <c r="C573">
        <v>29.1</v>
      </c>
    </row>
    <row r="574" spans="1:3">
      <c r="A574" t="s">
        <v>670</v>
      </c>
      <c r="B574" t="s">
        <v>74</v>
      </c>
      <c r="C574">
        <v>13</v>
      </c>
    </row>
    <row r="575" spans="1:3">
      <c r="A575" t="s">
        <v>671</v>
      </c>
      <c r="B575" t="s">
        <v>74</v>
      </c>
      <c r="C575">
        <v>18.8</v>
      </c>
    </row>
    <row r="576" spans="1:3">
      <c r="A576" t="s">
        <v>1755</v>
      </c>
      <c r="B576" t="s">
        <v>74</v>
      </c>
      <c r="C576">
        <v>16.600000000000001</v>
      </c>
    </row>
    <row r="577" spans="1:3">
      <c r="A577" t="s">
        <v>672</v>
      </c>
      <c r="B577" t="s">
        <v>74</v>
      </c>
      <c r="C577">
        <v>18.100000000000001</v>
      </c>
    </row>
    <row r="578" spans="1:3">
      <c r="A578" t="s">
        <v>673</v>
      </c>
      <c r="B578" t="s">
        <v>74</v>
      </c>
      <c r="C578">
        <v>14.4</v>
      </c>
    </row>
    <row r="579" spans="1:3">
      <c r="A579" t="s">
        <v>674</v>
      </c>
      <c r="B579" t="s">
        <v>74</v>
      </c>
      <c r="C579">
        <v>26.3</v>
      </c>
    </row>
    <row r="580" spans="1:3">
      <c r="A580" t="s">
        <v>675</v>
      </c>
      <c r="B580" t="s">
        <v>74</v>
      </c>
      <c r="C580">
        <v>18.100000000000001</v>
      </c>
    </row>
    <row r="581" spans="1:3">
      <c r="A581" t="s">
        <v>676</v>
      </c>
      <c r="B581" t="s">
        <v>74</v>
      </c>
      <c r="C581">
        <v>11.9</v>
      </c>
    </row>
    <row r="582" spans="1:3">
      <c r="A582" t="s">
        <v>677</v>
      </c>
      <c r="B582" t="s">
        <v>74</v>
      </c>
      <c r="C582">
        <v>24.9</v>
      </c>
    </row>
    <row r="583" spans="1:3">
      <c r="A583" t="s">
        <v>678</v>
      </c>
      <c r="B583" t="s">
        <v>74</v>
      </c>
      <c r="C583">
        <v>8.4</v>
      </c>
    </row>
    <row r="584" spans="1:3">
      <c r="A584" t="s">
        <v>679</v>
      </c>
      <c r="B584" t="s">
        <v>74</v>
      </c>
      <c r="C584">
        <v>12.1</v>
      </c>
    </row>
    <row r="585" spans="1:3">
      <c r="A585" t="s">
        <v>680</v>
      </c>
      <c r="B585" t="s">
        <v>74</v>
      </c>
      <c r="C585">
        <v>12.5</v>
      </c>
    </row>
    <row r="586" spans="1:3">
      <c r="A586" t="s">
        <v>681</v>
      </c>
      <c r="B586" t="s">
        <v>329</v>
      </c>
      <c r="C586">
        <v>20.3</v>
      </c>
    </row>
    <row r="587" spans="1:3">
      <c r="A587" t="s">
        <v>682</v>
      </c>
      <c r="B587" t="s">
        <v>74</v>
      </c>
      <c r="C587">
        <v>20.399999999999999</v>
      </c>
    </row>
    <row r="588" spans="1:3">
      <c r="A588" t="s">
        <v>683</v>
      </c>
      <c r="B588" t="s">
        <v>74</v>
      </c>
      <c r="C588">
        <v>13.8</v>
      </c>
    </row>
    <row r="589" spans="1:3">
      <c r="A589" t="s">
        <v>684</v>
      </c>
      <c r="B589" t="s">
        <v>74</v>
      </c>
      <c r="C589">
        <v>35.6</v>
      </c>
    </row>
    <row r="590" spans="1:3">
      <c r="A590" t="s">
        <v>685</v>
      </c>
      <c r="B590" t="s">
        <v>74</v>
      </c>
      <c r="C590">
        <v>13.5</v>
      </c>
    </row>
    <row r="591" spans="1:3">
      <c r="A591" t="s">
        <v>686</v>
      </c>
      <c r="B591" t="s">
        <v>74</v>
      </c>
      <c r="C591">
        <v>2.9</v>
      </c>
    </row>
    <row r="592" spans="1:3">
      <c r="A592" t="s">
        <v>687</v>
      </c>
      <c r="B592" t="s">
        <v>74</v>
      </c>
      <c r="C592">
        <v>29.8</v>
      </c>
    </row>
    <row r="593" spans="1:3">
      <c r="A593" t="s">
        <v>688</v>
      </c>
      <c r="B593" t="s">
        <v>74</v>
      </c>
      <c r="C593">
        <v>29.1</v>
      </c>
    </row>
    <row r="594" spans="1:3">
      <c r="A594" t="s">
        <v>689</v>
      </c>
      <c r="B594" t="s">
        <v>74</v>
      </c>
      <c r="C594">
        <v>21.1</v>
      </c>
    </row>
    <row r="595" spans="1:3">
      <c r="A595" t="s">
        <v>690</v>
      </c>
      <c r="B595" t="s">
        <v>74</v>
      </c>
      <c r="C595">
        <v>7.7</v>
      </c>
    </row>
    <row r="596" spans="1:3">
      <c r="A596" t="s">
        <v>693</v>
      </c>
      <c r="B596" t="s">
        <v>74</v>
      </c>
      <c r="C596">
        <v>23.2</v>
      </c>
    </row>
    <row r="597" spans="1:3">
      <c r="A597" t="s">
        <v>694</v>
      </c>
      <c r="B597" t="s">
        <v>74</v>
      </c>
      <c r="C597">
        <v>8.5</v>
      </c>
    </row>
    <row r="598" spans="1:3">
      <c r="A598" t="s">
        <v>695</v>
      </c>
      <c r="B598" t="s">
        <v>74</v>
      </c>
      <c r="C598">
        <v>8.4</v>
      </c>
    </row>
    <row r="599" spans="1:3">
      <c r="A599" t="s">
        <v>2022</v>
      </c>
      <c r="B599" t="s">
        <v>74</v>
      </c>
      <c r="C599">
        <v>16.600000000000001</v>
      </c>
    </row>
    <row r="600" spans="1:3">
      <c r="A600" t="s">
        <v>696</v>
      </c>
      <c r="B600" t="s">
        <v>697</v>
      </c>
      <c r="C600">
        <v>12.1</v>
      </c>
    </row>
    <row r="601" spans="1:3">
      <c r="A601" t="s">
        <v>698</v>
      </c>
      <c r="B601" t="s">
        <v>74</v>
      </c>
      <c r="C601">
        <v>30.3</v>
      </c>
    </row>
    <row r="602" spans="1:3">
      <c r="A602" t="s">
        <v>699</v>
      </c>
      <c r="B602" t="s">
        <v>74</v>
      </c>
      <c r="C602">
        <v>13.1</v>
      </c>
    </row>
    <row r="603" spans="1:3">
      <c r="A603" t="s">
        <v>700</v>
      </c>
      <c r="B603" t="s">
        <v>74</v>
      </c>
      <c r="C603">
        <v>6.2</v>
      </c>
    </row>
    <row r="604" spans="1:3">
      <c r="A604" t="s">
        <v>701</v>
      </c>
      <c r="B604" t="s">
        <v>702</v>
      </c>
      <c r="C604">
        <v>17.8</v>
      </c>
    </row>
    <row r="605" spans="1:3">
      <c r="A605" t="s">
        <v>703</v>
      </c>
      <c r="B605" t="s">
        <v>74</v>
      </c>
      <c r="C605">
        <v>19.899999999999999</v>
      </c>
    </row>
    <row r="606" spans="1:3">
      <c r="A606" t="s">
        <v>704</v>
      </c>
      <c r="B606" t="s">
        <v>74</v>
      </c>
      <c r="C606">
        <v>16.100000000000001</v>
      </c>
    </row>
    <row r="607" spans="1:3">
      <c r="A607" t="s">
        <v>705</v>
      </c>
      <c r="B607" t="s">
        <v>74</v>
      </c>
      <c r="C607">
        <v>13</v>
      </c>
    </row>
    <row r="608" spans="1:3">
      <c r="A608" t="s">
        <v>706</v>
      </c>
      <c r="B608" t="s">
        <v>74</v>
      </c>
      <c r="C608">
        <v>29</v>
      </c>
    </row>
    <row r="609" spans="1:3">
      <c r="A609" t="s">
        <v>707</v>
      </c>
      <c r="B609" t="s">
        <v>74</v>
      </c>
      <c r="C609">
        <v>15.2</v>
      </c>
    </row>
    <row r="610" spans="1:3">
      <c r="A610" t="s">
        <v>708</v>
      </c>
      <c r="B610" t="s">
        <v>74</v>
      </c>
      <c r="C610">
        <v>18.600000000000001</v>
      </c>
    </row>
    <row r="611" spans="1:3">
      <c r="A611" t="s">
        <v>709</v>
      </c>
      <c r="B611" t="s">
        <v>74</v>
      </c>
      <c r="C611">
        <v>17.3</v>
      </c>
    </row>
    <row r="612" spans="1:3">
      <c r="A612" t="s">
        <v>710</v>
      </c>
      <c r="B612" t="s">
        <v>74</v>
      </c>
      <c r="C612">
        <v>25.7</v>
      </c>
    </row>
    <row r="613" spans="1:3">
      <c r="A613" t="s">
        <v>711</v>
      </c>
      <c r="B613" t="s">
        <v>74</v>
      </c>
      <c r="C613">
        <v>3.2</v>
      </c>
    </row>
    <row r="614" spans="1:3">
      <c r="A614" t="s">
        <v>712</v>
      </c>
      <c r="B614" t="s">
        <v>74</v>
      </c>
      <c r="C614">
        <v>21.2</v>
      </c>
    </row>
    <row r="615" spans="1:3">
      <c r="A615" t="s">
        <v>713</v>
      </c>
      <c r="B615" t="s">
        <v>74</v>
      </c>
      <c r="C615">
        <v>21.2</v>
      </c>
    </row>
    <row r="616" spans="1:3">
      <c r="A616" t="s">
        <v>714</v>
      </c>
      <c r="B616" t="s">
        <v>74</v>
      </c>
      <c r="C616">
        <v>20.3</v>
      </c>
    </row>
    <row r="617" spans="1:3">
      <c r="A617" t="s">
        <v>715</v>
      </c>
      <c r="B617" t="s">
        <v>74</v>
      </c>
      <c r="C617">
        <v>31.4</v>
      </c>
    </row>
    <row r="618" spans="1:3">
      <c r="A618" t="s">
        <v>716</v>
      </c>
      <c r="B618" t="s">
        <v>74</v>
      </c>
      <c r="C618">
        <v>24.8</v>
      </c>
    </row>
    <row r="619" spans="1:3">
      <c r="A619" t="s">
        <v>717</v>
      </c>
      <c r="B619" t="s">
        <v>74</v>
      </c>
      <c r="C619">
        <v>20.399999999999999</v>
      </c>
    </row>
    <row r="620" spans="1:3">
      <c r="A620" t="s">
        <v>718</v>
      </c>
      <c r="B620" t="s">
        <v>74</v>
      </c>
      <c r="C620">
        <v>5.4</v>
      </c>
    </row>
    <row r="621" spans="1:3">
      <c r="A621" t="s">
        <v>719</v>
      </c>
      <c r="B621" t="s">
        <v>74</v>
      </c>
      <c r="C621">
        <v>15.6</v>
      </c>
    </row>
    <row r="622" spans="1:3">
      <c r="A622" t="s">
        <v>720</v>
      </c>
      <c r="B622" t="s">
        <v>74</v>
      </c>
      <c r="C622">
        <v>13.6</v>
      </c>
    </row>
    <row r="623" spans="1:3">
      <c r="A623" t="s">
        <v>721</v>
      </c>
      <c r="B623" t="s">
        <v>1479</v>
      </c>
      <c r="C623">
        <v>11.8</v>
      </c>
    </row>
    <row r="624" spans="1:3">
      <c r="A624" t="s">
        <v>722</v>
      </c>
      <c r="B624" t="s">
        <v>74</v>
      </c>
      <c r="C624">
        <v>25.4</v>
      </c>
    </row>
    <row r="625" spans="1:3">
      <c r="A625" t="s">
        <v>723</v>
      </c>
      <c r="B625" t="s">
        <v>74</v>
      </c>
      <c r="C625">
        <v>8.6</v>
      </c>
    </row>
    <row r="626" spans="1:3">
      <c r="A626" t="s">
        <v>724</v>
      </c>
      <c r="B626" t="s">
        <v>74</v>
      </c>
      <c r="C626">
        <v>6.8</v>
      </c>
    </row>
    <row r="627" spans="1:3">
      <c r="A627" t="s">
        <v>725</v>
      </c>
      <c r="B627" t="s">
        <v>74</v>
      </c>
      <c r="C627">
        <v>19.399999999999999</v>
      </c>
    </row>
    <row r="628" spans="1:3">
      <c r="A628" t="s">
        <v>726</v>
      </c>
      <c r="B628" t="s">
        <v>74</v>
      </c>
      <c r="C628">
        <v>12</v>
      </c>
    </row>
    <row r="629" spans="1:3">
      <c r="A629" t="s">
        <v>727</v>
      </c>
      <c r="B629" t="s">
        <v>74</v>
      </c>
      <c r="C629">
        <v>20.6</v>
      </c>
    </row>
    <row r="630" spans="1:3">
      <c r="A630" t="s">
        <v>728</v>
      </c>
      <c r="B630" t="s">
        <v>74</v>
      </c>
      <c r="C630">
        <v>15.5</v>
      </c>
    </row>
    <row r="631" spans="1:3">
      <c r="A631" t="s">
        <v>729</v>
      </c>
      <c r="B631" t="s">
        <v>74</v>
      </c>
      <c r="C631">
        <v>27</v>
      </c>
    </row>
    <row r="632" spans="1:3">
      <c r="A632" t="s">
        <v>730</v>
      </c>
      <c r="B632" t="s">
        <v>74</v>
      </c>
      <c r="C632">
        <v>26.3</v>
      </c>
    </row>
    <row r="633" spans="1:3">
      <c r="A633" t="s">
        <v>731</v>
      </c>
      <c r="B633" t="s">
        <v>74</v>
      </c>
      <c r="C633">
        <v>17</v>
      </c>
    </row>
    <row r="634" spans="1:3">
      <c r="A634" t="s">
        <v>732</v>
      </c>
      <c r="B634" t="s">
        <v>74</v>
      </c>
      <c r="C634">
        <v>21.8</v>
      </c>
    </row>
    <row r="635" spans="1:3">
      <c r="A635" t="s">
        <v>733</v>
      </c>
      <c r="B635" t="s">
        <v>74</v>
      </c>
      <c r="C635">
        <v>26.3</v>
      </c>
    </row>
    <row r="636" spans="1:3">
      <c r="A636" t="s">
        <v>734</v>
      </c>
      <c r="B636" t="s">
        <v>74</v>
      </c>
      <c r="C636">
        <v>6.4</v>
      </c>
    </row>
    <row r="637" spans="1:3">
      <c r="A637" t="s">
        <v>735</v>
      </c>
      <c r="B637" t="s">
        <v>74</v>
      </c>
      <c r="C637">
        <v>12.9</v>
      </c>
    </row>
    <row r="638" spans="1:3">
      <c r="A638" t="s">
        <v>736</v>
      </c>
      <c r="B638" t="s">
        <v>74</v>
      </c>
      <c r="C638">
        <v>24</v>
      </c>
    </row>
    <row r="639" spans="1:3">
      <c r="A639" t="s">
        <v>737</v>
      </c>
      <c r="B639" t="s">
        <v>74</v>
      </c>
      <c r="C639">
        <v>10.6</v>
      </c>
    </row>
    <row r="640" spans="1:3">
      <c r="A640" t="s">
        <v>738</v>
      </c>
      <c r="B640" t="s">
        <v>246</v>
      </c>
      <c r="C640">
        <v>35.6</v>
      </c>
    </row>
    <row r="641" spans="1:3">
      <c r="A641" t="s">
        <v>739</v>
      </c>
      <c r="B641" t="s">
        <v>74</v>
      </c>
      <c r="C641">
        <v>19.399999999999999</v>
      </c>
    </row>
    <row r="642" spans="1:3">
      <c r="A642" t="s">
        <v>740</v>
      </c>
      <c r="B642" t="s">
        <v>74</v>
      </c>
      <c r="C642">
        <v>16.399999999999999</v>
      </c>
    </row>
    <row r="643" spans="1:3">
      <c r="A643" t="s">
        <v>741</v>
      </c>
      <c r="B643" t="s">
        <v>74</v>
      </c>
      <c r="C643">
        <v>18</v>
      </c>
    </row>
    <row r="644" spans="1:3">
      <c r="A644" t="s">
        <v>742</v>
      </c>
      <c r="B644" t="s">
        <v>74</v>
      </c>
      <c r="C644">
        <v>21.7</v>
      </c>
    </row>
    <row r="645" spans="1:3">
      <c r="A645" t="s">
        <v>743</v>
      </c>
      <c r="B645" t="s">
        <v>74</v>
      </c>
      <c r="C645">
        <v>21.5</v>
      </c>
    </row>
    <row r="646" spans="1:3">
      <c r="A646" t="s">
        <v>744</v>
      </c>
      <c r="B646" t="s">
        <v>74</v>
      </c>
      <c r="C646">
        <v>15.1</v>
      </c>
    </row>
    <row r="647" spans="1:3">
      <c r="A647" t="s">
        <v>745</v>
      </c>
      <c r="B647" t="s">
        <v>74</v>
      </c>
      <c r="C647">
        <v>22.4</v>
      </c>
    </row>
    <row r="648" spans="1:3">
      <c r="A648" t="s">
        <v>746</v>
      </c>
      <c r="B648" t="s">
        <v>74</v>
      </c>
      <c r="C648">
        <v>27.1</v>
      </c>
    </row>
    <row r="649" spans="1:3">
      <c r="A649" t="s">
        <v>747</v>
      </c>
      <c r="B649" t="s">
        <v>74</v>
      </c>
      <c r="C649">
        <v>23.5</v>
      </c>
    </row>
    <row r="650" spans="1:3">
      <c r="A650" t="s">
        <v>748</v>
      </c>
      <c r="B650" t="s">
        <v>74</v>
      </c>
      <c r="C650">
        <v>10.8</v>
      </c>
    </row>
    <row r="651" spans="1:3">
      <c r="A651" t="s">
        <v>749</v>
      </c>
      <c r="B651" t="s">
        <v>74</v>
      </c>
      <c r="C651">
        <v>14.3</v>
      </c>
    </row>
    <row r="652" spans="1:3">
      <c r="A652" t="s">
        <v>750</v>
      </c>
      <c r="B652" t="s">
        <v>74</v>
      </c>
      <c r="C652">
        <v>22</v>
      </c>
    </row>
    <row r="653" spans="1:3">
      <c r="A653" t="s">
        <v>751</v>
      </c>
      <c r="B653" t="s">
        <v>154</v>
      </c>
      <c r="C653">
        <v>14</v>
      </c>
    </row>
    <row r="654" spans="1:3">
      <c r="A654" t="s">
        <v>752</v>
      </c>
      <c r="B654" t="s">
        <v>753</v>
      </c>
      <c r="C654">
        <v>17.399999999999999</v>
      </c>
    </row>
    <row r="655" spans="1:3">
      <c r="A655" t="s">
        <v>754</v>
      </c>
      <c r="B655" t="s">
        <v>74</v>
      </c>
      <c r="C655">
        <v>31.6</v>
      </c>
    </row>
    <row r="656" spans="1:3">
      <c r="A656" t="s">
        <v>755</v>
      </c>
      <c r="B656" t="s">
        <v>74</v>
      </c>
      <c r="C656">
        <v>17.7</v>
      </c>
    </row>
    <row r="657" spans="1:3">
      <c r="A657" t="s">
        <v>756</v>
      </c>
      <c r="B657" t="s">
        <v>757</v>
      </c>
      <c r="C657">
        <v>4.4000000000000004</v>
      </c>
    </row>
    <row r="658" spans="1:3">
      <c r="A658" t="s">
        <v>2023</v>
      </c>
      <c r="B658" t="s">
        <v>74</v>
      </c>
      <c r="C658">
        <v>29.2</v>
      </c>
    </row>
    <row r="659" spans="1:3">
      <c r="A659" t="s">
        <v>1756</v>
      </c>
      <c r="B659" t="s">
        <v>1757</v>
      </c>
      <c r="C659">
        <v>2.9</v>
      </c>
    </row>
    <row r="660" spans="1:3">
      <c r="A660" t="s">
        <v>758</v>
      </c>
      <c r="B660" t="s">
        <v>74</v>
      </c>
      <c r="C660">
        <v>35.1</v>
      </c>
    </row>
    <row r="661" spans="1:3">
      <c r="A661" t="s">
        <v>760</v>
      </c>
      <c r="B661" t="s">
        <v>74</v>
      </c>
      <c r="C661">
        <v>20.100000000000001</v>
      </c>
    </row>
    <row r="662" spans="1:3">
      <c r="A662" t="s">
        <v>761</v>
      </c>
      <c r="B662" t="s">
        <v>692</v>
      </c>
      <c r="C662">
        <v>6.8</v>
      </c>
    </row>
    <row r="663" spans="1:3">
      <c r="A663" t="s">
        <v>762</v>
      </c>
      <c r="B663" t="s">
        <v>74</v>
      </c>
      <c r="C663">
        <v>15.6</v>
      </c>
    </row>
    <row r="664" spans="1:3">
      <c r="A664" t="s">
        <v>763</v>
      </c>
      <c r="B664" t="s">
        <v>74</v>
      </c>
      <c r="C664">
        <v>14.4</v>
      </c>
    </row>
    <row r="665" spans="1:3">
      <c r="A665" t="s">
        <v>764</v>
      </c>
      <c r="B665" t="s">
        <v>74</v>
      </c>
      <c r="C665">
        <v>15.6</v>
      </c>
    </row>
    <row r="666" spans="1:3">
      <c r="A666" t="s">
        <v>765</v>
      </c>
      <c r="B666" t="s">
        <v>74</v>
      </c>
      <c r="C666">
        <v>22.3</v>
      </c>
    </row>
    <row r="667" spans="1:3">
      <c r="A667" t="s">
        <v>766</v>
      </c>
      <c r="B667" t="s">
        <v>74</v>
      </c>
      <c r="C667">
        <v>16.7</v>
      </c>
    </row>
    <row r="668" spans="1:3">
      <c r="A668" t="s">
        <v>767</v>
      </c>
      <c r="B668" t="s">
        <v>74</v>
      </c>
      <c r="C668">
        <v>31.9</v>
      </c>
    </row>
    <row r="669" spans="1:3">
      <c r="A669" t="s">
        <v>768</v>
      </c>
      <c r="B669" t="s">
        <v>74</v>
      </c>
      <c r="C669">
        <v>17</v>
      </c>
    </row>
    <row r="670" spans="1:3">
      <c r="A670" t="s">
        <v>769</v>
      </c>
      <c r="B670" t="s">
        <v>74</v>
      </c>
      <c r="C670">
        <v>22.5</v>
      </c>
    </row>
    <row r="671" spans="1:3">
      <c r="A671" t="s">
        <v>770</v>
      </c>
      <c r="B671" t="s">
        <v>74</v>
      </c>
      <c r="C671">
        <v>13.2</v>
      </c>
    </row>
    <row r="672" spans="1:3">
      <c r="A672" t="s">
        <v>10161</v>
      </c>
      <c r="B672" t="s">
        <v>74</v>
      </c>
      <c r="C672">
        <v>10.4</v>
      </c>
    </row>
    <row r="673" spans="1:3">
      <c r="A673" t="s">
        <v>771</v>
      </c>
      <c r="B673" t="s">
        <v>74</v>
      </c>
      <c r="C673">
        <v>23.7</v>
      </c>
    </row>
    <row r="674" spans="1:3">
      <c r="A674" t="s">
        <v>772</v>
      </c>
      <c r="B674" t="s">
        <v>74</v>
      </c>
      <c r="C674">
        <v>18.399999999999999</v>
      </c>
    </row>
    <row r="675" spans="1:3">
      <c r="A675" t="s">
        <v>773</v>
      </c>
      <c r="B675" t="s">
        <v>74</v>
      </c>
      <c r="C675">
        <v>10.6</v>
      </c>
    </row>
    <row r="676" spans="1:3">
      <c r="A676" t="s">
        <v>774</v>
      </c>
      <c r="B676" t="s">
        <v>74</v>
      </c>
      <c r="C676">
        <v>15</v>
      </c>
    </row>
    <row r="677" spans="1:3">
      <c r="A677" t="s">
        <v>775</v>
      </c>
      <c r="B677" t="s">
        <v>74</v>
      </c>
      <c r="C677">
        <v>10.199999999999999</v>
      </c>
    </row>
    <row r="678" spans="1:3">
      <c r="A678" t="s">
        <v>776</v>
      </c>
      <c r="B678" t="s">
        <v>74</v>
      </c>
      <c r="C678">
        <v>21.4</v>
      </c>
    </row>
    <row r="679" spans="1:3">
      <c r="A679" t="s">
        <v>777</v>
      </c>
      <c r="B679" t="s">
        <v>74</v>
      </c>
      <c r="C679">
        <v>25.6</v>
      </c>
    </row>
    <row r="680" spans="1:3">
      <c r="A680" t="s">
        <v>778</v>
      </c>
      <c r="B680" t="s">
        <v>74</v>
      </c>
      <c r="C680">
        <v>13.5</v>
      </c>
    </row>
    <row r="681" spans="1:3">
      <c r="A681" t="s">
        <v>779</v>
      </c>
      <c r="B681" t="s">
        <v>74</v>
      </c>
      <c r="C681">
        <v>16.2</v>
      </c>
    </row>
    <row r="682" spans="1:3">
      <c r="A682" t="s">
        <v>780</v>
      </c>
      <c r="B682" t="s">
        <v>74</v>
      </c>
      <c r="C682">
        <v>31.2</v>
      </c>
    </row>
    <row r="683" spans="1:3">
      <c r="A683" t="s">
        <v>781</v>
      </c>
      <c r="B683" t="s">
        <v>74</v>
      </c>
      <c r="C683">
        <v>24.3</v>
      </c>
    </row>
    <row r="684" spans="1:3">
      <c r="A684" t="s">
        <v>782</v>
      </c>
      <c r="B684" t="s">
        <v>396</v>
      </c>
      <c r="C684">
        <v>20</v>
      </c>
    </row>
    <row r="685" spans="1:3">
      <c r="A685" t="s">
        <v>783</v>
      </c>
      <c r="B685" t="s">
        <v>74</v>
      </c>
      <c r="C685">
        <v>10.8</v>
      </c>
    </row>
    <row r="686" spans="1:3">
      <c r="A686" t="s">
        <v>784</v>
      </c>
      <c r="B686" t="s">
        <v>785</v>
      </c>
      <c r="C686">
        <v>8</v>
      </c>
    </row>
    <row r="687" spans="1:3">
      <c r="A687" t="s">
        <v>786</v>
      </c>
      <c r="B687" t="s">
        <v>74</v>
      </c>
      <c r="C687">
        <v>29.2</v>
      </c>
    </row>
    <row r="688" spans="1:3">
      <c r="A688" t="s">
        <v>787</v>
      </c>
      <c r="B688" t="s">
        <v>74</v>
      </c>
      <c r="C688">
        <v>13.6</v>
      </c>
    </row>
    <row r="689" spans="1:3">
      <c r="A689" t="s">
        <v>788</v>
      </c>
      <c r="B689" t="s">
        <v>74</v>
      </c>
      <c r="C689">
        <v>10.5</v>
      </c>
    </row>
    <row r="690" spans="1:3">
      <c r="A690" t="s">
        <v>789</v>
      </c>
      <c r="B690" t="s">
        <v>74</v>
      </c>
      <c r="C690">
        <v>9.6999999999999993</v>
      </c>
    </row>
    <row r="691" spans="1:3">
      <c r="A691" t="s">
        <v>790</v>
      </c>
      <c r="B691" t="s">
        <v>785</v>
      </c>
      <c r="C691">
        <v>8.5</v>
      </c>
    </row>
    <row r="692" spans="1:3">
      <c r="A692" t="s">
        <v>791</v>
      </c>
      <c r="B692" t="s">
        <v>74</v>
      </c>
      <c r="C692">
        <v>39.6</v>
      </c>
    </row>
    <row r="693" spans="1:3">
      <c r="A693" t="s">
        <v>792</v>
      </c>
      <c r="B693" t="s">
        <v>74</v>
      </c>
      <c r="C693">
        <v>24.5</v>
      </c>
    </row>
    <row r="694" spans="1:3">
      <c r="A694" t="s">
        <v>793</v>
      </c>
      <c r="B694" t="s">
        <v>74</v>
      </c>
      <c r="C694">
        <v>5</v>
      </c>
    </row>
    <row r="695" spans="1:3">
      <c r="A695" t="s">
        <v>794</v>
      </c>
      <c r="B695" t="s">
        <v>74</v>
      </c>
      <c r="C695">
        <v>21.5</v>
      </c>
    </row>
    <row r="696" spans="1:3">
      <c r="A696" t="s">
        <v>795</v>
      </c>
      <c r="B696" t="s">
        <v>544</v>
      </c>
      <c r="C696">
        <v>21</v>
      </c>
    </row>
    <row r="697" spans="1:3">
      <c r="A697" t="s">
        <v>796</v>
      </c>
      <c r="B697" t="s">
        <v>74</v>
      </c>
      <c r="C697">
        <v>27.7</v>
      </c>
    </row>
    <row r="698" spans="1:3">
      <c r="A698" t="s">
        <v>797</v>
      </c>
      <c r="B698" t="s">
        <v>74</v>
      </c>
      <c r="C698">
        <v>39.4</v>
      </c>
    </row>
    <row r="699" spans="1:3">
      <c r="A699" t="s">
        <v>798</v>
      </c>
      <c r="B699" t="s">
        <v>799</v>
      </c>
      <c r="C699">
        <v>8.8000000000000007</v>
      </c>
    </row>
    <row r="700" spans="1:3">
      <c r="A700" t="s">
        <v>800</v>
      </c>
      <c r="B700" t="s">
        <v>74</v>
      </c>
      <c r="C700">
        <v>15.9</v>
      </c>
    </row>
    <row r="701" spans="1:3">
      <c r="A701" t="s">
        <v>801</v>
      </c>
      <c r="B701" t="s">
        <v>74</v>
      </c>
      <c r="C701">
        <v>9.6</v>
      </c>
    </row>
    <row r="702" spans="1:3">
      <c r="A702" t="s">
        <v>802</v>
      </c>
      <c r="B702" t="s">
        <v>74</v>
      </c>
      <c r="C702">
        <v>11.4</v>
      </c>
    </row>
    <row r="703" spans="1:3">
      <c r="A703" t="s">
        <v>803</v>
      </c>
      <c r="B703" t="s">
        <v>74</v>
      </c>
      <c r="C703">
        <v>14.8</v>
      </c>
    </row>
    <row r="704" spans="1:3">
      <c r="A704" t="s">
        <v>804</v>
      </c>
      <c r="B704" t="s">
        <v>74</v>
      </c>
      <c r="C704">
        <v>22.7</v>
      </c>
    </row>
    <row r="705" spans="1:3">
      <c r="A705" t="s">
        <v>805</v>
      </c>
      <c r="B705" t="s">
        <v>74</v>
      </c>
      <c r="C705">
        <v>26</v>
      </c>
    </row>
    <row r="706" spans="1:3">
      <c r="A706" t="s">
        <v>806</v>
      </c>
      <c r="B706" t="s">
        <v>74</v>
      </c>
      <c r="C706">
        <v>16.8</v>
      </c>
    </row>
    <row r="707" spans="1:3">
      <c r="A707" t="s">
        <v>807</v>
      </c>
      <c r="B707" t="s">
        <v>74</v>
      </c>
      <c r="C707">
        <v>29</v>
      </c>
    </row>
    <row r="708" spans="1:3">
      <c r="A708" t="s">
        <v>808</v>
      </c>
      <c r="B708" t="s">
        <v>74</v>
      </c>
      <c r="C708">
        <v>20.2</v>
      </c>
    </row>
    <row r="709" spans="1:3">
      <c r="A709" t="s">
        <v>809</v>
      </c>
      <c r="B709" t="s">
        <v>74</v>
      </c>
      <c r="C709">
        <v>21.9</v>
      </c>
    </row>
    <row r="710" spans="1:3">
      <c r="A710" t="s">
        <v>810</v>
      </c>
      <c r="B710" t="s">
        <v>74</v>
      </c>
      <c r="C710">
        <v>24.2</v>
      </c>
    </row>
    <row r="711" spans="1:3">
      <c r="A711" t="s">
        <v>811</v>
      </c>
      <c r="B711" t="s">
        <v>812</v>
      </c>
      <c r="C711">
        <v>19.100000000000001</v>
      </c>
    </row>
    <row r="712" spans="1:3">
      <c r="A712" t="s">
        <v>813</v>
      </c>
      <c r="B712" t="s">
        <v>74</v>
      </c>
      <c r="C712">
        <v>37.799999999999997</v>
      </c>
    </row>
    <row r="713" spans="1:3">
      <c r="A713" t="s">
        <v>814</v>
      </c>
      <c r="B713" t="s">
        <v>74</v>
      </c>
      <c r="C713">
        <v>11.5</v>
      </c>
    </row>
    <row r="714" spans="1:3">
      <c r="A714" t="s">
        <v>815</v>
      </c>
      <c r="B714" t="s">
        <v>74</v>
      </c>
      <c r="C714">
        <v>22.9</v>
      </c>
    </row>
    <row r="715" spans="1:3">
      <c r="A715" t="s">
        <v>816</v>
      </c>
      <c r="B715" t="s">
        <v>74</v>
      </c>
      <c r="C715">
        <v>18.2</v>
      </c>
    </row>
    <row r="716" spans="1:3">
      <c r="A716" t="s">
        <v>817</v>
      </c>
      <c r="B716" t="s">
        <v>74</v>
      </c>
      <c r="C716">
        <v>25.9</v>
      </c>
    </row>
    <row r="717" spans="1:3">
      <c r="A717" t="s">
        <v>9988</v>
      </c>
      <c r="B717" t="s">
        <v>74</v>
      </c>
      <c r="C717">
        <v>15.6</v>
      </c>
    </row>
    <row r="718" spans="1:3">
      <c r="A718" t="s">
        <v>818</v>
      </c>
      <c r="B718" t="s">
        <v>74</v>
      </c>
      <c r="C718">
        <v>21.5</v>
      </c>
    </row>
    <row r="719" spans="1:3">
      <c r="A719" t="s">
        <v>819</v>
      </c>
      <c r="B719" t="s">
        <v>74</v>
      </c>
      <c r="C719">
        <v>26.8</v>
      </c>
    </row>
    <row r="720" spans="1:3">
      <c r="A720" t="s">
        <v>820</v>
      </c>
      <c r="B720" t="s">
        <v>74</v>
      </c>
      <c r="C720">
        <v>30.6</v>
      </c>
    </row>
    <row r="721" spans="1:3">
      <c r="A721" t="s">
        <v>821</v>
      </c>
      <c r="B721" t="s">
        <v>822</v>
      </c>
      <c r="C721">
        <v>9.5</v>
      </c>
    </row>
    <row r="722" spans="1:3">
      <c r="A722" t="s">
        <v>823</v>
      </c>
      <c r="B722" t="s">
        <v>74</v>
      </c>
      <c r="C722">
        <v>23.4</v>
      </c>
    </row>
    <row r="723" spans="1:3">
      <c r="A723" t="s">
        <v>824</v>
      </c>
      <c r="B723" t="s">
        <v>825</v>
      </c>
      <c r="C723">
        <v>4.5</v>
      </c>
    </row>
    <row r="724" spans="1:3">
      <c r="A724" t="s">
        <v>826</v>
      </c>
      <c r="B724" t="s">
        <v>74</v>
      </c>
      <c r="C724">
        <v>19.7</v>
      </c>
    </row>
    <row r="725" spans="1:3">
      <c r="A725" t="s">
        <v>827</v>
      </c>
      <c r="B725" t="s">
        <v>74</v>
      </c>
      <c r="C725">
        <v>17.7</v>
      </c>
    </row>
    <row r="726" spans="1:3">
      <c r="A726" t="s">
        <v>828</v>
      </c>
      <c r="B726" t="s">
        <v>74</v>
      </c>
      <c r="C726">
        <v>15.9</v>
      </c>
    </row>
    <row r="727" spans="1:3">
      <c r="A727" t="s">
        <v>829</v>
      </c>
      <c r="B727" t="s">
        <v>74</v>
      </c>
      <c r="C727">
        <v>27.1</v>
      </c>
    </row>
    <row r="728" spans="1:3">
      <c r="A728" t="s">
        <v>830</v>
      </c>
      <c r="B728" t="s">
        <v>74</v>
      </c>
      <c r="C728">
        <v>23.1</v>
      </c>
    </row>
    <row r="729" spans="1:3">
      <c r="A729" t="s">
        <v>831</v>
      </c>
      <c r="B729" t="s">
        <v>74</v>
      </c>
      <c r="C729">
        <v>15.1</v>
      </c>
    </row>
    <row r="730" spans="1:3">
      <c r="A730" t="s">
        <v>832</v>
      </c>
      <c r="B730" t="s">
        <v>74</v>
      </c>
      <c r="C730">
        <v>12.6</v>
      </c>
    </row>
    <row r="731" spans="1:3">
      <c r="A731" t="s">
        <v>833</v>
      </c>
      <c r="B731" t="s">
        <v>74</v>
      </c>
      <c r="C731">
        <v>19.100000000000001</v>
      </c>
    </row>
    <row r="732" spans="1:3">
      <c r="A732" t="s">
        <v>834</v>
      </c>
      <c r="B732" t="s">
        <v>74</v>
      </c>
      <c r="C732">
        <v>19.2</v>
      </c>
    </row>
    <row r="733" spans="1:3">
      <c r="A733" t="s">
        <v>835</v>
      </c>
      <c r="B733" t="s">
        <v>74</v>
      </c>
      <c r="C733">
        <v>35.6</v>
      </c>
    </row>
    <row r="734" spans="1:3">
      <c r="A734" t="s">
        <v>836</v>
      </c>
      <c r="B734" t="s">
        <v>837</v>
      </c>
      <c r="C734">
        <v>14.4</v>
      </c>
    </row>
    <row r="735" spans="1:3">
      <c r="A735" t="s">
        <v>838</v>
      </c>
      <c r="B735" t="s">
        <v>74</v>
      </c>
      <c r="C735">
        <v>28.1</v>
      </c>
    </row>
    <row r="736" spans="1:3">
      <c r="A736" t="s">
        <v>839</v>
      </c>
      <c r="B736" t="s">
        <v>74</v>
      </c>
      <c r="C736">
        <v>9.6999999999999993</v>
      </c>
    </row>
    <row r="737" spans="1:3">
      <c r="A737" t="s">
        <v>840</v>
      </c>
      <c r="B737" t="s">
        <v>841</v>
      </c>
      <c r="C737">
        <v>9</v>
      </c>
    </row>
    <row r="738" spans="1:3">
      <c r="A738" t="s">
        <v>842</v>
      </c>
      <c r="B738" t="s">
        <v>74</v>
      </c>
      <c r="C738">
        <v>12.5</v>
      </c>
    </row>
    <row r="739" spans="1:3">
      <c r="A739" t="s">
        <v>843</v>
      </c>
      <c r="B739" t="s">
        <v>74</v>
      </c>
      <c r="C739">
        <v>15.2</v>
      </c>
    </row>
    <row r="740" spans="1:3">
      <c r="A740" t="s">
        <v>844</v>
      </c>
      <c r="B740" t="s">
        <v>74</v>
      </c>
      <c r="C740">
        <v>17.2</v>
      </c>
    </row>
    <row r="741" spans="1:3">
      <c r="A741" t="s">
        <v>845</v>
      </c>
      <c r="B741" t="s">
        <v>74</v>
      </c>
      <c r="C741">
        <v>19.2</v>
      </c>
    </row>
    <row r="742" spans="1:3">
      <c r="A742" t="s">
        <v>846</v>
      </c>
      <c r="B742" t="s">
        <v>847</v>
      </c>
      <c r="C742">
        <v>25.5</v>
      </c>
    </row>
    <row r="743" spans="1:3">
      <c r="A743" t="s">
        <v>848</v>
      </c>
      <c r="B743" t="s">
        <v>74</v>
      </c>
      <c r="C743">
        <v>24.2</v>
      </c>
    </row>
    <row r="744" spans="1:3">
      <c r="A744" t="s">
        <v>849</v>
      </c>
      <c r="B744" t="s">
        <v>74</v>
      </c>
      <c r="C744">
        <v>17.600000000000001</v>
      </c>
    </row>
    <row r="745" spans="1:3">
      <c r="A745" t="s">
        <v>850</v>
      </c>
      <c r="B745" t="s">
        <v>74</v>
      </c>
      <c r="C745">
        <v>6.3</v>
      </c>
    </row>
    <row r="746" spans="1:3">
      <c r="A746" t="s">
        <v>851</v>
      </c>
      <c r="B746" t="s">
        <v>852</v>
      </c>
      <c r="C746">
        <v>15.1</v>
      </c>
    </row>
    <row r="747" spans="1:3">
      <c r="A747" t="s">
        <v>853</v>
      </c>
      <c r="B747" t="s">
        <v>854</v>
      </c>
      <c r="C747">
        <v>30</v>
      </c>
    </row>
    <row r="748" spans="1:3">
      <c r="A748" t="s">
        <v>855</v>
      </c>
      <c r="B748" t="s">
        <v>74</v>
      </c>
      <c r="C748">
        <v>12.6</v>
      </c>
    </row>
    <row r="749" spans="1:3">
      <c r="A749" t="s">
        <v>856</v>
      </c>
      <c r="B749" t="s">
        <v>74</v>
      </c>
      <c r="C749">
        <v>9.8000000000000007</v>
      </c>
    </row>
    <row r="750" spans="1:3">
      <c r="A750" t="s">
        <v>857</v>
      </c>
      <c r="B750" t="s">
        <v>74</v>
      </c>
      <c r="C750">
        <v>12.1</v>
      </c>
    </row>
    <row r="751" spans="1:3">
      <c r="A751" t="s">
        <v>858</v>
      </c>
      <c r="B751" t="s">
        <v>74</v>
      </c>
      <c r="C751">
        <v>17.600000000000001</v>
      </c>
    </row>
    <row r="752" spans="1:3">
      <c r="A752" t="s">
        <v>859</v>
      </c>
      <c r="B752" t="s">
        <v>74</v>
      </c>
      <c r="C752">
        <v>15.9</v>
      </c>
    </row>
    <row r="753" spans="1:3">
      <c r="A753" t="s">
        <v>860</v>
      </c>
      <c r="B753" t="s">
        <v>74</v>
      </c>
      <c r="C753">
        <v>16.399999999999999</v>
      </c>
    </row>
    <row r="754" spans="1:3">
      <c r="A754" t="s">
        <v>861</v>
      </c>
      <c r="B754" t="s">
        <v>74</v>
      </c>
      <c r="C754">
        <v>10</v>
      </c>
    </row>
    <row r="755" spans="1:3">
      <c r="A755" t="s">
        <v>862</v>
      </c>
      <c r="B755" t="s">
        <v>74</v>
      </c>
      <c r="C755">
        <v>13.1</v>
      </c>
    </row>
    <row r="756" spans="1:3">
      <c r="A756" t="s">
        <v>863</v>
      </c>
      <c r="B756" t="s">
        <v>74</v>
      </c>
      <c r="C756">
        <v>16.7</v>
      </c>
    </row>
    <row r="757" spans="1:3">
      <c r="A757" t="s">
        <v>864</v>
      </c>
      <c r="B757" t="s">
        <v>74</v>
      </c>
      <c r="C757">
        <v>28.2</v>
      </c>
    </row>
    <row r="758" spans="1:3">
      <c r="A758" t="s">
        <v>865</v>
      </c>
      <c r="B758" t="s">
        <v>74</v>
      </c>
      <c r="C758">
        <v>17.100000000000001</v>
      </c>
    </row>
    <row r="759" spans="1:3">
      <c r="A759" t="s">
        <v>866</v>
      </c>
      <c r="B759" t="s">
        <v>74</v>
      </c>
      <c r="C759">
        <v>24.5</v>
      </c>
    </row>
    <row r="760" spans="1:3">
      <c r="A760" t="s">
        <v>867</v>
      </c>
      <c r="B760" t="s">
        <v>74</v>
      </c>
      <c r="C760">
        <v>21.5</v>
      </c>
    </row>
    <row r="761" spans="1:3">
      <c r="A761" t="s">
        <v>868</v>
      </c>
      <c r="B761" t="s">
        <v>74</v>
      </c>
      <c r="C761">
        <v>10.9</v>
      </c>
    </row>
    <row r="762" spans="1:3">
      <c r="A762" t="s">
        <v>869</v>
      </c>
      <c r="B762" t="s">
        <v>74</v>
      </c>
      <c r="C762">
        <v>26.3</v>
      </c>
    </row>
    <row r="763" spans="1:3">
      <c r="A763" t="s">
        <v>870</v>
      </c>
      <c r="B763" t="s">
        <v>74</v>
      </c>
      <c r="C763">
        <v>12.5</v>
      </c>
    </row>
    <row r="764" spans="1:3">
      <c r="A764" t="s">
        <v>871</v>
      </c>
      <c r="B764" t="s">
        <v>74</v>
      </c>
      <c r="C764">
        <v>18.899999999999999</v>
      </c>
    </row>
    <row r="765" spans="1:3">
      <c r="A765" t="s">
        <v>872</v>
      </c>
      <c r="B765" t="s">
        <v>74</v>
      </c>
      <c r="C765">
        <v>20.2</v>
      </c>
    </row>
    <row r="766" spans="1:3">
      <c r="A766" t="s">
        <v>873</v>
      </c>
      <c r="B766" t="s">
        <v>74</v>
      </c>
      <c r="C766">
        <v>25.1</v>
      </c>
    </row>
    <row r="767" spans="1:3">
      <c r="A767" t="s">
        <v>874</v>
      </c>
      <c r="B767" t="s">
        <v>74</v>
      </c>
      <c r="C767">
        <v>29.8</v>
      </c>
    </row>
    <row r="768" spans="1:3">
      <c r="A768" t="s">
        <v>875</v>
      </c>
      <c r="B768" t="s">
        <v>74</v>
      </c>
      <c r="C768">
        <v>18.8</v>
      </c>
    </row>
    <row r="769" spans="1:3">
      <c r="A769" t="s">
        <v>876</v>
      </c>
      <c r="B769" t="s">
        <v>74</v>
      </c>
      <c r="C769">
        <v>22.4</v>
      </c>
    </row>
    <row r="770" spans="1:3">
      <c r="A770" t="s">
        <v>877</v>
      </c>
      <c r="B770" t="s">
        <v>74</v>
      </c>
      <c r="C770">
        <v>22.2</v>
      </c>
    </row>
    <row r="771" spans="1:3">
      <c r="A771" t="s">
        <v>878</v>
      </c>
      <c r="B771" t="s">
        <v>74</v>
      </c>
      <c r="C771">
        <v>18.600000000000001</v>
      </c>
    </row>
    <row r="772" spans="1:3">
      <c r="A772" t="s">
        <v>879</v>
      </c>
      <c r="B772" t="s">
        <v>74</v>
      </c>
      <c r="C772">
        <v>11.3</v>
      </c>
    </row>
    <row r="773" spans="1:3">
      <c r="A773" t="s">
        <v>880</v>
      </c>
      <c r="B773" t="s">
        <v>74</v>
      </c>
      <c r="C773">
        <v>37.1</v>
      </c>
    </row>
    <row r="774" spans="1:3">
      <c r="A774" t="s">
        <v>881</v>
      </c>
      <c r="B774" t="s">
        <v>74</v>
      </c>
      <c r="C774">
        <v>19.2</v>
      </c>
    </row>
    <row r="775" spans="1:3">
      <c r="A775" t="s">
        <v>882</v>
      </c>
      <c r="B775" t="s">
        <v>74</v>
      </c>
      <c r="C775">
        <v>25.6</v>
      </c>
    </row>
    <row r="776" spans="1:3">
      <c r="A776" t="s">
        <v>883</v>
      </c>
      <c r="B776" t="s">
        <v>884</v>
      </c>
      <c r="C776">
        <v>3</v>
      </c>
    </row>
    <row r="777" spans="1:3">
      <c r="A777" t="s">
        <v>885</v>
      </c>
      <c r="B777" t="s">
        <v>74</v>
      </c>
      <c r="C777">
        <v>22.1</v>
      </c>
    </row>
    <row r="778" spans="1:3">
      <c r="A778" t="s">
        <v>886</v>
      </c>
      <c r="B778" t="s">
        <v>74</v>
      </c>
      <c r="C778">
        <v>22.4</v>
      </c>
    </row>
    <row r="779" spans="1:3">
      <c r="A779" t="s">
        <v>887</v>
      </c>
      <c r="B779" t="s">
        <v>74</v>
      </c>
      <c r="C779">
        <v>17.399999999999999</v>
      </c>
    </row>
    <row r="780" spans="1:3">
      <c r="A780" t="s">
        <v>888</v>
      </c>
      <c r="B780" t="s">
        <v>889</v>
      </c>
      <c r="C780">
        <v>5.3</v>
      </c>
    </row>
    <row r="781" spans="1:3">
      <c r="A781" t="s">
        <v>890</v>
      </c>
      <c r="B781" t="s">
        <v>891</v>
      </c>
      <c r="C781">
        <v>18.600000000000001</v>
      </c>
    </row>
    <row r="782" spans="1:3">
      <c r="A782" t="s">
        <v>892</v>
      </c>
      <c r="B782" t="s">
        <v>74</v>
      </c>
      <c r="C782">
        <v>18.3</v>
      </c>
    </row>
    <row r="783" spans="1:3">
      <c r="A783" t="s">
        <v>893</v>
      </c>
      <c r="B783" t="s">
        <v>74</v>
      </c>
      <c r="C783">
        <v>15</v>
      </c>
    </row>
    <row r="784" spans="1:3">
      <c r="A784" t="s">
        <v>894</v>
      </c>
      <c r="B784" t="s">
        <v>74</v>
      </c>
      <c r="C784">
        <v>14.9</v>
      </c>
    </row>
    <row r="785" spans="1:3">
      <c r="A785" t="s">
        <v>896</v>
      </c>
      <c r="B785" t="s">
        <v>74</v>
      </c>
      <c r="C785">
        <v>13.6</v>
      </c>
    </row>
    <row r="786" spans="1:3">
      <c r="A786" t="s">
        <v>897</v>
      </c>
      <c r="B786" t="s">
        <v>74</v>
      </c>
      <c r="C786">
        <v>8.4</v>
      </c>
    </row>
    <row r="787" spans="1:3">
      <c r="A787" t="s">
        <v>898</v>
      </c>
      <c r="B787" t="s">
        <v>74</v>
      </c>
      <c r="C787">
        <v>15.3</v>
      </c>
    </row>
    <row r="788" spans="1:3">
      <c r="A788" t="s">
        <v>899</v>
      </c>
      <c r="B788" t="s">
        <v>467</v>
      </c>
      <c r="C788">
        <v>23.9</v>
      </c>
    </row>
    <row r="789" spans="1:3">
      <c r="A789" t="s">
        <v>900</v>
      </c>
      <c r="B789" t="s">
        <v>74</v>
      </c>
      <c r="C789">
        <v>28.6</v>
      </c>
    </row>
    <row r="790" spans="1:3">
      <c r="A790" t="s">
        <v>901</v>
      </c>
      <c r="B790" t="s">
        <v>74</v>
      </c>
      <c r="C790">
        <v>18</v>
      </c>
    </row>
    <row r="791" spans="1:3">
      <c r="A791" t="s">
        <v>902</v>
      </c>
      <c r="B791" t="s">
        <v>74</v>
      </c>
      <c r="C791">
        <v>8.6999999999999993</v>
      </c>
    </row>
    <row r="792" spans="1:3">
      <c r="A792" t="s">
        <v>10227</v>
      </c>
      <c r="B792" t="s">
        <v>74</v>
      </c>
      <c r="C792">
        <v>16.8</v>
      </c>
    </row>
    <row r="793" spans="1:3">
      <c r="A793" t="s">
        <v>903</v>
      </c>
      <c r="B793" t="s">
        <v>904</v>
      </c>
      <c r="C793">
        <v>12.8</v>
      </c>
    </row>
    <row r="794" spans="1:3">
      <c r="A794" t="s">
        <v>905</v>
      </c>
      <c r="B794" t="s">
        <v>74</v>
      </c>
      <c r="C794">
        <v>22.1</v>
      </c>
    </row>
    <row r="795" spans="1:3">
      <c r="A795" t="s">
        <v>906</v>
      </c>
      <c r="B795" t="s">
        <v>74</v>
      </c>
      <c r="C795">
        <v>14.4</v>
      </c>
    </row>
    <row r="796" spans="1:3">
      <c r="A796" t="s">
        <v>907</v>
      </c>
      <c r="B796" t="s">
        <v>74</v>
      </c>
      <c r="C796">
        <v>45.5</v>
      </c>
    </row>
    <row r="797" spans="1:3">
      <c r="A797" t="s">
        <v>908</v>
      </c>
      <c r="B797" t="s">
        <v>74</v>
      </c>
      <c r="C797">
        <v>11.9</v>
      </c>
    </row>
    <row r="798" spans="1:3">
      <c r="A798" t="s">
        <v>909</v>
      </c>
      <c r="B798" t="s">
        <v>74</v>
      </c>
      <c r="C798">
        <v>18.8</v>
      </c>
    </row>
    <row r="799" spans="1:3">
      <c r="A799" t="s">
        <v>910</v>
      </c>
      <c r="B799" t="s">
        <v>74</v>
      </c>
      <c r="C799">
        <v>13.5</v>
      </c>
    </row>
    <row r="800" spans="1:3">
      <c r="A800" t="s">
        <v>911</v>
      </c>
      <c r="B800" t="s">
        <v>74</v>
      </c>
      <c r="C800">
        <v>11.8</v>
      </c>
    </row>
    <row r="801" spans="1:3">
      <c r="A801" t="s">
        <v>912</v>
      </c>
      <c r="B801" t="s">
        <v>74</v>
      </c>
      <c r="C801">
        <v>12.6</v>
      </c>
    </row>
    <row r="802" spans="1:3">
      <c r="A802" t="s">
        <v>914</v>
      </c>
      <c r="B802" t="s">
        <v>74</v>
      </c>
      <c r="C802">
        <v>23.5</v>
      </c>
    </row>
    <row r="803" spans="1:3">
      <c r="A803" t="s">
        <v>913</v>
      </c>
      <c r="B803" t="s">
        <v>439</v>
      </c>
      <c r="C803">
        <v>13.1</v>
      </c>
    </row>
    <row r="804" spans="1:3">
      <c r="A804" t="s">
        <v>915</v>
      </c>
      <c r="B804" t="s">
        <v>74</v>
      </c>
      <c r="C804">
        <v>15.6</v>
      </c>
    </row>
    <row r="805" spans="1:3">
      <c r="A805" t="s">
        <v>916</v>
      </c>
      <c r="B805" t="s">
        <v>74</v>
      </c>
      <c r="C805">
        <v>20.6</v>
      </c>
    </row>
    <row r="806" spans="1:3">
      <c r="A806" t="s">
        <v>917</v>
      </c>
      <c r="B806" t="s">
        <v>74</v>
      </c>
      <c r="C806">
        <v>8</v>
      </c>
    </row>
    <row r="807" spans="1:3">
      <c r="A807" t="s">
        <v>918</v>
      </c>
      <c r="B807" t="s">
        <v>74</v>
      </c>
      <c r="C807">
        <v>32.700000000000003</v>
      </c>
    </row>
    <row r="808" spans="1:3">
      <c r="A808" t="s">
        <v>1758</v>
      </c>
      <c r="B808" t="s">
        <v>74</v>
      </c>
      <c r="C808">
        <v>26.3</v>
      </c>
    </row>
    <row r="809" spans="1:3">
      <c r="A809" t="s">
        <v>919</v>
      </c>
      <c r="B809" t="s">
        <v>74</v>
      </c>
      <c r="C809">
        <v>10.199999999999999</v>
      </c>
    </row>
    <row r="810" spans="1:3">
      <c r="A810" t="s">
        <v>920</v>
      </c>
      <c r="B810" t="s">
        <v>74</v>
      </c>
      <c r="C810">
        <v>20</v>
      </c>
    </row>
    <row r="811" spans="1:3">
      <c r="A811" t="s">
        <v>922</v>
      </c>
      <c r="B811" t="s">
        <v>74</v>
      </c>
      <c r="C811">
        <v>12.4</v>
      </c>
    </row>
    <row r="812" spans="1:3">
      <c r="A812" t="s">
        <v>923</v>
      </c>
      <c r="B812" t="s">
        <v>74</v>
      </c>
      <c r="C812">
        <v>18.5</v>
      </c>
    </row>
    <row r="813" spans="1:3">
      <c r="A813" t="s">
        <v>924</v>
      </c>
      <c r="B813" t="s">
        <v>74</v>
      </c>
      <c r="C813">
        <v>22.9</v>
      </c>
    </row>
    <row r="814" spans="1:3">
      <c r="A814" t="s">
        <v>925</v>
      </c>
      <c r="B814" t="s">
        <v>74</v>
      </c>
      <c r="C814">
        <v>6.1</v>
      </c>
    </row>
    <row r="815" spans="1:3">
      <c r="A815" t="s">
        <v>926</v>
      </c>
      <c r="B815" t="s">
        <v>74</v>
      </c>
      <c r="C815">
        <v>20.3</v>
      </c>
    </row>
    <row r="816" spans="1:3">
      <c r="A816" t="s">
        <v>927</v>
      </c>
      <c r="B816" t="s">
        <v>928</v>
      </c>
      <c r="C816">
        <v>34.5</v>
      </c>
    </row>
    <row r="817" spans="1:3">
      <c r="A817" t="s">
        <v>929</v>
      </c>
      <c r="B817" t="s">
        <v>74</v>
      </c>
      <c r="C817">
        <v>28.5</v>
      </c>
    </row>
    <row r="818" spans="1:3">
      <c r="A818" t="s">
        <v>930</v>
      </c>
      <c r="B818" t="s">
        <v>74</v>
      </c>
      <c r="C818">
        <v>16.100000000000001</v>
      </c>
    </row>
    <row r="819" spans="1:3">
      <c r="A819" t="s">
        <v>931</v>
      </c>
      <c r="B819" t="s">
        <v>74</v>
      </c>
      <c r="C819">
        <v>14.2</v>
      </c>
    </row>
    <row r="820" spans="1:3">
      <c r="A820" t="s">
        <v>932</v>
      </c>
      <c r="B820" t="s">
        <v>74</v>
      </c>
      <c r="C820">
        <v>31.3</v>
      </c>
    </row>
    <row r="821" spans="1:3">
      <c r="A821" t="s">
        <v>933</v>
      </c>
      <c r="B821" t="s">
        <v>74</v>
      </c>
      <c r="C821">
        <v>19.5</v>
      </c>
    </row>
    <row r="822" spans="1:3">
      <c r="A822" t="s">
        <v>10235</v>
      </c>
      <c r="B822" t="s">
        <v>1479</v>
      </c>
      <c r="C822">
        <v>32.9</v>
      </c>
    </row>
    <row r="823" spans="1:3">
      <c r="A823" t="s">
        <v>934</v>
      </c>
      <c r="B823" t="s">
        <v>74</v>
      </c>
      <c r="C823">
        <v>13.2</v>
      </c>
    </row>
    <row r="824" spans="1:3">
      <c r="A824" t="s">
        <v>935</v>
      </c>
      <c r="B824" t="s">
        <v>74</v>
      </c>
      <c r="C824">
        <v>28.8</v>
      </c>
    </row>
    <row r="825" spans="1:3">
      <c r="A825" t="s">
        <v>936</v>
      </c>
      <c r="B825" t="s">
        <v>74</v>
      </c>
      <c r="C825">
        <v>13.6</v>
      </c>
    </row>
    <row r="826" spans="1:3">
      <c r="A826" t="s">
        <v>937</v>
      </c>
      <c r="B826" t="s">
        <v>692</v>
      </c>
      <c r="C826">
        <v>11.7</v>
      </c>
    </row>
    <row r="827" spans="1:3">
      <c r="A827" t="s">
        <v>938</v>
      </c>
      <c r="B827" t="s">
        <v>74</v>
      </c>
      <c r="C827">
        <v>15.7</v>
      </c>
    </row>
    <row r="828" spans="1:3">
      <c r="A828" t="s">
        <v>939</v>
      </c>
      <c r="B828" t="s">
        <v>74</v>
      </c>
      <c r="C828">
        <v>24.8</v>
      </c>
    </row>
    <row r="829" spans="1:3">
      <c r="A829" t="s">
        <v>940</v>
      </c>
      <c r="B829" t="s">
        <v>74</v>
      </c>
      <c r="C829">
        <v>20.399999999999999</v>
      </c>
    </row>
    <row r="830" spans="1:3">
      <c r="A830" t="s">
        <v>941</v>
      </c>
      <c r="B830" t="s">
        <v>74</v>
      </c>
      <c r="C830">
        <v>31.5</v>
      </c>
    </row>
    <row r="831" spans="1:3">
      <c r="A831" t="s">
        <v>10228</v>
      </c>
      <c r="B831" t="s">
        <v>74</v>
      </c>
      <c r="C831">
        <v>14.9</v>
      </c>
    </row>
    <row r="832" spans="1:3">
      <c r="A832" t="s">
        <v>942</v>
      </c>
      <c r="B832" t="s">
        <v>74</v>
      </c>
      <c r="C832">
        <v>24.7</v>
      </c>
    </row>
    <row r="833" spans="1:3">
      <c r="A833" t="s">
        <v>943</v>
      </c>
      <c r="B833" t="s">
        <v>74</v>
      </c>
      <c r="C833">
        <v>21.1</v>
      </c>
    </row>
    <row r="834" spans="1:3">
      <c r="A834" t="s">
        <v>944</v>
      </c>
      <c r="B834" t="s">
        <v>74</v>
      </c>
      <c r="C834">
        <v>14.9</v>
      </c>
    </row>
    <row r="835" spans="1:3">
      <c r="A835" t="s">
        <v>945</v>
      </c>
      <c r="B835" t="s">
        <v>74</v>
      </c>
      <c r="C835">
        <v>15.5</v>
      </c>
    </row>
    <row r="836" spans="1:3">
      <c r="A836" t="s">
        <v>946</v>
      </c>
      <c r="B836" t="s">
        <v>74</v>
      </c>
      <c r="C836">
        <v>15.7</v>
      </c>
    </row>
    <row r="837" spans="1:3">
      <c r="A837" t="s">
        <v>947</v>
      </c>
      <c r="B837" t="s">
        <v>74</v>
      </c>
      <c r="C837">
        <v>12.9</v>
      </c>
    </row>
    <row r="838" spans="1:3">
      <c r="A838" t="s">
        <v>948</v>
      </c>
      <c r="B838" t="s">
        <v>74</v>
      </c>
      <c r="C838">
        <v>7.7</v>
      </c>
    </row>
    <row r="839" spans="1:3">
      <c r="A839" t="s">
        <v>949</v>
      </c>
      <c r="B839" t="s">
        <v>74</v>
      </c>
      <c r="C839">
        <v>8.5</v>
      </c>
    </row>
    <row r="840" spans="1:3">
      <c r="A840" t="s">
        <v>950</v>
      </c>
      <c r="B840" t="s">
        <v>74</v>
      </c>
      <c r="C840">
        <v>14.6</v>
      </c>
    </row>
    <row r="841" spans="1:3">
      <c r="A841" t="s">
        <v>951</v>
      </c>
      <c r="B841" t="s">
        <v>952</v>
      </c>
      <c r="C841">
        <v>10.3</v>
      </c>
    </row>
    <row r="842" spans="1:3">
      <c r="A842" t="s">
        <v>953</v>
      </c>
      <c r="B842" t="s">
        <v>117</v>
      </c>
      <c r="C842">
        <v>7.4</v>
      </c>
    </row>
    <row r="843" spans="1:3">
      <c r="A843" t="s">
        <v>954</v>
      </c>
      <c r="B843" t="s">
        <v>74</v>
      </c>
      <c r="C843">
        <v>17.8</v>
      </c>
    </row>
    <row r="844" spans="1:3">
      <c r="A844" t="s">
        <v>955</v>
      </c>
      <c r="B844" t="s">
        <v>74</v>
      </c>
      <c r="C844">
        <v>26.5</v>
      </c>
    </row>
    <row r="845" spans="1:3">
      <c r="A845" t="s">
        <v>956</v>
      </c>
      <c r="B845" t="s">
        <v>74</v>
      </c>
      <c r="C845">
        <v>7.7</v>
      </c>
    </row>
    <row r="846" spans="1:3">
      <c r="A846" t="s">
        <v>957</v>
      </c>
      <c r="B846" t="s">
        <v>74</v>
      </c>
      <c r="C846">
        <v>22.6</v>
      </c>
    </row>
    <row r="847" spans="1:3">
      <c r="A847" t="s">
        <v>958</v>
      </c>
      <c r="B847" t="s">
        <v>74</v>
      </c>
      <c r="C847">
        <v>28.7</v>
      </c>
    </row>
    <row r="848" spans="1:3">
      <c r="A848" t="s">
        <v>959</v>
      </c>
      <c r="B848" t="s">
        <v>74</v>
      </c>
      <c r="C848">
        <v>27.7</v>
      </c>
    </row>
    <row r="849" spans="1:3">
      <c r="A849" t="s">
        <v>960</v>
      </c>
      <c r="B849" t="s">
        <v>74</v>
      </c>
      <c r="C849">
        <v>17.7</v>
      </c>
    </row>
    <row r="850" spans="1:3">
      <c r="A850" t="s">
        <v>961</v>
      </c>
      <c r="B850" t="s">
        <v>74</v>
      </c>
      <c r="C850">
        <v>17.399999999999999</v>
      </c>
    </row>
    <row r="851" spans="1:3">
      <c r="A851" t="s">
        <v>962</v>
      </c>
      <c r="B851" t="s">
        <v>74</v>
      </c>
      <c r="C851">
        <v>18.100000000000001</v>
      </c>
    </row>
    <row r="852" spans="1:3">
      <c r="A852" t="s">
        <v>963</v>
      </c>
      <c r="B852" t="s">
        <v>74</v>
      </c>
      <c r="C852">
        <v>5.7</v>
      </c>
    </row>
    <row r="853" spans="1:3">
      <c r="A853" t="s">
        <v>964</v>
      </c>
      <c r="B853" t="s">
        <v>74</v>
      </c>
      <c r="C853">
        <v>12.3</v>
      </c>
    </row>
    <row r="854" spans="1:3">
      <c r="A854" t="s">
        <v>965</v>
      </c>
      <c r="B854" t="s">
        <v>74</v>
      </c>
      <c r="C854">
        <v>28.3</v>
      </c>
    </row>
    <row r="855" spans="1:3">
      <c r="A855" t="s">
        <v>966</v>
      </c>
      <c r="B855" t="s">
        <v>74</v>
      </c>
      <c r="C855">
        <v>31.2</v>
      </c>
    </row>
    <row r="856" spans="1:3">
      <c r="A856" t="s">
        <v>967</v>
      </c>
      <c r="B856" t="s">
        <v>439</v>
      </c>
      <c r="C856">
        <v>20</v>
      </c>
    </row>
    <row r="857" spans="1:3">
      <c r="A857" t="s">
        <v>968</v>
      </c>
      <c r="B857" t="s">
        <v>74</v>
      </c>
      <c r="C857">
        <v>25</v>
      </c>
    </row>
    <row r="858" spans="1:3">
      <c r="A858" t="s">
        <v>969</v>
      </c>
      <c r="B858" t="s">
        <v>74</v>
      </c>
      <c r="C858">
        <v>13.1</v>
      </c>
    </row>
    <row r="859" spans="1:3">
      <c r="A859" t="s">
        <v>970</v>
      </c>
      <c r="B859" t="s">
        <v>971</v>
      </c>
      <c r="C859">
        <v>8.5</v>
      </c>
    </row>
    <row r="860" spans="1:3">
      <c r="A860" t="s">
        <v>972</v>
      </c>
      <c r="B860" t="s">
        <v>74</v>
      </c>
      <c r="C860">
        <v>24.8</v>
      </c>
    </row>
    <row r="861" spans="1:3">
      <c r="A861" t="s">
        <v>973</v>
      </c>
      <c r="B861" t="s">
        <v>74</v>
      </c>
      <c r="C861">
        <v>25</v>
      </c>
    </row>
    <row r="862" spans="1:3">
      <c r="A862" t="s">
        <v>974</v>
      </c>
      <c r="B862" t="s">
        <v>74</v>
      </c>
      <c r="C862">
        <v>9.8000000000000007</v>
      </c>
    </row>
    <row r="863" spans="1:3">
      <c r="A863" t="s">
        <v>975</v>
      </c>
      <c r="B863" t="s">
        <v>74</v>
      </c>
      <c r="C863">
        <v>18.5</v>
      </c>
    </row>
    <row r="864" spans="1:3">
      <c r="A864" t="s">
        <v>976</v>
      </c>
      <c r="B864" t="s">
        <v>74</v>
      </c>
      <c r="C864">
        <v>15.3</v>
      </c>
    </row>
    <row r="865" spans="1:3">
      <c r="A865" t="s">
        <v>977</v>
      </c>
      <c r="B865" t="s">
        <v>74</v>
      </c>
      <c r="C865">
        <v>10.4</v>
      </c>
    </row>
    <row r="866" spans="1:3">
      <c r="A866" t="s">
        <v>978</v>
      </c>
      <c r="B866" t="s">
        <v>74</v>
      </c>
      <c r="C866">
        <v>8.6</v>
      </c>
    </row>
    <row r="867" spans="1:3">
      <c r="A867" t="s">
        <v>979</v>
      </c>
      <c r="B867" t="s">
        <v>74</v>
      </c>
      <c r="C867">
        <v>15.7</v>
      </c>
    </row>
    <row r="868" spans="1:3">
      <c r="A868" t="s">
        <v>980</v>
      </c>
      <c r="B868" t="s">
        <v>74</v>
      </c>
      <c r="C868">
        <v>7.3</v>
      </c>
    </row>
    <row r="869" spans="1:3">
      <c r="A869" t="s">
        <v>981</v>
      </c>
      <c r="B869" t="s">
        <v>74</v>
      </c>
      <c r="C869">
        <v>17.8</v>
      </c>
    </row>
    <row r="870" spans="1:3">
      <c r="A870" t="s">
        <v>982</v>
      </c>
      <c r="B870" t="s">
        <v>74</v>
      </c>
      <c r="C870">
        <v>15.4</v>
      </c>
    </row>
    <row r="871" spans="1:3">
      <c r="A871" t="s">
        <v>983</v>
      </c>
      <c r="B871" t="s">
        <v>74</v>
      </c>
      <c r="C871">
        <v>11.7</v>
      </c>
    </row>
    <row r="872" spans="1:3">
      <c r="A872" t="s">
        <v>984</v>
      </c>
      <c r="B872" t="s">
        <v>74</v>
      </c>
      <c r="C872">
        <v>2.2999999999999998</v>
      </c>
    </row>
    <row r="873" spans="1:3">
      <c r="A873" t="s">
        <v>985</v>
      </c>
      <c r="B873" t="s">
        <v>74</v>
      </c>
      <c r="C873">
        <v>6.8</v>
      </c>
    </row>
    <row r="874" spans="1:3">
      <c r="A874" t="s">
        <v>986</v>
      </c>
      <c r="B874" t="s">
        <v>74</v>
      </c>
      <c r="C874">
        <v>22.5</v>
      </c>
    </row>
    <row r="875" spans="1:3">
      <c r="A875" t="s">
        <v>987</v>
      </c>
      <c r="B875" t="s">
        <v>74</v>
      </c>
      <c r="C875">
        <v>14.2</v>
      </c>
    </row>
    <row r="876" spans="1:3">
      <c r="A876" t="s">
        <v>988</v>
      </c>
      <c r="B876" t="s">
        <v>74</v>
      </c>
      <c r="C876">
        <v>6.7</v>
      </c>
    </row>
    <row r="877" spans="1:3">
      <c r="A877" t="s">
        <v>989</v>
      </c>
      <c r="B877" t="s">
        <v>74</v>
      </c>
      <c r="C877">
        <v>16.100000000000001</v>
      </c>
    </row>
    <row r="878" spans="1:3">
      <c r="A878" t="s">
        <v>990</v>
      </c>
      <c r="B878" t="s">
        <v>74</v>
      </c>
      <c r="C878">
        <v>13</v>
      </c>
    </row>
    <row r="879" spans="1:3">
      <c r="A879" t="s">
        <v>991</v>
      </c>
      <c r="B879" t="s">
        <v>74</v>
      </c>
      <c r="C879">
        <v>15</v>
      </c>
    </row>
    <row r="880" spans="1:3">
      <c r="A880" t="s">
        <v>992</v>
      </c>
      <c r="B880" t="s">
        <v>464</v>
      </c>
      <c r="C880">
        <v>16.600000000000001</v>
      </c>
    </row>
    <row r="881" spans="1:3">
      <c r="A881" t="s">
        <v>993</v>
      </c>
      <c r="B881" t="s">
        <v>74</v>
      </c>
      <c r="C881">
        <v>25.1</v>
      </c>
    </row>
    <row r="882" spans="1:3">
      <c r="A882" t="s">
        <v>994</v>
      </c>
      <c r="B882" t="s">
        <v>74</v>
      </c>
      <c r="C882">
        <v>14.5</v>
      </c>
    </row>
    <row r="883" spans="1:3">
      <c r="A883" t="s">
        <v>995</v>
      </c>
      <c r="B883" t="s">
        <v>74</v>
      </c>
      <c r="C883">
        <v>25.2</v>
      </c>
    </row>
    <row r="884" spans="1:3">
      <c r="A884" t="s">
        <v>996</v>
      </c>
      <c r="B884" t="s">
        <v>74</v>
      </c>
      <c r="C884">
        <v>18.100000000000001</v>
      </c>
    </row>
    <row r="885" spans="1:3">
      <c r="A885" t="s">
        <v>997</v>
      </c>
      <c r="B885" t="s">
        <v>74</v>
      </c>
      <c r="C885">
        <v>29.4</v>
      </c>
    </row>
    <row r="886" spans="1:3">
      <c r="A886" t="s">
        <v>998</v>
      </c>
      <c r="B886" t="s">
        <v>74</v>
      </c>
      <c r="C886">
        <v>15.4</v>
      </c>
    </row>
    <row r="887" spans="1:3">
      <c r="A887" t="s">
        <v>999</v>
      </c>
      <c r="B887" t="s">
        <v>74</v>
      </c>
      <c r="C887">
        <v>15.4</v>
      </c>
    </row>
    <row r="888" spans="1:3">
      <c r="A888" t="s">
        <v>1000</v>
      </c>
      <c r="B888" t="s">
        <v>74</v>
      </c>
      <c r="C888">
        <v>20</v>
      </c>
    </row>
    <row r="889" spans="1:3">
      <c r="A889" t="s">
        <v>1001</v>
      </c>
      <c r="B889" t="s">
        <v>74</v>
      </c>
      <c r="C889">
        <v>37.299999999999997</v>
      </c>
    </row>
    <row r="890" spans="1:3">
      <c r="A890" t="s">
        <v>1002</v>
      </c>
      <c r="B890" t="s">
        <v>74</v>
      </c>
      <c r="C890">
        <v>14.2</v>
      </c>
    </row>
    <row r="891" spans="1:3">
      <c r="A891" t="s">
        <v>1003</v>
      </c>
      <c r="B891" t="s">
        <v>74</v>
      </c>
      <c r="C891">
        <v>29.1</v>
      </c>
    </row>
    <row r="892" spans="1:3">
      <c r="A892" t="s">
        <v>10236</v>
      </c>
      <c r="B892" t="s">
        <v>74</v>
      </c>
      <c r="C892">
        <v>11.3</v>
      </c>
    </row>
    <row r="893" spans="1:3">
      <c r="A893" t="s">
        <v>1005</v>
      </c>
      <c r="B893" t="s">
        <v>350</v>
      </c>
      <c r="C893">
        <v>25.8</v>
      </c>
    </row>
    <row r="894" spans="1:3">
      <c r="A894" t="s">
        <v>1006</v>
      </c>
      <c r="B894" t="s">
        <v>74</v>
      </c>
      <c r="C894">
        <v>14.4</v>
      </c>
    </row>
    <row r="895" spans="1:3">
      <c r="A895" t="s">
        <v>1007</v>
      </c>
      <c r="B895" t="s">
        <v>439</v>
      </c>
      <c r="C895">
        <v>13.2</v>
      </c>
    </row>
    <row r="896" spans="1:3">
      <c r="A896" t="s">
        <v>1008</v>
      </c>
      <c r="B896" t="s">
        <v>74</v>
      </c>
      <c r="C896">
        <v>9.5</v>
      </c>
    </row>
    <row r="897" spans="1:3">
      <c r="A897" t="s">
        <v>1009</v>
      </c>
      <c r="B897" t="s">
        <v>74</v>
      </c>
      <c r="C897">
        <v>9.1</v>
      </c>
    </row>
    <row r="898" spans="1:3">
      <c r="A898" t="s">
        <v>1010</v>
      </c>
      <c r="B898" t="s">
        <v>74</v>
      </c>
      <c r="C898">
        <v>21.6</v>
      </c>
    </row>
    <row r="899" spans="1:3">
      <c r="A899" t="s">
        <v>1011</v>
      </c>
      <c r="B899" t="s">
        <v>85</v>
      </c>
      <c r="C899">
        <v>25.1</v>
      </c>
    </row>
    <row r="900" spans="1:3">
      <c r="A900" t="s">
        <v>1012</v>
      </c>
      <c r="B900" t="s">
        <v>74</v>
      </c>
      <c r="C900">
        <v>15.8</v>
      </c>
    </row>
    <row r="901" spans="1:3">
      <c r="A901" t="s">
        <v>1013</v>
      </c>
      <c r="B901" t="s">
        <v>74</v>
      </c>
      <c r="C901">
        <v>23.1</v>
      </c>
    </row>
    <row r="902" spans="1:3">
      <c r="A902" t="s">
        <v>1014</v>
      </c>
      <c r="B902" t="s">
        <v>74</v>
      </c>
      <c r="C902">
        <v>13</v>
      </c>
    </row>
    <row r="903" spans="1:3">
      <c r="A903" t="s">
        <v>1015</v>
      </c>
      <c r="B903" t="s">
        <v>74</v>
      </c>
      <c r="C903">
        <v>20.7</v>
      </c>
    </row>
    <row r="904" spans="1:3">
      <c r="A904" t="s">
        <v>1016</v>
      </c>
      <c r="B904" t="s">
        <v>74</v>
      </c>
      <c r="C904">
        <v>10.6</v>
      </c>
    </row>
    <row r="905" spans="1:3">
      <c r="A905" t="s">
        <v>1017</v>
      </c>
      <c r="B905" t="s">
        <v>74</v>
      </c>
      <c r="C905">
        <v>9.6999999999999993</v>
      </c>
    </row>
    <row r="906" spans="1:3">
      <c r="A906" t="s">
        <v>10237</v>
      </c>
      <c r="B906" t="s">
        <v>74</v>
      </c>
      <c r="C906">
        <v>17.899999999999999</v>
      </c>
    </row>
    <row r="907" spans="1:3">
      <c r="A907" t="s">
        <v>1018</v>
      </c>
      <c r="B907" t="s">
        <v>952</v>
      </c>
      <c r="C907">
        <v>7.5</v>
      </c>
    </row>
    <row r="908" spans="1:3">
      <c r="A908" t="s">
        <v>1019</v>
      </c>
      <c r="B908" t="s">
        <v>74</v>
      </c>
      <c r="C908">
        <v>15.7</v>
      </c>
    </row>
    <row r="909" spans="1:3">
      <c r="A909" t="s">
        <v>1020</v>
      </c>
      <c r="B909" t="s">
        <v>74</v>
      </c>
      <c r="C909">
        <v>12.5</v>
      </c>
    </row>
    <row r="910" spans="1:3">
      <c r="A910" t="s">
        <v>1021</v>
      </c>
      <c r="B910" t="s">
        <v>74</v>
      </c>
      <c r="C910">
        <v>29.3</v>
      </c>
    </row>
    <row r="911" spans="1:3">
      <c r="A911" t="s">
        <v>1022</v>
      </c>
      <c r="B911" t="s">
        <v>74</v>
      </c>
      <c r="C911">
        <v>16.8</v>
      </c>
    </row>
    <row r="912" spans="1:3">
      <c r="A912" t="s">
        <v>1023</v>
      </c>
      <c r="B912" t="s">
        <v>74</v>
      </c>
      <c r="C912">
        <v>14.7</v>
      </c>
    </row>
    <row r="913" spans="1:3">
      <c r="A913" t="s">
        <v>1024</v>
      </c>
      <c r="B913" t="s">
        <v>74</v>
      </c>
      <c r="C913">
        <v>10.199999999999999</v>
      </c>
    </row>
    <row r="914" spans="1:3">
      <c r="A914" t="s">
        <v>1025</v>
      </c>
      <c r="B914" t="s">
        <v>74</v>
      </c>
      <c r="C914">
        <v>25.6</v>
      </c>
    </row>
    <row r="915" spans="1:3">
      <c r="A915" t="s">
        <v>1026</v>
      </c>
      <c r="B915" t="s">
        <v>74</v>
      </c>
      <c r="C915">
        <v>13</v>
      </c>
    </row>
    <row r="916" spans="1:3">
      <c r="A916" t="s">
        <v>1027</v>
      </c>
      <c r="B916" t="s">
        <v>74</v>
      </c>
      <c r="C916">
        <v>25.3</v>
      </c>
    </row>
    <row r="917" spans="1:3">
      <c r="A917" t="s">
        <v>1028</v>
      </c>
      <c r="B917" t="s">
        <v>74</v>
      </c>
      <c r="C917">
        <v>14.1</v>
      </c>
    </row>
    <row r="918" spans="1:3">
      <c r="A918" t="s">
        <v>1029</v>
      </c>
      <c r="B918" t="s">
        <v>1195</v>
      </c>
      <c r="C918">
        <v>9</v>
      </c>
    </row>
    <row r="919" spans="1:3">
      <c r="A919" t="s">
        <v>1030</v>
      </c>
      <c r="B919" t="s">
        <v>74</v>
      </c>
      <c r="C919">
        <v>29.7</v>
      </c>
    </row>
    <row r="920" spans="1:3">
      <c r="A920" t="s">
        <v>1031</v>
      </c>
      <c r="B920" t="s">
        <v>74</v>
      </c>
      <c r="C920">
        <v>21</v>
      </c>
    </row>
    <row r="921" spans="1:3">
      <c r="A921" t="s">
        <v>1032</v>
      </c>
      <c r="B921" t="s">
        <v>74</v>
      </c>
      <c r="C921">
        <v>10.199999999999999</v>
      </c>
    </row>
    <row r="922" spans="1:3">
      <c r="A922" t="s">
        <v>1033</v>
      </c>
      <c r="B922" t="s">
        <v>74</v>
      </c>
      <c r="C922">
        <v>20.100000000000001</v>
      </c>
    </row>
    <row r="923" spans="1:3">
      <c r="A923" t="s">
        <v>1034</v>
      </c>
      <c r="B923" t="s">
        <v>74</v>
      </c>
      <c r="C923">
        <v>12.2</v>
      </c>
    </row>
    <row r="924" spans="1:3">
      <c r="A924" t="s">
        <v>1035</v>
      </c>
      <c r="B924" t="s">
        <v>74</v>
      </c>
      <c r="C924">
        <v>5</v>
      </c>
    </row>
    <row r="925" spans="1:3">
      <c r="A925" t="s">
        <v>1036</v>
      </c>
      <c r="B925" t="s">
        <v>85</v>
      </c>
      <c r="C925">
        <v>22.2</v>
      </c>
    </row>
    <row r="926" spans="1:3">
      <c r="A926" t="s">
        <v>1037</v>
      </c>
      <c r="B926" t="s">
        <v>74</v>
      </c>
      <c r="C926">
        <v>29.4</v>
      </c>
    </row>
    <row r="927" spans="1:3">
      <c r="A927" t="s">
        <v>1038</v>
      </c>
      <c r="B927" t="s">
        <v>74</v>
      </c>
      <c r="C927">
        <v>16.5</v>
      </c>
    </row>
    <row r="928" spans="1:3">
      <c r="A928" t="s">
        <v>1039</v>
      </c>
      <c r="B928" t="s">
        <v>74</v>
      </c>
      <c r="C928">
        <v>14.7</v>
      </c>
    </row>
    <row r="929" spans="1:3">
      <c r="A929" t="s">
        <v>1040</v>
      </c>
      <c r="B929" t="s">
        <v>74</v>
      </c>
      <c r="C929">
        <v>20.2</v>
      </c>
    </row>
    <row r="930" spans="1:3">
      <c r="A930" t="s">
        <v>1041</v>
      </c>
      <c r="B930" t="s">
        <v>74</v>
      </c>
      <c r="C930">
        <v>28.9</v>
      </c>
    </row>
    <row r="931" spans="1:3">
      <c r="A931" t="s">
        <v>1042</v>
      </c>
      <c r="B931" t="s">
        <v>74</v>
      </c>
      <c r="C931">
        <v>6.3</v>
      </c>
    </row>
    <row r="932" spans="1:3">
      <c r="A932" t="s">
        <v>1043</v>
      </c>
      <c r="B932" t="s">
        <v>74</v>
      </c>
      <c r="C932">
        <v>9.3000000000000007</v>
      </c>
    </row>
    <row r="933" spans="1:3">
      <c r="A933" t="s">
        <v>1044</v>
      </c>
      <c r="B933" t="s">
        <v>74</v>
      </c>
      <c r="C933">
        <v>12.9</v>
      </c>
    </row>
    <row r="934" spans="1:3">
      <c r="A934" t="s">
        <v>1045</v>
      </c>
      <c r="B934" t="s">
        <v>74</v>
      </c>
      <c r="C934">
        <v>20.9</v>
      </c>
    </row>
    <row r="935" spans="1:3">
      <c r="A935" t="s">
        <v>1046</v>
      </c>
      <c r="B935" t="s">
        <v>74</v>
      </c>
      <c r="C935">
        <v>10.199999999999999</v>
      </c>
    </row>
    <row r="936" spans="1:3">
      <c r="A936" t="s">
        <v>1047</v>
      </c>
      <c r="B936" t="s">
        <v>74</v>
      </c>
      <c r="C936">
        <v>18.600000000000001</v>
      </c>
    </row>
    <row r="937" spans="1:3">
      <c r="A937" t="s">
        <v>1048</v>
      </c>
      <c r="B937" t="s">
        <v>74</v>
      </c>
      <c r="C937">
        <v>15.8</v>
      </c>
    </row>
    <row r="938" spans="1:3">
      <c r="A938" t="s">
        <v>1049</v>
      </c>
      <c r="B938" t="s">
        <v>74</v>
      </c>
      <c r="C938">
        <v>12.9</v>
      </c>
    </row>
    <row r="939" spans="1:3">
      <c r="A939" t="s">
        <v>1050</v>
      </c>
      <c r="B939" t="s">
        <v>74</v>
      </c>
      <c r="C939">
        <v>30.4</v>
      </c>
    </row>
    <row r="940" spans="1:3">
      <c r="A940" t="s">
        <v>1051</v>
      </c>
      <c r="B940" t="s">
        <v>74</v>
      </c>
      <c r="C940">
        <v>26.7</v>
      </c>
    </row>
    <row r="941" spans="1:3">
      <c r="A941" t="s">
        <v>1052</v>
      </c>
      <c r="B941" t="s">
        <v>1195</v>
      </c>
      <c r="C941">
        <v>17.100000000000001</v>
      </c>
    </row>
    <row r="942" spans="1:3">
      <c r="A942" t="s">
        <v>1054</v>
      </c>
      <c r="B942" t="s">
        <v>74</v>
      </c>
      <c r="C942">
        <v>8</v>
      </c>
    </row>
    <row r="943" spans="1:3">
      <c r="A943" t="s">
        <v>1055</v>
      </c>
      <c r="B943" t="s">
        <v>74</v>
      </c>
      <c r="C943">
        <v>4.8</v>
      </c>
    </row>
    <row r="944" spans="1:3">
      <c r="A944" t="s">
        <v>1056</v>
      </c>
      <c r="B944" t="s">
        <v>74</v>
      </c>
      <c r="C944">
        <v>15.4</v>
      </c>
    </row>
    <row r="945" spans="1:3">
      <c r="A945" t="s">
        <v>10181</v>
      </c>
      <c r="B945" t="s">
        <v>74</v>
      </c>
      <c r="C945">
        <v>7.6</v>
      </c>
    </row>
    <row r="946" spans="1:3">
      <c r="A946" t="s">
        <v>1057</v>
      </c>
      <c r="B946" t="s">
        <v>74</v>
      </c>
      <c r="C946">
        <v>20.2</v>
      </c>
    </row>
    <row r="947" spans="1:3">
      <c r="A947" t="s">
        <v>1058</v>
      </c>
      <c r="B947" t="s">
        <v>74</v>
      </c>
      <c r="C947">
        <v>17.600000000000001</v>
      </c>
    </row>
    <row r="948" spans="1:3">
      <c r="A948" t="s">
        <v>1059</v>
      </c>
      <c r="B948" t="s">
        <v>74</v>
      </c>
      <c r="C948">
        <v>13.5</v>
      </c>
    </row>
    <row r="949" spans="1:3">
      <c r="A949" t="s">
        <v>1060</v>
      </c>
      <c r="B949" t="s">
        <v>74</v>
      </c>
      <c r="C949">
        <v>31.5</v>
      </c>
    </row>
    <row r="950" spans="1:3">
      <c r="A950" t="s">
        <v>1061</v>
      </c>
      <c r="B950" t="s">
        <v>74</v>
      </c>
      <c r="C950">
        <v>11</v>
      </c>
    </row>
    <row r="951" spans="1:3">
      <c r="A951" t="s">
        <v>1062</v>
      </c>
      <c r="B951" t="s">
        <v>74</v>
      </c>
      <c r="C951">
        <v>16.2</v>
      </c>
    </row>
    <row r="952" spans="1:3">
      <c r="A952" t="s">
        <v>1063</v>
      </c>
      <c r="B952" t="s">
        <v>1064</v>
      </c>
      <c r="C952">
        <v>33</v>
      </c>
    </row>
    <row r="953" spans="1:3">
      <c r="A953" t="s">
        <v>1065</v>
      </c>
      <c r="B953" t="s">
        <v>74</v>
      </c>
      <c r="C953">
        <v>16.899999999999999</v>
      </c>
    </row>
    <row r="954" spans="1:3">
      <c r="A954" t="s">
        <v>1066</v>
      </c>
      <c r="B954" t="s">
        <v>74</v>
      </c>
      <c r="C954">
        <v>16.899999999999999</v>
      </c>
    </row>
    <row r="955" spans="1:3">
      <c r="A955" t="s">
        <v>1067</v>
      </c>
      <c r="B955" t="s">
        <v>74</v>
      </c>
      <c r="C955">
        <v>6.9</v>
      </c>
    </row>
    <row r="956" spans="1:3">
      <c r="A956" t="s">
        <v>1068</v>
      </c>
      <c r="B956" t="s">
        <v>74</v>
      </c>
      <c r="C956">
        <v>23.9</v>
      </c>
    </row>
    <row r="957" spans="1:3">
      <c r="A957" t="s">
        <v>1069</v>
      </c>
      <c r="B957" t="s">
        <v>74</v>
      </c>
      <c r="C957">
        <v>1.4</v>
      </c>
    </row>
    <row r="958" spans="1:3">
      <c r="A958" t="s">
        <v>1070</v>
      </c>
      <c r="B958" t="s">
        <v>74</v>
      </c>
      <c r="C958">
        <v>40</v>
      </c>
    </row>
    <row r="959" spans="1:3">
      <c r="A959" t="s">
        <v>1071</v>
      </c>
      <c r="B959" t="s">
        <v>74</v>
      </c>
      <c r="C959">
        <v>13.9</v>
      </c>
    </row>
    <row r="960" spans="1:3">
      <c r="A960" t="s">
        <v>1072</v>
      </c>
      <c r="B960" t="s">
        <v>74</v>
      </c>
      <c r="C960">
        <v>25.8</v>
      </c>
    </row>
    <row r="961" spans="1:3">
      <c r="A961" t="s">
        <v>1073</v>
      </c>
      <c r="B961" t="s">
        <v>74</v>
      </c>
      <c r="C961">
        <v>10.199999999999999</v>
      </c>
    </row>
    <row r="962" spans="1:3">
      <c r="A962" t="s">
        <v>1074</v>
      </c>
      <c r="B962" t="s">
        <v>74</v>
      </c>
      <c r="C962">
        <v>7</v>
      </c>
    </row>
    <row r="963" spans="1:3">
      <c r="A963" t="s">
        <v>1075</v>
      </c>
      <c r="B963" t="s">
        <v>74</v>
      </c>
      <c r="C963">
        <v>16.7</v>
      </c>
    </row>
    <row r="964" spans="1:3">
      <c r="A964" t="s">
        <v>1076</v>
      </c>
      <c r="B964" t="s">
        <v>74</v>
      </c>
      <c r="C964">
        <v>12.3</v>
      </c>
    </row>
    <row r="965" spans="1:3">
      <c r="A965" t="s">
        <v>1077</v>
      </c>
      <c r="B965" t="s">
        <v>74</v>
      </c>
      <c r="C965">
        <v>22</v>
      </c>
    </row>
    <row r="966" spans="1:3">
      <c r="A966" t="s">
        <v>1078</v>
      </c>
      <c r="B966" t="s">
        <v>74</v>
      </c>
      <c r="C966">
        <v>21.2</v>
      </c>
    </row>
    <row r="967" spans="1:3">
      <c r="A967" t="s">
        <v>1079</v>
      </c>
      <c r="B967" t="s">
        <v>74</v>
      </c>
      <c r="C967">
        <v>14.2</v>
      </c>
    </row>
    <row r="968" spans="1:3">
      <c r="A968" t="s">
        <v>1080</v>
      </c>
      <c r="B968" t="s">
        <v>74</v>
      </c>
      <c r="C968">
        <v>18.5</v>
      </c>
    </row>
    <row r="969" spans="1:3">
      <c r="A969" t="s">
        <v>1081</v>
      </c>
      <c r="B969" t="s">
        <v>350</v>
      </c>
      <c r="C969">
        <v>11.2</v>
      </c>
    </row>
    <row r="970" spans="1:3">
      <c r="A970" t="s">
        <v>1082</v>
      </c>
      <c r="B970" t="s">
        <v>74</v>
      </c>
      <c r="C970">
        <v>15.1</v>
      </c>
    </row>
    <row r="971" spans="1:3">
      <c r="A971" t="s">
        <v>1083</v>
      </c>
      <c r="B971" t="s">
        <v>74</v>
      </c>
      <c r="C971">
        <v>10.4</v>
      </c>
    </row>
    <row r="972" spans="1:3">
      <c r="A972" t="s">
        <v>1084</v>
      </c>
      <c r="B972" t="s">
        <v>74</v>
      </c>
      <c r="C972">
        <v>17.2</v>
      </c>
    </row>
    <row r="973" spans="1:3">
      <c r="A973" t="s">
        <v>1085</v>
      </c>
      <c r="B973" t="s">
        <v>74</v>
      </c>
      <c r="C973">
        <v>22.8</v>
      </c>
    </row>
    <row r="974" spans="1:3">
      <c r="A974" t="s">
        <v>1086</v>
      </c>
      <c r="B974" t="s">
        <v>74</v>
      </c>
      <c r="C974">
        <v>25.5</v>
      </c>
    </row>
    <row r="975" spans="1:3">
      <c r="A975" t="s">
        <v>1087</v>
      </c>
      <c r="B975" t="s">
        <v>74</v>
      </c>
      <c r="C975">
        <v>3.6</v>
      </c>
    </row>
    <row r="976" spans="1:3">
      <c r="A976" t="s">
        <v>1088</v>
      </c>
      <c r="B976" t="s">
        <v>74</v>
      </c>
      <c r="C976">
        <v>20.100000000000001</v>
      </c>
    </row>
    <row r="977" spans="1:3">
      <c r="A977" t="s">
        <v>1089</v>
      </c>
      <c r="B977" t="s">
        <v>74</v>
      </c>
      <c r="C977">
        <v>20.6</v>
      </c>
    </row>
    <row r="978" spans="1:3">
      <c r="A978" t="s">
        <v>1090</v>
      </c>
      <c r="B978" t="s">
        <v>119</v>
      </c>
      <c r="C978">
        <v>10.9</v>
      </c>
    </row>
    <row r="979" spans="1:3">
      <c r="A979" t="s">
        <v>1091</v>
      </c>
      <c r="B979" t="s">
        <v>74</v>
      </c>
      <c r="C979">
        <v>20.399999999999999</v>
      </c>
    </row>
    <row r="980" spans="1:3">
      <c r="A980" t="s">
        <v>1092</v>
      </c>
      <c r="B980" t="s">
        <v>1093</v>
      </c>
      <c r="C980">
        <v>8.5</v>
      </c>
    </row>
    <row r="981" spans="1:3">
      <c r="A981" t="s">
        <v>1094</v>
      </c>
      <c r="B981" t="s">
        <v>74</v>
      </c>
      <c r="C981">
        <v>22.8</v>
      </c>
    </row>
    <row r="982" spans="1:3">
      <c r="A982" t="s">
        <v>1095</v>
      </c>
      <c r="B982" t="s">
        <v>74</v>
      </c>
      <c r="C982">
        <v>23.2</v>
      </c>
    </row>
    <row r="983" spans="1:3">
      <c r="A983" t="s">
        <v>1096</v>
      </c>
      <c r="B983" t="s">
        <v>74</v>
      </c>
      <c r="C983">
        <v>29.6</v>
      </c>
    </row>
    <row r="984" spans="1:3">
      <c r="A984" t="s">
        <v>1097</v>
      </c>
      <c r="B984" t="s">
        <v>74</v>
      </c>
      <c r="C984">
        <v>12.8</v>
      </c>
    </row>
    <row r="985" spans="1:3">
      <c r="A985" t="s">
        <v>1760</v>
      </c>
      <c r="B985" t="s">
        <v>74</v>
      </c>
      <c r="C985">
        <v>17.399999999999999</v>
      </c>
    </row>
    <row r="986" spans="1:3">
      <c r="A986" t="s">
        <v>1098</v>
      </c>
      <c r="B986" t="s">
        <v>74</v>
      </c>
      <c r="C986">
        <v>19.899999999999999</v>
      </c>
    </row>
    <row r="987" spans="1:3">
      <c r="A987" t="s">
        <v>1099</v>
      </c>
      <c r="B987" t="s">
        <v>74</v>
      </c>
      <c r="C987">
        <v>10.3</v>
      </c>
    </row>
    <row r="988" spans="1:3">
      <c r="A988" t="s">
        <v>1100</v>
      </c>
      <c r="B988" t="s">
        <v>74</v>
      </c>
      <c r="C988">
        <v>23.5</v>
      </c>
    </row>
    <row r="989" spans="1:3">
      <c r="A989" t="s">
        <v>1101</v>
      </c>
      <c r="B989" t="s">
        <v>74</v>
      </c>
      <c r="C989">
        <v>13.7</v>
      </c>
    </row>
    <row r="990" spans="1:3">
      <c r="A990" t="s">
        <v>1102</v>
      </c>
      <c r="B990" t="s">
        <v>74</v>
      </c>
      <c r="C990">
        <v>19.2</v>
      </c>
    </row>
    <row r="991" spans="1:3">
      <c r="A991" t="s">
        <v>1103</v>
      </c>
      <c r="B991" t="s">
        <v>74</v>
      </c>
      <c r="C991">
        <v>25.2</v>
      </c>
    </row>
    <row r="992" spans="1:3">
      <c r="A992" t="s">
        <v>1104</v>
      </c>
      <c r="B992" t="s">
        <v>74</v>
      </c>
      <c r="C992">
        <v>16.3</v>
      </c>
    </row>
    <row r="993" spans="1:3">
      <c r="A993" t="s">
        <v>1105</v>
      </c>
      <c r="B993" t="s">
        <v>74</v>
      </c>
      <c r="C993">
        <v>18.8</v>
      </c>
    </row>
    <row r="994" spans="1:3">
      <c r="A994" t="s">
        <v>1106</v>
      </c>
      <c r="B994" t="s">
        <v>74</v>
      </c>
      <c r="C994">
        <v>21.5</v>
      </c>
    </row>
    <row r="995" spans="1:3">
      <c r="A995" t="s">
        <v>1107</v>
      </c>
      <c r="B995" t="s">
        <v>74</v>
      </c>
      <c r="C995">
        <v>12.1</v>
      </c>
    </row>
    <row r="996" spans="1:3">
      <c r="A996" t="s">
        <v>1108</v>
      </c>
      <c r="B996" t="s">
        <v>74</v>
      </c>
      <c r="C996">
        <v>23.4</v>
      </c>
    </row>
    <row r="997" spans="1:3">
      <c r="A997" t="s">
        <v>1109</v>
      </c>
      <c r="B997" t="s">
        <v>74</v>
      </c>
      <c r="C997">
        <v>20.3</v>
      </c>
    </row>
    <row r="998" spans="1:3">
      <c r="A998" t="s">
        <v>1110</v>
      </c>
      <c r="B998" t="s">
        <v>74</v>
      </c>
      <c r="C998">
        <v>18.3</v>
      </c>
    </row>
    <row r="999" spans="1:3">
      <c r="A999" t="s">
        <v>1111</v>
      </c>
      <c r="B999" t="s">
        <v>74</v>
      </c>
      <c r="C999">
        <v>8.6</v>
      </c>
    </row>
    <row r="1000" spans="1:3">
      <c r="A1000" t="s">
        <v>1112</v>
      </c>
      <c r="B1000" t="s">
        <v>74</v>
      </c>
      <c r="C1000">
        <v>26.2</v>
      </c>
    </row>
    <row r="1001" spans="1:3">
      <c r="A1001" t="s">
        <v>1113</v>
      </c>
      <c r="B1001" t="s">
        <v>74</v>
      </c>
      <c r="C1001">
        <v>10.6</v>
      </c>
    </row>
    <row r="1002" spans="1:3">
      <c r="A1002" t="s">
        <v>5801</v>
      </c>
      <c r="B1002" t="s">
        <v>74</v>
      </c>
      <c r="C1002">
        <v>11.3</v>
      </c>
    </row>
    <row r="1003" spans="1:3">
      <c r="A1003" t="s">
        <v>1115</v>
      </c>
      <c r="B1003" t="s">
        <v>74</v>
      </c>
      <c r="C1003">
        <v>31.3</v>
      </c>
    </row>
    <row r="1004" spans="1:3">
      <c r="A1004" t="s">
        <v>1116</v>
      </c>
      <c r="B1004" t="s">
        <v>74</v>
      </c>
      <c r="C1004">
        <v>15.1</v>
      </c>
    </row>
    <row r="1005" spans="1:3">
      <c r="A1005" t="s">
        <v>1117</v>
      </c>
      <c r="B1005" t="s">
        <v>74</v>
      </c>
      <c r="C1005">
        <v>18.5</v>
      </c>
    </row>
    <row r="1006" spans="1:3">
      <c r="A1006" t="s">
        <v>1118</v>
      </c>
      <c r="B1006" t="s">
        <v>74</v>
      </c>
      <c r="C1006">
        <v>28.2</v>
      </c>
    </row>
    <row r="1007" spans="1:3">
      <c r="A1007" t="s">
        <v>1119</v>
      </c>
      <c r="B1007" t="s">
        <v>74</v>
      </c>
      <c r="C1007">
        <v>19.100000000000001</v>
      </c>
    </row>
    <row r="1008" spans="1:3">
      <c r="A1008" t="s">
        <v>10229</v>
      </c>
      <c r="B1008" t="s">
        <v>74</v>
      </c>
      <c r="C1008">
        <v>9.1</v>
      </c>
    </row>
    <row r="1009" spans="1:3">
      <c r="A1009" t="s">
        <v>1120</v>
      </c>
      <c r="B1009" t="s">
        <v>74</v>
      </c>
      <c r="C1009">
        <v>42.2</v>
      </c>
    </row>
    <row r="1010" spans="1:3">
      <c r="A1010" t="s">
        <v>1121</v>
      </c>
      <c r="B1010" t="s">
        <v>74</v>
      </c>
      <c r="C1010">
        <v>22.3</v>
      </c>
    </row>
    <row r="1011" spans="1:3">
      <c r="A1011" t="s">
        <v>1122</v>
      </c>
      <c r="B1011" t="s">
        <v>74</v>
      </c>
      <c r="C1011">
        <v>20</v>
      </c>
    </row>
    <row r="1012" spans="1:3">
      <c r="A1012" t="s">
        <v>1123</v>
      </c>
      <c r="B1012" t="s">
        <v>74</v>
      </c>
      <c r="C1012">
        <v>14.7</v>
      </c>
    </row>
    <row r="1013" spans="1:3">
      <c r="A1013" t="s">
        <v>1124</v>
      </c>
      <c r="B1013" t="s">
        <v>74</v>
      </c>
      <c r="C1013">
        <v>23.7</v>
      </c>
    </row>
    <row r="1014" spans="1:3">
      <c r="A1014" t="s">
        <v>1125</v>
      </c>
      <c r="B1014" t="s">
        <v>74</v>
      </c>
      <c r="C1014">
        <v>14.6</v>
      </c>
    </row>
    <row r="1015" spans="1:3">
      <c r="A1015" t="s">
        <v>1126</v>
      </c>
      <c r="B1015" t="s">
        <v>74</v>
      </c>
      <c r="C1015">
        <v>9.8000000000000007</v>
      </c>
    </row>
    <row r="1016" spans="1:3">
      <c r="A1016" t="s">
        <v>1127</v>
      </c>
      <c r="B1016" t="s">
        <v>74</v>
      </c>
      <c r="C1016">
        <v>10.9</v>
      </c>
    </row>
    <row r="1017" spans="1:3">
      <c r="A1017" t="s">
        <v>1128</v>
      </c>
      <c r="B1017" t="s">
        <v>74</v>
      </c>
      <c r="C1017">
        <v>15.7</v>
      </c>
    </row>
    <row r="1018" spans="1:3">
      <c r="A1018" t="s">
        <v>1129</v>
      </c>
      <c r="B1018" t="s">
        <v>74</v>
      </c>
      <c r="C1018">
        <v>13.9</v>
      </c>
    </row>
    <row r="1019" spans="1:3">
      <c r="A1019" t="s">
        <v>1130</v>
      </c>
      <c r="B1019" t="s">
        <v>74</v>
      </c>
      <c r="C1019">
        <v>17.8</v>
      </c>
    </row>
    <row r="1020" spans="1:3">
      <c r="A1020" t="s">
        <v>1131</v>
      </c>
      <c r="B1020" t="s">
        <v>74</v>
      </c>
      <c r="C1020">
        <v>12.8</v>
      </c>
    </row>
    <row r="1021" spans="1:3">
      <c r="A1021" t="s">
        <v>1132</v>
      </c>
      <c r="B1021" t="s">
        <v>74</v>
      </c>
      <c r="C1021">
        <v>14.3</v>
      </c>
    </row>
    <row r="1022" spans="1:3">
      <c r="A1022" t="s">
        <v>1133</v>
      </c>
      <c r="B1022" t="s">
        <v>74</v>
      </c>
      <c r="C1022">
        <v>25.4</v>
      </c>
    </row>
    <row r="1023" spans="1:3">
      <c r="A1023" t="s">
        <v>1134</v>
      </c>
      <c r="B1023" t="s">
        <v>74</v>
      </c>
      <c r="C1023">
        <v>16.8</v>
      </c>
    </row>
    <row r="1024" spans="1:3">
      <c r="A1024" t="s">
        <v>1135</v>
      </c>
      <c r="B1024" t="s">
        <v>74</v>
      </c>
      <c r="C1024">
        <v>2.8</v>
      </c>
    </row>
    <row r="1025" spans="1:3">
      <c r="A1025" t="s">
        <v>1136</v>
      </c>
      <c r="B1025" t="s">
        <v>74</v>
      </c>
      <c r="C1025">
        <v>27.6</v>
      </c>
    </row>
    <row r="1026" spans="1:3">
      <c r="A1026" t="s">
        <v>1138</v>
      </c>
      <c r="B1026" t="s">
        <v>74</v>
      </c>
      <c r="C1026">
        <v>15.5</v>
      </c>
    </row>
    <row r="1027" spans="1:3">
      <c r="A1027" t="s">
        <v>1139</v>
      </c>
      <c r="B1027" t="s">
        <v>74</v>
      </c>
      <c r="C1027">
        <v>7.3</v>
      </c>
    </row>
    <row r="1028" spans="1:3">
      <c r="A1028" t="s">
        <v>1140</v>
      </c>
      <c r="B1028" t="s">
        <v>74</v>
      </c>
      <c r="C1028">
        <v>22.7</v>
      </c>
    </row>
    <row r="1029" spans="1:3">
      <c r="A1029" t="s">
        <v>1141</v>
      </c>
      <c r="B1029" t="s">
        <v>74</v>
      </c>
      <c r="C1029">
        <v>19.3</v>
      </c>
    </row>
    <row r="1030" spans="1:3">
      <c r="A1030" t="s">
        <v>1142</v>
      </c>
      <c r="B1030" t="s">
        <v>74</v>
      </c>
      <c r="C1030">
        <v>31.4</v>
      </c>
    </row>
    <row r="1031" spans="1:3">
      <c r="A1031" t="s">
        <v>1143</v>
      </c>
      <c r="B1031" t="s">
        <v>74</v>
      </c>
      <c r="C1031">
        <v>14.3</v>
      </c>
    </row>
    <row r="1032" spans="1:3">
      <c r="A1032" t="s">
        <v>1144</v>
      </c>
      <c r="B1032" t="s">
        <v>74</v>
      </c>
      <c r="C1032">
        <v>18.2</v>
      </c>
    </row>
    <row r="1033" spans="1:3">
      <c r="A1033" t="s">
        <v>1145</v>
      </c>
      <c r="B1033" t="s">
        <v>74</v>
      </c>
      <c r="C1033">
        <v>13.9</v>
      </c>
    </row>
    <row r="1034" spans="1:3">
      <c r="A1034" t="s">
        <v>1146</v>
      </c>
      <c r="B1034" t="s">
        <v>74</v>
      </c>
      <c r="C1034">
        <v>16.399999999999999</v>
      </c>
    </row>
    <row r="1035" spans="1:3">
      <c r="A1035" t="s">
        <v>1147</v>
      </c>
      <c r="B1035" t="s">
        <v>439</v>
      </c>
      <c r="C1035">
        <v>9.1</v>
      </c>
    </row>
    <row r="1036" spans="1:3">
      <c r="A1036" t="s">
        <v>1148</v>
      </c>
      <c r="B1036" t="s">
        <v>74</v>
      </c>
      <c r="C1036">
        <v>19.899999999999999</v>
      </c>
    </row>
    <row r="1037" spans="1:3">
      <c r="A1037" t="s">
        <v>1149</v>
      </c>
      <c r="B1037" t="s">
        <v>1150</v>
      </c>
      <c r="C1037">
        <v>14.9</v>
      </c>
    </row>
    <row r="1038" spans="1:3">
      <c r="A1038" t="s">
        <v>1151</v>
      </c>
      <c r="B1038" t="s">
        <v>74</v>
      </c>
      <c r="C1038">
        <v>25.2</v>
      </c>
    </row>
    <row r="1039" spans="1:3">
      <c r="A1039" t="s">
        <v>1152</v>
      </c>
      <c r="B1039" t="s">
        <v>439</v>
      </c>
      <c r="C1039">
        <v>11.9</v>
      </c>
    </row>
    <row r="1040" spans="1:3">
      <c r="A1040" t="s">
        <v>1153</v>
      </c>
      <c r="B1040" t="s">
        <v>74</v>
      </c>
      <c r="C1040">
        <v>11</v>
      </c>
    </row>
    <row r="1041" spans="1:3">
      <c r="A1041" t="s">
        <v>1154</v>
      </c>
      <c r="B1041" t="s">
        <v>74</v>
      </c>
      <c r="C1041">
        <v>26.2</v>
      </c>
    </row>
    <row r="1042" spans="1:3">
      <c r="A1042" t="s">
        <v>1155</v>
      </c>
      <c r="B1042" t="s">
        <v>74</v>
      </c>
      <c r="C1042">
        <v>14.1</v>
      </c>
    </row>
    <row r="1043" spans="1:3">
      <c r="A1043" t="s">
        <v>1156</v>
      </c>
      <c r="B1043" t="s">
        <v>74</v>
      </c>
      <c r="C1043">
        <v>24.8</v>
      </c>
    </row>
    <row r="1044" spans="1:3">
      <c r="A1044" t="s">
        <v>1157</v>
      </c>
      <c r="B1044" t="s">
        <v>74</v>
      </c>
      <c r="C1044">
        <v>34.200000000000003</v>
      </c>
    </row>
    <row r="1045" spans="1:3">
      <c r="A1045" t="s">
        <v>1158</v>
      </c>
      <c r="B1045" t="s">
        <v>74</v>
      </c>
      <c r="C1045">
        <v>27.6</v>
      </c>
    </row>
    <row r="1046" spans="1:3">
      <c r="A1046" t="s">
        <v>1159</v>
      </c>
      <c r="B1046" t="s">
        <v>74</v>
      </c>
      <c r="C1046">
        <v>8.4</v>
      </c>
    </row>
    <row r="1047" spans="1:3">
      <c r="A1047" t="s">
        <v>1160</v>
      </c>
      <c r="B1047" t="s">
        <v>74</v>
      </c>
      <c r="C1047">
        <v>9.5</v>
      </c>
    </row>
    <row r="1048" spans="1:3">
      <c r="A1048" t="s">
        <v>1161</v>
      </c>
      <c r="B1048" t="s">
        <v>74</v>
      </c>
      <c r="C1048">
        <v>22.5</v>
      </c>
    </row>
    <row r="1049" spans="1:3">
      <c r="A1049" t="s">
        <v>1162</v>
      </c>
      <c r="B1049" t="s">
        <v>74</v>
      </c>
      <c r="C1049">
        <v>23.7</v>
      </c>
    </row>
    <row r="1050" spans="1:3">
      <c r="A1050" t="s">
        <v>1163</v>
      </c>
      <c r="B1050" t="s">
        <v>74</v>
      </c>
      <c r="C1050">
        <v>9.1</v>
      </c>
    </row>
    <row r="1051" spans="1:3">
      <c r="A1051" t="s">
        <v>1164</v>
      </c>
      <c r="B1051" t="s">
        <v>74</v>
      </c>
      <c r="C1051">
        <v>23.9</v>
      </c>
    </row>
    <row r="1052" spans="1:3">
      <c r="A1052" t="s">
        <v>1165</v>
      </c>
      <c r="B1052" t="s">
        <v>74</v>
      </c>
      <c r="C1052">
        <v>26.1</v>
      </c>
    </row>
    <row r="1053" spans="1:3">
      <c r="A1053" t="s">
        <v>1166</v>
      </c>
      <c r="B1053" t="s">
        <v>74</v>
      </c>
      <c r="C1053">
        <v>18.399999999999999</v>
      </c>
    </row>
    <row r="1054" spans="1:3">
      <c r="A1054" t="s">
        <v>1167</v>
      </c>
      <c r="B1054" t="s">
        <v>74</v>
      </c>
      <c r="C1054">
        <v>23.6</v>
      </c>
    </row>
    <row r="1055" spans="1:3">
      <c r="A1055" t="s">
        <v>1168</v>
      </c>
      <c r="B1055" t="s">
        <v>74</v>
      </c>
      <c r="C1055">
        <v>21.6</v>
      </c>
    </row>
    <row r="1056" spans="1:3">
      <c r="A1056" t="s">
        <v>1169</v>
      </c>
      <c r="B1056" t="s">
        <v>74</v>
      </c>
      <c r="C1056">
        <v>23.3</v>
      </c>
    </row>
    <row r="1057" spans="1:3">
      <c r="A1057" t="s">
        <v>1170</v>
      </c>
      <c r="B1057" t="s">
        <v>74</v>
      </c>
      <c r="C1057">
        <v>24.3</v>
      </c>
    </row>
    <row r="1058" spans="1:3">
      <c r="A1058" t="s">
        <v>1171</v>
      </c>
      <c r="B1058" t="s">
        <v>74</v>
      </c>
      <c r="C1058">
        <v>15.2</v>
      </c>
    </row>
    <row r="1059" spans="1:3">
      <c r="A1059" t="s">
        <v>1172</v>
      </c>
      <c r="B1059" t="s">
        <v>74</v>
      </c>
      <c r="C1059">
        <v>13.4</v>
      </c>
    </row>
    <row r="1060" spans="1:3">
      <c r="A1060" t="s">
        <v>1173</v>
      </c>
      <c r="B1060" t="s">
        <v>74</v>
      </c>
      <c r="C1060">
        <v>26.5</v>
      </c>
    </row>
    <row r="1061" spans="1:3">
      <c r="A1061" t="s">
        <v>1174</v>
      </c>
      <c r="B1061" t="s">
        <v>74</v>
      </c>
      <c r="C1061">
        <v>14.5</v>
      </c>
    </row>
    <row r="1062" spans="1:3">
      <c r="A1062" t="s">
        <v>1175</v>
      </c>
      <c r="B1062" t="s">
        <v>74</v>
      </c>
      <c r="C1062">
        <v>34.6</v>
      </c>
    </row>
    <row r="1063" spans="1:3">
      <c r="A1063" t="s">
        <v>1176</v>
      </c>
      <c r="B1063" t="s">
        <v>74</v>
      </c>
      <c r="C1063">
        <v>17.100000000000001</v>
      </c>
    </row>
    <row r="1064" spans="1:3">
      <c r="A1064" t="s">
        <v>1177</v>
      </c>
      <c r="B1064" t="s">
        <v>439</v>
      </c>
      <c r="C1064">
        <v>19.2</v>
      </c>
    </row>
    <row r="1065" spans="1:3">
      <c r="A1065" t="s">
        <v>1178</v>
      </c>
      <c r="B1065" t="s">
        <v>74</v>
      </c>
      <c r="C1065">
        <v>18.100000000000001</v>
      </c>
    </row>
    <row r="1066" spans="1:3">
      <c r="A1066" t="s">
        <v>1179</v>
      </c>
      <c r="B1066" t="s">
        <v>74</v>
      </c>
      <c r="C1066">
        <v>25.8</v>
      </c>
    </row>
    <row r="1067" spans="1:3">
      <c r="A1067" t="s">
        <v>1180</v>
      </c>
      <c r="B1067" t="s">
        <v>74</v>
      </c>
      <c r="C1067">
        <v>13.5</v>
      </c>
    </row>
    <row r="1068" spans="1:3">
      <c r="A1068" t="s">
        <v>1181</v>
      </c>
      <c r="B1068" t="s">
        <v>74</v>
      </c>
      <c r="C1068">
        <v>14.7</v>
      </c>
    </row>
    <row r="1069" spans="1:3">
      <c r="A1069" t="s">
        <v>1182</v>
      </c>
      <c r="B1069" t="s">
        <v>74</v>
      </c>
      <c r="C1069">
        <v>13.1</v>
      </c>
    </row>
    <row r="1070" spans="1:3">
      <c r="A1070" t="s">
        <v>1183</v>
      </c>
      <c r="B1070" t="s">
        <v>74</v>
      </c>
      <c r="C1070">
        <v>14.4</v>
      </c>
    </row>
    <row r="1071" spans="1:3">
      <c r="A1071" t="s">
        <v>1184</v>
      </c>
      <c r="B1071" t="s">
        <v>74</v>
      </c>
      <c r="C1071">
        <v>17</v>
      </c>
    </row>
    <row r="1072" spans="1:3">
      <c r="A1072" t="s">
        <v>10231</v>
      </c>
      <c r="B1072" t="s">
        <v>1399</v>
      </c>
      <c r="C1072">
        <v>15.7</v>
      </c>
    </row>
    <row r="1073" spans="1:3">
      <c r="A1073" t="s">
        <v>1186</v>
      </c>
      <c r="B1073" t="s">
        <v>74</v>
      </c>
      <c r="C1073">
        <v>18</v>
      </c>
    </row>
    <row r="1074" spans="1:3">
      <c r="A1074" t="s">
        <v>1187</v>
      </c>
      <c r="B1074" t="s">
        <v>74</v>
      </c>
      <c r="C1074">
        <v>13.1</v>
      </c>
    </row>
    <row r="1075" spans="1:3">
      <c r="A1075" t="s">
        <v>1188</v>
      </c>
      <c r="B1075" t="s">
        <v>74</v>
      </c>
      <c r="C1075">
        <v>12.8</v>
      </c>
    </row>
    <row r="1076" spans="1:3">
      <c r="A1076" t="s">
        <v>1189</v>
      </c>
      <c r="B1076" t="s">
        <v>74</v>
      </c>
      <c r="C1076">
        <v>14.4</v>
      </c>
    </row>
    <row r="1077" spans="1:3">
      <c r="A1077" t="s">
        <v>1190</v>
      </c>
      <c r="B1077" t="s">
        <v>74</v>
      </c>
      <c r="C1077">
        <v>37.1</v>
      </c>
    </row>
    <row r="1078" spans="1:3">
      <c r="A1078" t="s">
        <v>1191</v>
      </c>
      <c r="B1078" t="s">
        <v>74</v>
      </c>
      <c r="C1078">
        <v>21</v>
      </c>
    </row>
    <row r="1079" spans="1:3">
      <c r="A1079" t="s">
        <v>1192</v>
      </c>
      <c r="B1079" t="s">
        <v>74</v>
      </c>
      <c r="C1079">
        <v>9.1</v>
      </c>
    </row>
    <row r="1080" spans="1:3">
      <c r="A1080" t="s">
        <v>1193</v>
      </c>
      <c r="B1080" t="s">
        <v>74</v>
      </c>
      <c r="C1080">
        <v>15.4</v>
      </c>
    </row>
    <row r="1081" spans="1:3">
      <c r="A1081" t="s">
        <v>1194</v>
      </c>
      <c r="B1081" t="s">
        <v>1195</v>
      </c>
      <c r="C1081">
        <v>27.6</v>
      </c>
    </row>
    <row r="1082" spans="1:3">
      <c r="A1082" t="s">
        <v>1196</v>
      </c>
      <c r="B1082" t="s">
        <v>119</v>
      </c>
      <c r="C1082">
        <v>8.6</v>
      </c>
    </row>
    <row r="1083" spans="1:3">
      <c r="A1083" t="s">
        <v>1197</v>
      </c>
      <c r="B1083" t="s">
        <v>74</v>
      </c>
      <c r="C1083">
        <v>9.3000000000000007</v>
      </c>
    </row>
    <row r="1084" spans="1:3">
      <c r="A1084" t="s">
        <v>1198</v>
      </c>
      <c r="B1084" t="s">
        <v>74</v>
      </c>
      <c r="C1084">
        <v>19.7</v>
      </c>
    </row>
    <row r="1085" spans="1:3">
      <c r="A1085" t="s">
        <v>1199</v>
      </c>
      <c r="B1085" t="s">
        <v>74</v>
      </c>
      <c r="C1085">
        <v>12.9</v>
      </c>
    </row>
    <row r="1086" spans="1:3">
      <c r="A1086" t="s">
        <v>1200</v>
      </c>
      <c r="B1086" t="s">
        <v>74</v>
      </c>
      <c r="C1086">
        <v>21.2</v>
      </c>
    </row>
    <row r="1087" spans="1:3">
      <c r="A1087" t="s">
        <v>1201</v>
      </c>
      <c r="B1087" t="s">
        <v>74</v>
      </c>
      <c r="C1087">
        <v>26.5</v>
      </c>
    </row>
    <row r="1088" spans="1:3">
      <c r="A1088" t="s">
        <v>10194</v>
      </c>
      <c r="B1088" t="s">
        <v>74</v>
      </c>
      <c r="C1088">
        <v>15.5</v>
      </c>
    </row>
    <row r="1089" spans="1:3">
      <c r="A1089" t="s">
        <v>2024</v>
      </c>
      <c r="B1089" t="s">
        <v>74</v>
      </c>
      <c r="C1089">
        <v>23.8</v>
      </c>
    </row>
    <row r="1090" spans="1:3">
      <c r="A1090" t="s">
        <v>1202</v>
      </c>
      <c r="B1090" t="s">
        <v>74</v>
      </c>
      <c r="C1090">
        <v>28.2</v>
      </c>
    </row>
    <row r="1091" spans="1:3">
      <c r="A1091" t="s">
        <v>1203</v>
      </c>
      <c r="B1091" t="s">
        <v>74</v>
      </c>
      <c r="C1091">
        <v>12.9</v>
      </c>
    </row>
    <row r="1092" spans="1:3">
      <c r="A1092" t="s">
        <v>1204</v>
      </c>
      <c r="B1092" t="s">
        <v>74</v>
      </c>
      <c r="C1092">
        <v>22.2</v>
      </c>
    </row>
    <row r="1093" spans="1:3">
      <c r="A1093" t="s">
        <v>1205</v>
      </c>
      <c r="B1093" t="s">
        <v>74</v>
      </c>
      <c r="C1093">
        <v>17</v>
      </c>
    </row>
    <row r="1094" spans="1:3">
      <c r="A1094" t="s">
        <v>1206</v>
      </c>
      <c r="B1094" t="s">
        <v>74</v>
      </c>
      <c r="C1094">
        <v>12.3</v>
      </c>
    </row>
    <row r="1095" spans="1:3">
      <c r="A1095" t="s">
        <v>1207</v>
      </c>
      <c r="B1095" t="s">
        <v>74</v>
      </c>
      <c r="C1095">
        <v>17.8</v>
      </c>
    </row>
    <row r="1096" spans="1:3">
      <c r="A1096" t="s">
        <v>1208</v>
      </c>
      <c r="B1096" t="s">
        <v>74</v>
      </c>
      <c r="C1096">
        <v>30.4</v>
      </c>
    </row>
    <row r="1097" spans="1:3">
      <c r="A1097" t="s">
        <v>2025</v>
      </c>
      <c r="B1097" t="s">
        <v>74</v>
      </c>
      <c r="C1097">
        <v>12.7</v>
      </c>
    </row>
    <row r="1098" spans="1:3">
      <c r="A1098" t="s">
        <v>1209</v>
      </c>
      <c r="B1098" t="s">
        <v>74</v>
      </c>
      <c r="C1098">
        <v>15.7</v>
      </c>
    </row>
    <row r="1099" spans="1:3">
      <c r="A1099" t="s">
        <v>1210</v>
      </c>
      <c r="B1099" t="s">
        <v>74</v>
      </c>
      <c r="C1099">
        <v>20.7</v>
      </c>
    </row>
    <row r="1100" spans="1:3">
      <c r="A1100" t="s">
        <v>1211</v>
      </c>
      <c r="B1100" t="s">
        <v>74</v>
      </c>
      <c r="C1100">
        <v>18.7</v>
      </c>
    </row>
    <row r="1101" spans="1:3">
      <c r="A1101" t="s">
        <v>1212</v>
      </c>
      <c r="B1101" t="s">
        <v>74</v>
      </c>
      <c r="C1101">
        <v>28.5</v>
      </c>
    </row>
    <row r="1102" spans="1:3">
      <c r="A1102" t="s">
        <v>1213</v>
      </c>
      <c r="B1102" t="s">
        <v>74</v>
      </c>
      <c r="C1102">
        <v>32.1</v>
      </c>
    </row>
    <row r="1103" spans="1:3">
      <c r="A1103" t="s">
        <v>1214</v>
      </c>
      <c r="B1103" t="s">
        <v>74</v>
      </c>
      <c r="C1103">
        <v>18.5</v>
      </c>
    </row>
    <row r="1104" spans="1:3">
      <c r="A1104" t="s">
        <v>1215</v>
      </c>
      <c r="B1104" t="s">
        <v>74</v>
      </c>
      <c r="C1104">
        <v>16.7</v>
      </c>
    </row>
    <row r="1105" spans="1:3">
      <c r="A1105" t="s">
        <v>1216</v>
      </c>
      <c r="B1105" t="s">
        <v>74</v>
      </c>
      <c r="C1105">
        <v>14.5</v>
      </c>
    </row>
    <row r="1106" spans="1:3">
      <c r="A1106" t="s">
        <v>1217</v>
      </c>
      <c r="B1106" t="s">
        <v>74</v>
      </c>
      <c r="C1106">
        <v>17.5</v>
      </c>
    </row>
    <row r="1107" spans="1:3">
      <c r="A1107" t="s">
        <v>1218</v>
      </c>
      <c r="B1107" t="s">
        <v>971</v>
      </c>
      <c r="C1107">
        <v>19.7</v>
      </c>
    </row>
    <row r="1108" spans="1:3">
      <c r="A1108" t="s">
        <v>1219</v>
      </c>
      <c r="B1108" t="s">
        <v>74</v>
      </c>
      <c r="C1108">
        <v>11</v>
      </c>
    </row>
    <row r="1109" spans="1:3">
      <c r="A1109" t="s">
        <v>1220</v>
      </c>
      <c r="B1109" t="s">
        <v>74</v>
      </c>
      <c r="C1109">
        <v>11.1</v>
      </c>
    </row>
    <row r="1110" spans="1:3">
      <c r="A1110" t="s">
        <v>1221</v>
      </c>
      <c r="B1110" t="s">
        <v>74</v>
      </c>
      <c r="C1110">
        <v>10.199999999999999</v>
      </c>
    </row>
    <row r="1111" spans="1:3">
      <c r="A1111" t="s">
        <v>1222</v>
      </c>
      <c r="B1111" t="s">
        <v>74</v>
      </c>
      <c r="C1111">
        <v>20.8</v>
      </c>
    </row>
    <row r="1112" spans="1:3">
      <c r="A1112" t="s">
        <v>1223</v>
      </c>
      <c r="B1112" t="s">
        <v>74</v>
      </c>
      <c r="C1112">
        <v>11</v>
      </c>
    </row>
    <row r="1113" spans="1:3">
      <c r="A1113" t="s">
        <v>1224</v>
      </c>
      <c r="B1113" t="s">
        <v>74</v>
      </c>
      <c r="C1113">
        <v>27.5</v>
      </c>
    </row>
    <row r="1114" spans="1:3">
      <c r="A1114" t="s">
        <v>1225</v>
      </c>
      <c r="B1114" t="s">
        <v>74</v>
      </c>
      <c r="C1114">
        <v>23.7</v>
      </c>
    </row>
    <row r="1115" spans="1:3">
      <c r="A1115" t="s">
        <v>1226</v>
      </c>
      <c r="B1115" t="s">
        <v>74</v>
      </c>
      <c r="C1115">
        <v>28</v>
      </c>
    </row>
    <row r="1116" spans="1:3">
      <c r="A1116" t="s">
        <v>1227</v>
      </c>
      <c r="B1116" t="s">
        <v>74</v>
      </c>
      <c r="C1116">
        <v>8.1</v>
      </c>
    </row>
    <row r="1117" spans="1:3">
      <c r="A1117" t="s">
        <v>1228</v>
      </c>
      <c r="B1117" t="s">
        <v>74</v>
      </c>
      <c r="C1117">
        <v>12.3</v>
      </c>
    </row>
    <row r="1118" spans="1:3">
      <c r="A1118" t="s">
        <v>1229</v>
      </c>
      <c r="B1118" t="s">
        <v>74</v>
      </c>
      <c r="C1118">
        <v>26.5</v>
      </c>
    </row>
    <row r="1119" spans="1:3">
      <c r="A1119" t="s">
        <v>1230</v>
      </c>
      <c r="B1119" t="s">
        <v>74</v>
      </c>
      <c r="C1119">
        <v>8.6999999999999993</v>
      </c>
    </row>
    <row r="1120" spans="1:3">
      <c r="A1120" t="s">
        <v>1231</v>
      </c>
      <c r="B1120" t="s">
        <v>74</v>
      </c>
      <c r="C1120">
        <v>16.3</v>
      </c>
    </row>
    <row r="1121" spans="1:3">
      <c r="A1121" t="s">
        <v>1232</v>
      </c>
      <c r="B1121" t="s">
        <v>74</v>
      </c>
      <c r="C1121">
        <v>14.5</v>
      </c>
    </row>
    <row r="1122" spans="1:3">
      <c r="A1122" t="s">
        <v>1233</v>
      </c>
      <c r="B1122" t="s">
        <v>74</v>
      </c>
      <c r="C1122">
        <v>4.8</v>
      </c>
    </row>
    <row r="1123" spans="1:3">
      <c r="A1123" t="s">
        <v>1234</v>
      </c>
      <c r="B1123" t="s">
        <v>74</v>
      </c>
      <c r="C1123">
        <v>6.9</v>
      </c>
    </row>
    <row r="1124" spans="1:3">
      <c r="A1124" t="s">
        <v>1235</v>
      </c>
      <c r="B1124" t="s">
        <v>74</v>
      </c>
      <c r="C1124">
        <v>21.2</v>
      </c>
    </row>
    <row r="1125" spans="1:3">
      <c r="A1125" t="s">
        <v>1236</v>
      </c>
      <c r="B1125" t="s">
        <v>74</v>
      </c>
      <c r="C1125">
        <v>13.5</v>
      </c>
    </row>
    <row r="1126" spans="1:3">
      <c r="A1126" t="s">
        <v>1237</v>
      </c>
      <c r="B1126" t="s">
        <v>74</v>
      </c>
      <c r="C1126">
        <v>14.4</v>
      </c>
    </row>
    <row r="1127" spans="1:3">
      <c r="A1127" t="s">
        <v>1238</v>
      </c>
      <c r="B1127" t="s">
        <v>74</v>
      </c>
      <c r="C1127">
        <v>34.299999999999997</v>
      </c>
    </row>
    <row r="1128" spans="1:3">
      <c r="A1128" t="s">
        <v>1239</v>
      </c>
      <c r="B1128" t="s">
        <v>74</v>
      </c>
      <c r="C1128">
        <v>16.2</v>
      </c>
    </row>
    <row r="1129" spans="1:3">
      <c r="A1129" t="s">
        <v>1240</v>
      </c>
      <c r="B1129" t="s">
        <v>74</v>
      </c>
      <c r="C1129">
        <v>9.6999999999999993</v>
      </c>
    </row>
    <row r="1130" spans="1:3">
      <c r="A1130" t="s">
        <v>1241</v>
      </c>
      <c r="B1130" t="s">
        <v>74</v>
      </c>
      <c r="C1130">
        <v>26.6</v>
      </c>
    </row>
    <row r="1131" spans="1:3">
      <c r="A1131" t="s">
        <v>1242</v>
      </c>
      <c r="B1131" t="s">
        <v>1243</v>
      </c>
      <c r="C1131">
        <v>13.4</v>
      </c>
    </row>
    <row r="1132" spans="1:3">
      <c r="A1132" t="s">
        <v>1244</v>
      </c>
      <c r="B1132" t="s">
        <v>74</v>
      </c>
      <c r="C1132">
        <v>22.7</v>
      </c>
    </row>
    <row r="1133" spans="1:3">
      <c r="A1133" t="s">
        <v>1245</v>
      </c>
      <c r="B1133" t="s">
        <v>1246</v>
      </c>
      <c r="C1133">
        <v>8.8000000000000007</v>
      </c>
    </row>
    <row r="1134" spans="1:3">
      <c r="A1134" t="s">
        <v>1247</v>
      </c>
      <c r="B1134" t="s">
        <v>74</v>
      </c>
      <c r="C1134">
        <v>9.6</v>
      </c>
    </row>
    <row r="1135" spans="1:3">
      <c r="A1135" t="s">
        <v>1248</v>
      </c>
      <c r="B1135" t="s">
        <v>74</v>
      </c>
      <c r="C1135">
        <v>13.7</v>
      </c>
    </row>
    <row r="1136" spans="1:3">
      <c r="A1136" t="s">
        <v>1249</v>
      </c>
      <c r="B1136" t="s">
        <v>74</v>
      </c>
      <c r="C1136">
        <v>10</v>
      </c>
    </row>
    <row r="1137" spans="1:3">
      <c r="A1137" t="s">
        <v>1251</v>
      </c>
      <c r="B1137" t="s">
        <v>74</v>
      </c>
      <c r="C1137">
        <v>14.1</v>
      </c>
    </row>
    <row r="1138" spans="1:3">
      <c r="A1138" t="s">
        <v>1252</v>
      </c>
      <c r="B1138" t="s">
        <v>74</v>
      </c>
      <c r="C1138">
        <v>8.9</v>
      </c>
    </row>
    <row r="1139" spans="1:3">
      <c r="A1139" t="s">
        <v>1253</v>
      </c>
      <c r="B1139" t="s">
        <v>74</v>
      </c>
      <c r="C1139">
        <v>7.3</v>
      </c>
    </row>
    <row r="1140" spans="1:3">
      <c r="A1140" t="s">
        <v>1254</v>
      </c>
      <c r="B1140" t="s">
        <v>544</v>
      </c>
      <c r="C1140">
        <v>44.3</v>
      </c>
    </row>
    <row r="1141" spans="1:3">
      <c r="A1141" t="s">
        <v>1255</v>
      </c>
      <c r="B1141" t="s">
        <v>74</v>
      </c>
      <c r="C1141">
        <v>13.4</v>
      </c>
    </row>
    <row r="1142" spans="1:3">
      <c r="A1142" t="s">
        <v>1256</v>
      </c>
      <c r="B1142" t="s">
        <v>74</v>
      </c>
      <c r="C1142">
        <v>16.899999999999999</v>
      </c>
    </row>
    <row r="1143" spans="1:3">
      <c r="A1143" t="s">
        <v>1257</v>
      </c>
      <c r="B1143" t="s">
        <v>74</v>
      </c>
      <c r="C1143">
        <v>8</v>
      </c>
    </row>
    <row r="1144" spans="1:3">
      <c r="A1144" t="s">
        <v>1258</v>
      </c>
      <c r="B1144" t="s">
        <v>74</v>
      </c>
      <c r="C1144">
        <v>22.5</v>
      </c>
    </row>
    <row r="1145" spans="1:3">
      <c r="A1145" t="s">
        <v>1259</v>
      </c>
      <c r="B1145" t="s">
        <v>74</v>
      </c>
      <c r="C1145">
        <v>12.1</v>
      </c>
    </row>
    <row r="1146" spans="1:3">
      <c r="A1146" t="s">
        <v>1260</v>
      </c>
      <c r="B1146" t="s">
        <v>1261</v>
      </c>
      <c r="C1146">
        <v>5.4</v>
      </c>
    </row>
    <row r="1147" spans="1:3">
      <c r="A1147" t="s">
        <v>10238</v>
      </c>
      <c r="B1147" t="s">
        <v>250</v>
      </c>
      <c r="C1147">
        <v>20.7</v>
      </c>
    </row>
    <row r="1148" spans="1:3">
      <c r="A1148" t="s">
        <v>1262</v>
      </c>
      <c r="B1148" t="s">
        <v>74</v>
      </c>
      <c r="C1148">
        <v>8.3000000000000007</v>
      </c>
    </row>
    <row r="1149" spans="1:3">
      <c r="A1149" t="s">
        <v>1263</v>
      </c>
      <c r="B1149" t="s">
        <v>74</v>
      </c>
      <c r="C1149">
        <v>5.2</v>
      </c>
    </row>
    <row r="1150" spans="1:3">
      <c r="A1150" t="s">
        <v>1264</v>
      </c>
      <c r="B1150" t="s">
        <v>74</v>
      </c>
      <c r="C1150">
        <v>8.6999999999999993</v>
      </c>
    </row>
    <row r="1151" spans="1:3">
      <c r="A1151" t="s">
        <v>1265</v>
      </c>
      <c r="B1151" t="s">
        <v>74</v>
      </c>
      <c r="C1151">
        <v>17.8</v>
      </c>
    </row>
    <row r="1152" spans="1:3">
      <c r="A1152" t="s">
        <v>1266</v>
      </c>
      <c r="B1152" t="s">
        <v>74</v>
      </c>
      <c r="C1152">
        <v>9.3000000000000007</v>
      </c>
    </row>
    <row r="1153" spans="1:3">
      <c r="A1153" t="s">
        <v>1267</v>
      </c>
      <c r="B1153" t="s">
        <v>74</v>
      </c>
      <c r="C1153">
        <v>12.9</v>
      </c>
    </row>
    <row r="1154" spans="1:3">
      <c r="A1154" t="s">
        <v>1268</v>
      </c>
      <c r="B1154" t="s">
        <v>74</v>
      </c>
      <c r="C1154">
        <v>23.1</v>
      </c>
    </row>
    <row r="1155" spans="1:3">
      <c r="A1155" t="s">
        <v>1269</v>
      </c>
      <c r="B1155" t="s">
        <v>74</v>
      </c>
      <c r="C1155">
        <v>22</v>
      </c>
    </row>
    <row r="1156" spans="1:3">
      <c r="A1156" t="s">
        <v>1270</v>
      </c>
      <c r="B1156" t="s">
        <v>74</v>
      </c>
      <c r="C1156">
        <v>25.9</v>
      </c>
    </row>
    <row r="1157" spans="1:3">
      <c r="A1157" t="s">
        <v>1271</v>
      </c>
      <c r="B1157" t="s">
        <v>74</v>
      </c>
      <c r="C1157">
        <v>21.2</v>
      </c>
    </row>
    <row r="1158" spans="1:3">
      <c r="A1158" t="s">
        <v>1272</v>
      </c>
      <c r="B1158" t="s">
        <v>74</v>
      </c>
      <c r="C1158">
        <v>36.9</v>
      </c>
    </row>
    <row r="1159" spans="1:3">
      <c r="A1159" t="s">
        <v>1273</v>
      </c>
      <c r="B1159" t="s">
        <v>74</v>
      </c>
      <c r="C1159">
        <v>15.1</v>
      </c>
    </row>
    <row r="1160" spans="1:3">
      <c r="A1160" t="s">
        <v>1274</v>
      </c>
      <c r="B1160" t="s">
        <v>74</v>
      </c>
      <c r="C1160">
        <v>10</v>
      </c>
    </row>
    <row r="1161" spans="1:3">
      <c r="A1161" t="s">
        <v>1275</v>
      </c>
      <c r="B1161" t="s">
        <v>74</v>
      </c>
      <c r="C1161">
        <v>18.899999999999999</v>
      </c>
    </row>
    <row r="1162" spans="1:3">
      <c r="A1162" t="s">
        <v>1276</v>
      </c>
      <c r="B1162" t="s">
        <v>74</v>
      </c>
      <c r="C1162">
        <v>13</v>
      </c>
    </row>
    <row r="1163" spans="1:3">
      <c r="A1163" t="s">
        <v>1277</v>
      </c>
      <c r="B1163" t="s">
        <v>74</v>
      </c>
      <c r="C1163">
        <v>14.5</v>
      </c>
    </row>
    <row r="1164" spans="1:3">
      <c r="A1164" t="s">
        <v>1278</v>
      </c>
      <c r="B1164" t="s">
        <v>74</v>
      </c>
      <c r="C1164">
        <v>18.8</v>
      </c>
    </row>
    <row r="1165" spans="1:3">
      <c r="A1165" t="s">
        <v>1279</v>
      </c>
      <c r="B1165" t="s">
        <v>1280</v>
      </c>
      <c r="C1165">
        <v>13.9</v>
      </c>
    </row>
    <row r="1166" spans="1:3">
      <c r="A1166" t="s">
        <v>1281</v>
      </c>
      <c r="B1166" t="s">
        <v>74</v>
      </c>
      <c r="C1166">
        <v>29.7</v>
      </c>
    </row>
    <row r="1167" spans="1:3">
      <c r="A1167" t="s">
        <v>1282</v>
      </c>
      <c r="B1167" t="s">
        <v>74</v>
      </c>
      <c r="C1167">
        <v>14.2</v>
      </c>
    </row>
    <row r="1168" spans="1:3">
      <c r="A1168" t="s">
        <v>1283</v>
      </c>
      <c r="B1168" t="s">
        <v>74</v>
      </c>
      <c r="C1168">
        <v>18.3</v>
      </c>
    </row>
    <row r="1169" spans="1:3">
      <c r="A1169" t="s">
        <v>1284</v>
      </c>
      <c r="B1169" t="s">
        <v>74</v>
      </c>
      <c r="C1169">
        <v>22.9</v>
      </c>
    </row>
    <row r="1170" spans="1:3">
      <c r="A1170" t="s">
        <v>1285</v>
      </c>
      <c r="B1170" t="s">
        <v>74</v>
      </c>
      <c r="C1170">
        <v>21.3</v>
      </c>
    </row>
    <row r="1171" spans="1:3">
      <c r="A1171" t="s">
        <v>1286</v>
      </c>
      <c r="B1171" t="s">
        <v>74</v>
      </c>
      <c r="C1171">
        <v>19.8</v>
      </c>
    </row>
    <row r="1172" spans="1:3">
      <c r="A1172" t="s">
        <v>1287</v>
      </c>
      <c r="B1172" t="s">
        <v>329</v>
      </c>
      <c r="C1172">
        <v>5.8</v>
      </c>
    </row>
    <row r="1173" spans="1:3">
      <c r="A1173" t="s">
        <v>1288</v>
      </c>
      <c r="B1173" t="s">
        <v>119</v>
      </c>
      <c r="C1173">
        <v>7.1</v>
      </c>
    </row>
    <row r="1174" spans="1:3">
      <c r="A1174" t="s">
        <v>1289</v>
      </c>
      <c r="B1174" t="s">
        <v>74</v>
      </c>
      <c r="C1174">
        <v>15.5</v>
      </c>
    </row>
    <row r="1175" spans="1:3">
      <c r="A1175" t="s">
        <v>1290</v>
      </c>
      <c r="B1175" t="s">
        <v>74</v>
      </c>
      <c r="C1175">
        <v>22.2</v>
      </c>
    </row>
    <row r="1176" spans="1:3">
      <c r="A1176" t="s">
        <v>1291</v>
      </c>
      <c r="B1176" t="s">
        <v>74</v>
      </c>
      <c r="C1176">
        <v>16.8</v>
      </c>
    </row>
    <row r="1177" spans="1:3">
      <c r="A1177" t="s">
        <v>1292</v>
      </c>
      <c r="B1177" t="s">
        <v>74</v>
      </c>
      <c r="C1177">
        <v>6.6</v>
      </c>
    </row>
    <row r="1178" spans="1:3">
      <c r="A1178" t="s">
        <v>1293</v>
      </c>
      <c r="B1178" t="s">
        <v>74</v>
      </c>
      <c r="C1178">
        <v>18.3</v>
      </c>
    </row>
    <row r="1179" spans="1:3">
      <c r="A1179" t="s">
        <v>9970</v>
      </c>
      <c r="B1179" t="s">
        <v>9971</v>
      </c>
      <c r="C1179">
        <v>21.1</v>
      </c>
    </row>
    <row r="1180" spans="1:3">
      <c r="A1180" t="s">
        <v>1294</v>
      </c>
      <c r="B1180" t="s">
        <v>74</v>
      </c>
      <c r="C1180">
        <v>27.8</v>
      </c>
    </row>
    <row r="1181" spans="1:3">
      <c r="A1181" t="s">
        <v>1295</v>
      </c>
      <c r="B1181" t="s">
        <v>74</v>
      </c>
      <c r="C1181">
        <v>28</v>
      </c>
    </row>
    <row r="1182" spans="1:3">
      <c r="A1182" t="s">
        <v>1296</v>
      </c>
      <c r="B1182" t="s">
        <v>222</v>
      </c>
      <c r="C1182">
        <v>11.2</v>
      </c>
    </row>
    <row r="1183" spans="1:3">
      <c r="A1183" t="s">
        <v>1297</v>
      </c>
      <c r="B1183" t="s">
        <v>222</v>
      </c>
      <c r="C1183">
        <v>9.4</v>
      </c>
    </row>
    <row r="1184" spans="1:3">
      <c r="A1184" t="s">
        <v>1298</v>
      </c>
      <c r="B1184" t="s">
        <v>74</v>
      </c>
      <c r="C1184">
        <v>21.2</v>
      </c>
    </row>
    <row r="1185" spans="1:3">
      <c r="A1185" t="s">
        <v>1299</v>
      </c>
      <c r="B1185" t="s">
        <v>74</v>
      </c>
      <c r="C1185">
        <v>28.6</v>
      </c>
    </row>
    <row r="1186" spans="1:3">
      <c r="A1186" t="s">
        <v>1300</v>
      </c>
      <c r="B1186" t="s">
        <v>74</v>
      </c>
      <c r="C1186">
        <v>20.8</v>
      </c>
    </row>
    <row r="1187" spans="1:3">
      <c r="A1187" t="s">
        <v>1301</v>
      </c>
      <c r="B1187" t="s">
        <v>74</v>
      </c>
      <c r="C1187">
        <v>13.4</v>
      </c>
    </row>
    <row r="1188" spans="1:3">
      <c r="A1188" t="s">
        <v>1302</v>
      </c>
      <c r="B1188" t="s">
        <v>74</v>
      </c>
      <c r="C1188">
        <v>6.9</v>
      </c>
    </row>
    <row r="1189" spans="1:3">
      <c r="A1189" t="s">
        <v>1303</v>
      </c>
      <c r="B1189" t="s">
        <v>74</v>
      </c>
      <c r="C1189">
        <v>7.5</v>
      </c>
    </row>
    <row r="1190" spans="1:3">
      <c r="A1190" t="s">
        <v>1304</v>
      </c>
      <c r="B1190" t="s">
        <v>74</v>
      </c>
      <c r="C1190">
        <v>39.5</v>
      </c>
    </row>
    <row r="1191" spans="1:3">
      <c r="A1191" t="s">
        <v>1305</v>
      </c>
      <c r="B1191" t="s">
        <v>74</v>
      </c>
      <c r="C1191">
        <v>8.9</v>
      </c>
    </row>
    <row r="1192" spans="1:3">
      <c r="A1192" t="s">
        <v>1306</v>
      </c>
      <c r="B1192" t="s">
        <v>74</v>
      </c>
      <c r="C1192">
        <v>16.3</v>
      </c>
    </row>
    <row r="1193" spans="1:3">
      <c r="A1193" t="s">
        <v>1307</v>
      </c>
      <c r="B1193" t="s">
        <v>74</v>
      </c>
      <c r="C1193">
        <v>6.2</v>
      </c>
    </row>
    <row r="1194" spans="1:3">
      <c r="A1194" t="s">
        <v>1308</v>
      </c>
      <c r="B1194" t="s">
        <v>74</v>
      </c>
      <c r="C1194">
        <v>17</v>
      </c>
    </row>
    <row r="1195" spans="1:3">
      <c r="A1195" t="s">
        <v>2027</v>
      </c>
      <c r="B1195" t="s">
        <v>74</v>
      </c>
      <c r="C1195">
        <v>9.4</v>
      </c>
    </row>
    <row r="1196" spans="1:3">
      <c r="A1196" t="s">
        <v>1309</v>
      </c>
      <c r="B1196" t="s">
        <v>74</v>
      </c>
      <c r="C1196">
        <v>19.899999999999999</v>
      </c>
    </row>
    <row r="1197" spans="1:3">
      <c r="A1197" t="s">
        <v>1310</v>
      </c>
      <c r="B1197" t="s">
        <v>74</v>
      </c>
      <c r="C1197">
        <v>20.8</v>
      </c>
    </row>
    <row r="1198" spans="1:3">
      <c r="A1198" t="s">
        <v>1311</v>
      </c>
      <c r="B1198" t="s">
        <v>74</v>
      </c>
      <c r="C1198">
        <v>15</v>
      </c>
    </row>
    <row r="1199" spans="1:3">
      <c r="A1199" t="s">
        <v>1312</v>
      </c>
      <c r="B1199" t="s">
        <v>74</v>
      </c>
      <c r="C1199">
        <v>16.8</v>
      </c>
    </row>
    <row r="1200" spans="1:3">
      <c r="A1200" t="s">
        <v>1313</v>
      </c>
      <c r="B1200" t="s">
        <v>74</v>
      </c>
      <c r="C1200">
        <v>25.3</v>
      </c>
    </row>
    <row r="1201" spans="1:3">
      <c r="A1201" t="s">
        <v>1314</v>
      </c>
      <c r="B1201" t="s">
        <v>74</v>
      </c>
      <c r="C1201">
        <v>13.6</v>
      </c>
    </row>
    <row r="1202" spans="1:3">
      <c r="A1202" t="s">
        <v>1315</v>
      </c>
      <c r="B1202" t="s">
        <v>74</v>
      </c>
      <c r="C1202">
        <v>5.2</v>
      </c>
    </row>
    <row r="1203" spans="1:3">
      <c r="A1203" t="s">
        <v>1316</v>
      </c>
      <c r="B1203" t="s">
        <v>74</v>
      </c>
      <c r="C1203">
        <v>14.3</v>
      </c>
    </row>
    <row r="1204" spans="1:3">
      <c r="A1204" t="s">
        <v>1317</v>
      </c>
      <c r="B1204" t="s">
        <v>74</v>
      </c>
      <c r="C1204">
        <v>11.4</v>
      </c>
    </row>
    <row r="1205" spans="1:3">
      <c r="A1205" t="s">
        <v>1318</v>
      </c>
      <c r="B1205" t="s">
        <v>74</v>
      </c>
      <c r="C1205">
        <v>16.899999999999999</v>
      </c>
    </row>
    <row r="1206" spans="1:3">
      <c r="A1206" t="s">
        <v>1319</v>
      </c>
      <c r="B1206" t="s">
        <v>74</v>
      </c>
      <c r="C1206">
        <v>5.6</v>
      </c>
    </row>
    <row r="1207" spans="1:3">
      <c r="A1207" t="s">
        <v>1320</v>
      </c>
      <c r="B1207" t="s">
        <v>74</v>
      </c>
      <c r="C1207">
        <v>0.6</v>
      </c>
    </row>
    <row r="1208" spans="1:3">
      <c r="A1208" t="s">
        <v>1321</v>
      </c>
      <c r="B1208" t="s">
        <v>74</v>
      </c>
      <c r="C1208">
        <v>25.3</v>
      </c>
    </row>
    <row r="1209" spans="1:3">
      <c r="A1209" t="s">
        <v>2028</v>
      </c>
      <c r="B1209" t="s">
        <v>74</v>
      </c>
      <c r="C1209">
        <v>19.600000000000001</v>
      </c>
    </row>
    <row r="1210" spans="1:3">
      <c r="A1210" t="s">
        <v>1322</v>
      </c>
      <c r="B1210" t="s">
        <v>74</v>
      </c>
      <c r="C1210">
        <v>16.899999999999999</v>
      </c>
    </row>
    <row r="1211" spans="1:3">
      <c r="A1211" t="s">
        <v>1323</v>
      </c>
      <c r="B1211" t="s">
        <v>74</v>
      </c>
      <c r="C1211">
        <v>18.600000000000001</v>
      </c>
    </row>
    <row r="1212" spans="1:3">
      <c r="A1212" t="s">
        <v>1324</v>
      </c>
      <c r="B1212" t="s">
        <v>74</v>
      </c>
      <c r="C1212">
        <v>19.100000000000001</v>
      </c>
    </row>
    <row r="1213" spans="1:3">
      <c r="A1213" t="s">
        <v>1325</v>
      </c>
      <c r="B1213" t="s">
        <v>74</v>
      </c>
      <c r="C1213">
        <v>7.8</v>
      </c>
    </row>
    <row r="1214" spans="1:3">
      <c r="A1214" t="s">
        <v>1326</v>
      </c>
      <c r="B1214" t="s">
        <v>74</v>
      </c>
      <c r="C1214">
        <v>23.8</v>
      </c>
    </row>
    <row r="1215" spans="1:3">
      <c r="A1215" t="s">
        <v>1327</v>
      </c>
      <c r="B1215" t="s">
        <v>74</v>
      </c>
      <c r="C1215">
        <v>19.7</v>
      </c>
    </row>
    <row r="1216" spans="1:3">
      <c r="A1216" t="s">
        <v>1328</v>
      </c>
      <c r="B1216" t="s">
        <v>1329</v>
      </c>
      <c r="C1216">
        <v>18.7</v>
      </c>
    </row>
    <row r="1217" spans="1:3">
      <c r="A1217" t="s">
        <v>1330</v>
      </c>
      <c r="B1217" t="s">
        <v>74</v>
      </c>
      <c r="C1217">
        <v>16.600000000000001</v>
      </c>
    </row>
    <row r="1218" spans="1:3">
      <c r="A1218" t="s">
        <v>1331</v>
      </c>
      <c r="B1218" t="s">
        <v>74</v>
      </c>
      <c r="C1218">
        <v>25.1</v>
      </c>
    </row>
    <row r="1219" spans="1:3">
      <c r="A1219" t="s">
        <v>1332</v>
      </c>
      <c r="B1219" t="s">
        <v>74</v>
      </c>
      <c r="C1219">
        <v>21.1</v>
      </c>
    </row>
    <row r="1220" spans="1:3">
      <c r="A1220" t="s">
        <v>1333</v>
      </c>
      <c r="B1220" t="s">
        <v>74</v>
      </c>
      <c r="C1220">
        <v>24.6</v>
      </c>
    </row>
    <row r="1221" spans="1:3">
      <c r="A1221" t="s">
        <v>1334</v>
      </c>
      <c r="B1221" t="s">
        <v>74</v>
      </c>
      <c r="C1221">
        <v>9</v>
      </c>
    </row>
    <row r="1222" spans="1:3">
      <c r="A1222" t="s">
        <v>10208</v>
      </c>
      <c r="B1222" t="s">
        <v>74</v>
      </c>
      <c r="C1222">
        <v>29.1</v>
      </c>
    </row>
    <row r="1223" spans="1:3">
      <c r="A1223" t="s">
        <v>1335</v>
      </c>
      <c r="B1223" t="s">
        <v>74</v>
      </c>
      <c r="C1223">
        <v>19.8</v>
      </c>
    </row>
    <row r="1224" spans="1:3">
      <c r="A1224" t="s">
        <v>1336</v>
      </c>
      <c r="B1224" t="s">
        <v>74</v>
      </c>
      <c r="C1224">
        <v>12.6</v>
      </c>
    </row>
    <row r="1225" spans="1:3">
      <c r="A1225" t="s">
        <v>10239</v>
      </c>
      <c r="B1225" t="s">
        <v>74</v>
      </c>
      <c r="C1225">
        <v>19.600000000000001</v>
      </c>
    </row>
    <row r="1226" spans="1:3">
      <c r="A1226" t="s">
        <v>1337</v>
      </c>
      <c r="B1226" t="s">
        <v>74</v>
      </c>
      <c r="C1226">
        <v>20.8</v>
      </c>
    </row>
    <row r="1227" spans="1:3">
      <c r="A1227" t="s">
        <v>1338</v>
      </c>
      <c r="B1227" t="s">
        <v>74</v>
      </c>
      <c r="C1227">
        <v>12.8</v>
      </c>
    </row>
    <row r="1228" spans="1:3">
      <c r="A1228" t="s">
        <v>1339</v>
      </c>
      <c r="B1228" t="s">
        <v>74</v>
      </c>
      <c r="C1228">
        <v>6.2</v>
      </c>
    </row>
    <row r="1229" spans="1:3">
      <c r="A1229" t="s">
        <v>1340</v>
      </c>
      <c r="B1229" t="s">
        <v>74</v>
      </c>
      <c r="C1229">
        <v>21.2</v>
      </c>
    </row>
    <row r="1230" spans="1:3">
      <c r="A1230" t="s">
        <v>1341</v>
      </c>
      <c r="B1230" t="s">
        <v>74</v>
      </c>
      <c r="C1230">
        <v>20.6</v>
      </c>
    </row>
    <row r="1231" spans="1:3">
      <c r="A1231" t="s">
        <v>1342</v>
      </c>
      <c r="B1231" t="s">
        <v>74</v>
      </c>
      <c r="C1231">
        <v>25.2</v>
      </c>
    </row>
    <row r="1232" spans="1:3">
      <c r="A1232" t="s">
        <v>1343</v>
      </c>
      <c r="B1232" t="s">
        <v>636</v>
      </c>
      <c r="C1232">
        <v>15.8</v>
      </c>
    </row>
    <row r="1233" spans="1:3">
      <c r="A1233" t="s">
        <v>1344</v>
      </c>
      <c r="B1233" t="s">
        <v>74</v>
      </c>
      <c r="C1233">
        <v>12</v>
      </c>
    </row>
    <row r="1234" spans="1:3">
      <c r="A1234" t="s">
        <v>1345</v>
      </c>
      <c r="B1234" t="s">
        <v>350</v>
      </c>
      <c r="C1234">
        <v>12.6</v>
      </c>
    </row>
    <row r="1235" spans="1:3">
      <c r="A1235" t="s">
        <v>1346</v>
      </c>
      <c r="B1235" t="s">
        <v>74</v>
      </c>
      <c r="C1235">
        <v>19.3</v>
      </c>
    </row>
    <row r="1236" spans="1:3">
      <c r="A1236" t="s">
        <v>1347</v>
      </c>
      <c r="B1236" t="s">
        <v>1348</v>
      </c>
      <c r="C1236">
        <v>11.2</v>
      </c>
    </row>
    <row r="1237" spans="1:3">
      <c r="A1237" t="s">
        <v>1349</v>
      </c>
      <c r="B1237" t="s">
        <v>439</v>
      </c>
      <c r="C1237">
        <v>14.5</v>
      </c>
    </row>
    <row r="1238" spans="1:3">
      <c r="A1238" t="s">
        <v>1350</v>
      </c>
      <c r="B1238" t="s">
        <v>74</v>
      </c>
      <c r="C1238">
        <v>15.3</v>
      </c>
    </row>
    <row r="1239" spans="1:3">
      <c r="A1239" t="s">
        <v>1351</v>
      </c>
      <c r="B1239" t="s">
        <v>74</v>
      </c>
      <c r="C1239">
        <v>31.8</v>
      </c>
    </row>
    <row r="1240" spans="1:3">
      <c r="A1240" t="s">
        <v>1352</v>
      </c>
      <c r="B1240" t="s">
        <v>74</v>
      </c>
      <c r="C1240">
        <v>4.4000000000000004</v>
      </c>
    </row>
    <row r="1241" spans="1:3">
      <c r="A1241" t="s">
        <v>1353</v>
      </c>
      <c r="B1241" t="s">
        <v>74</v>
      </c>
      <c r="C1241">
        <v>6.2</v>
      </c>
    </row>
    <row r="1242" spans="1:3">
      <c r="A1242" t="s">
        <v>1354</v>
      </c>
      <c r="B1242" t="s">
        <v>9975</v>
      </c>
      <c r="C1242">
        <v>6.4</v>
      </c>
    </row>
    <row r="1243" spans="1:3">
      <c r="A1243" t="s">
        <v>1355</v>
      </c>
      <c r="B1243" t="s">
        <v>952</v>
      </c>
      <c r="C1243">
        <v>18.100000000000001</v>
      </c>
    </row>
    <row r="1244" spans="1:3">
      <c r="A1244" t="s">
        <v>1356</v>
      </c>
      <c r="B1244" t="s">
        <v>1357</v>
      </c>
      <c r="C1244">
        <v>10.3</v>
      </c>
    </row>
    <row r="1245" spans="1:3">
      <c r="A1245" t="s">
        <v>1358</v>
      </c>
      <c r="B1245" t="s">
        <v>74</v>
      </c>
      <c r="C1245">
        <v>12.7</v>
      </c>
    </row>
    <row r="1246" spans="1:3">
      <c r="A1246" t="s">
        <v>1359</v>
      </c>
      <c r="B1246" t="s">
        <v>952</v>
      </c>
      <c r="C1246">
        <v>3.4</v>
      </c>
    </row>
    <row r="1247" spans="1:3">
      <c r="A1247" t="s">
        <v>1360</v>
      </c>
      <c r="B1247" t="s">
        <v>74</v>
      </c>
      <c r="C1247">
        <v>26</v>
      </c>
    </row>
    <row r="1248" spans="1:3">
      <c r="A1248" t="s">
        <v>1361</v>
      </c>
      <c r="B1248" t="s">
        <v>74</v>
      </c>
      <c r="C1248">
        <v>32.299999999999997</v>
      </c>
    </row>
    <row r="1249" spans="1:3">
      <c r="A1249" t="s">
        <v>1362</v>
      </c>
      <c r="B1249" t="s">
        <v>74</v>
      </c>
      <c r="C1249">
        <v>22.6</v>
      </c>
    </row>
    <row r="1250" spans="1:3">
      <c r="A1250" t="s">
        <v>1363</v>
      </c>
      <c r="B1250" t="s">
        <v>74</v>
      </c>
      <c r="C1250">
        <v>9.1999999999999993</v>
      </c>
    </row>
    <row r="1251" spans="1:3">
      <c r="A1251" t="s">
        <v>1364</v>
      </c>
      <c r="B1251" t="s">
        <v>74</v>
      </c>
      <c r="C1251">
        <v>26.5</v>
      </c>
    </row>
    <row r="1252" spans="1:3">
      <c r="A1252" t="s">
        <v>1365</v>
      </c>
      <c r="B1252" t="s">
        <v>74</v>
      </c>
      <c r="C1252">
        <v>19.3</v>
      </c>
    </row>
    <row r="1253" spans="1:3">
      <c r="A1253" t="s">
        <v>1366</v>
      </c>
      <c r="B1253" t="s">
        <v>74</v>
      </c>
      <c r="C1253">
        <v>18</v>
      </c>
    </row>
    <row r="1254" spans="1:3">
      <c r="A1254" t="s">
        <v>1367</v>
      </c>
      <c r="B1254" t="s">
        <v>74</v>
      </c>
      <c r="C1254">
        <v>17.100000000000001</v>
      </c>
    </row>
    <row r="1255" spans="1:3">
      <c r="A1255" t="s">
        <v>1368</v>
      </c>
      <c r="B1255" t="s">
        <v>74</v>
      </c>
      <c r="C1255">
        <v>20.9</v>
      </c>
    </row>
    <row r="1256" spans="1:3">
      <c r="A1256" t="s">
        <v>1369</v>
      </c>
      <c r="B1256" t="s">
        <v>74</v>
      </c>
      <c r="C1256">
        <v>41.8</v>
      </c>
    </row>
    <row r="1257" spans="1:3">
      <c r="A1257" t="s">
        <v>1370</v>
      </c>
      <c r="B1257" t="s">
        <v>74</v>
      </c>
      <c r="C1257">
        <v>24.2</v>
      </c>
    </row>
    <row r="1258" spans="1:3">
      <c r="A1258" t="s">
        <v>1371</v>
      </c>
      <c r="B1258" t="s">
        <v>74</v>
      </c>
      <c r="C1258">
        <v>6.5</v>
      </c>
    </row>
    <row r="1259" spans="1:3">
      <c r="A1259" t="s">
        <v>1372</v>
      </c>
      <c r="B1259" t="s">
        <v>81</v>
      </c>
      <c r="C1259">
        <v>18.3</v>
      </c>
    </row>
    <row r="1260" spans="1:3">
      <c r="A1260" t="s">
        <v>1373</v>
      </c>
      <c r="B1260" t="s">
        <v>74</v>
      </c>
      <c r="C1260">
        <v>28.4</v>
      </c>
    </row>
    <row r="1261" spans="1:3">
      <c r="A1261" t="s">
        <v>1374</v>
      </c>
      <c r="B1261" t="s">
        <v>74</v>
      </c>
      <c r="C1261">
        <v>16.8</v>
      </c>
    </row>
    <row r="1262" spans="1:3">
      <c r="A1262" t="s">
        <v>1375</v>
      </c>
      <c r="B1262" t="s">
        <v>74</v>
      </c>
      <c r="C1262">
        <v>8.8000000000000007</v>
      </c>
    </row>
    <row r="1263" spans="1:3">
      <c r="A1263" t="s">
        <v>1376</v>
      </c>
      <c r="B1263" t="s">
        <v>753</v>
      </c>
      <c r="C1263">
        <v>14.1</v>
      </c>
    </row>
    <row r="1264" spans="1:3">
      <c r="A1264" t="s">
        <v>1377</v>
      </c>
      <c r="B1264" t="s">
        <v>74</v>
      </c>
      <c r="C1264">
        <v>18.7</v>
      </c>
    </row>
    <row r="1265" spans="1:3">
      <c r="A1265" t="s">
        <v>1378</v>
      </c>
      <c r="B1265" t="s">
        <v>74</v>
      </c>
      <c r="C1265">
        <v>14.1</v>
      </c>
    </row>
    <row r="1266" spans="1:3">
      <c r="A1266" t="s">
        <v>1379</v>
      </c>
      <c r="B1266" t="s">
        <v>74</v>
      </c>
      <c r="C1266">
        <v>17.7</v>
      </c>
    </row>
    <row r="1267" spans="1:3">
      <c r="A1267" t="s">
        <v>1380</v>
      </c>
      <c r="B1267" t="s">
        <v>74</v>
      </c>
      <c r="C1267">
        <v>21.3</v>
      </c>
    </row>
    <row r="1268" spans="1:3">
      <c r="A1268" t="s">
        <v>1381</v>
      </c>
      <c r="B1268" t="s">
        <v>74</v>
      </c>
      <c r="C1268">
        <v>29.3</v>
      </c>
    </row>
    <row r="1269" spans="1:3">
      <c r="A1269" t="s">
        <v>1382</v>
      </c>
      <c r="B1269" t="s">
        <v>74</v>
      </c>
      <c r="C1269">
        <v>21.5</v>
      </c>
    </row>
    <row r="1270" spans="1:3">
      <c r="A1270" t="s">
        <v>1383</v>
      </c>
      <c r="B1270" t="s">
        <v>74</v>
      </c>
      <c r="C1270">
        <v>6.9</v>
      </c>
    </row>
    <row r="1271" spans="1:3">
      <c r="A1271" t="s">
        <v>1384</v>
      </c>
      <c r="B1271" t="s">
        <v>74</v>
      </c>
      <c r="C1271">
        <v>28.9</v>
      </c>
    </row>
    <row r="1272" spans="1:3">
      <c r="A1272" t="s">
        <v>1385</v>
      </c>
      <c r="B1272" t="s">
        <v>1386</v>
      </c>
      <c r="C1272">
        <v>6</v>
      </c>
    </row>
    <row r="1273" spans="1:3">
      <c r="A1273" t="s">
        <v>1387</v>
      </c>
      <c r="B1273" t="s">
        <v>74</v>
      </c>
      <c r="C1273">
        <v>5.6</v>
      </c>
    </row>
    <row r="1274" spans="1:3">
      <c r="A1274" t="s">
        <v>1388</v>
      </c>
      <c r="B1274" t="s">
        <v>74</v>
      </c>
      <c r="C1274">
        <v>18</v>
      </c>
    </row>
    <row r="1275" spans="1:3">
      <c r="A1275" t="s">
        <v>1389</v>
      </c>
      <c r="B1275" t="s">
        <v>74</v>
      </c>
      <c r="C1275">
        <v>26.4</v>
      </c>
    </row>
    <row r="1276" spans="1:3">
      <c r="A1276" t="s">
        <v>1390</v>
      </c>
      <c r="B1276" t="s">
        <v>74</v>
      </c>
      <c r="C1276">
        <v>9.8000000000000007</v>
      </c>
    </row>
    <row r="1277" spans="1:3">
      <c r="A1277" t="s">
        <v>1391</v>
      </c>
      <c r="B1277" t="s">
        <v>74</v>
      </c>
      <c r="C1277">
        <v>16.399999999999999</v>
      </c>
    </row>
    <row r="1278" spans="1:3">
      <c r="A1278" t="s">
        <v>1392</v>
      </c>
      <c r="B1278" t="s">
        <v>74</v>
      </c>
      <c r="C1278">
        <v>31.8</v>
      </c>
    </row>
    <row r="1279" spans="1:3">
      <c r="A1279" t="s">
        <v>1393</v>
      </c>
      <c r="B1279" t="s">
        <v>544</v>
      </c>
      <c r="C1279">
        <v>10.3</v>
      </c>
    </row>
    <row r="1280" spans="1:3">
      <c r="A1280" t="s">
        <v>1394</v>
      </c>
      <c r="B1280" t="s">
        <v>74</v>
      </c>
      <c r="C1280">
        <v>15.4</v>
      </c>
    </row>
    <row r="1281" spans="1:3">
      <c r="A1281" t="s">
        <v>1395</v>
      </c>
      <c r="B1281" t="s">
        <v>74</v>
      </c>
      <c r="C1281">
        <v>12.7</v>
      </c>
    </row>
    <row r="1282" spans="1:3">
      <c r="A1282" t="s">
        <v>1396</v>
      </c>
      <c r="B1282" t="s">
        <v>74</v>
      </c>
      <c r="C1282">
        <v>14.9</v>
      </c>
    </row>
    <row r="1283" spans="1:3">
      <c r="A1283" t="s">
        <v>1397</v>
      </c>
      <c r="B1283" t="s">
        <v>74</v>
      </c>
      <c r="C1283">
        <v>15.9</v>
      </c>
    </row>
    <row r="1284" spans="1:3">
      <c r="A1284" t="s">
        <v>1398</v>
      </c>
      <c r="B1284" t="s">
        <v>1399</v>
      </c>
      <c r="C1284">
        <v>26.8</v>
      </c>
    </row>
    <row r="1285" spans="1:3">
      <c r="A1285" t="s">
        <v>1400</v>
      </c>
      <c r="B1285" t="s">
        <v>74</v>
      </c>
      <c r="C1285">
        <v>8.6999999999999993</v>
      </c>
    </row>
    <row r="1286" spans="1:3">
      <c r="A1286" t="s">
        <v>1401</v>
      </c>
      <c r="B1286" t="s">
        <v>74</v>
      </c>
      <c r="C1286">
        <v>10.9</v>
      </c>
    </row>
    <row r="1287" spans="1:3">
      <c r="A1287" t="s">
        <v>1402</v>
      </c>
      <c r="B1287" t="s">
        <v>74</v>
      </c>
      <c r="C1287">
        <v>6.7</v>
      </c>
    </row>
    <row r="1288" spans="1:3">
      <c r="A1288" t="s">
        <v>1403</v>
      </c>
      <c r="B1288" t="s">
        <v>74</v>
      </c>
      <c r="C1288">
        <v>18.100000000000001</v>
      </c>
    </row>
    <row r="1289" spans="1:3">
      <c r="A1289" t="s">
        <v>1404</v>
      </c>
      <c r="B1289" t="s">
        <v>74</v>
      </c>
      <c r="C1289">
        <v>11.6</v>
      </c>
    </row>
    <row r="1290" spans="1:3">
      <c r="A1290" t="s">
        <v>1405</v>
      </c>
      <c r="B1290" t="s">
        <v>74</v>
      </c>
      <c r="C1290">
        <v>19</v>
      </c>
    </row>
    <row r="1291" spans="1:3">
      <c r="A1291" t="s">
        <v>1406</v>
      </c>
      <c r="B1291" t="s">
        <v>74</v>
      </c>
      <c r="C1291">
        <v>25.9</v>
      </c>
    </row>
    <row r="1292" spans="1:3">
      <c r="A1292" t="s">
        <v>1407</v>
      </c>
      <c r="B1292" t="s">
        <v>9975</v>
      </c>
      <c r="C1292">
        <v>6.8</v>
      </c>
    </row>
    <row r="1293" spans="1:3">
      <c r="A1293" t="s">
        <v>1408</v>
      </c>
      <c r="B1293" t="s">
        <v>74</v>
      </c>
      <c r="C1293">
        <v>20.8</v>
      </c>
    </row>
    <row r="1294" spans="1:3">
      <c r="A1294" t="s">
        <v>1409</v>
      </c>
      <c r="B1294" t="s">
        <v>74</v>
      </c>
      <c r="C1294">
        <v>32</v>
      </c>
    </row>
    <row r="1295" spans="1:3">
      <c r="A1295" t="s">
        <v>1410</v>
      </c>
      <c r="B1295" t="s">
        <v>74</v>
      </c>
      <c r="C1295">
        <v>22.6</v>
      </c>
    </row>
    <row r="1296" spans="1:3">
      <c r="A1296" t="s">
        <v>1411</v>
      </c>
      <c r="B1296" t="s">
        <v>74</v>
      </c>
      <c r="C1296">
        <v>37.1</v>
      </c>
    </row>
    <row r="1297" spans="1:3">
      <c r="A1297" t="s">
        <v>1412</v>
      </c>
      <c r="B1297" t="s">
        <v>74</v>
      </c>
      <c r="C1297">
        <v>21.6</v>
      </c>
    </row>
    <row r="1298" spans="1:3">
      <c r="A1298" t="s">
        <v>1413</v>
      </c>
      <c r="B1298" t="s">
        <v>74</v>
      </c>
      <c r="C1298">
        <v>26.3</v>
      </c>
    </row>
    <row r="1299" spans="1:3">
      <c r="A1299" t="s">
        <v>1414</v>
      </c>
      <c r="B1299" t="s">
        <v>350</v>
      </c>
      <c r="C1299">
        <v>3.9</v>
      </c>
    </row>
    <row r="1300" spans="1:3">
      <c r="A1300" t="s">
        <v>1415</v>
      </c>
      <c r="B1300" t="s">
        <v>74</v>
      </c>
      <c r="C1300">
        <v>11.6</v>
      </c>
    </row>
    <row r="1301" spans="1:3">
      <c r="A1301" t="s">
        <v>1416</v>
      </c>
      <c r="B1301" t="s">
        <v>74</v>
      </c>
      <c r="C1301">
        <v>45.6</v>
      </c>
    </row>
    <row r="1302" spans="1:3">
      <c r="A1302" t="s">
        <v>1417</v>
      </c>
      <c r="B1302" t="s">
        <v>74</v>
      </c>
      <c r="C1302">
        <v>14.1</v>
      </c>
    </row>
    <row r="1303" spans="1:3">
      <c r="A1303" t="s">
        <v>1418</v>
      </c>
      <c r="B1303" t="s">
        <v>74</v>
      </c>
      <c r="C1303">
        <v>38.700000000000003</v>
      </c>
    </row>
    <row r="1304" spans="1:3">
      <c r="A1304" t="s">
        <v>1419</v>
      </c>
      <c r="B1304" t="s">
        <v>74</v>
      </c>
      <c r="C1304">
        <v>18.2</v>
      </c>
    </row>
    <row r="1305" spans="1:3">
      <c r="A1305" t="s">
        <v>1420</v>
      </c>
      <c r="B1305" t="s">
        <v>74</v>
      </c>
      <c r="C1305">
        <v>54</v>
      </c>
    </row>
    <row r="1306" spans="1:3">
      <c r="A1306" t="s">
        <v>1421</v>
      </c>
      <c r="B1306" t="s">
        <v>439</v>
      </c>
      <c r="C1306">
        <v>15.4</v>
      </c>
    </row>
    <row r="1307" spans="1:3">
      <c r="A1307" t="s">
        <v>1422</v>
      </c>
      <c r="B1307" t="s">
        <v>74</v>
      </c>
      <c r="C1307">
        <v>7.1</v>
      </c>
    </row>
    <row r="1308" spans="1:3">
      <c r="A1308" t="s">
        <v>10212</v>
      </c>
      <c r="B1308" t="s">
        <v>74</v>
      </c>
      <c r="C1308">
        <v>22.6</v>
      </c>
    </row>
    <row r="1309" spans="1:3">
      <c r="A1309" t="s">
        <v>1423</v>
      </c>
      <c r="B1309" t="s">
        <v>74</v>
      </c>
      <c r="C1309">
        <v>23.7</v>
      </c>
    </row>
    <row r="1310" spans="1:3">
      <c r="A1310" t="s">
        <v>1424</v>
      </c>
      <c r="B1310" t="s">
        <v>101</v>
      </c>
      <c r="C1310">
        <v>19.7</v>
      </c>
    </row>
    <row r="1311" spans="1:3">
      <c r="A1311" t="s">
        <v>1425</v>
      </c>
      <c r="B1311" t="s">
        <v>74</v>
      </c>
      <c r="C1311">
        <v>13.8</v>
      </c>
    </row>
    <row r="1312" spans="1:3">
      <c r="A1312" t="s">
        <v>1426</v>
      </c>
      <c r="B1312" t="s">
        <v>74</v>
      </c>
      <c r="C1312">
        <v>20.8</v>
      </c>
    </row>
    <row r="1313" spans="1:3">
      <c r="A1313" t="s">
        <v>1427</v>
      </c>
      <c r="B1313" t="s">
        <v>74</v>
      </c>
      <c r="C1313">
        <v>12.6</v>
      </c>
    </row>
    <row r="1314" spans="1:3">
      <c r="A1314" t="s">
        <v>1428</v>
      </c>
      <c r="B1314" t="s">
        <v>74</v>
      </c>
      <c r="C1314">
        <v>19.3</v>
      </c>
    </row>
    <row r="1315" spans="1:3">
      <c r="A1315" t="s">
        <v>1429</v>
      </c>
      <c r="B1315" t="s">
        <v>74</v>
      </c>
      <c r="C1315">
        <v>16.8</v>
      </c>
    </row>
    <row r="1316" spans="1:3">
      <c r="A1316" t="s">
        <v>1430</v>
      </c>
      <c r="B1316" t="s">
        <v>74</v>
      </c>
      <c r="C1316">
        <v>7.2</v>
      </c>
    </row>
    <row r="1317" spans="1:3">
      <c r="A1317" t="s">
        <v>1431</v>
      </c>
      <c r="B1317" t="s">
        <v>74</v>
      </c>
      <c r="C1317">
        <v>12.7</v>
      </c>
    </row>
    <row r="1318" spans="1:3">
      <c r="A1318" t="s">
        <v>1432</v>
      </c>
      <c r="B1318" t="s">
        <v>74</v>
      </c>
      <c r="C1318">
        <v>35.1</v>
      </c>
    </row>
    <row r="1319" spans="1:3">
      <c r="A1319" t="s">
        <v>1433</v>
      </c>
      <c r="B1319" t="s">
        <v>74</v>
      </c>
      <c r="C1319">
        <v>20.2</v>
      </c>
    </row>
    <row r="1320" spans="1:3">
      <c r="A1320" t="s">
        <v>1434</v>
      </c>
      <c r="B1320" t="s">
        <v>74</v>
      </c>
      <c r="C1320">
        <v>20</v>
      </c>
    </row>
    <row r="1321" spans="1:3">
      <c r="A1321" t="s">
        <v>1435</v>
      </c>
      <c r="B1321" t="s">
        <v>436</v>
      </c>
      <c r="C1321">
        <v>15.1</v>
      </c>
    </row>
    <row r="1322" spans="1:3">
      <c r="A1322" t="s">
        <v>2029</v>
      </c>
      <c r="B1322" t="s">
        <v>1357</v>
      </c>
      <c r="C1322">
        <v>4.5</v>
      </c>
    </row>
    <row r="1323" spans="1:3">
      <c r="A1323" t="s">
        <v>1436</v>
      </c>
      <c r="B1323" t="s">
        <v>74</v>
      </c>
      <c r="C1323">
        <v>17.8</v>
      </c>
    </row>
    <row r="1324" spans="1:3">
      <c r="A1324" t="s">
        <v>1437</v>
      </c>
      <c r="B1324" t="s">
        <v>74</v>
      </c>
      <c r="C1324">
        <v>6.9</v>
      </c>
    </row>
    <row r="1325" spans="1:3">
      <c r="A1325" t="s">
        <v>1438</v>
      </c>
      <c r="B1325" t="s">
        <v>74</v>
      </c>
      <c r="C1325">
        <v>16</v>
      </c>
    </row>
    <row r="1326" spans="1:3">
      <c r="A1326" t="s">
        <v>1439</v>
      </c>
      <c r="B1326" t="s">
        <v>74</v>
      </c>
      <c r="C1326">
        <v>24.2</v>
      </c>
    </row>
    <row r="1327" spans="1:3">
      <c r="A1327" t="s">
        <v>1440</v>
      </c>
      <c r="B1327" t="s">
        <v>1441</v>
      </c>
      <c r="C1327">
        <v>16.3</v>
      </c>
    </row>
    <row r="1328" spans="1:3">
      <c r="A1328" t="s">
        <v>1442</v>
      </c>
      <c r="B1328" t="s">
        <v>74</v>
      </c>
      <c r="C1328">
        <v>21.9</v>
      </c>
    </row>
    <row r="1329" spans="1:3">
      <c r="A1329" t="s">
        <v>1443</v>
      </c>
      <c r="B1329" t="s">
        <v>74</v>
      </c>
      <c r="C1329">
        <v>16.5</v>
      </c>
    </row>
    <row r="1330" spans="1:3">
      <c r="A1330" t="s">
        <v>1444</v>
      </c>
      <c r="B1330" t="s">
        <v>74</v>
      </c>
      <c r="C1330">
        <v>34.9</v>
      </c>
    </row>
    <row r="1331" spans="1:3">
      <c r="A1331" t="s">
        <v>1445</v>
      </c>
      <c r="B1331" t="s">
        <v>74</v>
      </c>
      <c r="C1331">
        <v>17.2</v>
      </c>
    </row>
    <row r="1332" spans="1:3">
      <c r="A1332" t="s">
        <v>1446</v>
      </c>
      <c r="B1332" t="s">
        <v>852</v>
      </c>
      <c r="C1332">
        <v>10.3</v>
      </c>
    </row>
    <row r="1333" spans="1:3">
      <c r="A1333" t="s">
        <v>1447</v>
      </c>
      <c r="B1333" t="s">
        <v>74</v>
      </c>
      <c r="C1333">
        <v>9.3000000000000007</v>
      </c>
    </row>
    <row r="1334" spans="1:3">
      <c r="A1334" t="s">
        <v>1448</v>
      </c>
      <c r="B1334" t="s">
        <v>640</v>
      </c>
      <c r="C1334">
        <v>7.1</v>
      </c>
    </row>
    <row r="1335" spans="1:3">
      <c r="A1335" t="s">
        <v>1449</v>
      </c>
      <c r="B1335" t="s">
        <v>74</v>
      </c>
      <c r="C1335">
        <v>24.8</v>
      </c>
    </row>
    <row r="1336" spans="1:3">
      <c r="A1336" t="s">
        <v>1450</v>
      </c>
      <c r="B1336" t="s">
        <v>74</v>
      </c>
      <c r="C1336">
        <v>14.8</v>
      </c>
    </row>
    <row r="1337" spans="1:3">
      <c r="A1337" t="s">
        <v>1451</v>
      </c>
      <c r="B1337" t="s">
        <v>74</v>
      </c>
      <c r="C1337">
        <v>5</v>
      </c>
    </row>
    <row r="1338" spans="1:3">
      <c r="A1338" t="s">
        <v>1452</v>
      </c>
      <c r="B1338" t="s">
        <v>85</v>
      </c>
      <c r="C1338">
        <v>14.8</v>
      </c>
    </row>
    <row r="1339" spans="1:3">
      <c r="A1339" t="s">
        <v>1453</v>
      </c>
      <c r="B1339" t="s">
        <v>74</v>
      </c>
      <c r="C1339">
        <v>20.5</v>
      </c>
    </row>
    <row r="1340" spans="1:3">
      <c r="A1340" t="s">
        <v>1454</v>
      </c>
      <c r="B1340" t="s">
        <v>74</v>
      </c>
      <c r="C1340">
        <v>30.1</v>
      </c>
    </row>
    <row r="1341" spans="1:3">
      <c r="A1341" t="s">
        <v>1455</v>
      </c>
      <c r="B1341" t="s">
        <v>74</v>
      </c>
      <c r="C1341">
        <v>10.6</v>
      </c>
    </row>
    <row r="1342" spans="1:3">
      <c r="A1342" t="s">
        <v>1456</v>
      </c>
      <c r="B1342" t="s">
        <v>74</v>
      </c>
      <c r="C1342">
        <v>21.7</v>
      </c>
    </row>
    <row r="1343" spans="1:3">
      <c r="A1343" t="s">
        <v>1457</v>
      </c>
      <c r="B1343" t="s">
        <v>74</v>
      </c>
      <c r="C1343">
        <v>13.2</v>
      </c>
    </row>
    <row r="1344" spans="1:3">
      <c r="A1344" t="s">
        <v>1458</v>
      </c>
      <c r="B1344" t="s">
        <v>74</v>
      </c>
      <c r="C1344">
        <v>17.100000000000001</v>
      </c>
    </row>
    <row r="1345" spans="1:3">
      <c r="A1345" t="s">
        <v>1459</v>
      </c>
      <c r="B1345" t="s">
        <v>74</v>
      </c>
      <c r="C1345">
        <v>7.8</v>
      </c>
    </row>
    <row r="1346" spans="1:3">
      <c r="A1346" t="s">
        <v>1460</v>
      </c>
      <c r="B1346" t="s">
        <v>74</v>
      </c>
      <c r="C1346">
        <v>13.8</v>
      </c>
    </row>
    <row r="1347" spans="1:3">
      <c r="A1347" t="s">
        <v>1461</v>
      </c>
      <c r="B1347" t="s">
        <v>74</v>
      </c>
      <c r="C1347">
        <v>17.3</v>
      </c>
    </row>
    <row r="1348" spans="1:3">
      <c r="A1348" t="s">
        <v>1462</v>
      </c>
      <c r="B1348" t="s">
        <v>74</v>
      </c>
      <c r="C1348">
        <v>28.9</v>
      </c>
    </row>
    <row r="1349" spans="1:3">
      <c r="A1349" t="s">
        <v>1463</v>
      </c>
      <c r="B1349" t="s">
        <v>74</v>
      </c>
      <c r="C1349">
        <v>11.5</v>
      </c>
    </row>
    <row r="1350" spans="1:3">
      <c r="A1350" t="s">
        <v>1464</v>
      </c>
      <c r="B1350" t="s">
        <v>74</v>
      </c>
      <c r="C1350">
        <v>12.3</v>
      </c>
    </row>
    <row r="1351" spans="1:3">
      <c r="A1351" t="s">
        <v>1465</v>
      </c>
      <c r="B1351" t="s">
        <v>74</v>
      </c>
      <c r="C1351">
        <v>12</v>
      </c>
    </row>
    <row r="1352" spans="1:3">
      <c r="A1352" t="s">
        <v>1466</v>
      </c>
      <c r="B1352" t="s">
        <v>74</v>
      </c>
      <c r="C1352">
        <v>21.3</v>
      </c>
    </row>
    <row r="1353" spans="1:3">
      <c r="A1353" t="s">
        <v>1467</v>
      </c>
      <c r="B1353" t="s">
        <v>74</v>
      </c>
      <c r="C1353">
        <v>14.9</v>
      </c>
    </row>
    <row r="1354" spans="1:3">
      <c r="A1354" t="s">
        <v>1468</v>
      </c>
      <c r="B1354" t="s">
        <v>74</v>
      </c>
      <c r="C1354">
        <v>30</v>
      </c>
    </row>
    <row r="1355" spans="1:3">
      <c r="A1355" t="s">
        <v>10240</v>
      </c>
      <c r="B1355" t="s">
        <v>74</v>
      </c>
      <c r="C1355">
        <v>20.7</v>
      </c>
    </row>
    <row r="1356" spans="1:3">
      <c r="A1356" t="s">
        <v>1469</v>
      </c>
      <c r="B1356" t="s">
        <v>74</v>
      </c>
      <c r="C1356">
        <v>22.3</v>
      </c>
    </row>
    <row r="1357" spans="1:3">
      <c r="A1357" t="s">
        <v>1470</v>
      </c>
      <c r="B1357" t="s">
        <v>74</v>
      </c>
      <c r="C1357">
        <v>22.6</v>
      </c>
    </row>
    <row r="1358" spans="1:3">
      <c r="A1358" t="s">
        <v>1471</v>
      </c>
      <c r="B1358" t="s">
        <v>74</v>
      </c>
      <c r="C1358">
        <v>19.7</v>
      </c>
    </row>
    <row r="1359" spans="1:3">
      <c r="A1359" t="s">
        <v>1472</v>
      </c>
      <c r="B1359" t="s">
        <v>74</v>
      </c>
      <c r="C1359">
        <v>16.600000000000001</v>
      </c>
    </row>
    <row r="1360" spans="1:3">
      <c r="A1360" t="s">
        <v>1473</v>
      </c>
      <c r="B1360" t="s">
        <v>74</v>
      </c>
      <c r="C1360">
        <v>2.4</v>
      </c>
    </row>
    <row r="1361" spans="1:3">
      <c r="A1361" t="s">
        <v>1474</v>
      </c>
      <c r="B1361" t="s">
        <v>74</v>
      </c>
      <c r="C1361">
        <v>17.7</v>
      </c>
    </row>
    <row r="1362" spans="1:3">
      <c r="A1362" t="s">
        <v>1475</v>
      </c>
      <c r="B1362" t="s">
        <v>74</v>
      </c>
      <c r="C1362">
        <v>11.5</v>
      </c>
    </row>
    <row r="1363" spans="1:3">
      <c r="A1363" t="s">
        <v>1476</v>
      </c>
      <c r="B1363" t="s">
        <v>74</v>
      </c>
      <c r="C1363">
        <v>23.8</v>
      </c>
    </row>
    <row r="1364" spans="1:3">
      <c r="A1364" t="s">
        <v>1477</v>
      </c>
      <c r="B1364" t="s">
        <v>74</v>
      </c>
      <c r="C1364">
        <v>13</v>
      </c>
    </row>
    <row r="1365" spans="1:3">
      <c r="A1365" t="s">
        <v>1478</v>
      </c>
      <c r="B1365" t="s">
        <v>1479</v>
      </c>
      <c r="C1365">
        <v>15.7</v>
      </c>
    </row>
    <row r="1366" spans="1:3">
      <c r="A1366" t="s">
        <v>1480</v>
      </c>
      <c r="B1366" t="s">
        <v>74</v>
      </c>
      <c r="C1366">
        <v>19.600000000000001</v>
      </c>
    </row>
    <row r="1367" spans="1:3">
      <c r="A1367" t="s">
        <v>1481</v>
      </c>
      <c r="B1367" t="s">
        <v>74</v>
      </c>
      <c r="C1367">
        <v>14.7</v>
      </c>
    </row>
    <row r="1368" spans="1:3">
      <c r="A1368" t="s">
        <v>1482</v>
      </c>
      <c r="B1368" t="s">
        <v>74</v>
      </c>
      <c r="C1368">
        <v>15</v>
      </c>
    </row>
    <row r="1369" spans="1:3">
      <c r="A1369" t="s">
        <v>1483</v>
      </c>
      <c r="B1369" t="s">
        <v>74</v>
      </c>
      <c r="C1369">
        <v>23.3</v>
      </c>
    </row>
    <row r="1370" spans="1:3">
      <c r="A1370" t="s">
        <v>1484</v>
      </c>
      <c r="B1370" t="s">
        <v>74</v>
      </c>
      <c r="C1370">
        <v>27.8</v>
      </c>
    </row>
    <row r="1371" spans="1:3">
      <c r="A1371" t="s">
        <v>9989</v>
      </c>
      <c r="B1371" t="s">
        <v>9990</v>
      </c>
      <c r="C1371">
        <v>6</v>
      </c>
    </row>
    <row r="1372" spans="1:3">
      <c r="A1372" t="s">
        <v>1485</v>
      </c>
      <c r="B1372" t="s">
        <v>74</v>
      </c>
      <c r="C1372">
        <v>8.5</v>
      </c>
    </row>
    <row r="1373" spans="1:3">
      <c r="A1373" t="s">
        <v>1486</v>
      </c>
      <c r="B1373" t="s">
        <v>74</v>
      </c>
      <c r="C1373">
        <v>3</v>
      </c>
    </row>
    <row r="1374" spans="1:3">
      <c r="A1374" t="s">
        <v>1488</v>
      </c>
      <c r="B1374" t="s">
        <v>350</v>
      </c>
      <c r="C1374">
        <v>17</v>
      </c>
    </row>
    <row r="1375" spans="1:3">
      <c r="A1375" t="s">
        <v>1487</v>
      </c>
      <c r="B1375" t="s">
        <v>74</v>
      </c>
      <c r="C1375">
        <v>31</v>
      </c>
    </row>
    <row r="1376" spans="1:3">
      <c r="A1376" t="s">
        <v>1489</v>
      </c>
      <c r="B1376" t="s">
        <v>74</v>
      </c>
      <c r="C1376">
        <v>17.100000000000001</v>
      </c>
    </row>
    <row r="1377" spans="1:3">
      <c r="A1377" t="s">
        <v>1490</v>
      </c>
      <c r="B1377" t="s">
        <v>74</v>
      </c>
      <c r="C1377">
        <v>8.9</v>
      </c>
    </row>
    <row r="1378" spans="1:3">
      <c r="A1378" t="s">
        <v>1491</v>
      </c>
      <c r="B1378" t="s">
        <v>85</v>
      </c>
      <c r="C1378">
        <v>18.2</v>
      </c>
    </row>
    <row r="1379" spans="1:3">
      <c r="A1379" t="s">
        <v>1492</v>
      </c>
      <c r="B1379" t="s">
        <v>74</v>
      </c>
      <c r="C1379">
        <v>35.700000000000003</v>
      </c>
    </row>
    <row r="1380" spans="1:3">
      <c r="A1380" t="s">
        <v>1493</v>
      </c>
      <c r="B1380" t="s">
        <v>74</v>
      </c>
      <c r="C1380">
        <v>29.2</v>
      </c>
    </row>
    <row r="1381" spans="1:3">
      <c r="A1381" t="s">
        <v>1494</v>
      </c>
      <c r="B1381" t="s">
        <v>74</v>
      </c>
      <c r="C1381">
        <v>14.3</v>
      </c>
    </row>
    <row r="1382" spans="1:3">
      <c r="A1382" t="s">
        <v>1495</v>
      </c>
      <c r="B1382" t="s">
        <v>74</v>
      </c>
      <c r="C1382">
        <v>23</v>
      </c>
    </row>
    <row r="1383" spans="1:3">
      <c r="A1383" t="s">
        <v>1496</v>
      </c>
      <c r="B1383" t="s">
        <v>74</v>
      </c>
      <c r="C1383">
        <v>18.7</v>
      </c>
    </row>
    <row r="1384" spans="1:3">
      <c r="A1384" t="s">
        <v>1497</v>
      </c>
      <c r="B1384" t="s">
        <v>74</v>
      </c>
      <c r="C1384">
        <v>16.899999999999999</v>
      </c>
    </row>
    <row r="1385" spans="1:3">
      <c r="A1385" t="s">
        <v>1498</v>
      </c>
      <c r="B1385" t="s">
        <v>74</v>
      </c>
      <c r="C1385">
        <v>24.6</v>
      </c>
    </row>
    <row r="1386" spans="1:3">
      <c r="A1386" t="s">
        <v>1499</v>
      </c>
      <c r="B1386" t="s">
        <v>74</v>
      </c>
      <c r="C1386">
        <v>35.6</v>
      </c>
    </row>
    <row r="1387" spans="1:3">
      <c r="A1387" t="s">
        <v>1500</v>
      </c>
      <c r="B1387" t="s">
        <v>1501</v>
      </c>
      <c r="C1387">
        <v>5.3</v>
      </c>
    </row>
    <row r="1388" spans="1:3">
      <c r="A1388" t="s">
        <v>1502</v>
      </c>
      <c r="B1388" t="s">
        <v>74</v>
      </c>
      <c r="C1388">
        <v>24.9</v>
      </c>
    </row>
    <row r="1389" spans="1:3">
      <c r="A1389" t="s">
        <v>1503</v>
      </c>
      <c r="B1389" t="s">
        <v>74</v>
      </c>
      <c r="C1389">
        <v>12.3</v>
      </c>
    </row>
    <row r="1390" spans="1:3">
      <c r="A1390" t="s">
        <v>1504</v>
      </c>
      <c r="B1390" t="s">
        <v>74</v>
      </c>
      <c r="C1390">
        <v>18.5</v>
      </c>
    </row>
    <row r="1391" spans="1:3">
      <c r="A1391" t="s">
        <v>1505</v>
      </c>
      <c r="B1391" t="s">
        <v>74</v>
      </c>
      <c r="C1391">
        <v>9.5</v>
      </c>
    </row>
    <row r="1392" spans="1:3">
      <c r="A1392" t="s">
        <v>1506</v>
      </c>
      <c r="B1392" t="s">
        <v>119</v>
      </c>
      <c r="C1392">
        <v>4.5999999999999996</v>
      </c>
    </row>
    <row r="1393" spans="1:3">
      <c r="A1393" t="s">
        <v>1507</v>
      </c>
      <c r="B1393" t="s">
        <v>74</v>
      </c>
      <c r="C1393">
        <v>14.7</v>
      </c>
    </row>
    <row r="1394" spans="1:3">
      <c r="A1394" t="s">
        <v>1508</v>
      </c>
      <c r="B1394" t="s">
        <v>74</v>
      </c>
      <c r="C1394">
        <v>21.4</v>
      </c>
    </row>
    <row r="1395" spans="1:3">
      <c r="A1395" t="s">
        <v>1509</v>
      </c>
      <c r="B1395" t="s">
        <v>74</v>
      </c>
      <c r="C1395">
        <v>21.1</v>
      </c>
    </row>
    <row r="1396" spans="1:3">
      <c r="A1396" t="s">
        <v>1510</v>
      </c>
      <c r="B1396" t="s">
        <v>74</v>
      </c>
      <c r="C1396">
        <v>7</v>
      </c>
    </row>
    <row r="1397" spans="1:3">
      <c r="A1397" t="s">
        <v>1511</v>
      </c>
      <c r="B1397" t="s">
        <v>154</v>
      </c>
      <c r="C1397">
        <v>15.4</v>
      </c>
    </row>
    <row r="1398" spans="1:3">
      <c r="A1398" t="s">
        <v>1512</v>
      </c>
      <c r="B1398" t="s">
        <v>74</v>
      </c>
      <c r="C1398">
        <v>10</v>
      </c>
    </row>
    <row r="1399" spans="1:3">
      <c r="A1399" t="s">
        <v>1513</v>
      </c>
      <c r="B1399" t="s">
        <v>74</v>
      </c>
      <c r="C1399">
        <v>23.7</v>
      </c>
    </row>
    <row r="1400" spans="1:3">
      <c r="A1400" t="s">
        <v>1514</v>
      </c>
      <c r="B1400" t="s">
        <v>74</v>
      </c>
      <c r="C1400">
        <v>23.1</v>
      </c>
    </row>
    <row r="1401" spans="1:3">
      <c r="A1401" t="s">
        <v>1515</v>
      </c>
      <c r="B1401" t="s">
        <v>74</v>
      </c>
      <c r="C1401">
        <v>18.100000000000001</v>
      </c>
    </row>
    <row r="1402" spans="1:3">
      <c r="A1402" t="s">
        <v>1516</v>
      </c>
      <c r="B1402" t="s">
        <v>74</v>
      </c>
      <c r="C1402">
        <v>19.899999999999999</v>
      </c>
    </row>
    <row r="1403" spans="1:3">
      <c r="A1403" t="s">
        <v>1517</v>
      </c>
      <c r="B1403" t="s">
        <v>74</v>
      </c>
      <c r="C1403">
        <v>11.9</v>
      </c>
    </row>
    <row r="1404" spans="1:3">
      <c r="A1404" t="s">
        <v>1518</v>
      </c>
      <c r="B1404" t="s">
        <v>74</v>
      </c>
      <c r="C1404">
        <v>10.6</v>
      </c>
    </row>
    <row r="1405" spans="1:3">
      <c r="A1405" t="s">
        <v>1519</v>
      </c>
      <c r="B1405" t="s">
        <v>74</v>
      </c>
      <c r="C1405">
        <v>36.700000000000003</v>
      </c>
    </row>
    <row r="1406" spans="1:3">
      <c r="A1406" t="s">
        <v>10241</v>
      </c>
      <c r="B1406" t="s">
        <v>10242</v>
      </c>
      <c r="C1406">
        <v>8.5</v>
      </c>
    </row>
    <row r="1407" spans="1:3">
      <c r="A1407" t="s">
        <v>1520</v>
      </c>
      <c r="B1407" t="s">
        <v>74</v>
      </c>
      <c r="C1407">
        <v>20.399999999999999</v>
      </c>
    </row>
    <row r="1408" spans="1:3">
      <c r="A1408" t="s">
        <v>1521</v>
      </c>
      <c r="B1408" t="s">
        <v>74</v>
      </c>
      <c r="C1408">
        <v>19.399999999999999</v>
      </c>
    </row>
    <row r="1409" spans="1:3">
      <c r="A1409" t="s">
        <v>1522</v>
      </c>
      <c r="B1409" t="s">
        <v>74</v>
      </c>
      <c r="C1409">
        <v>16.600000000000001</v>
      </c>
    </row>
    <row r="1410" spans="1:3">
      <c r="A1410" t="s">
        <v>1523</v>
      </c>
      <c r="B1410" t="s">
        <v>74</v>
      </c>
      <c r="C1410">
        <v>24.2</v>
      </c>
    </row>
    <row r="1411" spans="1:3">
      <c r="A1411" t="s">
        <v>1524</v>
      </c>
      <c r="B1411" t="s">
        <v>74</v>
      </c>
      <c r="C1411">
        <v>11.8</v>
      </c>
    </row>
    <row r="1412" spans="1:3">
      <c r="A1412" t="s">
        <v>1525</v>
      </c>
      <c r="B1412" t="s">
        <v>74</v>
      </c>
      <c r="C1412">
        <v>23.1</v>
      </c>
    </row>
    <row r="1413" spans="1:3">
      <c r="A1413" t="s">
        <v>1526</v>
      </c>
      <c r="B1413" t="s">
        <v>74</v>
      </c>
      <c r="C1413">
        <v>22.5</v>
      </c>
    </row>
    <row r="1414" spans="1:3">
      <c r="A1414" t="s">
        <v>2030</v>
      </c>
      <c r="B1414" t="s">
        <v>74</v>
      </c>
      <c r="C1414">
        <v>19</v>
      </c>
    </row>
    <row r="1415" spans="1:3">
      <c r="A1415" t="s">
        <v>1527</v>
      </c>
      <c r="B1415" t="s">
        <v>74</v>
      </c>
      <c r="C1415">
        <v>20.6</v>
      </c>
    </row>
    <row r="1416" spans="1:3">
      <c r="A1416" t="s">
        <v>1528</v>
      </c>
      <c r="B1416" t="s">
        <v>346</v>
      </c>
      <c r="C1416">
        <v>11.2</v>
      </c>
    </row>
    <row r="1417" spans="1:3">
      <c r="A1417" t="s">
        <v>1529</v>
      </c>
      <c r="B1417" t="s">
        <v>74</v>
      </c>
      <c r="C1417">
        <v>13.4</v>
      </c>
    </row>
    <row r="1418" spans="1:3">
      <c r="A1418" t="s">
        <v>1530</v>
      </c>
      <c r="B1418" t="s">
        <v>74</v>
      </c>
      <c r="C1418">
        <v>20.5</v>
      </c>
    </row>
    <row r="1419" spans="1:3">
      <c r="A1419" t="s">
        <v>1531</v>
      </c>
      <c r="B1419" t="s">
        <v>74</v>
      </c>
      <c r="C1419">
        <v>29</v>
      </c>
    </row>
    <row r="1420" spans="1:3">
      <c r="A1420" t="s">
        <v>1532</v>
      </c>
      <c r="B1420" t="s">
        <v>574</v>
      </c>
      <c r="C1420">
        <v>13.7</v>
      </c>
    </row>
    <row r="1421" spans="1:3">
      <c r="A1421" t="s">
        <v>1533</v>
      </c>
      <c r="B1421" t="s">
        <v>74</v>
      </c>
      <c r="C1421">
        <v>12.7</v>
      </c>
    </row>
    <row r="1422" spans="1:3">
      <c r="A1422" t="s">
        <v>1534</v>
      </c>
      <c r="B1422" t="s">
        <v>74</v>
      </c>
      <c r="C1422">
        <v>23</v>
      </c>
    </row>
    <row r="1423" spans="1:3">
      <c r="A1423" t="s">
        <v>1535</v>
      </c>
      <c r="B1423" t="s">
        <v>74</v>
      </c>
      <c r="C1423">
        <v>23</v>
      </c>
    </row>
    <row r="1424" spans="1:3">
      <c r="A1424" t="s">
        <v>1536</v>
      </c>
      <c r="B1424" t="s">
        <v>74</v>
      </c>
      <c r="C1424">
        <v>29.2</v>
      </c>
    </row>
    <row r="1425" spans="1:3">
      <c r="A1425" t="s">
        <v>1537</v>
      </c>
      <c r="B1425" t="s">
        <v>74</v>
      </c>
      <c r="C1425">
        <v>16.7</v>
      </c>
    </row>
    <row r="1426" spans="1:3">
      <c r="A1426" t="s">
        <v>1538</v>
      </c>
      <c r="B1426" t="s">
        <v>74</v>
      </c>
      <c r="C1426">
        <v>12.1</v>
      </c>
    </row>
    <row r="1427" spans="1:3">
      <c r="A1427" t="s">
        <v>1539</v>
      </c>
      <c r="B1427" t="s">
        <v>74</v>
      </c>
      <c r="C1427">
        <v>9.6999999999999993</v>
      </c>
    </row>
    <row r="1428" spans="1:3">
      <c r="A1428" t="s">
        <v>1540</v>
      </c>
      <c r="B1428" t="s">
        <v>146</v>
      </c>
      <c r="C1428">
        <v>23.2</v>
      </c>
    </row>
    <row r="1429" spans="1:3">
      <c r="A1429" t="s">
        <v>1541</v>
      </c>
      <c r="B1429" t="s">
        <v>74</v>
      </c>
      <c r="C1429">
        <v>14.7</v>
      </c>
    </row>
    <row r="1430" spans="1:3">
      <c r="A1430" t="s">
        <v>1542</v>
      </c>
      <c r="B1430" t="s">
        <v>74</v>
      </c>
      <c r="C1430">
        <v>18.2</v>
      </c>
    </row>
    <row r="1431" spans="1:3">
      <c r="A1431" t="s">
        <v>1543</v>
      </c>
      <c r="B1431" t="s">
        <v>74</v>
      </c>
      <c r="C1431">
        <v>28</v>
      </c>
    </row>
    <row r="1432" spans="1:3">
      <c r="A1432" t="s">
        <v>1544</v>
      </c>
      <c r="B1432" t="s">
        <v>74</v>
      </c>
      <c r="C1432">
        <v>18.100000000000001</v>
      </c>
    </row>
    <row r="1433" spans="1:3">
      <c r="A1433" t="s">
        <v>1545</v>
      </c>
      <c r="B1433" t="s">
        <v>74</v>
      </c>
      <c r="C1433">
        <v>26.2</v>
      </c>
    </row>
    <row r="1434" spans="1:3">
      <c r="A1434" t="s">
        <v>1546</v>
      </c>
      <c r="B1434" t="s">
        <v>74</v>
      </c>
      <c r="C1434">
        <v>19.3</v>
      </c>
    </row>
    <row r="1435" spans="1:3">
      <c r="A1435" t="s">
        <v>1547</v>
      </c>
      <c r="B1435" t="s">
        <v>505</v>
      </c>
      <c r="C1435">
        <v>17.2</v>
      </c>
    </row>
    <row r="1436" spans="1:3">
      <c r="A1436" t="s">
        <v>1548</v>
      </c>
      <c r="B1436" t="s">
        <v>74</v>
      </c>
      <c r="C1436">
        <v>21.6</v>
      </c>
    </row>
    <row r="1437" spans="1:3">
      <c r="A1437" t="s">
        <v>1549</v>
      </c>
      <c r="B1437" t="s">
        <v>74</v>
      </c>
      <c r="C1437">
        <v>11.7</v>
      </c>
    </row>
    <row r="1438" spans="1:3">
      <c r="A1438" t="s">
        <v>1550</v>
      </c>
      <c r="B1438" t="s">
        <v>74</v>
      </c>
      <c r="C1438">
        <v>15.9</v>
      </c>
    </row>
    <row r="1439" spans="1:3">
      <c r="A1439" t="s">
        <v>1551</v>
      </c>
      <c r="B1439" t="s">
        <v>74</v>
      </c>
      <c r="C1439">
        <v>21.6</v>
      </c>
    </row>
    <row r="1440" spans="1:3">
      <c r="A1440" t="s">
        <v>1552</v>
      </c>
      <c r="B1440" t="s">
        <v>74</v>
      </c>
      <c r="C1440">
        <v>15</v>
      </c>
    </row>
    <row r="1441" spans="1:3">
      <c r="A1441" t="s">
        <v>1553</v>
      </c>
      <c r="B1441" t="s">
        <v>74</v>
      </c>
      <c r="C1441">
        <v>11.9</v>
      </c>
    </row>
    <row r="1442" spans="1:3">
      <c r="A1442" t="s">
        <v>1554</v>
      </c>
      <c r="B1442" t="s">
        <v>74</v>
      </c>
      <c r="C1442">
        <v>33.4</v>
      </c>
    </row>
    <row r="1443" spans="1:3">
      <c r="A1443" t="s">
        <v>1556</v>
      </c>
      <c r="B1443" t="s">
        <v>74</v>
      </c>
      <c r="C1443">
        <v>9.6999999999999993</v>
      </c>
    </row>
    <row r="1444" spans="1:3">
      <c r="A1444" t="s">
        <v>1557</v>
      </c>
      <c r="B1444" t="s">
        <v>74</v>
      </c>
      <c r="C1444">
        <v>19.399999999999999</v>
      </c>
    </row>
    <row r="1445" spans="1:3">
      <c r="A1445" t="s">
        <v>1558</v>
      </c>
      <c r="B1445" t="s">
        <v>74</v>
      </c>
      <c r="C1445">
        <v>36.5</v>
      </c>
    </row>
    <row r="1446" spans="1:3">
      <c r="A1446" t="s">
        <v>1559</v>
      </c>
      <c r="B1446" t="s">
        <v>74</v>
      </c>
      <c r="C1446">
        <v>11</v>
      </c>
    </row>
    <row r="1447" spans="1:3">
      <c r="A1447" t="s">
        <v>1560</v>
      </c>
      <c r="B1447" t="s">
        <v>74</v>
      </c>
      <c r="C1447">
        <v>14.4</v>
      </c>
    </row>
    <row r="1448" spans="1:3">
      <c r="A1448" t="s">
        <v>1561</v>
      </c>
      <c r="B1448" t="s">
        <v>74</v>
      </c>
      <c r="C1448">
        <v>23.5</v>
      </c>
    </row>
    <row r="1449" spans="1:3">
      <c r="A1449" t="s">
        <v>1562</v>
      </c>
      <c r="B1449" t="s">
        <v>74</v>
      </c>
      <c r="C1449">
        <v>18.8</v>
      </c>
    </row>
    <row r="1450" spans="1:3">
      <c r="A1450" t="s">
        <v>1563</v>
      </c>
      <c r="B1450" t="s">
        <v>74</v>
      </c>
      <c r="C1450">
        <v>28.7</v>
      </c>
    </row>
    <row r="1451" spans="1:3">
      <c r="A1451" t="s">
        <v>1564</v>
      </c>
      <c r="B1451" t="s">
        <v>74</v>
      </c>
      <c r="C1451">
        <v>32</v>
      </c>
    </row>
    <row r="1452" spans="1:3">
      <c r="A1452" t="s">
        <v>1565</v>
      </c>
      <c r="B1452" t="s">
        <v>74</v>
      </c>
      <c r="C1452">
        <v>36</v>
      </c>
    </row>
    <row r="1453" spans="1:3">
      <c r="A1453" t="s">
        <v>1566</v>
      </c>
      <c r="B1453" t="s">
        <v>1567</v>
      </c>
      <c r="C1453">
        <v>24.3</v>
      </c>
    </row>
    <row r="1454" spans="1:3">
      <c r="A1454" t="s">
        <v>2462</v>
      </c>
      <c r="B1454" t="s">
        <v>74</v>
      </c>
      <c r="C1454">
        <v>26.4</v>
      </c>
    </row>
    <row r="1455" spans="1:3">
      <c r="A1455" t="s">
        <v>1568</v>
      </c>
      <c r="B1455" t="s">
        <v>74</v>
      </c>
      <c r="C1455">
        <v>28.3</v>
      </c>
    </row>
    <row r="1456" spans="1:3">
      <c r="A1456" t="s">
        <v>1569</v>
      </c>
      <c r="B1456" t="s">
        <v>74</v>
      </c>
      <c r="C1456">
        <v>17.100000000000001</v>
      </c>
    </row>
    <row r="1457" spans="1:3">
      <c r="A1457" t="s">
        <v>1570</v>
      </c>
      <c r="B1457" t="s">
        <v>74</v>
      </c>
      <c r="C1457">
        <v>32.1</v>
      </c>
    </row>
    <row r="1458" spans="1:3">
      <c r="A1458" t="s">
        <v>1571</v>
      </c>
      <c r="B1458" t="s">
        <v>74</v>
      </c>
      <c r="C1458">
        <v>24.8</v>
      </c>
    </row>
    <row r="1459" spans="1:3">
      <c r="A1459" t="s">
        <v>1572</v>
      </c>
      <c r="B1459" t="s">
        <v>74</v>
      </c>
      <c r="C1459">
        <v>15.2</v>
      </c>
    </row>
    <row r="1460" spans="1:3">
      <c r="A1460" t="s">
        <v>1573</v>
      </c>
      <c r="B1460" t="s">
        <v>74</v>
      </c>
      <c r="C1460">
        <v>32.200000000000003</v>
      </c>
    </row>
    <row r="1461" spans="1:3">
      <c r="A1461" t="s">
        <v>1574</v>
      </c>
      <c r="B1461" t="s">
        <v>1575</v>
      </c>
      <c r="C1461">
        <v>12.5</v>
      </c>
    </row>
    <row r="1462" spans="1:3">
      <c r="A1462" t="s">
        <v>1576</v>
      </c>
      <c r="B1462" t="s">
        <v>74</v>
      </c>
      <c r="C1462">
        <v>13.3</v>
      </c>
    </row>
    <row r="1463" spans="1:3">
      <c r="A1463" t="s">
        <v>1577</v>
      </c>
      <c r="B1463" t="s">
        <v>74</v>
      </c>
      <c r="C1463">
        <v>15.5</v>
      </c>
    </row>
    <row r="1464" spans="1:3">
      <c r="A1464" t="s">
        <v>1578</v>
      </c>
      <c r="B1464" t="s">
        <v>74</v>
      </c>
      <c r="C1464">
        <v>29</v>
      </c>
    </row>
    <row r="1465" spans="1:3">
      <c r="A1465" t="s">
        <v>1579</v>
      </c>
      <c r="B1465" t="s">
        <v>74</v>
      </c>
      <c r="C1465">
        <v>22.4</v>
      </c>
    </row>
    <row r="1466" spans="1:3">
      <c r="A1466" t="s">
        <v>1580</v>
      </c>
      <c r="B1466" t="s">
        <v>74</v>
      </c>
      <c r="C1466">
        <v>26.7</v>
      </c>
    </row>
    <row r="1467" spans="1:3">
      <c r="A1467" t="s">
        <v>1581</v>
      </c>
      <c r="B1467" t="s">
        <v>74</v>
      </c>
      <c r="C1467">
        <v>20.8</v>
      </c>
    </row>
    <row r="1468" spans="1:3">
      <c r="A1468" t="s">
        <v>10230</v>
      </c>
      <c r="B1468" t="s">
        <v>74</v>
      </c>
      <c r="C1468">
        <v>8.1</v>
      </c>
    </row>
    <row r="1469" spans="1:3">
      <c r="A1469" t="s">
        <v>1582</v>
      </c>
      <c r="B1469" t="s">
        <v>74</v>
      </c>
      <c r="C1469">
        <v>41.4</v>
      </c>
    </row>
    <row r="1470" spans="1:3">
      <c r="A1470" t="s">
        <v>1583</v>
      </c>
      <c r="B1470" t="s">
        <v>74</v>
      </c>
      <c r="C1470">
        <v>34.9</v>
      </c>
    </row>
    <row r="1471" spans="1:3">
      <c r="A1471" t="s">
        <v>1584</v>
      </c>
      <c r="B1471" t="s">
        <v>74</v>
      </c>
      <c r="C1471">
        <v>20.9</v>
      </c>
    </row>
    <row r="1472" spans="1:3">
      <c r="A1472" t="s">
        <v>1585</v>
      </c>
      <c r="B1472" t="s">
        <v>1586</v>
      </c>
      <c r="C1472">
        <v>10.199999999999999</v>
      </c>
    </row>
    <row r="1473" spans="1:3">
      <c r="A1473" t="s">
        <v>1587</v>
      </c>
      <c r="B1473" t="s">
        <v>74</v>
      </c>
      <c r="C1473">
        <v>17</v>
      </c>
    </row>
    <row r="1474" spans="1:3">
      <c r="A1474" t="s">
        <v>1588</v>
      </c>
      <c r="B1474" t="s">
        <v>74</v>
      </c>
      <c r="C1474">
        <v>17.8</v>
      </c>
    </row>
    <row r="1475" spans="1:3">
      <c r="A1475" t="s">
        <v>1589</v>
      </c>
      <c r="B1475" t="s">
        <v>74</v>
      </c>
      <c r="C1475">
        <v>29.7</v>
      </c>
    </row>
    <row r="1476" spans="1:3">
      <c r="A1476" t="s">
        <v>1590</v>
      </c>
      <c r="B1476" t="s">
        <v>74</v>
      </c>
      <c r="C1476">
        <v>11.4</v>
      </c>
    </row>
    <row r="1477" spans="1:3">
      <c r="A1477" t="s">
        <v>1591</v>
      </c>
      <c r="B1477" t="s">
        <v>74</v>
      </c>
      <c r="C1477">
        <v>21.3</v>
      </c>
    </row>
    <row r="1478" spans="1:3">
      <c r="A1478" t="s">
        <v>1592</v>
      </c>
      <c r="B1478" t="s">
        <v>74</v>
      </c>
      <c r="C1478">
        <v>20.6</v>
      </c>
    </row>
    <row r="1479" spans="1:3">
      <c r="A1479" t="s">
        <v>1593</v>
      </c>
      <c r="B1479" t="s">
        <v>74</v>
      </c>
      <c r="C1479">
        <v>10.4</v>
      </c>
    </row>
    <row r="1480" spans="1:3">
      <c r="A1480" t="s">
        <v>1594</v>
      </c>
      <c r="B1480" t="s">
        <v>74</v>
      </c>
      <c r="C1480">
        <v>12.7</v>
      </c>
    </row>
    <row r="1481" spans="1:3">
      <c r="A1481" t="s">
        <v>1595</v>
      </c>
      <c r="B1481" t="s">
        <v>74</v>
      </c>
      <c r="C1481">
        <v>19.8</v>
      </c>
    </row>
    <row r="1482" spans="1:3">
      <c r="A1482" t="s">
        <v>1596</v>
      </c>
      <c r="B1482" t="s">
        <v>74</v>
      </c>
      <c r="C1482">
        <v>16.3</v>
      </c>
    </row>
    <row r="1483" spans="1:3">
      <c r="A1483" t="s">
        <v>1597</v>
      </c>
      <c r="B1483" t="s">
        <v>74</v>
      </c>
      <c r="C1483">
        <v>15.8</v>
      </c>
    </row>
    <row r="1484" spans="1:3">
      <c r="A1484" t="s">
        <v>1598</v>
      </c>
      <c r="B1484" t="s">
        <v>74</v>
      </c>
      <c r="C1484">
        <v>26.1</v>
      </c>
    </row>
    <row r="1485" spans="1:3">
      <c r="A1485" t="s">
        <v>1599</v>
      </c>
      <c r="B1485" t="s">
        <v>74</v>
      </c>
      <c r="C1485">
        <v>16.600000000000001</v>
      </c>
    </row>
    <row r="1486" spans="1:3">
      <c r="A1486" t="s">
        <v>1600</v>
      </c>
      <c r="B1486" t="s">
        <v>74</v>
      </c>
      <c r="C1486">
        <v>23.7</v>
      </c>
    </row>
    <row r="1487" spans="1:3">
      <c r="A1487" t="s">
        <v>1601</v>
      </c>
      <c r="B1487" t="s">
        <v>74</v>
      </c>
      <c r="C1487">
        <v>25.4</v>
      </c>
    </row>
    <row r="1488" spans="1:3">
      <c r="A1488" t="s">
        <v>1602</v>
      </c>
      <c r="B1488" t="s">
        <v>74</v>
      </c>
      <c r="C1488">
        <v>29</v>
      </c>
    </row>
    <row r="1489" spans="1:3">
      <c r="A1489" t="s">
        <v>1603</v>
      </c>
      <c r="B1489" t="s">
        <v>74</v>
      </c>
      <c r="C1489">
        <v>27.3</v>
      </c>
    </row>
    <row r="1490" spans="1:3">
      <c r="A1490" t="s">
        <v>1604</v>
      </c>
      <c r="B1490" t="s">
        <v>74</v>
      </c>
      <c r="C1490">
        <v>22</v>
      </c>
    </row>
    <row r="1491" spans="1:3">
      <c r="A1491" t="s">
        <v>1605</v>
      </c>
      <c r="B1491" t="s">
        <v>74</v>
      </c>
      <c r="C1491">
        <v>28.7</v>
      </c>
    </row>
    <row r="1492" spans="1:3">
      <c r="A1492" t="s">
        <v>1606</v>
      </c>
      <c r="B1492" t="s">
        <v>74</v>
      </c>
      <c r="C1492">
        <v>19</v>
      </c>
    </row>
    <row r="1493" spans="1:3">
      <c r="A1493" t="s">
        <v>1607</v>
      </c>
      <c r="B1493" t="s">
        <v>74</v>
      </c>
      <c r="C1493">
        <v>25.2</v>
      </c>
    </row>
    <row r="1494" spans="1:3">
      <c r="A1494" t="s">
        <v>1608</v>
      </c>
      <c r="B1494" t="s">
        <v>74</v>
      </c>
      <c r="C1494">
        <v>16.2</v>
      </c>
    </row>
    <row r="1495" spans="1:3">
      <c r="A1495" t="s">
        <v>1609</v>
      </c>
      <c r="B1495" t="s">
        <v>74</v>
      </c>
      <c r="C1495">
        <v>26</v>
      </c>
    </row>
    <row r="1496" spans="1:3">
      <c r="A1496" t="s">
        <v>1610</v>
      </c>
      <c r="B1496" t="s">
        <v>74</v>
      </c>
      <c r="C1496">
        <v>26.9</v>
      </c>
    </row>
    <row r="1497" spans="1:3">
      <c r="A1497" t="s">
        <v>1611</v>
      </c>
      <c r="B1497" t="s">
        <v>74</v>
      </c>
      <c r="C1497">
        <v>15.9</v>
      </c>
    </row>
    <row r="1498" spans="1:3">
      <c r="A1498" t="s">
        <v>1612</v>
      </c>
      <c r="B1498" t="s">
        <v>74</v>
      </c>
      <c r="C1498">
        <v>26.8</v>
      </c>
    </row>
    <row r="1499" spans="1:3">
      <c r="A1499" t="s">
        <v>1613</v>
      </c>
      <c r="B1499" t="s">
        <v>74</v>
      </c>
      <c r="C1499">
        <v>11.5</v>
      </c>
    </row>
    <row r="1500" spans="1:3">
      <c r="A1500" t="s">
        <v>1614</v>
      </c>
      <c r="B1500" t="s">
        <v>74</v>
      </c>
      <c r="C1500">
        <v>24</v>
      </c>
    </row>
    <row r="1501" spans="1:3">
      <c r="A1501" t="s">
        <v>1615</v>
      </c>
      <c r="B1501" t="s">
        <v>74</v>
      </c>
      <c r="C1501">
        <v>23.9</v>
      </c>
    </row>
    <row r="1502" spans="1:3">
      <c r="A1502" t="s">
        <v>1616</v>
      </c>
      <c r="B1502" t="s">
        <v>74</v>
      </c>
      <c r="C1502">
        <v>9.4</v>
      </c>
    </row>
    <row r="1503" spans="1:3">
      <c r="A1503" t="s">
        <v>1617</v>
      </c>
      <c r="B1503" t="s">
        <v>74</v>
      </c>
      <c r="C1503">
        <v>20.2</v>
      </c>
    </row>
    <row r="1504" spans="1:3">
      <c r="A1504" t="s">
        <v>1618</v>
      </c>
      <c r="B1504" t="s">
        <v>467</v>
      </c>
      <c r="C1504">
        <v>54</v>
      </c>
    </row>
    <row r="1505" spans="1:3">
      <c r="A1505" t="s">
        <v>1619</v>
      </c>
      <c r="B1505" t="s">
        <v>74</v>
      </c>
      <c r="C1505">
        <v>22.8</v>
      </c>
    </row>
    <row r="1506" spans="1:3">
      <c r="A1506" t="s">
        <v>1620</v>
      </c>
      <c r="B1506" t="s">
        <v>74</v>
      </c>
      <c r="C1506">
        <v>23.6</v>
      </c>
    </row>
    <row r="1507" spans="1:3">
      <c r="A1507" t="s">
        <v>1621</v>
      </c>
      <c r="B1507" t="s">
        <v>74</v>
      </c>
      <c r="C1507">
        <v>17.8</v>
      </c>
    </row>
    <row r="1508" spans="1:3">
      <c r="A1508" t="s">
        <v>1622</v>
      </c>
      <c r="B1508" t="s">
        <v>74</v>
      </c>
      <c r="C1508">
        <v>23</v>
      </c>
    </row>
    <row r="1509" spans="1:3">
      <c r="A1509" t="s">
        <v>1623</v>
      </c>
      <c r="B1509" t="s">
        <v>74</v>
      </c>
      <c r="C1509">
        <v>32.5</v>
      </c>
    </row>
    <row r="1510" spans="1:3">
      <c r="A1510" t="s">
        <v>1624</v>
      </c>
      <c r="B1510" t="s">
        <v>74</v>
      </c>
      <c r="C1510">
        <v>23.6</v>
      </c>
    </row>
    <row r="1511" spans="1:3">
      <c r="A1511" t="s">
        <v>1625</v>
      </c>
      <c r="B1511" t="s">
        <v>74</v>
      </c>
      <c r="C1511">
        <v>22</v>
      </c>
    </row>
    <row r="1512" spans="1:3">
      <c r="A1512" t="s">
        <v>1626</v>
      </c>
      <c r="B1512" t="s">
        <v>74</v>
      </c>
      <c r="C1512">
        <v>32.4</v>
      </c>
    </row>
    <row r="1513" spans="1:3">
      <c r="A1513" t="s">
        <v>1627</v>
      </c>
      <c r="B1513" t="s">
        <v>74</v>
      </c>
      <c r="C1513">
        <v>16.7</v>
      </c>
    </row>
    <row r="1514" spans="1:3">
      <c r="A1514" t="s">
        <v>1628</v>
      </c>
      <c r="B1514" t="s">
        <v>74</v>
      </c>
      <c r="C1514">
        <v>14.5</v>
      </c>
    </row>
    <row r="1515" spans="1:3">
      <c r="A1515" t="s">
        <v>1629</v>
      </c>
      <c r="B1515" t="s">
        <v>74</v>
      </c>
      <c r="C1515">
        <v>18.3</v>
      </c>
    </row>
    <row r="1516" spans="1:3">
      <c r="A1516" t="s">
        <v>1630</v>
      </c>
      <c r="B1516" t="s">
        <v>74</v>
      </c>
      <c r="C1516">
        <v>14.3</v>
      </c>
    </row>
    <row r="1517" spans="1:3">
      <c r="A1517" t="s">
        <v>1631</v>
      </c>
      <c r="B1517" t="s">
        <v>74</v>
      </c>
      <c r="C1517">
        <v>33.6</v>
      </c>
    </row>
    <row r="1518" spans="1:3">
      <c r="A1518" t="s">
        <v>1632</v>
      </c>
      <c r="B1518" t="s">
        <v>74</v>
      </c>
      <c r="C1518">
        <v>23.3</v>
      </c>
    </row>
    <row r="1519" spans="1:3">
      <c r="A1519" t="s">
        <v>1634</v>
      </c>
      <c r="B1519" t="s">
        <v>74</v>
      </c>
      <c r="C1519">
        <v>16.600000000000001</v>
      </c>
    </row>
    <row r="1520" spans="1:3">
      <c r="A1520" t="s">
        <v>1635</v>
      </c>
      <c r="B1520" t="s">
        <v>74</v>
      </c>
      <c r="C1520">
        <v>23.1</v>
      </c>
    </row>
    <row r="1521" spans="1:3">
      <c r="A1521" t="s">
        <v>1636</v>
      </c>
      <c r="B1521" t="s">
        <v>74</v>
      </c>
      <c r="C1521">
        <v>15.9</v>
      </c>
    </row>
    <row r="1522" spans="1:3">
      <c r="A1522" t="s">
        <v>1637</v>
      </c>
      <c r="B1522" t="s">
        <v>74</v>
      </c>
      <c r="C1522">
        <v>28.2</v>
      </c>
    </row>
    <row r="1523" spans="1:3">
      <c r="A1523" t="s">
        <v>1638</v>
      </c>
      <c r="B1523" t="s">
        <v>74</v>
      </c>
      <c r="C1523">
        <v>13.5</v>
      </c>
    </row>
    <row r="1524" spans="1:3">
      <c r="A1524" t="s">
        <v>1639</v>
      </c>
      <c r="B1524" t="s">
        <v>74</v>
      </c>
      <c r="C1524">
        <v>28.6</v>
      </c>
    </row>
    <row r="1525" spans="1:3">
      <c r="A1525" t="s">
        <v>1640</v>
      </c>
      <c r="B1525" t="s">
        <v>74</v>
      </c>
      <c r="C1525">
        <v>7.9</v>
      </c>
    </row>
    <row r="1526" spans="1:3">
      <c r="A1526" t="s">
        <v>1641</v>
      </c>
      <c r="B1526" t="s">
        <v>1642</v>
      </c>
      <c r="C1526">
        <v>19.7</v>
      </c>
    </row>
    <row r="1527" spans="1:3">
      <c r="A1527" t="s">
        <v>1643</v>
      </c>
      <c r="B1527" t="s">
        <v>74</v>
      </c>
      <c r="C1527">
        <v>9.4</v>
      </c>
    </row>
    <row r="1528" spans="1:3">
      <c r="A1528" t="s">
        <v>1644</v>
      </c>
      <c r="B1528" t="s">
        <v>154</v>
      </c>
      <c r="C1528">
        <v>35.1</v>
      </c>
    </row>
    <row r="1529" spans="1:3">
      <c r="A1529" t="s">
        <v>1645</v>
      </c>
      <c r="B1529" t="s">
        <v>74</v>
      </c>
      <c r="C1529">
        <v>30.2</v>
      </c>
    </row>
    <row r="1530" spans="1:3">
      <c r="A1530" t="s">
        <v>1646</v>
      </c>
      <c r="B1530" t="s">
        <v>74</v>
      </c>
      <c r="C1530">
        <v>25.3</v>
      </c>
    </row>
    <row r="1531" spans="1:3">
      <c r="A1531" t="s">
        <v>1647</v>
      </c>
      <c r="B1531" t="s">
        <v>74</v>
      </c>
      <c r="C1531">
        <v>14.5</v>
      </c>
    </row>
    <row r="1532" spans="1:3">
      <c r="A1532" t="s">
        <v>1648</v>
      </c>
      <c r="B1532" t="s">
        <v>74</v>
      </c>
      <c r="C1532">
        <v>20.399999999999999</v>
      </c>
    </row>
    <row r="1533" spans="1:3">
      <c r="A1533" t="s">
        <v>1649</v>
      </c>
      <c r="B1533" t="s">
        <v>74</v>
      </c>
      <c r="C1533">
        <v>19.7</v>
      </c>
    </row>
    <row r="1534" spans="1:3">
      <c r="A1534" t="s">
        <v>1650</v>
      </c>
      <c r="B1534" t="s">
        <v>702</v>
      </c>
      <c r="C1534">
        <v>18.7</v>
      </c>
    </row>
    <row r="1535" spans="1:3">
      <c r="A1535" t="s">
        <v>1651</v>
      </c>
      <c r="B1535" t="s">
        <v>74</v>
      </c>
      <c r="C1535">
        <v>19.5</v>
      </c>
    </row>
    <row r="1536" spans="1:3">
      <c r="A1536" t="s">
        <v>1652</v>
      </c>
      <c r="B1536" t="s">
        <v>74</v>
      </c>
      <c r="C1536">
        <v>21.3</v>
      </c>
    </row>
    <row r="1537" spans="1:3">
      <c r="A1537" t="s">
        <v>1653</v>
      </c>
      <c r="B1537" t="s">
        <v>74</v>
      </c>
      <c r="C1537">
        <v>28</v>
      </c>
    </row>
    <row r="1538" spans="1:3">
      <c r="A1538" t="s">
        <v>1652</v>
      </c>
      <c r="B1538" t="s">
        <v>74</v>
      </c>
      <c r="C1538">
        <v>16.8</v>
      </c>
    </row>
    <row r="1539" spans="1:3">
      <c r="A1539" t="s">
        <v>1654</v>
      </c>
      <c r="B1539" t="s">
        <v>74</v>
      </c>
      <c r="C1539">
        <v>14.5</v>
      </c>
    </row>
    <row r="1540" spans="1:3">
      <c r="A1540" t="s">
        <v>1655</v>
      </c>
      <c r="B1540" t="s">
        <v>74</v>
      </c>
      <c r="C1540">
        <v>9.3000000000000007</v>
      </c>
    </row>
    <row r="1541" spans="1:3">
      <c r="A1541" t="s">
        <v>1656</v>
      </c>
      <c r="B1541" t="s">
        <v>74</v>
      </c>
      <c r="C1541">
        <v>10.8</v>
      </c>
    </row>
    <row r="1542" spans="1:3">
      <c r="A1542" t="s">
        <v>1657</v>
      </c>
      <c r="B1542" t="s">
        <v>74</v>
      </c>
      <c r="C1542">
        <v>14.7</v>
      </c>
    </row>
    <row r="1543" spans="1:3">
      <c r="A1543" t="s">
        <v>1658</v>
      </c>
      <c r="B1543" t="s">
        <v>119</v>
      </c>
      <c r="C1543">
        <v>26.5</v>
      </c>
    </row>
    <row r="1544" spans="1:3">
      <c r="A1544" t="s">
        <v>2031</v>
      </c>
      <c r="B1544" t="s">
        <v>1757</v>
      </c>
      <c r="C1544">
        <v>10.6</v>
      </c>
    </row>
    <row r="1545" spans="1:3">
      <c r="A1545" t="s">
        <v>1659</v>
      </c>
      <c r="B1545" t="s">
        <v>74</v>
      </c>
      <c r="C1545">
        <v>15.6</v>
      </c>
    </row>
    <row r="1546" spans="1:3">
      <c r="A1546" t="s">
        <v>1660</v>
      </c>
      <c r="B1546" t="s">
        <v>74</v>
      </c>
      <c r="C1546">
        <v>16.2</v>
      </c>
    </row>
    <row r="1547" spans="1:3">
      <c r="A1547" t="s">
        <v>1661</v>
      </c>
      <c r="B1547" t="s">
        <v>74</v>
      </c>
      <c r="C1547">
        <v>27.4</v>
      </c>
    </row>
    <row r="1548" spans="1:3">
      <c r="A1548" t="s">
        <v>1662</v>
      </c>
      <c r="B1548" t="s">
        <v>74</v>
      </c>
      <c r="C1548">
        <v>24.4</v>
      </c>
    </row>
    <row r="1549" spans="1:3">
      <c r="A1549" t="s">
        <v>1663</v>
      </c>
      <c r="B1549" t="s">
        <v>74</v>
      </c>
      <c r="C1549">
        <v>30.8</v>
      </c>
    </row>
    <row r="1550" spans="1:3">
      <c r="A1550" t="s">
        <v>1664</v>
      </c>
      <c r="B1550" t="s">
        <v>74</v>
      </c>
      <c r="C1550">
        <v>26.2</v>
      </c>
    </row>
    <row r="1551" spans="1:3">
      <c r="A1551" t="s">
        <v>1665</v>
      </c>
      <c r="B1551" t="s">
        <v>74</v>
      </c>
      <c r="C1551">
        <v>10.1</v>
      </c>
    </row>
    <row r="1552" spans="1:3">
      <c r="A1552" t="s">
        <v>1666</v>
      </c>
      <c r="B1552" t="s">
        <v>74</v>
      </c>
      <c r="C1552">
        <v>15.4</v>
      </c>
    </row>
    <row r="1553" spans="1:3">
      <c r="A1553" t="s">
        <v>1667</v>
      </c>
      <c r="B1553" t="s">
        <v>74</v>
      </c>
      <c r="C1553">
        <v>21</v>
      </c>
    </row>
    <row r="1554" spans="1:3">
      <c r="A1554" t="s">
        <v>1668</v>
      </c>
      <c r="B1554" t="s">
        <v>852</v>
      </c>
      <c r="C1554">
        <v>24.8</v>
      </c>
    </row>
    <row r="1555" spans="1:3">
      <c r="A1555" t="s">
        <v>1669</v>
      </c>
      <c r="B1555" t="s">
        <v>74</v>
      </c>
      <c r="C1555">
        <v>28.1</v>
      </c>
    </row>
    <row r="1556" spans="1:3">
      <c r="A1556" t="s">
        <v>1670</v>
      </c>
      <c r="B1556" t="s">
        <v>74</v>
      </c>
      <c r="C1556">
        <v>27.9</v>
      </c>
    </row>
    <row r="1557" spans="1:3">
      <c r="A1557" t="s">
        <v>1671</v>
      </c>
      <c r="B1557" t="s">
        <v>74</v>
      </c>
      <c r="C1557">
        <v>10.199999999999999</v>
      </c>
    </row>
    <row r="1558" spans="1:3">
      <c r="A1558" t="s">
        <v>9991</v>
      </c>
      <c r="B1558" t="s">
        <v>74</v>
      </c>
      <c r="C1558">
        <v>10</v>
      </c>
    </row>
    <row r="1559" spans="1:3">
      <c r="A1559" t="s">
        <v>1672</v>
      </c>
      <c r="B1559" t="s">
        <v>74</v>
      </c>
      <c r="C1559">
        <v>22.1</v>
      </c>
    </row>
    <row r="1560" spans="1:3">
      <c r="A1560" t="s">
        <v>1673</v>
      </c>
      <c r="B1560" t="s">
        <v>74</v>
      </c>
      <c r="C1560">
        <v>24.6</v>
      </c>
    </row>
    <row r="1561" spans="1:3">
      <c r="A1561" t="s">
        <v>1674</v>
      </c>
      <c r="B1561" t="s">
        <v>74</v>
      </c>
      <c r="C1561">
        <v>34.5</v>
      </c>
    </row>
    <row r="1562" spans="1:3">
      <c r="A1562" t="s">
        <v>1675</v>
      </c>
      <c r="B1562" t="s">
        <v>74</v>
      </c>
      <c r="C1562">
        <v>18.899999999999999</v>
      </c>
    </row>
    <row r="1563" spans="1:3">
      <c r="A1563" t="s">
        <v>1676</v>
      </c>
      <c r="B1563" t="s">
        <v>74</v>
      </c>
      <c r="C1563">
        <v>25.7</v>
      </c>
    </row>
    <row r="1564" spans="1:3">
      <c r="A1564" t="s">
        <v>1677</v>
      </c>
      <c r="B1564" t="s">
        <v>74</v>
      </c>
      <c r="C1564">
        <v>17.899999999999999</v>
      </c>
    </row>
    <row r="1565" spans="1:3">
      <c r="A1565" t="s">
        <v>1678</v>
      </c>
      <c r="B1565" t="s">
        <v>74</v>
      </c>
      <c r="C1565">
        <v>24.7</v>
      </c>
    </row>
    <row r="1566" spans="1:3">
      <c r="A1566" t="s">
        <v>1679</v>
      </c>
      <c r="B1566" t="s">
        <v>74</v>
      </c>
      <c r="C1566">
        <v>11.2</v>
      </c>
    </row>
    <row r="1567" spans="1:3">
      <c r="A1567" t="s">
        <v>1680</v>
      </c>
      <c r="B1567" t="s">
        <v>74</v>
      </c>
      <c r="C1567">
        <v>10.9</v>
      </c>
    </row>
    <row r="1568" spans="1:3">
      <c r="A1568" t="s">
        <v>1681</v>
      </c>
      <c r="B1568" t="s">
        <v>74</v>
      </c>
      <c r="C1568">
        <v>25.3</v>
      </c>
    </row>
    <row r="1569" spans="1:3">
      <c r="A1569" t="s">
        <v>1682</v>
      </c>
      <c r="B1569" t="s">
        <v>74</v>
      </c>
      <c r="C1569">
        <v>13.4</v>
      </c>
    </row>
    <row r="1570" spans="1:3">
      <c r="A1570" t="s">
        <v>1683</v>
      </c>
      <c r="B1570" t="s">
        <v>74</v>
      </c>
      <c r="C1570">
        <v>22.4</v>
      </c>
    </row>
    <row r="1571" spans="1:3">
      <c r="A1571" t="s">
        <v>1684</v>
      </c>
      <c r="B1571" t="s">
        <v>74</v>
      </c>
      <c r="C1571">
        <v>20.3</v>
      </c>
    </row>
    <row r="1572" spans="1:3">
      <c r="A1572" t="s">
        <v>1685</v>
      </c>
      <c r="B1572" t="s">
        <v>74</v>
      </c>
      <c r="C1572">
        <v>24.4</v>
      </c>
    </row>
    <row r="1573" spans="1:3">
      <c r="A1573" t="s">
        <v>1686</v>
      </c>
      <c r="B1573" t="s">
        <v>74</v>
      </c>
      <c r="C1573">
        <v>22.3</v>
      </c>
    </row>
    <row r="1574" spans="1:3">
      <c r="A1574" t="s">
        <v>1687</v>
      </c>
      <c r="B1574" t="s">
        <v>1688</v>
      </c>
      <c r="C1574">
        <v>7.5</v>
      </c>
    </row>
    <row r="1575" spans="1:3">
      <c r="A1575" t="s">
        <v>1689</v>
      </c>
      <c r="B1575" t="s">
        <v>74</v>
      </c>
      <c r="C1575">
        <v>18.600000000000001</v>
      </c>
    </row>
    <row r="1576" spans="1:3">
      <c r="A1576" t="s">
        <v>1690</v>
      </c>
      <c r="B1576" t="s">
        <v>74</v>
      </c>
      <c r="C1576">
        <v>15.8</v>
      </c>
    </row>
    <row r="1577" spans="1:3">
      <c r="A1577" t="s">
        <v>1691</v>
      </c>
      <c r="B1577" t="s">
        <v>74</v>
      </c>
      <c r="C1577">
        <v>16.399999999999999</v>
      </c>
    </row>
    <row r="1578" spans="1:3">
      <c r="A1578" t="s">
        <v>1692</v>
      </c>
      <c r="B1578" t="s">
        <v>74</v>
      </c>
      <c r="C1578">
        <v>36.6</v>
      </c>
    </row>
    <row r="1579" spans="1:3">
      <c r="A1579" t="s">
        <v>1693</v>
      </c>
      <c r="B1579" t="s">
        <v>74</v>
      </c>
      <c r="C1579">
        <v>23.5</v>
      </c>
    </row>
    <row r="1580" spans="1:3">
      <c r="A1580" t="s">
        <v>1694</v>
      </c>
      <c r="B1580" t="s">
        <v>74</v>
      </c>
      <c r="C1580">
        <v>11.2</v>
      </c>
    </row>
    <row r="1581" spans="1:3">
      <c r="A1581" t="s">
        <v>1695</v>
      </c>
      <c r="B1581" t="s">
        <v>74</v>
      </c>
      <c r="C1581">
        <v>37.9</v>
      </c>
    </row>
    <row r="1582" spans="1:3">
      <c r="A1582" t="s">
        <v>1696</v>
      </c>
      <c r="B1582" t="s">
        <v>74</v>
      </c>
      <c r="C1582">
        <v>35.200000000000003</v>
      </c>
    </row>
    <row r="1583" spans="1:3">
      <c r="A1583" t="s">
        <v>1697</v>
      </c>
      <c r="B1583" t="s">
        <v>74</v>
      </c>
      <c r="C1583">
        <v>30.6</v>
      </c>
    </row>
    <row r="1584" spans="1:3">
      <c r="A1584" t="s">
        <v>1698</v>
      </c>
      <c r="B1584" t="s">
        <v>74</v>
      </c>
      <c r="C1584">
        <v>29.8</v>
      </c>
    </row>
    <row r="1585" spans="1:3">
      <c r="A1585" t="s">
        <v>1699</v>
      </c>
      <c r="B1585" t="s">
        <v>74</v>
      </c>
      <c r="C1585">
        <v>4.9000000000000004</v>
      </c>
    </row>
    <row r="1586" spans="1:3">
      <c r="A1586" t="s">
        <v>1700</v>
      </c>
      <c r="B1586" t="s">
        <v>74</v>
      </c>
      <c r="C1586">
        <v>16.600000000000001</v>
      </c>
    </row>
    <row r="1587" spans="1:3">
      <c r="A1587" t="s">
        <v>1701</v>
      </c>
      <c r="B1587" t="s">
        <v>74</v>
      </c>
      <c r="C1587">
        <v>26.5</v>
      </c>
    </row>
    <row r="1588" spans="1:3">
      <c r="A1588" t="s">
        <v>1702</v>
      </c>
      <c r="B1588" t="s">
        <v>74</v>
      </c>
      <c r="C1588">
        <v>8.4</v>
      </c>
    </row>
    <row r="1589" spans="1:3">
      <c r="A1589" t="s">
        <v>1703</v>
      </c>
      <c r="B1589" t="s">
        <v>74</v>
      </c>
      <c r="C1589">
        <v>33.4</v>
      </c>
    </row>
    <row r="1590" spans="1:3">
      <c r="A1590" t="s">
        <v>1704</v>
      </c>
      <c r="B1590" t="s">
        <v>74</v>
      </c>
      <c r="C1590">
        <v>24.2</v>
      </c>
    </row>
    <row r="1591" spans="1:3">
      <c r="A1591" t="s">
        <v>1705</v>
      </c>
      <c r="B1591" t="s">
        <v>74</v>
      </c>
      <c r="C1591">
        <v>19.600000000000001</v>
      </c>
    </row>
    <row r="1592" spans="1:3">
      <c r="A1592" t="s">
        <v>1706</v>
      </c>
      <c r="B1592" t="s">
        <v>74</v>
      </c>
      <c r="C1592">
        <v>25.1</v>
      </c>
    </row>
    <row r="1593" spans="1:3">
      <c r="A1593" t="s">
        <v>1707</v>
      </c>
      <c r="B1593" t="s">
        <v>74</v>
      </c>
      <c r="C1593">
        <v>14</v>
      </c>
    </row>
    <row r="1594" spans="1:3">
      <c r="A1594" t="s">
        <v>1708</v>
      </c>
      <c r="B1594" t="s">
        <v>74</v>
      </c>
      <c r="C1594">
        <v>25</v>
      </c>
    </row>
    <row r="1595" spans="1:3">
      <c r="A1595" t="s">
        <v>1709</v>
      </c>
      <c r="B1595" t="s">
        <v>74</v>
      </c>
      <c r="C1595">
        <v>21</v>
      </c>
    </row>
    <row r="1596" spans="1:3">
      <c r="A1596" t="s">
        <v>1710</v>
      </c>
      <c r="B1596" t="s">
        <v>74</v>
      </c>
      <c r="C1596">
        <v>27.1</v>
      </c>
    </row>
    <row r="1597" spans="1:3">
      <c r="A1597" t="s">
        <v>1711</v>
      </c>
      <c r="B1597" t="s">
        <v>1712</v>
      </c>
      <c r="C1597">
        <v>7</v>
      </c>
    </row>
    <row r="1598" spans="1:3">
      <c r="A1598" t="s">
        <v>1713</v>
      </c>
      <c r="B1598" t="s">
        <v>74</v>
      </c>
      <c r="C1598">
        <v>28.2</v>
      </c>
    </row>
    <row r="1599" spans="1:3">
      <c r="A1599" t="s">
        <v>1714</v>
      </c>
      <c r="B1599" t="s">
        <v>74</v>
      </c>
      <c r="C1599">
        <v>24.7</v>
      </c>
    </row>
    <row r="1600" spans="1:3">
      <c r="A1600" t="s">
        <v>1715</v>
      </c>
      <c r="B1600" t="s">
        <v>74</v>
      </c>
      <c r="C1600">
        <v>20.100000000000001</v>
      </c>
    </row>
    <row r="1601" spans="1:3">
      <c r="A1601" t="s">
        <v>1716</v>
      </c>
      <c r="B1601" t="s">
        <v>74</v>
      </c>
      <c r="C1601">
        <v>21.9</v>
      </c>
    </row>
    <row r="1602" spans="1:3">
      <c r="A1602" t="s">
        <v>1717</v>
      </c>
      <c r="B1602" t="s">
        <v>74</v>
      </c>
      <c r="C1602">
        <v>27.8</v>
      </c>
    </row>
    <row r="1603" spans="1:3">
      <c r="A1603" t="s">
        <v>1718</v>
      </c>
      <c r="B1603" t="s">
        <v>74</v>
      </c>
      <c r="C1603">
        <v>19</v>
      </c>
    </row>
    <row r="1604" spans="1:3">
      <c r="A1604" t="s">
        <v>1719</v>
      </c>
      <c r="B1604" t="s">
        <v>74</v>
      </c>
      <c r="C1604">
        <v>20.5</v>
      </c>
    </row>
    <row r="1605" spans="1:3">
      <c r="A1605" t="s">
        <v>1720</v>
      </c>
      <c r="B1605" t="s">
        <v>74</v>
      </c>
      <c r="C1605">
        <v>26.7</v>
      </c>
    </row>
    <row r="1606" spans="1:3">
      <c r="A1606" t="s">
        <v>10200</v>
      </c>
      <c r="B1606" t="s">
        <v>74</v>
      </c>
      <c r="C1606">
        <v>29.5</v>
      </c>
    </row>
    <row r="1607" spans="1:3">
      <c r="A1607" t="s">
        <v>1721</v>
      </c>
      <c r="B1607" t="s">
        <v>74</v>
      </c>
      <c r="C1607">
        <v>15.8</v>
      </c>
    </row>
    <row r="1608" spans="1:3">
      <c r="A1608" t="s">
        <v>1722</v>
      </c>
      <c r="B1608" t="s">
        <v>74</v>
      </c>
      <c r="C1608">
        <v>7.9</v>
      </c>
    </row>
    <row r="1609" spans="1:3">
      <c r="A1609" t="s">
        <v>1723</v>
      </c>
      <c r="B1609" t="s">
        <v>74</v>
      </c>
      <c r="C1609">
        <v>12.7</v>
      </c>
    </row>
    <row r="1610" spans="1:3">
      <c r="A1610" t="s">
        <v>1724</v>
      </c>
      <c r="B1610" t="s">
        <v>74</v>
      </c>
      <c r="C1610">
        <v>20</v>
      </c>
    </row>
    <row r="1611" spans="1:3">
      <c r="A1611" t="s">
        <v>1725</v>
      </c>
      <c r="B1611" t="s">
        <v>74</v>
      </c>
      <c r="C1611">
        <v>27</v>
      </c>
    </row>
    <row r="1612" spans="1:3">
      <c r="A1612" t="s">
        <v>1726</v>
      </c>
      <c r="B1612" t="s">
        <v>74</v>
      </c>
      <c r="C1612">
        <v>16.600000000000001</v>
      </c>
    </row>
    <row r="1613" spans="1:3">
      <c r="A1613" t="s">
        <v>1727</v>
      </c>
      <c r="B1613" t="s">
        <v>74</v>
      </c>
      <c r="C1613">
        <v>15.3</v>
      </c>
    </row>
    <row r="1614" spans="1:3">
      <c r="A1614" t="s">
        <v>1728</v>
      </c>
      <c r="B1614" t="s">
        <v>74</v>
      </c>
      <c r="C1614">
        <v>21.7</v>
      </c>
    </row>
    <row r="1615" spans="1:3">
      <c r="A1615" t="s">
        <v>1729</v>
      </c>
      <c r="B1615" t="s">
        <v>74</v>
      </c>
      <c r="C1615">
        <v>22.7</v>
      </c>
    </row>
    <row r="1616" spans="1:3">
      <c r="A1616" t="s">
        <v>1730</v>
      </c>
      <c r="B1616" t="s">
        <v>74</v>
      </c>
      <c r="C1616">
        <v>8.3000000000000007</v>
      </c>
    </row>
    <row r="1617" spans="1:3">
      <c r="A1617" t="s">
        <v>1731</v>
      </c>
      <c r="B1617" t="s">
        <v>74</v>
      </c>
      <c r="C1617">
        <v>28.7</v>
      </c>
    </row>
    <row r="1618" spans="1:3">
      <c r="A1618" t="s">
        <v>1732</v>
      </c>
      <c r="B1618" t="s">
        <v>74</v>
      </c>
      <c r="C1618">
        <v>11</v>
      </c>
    </row>
    <row r="1619" spans="1:3">
      <c r="A1619" t="s">
        <v>1733</v>
      </c>
      <c r="B1619" t="s">
        <v>74</v>
      </c>
      <c r="C1619">
        <v>28.1</v>
      </c>
    </row>
    <row r="1620" spans="1:3">
      <c r="A1620" t="s">
        <v>1734</v>
      </c>
      <c r="B1620" t="s">
        <v>74</v>
      </c>
      <c r="C1620">
        <v>33.1</v>
      </c>
    </row>
    <row r="1621" spans="1:3">
      <c r="A1621" t="s">
        <v>1735</v>
      </c>
      <c r="B1621" t="s">
        <v>436</v>
      </c>
      <c r="C1621">
        <v>16.7</v>
      </c>
    </row>
    <row r="1622" spans="1:3">
      <c r="A1622" t="s">
        <v>10215</v>
      </c>
      <c r="B1622" t="s">
        <v>74</v>
      </c>
      <c r="C1622">
        <v>19.3</v>
      </c>
    </row>
    <row r="1623" spans="1:3">
      <c r="A1623" t="s">
        <v>1736</v>
      </c>
      <c r="B1623" t="s">
        <v>74</v>
      </c>
      <c r="C1623">
        <v>19.7</v>
      </c>
    </row>
    <row r="1624" spans="1:3">
      <c r="A1624" t="s">
        <v>1737</v>
      </c>
      <c r="B1624" t="s">
        <v>74</v>
      </c>
      <c r="C1624">
        <v>21.1</v>
      </c>
    </row>
    <row r="1625" spans="1:3">
      <c r="A1625" t="s">
        <v>1738</v>
      </c>
      <c r="B1625" t="s">
        <v>74</v>
      </c>
      <c r="C1625">
        <v>35.6</v>
      </c>
    </row>
    <row r="1626" spans="1:3">
      <c r="A1626" t="s">
        <v>1739</v>
      </c>
      <c r="B1626" t="s">
        <v>74</v>
      </c>
      <c r="C1626">
        <v>16.600000000000001</v>
      </c>
    </row>
    <row r="1627" spans="1:3">
      <c r="A1627" t="s">
        <v>1740</v>
      </c>
      <c r="B1627" t="s">
        <v>74</v>
      </c>
      <c r="C1627">
        <v>26.9</v>
      </c>
    </row>
    <row r="1628" spans="1:3">
      <c r="A1628" t="s">
        <v>1741</v>
      </c>
      <c r="B1628" t="s">
        <v>74</v>
      </c>
      <c r="C1628">
        <v>19.399999999999999</v>
      </c>
    </row>
    <row r="1629" spans="1:3">
      <c r="A1629" t="s">
        <v>1742</v>
      </c>
      <c r="B1629" t="s">
        <v>74</v>
      </c>
      <c r="C1629">
        <v>29.7</v>
      </c>
    </row>
    <row r="1630" spans="1:3">
      <c r="A1630" t="s">
        <v>1743</v>
      </c>
      <c r="B1630" t="s">
        <v>74</v>
      </c>
      <c r="C1630">
        <v>19</v>
      </c>
    </row>
    <row r="1631" spans="1:3">
      <c r="A1631" t="s">
        <v>1744</v>
      </c>
      <c r="B1631" t="s">
        <v>74</v>
      </c>
      <c r="C1631">
        <v>5</v>
      </c>
    </row>
    <row r="1632" spans="1:3">
      <c r="A1632" t="s">
        <v>1745</v>
      </c>
      <c r="B1632" t="s">
        <v>74</v>
      </c>
      <c r="C1632">
        <v>26.7</v>
      </c>
    </row>
  </sheetData>
  <phoneticPr fontId="1"/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CA701-81F9-4076-BCDE-31B780A26139}">
  <dimension ref="A1:D1512"/>
  <sheetViews>
    <sheetView workbookViewId="0">
      <selection activeCell="B1" sqref="B1"/>
    </sheetView>
  </sheetViews>
  <sheetFormatPr defaultRowHeight="18"/>
  <cols>
    <col min="1" max="4" width="8.3984375" customWidth="1"/>
  </cols>
  <sheetData>
    <row r="1" spans="1:3" ht="18.75" customHeight="1">
      <c r="A1" t="s">
        <v>1746</v>
      </c>
      <c r="C1" t="s">
        <v>7432</v>
      </c>
    </row>
    <row r="2" spans="1:3" ht="18.75" customHeight="1">
      <c r="B2" t="s">
        <v>1747</v>
      </c>
      <c r="C2" t="s">
        <v>7433</v>
      </c>
    </row>
    <row r="3" spans="1:3" ht="21.6" customHeight="1">
      <c r="A3" t="s">
        <v>73</v>
      </c>
      <c r="B3" t="s">
        <v>74</v>
      </c>
      <c r="C3">
        <v>19</v>
      </c>
    </row>
    <row r="4" spans="1:3" ht="21.6" customHeight="1">
      <c r="A4" t="s">
        <v>75</v>
      </c>
      <c r="B4" t="s">
        <v>74</v>
      </c>
      <c r="C4">
        <v>13.8</v>
      </c>
    </row>
    <row r="5" spans="1:3" ht="18" customHeight="1">
      <c r="A5" t="s">
        <v>76</v>
      </c>
      <c r="B5" t="s">
        <v>74</v>
      </c>
      <c r="C5">
        <v>21.2</v>
      </c>
    </row>
    <row r="6" spans="1:3" ht="18" customHeight="1">
      <c r="A6" t="s">
        <v>77</v>
      </c>
      <c r="B6" t="s">
        <v>74</v>
      </c>
      <c r="C6">
        <v>13.8</v>
      </c>
    </row>
    <row r="7" spans="1:3" ht="21.6" customHeight="1">
      <c r="A7" t="s">
        <v>78</v>
      </c>
      <c r="B7" t="s">
        <v>74</v>
      </c>
      <c r="C7">
        <v>32.6</v>
      </c>
    </row>
    <row r="8" spans="1:3" ht="21.6" customHeight="1">
      <c r="A8" t="s">
        <v>79</v>
      </c>
      <c r="B8" t="s">
        <v>74</v>
      </c>
      <c r="C8">
        <v>26.6</v>
      </c>
    </row>
    <row r="9" spans="1:3" ht="18" customHeight="1">
      <c r="A9" t="s">
        <v>80</v>
      </c>
      <c r="B9" t="s">
        <v>81</v>
      </c>
      <c r="C9">
        <v>7.3</v>
      </c>
    </row>
    <row r="10" spans="1:3" ht="18" customHeight="1">
      <c r="A10" t="s">
        <v>80</v>
      </c>
      <c r="B10" t="s">
        <v>74</v>
      </c>
      <c r="C10">
        <v>14.2</v>
      </c>
    </row>
    <row r="11" spans="1:3" ht="18" customHeight="1">
      <c r="A11" t="s">
        <v>82</v>
      </c>
      <c r="B11" t="s">
        <v>74</v>
      </c>
      <c r="C11">
        <v>18.3</v>
      </c>
    </row>
    <row r="12" spans="1:3" ht="21.6" customHeight="1">
      <c r="A12" t="s">
        <v>84</v>
      </c>
      <c r="B12" t="s">
        <v>85</v>
      </c>
      <c r="C12">
        <v>7.5</v>
      </c>
    </row>
    <row r="13" spans="1:3" ht="18" customHeight="1">
      <c r="A13" t="s">
        <v>86</v>
      </c>
      <c r="B13" t="s">
        <v>74</v>
      </c>
      <c r="C13">
        <v>22.5</v>
      </c>
    </row>
    <row r="14" spans="1:3" ht="21.6" customHeight="1">
      <c r="A14" t="s">
        <v>87</v>
      </c>
      <c r="B14" t="s">
        <v>74</v>
      </c>
      <c r="C14">
        <v>12.6</v>
      </c>
    </row>
    <row r="15" spans="1:3" ht="18" customHeight="1">
      <c r="A15" t="s">
        <v>88</v>
      </c>
      <c r="B15" t="s">
        <v>74</v>
      </c>
      <c r="C15">
        <v>11.4</v>
      </c>
    </row>
    <row r="16" spans="1:3" ht="21.6" customHeight="1">
      <c r="A16" t="s">
        <v>89</v>
      </c>
      <c r="B16" t="s">
        <v>74</v>
      </c>
      <c r="C16">
        <v>17.100000000000001</v>
      </c>
    </row>
    <row r="17" spans="1:3" ht="21.6" customHeight="1">
      <c r="A17" t="s">
        <v>1823</v>
      </c>
      <c r="B17" t="s">
        <v>74</v>
      </c>
      <c r="C17">
        <v>20.7</v>
      </c>
    </row>
    <row r="18" spans="1:3" ht="21.6" customHeight="1">
      <c r="A18" t="s">
        <v>90</v>
      </c>
      <c r="B18" t="s">
        <v>74</v>
      </c>
      <c r="C18">
        <v>12.5</v>
      </c>
    </row>
    <row r="19" spans="1:3" ht="21.6" customHeight="1">
      <c r="A19" t="s">
        <v>91</v>
      </c>
      <c r="B19" t="s">
        <v>74</v>
      </c>
      <c r="C19">
        <v>5.0999999999999996</v>
      </c>
    </row>
    <row r="20" spans="1:3" ht="21.6" customHeight="1">
      <c r="A20" t="s">
        <v>93</v>
      </c>
      <c r="B20" t="s">
        <v>74</v>
      </c>
      <c r="C20">
        <v>15.9</v>
      </c>
    </row>
    <row r="21" spans="1:3" ht="21.6" customHeight="1">
      <c r="A21" t="s">
        <v>95</v>
      </c>
      <c r="B21" t="s">
        <v>74</v>
      </c>
      <c r="C21">
        <v>24</v>
      </c>
    </row>
    <row r="22" spans="1:3" ht="21.6" customHeight="1">
      <c r="A22" t="s">
        <v>96</v>
      </c>
      <c r="B22" t="s">
        <v>74</v>
      </c>
      <c r="C22">
        <v>18</v>
      </c>
    </row>
    <row r="23" spans="1:3" ht="18" customHeight="1">
      <c r="A23" t="s">
        <v>100</v>
      </c>
      <c r="B23" t="s">
        <v>101</v>
      </c>
      <c r="C23">
        <v>10.7</v>
      </c>
    </row>
    <row r="24" spans="1:3" ht="21.6" customHeight="1">
      <c r="A24" t="s">
        <v>102</v>
      </c>
      <c r="B24" t="s">
        <v>74</v>
      </c>
      <c r="C24">
        <v>20</v>
      </c>
    </row>
    <row r="25" spans="1:3" ht="21.6" customHeight="1">
      <c r="A25" t="s">
        <v>103</v>
      </c>
      <c r="B25" t="s">
        <v>74</v>
      </c>
      <c r="C25">
        <v>10.8</v>
      </c>
    </row>
    <row r="26" spans="1:3" ht="21.6" customHeight="1">
      <c r="A26" t="s">
        <v>104</v>
      </c>
      <c r="B26" t="s">
        <v>74</v>
      </c>
      <c r="C26">
        <v>11</v>
      </c>
    </row>
    <row r="27" spans="1:3" ht="18" customHeight="1">
      <c r="A27" t="s">
        <v>105</v>
      </c>
      <c r="B27" t="s">
        <v>74</v>
      </c>
      <c r="C27">
        <v>15</v>
      </c>
    </row>
    <row r="28" spans="1:3" ht="18" customHeight="1">
      <c r="A28" t="s">
        <v>7419</v>
      </c>
      <c r="B28" t="s">
        <v>74</v>
      </c>
      <c r="C28">
        <v>11.1</v>
      </c>
    </row>
    <row r="29" spans="1:3" ht="18" customHeight="1">
      <c r="A29" t="s">
        <v>1762</v>
      </c>
      <c r="B29" t="s">
        <v>74</v>
      </c>
      <c r="C29">
        <v>21.9</v>
      </c>
    </row>
    <row r="30" spans="1:3" ht="18" customHeight="1">
      <c r="A30" t="s">
        <v>107</v>
      </c>
      <c r="B30" t="s">
        <v>74</v>
      </c>
      <c r="C30">
        <v>11.3</v>
      </c>
    </row>
    <row r="31" spans="1:3" ht="21.6" customHeight="1">
      <c r="A31" t="s">
        <v>108</v>
      </c>
      <c r="B31" t="s">
        <v>74</v>
      </c>
      <c r="C31">
        <v>16.3</v>
      </c>
    </row>
    <row r="32" spans="1:3" ht="21.6" customHeight="1">
      <c r="A32" t="s">
        <v>1824</v>
      </c>
      <c r="B32" t="s">
        <v>1825</v>
      </c>
      <c r="C32">
        <v>10.199999999999999</v>
      </c>
    </row>
    <row r="33" spans="1:3" ht="21.6" customHeight="1">
      <c r="A33" t="s">
        <v>109</v>
      </c>
      <c r="B33" t="s">
        <v>74</v>
      </c>
      <c r="C33">
        <v>36.4</v>
      </c>
    </row>
    <row r="34" spans="1:3" ht="21.6" customHeight="1">
      <c r="A34" t="s">
        <v>110</v>
      </c>
      <c r="B34" t="s">
        <v>74</v>
      </c>
      <c r="C34">
        <v>19.8</v>
      </c>
    </row>
    <row r="35" spans="1:3" ht="21.6" customHeight="1">
      <c r="A35" t="s">
        <v>111</v>
      </c>
      <c r="B35" t="s">
        <v>74</v>
      </c>
      <c r="C35">
        <v>16.399999999999999</v>
      </c>
    </row>
    <row r="36" spans="1:3" ht="18" customHeight="1">
      <c r="A36" t="s">
        <v>112</v>
      </c>
      <c r="B36" t="s">
        <v>74</v>
      </c>
      <c r="C36">
        <v>16.8</v>
      </c>
    </row>
    <row r="37" spans="1:3" ht="18" customHeight="1">
      <c r="A37" t="s">
        <v>113</v>
      </c>
      <c r="B37" t="s">
        <v>74</v>
      </c>
      <c r="C37">
        <v>8.6</v>
      </c>
    </row>
    <row r="38" spans="1:3" ht="21.6" customHeight="1">
      <c r="A38" t="s">
        <v>1979</v>
      </c>
      <c r="B38" t="s">
        <v>74</v>
      </c>
      <c r="C38">
        <v>9.6999999999999993</v>
      </c>
    </row>
    <row r="39" spans="1:3" ht="21.6" customHeight="1">
      <c r="A39" t="s">
        <v>114</v>
      </c>
      <c r="B39" t="s">
        <v>74</v>
      </c>
      <c r="C39">
        <v>13.4</v>
      </c>
    </row>
    <row r="40" spans="1:3" ht="21.6" customHeight="1">
      <c r="A40" t="s">
        <v>115</v>
      </c>
      <c r="B40" t="s">
        <v>74</v>
      </c>
      <c r="C40">
        <v>21.8</v>
      </c>
    </row>
    <row r="41" spans="1:3" ht="18" customHeight="1">
      <c r="A41" t="s">
        <v>116</v>
      </c>
      <c r="B41" t="s">
        <v>117</v>
      </c>
      <c r="C41">
        <v>4</v>
      </c>
    </row>
    <row r="42" spans="1:3" ht="21.6" customHeight="1">
      <c r="A42" t="s">
        <v>118</v>
      </c>
      <c r="B42" t="s">
        <v>119</v>
      </c>
      <c r="C42">
        <v>33.6</v>
      </c>
    </row>
    <row r="43" spans="1:3" ht="18" customHeight="1">
      <c r="A43" t="s">
        <v>120</v>
      </c>
      <c r="B43" t="s">
        <v>74</v>
      </c>
      <c r="C43">
        <v>15.6</v>
      </c>
    </row>
    <row r="44" spans="1:3" ht="18" customHeight="1">
      <c r="A44" t="s">
        <v>121</v>
      </c>
      <c r="B44" t="s">
        <v>74</v>
      </c>
      <c r="C44">
        <v>27.1</v>
      </c>
    </row>
    <row r="45" spans="1:3" ht="18" customHeight="1">
      <c r="A45" t="s">
        <v>122</v>
      </c>
      <c r="B45" t="s">
        <v>74</v>
      </c>
      <c r="C45">
        <v>11.3</v>
      </c>
    </row>
    <row r="46" spans="1:3" ht="21.6" customHeight="1">
      <c r="A46" t="s">
        <v>124</v>
      </c>
      <c r="B46" t="s">
        <v>74</v>
      </c>
      <c r="C46">
        <v>15.6</v>
      </c>
    </row>
    <row r="47" spans="1:3" ht="21.6" customHeight="1">
      <c r="A47" t="s">
        <v>125</v>
      </c>
      <c r="B47" t="s">
        <v>74</v>
      </c>
      <c r="C47">
        <v>7.2</v>
      </c>
    </row>
    <row r="48" spans="1:3" ht="21.6" customHeight="1">
      <c r="A48" t="s">
        <v>126</v>
      </c>
      <c r="B48" t="s">
        <v>7439</v>
      </c>
      <c r="C48">
        <v>14.8</v>
      </c>
    </row>
    <row r="49" spans="1:3" ht="18" customHeight="1">
      <c r="A49" t="s">
        <v>127</v>
      </c>
      <c r="B49" t="s">
        <v>74</v>
      </c>
      <c r="C49">
        <v>9.3000000000000007</v>
      </c>
    </row>
    <row r="50" spans="1:3" ht="18" customHeight="1">
      <c r="A50" t="s">
        <v>128</v>
      </c>
      <c r="B50" t="s">
        <v>74</v>
      </c>
      <c r="C50">
        <v>17.8</v>
      </c>
    </row>
    <row r="51" spans="1:3" ht="18" customHeight="1">
      <c r="A51" t="s">
        <v>129</v>
      </c>
      <c r="B51" t="s">
        <v>74</v>
      </c>
      <c r="C51">
        <v>19.899999999999999</v>
      </c>
    </row>
    <row r="52" spans="1:3" ht="18" customHeight="1">
      <c r="A52" t="s">
        <v>130</v>
      </c>
      <c r="B52" t="s">
        <v>131</v>
      </c>
      <c r="C52">
        <v>12.8</v>
      </c>
    </row>
    <row r="53" spans="1:3" ht="21.6" customHeight="1">
      <c r="A53" t="s">
        <v>1826</v>
      </c>
      <c r="B53" t="s">
        <v>74</v>
      </c>
      <c r="C53">
        <v>20.8</v>
      </c>
    </row>
    <row r="54" spans="1:3" ht="18" customHeight="1">
      <c r="A54" t="s">
        <v>132</v>
      </c>
      <c r="B54" t="s">
        <v>74</v>
      </c>
      <c r="C54">
        <v>14.9</v>
      </c>
    </row>
    <row r="55" spans="1:3" ht="18" customHeight="1">
      <c r="A55" t="s">
        <v>133</v>
      </c>
      <c r="B55" t="s">
        <v>74</v>
      </c>
      <c r="C55">
        <v>17.899999999999999</v>
      </c>
    </row>
    <row r="56" spans="1:3" ht="21.6" customHeight="1">
      <c r="A56" t="s">
        <v>134</v>
      </c>
      <c r="B56" t="s">
        <v>74</v>
      </c>
      <c r="C56">
        <v>17.399999999999999</v>
      </c>
    </row>
    <row r="57" spans="1:3" ht="18" customHeight="1">
      <c r="A57" t="s">
        <v>135</v>
      </c>
      <c r="B57" t="s">
        <v>74</v>
      </c>
      <c r="C57">
        <v>7.4</v>
      </c>
    </row>
    <row r="58" spans="1:3" ht="18" customHeight="1">
      <c r="A58" t="s">
        <v>136</v>
      </c>
      <c r="B58" t="s">
        <v>74</v>
      </c>
      <c r="C58">
        <v>11.7</v>
      </c>
    </row>
    <row r="59" spans="1:3" ht="18" customHeight="1">
      <c r="A59" t="s">
        <v>137</v>
      </c>
      <c r="B59" t="s">
        <v>74</v>
      </c>
      <c r="C59">
        <v>15.1</v>
      </c>
    </row>
    <row r="60" spans="1:3" ht="21.6" customHeight="1">
      <c r="A60" t="s">
        <v>1827</v>
      </c>
      <c r="B60" t="s">
        <v>74</v>
      </c>
      <c r="C60">
        <v>22.2</v>
      </c>
    </row>
    <row r="61" spans="1:3" ht="21.6" customHeight="1">
      <c r="A61" t="s">
        <v>139</v>
      </c>
      <c r="B61" t="s">
        <v>74</v>
      </c>
      <c r="C61">
        <v>16.100000000000001</v>
      </c>
    </row>
    <row r="62" spans="1:3" ht="18" customHeight="1">
      <c r="A62" t="s">
        <v>140</v>
      </c>
      <c r="B62" t="s">
        <v>74</v>
      </c>
      <c r="C62">
        <v>17.100000000000001</v>
      </c>
    </row>
    <row r="63" spans="1:3" ht="21.6" customHeight="1">
      <c r="A63" t="s">
        <v>141</v>
      </c>
      <c r="B63" t="s">
        <v>74</v>
      </c>
      <c r="C63">
        <v>13</v>
      </c>
    </row>
    <row r="64" spans="1:3" ht="18" customHeight="1">
      <c r="A64" t="s">
        <v>142</v>
      </c>
      <c r="B64" t="s">
        <v>74</v>
      </c>
      <c r="C64">
        <v>13.8</v>
      </c>
    </row>
    <row r="65" spans="1:3" ht="18" customHeight="1">
      <c r="A65" t="s">
        <v>143</v>
      </c>
      <c r="B65" t="s">
        <v>74</v>
      </c>
      <c r="C65">
        <v>21</v>
      </c>
    </row>
    <row r="66" spans="1:3" ht="21.6" customHeight="1">
      <c r="A66" t="s">
        <v>144</v>
      </c>
      <c r="B66" t="s">
        <v>74</v>
      </c>
      <c r="C66">
        <v>10.199999999999999</v>
      </c>
    </row>
    <row r="67" spans="1:3" ht="21.6" customHeight="1">
      <c r="A67" t="s">
        <v>145</v>
      </c>
      <c r="B67" t="s">
        <v>74</v>
      </c>
      <c r="C67">
        <v>14.6</v>
      </c>
    </row>
    <row r="68" spans="1:3" ht="21.6" customHeight="1">
      <c r="A68" t="s">
        <v>1828</v>
      </c>
      <c r="B68" t="s">
        <v>74</v>
      </c>
      <c r="C68">
        <v>28.5</v>
      </c>
    </row>
    <row r="69" spans="1:3" ht="21.6" customHeight="1">
      <c r="A69" t="s">
        <v>149</v>
      </c>
      <c r="B69" t="s">
        <v>74</v>
      </c>
      <c r="C69">
        <v>12.6</v>
      </c>
    </row>
    <row r="70" spans="1:3" ht="21.6" customHeight="1">
      <c r="A70" t="s">
        <v>150</v>
      </c>
      <c r="B70" t="s">
        <v>74</v>
      </c>
      <c r="C70">
        <v>14.1</v>
      </c>
    </row>
    <row r="71" spans="1:3" ht="18" customHeight="1">
      <c r="A71" t="s">
        <v>1809</v>
      </c>
      <c r="B71" t="s">
        <v>74</v>
      </c>
      <c r="C71">
        <v>18.100000000000001</v>
      </c>
    </row>
    <row r="72" spans="1:3" ht="18" customHeight="1">
      <c r="A72" t="s">
        <v>151</v>
      </c>
      <c r="B72" t="s">
        <v>74</v>
      </c>
      <c r="C72">
        <v>24.7</v>
      </c>
    </row>
    <row r="73" spans="1:3" ht="19.2" customHeight="1">
      <c r="A73" t="s">
        <v>152</v>
      </c>
      <c r="B73" t="s">
        <v>74</v>
      </c>
      <c r="C73">
        <v>15.4</v>
      </c>
    </row>
    <row r="74" spans="1:3" ht="18" customHeight="1">
      <c r="A74" t="s">
        <v>153</v>
      </c>
      <c r="B74" t="s">
        <v>154</v>
      </c>
      <c r="C74">
        <v>9.8000000000000007</v>
      </c>
    </row>
    <row r="75" spans="1:3" ht="18" customHeight="1">
      <c r="A75" t="s">
        <v>155</v>
      </c>
      <c r="B75" t="s">
        <v>119</v>
      </c>
      <c r="C75">
        <v>10.7</v>
      </c>
    </row>
    <row r="76" spans="1:3" ht="18" customHeight="1">
      <c r="A76" t="s">
        <v>156</v>
      </c>
      <c r="B76" t="s">
        <v>74</v>
      </c>
      <c r="C76">
        <v>25.1</v>
      </c>
    </row>
    <row r="77" spans="1:3" ht="18" customHeight="1">
      <c r="A77" t="s">
        <v>157</v>
      </c>
      <c r="B77" t="s">
        <v>74</v>
      </c>
      <c r="C77">
        <v>36.4</v>
      </c>
    </row>
    <row r="78" spans="1:3" ht="18" customHeight="1">
      <c r="A78" t="s">
        <v>158</v>
      </c>
      <c r="B78" t="s">
        <v>74</v>
      </c>
      <c r="C78">
        <v>15.9</v>
      </c>
    </row>
    <row r="79" spans="1:3" ht="18" customHeight="1">
      <c r="A79" t="s">
        <v>160</v>
      </c>
      <c r="B79" t="s">
        <v>74</v>
      </c>
      <c r="C79">
        <v>8.6999999999999993</v>
      </c>
    </row>
    <row r="80" spans="1:3" ht="18" customHeight="1">
      <c r="A80" t="s">
        <v>161</v>
      </c>
      <c r="B80" t="s">
        <v>1261</v>
      </c>
      <c r="C80">
        <v>8.6999999999999993</v>
      </c>
    </row>
    <row r="81" spans="1:3" ht="21.6" customHeight="1">
      <c r="A81" t="s">
        <v>162</v>
      </c>
      <c r="B81" t="s">
        <v>74</v>
      </c>
      <c r="C81">
        <v>33.200000000000003</v>
      </c>
    </row>
    <row r="82" spans="1:3" ht="21.6" customHeight="1">
      <c r="A82" t="s">
        <v>164</v>
      </c>
      <c r="B82" t="s">
        <v>74</v>
      </c>
      <c r="C82">
        <v>11.2</v>
      </c>
    </row>
    <row r="83" spans="1:3" ht="21.6" customHeight="1">
      <c r="A83" t="s">
        <v>165</v>
      </c>
      <c r="B83" t="s">
        <v>74</v>
      </c>
      <c r="C83">
        <v>18.5</v>
      </c>
    </row>
    <row r="84" spans="1:3" ht="21.6" customHeight="1">
      <c r="A84" t="s">
        <v>166</v>
      </c>
      <c r="B84" t="s">
        <v>74</v>
      </c>
      <c r="C84">
        <v>22.2</v>
      </c>
    </row>
    <row r="85" spans="1:3" ht="21.6" customHeight="1">
      <c r="A85" t="s">
        <v>167</v>
      </c>
      <c r="B85" t="s">
        <v>74</v>
      </c>
      <c r="C85">
        <v>17.2</v>
      </c>
    </row>
    <row r="86" spans="1:3" ht="21.6" customHeight="1">
      <c r="A86" t="s">
        <v>168</v>
      </c>
      <c r="B86" t="s">
        <v>74</v>
      </c>
      <c r="C86">
        <v>9.5</v>
      </c>
    </row>
    <row r="87" spans="1:3" ht="21.6" customHeight="1">
      <c r="A87" t="s">
        <v>1810</v>
      </c>
      <c r="B87" t="s">
        <v>74</v>
      </c>
      <c r="C87">
        <v>19.899999999999999</v>
      </c>
    </row>
    <row r="88" spans="1:3" ht="18" customHeight="1">
      <c r="A88" t="s">
        <v>170</v>
      </c>
      <c r="B88" t="s">
        <v>74</v>
      </c>
      <c r="C88">
        <v>14.6</v>
      </c>
    </row>
    <row r="89" spans="1:3" ht="18" customHeight="1">
      <c r="A89" t="s">
        <v>171</v>
      </c>
      <c r="B89" t="s">
        <v>74</v>
      </c>
      <c r="C89">
        <v>26.7</v>
      </c>
    </row>
    <row r="90" spans="1:3" ht="18" customHeight="1">
      <c r="A90" t="s">
        <v>172</v>
      </c>
      <c r="B90" t="s">
        <v>74</v>
      </c>
      <c r="C90">
        <v>15.9</v>
      </c>
    </row>
    <row r="91" spans="1:3" ht="18" customHeight="1">
      <c r="A91" t="s">
        <v>173</v>
      </c>
      <c r="B91" t="s">
        <v>74</v>
      </c>
      <c r="C91">
        <v>22.5</v>
      </c>
    </row>
    <row r="92" spans="1:3" ht="21.6" customHeight="1">
      <c r="A92" t="s">
        <v>174</v>
      </c>
      <c r="B92" t="s">
        <v>74</v>
      </c>
      <c r="C92">
        <v>17.7</v>
      </c>
    </row>
    <row r="93" spans="1:3" ht="21.6" customHeight="1">
      <c r="A93" t="s">
        <v>177</v>
      </c>
      <c r="B93" t="s">
        <v>74</v>
      </c>
      <c r="C93">
        <v>18.899999999999999</v>
      </c>
    </row>
    <row r="94" spans="1:3" ht="21.6" customHeight="1">
      <c r="A94" t="s">
        <v>178</v>
      </c>
      <c r="B94" t="s">
        <v>74</v>
      </c>
      <c r="C94">
        <v>26.9</v>
      </c>
    </row>
    <row r="95" spans="1:3" ht="18" customHeight="1">
      <c r="A95" t="s">
        <v>179</v>
      </c>
      <c r="B95" t="s">
        <v>74</v>
      </c>
      <c r="C95">
        <v>20.7</v>
      </c>
    </row>
    <row r="96" spans="1:3" ht="18" customHeight="1">
      <c r="A96" t="s">
        <v>180</v>
      </c>
      <c r="B96" t="s">
        <v>74</v>
      </c>
      <c r="C96">
        <v>22.5</v>
      </c>
    </row>
    <row r="97" spans="1:3" ht="21.6" customHeight="1">
      <c r="A97" t="s">
        <v>181</v>
      </c>
      <c r="B97" t="s">
        <v>182</v>
      </c>
      <c r="C97">
        <v>8.4</v>
      </c>
    </row>
    <row r="98" spans="1:3" ht="18" customHeight="1">
      <c r="A98" t="s">
        <v>183</v>
      </c>
      <c r="B98" t="s">
        <v>74</v>
      </c>
      <c r="C98">
        <v>36.4</v>
      </c>
    </row>
    <row r="99" spans="1:3" ht="18" customHeight="1">
      <c r="A99" t="s">
        <v>184</v>
      </c>
      <c r="B99" t="s">
        <v>185</v>
      </c>
      <c r="C99">
        <v>36.299999999999997</v>
      </c>
    </row>
    <row r="100" spans="1:3" ht="18" customHeight="1">
      <c r="A100" t="s">
        <v>186</v>
      </c>
      <c r="B100" t="s">
        <v>74</v>
      </c>
      <c r="C100">
        <v>22.2</v>
      </c>
    </row>
    <row r="101" spans="1:3" ht="18" customHeight="1">
      <c r="A101" t="s">
        <v>187</v>
      </c>
      <c r="B101" t="s">
        <v>74</v>
      </c>
      <c r="C101">
        <v>17.399999999999999</v>
      </c>
    </row>
    <row r="102" spans="1:3" ht="18" customHeight="1">
      <c r="A102" t="s">
        <v>188</v>
      </c>
      <c r="B102" t="s">
        <v>74</v>
      </c>
      <c r="C102">
        <v>17.600000000000001</v>
      </c>
    </row>
    <row r="103" spans="1:3" ht="18" customHeight="1">
      <c r="A103" t="s">
        <v>190</v>
      </c>
      <c r="B103" t="s">
        <v>74</v>
      </c>
      <c r="C103">
        <v>20.8</v>
      </c>
    </row>
    <row r="104" spans="1:3" ht="21.6" customHeight="1">
      <c r="A104" t="s">
        <v>191</v>
      </c>
      <c r="B104" t="s">
        <v>74</v>
      </c>
      <c r="C104">
        <v>27.9</v>
      </c>
    </row>
    <row r="105" spans="1:3" ht="21.6" customHeight="1">
      <c r="A105" t="s">
        <v>194</v>
      </c>
      <c r="B105" t="s">
        <v>74</v>
      </c>
      <c r="C105">
        <v>8</v>
      </c>
    </row>
    <row r="106" spans="1:3" ht="18" customHeight="1">
      <c r="A106" t="s">
        <v>195</v>
      </c>
      <c r="B106" t="s">
        <v>74</v>
      </c>
      <c r="C106">
        <v>14.1</v>
      </c>
    </row>
    <row r="107" spans="1:3" ht="21.6" customHeight="1">
      <c r="A107" t="s">
        <v>196</v>
      </c>
      <c r="B107" t="s">
        <v>74</v>
      </c>
      <c r="C107">
        <v>12.2</v>
      </c>
    </row>
    <row r="108" spans="1:3" ht="21.6" customHeight="1">
      <c r="A108" t="s">
        <v>197</v>
      </c>
      <c r="B108" t="s">
        <v>74</v>
      </c>
      <c r="C108">
        <v>12.8</v>
      </c>
    </row>
    <row r="109" spans="1:3" ht="21.6" customHeight="1">
      <c r="A109" t="s">
        <v>198</v>
      </c>
      <c r="B109" t="s">
        <v>74</v>
      </c>
      <c r="C109">
        <v>16.5</v>
      </c>
    </row>
    <row r="110" spans="1:3" ht="21.6" customHeight="1">
      <c r="A110" t="s">
        <v>199</v>
      </c>
      <c r="B110" t="s">
        <v>81</v>
      </c>
      <c r="C110">
        <v>12</v>
      </c>
    </row>
    <row r="111" spans="1:3" ht="18" customHeight="1">
      <c r="A111" t="s">
        <v>200</v>
      </c>
      <c r="B111" t="s">
        <v>74</v>
      </c>
      <c r="C111">
        <v>18.899999999999999</v>
      </c>
    </row>
    <row r="112" spans="1:3" ht="18" customHeight="1">
      <c r="A112" t="s">
        <v>201</v>
      </c>
      <c r="B112" t="s">
        <v>74</v>
      </c>
      <c r="C112">
        <v>22.1</v>
      </c>
    </row>
    <row r="113" spans="1:3" ht="18" customHeight="1">
      <c r="A113" t="s">
        <v>202</v>
      </c>
      <c r="B113" t="s">
        <v>74</v>
      </c>
      <c r="C113">
        <v>18.100000000000001</v>
      </c>
    </row>
    <row r="114" spans="1:3" ht="21.6" customHeight="1">
      <c r="A114" t="s">
        <v>1763</v>
      </c>
      <c r="B114" t="s">
        <v>74</v>
      </c>
      <c r="C114">
        <v>13.2</v>
      </c>
    </row>
    <row r="115" spans="1:3" ht="18" customHeight="1">
      <c r="A115" t="s">
        <v>204</v>
      </c>
      <c r="B115" t="s">
        <v>74</v>
      </c>
      <c r="C115">
        <v>21.8</v>
      </c>
    </row>
    <row r="116" spans="1:3" ht="18" customHeight="1">
      <c r="A116" t="s">
        <v>205</v>
      </c>
      <c r="B116" t="s">
        <v>74</v>
      </c>
      <c r="C116">
        <v>7.2</v>
      </c>
    </row>
    <row r="117" spans="1:3" ht="18" customHeight="1">
      <c r="A117" t="s">
        <v>207</v>
      </c>
      <c r="B117" t="s">
        <v>74</v>
      </c>
      <c r="C117">
        <v>14</v>
      </c>
    </row>
    <row r="118" spans="1:3" ht="18" customHeight="1">
      <c r="A118" t="s">
        <v>208</v>
      </c>
      <c r="B118" t="s">
        <v>74</v>
      </c>
      <c r="C118">
        <v>20.7</v>
      </c>
    </row>
    <row r="119" spans="1:3" ht="21.6" customHeight="1">
      <c r="A119" t="s">
        <v>209</v>
      </c>
      <c r="B119" t="s">
        <v>74</v>
      </c>
      <c r="C119">
        <v>14.7</v>
      </c>
    </row>
    <row r="120" spans="1:3" ht="18" customHeight="1">
      <c r="A120" t="s">
        <v>210</v>
      </c>
      <c r="B120" t="s">
        <v>74</v>
      </c>
      <c r="C120">
        <v>20.100000000000001</v>
      </c>
    </row>
    <row r="121" spans="1:3" ht="18" customHeight="1">
      <c r="A121" t="s">
        <v>211</v>
      </c>
      <c r="B121" t="s">
        <v>212</v>
      </c>
      <c r="C121">
        <v>16</v>
      </c>
    </row>
    <row r="122" spans="1:3" ht="18" customHeight="1">
      <c r="A122" t="s">
        <v>213</v>
      </c>
      <c r="B122" t="s">
        <v>74</v>
      </c>
      <c r="C122">
        <v>10.6</v>
      </c>
    </row>
    <row r="123" spans="1:3" ht="18" customHeight="1">
      <c r="A123" t="s">
        <v>216</v>
      </c>
      <c r="B123" t="s">
        <v>74</v>
      </c>
      <c r="C123">
        <v>9.5</v>
      </c>
    </row>
    <row r="124" spans="1:3" ht="18" customHeight="1">
      <c r="A124" t="s">
        <v>217</v>
      </c>
      <c r="B124" t="s">
        <v>74</v>
      </c>
      <c r="C124">
        <v>19.399999999999999</v>
      </c>
    </row>
    <row r="125" spans="1:3" ht="18" customHeight="1">
      <c r="A125" t="s">
        <v>218</v>
      </c>
      <c r="B125" t="s">
        <v>74</v>
      </c>
      <c r="C125">
        <v>14.1</v>
      </c>
    </row>
    <row r="126" spans="1:3" ht="18" customHeight="1">
      <c r="A126" t="s">
        <v>219</v>
      </c>
      <c r="B126" t="s">
        <v>74</v>
      </c>
      <c r="C126">
        <v>13.2</v>
      </c>
    </row>
    <row r="127" spans="1:3" ht="18" customHeight="1">
      <c r="A127" t="s">
        <v>220</v>
      </c>
      <c r="B127" t="s">
        <v>74</v>
      </c>
      <c r="C127">
        <v>16.3</v>
      </c>
    </row>
    <row r="128" spans="1:3" ht="18" customHeight="1">
      <c r="A128" t="s">
        <v>221</v>
      </c>
      <c r="B128" t="s">
        <v>222</v>
      </c>
      <c r="C128">
        <v>7.3</v>
      </c>
    </row>
    <row r="129" spans="1:3" ht="21.6" customHeight="1">
      <c r="A129" t="s">
        <v>223</v>
      </c>
      <c r="B129" t="s">
        <v>74</v>
      </c>
      <c r="C129">
        <v>22.9</v>
      </c>
    </row>
    <row r="130" spans="1:3" ht="21.6" customHeight="1">
      <c r="A130" t="s">
        <v>224</v>
      </c>
      <c r="B130" t="s">
        <v>74</v>
      </c>
      <c r="C130">
        <v>36.4</v>
      </c>
    </row>
    <row r="131" spans="1:3" ht="21.6" customHeight="1">
      <c r="A131" t="s">
        <v>225</v>
      </c>
      <c r="B131" t="s">
        <v>74</v>
      </c>
      <c r="C131">
        <v>33.200000000000003</v>
      </c>
    </row>
    <row r="132" spans="1:3" ht="18" customHeight="1">
      <c r="A132" t="s">
        <v>227</v>
      </c>
      <c r="B132" t="s">
        <v>74</v>
      </c>
      <c r="C132">
        <v>29.8</v>
      </c>
    </row>
    <row r="133" spans="1:3" ht="21.6" customHeight="1">
      <c r="A133" t="s">
        <v>229</v>
      </c>
      <c r="B133" t="s">
        <v>74</v>
      </c>
      <c r="C133">
        <v>19.5</v>
      </c>
    </row>
    <row r="134" spans="1:3" ht="21.6" customHeight="1">
      <c r="A134" t="s">
        <v>230</v>
      </c>
      <c r="B134" t="s">
        <v>74</v>
      </c>
      <c r="C134">
        <v>13.2</v>
      </c>
    </row>
    <row r="135" spans="1:3" ht="21.6" customHeight="1">
      <c r="A135" t="s">
        <v>231</v>
      </c>
      <c r="B135" t="s">
        <v>232</v>
      </c>
      <c r="C135">
        <v>20.5</v>
      </c>
    </row>
    <row r="136" spans="1:3" ht="21.6" customHeight="1">
      <c r="A136" t="s">
        <v>1962</v>
      </c>
      <c r="B136" t="s">
        <v>74</v>
      </c>
      <c r="C136">
        <v>21.2</v>
      </c>
    </row>
    <row r="137" spans="1:3" ht="18" customHeight="1">
      <c r="A137" t="s">
        <v>233</v>
      </c>
      <c r="B137" t="s">
        <v>74</v>
      </c>
      <c r="C137">
        <v>9.9</v>
      </c>
    </row>
    <row r="138" spans="1:3" ht="21.6" customHeight="1">
      <c r="A138" t="s">
        <v>234</v>
      </c>
      <c r="B138" t="s">
        <v>74</v>
      </c>
      <c r="C138">
        <v>21.1</v>
      </c>
    </row>
    <row r="139" spans="1:3" ht="18" customHeight="1">
      <c r="A139" t="s">
        <v>235</v>
      </c>
      <c r="B139" t="s">
        <v>74</v>
      </c>
      <c r="C139">
        <v>24.9</v>
      </c>
    </row>
    <row r="140" spans="1:3" ht="21.6" customHeight="1">
      <c r="A140" t="s">
        <v>236</v>
      </c>
      <c r="B140" t="s">
        <v>74</v>
      </c>
      <c r="C140">
        <v>10.1</v>
      </c>
    </row>
    <row r="141" spans="1:3" ht="18" customHeight="1">
      <c r="A141" t="s">
        <v>237</v>
      </c>
      <c r="B141" t="s">
        <v>74</v>
      </c>
      <c r="C141">
        <v>24.6</v>
      </c>
    </row>
    <row r="142" spans="1:3" ht="21.6" customHeight="1">
      <c r="A142" t="s">
        <v>1821</v>
      </c>
      <c r="B142" t="s">
        <v>74</v>
      </c>
      <c r="C142">
        <v>23.4</v>
      </c>
    </row>
    <row r="143" spans="1:3" ht="18" customHeight="1">
      <c r="A143" t="s">
        <v>7438</v>
      </c>
      <c r="B143" t="s">
        <v>74</v>
      </c>
      <c r="C143">
        <v>13.9</v>
      </c>
    </row>
    <row r="144" spans="1:3" ht="18" customHeight="1">
      <c r="A144" t="s">
        <v>242</v>
      </c>
      <c r="B144" t="s">
        <v>74</v>
      </c>
      <c r="C144">
        <v>22.1</v>
      </c>
    </row>
    <row r="145" spans="1:3" ht="21.6" customHeight="1">
      <c r="A145" t="s">
        <v>243</v>
      </c>
      <c r="B145" t="s">
        <v>74</v>
      </c>
      <c r="C145">
        <v>14.3</v>
      </c>
    </row>
    <row r="146" spans="1:3" ht="21.6" customHeight="1">
      <c r="A146" t="s">
        <v>244</v>
      </c>
      <c r="B146" t="s">
        <v>74</v>
      </c>
      <c r="C146">
        <v>5.4</v>
      </c>
    </row>
    <row r="147" spans="1:3" ht="21.6" customHeight="1">
      <c r="A147" t="s">
        <v>245</v>
      </c>
      <c r="B147" t="s">
        <v>246</v>
      </c>
      <c r="C147">
        <v>23.6</v>
      </c>
    </row>
    <row r="148" spans="1:3" ht="21.6" customHeight="1">
      <c r="A148" t="s">
        <v>247</v>
      </c>
      <c r="B148" t="s">
        <v>74</v>
      </c>
      <c r="C148">
        <v>24.2</v>
      </c>
    </row>
    <row r="149" spans="1:3" ht="21.6" customHeight="1">
      <c r="A149" t="s">
        <v>248</v>
      </c>
      <c r="B149" t="s">
        <v>74</v>
      </c>
      <c r="C149">
        <v>22.3</v>
      </c>
    </row>
    <row r="150" spans="1:3" ht="21.6" customHeight="1">
      <c r="A150" t="s">
        <v>249</v>
      </c>
      <c r="B150" t="s">
        <v>250</v>
      </c>
      <c r="C150">
        <v>14.1</v>
      </c>
    </row>
    <row r="151" spans="1:3" ht="18" customHeight="1">
      <c r="A151" t="s">
        <v>251</v>
      </c>
      <c r="B151" t="s">
        <v>74</v>
      </c>
      <c r="C151">
        <v>8.1999999999999993</v>
      </c>
    </row>
    <row r="152" spans="1:3" ht="21.6" customHeight="1">
      <c r="A152" t="s">
        <v>252</v>
      </c>
      <c r="B152" t="s">
        <v>74</v>
      </c>
      <c r="C152">
        <v>7.3</v>
      </c>
    </row>
    <row r="153" spans="1:3" ht="21.6" customHeight="1">
      <c r="A153" t="s">
        <v>253</v>
      </c>
      <c r="B153" t="s">
        <v>74</v>
      </c>
      <c r="C153">
        <v>6.7</v>
      </c>
    </row>
    <row r="154" spans="1:3" ht="18" customHeight="1">
      <c r="A154" t="s">
        <v>254</v>
      </c>
      <c r="B154" t="s">
        <v>255</v>
      </c>
      <c r="C154">
        <v>19.399999999999999</v>
      </c>
    </row>
    <row r="155" spans="1:3" ht="21.6" customHeight="1">
      <c r="A155" t="s">
        <v>1764</v>
      </c>
      <c r="B155" t="s">
        <v>74</v>
      </c>
      <c r="C155">
        <v>22.9</v>
      </c>
    </row>
    <row r="156" spans="1:3" ht="18" customHeight="1">
      <c r="A156" t="s">
        <v>257</v>
      </c>
      <c r="B156" t="s">
        <v>258</v>
      </c>
      <c r="C156">
        <v>28.3</v>
      </c>
    </row>
    <row r="157" spans="1:3" ht="18" customHeight="1">
      <c r="A157" t="s">
        <v>259</v>
      </c>
      <c r="B157" t="s">
        <v>74</v>
      </c>
      <c r="C157">
        <v>15.8</v>
      </c>
    </row>
    <row r="158" spans="1:3" ht="18" customHeight="1">
      <c r="A158" t="s">
        <v>260</v>
      </c>
      <c r="B158" t="s">
        <v>74</v>
      </c>
      <c r="C158">
        <v>16</v>
      </c>
    </row>
    <row r="159" spans="1:3" ht="18" customHeight="1">
      <c r="A159" t="s">
        <v>261</v>
      </c>
      <c r="B159" t="s">
        <v>74</v>
      </c>
      <c r="C159">
        <v>4.8</v>
      </c>
    </row>
    <row r="160" spans="1:3" ht="21.6" customHeight="1">
      <c r="A160" t="s">
        <v>262</v>
      </c>
      <c r="B160" t="s">
        <v>74</v>
      </c>
      <c r="C160">
        <v>21.4</v>
      </c>
    </row>
    <row r="161" spans="1:3" ht="21.6" customHeight="1">
      <c r="A161" t="s">
        <v>263</v>
      </c>
      <c r="B161" t="s">
        <v>74</v>
      </c>
      <c r="C161">
        <v>15.8</v>
      </c>
    </row>
    <row r="162" spans="1:3" ht="21.6" customHeight="1">
      <c r="A162" t="s">
        <v>264</v>
      </c>
      <c r="B162" t="s">
        <v>74</v>
      </c>
      <c r="C162">
        <v>21.8</v>
      </c>
    </row>
    <row r="163" spans="1:3" ht="21.6" customHeight="1">
      <c r="A163" t="s">
        <v>265</v>
      </c>
      <c r="B163" t="s">
        <v>74</v>
      </c>
      <c r="C163">
        <v>12.9</v>
      </c>
    </row>
    <row r="164" spans="1:3" ht="21.6" customHeight="1">
      <c r="A164" t="s">
        <v>266</v>
      </c>
      <c r="B164" t="s">
        <v>74</v>
      </c>
      <c r="C164">
        <v>24.1</v>
      </c>
    </row>
    <row r="165" spans="1:3" ht="21.6" customHeight="1">
      <c r="A165" t="s">
        <v>267</v>
      </c>
      <c r="B165" t="s">
        <v>74</v>
      </c>
      <c r="C165">
        <v>32.700000000000003</v>
      </c>
    </row>
    <row r="166" spans="1:3" ht="18" customHeight="1">
      <c r="A166" t="s">
        <v>268</v>
      </c>
      <c r="B166" t="s">
        <v>74</v>
      </c>
      <c r="C166">
        <v>22.5</v>
      </c>
    </row>
    <row r="167" spans="1:3" ht="21.6" customHeight="1">
      <c r="A167" t="s">
        <v>269</v>
      </c>
      <c r="B167" t="s">
        <v>74</v>
      </c>
      <c r="C167">
        <v>11.2</v>
      </c>
    </row>
    <row r="168" spans="1:3" ht="21.6" customHeight="1">
      <c r="A168" t="s">
        <v>1765</v>
      </c>
      <c r="B168" t="s">
        <v>74</v>
      </c>
      <c r="C168">
        <v>8.6</v>
      </c>
    </row>
    <row r="169" spans="1:3" ht="21.6" customHeight="1">
      <c r="A169" t="s">
        <v>270</v>
      </c>
      <c r="B169" t="s">
        <v>74</v>
      </c>
      <c r="C169">
        <v>13.9</v>
      </c>
    </row>
    <row r="170" spans="1:3" ht="21.6" customHeight="1">
      <c r="A170" t="s">
        <v>271</v>
      </c>
      <c r="B170" t="s">
        <v>74</v>
      </c>
      <c r="C170">
        <v>17.899999999999999</v>
      </c>
    </row>
    <row r="171" spans="1:3" ht="18" customHeight="1">
      <c r="A171" t="s">
        <v>272</v>
      </c>
      <c r="B171" t="s">
        <v>74</v>
      </c>
      <c r="C171">
        <v>19.399999999999999</v>
      </c>
    </row>
    <row r="172" spans="1:3" ht="21.6" customHeight="1">
      <c r="A172" t="s">
        <v>273</v>
      </c>
      <c r="B172" t="s">
        <v>74</v>
      </c>
      <c r="C172">
        <v>15.1</v>
      </c>
    </row>
    <row r="173" spans="1:3" ht="21.6" customHeight="1">
      <c r="A173" t="s">
        <v>274</v>
      </c>
      <c r="B173" t="s">
        <v>275</v>
      </c>
      <c r="C173">
        <v>3.4</v>
      </c>
    </row>
    <row r="174" spans="1:3" ht="21.6" customHeight="1">
      <c r="A174" t="s">
        <v>276</v>
      </c>
      <c r="B174" t="s">
        <v>74</v>
      </c>
      <c r="C174">
        <v>20.399999999999999</v>
      </c>
    </row>
    <row r="175" spans="1:3" ht="21.6" customHeight="1">
      <c r="A175" t="s">
        <v>277</v>
      </c>
      <c r="B175" t="s">
        <v>74</v>
      </c>
      <c r="C175">
        <v>18.8</v>
      </c>
    </row>
    <row r="176" spans="1:3" ht="18" customHeight="1">
      <c r="A176" t="s">
        <v>279</v>
      </c>
      <c r="B176" t="s">
        <v>74</v>
      </c>
      <c r="C176">
        <v>22.3</v>
      </c>
    </row>
    <row r="177" spans="1:3" ht="21.6" customHeight="1">
      <c r="A177" t="s">
        <v>280</v>
      </c>
      <c r="B177" t="s">
        <v>74</v>
      </c>
      <c r="C177">
        <v>22.3</v>
      </c>
    </row>
    <row r="178" spans="1:3" ht="18" customHeight="1">
      <c r="A178" t="s">
        <v>281</v>
      </c>
      <c r="B178" t="s">
        <v>74</v>
      </c>
      <c r="C178">
        <v>14</v>
      </c>
    </row>
    <row r="179" spans="1:3" ht="18" customHeight="1">
      <c r="A179" t="s">
        <v>282</v>
      </c>
      <c r="B179" t="s">
        <v>74</v>
      </c>
      <c r="C179">
        <v>11.1</v>
      </c>
    </row>
    <row r="180" spans="1:3" ht="21.6" customHeight="1">
      <c r="A180" t="s">
        <v>283</v>
      </c>
      <c r="B180" t="s">
        <v>74</v>
      </c>
      <c r="C180">
        <v>17.899999999999999</v>
      </c>
    </row>
    <row r="181" spans="1:3" ht="18" customHeight="1">
      <c r="A181" t="s">
        <v>284</v>
      </c>
      <c r="B181" t="s">
        <v>74</v>
      </c>
      <c r="C181">
        <v>23.7</v>
      </c>
    </row>
    <row r="182" spans="1:3" ht="18" customHeight="1">
      <c r="A182" t="s">
        <v>285</v>
      </c>
      <c r="B182" t="s">
        <v>74</v>
      </c>
      <c r="C182">
        <v>16</v>
      </c>
    </row>
    <row r="183" spans="1:3" ht="21.6" customHeight="1">
      <c r="A183" t="s">
        <v>286</v>
      </c>
      <c r="B183" t="s">
        <v>74</v>
      </c>
      <c r="C183">
        <v>12.6</v>
      </c>
    </row>
    <row r="184" spans="1:3" ht="21.6" customHeight="1">
      <c r="A184" t="s">
        <v>287</v>
      </c>
      <c r="B184" t="s">
        <v>74</v>
      </c>
      <c r="C184">
        <v>13.8</v>
      </c>
    </row>
    <row r="185" spans="1:3" ht="18" customHeight="1">
      <c r="A185" t="s">
        <v>288</v>
      </c>
      <c r="B185" t="s">
        <v>74</v>
      </c>
      <c r="C185">
        <v>21.3</v>
      </c>
    </row>
    <row r="186" spans="1:3" ht="21.6" customHeight="1">
      <c r="A186" t="s">
        <v>1766</v>
      </c>
      <c r="B186" t="s">
        <v>74</v>
      </c>
      <c r="C186">
        <v>29</v>
      </c>
    </row>
    <row r="187" spans="1:3" ht="21.6" customHeight="1">
      <c r="A187" t="s">
        <v>289</v>
      </c>
      <c r="B187" t="s">
        <v>74</v>
      </c>
      <c r="C187">
        <v>20.100000000000001</v>
      </c>
    </row>
    <row r="188" spans="1:3" ht="21.6" customHeight="1">
      <c r="A188" t="s">
        <v>290</v>
      </c>
      <c r="B188" t="s">
        <v>74</v>
      </c>
      <c r="C188">
        <v>11.5</v>
      </c>
    </row>
    <row r="189" spans="1:3" ht="21.6" customHeight="1">
      <c r="A189" t="s">
        <v>291</v>
      </c>
      <c r="B189" t="s">
        <v>74</v>
      </c>
      <c r="C189">
        <v>22.8</v>
      </c>
    </row>
    <row r="190" spans="1:3" ht="21.6" customHeight="1">
      <c r="A190" t="s">
        <v>292</v>
      </c>
      <c r="B190" t="s">
        <v>74</v>
      </c>
      <c r="C190">
        <v>1.9</v>
      </c>
    </row>
    <row r="191" spans="1:3" ht="18" customHeight="1">
      <c r="A191" t="s">
        <v>293</v>
      </c>
      <c r="B191" t="s">
        <v>74</v>
      </c>
      <c r="C191">
        <v>21.6</v>
      </c>
    </row>
    <row r="192" spans="1:3" ht="18" customHeight="1">
      <c r="A192" t="s">
        <v>294</v>
      </c>
      <c r="B192" t="s">
        <v>246</v>
      </c>
      <c r="C192">
        <v>15.5</v>
      </c>
    </row>
    <row r="193" spans="1:3" ht="18" customHeight="1">
      <c r="A193" t="s">
        <v>295</v>
      </c>
      <c r="B193" t="s">
        <v>74</v>
      </c>
      <c r="C193">
        <v>14.9</v>
      </c>
    </row>
    <row r="194" spans="1:3" ht="21.6" customHeight="1">
      <c r="A194" t="s">
        <v>297</v>
      </c>
      <c r="B194" t="s">
        <v>74</v>
      </c>
      <c r="C194">
        <v>13.9</v>
      </c>
    </row>
    <row r="195" spans="1:3" ht="21.6" customHeight="1">
      <c r="A195" t="s">
        <v>296</v>
      </c>
      <c r="B195" t="s">
        <v>74</v>
      </c>
      <c r="C195">
        <v>11</v>
      </c>
    </row>
    <row r="196" spans="1:3" ht="18" customHeight="1">
      <c r="A196" t="s">
        <v>298</v>
      </c>
      <c r="B196" t="s">
        <v>74</v>
      </c>
      <c r="C196">
        <v>30.3</v>
      </c>
    </row>
    <row r="197" spans="1:3" ht="18" customHeight="1">
      <c r="A197" t="s">
        <v>299</v>
      </c>
      <c r="B197" t="s">
        <v>74</v>
      </c>
      <c r="C197">
        <v>13</v>
      </c>
    </row>
    <row r="198" spans="1:3" ht="21.6" customHeight="1">
      <c r="A198" t="s">
        <v>1980</v>
      </c>
      <c r="B198" t="s">
        <v>74</v>
      </c>
      <c r="C198">
        <v>6.6</v>
      </c>
    </row>
    <row r="199" spans="1:3" ht="21.6" customHeight="1">
      <c r="A199" t="s">
        <v>301</v>
      </c>
      <c r="B199" t="s">
        <v>74</v>
      </c>
      <c r="C199">
        <v>15.9</v>
      </c>
    </row>
    <row r="200" spans="1:3" ht="21.6" customHeight="1">
      <c r="A200" t="s">
        <v>302</v>
      </c>
      <c r="B200" t="s">
        <v>74</v>
      </c>
      <c r="C200">
        <v>36.4</v>
      </c>
    </row>
    <row r="201" spans="1:3" ht="21.6" customHeight="1">
      <c r="A201" t="s">
        <v>303</v>
      </c>
      <c r="B201" t="s">
        <v>74</v>
      </c>
      <c r="C201">
        <v>10.199999999999999</v>
      </c>
    </row>
    <row r="202" spans="1:3" ht="18" customHeight="1">
      <c r="A202" t="s">
        <v>304</v>
      </c>
      <c r="B202" t="s">
        <v>74</v>
      </c>
      <c r="C202">
        <v>28</v>
      </c>
    </row>
    <row r="203" spans="1:3" ht="18" customHeight="1">
      <c r="A203" t="s">
        <v>305</v>
      </c>
      <c r="B203" t="s">
        <v>74</v>
      </c>
      <c r="C203">
        <v>24.6</v>
      </c>
    </row>
    <row r="204" spans="1:3" ht="18" customHeight="1">
      <c r="A204" t="s">
        <v>1981</v>
      </c>
      <c r="B204" t="s">
        <v>74</v>
      </c>
      <c r="C204">
        <v>19.3</v>
      </c>
    </row>
    <row r="205" spans="1:3" ht="18" customHeight="1">
      <c r="A205" t="s">
        <v>306</v>
      </c>
      <c r="B205" t="s">
        <v>74</v>
      </c>
      <c r="C205">
        <v>12.2</v>
      </c>
    </row>
    <row r="206" spans="1:3" ht="18" customHeight="1">
      <c r="A206" t="s">
        <v>307</v>
      </c>
      <c r="B206" t="s">
        <v>74</v>
      </c>
      <c r="C206">
        <v>19.899999999999999</v>
      </c>
    </row>
    <row r="207" spans="1:3" ht="18" customHeight="1">
      <c r="A207" t="s">
        <v>308</v>
      </c>
      <c r="B207" t="s">
        <v>74</v>
      </c>
      <c r="C207">
        <v>14</v>
      </c>
    </row>
    <row r="208" spans="1:3" ht="18" customHeight="1">
      <c r="A208" t="s">
        <v>1767</v>
      </c>
      <c r="B208" t="s">
        <v>74</v>
      </c>
      <c r="C208">
        <v>14.3</v>
      </c>
    </row>
    <row r="209" spans="1:3" ht="18" customHeight="1">
      <c r="A209" t="s">
        <v>309</v>
      </c>
      <c r="B209" t="s">
        <v>74</v>
      </c>
      <c r="C209">
        <v>11.3</v>
      </c>
    </row>
    <row r="210" spans="1:3" ht="18" customHeight="1">
      <c r="A210" t="s">
        <v>310</v>
      </c>
      <c r="B210" t="s">
        <v>74</v>
      </c>
      <c r="C210">
        <v>20.9</v>
      </c>
    </row>
    <row r="211" spans="1:3" ht="18" customHeight="1">
      <c r="A211" t="s">
        <v>311</v>
      </c>
      <c r="B211" t="s">
        <v>74</v>
      </c>
      <c r="C211">
        <v>10.5</v>
      </c>
    </row>
    <row r="212" spans="1:3" ht="21.6" customHeight="1">
      <c r="A212" t="s">
        <v>312</v>
      </c>
      <c r="B212" t="s">
        <v>74</v>
      </c>
      <c r="C212">
        <v>20</v>
      </c>
    </row>
    <row r="213" spans="1:3" ht="18" customHeight="1">
      <c r="A213" t="s">
        <v>314</v>
      </c>
      <c r="B213" t="s">
        <v>74</v>
      </c>
      <c r="C213">
        <v>16.7</v>
      </c>
    </row>
    <row r="214" spans="1:3" ht="21.6" customHeight="1">
      <c r="A214" t="s">
        <v>315</v>
      </c>
      <c r="B214" t="s">
        <v>74</v>
      </c>
      <c r="C214">
        <v>25.5</v>
      </c>
    </row>
    <row r="215" spans="1:3" ht="21.6" customHeight="1">
      <c r="A215" t="s">
        <v>316</v>
      </c>
      <c r="B215" t="s">
        <v>74</v>
      </c>
      <c r="C215">
        <v>8.8000000000000007</v>
      </c>
    </row>
    <row r="216" spans="1:3" ht="21.6" customHeight="1">
      <c r="A216" t="s">
        <v>317</v>
      </c>
      <c r="B216" t="s">
        <v>74</v>
      </c>
      <c r="C216">
        <v>36.4</v>
      </c>
    </row>
    <row r="217" spans="1:3" ht="21.6" customHeight="1">
      <c r="A217" t="s">
        <v>318</v>
      </c>
      <c r="B217" t="s">
        <v>74</v>
      </c>
      <c r="C217">
        <v>29.9</v>
      </c>
    </row>
    <row r="218" spans="1:3" ht="21.6" customHeight="1">
      <c r="A218" t="s">
        <v>319</v>
      </c>
      <c r="B218" t="s">
        <v>74</v>
      </c>
      <c r="C218">
        <v>19.899999999999999</v>
      </c>
    </row>
    <row r="219" spans="1:3" ht="21.6" customHeight="1">
      <c r="A219" t="s">
        <v>320</v>
      </c>
      <c r="B219" t="s">
        <v>74</v>
      </c>
      <c r="C219">
        <v>17.600000000000001</v>
      </c>
    </row>
    <row r="220" spans="1:3" ht="21.6" customHeight="1">
      <c r="A220" t="s">
        <v>321</v>
      </c>
      <c r="B220" t="s">
        <v>74</v>
      </c>
      <c r="C220">
        <v>25.1</v>
      </c>
    </row>
    <row r="221" spans="1:3" ht="18" customHeight="1">
      <c r="A221" t="s">
        <v>322</v>
      </c>
      <c r="B221" t="s">
        <v>74</v>
      </c>
      <c r="C221">
        <v>18.7</v>
      </c>
    </row>
    <row r="222" spans="1:3" ht="21.6" customHeight="1">
      <c r="A222" t="s">
        <v>324</v>
      </c>
      <c r="B222" t="s">
        <v>74</v>
      </c>
      <c r="C222">
        <v>28.9</v>
      </c>
    </row>
    <row r="223" spans="1:3" ht="21.6" customHeight="1">
      <c r="A223" t="s">
        <v>325</v>
      </c>
      <c r="B223" t="s">
        <v>74</v>
      </c>
      <c r="C223">
        <v>12.5</v>
      </c>
    </row>
    <row r="224" spans="1:3" ht="21.6" customHeight="1">
      <c r="A224" t="s">
        <v>326</v>
      </c>
      <c r="B224" t="s">
        <v>74</v>
      </c>
      <c r="C224">
        <v>8.1999999999999993</v>
      </c>
    </row>
    <row r="225" spans="1:3" ht="21.6" customHeight="1">
      <c r="A225" t="s">
        <v>327</v>
      </c>
      <c r="B225" t="s">
        <v>74</v>
      </c>
      <c r="C225">
        <v>29.1</v>
      </c>
    </row>
    <row r="226" spans="1:3" ht="21.6" customHeight="1">
      <c r="A226" t="s">
        <v>328</v>
      </c>
      <c r="B226" t="s">
        <v>329</v>
      </c>
      <c r="C226">
        <v>11.6</v>
      </c>
    </row>
    <row r="227" spans="1:3" ht="21.6" customHeight="1">
      <c r="A227" t="s">
        <v>330</v>
      </c>
      <c r="B227" t="s">
        <v>74</v>
      </c>
      <c r="C227">
        <v>8.1999999999999993</v>
      </c>
    </row>
    <row r="228" spans="1:3" ht="21.6" customHeight="1">
      <c r="A228" t="s">
        <v>331</v>
      </c>
      <c r="B228" t="s">
        <v>74</v>
      </c>
      <c r="C228">
        <v>15.4</v>
      </c>
    </row>
    <row r="229" spans="1:3" ht="21.6" customHeight="1">
      <c r="A229" t="s">
        <v>332</v>
      </c>
      <c r="B229" t="s">
        <v>74</v>
      </c>
      <c r="C229">
        <v>14.9</v>
      </c>
    </row>
    <row r="230" spans="1:3" ht="21.6" customHeight="1">
      <c r="A230" t="s">
        <v>333</v>
      </c>
      <c r="B230" t="s">
        <v>85</v>
      </c>
      <c r="C230">
        <v>24</v>
      </c>
    </row>
    <row r="231" spans="1:3" ht="21.6" customHeight="1">
      <c r="A231" t="s">
        <v>335</v>
      </c>
      <c r="B231" t="s">
        <v>74</v>
      </c>
      <c r="C231">
        <v>36.4</v>
      </c>
    </row>
    <row r="232" spans="1:3" ht="21.6" customHeight="1">
      <c r="A232" t="s">
        <v>336</v>
      </c>
      <c r="B232" t="s">
        <v>74</v>
      </c>
      <c r="C232">
        <v>13.7</v>
      </c>
    </row>
    <row r="233" spans="1:3" ht="21.6" customHeight="1">
      <c r="A233" t="s">
        <v>337</v>
      </c>
      <c r="B233" t="s">
        <v>74</v>
      </c>
      <c r="C233">
        <v>17.2</v>
      </c>
    </row>
    <row r="234" spans="1:3" ht="21.6" customHeight="1">
      <c r="A234" t="s">
        <v>338</v>
      </c>
      <c r="B234" t="s">
        <v>74</v>
      </c>
      <c r="C234">
        <v>13</v>
      </c>
    </row>
    <row r="235" spans="1:3" ht="21.6" customHeight="1">
      <c r="A235" t="s">
        <v>339</v>
      </c>
      <c r="B235" t="s">
        <v>74</v>
      </c>
      <c r="C235">
        <v>11.9</v>
      </c>
    </row>
    <row r="236" spans="1:3" ht="18" customHeight="1">
      <c r="A236" t="s">
        <v>340</v>
      </c>
      <c r="B236" t="s">
        <v>74</v>
      </c>
      <c r="C236">
        <v>24.7</v>
      </c>
    </row>
    <row r="237" spans="1:3" ht="18" customHeight="1">
      <c r="A237" t="s">
        <v>341</v>
      </c>
      <c r="B237" t="s">
        <v>74</v>
      </c>
      <c r="C237">
        <v>17.600000000000001</v>
      </c>
    </row>
    <row r="238" spans="1:3" ht="18" customHeight="1">
      <c r="A238" t="s">
        <v>344</v>
      </c>
      <c r="B238" t="s">
        <v>74</v>
      </c>
      <c r="C238">
        <v>29.1</v>
      </c>
    </row>
    <row r="239" spans="1:3" ht="18" customHeight="1">
      <c r="A239" t="s">
        <v>1829</v>
      </c>
      <c r="B239" t="s">
        <v>74</v>
      </c>
      <c r="C239">
        <v>30.7</v>
      </c>
    </row>
    <row r="240" spans="1:3" ht="21.6" customHeight="1">
      <c r="A240" t="s">
        <v>345</v>
      </c>
      <c r="B240" t="s">
        <v>346</v>
      </c>
      <c r="C240">
        <v>14.6</v>
      </c>
    </row>
    <row r="241" spans="1:3" ht="21.6" customHeight="1">
      <c r="A241" t="s">
        <v>347</v>
      </c>
      <c r="B241" t="s">
        <v>74</v>
      </c>
      <c r="C241">
        <v>14.2</v>
      </c>
    </row>
    <row r="242" spans="1:3" ht="21.6" customHeight="1">
      <c r="A242" t="s">
        <v>348</v>
      </c>
      <c r="B242" t="s">
        <v>74</v>
      </c>
      <c r="C242">
        <v>11.4</v>
      </c>
    </row>
    <row r="243" spans="1:3" ht="21.6" customHeight="1">
      <c r="A243" t="s">
        <v>351</v>
      </c>
      <c r="B243" t="s">
        <v>74</v>
      </c>
      <c r="C243">
        <v>9</v>
      </c>
    </row>
    <row r="244" spans="1:3" ht="21.6" customHeight="1">
      <c r="A244" t="s">
        <v>352</v>
      </c>
      <c r="B244" t="s">
        <v>74</v>
      </c>
      <c r="C244">
        <v>19.600000000000001</v>
      </c>
    </row>
    <row r="245" spans="1:3" ht="21.6" customHeight="1">
      <c r="A245" t="s">
        <v>353</v>
      </c>
      <c r="B245" t="s">
        <v>74</v>
      </c>
      <c r="C245">
        <v>14.5</v>
      </c>
    </row>
    <row r="246" spans="1:3" ht="21.6" customHeight="1">
      <c r="A246" t="s">
        <v>354</v>
      </c>
      <c r="B246" t="s">
        <v>74</v>
      </c>
      <c r="C246">
        <v>15.7</v>
      </c>
    </row>
    <row r="247" spans="1:3" ht="21.6" customHeight="1">
      <c r="A247" t="s">
        <v>355</v>
      </c>
      <c r="B247" t="s">
        <v>74</v>
      </c>
      <c r="C247">
        <v>11.8</v>
      </c>
    </row>
    <row r="248" spans="1:3" ht="21.6" customHeight="1">
      <c r="A248" t="s">
        <v>356</v>
      </c>
      <c r="B248" t="s">
        <v>74</v>
      </c>
      <c r="C248">
        <v>18.2</v>
      </c>
    </row>
    <row r="249" spans="1:3" ht="21.6" customHeight="1">
      <c r="A249" t="s">
        <v>357</v>
      </c>
      <c r="B249" t="s">
        <v>74</v>
      </c>
      <c r="C249">
        <v>16.7</v>
      </c>
    </row>
    <row r="250" spans="1:3" ht="21.6" customHeight="1">
      <c r="A250" t="s">
        <v>359</v>
      </c>
      <c r="B250" t="s">
        <v>74</v>
      </c>
      <c r="C250">
        <v>23.2</v>
      </c>
    </row>
    <row r="251" spans="1:3" ht="21.6" customHeight="1">
      <c r="A251" t="s">
        <v>360</v>
      </c>
      <c r="B251" t="s">
        <v>74</v>
      </c>
      <c r="C251">
        <v>29.4</v>
      </c>
    </row>
    <row r="252" spans="1:3" ht="21.6" customHeight="1">
      <c r="A252" t="s">
        <v>1830</v>
      </c>
      <c r="B252" t="s">
        <v>74</v>
      </c>
      <c r="C252">
        <v>15.7</v>
      </c>
    </row>
    <row r="253" spans="1:3" ht="21.6" customHeight="1">
      <c r="A253" t="s">
        <v>362</v>
      </c>
      <c r="B253" t="s">
        <v>74</v>
      </c>
      <c r="C253">
        <v>18.600000000000001</v>
      </c>
    </row>
    <row r="254" spans="1:3" ht="18" customHeight="1">
      <c r="A254" t="s">
        <v>363</v>
      </c>
      <c r="B254" t="s">
        <v>74</v>
      </c>
      <c r="C254">
        <v>11</v>
      </c>
    </row>
    <row r="255" spans="1:3" ht="18" customHeight="1">
      <c r="A255" t="s">
        <v>364</v>
      </c>
      <c r="B255" t="s">
        <v>74</v>
      </c>
      <c r="C255">
        <v>21.1</v>
      </c>
    </row>
    <row r="256" spans="1:3" ht="18" customHeight="1">
      <c r="A256" t="s">
        <v>365</v>
      </c>
      <c r="B256" t="s">
        <v>74</v>
      </c>
      <c r="C256">
        <v>8.3000000000000007</v>
      </c>
    </row>
    <row r="257" spans="1:3" ht="21.6" customHeight="1">
      <c r="A257" t="s">
        <v>366</v>
      </c>
      <c r="B257" t="s">
        <v>74</v>
      </c>
      <c r="C257">
        <v>23.1</v>
      </c>
    </row>
    <row r="258" spans="1:3" ht="21.6" customHeight="1">
      <c r="A258" t="s">
        <v>367</v>
      </c>
      <c r="B258" t="s">
        <v>74</v>
      </c>
      <c r="C258">
        <v>36.4</v>
      </c>
    </row>
    <row r="259" spans="1:3" ht="21.6" customHeight="1">
      <c r="A259" t="s">
        <v>368</v>
      </c>
      <c r="B259" t="s">
        <v>74</v>
      </c>
      <c r="C259">
        <v>13.5</v>
      </c>
    </row>
    <row r="260" spans="1:3" ht="21.6" customHeight="1">
      <c r="A260" t="s">
        <v>369</v>
      </c>
      <c r="B260" t="s">
        <v>74</v>
      </c>
      <c r="C260">
        <v>36.4</v>
      </c>
    </row>
    <row r="261" spans="1:3" ht="21.6" customHeight="1">
      <c r="A261" t="s">
        <v>370</v>
      </c>
      <c r="B261" t="s">
        <v>350</v>
      </c>
      <c r="C261">
        <v>12.8</v>
      </c>
    </row>
    <row r="262" spans="1:3" ht="21.6" customHeight="1">
      <c r="A262" t="s">
        <v>371</v>
      </c>
      <c r="B262" t="s">
        <v>74</v>
      </c>
      <c r="C262">
        <v>16.8</v>
      </c>
    </row>
    <row r="263" spans="1:3" ht="21.6" customHeight="1">
      <c r="A263" t="s">
        <v>372</v>
      </c>
      <c r="B263" t="s">
        <v>74</v>
      </c>
      <c r="C263">
        <v>27.5</v>
      </c>
    </row>
    <row r="264" spans="1:3" ht="21.6" customHeight="1">
      <c r="A264" t="s">
        <v>373</v>
      </c>
      <c r="B264" t="s">
        <v>74</v>
      </c>
      <c r="C264">
        <v>9.8000000000000007</v>
      </c>
    </row>
    <row r="265" spans="1:3" ht="18" customHeight="1">
      <c r="A265" t="s">
        <v>374</v>
      </c>
      <c r="B265" t="s">
        <v>74</v>
      </c>
      <c r="C265">
        <v>14.3</v>
      </c>
    </row>
    <row r="266" spans="1:3" ht="21.6" customHeight="1">
      <c r="A266" t="s">
        <v>375</v>
      </c>
      <c r="B266" t="s">
        <v>74</v>
      </c>
      <c r="C266">
        <v>33.200000000000003</v>
      </c>
    </row>
    <row r="267" spans="1:3" ht="18" customHeight="1">
      <c r="A267" t="s">
        <v>377</v>
      </c>
      <c r="B267" t="s">
        <v>74</v>
      </c>
      <c r="C267">
        <v>21.2</v>
      </c>
    </row>
    <row r="268" spans="1:3" ht="21.6" customHeight="1">
      <c r="A268" t="s">
        <v>378</v>
      </c>
      <c r="B268" t="s">
        <v>74</v>
      </c>
      <c r="C268">
        <v>31.7</v>
      </c>
    </row>
    <row r="269" spans="1:3" ht="18" customHeight="1">
      <c r="A269" t="s">
        <v>379</v>
      </c>
      <c r="B269" t="s">
        <v>74</v>
      </c>
      <c r="C269">
        <v>15.6</v>
      </c>
    </row>
    <row r="270" spans="1:3" ht="18" customHeight="1">
      <c r="A270" t="s">
        <v>380</v>
      </c>
      <c r="B270" t="s">
        <v>74</v>
      </c>
      <c r="C270">
        <v>18.600000000000001</v>
      </c>
    </row>
    <row r="271" spans="1:3" ht="21.6" customHeight="1">
      <c r="A271" t="s">
        <v>382</v>
      </c>
      <c r="B271" t="s">
        <v>74</v>
      </c>
      <c r="C271">
        <v>15.6</v>
      </c>
    </row>
    <row r="272" spans="1:3" ht="18" customHeight="1">
      <c r="A272" t="s">
        <v>383</v>
      </c>
      <c r="B272" t="s">
        <v>74</v>
      </c>
      <c r="C272">
        <v>20.2</v>
      </c>
    </row>
    <row r="273" spans="1:3" ht="21.6" customHeight="1">
      <c r="A273" t="s">
        <v>384</v>
      </c>
      <c r="B273" t="s">
        <v>74</v>
      </c>
      <c r="C273">
        <v>23.8</v>
      </c>
    </row>
    <row r="274" spans="1:3" ht="18" customHeight="1">
      <c r="A274" t="s">
        <v>385</v>
      </c>
      <c r="B274" t="s">
        <v>74</v>
      </c>
      <c r="C274">
        <v>6.8</v>
      </c>
    </row>
    <row r="275" spans="1:3" ht="21.6" customHeight="1">
      <c r="A275" t="s">
        <v>386</v>
      </c>
      <c r="B275" t="s">
        <v>74</v>
      </c>
      <c r="C275">
        <v>16.5</v>
      </c>
    </row>
    <row r="276" spans="1:3" ht="21.6" customHeight="1">
      <c r="A276" t="s">
        <v>387</v>
      </c>
      <c r="B276" t="s">
        <v>74</v>
      </c>
      <c r="C276">
        <v>12.8</v>
      </c>
    </row>
    <row r="277" spans="1:3" ht="21.6" customHeight="1">
      <c r="A277" t="s">
        <v>389</v>
      </c>
      <c r="B277" t="s">
        <v>74</v>
      </c>
      <c r="C277">
        <v>18</v>
      </c>
    </row>
    <row r="278" spans="1:3" ht="21.6" customHeight="1">
      <c r="A278" t="s">
        <v>390</v>
      </c>
      <c r="B278" t="s">
        <v>74</v>
      </c>
      <c r="C278">
        <v>14.3</v>
      </c>
    </row>
    <row r="279" spans="1:3" ht="18" customHeight="1">
      <c r="A279" t="s">
        <v>391</v>
      </c>
      <c r="B279" t="s">
        <v>74</v>
      </c>
      <c r="C279">
        <v>12.6</v>
      </c>
    </row>
    <row r="280" spans="1:3" ht="18" customHeight="1">
      <c r="A280" t="s">
        <v>392</v>
      </c>
      <c r="B280" t="s">
        <v>74</v>
      </c>
      <c r="C280">
        <v>26.8</v>
      </c>
    </row>
    <row r="281" spans="1:3" ht="21.6" customHeight="1">
      <c r="A281" t="s">
        <v>393</v>
      </c>
      <c r="B281" t="s">
        <v>74</v>
      </c>
      <c r="C281">
        <v>17.2</v>
      </c>
    </row>
    <row r="282" spans="1:3" ht="18" customHeight="1">
      <c r="A282" t="s">
        <v>394</v>
      </c>
      <c r="B282" t="s">
        <v>74</v>
      </c>
      <c r="C282">
        <v>17.2</v>
      </c>
    </row>
    <row r="283" spans="1:3" ht="18" customHeight="1">
      <c r="A283" t="s">
        <v>395</v>
      </c>
      <c r="B283" t="s">
        <v>396</v>
      </c>
      <c r="C283">
        <v>10.1</v>
      </c>
    </row>
    <row r="284" spans="1:3" ht="18" customHeight="1">
      <c r="A284" t="s">
        <v>397</v>
      </c>
      <c r="B284" t="s">
        <v>74</v>
      </c>
      <c r="C284">
        <v>24.9</v>
      </c>
    </row>
    <row r="285" spans="1:3" ht="21.6" customHeight="1">
      <c r="A285" t="s">
        <v>398</v>
      </c>
      <c r="B285" t="s">
        <v>74</v>
      </c>
      <c r="C285">
        <v>12.5</v>
      </c>
    </row>
    <row r="286" spans="1:3" ht="21.6" customHeight="1">
      <c r="A286" t="s">
        <v>399</v>
      </c>
      <c r="B286" t="s">
        <v>74</v>
      </c>
      <c r="C286">
        <v>16.399999999999999</v>
      </c>
    </row>
    <row r="287" spans="1:3" ht="21.6" customHeight="1">
      <c r="A287" t="s">
        <v>400</v>
      </c>
      <c r="B287" t="s">
        <v>74</v>
      </c>
      <c r="C287">
        <v>21.6</v>
      </c>
    </row>
    <row r="288" spans="1:3" ht="21.6" customHeight="1">
      <c r="A288" t="s">
        <v>1811</v>
      </c>
      <c r="B288" t="s">
        <v>74</v>
      </c>
      <c r="C288">
        <v>18.100000000000001</v>
      </c>
    </row>
    <row r="289" spans="1:3" ht="18" customHeight="1">
      <c r="A289" t="s">
        <v>401</v>
      </c>
      <c r="B289" t="s">
        <v>74</v>
      </c>
      <c r="C289">
        <v>22.8</v>
      </c>
    </row>
    <row r="290" spans="1:3" ht="18" customHeight="1">
      <c r="A290" t="s">
        <v>402</v>
      </c>
      <c r="B290" t="s">
        <v>74</v>
      </c>
      <c r="C290">
        <v>11.8</v>
      </c>
    </row>
    <row r="291" spans="1:3" ht="21.6" customHeight="1">
      <c r="A291" t="s">
        <v>403</v>
      </c>
      <c r="B291" t="s">
        <v>74</v>
      </c>
      <c r="C291">
        <v>26.5</v>
      </c>
    </row>
    <row r="292" spans="1:3" ht="21.6" customHeight="1">
      <c r="A292" t="s">
        <v>404</v>
      </c>
      <c r="B292" t="s">
        <v>74</v>
      </c>
      <c r="C292">
        <v>11.8</v>
      </c>
    </row>
    <row r="293" spans="1:3" ht="21.6" customHeight="1">
      <c r="A293" t="s">
        <v>405</v>
      </c>
      <c r="B293" t="s">
        <v>74</v>
      </c>
      <c r="C293">
        <v>15.2</v>
      </c>
    </row>
    <row r="294" spans="1:3" ht="18" customHeight="1">
      <c r="A294" t="s">
        <v>406</v>
      </c>
      <c r="B294" t="s">
        <v>74</v>
      </c>
      <c r="C294">
        <v>16.8</v>
      </c>
    </row>
    <row r="295" spans="1:3" ht="21.6" customHeight="1">
      <c r="A295" t="s">
        <v>407</v>
      </c>
      <c r="B295" t="s">
        <v>154</v>
      </c>
      <c r="C295">
        <v>18.7</v>
      </c>
    </row>
    <row r="296" spans="1:3" ht="18" customHeight="1">
      <c r="A296" t="s">
        <v>1812</v>
      </c>
      <c r="B296" t="s">
        <v>74</v>
      </c>
      <c r="C296">
        <v>11.2</v>
      </c>
    </row>
    <row r="297" spans="1:3" ht="21.6" customHeight="1">
      <c r="A297" t="s">
        <v>408</v>
      </c>
      <c r="B297" t="s">
        <v>74</v>
      </c>
      <c r="C297">
        <v>12.5</v>
      </c>
    </row>
    <row r="298" spans="1:3" ht="21.6" customHeight="1">
      <c r="A298" t="s">
        <v>1831</v>
      </c>
      <c r="B298" t="s">
        <v>889</v>
      </c>
      <c r="C298">
        <v>15.4</v>
      </c>
    </row>
    <row r="299" spans="1:3" ht="21.6" customHeight="1">
      <c r="A299" t="s">
        <v>409</v>
      </c>
      <c r="B299" t="s">
        <v>74</v>
      </c>
      <c r="C299">
        <v>16.600000000000001</v>
      </c>
    </row>
    <row r="300" spans="1:3" ht="18" customHeight="1">
      <c r="A300" t="s">
        <v>410</v>
      </c>
      <c r="B300" t="s">
        <v>74</v>
      </c>
      <c r="C300">
        <v>20.3</v>
      </c>
    </row>
    <row r="301" spans="1:3" ht="21.6" customHeight="1">
      <c r="A301" t="s">
        <v>411</v>
      </c>
      <c r="B301" t="s">
        <v>74</v>
      </c>
      <c r="C301">
        <v>31.9</v>
      </c>
    </row>
    <row r="302" spans="1:3" ht="21.6" customHeight="1">
      <c r="A302" t="s">
        <v>412</v>
      </c>
      <c r="B302" t="s">
        <v>74</v>
      </c>
      <c r="C302">
        <v>16.399999999999999</v>
      </c>
    </row>
    <row r="303" spans="1:3" ht="18" customHeight="1">
      <c r="A303" t="s">
        <v>1768</v>
      </c>
      <c r="B303" t="s">
        <v>74</v>
      </c>
      <c r="C303">
        <v>8</v>
      </c>
    </row>
    <row r="304" spans="1:3" ht="18" customHeight="1">
      <c r="A304" t="s">
        <v>413</v>
      </c>
      <c r="B304" t="s">
        <v>74</v>
      </c>
      <c r="C304">
        <v>11.1</v>
      </c>
    </row>
    <row r="305" spans="1:3" ht="21.6" customHeight="1">
      <c r="A305" t="s">
        <v>414</v>
      </c>
      <c r="B305" t="s">
        <v>74</v>
      </c>
      <c r="C305">
        <v>24.8</v>
      </c>
    </row>
    <row r="306" spans="1:3" ht="18" customHeight="1">
      <c r="A306" t="s">
        <v>415</v>
      </c>
      <c r="B306" t="s">
        <v>74</v>
      </c>
      <c r="C306">
        <v>13.2</v>
      </c>
    </row>
    <row r="307" spans="1:3" ht="21.6" customHeight="1">
      <c r="A307" t="s">
        <v>416</v>
      </c>
      <c r="B307" t="s">
        <v>74</v>
      </c>
      <c r="C307">
        <v>13.7</v>
      </c>
    </row>
    <row r="308" spans="1:3" ht="21.6" customHeight="1">
      <c r="A308" t="s">
        <v>417</v>
      </c>
      <c r="B308" t="s">
        <v>74</v>
      </c>
      <c r="C308">
        <v>22.9</v>
      </c>
    </row>
    <row r="309" spans="1:3" ht="21.6" customHeight="1">
      <c r="A309" t="s">
        <v>418</v>
      </c>
      <c r="B309" t="s">
        <v>74</v>
      </c>
      <c r="C309">
        <v>23.8</v>
      </c>
    </row>
    <row r="310" spans="1:3" ht="21.6" customHeight="1">
      <c r="A310" t="s">
        <v>419</v>
      </c>
      <c r="B310" t="s">
        <v>74</v>
      </c>
      <c r="C310">
        <v>10.199999999999999</v>
      </c>
    </row>
    <row r="311" spans="1:3" ht="21.6" customHeight="1">
      <c r="A311" t="s">
        <v>420</v>
      </c>
      <c r="B311" t="s">
        <v>74</v>
      </c>
      <c r="C311">
        <v>18</v>
      </c>
    </row>
    <row r="312" spans="1:3" ht="18" customHeight="1">
      <c r="A312" t="s">
        <v>421</v>
      </c>
      <c r="B312" t="s">
        <v>74</v>
      </c>
      <c r="C312">
        <v>26.7</v>
      </c>
    </row>
    <row r="313" spans="1:3" ht="18" customHeight="1">
      <c r="A313" t="s">
        <v>422</v>
      </c>
      <c r="B313" t="s">
        <v>74</v>
      </c>
      <c r="C313">
        <v>17.7</v>
      </c>
    </row>
    <row r="314" spans="1:3" ht="18" customHeight="1">
      <c r="A314" t="s">
        <v>425</v>
      </c>
      <c r="B314" t="s">
        <v>74</v>
      </c>
      <c r="C314">
        <v>19.5</v>
      </c>
    </row>
    <row r="315" spans="1:3" ht="18" customHeight="1">
      <c r="A315" t="s">
        <v>426</v>
      </c>
      <c r="B315" t="s">
        <v>74</v>
      </c>
      <c r="C315">
        <v>10.8</v>
      </c>
    </row>
    <row r="316" spans="1:3" ht="21.6" customHeight="1">
      <c r="A316" t="s">
        <v>427</v>
      </c>
      <c r="B316" t="s">
        <v>74</v>
      </c>
      <c r="C316">
        <v>15.5</v>
      </c>
    </row>
    <row r="317" spans="1:3" ht="18" customHeight="1">
      <c r="A317" t="s">
        <v>428</v>
      </c>
      <c r="B317" t="s">
        <v>74</v>
      </c>
      <c r="C317">
        <v>26.3</v>
      </c>
    </row>
    <row r="318" spans="1:3" ht="18" customHeight="1">
      <c r="A318" t="s">
        <v>429</v>
      </c>
      <c r="B318" t="s">
        <v>74</v>
      </c>
      <c r="C318">
        <v>23.5</v>
      </c>
    </row>
    <row r="319" spans="1:3" ht="21.6" customHeight="1">
      <c r="A319" t="s">
        <v>1832</v>
      </c>
      <c r="B319" t="s">
        <v>74</v>
      </c>
      <c r="C319">
        <v>18.2</v>
      </c>
    </row>
    <row r="320" spans="1:3" ht="18" customHeight="1">
      <c r="A320" t="s">
        <v>430</v>
      </c>
      <c r="B320" t="s">
        <v>74</v>
      </c>
      <c r="C320">
        <v>16.3</v>
      </c>
    </row>
    <row r="321" spans="1:3" ht="21.6" customHeight="1">
      <c r="A321" t="s">
        <v>7420</v>
      </c>
      <c r="B321" t="s">
        <v>74</v>
      </c>
      <c r="C321">
        <v>15.5</v>
      </c>
    </row>
    <row r="322" spans="1:3" ht="18" customHeight="1">
      <c r="A322" t="s">
        <v>432</v>
      </c>
      <c r="B322" t="s">
        <v>433</v>
      </c>
      <c r="C322">
        <v>8.5</v>
      </c>
    </row>
    <row r="323" spans="1:3" ht="21.6" customHeight="1">
      <c r="A323" t="s">
        <v>434</v>
      </c>
      <c r="B323" t="s">
        <v>74</v>
      </c>
      <c r="C323">
        <v>14.2</v>
      </c>
    </row>
    <row r="324" spans="1:3" ht="21.6" customHeight="1">
      <c r="A324" t="s">
        <v>435</v>
      </c>
      <c r="B324" t="s">
        <v>436</v>
      </c>
      <c r="C324">
        <v>1.3</v>
      </c>
    </row>
    <row r="325" spans="1:3" ht="18" customHeight="1">
      <c r="A325" t="s">
        <v>437</v>
      </c>
      <c r="B325" t="s">
        <v>74</v>
      </c>
      <c r="C325">
        <v>14.9</v>
      </c>
    </row>
    <row r="326" spans="1:3" ht="21.6" customHeight="1">
      <c r="A326" t="s">
        <v>438</v>
      </c>
      <c r="B326" t="s">
        <v>439</v>
      </c>
      <c r="C326">
        <v>17.600000000000001</v>
      </c>
    </row>
    <row r="327" spans="1:3" ht="21.6" customHeight="1">
      <c r="A327" t="s">
        <v>441</v>
      </c>
      <c r="B327" t="s">
        <v>74</v>
      </c>
      <c r="C327">
        <v>16.5</v>
      </c>
    </row>
    <row r="328" spans="1:3" ht="18" customHeight="1">
      <c r="A328" t="s">
        <v>442</v>
      </c>
      <c r="B328" t="s">
        <v>74</v>
      </c>
      <c r="C328">
        <v>12.5</v>
      </c>
    </row>
    <row r="329" spans="1:3" ht="21.6" customHeight="1">
      <c r="A329" t="s">
        <v>443</v>
      </c>
      <c r="B329" t="s">
        <v>119</v>
      </c>
      <c r="C329">
        <v>18.100000000000001</v>
      </c>
    </row>
    <row r="330" spans="1:3" ht="21.6" customHeight="1">
      <c r="A330" t="s">
        <v>1813</v>
      </c>
      <c r="B330" t="s">
        <v>74</v>
      </c>
      <c r="C330">
        <v>17.100000000000001</v>
      </c>
    </row>
    <row r="331" spans="1:3" ht="18" customHeight="1">
      <c r="A331" t="s">
        <v>444</v>
      </c>
      <c r="B331" t="s">
        <v>74</v>
      </c>
      <c r="C331">
        <v>6.9</v>
      </c>
    </row>
    <row r="332" spans="1:3" ht="21.6" customHeight="1">
      <c r="A332" t="s">
        <v>445</v>
      </c>
      <c r="B332" t="s">
        <v>74</v>
      </c>
      <c r="C332">
        <v>30.9</v>
      </c>
    </row>
    <row r="333" spans="1:3" ht="21.6" customHeight="1">
      <c r="A333" t="s">
        <v>447</v>
      </c>
      <c r="B333" t="s">
        <v>74</v>
      </c>
      <c r="C333">
        <v>29.1</v>
      </c>
    </row>
    <row r="334" spans="1:3" ht="18" customHeight="1">
      <c r="A334" t="s">
        <v>449</v>
      </c>
      <c r="B334" t="s">
        <v>74</v>
      </c>
      <c r="C334">
        <v>10.5</v>
      </c>
    </row>
    <row r="335" spans="1:3" ht="21.6" customHeight="1">
      <c r="A335" t="s">
        <v>450</v>
      </c>
      <c r="B335" t="s">
        <v>74</v>
      </c>
      <c r="C335">
        <v>26.3</v>
      </c>
    </row>
    <row r="336" spans="1:3" ht="18" customHeight="1">
      <c r="A336" t="s">
        <v>451</v>
      </c>
      <c r="B336" t="s">
        <v>74</v>
      </c>
      <c r="C336">
        <v>18.100000000000001</v>
      </c>
    </row>
    <row r="337" spans="1:3" ht="21.6" customHeight="1">
      <c r="A337" t="s">
        <v>452</v>
      </c>
      <c r="B337" t="s">
        <v>74</v>
      </c>
      <c r="C337">
        <v>15.7</v>
      </c>
    </row>
    <row r="338" spans="1:3" ht="21.6" customHeight="1">
      <c r="A338" t="s">
        <v>453</v>
      </c>
      <c r="B338" t="s">
        <v>85</v>
      </c>
      <c r="C338">
        <v>17.2</v>
      </c>
    </row>
    <row r="339" spans="1:3" ht="21.6" customHeight="1">
      <c r="A339" t="s">
        <v>454</v>
      </c>
      <c r="B339" t="s">
        <v>74</v>
      </c>
      <c r="C339">
        <v>16.5</v>
      </c>
    </row>
    <row r="340" spans="1:3" ht="21.6" customHeight="1">
      <c r="A340" t="s">
        <v>455</v>
      </c>
      <c r="B340" t="s">
        <v>439</v>
      </c>
      <c r="C340">
        <v>10.1</v>
      </c>
    </row>
    <row r="341" spans="1:3" ht="18" customHeight="1">
      <c r="A341" t="s">
        <v>457</v>
      </c>
      <c r="B341" t="s">
        <v>74</v>
      </c>
      <c r="C341">
        <v>19.8</v>
      </c>
    </row>
    <row r="342" spans="1:3" ht="21.6" customHeight="1">
      <c r="A342" t="s">
        <v>459</v>
      </c>
      <c r="B342" t="s">
        <v>74</v>
      </c>
      <c r="C342">
        <v>15.8</v>
      </c>
    </row>
    <row r="343" spans="1:3" ht="18" customHeight="1">
      <c r="A343" t="s">
        <v>462</v>
      </c>
      <c r="B343" t="s">
        <v>74</v>
      </c>
      <c r="C343">
        <v>21.1</v>
      </c>
    </row>
    <row r="344" spans="1:3" ht="18" customHeight="1">
      <c r="A344" t="s">
        <v>463</v>
      </c>
      <c r="B344" t="s">
        <v>464</v>
      </c>
      <c r="C344">
        <v>18.2</v>
      </c>
    </row>
    <row r="345" spans="1:3" ht="21.6" customHeight="1">
      <c r="A345" t="s">
        <v>465</v>
      </c>
      <c r="B345" t="s">
        <v>74</v>
      </c>
      <c r="C345">
        <v>29.2</v>
      </c>
    </row>
    <row r="346" spans="1:3" ht="18" customHeight="1">
      <c r="A346" t="s">
        <v>466</v>
      </c>
      <c r="B346" t="s">
        <v>467</v>
      </c>
      <c r="C346">
        <v>23.8</v>
      </c>
    </row>
    <row r="347" spans="1:3" ht="18" customHeight="1">
      <c r="A347" t="s">
        <v>468</v>
      </c>
      <c r="B347" t="s">
        <v>74</v>
      </c>
      <c r="C347">
        <v>14.4</v>
      </c>
    </row>
    <row r="348" spans="1:3" ht="18" customHeight="1">
      <c r="A348" t="s">
        <v>470</v>
      </c>
      <c r="B348" t="s">
        <v>74</v>
      </c>
      <c r="C348">
        <v>12.2</v>
      </c>
    </row>
    <row r="349" spans="1:3" ht="18" customHeight="1">
      <c r="A349" t="s">
        <v>1769</v>
      </c>
      <c r="B349" t="s">
        <v>74</v>
      </c>
      <c r="C349">
        <v>15.3</v>
      </c>
    </row>
    <row r="350" spans="1:3" ht="18" customHeight="1">
      <c r="A350" t="s">
        <v>471</v>
      </c>
      <c r="B350" t="s">
        <v>74</v>
      </c>
      <c r="C350">
        <v>19.399999999999999</v>
      </c>
    </row>
    <row r="351" spans="1:3" ht="18" customHeight="1">
      <c r="A351" t="s">
        <v>472</v>
      </c>
      <c r="B351" t="s">
        <v>74</v>
      </c>
      <c r="C351">
        <v>8.1</v>
      </c>
    </row>
    <row r="352" spans="1:3" ht="18" customHeight="1">
      <c r="A352" t="s">
        <v>473</v>
      </c>
      <c r="B352" t="s">
        <v>74</v>
      </c>
      <c r="C352">
        <v>8.6999999999999993</v>
      </c>
    </row>
    <row r="353" spans="1:3" ht="18" customHeight="1">
      <c r="A353" t="s">
        <v>474</v>
      </c>
      <c r="B353" t="s">
        <v>74</v>
      </c>
      <c r="C353">
        <v>14.1</v>
      </c>
    </row>
    <row r="354" spans="1:3" ht="18" customHeight="1">
      <c r="A354" t="s">
        <v>7421</v>
      </c>
      <c r="B354" t="s">
        <v>74</v>
      </c>
      <c r="C354">
        <v>23.1</v>
      </c>
    </row>
    <row r="355" spans="1:3" ht="18" customHeight="1">
      <c r="A355" t="s">
        <v>475</v>
      </c>
      <c r="B355" t="s">
        <v>74</v>
      </c>
      <c r="C355">
        <v>12.2</v>
      </c>
    </row>
    <row r="356" spans="1:3" ht="18" customHeight="1">
      <c r="A356" t="s">
        <v>476</v>
      </c>
      <c r="B356" t="s">
        <v>74</v>
      </c>
      <c r="C356">
        <v>31</v>
      </c>
    </row>
    <row r="357" spans="1:3" ht="18" customHeight="1">
      <c r="A357" t="s">
        <v>477</v>
      </c>
      <c r="B357" t="s">
        <v>74</v>
      </c>
      <c r="C357">
        <v>20.8</v>
      </c>
    </row>
    <row r="358" spans="1:3" ht="21.6" customHeight="1">
      <c r="A358" t="s">
        <v>478</v>
      </c>
      <c r="B358" t="s">
        <v>526</v>
      </c>
      <c r="C358">
        <v>3</v>
      </c>
    </row>
    <row r="359" spans="1:3" ht="21.6" customHeight="1">
      <c r="A359" t="s">
        <v>479</v>
      </c>
      <c r="B359" t="s">
        <v>74</v>
      </c>
      <c r="C359">
        <v>10</v>
      </c>
    </row>
    <row r="360" spans="1:3" ht="18" customHeight="1">
      <c r="A360" t="s">
        <v>480</v>
      </c>
      <c r="B360" t="s">
        <v>74</v>
      </c>
      <c r="C360">
        <v>15.7</v>
      </c>
    </row>
    <row r="361" spans="1:3" ht="18" customHeight="1">
      <c r="A361" t="s">
        <v>481</v>
      </c>
      <c r="B361" t="s">
        <v>74</v>
      </c>
      <c r="C361">
        <v>9.1</v>
      </c>
    </row>
    <row r="362" spans="1:3" ht="18" customHeight="1">
      <c r="A362" t="s">
        <v>482</v>
      </c>
      <c r="B362" t="s">
        <v>74</v>
      </c>
      <c r="C362">
        <v>13.2</v>
      </c>
    </row>
    <row r="363" spans="1:3" ht="21.6" customHeight="1">
      <c r="A363" t="s">
        <v>2004</v>
      </c>
      <c r="B363" t="s">
        <v>74</v>
      </c>
      <c r="C363">
        <v>6.7</v>
      </c>
    </row>
    <row r="364" spans="1:3" ht="21.6" customHeight="1">
      <c r="A364" t="s">
        <v>2005</v>
      </c>
      <c r="B364" t="s">
        <v>74</v>
      </c>
      <c r="C364">
        <v>3.6</v>
      </c>
    </row>
    <row r="365" spans="1:3" ht="21.6" customHeight="1">
      <c r="A365" t="s">
        <v>483</v>
      </c>
      <c r="B365" t="s">
        <v>74</v>
      </c>
      <c r="C365">
        <v>22.9</v>
      </c>
    </row>
    <row r="366" spans="1:3" ht="18" customHeight="1">
      <c r="A366" t="s">
        <v>484</v>
      </c>
      <c r="B366" t="s">
        <v>74</v>
      </c>
      <c r="C366">
        <v>15</v>
      </c>
    </row>
    <row r="367" spans="1:3" ht="21.6" customHeight="1">
      <c r="A367" t="s">
        <v>485</v>
      </c>
      <c r="B367" t="s">
        <v>74</v>
      </c>
      <c r="C367">
        <v>25.2</v>
      </c>
    </row>
    <row r="368" spans="1:3" ht="18" customHeight="1">
      <c r="A368" t="s">
        <v>486</v>
      </c>
      <c r="B368" t="s">
        <v>74</v>
      </c>
      <c r="C368">
        <v>7.8</v>
      </c>
    </row>
    <row r="369" spans="1:4" ht="21.6" customHeight="1">
      <c r="A369" t="s">
        <v>487</v>
      </c>
      <c r="B369" t="s">
        <v>74</v>
      </c>
      <c r="C369">
        <v>21.6</v>
      </c>
    </row>
    <row r="370" spans="1:4" ht="18" customHeight="1">
      <c r="A370" t="s">
        <v>488</v>
      </c>
      <c r="B370" t="s">
        <v>74</v>
      </c>
      <c r="C370">
        <v>12.3</v>
      </c>
    </row>
    <row r="371" spans="1:4" ht="21.6" customHeight="1">
      <c r="A371" t="s">
        <v>489</v>
      </c>
      <c r="B371" t="s">
        <v>74</v>
      </c>
      <c r="C371">
        <v>22.4</v>
      </c>
    </row>
    <row r="372" spans="1:4" ht="21.6" customHeight="1">
      <c r="A372" t="s">
        <v>490</v>
      </c>
      <c r="B372" t="s">
        <v>74</v>
      </c>
      <c r="C372">
        <v>11.9</v>
      </c>
    </row>
    <row r="373" spans="1:4" ht="18" customHeight="1">
      <c r="A373" t="s">
        <v>491</v>
      </c>
      <c r="B373" t="s">
        <v>74</v>
      </c>
      <c r="C373">
        <v>22.3</v>
      </c>
    </row>
    <row r="374" spans="1:4" ht="18" customHeight="1">
      <c r="A374" t="s">
        <v>492</v>
      </c>
      <c r="B374" t="s">
        <v>74</v>
      </c>
      <c r="C374">
        <v>27.1</v>
      </c>
    </row>
    <row r="375" spans="1:4" ht="21.6" customHeight="1">
      <c r="A375" t="s">
        <v>493</v>
      </c>
      <c r="B375" t="s">
        <v>74</v>
      </c>
      <c r="C375">
        <v>21.7</v>
      </c>
    </row>
    <row r="376" spans="1:4" ht="21.6" customHeight="1">
      <c r="A376" t="s">
        <v>494</v>
      </c>
      <c r="B376" t="s">
        <v>74</v>
      </c>
      <c r="C376">
        <v>17.399999999999999</v>
      </c>
    </row>
    <row r="377" spans="1:4" ht="21.6" customHeight="1">
      <c r="A377" t="s">
        <v>495</v>
      </c>
      <c r="B377" t="s">
        <v>74</v>
      </c>
      <c r="C377">
        <v>23.9</v>
      </c>
      <c r="D377" t="s">
        <v>7442</v>
      </c>
    </row>
    <row r="378" spans="1:4" ht="18" customHeight="1">
      <c r="A378" t="s">
        <v>496</v>
      </c>
      <c r="B378" t="s">
        <v>1958</v>
      </c>
      <c r="C378">
        <v>25.5</v>
      </c>
    </row>
    <row r="379" spans="1:4" ht="18" customHeight="1">
      <c r="A379" t="s">
        <v>499</v>
      </c>
      <c r="B379" t="s">
        <v>74</v>
      </c>
      <c r="C379">
        <v>30.7</v>
      </c>
    </row>
    <row r="380" spans="1:4" ht="21.6" customHeight="1">
      <c r="A380" t="s">
        <v>500</v>
      </c>
      <c r="B380" t="s">
        <v>74</v>
      </c>
      <c r="C380">
        <v>20.399999999999999</v>
      </c>
    </row>
    <row r="381" spans="1:4" ht="21.6" customHeight="1">
      <c r="A381" t="s">
        <v>501</v>
      </c>
      <c r="B381" t="s">
        <v>74</v>
      </c>
      <c r="C381">
        <v>13.9</v>
      </c>
    </row>
    <row r="382" spans="1:4" ht="21.6" customHeight="1">
      <c r="A382" t="s">
        <v>502</v>
      </c>
      <c r="B382" t="s">
        <v>74</v>
      </c>
      <c r="C382">
        <v>21.3</v>
      </c>
    </row>
    <row r="383" spans="1:4" ht="21.6" customHeight="1">
      <c r="A383" t="s">
        <v>503</v>
      </c>
      <c r="B383" t="s">
        <v>74</v>
      </c>
      <c r="C383">
        <v>22.5</v>
      </c>
    </row>
    <row r="384" spans="1:4" ht="21.6" customHeight="1">
      <c r="A384" t="s">
        <v>504</v>
      </c>
      <c r="B384" t="s">
        <v>505</v>
      </c>
      <c r="C384">
        <v>18.7</v>
      </c>
    </row>
    <row r="385" spans="1:3" ht="21.6" customHeight="1">
      <c r="A385" t="s">
        <v>506</v>
      </c>
      <c r="B385" t="s">
        <v>74</v>
      </c>
      <c r="C385">
        <v>19.7</v>
      </c>
    </row>
    <row r="386" spans="1:3" ht="21.6" customHeight="1">
      <c r="A386" t="s">
        <v>507</v>
      </c>
      <c r="B386" t="s">
        <v>74</v>
      </c>
      <c r="C386">
        <v>14.4</v>
      </c>
    </row>
    <row r="387" spans="1:3" ht="18" customHeight="1">
      <c r="A387" t="s">
        <v>508</v>
      </c>
      <c r="B387" t="s">
        <v>74</v>
      </c>
      <c r="C387">
        <v>29.7</v>
      </c>
    </row>
    <row r="388" spans="1:3" ht="18" customHeight="1">
      <c r="A388" t="s">
        <v>509</v>
      </c>
      <c r="B388" t="s">
        <v>74</v>
      </c>
      <c r="C388">
        <v>15.7</v>
      </c>
    </row>
    <row r="389" spans="1:3" ht="18" customHeight="1">
      <c r="A389" t="s">
        <v>2006</v>
      </c>
      <c r="B389" t="s">
        <v>2007</v>
      </c>
      <c r="C389">
        <v>16.3</v>
      </c>
    </row>
    <row r="390" spans="1:3" ht="21.6" customHeight="1">
      <c r="A390" t="s">
        <v>510</v>
      </c>
      <c r="B390" t="s">
        <v>74</v>
      </c>
      <c r="C390">
        <v>12</v>
      </c>
    </row>
    <row r="391" spans="1:3" ht="21.6" customHeight="1">
      <c r="A391" t="s">
        <v>511</v>
      </c>
      <c r="B391" t="s">
        <v>439</v>
      </c>
      <c r="C391">
        <v>18.100000000000001</v>
      </c>
    </row>
    <row r="392" spans="1:3" ht="21.6" customHeight="1">
      <c r="A392" t="s">
        <v>512</v>
      </c>
      <c r="B392" t="s">
        <v>74</v>
      </c>
      <c r="C392">
        <v>10.9</v>
      </c>
    </row>
    <row r="393" spans="1:3" ht="18" customHeight="1">
      <c r="A393" t="s">
        <v>1770</v>
      </c>
      <c r="B393" t="s">
        <v>74</v>
      </c>
      <c r="C393">
        <v>12.5</v>
      </c>
    </row>
    <row r="394" spans="1:3" ht="21.6" customHeight="1">
      <c r="A394" t="s">
        <v>513</v>
      </c>
      <c r="B394" t="s">
        <v>74</v>
      </c>
      <c r="C394">
        <v>20.2</v>
      </c>
    </row>
    <row r="395" spans="1:3" ht="21.6" customHeight="1">
      <c r="A395" t="s">
        <v>514</v>
      </c>
      <c r="B395" t="s">
        <v>74</v>
      </c>
      <c r="C395">
        <v>21.5</v>
      </c>
    </row>
    <row r="396" spans="1:3" ht="18" customHeight="1">
      <c r="A396" t="s">
        <v>515</v>
      </c>
      <c r="B396" t="s">
        <v>74</v>
      </c>
      <c r="C396">
        <v>19.600000000000001</v>
      </c>
    </row>
    <row r="397" spans="1:3" ht="18" customHeight="1">
      <c r="A397" t="s">
        <v>516</v>
      </c>
      <c r="B397" t="s">
        <v>74</v>
      </c>
      <c r="C397">
        <v>12.4</v>
      </c>
    </row>
    <row r="398" spans="1:3" ht="18" customHeight="1">
      <c r="A398" t="s">
        <v>517</v>
      </c>
      <c r="B398" t="s">
        <v>74</v>
      </c>
      <c r="C398">
        <v>9.5</v>
      </c>
    </row>
    <row r="399" spans="1:3" ht="21.6" customHeight="1">
      <c r="A399" t="s">
        <v>518</v>
      </c>
      <c r="B399" t="s">
        <v>74</v>
      </c>
      <c r="C399">
        <v>22.9</v>
      </c>
    </row>
    <row r="400" spans="1:3" ht="18" customHeight="1">
      <c r="A400" t="s">
        <v>519</v>
      </c>
      <c r="B400" t="s">
        <v>74</v>
      </c>
      <c r="C400">
        <v>19.399999999999999</v>
      </c>
    </row>
    <row r="401" spans="1:3" ht="18" customHeight="1">
      <c r="A401" t="s">
        <v>520</v>
      </c>
      <c r="B401" t="s">
        <v>74</v>
      </c>
      <c r="C401">
        <v>22.1</v>
      </c>
    </row>
    <row r="402" spans="1:3" ht="21.6" customHeight="1">
      <c r="A402" t="s">
        <v>521</v>
      </c>
      <c r="B402" t="s">
        <v>74</v>
      </c>
      <c r="C402">
        <v>21.4</v>
      </c>
    </row>
    <row r="403" spans="1:3" ht="21.6" customHeight="1">
      <c r="A403" t="s">
        <v>522</v>
      </c>
      <c r="B403" t="s">
        <v>74</v>
      </c>
      <c r="C403">
        <v>20</v>
      </c>
    </row>
    <row r="404" spans="1:3" ht="18" customHeight="1">
      <c r="A404" t="s">
        <v>523</v>
      </c>
      <c r="B404" t="s">
        <v>74</v>
      </c>
      <c r="C404">
        <v>27.3</v>
      </c>
    </row>
    <row r="405" spans="1:3" ht="18" customHeight="1">
      <c r="A405" t="s">
        <v>1982</v>
      </c>
      <c r="B405" t="s">
        <v>74</v>
      </c>
      <c r="C405">
        <v>22.9</v>
      </c>
    </row>
    <row r="406" spans="1:3" ht="18" customHeight="1">
      <c r="A406" t="s">
        <v>1771</v>
      </c>
      <c r="B406" t="s">
        <v>74</v>
      </c>
      <c r="C406">
        <v>18</v>
      </c>
    </row>
    <row r="407" spans="1:3" ht="18" customHeight="1">
      <c r="A407" t="s">
        <v>527</v>
      </c>
      <c r="B407" t="s">
        <v>74</v>
      </c>
      <c r="C407">
        <v>23.5</v>
      </c>
    </row>
    <row r="408" spans="1:3" ht="21.6" customHeight="1">
      <c r="A408" t="s">
        <v>528</v>
      </c>
      <c r="B408" t="s">
        <v>74</v>
      </c>
      <c r="C408">
        <v>19.8</v>
      </c>
    </row>
    <row r="409" spans="1:3" ht="21.6" customHeight="1">
      <c r="A409" t="s">
        <v>529</v>
      </c>
      <c r="B409" t="s">
        <v>530</v>
      </c>
      <c r="C409">
        <v>16.3</v>
      </c>
    </row>
    <row r="410" spans="1:3" ht="21.6" customHeight="1">
      <c r="A410" t="s">
        <v>531</v>
      </c>
      <c r="B410" t="s">
        <v>74</v>
      </c>
      <c r="C410">
        <v>17.899999999999999</v>
      </c>
    </row>
    <row r="411" spans="1:3" ht="18" customHeight="1">
      <c r="A411" t="s">
        <v>532</v>
      </c>
      <c r="B411" t="s">
        <v>74</v>
      </c>
      <c r="C411">
        <v>19.899999999999999</v>
      </c>
    </row>
    <row r="412" spans="1:3" ht="18" customHeight="1">
      <c r="A412" t="s">
        <v>534</v>
      </c>
      <c r="B412" t="s">
        <v>74</v>
      </c>
      <c r="C412">
        <v>7.9</v>
      </c>
    </row>
    <row r="413" spans="1:3" ht="18" customHeight="1">
      <c r="A413" t="s">
        <v>535</v>
      </c>
      <c r="B413" t="s">
        <v>74</v>
      </c>
      <c r="C413">
        <v>23.7</v>
      </c>
    </row>
    <row r="414" spans="1:3" ht="18" customHeight="1">
      <c r="A414" t="s">
        <v>536</v>
      </c>
      <c r="B414" t="s">
        <v>74</v>
      </c>
      <c r="C414">
        <v>24.1</v>
      </c>
    </row>
    <row r="415" spans="1:3" ht="21.6" customHeight="1">
      <c r="A415" t="s">
        <v>537</v>
      </c>
      <c r="B415" t="s">
        <v>74</v>
      </c>
      <c r="C415">
        <v>25</v>
      </c>
    </row>
    <row r="416" spans="1:3" ht="18" customHeight="1">
      <c r="A416" t="s">
        <v>539</v>
      </c>
      <c r="B416" t="s">
        <v>74</v>
      </c>
      <c r="C416">
        <v>21.8</v>
      </c>
    </row>
    <row r="417" spans="1:3" ht="18" customHeight="1">
      <c r="A417" t="s">
        <v>540</v>
      </c>
      <c r="B417" t="s">
        <v>74</v>
      </c>
      <c r="C417">
        <v>12.5</v>
      </c>
    </row>
    <row r="418" spans="1:3" ht="21.6" customHeight="1">
      <c r="A418" t="s">
        <v>541</v>
      </c>
      <c r="B418" t="s">
        <v>74</v>
      </c>
      <c r="C418">
        <v>22.8</v>
      </c>
    </row>
    <row r="419" spans="1:3" ht="21.6" customHeight="1">
      <c r="A419" t="s">
        <v>542</v>
      </c>
      <c r="B419" t="s">
        <v>74</v>
      </c>
      <c r="C419">
        <v>29.1</v>
      </c>
    </row>
    <row r="420" spans="1:3" ht="18" customHeight="1">
      <c r="A420" t="s">
        <v>543</v>
      </c>
      <c r="B420" t="s">
        <v>544</v>
      </c>
      <c r="C420">
        <v>21</v>
      </c>
    </row>
    <row r="421" spans="1:3" ht="18" customHeight="1">
      <c r="A421" t="s">
        <v>545</v>
      </c>
      <c r="B421" t="s">
        <v>74</v>
      </c>
      <c r="C421">
        <v>19.399999999999999</v>
      </c>
    </row>
    <row r="422" spans="1:3" ht="18" customHeight="1">
      <c r="A422" t="s">
        <v>548</v>
      </c>
      <c r="B422" t="s">
        <v>74</v>
      </c>
      <c r="C422">
        <v>14.6</v>
      </c>
    </row>
    <row r="423" spans="1:3" ht="18" customHeight="1">
      <c r="A423" t="s">
        <v>550</v>
      </c>
      <c r="B423" t="s">
        <v>74</v>
      </c>
      <c r="C423">
        <v>12.7</v>
      </c>
    </row>
    <row r="424" spans="1:3" ht="18" customHeight="1">
      <c r="A424" t="s">
        <v>551</v>
      </c>
      <c r="B424" t="s">
        <v>74</v>
      </c>
      <c r="C424">
        <v>8</v>
      </c>
    </row>
    <row r="425" spans="1:3" ht="21.6" customHeight="1">
      <c r="A425" t="s">
        <v>553</v>
      </c>
      <c r="B425" t="s">
        <v>74</v>
      </c>
      <c r="C425">
        <v>34.4</v>
      </c>
    </row>
    <row r="426" spans="1:3" ht="21.6" customHeight="1">
      <c r="A426" t="s">
        <v>554</v>
      </c>
      <c r="B426" t="s">
        <v>74</v>
      </c>
      <c r="C426">
        <v>22.2</v>
      </c>
    </row>
    <row r="427" spans="1:3" ht="18" customHeight="1">
      <c r="A427" t="s">
        <v>555</v>
      </c>
      <c r="B427" t="s">
        <v>74</v>
      </c>
      <c r="C427">
        <v>6.6</v>
      </c>
    </row>
    <row r="428" spans="1:3" ht="18" customHeight="1">
      <c r="A428" t="s">
        <v>556</v>
      </c>
      <c r="B428" t="s">
        <v>74</v>
      </c>
      <c r="C428">
        <v>25.7</v>
      </c>
    </row>
    <row r="429" spans="1:3" ht="21.6" customHeight="1">
      <c r="A429" t="s">
        <v>1963</v>
      </c>
      <c r="B429" t="s">
        <v>74</v>
      </c>
      <c r="C429">
        <v>14.7</v>
      </c>
    </row>
    <row r="430" spans="1:3" ht="18" customHeight="1">
      <c r="A430" t="s">
        <v>557</v>
      </c>
      <c r="B430" t="s">
        <v>74</v>
      </c>
      <c r="C430">
        <v>9.6</v>
      </c>
    </row>
    <row r="431" spans="1:3" ht="18" customHeight="1">
      <c r="A431" t="s">
        <v>558</v>
      </c>
      <c r="B431" t="s">
        <v>74</v>
      </c>
      <c r="C431">
        <v>16.8</v>
      </c>
    </row>
    <row r="432" spans="1:3" ht="18" customHeight="1">
      <c r="A432" t="s">
        <v>560</v>
      </c>
      <c r="B432" t="s">
        <v>74</v>
      </c>
      <c r="C432">
        <v>9.1999999999999993</v>
      </c>
    </row>
    <row r="433" spans="1:3" ht="18" customHeight="1">
      <c r="A433" t="s">
        <v>562</v>
      </c>
      <c r="B433" t="s">
        <v>74</v>
      </c>
      <c r="C433">
        <v>18.399999999999999</v>
      </c>
    </row>
    <row r="434" spans="1:3" ht="18" customHeight="1">
      <c r="A434" t="s">
        <v>563</v>
      </c>
      <c r="B434" t="s">
        <v>74</v>
      </c>
      <c r="C434">
        <v>26.3</v>
      </c>
    </row>
    <row r="435" spans="1:3" ht="18" customHeight="1">
      <c r="A435" t="s">
        <v>564</v>
      </c>
      <c r="B435" t="s">
        <v>74</v>
      </c>
      <c r="C435">
        <v>26.6</v>
      </c>
    </row>
    <row r="436" spans="1:3" ht="18" customHeight="1">
      <c r="A436" t="s">
        <v>566</v>
      </c>
      <c r="B436" t="s">
        <v>74</v>
      </c>
      <c r="C436">
        <v>18.600000000000001</v>
      </c>
    </row>
    <row r="437" spans="1:3" ht="18" customHeight="1">
      <c r="A437" t="s">
        <v>567</v>
      </c>
      <c r="B437" t="s">
        <v>117</v>
      </c>
      <c r="C437">
        <v>11.5</v>
      </c>
    </row>
    <row r="438" spans="1:3" ht="18" customHeight="1">
      <c r="A438" t="s">
        <v>568</v>
      </c>
      <c r="B438" t="s">
        <v>74</v>
      </c>
      <c r="C438">
        <v>15.6</v>
      </c>
    </row>
    <row r="439" spans="1:3" ht="18" customHeight="1">
      <c r="A439" t="s">
        <v>569</v>
      </c>
      <c r="B439" t="s">
        <v>74</v>
      </c>
      <c r="C439">
        <v>29.7</v>
      </c>
    </row>
    <row r="440" spans="1:3" ht="18" customHeight="1">
      <c r="A440" t="s">
        <v>570</v>
      </c>
      <c r="B440" t="s">
        <v>74</v>
      </c>
      <c r="C440">
        <v>9.3000000000000007</v>
      </c>
    </row>
    <row r="441" spans="1:3" ht="18" customHeight="1">
      <c r="A441" t="s">
        <v>571</v>
      </c>
      <c r="B441" t="s">
        <v>74</v>
      </c>
      <c r="C441">
        <v>7.6</v>
      </c>
    </row>
    <row r="442" spans="1:3" ht="21.6" customHeight="1">
      <c r="A442" t="s">
        <v>573</v>
      </c>
      <c r="B442" t="s">
        <v>574</v>
      </c>
      <c r="C442">
        <v>8.5</v>
      </c>
    </row>
    <row r="443" spans="1:3" ht="21.6" customHeight="1">
      <c r="A443" t="s">
        <v>575</v>
      </c>
      <c r="B443" t="s">
        <v>74</v>
      </c>
      <c r="C443">
        <v>13</v>
      </c>
    </row>
    <row r="444" spans="1:3" ht="21.6" customHeight="1">
      <c r="A444" t="s">
        <v>576</v>
      </c>
      <c r="B444" t="s">
        <v>74</v>
      </c>
      <c r="C444">
        <v>16.8</v>
      </c>
    </row>
    <row r="445" spans="1:3" ht="21.6" customHeight="1">
      <c r="A445" t="s">
        <v>577</v>
      </c>
      <c r="B445" t="s">
        <v>439</v>
      </c>
      <c r="C445">
        <v>21.6</v>
      </c>
    </row>
    <row r="446" spans="1:3" ht="21.6" customHeight="1">
      <c r="A446" t="s">
        <v>578</v>
      </c>
      <c r="B446" t="s">
        <v>74</v>
      </c>
      <c r="C446">
        <v>27.7</v>
      </c>
    </row>
    <row r="447" spans="1:3" ht="21.6" customHeight="1">
      <c r="A447" t="s">
        <v>579</v>
      </c>
      <c r="B447" t="s">
        <v>544</v>
      </c>
      <c r="C447">
        <v>13</v>
      </c>
    </row>
    <row r="448" spans="1:3" ht="18" customHeight="1">
      <c r="A448" t="s">
        <v>580</v>
      </c>
      <c r="B448" t="s">
        <v>74</v>
      </c>
      <c r="C448">
        <v>22.6</v>
      </c>
    </row>
    <row r="449" spans="1:3" ht="21.6" customHeight="1">
      <c r="A449" t="s">
        <v>581</v>
      </c>
      <c r="B449" t="s">
        <v>74</v>
      </c>
      <c r="C449">
        <v>13.4</v>
      </c>
    </row>
    <row r="450" spans="1:3" ht="21.6" customHeight="1">
      <c r="A450" t="s">
        <v>582</v>
      </c>
      <c r="B450" t="s">
        <v>85</v>
      </c>
      <c r="C450">
        <v>13.2</v>
      </c>
    </row>
    <row r="451" spans="1:3" ht="21.6" customHeight="1">
      <c r="A451" t="s">
        <v>1965</v>
      </c>
      <c r="B451" t="s">
        <v>250</v>
      </c>
      <c r="C451">
        <v>20.9</v>
      </c>
    </row>
    <row r="452" spans="1:3" ht="18" customHeight="1">
      <c r="A452" t="s">
        <v>584</v>
      </c>
      <c r="B452" t="s">
        <v>74</v>
      </c>
      <c r="C452">
        <v>12.7</v>
      </c>
    </row>
    <row r="453" spans="1:3" ht="21.6" customHeight="1">
      <c r="A453" t="s">
        <v>585</v>
      </c>
      <c r="B453" t="s">
        <v>74</v>
      </c>
      <c r="C453">
        <v>12.8</v>
      </c>
    </row>
    <row r="454" spans="1:3" ht="21.6" customHeight="1">
      <c r="A454" t="s">
        <v>587</v>
      </c>
      <c r="B454" t="s">
        <v>74</v>
      </c>
      <c r="C454">
        <v>26.7</v>
      </c>
    </row>
    <row r="455" spans="1:3" ht="21.6" customHeight="1">
      <c r="A455" t="s">
        <v>588</v>
      </c>
      <c r="B455" t="s">
        <v>74</v>
      </c>
      <c r="C455">
        <v>17.399999999999999</v>
      </c>
    </row>
    <row r="456" spans="1:3" ht="18" customHeight="1">
      <c r="A456" t="s">
        <v>589</v>
      </c>
      <c r="B456" t="s">
        <v>74</v>
      </c>
      <c r="C456">
        <v>16.399999999999999</v>
      </c>
    </row>
    <row r="457" spans="1:3" ht="21.6" customHeight="1">
      <c r="A457" t="s">
        <v>590</v>
      </c>
      <c r="B457" t="s">
        <v>222</v>
      </c>
      <c r="C457">
        <v>9.9</v>
      </c>
    </row>
    <row r="458" spans="1:3" ht="21.6" customHeight="1">
      <c r="A458" t="s">
        <v>591</v>
      </c>
      <c r="B458" t="s">
        <v>74</v>
      </c>
      <c r="C458">
        <v>10.1</v>
      </c>
    </row>
    <row r="459" spans="1:3" ht="21.6" customHeight="1">
      <c r="A459" t="s">
        <v>592</v>
      </c>
      <c r="B459" t="s">
        <v>74</v>
      </c>
      <c r="C459">
        <v>8.5</v>
      </c>
    </row>
    <row r="460" spans="1:3" ht="18" customHeight="1">
      <c r="A460" t="s">
        <v>595</v>
      </c>
      <c r="B460" t="s">
        <v>74</v>
      </c>
      <c r="C460">
        <v>11.9</v>
      </c>
    </row>
    <row r="461" spans="1:3" ht="21.6" customHeight="1">
      <c r="A461" t="s">
        <v>596</v>
      </c>
      <c r="B461" t="s">
        <v>74</v>
      </c>
      <c r="C461">
        <v>14.8</v>
      </c>
    </row>
    <row r="462" spans="1:3" ht="21.6" customHeight="1">
      <c r="A462" t="s">
        <v>597</v>
      </c>
      <c r="B462" t="s">
        <v>74</v>
      </c>
      <c r="C462">
        <v>22.7</v>
      </c>
    </row>
    <row r="463" spans="1:3" ht="21.6" customHeight="1">
      <c r="A463" t="s">
        <v>598</v>
      </c>
      <c r="B463" t="s">
        <v>74</v>
      </c>
      <c r="C463">
        <v>13.9</v>
      </c>
    </row>
    <row r="464" spans="1:3" ht="18" customHeight="1">
      <c r="A464" t="s">
        <v>599</v>
      </c>
      <c r="B464" t="s">
        <v>74</v>
      </c>
      <c r="C464">
        <v>13.9</v>
      </c>
    </row>
    <row r="465" spans="1:3" ht="21.6" customHeight="1">
      <c r="A465" t="s">
        <v>600</v>
      </c>
      <c r="B465" t="s">
        <v>74</v>
      </c>
      <c r="C465">
        <v>18.899999999999999</v>
      </c>
    </row>
    <row r="466" spans="1:3" ht="18" customHeight="1">
      <c r="A466" t="s">
        <v>1772</v>
      </c>
      <c r="B466" t="s">
        <v>74</v>
      </c>
      <c r="C466">
        <v>17.8</v>
      </c>
    </row>
    <row r="467" spans="1:3" ht="18" customHeight="1">
      <c r="A467" t="s">
        <v>1833</v>
      </c>
      <c r="B467" t="s">
        <v>74</v>
      </c>
      <c r="C467">
        <v>36.4</v>
      </c>
    </row>
    <row r="468" spans="1:3" ht="21.6" customHeight="1">
      <c r="A468" t="s">
        <v>601</v>
      </c>
      <c r="B468" t="s">
        <v>74</v>
      </c>
      <c r="C468">
        <v>25</v>
      </c>
    </row>
    <row r="469" spans="1:3" ht="21.6" customHeight="1">
      <c r="A469" t="s">
        <v>602</v>
      </c>
      <c r="B469" t="s">
        <v>603</v>
      </c>
      <c r="C469">
        <v>9.6</v>
      </c>
    </row>
    <row r="470" spans="1:3" ht="21.6" customHeight="1">
      <c r="A470" t="s">
        <v>1983</v>
      </c>
      <c r="B470" t="s">
        <v>1501</v>
      </c>
      <c r="C470">
        <v>16.600000000000001</v>
      </c>
    </row>
    <row r="471" spans="1:3" ht="18" customHeight="1">
      <c r="A471" t="s">
        <v>605</v>
      </c>
      <c r="B471" t="s">
        <v>74</v>
      </c>
      <c r="C471">
        <v>15.6</v>
      </c>
    </row>
    <row r="472" spans="1:3" ht="21.6" customHeight="1">
      <c r="A472" t="s">
        <v>606</v>
      </c>
      <c r="B472" t="s">
        <v>74</v>
      </c>
      <c r="C472">
        <v>10.199999999999999</v>
      </c>
    </row>
    <row r="473" spans="1:3" ht="18" customHeight="1">
      <c r="A473" t="s">
        <v>607</v>
      </c>
      <c r="B473" t="s">
        <v>74</v>
      </c>
      <c r="C473">
        <v>17</v>
      </c>
    </row>
    <row r="474" spans="1:3" ht="18" customHeight="1">
      <c r="A474" t="s">
        <v>608</v>
      </c>
      <c r="B474" t="s">
        <v>74</v>
      </c>
      <c r="C474">
        <v>9.4</v>
      </c>
    </row>
    <row r="475" spans="1:3" ht="18" customHeight="1">
      <c r="A475" t="s">
        <v>609</v>
      </c>
      <c r="B475" t="s">
        <v>74</v>
      </c>
      <c r="C475">
        <v>10.7</v>
      </c>
    </row>
    <row r="476" spans="1:3" ht="21.6" customHeight="1">
      <c r="A476" t="s">
        <v>610</v>
      </c>
      <c r="B476" t="s">
        <v>74</v>
      </c>
      <c r="C476">
        <v>11.6</v>
      </c>
    </row>
    <row r="477" spans="1:3" ht="21.6" customHeight="1">
      <c r="A477" t="s">
        <v>611</v>
      </c>
      <c r="B477" t="s">
        <v>74</v>
      </c>
      <c r="C477">
        <v>24</v>
      </c>
    </row>
    <row r="478" spans="1:3" ht="18" customHeight="1">
      <c r="A478" t="s">
        <v>612</v>
      </c>
      <c r="B478" t="s">
        <v>74</v>
      </c>
      <c r="C478">
        <v>18.3</v>
      </c>
    </row>
    <row r="479" spans="1:3" ht="21.6" customHeight="1">
      <c r="A479" t="s">
        <v>613</v>
      </c>
      <c r="B479" t="s">
        <v>74</v>
      </c>
      <c r="C479">
        <v>12.5</v>
      </c>
    </row>
    <row r="480" spans="1:3" ht="18" customHeight="1">
      <c r="A480" t="s">
        <v>614</v>
      </c>
      <c r="B480" t="s">
        <v>74</v>
      </c>
      <c r="C480">
        <v>25.7</v>
      </c>
    </row>
    <row r="481" spans="1:3" ht="18" customHeight="1">
      <c r="A481" t="s">
        <v>615</v>
      </c>
      <c r="B481" t="s">
        <v>74</v>
      </c>
      <c r="C481">
        <v>15</v>
      </c>
    </row>
    <row r="482" spans="1:3" ht="21.6" customHeight="1">
      <c r="A482" t="s">
        <v>618</v>
      </c>
      <c r="B482" t="s">
        <v>74</v>
      </c>
      <c r="C482">
        <v>13.2</v>
      </c>
    </row>
    <row r="483" spans="1:3" ht="18" customHeight="1">
      <c r="A483" t="s">
        <v>619</v>
      </c>
      <c r="B483" t="s">
        <v>593</v>
      </c>
      <c r="C483">
        <v>29.1</v>
      </c>
    </row>
    <row r="484" spans="1:3" ht="18" customHeight="1">
      <c r="A484" t="s">
        <v>620</v>
      </c>
      <c r="B484" t="s">
        <v>74</v>
      </c>
      <c r="C484">
        <v>11.9</v>
      </c>
    </row>
    <row r="485" spans="1:3" ht="18" customHeight="1">
      <c r="A485" t="s">
        <v>624</v>
      </c>
      <c r="B485" t="s">
        <v>74</v>
      </c>
      <c r="C485">
        <v>26</v>
      </c>
    </row>
    <row r="486" spans="1:3" ht="19.2" customHeight="1">
      <c r="A486" t="s">
        <v>625</v>
      </c>
      <c r="B486" t="s">
        <v>74</v>
      </c>
      <c r="C486">
        <v>18.7</v>
      </c>
    </row>
    <row r="487" spans="1:3" ht="21.6" customHeight="1">
      <c r="A487" t="s">
        <v>626</v>
      </c>
      <c r="B487" t="s">
        <v>74</v>
      </c>
      <c r="C487">
        <v>21.6</v>
      </c>
    </row>
    <row r="488" spans="1:3" ht="21.6" customHeight="1">
      <c r="A488" t="s">
        <v>627</v>
      </c>
      <c r="B488" t="s">
        <v>74</v>
      </c>
      <c r="C488">
        <v>22.4</v>
      </c>
    </row>
    <row r="489" spans="1:3" ht="21.6" customHeight="1">
      <c r="A489" t="s">
        <v>628</v>
      </c>
      <c r="B489" t="s">
        <v>74</v>
      </c>
      <c r="C489">
        <v>24.5</v>
      </c>
    </row>
    <row r="490" spans="1:3" ht="21.6" customHeight="1">
      <c r="A490" t="s">
        <v>629</v>
      </c>
      <c r="B490" t="s">
        <v>74</v>
      </c>
      <c r="C490">
        <v>36.4</v>
      </c>
    </row>
    <row r="491" spans="1:3" ht="21.6" customHeight="1">
      <c r="A491" t="s">
        <v>630</v>
      </c>
      <c r="B491" t="s">
        <v>74</v>
      </c>
      <c r="C491">
        <v>24.9</v>
      </c>
    </row>
    <row r="492" spans="1:3" ht="21.6" customHeight="1">
      <c r="A492" t="s">
        <v>631</v>
      </c>
      <c r="B492" t="s">
        <v>526</v>
      </c>
      <c r="C492">
        <v>20.5</v>
      </c>
    </row>
    <row r="493" spans="1:3" ht="21.6" customHeight="1">
      <c r="A493" t="s">
        <v>7422</v>
      </c>
      <c r="B493" t="s">
        <v>74</v>
      </c>
      <c r="C493">
        <v>25.1</v>
      </c>
    </row>
    <row r="494" spans="1:3" ht="21.6" customHeight="1">
      <c r="A494" t="s">
        <v>634</v>
      </c>
      <c r="B494" t="s">
        <v>74</v>
      </c>
      <c r="C494">
        <v>33.799999999999997</v>
      </c>
    </row>
    <row r="495" spans="1:3" ht="21.6" customHeight="1">
      <c r="A495" t="s">
        <v>635</v>
      </c>
      <c r="B495" t="s">
        <v>636</v>
      </c>
      <c r="C495">
        <v>13.4</v>
      </c>
    </row>
    <row r="496" spans="1:3" ht="21.6" customHeight="1">
      <c r="A496" t="s">
        <v>637</v>
      </c>
      <c r="B496" t="s">
        <v>74</v>
      </c>
      <c r="C496">
        <v>14.5</v>
      </c>
    </row>
    <row r="497" spans="1:3" ht="21.6" customHeight="1">
      <c r="A497" t="s">
        <v>638</v>
      </c>
      <c r="B497" t="s">
        <v>74</v>
      </c>
      <c r="C497">
        <v>10.199999999999999</v>
      </c>
    </row>
    <row r="498" spans="1:3" ht="21.6" customHeight="1">
      <c r="A498" t="s">
        <v>639</v>
      </c>
      <c r="B498" t="s">
        <v>640</v>
      </c>
      <c r="C498">
        <v>15.5</v>
      </c>
    </row>
    <row r="499" spans="1:3" ht="21.6" customHeight="1">
      <c r="A499" t="s">
        <v>2008</v>
      </c>
      <c r="B499" t="s">
        <v>424</v>
      </c>
      <c r="C499">
        <v>12.7</v>
      </c>
    </row>
    <row r="500" spans="1:3" ht="21.6" customHeight="1">
      <c r="A500" t="s">
        <v>641</v>
      </c>
      <c r="B500" t="s">
        <v>74</v>
      </c>
      <c r="C500">
        <v>14.1</v>
      </c>
    </row>
    <row r="501" spans="1:3" ht="21.6" customHeight="1">
      <c r="A501" t="s">
        <v>642</v>
      </c>
      <c r="B501" t="s">
        <v>74</v>
      </c>
      <c r="C501">
        <v>11.9</v>
      </c>
    </row>
    <row r="502" spans="1:3" ht="21.6" customHeight="1">
      <c r="A502" t="s">
        <v>1773</v>
      </c>
      <c r="B502" t="s">
        <v>74</v>
      </c>
      <c r="C502">
        <v>36.4</v>
      </c>
    </row>
    <row r="503" spans="1:3" ht="18" customHeight="1">
      <c r="A503" t="s">
        <v>644</v>
      </c>
      <c r="B503" t="s">
        <v>74</v>
      </c>
      <c r="C503">
        <v>12.8</v>
      </c>
    </row>
    <row r="504" spans="1:3" ht="18" customHeight="1">
      <c r="A504" t="s">
        <v>646</v>
      </c>
      <c r="B504" t="s">
        <v>74</v>
      </c>
      <c r="C504">
        <v>18.399999999999999</v>
      </c>
    </row>
    <row r="505" spans="1:3" ht="18" customHeight="1">
      <c r="A505" t="s">
        <v>1774</v>
      </c>
      <c r="B505" t="s">
        <v>74</v>
      </c>
      <c r="C505">
        <v>23.4</v>
      </c>
    </row>
    <row r="506" spans="1:3" ht="18" customHeight="1">
      <c r="A506" t="s">
        <v>647</v>
      </c>
      <c r="B506" t="s">
        <v>74</v>
      </c>
      <c r="C506">
        <v>11.6</v>
      </c>
    </row>
    <row r="507" spans="1:3" ht="18" customHeight="1">
      <c r="A507" t="s">
        <v>648</v>
      </c>
      <c r="B507" t="s">
        <v>636</v>
      </c>
      <c r="C507">
        <v>12.2</v>
      </c>
    </row>
    <row r="508" spans="1:3" ht="18" customHeight="1">
      <c r="A508" t="s">
        <v>649</v>
      </c>
      <c r="B508" t="s">
        <v>74</v>
      </c>
      <c r="C508">
        <v>17</v>
      </c>
    </row>
    <row r="509" spans="1:3" ht="21.6" customHeight="1">
      <c r="A509" t="s">
        <v>650</v>
      </c>
      <c r="B509" t="s">
        <v>651</v>
      </c>
      <c r="C509">
        <v>3.5</v>
      </c>
    </row>
    <row r="510" spans="1:3" ht="18" customHeight="1">
      <c r="A510" t="s">
        <v>1966</v>
      </c>
      <c r="B510" t="s">
        <v>350</v>
      </c>
      <c r="C510">
        <v>17.5</v>
      </c>
    </row>
    <row r="511" spans="1:3" ht="18" customHeight="1">
      <c r="A511" t="s">
        <v>653</v>
      </c>
      <c r="B511" t="s">
        <v>74</v>
      </c>
      <c r="C511">
        <v>18.399999999999999</v>
      </c>
    </row>
    <row r="512" spans="1:3" ht="18" customHeight="1">
      <c r="A512" t="s">
        <v>654</v>
      </c>
      <c r="B512" t="s">
        <v>74</v>
      </c>
      <c r="C512">
        <v>11</v>
      </c>
    </row>
    <row r="513" spans="1:3" ht="18" customHeight="1">
      <c r="A513" t="s">
        <v>655</v>
      </c>
      <c r="B513" t="s">
        <v>154</v>
      </c>
      <c r="C513">
        <v>12.7</v>
      </c>
    </row>
    <row r="514" spans="1:3" ht="18" customHeight="1">
      <c r="A514" t="s">
        <v>656</v>
      </c>
      <c r="B514" t="s">
        <v>74</v>
      </c>
      <c r="C514">
        <v>3.8</v>
      </c>
    </row>
    <row r="515" spans="1:3" ht="21.6" customHeight="1">
      <c r="A515" t="s">
        <v>657</v>
      </c>
      <c r="B515" t="s">
        <v>74</v>
      </c>
      <c r="C515">
        <v>19.899999999999999</v>
      </c>
    </row>
    <row r="516" spans="1:3" ht="18" customHeight="1">
      <c r="A516" t="s">
        <v>658</v>
      </c>
      <c r="B516" t="s">
        <v>74</v>
      </c>
      <c r="C516">
        <v>18.600000000000001</v>
      </c>
    </row>
    <row r="517" spans="1:3" ht="18" customHeight="1">
      <c r="A517" t="s">
        <v>659</v>
      </c>
      <c r="B517" t="s">
        <v>74</v>
      </c>
      <c r="C517">
        <v>18.899999999999999</v>
      </c>
    </row>
    <row r="518" spans="1:3" ht="18" customHeight="1">
      <c r="A518" t="s">
        <v>660</v>
      </c>
      <c r="B518" t="s">
        <v>74</v>
      </c>
      <c r="C518">
        <v>36.4</v>
      </c>
    </row>
    <row r="519" spans="1:3" ht="21.6" customHeight="1">
      <c r="A519" t="s">
        <v>661</v>
      </c>
      <c r="B519" t="s">
        <v>74</v>
      </c>
      <c r="C519">
        <v>9.9</v>
      </c>
    </row>
    <row r="520" spans="1:3" ht="18" customHeight="1">
      <c r="A520" t="s">
        <v>662</v>
      </c>
      <c r="B520" t="s">
        <v>74</v>
      </c>
      <c r="C520">
        <v>12.1</v>
      </c>
    </row>
    <row r="521" spans="1:3" ht="18" customHeight="1">
      <c r="A521" t="s">
        <v>664</v>
      </c>
      <c r="B521" t="s">
        <v>74</v>
      </c>
      <c r="C521">
        <v>9.6</v>
      </c>
    </row>
    <row r="522" spans="1:3" ht="18" customHeight="1">
      <c r="A522" t="s">
        <v>1834</v>
      </c>
      <c r="B522" t="s">
        <v>74</v>
      </c>
      <c r="C522">
        <v>10.1</v>
      </c>
    </row>
    <row r="523" spans="1:3" ht="18" customHeight="1">
      <c r="A523" t="s">
        <v>665</v>
      </c>
      <c r="B523" t="s">
        <v>74</v>
      </c>
      <c r="C523">
        <v>12.9</v>
      </c>
    </row>
    <row r="524" spans="1:3" ht="21.6" customHeight="1">
      <c r="A524" t="s">
        <v>666</v>
      </c>
      <c r="B524" t="s">
        <v>74</v>
      </c>
      <c r="C524">
        <v>15.1</v>
      </c>
    </row>
    <row r="525" spans="1:3" ht="18" customHeight="1">
      <c r="A525" t="s">
        <v>667</v>
      </c>
      <c r="B525" t="s">
        <v>74</v>
      </c>
      <c r="C525">
        <v>23.3</v>
      </c>
    </row>
    <row r="526" spans="1:3" ht="21.6" customHeight="1">
      <c r="A526" t="s">
        <v>668</v>
      </c>
      <c r="B526" t="s">
        <v>74</v>
      </c>
      <c r="C526">
        <v>28.3</v>
      </c>
    </row>
    <row r="527" spans="1:3" ht="21.6" customHeight="1">
      <c r="A527" t="s">
        <v>1984</v>
      </c>
      <c r="B527" t="s">
        <v>74</v>
      </c>
      <c r="C527">
        <v>8.1999999999999993</v>
      </c>
    </row>
    <row r="528" spans="1:3" ht="18" customHeight="1">
      <c r="A528" t="s">
        <v>669</v>
      </c>
      <c r="B528" t="s">
        <v>74</v>
      </c>
      <c r="C528">
        <v>29.3</v>
      </c>
    </row>
    <row r="529" spans="1:3" ht="18" customHeight="1">
      <c r="A529" t="s">
        <v>670</v>
      </c>
      <c r="B529" t="s">
        <v>74</v>
      </c>
      <c r="C529">
        <v>12.4</v>
      </c>
    </row>
    <row r="530" spans="1:3" ht="21.6" customHeight="1">
      <c r="A530" t="s">
        <v>671</v>
      </c>
      <c r="B530" t="s">
        <v>74</v>
      </c>
      <c r="C530">
        <v>18.100000000000001</v>
      </c>
    </row>
    <row r="531" spans="1:3" ht="21.6" customHeight="1">
      <c r="A531" t="s">
        <v>672</v>
      </c>
      <c r="B531" t="s">
        <v>74</v>
      </c>
      <c r="C531">
        <v>17.100000000000001</v>
      </c>
    </row>
    <row r="532" spans="1:3" ht="21.6" customHeight="1">
      <c r="A532" t="s">
        <v>673</v>
      </c>
      <c r="B532" t="s">
        <v>74</v>
      </c>
      <c r="C532">
        <v>13.4</v>
      </c>
    </row>
    <row r="533" spans="1:3" ht="21.6" customHeight="1">
      <c r="A533" t="s">
        <v>674</v>
      </c>
      <c r="B533" t="s">
        <v>74</v>
      </c>
      <c r="C533">
        <v>25.6</v>
      </c>
    </row>
    <row r="534" spans="1:3" ht="18" customHeight="1">
      <c r="A534" t="s">
        <v>675</v>
      </c>
      <c r="B534" t="s">
        <v>74</v>
      </c>
      <c r="C534">
        <v>16</v>
      </c>
    </row>
    <row r="535" spans="1:3" ht="21.6" customHeight="1">
      <c r="A535" t="s">
        <v>676</v>
      </c>
      <c r="B535" t="s">
        <v>74</v>
      </c>
      <c r="C535">
        <v>10.6</v>
      </c>
    </row>
    <row r="536" spans="1:3" ht="18" customHeight="1">
      <c r="A536" t="s">
        <v>677</v>
      </c>
      <c r="B536" t="s">
        <v>74</v>
      </c>
      <c r="C536">
        <v>25</v>
      </c>
    </row>
    <row r="537" spans="1:3" ht="18" customHeight="1">
      <c r="A537" t="s">
        <v>678</v>
      </c>
      <c r="B537" t="s">
        <v>74</v>
      </c>
      <c r="C537">
        <v>8.9</v>
      </c>
    </row>
    <row r="538" spans="1:3" ht="21.6" customHeight="1">
      <c r="A538" t="s">
        <v>680</v>
      </c>
      <c r="B538" t="s">
        <v>74</v>
      </c>
      <c r="C538">
        <v>12.3</v>
      </c>
    </row>
    <row r="539" spans="1:3" ht="21.6" customHeight="1">
      <c r="A539" t="s">
        <v>681</v>
      </c>
      <c r="B539" t="s">
        <v>329</v>
      </c>
      <c r="C539">
        <v>19.3</v>
      </c>
    </row>
    <row r="540" spans="1:3" ht="18" customHeight="1">
      <c r="A540" t="s">
        <v>682</v>
      </c>
      <c r="B540" t="s">
        <v>74</v>
      </c>
      <c r="C540">
        <v>16.899999999999999</v>
      </c>
    </row>
    <row r="541" spans="1:3" ht="18" customHeight="1">
      <c r="A541" t="s">
        <v>683</v>
      </c>
      <c r="B541" t="s">
        <v>74</v>
      </c>
      <c r="C541">
        <v>13.5</v>
      </c>
    </row>
    <row r="542" spans="1:3" ht="21.6" customHeight="1">
      <c r="A542" t="s">
        <v>684</v>
      </c>
      <c r="B542" t="s">
        <v>74</v>
      </c>
      <c r="C542">
        <v>31.6</v>
      </c>
    </row>
    <row r="543" spans="1:3" ht="21.6" customHeight="1">
      <c r="A543" t="s">
        <v>685</v>
      </c>
      <c r="B543" t="s">
        <v>74</v>
      </c>
      <c r="C543">
        <v>13.6</v>
      </c>
    </row>
    <row r="544" spans="1:3" ht="18" customHeight="1">
      <c r="A544" t="s">
        <v>686</v>
      </c>
      <c r="B544" t="s">
        <v>74</v>
      </c>
      <c r="C544">
        <v>4.9000000000000004</v>
      </c>
    </row>
    <row r="545" spans="1:3" ht="21.6" customHeight="1">
      <c r="A545" t="s">
        <v>687</v>
      </c>
      <c r="B545" t="s">
        <v>74</v>
      </c>
      <c r="C545">
        <v>26</v>
      </c>
    </row>
    <row r="546" spans="1:3" ht="18" customHeight="1">
      <c r="A546" t="s">
        <v>688</v>
      </c>
      <c r="B546" t="s">
        <v>74</v>
      </c>
      <c r="C546">
        <v>28.6</v>
      </c>
    </row>
    <row r="547" spans="1:3" ht="21.6" customHeight="1">
      <c r="A547" t="s">
        <v>690</v>
      </c>
      <c r="B547" t="s">
        <v>74</v>
      </c>
      <c r="C547">
        <v>10.4</v>
      </c>
    </row>
    <row r="548" spans="1:3" ht="21.6" customHeight="1">
      <c r="A548" t="s">
        <v>691</v>
      </c>
      <c r="B548" t="s">
        <v>692</v>
      </c>
      <c r="C548">
        <v>14.7</v>
      </c>
    </row>
    <row r="549" spans="1:3" ht="21.6" customHeight="1">
      <c r="A549" t="s">
        <v>693</v>
      </c>
      <c r="B549" t="s">
        <v>74</v>
      </c>
      <c r="C549">
        <v>21</v>
      </c>
    </row>
    <row r="550" spans="1:3" ht="18" customHeight="1">
      <c r="A550" t="s">
        <v>694</v>
      </c>
      <c r="B550" t="s">
        <v>74</v>
      </c>
      <c r="C550">
        <v>8.9</v>
      </c>
    </row>
    <row r="551" spans="1:3" ht="21.6" customHeight="1">
      <c r="A551" t="s">
        <v>695</v>
      </c>
      <c r="B551" t="s">
        <v>74</v>
      </c>
      <c r="C551">
        <v>10.8</v>
      </c>
    </row>
    <row r="552" spans="1:3" ht="21.6" customHeight="1">
      <c r="A552" t="s">
        <v>696</v>
      </c>
      <c r="B552" t="s">
        <v>697</v>
      </c>
      <c r="C552">
        <v>11.9</v>
      </c>
    </row>
    <row r="553" spans="1:3" ht="18" customHeight="1">
      <c r="A553" t="s">
        <v>698</v>
      </c>
      <c r="B553" t="s">
        <v>74</v>
      </c>
      <c r="C553">
        <v>28.3</v>
      </c>
    </row>
    <row r="554" spans="1:3" ht="18" customHeight="1">
      <c r="A554" t="s">
        <v>699</v>
      </c>
      <c r="B554" t="s">
        <v>74</v>
      </c>
      <c r="C554">
        <v>11.9</v>
      </c>
    </row>
    <row r="555" spans="1:3" ht="18" customHeight="1">
      <c r="A555" t="s">
        <v>700</v>
      </c>
      <c r="B555" t="s">
        <v>74</v>
      </c>
      <c r="C555">
        <v>6.3</v>
      </c>
    </row>
    <row r="556" spans="1:3" ht="18" customHeight="1">
      <c r="A556" t="s">
        <v>701</v>
      </c>
      <c r="B556" t="s">
        <v>702</v>
      </c>
      <c r="C556">
        <v>18.100000000000001</v>
      </c>
    </row>
    <row r="557" spans="1:3" ht="18" customHeight="1">
      <c r="A557" t="s">
        <v>1835</v>
      </c>
      <c r="B557" t="s">
        <v>1836</v>
      </c>
      <c r="C557">
        <v>16</v>
      </c>
    </row>
    <row r="558" spans="1:3" ht="21.6" customHeight="1">
      <c r="A558" t="s">
        <v>703</v>
      </c>
      <c r="B558" t="s">
        <v>74</v>
      </c>
      <c r="C558">
        <v>19.399999999999999</v>
      </c>
    </row>
    <row r="559" spans="1:3" ht="18" customHeight="1">
      <c r="A559" t="s">
        <v>704</v>
      </c>
      <c r="B559" t="s">
        <v>74</v>
      </c>
      <c r="C559">
        <v>15.4</v>
      </c>
    </row>
    <row r="560" spans="1:3" ht="18" customHeight="1">
      <c r="A560" t="s">
        <v>705</v>
      </c>
      <c r="B560" t="s">
        <v>74</v>
      </c>
      <c r="C560">
        <v>15</v>
      </c>
    </row>
    <row r="561" spans="1:3" ht="18" customHeight="1">
      <c r="A561" t="s">
        <v>706</v>
      </c>
      <c r="B561" t="s">
        <v>74</v>
      </c>
      <c r="C561">
        <v>28.3</v>
      </c>
    </row>
    <row r="562" spans="1:3" ht="18" customHeight="1">
      <c r="A562" t="s">
        <v>707</v>
      </c>
      <c r="B562" t="s">
        <v>74</v>
      </c>
      <c r="C562">
        <v>15.1</v>
      </c>
    </row>
    <row r="563" spans="1:3" ht="21.6" customHeight="1">
      <c r="A563" t="s">
        <v>708</v>
      </c>
      <c r="B563" t="s">
        <v>74</v>
      </c>
      <c r="C563">
        <v>18.3</v>
      </c>
    </row>
    <row r="564" spans="1:3" ht="18" customHeight="1">
      <c r="A564" t="s">
        <v>709</v>
      </c>
      <c r="B564" t="s">
        <v>74</v>
      </c>
      <c r="C564">
        <v>16.3</v>
      </c>
    </row>
    <row r="565" spans="1:3" ht="18" customHeight="1">
      <c r="A565" t="s">
        <v>710</v>
      </c>
      <c r="B565" t="s">
        <v>74</v>
      </c>
      <c r="C565">
        <v>25.2</v>
      </c>
    </row>
    <row r="566" spans="1:3" ht="18" customHeight="1">
      <c r="A566" t="s">
        <v>711</v>
      </c>
      <c r="B566" t="s">
        <v>1093</v>
      </c>
      <c r="C566">
        <v>3.2</v>
      </c>
    </row>
    <row r="567" spans="1:3" ht="18" customHeight="1">
      <c r="A567" t="s">
        <v>712</v>
      </c>
      <c r="B567" t="s">
        <v>74</v>
      </c>
      <c r="C567">
        <v>20.8</v>
      </c>
    </row>
    <row r="568" spans="1:3" ht="18" customHeight="1">
      <c r="A568" t="s">
        <v>713</v>
      </c>
      <c r="B568" t="s">
        <v>74</v>
      </c>
      <c r="C568">
        <v>20.8</v>
      </c>
    </row>
    <row r="569" spans="1:3" ht="18" customHeight="1">
      <c r="A569" t="s">
        <v>714</v>
      </c>
      <c r="B569" t="s">
        <v>74</v>
      </c>
      <c r="C569">
        <v>16.600000000000001</v>
      </c>
    </row>
    <row r="570" spans="1:3" ht="18" customHeight="1">
      <c r="A570" t="s">
        <v>715</v>
      </c>
      <c r="B570" t="s">
        <v>74</v>
      </c>
      <c r="C570">
        <v>28.8</v>
      </c>
    </row>
    <row r="571" spans="1:3" ht="18" customHeight="1">
      <c r="A571" t="s">
        <v>716</v>
      </c>
      <c r="B571" t="s">
        <v>74</v>
      </c>
      <c r="C571">
        <v>23.8</v>
      </c>
    </row>
    <row r="572" spans="1:3" ht="18" customHeight="1">
      <c r="A572" t="s">
        <v>718</v>
      </c>
      <c r="B572" t="s">
        <v>74</v>
      </c>
      <c r="C572">
        <v>7.9</v>
      </c>
    </row>
    <row r="573" spans="1:3" ht="18" customHeight="1">
      <c r="A573" t="s">
        <v>719</v>
      </c>
      <c r="B573" t="s">
        <v>74</v>
      </c>
      <c r="C573">
        <v>15.6</v>
      </c>
    </row>
    <row r="574" spans="1:3" ht="18" customHeight="1">
      <c r="A574" t="s">
        <v>720</v>
      </c>
      <c r="B574" t="s">
        <v>74</v>
      </c>
      <c r="C574">
        <v>18.2</v>
      </c>
    </row>
    <row r="575" spans="1:3" ht="21.6" customHeight="1">
      <c r="A575" t="s">
        <v>721</v>
      </c>
      <c r="B575" t="s">
        <v>74</v>
      </c>
      <c r="C575">
        <v>10.6</v>
      </c>
    </row>
    <row r="576" spans="1:3" ht="21.6" customHeight="1">
      <c r="A576" t="s">
        <v>722</v>
      </c>
      <c r="B576" t="s">
        <v>74</v>
      </c>
      <c r="C576">
        <v>24.2</v>
      </c>
    </row>
    <row r="577" spans="1:3" ht="21.6" customHeight="1">
      <c r="A577" t="s">
        <v>723</v>
      </c>
      <c r="B577" t="s">
        <v>74</v>
      </c>
      <c r="C577">
        <v>7.1</v>
      </c>
    </row>
    <row r="578" spans="1:3" ht="21.6" customHeight="1">
      <c r="A578" t="s">
        <v>1775</v>
      </c>
      <c r="B578" t="s">
        <v>74</v>
      </c>
      <c r="C578">
        <v>18.8</v>
      </c>
    </row>
    <row r="579" spans="1:3" ht="21.6" customHeight="1">
      <c r="A579" t="s">
        <v>724</v>
      </c>
      <c r="B579" t="s">
        <v>74</v>
      </c>
      <c r="C579">
        <v>7.4</v>
      </c>
    </row>
    <row r="580" spans="1:3" ht="21.6" customHeight="1">
      <c r="A580" t="s">
        <v>725</v>
      </c>
      <c r="B580" t="s">
        <v>74</v>
      </c>
      <c r="C580">
        <v>13.8</v>
      </c>
    </row>
    <row r="581" spans="1:3" ht="21.6" customHeight="1">
      <c r="A581" t="s">
        <v>726</v>
      </c>
      <c r="B581" t="s">
        <v>74</v>
      </c>
      <c r="C581">
        <v>11.4</v>
      </c>
    </row>
    <row r="582" spans="1:3" ht="18" customHeight="1">
      <c r="A582" t="s">
        <v>727</v>
      </c>
      <c r="B582" t="s">
        <v>74</v>
      </c>
      <c r="C582">
        <v>19.100000000000001</v>
      </c>
    </row>
    <row r="583" spans="1:3" ht="21.6" customHeight="1">
      <c r="A583" t="s">
        <v>729</v>
      </c>
      <c r="B583" t="s">
        <v>74</v>
      </c>
      <c r="C583">
        <v>25.5</v>
      </c>
    </row>
    <row r="584" spans="1:3" ht="21.6" customHeight="1">
      <c r="A584" t="s">
        <v>730</v>
      </c>
      <c r="B584" t="s">
        <v>74</v>
      </c>
      <c r="C584">
        <v>25.8</v>
      </c>
    </row>
    <row r="585" spans="1:3" ht="21.6" customHeight="1">
      <c r="A585" t="s">
        <v>732</v>
      </c>
      <c r="B585" t="s">
        <v>74</v>
      </c>
      <c r="C585">
        <v>21.1</v>
      </c>
    </row>
    <row r="586" spans="1:3" ht="21.6" customHeight="1">
      <c r="A586" t="s">
        <v>733</v>
      </c>
      <c r="B586" t="s">
        <v>74</v>
      </c>
      <c r="C586">
        <v>24.9</v>
      </c>
    </row>
    <row r="587" spans="1:3" ht="21.6" customHeight="1">
      <c r="A587" t="s">
        <v>734</v>
      </c>
      <c r="B587" t="s">
        <v>74</v>
      </c>
      <c r="C587">
        <v>7.2</v>
      </c>
    </row>
    <row r="588" spans="1:3" ht="21.6" customHeight="1">
      <c r="A588" t="s">
        <v>735</v>
      </c>
      <c r="B588" t="s">
        <v>74</v>
      </c>
      <c r="C588">
        <v>12.8</v>
      </c>
    </row>
    <row r="589" spans="1:3" ht="18" customHeight="1">
      <c r="A589" t="s">
        <v>736</v>
      </c>
      <c r="B589" t="s">
        <v>74</v>
      </c>
      <c r="C589">
        <v>23.6</v>
      </c>
    </row>
    <row r="590" spans="1:3" ht="18" customHeight="1">
      <c r="A590" t="s">
        <v>737</v>
      </c>
      <c r="B590" t="s">
        <v>74</v>
      </c>
      <c r="C590">
        <v>15</v>
      </c>
    </row>
    <row r="591" spans="1:3" ht="18" customHeight="1">
      <c r="A591" t="s">
        <v>738</v>
      </c>
      <c r="B591" t="s">
        <v>119</v>
      </c>
      <c r="C591">
        <v>34.6</v>
      </c>
    </row>
    <row r="592" spans="1:3" ht="21.6" customHeight="1">
      <c r="A592" t="s">
        <v>739</v>
      </c>
      <c r="B592" t="s">
        <v>74</v>
      </c>
      <c r="C592">
        <v>19</v>
      </c>
    </row>
    <row r="593" spans="1:3" ht="18" customHeight="1">
      <c r="A593" t="s">
        <v>740</v>
      </c>
      <c r="B593" t="s">
        <v>74</v>
      </c>
      <c r="C593">
        <v>16</v>
      </c>
    </row>
    <row r="594" spans="1:3" ht="18" customHeight="1">
      <c r="A594" t="s">
        <v>741</v>
      </c>
      <c r="B594" t="s">
        <v>74</v>
      </c>
      <c r="C594">
        <v>20.6</v>
      </c>
    </row>
    <row r="595" spans="1:3" ht="18" customHeight="1">
      <c r="A595" t="s">
        <v>742</v>
      </c>
      <c r="B595" t="s">
        <v>74</v>
      </c>
      <c r="C595">
        <v>21.3</v>
      </c>
    </row>
    <row r="596" spans="1:3" ht="21.6" customHeight="1">
      <c r="A596" t="s">
        <v>7423</v>
      </c>
      <c r="B596" t="s">
        <v>74</v>
      </c>
      <c r="C596">
        <v>28.9</v>
      </c>
    </row>
    <row r="597" spans="1:3" ht="21.6" customHeight="1">
      <c r="A597" t="s">
        <v>743</v>
      </c>
      <c r="B597" t="s">
        <v>74</v>
      </c>
      <c r="C597">
        <v>21</v>
      </c>
    </row>
    <row r="598" spans="1:3" ht="21.6" customHeight="1">
      <c r="A598" t="s">
        <v>1967</v>
      </c>
      <c r="B598" t="s">
        <v>7440</v>
      </c>
      <c r="C598">
        <v>17.2</v>
      </c>
    </row>
    <row r="599" spans="1:3" ht="21.6" customHeight="1">
      <c r="A599" t="s">
        <v>744</v>
      </c>
      <c r="B599" t="s">
        <v>74</v>
      </c>
      <c r="C599">
        <v>11.2</v>
      </c>
    </row>
    <row r="600" spans="1:3" ht="21.6" customHeight="1">
      <c r="A600" t="s">
        <v>745</v>
      </c>
      <c r="B600" t="s">
        <v>74</v>
      </c>
      <c r="C600">
        <v>22.5</v>
      </c>
    </row>
    <row r="601" spans="1:3" ht="21.6" customHeight="1">
      <c r="A601" t="s">
        <v>746</v>
      </c>
      <c r="B601" t="s">
        <v>74</v>
      </c>
      <c r="C601">
        <v>26.4</v>
      </c>
    </row>
    <row r="602" spans="1:3" ht="18" customHeight="1">
      <c r="A602" t="s">
        <v>747</v>
      </c>
      <c r="B602" t="s">
        <v>74</v>
      </c>
      <c r="C602">
        <v>23</v>
      </c>
    </row>
    <row r="603" spans="1:3" ht="21.6" customHeight="1">
      <c r="A603" t="s">
        <v>748</v>
      </c>
      <c r="B603" t="s">
        <v>74</v>
      </c>
      <c r="C603">
        <v>10.199999999999999</v>
      </c>
    </row>
    <row r="604" spans="1:3" ht="18" customHeight="1">
      <c r="A604" t="s">
        <v>749</v>
      </c>
      <c r="B604" t="s">
        <v>74</v>
      </c>
      <c r="C604">
        <v>14</v>
      </c>
    </row>
    <row r="605" spans="1:3" ht="18" customHeight="1">
      <c r="A605" t="s">
        <v>750</v>
      </c>
      <c r="B605" t="s">
        <v>74</v>
      </c>
      <c r="C605">
        <v>21.9</v>
      </c>
    </row>
    <row r="606" spans="1:3" ht="21.6" customHeight="1">
      <c r="A606" t="s">
        <v>751</v>
      </c>
      <c r="B606" t="s">
        <v>154</v>
      </c>
      <c r="C606">
        <v>14.8</v>
      </c>
    </row>
    <row r="607" spans="1:3" ht="21.6" customHeight="1">
      <c r="A607" t="s">
        <v>754</v>
      </c>
      <c r="B607" t="s">
        <v>74</v>
      </c>
      <c r="C607">
        <v>30.8</v>
      </c>
    </row>
    <row r="608" spans="1:3" ht="21.6" customHeight="1">
      <c r="A608" t="s">
        <v>755</v>
      </c>
      <c r="B608" t="s">
        <v>74</v>
      </c>
      <c r="C608">
        <v>18.2</v>
      </c>
    </row>
    <row r="609" spans="1:3" ht="21.6" customHeight="1">
      <c r="A609" t="s">
        <v>756</v>
      </c>
      <c r="B609" t="s">
        <v>757</v>
      </c>
      <c r="C609">
        <v>3.9</v>
      </c>
    </row>
    <row r="610" spans="1:3" ht="18" customHeight="1">
      <c r="A610" t="s">
        <v>758</v>
      </c>
      <c r="B610" t="s">
        <v>1816</v>
      </c>
      <c r="C610">
        <v>35.799999999999997</v>
      </c>
    </row>
    <row r="611" spans="1:3" ht="21.6" customHeight="1">
      <c r="A611" t="s">
        <v>759</v>
      </c>
      <c r="B611" t="s">
        <v>692</v>
      </c>
      <c r="C611">
        <v>13.5</v>
      </c>
    </row>
    <row r="612" spans="1:3" ht="21.6" customHeight="1">
      <c r="A612" t="s">
        <v>760</v>
      </c>
      <c r="B612" t="s">
        <v>74</v>
      </c>
      <c r="C612">
        <v>19.5</v>
      </c>
    </row>
    <row r="613" spans="1:3" ht="21.6" customHeight="1">
      <c r="A613" t="s">
        <v>761</v>
      </c>
      <c r="B613" t="s">
        <v>692</v>
      </c>
      <c r="C613">
        <v>4.9000000000000004</v>
      </c>
    </row>
    <row r="614" spans="1:3" ht="21.6" customHeight="1">
      <c r="A614" t="s">
        <v>762</v>
      </c>
      <c r="B614" t="s">
        <v>74</v>
      </c>
      <c r="C614">
        <v>15.2</v>
      </c>
    </row>
    <row r="615" spans="1:3" ht="21.6" customHeight="1">
      <c r="A615" t="s">
        <v>763</v>
      </c>
      <c r="B615" t="s">
        <v>74</v>
      </c>
      <c r="C615">
        <v>13.8</v>
      </c>
    </row>
    <row r="616" spans="1:3" ht="18" customHeight="1">
      <c r="A616" t="s">
        <v>764</v>
      </c>
      <c r="B616" t="s">
        <v>74</v>
      </c>
      <c r="C616">
        <v>15.5</v>
      </c>
    </row>
    <row r="617" spans="1:3" ht="18" customHeight="1">
      <c r="A617" t="s">
        <v>765</v>
      </c>
      <c r="B617" t="s">
        <v>74</v>
      </c>
      <c r="C617">
        <v>21.5</v>
      </c>
    </row>
    <row r="618" spans="1:3" ht="21.6" customHeight="1">
      <c r="A618" t="s">
        <v>1985</v>
      </c>
      <c r="B618" t="s">
        <v>1986</v>
      </c>
      <c r="C618">
        <v>6.8</v>
      </c>
    </row>
    <row r="619" spans="1:3" ht="21.6" customHeight="1">
      <c r="A619" t="s">
        <v>770</v>
      </c>
      <c r="B619" t="s">
        <v>74</v>
      </c>
      <c r="C619">
        <v>10.8</v>
      </c>
    </row>
    <row r="620" spans="1:3" ht="21.6" customHeight="1">
      <c r="A620" t="s">
        <v>771</v>
      </c>
      <c r="B620" t="s">
        <v>74</v>
      </c>
      <c r="C620">
        <v>19.399999999999999</v>
      </c>
    </row>
    <row r="621" spans="1:3" ht="21.6" customHeight="1">
      <c r="A621" t="s">
        <v>772</v>
      </c>
      <c r="B621" t="s">
        <v>74</v>
      </c>
      <c r="C621">
        <v>21.9</v>
      </c>
    </row>
    <row r="622" spans="1:3" ht="18" customHeight="1">
      <c r="A622" t="s">
        <v>773</v>
      </c>
      <c r="B622" t="s">
        <v>74</v>
      </c>
      <c r="C622">
        <v>11.1</v>
      </c>
    </row>
    <row r="623" spans="1:3" ht="18" customHeight="1">
      <c r="A623" t="s">
        <v>774</v>
      </c>
      <c r="B623" t="s">
        <v>74</v>
      </c>
      <c r="C623">
        <v>14.6</v>
      </c>
    </row>
    <row r="624" spans="1:3" ht="18" customHeight="1">
      <c r="A624" t="s">
        <v>775</v>
      </c>
      <c r="B624" t="s">
        <v>74</v>
      </c>
      <c r="C624">
        <v>10</v>
      </c>
    </row>
    <row r="625" spans="1:3" ht="21.6" customHeight="1">
      <c r="A625" t="s">
        <v>776</v>
      </c>
      <c r="B625" t="s">
        <v>74</v>
      </c>
      <c r="C625">
        <v>20.7</v>
      </c>
    </row>
    <row r="626" spans="1:3" ht="21.6" customHeight="1">
      <c r="A626" t="s">
        <v>777</v>
      </c>
      <c r="B626" t="s">
        <v>74</v>
      </c>
      <c r="C626">
        <v>24.4</v>
      </c>
    </row>
    <row r="627" spans="1:3" ht="21.6" customHeight="1">
      <c r="A627" t="s">
        <v>778</v>
      </c>
      <c r="B627" t="s">
        <v>74</v>
      </c>
      <c r="C627">
        <v>13</v>
      </c>
    </row>
    <row r="628" spans="1:3" ht="21.6" customHeight="1">
      <c r="A628" t="s">
        <v>779</v>
      </c>
      <c r="B628" t="s">
        <v>74</v>
      </c>
      <c r="C628">
        <v>15.9</v>
      </c>
    </row>
    <row r="629" spans="1:3" ht="21.6" customHeight="1">
      <c r="A629" t="s">
        <v>780</v>
      </c>
      <c r="B629" t="s">
        <v>74</v>
      </c>
      <c r="C629">
        <v>30.1</v>
      </c>
    </row>
    <row r="630" spans="1:3" ht="18" customHeight="1">
      <c r="A630" t="s">
        <v>781</v>
      </c>
      <c r="B630" t="s">
        <v>74</v>
      </c>
      <c r="C630">
        <v>19.600000000000001</v>
      </c>
    </row>
    <row r="631" spans="1:3" ht="18" customHeight="1">
      <c r="A631" t="s">
        <v>1837</v>
      </c>
      <c r="B631" t="s">
        <v>74</v>
      </c>
      <c r="C631">
        <v>29</v>
      </c>
    </row>
    <row r="632" spans="1:3" ht="18" customHeight="1">
      <c r="A632" t="s">
        <v>782</v>
      </c>
      <c r="B632" t="s">
        <v>396</v>
      </c>
      <c r="C632">
        <v>17.5</v>
      </c>
    </row>
    <row r="633" spans="1:3" ht="21.6" customHeight="1">
      <c r="A633" t="s">
        <v>783</v>
      </c>
      <c r="B633" t="s">
        <v>74</v>
      </c>
      <c r="C633">
        <v>12.1</v>
      </c>
    </row>
    <row r="634" spans="1:3" ht="18" customHeight="1">
      <c r="A634" t="s">
        <v>786</v>
      </c>
      <c r="B634" t="s">
        <v>74</v>
      </c>
      <c r="C634">
        <v>28.6</v>
      </c>
    </row>
    <row r="635" spans="1:3" ht="18" customHeight="1">
      <c r="A635" t="s">
        <v>787</v>
      </c>
      <c r="B635" t="s">
        <v>74</v>
      </c>
      <c r="C635">
        <v>12.4</v>
      </c>
    </row>
    <row r="636" spans="1:3" ht="21.6" customHeight="1">
      <c r="A636" t="s">
        <v>788</v>
      </c>
      <c r="B636" t="s">
        <v>74</v>
      </c>
      <c r="C636">
        <v>15.5</v>
      </c>
    </row>
    <row r="637" spans="1:3" ht="18" customHeight="1">
      <c r="A637" t="s">
        <v>789</v>
      </c>
      <c r="B637" t="s">
        <v>74</v>
      </c>
      <c r="C637">
        <v>11.4</v>
      </c>
    </row>
    <row r="638" spans="1:3" ht="18" customHeight="1">
      <c r="A638" t="s">
        <v>791</v>
      </c>
      <c r="B638" t="s">
        <v>74</v>
      </c>
      <c r="C638">
        <v>36.4</v>
      </c>
    </row>
    <row r="639" spans="1:3" ht="18" customHeight="1">
      <c r="A639" t="s">
        <v>792</v>
      </c>
      <c r="B639" t="s">
        <v>74</v>
      </c>
      <c r="C639">
        <v>24.7</v>
      </c>
    </row>
    <row r="640" spans="1:3" ht="18" customHeight="1">
      <c r="A640" t="s">
        <v>793</v>
      </c>
      <c r="B640" t="s">
        <v>74</v>
      </c>
      <c r="C640">
        <v>5.6</v>
      </c>
    </row>
    <row r="641" spans="1:3" ht="18" customHeight="1">
      <c r="A641" t="s">
        <v>794</v>
      </c>
      <c r="B641" t="s">
        <v>74</v>
      </c>
      <c r="C641">
        <v>19.3</v>
      </c>
    </row>
    <row r="642" spans="1:3" ht="18" customHeight="1">
      <c r="A642" t="s">
        <v>795</v>
      </c>
      <c r="B642" t="s">
        <v>544</v>
      </c>
      <c r="C642">
        <v>20.8</v>
      </c>
    </row>
    <row r="643" spans="1:3" ht="18" customHeight="1">
      <c r="A643" t="s">
        <v>797</v>
      </c>
      <c r="B643" t="s">
        <v>74</v>
      </c>
      <c r="C643">
        <v>34.799999999999997</v>
      </c>
    </row>
    <row r="644" spans="1:3" ht="21.6" customHeight="1">
      <c r="A644" t="s">
        <v>798</v>
      </c>
      <c r="B644" t="s">
        <v>799</v>
      </c>
      <c r="C644">
        <v>9.1</v>
      </c>
    </row>
    <row r="645" spans="1:3" ht="21.6" customHeight="1">
      <c r="A645" t="s">
        <v>800</v>
      </c>
      <c r="B645" t="s">
        <v>74</v>
      </c>
      <c r="C645">
        <v>16</v>
      </c>
    </row>
    <row r="646" spans="1:3" ht="18" customHeight="1">
      <c r="A646" t="s">
        <v>801</v>
      </c>
      <c r="B646" t="s">
        <v>74</v>
      </c>
      <c r="C646">
        <v>11.4</v>
      </c>
    </row>
    <row r="647" spans="1:3" ht="18" customHeight="1">
      <c r="A647" t="s">
        <v>1776</v>
      </c>
      <c r="B647" t="s">
        <v>837</v>
      </c>
      <c r="C647">
        <v>5.2</v>
      </c>
    </row>
    <row r="648" spans="1:3" ht="18" customHeight="1">
      <c r="A648" t="s">
        <v>805</v>
      </c>
      <c r="B648" t="s">
        <v>74</v>
      </c>
      <c r="C648">
        <v>23.5</v>
      </c>
    </row>
    <row r="649" spans="1:3" ht="18" customHeight="1">
      <c r="A649" t="s">
        <v>806</v>
      </c>
      <c r="B649" t="s">
        <v>74</v>
      </c>
      <c r="C649">
        <v>16.600000000000001</v>
      </c>
    </row>
    <row r="650" spans="1:3" ht="18" customHeight="1">
      <c r="A650" t="s">
        <v>807</v>
      </c>
      <c r="B650" t="s">
        <v>74</v>
      </c>
      <c r="C650">
        <v>25.5</v>
      </c>
    </row>
    <row r="651" spans="1:3" ht="18" customHeight="1">
      <c r="A651" t="s">
        <v>808</v>
      </c>
      <c r="B651" t="s">
        <v>74</v>
      </c>
      <c r="C651">
        <v>16.7</v>
      </c>
    </row>
    <row r="652" spans="1:3" ht="18" customHeight="1">
      <c r="A652" t="s">
        <v>809</v>
      </c>
      <c r="B652" t="s">
        <v>74</v>
      </c>
      <c r="C652">
        <v>21.7</v>
      </c>
    </row>
    <row r="653" spans="1:3" ht="18" customHeight="1">
      <c r="A653" t="s">
        <v>810</v>
      </c>
      <c r="B653" t="s">
        <v>74</v>
      </c>
      <c r="C653">
        <v>23.7</v>
      </c>
    </row>
    <row r="654" spans="1:3" ht="21.6" customHeight="1">
      <c r="A654" t="s">
        <v>813</v>
      </c>
      <c r="B654" t="s">
        <v>74</v>
      </c>
      <c r="C654">
        <v>33</v>
      </c>
    </row>
    <row r="655" spans="1:3" ht="21.6" customHeight="1">
      <c r="A655" t="s">
        <v>814</v>
      </c>
      <c r="B655" t="s">
        <v>74</v>
      </c>
      <c r="C655">
        <v>11.6</v>
      </c>
    </row>
    <row r="656" spans="1:3" ht="21.6" customHeight="1">
      <c r="A656" t="s">
        <v>815</v>
      </c>
      <c r="B656" t="s">
        <v>74</v>
      </c>
      <c r="C656">
        <v>22.4</v>
      </c>
    </row>
    <row r="657" spans="1:3" ht="21.6" customHeight="1">
      <c r="A657" t="s">
        <v>817</v>
      </c>
      <c r="B657" t="s">
        <v>74</v>
      </c>
      <c r="C657">
        <v>24.4</v>
      </c>
    </row>
    <row r="658" spans="1:3" ht="21.6" customHeight="1">
      <c r="A658" t="s">
        <v>818</v>
      </c>
      <c r="B658" t="s">
        <v>74</v>
      </c>
      <c r="C658">
        <v>21.6</v>
      </c>
    </row>
    <row r="659" spans="1:3" ht="18" customHeight="1">
      <c r="A659" t="s">
        <v>1838</v>
      </c>
      <c r="B659" t="s">
        <v>119</v>
      </c>
      <c r="C659">
        <v>8.1</v>
      </c>
    </row>
    <row r="660" spans="1:3" ht="21.6" customHeight="1">
      <c r="A660" t="s">
        <v>820</v>
      </c>
      <c r="B660" t="s">
        <v>74</v>
      </c>
      <c r="C660">
        <v>27.9</v>
      </c>
    </row>
    <row r="661" spans="1:3" ht="21.6" customHeight="1">
      <c r="A661" t="s">
        <v>821</v>
      </c>
      <c r="B661" t="s">
        <v>822</v>
      </c>
      <c r="C661">
        <v>10.5</v>
      </c>
    </row>
    <row r="662" spans="1:3" ht="18" customHeight="1">
      <c r="A662" t="s">
        <v>824</v>
      </c>
      <c r="B662" t="s">
        <v>825</v>
      </c>
      <c r="C662">
        <v>3.7</v>
      </c>
    </row>
    <row r="663" spans="1:3" ht="18" customHeight="1">
      <c r="A663" t="s">
        <v>826</v>
      </c>
      <c r="B663" t="s">
        <v>74</v>
      </c>
      <c r="C663">
        <v>19</v>
      </c>
    </row>
    <row r="664" spans="1:3" ht="18" customHeight="1">
      <c r="A664" t="s">
        <v>827</v>
      </c>
      <c r="B664" t="s">
        <v>74</v>
      </c>
      <c r="C664">
        <v>16.899999999999999</v>
      </c>
    </row>
    <row r="665" spans="1:3" ht="18" customHeight="1">
      <c r="A665" t="s">
        <v>828</v>
      </c>
      <c r="B665" t="s">
        <v>74</v>
      </c>
      <c r="C665">
        <v>15.7</v>
      </c>
    </row>
    <row r="666" spans="1:3" ht="21.6" customHeight="1">
      <c r="A666" t="s">
        <v>829</v>
      </c>
      <c r="B666" t="s">
        <v>74</v>
      </c>
      <c r="C666">
        <v>28.3</v>
      </c>
    </row>
    <row r="667" spans="1:3" ht="21.6" customHeight="1">
      <c r="A667" t="s">
        <v>830</v>
      </c>
      <c r="B667" t="s">
        <v>74</v>
      </c>
      <c r="C667">
        <v>20.6</v>
      </c>
    </row>
    <row r="668" spans="1:3" ht="18" customHeight="1">
      <c r="A668" t="s">
        <v>831</v>
      </c>
      <c r="B668" t="s">
        <v>74</v>
      </c>
      <c r="C668">
        <v>18.2</v>
      </c>
    </row>
    <row r="669" spans="1:3" ht="18" customHeight="1">
      <c r="A669" t="s">
        <v>832</v>
      </c>
      <c r="B669" t="s">
        <v>74</v>
      </c>
      <c r="C669">
        <v>12.4</v>
      </c>
    </row>
    <row r="670" spans="1:3" ht="21.6" customHeight="1">
      <c r="A670" t="s">
        <v>833</v>
      </c>
      <c r="B670" t="s">
        <v>74</v>
      </c>
      <c r="C670">
        <v>18.600000000000001</v>
      </c>
    </row>
    <row r="671" spans="1:3" ht="18" customHeight="1">
      <c r="A671" t="s">
        <v>834</v>
      </c>
      <c r="B671" t="s">
        <v>74</v>
      </c>
      <c r="C671">
        <v>17.3</v>
      </c>
    </row>
    <row r="672" spans="1:3" ht="18" customHeight="1">
      <c r="A672" t="s">
        <v>835</v>
      </c>
      <c r="B672" t="s">
        <v>74</v>
      </c>
      <c r="C672">
        <v>35</v>
      </c>
    </row>
    <row r="673" spans="1:3" ht="21.6" customHeight="1">
      <c r="A673" t="s">
        <v>836</v>
      </c>
      <c r="B673" t="s">
        <v>837</v>
      </c>
      <c r="C673">
        <v>12.6</v>
      </c>
    </row>
    <row r="674" spans="1:3" ht="18" customHeight="1">
      <c r="A674" t="s">
        <v>838</v>
      </c>
      <c r="B674" t="s">
        <v>74</v>
      </c>
      <c r="C674">
        <v>27.6</v>
      </c>
    </row>
    <row r="675" spans="1:3" ht="21.6" customHeight="1">
      <c r="A675" t="s">
        <v>839</v>
      </c>
      <c r="B675" t="s">
        <v>74</v>
      </c>
      <c r="C675">
        <v>8.5</v>
      </c>
    </row>
    <row r="676" spans="1:3" ht="21.6" customHeight="1">
      <c r="A676" t="s">
        <v>2009</v>
      </c>
      <c r="B676" t="s">
        <v>74</v>
      </c>
      <c r="C676">
        <v>20</v>
      </c>
    </row>
    <row r="677" spans="1:3" ht="21.6" customHeight="1">
      <c r="A677" t="s">
        <v>842</v>
      </c>
      <c r="B677" t="s">
        <v>74</v>
      </c>
      <c r="C677">
        <v>15.6</v>
      </c>
    </row>
    <row r="678" spans="1:3" ht="21.6" customHeight="1">
      <c r="A678" t="s">
        <v>844</v>
      </c>
      <c r="B678" t="s">
        <v>74</v>
      </c>
      <c r="C678">
        <v>16.399999999999999</v>
      </c>
    </row>
    <row r="679" spans="1:3" ht="21.6" customHeight="1">
      <c r="A679" t="s">
        <v>1777</v>
      </c>
      <c r="B679" t="s">
        <v>74</v>
      </c>
      <c r="C679">
        <v>18.399999999999999</v>
      </c>
    </row>
    <row r="680" spans="1:3" ht="21.6" customHeight="1">
      <c r="A680" t="s">
        <v>1839</v>
      </c>
      <c r="B680" t="s">
        <v>74</v>
      </c>
      <c r="C680">
        <v>20</v>
      </c>
    </row>
    <row r="681" spans="1:3" ht="21.6" customHeight="1">
      <c r="A681" t="s">
        <v>845</v>
      </c>
      <c r="B681" t="s">
        <v>74</v>
      </c>
      <c r="C681">
        <v>19.3</v>
      </c>
    </row>
    <row r="682" spans="1:3" ht="21.6" customHeight="1">
      <c r="A682" t="s">
        <v>846</v>
      </c>
      <c r="B682" t="s">
        <v>847</v>
      </c>
      <c r="C682">
        <v>25.1</v>
      </c>
    </row>
    <row r="683" spans="1:3" ht="21.6" customHeight="1">
      <c r="A683" t="s">
        <v>848</v>
      </c>
      <c r="B683" t="s">
        <v>74</v>
      </c>
      <c r="C683">
        <v>18.3</v>
      </c>
    </row>
    <row r="684" spans="1:3" ht="21.6" customHeight="1">
      <c r="A684" t="s">
        <v>849</v>
      </c>
      <c r="B684" t="s">
        <v>74</v>
      </c>
      <c r="C684">
        <v>17.3</v>
      </c>
    </row>
    <row r="685" spans="1:3" ht="21.6" customHeight="1">
      <c r="A685" t="s">
        <v>850</v>
      </c>
      <c r="B685" t="s">
        <v>74</v>
      </c>
      <c r="C685">
        <v>6</v>
      </c>
    </row>
    <row r="686" spans="1:3" ht="18" customHeight="1">
      <c r="A686" t="s">
        <v>851</v>
      </c>
      <c r="B686" t="s">
        <v>852</v>
      </c>
      <c r="C686">
        <v>14.9</v>
      </c>
    </row>
    <row r="687" spans="1:3" ht="21.6" customHeight="1">
      <c r="A687" t="s">
        <v>853</v>
      </c>
      <c r="B687" t="s">
        <v>854</v>
      </c>
      <c r="C687">
        <v>26.7</v>
      </c>
    </row>
    <row r="688" spans="1:3" ht="18" customHeight="1">
      <c r="A688" t="s">
        <v>855</v>
      </c>
      <c r="B688" t="s">
        <v>74</v>
      </c>
      <c r="C688">
        <v>12.7</v>
      </c>
    </row>
    <row r="689" spans="1:3" ht="21.6" customHeight="1">
      <c r="A689" t="s">
        <v>857</v>
      </c>
      <c r="B689" t="s">
        <v>74</v>
      </c>
      <c r="C689">
        <v>11.9</v>
      </c>
    </row>
    <row r="690" spans="1:3" ht="21.6" customHeight="1">
      <c r="A690" t="s">
        <v>1969</v>
      </c>
      <c r="B690" t="s">
        <v>74</v>
      </c>
      <c r="C690">
        <v>36.4</v>
      </c>
    </row>
    <row r="691" spans="1:3" ht="21.6" customHeight="1">
      <c r="A691" t="s">
        <v>858</v>
      </c>
      <c r="B691" t="s">
        <v>74</v>
      </c>
      <c r="C691">
        <v>15.1</v>
      </c>
    </row>
    <row r="692" spans="1:3" ht="21.6" customHeight="1">
      <c r="A692" t="s">
        <v>859</v>
      </c>
      <c r="B692" t="s">
        <v>74</v>
      </c>
      <c r="C692">
        <v>16</v>
      </c>
    </row>
    <row r="693" spans="1:3" ht="19.2" customHeight="1">
      <c r="A693" t="s">
        <v>860</v>
      </c>
      <c r="B693" t="s">
        <v>74</v>
      </c>
      <c r="C693">
        <v>16.600000000000001</v>
      </c>
    </row>
    <row r="694" spans="1:3" ht="21.6" customHeight="1">
      <c r="A694" t="s">
        <v>1970</v>
      </c>
      <c r="B694" t="s">
        <v>74</v>
      </c>
      <c r="C694">
        <v>20.6</v>
      </c>
    </row>
    <row r="695" spans="1:3" ht="21.6" customHeight="1">
      <c r="A695" t="s">
        <v>861</v>
      </c>
      <c r="B695" t="s">
        <v>74</v>
      </c>
      <c r="C695">
        <v>12.7</v>
      </c>
    </row>
    <row r="696" spans="1:3" ht="21.6" customHeight="1">
      <c r="A696" t="s">
        <v>862</v>
      </c>
      <c r="B696" t="s">
        <v>74</v>
      </c>
      <c r="C696">
        <v>13.3</v>
      </c>
    </row>
    <row r="697" spans="1:3" ht="21.6" customHeight="1">
      <c r="A697" t="s">
        <v>863</v>
      </c>
      <c r="B697" t="s">
        <v>74</v>
      </c>
      <c r="C697">
        <v>16.5</v>
      </c>
    </row>
    <row r="698" spans="1:3" ht="21.6" customHeight="1">
      <c r="A698" t="s">
        <v>864</v>
      </c>
      <c r="B698" t="s">
        <v>74</v>
      </c>
      <c r="C698">
        <v>27.5</v>
      </c>
    </row>
    <row r="699" spans="1:3" ht="18" customHeight="1">
      <c r="A699" t="s">
        <v>865</v>
      </c>
      <c r="B699" t="s">
        <v>74</v>
      </c>
      <c r="C699">
        <v>19.2</v>
      </c>
    </row>
    <row r="700" spans="1:3" ht="21.6" customHeight="1">
      <c r="A700" t="s">
        <v>866</v>
      </c>
      <c r="B700" t="s">
        <v>74</v>
      </c>
      <c r="C700">
        <v>24.4</v>
      </c>
    </row>
    <row r="701" spans="1:3" ht="18" customHeight="1">
      <c r="A701" t="s">
        <v>867</v>
      </c>
      <c r="B701" t="s">
        <v>74</v>
      </c>
      <c r="C701">
        <v>23.2</v>
      </c>
    </row>
    <row r="702" spans="1:3" ht="18" customHeight="1">
      <c r="A702" t="s">
        <v>868</v>
      </c>
      <c r="B702" t="s">
        <v>74</v>
      </c>
      <c r="C702">
        <v>9.9</v>
      </c>
    </row>
    <row r="703" spans="1:3" ht="21.6" customHeight="1">
      <c r="A703" t="s">
        <v>869</v>
      </c>
      <c r="B703" t="s">
        <v>74</v>
      </c>
      <c r="C703">
        <v>25.2</v>
      </c>
    </row>
    <row r="704" spans="1:3" ht="21.6" customHeight="1">
      <c r="A704" t="s">
        <v>870</v>
      </c>
      <c r="B704" t="s">
        <v>74</v>
      </c>
      <c r="C704">
        <v>13.5</v>
      </c>
    </row>
    <row r="705" spans="1:3" ht="21.6" customHeight="1">
      <c r="A705" t="s">
        <v>871</v>
      </c>
      <c r="B705" t="s">
        <v>74</v>
      </c>
      <c r="C705">
        <v>17</v>
      </c>
    </row>
    <row r="706" spans="1:3" ht="21.6" customHeight="1">
      <c r="A706" t="s">
        <v>873</v>
      </c>
      <c r="B706" t="s">
        <v>74</v>
      </c>
      <c r="C706">
        <v>25</v>
      </c>
    </row>
    <row r="707" spans="1:3" ht="18" customHeight="1">
      <c r="A707" t="s">
        <v>874</v>
      </c>
      <c r="B707" t="s">
        <v>74</v>
      </c>
      <c r="C707">
        <v>28.5</v>
      </c>
    </row>
    <row r="708" spans="1:3" ht="18" customHeight="1">
      <c r="A708" t="s">
        <v>875</v>
      </c>
      <c r="B708" t="s">
        <v>74</v>
      </c>
      <c r="C708">
        <v>18.5</v>
      </c>
    </row>
    <row r="709" spans="1:3" ht="18" customHeight="1">
      <c r="A709" t="s">
        <v>876</v>
      </c>
      <c r="B709" t="s">
        <v>74</v>
      </c>
      <c r="C709">
        <v>21.8</v>
      </c>
    </row>
    <row r="710" spans="1:3" ht="21.6" customHeight="1">
      <c r="A710" t="s">
        <v>877</v>
      </c>
      <c r="B710" t="s">
        <v>74</v>
      </c>
      <c r="C710">
        <v>20.399999999999999</v>
      </c>
    </row>
    <row r="711" spans="1:3" ht="18" customHeight="1">
      <c r="A711" t="s">
        <v>878</v>
      </c>
      <c r="B711" t="s">
        <v>74</v>
      </c>
      <c r="C711">
        <v>18.600000000000001</v>
      </c>
    </row>
    <row r="712" spans="1:3" ht="21.6" customHeight="1">
      <c r="A712" t="s">
        <v>879</v>
      </c>
      <c r="B712" t="s">
        <v>74</v>
      </c>
      <c r="C712">
        <v>12.1</v>
      </c>
    </row>
    <row r="713" spans="1:3" ht="18" customHeight="1">
      <c r="A713" t="s">
        <v>880</v>
      </c>
      <c r="B713" t="s">
        <v>74</v>
      </c>
      <c r="C713">
        <v>35.799999999999997</v>
      </c>
    </row>
    <row r="714" spans="1:3" ht="21.6" customHeight="1">
      <c r="A714" t="s">
        <v>881</v>
      </c>
      <c r="B714" t="s">
        <v>74</v>
      </c>
      <c r="C714">
        <v>19.399999999999999</v>
      </c>
    </row>
    <row r="715" spans="1:3" ht="21.6" customHeight="1">
      <c r="A715" t="s">
        <v>882</v>
      </c>
      <c r="B715" t="s">
        <v>74</v>
      </c>
      <c r="C715">
        <v>26.9</v>
      </c>
    </row>
    <row r="716" spans="1:3" ht="21.6" customHeight="1">
      <c r="A716" t="s">
        <v>883</v>
      </c>
      <c r="B716" t="s">
        <v>884</v>
      </c>
      <c r="C716">
        <v>2.9</v>
      </c>
    </row>
    <row r="717" spans="1:3" ht="21.6" customHeight="1">
      <c r="A717" t="s">
        <v>885</v>
      </c>
      <c r="B717" t="s">
        <v>74</v>
      </c>
      <c r="C717">
        <v>26.6</v>
      </c>
    </row>
    <row r="718" spans="1:3" ht="18" customHeight="1">
      <c r="A718" t="s">
        <v>886</v>
      </c>
      <c r="B718" t="s">
        <v>74</v>
      </c>
      <c r="C718">
        <v>22.2</v>
      </c>
    </row>
    <row r="719" spans="1:3" ht="21.6" customHeight="1">
      <c r="A719" t="s">
        <v>887</v>
      </c>
      <c r="B719" t="s">
        <v>74</v>
      </c>
      <c r="C719">
        <v>14.3</v>
      </c>
    </row>
    <row r="720" spans="1:3" ht="18" customHeight="1">
      <c r="A720" t="s">
        <v>888</v>
      </c>
      <c r="B720" t="s">
        <v>889</v>
      </c>
      <c r="C720">
        <v>8.3000000000000007</v>
      </c>
    </row>
    <row r="721" spans="1:3" ht="18" customHeight="1">
      <c r="A721" t="s">
        <v>890</v>
      </c>
      <c r="B721" t="s">
        <v>891</v>
      </c>
      <c r="C721">
        <v>16.5</v>
      </c>
    </row>
    <row r="722" spans="1:3" ht="21.6" customHeight="1">
      <c r="A722" t="s">
        <v>1778</v>
      </c>
      <c r="B722" t="s">
        <v>74</v>
      </c>
      <c r="C722">
        <v>35.5</v>
      </c>
    </row>
    <row r="723" spans="1:3" ht="21.6" customHeight="1">
      <c r="A723" t="s">
        <v>893</v>
      </c>
      <c r="B723" t="s">
        <v>74</v>
      </c>
      <c r="C723">
        <v>14.3</v>
      </c>
    </row>
    <row r="724" spans="1:3" ht="18" customHeight="1">
      <c r="A724" t="s">
        <v>894</v>
      </c>
      <c r="B724" t="s">
        <v>74</v>
      </c>
      <c r="C724">
        <v>13.5</v>
      </c>
    </row>
    <row r="725" spans="1:3" ht="18" customHeight="1">
      <c r="A725" t="s">
        <v>895</v>
      </c>
      <c r="B725" t="s">
        <v>439</v>
      </c>
      <c r="C725">
        <v>13.5</v>
      </c>
    </row>
    <row r="726" spans="1:3" ht="21.6" customHeight="1">
      <c r="A726" t="s">
        <v>896</v>
      </c>
      <c r="B726" t="s">
        <v>74</v>
      </c>
      <c r="C726">
        <v>13.5</v>
      </c>
    </row>
    <row r="727" spans="1:3" ht="21.6" customHeight="1">
      <c r="A727" t="s">
        <v>897</v>
      </c>
      <c r="B727" t="s">
        <v>74</v>
      </c>
      <c r="C727">
        <v>11</v>
      </c>
    </row>
    <row r="728" spans="1:3" ht="18" customHeight="1">
      <c r="A728" t="s">
        <v>898</v>
      </c>
      <c r="B728" t="s">
        <v>74</v>
      </c>
      <c r="C728">
        <v>15.1</v>
      </c>
    </row>
    <row r="729" spans="1:3" ht="18" customHeight="1">
      <c r="A729" t="s">
        <v>899</v>
      </c>
      <c r="B729" t="s">
        <v>467</v>
      </c>
      <c r="C729">
        <v>24</v>
      </c>
    </row>
    <row r="730" spans="1:3" ht="18" customHeight="1">
      <c r="A730" t="s">
        <v>900</v>
      </c>
      <c r="B730" t="s">
        <v>74</v>
      </c>
      <c r="C730">
        <v>24.8</v>
      </c>
    </row>
    <row r="731" spans="1:3" ht="21.6" customHeight="1">
      <c r="A731" t="s">
        <v>902</v>
      </c>
      <c r="B731" t="s">
        <v>74</v>
      </c>
      <c r="C731">
        <v>10</v>
      </c>
    </row>
    <row r="732" spans="1:3" ht="18" customHeight="1">
      <c r="A732" t="s">
        <v>907</v>
      </c>
      <c r="B732" t="s">
        <v>74</v>
      </c>
      <c r="C732">
        <v>36.4</v>
      </c>
    </row>
    <row r="733" spans="1:3" ht="18" customHeight="1">
      <c r="A733" t="s">
        <v>908</v>
      </c>
      <c r="B733" t="s">
        <v>74</v>
      </c>
      <c r="C733">
        <v>10.9</v>
      </c>
    </row>
    <row r="734" spans="1:3" ht="18" customHeight="1">
      <c r="A734" t="s">
        <v>910</v>
      </c>
      <c r="B734" t="s">
        <v>74</v>
      </c>
      <c r="C734">
        <v>13.1</v>
      </c>
    </row>
    <row r="735" spans="1:3" ht="21.6" customHeight="1">
      <c r="A735" t="s">
        <v>912</v>
      </c>
      <c r="B735" t="s">
        <v>74</v>
      </c>
      <c r="C735">
        <v>12.4</v>
      </c>
    </row>
    <row r="736" spans="1:3" ht="18" customHeight="1">
      <c r="A736" t="s">
        <v>913</v>
      </c>
      <c r="B736" t="s">
        <v>439</v>
      </c>
      <c r="C736">
        <v>12</v>
      </c>
    </row>
    <row r="737" spans="1:3" ht="21.6" customHeight="1">
      <c r="A737" t="s">
        <v>915</v>
      </c>
      <c r="B737" t="s">
        <v>74</v>
      </c>
      <c r="C737">
        <v>15.6</v>
      </c>
    </row>
    <row r="738" spans="1:3" ht="18" customHeight="1">
      <c r="A738" t="s">
        <v>916</v>
      </c>
      <c r="B738" t="s">
        <v>74</v>
      </c>
      <c r="C738">
        <v>19.8</v>
      </c>
    </row>
    <row r="739" spans="1:3" ht="21.6" customHeight="1">
      <c r="A739" t="s">
        <v>917</v>
      </c>
      <c r="B739" t="s">
        <v>74</v>
      </c>
      <c r="C739">
        <v>8.3000000000000007</v>
      </c>
    </row>
    <row r="740" spans="1:3" ht="18" customHeight="1">
      <c r="A740" t="s">
        <v>918</v>
      </c>
      <c r="B740" t="s">
        <v>74</v>
      </c>
      <c r="C740">
        <v>26.4</v>
      </c>
    </row>
    <row r="741" spans="1:3" ht="18" customHeight="1">
      <c r="A741" t="s">
        <v>919</v>
      </c>
      <c r="B741" t="s">
        <v>74</v>
      </c>
      <c r="C741">
        <v>9.4</v>
      </c>
    </row>
    <row r="742" spans="1:3" ht="21.6" customHeight="1">
      <c r="A742" t="s">
        <v>920</v>
      </c>
      <c r="B742" t="s">
        <v>74</v>
      </c>
      <c r="C742">
        <v>20.9</v>
      </c>
    </row>
    <row r="743" spans="1:3" ht="18" customHeight="1">
      <c r="A743" t="s">
        <v>921</v>
      </c>
      <c r="B743" t="s">
        <v>74</v>
      </c>
      <c r="C743">
        <v>12</v>
      </c>
    </row>
    <row r="744" spans="1:3" ht="18" customHeight="1">
      <c r="A744" t="s">
        <v>922</v>
      </c>
      <c r="B744" t="s">
        <v>74</v>
      </c>
      <c r="C744">
        <v>11.9</v>
      </c>
    </row>
    <row r="745" spans="1:3" ht="18" customHeight="1">
      <c r="A745" t="s">
        <v>923</v>
      </c>
      <c r="B745" t="s">
        <v>74</v>
      </c>
      <c r="C745">
        <v>18.3</v>
      </c>
    </row>
    <row r="746" spans="1:3" ht="21.6" customHeight="1">
      <c r="A746" t="s">
        <v>924</v>
      </c>
      <c r="B746" t="s">
        <v>74</v>
      </c>
      <c r="C746">
        <v>21.6</v>
      </c>
    </row>
    <row r="747" spans="1:3" ht="21.6" customHeight="1">
      <c r="A747" t="s">
        <v>925</v>
      </c>
      <c r="B747" t="s">
        <v>74</v>
      </c>
      <c r="C747">
        <v>9.8000000000000007</v>
      </c>
    </row>
    <row r="748" spans="1:3" ht="18" customHeight="1">
      <c r="A748" t="s">
        <v>926</v>
      </c>
      <c r="B748" t="s">
        <v>74</v>
      </c>
      <c r="C748">
        <v>17.5</v>
      </c>
    </row>
    <row r="749" spans="1:3" ht="21.6" customHeight="1">
      <c r="A749" t="s">
        <v>927</v>
      </c>
      <c r="B749" t="s">
        <v>928</v>
      </c>
      <c r="C749">
        <v>32.799999999999997</v>
      </c>
    </row>
    <row r="750" spans="1:3" ht="18" customHeight="1">
      <c r="A750" t="s">
        <v>929</v>
      </c>
      <c r="B750" t="s">
        <v>74</v>
      </c>
      <c r="C750">
        <v>28.7</v>
      </c>
    </row>
    <row r="751" spans="1:3" ht="18" customHeight="1">
      <c r="A751" t="s">
        <v>930</v>
      </c>
      <c r="B751" t="s">
        <v>74</v>
      </c>
      <c r="C751">
        <v>16.2</v>
      </c>
    </row>
    <row r="752" spans="1:3" ht="18" customHeight="1">
      <c r="A752" t="s">
        <v>931</v>
      </c>
      <c r="B752" t="s">
        <v>74</v>
      </c>
      <c r="C752">
        <v>13.7</v>
      </c>
    </row>
    <row r="753" spans="1:3" ht="18" customHeight="1">
      <c r="A753" t="s">
        <v>932</v>
      </c>
      <c r="B753" t="s">
        <v>74</v>
      </c>
      <c r="C753">
        <v>30.6</v>
      </c>
    </row>
    <row r="754" spans="1:3" ht="18" customHeight="1">
      <c r="A754" t="s">
        <v>933</v>
      </c>
      <c r="B754" t="s">
        <v>74</v>
      </c>
      <c r="C754">
        <v>21.8</v>
      </c>
    </row>
    <row r="755" spans="1:3" ht="21.6" customHeight="1">
      <c r="A755" t="s">
        <v>934</v>
      </c>
      <c r="B755" t="s">
        <v>74</v>
      </c>
      <c r="C755">
        <v>12.9</v>
      </c>
    </row>
    <row r="756" spans="1:3" ht="21.6" customHeight="1">
      <c r="A756" t="s">
        <v>935</v>
      </c>
      <c r="B756" t="s">
        <v>74</v>
      </c>
      <c r="C756">
        <v>26.9</v>
      </c>
    </row>
    <row r="757" spans="1:3" ht="18" customHeight="1">
      <c r="A757" t="s">
        <v>1779</v>
      </c>
      <c r="B757" t="s">
        <v>74</v>
      </c>
      <c r="C757">
        <v>25.9</v>
      </c>
    </row>
    <row r="758" spans="1:3" ht="18" customHeight="1">
      <c r="A758" t="s">
        <v>936</v>
      </c>
      <c r="B758" t="s">
        <v>74</v>
      </c>
      <c r="C758">
        <v>13.6</v>
      </c>
    </row>
    <row r="759" spans="1:3" ht="18" customHeight="1">
      <c r="A759" t="s">
        <v>938</v>
      </c>
      <c r="B759" t="s">
        <v>74</v>
      </c>
      <c r="C759">
        <v>16.3</v>
      </c>
    </row>
    <row r="760" spans="1:3" ht="18" customHeight="1">
      <c r="A760" t="s">
        <v>939</v>
      </c>
      <c r="B760" t="s">
        <v>74</v>
      </c>
      <c r="C760">
        <v>24.5</v>
      </c>
    </row>
    <row r="761" spans="1:3" ht="18" customHeight="1">
      <c r="A761" t="s">
        <v>940</v>
      </c>
      <c r="B761" t="s">
        <v>74</v>
      </c>
      <c r="C761">
        <v>19.7</v>
      </c>
    </row>
    <row r="762" spans="1:3" ht="18" customHeight="1">
      <c r="A762" t="s">
        <v>942</v>
      </c>
      <c r="B762" t="s">
        <v>74</v>
      </c>
      <c r="C762">
        <v>25</v>
      </c>
    </row>
    <row r="763" spans="1:3" ht="21.6" customHeight="1">
      <c r="A763" t="s">
        <v>944</v>
      </c>
      <c r="B763" t="s">
        <v>74</v>
      </c>
      <c r="C763">
        <v>14.6</v>
      </c>
    </row>
    <row r="764" spans="1:3" ht="21.6" customHeight="1">
      <c r="A764" t="s">
        <v>945</v>
      </c>
      <c r="B764" t="s">
        <v>74</v>
      </c>
      <c r="C764">
        <v>15.2</v>
      </c>
    </row>
    <row r="765" spans="1:3" ht="18" customHeight="1">
      <c r="A765" t="s">
        <v>946</v>
      </c>
      <c r="B765" t="s">
        <v>74</v>
      </c>
      <c r="C765">
        <v>15.5</v>
      </c>
    </row>
    <row r="766" spans="1:3" ht="21.6" customHeight="1">
      <c r="A766" t="s">
        <v>947</v>
      </c>
      <c r="B766" t="s">
        <v>74</v>
      </c>
      <c r="C766">
        <v>12.5</v>
      </c>
    </row>
    <row r="767" spans="1:3" ht="21.6" customHeight="1">
      <c r="A767" t="s">
        <v>948</v>
      </c>
      <c r="B767" t="s">
        <v>74</v>
      </c>
      <c r="C767">
        <v>7.6</v>
      </c>
    </row>
    <row r="768" spans="1:3" ht="18" customHeight="1">
      <c r="A768" t="s">
        <v>949</v>
      </c>
      <c r="B768" t="s">
        <v>74</v>
      </c>
      <c r="C768">
        <v>8.4</v>
      </c>
    </row>
    <row r="769" spans="1:3" ht="18" customHeight="1">
      <c r="A769" t="s">
        <v>950</v>
      </c>
      <c r="B769" t="s">
        <v>74</v>
      </c>
      <c r="C769">
        <v>14.4</v>
      </c>
    </row>
    <row r="770" spans="1:3" ht="21.6" customHeight="1">
      <c r="A770" t="s">
        <v>951</v>
      </c>
      <c r="B770" t="s">
        <v>74</v>
      </c>
      <c r="C770">
        <v>11.8</v>
      </c>
    </row>
    <row r="771" spans="1:3" ht="18" customHeight="1">
      <c r="A771" t="s">
        <v>953</v>
      </c>
      <c r="B771" t="s">
        <v>117</v>
      </c>
      <c r="C771">
        <v>7.1</v>
      </c>
    </row>
    <row r="772" spans="1:3" ht="18" customHeight="1">
      <c r="A772" t="s">
        <v>954</v>
      </c>
      <c r="B772" t="s">
        <v>74</v>
      </c>
      <c r="C772">
        <v>16.100000000000001</v>
      </c>
    </row>
    <row r="773" spans="1:3" ht="21.6" customHeight="1">
      <c r="A773" t="s">
        <v>955</v>
      </c>
      <c r="B773" t="s">
        <v>74</v>
      </c>
      <c r="C773">
        <v>25.7</v>
      </c>
    </row>
    <row r="774" spans="1:3" ht="18" customHeight="1">
      <c r="A774" t="s">
        <v>957</v>
      </c>
      <c r="B774" t="s">
        <v>74</v>
      </c>
      <c r="C774">
        <v>22.1</v>
      </c>
    </row>
    <row r="775" spans="1:3" ht="18" customHeight="1">
      <c r="A775" t="s">
        <v>958</v>
      </c>
      <c r="B775" t="s">
        <v>74</v>
      </c>
      <c r="C775">
        <v>27.8</v>
      </c>
    </row>
    <row r="776" spans="1:3" ht="18" customHeight="1">
      <c r="A776" t="s">
        <v>959</v>
      </c>
      <c r="B776" t="s">
        <v>74</v>
      </c>
      <c r="C776">
        <v>26.2</v>
      </c>
    </row>
    <row r="777" spans="1:3" ht="18" customHeight="1">
      <c r="A777" t="s">
        <v>960</v>
      </c>
      <c r="B777" t="s">
        <v>74</v>
      </c>
      <c r="C777">
        <v>18.399999999999999</v>
      </c>
    </row>
    <row r="778" spans="1:3" ht="18" customHeight="1">
      <c r="A778" t="s">
        <v>961</v>
      </c>
      <c r="B778" t="s">
        <v>74</v>
      </c>
      <c r="C778">
        <v>13.7</v>
      </c>
    </row>
    <row r="779" spans="1:3" ht="18" customHeight="1">
      <c r="A779" t="s">
        <v>962</v>
      </c>
      <c r="B779" t="s">
        <v>74</v>
      </c>
      <c r="C779">
        <v>17.899999999999999</v>
      </c>
    </row>
    <row r="780" spans="1:3" ht="18" customHeight="1">
      <c r="A780" t="s">
        <v>963</v>
      </c>
      <c r="B780" t="s">
        <v>74</v>
      </c>
      <c r="C780">
        <v>7.3</v>
      </c>
    </row>
    <row r="781" spans="1:3" ht="18" customHeight="1">
      <c r="A781" t="s">
        <v>1780</v>
      </c>
      <c r="B781" t="s">
        <v>74</v>
      </c>
      <c r="C781">
        <v>21</v>
      </c>
    </row>
    <row r="782" spans="1:3" ht="21.6" customHeight="1">
      <c r="A782" t="s">
        <v>964</v>
      </c>
      <c r="B782" t="s">
        <v>74</v>
      </c>
      <c r="C782">
        <v>12.3</v>
      </c>
    </row>
    <row r="783" spans="1:3" ht="21.6" customHeight="1">
      <c r="A783" t="s">
        <v>7441</v>
      </c>
      <c r="B783" t="s">
        <v>74</v>
      </c>
      <c r="C783">
        <v>27.1</v>
      </c>
    </row>
    <row r="784" spans="1:3" ht="21.6" customHeight="1">
      <c r="A784" t="s">
        <v>966</v>
      </c>
      <c r="B784" t="s">
        <v>74</v>
      </c>
      <c r="C784">
        <v>29.9</v>
      </c>
    </row>
    <row r="785" spans="1:3" ht="18" customHeight="1">
      <c r="A785" t="s">
        <v>967</v>
      </c>
      <c r="B785" t="s">
        <v>439</v>
      </c>
      <c r="C785">
        <v>20.3</v>
      </c>
    </row>
    <row r="786" spans="1:3" ht="18" customHeight="1">
      <c r="A786" t="s">
        <v>968</v>
      </c>
      <c r="B786" t="s">
        <v>74</v>
      </c>
      <c r="C786">
        <v>24.5</v>
      </c>
    </row>
    <row r="787" spans="1:3" ht="18" customHeight="1">
      <c r="A787" t="s">
        <v>969</v>
      </c>
      <c r="B787" t="s">
        <v>74</v>
      </c>
      <c r="C787">
        <v>13</v>
      </c>
    </row>
    <row r="788" spans="1:3" ht="21.6" customHeight="1">
      <c r="A788" t="s">
        <v>970</v>
      </c>
      <c r="B788" t="s">
        <v>971</v>
      </c>
      <c r="C788">
        <v>12.9</v>
      </c>
    </row>
    <row r="789" spans="1:3" ht="18" customHeight="1">
      <c r="A789" t="s">
        <v>972</v>
      </c>
      <c r="B789" t="s">
        <v>74</v>
      </c>
      <c r="C789">
        <v>24</v>
      </c>
    </row>
    <row r="790" spans="1:3" ht="21.6" customHeight="1">
      <c r="A790" t="s">
        <v>974</v>
      </c>
      <c r="B790" t="s">
        <v>74</v>
      </c>
      <c r="C790">
        <v>10.199999999999999</v>
      </c>
    </row>
    <row r="791" spans="1:3" ht="18" customHeight="1">
      <c r="A791" t="s">
        <v>1840</v>
      </c>
      <c r="B791" t="s">
        <v>74</v>
      </c>
      <c r="C791">
        <v>21.4</v>
      </c>
    </row>
    <row r="792" spans="1:3" ht="18" customHeight="1">
      <c r="A792" t="s">
        <v>1841</v>
      </c>
      <c r="B792" t="s">
        <v>74</v>
      </c>
      <c r="C792">
        <v>33.9</v>
      </c>
    </row>
    <row r="793" spans="1:3" ht="21.6" customHeight="1">
      <c r="A793" t="s">
        <v>976</v>
      </c>
      <c r="B793" t="s">
        <v>74</v>
      </c>
      <c r="C793">
        <v>14.9</v>
      </c>
    </row>
    <row r="794" spans="1:3" ht="21.6" customHeight="1">
      <c r="A794" t="s">
        <v>977</v>
      </c>
      <c r="B794" t="s">
        <v>74</v>
      </c>
      <c r="C794">
        <v>11.5</v>
      </c>
    </row>
    <row r="795" spans="1:3" ht="18" customHeight="1">
      <c r="A795" t="s">
        <v>978</v>
      </c>
      <c r="B795" t="s">
        <v>1842</v>
      </c>
      <c r="C795">
        <v>7.4</v>
      </c>
    </row>
    <row r="796" spans="1:3" ht="21.6" customHeight="1">
      <c r="A796" t="s">
        <v>979</v>
      </c>
      <c r="B796" t="s">
        <v>74</v>
      </c>
      <c r="C796">
        <v>12.5</v>
      </c>
    </row>
    <row r="797" spans="1:3" ht="21.6" customHeight="1">
      <c r="A797" t="s">
        <v>980</v>
      </c>
      <c r="B797" t="s">
        <v>74</v>
      </c>
      <c r="C797">
        <v>7.4</v>
      </c>
    </row>
    <row r="798" spans="1:3" ht="18" customHeight="1">
      <c r="A798" t="s">
        <v>981</v>
      </c>
      <c r="B798" t="s">
        <v>74</v>
      </c>
      <c r="C798">
        <v>17.3</v>
      </c>
    </row>
    <row r="799" spans="1:3" ht="18" customHeight="1">
      <c r="A799" t="s">
        <v>982</v>
      </c>
      <c r="B799" t="s">
        <v>74</v>
      </c>
      <c r="C799">
        <v>15</v>
      </c>
    </row>
    <row r="800" spans="1:3" ht="18" customHeight="1">
      <c r="A800" t="s">
        <v>983</v>
      </c>
      <c r="B800" t="s">
        <v>74</v>
      </c>
      <c r="C800">
        <v>11.7</v>
      </c>
    </row>
    <row r="801" spans="1:3" ht="21.6" customHeight="1">
      <c r="A801" t="s">
        <v>2010</v>
      </c>
      <c r="B801" t="s">
        <v>74</v>
      </c>
      <c r="C801">
        <v>17.2</v>
      </c>
    </row>
    <row r="802" spans="1:3" ht="18" customHeight="1">
      <c r="A802" t="s">
        <v>984</v>
      </c>
      <c r="B802" t="s">
        <v>74</v>
      </c>
      <c r="C802">
        <v>3.6</v>
      </c>
    </row>
    <row r="803" spans="1:3" ht="21.6" customHeight="1">
      <c r="A803" t="s">
        <v>985</v>
      </c>
      <c r="B803" t="s">
        <v>74</v>
      </c>
      <c r="C803">
        <v>11.1</v>
      </c>
    </row>
    <row r="804" spans="1:3" ht="21.6" customHeight="1">
      <c r="A804" t="s">
        <v>986</v>
      </c>
      <c r="B804" t="s">
        <v>74</v>
      </c>
      <c r="C804">
        <v>21.5</v>
      </c>
    </row>
    <row r="805" spans="1:3" ht="21.6" customHeight="1">
      <c r="A805" t="s">
        <v>988</v>
      </c>
      <c r="B805" t="s">
        <v>74</v>
      </c>
      <c r="C805">
        <v>6.5</v>
      </c>
    </row>
    <row r="806" spans="1:3" ht="18" customHeight="1">
      <c r="A806" t="s">
        <v>989</v>
      </c>
      <c r="B806" t="s">
        <v>74</v>
      </c>
      <c r="C806">
        <v>15.7</v>
      </c>
    </row>
    <row r="807" spans="1:3" ht="21.6" customHeight="1">
      <c r="A807" t="s">
        <v>990</v>
      </c>
      <c r="B807" t="s">
        <v>74</v>
      </c>
      <c r="C807">
        <v>12.8</v>
      </c>
    </row>
    <row r="808" spans="1:3" ht="21.6" customHeight="1">
      <c r="A808" t="s">
        <v>991</v>
      </c>
      <c r="B808" t="s">
        <v>74</v>
      </c>
      <c r="C808">
        <v>14.9</v>
      </c>
    </row>
    <row r="809" spans="1:3" ht="21.6" customHeight="1">
      <c r="A809" t="s">
        <v>994</v>
      </c>
      <c r="B809" t="s">
        <v>74</v>
      </c>
      <c r="C809">
        <v>14</v>
      </c>
    </row>
    <row r="810" spans="1:3" ht="21.6" customHeight="1">
      <c r="A810" t="s">
        <v>995</v>
      </c>
      <c r="B810" t="s">
        <v>74</v>
      </c>
      <c r="C810">
        <v>25.1</v>
      </c>
    </row>
    <row r="811" spans="1:3" ht="21.6" customHeight="1">
      <c r="A811" t="s">
        <v>996</v>
      </c>
      <c r="B811" t="s">
        <v>74</v>
      </c>
      <c r="C811">
        <v>17.899999999999999</v>
      </c>
    </row>
    <row r="812" spans="1:3" ht="21.6" customHeight="1">
      <c r="A812" t="s">
        <v>997</v>
      </c>
      <c r="B812" t="s">
        <v>74</v>
      </c>
      <c r="C812">
        <v>28.1</v>
      </c>
    </row>
    <row r="813" spans="1:3" ht="21.6" customHeight="1">
      <c r="A813" t="s">
        <v>998</v>
      </c>
      <c r="B813" t="s">
        <v>74</v>
      </c>
      <c r="C813">
        <v>16.3</v>
      </c>
    </row>
    <row r="814" spans="1:3" ht="18" customHeight="1">
      <c r="A814" t="s">
        <v>999</v>
      </c>
      <c r="B814" t="s">
        <v>74</v>
      </c>
      <c r="C814">
        <v>15</v>
      </c>
    </row>
    <row r="815" spans="1:3" ht="18" customHeight="1">
      <c r="A815" t="s">
        <v>1000</v>
      </c>
      <c r="B815" t="s">
        <v>74</v>
      </c>
      <c r="C815">
        <v>22.3</v>
      </c>
    </row>
    <row r="816" spans="1:3" ht="21.6" customHeight="1">
      <c r="A816" t="s">
        <v>2011</v>
      </c>
      <c r="B816" t="s">
        <v>424</v>
      </c>
      <c r="C816">
        <v>10.6</v>
      </c>
    </row>
    <row r="817" spans="1:3" ht="18" customHeight="1">
      <c r="A817" t="s">
        <v>1001</v>
      </c>
      <c r="B817" t="s">
        <v>74</v>
      </c>
      <c r="C817">
        <v>36.4</v>
      </c>
    </row>
    <row r="818" spans="1:3" ht="18" customHeight="1">
      <c r="A818" t="s">
        <v>1003</v>
      </c>
      <c r="B818" t="s">
        <v>74</v>
      </c>
      <c r="C818">
        <v>28.7</v>
      </c>
    </row>
    <row r="819" spans="1:3" ht="21.6" customHeight="1">
      <c r="A819" t="s">
        <v>1004</v>
      </c>
      <c r="B819" t="s">
        <v>74</v>
      </c>
      <c r="C819">
        <v>34.6</v>
      </c>
    </row>
    <row r="820" spans="1:3" ht="21.6" customHeight="1">
      <c r="A820" t="s">
        <v>1005</v>
      </c>
      <c r="B820" t="s">
        <v>350</v>
      </c>
      <c r="C820">
        <v>26.5</v>
      </c>
    </row>
    <row r="821" spans="1:3" ht="21.6" customHeight="1">
      <c r="A821" t="s">
        <v>1006</v>
      </c>
      <c r="B821" t="s">
        <v>74</v>
      </c>
      <c r="C821">
        <v>15.8</v>
      </c>
    </row>
    <row r="822" spans="1:3" ht="21.6" customHeight="1">
      <c r="A822" t="s">
        <v>1007</v>
      </c>
      <c r="B822" t="s">
        <v>439</v>
      </c>
      <c r="C822">
        <v>12.2</v>
      </c>
    </row>
    <row r="823" spans="1:3" ht="21.6" customHeight="1">
      <c r="A823" t="s">
        <v>1008</v>
      </c>
      <c r="B823" t="s">
        <v>74</v>
      </c>
      <c r="C823">
        <v>10</v>
      </c>
    </row>
    <row r="824" spans="1:3" ht="21.6" customHeight="1">
      <c r="A824" t="s">
        <v>1009</v>
      </c>
      <c r="B824" t="s">
        <v>74</v>
      </c>
      <c r="C824">
        <v>10.1</v>
      </c>
    </row>
    <row r="825" spans="1:3" ht="21.6" customHeight="1">
      <c r="A825" t="s">
        <v>1010</v>
      </c>
      <c r="B825" t="s">
        <v>74</v>
      </c>
      <c r="C825">
        <v>21.2</v>
      </c>
    </row>
    <row r="826" spans="1:3" ht="21.6" customHeight="1">
      <c r="A826" t="s">
        <v>1011</v>
      </c>
      <c r="B826" t="s">
        <v>85</v>
      </c>
      <c r="C826">
        <v>29.3</v>
      </c>
    </row>
    <row r="827" spans="1:3" ht="21.6" customHeight="1">
      <c r="A827" t="s">
        <v>1012</v>
      </c>
      <c r="B827" t="s">
        <v>74</v>
      </c>
      <c r="C827">
        <v>9.9</v>
      </c>
    </row>
    <row r="828" spans="1:3" ht="21.6" customHeight="1">
      <c r="A828" t="s">
        <v>1013</v>
      </c>
      <c r="B828" t="s">
        <v>74</v>
      </c>
      <c r="C828">
        <v>23.2</v>
      </c>
    </row>
    <row r="829" spans="1:3" ht="21.6" customHeight="1">
      <c r="A829" t="s">
        <v>1014</v>
      </c>
      <c r="B829" t="s">
        <v>74</v>
      </c>
      <c r="C829">
        <v>12.9</v>
      </c>
    </row>
    <row r="830" spans="1:3" ht="18" customHeight="1">
      <c r="A830" t="s">
        <v>1015</v>
      </c>
      <c r="B830" t="s">
        <v>74</v>
      </c>
      <c r="C830">
        <v>19.5</v>
      </c>
    </row>
    <row r="831" spans="1:3" ht="19.2" customHeight="1">
      <c r="A831" t="s">
        <v>1016</v>
      </c>
      <c r="B831" t="s">
        <v>74</v>
      </c>
      <c r="C831">
        <v>10.5</v>
      </c>
    </row>
    <row r="832" spans="1:3" ht="21.6" customHeight="1">
      <c r="A832" t="s">
        <v>1017</v>
      </c>
      <c r="B832" t="s">
        <v>74</v>
      </c>
      <c r="C832">
        <v>10.7</v>
      </c>
    </row>
    <row r="833" spans="1:3" ht="21.6" customHeight="1">
      <c r="A833" t="s">
        <v>1018</v>
      </c>
      <c r="B833" t="s">
        <v>952</v>
      </c>
      <c r="C833">
        <v>7.3</v>
      </c>
    </row>
    <row r="834" spans="1:3" ht="21.6" customHeight="1">
      <c r="A834" t="s">
        <v>1019</v>
      </c>
      <c r="B834" t="s">
        <v>74</v>
      </c>
      <c r="C834">
        <v>14.7</v>
      </c>
    </row>
    <row r="835" spans="1:3" ht="21.6" customHeight="1">
      <c r="A835" t="s">
        <v>1020</v>
      </c>
      <c r="B835" t="s">
        <v>74</v>
      </c>
      <c r="C835">
        <v>12.2</v>
      </c>
    </row>
    <row r="836" spans="1:3" ht="21.6" customHeight="1">
      <c r="A836" t="s">
        <v>1021</v>
      </c>
      <c r="B836" t="s">
        <v>74</v>
      </c>
      <c r="C836">
        <v>28.4</v>
      </c>
    </row>
    <row r="837" spans="1:3" ht="21.6" customHeight="1">
      <c r="A837" t="s">
        <v>1022</v>
      </c>
      <c r="B837" t="s">
        <v>74</v>
      </c>
      <c r="C837">
        <v>16.100000000000001</v>
      </c>
    </row>
    <row r="838" spans="1:3" ht="21.6" customHeight="1">
      <c r="A838" t="s">
        <v>1023</v>
      </c>
      <c r="B838" t="s">
        <v>74</v>
      </c>
      <c r="C838">
        <v>12</v>
      </c>
    </row>
    <row r="839" spans="1:3" ht="21.6" customHeight="1">
      <c r="A839" t="s">
        <v>1025</v>
      </c>
      <c r="B839" t="s">
        <v>74</v>
      </c>
      <c r="C839">
        <v>22.8</v>
      </c>
    </row>
    <row r="840" spans="1:3" ht="21.6" customHeight="1">
      <c r="A840" t="s">
        <v>1026</v>
      </c>
      <c r="B840" t="s">
        <v>74</v>
      </c>
      <c r="C840">
        <v>9.9</v>
      </c>
    </row>
    <row r="841" spans="1:3" ht="21.6" customHeight="1">
      <c r="A841" t="s">
        <v>1027</v>
      </c>
      <c r="B841" t="s">
        <v>74</v>
      </c>
      <c r="C841">
        <v>24.7</v>
      </c>
    </row>
    <row r="842" spans="1:3" ht="18" customHeight="1">
      <c r="A842" t="s">
        <v>1028</v>
      </c>
      <c r="B842" t="s">
        <v>74</v>
      </c>
      <c r="C842">
        <v>15</v>
      </c>
    </row>
    <row r="843" spans="1:3" ht="21.6" customHeight="1">
      <c r="A843" t="s">
        <v>1843</v>
      </c>
      <c r="B843" t="s">
        <v>74</v>
      </c>
      <c r="C843">
        <v>31.1</v>
      </c>
    </row>
    <row r="844" spans="1:3" ht="21.6" customHeight="1">
      <c r="A844" t="s">
        <v>1030</v>
      </c>
      <c r="B844" t="s">
        <v>74</v>
      </c>
      <c r="C844">
        <v>29.5</v>
      </c>
    </row>
    <row r="845" spans="1:3" ht="21.6" customHeight="1">
      <c r="A845" t="s">
        <v>1031</v>
      </c>
      <c r="B845" t="s">
        <v>74</v>
      </c>
      <c r="C845">
        <v>20.6</v>
      </c>
    </row>
    <row r="846" spans="1:3" ht="21.6" customHeight="1">
      <c r="A846" t="s">
        <v>1032</v>
      </c>
      <c r="B846" t="s">
        <v>74</v>
      </c>
      <c r="C846">
        <v>11.8</v>
      </c>
    </row>
    <row r="847" spans="1:3" ht="21.6" customHeight="1">
      <c r="A847" t="s">
        <v>1035</v>
      </c>
      <c r="B847" t="s">
        <v>74</v>
      </c>
      <c r="C847">
        <v>6.9</v>
      </c>
    </row>
    <row r="848" spans="1:3" ht="21.6" customHeight="1">
      <c r="A848" t="s">
        <v>2012</v>
      </c>
      <c r="B848" t="s">
        <v>74</v>
      </c>
      <c r="C848">
        <v>16</v>
      </c>
    </row>
    <row r="849" spans="1:3" ht="21.6" customHeight="1">
      <c r="A849" t="s">
        <v>1036</v>
      </c>
      <c r="B849" t="s">
        <v>85</v>
      </c>
      <c r="C849">
        <v>24.5</v>
      </c>
    </row>
    <row r="850" spans="1:3" ht="21.6" customHeight="1">
      <c r="A850" t="s">
        <v>1037</v>
      </c>
      <c r="B850" t="s">
        <v>74</v>
      </c>
      <c r="C850">
        <v>20.2</v>
      </c>
    </row>
    <row r="851" spans="1:3" ht="21.6" customHeight="1">
      <c r="A851" t="s">
        <v>1784</v>
      </c>
      <c r="B851" t="s">
        <v>74</v>
      </c>
      <c r="C851">
        <v>27.2</v>
      </c>
    </row>
    <row r="852" spans="1:3" ht="18" customHeight="1">
      <c r="A852" t="s">
        <v>1038</v>
      </c>
      <c r="B852" t="s">
        <v>74</v>
      </c>
      <c r="C852">
        <v>15.4</v>
      </c>
    </row>
    <row r="853" spans="1:3" ht="18" customHeight="1">
      <c r="A853" t="s">
        <v>1040</v>
      </c>
      <c r="B853" t="s">
        <v>74</v>
      </c>
      <c r="C853">
        <v>19.8</v>
      </c>
    </row>
    <row r="854" spans="1:3" ht="21.6" customHeight="1">
      <c r="A854" t="s">
        <v>1041</v>
      </c>
      <c r="B854" t="s">
        <v>74</v>
      </c>
      <c r="C854">
        <v>27.3</v>
      </c>
    </row>
    <row r="855" spans="1:3" ht="18" customHeight="1">
      <c r="A855" t="s">
        <v>1042</v>
      </c>
      <c r="B855" t="s">
        <v>74</v>
      </c>
      <c r="C855">
        <v>8.6</v>
      </c>
    </row>
    <row r="856" spans="1:3" ht="21.6" customHeight="1">
      <c r="A856" t="s">
        <v>1043</v>
      </c>
      <c r="B856" t="s">
        <v>74</v>
      </c>
      <c r="C856">
        <v>12.1</v>
      </c>
    </row>
    <row r="857" spans="1:3" ht="18" customHeight="1">
      <c r="A857" t="s">
        <v>1044</v>
      </c>
      <c r="B857" t="s">
        <v>74</v>
      </c>
      <c r="C857">
        <v>11.9</v>
      </c>
    </row>
    <row r="858" spans="1:3" ht="18" customHeight="1">
      <c r="A858" t="s">
        <v>1045</v>
      </c>
      <c r="B858" t="s">
        <v>74</v>
      </c>
      <c r="C858">
        <v>17.100000000000001</v>
      </c>
    </row>
    <row r="859" spans="1:3" ht="21.6" customHeight="1">
      <c r="A859" t="s">
        <v>1046</v>
      </c>
      <c r="B859" t="s">
        <v>74</v>
      </c>
      <c r="C859">
        <v>9.8000000000000007</v>
      </c>
    </row>
    <row r="860" spans="1:3" ht="18" customHeight="1">
      <c r="A860" t="s">
        <v>1047</v>
      </c>
      <c r="B860" t="s">
        <v>74</v>
      </c>
      <c r="C860">
        <v>18.399999999999999</v>
      </c>
    </row>
    <row r="861" spans="1:3" ht="21.6" customHeight="1">
      <c r="A861" t="s">
        <v>1048</v>
      </c>
      <c r="B861" t="s">
        <v>74</v>
      </c>
      <c r="C861">
        <v>15.1</v>
      </c>
    </row>
    <row r="862" spans="1:3" ht="18" customHeight="1">
      <c r="A862" t="s">
        <v>1049</v>
      </c>
      <c r="B862" t="s">
        <v>74</v>
      </c>
      <c r="C862">
        <v>14.2</v>
      </c>
    </row>
    <row r="863" spans="1:3" ht="21.6" customHeight="1">
      <c r="A863" t="s">
        <v>1050</v>
      </c>
      <c r="B863" t="s">
        <v>74</v>
      </c>
      <c r="C863">
        <v>29.3</v>
      </c>
    </row>
    <row r="864" spans="1:3" ht="18" customHeight="1">
      <c r="A864" t="s">
        <v>1051</v>
      </c>
      <c r="B864" t="s">
        <v>74</v>
      </c>
      <c r="C864">
        <v>30.1</v>
      </c>
    </row>
    <row r="865" spans="1:3" ht="21.6" customHeight="1">
      <c r="A865" t="s">
        <v>1052</v>
      </c>
      <c r="B865" t="s">
        <v>1053</v>
      </c>
      <c r="C865">
        <v>17</v>
      </c>
    </row>
    <row r="866" spans="1:3" ht="18" customHeight="1">
      <c r="A866" t="s">
        <v>1054</v>
      </c>
      <c r="B866" t="s">
        <v>74</v>
      </c>
      <c r="C866">
        <v>8.5</v>
      </c>
    </row>
    <row r="867" spans="1:3" ht="21.6" customHeight="1">
      <c r="A867" t="s">
        <v>1055</v>
      </c>
      <c r="B867" t="s">
        <v>74</v>
      </c>
      <c r="C867">
        <v>5</v>
      </c>
    </row>
    <row r="868" spans="1:3" ht="18" customHeight="1">
      <c r="A868" t="s">
        <v>1056</v>
      </c>
      <c r="B868" t="s">
        <v>74</v>
      </c>
      <c r="C868">
        <v>16.2</v>
      </c>
    </row>
    <row r="869" spans="1:3" ht="18" customHeight="1">
      <c r="A869" t="s">
        <v>1057</v>
      </c>
      <c r="B869" t="s">
        <v>74</v>
      </c>
      <c r="C869">
        <v>20.100000000000001</v>
      </c>
    </row>
    <row r="870" spans="1:3" ht="21.6" customHeight="1">
      <c r="A870" t="s">
        <v>5606</v>
      </c>
      <c r="B870" t="s">
        <v>7431</v>
      </c>
      <c r="C870">
        <v>22.5</v>
      </c>
    </row>
    <row r="871" spans="1:3" ht="21.6" customHeight="1">
      <c r="A871" t="s">
        <v>1059</v>
      </c>
      <c r="B871" t="s">
        <v>74</v>
      </c>
      <c r="C871">
        <v>14.2</v>
      </c>
    </row>
    <row r="872" spans="1:3" ht="21.6" customHeight="1">
      <c r="A872" t="s">
        <v>1844</v>
      </c>
      <c r="B872" t="s">
        <v>74</v>
      </c>
      <c r="C872">
        <v>36.4</v>
      </c>
    </row>
    <row r="873" spans="1:3" ht="21.6" customHeight="1">
      <c r="A873" t="s">
        <v>1060</v>
      </c>
      <c r="B873" t="s">
        <v>74</v>
      </c>
      <c r="C873">
        <v>30.2</v>
      </c>
    </row>
    <row r="874" spans="1:3" ht="21.6" customHeight="1">
      <c r="A874" t="s">
        <v>1061</v>
      </c>
      <c r="B874" t="s">
        <v>74</v>
      </c>
      <c r="C874">
        <v>11.2</v>
      </c>
    </row>
    <row r="875" spans="1:3" ht="21.6" customHeight="1">
      <c r="A875" t="s">
        <v>1065</v>
      </c>
      <c r="B875" t="s">
        <v>74</v>
      </c>
      <c r="C875">
        <v>16.3</v>
      </c>
    </row>
    <row r="876" spans="1:3" ht="21.6" customHeight="1">
      <c r="A876" t="s">
        <v>1785</v>
      </c>
      <c r="B876" t="s">
        <v>74</v>
      </c>
      <c r="C876">
        <v>28</v>
      </c>
    </row>
    <row r="877" spans="1:3" ht="21.6" customHeight="1">
      <c r="A877" t="s">
        <v>1066</v>
      </c>
      <c r="B877" t="s">
        <v>74</v>
      </c>
      <c r="C877">
        <v>13.2</v>
      </c>
    </row>
    <row r="878" spans="1:3" ht="21.6" customHeight="1">
      <c r="A878" t="s">
        <v>1067</v>
      </c>
      <c r="B878" t="s">
        <v>7434</v>
      </c>
      <c r="C878">
        <v>7.6</v>
      </c>
    </row>
    <row r="879" spans="1:3" ht="21.6" customHeight="1">
      <c r="A879" t="s">
        <v>1845</v>
      </c>
      <c r="B879" t="s">
        <v>74</v>
      </c>
      <c r="C879">
        <v>9.4</v>
      </c>
    </row>
    <row r="880" spans="1:3" ht="18" customHeight="1">
      <c r="A880" t="s">
        <v>1071</v>
      </c>
      <c r="B880" t="s">
        <v>74</v>
      </c>
      <c r="C880">
        <v>12</v>
      </c>
    </row>
    <row r="881" spans="1:3" ht="21.6" customHeight="1">
      <c r="A881" t="s">
        <v>1072</v>
      </c>
      <c r="B881" t="s">
        <v>74</v>
      </c>
      <c r="C881">
        <v>24.8</v>
      </c>
    </row>
    <row r="882" spans="1:3" ht="18" customHeight="1">
      <c r="A882" t="s">
        <v>1073</v>
      </c>
      <c r="B882" t="s">
        <v>74</v>
      </c>
      <c r="C882">
        <v>10.199999999999999</v>
      </c>
    </row>
    <row r="883" spans="1:3" ht="21.6" customHeight="1">
      <c r="A883" t="s">
        <v>1074</v>
      </c>
      <c r="B883" t="s">
        <v>74</v>
      </c>
      <c r="C883">
        <v>7.1</v>
      </c>
    </row>
    <row r="884" spans="1:3" ht="18" customHeight="1">
      <c r="A884" t="s">
        <v>1075</v>
      </c>
      <c r="B884" t="s">
        <v>74</v>
      </c>
      <c r="C884">
        <v>18</v>
      </c>
    </row>
    <row r="885" spans="1:3" ht="18" customHeight="1">
      <c r="A885" t="s">
        <v>1076</v>
      </c>
      <c r="B885" t="s">
        <v>74</v>
      </c>
      <c r="C885">
        <v>14.1</v>
      </c>
    </row>
    <row r="886" spans="1:3" ht="18" customHeight="1">
      <c r="A886" t="s">
        <v>1077</v>
      </c>
      <c r="B886" t="s">
        <v>74</v>
      </c>
      <c r="C886">
        <v>21.9</v>
      </c>
    </row>
    <row r="887" spans="1:3" ht="18" customHeight="1">
      <c r="A887" t="s">
        <v>1786</v>
      </c>
      <c r="B887" t="s">
        <v>74</v>
      </c>
      <c r="C887">
        <v>18</v>
      </c>
    </row>
    <row r="888" spans="1:3" ht="18" customHeight="1">
      <c r="A888" t="s">
        <v>1079</v>
      </c>
      <c r="B888" t="s">
        <v>74</v>
      </c>
      <c r="C888">
        <v>12.6</v>
      </c>
    </row>
    <row r="889" spans="1:3" ht="18" customHeight="1">
      <c r="A889" t="s">
        <v>1080</v>
      </c>
      <c r="B889" t="s">
        <v>74</v>
      </c>
      <c r="C889">
        <v>23.3</v>
      </c>
    </row>
    <row r="890" spans="1:3" ht="18" customHeight="1">
      <c r="A890" t="s">
        <v>1081</v>
      </c>
      <c r="B890" t="s">
        <v>350</v>
      </c>
      <c r="C890">
        <v>9.3000000000000007</v>
      </c>
    </row>
    <row r="891" spans="1:3" ht="18" customHeight="1">
      <c r="A891" t="s">
        <v>1082</v>
      </c>
      <c r="B891" t="s">
        <v>74</v>
      </c>
      <c r="C891">
        <v>14.7</v>
      </c>
    </row>
    <row r="892" spans="1:3" ht="18" customHeight="1">
      <c r="A892" t="s">
        <v>1083</v>
      </c>
      <c r="B892" t="s">
        <v>74</v>
      </c>
      <c r="C892">
        <v>9.4</v>
      </c>
    </row>
    <row r="893" spans="1:3" ht="18" customHeight="1">
      <c r="A893" t="s">
        <v>1084</v>
      </c>
      <c r="B893" t="s">
        <v>74</v>
      </c>
      <c r="C893">
        <v>19.7</v>
      </c>
    </row>
    <row r="894" spans="1:3" ht="18" customHeight="1">
      <c r="A894" t="s">
        <v>1085</v>
      </c>
      <c r="B894" t="s">
        <v>74</v>
      </c>
      <c r="C894">
        <v>21.6</v>
      </c>
    </row>
    <row r="895" spans="1:3" ht="18" customHeight="1">
      <c r="A895" t="s">
        <v>1086</v>
      </c>
      <c r="B895" t="s">
        <v>74</v>
      </c>
      <c r="C895">
        <v>25.5</v>
      </c>
    </row>
    <row r="896" spans="1:3" ht="18" customHeight="1">
      <c r="A896" t="s">
        <v>1787</v>
      </c>
      <c r="B896" t="s">
        <v>74</v>
      </c>
      <c r="C896">
        <v>11.1</v>
      </c>
    </row>
    <row r="897" spans="1:3" ht="18" customHeight="1">
      <c r="A897" t="s">
        <v>1088</v>
      </c>
      <c r="B897" t="s">
        <v>74</v>
      </c>
      <c r="C897">
        <v>16.3</v>
      </c>
    </row>
    <row r="898" spans="1:3" ht="18" customHeight="1">
      <c r="A898" t="s">
        <v>1090</v>
      </c>
      <c r="B898" t="s">
        <v>119</v>
      </c>
      <c r="C898">
        <v>10.7</v>
      </c>
    </row>
    <row r="899" spans="1:3" ht="18" customHeight="1">
      <c r="A899" t="s">
        <v>1091</v>
      </c>
      <c r="B899" t="s">
        <v>74</v>
      </c>
      <c r="C899">
        <v>18.600000000000001</v>
      </c>
    </row>
    <row r="900" spans="1:3" ht="18" customHeight="1">
      <c r="A900" t="s">
        <v>1092</v>
      </c>
      <c r="B900" t="s">
        <v>1093</v>
      </c>
      <c r="C900">
        <v>7.7</v>
      </c>
    </row>
    <row r="901" spans="1:3" ht="21.6" customHeight="1">
      <c r="A901" t="s">
        <v>1094</v>
      </c>
      <c r="B901" t="s">
        <v>74</v>
      </c>
      <c r="C901">
        <v>20.5</v>
      </c>
    </row>
    <row r="902" spans="1:3" ht="18" customHeight="1">
      <c r="A902" t="s">
        <v>1095</v>
      </c>
      <c r="B902" t="s">
        <v>74</v>
      </c>
      <c r="C902">
        <v>22.7</v>
      </c>
    </row>
    <row r="903" spans="1:3" ht="21.6" customHeight="1">
      <c r="A903" t="s">
        <v>1096</v>
      </c>
      <c r="B903" t="s">
        <v>74</v>
      </c>
      <c r="C903">
        <v>24.4</v>
      </c>
    </row>
    <row r="904" spans="1:3" ht="18" customHeight="1">
      <c r="A904" t="s">
        <v>1846</v>
      </c>
      <c r="B904" t="s">
        <v>74</v>
      </c>
      <c r="C904">
        <v>10.6</v>
      </c>
    </row>
    <row r="905" spans="1:3" ht="18" customHeight="1">
      <c r="A905" t="s">
        <v>1097</v>
      </c>
      <c r="B905" t="s">
        <v>74</v>
      </c>
      <c r="C905">
        <v>16</v>
      </c>
    </row>
    <row r="906" spans="1:3" ht="21.6" customHeight="1">
      <c r="A906" t="s">
        <v>1098</v>
      </c>
      <c r="B906" t="s">
        <v>74</v>
      </c>
      <c r="C906">
        <v>18.7</v>
      </c>
    </row>
    <row r="907" spans="1:3" ht="18" customHeight="1">
      <c r="A907" t="s">
        <v>2013</v>
      </c>
      <c r="B907" t="s">
        <v>74</v>
      </c>
      <c r="C907">
        <v>24.6</v>
      </c>
    </row>
    <row r="908" spans="1:3" ht="21.6" customHeight="1">
      <c r="A908" t="s">
        <v>1099</v>
      </c>
      <c r="B908" t="s">
        <v>74</v>
      </c>
      <c r="C908">
        <v>11.7</v>
      </c>
    </row>
    <row r="909" spans="1:3" ht="21.6" customHeight="1">
      <c r="A909" t="s">
        <v>1100</v>
      </c>
      <c r="B909" t="s">
        <v>74</v>
      </c>
      <c r="C909">
        <v>22.9</v>
      </c>
    </row>
    <row r="910" spans="1:3" ht="21.6" customHeight="1">
      <c r="A910" t="s">
        <v>1847</v>
      </c>
      <c r="B910" t="s">
        <v>74</v>
      </c>
      <c r="C910">
        <v>21.4</v>
      </c>
    </row>
    <row r="911" spans="1:3" ht="21.6" customHeight="1">
      <c r="A911" t="s">
        <v>1102</v>
      </c>
      <c r="B911" t="s">
        <v>74</v>
      </c>
      <c r="C911">
        <v>18.5</v>
      </c>
    </row>
    <row r="912" spans="1:3" ht="21.6" customHeight="1">
      <c r="A912" t="s">
        <v>1103</v>
      </c>
      <c r="B912" t="s">
        <v>74</v>
      </c>
      <c r="C912">
        <v>21.1</v>
      </c>
    </row>
    <row r="913" spans="1:3" ht="21.6" customHeight="1">
      <c r="A913" t="s">
        <v>1104</v>
      </c>
      <c r="B913" t="s">
        <v>74</v>
      </c>
      <c r="C913">
        <v>17.8</v>
      </c>
    </row>
    <row r="914" spans="1:3" ht="21.6" customHeight="1">
      <c r="A914" t="s">
        <v>1105</v>
      </c>
      <c r="B914" t="s">
        <v>74</v>
      </c>
      <c r="C914">
        <v>18.3</v>
      </c>
    </row>
    <row r="915" spans="1:3" ht="21.6" customHeight="1">
      <c r="A915" t="s">
        <v>1848</v>
      </c>
      <c r="B915" t="s">
        <v>74</v>
      </c>
      <c r="C915">
        <v>28.8</v>
      </c>
    </row>
    <row r="916" spans="1:3" ht="21.6" customHeight="1">
      <c r="A916" t="s">
        <v>1107</v>
      </c>
      <c r="B916" t="s">
        <v>74</v>
      </c>
      <c r="C916">
        <v>14.2</v>
      </c>
    </row>
    <row r="917" spans="1:3" ht="21.6" customHeight="1">
      <c r="A917" t="s">
        <v>1108</v>
      </c>
      <c r="B917" t="s">
        <v>74</v>
      </c>
      <c r="C917">
        <v>23.4</v>
      </c>
    </row>
    <row r="918" spans="1:3" ht="21.6" customHeight="1">
      <c r="A918" t="s">
        <v>1109</v>
      </c>
      <c r="B918" t="s">
        <v>74</v>
      </c>
      <c r="C918">
        <v>18.899999999999999</v>
      </c>
    </row>
    <row r="919" spans="1:3" ht="21.6" customHeight="1">
      <c r="A919" t="s">
        <v>7425</v>
      </c>
      <c r="B919" t="s">
        <v>74</v>
      </c>
      <c r="C919">
        <v>26.8</v>
      </c>
    </row>
    <row r="920" spans="1:3" ht="21.6" customHeight="1">
      <c r="A920" t="s">
        <v>1111</v>
      </c>
      <c r="B920" t="s">
        <v>74</v>
      </c>
      <c r="C920">
        <v>8.6</v>
      </c>
    </row>
    <row r="921" spans="1:3" ht="18" customHeight="1">
      <c r="A921" t="s">
        <v>1112</v>
      </c>
      <c r="B921" t="s">
        <v>74</v>
      </c>
      <c r="C921">
        <v>25.6</v>
      </c>
    </row>
    <row r="922" spans="1:3" ht="18" customHeight="1">
      <c r="A922" t="s">
        <v>1113</v>
      </c>
      <c r="B922" t="s">
        <v>74</v>
      </c>
      <c r="C922">
        <v>11</v>
      </c>
    </row>
    <row r="923" spans="1:3" ht="18" customHeight="1">
      <c r="A923" t="s">
        <v>1115</v>
      </c>
      <c r="B923" t="s">
        <v>74</v>
      </c>
      <c r="C923">
        <v>28.7</v>
      </c>
    </row>
    <row r="924" spans="1:3" ht="21.6" customHeight="1">
      <c r="A924" t="s">
        <v>1116</v>
      </c>
      <c r="B924" t="s">
        <v>74</v>
      </c>
      <c r="C924">
        <v>11.3</v>
      </c>
    </row>
    <row r="925" spans="1:3" ht="18" customHeight="1">
      <c r="A925" t="s">
        <v>1117</v>
      </c>
      <c r="B925" t="s">
        <v>74</v>
      </c>
      <c r="C925">
        <v>17.399999999999999</v>
      </c>
    </row>
    <row r="926" spans="1:3" ht="21.6" customHeight="1">
      <c r="A926" t="s">
        <v>1118</v>
      </c>
      <c r="B926" t="s">
        <v>74</v>
      </c>
      <c r="C926">
        <v>28</v>
      </c>
    </row>
    <row r="927" spans="1:3" ht="18" customHeight="1">
      <c r="A927" t="s">
        <v>1120</v>
      </c>
      <c r="B927" t="s">
        <v>74</v>
      </c>
      <c r="C927">
        <v>36.4</v>
      </c>
    </row>
    <row r="928" spans="1:3" ht="21.6" customHeight="1">
      <c r="A928" t="s">
        <v>1122</v>
      </c>
      <c r="B928" t="s">
        <v>74</v>
      </c>
      <c r="C928">
        <v>16.2</v>
      </c>
    </row>
    <row r="929" spans="1:3" ht="21.6" customHeight="1">
      <c r="A929" t="s">
        <v>1123</v>
      </c>
      <c r="B929" t="s">
        <v>74</v>
      </c>
      <c r="C929">
        <v>13.4</v>
      </c>
    </row>
    <row r="930" spans="1:3" ht="21.6" customHeight="1">
      <c r="A930" t="s">
        <v>1124</v>
      </c>
      <c r="B930" t="s">
        <v>74</v>
      </c>
      <c r="C930">
        <v>22.7</v>
      </c>
    </row>
    <row r="931" spans="1:3" ht="21.6" customHeight="1">
      <c r="A931" t="s">
        <v>1125</v>
      </c>
      <c r="B931" t="s">
        <v>74</v>
      </c>
      <c r="C931">
        <v>14.7</v>
      </c>
    </row>
    <row r="932" spans="1:3" ht="21.6" customHeight="1">
      <c r="A932" t="s">
        <v>1126</v>
      </c>
      <c r="B932" t="s">
        <v>74</v>
      </c>
      <c r="C932">
        <v>11.1</v>
      </c>
    </row>
    <row r="933" spans="1:3" ht="21.6" customHeight="1">
      <c r="A933" t="s">
        <v>1127</v>
      </c>
      <c r="B933" t="s">
        <v>74</v>
      </c>
      <c r="C933">
        <v>10</v>
      </c>
    </row>
    <row r="934" spans="1:3" ht="18" customHeight="1">
      <c r="A934" t="s">
        <v>1128</v>
      </c>
      <c r="B934" t="s">
        <v>74</v>
      </c>
      <c r="C934">
        <v>15</v>
      </c>
    </row>
    <row r="935" spans="1:3" ht="18" customHeight="1">
      <c r="A935" t="s">
        <v>1129</v>
      </c>
      <c r="B935" t="s">
        <v>74</v>
      </c>
      <c r="C935">
        <v>13.6</v>
      </c>
    </row>
    <row r="936" spans="1:3" ht="21.6" customHeight="1">
      <c r="A936" t="s">
        <v>1130</v>
      </c>
      <c r="B936" t="s">
        <v>74</v>
      </c>
      <c r="C936">
        <v>17.3</v>
      </c>
    </row>
    <row r="937" spans="1:3" ht="21.6" customHeight="1">
      <c r="A937" t="s">
        <v>1131</v>
      </c>
      <c r="B937" t="s">
        <v>74</v>
      </c>
      <c r="C937">
        <v>8.6999999999999993</v>
      </c>
    </row>
    <row r="938" spans="1:3" ht="21.6" customHeight="1">
      <c r="A938" t="s">
        <v>1133</v>
      </c>
      <c r="B938" t="s">
        <v>74</v>
      </c>
      <c r="C938">
        <v>24.9</v>
      </c>
    </row>
    <row r="939" spans="1:3" ht="18" customHeight="1">
      <c r="A939" t="s">
        <v>1134</v>
      </c>
      <c r="B939" t="s">
        <v>74</v>
      </c>
      <c r="C939">
        <v>17.5</v>
      </c>
    </row>
    <row r="940" spans="1:3" ht="21.6" customHeight="1">
      <c r="A940" t="s">
        <v>1135</v>
      </c>
      <c r="B940" t="s">
        <v>74</v>
      </c>
      <c r="C940">
        <v>2.7</v>
      </c>
    </row>
    <row r="941" spans="1:3" ht="18" customHeight="1">
      <c r="A941" t="s">
        <v>1137</v>
      </c>
      <c r="B941" t="s">
        <v>74</v>
      </c>
      <c r="C941">
        <v>16.399999999999999</v>
      </c>
    </row>
    <row r="942" spans="1:3" ht="21.6" customHeight="1">
      <c r="A942" t="s">
        <v>1138</v>
      </c>
      <c r="B942" t="s">
        <v>74</v>
      </c>
      <c r="C942">
        <v>15.6</v>
      </c>
    </row>
    <row r="943" spans="1:3" ht="21.6" customHeight="1">
      <c r="A943" t="s">
        <v>1139</v>
      </c>
      <c r="B943" t="s">
        <v>74</v>
      </c>
      <c r="C943">
        <v>7.4</v>
      </c>
    </row>
    <row r="944" spans="1:3" ht="18" customHeight="1">
      <c r="A944" t="s">
        <v>1140</v>
      </c>
      <c r="B944" t="s">
        <v>74</v>
      </c>
      <c r="C944">
        <v>21.4</v>
      </c>
    </row>
    <row r="945" spans="1:3" ht="18" customHeight="1">
      <c r="A945" t="s">
        <v>7426</v>
      </c>
      <c r="B945" t="s">
        <v>74</v>
      </c>
      <c r="C945">
        <v>27.4</v>
      </c>
    </row>
    <row r="946" spans="1:3" ht="18" customHeight="1">
      <c r="A946" t="s">
        <v>1141</v>
      </c>
      <c r="B946" t="s">
        <v>74</v>
      </c>
      <c r="C946">
        <v>18.7</v>
      </c>
    </row>
    <row r="947" spans="1:3" ht="18" customHeight="1">
      <c r="A947" t="s">
        <v>1142</v>
      </c>
      <c r="B947" t="s">
        <v>74</v>
      </c>
      <c r="C947">
        <v>29.1</v>
      </c>
    </row>
    <row r="948" spans="1:3" ht="18" customHeight="1">
      <c r="A948" t="s">
        <v>1143</v>
      </c>
      <c r="B948" t="s">
        <v>74</v>
      </c>
      <c r="C948">
        <v>14</v>
      </c>
    </row>
    <row r="949" spans="1:3" ht="21.6" customHeight="1">
      <c r="A949" t="s">
        <v>1144</v>
      </c>
      <c r="B949" t="s">
        <v>74</v>
      </c>
      <c r="C949">
        <v>16.899999999999999</v>
      </c>
    </row>
    <row r="950" spans="1:3" ht="21.6" customHeight="1">
      <c r="A950" t="s">
        <v>1146</v>
      </c>
      <c r="B950" t="s">
        <v>74</v>
      </c>
      <c r="C950">
        <v>16.100000000000001</v>
      </c>
    </row>
    <row r="951" spans="1:3" ht="18" customHeight="1">
      <c r="A951" t="s">
        <v>1147</v>
      </c>
      <c r="B951" t="s">
        <v>439</v>
      </c>
      <c r="C951">
        <v>9.8000000000000007</v>
      </c>
    </row>
    <row r="952" spans="1:3" ht="18" customHeight="1">
      <c r="A952" t="s">
        <v>1148</v>
      </c>
      <c r="B952" t="s">
        <v>74</v>
      </c>
      <c r="C952">
        <v>19.5</v>
      </c>
    </row>
    <row r="953" spans="1:3" ht="21.6" customHeight="1">
      <c r="A953" t="s">
        <v>1149</v>
      </c>
      <c r="B953" t="s">
        <v>1150</v>
      </c>
      <c r="C953">
        <v>14.4</v>
      </c>
    </row>
    <row r="954" spans="1:3" ht="18" customHeight="1">
      <c r="A954" t="s">
        <v>1151</v>
      </c>
      <c r="B954" t="s">
        <v>74</v>
      </c>
      <c r="C954">
        <v>22.4</v>
      </c>
    </row>
    <row r="955" spans="1:3" ht="18" customHeight="1">
      <c r="A955" t="s">
        <v>1152</v>
      </c>
      <c r="B955" t="s">
        <v>439</v>
      </c>
      <c r="C955">
        <v>14.9</v>
      </c>
    </row>
    <row r="956" spans="1:3" ht="18" customHeight="1">
      <c r="A956" t="s">
        <v>1153</v>
      </c>
      <c r="B956" t="s">
        <v>74</v>
      </c>
      <c r="C956">
        <v>12.5</v>
      </c>
    </row>
    <row r="957" spans="1:3" ht="18" customHeight="1">
      <c r="A957" t="s">
        <v>1154</v>
      </c>
      <c r="B957" t="s">
        <v>74</v>
      </c>
      <c r="C957">
        <v>20.9</v>
      </c>
    </row>
    <row r="958" spans="1:3" ht="18" customHeight="1">
      <c r="A958" t="s">
        <v>1155</v>
      </c>
      <c r="B958" t="s">
        <v>74</v>
      </c>
      <c r="C958">
        <v>13.6</v>
      </c>
    </row>
    <row r="959" spans="1:3" ht="18" customHeight="1">
      <c r="A959" t="s">
        <v>1157</v>
      </c>
      <c r="B959" t="s">
        <v>74</v>
      </c>
      <c r="C959">
        <v>32.799999999999997</v>
      </c>
    </row>
    <row r="960" spans="1:3" ht="18" customHeight="1">
      <c r="A960" t="s">
        <v>1158</v>
      </c>
      <c r="B960" t="s">
        <v>74</v>
      </c>
      <c r="C960">
        <v>22.1</v>
      </c>
    </row>
    <row r="961" spans="1:3" ht="18" customHeight="1">
      <c r="A961" t="s">
        <v>1159</v>
      </c>
      <c r="B961" t="s">
        <v>74</v>
      </c>
      <c r="C961">
        <v>8.4</v>
      </c>
    </row>
    <row r="962" spans="1:3" ht="21.6" customHeight="1">
      <c r="A962" t="s">
        <v>1160</v>
      </c>
      <c r="B962" t="s">
        <v>74</v>
      </c>
      <c r="C962">
        <v>8.3000000000000007</v>
      </c>
    </row>
    <row r="963" spans="1:3" ht="21.6" customHeight="1">
      <c r="A963" t="s">
        <v>1161</v>
      </c>
      <c r="B963" t="s">
        <v>74</v>
      </c>
      <c r="C963">
        <v>22.2</v>
      </c>
    </row>
    <row r="964" spans="1:3" ht="21.6" customHeight="1">
      <c r="A964" t="s">
        <v>1162</v>
      </c>
      <c r="B964" t="s">
        <v>74</v>
      </c>
      <c r="C964">
        <v>22.4</v>
      </c>
    </row>
    <row r="965" spans="1:3" ht="18" customHeight="1">
      <c r="A965" t="s">
        <v>1163</v>
      </c>
      <c r="B965" t="s">
        <v>74</v>
      </c>
      <c r="C965">
        <v>9.1999999999999993</v>
      </c>
    </row>
    <row r="966" spans="1:3" ht="21.6" customHeight="1">
      <c r="A966" t="s">
        <v>1164</v>
      </c>
      <c r="B966" t="s">
        <v>74</v>
      </c>
      <c r="C966">
        <v>23.2</v>
      </c>
    </row>
    <row r="967" spans="1:3" ht="18" customHeight="1">
      <c r="A967" t="s">
        <v>1165</v>
      </c>
      <c r="B967" t="s">
        <v>74</v>
      </c>
      <c r="C967">
        <v>25.9</v>
      </c>
    </row>
    <row r="968" spans="1:3" ht="18" customHeight="1">
      <c r="A968" t="s">
        <v>1166</v>
      </c>
      <c r="B968" t="s">
        <v>74</v>
      </c>
      <c r="C968">
        <v>17.3</v>
      </c>
    </row>
    <row r="969" spans="1:3" ht="18" customHeight="1">
      <c r="A969" t="s">
        <v>1168</v>
      </c>
      <c r="B969" t="s">
        <v>74</v>
      </c>
      <c r="C969">
        <v>20.9</v>
      </c>
    </row>
    <row r="970" spans="1:3" ht="18" customHeight="1">
      <c r="A970" t="s">
        <v>1169</v>
      </c>
      <c r="B970" t="s">
        <v>74</v>
      </c>
      <c r="C970">
        <v>21.2</v>
      </c>
    </row>
    <row r="971" spans="1:3" ht="18" customHeight="1">
      <c r="A971" t="s">
        <v>1171</v>
      </c>
      <c r="B971" t="s">
        <v>74</v>
      </c>
      <c r="C971">
        <v>15</v>
      </c>
    </row>
    <row r="972" spans="1:3" ht="21.6" customHeight="1">
      <c r="A972" t="s">
        <v>1172</v>
      </c>
      <c r="B972" t="s">
        <v>74</v>
      </c>
      <c r="C972">
        <v>13.4</v>
      </c>
    </row>
    <row r="973" spans="1:3" ht="21.6" customHeight="1">
      <c r="A973" t="s">
        <v>1173</v>
      </c>
      <c r="B973" t="s">
        <v>74</v>
      </c>
      <c r="C973">
        <v>25.9</v>
      </c>
    </row>
    <row r="974" spans="1:3" ht="18" customHeight="1">
      <c r="A974" t="s">
        <v>1174</v>
      </c>
      <c r="B974" t="s">
        <v>74</v>
      </c>
      <c r="C974">
        <v>14.5</v>
      </c>
    </row>
    <row r="975" spans="1:3" ht="18" customHeight="1">
      <c r="A975" t="s">
        <v>1175</v>
      </c>
      <c r="B975" t="s">
        <v>74</v>
      </c>
      <c r="C975">
        <v>34.5</v>
      </c>
    </row>
    <row r="976" spans="1:3" ht="18" customHeight="1">
      <c r="A976" t="s">
        <v>1971</v>
      </c>
      <c r="B976" t="s">
        <v>74</v>
      </c>
      <c r="C976">
        <v>36.4</v>
      </c>
    </row>
    <row r="977" spans="1:3" ht="21.6" customHeight="1">
      <c r="A977" t="s">
        <v>1176</v>
      </c>
      <c r="B977" t="s">
        <v>74</v>
      </c>
      <c r="C977">
        <v>18.899999999999999</v>
      </c>
    </row>
    <row r="978" spans="1:3" ht="18" customHeight="1">
      <c r="A978" t="s">
        <v>1849</v>
      </c>
      <c r="B978" t="s">
        <v>74</v>
      </c>
      <c r="C978">
        <v>20.6</v>
      </c>
    </row>
    <row r="979" spans="1:3" ht="18" customHeight="1">
      <c r="A979" t="s">
        <v>1177</v>
      </c>
      <c r="B979" t="s">
        <v>74</v>
      </c>
      <c r="C979">
        <v>18.100000000000001</v>
      </c>
    </row>
    <row r="980" spans="1:3" ht="18" customHeight="1">
      <c r="A980" t="s">
        <v>1178</v>
      </c>
      <c r="B980" t="s">
        <v>74</v>
      </c>
      <c r="C980">
        <v>17.3</v>
      </c>
    </row>
    <row r="981" spans="1:3" ht="21.6" customHeight="1">
      <c r="A981" t="s">
        <v>1180</v>
      </c>
      <c r="B981" t="s">
        <v>74</v>
      </c>
      <c r="C981">
        <v>13.9</v>
      </c>
    </row>
    <row r="982" spans="1:3" ht="18" customHeight="1">
      <c r="A982" t="s">
        <v>1181</v>
      </c>
      <c r="B982" t="s">
        <v>74</v>
      </c>
      <c r="C982">
        <v>14.1</v>
      </c>
    </row>
    <row r="983" spans="1:3" ht="18" customHeight="1">
      <c r="A983" t="s">
        <v>1182</v>
      </c>
      <c r="B983" t="s">
        <v>74</v>
      </c>
      <c r="C983">
        <v>12.9</v>
      </c>
    </row>
    <row r="984" spans="1:3" ht="21.6" customHeight="1">
      <c r="A984" t="s">
        <v>1183</v>
      </c>
      <c r="B984" t="s">
        <v>74</v>
      </c>
      <c r="C984">
        <v>14</v>
      </c>
    </row>
    <row r="985" spans="1:3" ht="18" customHeight="1">
      <c r="A985" t="s">
        <v>1184</v>
      </c>
      <c r="B985" t="s">
        <v>74</v>
      </c>
      <c r="C985">
        <v>17.100000000000001</v>
      </c>
    </row>
    <row r="986" spans="1:3" ht="18" customHeight="1">
      <c r="A986" t="s">
        <v>1185</v>
      </c>
      <c r="B986" t="s">
        <v>74</v>
      </c>
      <c r="C986">
        <v>36.4</v>
      </c>
    </row>
    <row r="987" spans="1:3" ht="18" customHeight="1">
      <c r="A987" t="s">
        <v>1186</v>
      </c>
      <c r="B987" t="s">
        <v>74</v>
      </c>
      <c r="C987">
        <v>17.2</v>
      </c>
    </row>
    <row r="988" spans="1:3" ht="18" customHeight="1">
      <c r="A988" t="s">
        <v>1187</v>
      </c>
      <c r="B988" t="s">
        <v>74</v>
      </c>
      <c r="C988">
        <v>13.2</v>
      </c>
    </row>
    <row r="989" spans="1:3" ht="18" customHeight="1">
      <c r="A989" t="s">
        <v>1188</v>
      </c>
      <c r="B989" t="s">
        <v>74</v>
      </c>
      <c r="C989">
        <v>17.600000000000001</v>
      </c>
    </row>
    <row r="990" spans="1:3" ht="21.6" customHeight="1">
      <c r="A990" t="s">
        <v>1189</v>
      </c>
      <c r="B990" t="s">
        <v>74</v>
      </c>
      <c r="C990">
        <v>13.6</v>
      </c>
    </row>
    <row r="991" spans="1:3" ht="18" customHeight="1">
      <c r="A991" t="s">
        <v>1972</v>
      </c>
      <c r="B991" t="s">
        <v>74</v>
      </c>
      <c r="C991">
        <v>34.5</v>
      </c>
    </row>
    <row r="992" spans="1:3" ht="21.6" customHeight="1">
      <c r="A992" t="s">
        <v>1190</v>
      </c>
      <c r="B992" t="s">
        <v>74</v>
      </c>
      <c r="C992">
        <v>36.1</v>
      </c>
    </row>
    <row r="993" spans="1:3" ht="18" customHeight="1">
      <c r="A993" t="s">
        <v>1191</v>
      </c>
      <c r="B993" t="s">
        <v>74</v>
      </c>
      <c r="C993">
        <v>20.6</v>
      </c>
    </row>
    <row r="994" spans="1:3" ht="21.6" customHeight="1">
      <c r="A994" t="s">
        <v>1192</v>
      </c>
      <c r="B994" t="s">
        <v>74</v>
      </c>
      <c r="C994">
        <v>7.7</v>
      </c>
    </row>
    <row r="995" spans="1:3" ht="21.6" customHeight="1">
      <c r="A995" t="s">
        <v>1194</v>
      </c>
      <c r="B995" t="s">
        <v>1195</v>
      </c>
      <c r="C995">
        <v>24.8</v>
      </c>
    </row>
    <row r="996" spans="1:3" ht="21.6" customHeight="1">
      <c r="A996" t="s">
        <v>1196</v>
      </c>
      <c r="B996" t="s">
        <v>119</v>
      </c>
      <c r="C996">
        <v>5.5</v>
      </c>
    </row>
    <row r="997" spans="1:3" ht="21.6" customHeight="1">
      <c r="A997" t="s">
        <v>1197</v>
      </c>
      <c r="B997" t="s">
        <v>74</v>
      </c>
      <c r="C997">
        <v>11.3</v>
      </c>
    </row>
    <row r="998" spans="1:3" ht="21.6" customHeight="1">
      <c r="A998" t="s">
        <v>1198</v>
      </c>
      <c r="B998" t="s">
        <v>74</v>
      </c>
      <c r="C998">
        <v>19.2</v>
      </c>
    </row>
    <row r="999" spans="1:3" ht="18" customHeight="1">
      <c r="A999" t="s">
        <v>1199</v>
      </c>
      <c r="B999" t="s">
        <v>74</v>
      </c>
      <c r="C999">
        <v>12.7</v>
      </c>
    </row>
    <row r="1000" spans="1:3" ht="18" customHeight="1">
      <c r="A1000" t="s">
        <v>1200</v>
      </c>
      <c r="B1000" t="s">
        <v>74</v>
      </c>
      <c r="C1000">
        <v>19.600000000000001</v>
      </c>
    </row>
    <row r="1001" spans="1:3" ht="21.6" customHeight="1">
      <c r="A1001" t="s">
        <v>1850</v>
      </c>
      <c r="B1001" t="s">
        <v>74</v>
      </c>
      <c r="C1001">
        <v>21.6</v>
      </c>
    </row>
    <row r="1002" spans="1:3" ht="21.6" customHeight="1">
      <c r="A1002" t="s">
        <v>1202</v>
      </c>
      <c r="B1002" t="s">
        <v>74</v>
      </c>
      <c r="C1002">
        <v>27.5</v>
      </c>
    </row>
    <row r="1003" spans="1:3" ht="18" customHeight="1">
      <c r="A1003" t="s">
        <v>1203</v>
      </c>
      <c r="B1003" t="s">
        <v>74</v>
      </c>
      <c r="C1003">
        <v>14.1</v>
      </c>
    </row>
    <row r="1004" spans="1:3" ht="18" customHeight="1">
      <c r="A1004" t="s">
        <v>1204</v>
      </c>
      <c r="B1004" t="s">
        <v>74</v>
      </c>
      <c r="C1004">
        <v>22</v>
      </c>
    </row>
    <row r="1005" spans="1:3" ht="18" customHeight="1">
      <c r="A1005" t="s">
        <v>1205</v>
      </c>
      <c r="B1005" t="s">
        <v>74</v>
      </c>
      <c r="C1005">
        <v>26.1</v>
      </c>
    </row>
    <row r="1006" spans="1:3" ht="18" customHeight="1">
      <c r="A1006" t="s">
        <v>1206</v>
      </c>
      <c r="B1006" t="s">
        <v>74</v>
      </c>
      <c r="C1006">
        <v>12.6</v>
      </c>
    </row>
    <row r="1007" spans="1:3" ht="21.6" customHeight="1">
      <c r="A1007" t="s">
        <v>1207</v>
      </c>
      <c r="B1007" t="s">
        <v>74</v>
      </c>
      <c r="C1007">
        <v>17.399999999999999</v>
      </c>
    </row>
    <row r="1008" spans="1:3" ht="21.6" customHeight="1">
      <c r="A1008" t="s">
        <v>1208</v>
      </c>
      <c r="B1008" t="s">
        <v>74</v>
      </c>
      <c r="C1008">
        <v>30</v>
      </c>
    </row>
    <row r="1009" spans="1:3" ht="21.6" customHeight="1">
      <c r="A1009" t="s">
        <v>1209</v>
      </c>
      <c r="B1009" t="s">
        <v>74</v>
      </c>
      <c r="C1009">
        <v>19.7</v>
      </c>
    </row>
    <row r="1010" spans="1:3" ht="21.6" customHeight="1">
      <c r="A1010" t="s">
        <v>1210</v>
      </c>
      <c r="B1010" t="s">
        <v>74</v>
      </c>
      <c r="C1010">
        <v>20.100000000000001</v>
      </c>
    </row>
    <row r="1011" spans="1:3" ht="21.6" customHeight="1">
      <c r="A1011" t="s">
        <v>1211</v>
      </c>
      <c r="B1011" t="s">
        <v>74</v>
      </c>
      <c r="C1011">
        <v>19.100000000000001</v>
      </c>
    </row>
    <row r="1012" spans="1:3" ht="21.6" customHeight="1">
      <c r="A1012" t="s">
        <v>1212</v>
      </c>
      <c r="B1012" t="s">
        <v>74</v>
      </c>
      <c r="C1012">
        <v>26.9</v>
      </c>
    </row>
    <row r="1013" spans="1:3" ht="18" customHeight="1">
      <c r="A1013" t="s">
        <v>1213</v>
      </c>
      <c r="B1013" t="s">
        <v>74</v>
      </c>
      <c r="C1013">
        <v>30.9</v>
      </c>
    </row>
    <row r="1014" spans="1:3" ht="21.6" customHeight="1">
      <c r="A1014" t="s">
        <v>1214</v>
      </c>
      <c r="B1014" t="s">
        <v>74</v>
      </c>
      <c r="C1014">
        <v>11.5</v>
      </c>
    </row>
    <row r="1015" spans="1:3" ht="18" customHeight="1">
      <c r="A1015" t="s">
        <v>1215</v>
      </c>
      <c r="B1015" t="s">
        <v>74</v>
      </c>
      <c r="C1015">
        <v>16.3</v>
      </c>
    </row>
    <row r="1016" spans="1:3" ht="21.6" customHeight="1">
      <c r="A1016" t="s">
        <v>1851</v>
      </c>
      <c r="B1016" t="s">
        <v>74</v>
      </c>
      <c r="C1016">
        <v>17.5</v>
      </c>
    </row>
    <row r="1017" spans="1:3" ht="21.6" customHeight="1">
      <c r="A1017" t="s">
        <v>1217</v>
      </c>
      <c r="B1017" t="s">
        <v>74</v>
      </c>
      <c r="C1017">
        <v>17.100000000000001</v>
      </c>
    </row>
    <row r="1018" spans="1:3" ht="21.6" customHeight="1">
      <c r="A1018" t="s">
        <v>1218</v>
      </c>
      <c r="B1018" t="s">
        <v>971</v>
      </c>
      <c r="C1018">
        <v>15.5</v>
      </c>
    </row>
    <row r="1019" spans="1:3" ht="21.6" customHeight="1">
      <c r="A1019" t="s">
        <v>1223</v>
      </c>
      <c r="B1019" t="s">
        <v>74</v>
      </c>
      <c r="C1019">
        <v>12.1</v>
      </c>
    </row>
    <row r="1020" spans="1:3" ht="21.6" customHeight="1">
      <c r="A1020" t="s">
        <v>1224</v>
      </c>
      <c r="B1020" t="s">
        <v>74</v>
      </c>
      <c r="C1020">
        <v>26.8</v>
      </c>
    </row>
    <row r="1021" spans="1:3" ht="21.6" customHeight="1">
      <c r="A1021" t="s">
        <v>1225</v>
      </c>
      <c r="B1021" t="s">
        <v>74</v>
      </c>
      <c r="C1021">
        <v>23</v>
      </c>
    </row>
    <row r="1022" spans="1:3" ht="21.6" customHeight="1">
      <c r="A1022" t="s">
        <v>1226</v>
      </c>
      <c r="B1022" t="s">
        <v>74</v>
      </c>
      <c r="C1022">
        <v>24.5</v>
      </c>
    </row>
    <row r="1023" spans="1:3" ht="21.6" customHeight="1">
      <c r="A1023" t="s">
        <v>1227</v>
      </c>
      <c r="B1023" t="s">
        <v>74</v>
      </c>
      <c r="C1023">
        <v>8.1</v>
      </c>
    </row>
    <row r="1024" spans="1:3" ht="21.6" customHeight="1">
      <c r="A1024" t="s">
        <v>1228</v>
      </c>
      <c r="B1024" t="s">
        <v>74</v>
      </c>
      <c r="C1024">
        <v>12.1</v>
      </c>
    </row>
    <row r="1025" spans="1:3" ht="18" customHeight="1">
      <c r="A1025" t="s">
        <v>1229</v>
      </c>
      <c r="B1025" t="s">
        <v>74</v>
      </c>
      <c r="C1025">
        <v>34</v>
      </c>
    </row>
    <row r="1026" spans="1:3" ht="18" customHeight="1">
      <c r="A1026" t="s">
        <v>1230</v>
      </c>
      <c r="B1026" t="s">
        <v>74</v>
      </c>
      <c r="C1026">
        <v>9.3000000000000007</v>
      </c>
    </row>
    <row r="1027" spans="1:3" ht="18" customHeight="1">
      <c r="A1027" t="s">
        <v>1231</v>
      </c>
      <c r="B1027" t="s">
        <v>74</v>
      </c>
      <c r="C1027">
        <v>16.2</v>
      </c>
    </row>
    <row r="1028" spans="1:3" ht="21.6" customHeight="1">
      <c r="A1028" t="s">
        <v>1987</v>
      </c>
      <c r="B1028" t="s">
        <v>1441</v>
      </c>
      <c r="C1028">
        <v>12</v>
      </c>
    </row>
    <row r="1029" spans="1:3" ht="18" customHeight="1">
      <c r="A1029" t="s">
        <v>1232</v>
      </c>
      <c r="B1029" t="s">
        <v>74</v>
      </c>
      <c r="C1029">
        <v>13.9</v>
      </c>
    </row>
    <row r="1030" spans="1:3" ht="18" customHeight="1">
      <c r="A1030" t="s">
        <v>1233</v>
      </c>
      <c r="B1030" t="s">
        <v>74</v>
      </c>
      <c r="C1030">
        <v>4.8</v>
      </c>
    </row>
    <row r="1031" spans="1:3" ht="18" customHeight="1">
      <c r="A1031" t="s">
        <v>1852</v>
      </c>
      <c r="B1031" t="s">
        <v>74</v>
      </c>
      <c r="C1031">
        <v>29.1</v>
      </c>
    </row>
    <row r="1032" spans="1:3" ht="18" customHeight="1">
      <c r="A1032" t="s">
        <v>1234</v>
      </c>
      <c r="B1032" t="s">
        <v>74</v>
      </c>
      <c r="C1032">
        <v>7.1</v>
      </c>
    </row>
    <row r="1033" spans="1:3" ht="21.6" customHeight="1">
      <c r="A1033" t="s">
        <v>1236</v>
      </c>
      <c r="B1033" t="s">
        <v>74</v>
      </c>
      <c r="C1033">
        <v>12.9</v>
      </c>
    </row>
    <row r="1034" spans="1:3" ht="18" customHeight="1">
      <c r="A1034" t="s">
        <v>1237</v>
      </c>
      <c r="B1034" t="s">
        <v>74</v>
      </c>
      <c r="C1034">
        <v>14.1</v>
      </c>
    </row>
    <row r="1035" spans="1:3" ht="18" customHeight="1">
      <c r="A1035" t="s">
        <v>1238</v>
      </c>
      <c r="B1035" t="s">
        <v>74</v>
      </c>
      <c r="C1035">
        <v>29.1</v>
      </c>
    </row>
    <row r="1036" spans="1:3" ht="18" customHeight="1">
      <c r="A1036" t="s">
        <v>1239</v>
      </c>
      <c r="B1036" t="s">
        <v>74</v>
      </c>
      <c r="C1036">
        <v>15.9</v>
      </c>
    </row>
    <row r="1037" spans="1:3" ht="18" customHeight="1">
      <c r="A1037" t="s">
        <v>1240</v>
      </c>
      <c r="B1037" t="s">
        <v>74</v>
      </c>
      <c r="C1037">
        <v>9.5</v>
      </c>
    </row>
    <row r="1038" spans="1:3" ht="18" customHeight="1">
      <c r="A1038" t="s">
        <v>1241</v>
      </c>
      <c r="B1038" t="s">
        <v>74</v>
      </c>
      <c r="C1038">
        <v>24.4</v>
      </c>
    </row>
    <row r="1039" spans="1:3" ht="21.6" customHeight="1">
      <c r="A1039" t="s">
        <v>1242</v>
      </c>
      <c r="B1039" t="s">
        <v>7437</v>
      </c>
      <c r="C1039">
        <v>12.8</v>
      </c>
    </row>
    <row r="1040" spans="1:3" ht="18" customHeight="1">
      <c r="A1040" t="s">
        <v>1244</v>
      </c>
      <c r="B1040" t="s">
        <v>74</v>
      </c>
      <c r="C1040">
        <v>22.3</v>
      </c>
    </row>
    <row r="1041" spans="1:3" ht="18" customHeight="1">
      <c r="A1041" t="s">
        <v>1245</v>
      </c>
      <c r="B1041" t="s">
        <v>1246</v>
      </c>
      <c r="C1041">
        <v>8.8000000000000007</v>
      </c>
    </row>
    <row r="1042" spans="1:3" ht="18" customHeight="1">
      <c r="A1042" t="s">
        <v>1788</v>
      </c>
      <c r="B1042" t="s">
        <v>74</v>
      </c>
      <c r="C1042">
        <v>18.3</v>
      </c>
    </row>
    <row r="1043" spans="1:3" ht="21.6" customHeight="1">
      <c r="A1043" t="s">
        <v>1247</v>
      </c>
      <c r="B1043" t="s">
        <v>74</v>
      </c>
      <c r="C1043">
        <v>8.3000000000000007</v>
      </c>
    </row>
    <row r="1044" spans="1:3" ht="21.6" customHeight="1">
      <c r="A1044" t="s">
        <v>1248</v>
      </c>
      <c r="B1044" t="s">
        <v>74</v>
      </c>
      <c r="C1044">
        <v>13.3</v>
      </c>
    </row>
    <row r="1045" spans="1:3" ht="18" customHeight="1">
      <c r="A1045" t="s">
        <v>1250</v>
      </c>
      <c r="B1045" t="s">
        <v>74</v>
      </c>
      <c r="C1045">
        <v>27.3</v>
      </c>
    </row>
    <row r="1046" spans="1:3" ht="18" customHeight="1">
      <c r="A1046" t="s">
        <v>1251</v>
      </c>
      <c r="B1046" t="s">
        <v>74</v>
      </c>
      <c r="C1046">
        <v>13.7</v>
      </c>
    </row>
    <row r="1047" spans="1:3" ht="18" customHeight="1">
      <c r="A1047" t="s">
        <v>1252</v>
      </c>
      <c r="B1047" t="s">
        <v>74</v>
      </c>
      <c r="C1047">
        <v>9.8000000000000007</v>
      </c>
    </row>
    <row r="1048" spans="1:3" ht="18" customHeight="1">
      <c r="A1048" t="s">
        <v>1253</v>
      </c>
      <c r="B1048" t="s">
        <v>74</v>
      </c>
      <c r="C1048">
        <v>6</v>
      </c>
    </row>
    <row r="1049" spans="1:3" ht="18" customHeight="1">
      <c r="A1049" t="s">
        <v>1254</v>
      </c>
      <c r="B1049" t="s">
        <v>544</v>
      </c>
      <c r="C1049">
        <v>36.4</v>
      </c>
    </row>
    <row r="1050" spans="1:3" ht="21.6" customHeight="1">
      <c r="A1050" t="s">
        <v>1256</v>
      </c>
      <c r="B1050" t="s">
        <v>74</v>
      </c>
      <c r="C1050">
        <v>16.899999999999999</v>
      </c>
    </row>
    <row r="1051" spans="1:3" ht="21.6" customHeight="1">
      <c r="A1051" t="s">
        <v>1258</v>
      </c>
      <c r="B1051" t="s">
        <v>74</v>
      </c>
      <c r="C1051">
        <v>33.4</v>
      </c>
    </row>
    <row r="1052" spans="1:3" ht="21.6" customHeight="1">
      <c r="A1052" t="s">
        <v>1259</v>
      </c>
      <c r="B1052" t="s">
        <v>74</v>
      </c>
      <c r="C1052">
        <v>20</v>
      </c>
    </row>
    <row r="1053" spans="1:3" ht="21.6" customHeight="1">
      <c r="A1053" t="s">
        <v>1260</v>
      </c>
      <c r="B1053" t="s">
        <v>1261</v>
      </c>
      <c r="C1053">
        <v>6.6</v>
      </c>
    </row>
    <row r="1054" spans="1:3" ht="18" customHeight="1">
      <c r="A1054" t="s">
        <v>1263</v>
      </c>
      <c r="B1054" t="s">
        <v>74</v>
      </c>
      <c r="C1054">
        <v>3.9</v>
      </c>
    </row>
    <row r="1055" spans="1:3" ht="21.6" customHeight="1">
      <c r="A1055" t="s">
        <v>1264</v>
      </c>
      <c r="B1055" t="s">
        <v>74</v>
      </c>
      <c r="C1055">
        <v>8.6</v>
      </c>
    </row>
    <row r="1056" spans="1:3" ht="18" customHeight="1">
      <c r="A1056" t="s">
        <v>1265</v>
      </c>
      <c r="B1056" t="s">
        <v>74</v>
      </c>
      <c r="C1056">
        <v>17.399999999999999</v>
      </c>
    </row>
    <row r="1057" spans="1:3" ht="18" customHeight="1">
      <c r="A1057" t="s">
        <v>1266</v>
      </c>
      <c r="B1057" t="s">
        <v>74</v>
      </c>
      <c r="C1057">
        <v>12.8</v>
      </c>
    </row>
    <row r="1058" spans="1:3" ht="18" customHeight="1">
      <c r="A1058" t="s">
        <v>1267</v>
      </c>
      <c r="B1058" t="s">
        <v>74</v>
      </c>
      <c r="C1058">
        <v>12.2</v>
      </c>
    </row>
    <row r="1059" spans="1:3" ht="21.6" customHeight="1">
      <c r="A1059" t="s">
        <v>1268</v>
      </c>
      <c r="B1059" t="s">
        <v>74</v>
      </c>
      <c r="C1059">
        <v>22.6</v>
      </c>
    </row>
    <row r="1060" spans="1:3" ht="21.6" customHeight="1">
      <c r="A1060" t="s">
        <v>1269</v>
      </c>
      <c r="B1060" t="s">
        <v>74</v>
      </c>
      <c r="C1060">
        <v>22.2</v>
      </c>
    </row>
    <row r="1061" spans="1:3" ht="18" customHeight="1">
      <c r="A1061" t="s">
        <v>1270</v>
      </c>
      <c r="B1061" t="s">
        <v>74</v>
      </c>
      <c r="C1061">
        <v>25.3</v>
      </c>
    </row>
    <row r="1062" spans="1:3" ht="21.6" customHeight="1">
      <c r="A1062" t="s">
        <v>1271</v>
      </c>
      <c r="B1062" t="s">
        <v>74</v>
      </c>
      <c r="C1062">
        <v>20.6</v>
      </c>
    </row>
    <row r="1063" spans="1:3" ht="18" customHeight="1">
      <c r="A1063" t="s">
        <v>1272</v>
      </c>
      <c r="B1063" t="s">
        <v>74</v>
      </c>
      <c r="C1063">
        <v>34</v>
      </c>
    </row>
    <row r="1064" spans="1:3" ht="18" customHeight="1">
      <c r="A1064" t="s">
        <v>1273</v>
      </c>
      <c r="B1064" t="s">
        <v>74</v>
      </c>
      <c r="C1064">
        <v>14.4</v>
      </c>
    </row>
    <row r="1065" spans="1:3" ht="21.6" customHeight="1">
      <c r="A1065" t="s">
        <v>1274</v>
      </c>
      <c r="B1065" t="s">
        <v>74</v>
      </c>
      <c r="C1065">
        <v>10.199999999999999</v>
      </c>
    </row>
    <row r="1066" spans="1:3" ht="21.6" customHeight="1">
      <c r="A1066" t="s">
        <v>1789</v>
      </c>
      <c r="B1066" t="s">
        <v>74</v>
      </c>
      <c r="C1066">
        <v>14.3</v>
      </c>
    </row>
    <row r="1067" spans="1:3" ht="18" customHeight="1">
      <c r="A1067" t="s">
        <v>1275</v>
      </c>
      <c r="B1067" t="s">
        <v>74</v>
      </c>
      <c r="C1067">
        <v>17.2</v>
      </c>
    </row>
    <row r="1068" spans="1:3" ht="18" customHeight="1">
      <c r="A1068" t="s">
        <v>1853</v>
      </c>
      <c r="B1068" t="s">
        <v>74</v>
      </c>
      <c r="C1068">
        <v>21.6</v>
      </c>
    </row>
    <row r="1069" spans="1:3" ht="21.6" customHeight="1">
      <c r="A1069" t="s">
        <v>1276</v>
      </c>
      <c r="B1069" t="s">
        <v>74</v>
      </c>
      <c r="C1069">
        <v>12.8</v>
      </c>
    </row>
    <row r="1070" spans="1:3" ht="21.6" customHeight="1">
      <c r="A1070" t="s">
        <v>1277</v>
      </c>
      <c r="B1070" t="s">
        <v>74</v>
      </c>
      <c r="C1070">
        <v>14.1</v>
      </c>
    </row>
    <row r="1071" spans="1:3" ht="21.6" customHeight="1">
      <c r="A1071" t="s">
        <v>1278</v>
      </c>
      <c r="B1071" t="s">
        <v>74</v>
      </c>
      <c r="C1071">
        <v>18.399999999999999</v>
      </c>
    </row>
    <row r="1072" spans="1:3" ht="21.6" customHeight="1">
      <c r="A1072" t="s">
        <v>1279</v>
      </c>
      <c r="B1072" t="s">
        <v>74</v>
      </c>
      <c r="C1072">
        <v>12</v>
      </c>
    </row>
    <row r="1073" spans="1:3" ht="21.6" customHeight="1">
      <c r="A1073" t="s">
        <v>1281</v>
      </c>
      <c r="B1073" t="s">
        <v>74</v>
      </c>
      <c r="C1073">
        <v>24.9</v>
      </c>
    </row>
    <row r="1074" spans="1:3" ht="18" customHeight="1">
      <c r="A1074" t="s">
        <v>1282</v>
      </c>
      <c r="B1074" t="s">
        <v>74</v>
      </c>
      <c r="C1074">
        <v>14.5</v>
      </c>
    </row>
    <row r="1075" spans="1:3" ht="21.6" customHeight="1">
      <c r="A1075" t="s">
        <v>1283</v>
      </c>
      <c r="B1075" t="s">
        <v>74</v>
      </c>
      <c r="C1075">
        <v>18.2</v>
      </c>
    </row>
    <row r="1076" spans="1:3" ht="21.6" customHeight="1">
      <c r="A1076" t="s">
        <v>1284</v>
      </c>
      <c r="B1076" t="s">
        <v>74</v>
      </c>
      <c r="C1076">
        <v>17.600000000000001</v>
      </c>
    </row>
    <row r="1077" spans="1:3" ht="21.6" customHeight="1">
      <c r="A1077" t="s">
        <v>1285</v>
      </c>
      <c r="B1077" t="s">
        <v>74</v>
      </c>
      <c r="C1077">
        <v>20.8</v>
      </c>
    </row>
    <row r="1078" spans="1:3" ht="21.6" customHeight="1">
      <c r="A1078" t="s">
        <v>1790</v>
      </c>
      <c r="B1078" t="s">
        <v>74</v>
      </c>
      <c r="C1078">
        <v>18.3</v>
      </c>
    </row>
    <row r="1079" spans="1:3" ht="21.6" customHeight="1">
      <c r="A1079" t="s">
        <v>1287</v>
      </c>
      <c r="B1079" t="s">
        <v>329</v>
      </c>
      <c r="C1079">
        <v>6.5</v>
      </c>
    </row>
    <row r="1080" spans="1:3" ht="21.6" customHeight="1">
      <c r="A1080" t="s">
        <v>1288</v>
      </c>
      <c r="B1080" t="s">
        <v>119</v>
      </c>
      <c r="C1080">
        <v>10</v>
      </c>
    </row>
    <row r="1081" spans="1:3" ht="21.6" customHeight="1">
      <c r="A1081" t="s">
        <v>1289</v>
      </c>
      <c r="B1081" t="s">
        <v>74</v>
      </c>
      <c r="C1081">
        <v>13.7</v>
      </c>
    </row>
    <row r="1082" spans="1:3" ht="21.6" customHeight="1">
      <c r="A1082" t="s">
        <v>1988</v>
      </c>
      <c r="B1082" t="s">
        <v>74</v>
      </c>
      <c r="C1082">
        <v>25.3</v>
      </c>
    </row>
    <row r="1083" spans="1:3" ht="18" customHeight="1">
      <c r="A1083" t="s">
        <v>1290</v>
      </c>
      <c r="B1083" t="s">
        <v>74</v>
      </c>
      <c r="C1083">
        <v>21.7</v>
      </c>
    </row>
    <row r="1084" spans="1:3" ht="21.6" customHeight="1">
      <c r="A1084" t="s">
        <v>1291</v>
      </c>
      <c r="B1084" t="s">
        <v>74</v>
      </c>
      <c r="C1084">
        <v>16.7</v>
      </c>
    </row>
    <row r="1085" spans="1:3" ht="21.6" customHeight="1">
      <c r="A1085" t="s">
        <v>1292</v>
      </c>
      <c r="B1085" t="s">
        <v>74</v>
      </c>
      <c r="C1085">
        <v>7.9</v>
      </c>
    </row>
    <row r="1086" spans="1:3" ht="21.6" customHeight="1">
      <c r="A1086" t="s">
        <v>1293</v>
      </c>
      <c r="B1086" t="s">
        <v>74</v>
      </c>
      <c r="C1086">
        <v>18.3</v>
      </c>
    </row>
    <row r="1087" spans="1:3" ht="21.6" customHeight="1">
      <c r="A1087" t="s">
        <v>1294</v>
      </c>
      <c r="B1087" t="s">
        <v>74</v>
      </c>
      <c r="C1087">
        <v>27.2</v>
      </c>
    </row>
    <row r="1088" spans="1:3" ht="21.6" customHeight="1">
      <c r="A1088" t="s">
        <v>1295</v>
      </c>
      <c r="B1088" t="s">
        <v>74</v>
      </c>
      <c r="C1088">
        <v>26</v>
      </c>
    </row>
    <row r="1089" spans="1:3" ht="21.6" customHeight="1">
      <c r="A1089" t="s">
        <v>1297</v>
      </c>
      <c r="B1089" t="s">
        <v>222</v>
      </c>
      <c r="C1089">
        <v>11.9</v>
      </c>
    </row>
    <row r="1090" spans="1:3" ht="21.6" customHeight="1">
      <c r="A1090" t="s">
        <v>1298</v>
      </c>
      <c r="B1090" t="s">
        <v>74</v>
      </c>
      <c r="C1090">
        <v>20.7</v>
      </c>
    </row>
    <row r="1091" spans="1:3" ht="21.6" customHeight="1">
      <c r="A1091" t="s">
        <v>1299</v>
      </c>
      <c r="B1091" t="s">
        <v>74</v>
      </c>
      <c r="C1091">
        <v>27.1</v>
      </c>
    </row>
    <row r="1092" spans="1:3" ht="18" customHeight="1">
      <c r="A1092" t="s">
        <v>1300</v>
      </c>
      <c r="B1092" t="s">
        <v>74</v>
      </c>
      <c r="C1092">
        <v>20.3</v>
      </c>
    </row>
    <row r="1093" spans="1:3" ht="21.6" customHeight="1">
      <c r="A1093" t="s">
        <v>1301</v>
      </c>
      <c r="B1093" t="s">
        <v>74</v>
      </c>
      <c r="C1093">
        <v>13.4</v>
      </c>
    </row>
    <row r="1094" spans="1:3" ht="21.6" customHeight="1">
      <c r="A1094" t="s">
        <v>1302</v>
      </c>
      <c r="B1094" t="s">
        <v>74</v>
      </c>
      <c r="C1094">
        <v>6.8</v>
      </c>
    </row>
    <row r="1095" spans="1:3" ht="21.6" customHeight="1">
      <c r="A1095" t="s">
        <v>1304</v>
      </c>
      <c r="B1095" t="s">
        <v>74</v>
      </c>
      <c r="C1095">
        <v>33</v>
      </c>
    </row>
    <row r="1096" spans="1:3" ht="18" customHeight="1">
      <c r="A1096" t="s">
        <v>1305</v>
      </c>
      <c r="B1096" t="s">
        <v>74</v>
      </c>
      <c r="C1096">
        <v>9.4</v>
      </c>
    </row>
    <row r="1097" spans="1:3" ht="21.6" customHeight="1">
      <c r="A1097" t="s">
        <v>1307</v>
      </c>
      <c r="B1097" t="s">
        <v>74</v>
      </c>
      <c r="C1097">
        <v>11.1</v>
      </c>
    </row>
    <row r="1098" spans="1:3" ht="21.6" customHeight="1">
      <c r="A1098" t="s">
        <v>1308</v>
      </c>
      <c r="B1098" t="s">
        <v>74</v>
      </c>
      <c r="C1098">
        <v>15.8</v>
      </c>
    </row>
    <row r="1099" spans="1:3" ht="18" customHeight="1">
      <c r="A1099" t="s">
        <v>1791</v>
      </c>
      <c r="B1099" t="s">
        <v>74</v>
      </c>
      <c r="C1099">
        <v>33.799999999999997</v>
      </c>
    </row>
    <row r="1100" spans="1:3" ht="18" customHeight="1">
      <c r="A1100" t="s">
        <v>1309</v>
      </c>
      <c r="B1100" t="s">
        <v>74</v>
      </c>
      <c r="C1100">
        <v>16.899999999999999</v>
      </c>
    </row>
    <row r="1101" spans="1:3" ht="18" customHeight="1">
      <c r="A1101" t="s">
        <v>1311</v>
      </c>
      <c r="B1101" t="s">
        <v>74</v>
      </c>
      <c r="C1101">
        <v>13.3</v>
      </c>
    </row>
    <row r="1102" spans="1:3" ht="18" customHeight="1">
      <c r="A1102" t="s">
        <v>1312</v>
      </c>
      <c r="B1102" t="s">
        <v>74</v>
      </c>
      <c r="C1102">
        <v>16.600000000000001</v>
      </c>
    </row>
    <row r="1103" spans="1:3" ht="18" customHeight="1">
      <c r="A1103" t="s">
        <v>1989</v>
      </c>
      <c r="B1103" t="s">
        <v>350</v>
      </c>
      <c r="C1103">
        <v>15.5</v>
      </c>
    </row>
    <row r="1104" spans="1:3" ht="21.6" customHeight="1">
      <c r="A1104" t="s">
        <v>1314</v>
      </c>
      <c r="B1104" t="s">
        <v>74</v>
      </c>
      <c r="C1104">
        <v>14.8</v>
      </c>
    </row>
    <row r="1105" spans="1:3" ht="21.6" customHeight="1">
      <c r="A1105" t="s">
        <v>1315</v>
      </c>
      <c r="B1105" t="s">
        <v>74</v>
      </c>
      <c r="C1105">
        <v>5.4</v>
      </c>
    </row>
    <row r="1106" spans="1:3" ht="18" customHeight="1">
      <c r="A1106" t="s">
        <v>1316</v>
      </c>
      <c r="B1106" t="s">
        <v>74</v>
      </c>
      <c r="C1106">
        <v>13.9</v>
      </c>
    </row>
    <row r="1107" spans="1:3" ht="18" customHeight="1">
      <c r="A1107" t="s">
        <v>1317</v>
      </c>
      <c r="B1107" t="s">
        <v>74</v>
      </c>
      <c r="C1107">
        <v>13.8</v>
      </c>
    </row>
    <row r="1108" spans="1:3" ht="18" customHeight="1">
      <c r="A1108" t="s">
        <v>1318</v>
      </c>
      <c r="B1108" t="s">
        <v>74</v>
      </c>
      <c r="C1108">
        <v>17.2</v>
      </c>
    </row>
    <row r="1109" spans="1:3" ht="21.6" customHeight="1">
      <c r="A1109" t="s">
        <v>1319</v>
      </c>
      <c r="B1109" t="s">
        <v>74</v>
      </c>
      <c r="C1109">
        <v>6.3</v>
      </c>
    </row>
    <row r="1110" spans="1:3" ht="21.6" customHeight="1">
      <c r="A1110" t="s">
        <v>1792</v>
      </c>
      <c r="B1110" t="s">
        <v>74</v>
      </c>
      <c r="C1110">
        <v>10.5</v>
      </c>
    </row>
    <row r="1111" spans="1:3" ht="21.6" customHeight="1">
      <c r="A1111" t="s">
        <v>1320</v>
      </c>
      <c r="B1111" t="s">
        <v>74</v>
      </c>
      <c r="C1111">
        <v>1.9</v>
      </c>
    </row>
    <row r="1112" spans="1:3" ht="21.6" customHeight="1">
      <c r="A1112" t="s">
        <v>1321</v>
      </c>
      <c r="B1112" t="s">
        <v>74</v>
      </c>
      <c r="C1112">
        <v>24.8</v>
      </c>
    </row>
    <row r="1113" spans="1:3" ht="18" customHeight="1">
      <c r="A1113" t="s">
        <v>1322</v>
      </c>
      <c r="B1113" t="s">
        <v>74</v>
      </c>
      <c r="C1113">
        <v>16.5</v>
      </c>
    </row>
    <row r="1114" spans="1:3" ht="18" customHeight="1">
      <c r="A1114" t="s">
        <v>1323</v>
      </c>
      <c r="B1114" t="s">
        <v>74</v>
      </c>
      <c r="C1114">
        <v>21.2</v>
      </c>
    </row>
    <row r="1115" spans="1:3" ht="21.6" customHeight="1">
      <c r="A1115" t="s">
        <v>1325</v>
      </c>
      <c r="B1115" t="s">
        <v>74</v>
      </c>
      <c r="C1115">
        <v>7.3</v>
      </c>
    </row>
    <row r="1116" spans="1:3" ht="18" customHeight="1">
      <c r="A1116" t="s">
        <v>1327</v>
      </c>
      <c r="B1116" t="s">
        <v>74</v>
      </c>
      <c r="C1116">
        <v>19.3</v>
      </c>
    </row>
    <row r="1117" spans="1:3" ht="21.6" customHeight="1">
      <c r="A1117" t="s">
        <v>1330</v>
      </c>
      <c r="B1117" t="s">
        <v>74</v>
      </c>
      <c r="C1117">
        <v>17.5</v>
      </c>
    </row>
    <row r="1118" spans="1:3" ht="18" customHeight="1">
      <c r="A1118" t="s">
        <v>1331</v>
      </c>
      <c r="B1118" t="s">
        <v>74</v>
      </c>
      <c r="C1118">
        <v>21.2</v>
      </c>
    </row>
    <row r="1119" spans="1:3" ht="21.6" customHeight="1">
      <c r="A1119" t="s">
        <v>1332</v>
      </c>
      <c r="B1119" t="s">
        <v>74</v>
      </c>
      <c r="C1119">
        <v>20.9</v>
      </c>
    </row>
    <row r="1120" spans="1:3" ht="18" customHeight="1">
      <c r="A1120" t="s">
        <v>1333</v>
      </c>
      <c r="B1120" t="s">
        <v>74</v>
      </c>
      <c r="C1120">
        <v>21.9</v>
      </c>
    </row>
    <row r="1121" spans="1:3" ht="18" customHeight="1">
      <c r="A1121" t="s">
        <v>1335</v>
      </c>
      <c r="B1121" t="s">
        <v>74</v>
      </c>
      <c r="C1121">
        <v>20.9</v>
      </c>
    </row>
    <row r="1122" spans="1:3" ht="18" customHeight="1">
      <c r="A1122" t="s">
        <v>1336</v>
      </c>
      <c r="B1122" t="s">
        <v>74</v>
      </c>
      <c r="C1122">
        <v>12.4</v>
      </c>
    </row>
    <row r="1123" spans="1:3" ht="21.6" customHeight="1">
      <c r="A1123" t="s">
        <v>1337</v>
      </c>
      <c r="B1123" t="s">
        <v>74</v>
      </c>
      <c r="C1123">
        <v>21.5</v>
      </c>
    </row>
    <row r="1124" spans="1:3" ht="18" customHeight="1">
      <c r="A1124" t="s">
        <v>1338</v>
      </c>
      <c r="B1124" t="s">
        <v>74</v>
      </c>
      <c r="C1124">
        <v>14.3</v>
      </c>
    </row>
    <row r="1125" spans="1:3" ht="21.6" customHeight="1">
      <c r="A1125" t="s">
        <v>1339</v>
      </c>
      <c r="B1125" t="s">
        <v>74</v>
      </c>
      <c r="C1125">
        <v>7.1</v>
      </c>
    </row>
    <row r="1126" spans="1:3" ht="18" customHeight="1">
      <c r="A1126" t="s">
        <v>1340</v>
      </c>
      <c r="B1126" t="s">
        <v>74</v>
      </c>
      <c r="C1126">
        <v>21.5</v>
      </c>
    </row>
    <row r="1127" spans="1:3" ht="18" customHeight="1">
      <c r="A1127" t="s">
        <v>1341</v>
      </c>
      <c r="B1127" t="s">
        <v>74</v>
      </c>
      <c r="C1127">
        <v>21.6</v>
      </c>
    </row>
    <row r="1128" spans="1:3" ht="21.6" customHeight="1">
      <c r="A1128" t="s">
        <v>1342</v>
      </c>
      <c r="B1128" t="s">
        <v>74</v>
      </c>
      <c r="C1128">
        <v>24.4</v>
      </c>
    </row>
    <row r="1129" spans="1:3" ht="21.6" customHeight="1">
      <c r="A1129" t="s">
        <v>1343</v>
      </c>
      <c r="B1129" t="s">
        <v>636</v>
      </c>
      <c r="C1129">
        <v>15.6</v>
      </c>
    </row>
    <row r="1130" spans="1:3" ht="18" customHeight="1">
      <c r="A1130" t="s">
        <v>1344</v>
      </c>
      <c r="B1130" t="s">
        <v>74</v>
      </c>
      <c r="C1130">
        <v>11.9</v>
      </c>
    </row>
    <row r="1131" spans="1:3" ht="21.6" customHeight="1">
      <c r="A1131" t="s">
        <v>1345</v>
      </c>
      <c r="B1131" t="s">
        <v>350</v>
      </c>
      <c r="C1131">
        <v>11.5</v>
      </c>
    </row>
    <row r="1132" spans="1:3" ht="21.6" customHeight="1">
      <c r="A1132" t="s">
        <v>1346</v>
      </c>
      <c r="B1132" t="s">
        <v>74</v>
      </c>
      <c r="C1132">
        <v>18.899999999999999</v>
      </c>
    </row>
    <row r="1133" spans="1:3" ht="21.6" customHeight="1">
      <c r="A1133" t="s">
        <v>1347</v>
      </c>
      <c r="B1133" t="s">
        <v>1348</v>
      </c>
      <c r="C1133">
        <v>11.6</v>
      </c>
    </row>
    <row r="1134" spans="1:3" ht="21.6" customHeight="1">
      <c r="A1134" t="s">
        <v>1349</v>
      </c>
      <c r="B1134" t="s">
        <v>439</v>
      </c>
      <c r="C1134">
        <v>12.6</v>
      </c>
    </row>
    <row r="1135" spans="1:3" ht="21.6" customHeight="1">
      <c r="A1135" t="s">
        <v>1350</v>
      </c>
      <c r="B1135" t="s">
        <v>74</v>
      </c>
      <c r="C1135">
        <v>15.3</v>
      </c>
    </row>
    <row r="1136" spans="1:3" ht="21.6" customHeight="1">
      <c r="A1136" t="s">
        <v>1351</v>
      </c>
      <c r="B1136" t="s">
        <v>74</v>
      </c>
      <c r="C1136">
        <v>31</v>
      </c>
    </row>
    <row r="1137" spans="1:3" ht="18" customHeight="1">
      <c r="A1137" t="s">
        <v>1352</v>
      </c>
      <c r="B1137" t="s">
        <v>74</v>
      </c>
      <c r="C1137">
        <v>4.5999999999999996</v>
      </c>
    </row>
    <row r="1138" spans="1:3" ht="21.6" customHeight="1">
      <c r="A1138" t="s">
        <v>1353</v>
      </c>
      <c r="B1138" t="s">
        <v>74</v>
      </c>
      <c r="C1138">
        <v>8.1999999999999993</v>
      </c>
    </row>
    <row r="1139" spans="1:3" ht="18" customHeight="1">
      <c r="A1139" t="s">
        <v>1355</v>
      </c>
      <c r="B1139" t="s">
        <v>439</v>
      </c>
      <c r="C1139">
        <v>14.9</v>
      </c>
    </row>
    <row r="1140" spans="1:3" ht="18" customHeight="1">
      <c r="A1140" t="s">
        <v>1356</v>
      </c>
      <c r="B1140" t="s">
        <v>1357</v>
      </c>
      <c r="C1140">
        <v>10.9</v>
      </c>
    </row>
    <row r="1141" spans="1:3" ht="21.6" customHeight="1">
      <c r="A1141" t="s">
        <v>1358</v>
      </c>
      <c r="B1141" t="s">
        <v>74</v>
      </c>
      <c r="C1141">
        <v>12.5</v>
      </c>
    </row>
    <row r="1142" spans="1:3" ht="21.6" customHeight="1">
      <c r="A1142" t="s">
        <v>1359</v>
      </c>
      <c r="B1142" t="s">
        <v>439</v>
      </c>
      <c r="C1142">
        <v>5.6</v>
      </c>
    </row>
    <row r="1143" spans="1:3" ht="18" customHeight="1">
      <c r="A1143" t="s">
        <v>1360</v>
      </c>
      <c r="B1143" t="s">
        <v>74</v>
      </c>
      <c r="C1143">
        <v>26.3</v>
      </c>
    </row>
    <row r="1144" spans="1:3" ht="18" customHeight="1">
      <c r="A1144" t="s">
        <v>1361</v>
      </c>
      <c r="B1144" t="s">
        <v>74</v>
      </c>
      <c r="C1144">
        <v>31.4</v>
      </c>
    </row>
    <row r="1145" spans="1:3" ht="18" customHeight="1">
      <c r="A1145" t="s">
        <v>1362</v>
      </c>
      <c r="B1145" t="s">
        <v>74</v>
      </c>
      <c r="C1145">
        <v>28.5</v>
      </c>
    </row>
    <row r="1146" spans="1:3" ht="21.6" customHeight="1">
      <c r="A1146" t="s">
        <v>1363</v>
      </c>
      <c r="B1146" t="s">
        <v>74</v>
      </c>
      <c r="C1146">
        <v>9.1</v>
      </c>
    </row>
    <row r="1147" spans="1:3" ht="21.6" customHeight="1">
      <c r="A1147" t="s">
        <v>1364</v>
      </c>
      <c r="B1147" t="s">
        <v>74</v>
      </c>
      <c r="C1147">
        <v>27.5</v>
      </c>
    </row>
    <row r="1148" spans="1:3" ht="21.6" customHeight="1">
      <c r="A1148" t="s">
        <v>1854</v>
      </c>
      <c r="B1148" t="s">
        <v>74</v>
      </c>
      <c r="C1148">
        <v>14.5</v>
      </c>
    </row>
    <row r="1149" spans="1:3" ht="18" customHeight="1">
      <c r="A1149" t="s">
        <v>1365</v>
      </c>
      <c r="B1149" t="s">
        <v>74</v>
      </c>
      <c r="C1149">
        <v>19.3</v>
      </c>
    </row>
    <row r="1150" spans="1:3" ht="18" customHeight="1">
      <c r="A1150" t="s">
        <v>1366</v>
      </c>
      <c r="B1150" t="s">
        <v>396</v>
      </c>
      <c r="C1150">
        <v>17.8</v>
      </c>
    </row>
    <row r="1151" spans="1:3" ht="21.6" customHeight="1">
      <c r="A1151" t="s">
        <v>1367</v>
      </c>
      <c r="B1151" t="s">
        <v>74</v>
      </c>
      <c r="C1151">
        <v>18.7</v>
      </c>
    </row>
    <row r="1152" spans="1:3" ht="21.6" customHeight="1">
      <c r="A1152" t="s">
        <v>1368</v>
      </c>
      <c r="B1152" t="s">
        <v>74</v>
      </c>
      <c r="C1152">
        <v>20.3</v>
      </c>
    </row>
    <row r="1153" spans="1:3" ht="21.6" customHeight="1">
      <c r="A1153" t="s">
        <v>1370</v>
      </c>
      <c r="B1153" t="s">
        <v>74</v>
      </c>
      <c r="C1153">
        <v>23.5</v>
      </c>
    </row>
    <row r="1154" spans="1:3" ht="21.6" customHeight="1">
      <c r="A1154" t="s">
        <v>1371</v>
      </c>
      <c r="B1154" t="s">
        <v>74</v>
      </c>
      <c r="C1154">
        <v>6.2</v>
      </c>
    </row>
    <row r="1155" spans="1:3" ht="21.6" customHeight="1">
      <c r="A1155" t="s">
        <v>1372</v>
      </c>
      <c r="B1155" t="s">
        <v>81</v>
      </c>
      <c r="C1155">
        <v>18.7</v>
      </c>
    </row>
    <row r="1156" spans="1:3" ht="21.6" customHeight="1">
      <c r="A1156" t="s">
        <v>1991</v>
      </c>
      <c r="B1156" t="s">
        <v>74</v>
      </c>
      <c r="C1156">
        <v>14.4</v>
      </c>
    </row>
    <row r="1157" spans="1:3" ht="18" customHeight="1">
      <c r="A1157" t="s">
        <v>1373</v>
      </c>
      <c r="B1157" t="s">
        <v>74</v>
      </c>
      <c r="C1157">
        <v>27.5</v>
      </c>
    </row>
    <row r="1158" spans="1:3" ht="18" customHeight="1">
      <c r="A1158" t="s">
        <v>1374</v>
      </c>
      <c r="B1158" t="s">
        <v>74</v>
      </c>
      <c r="C1158">
        <v>15</v>
      </c>
    </row>
    <row r="1159" spans="1:3" ht="21.6" customHeight="1">
      <c r="A1159" t="s">
        <v>1375</v>
      </c>
      <c r="B1159" t="s">
        <v>74</v>
      </c>
      <c r="C1159">
        <v>8.9</v>
      </c>
    </row>
    <row r="1160" spans="1:3" ht="18" customHeight="1">
      <c r="A1160" t="s">
        <v>1376</v>
      </c>
      <c r="B1160" t="s">
        <v>753</v>
      </c>
      <c r="C1160">
        <v>13.8</v>
      </c>
    </row>
    <row r="1161" spans="1:3" ht="18" customHeight="1">
      <c r="A1161" t="s">
        <v>1377</v>
      </c>
      <c r="B1161" t="s">
        <v>74</v>
      </c>
      <c r="C1161">
        <v>12.8</v>
      </c>
    </row>
    <row r="1162" spans="1:3" ht="21.6" customHeight="1">
      <c r="A1162" t="s">
        <v>1378</v>
      </c>
      <c r="B1162" t="s">
        <v>74</v>
      </c>
      <c r="C1162">
        <v>14.2</v>
      </c>
    </row>
    <row r="1163" spans="1:3" ht="21.6" customHeight="1">
      <c r="A1163" t="s">
        <v>1380</v>
      </c>
      <c r="B1163" t="s">
        <v>74</v>
      </c>
      <c r="C1163">
        <v>22</v>
      </c>
    </row>
    <row r="1164" spans="1:3" ht="18" customHeight="1">
      <c r="A1164" t="s">
        <v>1382</v>
      </c>
      <c r="B1164" t="s">
        <v>74</v>
      </c>
      <c r="C1164">
        <v>23</v>
      </c>
    </row>
    <row r="1165" spans="1:3" ht="21.6" customHeight="1">
      <c r="A1165" t="s">
        <v>1383</v>
      </c>
      <c r="B1165" t="s">
        <v>74</v>
      </c>
      <c r="C1165">
        <v>6.8</v>
      </c>
    </row>
    <row r="1166" spans="1:3" ht="21.6" customHeight="1">
      <c r="A1166" t="s">
        <v>1384</v>
      </c>
      <c r="B1166" t="s">
        <v>74</v>
      </c>
      <c r="C1166">
        <v>29</v>
      </c>
    </row>
    <row r="1167" spans="1:3" ht="21.6" customHeight="1">
      <c r="A1167" t="s">
        <v>1385</v>
      </c>
      <c r="B1167" t="s">
        <v>1386</v>
      </c>
      <c r="C1167">
        <v>3.9</v>
      </c>
    </row>
    <row r="1168" spans="1:3" ht="21.6" customHeight="1">
      <c r="A1168" t="s">
        <v>1387</v>
      </c>
      <c r="B1168" t="s">
        <v>74</v>
      </c>
      <c r="C1168">
        <v>2.9</v>
      </c>
    </row>
    <row r="1169" spans="1:3" ht="21.6" customHeight="1">
      <c r="A1169" t="s">
        <v>1388</v>
      </c>
      <c r="B1169" t="s">
        <v>74</v>
      </c>
      <c r="C1169">
        <v>19.899999999999999</v>
      </c>
    </row>
    <row r="1170" spans="1:3" ht="21.6" customHeight="1">
      <c r="A1170" t="s">
        <v>1389</v>
      </c>
      <c r="B1170" t="s">
        <v>74</v>
      </c>
      <c r="C1170">
        <v>21.6</v>
      </c>
    </row>
    <row r="1171" spans="1:3" ht="18" customHeight="1">
      <c r="A1171" t="s">
        <v>1390</v>
      </c>
      <c r="B1171" t="s">
        <v>74</v>
      </c>
      <c r="C1171">
        <v>10.4</v>
      </c>
    </row>
    <row r="1172" spans="1:3" ht="18" customHeight="1">
      <c r="A1172" t="s">
        <v>1391</v>
      </c>
      <c r="B1172" t="s">
        <v>74</v>
      </c>
      <c r="C1172">
        <v>14.3</v>
      </c>
    </row>
    <row r="1173" spans="1:3" ht="18" customHeight="1">
      <c r="A1173" t="s">
        <v>1392</v>
      </c>
      <c r="B1173" t="s">
        <v>74</v>
      </c>
      <c r="C1173">
        <v>30.8</v>
      </c>
    </row>
    <row r="1174" spans="1:3" ht="18" customHeight="1">
      <c r="A1174" t="s">
        <v>1393</v>
      </c>
      <c r="B1174" t="s">
        <v>544</v>
      </c>
      <c r="C1174">
        <v>10.199999999999999</v>
      </c>
    </row>
    <row r="1175" spans="1:3" ht="21.6" customHeight="1">
      <c r="A1175" t="s">
        <v>1395</v>
      </c>
      <c r="B1175" t="s">
        <v>74</v>
      </c>
      <c r="C1175">
        <v>14.7</v>
      </c>
    </row>
    <row r="1176" spans="1:3" ht="18" customHeight="1">
      <c r="A1176" t="s">
        <v>1396</v>
      </c>
      <c r="B1176" t="s">
        <v>74</v>
      </c>
      <c r="C1176">
        <v>15.2</v>
      </c>
    </row>
    <row r="1177" spans="1:3" ht="21.6" customHeight="1">
      <c r="A1177" t="s">
        <v>1397</v>
      </c>
      <c r="B1177" t="s">
        <v>74</v>
      </c>
      <c r="C1177">
        <v>15.6</v>
      </c>
    </row>
    <row r="1178" spans="1:3" ht="21.6" customHeight="1">
      <c r="A1178" t="s">
        <v>1398</v>
      </c>
      <c r="B1178" t="s">
        <v>1399</v>
      </c>
      <c r="C1178">
        <v>26.2</v>
      </c>
    </row>
    <row r="1179" spans="1:3" ht="21.6" customHeight="1">
      <c r="A1179" t="s">
        <v>1855</v>
      </c>
      <c r="B1179" t="s">
        <v>74</v>
      </c>
      <c r="C1179">
        <v>26.9</v>
      </c>
    </row>
    <row r="1180" spans="1:3" ht="21.6" customHeight="1">
      <c r="A1180" t="s">
        <v>1400</v>
      </c>
      <c r="B1180" t="s">
        <v>74</v>
      </c>
      <c r="C1180">
        <v>10.4</v>
      </c>
    </row>
    <row r="1181" spans="1:3" ht="18" customHeight="1">
      <c r="A1181" t="s">
        <v>1401</v>
      </c>
      <c r="B1181" t="s">
        <v>74</v>
      </c>
      <c r="C1181">
        <v>11.9</v>
      </c>
    </row>
    <row r="1182" spans="1:3" ht="21.6" customHeight="1">
      <c r="A1182" t="s">
        <v>1405</v>
      </c>
      <c r="B1182" t="s">
        <v>74</v>
      </c>
      <c r="C1182">
        <v>17.5</v>
      </c>
    </row>
    <row r="1183" spans="1:3" ht="21.6" customHeight="1">
      <c r="A1183" t="s">
        <v>1406</v>
      </c>
      <c r="B1183" t="s">
        <v>74</v>
      </c>
      <c r="C1183">
        <v>25.7</v>
      </c>
    </row>
    <row r="1184" spans="1:3" ht="21.6" customHeight="1">
      <c r="A1184" t="s">
        <v>1407</v>
      </c>
      <c r="B1184" t="s">
        <v>185</v>
      </c>
      <c r="C1184">
        <v>7.9</v>
      </c>
    </row>
    <row r="1185" spans="1:3" ht="18" customHeight="1">
      <c r="A1185" t="s">
        <v>1408</v>
      </c>
      <c r="B1185" t="s">
        <v>74</v>
      </c>
      <c r="C1185">
        <v>20.3</v>
      </c>
    </row>
    <row r="1186" spans="1:3" ht="18" customHeight="1">
      <c r="A1186" t="s">
        <v>1409</v>
      </c>
      <c r="B1186" t="s">
        <v>74</v>
      </c>
      <c r="C1186">
        <v>28.9</v>
      </c>
    </row>
    <row r="1187" spans="1:3" ht="18" customHeight="1">
      <c r="A1187" t="s">
        <v>1410</v>
      </c>
      <c r="B1187" t="s">
        <v>74</v>
      </c>
      <c r="C1187">
        <v>22.6</v>
      </c>
    </row>
    <row r="1188" spans="1:3" ht="21.6" customHeight="1">
      <c r="A1188" t="s">
        <v>1411</v>
      </c>
      <c r="B1188" t="s">
        <v>74</v>
      </c>
      <c r="C1188">
        <v>32.299999999999997</v>
      </c>
    </row>
    <row r="1189" spans="1:3" ht="21.6" customHeight="1">
      <c r="A1189" t="s">
        <v>1414</v>
      </c>
      <c r="B1189" t="s">
        <v>350</v>
      </c>
      <c r="C1189">
        <v>7.4</v>
      </c>
    </row>
    <row r="1190" spans="1:3" ht="18" customHeight="1">
      <c r="A1190" t="s">
        <v>1415</v>
      </c>
      <c r="B1190" t="s">
        <v>74</v>
      </c>
      <c r="C1190">
        <v>11.7</v>
      </c>
    </row>
    <row r="1191" spans="1:3" ht="18" customHeight="1">
      <c r="A1191" t="s">
        <v>1416</v>
      </c>
      <c r="B1191" t="s">
        <v>74</v>
      </c>
      <c r="C1191">
        <v>36.4</v>
      </c>
    </row>
    <row r="1192" spans="1:3" ht="18" customHeight="1">
      <c r="A1192" t="s">
        <v>1417</v>
      </c>
      <c r="B1192" t="s">
        <v>74</v>
      </c>
      <c r="C1192">
        <v>13.2</v>
      </c>
    </row>
    <row r="1193" spans="1:3" ht="21.6" customHeight="1">
      <c r="A1193" t="s">
        <v>1418</v>
      </c>
      <c r="B1193" t="s">
        <v>74</v>
      </c>
      <c r="C1193">
        <v>36.4</v>
      </c>
    </row>
    <row r="1194" spans="1:3" ht="18" customHeight="1">
      <c r="A1194" t="s">
        <v>1419</v>
      </c>
      <c r="B1194" t="s">
        <v>74</v>
      </c>
      <c r="C1194">
        <v>21.1</v>
      </c>
    </row>
    <row r="1195" spans="1:3" ht="18" customHeight="1">
      <c r="A1195" t="s">
        <v>1420</v>
      </c>
      <c r="B1195" t="s">
        <v>74</v>
      </c>
      <c r="C1195">
        <v>36.4</v>
      </c>
    </row>
    <row r="1196" spans="1:3" ht="18" customHeight="1">
      <c r="A1196" t="s">
        <v>1422</v>
      </c>
      <c r="B1196" t="s">
        <v>74</v>
      </c>
      <c r="C1196">
        <v>7</v>
      </c>
    </row>
    <row r="1197" spans="1:3" ht="21.6" customHeight="1">
      <c r="A1197" t="s">
        <v>1423</v>
      </c>
      <c r="B1197" t="s">
        <v>74</v>
      </c>
      <c r="C1197">
        <v>23.7</v>
      </c>
    </row>
    <row r="1198" spans="1:3" ht="21.6" customHeight="1">
      <c r="A1198" t="s">
        <v>1424</v>
      </c>
      <c r="B1198" t="s">
        <v>101</v>
      </c>
      <c r="C1198">
        <v>18.7</v>
      </c>
    </row>
    <row r="1199" spans="1:3" ht="21.6" customHeight="1">
      <c r="A1199" t="s">
        <v>1425</v>
      </c>
      <c r="B1199" t="s">
        <v>74</v>
      </c>
      <c r="C1199">
        <v>13.5</v>
      </c>
    </row>
    <row r="1200" spans="1:3" ht="21.6" customHeight="1">
      <c r="A1200" t="s">
        <v>1426</v>
      </c>
      <c r="B1200" t="s">
        <v>74</v>
      </c>
      <c r="C1200">
        <v>20.8</v>
      </c>
    </row>
    <row r="1201" spans="1:3" ht="18" customHeight="1">
      <c r="A1201" t="s">
        <v>1427</v>
      </c>
      <c r="B1201" t="s">
        <v>74</v>
      </c>
      <c r="C1201">
        <v>12.2</v>
      </c>
    </row>
    <row r="1202" spans="1:3" ht="18" customHeight="1">
      <c r="A1202" t="s">
        <v>1428</v>
      </c>
      <c r="B1202" t="s">
        <v>74</v>
      </c>
      <c r="C1202">
        <v>19</v>
      </c>
    </row>
    <row r="1203" spans="1:3" ht="18" customHeight="1">
      <c r="A1203" t="s">
        <v>2014</v>
      </c>
      <c r="B1203" t="s">
        <v>74</v>
      </c>
      <c r="C1203">
        <v>7.9</v>
      </c>
    </row>
    <row r="1204" spans="1:3" ht="18" customHeight="1">
      <c r="A1204" t="s">
        <v>1429</v>
      </c>
      <c r="B1204" t="s">
        <v>74</v>
      </c>
      <c r="C1204">
        <v>12.6</v>
      </c>
    </row>
    <row r="1205" spans="1:3" ht="21.6" customHeight="1">
      <c r="A1205" t="s">
        <v>1431</v>
      </c>
      <c r="B1205" t="s">
        <v>1992</v>
      </c>
      <c r="C1205">
        <v>12.1</v>
      </c>
    </row>
    <row r="1206" spans="1:3" ht="21.6" customHeight="1">
      <c r="A1206" t="s">
        <v>1856</v>
      </c>
      <c r="B1206" t="s">
        <v>633</v>
      </c>
      <c r="C1206">
        <v>16.399999999999999</v>
      </c>
    </row>
    <row r="1207" spans="1:3" ht="21.6" customHeight="1">
      <c r="A1207" t="s">
        <v>1857</v>
      </c>
      <c r="B1207" t="s">
        <v>74</v>
      </c>
      <c r="C1207">
        <v>18.399999999999999</v>
      </c>
    </row>
    <row r="1208" spans="1:3" ht="21.6" customHeight="1">
      <c r="A1208" t="s">
        <v>1432</v>
      </c>
      <c r="B1208" t="s">
        <v>74</v>
      </c>
      <c r="C1208">
        <v>30.9</v>
      </c>
    </row>
    <row r="1209" spans="1:3" ht="18" customHeight="1">
      <c r="A1209" t="s">
        <v>1433</v>
      </c>
      <c r="B1209" t="s">
        <v>74</v>
      </c>
      <c r="C1209">
        <v>18.100000000000001</v>
      </c>
    </row>
    <row r="1210" spans="1:3" ht="18" customHeight="1">
      <c r="A1210" t="s">
        <v>1434</v>
      </c>
      <c r="B1210" t="s">
        <v>74</v>
      </c>
      <c r="C1210">
        <v>19</v>
      </c>
    </row>
    <row r="1211" spans="1:3" ht="21.6" customHeight="1">
      <c r="A1211" t="s">
        <v>1435</v>
      </c>
      <c r="B1211" t="s">
        <v>436</v>
      </c>
      <c r="C1211">
        <v>13.4</v>
      </c>
    </row>
    <row r="1212" spans="1:3" ht="21.6" customHeight="1">
      <c r="A1212" t="s">
        <v>1436</v>
      </c>
      <c r="B1212" t="s">
        <v>74</v>
      </c>
      <c r="C1212">
        <v>18.600000000000001</v>
      </c>
    </row>
    <row r="1213" spans="1:3" ht="18" customHeight="1">
      <c r="A1213" t="s">
        <v>1437</v>
      </c>
      <c r="B1213" t="s">
        <v>74</v>
      </c>
      <c r="C1213">
        <v>6.5</v>
      </c>
    </row>
    <row r="1214" spans="1:3" ht="21.6" customHeight="1">
      <c r="A1214" t="s">
        <v>1438</v>
      </c>
      <c r="B1214" t="s">
        <v>74</v>
      </c>
      <c r="C1214">
        <v>15.8</v>
      </c>
    </row>
    <row r="1215" spans="1:3" ht="21.6" customHeight="1">
      <c r="A1215" t="s">
        <v>1439</v>
      </c>
      <c r="B1215" t="s">
        <v>74</v>
      </c>
      <c r="C1215">
        <v>23.2</v>
      </c>
    </row>
    <row r="1216" spans="1:3" ht="21.6" customHeight="1">
      <c r="A1216" t="s">
        <v>1440</v>
      </c>
      <c r="B1216" t="s">
        <v>1441</v>
      </c>
      <c r="C1216">
        <v>15.9</v>
      </c>
    </row>
    <row r="1217" spans="1:3" ht="18" customHeight="1">
      <c r="A1217" t="s">
        <v>1442</v>
      </c>
      <c r="B1217" t="s">
        <v>74</v>
      </c>
      <c r="C1217">
        <v>21.6</v>
      </c>
    </row>
    <row r="1218" spans="1:3" ht="21.6" customHeight="1">
      <c r="A1218" t="s">
        <v>1443</v>
      </c>
      <c r="B1218" t="s">
        <v>74</v>
      </c>
      <c r="C1218">
        <v>15.9</v>
      </c>
    </row>
    <row r="1219" spans="1:3" ht="21.6" customHeight="1">
      <c r="A1219" t="s">
        <v>1444</v>
      </c>
      <c r="B1219" t="s">
        <v>74</v>
      </c>
      <c r="C1219">
        <v>29.7</v>
      </c>
    </row>
    <row r="1220" spans="1:3" ht="21.6" customHeight="1">
      <c r="A1220" t="s">
        <v>1445</v>
      </c>
      <c r="B1220" t="s">
        <v>74</v>
      </c>
      <c r="C1220">
        <v>17.2</v>
      </c>
    </row>
    <row r="1221" spans="1:3" ht="21.6" customHeight="1">
      <c r="A1221" t="s">
        <v>1446</v>
      </c>
      <c r="B1221" t="s">
        <v>852</v>
      </c>
      <c r="C1221">
        <v>10.7</v>
      </c>
    </row>
    <row r="1222" spans="1:3" ht="21.6" customHeight="1">
      <c r="A1222" t="s">
        <v>1447</v>
      </c>
      <c r="B1222" t="s">
        <v>74</v>
      </c>
      <c r="C1222">
        <v>10.6</v>
      </c>
    </row>
    <row r="1223" spans="1:3" ht="21.6" customHeight="1">
      <c r="A1223" t="s">
        <v>1448</v>
      </c>
      <c r="B1223" t="s">
        <v>640</v>
      </c>
      <c r="C1223">
        <v>8.1</v>
      </c>
    </row>
    <row r="1224" spans="1:3" ht="21.6" customHeight="1">
      <c r="A1224" t="s">
        <v>1449</v>
      </c>
      <c r="B1224" t="s">
        <v>74</v>
      </c>
      <c r="C1224">
        <v>22.5</v>
      </c>
    </row>
    <row r="1225" spans="1:3" ht="21.6" customHeight="1">
      <c r="A1225" t="s">
        <v>1450</v>
      </c>
      <c r="B1225" t="s">
        <v>74</v>
      </c>
      <c r="C1225">
        <v>14</v>
      </c>
    </row>
    <row r="1226" spans="1:3" ht="21.6" customHeight="1">
      <c r="A1226" t="s">
        <v>1794</v>
      </c>
      <c r="B1226" t="s">
        <v>74</v>
      </c>
      <c r="C1226">
        <v>14.1</v>
      </c>
    </row>
    <row r="1227" spans="1:3" ht="21.6" customHeight="1">
      <c r="A1227" t="s">
        <v>1451</v>
      </c>
      <c r="B1227" t="s">
        <v>74</v>
      </c>
      <c r="C1227">
        <v>7.9</v>
      </c>
    </row>
    <row r="1228" spans="1:3" ht="21.6" customHeight="1">
      <c r="A1228" t="s">
        <v>1452</v>
      </c>
      <c r="B1228" t="s">
        <v>85</v>
      </c>
      <c r="C1228">
        <v>16.5</v>
      </c>
    </row>
    <row r="1229" spans="1:3" ht="21.6" customHeight="1">
      <c r="A1229" t="s">
        <v>1453</v>
      </c>
      <c r="B1229" t="s">
        <v>74</v>
      </c>
      <c r="C1229">
        <v>22.4</v>
      </c>
    </row>
    <row r="1230" spans="1:3" ht="21.6" customHeight="1">
      <c r="A1230" t="s">
        <v>1454</v>
      </c>
      <c r="B1230" t="s">
        <v>74</v>
      </c>
      <c r="C1230">
        <v>27.8</v>
      </c>
    </row>
    <row r="1231" spans="1:3" ht="21.6" customHeight="1">
      <c r="A1231" t="s">
        <v>1455</v>
      </c>
      <c r="B1231" t="s">
        <v>74</v>
      </c>
      <c r="C1231">
        <v>10.5</v>
      </c>
    </row>
    <row r="1232" spans="1:3" ht="21.6" customHeight="1">
      <c r="A1232" t="s">
        <v>1456</v>
      </c>
      <c r="B1232" t="s">
        <v>74</v>
      </c>
      <c r="C1232">
        <v>21.3</v>
      </c>
    </row>
    <row r="1233" spans="1:3" ht="21.6" customHeight="1">
      <c r="A1233" t="s">
        <v>1457</v>
      </c>
      <c r="B1233" t="s">
        <v>74</v>
      </c>
      <c r="C1233">
        <v>12.2</v>
      </c>
    </row>
    <row r="1234" spans="1:3" ht="21.6" customHeight="1">
      <c r="A1234" t="s">
        <v>1458</v>
      </c>
      <c r="B1234" t="s">
        <v>74</v>
      </c>
      <c r="C1234">
        <v>16.399999999999999</v>
      </c>
    </row>
    <row r="1235" spans="1:3" ht="21.6" customHeight="1">
      <c r="A1235" t="s">
        <v>1795</v>
      </c>
      <c r="B1235" t="s">
        <v>74</v>
      </c>
      <c r="C1235">
        <v>22.8</v>
      </c>
    </row>
    <row r="1236" spans="1:3" ht="21.6" customHeight="1">
      <c r="A1236" t="s">
        <v>1459</v>
      </c>
      <c r="B1236" t="s">
        <v>74</v>
      </c>
      <c r="C1236">
        <v>10</v>
      </c>
    </row>
    <row r="1237" spans="1:3" ht="18" customHeight="1">
      <c r="A1237" t="s">
        <v>1460</v>
      </c>
      <c r="B1237" t="s">
        <v>74</v>
      </c>
      <c r="C1237">
        <v>13.7</v>
      </c>
    </row>
    <row r="1238" spans="1:3" ht="18" customHeight="1">
      <c r="A1238" t="s">
        <v>1461</v>
      </c>
      <c r="B1238" t="s">
        <v>74</v>
      </c>
      <c r="C1238">
        <v>16.8</v>
      </c>
    </row>
    <row r="1239" spans="1:3" ht="21.6" customHeight="1">
      <c r="A1239" t="s">
        <v>1462</v>
      </c>
      <c r="B1239" t="s">
        <v>74</v>
      </c>
      <c r="C1239">
        <v>28.8</v>
      </c>
    </row>
    <row r="1240" spans="1:3" ht="21.6" customHeight="1">
      <c r="A1240" t="s">
        <v>1463</v>
      </c>
      <c r="B1240" t="s">
        <v>74</v>
      </c>
      <c r="C1240">
        <v>11.2</v>
      </c>
    </row>
    <row r="1241" spans="1:3" ht="21.6" customHeight="1">
      <c r="A1241" t="s">
        <v>1464</v>
      </c>
      <c r="B1241" t="s">
        <v>74</v>
      </c>
      <c r="C1241">
        <v>12.1</v>
      </c>
    </row>
    <row r="1242" spans="1:3" ht="18" customHeight="1">
      <c r="A1242" t="s">
        <v>1465</v>
      </c>
      <c r="B1242" t="s">
        <v>74</v>
      </c>
      <c r="C1242">
        <v>12.8</v>
      </c>
    </row>
    <row r="1243" spans="1:3" ht="21.6" customHeight="1">
      <c r="A1243" t="s">
        <v>1466</v>
      </c>
      <c r="B1243" t="s">
        <v>74</v>
      </c>
      <c r="C1243">
        <v>19</v>
      </c>
    </row>
    <row r="1244" spans="1:3" ht="21.6" customHeight="1">
      <c r="A1244" t="s">
        <v>1467</v>
      </c>
      <c r="B1244" t="s">
        <v>74</v>
      </c>
      <c r="C1244">
        <v>15</v>
      </c>
    </row>
    <row r="1245" spans="1:3" ht="18" customHeight="1">
      <c r="A1245" t="s">
        <v>1468</v>
      </c>
      <c r="B1245" t="s">
        <v>74</v>
      </c>
      <c r="C1245">
        <v>29.7</v>
      </c>
    </row>
    <row r="1246" spans="1:3" ht="18" customHeight="1">
      <c r="A1246" t="s">
        <v>1469</v>
      </c>
      <c r="B1246" t="s">
        <v>74</v>
      </c>
      <c r="C1246">
        <v>23</v>
      </c>
    </row>
    <row r="1247" spans="1:3" ht="21.6" customHeight="1">
      <c r="A1247" t="s">
        <v>1470</v>
      </c>
      <c r="B1247" t="s">
        <v>74</v>
      </c>
      <c r="C1247">
        <v>18.5</v>
      </c>
    </row>
    <row r="1248" spans="1:3" ht="21.6" customHeight="1">
      <c r="A1248" t="s">
        <v>1471</v>
      </c>
      <c r="B1248" t="s">
        <v>74</v>
      </c>
      <c r="C1248">
        <v>18.8</v>
      </c>
    </row>
    <row r="1249" spans="1:3" ht="21.6" customHeight="1">
      <c r="A1249" t="s">
        <v>1472</v>
      </c>
      <c r="B1249" t="s">
        <v>74</v>
      </c>
      <c r="C1249">
        <v>15.9</v>
      </c>
    </row>
    <row r="1250" spans="1:3" ht="18" customHeight="1">
      <c r="A1250" t="s">
        <v>1473</v>
      </c>
      <c r="B1250" t="s">
        <v>547</v>
      </c>
      <c r="C1250">
        <v>4.4000000000000004</v>
      </c>
    </row>
    <row r="1251" spans="1:3" ht="21.6" customHeight="1">
      <c r="A1251" t="s">
        <v>1796</v>
      </c>
      <c r="B1251" t="s">
        <v>74</v>
      </c>
      <c r="C1251">
        <v>36.4</v>
      </c>
    </row>
    <row r="1252" spans="1:3" ht="21.6" customHeight="1">
      <c r="A1252" t="s">
        <v>1474</v>
      </c>
      <c r="B1252" t="s">
        <v>74</v>
      </c>
      <c r="C1252">
        <v>17.3</v>
      </c>
    </row>
    <row r="1253" spans="1:3" ht="21.6" customHeight="1">
      <c r="A1253" t="s">
        <v>1476</v>
      </c>
      <c r="B1253" t="s">
        <v>74</v>
      </c>
      <c r="C1253">
        <v>23.6</v>
      </c>
    </row>
    <row r="1254" spans="1:3" ht="18" customHeight="1">
      <c r="A1254" t="s">
        <v>1477</v>
      </c>
      <c r="B1254" t="s">
        <v>74</v>
      </c>
      <c r="C1254">
        <v>12.4</v>
      </c>
    </row>
    <row r="1255" spans="1:3" ht="21.6" customHeight="1">
      <c r="A1255" t="s">
        <v>1478</v>
      </c>
      <c r="B1255" t="s">
        <v>1479</v>
      </c>
      <c r="C1255">
        <v>20.399999999999999</v>
      </c>
    </row>
    <row r="1256" spans="1:3" ht="21.6" customHeight="1">
      <c r="A1256" t="s">
        <v>1480</v>
      </c>
      <c r="B1256" t="s">
        <v>74</v>
      </c>
      <c r="C1256">
        <v>19.2</v>
      </c>
    </row>
    <row r="1257" spans="1:3" ht="21.6" customHeight="1">
      <c r="A1257" t="s">
        <v>1481</v>
      </c>
      <c r="B1257" t="s">
        <v>74</v>
      </c>
      <c r="C1257">
        <v>14.4</v>
      </c>
    </row>
    <row r="1258" spans="1:3" ht="21.6" customHeight="1">
      <c r="A1258" t="s">
        <v>1482</v>
      </c>
      <c r="B1258" t="s">
        <v>74</v>
      </c>
      <c r="C1258">
        <v>12.1</v>
      </c>
    </row>
    <row r="1259" spans="1:3" ht="21.6" customHeight="1">
      <c r="A1259" t="s">
        <v>1483</v>
      </c>
      <c r="B1259" t="s">
        <v>74</v>
      </c>
      <c r="C1259">
        <v>16.5</v>
      </c>
    </row>
    <row r="1260" spans="1:3" ht="21.6" customHeight="1">
      <c r="A1260" t="s">
        <v>1484</v>
      </c>
      <c r="B1260" t="s">
        <v>74</v>
      </c>
      <c r="C1260">
        <v>26.3</v>
      </c>
    </row>
    <row r="1261" spans="1:3" ht="21.6" customHeight="1">
      <c r="A1261" t="s">
        <v>1485</v>
      </c>
      <c r="B1261" t="s">
        <v>74</v>
      </c>
      <c r="C1261">
        <v>10.7</v>
      </c>
    </row>
    <row r="1262" spans="1:3" ht="21.6" customHeight="1">
      <c r="A1262" t="s">
        <v>1486</v>
      </c>
      <c r="B1262" t="s">
        <v>74</v>
      </c>
      <c r="C1262">
        <v>2.2999999999999998</v>
      </c>
    </row>
    <row r="1263" spans="1:3" ht="21.6" customHeight="1">
      <c r="A1263" t="s">
        <v>1487</v>
      </c>
      <c r="B1263" t="s">
        <v>74</v>
      </c>
      <c r="C1263">
        <v>30.7</v>
      </c>
    </row>
    <row r="1264" spans="1:3" ht="21.6" customHeight="1">
      <c r="A1264" t="s">
        <v>1493</v>
      </c>
      <c r="B1264" t="s">
        <v>74</v>
      </c>
      <c r="C1264">
        <v>28.8</v>
      </c>
    </row>
    <row r="1265" spans="1:3" ht="21.6" customHeight="1">
      <c r="A1265" t="s">
        <v>1797</v>
      </c>
      <c r="B1265" t="s">
        <v>74</v>
      </c>
      <c r="C1265">
        <v>16.399999999999999</v>
      </c>
    </row>
    <row r="1266" spans="1:3" ht="21.6" customHeight="1">
      <c r="A1266" t="s">
        <v>1494</v>
      </c>
      <c r="B1266" t="s">
        <v>74</v>
      </c>
      <c r="C1266">
        <v>14</v>
      </c>
    </row>
    <row r="1267" spans="1:3" ht="21.6" customHeight="1">
      <c r="A1267" t="s">
        <v>1495</v>
      </c>
      <c r="B1267" t="s">
        <v>74</v>
      </c>
      <c r="C1267">
        <v>22.6</v>
      </c>
    </row>
    <row r="1268" spans="1:3" ht="18" customHeight="1">
      <c r="A1268" t="s">
        <v>1799</v>
      </c>
      <c r="B1268" t="s">
        <v>74</v>
      </c>
      <c r="C1268">
        <v>34.5</v>
      </c>
    </row>
    <row r="1269" spans="1:3" ht="18" customHeight="1">
      <c r="A1269" t="s">
        <v>1973</v>
      </c>
      <c r="B1269" t="s">
        <v>74</v>
      </c>
      <c r="C1269">
        <v>13.2</v>
      </c>
    </row>
    <row r="1270" spans="1:3" ht="21.6" customHeight="1">
      <c r="A1270" t="s">
        <v>1496</v>
      </c>
      <c r="B1270" t="s">
        <v>74</v>
      </c>
      <c r="C1270">
        <v>18.5</v>
      </c>
    </row>
    <row r="1271" spans="1:3" ht="18" customHeight="1">
      <c r="A1271" t="s">
        <v>1497</v>
      </c>
      <c r="B1271" t="s">
        <v>74</v>
      </c>
      <c r="C1271">
        <v>15.9</v>
      </c>
    </row>
    <row r="1272" spans="1:3" ht="18" customHeight="1">
      <c r="A1272" t="s">
        <v>1498</v>
      </c>
      <c r="B1272" t="s">
        <v>74</v>
      </c>
      <c r="C1272">
        <v>23.9</v>
      </c>
    </row>
    <row r="1273" spans="1:3" ht="18" customHeight="1">
      <c r="A1273" t="s">
        <v>1499</v>
      </c>
      <c r="B1273" t="s">
        <v>74</v>
      </c>
      <c r="C1273">
        <v>33.4</v>
      </c>
    </row>
    <row r="1274" spans="1:3" ht="21.6" customHeight="1">
      <c r="A1274" t="s">
        <v>1500</v>
      </c>
      <c r="B1274" t="s">
        <v>1501</v>
      </c>
      <c r="C1274">
        <v>5.5</v>
      </c>
    </row>
    <row r="1275" spans="1:3" ht="21.6" customHeight="1">
      <c r="A1275" t="s">
        <v>1502</v>
      </c>
      <c r="B1275" t="s">
        <v>74</v>
      </c>
      <c r="C1275">
        <v>24.2</v>
      </c>
    </row>
    <row r="1276" spans="1:3" ht="18" customHeight="1">
      <c r="A1276" t="s">
        <v>1503</v>
      </c>
      <c r="B1276" t="s">
        <v>74</v>
      </c>
      <c r="C1276">
        <v>12.7</v>
      </c>
    </row>
    <row r="1277" spans="1:3" ht="21.6" customHeight="1">
      <c r="A1277" t="s">
        <v>1504</v>
      </c>
      <c r="B1277" t="s">
        <v>74</v>
      </c>
      <c r="C1277">
        <v>16.5</v>
      </c>
    </row>
    <row r="1278" spans="1:3" ht="18" customHeight="1">
      <c r="A1278" t="s">
        <v>1505</v>
      </c>
      <c r="B1278" t="s">
        <v>74</v>
      </c>
      <c r="C1278">
        <v>9.5</v>
      </c>
    </row>
    <row r="1279" spans="1:3" ht="18" customHeight="1">
      <c r="A1279" t="s">
        <v>1506</v>
      </c>
      <c r="B1279" t="s">
        <v>119</v>
      </c>
      <c r="C1279">
        <v>4.7</v>
      </c>
    </row>
    <row r="1280" spans="1:3" ht="21.6" customHeight="1">
      <c r="A1280" t="s">
        <v>1507</v>
      </c>
      <c r="B1280" t="s">
        <v>74</v>
      </c>
      <c r="C1280">
        <v>14.3</v>
      </c>
    </row>
    <row r="1281" spans="1:3" ht="21.6" customHeight="1">
      <c r="A1281" t="s">
        <v>1858</v>
      </c>
      <c r="B1281" t="s">
        <v>74</v>
      </c>
      <c r="C1281">
        <v>21.3</v>
      </c>
    </row>
    <row r="1282" spans="1:3" ht="21.6" customHeight="1">
      <c r="A1282" t="s">
        <v>1509</v>
      </c>
      <c r="B1282" t="s">
        <v>74</v>
      </c>
      <c r="C1282">
        <v>20.5</v>
      </c>
    </row>
    <row r="1283" spans="1:3" ht="21.6" customHeight="1">
      <c r="A1283" t="s">
        <v>1511</v>
      </c>
      <c r="B1283" t="s">
        <v>154</v>
      </c>
      <c r="C1283">
        <v>14</v>
      </c>
    </row>
    <row r="1284" spans="1:3" ht="18" customHeight="1">
      <c r="A1284" t="s">
        <v>1512</v>
      </c>
      <c r="B1284" t="s">
        <v>74</v>
      </c>
      <c r="C1284">
        <v>10.3</v>
      </c>
    </row>
    <row r="1285" spans="1:3" ht="18" customHeight="1">
      <c r="A1285" t="s">
        <v>1513</v>
      </c>
      <c r="B1285" t="s">
        <v>74</v>
      </c>
      <c r="C1285">
        <v>23.1</v>
      </c>
    </row>
    <row r="1286" spans="1:3" ht="21.6" customHeight="1">
      <c r="A1286" t="s">
        <v>1514</v>
      </c>
      <c r="B1286" t="s">
        <v>74</v>
      </c>
      <c r="C1286">
        <v>22.9</v>
      </c>
    </row>
    <row r="1287" spans="1:3" ht="21.6" customHeight="1">
      <c r="A1287" t="s">
        <v>1515</v>
      </c>
      <c r="B1287" t="s">
        <v>74</v>
      </c>
      <c r="C1287">
        <v>20.7</v>
      </c>
    </row>
    <row r="1288" spans="1:3" ht="21.6" customHeight="1">
      <c r="A1288" t="s">
        <v>1516</v>
      </c>
      <c r="B1288" t="s">
        <v>74</v>
      </c>
      <c r="C1288">
        <v>17.8</v>
      </c>
    </row>
    <row r="1289" spans="1:3" ht="21.6" customHeight="1">
      <c r="A1289" t="s">
        <v>1993</v>
      </c>
      <c r="B1289" t="s">
        <v>74</v>
      </c>
      <c r="C1289">
        <v>27.6</v>
      </c>
    </row>
    <row r="1290" spans="1:3" ht="21.6" customHeight="1">
      <c r="A1290" t="s">
        <v>1518</v>
      </c>
      <c r="B1290" t="s">
        <v>74</v>
      </c>
      <c r="C1290">
        <v>12.6</v>
      </c>
    </row>
    <row r="1291" spans="1:3" ht="18" customHeight="1">
      <c r="A1291" t="s">
        <v>1519</v>
      </c>
      <c r="B1291" t="s">
        <v>74</v>
      </c>
      <c r="C1291">
        <v>31.8</v>
      </c>
    </row>
    <row r="1292" spans="1:3" ht="18" customHeight="1">
      <c r="A1292" t="s">
        <v>1520</v>
      </c>
      <c r="B1292" t="s">
        <v>74</v>
      </c>
      <c r="C1292">
        <v>20</v>
      </c>
    </row>
    <row r="1293" spans="1:3" ht="18" customHeight="1">
      <c r="A1293" t="s">
        <v>1521</v>
      </c>
      <c r="B1293" t="s">
        <v>74</v>
      </c>
      <c r="C1293">
        <v>19.899999999999999</v>
      </c>
    </row>
    <row r="1294" spans="1:3" ht="18" customHeight="1">
      <c r="A1294" t="s">
        <v>1523</v>
      </c>
      <c r="B1294" t="s">
        <v>74</v>
      </c>
      <c r="C1294">
        <v>23.2</v>
      </c>
    </row>
    <row r="1295" spans="1:3" ht="18" customHeight="1">
      <c r="A1295" t="s">
        <v>1524</v>
      </c>
      <c r="B1295" t="s">
        <v>74</v>
      </c>
      <c r="C1295">
        <v>10.8</v>
      </c>
    </row>
    <row r="1296" spans="1:3" ht="21.6" customHeight="1">
      <c r="A1296" t="s">
        <v>1525</v>
      </c>
      <c r="B1296" t="s">
        <v>74</v>
      </c>
      <c r="C1296">
        <v>22.4</v>
      </c>
    </row>
    <row r="1297" spans="1:3" ht="18" customHeight="1">
      <c r="A1297" t="s">
        <v>1526</v>
      </c>
      <c r="B1297" t="s">
        <v>74</v>
      </c>
      <c r="C1297">
        <v>22.3</v>
      </c>
    </row>
    <row r="1298" spans="1:3" ht="18" customHeight="1">
      <c r="A1298" t="s">
        <v>1527</v>
      </c>
      <c r="B1298" t="s">
        <v>74</v>
      </c>
      <c r="C1298">
        <v>21.2</v>
      </c>
    </row>
    <row r="1299" spans="1:3" ht="18" customHeight="1">
      <c r="A1299" t="s">
        <v>1528</v>
      </c>
      <c r="B1299" t="s">
        <v>346</v>
      </c>
      <c r="C1299">
        <v>13</v>
      </c>
    </row>
    <row r="1300" spans="1:3" ht="18" customHeight="1">
      <c r="A1300" t="s">
        <v>1529</v>
      </c>
      <c r="B1300" t="s">
        <v>74</v>
      </c>
      <c r="C1300">
        <v>13.2</v>
      </c>
    </row>
    <row r="1301" spans="1:3" ht="18" customHeight="1">
      <c r="A1301" t="s">
        <v>1994</v>
      </c>
      <c r="B1301" t="s">
        <v>1995</v>
      </c>
      <c r="C1301">
        <v>16.600000000000001</v>
      </c>
    </row>
    <row r="1302" spans="1:3" ht="21.6" customHeight="1">
      <c r="A1302" t="s">
        <v>1530</v>
      </c>
      <c r="B1302" t="s">
        <v>74</v>
      </c>
      <c r="C1302">
        <v>20</v>
      </c>
    </row>
    <row r="1303" spans="1:3" ht="18" customHeight="1">
      <c r="A1303" t="s">
        <v>1800</v>
      </c>
      <c r="B1303" t="s">
        <v>74</v>
      </c>
      <c r="C1303">
        <v>21.6</v>
      </c>
    </row>
    <row r="1304" spans="1:3" ht="18" customHeight="1">
      <c r="A1304" t="s">
        <v>1531</v>
      </c>
      <c r="B1304" t="s">
        <v>74</v>
      </c>
      <c r="C1304">
        <v>25.4</v>
      </c>
    </row>
    <row r="1305" spans="1:3" ht="21.6" customHeight="1">
      <c r="A1305" t="s">
        <v>1532</v>
      </c>
      <c r="B1305" t="s">
        <v>574</v>
      </c>
      <c r="C1305">
        <v>13.6</v>
      </c>
    </row>
    <row r="1306" spans="1:3" ht="21.6" customHeight="1">
      <c r="A1306" t="s">
        <v>1533</v>
      </c>
      <c r="B1306" t="s">
        <v>74</v>
      </c>
      <c r="C1306">
        <v>13.2</v>
      </c>
    </row>
    <row r="1307" spans="1:3" ht="21.6" customHeight="1">
      <c r="A1307" t="s">
        <v>1534</v>
      </c>
      <c r="B1307" t="s">
        <v>74</v>
      </c>
      <c r="C1307">
        <v>22.5</v>
      </c>
    </row>
    <row r="1308" spans="1:3" ht="18" customHeight="1">
      <c r="A1308" t="s">
        <v>1535</v>
      </c>
      <c r="B1308" t="s">
        <v>74</v>
      </c>
      <c r="C1308">
        <v>24.6</v>
      </c>
    </row>
    <row r="1309" spans="1:3" ht="21.6" customHeight="1">
      <c r="A1309" t="s">
        <v>1536</v>
      </c>
      <c r="B1309" t="s">
        <v>74</v>
      </c>
      <c r="C1309">
        <v>28.8</v>
      </c>
    </row>
    <row r="1310" spans="1:3" ht="18" customHeight="1">
      <c r="A1310" t="s">
        <v>1537</v>
      </c>
      <c r="B1310" t="s">
        <v>74</v>
      </c>
      <c r="C1310">
        <v>18.600000000000001</v>
      </c>
    </row>
    <row r="1311" spans="1:3" ht="18" customHeight="1">
      <c r="A1311" t="s">
        <v>1538</v>
      </c>
      <c r="B1311" t="s">
        <v>74</v>
      </c>
      <c r="C1311">
        <v>13.4</v>
      </c>
    </row>
    <row r="1312" spans="1:3" ht="21.6" customHeight="1">
      <c r="A1312" t="s">
        <v>1539</v>
      </c>
      <c r="B1312" t="s">
        <v>74</v>
      </c>
      <c r="C1312">
        <v>9.9</v>
      </c>
    </row>
    <row r="1313" spans="1:3" ht="21.6" customHeight="1">
      <c r="A1313" t="s">
        <v>1540</v>
      </c>
      <c r="B1313" t="s">
        <v>146</v>
      </c>
      <c r="C1313">
        <v>22.6</v>
      </c>
    </row>
    <row r="1314" spans="1:3" ht="18" customHeight="1">
      <c r="A1314" t="s">
        <v>1541</v>
      </c>
      <c r="B1314" t="s">
        <v>74</v>
      </c>
      <c r="C1314">
        <v>14.3</v>
      </c>
    </row>
    <row r="1315" spans="1:3" ht="21.6" customHeight="1">
      <c r="A1315" t="s">
        <v>1542</v>
      </c>
      <c r="B1315" t="s">
        <v>74</v>
      </c>
      <c r="C1315">
        <v>17.8</v>
      </c>
    </row>
    <row r="1316" spans="1:3" ht="21.6" customHeight="1">
      <c r="A1316" t="s">
        <v>1544</v>
      </c>
      <c r="B1316" t="s">
        <v>74</v>
      </c>
      <c r="C1316">
        <v>19.7</v>
      </c>
    </row>
    <row r="1317" spans="1:3" ht="18" customHeight="1">
      <c r="A1317" t="s">
        <v>1545</v>
      </c>
      <c r="B1317" t="s">
        <v>74</v>
      </c>
      <c r="C1317">
        <v>20</v>
      </c>
    </row>
    <row r="1318" spans="1:3" ht="18" customHeight="1">
      <c r="A1318" t="s">
        <v>1546</v>
      </c>
      <c r="B1318" t="s">
        <v>74</v>
      </c>
      <c r="C1318">
        <v>19</v>
      </c>
    </row>
    <row r="1319" spans="1:3" ht="21.6" customHeight="1">
      <c r="A1319" t="s">
        <v>1548</v>
      </c>
      <c r="B1319" t="s">
        <v>74</v>
      </c>
      <c r="C1319">
        <v>21.5</v>
      </c>
    </row>
    <row r="1320" spans="1:3" ht="21.6" customHeight="1">
      <c r="A1320" t="s">
        <v>1549</v>
      </c>
      <c r="B1320" t="s">
        <v>74</v>
      </c>
      <c r="C1320">
        <v>11.5</v>
      </c>
    </row>
    <row r="1321" spans="1:3" ht="21.6" customHeight="1">
      <c r="A1321" t="s">
        <v>1801</v>
      </c>
      <c r="B1321" t="s">
        <v>74</v>
      </c>
      <c r="C1321">
        <v>17.600000000000001</v>
      </c>
    </row>
    <row r="1322" spans="1:3" ht="21.6" customHeight="1">
      <c r="A1322" t="s">
        <v>1550</v>
      </c>
      <c r="B1322" t="s">
        <v>74</v>
      </c>
      <c r="C1322">
        <v>15.2</v>
      </c>
    </row>
    <row r="1323" spans="1:3" ht="21.6" customHeight="1">
      <c r="A1323" t="s">
        <v>1552</v>
      </c>
      <c r="B1323" t="s">
        <v>74</v>
      </c>
      <c r="C1323">
        <v>17.600000000000001</v>
      </c>
    </row>
    <row r="1324" spans="1:3" ht="21.6" customHeight="1">
      <c r="A1324" t="s">
        <v>1553</v>
      </c>
      <c r="B1324" t="s">
        <v>74</v>
      </c>
      <c r="C1324">
        <v>11.4</v>
      </c>
    </row>
    <row r="1325" spans="1:3" ht="21.6" customHeight="1">
      <c r="A1325" t="s">
        <v>1554</v>
      </c>
      <c r="B1325" t="s">
        <v>74</v>
      </c>
      <c r="C1325">
        <v>32</v>
      </c>
    </row>
    <row r="1326" spans="1:3" ht="21.6" customHeight="1">
      <c r="A1326" t="s">
        <v>1555</v>
      </c>
      <c r="B1326" t="s">
        <v>74</v>
      </c>
      <c r="C1326">
        <v>26.4</v>
      </c>
    </row>
    <row r="1327" spans="1:3" ht="21.6" customHeight="1">
      <c r="A1327" t="s">
        <v>1556</v>
      </c>
      <c r="B1327" t="s">
        <v>74</v>
      </c>
      <c r="C1327">
        <v>9.3000000000000007</v>
      </c>
    </row>
    <row r="1328" spans="1:3" ht="21.6" customHeight="1">
      <c r="A1328" t="s">
        <v>1557</v>
      </c>
      <c r="B1328" t="s">
        <v>74</v>
      </c>
      <c r="C1328">
        <v>17.8</v>
      </c>
    </row>
    <row r="1329" spans="1:3" ht="18" customHeight="1">
      <c r="A1329" t="s">
        <v>1558</v>
      </c>
      <c r="B1329" t="s">
        <v>74</v>
      </c>
      <c r="C1329">
        <v>35.5</v>
      </c>
    </row>
    <row r="1330" spans="1:3" ht="18" customHeight="1">
      <c r="A1330" t="s">
        <v>1559</v>
      </c>
      <c r="B1330" t="s">
        <v>74</v>
      </c>
      <c r="C1330">
        <v>11.4</v>
      </c>
    </row>
    <row r="1331" spans="1:3" ht="22.5" customHeight="1">
      <c r="A1331" t="s">
        <v>1859</v>
      </c>
      <c r="B1331" t="s">
        <v>74</v>
      </c>
      <c r="C1331">
        <v>27.7</v>
      </c>
    </row>
    <row r="1332" spans="1:3" ht="22.5" customHeight="1">
      <c r="A1332" t="s">
        <v>1560</v>
      </c>
      <c r="B1332" t="s">
        <v>74</v>
      </c>
      <c r="C1332">
        <v>13.2</v>
      </c>
    </row>
    <row r="1333" spans="1:3" ht="22.5" customHeight="1">
      <c r="A1333" t="s">
        <v>1996</v>
      </c>
      <c r="B1333" t="s">
        <v>74</v>
      </c>
      <c r="C1333">
        <v>13.6</v>
      </c>
    </row>
    <row r="1334" spans="1:3" ht="18.75" customHeight="1">
      <c r="A1334" t="s">
        <v>1561</v>
      </c>
      <c r="B1334" t="s">
        <v>74</v>
      </c>
      <c r="C1334">
        <v>17.7</v>
      </c>
    </row>
    <row r="1335" spans="1:3" ht="18.75" customHeight="1">
      <c r="A1335" t="s">
        <v>1562</v>
      </c>
      <c r="B1335" t="s">
        <v>74</v>
      </c>
      <c r="C1335">
        <v>19</v>
      </c>
    </row>
    <row r="1336" spans="1:3" ht="18.75" customHeight="1">
      <c r="A1336" t="s">
        <v>1564</v>
      </c>
      <c r="B1336" t="s">
        <v>74</v>
      </c>
      <c r="C1336">
        <v>34.299999999999997</v>
      </c>
    </row>
    <row r="1337" spans="1:3" ht="18.75" customHeight="1">
      <c r="A1337" t="s">
        <v>1565</v>
      </c>
      <c r="B1337" t="s">
        <v>74</v>
      </c>
      <c r="C1337">
        <v>31.5</v>
      </c>
    </row>
    <row r="1338" spans="1:3" ht="18.75" customHeight="1">
      <c r="A1338" t="s">
        <v>1566</v>
      </c>
      <c r="B1338" t="s">
        <v>1567</v>
      </c>
      <c r="C1338">
        <v>23.8</v>
      </c>
    </row>
    <row r="1339" spans="1:3" ht="22.5" customHeight="1">
      <c r="A1339" t="s">
        <v>1568</v>
      </c>
      <c r="B1339" t="s">
        <v>74</v>
      </c>
      <c r="C1339">
        <v>27.8</v>
      </c>
    </row>
    <row r="1340" spans="1:3" ht="22.5" customHeight="1">
      <c r="A1340" t="s">
        <v>1569</v>
      </c>
      <c r="B1340" t="s">
        <v>74</v>
      </c>
      <c r="C1340">
        <v>15.8</v>
      </c>
    </row>
    <row r="1341" spans="1:3" ht="18.75" customHeight="1">
      <c r="A1341" t="s">
        <v>1817</v>
      </c>
      <c r="B1341" t="s">
        <v>74</v>
      </c>
      <c r="C1341">
        <v>30.8</v>
      </c>
    </row>
    <row r="1342" spans="1:3" ht="18.75" customHeight="1">
      <c r="A1342" t="s">
        <v>1570</v>
      </c>
      <c r="B1342" t="s">
        <v>74</v>
      </c>
      <c r="C1342">
        <v>27.2</v>
      </c>
    </row>
    <row r="1343" spans="1:3" ht="18.75" customHeight="1">
      <c r="A1343" t="s">
        <v>1571</v>
      </c>
      <c r="B1343" t="s">
        <v>74</v>
      </c>
      <c r="C1343">
        <v>23.2</v>
      </c>
    </row>
    <row r="1344" spans="1:3" ht="22.5" customHeight="1">
      <c r="A1344" t="s">
        <v>1572</v>
      </c>
      <c r="B1344" t="s">
        <v>74</v>
      </c>
      <c r="C1344">
        <v>11</v>
      </c>
    </row>
    <row r="1345" spans="1:3" ht="18.75" customHeight="1">
      <c r="A1345" t="s">
        <v>1573</v>
      </c>
      <c r="B1345" t="s">
        <v>74</v>
      </c>
      <c r="C1345">
        <v>30.8</v>
      </c>
    </row>
    <row r="1346" spans="1:3" ht="22.5" customHeight="1">
      <c r="A1346" t="s">
        <v>1574</v>
      </c>
      <c r="B1346" t="s">
        <v>1575</v>
      </c>
      <c r="C1346">
        <v>12.6</v>
      </c>
    </row>
    <row r="1347" spans="1:3" ht="18.75" customHeight="1">
      <c r="A1347" t="s">
        <v>1576</v>
      </c>
      <c r="B1347" t="s">
        <v>74</v>
      </c>
      <c r="C1347">
        <v>11.4</v>
      </c>
    </row>
    <row r="1348" spans="1:3" ht="18.75" customHeight="1">
      <c r="A1348" t="s">
        <v>1577</v>
      </c>
      <c r="B1348" t="s">
        <v>74</v>
      </c>
      <c r="C1348">
        <v>29.3</v>
      </c>
    </row>
    <row r="1349" spans="1:3" ht="18.75" customHeight="1">
      <c r="A1349" t="s">
        <v>1578</v>
      </c>
      <c r="B1349" t="s">
        <v>74</v>
      </c>
      <c r="C1349">
        <v>28.3</v>
      </c>
    </row>
    <row r="1350" spans="1:3" ht="18.75" customHeight="1">
      <c r="A1350" t="s">
        <v>1579</v>
      </c>
      <c r="B1350" t="s">
        <v>74</v>
      </c>
      <c r="C1350">
        <v>25.6</v>
      </c>
    </row>
    <row r="1351" spans="1:3" ht="18.75" customHeight="1">
      <c r="A1351" t="s">
        <v>1580</v>
      </c>
      <c r="B1351" t="s">
        <v>74</v>
      </c>
      <c r="C1351">
        <v>25.6</v>
      </c>
    </row>
    <row r="1352" spans="1:3" ht="18.75" customHeight="1">
      <c r="A1352" t="s">
        <v>1581</v>
      </c>
      <c r="B1352" t="s">
        <v>74</v>
      </c>
      <c r="C1352">
        <v>19.5</v>
      </c>
    </row>
    <row r="1353" spans="1:3" ht="18.75" customHeight="1">
      <c r="A1353" t="s">
        <v>1582</v>
      </c>
      <c r="B1353" t="s">
        <v>74</v>
      </c>
      <c r="C1353">
        <v>40.200000000000003</v>
      </c>
    </row>
    <row r="1354" spans="1:3" ht="18.75" customHeight="1">
      <c r="A1354" t="s">
        <v>1583</v>
      </c>
      <c r="B1354" t="s">
        <v>74</v>
      </c>
      <c r="C1354">
        <v>34.799999999999997</v>
      </c>
    </row>
    <row r="1355" spans="1:3" ht="18.75" customHeight="1">
      <c r="A1355" t="s">
        <v>1584</v>
      </c>
      <c r="B1355" t="s">
        <v>74</v>
      </c>
      <c r="C1355">
        <v>18.7</v>
      </c>
    </row>
    <row r="1356" spans="1:3" ht="22.5" customHeight="1">
      <c r="A1356" t="s">
        <v>1585</v>
      </c>
      <c r="B1356" t="s">
        <v>1586</v>
      </c>
      <c r="C1356">
        <v>10.9</v>
      </c>
    </row>
    <row r="1357" spans="1:3" ht="22.5" customHeight="1">
      <c r="A1357" t="s">
        <v>1803</v>
      </c>
      <c r="B1357" t="s">
        <v>74</v>
      </c>
      <c r="C1357">
        <v>19.5</v>
      </c>
    </row>
    <row r="1358" spans="1:3" ht="18.75" customHeight="1">
      <c r="A1358" t="s">
        <v>1587</v>
      </c>
      <c r="B1358" t="s">
        <v>74</v>
      </c>
      <c r="C1358">
        <v>16.7</v>
      </c>
    </row>
    <row r="1359" spans="1:3" ht="18.75" customHeight="1">
      <c r="A1359" t="s">
        <v>1588</v>
      </c>
      <c r="B1359" t="s">
        <v>74</v>
      </c>
      <c r="C1359">
        <v>17.600000000000001</v>
      </c>
    </row>
    <row r="1360" spans="1:3" ht="18.75" customHeight="1">
      <c r="A1360" t="s">
        <v>1589</v>
      </c>
      <c r="B1360" t="s">
        <v>74</v>
      </c>
      <c r="C1360">
        <v>28.5</v>
      </c>
    </row>
    <row r="1361" spans="1:3" ht="18.75" customHeight="1">
      <c r="A1361" t="s">
        <v>1590</v>
      </c>
      <c r="B1361" t="s">
        <v>74</v>
      </c>
      <c r="C1361">
        <v>12</v>
      </c>
    </row>
    <row r="1362" spans="1:3" ht="22.5" customHeight="1">
      <c r="A1362" t="s">
        <v>1591</v>
      </c>
      <c r="B1362" t="s">
        <v>74</v>
      </c>
      <c r="C1362">
        <v>30.3</v>
      </c>
    </row>
    <row r="1363" spans="1:3" ht="18.75" customHeight="1">
      <c r="A1363" t="s">
        <v>1592</v>
      </c>
      <c r="B1363" t="s">
        <v>74</v>
      </c>
      <c r="C1363">
        <v>21.5</v>
      </c>
    </row>
    <row r="1364" spans="1:3" ht="22.5" customHeight="1">
      <c r="A1364" t="s">
        <v>1593</v>
      </c>
      <c r="B1364" t="s">
        <v>7435</v>
      </c>
      <c r="C1364">
        <v>11.6</v>
      </c>
    </row>
    <row r="1365" spans="1:3" ht="18.75" customHeight="1">
      <c r="A1365" t="s">
        <v>1594</v>
      </c>
      <c r="B1365" t="s">
        <v>74</v>
      </c>
      <c r="C1365">
        <v>12.8</v>
      </c>
    </row>
    <row r="1366" spans="1:3" ht="18.75" customHeight="1">
      <c r="A1366" t="s">
        <v>1595</v>
      </c>
      <c r="B1366" t="s">
        <v>74</v>
      </c>
      <c r="C1366">
        <v>20.100000000000001</v>
      </c>
    </row>
    <row r="1367" spans="1:3" ht="22.5" customHeight="1">
      <c r="A1367" t="s">
        <v>1596</v>
      </c>
      <c r="B1367" t="s">
        <v>74</v>
      </c>
      <c r="C1367">
        <v>16</v>
      </c>
    </row>
    <row r="1368" spans="1:3" ht="22.5" customHeight="1">
      <c r="A1368" t="s">
        <v>1597</v>
      </c>
      <c r="B1368" t="s">
        <v>74</v>
      </c>
      <c r="C1368">
        <v>13.9</v>
      </c>
    </row>
    <row r="1369" spans="1:3" ht="18.75" customHeight="1">
      <c r="A1369" t="s">
        <v>1599</v>
      </c>
      <c r="B1369" t="s">
        <v>74</v>
      </c>
      <c r="C1369">
        <v>16.399999999999999</v>
      </c>
    </row>
    <row r="1370" spans="1:3" ht="22.5" customHeight="1">
      <c r="A1370" t="s">
        <v>2015</v>
      </c>
      <c r="B1370" t="s">
        <v>74</v>
      </c>
      <c r="C1370">
        <v>21.1</v>
      </c>
    </row>
    <row r="1371" spans="1:3" ht="22.5" customHeight="1">
      <c r="A1371" t="s">
        <v>1600</v>
      </c>
      <c r="B1371" t="s">
        <v>74</v>
      </c>
      <c r="C1371">
        <v>23.3</v>
      </c>
    </row>
    <row r="1372" spans="1:3" ht="22.5" customHeight="1">
      <c r="A1372" t="s">
        <v>1601</v>
      </c>
      <c r="B1372" t="s">
        <v>74</v>
      </c>
      <c r="C1372">
        <v>24.7</v>
      </c>
    </row>
    <row r="1373" spans="1:3" ht="22.5" customHeight="1">
      <c r="A1373" t="s">
        <v>1603</v>
      </c>
      <c r="B1373" t="s">
        <v>74</v>
      </c>
      <c r="C1373">
        <v>21.5</v>
      </c>
    </row>
    <row r="1374" spans="1:3" ht="18.75" customHeight="1">
      <c r="A1374" t="s">
        <v>1604</v>
      </c>
      <c r="B1374" t="s">
        <v>74</v>
      </c>
      <c r="C1374">
        <v>23.8</v>
      </c>
    </row>
    <row r="1375" spans="1:3" ht="18.75" customHeight="1">
      <c r="A1375" t="s">
        <v>1605</v>
      </c>
      <c r="B1375" t="s">
        <v>74</v>
      </c>
      <c r="C1375">
        <v>28.9</v>
      </c>
    </row>
    <row r="1376" spans="1:3" ht="18.75" customHeight="1">
      <c r="A1376" t="s">
        <v>1606</v>
      </c>
      <c r="B1376" t="s">
        <v>74</v>
      </c>
      <c r="C1376">
        <v>19.2</v>
      </c>
    </row>
    <row r="1377" spans="1:3" ht="18.75" customHeight="1">
      <c r="A1377" t="s">
        <v>1607</v>
      </c>
      <c r="B1377" t="s">
        <v>74</v>
      </c>
      <c r="C1377">
        <v>24.7</v>
      </c>
    </row>
    <row r="1378" spans="1:3" ht="18.75" customHeight="1">
      <c r="A1378" t="s">
        <v>1609</v>
      </c>
      <c r="B1378" t="s">
        <v>74</v>
      </c>
      <c r="C1378">
        <v>25.2</v>
      </c>
    </row>
    <row r="1379" spans="1:3" ht="22.5" customHeight="1">
      <c r="A1379" t="s">
        <v>1610</v>
      </c>
      <c r="B1379" t="s">
        <v>74</v>
      </c>
      <c r="C1379">
        <v>21.8</v>
      </c>
    </row>
    <row r="1380" spans="1:3" ht="18.75" customHeight="1">
      <c r="A1380" t="s">
        <v>1611</v>
      </c>
      <c r="B1380" t="s">
        <v>74</v>
      </c>
      <c r="C1380">
        <v>19.3</v>
      </c>
    </row>
    <row r="1381" spans="1:3" ht="18.75" customHeight="1">
      <c r="A1381" t="s">
        <v>1612</v>
      </c>
      <c r="B1381" t="s">
        <v>74</v>
      </c>
      <c r="C1381">
        <v>23.6</v>
      </c>
    </row>
    <row r="1382" spans="1:3" ht="18.75" customHeight="1">
      <c r="A1382" t="s">
        <v>1613</v>
      </c>
      <c r="B1382" t="s">
        <v>74</v>
      </c>
      <c r="C1382">
        <v>11.4</v>
      </c>
    </row>
    <row r="1383" spans="1:3" ht="22.5" customHeight="1">
      <c r="A1383" t="s">
        <v>1614</v>
      </c>
      <c r="B1383" t="s">
        <v>74</v>
      </c>
      <c r="C1383">
        <v>23.6</v>
      </c>
    </row>
    <row r="1384" spans="1:3" ht="22.5" customHeight="1">
      <c r="A1384" t="s">
        <v>1615</v>
      </c>
      <c r="B1384" t="s">
        <v>74</v>
      </c>
      <c r="C1384">
        <v>25</v>
      </c>
    </row>
    <row r="1385" spans="1:3" ht="18.75" customHeight="1">
      <c r="A1385" t="s">
        <v>1804</v>
      </c>
      <c r="B1385" t="s">
        <v>74</v>
      </c>
      <c r="C1385">
        <v>28.5</v>
      </c>
    </row>
    <row r="1386" spans="1:3" ht="22.5" customHeight="1">
      <c r="A1386" t="s">
        <v>1974</v>
      </c>
      <c r="B1386" t="s">
        <v>74</v>
      </c>
      <c r="C1386">
        <v>24.2</v>
      </c>
    </row>
    <row r="1387" spans="1:3" ht="18.75" customHeight="1">
      <c r="A1387" t="s">
        <v>1616</v>
      </c>
      <c r="B1387" t="s">
        <v>74</v>
      </c>
      <c r="C1387">
        <v>13</v>
      </c>
    </row>
    <row r="1388" spans="1:3" ht="18.75" customHeight="1">
      <c r="A1388" t="s">
        <v>1617</v>
      </c>
      <c r="B1388" t="s">
        <v>222</v>
      </c>
      <c r="C1388">
        <v>20.9</v>
      </c>
    </row>
    <row r="1389" spans="1:3" ht="18.75" customHeight="1">
      <c r="A1389" t="s">
        <v>1618</v>
      </c>
      <c r="B1389" t="s">
        <v>467</v>
      </c>
      <c r="C1389">
        <v>40.4</v>
      </c>
    </row>
    <row r="1390" spans="1:3" ht="18.75" customHeight="1">
      <c r="A1390" t="s">
        <v>1619</v>
      </c>
      <c r="B1390" t="s">
        <v>74</v>
      </c>
      <c r="C1390">
        <v>20.399999999999999</v>
      </c>
    </row>
    <row r="1391" spans="1:3" ht="18.75" customHeight="1">
      <c r="A1391" t="s">
        <v>1620</v>
      </c>
      <c r="B1391" t="s">
        <v>74</v>
      </c>
      <c r="C1391">
        <v>22.8</v>
      </c>
    </row>
    <row r="1392" spans="1:3" ht="18.75" customHeight="1">
      <c r="A1392" t="s">
        <v>1621</v>
      </c>
      <c r="B1392" t="s">
        <v>74</v>
      </c>
      <c r="C1392">
        <v>17.8</v>
      </c>
    </row>
    <row r="1393" spans="1:3" ht="18.75" customHeight="1">
      <c r="A1393" t="s">
        <v>1622</v>
      </c>
      <c r="B1393" t="s">
        <v>74</v>
      </c>
      <c r="C1393">
        <v>22.9</v>
      </c>
    </row>
    <row r="1394" spans="1:3" ht="22.5" customHeight="1">
      <c r="A1394" t="s">
        <v>1624</v>
      </c>
      <c r="B1394" t="s">
        <v>74</v>
      </c>
      <c r="C1394">
        <v>23.1</v>
      </c>
    </row>
    <row r="1395" spans="1:3" ht="18.75" customHeight="1">
      <c r="A1395" t="s">
        <v>1625</v>
      </c>
      <c r="B1395" t="s">
        <v>74</v>
      </c>
      <c r="C1395">
        <v>17.600000000000001</v>
      </c>
    </row>
    <row r="1396" spans="1:3" ht="18.75" customHeight="1">
      <c r="A1396" t="s">
        <v>1627</v>
      </c>
      <c r="B1396" t="s">
        <v>74</v>
      </c>
      <c r="C1396">
        <v>17.2</v>
      </c>
    </row>
    <row r="1397" spans="1:3" ht="18.75" customHeight="1">
      <c r="A1397" t="s">
        <v>1628</v>
      </c>
      <c r="B1397" t="s">
        <v>74</v>
      </c>
      <c r="C1397">
        <v>13.6</v>
      </c>
    </row>
    <row r="1398" spans="1:3" ht="18.75" customHeight="1">
      <c r="A1398" t="s">
        <v>1629</v>
      </c>
      <c r="B1398" t="s">
        <v>74</v>
      </c>
      <c r="C1398">
        <v>19.5</v>
      </c>
    </row>
    <row r="1399" spans="1:3" ht="18.75" customHeight="1">
      <c r="A1399" t="s">
        <v>1630</v>
      </c>
      <c r="B1399" t="s">
        <v>74</v>
      </c>
      <c r="C1399">
        <v>14.3</v>
      </c>
    </row>
    <row r="1400" spans="1:3" ht="18.75" customHeight="1">
      <c r="A1400" t="s">
        <v>1632</v>
      </c>
      <c r="B1400" t="s">
        <v>74</v>
      </c>
      <c r="C1400">
        <v>23</v>
      </c>
    </row>
    <row r="1401" spans="1:3" ht="18.75" customHeight="1">
      <c r="A1401" t="s">
        <v>1633</v>
      </c>
      <c r="B1401" t="s">
        <v>74</v>
      </c>
      <c r="C1401">
        <v>31</v>
      </c>
    </row>
    <row r="1402" spans="1:3" ht="18.75" customHeight="1">
      <c r="A1402" t="s">
        <v>1634</v>
      </c>
      <c r="B1402" t="s">
        <v>74</v>
      </c>
      <c r="C1402">
        <v>15.5</v>
      </c>
    </row>
    <row r="1403" spans="1:3" ht="18.75" customHeight="1">
      <c r="A1403" t="s">
        <v>1635</v>
      </c>
      <c r="B1403" t="s">
        <v>74</v>
      </c>
      <c r="C1403">
        <v>25.3</v>
      </c>
    </row>
    <row r="1404" spans="1:3" ht="18.75" customHeight="1">
      <c r="A1404" t="s">
        <v>1636</v>
      </c>
      <c r="B1404" t="s">
        <v>74</v>
      </c>
      <c r="C1404">
        <v>15.3</v>
      </c>
    </row>
    <row r="1405" spans="1:3" ht="18.75" customHeight="1">
      <c r="A1405" t="s">
        <v>1637</v>
      </c>
      <c r="B1405" t="s">
        <v>74</v>
      </c>
      <c r="C1405">
        <v>23.7</v>
      </c>
    </row>
    <row r="1406" spans="1:3" ht="18.75" customHeight="1">
      <c r="A1406" t="s">
        <v>1638</v>
      </c>
      <c r="B1406" t="s">
        <v>74</v>
      </c>
      <c r="C1406">
        <v>13.4</v>
      </c>
    </row>
    <row r="1407" spans="1:3" ht="18.75" customHeight="1">
      <c r="A1407" t="s">
        <v>1639</v>
      </c>
      <c r="B1407" t="s">
        <v>74</v>
      </c>
      <c r="C1407">
        <v>23.9</v>
      </c>
    </row>
    <row r="1408" spans="1:3" ht="18.75" customHeight="1">
      <c r="A1408" t="s">
        <v>1640</v>
      </c>
      <c r="B1408" t="s">
        <v>74</v>
      </c>
      <c r="C1408">
        <v>7.5</v>
      </c>
    </row>
    <row r="1409" spans="1:3" ht="18.75" customHeight="1">
      <c r="A1409" t="s">
        <v>1641</v>
      </c>
      <c r="B1409" t="s">
        <v>1642</v>
      </c>
      <c r="C1409">
        <v>18.2</v>
      </c>
    </row>
    <row r="1410" spans="1:3" ht="18.75" customHeight="1">
      <c r="A1410" t="s">
        <v>1805</v>
      </c>
      <c r="B1410" t="s">
        <v>74</v>
      </c>
      <c r="C1410">
        <v>29.4</v>
      </c>
    </row>
    <row r="1411" spans="1:3" ht="22.5" customHeight="1">
      <c r="A1411" t="s">
        <v>1643</v>
      </c>
      <c r="B1411" t="s">
        <v>74</v>
      </c>
      <c r="C1411">
        <v>9.6999999999999993</v>
      </c>
    </row>
    <row r="1412" spans="1:3" ht="22.5" customHeight="1">
      <c r="A1412" t="s">
        <v>1644</v>
      </c>
      <c r="B1412" t="s">
        <v>154</v>
      </c>
      <c r="C1412">
        <v>34.1</v>
      </c>
    </row>
    <row r="1413" spans="1:3" ht="18.75" customHeight="1">
      <c r="A1413" t="s">
        <v>1645</v>
      </c>
      <c r="B1413" t="s">
        <v>74</v>
      </c>
      <c r="C1413">
        <v>26.8</v>
      </c>
    </row>
    <row r="1414" spans="1:3" ht="22.5" customHeight="1">
      <c r="A1414" t="s">
        <v>1646</v>
      </c>
      <c r="B1414" t="s">
        <v>74</v>
      </c>
      <c r="C1414">
        <v>24.9</v>
      </c>
    </row>
    <row r="1415" spans="1:3" ht="22.5" customHeight="1">
      <c r="A1415" t="s">
        <v>1647</v>
      </c>
      <c r="B1415" t="s">
        <v>74</v>
      </c>
      <c r="C1415">
        <v>14.4</v>
      </c>
    </row>
    <row r="1416" spans="1:3" ht="22.5" customHeight="1">
      <c r="A1416" t="s">
        <v>1648</v>
      </c>
      <c r="B1416" t="s">
        <v>74</v>
      </c>
      <c r="C1416">
        <v>22.9</v>
      </c>
    </row>
    <row r="1417" spans="1:3" ht="18.75" customHeight="1">
      <c r="A1417" t="s">
        <v>1649</v>
      </c>
      <c r="B1417" t="s">
        <v>74</v>
      </c>
      <c r="C1417">
        <v>16.100000000000001</v>
      </c>
    </row>
    <row r="1418" spans="1:3" ht="18.75" customHeight="1">
      <c r="A1418" t="s">
        <v>1650</v>
      </c>
      <c r="B1418" t="s">
        <v>702</v>
      </c>
      <c r="C1418">
        <v>18.600000000000001</v>
      </c>
    </row>
    <row r="1419" spans="1:3" ht="22.5" customHeight="1">
      <c r="A1419" t="s">
        <v>1651</v>
      </c>
      <c r="B1419" t="s">
        <v>74</v>
      </c>
      <c r="C1419">
        <v>19</v>
      </c>
    </row>
    <row r="1420" spans="1:3" ht="18.75" customHeight="1">
      <c r="A1420" t="s">
        <v>1652</v>
      </c>
      <c r="B1420" t="s">
        <v>74</v>
      </c>
      <c r="C1420">
        <v>21.9</v>
      </c>
    </row>
    <row r="1421" spans="1:3" ht="18.75" customHeight="1">
      <c r="A1421" t="s">
        <v>1653</v>
      </c>
      <c r="B1421" t="s">
        <v>74</v>
      </c>
      <c r="C1421">
        <v>27.7</v>
      </c>
    </row>
    <row r="1422" spans="1:3" ht="18.75" customHeight="1">
      <c r="A1422" t="s">
        <v>1652</v>
      </c>
      <c r="B1422" t="s">
        <v>74</v>
      </c>
      <c r="C1422">
        <v>15.5</v>
      </c>
    </row>
    <row r="1423" spans="1:3" ht="18.75" customHeight="1">
      <c r="A1423" t="s">
        <v>1997</v>
      </c>
      <c r="B1423" t="s">
        <v>74</v>
      </c>
      <c r="C1423">
        <v>33.700000000000003</v>
      </c>
    </row>
    <row r="1424" spans="1:3" ht="18.75" customHeight="1">
      <c r="A1424" t="s">
        <v>1654</v>
      </c>
      <c r="B1424" t="s">
        <v>74</v>
      </c>
      <c r="C1424">
        <v>14.3</v>
      </c>
    </row>
    <row r="1425" spans="1:3" ht="22.5" customHeight="1">
      <c r="A1425" t="s">
        <v>1655</v>
      </c>
      <c r="B1425" t="s">
        <v>74</v>
      </c>
      <c r="C1425">
        <v>8.1</v>
      </c>
    </row>
    <row r="1426" spans="1:3" ht="18.75" customHeight="1">
      <c r="A1426" t="s">
        <v>1860</v>
      </c>
      <c r="B1426" t="s">
        <v>74</v>
      </c>
      <c r="C1426">
        <v>28.4</v>
      </c>
    </row>
    <row r="1427" spans="1:3" ht="18.75" customHeight="1">
      <c r="A1427" t="s">
        <v>1656</v>
      </c>
      <c r="B1427" t="s">
        <v>74</v>
      </c>
      <c r="C1427">
        <v>10.1</v>
      </c>
    </row>
    <row r="1428" spans="1:3" ht="22.5" customHeight="1">
      <c r="A1428" t="s">
        <v>1658</v>
      </c>
      <c r="B1428" t="s">
        <v>119</v>
      </c>
      <c r="C1428">
        <v>25.2</v>
      </c>
    </row>
    <row r="1429" spans="1:3" ht="22.5" customHeight="1">
      <c r="A1429" t="s">
        <v>1660</v>
      </c>
      <c r="B1429" t="s">
        <v>74</v>
      </c>
      <c r="C1429">
        <v>17.399999999999999</v>
      </c>
    </row>
    <row r="1430" spans="1:3" ht="18.75" customHeight="1">
      <c r="A1430" t="s">
        <v>1661</v>
      </c>
      <c r="B1430" t="s">
        <v>74</v>
      </c>
      <c r="C1430">
        <v>27.2</v>
      </c>
    </row>
    <row r="1431" spans="1:3" ht="18.75" customHeight="1">
      <c r="A1431" t="s">
        <v>1662</v>
      </c>
      <c r="B1431" t="s">
        <v>74</v>
      </c>
      <c r="C1431">
        <v>24.2</v>
      </c>
    </row>
    <row r="1432" spans="1:3" ht="18.75" customHeight="1">
      <c r="A1432" t="s">
        <v>1663</v>
      </c>
      <c r="B1432" t="s">
        <v>74</v>
      </c>
      <c r="C1432">
        <v>29.9</v>
      </c>
    </row>
    <row r="1433" spans="1:3" ht="18.75" customHeight="1">
      <c r="A1433" t="s">
        <v>1664</v>
      </c>
      <c r="B1433" t="s">
        <v>74</v>
      </c>
      <c r="C1433">
        <v>25.5</v>
      </c>
    </row>
    <row r="1434" spans="1:3" ht="18.75" customHeight="1">
      <c r="A1434" t="s">
        <v>1665</v>
      </c>
      <c r="B1434" t="s">
        <v>74</v>
      </c>
      <c r="C1434">
        <v>17.2</v>
      </c>
    </row>
    <row r="1435" spans="1:3" ht="18.75" customHeight="1">
      <c r="A1435" t="s">
        <v>1666</v>
      </c>
      <c r="B1435" t="s">
        <v>74</v>
      </c>
      <c r="C1435">
        <v>14.8</v>
      </c>
    </row>
    <row r="1436" spans="1:3" ht="22.5" customHeight="1">
      <c r="A1436" t="s">
        <v>1668</v>
      </c>
      <c r="B1436" t="s">
        <v>852</v>
      </c>
      <c r="C1436">
        <v>24.5</v>
      </c>
    </row>
    <row r="1437" spans="1:3" ht="22.5" customHeight="1">
      <c r="A1437" t="s">
        <v>1862</v>
      </c>
      <c r="B1437" t="s">
        <v>74</v>
      </c>
      <c r="C1437">
        <v>26.9</v>
      </c>
    </row>
    <row r="1438" spans="1:3" ht="18.75" customHeight="1">
      <c r="A1438" t="s">
        <v>1669</v>
      </c>
      <c r="B1438" t="s">
        <v>74</v>
      </c>
      <c r="C1438">
        <v>27.4</v>
      </c>
    </row>
    <row r="1439" spans="1:3" ht="22.5" customHeight="1">
      <c r="A1439" t="s">
        <v>1806</v>
      </c>
      <c r="B1439" t="s">
        <v>74</v>
      </c>
      <c r="C1439">
        <v>28.5</v>
      </c>
    </row>
    <row r="1440" spans="1:3" ht="22.5" customHeight="1">
      <c r="A1440" t="s">
        <v>1670</v>
      </c>
      <c r="B1440" t="s">
        <v>74</v>
      </c>
      <c r="C1440">
        <v>19.399999999999999</v>
      </c>
    </row>
    <row r="1441" spans="1:3" ht="22.5" customHeight="1">
      <c r="A1441" t="s">
        <v>1671</v>
      </c>
      <c r="B1441" t="s">
        <v>74</v>
      </c>
      <c r="C1441">
        <v>8.6</v>
      </c>
    </row>
    <row r="1442" spans="1:3" ht="18.75" customHeight="1">
      <c r="A1442" t="s">
        <v>1672</v>
      </c>
      <c r="B1442" t="s">
        <v>74</v>
      </c>
      <c r="C1442">
        <v>19.100000000000001</v>
      </c>
    </row>
    <row r="1443" spans="1:3" ht="18.75" customHeight="1">
      <c r="A1443" t="s">
        <v>1673</v>
      </c>
      <c r="B1443" t="s">
        <v>74</v>
      </c>
      <c r="C1443">
        <v>22.8</v>
      </c>
    </row>
    <row r="1444" spans="1:3" ht="22.5" customHeight="1">
      <c r="A1444" t="s">
        <v>1675</v>
      </c>
      <c r="B1444" t="s">
        <v>74</v>
      </c>
      <c r="C1444">
        <v>18.600000000000001</v>
      </c>
    </row>
    <row r="1445" spans="1:3" ht="18.75" customHeight="1">
      <c r="A1445" t="s">
        <v>1676</v>
      </c>
      <c r="B1445" t="s">
        <v>74</v>
      </c>
      <c r="C1445">
        <v>25.1</v>
      </c>
    </row>
    <row r="1446" spans="1:3" ht="18.75" customHeight="1">
      <c r="A1446" t="s">
        <v>1677</v>
      </c>
      <c r="B1446" t="s">
        <v>74</v>
      </c>
      <c r="C1446">
        <v>18.2</v>
      </c>
    </row>
    <row r="1447" spans="1:3" ht="18.75" customHeight="1">
      <c r="A1447" t="s">
        <v>1678</v>
      </c>
      <c r="B1447" t="s">
        <v>74</v>
      </c>
      <c r="C1447">
        <v>25.9</v>
      </c>
    </row>
    <row r="1448" spans="1:3" ht="18.75" customHeight="1">
      <c r="A1448" t="s">
        <v>1807</v>
      </c>
      <c r="B1448" t="s">
        <v>74</v>
      </c>
      <c r="C1448">
        <v>25</v>
      </c>
    </row>
    <row r="1449" spans="1:3" ht="18.75" customHeight="1">
      <c r="A1449" t="s">
        <v>1863</v>
      </c>
      <c r="B1449" t="s">
        <v>74</v>
      </c>
      <c r="C1449">
        <v>13.3</v>
      </c>
    </row>
    <row r="1450" spans="1:3" ht="18.75" customHeight="1">
      <c r="A1450" t="s">
        <v>1680</v>
      </c>
      <c r="B1450" t="s">
        <v>74</v>
      </c>
      <c r="C1450">
        <v>12.1</v>
      </c>
    </row>
    <row r="1451" spans="1:3" ht="18.75" customHeight="1">
      <c r="A1451" t="s">
        <v>1681</v>
      </c>
      <c r="B1451" t="s">
        <v>1975</v>
      </c>
      <c r="C1451">
        <v>24.8</v>
      </c>
    </row>
    <row r="1452" spans="1:3" ht="18.75" customHeight="1">
      <c r="A1452" t="s">
        <v>1682</v>
      </c>
      <c r="B1452" t="s">
        <v>74</v>
      </c>
      <c r="C1452">
        <v>14.2</v>
      </c>
    </row>
    <row r="1453" spans="1:3" ht="22.5" customHeight="1">
      <c r="A1453" t="s">
        <v>1683</v>
      </c>
      <c r="B1453" t="s">
        <v>74</v>
      </c>
      <c r="C1453">
        <v>21.3</v>
      </c>
    </row>
    <row r="1454" spans="1:3" ht="18.75" customHeight="1">
      <c r="A1454" t="s">
        <v>1684</v>
      </c>
      <c r="B1454" t="s">
        <v>74</v>
      </c>
      <c r="C1454">
        <v>19.600000000000001</v>
      </c>
    </row>
    <row r="1455" spans="1:3" ht="18.75" customHeight="1">
      <c r="A1455" t="s">
        <v>1864</v>
      </c>
      <c r="B1455" t="s">
        <v>74</v>
      </c>
      <c r="C1455">
        <v>37.4</v>
      </c>
    </row>
    <row r="1456" spans="1:3" ht="18.75" customHeight="1">
      <c r="A1456" t="s">
        <v>1685</v>
      </c>
      <c r="B1456" t="s">
        <v>74</v>
      </c>
      <c r="C1456">
        <v>24</v>
      </c>
    </row>
    <row r="1457" spans="1:3" ht="22.5" customHeight="1">
      <c r="A1457" t="s">
        <v>1686</v>
      </c>
      <c r="B1457" t="s">
        <v>74</v>
      </c>
      <c r="C1457">
        <v>19.3</v>
      </c>
    </row>
    <row r="1458" spans="1:3" ht="22.5" customHeight="1">
      <c r="A1458" t="s">
        <v>1687</v>
      </c>
      <c r="B1458" t="s">
        <v>1688</v>
      </c>
      <c r="C1458">
        <v>8</v>
      </c>
    </row>
    <row r="1459" spans="1:3" ht="22.5" customHeight="1">
      <c r="A1459" t="s">
        <v>1689</v>
      </c>
      <c r="B1459" t="s">
        <v>74</v>
      </c>
      <c r="C1459">
        <v>20.2</v>
      </c>
    </row>
    <row r="1460" spans="1:3" ht="18.75" customHeight="1">
      <c r="A1460" t="s">
        <v>1690</v>
      </c>
      <c r="B1460" t="s">
        <v>74</v>
      </c>
      <c r="C1460">
        <v>15.6</v>
      </c>
    </row>
    <row r="1461" spans="1:3" ht="18.75" customHeight="1">
      <c r="A1461" t="s">
        <v>1691</v>
      </c>
      <c r="B1461" t="s">
        <v>74</v>
      </c>
      <c r="C1461">
        <v>16.5</v>
      </c>
    </row>
    <row r="1462" spans="1:3" ht="22.5" customHeight="1">
      <c r="A1462" t="s">
        <v>1692</v>
      </c>
      <c r="B1462" t="s">
        <v>74</v>
      </c>
      <c r="C1462">
        <v>35.6</v>
      </c>
    </row>
    <row r="1463" spans="1:3" ht="22.5" customHeight="1">
      <c r="A1463" t="s">
        <v>1693</v>
      </c>
      <c r="B1463" t="s">
        <v>74</v>
      </c>
      <c r="C1463">
        <v>23.2</v>
      </c>
    </row>
    <row r="1464" spans="1:3" ht="18.75" customHeight="1">
      <c r="A1464" t="s">
        <v>1694</v>
      </c>
      <c r="B1464" t="s">
        <v>74</v>
      </c>
      <c r="C1464">
        <v>12.4</v>
      </c>
    </row>
    <row r="1465" spans="1:3" ht="22.5" customHeight="1">
      <c r="A1465" t="s">
        <v>1696</v>
      </c>
      <c r="B1465" t="s">
        <v>74</v>
      </c>
      <c r="C1465">
        <v>30.7</v>
      </c>
    </row>
    <row r="1466" spans="1:3" ht="18.75" customHeight="1">
      <c r="A1466" t="s">
        <v>1697</v>
      </c>
      <c r="B1466" t="s">
        <v>74</v>
      </c>
      <c r="C1466">
        <v>30.8</v>
      </c>
    </row>
    <row r="1467" spans="1:3" ht="18.75" customHeight="1">
      <c r="A1467" t="s">
        <v>1698</v>
      </c>
      <c r="B1467" t="s">
        <v>74</v>
      </c>
      <c r="C1467">
        <v>27</v>
      </c>
    </row>
    <row r="1468" spans="1:3" ht="18.75" customHeight="1">
      <c r="A1468" t="s">
        <v>1699</v>
      </c>
      <c r="B1468" t="s">
        <v>74</v>
      </c>
      <c r="C1468">
        <v>5.3</v>
      </c>
    </row>
    <row r="1469" spans="1:3" ht="18.75" customHeight="1">
      <c r="A1469" t="s">
        <v>1700</v>
      </c>
      <c r="B1469" t="s">
        <v>74</v>
      </c>
      <c r="C1469">
        <v>16.399999999999999</v>
      </c>
    </row>
    <row r="1470" spans="1:3" ht="18.75" customHeight="1">
      <c r="A1470" t="s">
        <v>1702</v>
      </c>
      <c r="B1470" t="s">
        <v>74</v>
      </c>
      <c r="C1470">
        <v>7.6</v>
      </c>
    </row>
    <row r="1471" spans="1:3" ht="18.75" customHeight="1">
      <c r="A1471" t="s">
        <v>1703</v>
      </c>
      <c r="B1471" t="s">
        <v>74</v>
      </c>
      <c r="C1471">
        <v>32.4</v>
      </c>
    </row>
    <row r="1472" spans="1:3" ht="18.75" customHeight="1">
      <c r="A1472" t="s">
        <v>1704</v>
      </c>
      <c r="B1472" t="s">
        <v>74</v>
      </c>
      <c r="C1472">
        <v>22.4</v>
      </c>
    </row>
    <row r="1473" spans="1:3" ht="18.75" customHeight="1">
      <c r="A1473" t="s">
        <v>1705</v>
      </c>
      <c r="B1473" t="s">
        <v>74</v>
      </c>
      <c r="C1473">
        <v>18.399999999999999</v>
      </c>
    </row>
    <row r="1474" spans="1:3" ht="18.75" customHeight="1">
      <c r="A1474" t="s">
        <v>1706</v>
      </c>
      <c r="B1474" t="s">
        <v>74</v>
      </c>
      <c r="C1474">
        <v>25.7</v>
      </c>
    </row>
    <row r="1475" spans="1:3" ht="18.75" customHeight="1">
      <c r="A1475" t="s">
        <v>1707</v>
      </c>
      <c r="B1475" t="s">
        <v>74</v>
      </c>
      <c r="C1475">
        <v>15.2</v>
      </c>
    </row>
    <row r="1476" spans="1:3" ht="22.5" customHeight="1">
      <c r="A1476" t="s">
        <v>1708</v>
      </c>
      <c r="B1476" t="s">
        <v>74</v>
      </c>
      <c r="C1476">
        <v>25.7</v>
      </c>
    </row>
    <row r="1477" spans="1:3" ht="18.75" customHeight="1">
      <c r="A1477" t="s">
        <v>1709</v>
      </c>
      <c r="B1477" t="s">
        <v>74</v>
      </c>
      <c r="C1477">
        <v>20.6</v>
      </c>
    </row>
    <row r="1478" spans="1:3" ht="22.5" customHeight="1">
      <c r="A1478" t="s">
        <v>1710</v>
      </c>
      <c r="B1478" t="s">
        <v>74</v>
      </c>
      <c r="C1478">
        <v>26.6</v>
      </c>
    </row>
    <row r="1479" spans="1:3" ht="18.75" customHeight="1">
      <c r="A1479" t="s">
        <v>1711</v>
      </c>
      <c r="B1479" t="s">
        <v>1712</v>
      </c>
      <c r="C1479">
        <v>5.6</v>
      </c>
    </row>
    <row r="1480" spans="1:3" ht="18.75" customHeight="1">
      <c r="A1480" t="s">
        <v>1713</v>
      </c>
      <c r="B1480" t="s">
        <v>74</v>
      </c>
      <c r="C1480">
        <v>27.4</v>
      </c>
    </row>
    <row r="1481" spans="1:3" ht="18.75" customHeight="1">
      <c r="A1481" t="s">
        <v>1714</v>
      </c>
      <c r="B1481" t="s">
        <v>74</v>
      </c>
      <c r="C1481">
        <v>23.7</v>
      </c>
    </row>
    <row r="1482" spans="1:3" ht="18.75" customHeight="1">
      <c r="A1482" t="s">
        <v>1715</v>
      </c>
      <c r="B1482" t="s">
        <v>74</v>
      </c>
      <c r="C1482">
        <v>22.4</v>
      </c>
    </row>
    <row r="1483" spans="1:3" ht="18.75" customHeight="1">
      <c r="A1483" t="s">
        <v>1716</v>
      </c>
      <c r="B1483" t="s">
        <v>74</v>
      </c>
      <c r="C1483">
        <v>21.3</v>
      </c>
    </row>
    <row r="1484" spans="1:3" ht="18.75" customHeight="1">
      <c r="A1484" t="s">
        <v>1976</v>
      </c>
      <c r="B1484" t="s">
        <v>74</v>
      </c>
      <c r="C1484">
        <v>22.1</v>
      </c>
    </row>
    <row r="1485" spans="1:3" ht="18.75" customHeight="1">
      <c r="A1485" t="s">
        <v>1717</v>
      </c>
      <c r="B1485" t="s">
        <v>74</v>
      </c>
      <c r="C1485">
        <v>25.4</v>
      </c>
    </row>
    <row r="1486" spans="1:3" ht="22.5" customHeight="1">
      <c r="A1486" t="s">
        <v>1718</v>
      </c>
      <c r="B1486" t="s">
        <v>74</v>
      </c>
      <c r="C1486">
        <v>18.100000000000001</v>
      </c>
    </row>
    <row r="1487" spans="1:3" ht="18.75" customHeight="1">
      <c r="A1487" t="s">
        <v>1719</v>
      </c>
      <c r="B1487" t="s">
        <v>74</v>
      </c>
      <c r="C1487">
        <v>20.100000000000001</v>
      </c>
    </row>
    <row r="1488" spans="1:3" ht="18.75" customHeight="1">
      <c r="A1488" t="s">
        <v>1721</v>
      </c>
      <c r="B1488" t="s">
        <v>74</v>
      </c>
      <c r="C1488">
        <v>15.6</v>
      </c>
    </row>
    <row r="1489" spans="1:3" ht="18.75" customHeight="1">
      <c r="A1489" t="s">
        <v>1722</v>
      </c>
      <c r="B1489" t="s">
        <v>74</v>
      </c>
      <c r="C1489">
        <v>8.6999999999999993</v>
      </c>
    </row>
    <row r="1490" spans="1:3" ht="18.75" customHeight="1">
      <c r="A1490" t="s">
        <v>1723</v>
      </c>
      <c r="B1490" t="s">
        <v>74</v>
      </c>
      <c r="C1490">
        <v>12.4</v>
      </c>
    </row>
    <row r="1491" spans="1:3" ht="22.5" customHeight="1">
      <c r="A1491" t="s">
        <v>1724</v>
      </c>
      <c r="B1491" t="s">
        <v>74</v>
      </c>
      <c r="C1491">
        <v>19</v>
      </c>
    </row>
    <row r="1492" spans="1:3" ht="22.5" customHeight="1">
      <c r="A1492" t="s">
        <v>1725</v>
      </c>
      <c r="B1492" t="s">
        <v>74</v>
      </c>
      <c r="C1492">
        <v>26.3</v>
      </c>
    </row>
    <row r="1493" spans="1:3" ht="18.75" customHeight="1">
      <c r="A1493" t="s">
        <v>1726</v>
      </c>
      <c r="B1493" t="s">
        <v>74</v>
      </c>
      <c r="C1493">
        <v>15.8</v>
      </c>
    </row>
    <row r="1494" spans="1:3" ht="18.75" customHeight="1">
      <c r="A1494" t="s">
        <v>1727</v>
      </c>
      <c r="B1494" t="s">
        <v>74</v>
      </c>
      <c r="C1494">
        <v>15.1</v>
      </c>
    </row>
    <row r="1495" spans="1:3" ht="18.75" customHeight="1">
      <c r="A1495" t="s">
        <v>1728</v>
      </c>
      <c r="B1495" t="s">
        <v>74</v>
      </c>
      <c r="C1495">
        <v>23.1</v>
      </c>
    </row>
    <row r="1496" spans="1:3" ht="18.75" customHeight="1">
      <c r="A1496" t="s">
        <v>1729</v>
      </c>
      <c r="B1496" t="s">
        <v>74</v>
      </c>
      <c r="C1496">
        <v>22</v>
      </c>
    </row>
    <row r="1497" spans="1:3" ht="18.75" customHeight="1">
      <c r="A1497" t="s">
        <v>1730</v>
      </c>
      <c r="B1497" t="s">
        <v>74</v>
      </c>
      <c r="C1497">
        <v>8.4</v>
      </c>
    </row>
    <row r="1498" spans="1:3" ht="18.75" customHeight="1">
      <c r="A1498" t="s">
        <v>1731</v>
      </c>
      <c r="B1498" t="s">
        <v>74</v>
      </c>
      <c r="C1498">
        <v>27.7</v>
      </c>
    </row>
    <row r="1499" spans="1:3" ht="22.5" customHeight="1">
      <c r="A1499" t="s">
        <v>1732</v>
      </c>
      <c r="B1499" t="s">
        <v>74</v>
      </c>
      <c r="C1499">
        <v>11.7</v>
      </c>
    </row>
    <row r="1500" spans="1:3" ht="22.5" customHeight="1">
      <c r="A1500" t="s">
        <v>1733</v>
      </c>
      <c r="B1500" t="s">
        <v>74</v>
      </c>
      <c r="C1500">
        <v>21.5</v>
      </c>
    </row>
    <row r="1501" spans="1:3" ht="18.75" customHeight="1">
      <c r="A1501" t="s">
        <v>1734</v>
      </c>
      <c r="B1501" t="s">
        <v>74</v>
      </c>
      <c r="C1501">
        <v>30</v>
      </c>
    </row>
    <row r="1502" spans="1:3" ht="22.5" customHeight="1">
      <c r="A1502" t="s">
        <v>1735</v>
      </c>
      <c r="B1502" t="s">
        <v>436</v>
      </c>
      <c r="C1502">
        <v>14.5</v>
      </c>
    </row>
    <row r="1503" spans="1:3" ht="18.75" customHeight="1">
      <c r="A1503" t="s">
        <v>1736</v>
      </c>
      <c r="B1503" t="s">
        <v>74</v>
      </c>
      <c r="C1503">
        <v>19.5</v>
      </c>
    </row>
    <row r="1504" spans="1:3" ht="18.75" customHeight="1">
      <c r="A1504" t="s">
        <v>1737</v>
      </c>
      <c r="B1504" t="s">
        <v>74</v>
      </c>
      <c r="C1504">
        <v>20.7</v>
      </c>
    </row>
    <row r="1505" spans="1:3" ht="18.75" customHeight="1">
      <c r="A1505" t="s">
        <v>1738</v>
      </c>
      <c r="B1505" t="s">
        <v>74</v>
      </c>
      <c r="C1505">
        <v>31.2</v>
      </c>
    </row>
    <row r="1506" spans="1:3" ht="18.75" customHeight="1">
      <c r="A1506" t="s">
        <v>1739</v>
      </c>
      <c r="B1506" t="s">
        <v>74</v>
      </c>
      <c r="C1506">
        <v>16.5</v>
      </c>
    </row>
    <row r="1507" spans="1:3" ht="22.5" customHeight="1">
      <c r="A1507" t="s">
        <v>1740</v>
      </c>
      <c r="B1507" t="s">
        <v>74</v>
      </c>
      <c r="C1507">
        <v>26.4</v>
      </c>
    </row>
    <row r="1508" spans="1:3" ht="18.75" customHeight="1">
      <c r="A1508" t="s">
        <v>1741</v>
      </c>
      <c r="B1508" t="s">
        <v>74</v>
      </c>
      <c r="C1508">
        <v>19.100000000000001</v>
      </c>
    </row>
    <row r="1509" spans="1:3" ht="18.75" customHeight="1">
      <c r="A1509" t="s">
        <v>1742</v>
      </c>
      <c r="B1509" t="s">
        <v>74</v>
      </c>
      <c r="C1509">
        <v>29</v>
      </c>
    </row>
    <row r="1510" spans="1:3" ht="18.75" customHeight="1">
      <c r="A1510" t="s">
        <v>1743</v>
      </c>
      <c r="B1510" t="s">
        <v>74</v>
      </c>
      <c r="C1510">
        <v>18.100000000000001</v>
      </c>
    </row>
    <row r="1511" spans="1:3" ht="18.75" customHeight="1">
      <c r="A1511" t="s">
        <v>1808</v>
      </c>
      <c r="B1511" t="s">
        <v>74</v>
      </c>
      <c r="C1511">
        <v>34.9</v>
      </c>
    </row>
    <row r="1512" spans="1:3" ht="18.75" customHeight="1">
      <c r="A1512" t="s">
        <v>1745</v>
      </c>
      <c r="B1512" t="s">
        <v>74</v>
      </c>
      <c r="C1512">
        <v>25.9</v>
      </c>
    </row>
  </sheetData>
  <phoneticPr fontId="1"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AB89FA-0CFE-4E5C-B165-BE6986830113}">
  <dimension ref="A1:H2156"/>
  <sheetViews>
    <sheetView workbookViewId="0">
      <selection activeCell="H1133" sqref="H1133"/>
    </sheetView>
  </sheetViews>
  <sheetFormatPr defaultRowHeight="18"/>
  <cols>
    <col min="1" max="8" width="13.59765625" customWidth="1"/>
  </cols>
  <sheetData>
    <row r="1" spans="1:8">
      <c r="A1" t="s">
        <v>2216</v>
      </c>
      <c r="G1" t="s">
        <v>7443</v>
      </c>
    </row>
    <row r="2" spans="1:8">
      <c r="A2" t="s">
        <v>7444</v>
      </c>
    </row>
    <row r="4" spans="1:8">
      <c r="A4" t="s">
        <v>1746</v>
      </c>
      <c r="B4" t="s">
        <v>7203</v>
      </c>
      <c r="C4" t="s">
        <v>7204</v>
      </c>
      <c r="D4" t="s">
        <v>7205</v>
      </c>
      <c r="E4" t="s">
        <v>7206</v>
      </c>
      <c r="F4" t="s">
        <v>7207</v>
      </c>
      <c r="G4" t="s">
        <v>7208</v>
      </c>
      <c r="H4" t="s">
        <v>1746</v>
      </c>
    </row>
    <row r="5" spans="1:8">
      <c r="A5" t="s">
        <v>7445</v>
      </c>
      <c r="B5" t="s">
        <v>2219</v>
      </c>
      <c r="C5" t="s">
        <v>2220</v>
      </c>
      <c r="D5" t="s">
        <v>2221</v>
      </c>
      <c r="E5" t="s">
        <v>2220</v>
      </c>
      <c r="F5" t="s">
        <v>2222</v>
      </c>
      <c r="G5" t="s">
        <v>2223</v>
      </c>
      <c r="H5" t="s">
        <v>7445</v>
      </c>
    </row>
    <row r="6" spans="1:8">
      <c r="A6" t="s">
        <v>76</v>
      </c>
      <c r="B6" t="s">
        <v>2224</v>
      </c>
      <c r="C6" t="s">
        <v>2225</v>
      </c>
      <c r="D6" t="s">
        <v>2226</v>
      </c>
      <c r="E6" t="s">
        <v>2227</v>
      </c>
      <c r="G6" t="s">
        <v>2228</v>
      </c>
      <c r="H6" t="s">
        <v>76</v>
      </c>
    </row>
    <row r="7" spans="1:8">
      <c r="A7" t="s">
        <v>77</v>
      </c>
      <c r="B7" t="s">
        <v>2229</v>
      </c>
      <c r="C7" t="s">
        <v>2230</v>
      </c>
      <c r="D7" t="s">
        <v>2231</v>
      </c>
      <c r="E7" t="s">
        <v>2232</v>
      </c>
      <c r="F7" t="s">
        <v>2233</v>
      </c>
      <c r="G7" t="s">
        <v>7446</v>
      </c>
      <c r="H7" t="s">
        <v>77</v>
      </c>
    </row>
    <row r="8" spans="1:8">
      <c r="A8" t="s">
        <v>73</v>
      </c>
      <c r="B8" t="s">
        <v>2235</v>
      </c>
      <c r="C8" t="s">
        <v>2230</v>
      </c>
      <c r="D8" t="s">
        <v>2236</v>
      </c>
      <c r="E8" t="s">
        <v>2227</v>
      </c>
      <c r="G8" t="s">
        <v>2237</v>
      </c>
      <c r="H8" t="s">
        <v>73</v>
      </c>
    </row>
    <row r="9" spans="1:8">
      <c r="A9" t="s">
        <v>1859</v>
      </c>
      <c r="B9" t="s">
        <v>7447</v>
      </c>
      <c r="C9" t="s">
        <v>2230</v>
      </c>
      <c r="G9" t="s">
        <v>2304</v>
      </c>
      <c r="H9" t="s">
        <v>1859</v>
      </c>
    </row>
    <row r="10" spans="1:8">
      <c r="A10" t="s">
        <v>75</v>
      </c>
      <c r="B10" t="s">
        <v>2238</v>
      </c>
      <c r="C10" t="s">
        <v>2230</v>
      </c>
      <c r="D10" t="s">
        <v>2239</v>
      </c>
      <c r="E10" t="s">
        <v>2230</v>
      </c>
      <c r="G10" t="s">
        <v>2237</v>
      </c>
      <c r="H10" t="s">
        <v>75</v>
      </c>
    </row>
    <row r="11" spans="1:8">
      <c r="A11" t="s">
        <v>2240</v>
      </c>
      <c r="B11" t="s">
        <v>2241</v>
      </c>
      <c r="C11" t="s">
        <v>2242</v>
      </c>
      <c r="D11" t="s">
        <v>2243</v>
      </c>
      <c r="E11" t="s">
        <v>2244</v>
      </c>
      <c r="G11" t="s">
        <v>2237</v>
      </c>
      <c r="H11" t="s">
        <v>2240</v>
      </c>
    </row>
    <row r="12" spans="1:8">
      <c r="A12" t="s">
        <v>78</v>
      </c>
      <c r="B12" t="s">
        <v>2245</v>
      </c>
      <c r="C12" t="s">
        <v>2246</v>
      </c>
      <c r="G12" t="s">
        <v>2237</v>
      </c>
      <c r="H12" t="s">
        <v>78</v>
      </c>
    </row>
    <row r="13" spans="1:8">
      <c r="A13" t="s">
        <v>7448</v>
      </c>
      <c r="B13" t="s">
        <v>7449</v>
      </c>
      <c r="C13" t="s">
        <v>2266</v>
      </c>
      <c r="D13" t="s">
        <v>7450</v>
      </c>
      <c r="E13" t="s">
        <v>2266</v>
      </c>
      <c r="G13" t="s">
        <v>2237</v>
      </c>
      <c r="H13" t="s">
        <v>7448</v>
      </c>
    </row>
    <row r="14" spans="1:8">
      <c r="A14" t="s">
        <v>79</v>
      </c>
      <c r="B14" t="s">
        <v>2247</v>
      </c>
      <c r="C14" t="s">
        <v>2248</v>
      </c>
      <c r="D14" t="s">
        <v>2249</v>
      </c>
      <c r="E14" t="s">
        <v>2250</v>
      </c>
      <c r="G14" t="s">
        <v>2228</v>
      </c>
      <c r="H14" t="s">
        <v>79</v>
      </c>
    </row>
    <row r="15" spans="1:8">
      <c r="A15" t="s">
        <v>80</v>
      </c>
      <c r="B15" t="s">
        <v>2251</v>
      </c>
      <c r="C15" t="s">
        <v>2254</v>
      </c>
      <c r="D15" t="s">
        <v>2255</v>
      </c>
      <c r="E15" t="s">
        <v>2254</v>
      </c>
      <c r="F15" t="s">
        <v>2256</v>
      </c>
      <c r="G15" t="s">
        <v>7446</v>
      </c>
      <c r="H15" t="s">
        <v>80</v>
      </c>
    </row>
    <row r="16" spans="1:8">
      <c r="A16" t="s">
        <v>80</v>
      </c>
      <c r="B16" t="s">
        <v>2251</v>
      </c>
      <c r="C16" t="s">
        <v>2252</v>
      </c>
      <c r="D16" t="s">
        <v>7451</v>
      </c>
      <c r="E16" t="s">
        <v>2250</v>
      </c>
      <c r="G16" t="s">
        <v>2237</v>
      </c>
      <c r="H16" t="s">
        <v>80</v>
      </c>
    </row>
    <row r="17" spans="1:8">
      <c r="A17" t="s">
        <v>2257</v>
      </c>
      <c r="B17" t="s">
        <v>2258</v>
      </c>
      <c r="C17" t="s">
        <v>2259</v>
      </c>
      <c r="D17" t="s">
        <v>2260</v>
      </c>
      <c r="E17" t="s">
        <v>2259</v>
      </c>
      <c r="G17" t="s">
        <v>2237</v>
      </c>
      <c r="H17" t="s">
        <v>2257</v>
      </c>
    </row>
    <row r="18" spans="1:8">
      <c r="A18" t="s">
        <v>82</v>
      </c>
      <c r="B18" t="s">
        <v>2261</v>
      </c>
      <c r="C18" t="s">
        <v>2262</v>
      </c>
      <c r="D18" t="s">
        <v>2263</v>
      </c>
      <c r="E18" t="s">
        <v>2232</v>
      </c>
      <c r="F18" t="s">
        <v>2264</v>
      </c>
      <c r="G18" t="s">
        <v>7446</v>
      </c>
      <c r="H18" t="s">
        <v>82</v>
      </c>
    </row>
    <row r="19" spans="1:8">
      <c r="A19" t="s">
        <v>83</v>
      </c>
      <c r="B19" t="s">
        <v>2265</v>
      </c>
      <c r="C19" t="s">
        <v>2266</v>
      </c>
      <c r="D19" t="s">
        <v>2267</v>
      </c>
      <c r="E19" t="s">
        <v>2232</v>
      </c>
      <c r="G19" t="s">
        <v>2237</v>
      </c>
      <c r="H19" t="s">
        <v>83</v>
      </c>
    </row>
    <row r="20" spans="1:8">
      <c r="A20" t="s">
        <v>2268</v>
      </c>
      <c r="B20" t="s">
        <v>2269</v>
      </c>
      <c r="C20" t="s">
        <v>2270</v>
      </c>
      <c r="G20" t="s">
        <v>2228</v>
      </c>
      <c r="H20" t="s">
        <v>2268</v>
      </c>
    </row>
    <row r="21" spans="1:8">
      <c r="A21" t="s">
        <v>84</v>
      </c>
      <c r="B21" t="s">
        <v>2271</v>
      </c>
      <c r="C21" t="s">
        <v>2272</v>
      </c>
      <c r="D21" t="s">
        <v>2273</v>
      </c>
      <c r="E21" t="s">
        <v>2272</v>
      </c>
      <c r="F21" t="s">
        <v>2274</v>
      </c>
      <c r="G21" t="s">
        <v>7446</v>
      </c>
      <c r="H21" t="s">
        <v>84</v>
      </c>
    </row>
    <row r="22" spans="1:8">
      <c r="A22" t="s">
        <v>86</v>
      </c>
      <c r="B22" t="s">
        <v>2275</v>
      </c>
      <c r="C22" t="s">
        <v>2276</v>
      </c>
      <c r="G22" t="s">
        <v>2237</v>
      </c>
      <c r="H22" t="s">
        <v>86</v>
      </c>
    </row>
    <row r="23" spans="1:8">
      <c r="A23" t="s">
        <v>2277</v>
      </c>
      <c r="B23" t="s">
        <v>2278</v>
      </c>
      <c r="C23" t="s">
        <v>2250</v>
      </c>
      <c r="D23" t="s">
        <v>2279</v>
      </c>
      <c r="E23" t="s">
        <v>2250</v>
      </c>
      <c r="F23" t="s">
        <v>2280</v>
      </c>
      <c r="G23" t="s">
        <v>7446</v>
      </c>
      <c r="H23" t="s">
        <v>2277</v>
      </c>
    </row>
    <row r="24" spans="1:8">
      <c r="A24" t="s">
        <v>2281</v>
      </c>
      <c r="B24" t="s">
        <v>2282</v>
      </c>
      <c r="C24" t="s">
        <v>2250</v>
      </c>
      <c r="D24" t="s">
        <v>2279</v>
      </c>
      <c r="E24" t="s">
        <v>2250</v>
      </c>
      <c r="F24" t="s">
        <v>2280</v>
      </c>
      <c r="G24" t="s">
        <v>7446</v>
      </c>
      <c r="H24" t="s">
        <v>2281</v>
      </c>
    </row>
    <row r="25" spans="1:8">
      <c r="A25" t="s">
        <v>87</v>
      </c>
      <c r="B25" t="s">
        <v>2283</v>
      </c>
      <c r="C25" t="s">
        <v>2230</v>
      </c>
      <c r="D25" t="s">
        <v>2284</v>
      </c>
      <c r="E25" t="s">
        <v>2242</v>
      </c>
      <c r="G25" t="s">
        <v>2237</v>
      </c>
      <c r="H25" t="s">
        <v>87</v>
      </c>
    </row>
    <row r="26" spans="1:8">
      <c r="A26" t="s">
        <v>88</v>
      </c>
      <c r="B26" t="s">
        <v>2285</v>
      </c>
      <c r="C26" t="s">
        <v>2286</v>
      </c>
      <c r="D26" t="s">
        <v>2287</v>
      </c>
      <c r="E26" t="s">
        <v>2288</v>
      </c>
      <c r="F26" t="s">
        <v>2289</v>
      </c>
      <c r="G26" t="s">
        <v>7446</v>
      </c>
      <c r="H26" t="s">
        <v>88</v>
      </c>
    </row>
    <row r="27" spans="1:8">
      <c r="A27" t="s">
        <v>2290</v>
      </c>
      <c r="B27" t="s">
        <v>2291</v>
      </c>
      <c r="C27" t="s">
        <v>2292</v>
      </c>
      <c r="D27" t="s">
        <v>2293</v>
      </c>
      <c r="E27" t="s">
        <v>2294</v>
      </c>
      <c r="F27" t="s">
        <v>2295</v>
      </c>
      <c r="G27" t="s">
        <v>7446</v>
      </c>
      <c r="H27" t="s">
        <v>2290</v>
      </c>
    </row>
    <row r="28" spans="1:8">
      <c r="A28" t="s">
        <v>2296</v>
      </c>
      <c r="B28" t="s">
        <v>2297</v>
      </c>
      <c r="C28" t="s">
        <v>2298</v>
      </c>
      <c r="D28" t="s">
        <v>2299</v>
      </c>
      <c r="E28" t="s">
        <v>2298</v>
      </c>
      <c r="G28" t="s">
        <v>2237</v>
      </c>
      <c r="H28" t="s">
        <v>2296</v>
      </c>
    </row>
    <row r="29" spans="1:8">
      <c r="A29" t="s">
        <v>2300</v>
      </c>
      <c r="B29" t="s">
        <v>2301</v>
      </c>
      <c r="C29" t="s">
        <v>2230</v>
      </c>
      <c r="D29" t="s">
        <v>2302</v>
      </c>
      <c r="E29" t="s">
        <v>2227</v>
      </c>
      <c r="G29" t="s">
        <v>2237</v>
      </c>
      <c r="H29" t="s">
        <v>2300</v>
      </c>
    </row>
    <row r="30" spans="1:8">
      <c r="A30" t="s">
        <v>1560</v>
      </c>
      <c r="B30" t="s">
        <v>2303</v>
      </c>
      <c r="C30" t="s">
        <v>2230</v>
      </c>
      <c r="G30" t="s">
        <v>2304</v>
      </c>
      <c r="H30" t="s">
        <v>1560</v>
      </c>
    </row>
    <row r="31" spans="1:8">
      <c r="A31" t="s">
        <v>2305</v>
      </c>
      <c r="B31" t="s">
        <v>2306</v>
      </c>
      <c r="C31" t="s">
        <v>2230</v>
      </c>
      <c r="G31" t="s">
        <v>2237</v>
      </c>
      <c r="H31" t="s">
        <v>2305</v>
      </c>
    </row>
    <row r="32" spans="1:8">
      <c r="A32" t="s">
        <v>2307</v>
      </c>
      <c r="B32" t="s">
        <v>2308</v>
      </c>
      <c r="C32" t="s">
        <v>2262</v>
      </c>
      <c r="D32" t="s">
        <v>7452</v>
      </c>
      <c r="E32" t="s">
        <v>2232</v>
      </c>
      <c r="F32" t="s">
        <v>2310</v>
      </c>
      <c r="G32" t="s">
        <v>7446</v>
      </c>
      <c r="H32" t="s">
        <v>2307</v>
      </c>
    </row>
    <row r="33" spans="1:8">
      <c r="A33" t="s">
        <v>1561</v>
      </c>
      <c r="B33" t="s">
        <v>2315</v>
      </c>
      <c r="C33" t="s">
        <v>2246</v>
      </c>
      <c r="G33" t="s">
        <v>2237</v>
      </c>
      <c r="H33" t="s">
        <v>1561</v>
      </c>
    </row>
    <row r="34" spans="1:8">
      <c r="A34" t="s">
        <v>90</v>
      </c>
      <c r="B34" t="s">
        <v>2316</v>
      </c>
      <c r="C34" t="s">
        <v>2259</v>
      </c>
      <c r="D34" t="s">
        <v>2317</v>
      </c>
      <c r="E34" t="s">
        <v>2254</v>
      </c>
      <c r="G34" t="s">
        <v>2237</v>
      </c>
      <c r="H34" t="s">
        <v>90</v>
      </c>
    </row>
    <row r="35" spans="1:8">
      <c r="A35" t="s">
        <v>91</v>
      </c>
      <c r="B35" t="s">
        <v>2318</v>
      </c>
      <c r="C35" t="s">
        <v>2319</v>
      </c>
      <c r="D35" t="s">
        <v>2320</v>
      </c>
      <c r="E35" t="s">
        <v>2321</v>
      </c>
      <c r="G35" t="s">
        <v>2237</v>
      </c>
      <c r="H35" t="s">
        <v>91</v>
      </c>
    </row>
    <row r="36" spans="1:8">
      <c r="A36" t="s">
        <v>2322</v>
      </c>
      <c r="B36" t="s">
        <v>2323</v>
      </c>
      <c r="C36" t="s">
        <v>2324</v>
      </c>
      <c r="D36" t="s">
        <v>2325</v>
      </c>
      <c r="E36" t="s">
        <v>2227</v>
      </c>
      <c r="F36" t="s">
        <v>2326</v>
      </c>
      <c r="G36" t="s">
        <v>7446</v>
      </c>
      <c r="H36" t="s">
        <v>2322</v>
      </c>
    </row>
    <row r="37" spans="1:8">
      <c r="A37" t="s">
        <v>93</v>
      </c>
      <c r="B37" t="s">
        <v>2327</v>
      </c>
      <c r="C37" t="s">
        <v>2328</v>
      </c>
      <c r="D37" t="s">
        <v>2329</v>
      </c>
      <c r="E37" t="s">
        <v>2250</v>
      </c>
      <c r="G37" t="s">
        <v>2228</v>
      </c>
      <c r="H37" t="s">
        <v>93</v>
      </c>
    </row>
    <row r="38" spans="1:8">
      <c r="A38" t="s">
        <v>99</v>
      </c>
      <c r="B38" t="s">
        <v>2333</v>
      </c>
      <c r="C38" t="s">
        <v>2334</v>
      </c>
      <c r="D38" t="s">
        <v>2335</v>
      </c>
      <c r="E38" t="s">
        <v>2232</v>
      </c>
      <c r="F38" t="s">
        <v>2336</v>
      </c>
      <c r="G38" t="s">
        <v>7446</v>
      </c>
      <c r="H38" t="s">
        <v>99</v>
      </c>
    </row>
    <row r="39" spans="1:8">
      <c r="A39" t="s">
        <v>96</v>
      </c>
      <c r="B39" t="s">
        <v>2337</v>
      </c>
      <c r="C39" t="s">
        <v>2225</v>
      </c>
      <c r="D39" t="s">
        <v>2338</v>
      </c>
      <c r="E39" t="s">
        <v>2321</v>
      </c>
      <c r="G39" t="s">
        <v>2237</v>
      </c>
      <c r="H39" t="s">
        <v>96</v>
      </c>
    </row>
    <row r="40" spans="1:8">
      <c r="A40" t="s">
        <v>95</v>
      </c>
      <c r="B40" t="s">
        <v>2339</v>
      </c>
      <c r="C40" t="s">
        <v>2340</v>
      </c>
      <c r="D40" t="s">
        <v>2341</v>
      </c>
      <c r="E40" t="s">
        <v>2340</v>
      </c>
      <c r="G40" t="s">
        <v>2237</v>
      </c>
      <c r="H40" t="s">
        <v>95</v>
      </c>
    </row>
    <row r="41" spans="1:8">
      <c r="A41" t="s">
        <v>1562</v>
      </c>
      <c r="B41" t="s">
        <v>2346</v>
      </c>
      <c r="C41" t="s">
        <v>2248</v>
      </c>
      <c r="D41" t="s">
        <v>2347</v>
      </c>
      <c r="E41" t="s">
        <v>2276</v>
      </c>
      <c r="G41" t="s">
        <v>2237</v>
      </c>
      <c r="H41" t="s">
        <v>1562</v>
      </c>
    </row>
    <row r="42" spans="1:8">
      <c r="A42" t="s">
        <v>2348</v>
      </c>
      <c r="B42" t="s">
        <v>2349</v>
      </c>
      <c r="C42" t="s">
        <v>2350</v>
      </c>
      <c r="D42" t="s">
        <v>2351</v>
      </c>
      <c r="E42" t="s">
        <v>2340</v>
      </c>
      <c r="F42" t="s">
        <v>2352</v>
      </c>
      <c r="G42" t="s">
        <v>7446</v>
      </c>
      <c r="H42" t="s">
        <v>2348</v>
      </c>
    </row>
    <row r="43" spans="1:8">
      <c r="A43" t="s">
        <v>100</v>
      </c>
      <c r="B43" t="s">
        <v>2353</v>
      </c>
      <c r="C43" t="s">
        <v>2354</v>
      </c>
      <c r="D43" t="s">
        <v>2355</v>
      </c>
      <c r="G43" t="s">
        <v>2228</v>
      </c>
      <c r="H43" t="s">
        <v>100</v>
      </c>
    </row>
    <row r="44" spans="1:8">
      <c r="A44" t="s">
        <v>102</v>
      </c>
      <c r="B44" t="s">
        <v>2356</v>
      </c>
      <c r="C44" t="s">
        <v>2225</v>
      </c>
      <c r="D44" t="s">
        <v>2357</v>
      </c>
      <c r="E44" t="s">
        <v>2230</v>
      </c>
      <c r="F44" t="s">
        <v>2358</v>
      </c>
      <c r="G44" t="s">
        <v>7446</v>
      </c>
      <c r="H44" t="s">
        <v>102</v>
      </c>
    </row>
    <row r="45" spans="1:8">
      <c r="A45" t="s">
        <v>2359</v>
      </c>
      <c r="B45" t="s">
        <v>2360</v>
      </c>
      <c r="C45" t="s">
        <v>2250</v>
      </c>
      <c r="D45" t="s">
        <v>2361</v>
      </c>
      <c r="E45" t="s">
        <v>2362</v>
      </c>
      <c r="G45" t="s">
        <v>2228</v>
      </c>
      <c r="H45" t="s">
        <v>2359</v>
      </c>
    </row>
    <row r="46" spans="1:8">
      <c r="A46" t="s">
        <v>103</v>
      </c>
      <c r="B46" t="s">
        <v>2363</v>
      </c>
      <c r="C46" t="s">
        <v>2364</v>
      </c>
      <c r="D46" t="s">
        <v>2365</v>
      </c>
      <c r="E46" t="s">
        <v>2366</v>
      </c>
      <c r="G46" t="s">
        <v>2237</v>
      </c>
      <c r="H46" t="s">
        <v>103</v>
      </c>
    </row>
    <row r="47" spans="1:8">
      <c r="A47" t="s">
        <v>1563</v>
      </c>
      <c r="B47" t="s">
        <v>2367</v>
      </c>
      <c r="C47" t="s">
        <v>2368</v>
      </c>
      <c r="D47" t="s">
        <v>2369</v>
      </c>
      <c r="E47" t="s">
        <v>2368</v>
      </c>
      <c r="F47" t="s">
        <v>2370</v>
      </c>
      <c r="G47" t="s">
        <v>7446</v>
      </c>
      <c r="H47" t="s">
        <v>1563</v>
      </c>
    </row>
    <row r="48" spans="1:8">
      <c r="A48" t="s">
        <v>104</v>
      </c>
      <c r="B48" t="s">
        <v>2371</v>
      </c>
      <c r="C48" t="s">
        <v>2242</v>
      </c>
      <c r="D48" t="s">
        <v>2372</v>
      </c>
      <c r="E48" t="s">
        <v>2227</v>
      </c>
      <c r="G48" t="s">
        <v>2228</v>
      </c>
      <c r="H48" t="s">
        <v>104</v>
      </c>
    </row>
    <row r="49" spans="1:8">
      <c r="A49" t="s">
        <v>105</v>
      </c>
      <c r="B49" t="s">
        <v>2373</v>
      </c>
      <c r="C49" t="s">
        <v>2246</v>
      </c>
      <c r="G49" t="s">
        <v>2237</v>
      </c>
      <c r="H49" t="s">
        <v>105</v>
      </c>
    </row>
    <row r="50" spans="1:8">
      <c r="A50" t="s">
        <v>106</v>
      </c>
      <c r="B50" t="s">
        <v>2374</v>
      </c>
      <c r="C50" t="s">
        <v>2375</v>
      </c>
      <c r="D50" t="s">
        <v>2376</v>
      </c>
      <c r="E50" t="s">
        <v>2377</v>
      </c>
      <c r="G50" t="s">
        <v>2237</v>
      </c>
      <c r="H50" t="s">
        <v>106</v>
      </c>
    </row>
    <row r="51" spans="1:8">
      <c r="A51" t="s">
        <v>1762</v>
      </c>
      <c r="B51" t="s">
        <v>2378</v>
      </c>
      <c r="C51" t="s">
        <v>2286</v>
      </c>
      <c r="D51" t="s">
        <v>2379</v>
      </c>
      <c r="E51" t="s">
        <v>2340</v>
      </c>
      <c r="F51" t="s">
        <v>2380</v>
      </c>
      <c r="G51" t="s">
        <v>7446</v>
      </c>
      <c r="H51" t="s">
        <v>1762</v>
      </c>
    </row>
    <row r="52" spans="1:8">
      <c r="A52" t="s">
        <v>107</v>
      </c>
      <c r="B52" t="s">
        <v>2381</v>
      </c>
      <c r="C52" t="s">
        <v>2382</v>
      </c>
      <c r="D52" t="s">
        <v>2383</v>
      </c>
      <c r="E52" t="s">
        <v>2382</v>
      </c>
      <c r="G52" t="s">
        <v>2237</v>
      </c>
      <c r="H52" t="s">
        <v>107</v>
      </c>
    </row>
    <row r="53" spans="1:8">
      <c r="A53" t="s">
        <v>2384</v>
      </c>
      <c r="B53" t="s">
        <v>2385</v>
      </c>
      <c r="C53" t="s">
        <v>2242</v>
      </c>
      <c r="G53" t="s">
        <v>2228</v>
      </c>
      <c r="H53" t="s">
        <v>2384</v>
      </c>
    </row>
    <row r="54" spans="1:8">
      <c r="A54" t="s">
        <v>2386</v>
      </c>
      <c r="B54" t="s">
        <v>2387</v>
      </c>
      <c r="C54" t="s">
        <v>2242</v>
      </c>
      <c r="D54" t="s">
        <v>2388</v>
      </c>
      <c r="E54" t="s">
        <v>2389</v>
      </c>
      <c r="G54" t="s">
        <v>2237</v>
      </c>
      <c r="H54" t="s">
        <v>2386</v>
      </c>
    </row>
    <row r="55" spans="1:8">
      <c r="A55" t="s">
        <v>108</v>
      </c>
      <c r="B55" t="s">
        <v>2390</v>
      </c>
      <c r="C55" t="s">
        <v>2319</v>
      </c>
      <c r="D55" t="s">
        <v>2391</v>
      </c>
      <c r="E55" t="s">
        <v>2319</v>
      </c>
      <c r="G55" t="s">
        <v>2228</v>
      </c>
      <c r="H55" t="s">
        <v>108</v>
      </c>
    </row>
    <row r="56" spans="1:8">
      <c r="A56" t="s">
        <v>1564</v>
      </c>
      <c r="B56" t="s">
        <v>2392</v>
      </c>
      <c r="C56" t="s">
        <v>2248</v>
      </c>
      <c r="D56" t="s">
        <v>2393</v>
      </c>
      <c r="E56" t="s">
        <v>2227</v>
      </c>
      <c r="G56" t="s">
        <v>2237</v>
      </c>
      <c r="H56" t="s">
        <v>1564</v>
      </c>
    </row>
    <row r="57" spans="1:8">
      <c r="A57" t="s">
        <v>1824</v>
      </c>
      <c r="B57" t="s">
        <v>7453</v>
      </c>
      <c r="C57" t="s">
        <v>7454</v>
      </c>
      <c r="D57" t="s">
        <v>7455</v>
      </c>
      <c r="E57" t="s">
        <v>2321</v>
      </c>
      <c r="G57" t="s">
        <v>2237</v>
      </c>
      <c r="H57" t="s">
        <v>1824</v>
      </c>
    </row>
    <row r="58" spans="1:8">
      <c r="A58" t="s">
        <v>7456</v>
      </c>
      <c r="B58" t="s">
        <v>7457</v>
      </c>
      <c r="C58" t="s">
        <v>2543</v>
      </c>
      <c r="D58" t="s">
        <v>2343</v>
      </c>
      <c r="E58" t="s">
        <v>2344</v>
      </c>
      <c r="F58" t="s">
        <v>7458</v>
      </c>
      <c r="G58" t="s">
        <v>7446</v>
      </c>
      <c r="H58" t="s">
        <v>7456</v>
      </c>
    </row>
    <row r="59" spans="1:8">
      <c r="A59" t="s">
        <v>109</v>
      </c>
      <c r="B59" t="s">
        <v>2394</v>
      </c>
      <c r="C59" t="s">
        <v>2246</v>
      </c>
      <c r="G59" t="s">
        <v>2237</v>
      </c>
      <c r="H59" t="s">
        <v>109</v>
      </c>
    </row>
    <row r="60" spans="1:8">
      <c r="A60" t="s">
        <v>110</v>
      </c>
      <c r="B60" t="s">
        <v>2395</v>
      </c>
      <c r="C60" t="s">
        <v>2225</v>
      </c>
      <c r="D60" t="s">
        <v>2396</v>
      </c>
      <c r="E60" t="s">
        <v>2225</v>
      </c>
      <c r="G60" t="s">
        <v>2237</v>
      </c>
      <c r="H60" t="s">
        <v>110</v>
      </c>
    </row>
    <row r="61" spans="1:8">
      <c r="A61" t="s">
        <v>2397</v>
      </c>
      <c r="B61" t="s">
        <v>2398</v>
      </c>
      <c r="C61" t="s">
        <v>2399</v>
      </c>
      <c r="G61" t="s">
        <v>2237</v>
      </c>
      <c r="H61" t="s">
        <v>2397</v>
      </c>
    </row>
    <row r="62" spans="1:8">
      <c r="A62" t="s">
        <v>111</v>
      </c>
      <c r="B62" t="s">
        <v>2400</v>
      </c>
      <c r="C62" t="s">
        <v>2266</v>
      </c>
      <c r="D62" t="s">
        <v>2401</v>
      </c>
      <c r="E62" t="s">
        <v>2227</v>
      </c>
      <c r="F62" t="s">
        <v>2402</v>
      </c>
      <c r="G62" t="s">
        <v>7446</v>
      </c>
      <c r="H62" t="s">
        <v>111</v>
      </c>
    </row>
    <row r="63" spans="1:8">
      <c r="A63" t="s">
        <v>2403</v>
      </c>
      <c r="B63" t="s">
        <v>2404</v>
      </c>
      <c r="C63" t="s">
        <v>2405</v>
      </c>
      <c r="D63" t="s">
        <v>2406</v>
      </c>
      <c r="E63" t="s">
        <v>2407</v>
      </c>
      <c r="G63" t="s">
        <v>2237</v>
      </c>
      <c r="H63" t="s">
        <v>2403</v>
      </c>
    </row>
    <row r="64" spans="1:8">
      <c r="A64" t="s">
        <v>113</v>
      </c>
      <c r="B64" t="s">
        <v>2408</v>
      </c>
      <c r="C64" t="s">
        <v>2246</v>
      </c>
      <c r="D64" t="s">
        <v>2409</v>
      </c>
      <c r="E64" t="s">
        <v>2410</v>
      </c>
      <c r="G64" t="s">
        <v>2228</v>
      </c>
      <c r="H64" t="s">
        <v>113</v>
      </c>
    </row>
    <row r="65" spans="1:8">
      <c r="A65" t="s">
        <v>2411</v>
      </c>
      <c r="B65" t="s">
        <v>2412</v>
      </c>
      <c r="C65" t="s">
        <v>2413</v>
      </c>
      <c r="D65" t="s">
        <v>2414</v>
      </c>
      <c r="E65" t="s">
        <v>2321</v>
      </c>
      <c r="G65" t="s">
        <v>2228</v>
      </c>
      <c r="H65" t="s">
        <v>2411</v>
      </c>
    </row>
    <row r="66" spans="1:8">
      <c r="A66" t="s">
        <v>7459</v>
      </c>
      <c r="B66" t="s">
        <v>7460</v>
      </c>
      <c r="C66" t="s">
        <v>2230</v>
      </c>
      <c r="G66" t="s">
        <v>2701</v>
      </c>
      <c r="H66" t="s">
        <v>7459</v>
      </c>
    </row>
    <row r="67" spans="1:8">
      <c r="A67" t="s">
        <v>2415</v>
      </c>
      <c r="B67" t="s">
        <v>2416</v>
      </c>
      <c r="C67" t="s">
        <v>2417</v>
      </c>
      <c r="D67" t="s">
        <v>2418</v>
      </c>
      <c r="E67" t="s">
        <v>2419</v>
      </c>
      <c r="G67" t="s">
        <v>2237</v>
      </c>
      <c r="H67" t="s">
        <v>2415</v>
      </c>
    </row>
    <row r="68" spans="1:8">
      <c r="A68" t="s">
        <v>2420</v>
      </c>
      <c r="B68" t="s">
        <v>2421</v>
      </c>
      <c r="C68" t="s">
        <v>2324</v>
      </c>
      <c r="D68" t="s">
        <v>2422</v>
      </c>
      <c r="E68" t="s">
        <v>2232</v>
      </c>
      <c r="F68" t="s">
        <v>2423</v>
      </c>
      <c r="G68" t="s">
        <v>2223</v>
      </c>
      <c r="H68" t="s">
        <v>2420</v>
      </c>
    </row>
    <row r="69" spans="1:8">
      <c r="A69" t="s">
        <v>114</v>
      </c>
      <c r="B69" t="s">
        <v>2424</v>
      </c>
      <c r="C69" t="s">
        <v>2425</v>
      </c>
      <c r="D69" t="s">
        <v>2426</v>
      </c>
      <c r="E69" t="s">
        <v>2425</v>
      </c>
      <c r="G69" t="s">
        <v>2237</v>
      </c>
      <c r="H69" t="s">
        <v>114</v>
      </c>
    </row>
    <row r="70" spans="1:8">
      <c r="A70" t="s">
        <v>115</v>
      </c>
      <c r="B70" t="s">
        <v>2427</v>
      </c>
      <c r="C70" t="s">
        <v>2428</v>
      </c>
      <c r="D70" t="s">
        <v>2429</v>
      </c>
      <c r="E70" t="s">
        <v>2377</v>
      </c>
      <c r="G70" t="s">
        <v>2237</v>
      </c>
      <c r="H70" t="s">
        <v>115</v>
      </c>
    </row>
    <row r="71" spans="1:8">
      <c r="A71" t="s">
        <v>116</v>
      </c>
      <c r="B71" t="s">
        <v>2430</v>
      </c>
      <c r="C71" t="s">
        <v>2248</v>
      </c>
      <c r="D71" t="s">
        <v>2431</v>
      </c>
      <c r="E71" t="s">
        <v>2407</v>
      </c>
      <c r="F71" t="s">
        <v>7361</v>
      </c>
      <c r="G71" t="s">
        <v>7446</v>
      </c>
      <c r="H71" t="s">
        <v>116</v>
      </c>
    </row>
    <row r="72" spans="1:8">
      <c r="A72" t="s">
        <v>118</v>
      </c>
      <c r="B72" t="s">
        <v>2432</v>
      </c>
      <c r="C72" t="s">
        <v>2250</v>
      </c>
      <c r="G72" t="s">
        <v>2228</v>
      </c>
      <c r="H72" t="s">
        <v>118</v>
      </c>
    </row>
    <row r="73" spans="1:8">
      <c r="A73" t="s">
        <v>1565</v>
      </c>
      <c r="B73" t="s">
        <v>2433</v>
      </c>
      <c r="C73" t="s">
        <v>2340</v>
      </c>
      <c r="D73" t="s">
        <v>2434</v>
      </c>
      <c r="E73" t="s">
        <v>2340</v>
      </c>
      <c r="G73" t="s">
        <v>2237</v>
      </c>
      <c r="H73" t="s">
        <v>1565</v>
      </c>
    </row>
    <row r="74" spans="1:8">
      <c r="A74" t="s">
        <v>2435</v>
      </c>
      <c r="B74" t="s">
        <v>2436</v>
      </c>
      <c r="C74" t="s">
        <v>2286</v>
      </c>
      <c r="D74" t="s">
        <v>2437</v>
      </c>
      <c r="E74" t="s">
        <v>2340</v>
      </c>
      <c r="G74" t="s">
        <v>2237</v>
      </c>
      <c r="H74" t="s">
        <v>2435</v>
      </c>
    </row>
    <row r="75" spans="1:8">
      <c r="A75" t="s">
        <v>120</v>
      </c>
      <c r="B75" t="s">
        <v>2438</v>
      </c>
      <c r="C75" t="s">
        <v>2225</v>
      </c>
      <c r="G75" t="s">
        <v>2228</v>
      </c>
      <c r="H75" t="s">
        <v>120</v>
      </c>
    </row>
    <row r="76" spans="1:8">
      <c r="A76" t="s">
        <v>2439</v>
      </c>
      <c r="B76" t="s">
        <v>2440</v>
      </c>
      <c r="C76" t="s">
        <v>2441</v>
      </c>
      <c r="G76" t="s">
        <v>2237</v>
      </c>
      <c r="H76" t="s">
        <v>2439</v>
      </c>
    </row>
    <row r="77" spans="1:8">
      <c r="A77" t="s">
        <v>2442</v>
      </c>
      <c r="B77" t="s">
        <v>2443</v>
      </c>
      <c r="C77" t="s">
        <v>2276</v>
      </c>
      <c r="D77" t="s">
        <v>2444</v>
      </c>
      <c r="E77" t="s">
        <v>2407</v>
      </c>
      <c r="F77" t="s">
        <v>2445</v>
      </c>
      <c r="G77" t="s">
        <v>7446</v>
      </c>
      <c r="H77" t="s">
        <v>2442</v>
      </c>
    </row>
    <row r="78" spans="1:8">
      <c r="A78" t="s">
        <v>121</v>
      </c>
      <c r="B78" t="s">
        <v>2446</v>
      </c>
      <c r="C78" t="s">
        <v>2340</v>
      </c>
      <c r="D78" t="s">
        <v>2447</v>
      </c>
      <c r="E78" t="s">
        <v>2340</v>
      </c>
      <c r="G78" t="s">
        <v>2237</v>
      </c>
      <c r="H78" t="s">
        <v>121</v>
      </c>
    </row>
    <row r="79" spans="1:8">
      <c r="A79" t="s">
        <v>1566</v>
      </c>
      <c r="B79" t="s">
        <v>2448</v>
      </c>
      <c r="C79" t="s">
        <v>2230</v>
      </c>
      <c r="D79" t="s">
        <v>2449</v>
      </c>
      <c r="E79" t="s">
        <v>2321</v>
      </c>
      <c r="G79" t="s">
        <v>2237</v>
      </c>
      <c r="H79" t="s">
        <v>1566</v>
      </c>
    </row>
    <row r="80" spans="1:8">
      <c r="A80" t="s">
        <v>122</v>
      </c>
      <c r="B80" t="s">
        <v>2450</v>
      </c>
      <c r="C80" t="s">
        <v>2242</v>
      </c>
      <c r="D80" t="s">
        <v>2451</v>
      </c>
      <c r="E80" t="s">
        <v>2242</v>
      </c>
      <c r="G80" t="s">
        <v>2228</v>
      </c>
      <c r="H80" t="s">
        <v>122</v>
      </c>
    </row>
    <row r="81" spans="1:8">
      <c r="A81" t="s">
        <v>2452</v>
      </c>
      <c r="B81" t="s">
        <v>2453</v>
      </c>
      <c r="C81" t="s">
        <v>2454</v>
      </c>
      <c r="D81" t="s">
        <v>7461</v>
      </c>
      <c r="E81" t="s">
        <v>2454</v>
      </c>
      <c r="F81" t="s">
        <v>2456</v>
      </c>
      <c r="G81" t="s">
        <v>7446</v>
      </c>
      <c r="H81" t="s">
        <v>2452</v>
      </c>
    </row>
    <row r="82" spans="1:8">
      <c r="A82" t="s">
        <v>123</v>
      </c>
      <c r="B82" t="s">
        <v>2457</v>
      </c>
      <c r="C82" t="s">
        <v>2248</v>
      </c>
      <c r="D82" t="s">
        <v>2458</v>
      </c>
      <c r="E82" t="s">
        <v>2250</v>
      </c>
      <c r="G82" t="s">
        <v>2237</v>
      </c>
      <c r="H82" t="s">
        <v>123</v>
      </c>
    </row>
    <row r="83" spans="1:8">
      <c r="A83" t="s">
        <v>2459</v>
      </c>
      <c r="B83" t="s">
        <v>2460</v>
      </c>
      <c r="C83" t="s">
        <v>2461</v>
      </c>
      <c r="G83" t="s">
        <v>2228</v>
      </c>
      <c r="H83" t="s">
        <v>2459</v>
      </c>
    </row>
    <row r="84" spans="1:8">
      <c r="A84" t="s">
        <v>2462</v>
      </c>
      <c r="B84" t="s">
        <v>2463</v>
      </c>
      <c r="C84" t="s">
        <v>2340</v>
      </c>
      <c r="G84" t="s">
        <v>2304</v>
      </c>
      <c r="H84" t="s">
        <v>2462</v>
      </c>
    </row>
    <row r="85" spans="1:8">
      <c r="A85" t="s">
        <v>124</v>
      </c>
      <c r="B85" t="s">
        <v>2464</v>
      </c>
      <c r="C85" t="s">
        <v>2340</v>
      </c>
      <c r="D85" t="s">
        <v>2465</v>
      </c>
      <c r="E85" t="s">
        <v>2232</v>
      </c>
      <c r="G85" t="s">
        <v>2237</v>
      </c>
      <c r="H85" t="s">
        <v>124</v>
      </c>
    </row>
    <row r="86" spans="1:8">
      <c r="A86" t="s">
        <v>125</v>
      </c>
      <c r="B86" t="s">
        <v>2466</v>
      </c>
      <c r="C86" t="s">
        <v>2262</v>
      </c>
      <c r="D86" t="s">
        <v>2467</v>
      </c>
      <c r="E86" t="s">
        <v>2230</v>
      </c>
      <c r="G86" t="s">
        <v>2237</v>
      </c>
      <c r="H86" t="s">
        <v>125</v>
      </c>
    </row>
    <row r="87" spans="1:8">
      <c r="A87" t="s">
        <v>126</v>
      </c>
      <c r="B87" t="s">
        <v>2468</v>
      </c>
      <c r="C87" t="s">
        <v>2469</v>
      </c>
      <c r="D87" t="s">
        <v>2470</v>
      </c>
      <c r="E87" t="s">
        <v>2232</v>
      </c>
      <c r="G87" t="s">
        <v>2237</v>
      </c>
      <c r="H87" t="s">
        <v>126</v>
      </c>
    </row>
    <row r="88" spans="1:8">
      <c r="A88" t="s">
        <v>2471</v>
      </c>
      <c r="B88" t="s">
        <v>2472</v>
      </c>
      <c r="C88" t="s">
        <v>2248</v>
      </c>
      <c r="D88" t="s">
        <v>2473</v>
      </c>
      <c r="E88" t="s">
        <v>2248</v>
      </c>
      <c r="G88" t="s">
        <v>2237</v>
      </c>
      <c r="H88" t="s">
        <v>2471</v>
      </c>
    </row>
    <row r="89" spans="1:8">
      <c r="A89" t="s">
        <v>2474</v>
      </c>
      <c r="B89" t="s">
        <v>2475</v>
      </c>
      <c r="C89" t="s">
        <v>2476</v>
      </c>
      <c r="G89" t="s">
        <v>2228</v>
      </c>
      <c r="H89" t="s">
        <v>2474</v>
      </c>
    </row>
    <row r="90" spans="1:8">
      <c r="A90" t="s">
        <v>127</v>
      </c>
      <c r="B90" t="s">
        <v>2477</v>
      </c>
      <c r="C90" t="s">
        <v>2286</v>
      </c>
      <c r="D90" t="s">
        <v>2478</v>
      </c>
      <c r="E90" t="s">
        <v>2286</v>
      </c>
      <c r="G90" t="s">
        <v>2237</v>
      </c>
      <c r="H90" t="s">
        <v>127</v>
      </c>
    </row>
    <row r="91" spans="1:8">
      <c r="A91" t="s">
        <v>2479</v>
      </c>
      <c r="B91" t="s">
        <v>2480</v>
      </c>
      <c r="C91" t="s">
        <v>2250</v>
      </c>
      <c r="D91" t="s">
        <v>2481</v>
      </c>
      <c r="E91" t="s">
        <v>2250</v>
      </c>
      <c r="G91" t="s">
        <v>2237</v>
      </c>
      <c r="H91" t="s">
        <v>2479</v>
      </c>
    </row>
    <row r="92" spans="1:8">
      <c r="A92" t="s">
        <v>128</v>
      </c>
      <c r="B92" t="s">
        <v>2482</v>
      </c>
      <c r="C92" t="s">
        <v>2483</v>
      </c>
      <c r="D92" t="s">
        <v>2484</v>
      </c>
      <c r="E92" t="s">
        <v>2321</v>
      </c>
      <c r="G92" t="s">
        <v>2237</v>
      </c>
      <c r="H92" t="s">
        <v>128</v>
      </c>
    </row>
    <row r="93" spans="1:8">
      <c r="A93" t="s">
        <v>129</v>
      </c>
      <c r="B93" t="s">
        <v>2485</v>
      </c>
      <c r="C93" t="s">
        <v>2362</v>
      </c>
      <c r="D93" t="s">
        <v>2486</v>
      </c>
      <c r="E93" t="s">
        <v>2321</v>
      </c>
      <c r="G93" t="s">
        <v>2237</v>
      </c>
      <c r="H93" t="s">
        <v>129</v>
      </c>
    </row>
    <row r="94" spans="1:8">
      <c r="A94" t="s">
        <v>2487</v>
      </c>
      <c r="B94" t="s">
        <v>2488</v>
      </c>
      <c r="C94" t="s">
        <v>2244</v>
      </c>
      <c r="G94" t="s">
        <v>2237</v>
      </c>
      <c r="H94" t="s">
        <v>2487</v>
      </c>
    </row>
    <row r="95" spans="1:8">
      <c r="A95" t="s">
        <v>130</v>
      </c>
      <c r="B95" t="s">
        <v>2489</v>
      </c>
      <c r="C95" t="s">
        <v>2490</v>
      </c>
      <c r="D95" t="s">
        <v>2491</v>
      </c>
      <c r="E95" t="s">
        <v>2490</v>
      </c>
      <c r="G95" t="s">
        <v>2228</v>
      </c>
      <c r="H95" t="s">
        <v>130</v>
      </c>
    </row>
    <row r="96" spans="1:8">
      <c r="A96" t="s">
        <v>1826</v>
      </c>
      <c r="B96" t="s">
        <v>7462</v>
      </c>
      <c r="C96" t="s">
        <v>2248</v>
      </c>
      <c r="G96" t="s">
        <v>2701</v>
      </c>
      <c r="H96" t="s">
        <v>1826</v>
      </c>
    </row>
    <row r="97" spans="1:8">
      <c r="A97" t="s">
        <v>132</v>
      </c>
      <c r="B97" t="s">
        <v>2492</v>
      </c>
      <c r="C97" t="s">
        <v>2230</v>
      </c>
      <c r="G97" t="s">
        <v>2237</v>
      </c>
      <c r="H97" t="s">
        <v>132</v>
      </c>
    </row>
    <row r="98" spans="1:8">
      <c r="A98" t="s">
        <v>133</v>
      </c>
      <c r="B98" t="s">
        <v>2493</v>
      </c>
      <c r="C98" t="s">
        <v>2298</v>
      </c>
      <c r="D98" t="s">
        <v>2494</v>
      </c>
      <c r="E98" t="s">
        <v>2250</v>
      </c>
      <c r="G98" t="s">
        <v>2237</v>
      </c>
      <c r="H98" t="s">
        <v>133</v>
      </c>
    </row>
    <row r="99" spans="1:8">
      <c r="A99" t="s">
        <v>134</v>
      </c>
      <c r="B99" t="s">
        <v>2495</v>
      </c>
      <c r="C99" t="s">
        <v>2225</v>
      </c>
      <c r="D99" t="s">
        <v>7463</v>
      </c>
      <c r="E99" t="s">
        <v>2244</v>
      </c>
      <c r="G99" t="s">
        <v>2237</v>
      </c>
      <c r="H99" t="s">
        <v>134</v>
      </c>
    </row>
    <row r="100" spans="1:8">
      <c r="A100" t="s">
        <v>2497</v>
      </c>
      <c r="B100" t="s">
        <v>2498</v>
      </c>
      <c r="C100" t="s">
        <v>2250</v>
      </c>
      <c r="D100" t="s">
        <v>2499</v>
      </c>
      <c r="E100" t="s">
        <v>2250</v>
      </c>
      <c r="G100" t="s">
        <v>2304</v>
      </c>
      <c r="H100" t="s">
        <v>2497</v>
      </c>
    </row>
    <row r="101" spans="1:8">
      <c r="A101" t="s">
        <v>135</v>
      </c>
      <c r="B101" t="s">
        <v>2500</v>
      </c>
      <c r="C101" t="s">
        <v>2461</v>
      </c>
      <c r="D101" t="s">
        <v>2501</v>
      </c>
      <c r="E101" t="s">
        <v>2461</v>
      </c>
      <c r="G101" t="s">
        <v>2237</v>
      </c>
      <c r="H101" t="s">
        <v>135</v>
      </c>
    </row>
    <row r="102" spans="1:8">
      <c r="A102" t="s">
        <v>136</v>
      </c>
      <c r="B102" t="s">
        <v>2502</v>
      </c>
      <c r="C102" t="s">
        <v>2248</v>
      </c>
      <c r="D102" t="s">
        <v>2503</v>
      </c>
      <c r="E102" t="s">
        <v>2248</v>
      </c>
      <c r="G102" t="s">
        <v>2237</v>
      </c>
      <c r="H102" t="s">
        <v>136</v>
      </c>
    </row>
    <row r="103" spans="1:8">
      <c r="A103" t="s">
        <v>137</v>
      </c>
      <c r="B103" t="s">
        <v>2504</v>
      </c>
      <c r="C103" t="s">
        <v>2242</v>
      </c>
      <c r="G103" t="s">
        <v>2237</v>
      </c>
      <c r="H103" t="s">
        <v>137</v>
      </c>
    </row>
    <row r="104" spans="1:8">
      <c r="A104" t="s">
        <v>2505</v>
      </c>
      <c r="B104" t="s">
        <v>2506</v>
      </c>
      <c r="C104" t="s">
        <v>2298</v>
      </c>
      <c r="D104" t="s">
        <v>2507</v>
      </c>
      <c r="E104" t="s">
        <v>2220</v>
      </c>
      <c r="G104" t="s">
        <v>2237</v>
      </c>
      <c r="H104" t="s">
        <v>2505</v>
      </c>
    </row>
    <row r="105" spans="1:8">
      <c r="A105" t="s">
        <v>2508</v>
      </c>
      <c r="B105" t="s">
        <v>2509</v>
      </c>
      <c r="C105" t="s">
        <v>2382</v>
      </c>
      <c r="D105" t="s">
        <v>2510</v>
      </c>
      <c r="E105" t="s">
        <v>2382</v>
      </c>
      <c r="G105" t="s">
        <v>2237</v>
      </c>
      <c r="H105" t="s">
        <v>2508</v>
      </c>
    </row>
    <row r="106" spans="1:8">
      <c r="A106" t="s">
        <v>2511</v>
      </c>
      <c r="B106" t="s">
        <v>2512</v>
      </c>
      <c r="C106" t="s">
        <v>2513</v>
      </c>
      <c r="D106" t="s">
        <v>2514</v>
      </c>
      <c r="E106" t="s">
        <v>2321</v>
      </c>
      <c r="F106" t="s">
        <v>2515</v>
      </c>
      <c r="G106" t="s">
        <v>7446</v>
      </c>
      <c r="H106" t="s">
        <v>2511</v>
      </c>
    </row>
    <row r="107" spans="1:8">
      <c r="A107" t="s">
        <v>2516</v>
      </c>
      <c r="B107" t="s">
        <v>2517</v>
      </c>
      <c r="C107" t="s">
        <v>2225</v>
      </c>
      <c r="D107" t="s">
        <v>2518</v>
      </c>
      <c r="E107" t="s">
        <v>2230</v>
      </c>
      <c r="G107" t="s">
        <v>2237</v>
      </c>
      <c r="H107" t="s">
        <v>2516</v>
      </c>
    </row>
    <row r="108" spans="1:8">
      <c r="A108" t="s">
        <v>2519</v>
      </c>
      <c r="B108" t="s">
        <v>2520</v>
      </c>
      <c r="C108" t="s">
        <v>2340</v>
      </c>
      <c r="D108" t="s">
        <v>2521</v>
      </c>
      <c r="E108" t="s">
        <v>2340</v>
      </c>
      <c r="F108" t="s">
        <v>2522</v>
      </c>
      <c r="G108" t="s">
        <v>7446</v>
      </c>
      <c r="H108" t="s">
        <v>2519</v>
      </c>
    </row>
    <row r="109" spans="1:8">
      <c r="A109" t="s">
        <v>1568</v>
      </c>
      <c r="B109" t="s">
        <v>2523</v>
      </c>
      <c r="C109" t="s">
        <v>2425</v>
      </c>
      <c r="G109" t="s">
        <v>2304</v>
      </c>
      <c r="H109" t="s">
        <v>1568</v>
      </c>
    </row>
    <row r="110" spans="1:8">
      <c r="A110" t="s">
        <v>139</v>
      </c>
      <c r="B110" t="s">
        <v>2524</v>
      </c>
      <c r="C110" t="s">
        <v>2425</v>
      </c>
      <c r="D110" t="s">
        <v>2525</v>
      </c>
      <c r="E110" t="s">
        <v>2227</v>
      </c>
      <c r="G110" t="s">
        <v>2237</v>
      </c>
      <c r="H110" t="s">
        <v>139</v>
      </c>
    </row>
    <row r="111" spans="1:8">
      <c r="A111" t="s">
        <v>2526</v>
      </c>
      <c r="B111" t="s">
        <v>2527</v>
      </c>
      <c r="C111" t="s">
        <v>2528</v>
      </c>
      <c r="D111" t="s">
        <v>2529</v>
      </c>
      <c r="E111" t="s">
        <v>2227</v>
      </c>
      <c r="F111" t="s">
        <v>2530</v>
      </c>
      <c r="G111" t="s">
        <v>7446</v>
      </c>
      <c r="H111" t="s">
        <v>2526</v>
      </c>
    </row>
    <row r="112" spans="1:8">
      <c r="A112" t="s">
        <v>140</v>
      </c>
      <c r="B112" t="s">
        <v>2531</v>
      </c>
      <c r="C112" t="s">
        <v>2230</v>
      </c>
      <c r="D112" t="s">
        <v>2532</v>
      </c>
      <c r="E112" t="s">
        <v>2232</v>
      </c>
      <c r="G112" t="s">
        <v>2237</v>
      </c>
      <c r="H112" t="s">
        <v>140</v>
      </c>
    </row>
    <row r="113" spans="1:8">
      <c r="A113" t="s">
        <v>1569</v>
      </c>
      <c r="B113" t="s">
        <v>2533</v>
      </c>
      <c r="C113" t="s">
        <v>2220</v>
      </c>
      <c r="D113" t="s">
        <v>2534</v>
      </c>
      <c r="E113" t="s">
        <v>2220</v>
      </c>
      <c r="G113" t="s">
        <v>2237</v>
      </c>
      <c r="H113" t="s">
        <v>1569</v>
      </c>
    </row>
    <row r="114" spans="1:8">
      <c r="A114" t="s">
        <v>2535</v>
      </c>
      <c r="B114" t="s">
        <v>2536</v>
      </c>
      <c r="C114" t="s">
        <v>2232</v>
      </c>
      <c r="D114" t="s">
        <v>2537</v>
      </c>
      <c r="E114" t="s">
        <v>2321</v>
      </c>
      <c r="G114" t="s">
        <v>2237</v>
      </c>
      <c r="H114" t="s">
        <v>2535</v>
      </c>
    </row>
    <row r="115" spans="1:8">
      <c r="A115" t="s">
        <v>141</v>
      </c>
      <c r="B115" t="s">
        <v>2538</v>
      </c>
      <c r="C115" t="s">
        <v>2220</v>
      </c>
      <c r="D115" t="s">
        <v>2539</v>
      </c>
      <c r="E115" t="s">
        <v>2220</v>
      </c>
      <c r="F115" t="s">
        <v>2540</v>
      </c>
      <c r="G115" t="s">
        <v>7446</v>
      </c>
      <c r="H115" t="s">
        <v>141</v>
      </c>
    </row>
    <row r="116" spans="1:8">
      <c r="A116" t="s">
        <v>1817</v>
      </c>
      <c r="B116" t="s">
        <v>2541</v>
      </c>
      <c r="C116" t="s">
        <v>2272</v>
      </c>
      <c r="G116" t="s">
        <v>2237</v>
      </c>
      <c r="H116" t="s">
        <v>1817</v>
      </c>
    </row>
    <row r="117" spans="1:8">
      <c r="A117" t="s">
        <v>142</v>
      </c>
      <c r="B117" t="s">
        <v>2542</v>
      </c>
      <c r="C117" t="s">
        <v>2543</v>
      </c>
      <c r="D117" t="s">
        <v>2544</v>
      </c>
      <c r="E117" t="s">
        <v>2545</v>
      </c>
      <c r="G117" t="s">
        <v>7446</v>
      </c>
      <c r="H117" t="s">
        <v>142</v>
      </c>
    </row>
    <row r="118" spans="1:8">
      <c r="A118" t="s">
        <v>2546</v>
      </c>
      <c r="B118" t="s">
        <v>2547</v>
      </c>
      <c r="C118" t="s">
        <v>2548</v>
      </c>
      <c r="D118" t="s">
        <v>2549</v>
      </c>
      <c r="E118" t="s">
        <v>2294</v>
      </c>
      <c r="F118" t="s">
        <v>2550</v>
      </c>
      <c r="G118" t="s">
        <v>7446</v>
      </c>
      <c r="H118" t="s">
        <v>2546</v>
      </c>
    </row>
    <row r="119" spans="1:8">
      <c r="A119" t="s">
        <v>143</v>
      </c>
      <c r="B119" t="s">
        <v>2551</v>
      </c>
      <c r="C119" t="s">
        <v>2246</v>
      </c>
      <c r="D119" t="s">
        <v>2552</v>
      </c>
      <c r="E119" t="s">
        <v>2246</v>
      </c>
      <c r="G119" t="s">
        <v>2237</v>
      </c>
      <c r="H119" t="s">
        <v>143</v>
      </c>
    </row>
    <row r="120" spans="1:8">
      <c r="A120" t="s">
        <v>144</v>
      </c>
      <c r="B120" t="s">
        <v>2553</v>
      </c>
      <c r="C120" t="s">
        <v>2242</v>
      </c>
      <c r="D120" t="s">
        <v>2554</v>
      </c>
      <c r="E120" t="s">
        <v>2242</v>
      </c>
      <c r="G120" t="s">
        <v>2237</v>
      </c>
      <c r="H120" t="s">
        <v>144</v>
      </c>
    </row>
    <row r="121" spans="1:8">
      <c r="A121" t="s">
        <v>145</v>
      </c>
      <c r="B121" t="s">
        <v>2555</v>
      </c>
      <c r="C121" t="s">
        <v>2225</v>
      </c>
      <c r="D121" t="s">
        <v>2556</v>
      </c>
      <c r="E121" t="s">
        <v>2375</v>
      </c>
      <c r="G121" t="s">
        <v>2237</v>
      </c>
      <c r="H121" t="s">
        <v>145</v>
      </c>
    </row>
    <row r="122" spans="1:8">
      <c r="A122" t="s">
        <v>1828</v>
      </c>
      <c r="B122" t="s">
        <v>7464</v>
      </c>
      <c r="C122" t="s">
        <v>2225</v>
      </c>
      <c r="D122" t="s">
        <v>2556</v>
      </c>
      <c r="E122" t="s">
        <v>2375</v>
      </c>
      <c r="G122" t="s">
        <v>2237</v>
      </c>
      <c r="H122" t="s">
        <v>1828</v>
      </c>
    </row>
    <row r="123" spans="1:8">
      <c r="A123" t="s">
        <v>2557</v>
      </c>
      <c r="B123" t="s">
        <v>2558</v>
      </c>
      <c r="C123" t="s">
        <v>2559</v>
      </c>
      <c r="D123" t="s">
        <v>2560</v>
      </c>
      <c r="E123" t="s">
        <v>2559</v>
      </c>
      <c r="G123" t="s">
        <v>2228</v>
      </c>
      <c r="H123" t="s">
        <v>2557</v>
      </c>
    </row>
    <row r="124" spans="1:8">
      <c r="A124" t="s">
        <v>147</v>
      </c>
      <c r="B124" t="s">
        <v>2561</v>
      </c>
      <c r="C124" t="s">
        <v>2382</v>
      </c>
      <c r="D124" t="s">
        <v>2562</v>
      </c>
      <c r="E124" t="s">
        <v>2425</v>
      </c>
      <c r="G124" t="s">
        <v>2237</v>
      </c>
      <c r="H124" t="s">
        <v>147</v>
      </c>
    </row>
    <row r="125" spans="1:8">
      <c r="A125" t="s">
        <v>2563</v>
      </c>
      <c r="B125" t="s">
        <v>2564</v>
      </c>
      <c r="C125" t="s">
        <v>2248</v>
      </c>
      <c r="D125" t="s">
        <v>2565</v>
      </c>
      <c r="E125" t="s">
        <v>2377</v>
      </c>
      <c r="G125" t="s">
        <v>2237</v>
      </c>
      <c r="H125" t="s">
        <v>2563</v>
      </c>
    </row>
    <row r="126" spans="1:8">
      <c r="A126" t="s">
        <v>149</v>
      </c>
      <c r="B126" t="s">
        <v>2566</v>
      </c>
      <c r="C126" t="s">
        <v>2248</v>
      </c>
      <c r="D126" t="s">
        <v>2567</v>
      </c>
      <c r="E126" t="s">
        <v>2248</v>
      </c>
      <c r="G126" t="s">
        <v>2237</v>
      </c>
      <c r="H126" t="s">
        <v>149</v>
      </c>
    </row>
    <row r="127" spans="1:8">
      <c r="A127" t="s">
        <v>150</v>
      </c>
      <c r="B127" t="s">
        <v>2568</v>
      </c>
      <c r="C127" t="s">
        <v>2244</v>
      </c>
      <c r="G127" t="s">
        <v>2237</v>
      </c>
      <c r="H127" t="s">
        <v>150</v>
      </c>
    </row>
    <row r="128" spans="1:8">
      <c r="A128" t="s">
        <v>7465</v>
      </c>
      <c r="B128" t="s">
        <v>7466</v>
      </c>
      <c r="C128" t="s">
        <v>2230</v>
      </c>
      <c r="D128" t="s">
        <v>7467</v>
      </c>
      <c r="E128" t="s">
        <v>2230</v>
      </c>
      <c r="G128" t="s">
        <v>2228</v>
      </c>
      <c r="H128" t="s">
        <v>7465</v>
      </c>
    </row>
    <row r="129" spans="1:8">
      <c r="A129" t="s">
        <v>2569</v>
      </c>
      <c r="B129" t="s">
        <v>2570</v>
      </c>
      <c r="C129" t="s">
        <v>2571</v>
      </c>
      <c r="D129" t="s">
        <v>2572</v>
      </c>
      <c r="E129" t="s">
        <v>2294</v>
      </c>
      <c r="F129" t="s">
        <v>2573</v>
      </c>
      <c r="G129" t="s">
        <v>7446</v>
      </c>
      <c r="H129" t="s">
        <v>2569</v>
      </c>
    </row>
    <row r="130" spans="1:8">
      <c r="A130" t="s">
        <v>7468</v>
      </c>
      <c r="B130" t="s">
        <v>7469</v>
      </c>
      <c r="C130" t="s">
        <v>2230</v>
      </c>
      <c r="G130" t="s">
        <v>2304</v>
      </c>
      <c r="H130" t="s">
        <v>7468</v>
      </c>
    </row>
    <row r="131" spans="1:8">
      <c r="A131" t="s">
        <v>2574</v>
      </c>
      <c r="B131" t="s">
        <v>2575</v>
      </c>
      <c r="C131" t="s">
        <v>2298</v>
      </c>
      <c r="D131" t="s">
        <v>2576</v>
      </c>
      <c r="E131" t="s">
        <v>2298</v>
      </c>
      <c r="G131" t="s">
        <v>2237</v>
      </c>
      <c r="H131" t="s">
        <v>2574</v>
      </c>
    </row>
    <row r="132" spans="1:8">
      <c r="A132" t="s">
        <v>148</v>
      </c>
      <c r="B132" t="s">
        <v>2577</v>
      </c>
      <c r="C132" t="s">
        <v>2399</v>
      </c>
      <c r="D132" t="s">
        <v>2578</v>
      </c>
      <c r="E132" t="s">
        <v>2399</v>
      </c>
      <c r="G132" t="s">
        <v>2237</v>
      </c>
      <c r="H132" t="s">
        <v>148</v>
      </c>
    </row>
    <row r="133" spans="1:8">
      <c r="A133" t="s">
        <v>1809</v>
      </c>
      <c r="B133" t="s">
        <v>2579</v>
      </c>
      <c r="C133" t="s">
        <v>2250</v>
      </c>
      <c r="D133" t="s">
        <v>2580</v>
      </c>
      <c r="E133" t="s">
        <v>2225</v>
      </c>
      <c r="G133" t="s">
        <v>2237</v>
      </c>
      <c r="H133" t="s">
        <v>1809</v>
      </c>
    </row>
    <row r="134" spans="1:8">
      <c r="A134" t="s">
        <v>151</v>
      </c>
      <c r="B134" t="s">
        <v>2581</v>
      </c>
      <c r="C134" t="s">
        <v>2242</v>
      </c>
      <c r="D134" t="s">
        <v>2582</v>
      </c>
      <c r="E134" t="s">
        <v>2242</v>
      </c>
      <c r="G134" t="s">
        <v>2237</v>
      </c>
      <c r="H134" t="s">
        <v>151</v>
      </c>
    </row>
    <row r="135" spans="1:8">
      <c r="A135" t="s">
        <v>152</v>
      </c>
      <c r="B135" t="s">
        <v>2583</v>
      </c>
      <c r="C135" t="s">
        <v>2246</v>
      </c>
      <c r="G135" t="s">
        <v>2228</v>
      </c>
      <c r="H135" t="s">
        <v>152</v>
      </c>
    </row>
    <row r="136" spans="1:8">
      <c r="A136" t="s">
        <v>2584</v>
      </c>
      <c r="B136" t="s">
        <v>2585</v>
      </c>
      <c r="C136" t="s">
        <v>2230</v>
      </c>
      <c r="D136" t="s">
        <v>2586</v>
      </c>
      <c r="E136" t="s">
        <v>2230</v>
      </c>
      <c r="G136" t="s">
        <v>2228</v>
      </c>
      <c r="H136" t="s">
        <v>2584</v>
      </c>
    </row>
    <row r="137" spans="1:8">
      <c r="A137" t="s">
        <v>2587</v>
      </c>
      <c r="B137" t="s">
        <v>2588</v>
      </c>
      <c r="C137" t="s">
        <v>2230</v>
      </c>
      <c r="G137" t="s">
        <v>2304</v>
      </c>
      <c r="H137" t="s">
        <v>2587</v>
      </c>
    </row>
    <row r="138" spans="1:8">
      <c r="A138" t="s">
        <v>153</v>
      </c>
      <c r="B138" t="s">
        <v>2593</v>
      </c>
      <c r="C138" t="s">
        <v>2242</v>
      </c>
      <c r="D138" t="s">
        <v>2372</v>
      </c>
      <c r="E138" t="s">
        <v>2227</v>
      </c>
      <c r="G138" t="s">
        <v>2237</v>
      </c>
      <c r="H138" t="s">
        <v>153</v>
      </c>
    </row>
    <row r="139" spans="1:8">
      <c r="A139" t="s">
        <v>2594</v>
      </c>
      <c r="B139" t="s">
        <v>2595</v>
      </c>
      <c r="C139" t="s">
        <v>2559</v>
      </c>
      <c r="G139" t="s">
        <v>2228</v>
      </c>
      <c r="H139" t="s">
        <v>2594</v>
      </c>
    </row>
    <row r="140" spans="1:8">
      <c r="A140" t="s">
        <v>7470</v>
      </c>
      <c r="B140" t="s">
        <v>7471</v>
      </c>
      <c r="C140" t="s">
        <v>3259</v>
      </c>
      <c r="D140" t="s">
        <v>3782</v>
      </c>
      <c r="E140" t="s">
        <v>2483</v>
      </c>
      <c r="F140" t="s">
        <v>3783</v>
      </c>
      <c r="G140" t="s">
        <v>7446</v>
      </c>
      <c r="H140" t="s">
        <v>7470</v>
      </c>
    </row>
    <row r="141" spans="1:8">
      <c r="A141" t="s">
        <v>2596</v>
      </c>
      <c r="B141" t="s">
        <v>2597</v>
      </c>
      <c r="C141" t="s">
        <v>2227</v>
      </c>
      <c r="D141" t="s">
        <v>2598</v>
      </c>
      <c r="E141" t="s">
        <v>2321</v>
      </c>
      <c r="G141" t="s">
        <v>2228</v>
      </c>
      <c r="H141" t="s">
        <v>2596</v>
      </c>
    </row>
    <row r="142" spans="1:8">
      <c r="A142" t="s">
        <v>2599</v>
      </c>
      <c r="B142" t="s">
        <v>2600</v>
      </c>
      <c r="C142" t="s">
        <v>2248</v>
      </c>
      <c r="G142" t="s">
        <v>2237</v>
      </c>
      <c r="H142" t="s">
        <v>2599</v>
      </c>
    </row>
    <row r="143" spans="1:8">
      <c r="A143" t="s">
        <v>155</v>
      </c>
      <c r="B143" t="s">
        <v>2601</v>
      </c>
      <c r="C143" t="s">
        <v>2242</v>
      </c>
      <c r="D143" t="s">
        <v>2602</v>
      </c>
      <c r="E143" t="s">
        <v>2232</v>
      </c>
      <c r="G143" t="s">
        <v>2237</v>
      </c>
      <c r="H143" t="s">
        <v>155</v>
      </c>
    </row>
    <row r="144" spans="1:8">
      <c r="A144" t="s">
        <v>156</v>
      </c>
      <c r="B144" t="s">
        <v>2603</v>
      </c>
      <c r="C144" t="s">
        <v>2230</v>
      </c>
      <c r="D144" t="s">
        <v>2604</v>
      </c>
      <c r="E144" t="s">
        <v>2377</v>
      </c>
      <c r="F144" t="s">
        <v>2605</v>
      </c>
      <c r="G144" t="s">
        <v>7446</v>
      </c>
      <c r="H144" t="s">
        <v>156</v>
      </c>
    </row>
    <row r="145" spans="1:8">
      <c r="A145" t="s">
        <v>157</v>
      </c>
      <c r="B145" t="s">
        <v>2606</v>
      </c>
      <c r="C145" t="s">
        <v>2230</v>
      </c>
      <c r="G145" t="s">
        <v>2237</v>
      </c>
      <c r="H145" t="s">
        <v>157</v>
      </c>
    </row>
    <row r="146" spans="1:8">
      <c r="A146" t="s">
        <v>2607</v>
      </c>
      <c r="B146" t="s">
        <v>2608</v>
      </c>
      <c r="C146" t="s">
        <v>2609</v>
      </c>
      <c r="D146" t="s">
        <v>2610</v>
      </c>
      <c r="E146" t="s">
        <v>2611</v>
      </c>
      <c r="F146" t="s">
        <v>2612</v>
      </c>
      <c r="G146" t="s">
        <v>2223</v>
      </c>
      <c r="H146" t="s">
        <v>2607</v>
      </c>
    </row>
    <row r="147" spans="1:8">
      <c r="A147" t="s">
        <v>158</v>
      </c>
      <c r="B147" t="s">
        <v>2613</v>
      </c>
      <c r="C147" t="s">
        <v>2428</v>
      </c>
      <c r="G147" t="s">
        <v>2228</v>
      </c>
      <c r="H147" t="s">
        <v>158</v>
      </c>
    </row>
    <row r="148" spans="1:8">
      <c r="A148" t="s">
        <v>2614</v>
      </c>
      <c r="B148" t="s">
        <v>2615</v>
      </c>
      <c r="C148" t="s">
        <v>2340</v>
      </c>
      <c r="D148" t="s">
        <v>2616</v>
      </c>
      <c r="E148" t="s">
        <v>2340</v>
      </c>
      <c r="G148" t="s">
        <v>2228</v>
      </c>
      <c r="H148" t="s">
        <v>2614</v>
      </c>
    </row>
    <row r="149" spans="1:8">
      <c r="A149" t="s">
        <v>160</v>
      </c>
      <c r="B149" t="s">
        <v>2620</v>
      </c>
      <c r="C149" t="s">
        <v>2262</v>
      </c>
      <c r="D149" t="s">
        <v>2621</v>
      </c>
      <c r="E149" t="s">
        <v>2227</v>
      </c>
      <c r="G149" t="s">
        <v>2237</v>
      </c>
      <c r="H149" t="s">
        <v>160</v>
      </c>
    </row>
    <row r="150" spans="1:8">
      <c r="A150" t="s">
        <v>161</v>
      </c>
      <c r="B150" t="s">
        <v>2622</v>
      </c>
      <c r="C150" t="s">
        <v>2623</v>
      </c>
      <c r="D150" t="s">
        <v>2624</v>
      </c>
      <c r="E150" t="s">
        <v>2623</v>
      </c>
      <c r="G150" t="s">
        <v>2237</v>
      </c>
      <c r="H150" t="s">
        <v>161</v>
      </c>
    </row>
    <row r="151" spans="1:8">
      <c r="A151" t="s">
        <v>1570</v>
      </c>
      <c r="B151" t="s">
        <v>2625</v>
      </c>
      <c r="C151" t="s">
        <v>2230</v>
      </c>
      <c r="G151" t="s">
        <v>2304</v>
      </c>
      <c r="H151" t="s">
        <v>1570</v>
      </c>
    </row>
    <row r="152" spans="1:8">
      <c r="A152" t="s">
        <v>162</v>
      </c>
      <c r="B152" t="s">
        <v>2626</v>
      </c>
      <c r="C152" t="s">
        <v>2428</v>
      </c>
      <c r="G152" t="s">
        <v>2237</v>
      </c>
      <c r="H152" t="s">
        <v>162</v>
      </c>
    </row>
    <row r="153" spans="1:8">
      <c r="A153" t="s">
        <v>168</v>
      </c>
      <c r="B153" t="s">
        <v>2627</v>
      </c>
      <c r="C153" t="s">
        <v>2350</v>
      </c>
      <c r="D153" t="s">
        <v>2628</v>
      </c>
      <c r="E153" t="s">
        <v>2350</v>
      </c>
      <c r="F153" t="s">
        <v>2629</v>
      </c>
      <c r="G153" t="s">
        <v>7446</v>
      </c>
      <c r="H153" t="s">
        <v>168</v>
      </c>
    </row>
    <row r="154" spans="1:8">
      <c r="A154" t="s">
        <v>1810</v>
      </c>
      <c r="B154" t="s">
        <v>7472</v>
      </c>
      <c r="C154" t="s">
        <v>2230</v>
      </c>
      <c r="G154" t="s">
        <v>2228</v>
      </c>
      <c r="H154" t="s">
        <v>1810</v>
      </c>
    </row>
    <row r="155" spans="1:8">
      <c r="A155" t="s">
        <v>163</v>
      </c>
      <c r="B155" t="s">
        <v>2630</v>
      </c>
      <c r="C155" t="s">
        <v>2225</v>
      </c>
      <c r="D155" t="s">
        <v>2631</v>
      </c>
      <c r="E155" t="s">
        <v>2407</v>
      </c>
      <c r="G155" t="s">
        <v>2237</v>
      </c>
      <c r="H155" t="s">
        <v>163</v>
      </c>
    </row>
    <row r="156" spans="1:8">
      <c r="A156" t="s">
        <v>164</v>
      </c>
      <c r="B156" t="s">
        <v>2632</v>
      </c>
      <c r="C156" t="s">
        <v>2254</v>
      </c>
      <c r="D156" t="s">
        <v>2633</v>
      </c>
      <c r="E156" t="s">
        <v>2254</v>
      </c>
      <c r="G156" t="s">
        <v>2237</v>
      </c>
      <c r="H156" t="s">
        <v>164</v>
      </c>
    </row>
    <row r="157" spans="1:8">
      <c r="A157" t="s">
        <v>165</v>
      </c>
      <c r="B157" t="s">
        <v>2634</v>
      </c>
      <c r="C157" t="s">
        <v>2248</v>
      </c>
      <c r="D157" t="s">
        <v>2635</v>
      </c>
      <c r="E157" t="s">
        <v>2321</v>
      </c>
      <c r="G157" t="s">
        <v>2228</v>
      </c>
      <c r="H157" t="s">
        <v>165</v>
      </c>
    </row>
    <row r="158" spans="1:8">
      <c r="A158" t="s">
        <v>166</v>
      </c>
      <c r="B158" t="s">
        <v>2636</v>
      </c>
      <c r="C158" t="s">
        <v>2270</v>
      </c>
      <c r="D158" t="s">
        <v>2637</v>
      </c>
      <c r="E158" t="s">
        <v>2270</v>
      </c>
      <c r="G158" t="s">
        <v>2237</v>
      </c>
      <c r="H158" t="s">
        <v>166</v>
      </c>
    </row>
    <row r="159" spans="1:8">
      <c r="A159" t="s">
        <v>167</v>
      </c>
      <c r="B159" t="s">
        <v>2638</v>
      </c>
      <c r="C159" t="s">
        <v>2377</v>
      </c>
      <c r="D159" t="s">
        <v>2639</v>
      </c>
      <c r="E159" t="s">
        <v>2227</v>
      </c>
      <c r="G159" t="s">
        <v>2237</v>
      </c>
      <c r="H159" t="s">
        <v>167</v>
      </c>
    </row>
    <row r="160" spans="1:8">
      <c r="A160" t="s">
        <v>2640</v>
      </c>
      <c r="B160" t="s">
        <v>2641</v>
      </c>
      <c r="C160" t="s">
        <v>2375</v>
      </c>
      <c r="D160" t="s">
        <v>2642</v>
      </c>
      <c r="E160" t="s">
        <v>2232</v>
      </c>
      <c r="G160" t="s">
        <v>2237</v>
      </c>
      <c r="H160" t="s">
        <v>2640</v>
      </c>
    </row>
    <row r="161" spans="1:8">
      <c r="A161" t="s">
        <v>170</v>
      </c>
      <c r="B161" t="s">
        <v>2643</v>
      </c>
      <c r="C161" t="s">
        <v>2428</v>
      </c>
      <c r="D161" t="s">
        <v>2644</v>
      </c>
      <c r="E161" t="s">
        <v>2645</v>
      </c>
      <c r="F161" t="s">
        <v>2646</v>
      </c>
      <c r="G161" t="s">
        <v>7446</v>
      </c>
      <c r="H161" t="s">
        <v>170</v>
      </c>
    </row>
    <row r="162" spans="1:8">
      <c r="A162" t="s">
        <v>2647</v>
      </c>
      <c r="B162" t="s">
        <v>2648</v>
      </c>
      <c r="C162" t="s">
        <v>2559</v>
      </c>
      <c r="G162" t="s">
        <v>7473</v>
      </c>
      <c r="H162" t="s">
        <v>2647</v>
      </c>
    </row>
    <row r="163" spans="1:8">
      <c r="A163" t="s">
        <v>171</v>
      </c>
      <c r="B163" t="s">
        <v>2650</v>
      </c>
      <c r="C163" t="s">
        <v>2225</v>
      </c>
      <c r="G163" t="s">
        <v>2228</v>
      </c>
      <c r="H163" t="s">
        <v>171</v>
      </c>
    </row>
    <row r="164" spans="1:8">
      <c r="A164" t="s">
        <v>172</v>
      </c>
      <c r="B164" t="s">
        <v>2651</v>
      </c>
      <c r="C164" t="s">
        <v>2270</v>
      </c>
      <c r="G164" t="s">
        <v>2228</v>
      </c>
      <c r="H164" t="s">
        <v>172</v>
      </c>
    </row>
    <row r="165" spans="1:8">
      <c r="A165" t="s">
        <v>173</v>
      </c>
      <c r="B165" t="s">
        <v>2652</v>
      </c>
      <c r="C165" t="s">
        <v>2559</v>
      </c>
      <c r="D165" t="s">
        <v>2653</v>
      </c>
      <c r="E165" t="s">
        <v>2559</v>
      </c>
      <c r="G165" t="s">
        <v>2237</v>
      </c>
      <c r="H165" t="s">
        <v>173</v>
      </c>
    </row>
    <row r="166" spans="1:8">
      <c r="A166" t="s">
        <v>174</v>
      </c>
      <c r="B166" t="s">
        <v>2654</v>
      </c>
      <c r="C166" t="s">
        <v>2242</v>
      </c>
      <c r="D166" t="s">
        <v>2655</v>
      </c>
      <c r="E166" t="s">
        <v>2244</v>
      </c>
      <c r="F166" t="s">
        <v>2656</v>
      </c>
      <c r="G166" t="s">
        <v>7446</v>
      </c>
      <c r="H166" t="s">
        <v>174</v>
      </c>
    </row>
    <row r="167" spans="1:8">
      <c r="A167" t="s">
        <v>1571</v>
      </c>
      <c r="B167" t="s">
        <v>2657</v>
      </c>
      <c r="C167" t="s">
        <v>2225</v>
      </c>
      <c r="G167" t="s">
        <v>2228</v>
      </c>
      <c r="H167" t="s">
        <v>1571</v>
      </c>
    </row>
    <row r="168" spans="1:8">
      <c r="A168" t="s">
        <v>176</v>
      </c>
      <c r="B168" t="s">
        <v>2662</v>
      </c>
      <c r="C168" t="s">
        <v>2298</v>
      </c>
      <c r="G168" t="s">
        <v>2228</v>
      </c>
      <c r="H168" t="s">
        <v>176</v>
      </c>
    </row>
    <row r="169" spans="1:8">
      <c r="A169" t="s">
        <v>169</v>
      </c>
      <c r="B169" t="s">
        <v>2663</v>
      </c>
      <c r="C169" t="s">
        <v>2340</v>
      </c>
      <c r="D169" t="s">
        <v>2664</v>
      </c>
      <c r="E169" t="s">
        <v>2276</v>
      </c>
      <c r="F169" t="s">
        <v>2665</v>
      </c>
      <c r="G169" t="s">
        <v>7446</v>
      </c>
      <c r="H169" t="s">
        <v>169</v>
      </c>
    </row>
    <row r="170" spans="1:8">
      <c r="A170" t="s">
        <v>177</v>
      </c>
      <c r="B170" t="s">
        <v>2666</v>
      </c>
      <c r="C170" t="s">
        <v>2242</v>
      </c>
      <c r="D170" t="s">
        <v>2667</v>
      </c>
      <c r="E170" t="s">
        <v>2668</v>
      </c>
      <c r="G170" t="s">
        <v>2237</v>
      </c>
      <c r="H170" t="s">
        <v>177</v>
      </c>
    </row>
    <row r="171" spans="1:8">
      <c r="A171" t="s">
        <v>2669</v>
      </c>
      <c r="B171" t="s">
        <v>2670</v>
      </c>
      <c r="C171" t="s">
        <v>2671</v>
      </c>
      <c r="D171" t="s">
        <v>2672</v>
      </c>
      <c r="E171" t="s">
        <v>2232</v>
      </c>
      <c r="F171" t="s">
        <v>2673</v>
      </c>
      <c r="G171" t="s">
        <v>7446</v>
      </c>
      <c r="H171" t="s">
        <v>2669</v>
      </c>
    </row>
    <row r="172" spans="1:8">
      <c r="A172" t="s">
        <v>178</v>
      </c>
      <c r="B172" t="s">
        <v>2674</v>
      </c>
      <c r="C172" t="s">
        <v>2675</v>
      </c>
      <c r="D172" t="s">
        <v>2676</v>
      </c>
      <c r="E172" t="s">
        <v>2321</v>
      </c>
      <c r="F172" t="s">
        <v>2677</v>
      </c>
      <c r="G172" t="s">
        <v>7446</v>
      </c>
      <c r="H172" t="s">
        <v>178</v>
      </c>
    </row>
    <row r="173" spans="1:8">
      <c r="A173" t="s">
        <v>1572</v>
      </c>
      <c r="B173" t="s">
        <v>2678</v>
      </c>
      <c r="C173" t="s">
        <v>2679</v>
      </c>
      <c r="D173" t="s">
        <v>2680</v>
      </c>
      <c r="E173" t="s">
        <v>2250</v>
      </c>
      <c r="G173" t="s">
        <v>2237</v>
      </c>
      <c r="H173" t="s">
        <v>1572</v>
      </c>
    </row>
    <row r="174" spans="1:8">
      <c r="A174" t="s">
        <v>2681</v>
      </c>
      <c r="B174" t="s">
        <v>2682</v>
      </c>
      <c r="C174" t="s">
        <v>2362</v>
      </c>
      <c r="D174" t="s">
        <v>2683</v>
      </c>
      <c r="E174" t="s">
        <v>2362</v>
      </c>
      <c r="F174" t="s">
        <v>2684</v>
      </c>
      <c r="G174" t="s">
        <v>2223</v>
      </c>
      <c r="H174" t="s">
        <v>2681</v>
      </c>
    </row>
    <row r="175" spans="1:8">
      <c r="A175" t="s">
        <v>2685</v>
      </c>
      <c r="B175" t="s">
        <v>2686</v>
      </c>
      <c r="C175" t="s">
        <v>2344</v>
      </c>
      <c r="D175" t="s">
        <v>2687</v>
      </c>
      <c r="E175" t="s">
        <v>2321</v>
      </c>
      <c r="F175" t="s">
        <v>2688</v>
      </c>
      <c r="G175" t="s">
        <v>7446</v>
      </c>
      <c r="H175" t="s">
        <v>2685</v>
      </c>
    </row>
    <row r="176" spans="1:8">
      <c r="A176" t="s">
        <v>2689</v>
      </c>
      <c r="B176" t="s">
        <v>2690</v>
      </c>
      <c r="C176" t="s">
        <v>2230</v>
      </c>
      <c r="D176" t="s">
        <v>2691</v>
      </c>
      <c r="E176" t="s">
        <v>2232</v>
      </c>
      <c r="F176" t="s">
        <v>2692</v>
      </c>
      <c r="G176" t="s">
        <v>7446</v>
      </c>
      <c r="H176" t="s">
        <v>2689</v>
      </c>
    </row>
    <row r="177" spans="1:8">
      <c r="A177" t="s">
        <v>1573</v>
      </c>
      <c r="B177" t="s">
        <v>2693</v>
      </c>
      <c r="C177" t="s">
        <v>2246</v>
      </c>
      <c r="G177" t="s">
        <v>2228</v>
      </c>
      <c r="H177" t="s">
        <v>1573</v>
      </c>
    </row>
    <row r="178" spans="1:8">
      <c r="A178" t="s">
        <v>179</v>
      </c>
      <c r="B178" t="s">
        <v>2694</v>
      </c>
      <c r="C178" t="s">
        <v>2611</v>
      </c>
      <c r="D178" t="s">
        <v>2695</v>
      </c>
      <c r="E178" t="s">
        <v>2321</v>
      </c>
      <c r="G178" t="s">
        <v>2228</v>
      </c>
      <c r="H178" t="s">
        <v>179</v>
      </c>
    </row>
    <row r="179" spans="1:8">
      <c r="A179" t="s">
        <v>180</v>
      </c>
      <c r="B179" t="s">
        <v>2696</v>
      </c>
      <c r="C179" t="s">
        <v>2350</v>
      </c>
      <c r="G179" t="s">
        <v>2237</v>
      </c>
      <c r="H179" t="s">
        <v>180</v>
      </c>
    </row>
    <row r="180" spans="1:8">
      <c r="A180" t="s">
        <v>181</v>
      </c>
      <c r="B180" t="s">
        <v>2697</v>
      </c>
      <c r="C180" t="s">
        <v>2246</v>
      </c>
      <c r="D180" t="s">
        <v>2698</v>
      </c>
      <c r="E180" t="s">
        <v>2246</v>
      </c>
      <c r="G180" t="s">
        <v>2237</v>
      </c>
      <c r="H180" t="s">
        <v>181</v>
      </c>
    </row>
    <row r="181" spans="1:8">
      <c r="A181" t="s">
        <v>183</v>
      </c>
      <c r="B181" t="s">
        <v>2699</v>
      </c>
      <c r="C181" t="s">
        <v>2700</v>
      </c>
      <c r="G181" t="s">
        <v>2701</v>
      </c>
      <c r="H181" t="s">
        <v>183</v>
      </c>
    </row>
    <row r="182" spans="1:8">
      <c r="A182" t="s">
        <v>184</v>
      </c>
      <c r="B182" t="s">
        <v>2702</v>
      </c>
      <c r="C182" t="s">
        <v>2528</v>
      </c>
      <c r="D182" t="s">
        <v>2703</v>
      </c>
      <c r="E182" t="s">
        <v>2321</v>
      </c>
      <c r="G182" t="s">
        <v>2228</v>
      </c>
      <c r="H182" t="s">
        <v>184</v>
      </c>
    </row>
    <row r="183" spans="1:8">
      <c r="A183" t="s">
        <v>2704</v>
      </c>
      <c r="B183" t="s">
        <v>2705</v>
      </c>
      <c r="C183" t="s">
        <v>2230</v>
      </c>
      <c r="D183" t="s">
        <v>2706</v>
      </c>
      <c r="E183" t="s">
        <v>2321</v>
      </c>
      <c r="G183" t="s">
        <v>2228</v>
      </c>
      <c r="H183" t="s">
        <v>2704</v>
      </c>
    </row>
    <row r="184" spans="1:8">
      <c r="A184" t="s">
        <v>188</v>
      </c>
      <c r="B184" t="s">
        <v>2707</v>
      </c>
      <c r="C184" t="s">
        <v>2225</v>
      </c>
      <c r="G184" t="s">
        <v>2228</v>
      </c>
      <c r="H184" t="s">
        <v>188</v>
      </c>
    </row>
    <row r="185" spans="1:8">
      <c r="A185" t="s">
        <v>189</v>
      </c>
      <c r="B185" t="s">
        <v>2708</v>
      </c>
      <c r="C185" t="s">
        <v>2709</v>
      </c>
      <c r="D185" t="s">
        <v>2710</v>
      </c>
      <c r="E185" t="s">
        <v>2709</v>
      </c>
      <c r="F185" t="s">
        <v>2711</v>
      </c>
      <c r="G185" t="s">
        <v>2223</v>
      </c>
      <c r="H185" t="s">
        <v>189</v>
      </c>
    </row>
    <row r="186" spans="1:8">
      <c r="A186" t="s">
        <v>190</v>
      </c>
      <c r="B186" t="s">
        <v>2712</v>
      </c>
      <c r="C186" t="s">
        <v>2225</v>
      </c>
      <c r="D186" t="s">
        <v>2713</v>
      </c>
      <c r="E186" t="s">
        <v>2225</v>
      </c>
      <c r="F186" t="s">
        <v>2714</v>
      </c>
      <c r="G186" t="s">
        <v>7446</v>
      </c>
      <c r="H186" t="s">
        <v>190</v>
      </c>
    </row>
    <row r="187" spans="1:8">
      <c r="A187" t="s">
        <v>2715</v>
      </c>
      <c r="B187" t="s">
        <v>2716</v>
      </c>
      <c r="C187" t="s">
        <v>2717</v>
      </c>
      <c r="D187" t="s">
        <v>2718</v>
      </c>
      <c r="E187" t="s">
        <v>2227</v>
      </c>
      <c r="F187" t="s">
        <v>2719</v>
      </c>
      <c r="G187" t="s">
        <v>7446</v>
      </c>
      <c r="H187" t="s">
        <v>2715</v>
      </c>
    </row>
    <row r="188" spans="1:8">
      <c r="A188" t="s">
        <v>2720</v>
      </c>
      <c r="B188" t="s">
        <v>2721</v>
      </c>
      <c r="C188" t="s">
        <v>2246</v>
      </c>
      <c r="D188" t="s">
        <v>2722</v>
      </c>
      <c r="E188" t="s">
        <v>2321</v>
      </c>
      <c r="G188" t="s">
        <v>2237</v>
      </c>
      <c r="H188" t="s">
        <v>2720</v>
      </c>
    </row>
    <row r="189" spans="1:8">
      <c r="A189" t="s">
        <v>2723</v>
      </c>
      <c r="B189" t="s">
        <v>2724</v>
      </c>
      <c r="C189" t="s">
        <v>2328</v>
      </c>
      <c r="D189" t="s">
        <v>2725</v>
      </c>
      <c r="E189" t="s">
        <v>2227</v>
      </c>
      <c r="F189" t="s">
        <v>2726</v>
      </c>
      <c r="G189" t="s">
        <v>7446</v>
      </c>
      <c r="H189" t="s">
        <v>2723</v>
      </c>
    </row>
    <row r="190" spans="1:8">
      <c r="A190" t="s">
        <v>2727</v>
      </c>
      <c r="B190" t="s">
        <v>2728</v>
      </c>
      <c r="C190" t="s">
        <v>2246</v>
      </c>
      <c r="D190" t="s">
        <v>2729</v>
      </c>
      <c r="E190" t="s">
        <v>2246</v>
      </c>
      <c r="G190" t="s">
        <v>2237</v>
      </c>
      <c r="H190" t="s">
        <v>2727</v>
      </c>
    </row>
    <row r="191" spans="1:8">
      <c r="A191" t="s">
        <v>1574</v>
      </c>
      <c r="B191" t="s">
        <v>2730</v>
      </c>
      <c r="C191" t="s">
        <v>2248</v>
      </c>
      <c r="G191" t="s">
        <v>2228</v>
      </c>
      <c r="H191" t="s">
        <v>1574</v>
      </c>
    </row>
    <row r="192" spans="1:8">
      <c r="A192" t="s">
        <v>2731</v>
      </c>
      <c r="B192" t="s">
        <v>2732</v>
      </c>
      <c r="C192" t="s">
        <v>2543</v>
      </c>
      <c r="D192" t="s">
        <v>2733</v>
      </c>
      <c r="E192" t="s">
        <v>2232</v>
      </c>
      <c r="F192" t="s">
        <v>2734</v>
      </c>
      <c r="G192" t="s">
        <v>7446</v>
      </c>
      <c r="H192" t="s">
        <v>2731</v>
      </c>
    </row>
    <row r="193" spans="1:8">
      <c r="A193" t="s">
        <v>191</v>
      </c>
      <c r="B193" t="s">
        <v>2735</v>
      </c>
      <c r="C193" t="s">
        <v>2350</v>
      </c>
      <c r="D193" t="s">
        <v>2736</v>
      </c>
      <c r="E193" t="s">
        <v>2227</v>
      </c>
      <c r="G193" t="s">
        <v>2237</v>
      </c>
      <c r="H193" t="s">
        <v>191</v>
      </c>
    </row>
    <row r="194" spans="1:8">
      <c r="A194" t="s">
        <v>1576</v>
      </c>
      <c r="B194" t="s">
        <v>2737</v>
      </c>
      <c r="C194" t="s">
        <v>2272</v>
      </c>
      <c r="G194" t="s">
        <v>2237</v>
      </c>
      <c r="H194" t="s">
        <v>1576</v>
      </c>
    </row>
    <row r="195" spans="1:8">
      <c r="A195" t="s">
        <v>194</v>
      </c>
      <c r="B195" t="s">
        <v>2738</v>
      </c>
      <c r="C195" t="s">
        <v>2246</v>
      </c>
      <c r="G195" t="s">
        <v>2237</v>
      </c>
      <c r="H195" t="s">
        <v>194</v>
      </c>
    </row>
    <row r="196" spans="1:8">
      <c r="A196" t="s">
        <v>195</v>
      </c>
      <c r="B196" t="s">
        <v>2739</v>
      </c>
      <c r="C196" t="s">
        <v>2230</v>
      </c>
      <c r="D196" t="s">
        <v>2740</v>
      </c>
      <c r="E196" t="s">
        <v>2230</v>
      </c>
      <c r="G196" t="s">
        <v>2237</v>
      </c>
      <c r="H196" t="s">
        <v>195</v>
      </c>
    </row>
    <row r="197" spans="1:8">
      <c r="A197" t="s">
        <v>196</v>
      </c>
      <c r="B197" t="s">
        <v>2741</v>
      </c>
      <c r="C197" t="s">
        <v>2242</v>
      </c>
      <c r="D197" t="s">
        <v>2742</v>
      </c>
      <c r="E197" t="s">
        <v>2679</v>
      </c>
      <c r="G197" t="s">
        <v>2237</v>
      </c>
      <c r="H197" t="s">
        <v>196</v>
      </c>
    </row>
    <row r="198" spans="1:8">
      <c r="A198" t="s">
        <v>2743</v>
      </c>
      <c r="B198" t="s">
        <v>2744</v>
      </c>
      <c r="C198" t="s">
        <v>2248</v>
      </c>
      <c r="G198" t="s">
        <v>2237</v>
      </c>
      <c r="H198" t="s">
        <v>2743</v>
      </c>
    </row>
    <row r="199" spans="1:8">
      <c r="A199" t="s">
        <v>197</v>
      </c>
      <c r="B199" t="s">
        <v>2745</v>
      </c>
      <c r="C199" t="s">
        <v>2746</v>
      </c>
      <c r="D199" t="s">
        <v>2747</v>
      </c>
      <c r="E199" t="s">
        <v>2746</v>
      </c>
      <c r="F199" t="s">
        <v>2748</v>
      </c>
      <c r="G199" t="s">
        <v>7446</v>
      </c>
      <c r="H199" t="s">
        <v>197</v>
      </c>
    </row>
    <row r="200" spans="1:8">
      <c r="A200" t="s">
        <v>198</v>
      </c>
      <c r="B200" t="s">
        <v>2749</v>
      </c>
      <c r="C200" t="s">
        <v>2750</v>
      </c>
      <c r="G200" t="s">
        <v>2228</v>
      </c>
      <c r="H200" t="s">
        <v>198</v>
      </c>
    </row>
    <row r="201" spans="1:8">
      <c r="A201" t="s">
        <v>2751</v>
      </c>
      <c r="B201" t="s">
        <v>2752</v>
      </c>
      <c r="C201" t="s">
        <v>2230</v>
      </c>
      <c r="D201" t="s">
        <v>2753</v>
      </c>
      <c r="E201" t="s">
        <v>2321</v>
      </c>
      <c r="G201" t="s">
        <v>2228</v>
      </c>
      <c r="H201" t="s">
        <v>2751</v>
      </c>
    </row>
    <row r="202" spans="1:8">
      <c r="A202" t="s">
        <v>199</v>
      </c>
      <c r="B202" t="s">
        <v>2754</v>
      </c>
      <c r="C202" t="s">
        <v>2248</v>
      </c>
      <c r="D202" t="s">
        <v>2755</v>
      </c>
      <c r="E202" t="s">
        <v>2227</v>
      </c>
      <c r="G202" t="s">
        <v>2228</v>
      </c>
      <c r="H202" t="s">
        <v>199</v>
      </c>
    </row>
    <row r="203" spans="1:8">
      <c r="A203" t="s">
        <v>2756</v>
      </c>
      <c r="B203" t="s">
        <v>2757</v>
      </c>
      <c r="C203" t="s">
        <v>2407</v>
      </c>
      <c r="D203" t="s">
        <v>2758</v>
      </c>
      <c r="E203" t="s">
        <v>2248</v>
      </c>
      <c r="G203" t="s">
        <v>2304</v>
      </c>
      <c r="H203" t="s">
        <v>2756</v>
      </c>
    </row>
    <row r="204" spans="1:8">
      <c r="A204" t="s">
        <v>200</v>
      </c>
      <c r="B204" t="s">
        <v>2759</v>
      </c>
      <c r="C204" t="s">
        <v>2248</v>
      </c>
      <c r="D204" t="s">
        <v>2760</v>
      </c>
      <c r="E204" t="s">
        <v>2248</v>
      </c>
      <c r="G204" t="s">
        <v>2237</v>
      </c>
      <c r="H204" t="s">
        <v>200</v>
      </c>
    </row>
    <row r="205" spans="1:8">
      <c r="A205" t="s">
        <v>201</v>
      </c>
      <c r="B205" t="s">
        <v>2761</v>
      </c>
      <c r="C205" t="s">
        <v>2246</v>
      </c>
      <c r="G205" t="s">
        <v>2237</v>
      </c>
      <c r="H205" t="s">
        <v>201</v>
      </c>
    </row>
    <row r="206" spans="1:8">
      <c r="A206" t="s">
        <v>1577</v>
      </c>
      <c r="B206" t="s">
        <v>2762</v>
      </c>
      <c r="C206" t="s">
        <v>2227</v>
      </c>
      <c r="G206" t="s">
        <v>2237</v>
      </c>
      <c r="H206" t="s">
        <v>1577</v>
      </c>
    </row>
    <row r="207" spans="1:8">
      <c r="A207" t="s">
        <v>202</v>
      </c>
      <c r="B207" t="s">
        <v>2763</v>
      </c>
      <c r="C207" t="s">
        <v>2344</v>
      </c>
      <c r="D207" t="s">
        <v>2764</v>
      </c>
      <c r="E207" t="s">
        <v>2321</v>
      </c>
      <c r="G207" t="s">
        <v>2237</v>
      </c>
      <c r="H207" t="s">
        <v>202</v>
      </c>
    </row>
    <row r="208" spans="1:8">
      <c r="A208" t="s">
        <v>2765</v>
      </c>
      <c r="B208" t="s">
        <v>2766</v>
      </c>
      <c r="C208" t="s">
        <v>2340</v>
      </c>
      <c r="D208" t="s">
        <v>2767</v>
      </c>
      <c r="E208" t="s">
        <v>2768</v>
      </c>
      <c r="F208" t="s">
        <v>2769</v>
      </c>
      <c r="G208" t="s">
        <v>2223</v>
      </c>
      <c r="H208" t="s">
        <v>2765</v>
      </c>
    </row>
    <row r="209" spans="1:8">
      <c r="A209" t="s">
        <v>1763</v>
      </c>
      <c r="B209" t="s">
        <v>2770</v>
      </c>
      <c r="C209" t="s">
        <v>2230</v>
      </c>
      <c r="D209" t="s">
        <v>2771</v>
      </c>
      <c r="E209" t="s">
        <v>2377</v>
      </c>
      <c r="G209" t="s">
        <v>2228</v>
      </c>
      <c r="H209" t="s">
        <v>1763</v>
      </c>
    </row>
    <row r="210" spans="1:8">
      <c r="A210" t="s">
        <v>1578</v>
      </c>
      <c r="B210" t="s">
        <v>2772</v>
      </c>
      <c r="C210" t="s">
        <v>2428</v>
      </c>
      <c r="G210" t="s">
        <v>2237</v>
      </c>
      <c r="H210" t="s">
        <v>1578</v>
      </c>
    </row>
    <row r="211" spans="1:8">
      <c r="A211" t="s">
        <v>1579</v>
      </c>
      <c r="B211" t="s">
        <v>2773</v>
      </c>
      <c r="C211" t="s">
        <v>2750</v>
      </c>
      <c r="G211" t="s">
        <v>2304</v>
      </c>
      <c r="H211" t="s">
        <v>1579</v>
      </c>
    </row>
    <row r="212" spans="1:8">
      <c r="A212" t="s">
        <v>203</v>
      </c>
      <c r="B212" t="s">
        <v>2774</v>
      </c>
      <c r="C212" t="s">
        <v>2407</v>
      </c>
      <c r="D212" t="s">
        <v>2758</v>
      </c>
      <c r="E212" t="s">
        <v>2775</v>
      </c>
      <c r="G212" t="s">
        <v>2237</v>
      </c>
      <c r="H212" t="s">
        <v>203</v>
      </c>
    </row>
    <row r="213" spans="1:8">
      <c r="A213" t="s">
        <v>204</v>
      </c>
      <c r="B213" t="s">
        <v>2776</v>
      </c>
      <c r="C213" t="s">
        <v>2225</v>
      </c>
      <c r="D213" t="s">
        <v>2777</v>
      </c>
      <c r="E213" t="s">
        <v>2248</v>
      </c>
      <c r="G213" t="s">
        <v>2237</v>
      </c>
      <c r="H213" t="s">
        <v>204</v>
      </c>
    </row>
    <row r="214" spans="1:8">
      <c r="A214" t="s">
        <v>205</v>
      </c>
      <c r="B214" t="s">
        <v>2778</v>
      </c>
      <c r="C214" t="s">
        <v>2252</v>
      </c>
      <c r="D214" t="s">
        <v>2779</v>
      </c>
      <c r="E214" t="s">
        <v>2252</v>
      </c>
      <c r="F214" t="s">
        <v>2780</v>
      </c>
      <c r="G214" t="s">
        <v>7446</v>
      </c>
      <c r="H214" t="s">
        <v>205</v>
      </c>
    </row>
    <row r="215" spans="1:8">
      <c r="A215" t="s">
        <v>206</v>
      </c>
      <c r="B215" t="s">
        <v>2781</v>
      </c>
      <c r="C215" t="s">
        <v>2242</v>
      </c>
      <c r="D215" t="s">
        <v>2782</v>
      </c>
      <c r="E215" t="s">
        <v>2227</v>
      </c>
      <c r="F215" t="s">
        <v>2783</v>
      </c>
      <c r="G215" t="s">
        <v>7446</v>
      </c>
      <c r="H215" t="s">
        <v>206</v>
      </c>
    </row>
    <row r="216" spans="1:8">
      <c r="A216" t="s">
        <v>2784</v>
      </c>
      <c r="B216" t="s">
        <v>2785</v>
      </c>
      <c r="C216" t="s">
        <v>2248</v>
      </c>
      <c r="D216" t="s">
        <v>2786</v>
      </c>
      <c r="E216" t="s">
        <v>2321</v>
      </c>
      <c r="F216" t="s">
        <v>2787</v>
      </c>
      <c r="G216" t="s">
        <v>7446</v>
      </c>
      <c r="H216" t="s">
        <v>2784</v>
      </c>
    </row>
    <row r="217" spans="1:8">
      <c r="A217" t="s">
        <v>2788</v>
      </c>
      <c r="B217" t="s">
        <v>2789</v>
      </c>
      <c r="C217" t="s">
        <v>2270</v>
      </c>
      <c r="D217" t="s">
        <v>2790</v>
      </c>
      <c r="E217" t="s">
        <v>2270</v>
      </c>
      <c r="G217" t="s">
        <v>2237</v>
      </c>
      <c r="H217" t="s">
        <v>2788</v>
      </c>
    </row>
    <row r="218" spans="1:8">
      <c r="A218" t="s">
        <v>208</v>
      </c>
      <c r="B218" t="s">
        <v>2791</v>
      </c>
      <c r="C218" t="s">
        <v>2700</v>
      </c>
      <c r="D218" t="s">
        <v>2792</v>
      </c>
      <c r="E218" t="s">
        <v>2700</v>
      </c>
      <c r="G218" t="s">
        <v>2228</v>
      </c>
      <c r="H218" t="s">
        <v>208</v>
      </c>
    </row>
    <row r="219" spans="1:8">
      <c r="A219" t="s">
        <v>209</v>
      </c>
      <c r="B219" t="s">
        <v>2793</v>
      </c>
      <c r="C219" t="s">
        <v>2428</v>
      </c>
      <c r="D219" t="s">
        <v>2794</v>
      </c>
      <c r="E219" t="s">
        <v>2220</v>
      </c>
      <c r="G219" t="s">
        <v>2237</v>
      </c>
      <c r="H219" t="s">
        <v>209</v>
      </c>
    </row>
    <row r="220" spans="1:8">
      <c r="A220" t="s">
        <v>210</v>
      </c>
      <c r="B220" t="s">
        <v>2795</v>
      </c>
      <c r="C220" t="s">
        <v>2750</v>
      </c>
      <c r="D220" t="s">
        <v>2796</v>
      </c>
      <c r="E220" t="s">
        <v>2797</v>
      </c>
      <c r="G220" t="s">
        <v>2237</v>
      </c>
      <c r="H220" t="s">
        <v>210</v>
      </c>
    </row>
    <row r="221" spans="1:8">
      <c r="A221" t="s">
        <v>211</v>
      </c>
      <c r="B221" t="s">
        <v>2798</v>
      </c>
      <c r="C221" t="s">
        <v>2227</v>
      </c>
      <c r="D221" t="s">
        <v>2799</v>
      </c>
      <c r="E221" t="s">
        <v>2344</v>
      </c>
      <c r="G221" t="s">
        <v>2237</v>
      </c>
      <c r="H221" t="s">
        <v>211</v>
      </c>
    </row>
    <row r="222" spans="1:8">
      <c r="A222" t="s">
        <v>2800</v>
      </c>
      <c r="B222" t="s">
        <v>2801</v>
      </c>
      <c r="C222" t="s">
        <v>2425</v>
      </c>
      <c r="D222" t="s">
        <v>2802</v>
      </c>
      <c r="E222" t="s">
        <v>2803</v>
      </c>
      <c r="F222" t="s">
        <v>2804</v>
      </c>
      <c r="G222" t="s">
        <v>7446</v>
      </c>
      <c r="H222" t="s">
        <v>2800</v>
      </c>
    </row>
    <row r="223" spans="1:8">
      <c r="A223" t="s">
        <v>213</v>
      </c>
      <c r="B223" t="s">
        <v>2805</v>
      </c>
      <c r="C223" t="s">
        <v>2340</v>
      </c>
      <c r="D223" t="s">
        <v>2806</v>
      </c>
      <c r="E223" t="s">
        <v>2250</v>
      </c>
      <c r="G223" t="s">
        <v>2228</v>
      </c>
      <c r="H223" t="s">
        <v>213</v>
      </c>
    </row>
    <row r="224" spans="1:8">
      <c r="A224" t="s">
        <v>215</v>
      </c>
      <c r="B224" t="s">
        <v>2809</v>
      </c>
      <c r="C224" t="s">
        <v>2248</v>
      </c>
      <c r="D224" t="s">
        <v>2810</v>
      </c>
      <c r="E224" t="s">
        <v>2248</v>
      </c>
      <c r="G224" t="s">
        <v>2237</v>
      </c>
      <c r="H224" t="s">
        <v>215</v>
      </c>
    </row>
    <row r="225" spans="1:8">
      <c r="A225" t="s">
        <v>216</v>
      </c>
      <c r="B225" t="s">
        <v>2811</v>
      </c>
      <c r="C225" t="s">
        <v>2700</v>
      </c>
      <c r="D225" t="s">
        <v>2812</v>
      </c>
      <c r="E225" t="s">
        <v>2700</v>
      </c>
      <c r="G225" t="s">
        <v>2237</v>
      </c>
      <c r="H225" t="s">
        <v>216</v>
      </c>
    </row>
    <row r="226" spans="1:8">
      <c r="A226" t="s">
        <v>217</v>
      </c>
      <c r="B226" t="s">
        <v>2813</v>
      </c>
      <c r="C226" t="s">
        <v>2700</v>
      </c>
      <c r="D226" t="s">
        <v>2812</v>
      </c>
      <c r="E226" t="s">
        <v>2700</v>
      </c>
      <c r="G226" t="s">
        <v>7473</v>
      </c>
      <c r="H226" t="s">
        <v>217</v>
      </c>
    </row>
    <row r="227" spans="1:8">
      <c r="A227" t="s">
        <v>1580</v>
      </c>
      <c r="B227" t="s">
        <v>2814</v>
      </c>
      <c r="C227" t="s">
        <v>2227</v>
      </c>
      <c r="D227" t="s">
        <v>2815</v>
      </c>
      <c r="E227" t="s">
        <v>2375</v>
      </c>
      <c r="F227" t="s">
        <v>2816</v>
      </c>
      <c r="G227" t="s">
        <v>7446</v>
      </c>
      <c r="H227" t="s">
        <v>1580</v>
      </c>
    </row>
    <row r="228" spans="1:8">
      <c r="A228" t="s">
        <v>218</v>
      </c>
      <c r="B228" t="s">
        <v>2817</v>
      </c>
      <c r="C228" t="s">
        <v>2230</v>
      </c>
      <c r="D228" t="s">
        <v>2755</v>
      </c>
      <c r="E228" t="s">
        <v>2227</v>
      </c>
      <c r="G228" t="s">
        <v>2237</v>
      </c>
      <c r="H228" t="s">
        <v>218</v>
      </c>
    </row>
    <row r="229" spans="1:8">
      <c r="A229" t="s">
        <v>2818</v>
      </c>
      <c r="B229" t="s">
        <v>2819</v>
      </c>
      <c r="C229" t="s">
        <v>2399</v>
      </c>
      <c r="D229" t="s">
        <v>2820</v>
      </c>
      <c r="E229" t="s">
        <v>2362</v>
      </c>
      <c r="G229" t="s">
        <v>2237</v>
      </c>
      <c r="H229" t="s">
        <v>2818</v>
      </c>
    </row>
    <row r="230" spans="1:8">
      <c r="A230" t="s">
        <v>2821</v>
      </c>
      <c r="B230" t="s">
        <v>2822</v>
      </c>
      <c r="C230" t="s">
        <v>2248</v>
      </c>
      <c r="G230" t="s">
        <v>2304</v>
      </c>
      <c r="H230" t="s">
        <v>2821</v>
      </c>
    </row>
    <row r="231" spans="1:8">
      <c r="A231" t="s">
        <v>219</v>
      </c>
      <c r="B231" t="s">
        <v>2823</v>
      </c>
      <c r="C231" t="s">
        <v>2375</v>
      </c>
      <c r="D231" t="s">
        <v>2824</v>
      </c>
      <c r="E231" t="s">
        <v>2232</v>
      </c>
      <c r="G231" t="s">
        <v>2228</v>
      </c>
      <c r="H231" t="s">
        <v>219</v>
      </c>
    </row>
    <row r="232" spans="1:8">
      <c r="A232" t="s">
        <v>1581</v>
      </c>
      <c r="B232" t="s">
        <v>2825</v>
      </c>
      <c r="C232" t="s">
        <v>2340</v>
      </c>
      <c r="G232" t="s">
        <v>2237</v>
      </c>
      <c r="H232" t="s">
        <v>1581</v>
      </c>
    </row>
    <row r="233" spans="1:8">
      <c r="A233" t="s">
        <v>2826</v>
      </c>
      <c r="B233" t="s">
        <v>2827</v>
      </c>
      <c r="C233" t="s">
        <v>2248</v>
      </c>
      <c r="G233" t="s">
        <v>2237</v>
      </c>
      <c r="H233" t="s">
        <v>2826</v>
      </c>
    </row>
    <row r="234" spans="1:8">
      <c r="A234" t="s">
        <v>220</v>
      </c>
      <c r="B234" t="s">
        <v>2828</v>
      </c>
      <c r="C234" t="s">
        <v>2340</v>
      </c>
      <c r="D234" t="s">
        <v>2829</v>
      </c>
      <c r="E234" t="s">
        <v>2830</v>
      </c>
      <c r="G234" t="s">
        <v>2237</v>
      </c>
      <c r="H234" t="s">
        <v>220</v>
      </c>
    </row>
    <row r="235" spans="1:8">
      <c r="A235" t="s">
        <v>221</v>
      </c>
      <c r="B235" t="s">
        <v>2831</v>
      </c>
      <c r="C235" t="s">
        <v>2340</v>
      </c>
      <c r="D235" t="s">
        <v>2832</v>
      </c>
      <c r="E235" t="s">
        <v>2476</v>
      </c>
      <c r="G235" t="s">
        <v>2228</v>
      </c>
      <c r="H235" t="s">
        <v>221</v>
      </c>
    </row>
    <row r="236" spans="1:8">
      <c r="A236" t="s">
        <v>223</v>
      </c>
      <c r="B236" t="s">
        <v>2833</v>
      </c>
      <c r="C236" t="s">
        <v>2230</v>
      </c>
      <c r="D236" t="s">
        <v>2834</v>
      </c>
      <c r="E236" t="s">
        <v>2230</v>
      </c>
      <c r="F236" t="s">
        <v>2835</v>
      </c>
      <c r="G236" t="s">
        <v>7446</v>
      </c>
      <c r="H236" t="s">
        <v>223</v>
      </c>
    </row>
    <row r="237" spans="1:8">
      <c r="A237" t="s">
        <v>2836</v>
      </c>
      <c r="B237" t="s">
        <v>2837</v>
      </c>
      <c r="C237" t="s">
        <v>2230</v>
      </c>
      <c r="D237" t="s">
        <v>2834</v>
      </c>
      <c r="E237" t="s">
        <v>2230</v>
      </c>
      <c r="F237" t="s">
        <v>2835</v>
      </c>
      <c r="G237" t="s">
        <v>7446</v>
      </c>
      <c r="H237" t="s">
        <v>2836</v>
      </c>
    </row>
    <row r="238" spans="1:8">
      <c r="A238" t="s">
        <v>2838</v>
      </c>
      <c r="B238" t="s">
        <v>2839</v>
      </c>
      <c r="C238" t="s">
        <v>2840</v>
      </c>
      <c r="D238" t="s">
        <v>2841</v>
      </c>
      <c r="E238" t="s">
        <v>2232</v>
      </c>
      <c r="F238" t="s">
        <v>2842</v>
      </c>
      <c r="G238" t="s">
        <v>7446</v>
      </c>
      <c r="H238" t="s">
        <v>2838</v>
      </c>
    </row>
    <row r="239" spans="1:8">
      <c r="A239" t="s">
        <v>224</v>
      </c>
      <c r="B239" t="s">
        <v>2843</v>
      </c>
      <c r="C239" t="s">
        <v>2242</v>
      </c>
      <c r="D239" t="s">
        <v>2844</v>
      </c>
      <c r="E239" t="s">
        <v>2454</v>
      </c>
      <c r="G239" t="s">
        <v>2237</v>
      </c>
      <c r="H239" t="s">
        <v>224</v>
      </c>
    </row>
    <row r="240" spans="1:8">
      <c r="A240" t="s">
        <v>2845</v>
      </c>
      <c r="B240" t="s">
        <v>2846</v>
      </c>
      <c r="C240" t="s">
        <v>2377</v>
      </c>
      <c r="D240" t="s">
        <v>2847</v>
      </c>
      <c r="E240" t="s">
        <v>2375</v>
      </c>
      <c r="F240" t="s">
        <v>2848</v>
      </c>
      <c r="G240" t="s">
        <v>7446</v>
      </c>
      <c r="H240" t="s">
        <v>2845</v>
      </c>
    </row>
    <row r="241" spans="1:8">
      <c r="A241" t="s">
        <v>225</v>
      </c>
      <c r="B241" t="s">
        <v>2849</v>
      </c>
      <c r="C241" t="s">
        <v>2230</v>
      </c>
      <c r="D241" t="s">
        <v>2850</v>
      </c>
      <c r="E241" t="s">
        <v>2248</v>
      </c>
      <c r="G241" t="s">
        <v>2237</v>
      </c>
      <c r="H241" t="s">
        <v>225</v>
      </c>
    </row>
    <row r="242" spans="1:8">
      <c r="A242" t="s">
        <v>226</v>
      </c>
      <c r="B242" t="s">
        <v>2851</v>
      </c>
      <c r="C242" t="s">
        <v>2852</v>
      </c>
      <c r="G242" t="s">
        <v>2237</v>
      </c>
      <c r="H242" t="s">
        <v>226</v>
      </c>
    </row>
    <row r="243" spans="1:8">
      <c r="A243" t="s">
        <v>2853</v>
      </c>
      <c r="B243" t="s">
        <v>2854</v>
      </c>
      <c r="C243" t="s">
        <v>2375</v>
      </c>
      <c r="D243" t="s">
        <v>2855</v>
      </c>
      <c r="E243" t="s">
        <v>2856</v>
      </c>
      <c r="F243" t="s">
        <v>2857</v>
      </c>
      <c r="G243" t="s">
        <v>7446</v>
      </c>
      <c r="H243" t="s">
        <v>2853</v>
      </c>
    </row>
    <row r="244" spans="1:8">
      <c r="A244" t="s">
        <v>227</v>
      </c>
      <c r="B244" t="s">
        <v>2858</v>
      </c>
      <c r="C244" t="s">
        <v>2230</v>
      </c>
      <c r="D244" t="s">
        <v>2859</v>
      </c>
      <c r="E244" t="s">
        <v>2244</v>
      </c>
      <c r="G244" t="s">
        <v>2237</v>
      </c>
      <c r="H244" t="s">
        <v>227</v>
      </c>
    </row>
    <row r="245" spans="1:8">
      <c r="A245" t="s">
        <v>7474</v>
      </c>
      <c r="B245" t="s">
        <v>7475</v>
      </c>
      <c r="C245" t="s">
        <v>4217</v>
      </c>
      <c r="D245" t="s">
        <v>7476</v>
      </c>
      <c r="E245" t="s">
        <v>2294</v>
      </c>
      <c r="F245" t="s">
        <v>7477</v>
      </c>
      <c r="G245" t="s">
        <v>7446</v>
      </c>
      <c r="H245" t="s">
        <v>7474</v>
      </c>
    </row>
    <row r="246" spans="1:8">
      <c r="A246" t="s">
        <v>228</v>
      </c>
      <c r="B246" t="s">
        <v>2860</v>
      </c>
      <c r="C246" t="s">
        <v>2230</v>
      </c>
      <c r="G246" t="s">
        <v>2237</v>
      </c>
      <c r="H246" t="s">
        <v>228</v>
      </c>
    </row>
    <row r="247" spans="1:8">
      <c r="A247" t="s">
        <v>229</v>
      </c>
      <c r="B247" t="s">
        <v>2861</v>
      </c>
      <c r="C247" t="s">
        <v>2559</v>
      </c>
      <c r="D247" t="s">
        <v>2862</v>
      </c>
      <c r="E247" t="s">
        <v>2461</v>
      </c>
      <c r="G247" t="s">
        <v>2237</v>
      </c>
      <c r="H247" t="s">
        <v>229</v>
      </c>
    </row>
    <row r="248" spans="1:8">
      <c r="A248" t="s">
        <v>2863</v>
      </c>
      <c r="B248" t="s">
        <v>2864</v>
      </c>
      <c r="C248" t="s">
        <v>2865</v>
      </c>
      <c r="D248" t="s">
        <v>2866</v>
      </c>
      <c r="E248" t="s">
        <v>2232</v>
      </c>
      <c r="G248" t="s">
        <v>2228</v>
      </c>
      <c r="H248" t="s">
        <v>2863</v>
      </c>
    </row>
    <row r="249" spans="1:8">
      <c r="A249" t="s">
        <v>230</v>
      </c>
      <c r="B249" t="s">
        <v>2867</v>
      </c>
      <c r="C249" t="s">
        <v>2220</v>
      </c>
      <c r="D249" t="s">
        <v>2868</v>
      </c>
      <c r="E249" t="s">
        <v>2410</v>
      </c>
      <c r="G249" t="s">
        <v>2237</v>
      </c>
      <c r="H249" t="s">
        <v>230</v>
      </c>
    </row>
    <row r="250" spans="1:8">
      <c r="A250" t="s">
        <v>1962</v>
      </c>
      <c r="B250" t="s">
        <v>2869</v>
      </c>
      <c r="C250" t="s">
        <v>2220</v>
      </c>
      <c r="D250" t="s">
        <v>7478</v>
      </c>
      <c r="E250" t="s">
        <v>2230</v>
      </c>
      <c r="G250" t="s">
        <v>2237</v>
      </c>
      <c r="H250" t="s">
        <v>1962</v>
      </c>
    </row>
    <row r="251" spans="1:8">
      <c r="A251" t="s">
        <v>231</v>
      </c>
      <c r="B251" t="s">
        <v>2869</v>
      </c>
      <c r="C251" t="s">
        <v>2248</v>
      </c>
      <c r="G251" t="s">
        <v>2228</v>
      </c>
      <c r="H251" t="s">
        <v>231</v>
      </c>
    </row>
    <row r="252" spans="1:8">
      <c r="A252" t="s">
        <v>2870</v>
      </c>
      <c r="B252" t="s">
        <v>2871</v>
      </c>
      <c r="C252" t="s">
        <v>2225</v>
      </c>
      <c r="G252" t="s">
        <v>2304</v>
      </c>
      <c r="H252" t="s">
        <v>2870</v>
      </c>
    </row>
    <row r="253" spans="1:8">
      <c r="A253" t="s">
        <v>2872</v>
      </c>
      <c r="B253" t="s">
        <v>2873</v>
      </c>
      <c r="C253" t="s">
        <v>2377</v>
      </c>
      <c r="D253" t="s">
        <v>2874</v>
      </c>
      <c r="E253" t="s">
        <v>2377</v>
      </c>
      <c r="F253" t="s">
        <v>2875</v>
      </c>
      <c r="G253" t="s">
        <v>2223</v>
      </c>
      <c r="H253" t="s">
        <v>2872</v>
      </c>
    </row>
    <row r="254" spans="1:8">
      <c r="A254" t="s">
        <v>233</v>
      </c>
      <c r="B254" t="s">
        <v>2876</v>
      </c>
      <c r="C254" t="s">
        <v>2248</v>
      </c>
      <c r="D254" t="s">
        <v>2877</v>
      </c>
      <c r="E254" t="s">
        <v>2227</v>
      </c>
      <c r="G254" t="s">
        <v>2237</v>
      </c>
      <c r="H254" t="s">
        <v>233</v>
      </c>
    </row>
    <row r="255" spans="1:8">
      <c r="A255" t="s">
        <v>234</v>
      </c>
      <c r="B255" t="s">
        <v>2878</v>
      </c>
      <c r="C255" t="s">
        <v>2225</v>
      </c>
      <c r="G255" t="s">
        <v>2228</v>
      </c>
      <c r="H255" t="s">
        <v>234</v>
      </c>
    </row>
    <row r="256" spans="1:8">
      <c r="A256" t="s">
        <v>235</v>
      </c>
      <c r="B256" t="s">
        <v>2879</v>
      </c>
      <c r="C256" t="s">
        <v>2230</v>
      </c>
      <c r="D256" t="s">
        <v>2880</v>
      </c>
      <c r="E256" t="s">
        <v>2294</v>
      </c>
      <c r="G256" t="s">
        <v>2237</v>
      </c>
      <c r="H256" t="s">
        <v>235</v>
      </c>
    </row>
    <row r="257" spans="1:8">
      <c r="A257" t="s">
        <v>236</v>
      </c>
      <c r="B257" t="s">
        <v>2881</v>
      </c>
      <c r="C257" t="s">
        <v>2882</v>
      </c>
      <c r="D257" t="s">
        <v>2883</v>
      </c>
      <c r="E257" t="s">
        <v>2286</v>
      </c>
      <c r="G257" t="s">
        <v>2237</v>
      </c>
      <c r="H257" t="s">
        <v>236</v>
      </c>
    </row>
    <row r="258" spans="1:8">
      <c r="A258" t="s">
        <v>2884</v>
      </c>
      <c r="B258" t="s">
        <v>2885</v>
      </c>
      <c r="C258" t="s">
        <v>2227</v>
      </c>
      <c r="D258" t="s">
        <v>2886</v>
      </c>
      <c r="E258" t="s">
        <v>2887</v>
      </c>
      <c r="G258" t="s">
        <v>2237</v>
      </c>
      <c r="H258" t="s">
        <v>2884</v>
      </c>
    </row>
    <row r="259" spans="1:8">
      <c r="A259" t="s">
        <v>237</v>
      </c>
      <c r="B259" t="s">
        <v>2888</v>
      </c>
      <c r="C259" t="s">
        <v>2250</v>
      </c>
      <c r="D259" t="s">
        <v>2889</v>
      </c>
      <c r="E259" t="s">
        <v>2232</v>
      </c>
      <c r="F259" t="s">
        <v>2890</v>
      </c>
      <c r="G259" t="s">
        <v>7446</v>
      </c>
      <c r="H259" t="s">
        <v>237</v>
      </c>
    </row>
    <row r="260" spans="1:8">
      <c r="A260" t="s">
        <v>1821</v>
      </c>
      <c r="B260" t="s">
        <v>2891</v>
      </c>
      <c r="C260" t="s">
        <v>2377</v>
      </c>
      <c r="D260" t="s">
        <v>2892</v>
      </c>
      <c r="E260" t="s">
        <v>2375</v>
      </c>
      <c r="F260" t="s">
        <v>2893</v>
      </c>
      <c r="G260" t="s">
        <v>7446</v>
      </c>
      <c r="H260" t="s">
        <v>1821</v>
      </c>
    </row>
    <row r="261" spans="1:8">
      <c r="A261" t="s">
        <v>2894</v>
      </c>
      <c r="B261" t="s">
        <v>2895</v>
      </c>
      <c r="C261" t="s">
        <v>2377</v>
      </c>
      <c r="G261" t="s">
        <v>2228</v>
      </c>
      <c r="H261" t="s">
        <v>2894</v>
      </c>
    </row>
    <row r="262" spans="1:8">
      <c r="A262" t="s">
        <v>239</v>
      </c>
      <c r="B262" t="s">
        <v>2896</v>
      </c>
      <c r="C262" t="s">
        <v>2559</v>
      </c>
      <c r="G262" t="s">
        <v>7473</v>
      </c>
      <c r="H262" t="s">
        <v>239</v>
      </c>
    </row>
    <row r="263" spans="1:8">
      <c r="A263" t="s">
        <v>1582</v>
      </c>
      <c r="B263" t="s">
        <v>2897</v>
      </c>
      <c r="C263" t="s">
        <v>2559</v>
      </c>
      <c r="G263" t="s">
        <v>2237</v>
      </c>
      <c r="H263" t="s">
        <v>1582</v>
      </c>
    </row>
    <row r="264" spans="1:8">
      <c r="A264" t="s">
        <v>242</v>
      </c>
      <c r="B264" t="s">
        <v>2902</v>
      </c>
      <c r="C264" t="s">
        <v>2225</v>
      </c>
      <c r="G264" t="s">
        <v>2228</v>
      </c>
      <c r="H264" t="s">
        <v>242</v>
      </c>
    </row>
    <row r="265" spans="1:8">
      <c r="A265" t="s">
        <v>2903</v>
      </c>
      <c r="B265" t="s">
        <v>2904</v>
      </c>
      <c r="C265" t="s">
        <v>2321</v>
      </c>
      <c r="D265" t="s">
        <v>2905</v>
      </c>
      <c r="E265" t="s">
        <v>2321</v>
      </c>
      <c r="F265" t="s">
        <v>2906</v>
      </c>
      <c r="G265" t="s">
        <v>7446</v>
      </c>
      <c r="H265" t="s">
        <v>2903</v>
      </c>
    </row>
    <row r="266" spans="1:8">
      <c r="A266" t="s">
        <v>7479</v>
      </c>
      <c r="B266" t="s">
        <v>7480</v>
      </c>
      <c r="C266" t="s">
        <v>2248</v>
      </c>
      <c r="D266" t="s">
        <v>7481</v>
      </c>
      <c r="E266" t="s">
        <v>2232</v>
      </c>
      <c r="F266" t="s">
        <v>7482</v>
      </c>
      <c r="G266" t="s">
        <v>7446</v>
      </c>
      <c r="H266" t="s">
        <v>7479</v>
      </c>
    </row>
    <row r="267" spans="1:8">
      <c r="A267" t="s">
        <v>243</v>
      </c>
      <c r="B267" t="s">
        <v>2907</v>
      </c>
      <c r="C267" t="s">
        <v>2399</v>
      </c>
      <c r="D267" t="s">
        <v>2908</v>
      </c>
      <c r="E267" t="s">
        <v>2227</v>
      </c>
      <c r="G267" t="s">
        <v>2237</v>
      </c>
      <c r="H267" t="s">
        <v>243</v>
      </c>
    </row>
    <row r="268" spans="1:8">
      <c r="A268" t="s">
        <v>7483</v>
      </c>
      <c r="B268" t="s">
        <v>7484</v>
      </c>
      <c r="C268" t="s">
        <v>2399</v>
      </c>
      <c r="G268" t="s">
        <v>7473</v>
      </c>
      <c r="H268" t="s">
        <v>7483</v>
      </c>
    </row>
    <row r="269" spans="1:8">
      <c r="A269" t="s">
        <v>244</v>
      </c>
      <c r="B269" t="s">
        <v>2909</v>
      </c>
      <c r="C269" t="s">
        <v>2242</v>
      </c>
      <c r="D269" t="s">
        <v>2910</v>
      </c>
      <c r="E269" t="s">
        <v>2242</v>
      </c>
      <c r="G269" t="s">
        <v>2237</v>
      </c>
      <c r="H269" t="s">
        <v>244</v>
      </c>
    </row>
    <row r="270" spans="1:8">
      <c r="A270" t="s">
        <v>245</v>
      </c>
      <c r="B270" t="s">
        <v>2911</v>
      </c>
      <c r="C270" t="s">
        <v>2675</v>
      </c>
      <c r="G270" t="s">
        <v>7473</v>
      </c>
      <c r="H270" t="s">
        <v>245</v>
      </c>
    </row>
    <row r="271" spans="1:8">
      <c r="A271" t="s">
        <v>247</v>
      </c>
      <c r="B271" t="s">
        <v>2912</v>
      </c>
      <c r="C271" t="s">
        <v>2675</v>
      </c>
      <c r="D271" t="s">
        <v>2913</v>
      </c>
      <c r="E271" t="s">
        <v>2428</v>
      </c>
      <c r="G271" t="s">
        <v>2237</v>
      </c>
      <c r="H271" t="s">
        <v>247</v>
      </c>
    </row>
    <row r="272" spans="1:8">
      <c r="A272" t="s">
        <v>1583</v>
      </c>
      <c r="B272" t="s">
        <v>2914</v>
      </c>
      <c r="C272" t="s">
        <v>2375</v>
      </c>
      <c r="D272" t="s">
        <v>2915</v>
      </c>
      <c r="E272" t="s">
        <v>2375</v>
      </c>
      <c r="G272" t="s">
        <v>2237</v>
      </c>
      <c r="H272" t="s">
        <v>1583</v>
      </c>
    </row>
    <row r="273" spans="1:8">
      <c r="A273" t="s">
        <v>2916</v>
      </c>
      <c r="B273" t="s">
        <v>2917</v>
      </c>
      <c r="C273" t="s">
        <v>2375</v>
      </c>
      <c r="D273" t="s">
        <v>2915</v>
      </c>
      <c r="E273" t="s">
        <v>2375</v>
      </c>
      <c r="F273" t="s">
        <v>2918</v>
      </c>
      <c r="G273" t="s">
        <v>7446</v>
      </c>
      <c r="H273" t="s">
        <v>2916</v>
      </c>
    </row>
    <row r="274" spans="1:8">
      <c r="A274" t="s">
        <v>248</v>
      </c>
      <c r="B274" t="s">
        <v>2919</v>
      </c>
      <c r="C274" t="s">
        <v>2230</v>
      </c>
      <c r="D274" t="s">
        <v>2920</v>
      </c>
      <c r="E274" t="s">
        <v>2700</v>
      </c>
      <c r="G274" t="s">
        <v>2237</v>
      </c>
      <c r="H274" t="s">
        <v>248</v>
      </c>
    </row>
    <row r="275" spans="1:8">
      <c r="A275" t="s">
        <v>249</v>
      </c>
      <c r="B275" t="s">
        <v>2921</v>
      </c>
      <c r="C275" t="s">
        <v>2559</v>
      </c>
      <c r="D275" t="s">
        <v>2922</v>
      </c>
      <c r="E275" t="s">
        <v>2232</v>
      </c>
      <c r="G275" t="s">
        <v>2237</v>
      </c>
      <c r="H275" t="s">
        <v>249</v>
      </c>
    </row>
    <row r="276" spans="1:8">
      <c r="A276" t="s">
        <v>1584</v>
      </c>
      <c r="B276" t="s">
        <v>2923</v>
      </c>
      <c r="C276" t="s">
        <v>2559</v>
      </c>
      <c r="G276" t="s">
        <v>2237</v>
      </c>
      <c r="H276" t="s">
        <v>1584</v>
      </c>
    </row>
    <row r="277" spans="1:8">
      <c r="A277" t="s">
        <v>251</v>
      </c>
      <c r="B277" t="s">
        <v>2924</v>
      </c>
      <c r="C277" t="s">
        <v>2242</v>
      </c>
      <c r="D277" t="s">
        <v>2925</v>
      </c>
      <c r="E277" t="s">
        <v>2232</v>
      </c>
      <c r="G277" t="s">
        <v>2237</v>
      </c>
      <c r="H277" t="s">
        <v>251</v>
      </c>
    </row>
    <row r="278" spans="1:8">
      <c r="A278" t="s">
        <v>252</v>
      </c>
      <c r="B278" t="s">
        <v>2926</v>
      </c>
      <c r="C278" t="s">
        <v>2248</v>
      </c>
      <c r="D278" t="s">
        <v>2927</v>
      </c>
      <c r="E278" t="s">
        <v>2232</v>
      </c>
      <c r="G278" t="s">
        <v>2237</v>
      </c>
      <c r="H278" t="s">
        <v>252</v>
      </c>
    </row>
    <row r="279" spans="1:8">
      <c r="A279" t="s">
        <v>253</v>
      </c>
      <c r="B279" t="s">
        <v>2928</v>
      </c>
      <c r="C279" t="s">
        <v>2250</v>
      </c>
      <c r="D279" t="s">
        <v>2929</v>
      </c>
      <c r="E279" t="s">
        <v>2250</v>
      </c>
      <c r="G279" t="s">
        <v>2237</v>
      </c>
      <c r="H279" t="s">
        <v>253</v>
      </c>
    </row>
    <row r="280" spans="1:8">
      <c r="A280" t="s">
        <v>254</v>
      </c>
      <c r="B280" t="s">
        <v>2930</v>
      </c>
      <c r="C280" t="s">
        <v>2225</v>
      </c>
      <c r="D280" t="s">
        <v>2931</v>
      </c>
      <c r="E280" t="s">
        <v>2321</v>
      </c>
      <c r="G280" t="s">
        <v>2228</v>
      </c>
      <c r="H280" t="s">
        <v>254</v>
      </c>
    </row>
    <row r="281" spans="1:8">
      <c r="A281" t="s">
        <v>256</v>
      </c>
      <c r="B281" t="s">
        <v>2932</v>
      </c>
      <c r="C281" t="s">
        <v>2399</v>
      </c>
      <c r="D281" t="s">
        <v>2933</v>
      </c>
      <c r="E281" t="s">
        <v>2232</v>
      </c>
      <c r="F281" t="s">
        <v>2934</v>
      </c>
      <c r="G281" t="s">
        <v>7446</v>
      </c>
      <c r="H281" t="s">
        <v>256</v>
      </c>
    </row>
    <row r="282" spans="1:8">
      <c r="A282" t="s">
        <v>257</v>
      </c>
      <c r="B282" t="s">
        <v>2935</v>
      </c>
      <c r="C282" t="s">
        <v>2328</v>
      </c>
      <c r="D282" t="s">
        <v>2936</v>
      </c>
      <c r="E282" t="s">
        <v>2321</v>
      </c>
      <c r="G282" t="s">
        <v>2237</v>
      </c>
      <c r="H282" t="s">
        <v>257</v>
      </c>
    </row>
    <row r="283" spans="1:8">
      <c r="A283" t="s">
        <v>259</v>
      </c>
      <c r="B283" t="s">
        <v>2937</v>
      </c>
      <c r="C283" t="s">
        <v>2270</v>
      </c>
      <c r="D283" t="s">
        <v>2938</v>
      </c>
      <c r="E283" t="s">
        <v>2270</v>
      </c>
      <c r="F283" t="s">
        <v>2939</v>
      </c>
      <c r="G283" t="s">
        <v>7446</v>
      </c>
      <c r="H283" t="s">
        <v>259</v>
      </c>
    </row>
    <row r="284" spans="1:8">
      <c r="A284" t="s">
        <v>260</v>
      </c>
      <c r="B284" t="s">
        <v>2940</v>
      </c>
      <c r="C284" t="s">
        <v>2254</v>
      </c>
      <c r="D284" t="s">
        <v>2941</v>
      </c>
      <c r="E284" t="s">
        <v>2942</v>
      </c>
      <c r="G284" t="s">
        <v>2228</v>
      </c>
      <c r="H284" t="s">
        <v>260</v>
      </c>
    </row>
    <row r="285" spans="1:8">
      <c r="A285" t="s">
        <v>261</v>
      </c>
      <c r="B285" t="s">
        <v>2943</v>
      </c>
      <c r="C285" t="s">
        <v>2944</v>
      </c>
      <c r="D285" t="s">
        <v>2945</v>
      </c>
      <c r="E285" t="s">
        <v>2227</v>
      </c>
      <c r="G285" t="s">
        <v>2228</v>
      </c>
      <c r="H285" t="s">
        <v>261</v>
      </c>
    </row>
    <row r="286" spans="1:8">
      <c r="A286" t="s">
        <v>2946</v>
      </c>
      <c r="B286" t="s">
        <v>2947</v>
      </c>
      <c r="C286" t="s">
        <v>2242</v>
      </c>
      <c r="D286" t="s">
        <v>2948</v>
      </c>
      <c r="E286" t="s">
        <v>2242</v>
      </c>
      <c r="G286" t="s">
        <v>2237</v>
      </c>
      <c r="H286" t="s">
        <v>2946</v>
      </c>
    </row>
    <row r="287" spans="1:8">
      <c r="A287" t="s">
        <v>2949</v>
      </c>
      <c r="B287" t="s">
        <v>2950</v>
      </c>
      <c r="C287" t="s">
        <v>2375</v>
      </c>
      <c r="D287" t="s">
        <v>2951</v>
      </c>
      <c r="E287" t="s">
        <v>2321</v>
      </c>
      <c r="G287" t="s">
        <v>2228</v>
      </c>
      <c r="H287" t="s">
        <v>2949</v>
      </c>
    </row>
    <row r="288" spans="1:8">
      <c r="A288" t="s">
        <v>2952</v>
      </c>
      <c r="B288" t="s">
        <v>2953</v>
      </c>
      <c r="C288" t="s">
        <v>2334</v>
      </c>
      <c r="D288" t="s">
        <v>2954</v>
      </c>
      <c r="E288" t="s">
        <v>2286</v>
      </c>
      <c r="G288" t="s">
        <v>2228</v>
      </c>
      <c r="H288" t="s">
        <v>2952</v>
      </c>
    </row>
    <row r="289" spans="1:8">
      <c r="A289" t="s">
        <v>264</v>
      </c>
      <c r="B289" t="s">
        <v>2955</v>
      </c>
      <c r="C289" t="s">
        <v>2956</v>
      </c>
      <c r="G289" t="s">
        <v>2237</v>
      </c>
      <c r="H289" t="s">
        <v>264</v>
      </c>
    </row>
    <row r="290" spans="1:8">
      <c r="A290" t="s">
        <v>265</v>
      </c>
      <c r="B290" t="s">
        <v>2957</v>
      </c>
      <c r="C290" t="s">
        <v>2270</v>
      </c>
      <c r="D290" t="s">
        <v>2958</v>
      </c>
      <c r="E290" t="s">
        <v>2382</v>
      </c>
      <c r="G290" t="s">
        <v>2237</v>
      </c>
      <c r="H290" t="s">
        <v>265</v>
      </c>
    </row>
    <row r="291" spans="1:8">
      <c r="A291" t="s">
        <v>266</v>
      </c>
      <c r="B291" t="s">
        <v>2959</v>
      </c>
      <c r="C291" t="s">
        <v>2230</v>
      </c>
      <c r="G291" t="s">
        <v>2237</v>
      </c>
      <c r="H291" t="s">
        <v>266</v>
      </c>
    </row>
    <row r="292" spans="1:8">
      <c r="A292" t="s">
        <v>2960</v>
      </c>
      <c r="B292" t="s">
        <v>2961</v>
      </c>
      <c r="C292" t="s">
        <v>2340</v>
      </c>
      <c r="D292" t="s">
        <v>2962</v>
      </c>
      <c r="E292" t="s">
        <v>2340</v>
      </c>
      <c r="G292" t="s">
        <v>2237</v>
      </c>
      <c r="H292" t="s">
        <v>2960</v>
      </c>
    </row>
    <row r="293" spans="1:8">
      <c r="A293" t="s">
        <v>2963</v>
      </c>
      <c r="B293" t="s">
        <v>2964</v>
      </c>
      <c r="C293" t="s">
        <v>2270</v>
      </c>
      <c r="D293" t="s">
        <v>2965</v>
      </c>
      <c r="E293" t="s">
        <v>2270</v>
      </c>
      <c r="G293" t="s">
        <v>2237</v>
      </c>
      <c r="H293" t="s">
        <v>2963</v>
      </c>
    </row>
    <row r="294" spans="1:8">
      <c r="A294" t="s">
        <v>1585</v>
      </c>
      <c r="B294" t="s">
        <v>2966</v>
      </c>
      <c r="C294" t="s">
        <v>2750</v>
      </c>
      <c r="D294" t="s">
        <v>2967</v>
      </c>
      <c r="E294" t="s">
        <v>2750</v>
      </c>
      <c r="F294" t="s">
        <v>2968</v>
      </c>
      <c r="G294" t="s">
        <v>7446</v>
      </c>
      <c r="H294" t="s">
        <v>1585</v>
      </c>
    </row>
    <row r="295" spans="1:8">
      <c r="A295" t="s">
        <v>268</v>
      </c>
      <c r="B295" t="s">
        <v>2969</v>
      </c>
      <c r="C295" t="s">
        <v>2700</v>
      </c>
      <c r="D295" t="s">
        <v>2970</v>
      </c>
      <c r="E295" t="s">
        <v>2410</v>
      </c>
      <c r="G295" t="s">
        <v>2237</v>
      </c>
      <c r="H295" t="s">
        <v>268</v>
      </c>
    </row>
    <row r="296" spans="1:8">
      <c r="A296" t="s">
        <v>1803</v>
      </c>
      <c r="B296" t="s">
        <v>7485</v>
      </c>
      <c r="C296" t="s">
        <v>2407</v>
      </c>
      <c r="D296" t="s">
        <v>7486</v>
      </c>
      <c r="E296" t="s">
        <v>2407</v>
      </c>
      <c r="G296" t="s">
        <v>2237</v>
      </c>
      <c r="H296" t="s">
        <v>1803</v>
      </c>
    </row>
    <row r="297" spans="1:8">
      <c r="A297" t="s">
        <v>269</v>
      </c>
      <c r="B297" t="s">
        <v>2971</v>
      </c>
      <c r="C297" t="s">
        <v>2270</v>
      </c>
      <c r="D297" t="s">
        <v>2972</v>
      </c>
      <c r="E297" t="s">
        <v>2270</v>
      </c>
      <c r="G297" t="s">
        <v>2228</v>
      </c>
      <c r="H297" t="s">
        <v>269</v>
      </c>
    </row>
    <row r="298" spans="1:8">
      <c r="A298" t="s">
        <v>1765</v>
      </c>
      <c r="B298" t="s">
        <v>2973</v>
      </c>
      <c r="C298" t="s">
        <v>2490</v>
      </c>
      <c r="D298" t="s">
        <v>2974</v>
      </c>
      <c r="E298" t="s">
        <v>2490</v>
      </c>
      <c r="F298" t="s">
        <v>2975</v>
      </c>
      <c r="G298" t="s">
        <v>7446</v>
      </c>
      <c r="H298" t="s">
        <v>1765</v>
      </c>
    </row>
    <row r="299" spans="1:8">
      <c r="A299" t="s">
        <v>270</v>
      </c>
      <c r="B299" t="s">
        <v>2976</v>
      </c>
      <c r="C299" t="s">
        <v>2259</v>
      </c>
      <c r="D299" t="s">
        <v>2977</v>
      </c>
      <c r="E299" t="s">
        <v>2344</v>
      </c>
      <c r="G299" t="s">
        <v>2228</v>
      </c>
      <c r="H299" t="s">
        <v>270</v>
      </c>
    </row>
    <row r="300" spans="1:8">
      <c r="A300" t="s">
        <v>2978</v>
      </c>
      <c r="B300" t="s">
        <v>2979</v>
      </c>
      <c r="C300" t="s">
        <v>2407</v>
      </c>
      <c r="D300" t="s">
        <v>2980</v>
      </c>
      <c r="E300" t="s">
        <v>2321</v>
      </c>
      <c r="F300" t="s">
        <v>2981</v>
      </c>
      <c r="G300" t="s">
        <v>7446</v>
      </c>
      <c r="H300" t="s">
        <v>2978</v>
      </c>
    </row>
    <row r="301" spans="1:8">
      <c r="A301" t="s">
        <v>2982</v>
      </c>
      <c r="B301" t="s">
        <v>2983</v>
      </c>
      <c r="C301" t="s">
        <v>2425</v>
      </c>
      <c r="D301" t="s">
        <v>2984</v>
      </c>
      <c r="E301" t="s">
        <v>2321</v>
      </c>
      <c r="G301" t="s">
        <v>2228</v>
      </c>
      <c r="H301" t="s">
        <v>2982</v>
      </c>
    </row>
    <row r="302" spans="1:8">
      <c r="A302" t="s">
        <v>271</v>
      </c>
      <c r="B302" t="s">
        <v>2985</v>
      </c>
      <c r="C302" t="s">
        <v>2350</v>
      </c>
      <c r="G302" t="s">
        <v>2237</v>
      </c>
      <c r="H302" t="s">
        <v>271</v>
      </c>
    </row>
    <row r="303" spans="1:8">
      <c r="A303" t="s">
        <v>2986</v>
      </c>
      <c r="B303" t="s">
        <v>2987</v>
      </c>
      <c r="C303" t="s">
        <v>2750</v>
      </c>
      <c r="D303" t="s">
        <v>2988</v>
      </c>
      <c r="E303" t="s">
        <v>2227</v>
      </c>
      <c r="F303" t="s">
        <v>2989</v>
      </c>
      <c r="G303" t="s">
        <v>7446</v>
      </c>
      <c r="H303" t="s">
        <v>2986</v>
      </c>
    </row>
    <row r="304" spans="1:8">
      <c r="A304" t="s">
        <v>272</v>
      </c>
      <c r="B304" t="s">
        <v>2990</v>
      </c>
      <c r="C304" t="s">
        <v>2250</v>
      </c>
      <c r="D304" t="s">
        <v>2991</v>
      </c>
      <c r="E304" t="s">
        <v>2407</v>
      </c>
      <c r="F304" t="s">
        <v>2992</v>
      </c>
      <c r="G304" t="s">
        <v>7446</v>
      </c>
      <c r="H304" t="s">
        <v>272</v>
      </c>
    </row>
    <row r="305" spans="1:8">
      <c r="A305" t="s">
        <v>1587</v>
      </c>
      <c r="B305" t="s">
        <v>2993</v>
      </c>
      <c r="C305" t="s">
        <v>2242</v>
      </c>
      <c r="G305" t="s">
        <v>2237</v>
      </c>
      <c r="H305" t="s">
        <v>1587</v>
      </c>
    </row>
    <row r="306" spans="1:8">
      <c r="A306" t="s">
        <v>1588</v>
      </c>
      <c r="B306" t="s">
        <v>2994</v>
      </c>
      <c r="C306" t="s">
        <v>2413</v>
      </c>
      <c r="G306" t="s">
        <v>2237</v>
      </c>
      <c r="H306" t="s">
        <v>1588</v>
      </c>
    </row>
    <row r="307" spans="1:8">
      <c r="A307" t="s">
        <v>273</v>
      </c>
      <c r="B307" t="s">
        <v>2995</v>
      </c>
      <c r="C307" t="s">
        <v>2225</v>
      </c>
      <c r="G307" t="s">
        <v>2237</v>
      </c>
      <c r="H307" t="s">
        <v>273</v>
      </c>
    </row>
    <row r="308" spans="1:8">
      <c r="A308" t="s">
        <v>2019</v>
      </c>
      <c r="B308" t="s">
        <v>2996</v>
      </c>
      <c r="C308" t="s">
        <v>2513</v>
      </c>
      <c r="D308" t="s">
        <v>2997</v>
      </c>
      <c r="E308" t="s">
        <v>2513</v>
      </c>
      <c r="G308" t="s">
        <v>2237</v>
      </c>
      <c r="H308" t="s">
        <v>2019</v>
      </c>
    </row>
    <row r="309" spans="1:8">
      <c r="A309" t="s">
        <v>274</v>
      </c>
      <c r="B309" t="s">
        <v>2998</v>
      </c>
      <c r="C309" t="s">
        <v>2250</v>
      </c>
      <c r="G309" t="s">
        <v>2237</v>
      </c>
      <c r="H309" t="s">
        <v>274</v>
      </c>
    </row>
    <row r="310" spans="1:8">
      <c r="A310" t="s">
        <v>2999</v>
      </c>
      <c r="B310" t="s">
        <v>3000</v>
      </c>
      <c r="C310" t="s">
        <v>2250</v>
      </c>
      <c r="D310" t="s">
        <v>3001</v>
      </c>
      <c r="E310" t="s">
        <v>2250</v>
      </c>
      <c r="G310" t="s">
        <v>2304</v>
      </c>
      <c r="H310" t="s">
        <v>2999</v>
      </c>
    </row>
    <row r="311" spans="1:8">
      <c r="A311" t="s">
        <v>3002</v>
      </c>
      <c r="B311" t="s">
        <v>3003</v>
      </c>
      <c r="C311" t="s">
        <v>2250</v>
      </c>
      <c r="D311" t="s">
        <v>3001</v>
      </c>
      <c r="E311" t="s">
        <v>2250</v>
      </c>
      <c r="F311" t="s">
        <v>3004</v>
      </c>
      <c r="G311" t="s">
        <v>7446</v>
      </c>
      <c r="H311" t="s">
        <v>3002</v>
      </c>
    </row>
    <row r="312" spans="1:8">
      <c r="A312" t="s">
        <v>3005</v>
      </c>
      <c r="B312" t="s">
        <v>3006</v>
      </c>
      <c r="C312" t="s">
        <v>2750</v>
      </c>
      <c r="D312" t="s">
        <v>3007</v>
      </c>
      <c r="E312" t="s">
        <v>2750</v>
      </c>
      <c r="F312" t="s">
        <v>3008</v>
      </c>
      <c r="G312" t="s">
        <v>7446</v>
      </c>
      <c r="H312" t="s">
        <v>3005</v>
      </c>
    </row>
    <row r="313" spans="1:8">
      <c r="A313" t="s">
        <v>276</v>
      </c>
      <c r="B313" t="s">
        <v>3009</v>
      </c>
      <c r="C313" t="s">
        <v>2248</v>
      </c>
      <c r="D313" t="s">
        <v>3010</v>
      </c>
      <c r="E313" t="s">
        <v>2244</v>
      </c>
      <c r="G313" t="s">
        <v>2237</v>
      </c>
      <c r="H313" t="s">
        <v>276</v>
      </c>
    </row>
    <row r="314" spans="1:8">
      <c r="A314" t="s">
        <v>277</v>
      </c>
      <c r="B314" t="s">
        <v>3011</v>
      </c>
      <c r="C314" t="s">
        <v>2244</v>
      </c>
      <c r="D314" t="s">
        <v>3012</v>
      </c>
      <c r="E314" t="s">
        <v>2232</v>
      </c>
      <c r="F314" t="s">
        <v>3013</v>
      </c>
      <c r="G314" t="s">
        <v>7446</v>
      </c>
      <c r="H314" t="s">
        <v>277</v>
      </c>
    </row>
    <row r="315" spans="1:8">
      <c r="A315" t="s">
        <v>278</v>
      </c>
      <c r="B315" t="s">
        <v>3014</v>
      </c>
      <c r="C315" t="s">
        <v>2230</v>
      </c>
      <c r="D315" t="s">
        <v>3015</v>
      </c>
      <c r="E315" t="s">
        <v>2225</v>
      </c>
      <c r="G315" t="s">
        <v>2228</v>
      </c>
      <c r="H315" t="s">
        <v>278</v>
      </c>
    </row>
    <row r="316" spans="1:8">
      <c r="A316" t="s">
        <v>279</v>
      </c>
      <c r="B316" t="s">
        <v>3016</v>
      </c>
      <c r="C316" t="s">
        <v>2225</v>
      </c>
      <c r="D316" t="s">
        <v>3017</v>
      </c>
      <c r="E316" t="s">
        <v>2244</v>
      </c>
      <c r="G316" t="s">
        <v>2228</v>
      </c>
      <c r="H316" t="s">
        <v>279</v>
      </c>
    </row>
    <row r="317" spans="1:8">
      <c r="A317" t="s">
        <v>280</v>
      </c>
      <c r="B317" t="s">
        <v>3018</v>
      </c>
      <c r="C317" t="s">
        <v>2230</v>
      </c>
      <c r="D317" t="s">
        <v>3019</v>
      </c>
      <c r="E317" t="s">
        <v>2230</v>
      </c>
      <c r="F317" t="s">
        <v>3020</v>
      </c>
      <c r="G317" t="s">
        <v>7446</v>
      </c>
      <c r="H317" t="s">
        <v>280</v>
      </c>
    </row>
    <row r="318" spans="1:8">
      <c r="A318" t="s">
        <v>281</v>
      </c>
      <c r="B318" t="s">
        <v>3021</v>
      </c>
      <c r="C318" t="s">
        <v>2246</v>
      </c>
      <c r="D318" t="s">
        <v>3022</v>
      </c>
      <c r="E318" t="s">
        <v>2246</v>
      </c>
      <c r="G318" t="s">
        <v>2237</v>
      </c>
      <c r="H318" t="s">
        <v>281</v>
      </c>
    </row>
    <row r="319" spans="1:8">
      <c r="A319" t="s">
        <v>1589</v>
      </c>
      <c r="B319" t="s">
        <v>3023</v>
      </c>
      <c r="C319" t="s">
        <v>2344</v>
      </c>
      <c r="D319" t="s">
        <v>3024</v>
      </c>
      <c r="E319" t="s">
        <v>2344</v>
      </c>
      <c r="G319" t="s">
        <v>2304</v>
      </c>
      <c r="H319" t="s">
        <v>1589</v>
      </c>
    </row>
    <row r="320" spans="1:8">
      <c r="A320" t="s">
        <v>282</v>
      </c>
      <c r="B320" t="s">
        <v>3025</v>
      </c>
      <c r="C320" t="s">
        <v>2246</v>
      </c>
      <c r="D320" t="s">
        <v>3022</v>
      </c>
      <c r="E320" t="s">
        <v>2246</v>
      </c>
      <c r="F320" t="s">
        <v>3026</v>
      </c>
      <c r="G320" t="s">
        <v>7446</v>
      </c>
      <c r="H320" t="s">
        <v>282</v>
      </c>
    </row>
    <row r="321" spans="1:8">
      <c r="A321" t="s">
        <v>283</v>
      </c>
      <c r="B321" t="s">
        <v>3027</v>
      </c>
      <c r="C321" t="s">
        <v>2248</v>
      </c>
      <c r="D321" t="s">
        <v>3028</v>
      </c>
      <c r="E321" t="s">
        <v>2321</v>
      </c>
      <c r="G321" t="s">
        <v>2237</v>
      </c>
      <c r="H321" t="s">
        <v>283</v>
      </c>
    </row>
    <row r="322" spans="1:8">
      <c r="A322" t="s">
        <v>284</v>
      </c>
      <c r="B322" t="s">
        <v>3029</v>
      </c>
      <c r="C322" t="s">
        <v>2344</v>
      </c>
      <c r="D322" t="s">
        <v>3030</v>
      </c>
      <c r="E322" t="s">
        <v>2220</v>
      </c>
      <c r="G322" t="s">
        <v>2237</v>
      </c>
      <c r="H322" t="s">
        <v>284</v>
      </c>
    </row>
    <row r="323" spans="1:8">
      <c r="A323" t="s">
        <v>1590</v>
      </c>
      <c r="B323" t="s">
        <v>3031</v>
      </c>
      <c r="C323" t="s">
        <v>2375</v>
      </c>
      <c r="D323" t="s">
        <v>3032</v>
      </c>
      <c r="E323" t="s">
        <v>2407</v>
      </c>
      <c r="G323" t="s">
        <v>2237</v>
      </c>
      <c r="H323" t="s">
        <v>1590</v>
      </c>
    </row>
    <row r="324" spans="1:8">
      <c r="A324" t="s">
        <v>285</v>
      </c>
      <c r="B324" t="s">
        <v>3033</v>
      </c>
      <c r="C324" t="s">
        <v>2246</v>
      </c>
      <c r="D324" t="s">
        <v>3034</v>
      </c>
      <c r="E324" t="s">
        <v>2389</v>
      </c>
      <c r="G324" t="s">
        <v>2237</v>
      </c>
      <c r="H324" t="s">
        <v>285</v>
      </c>
    </row>
    <row r="325" spans="1:8">
      <c r="A325" t="s">
        <v>1591</v>
      </c>
      <c r="B325" t="s">
        <v>3035</v>
      </c>
      <c r="C325" t="s">
        <v>2230</v>
      </c>
      <c r="D325" t="s">
        <v>3036</v>
      </c>
      <c r="E325" t="s">
        <v>2377</v>
      </c>
      <c r="G325" t="s">
        <v>2237</v>
      </c>
      <c r="H325" t="s">
        <v>1591</v>
      </c>
    </row>
    <row r="326" spans="1:8">
      <c r="A326" t="s">
        <v>286</v>
      </c>
      <c r="B326" t="s">
        <v>3037</v>
      </c>
      <c r="C326" t="s">
        <v>2230</v>
      </c>
      <c r="D326" t="s">
        <v>3038</v>
      </c>
      <c r="E326" t="s">
        <v>2377</v>
      </c>
      <c r="G326" t="s">
        <v>2237</v>
      </c>
      <c r="H326" t="s">
        <v>286</v>
      </c>
    </row>
    <row r="327" spans="1:8">
      <c r="A327" t="s">
        <v>3039</v>
      </c>
      <c r="B327" t="s">
        <v>3040</v>
      </c>
      <c r="C327" t="s">
        <v>2230</v>
      </c>
      <c r="G327" t="s">
        <v>7473</v>
      </c>
      <c r="H327" t="s">
        <v>3039</v>
      </c>
    </row>
    <row r="328" spans="1:8">
      <c r="A328" t="s">
        <v>287</v>
      </c>
      <c r="B328" t="s">
        <v>3041</v>
      </c>
      <c r="C328" t="s">
        <v>2350</v>
      </c>
      <c r="G328" t="s">
        <v>2237</v>
      </c>
      <c r="H328" t="s">
        <v>287</v>
      </c>
    </row>
    <row r="329" spans="1:8">
      <c r="A329" t="s">
        <v>3042</v>
      </c>
      <c r="B329" t="s">
        <v>3043</v>
      </c>
      <c r="C329" t="s">
        <v>2230</v>
      </c>
      <c r="G329" t="s">
        <v>7473</v>
      </c>
      <c r="H329" t="s">
        <v>3042</v>
      </c>
    </row>
    <row r="330" spans="1:8">
      <c r="A330" t="s">
        <v>3048</v>
      </c>
      <c r="B330" t="s">
        <v>3049</v>
      </c>
      <c r="C330" t="s">
        <v>2230</v>
      </c>
      <c r="D330" t="s">
        <v>3050</v>
      </c>
      <c r="E330" t="s">
        <v>2543</v>
      </c>
      <c r="G330" t="s">
        <v>2228</v>
      </c>
      <c r="H330" t="s">
        <v>3048</v>
      </c>
    </row>
    <row r="331" spans="1:8">
      <c r="A331" t="s">
        <v>288</v>
      </c>
      <c r="B331" t="s">
        <v>3051</v>
      </c>
      <c r="C331" t="s">
        <v>2276</v>
      </c>
      <c r="D331" t="s">
        <v>3052</v>
      </c>
      <c r="E331" t="s">
        <v>2250</v>
      </c>
      <c r="F331" t="s">
        <v>3053</v>
      </c>
      <c r="G331" t="s">
        <v>2223</v>
      </c>
      <c r="H331" t="s">
        <v>288</v>
      </c>
    </row>
    <row r="332" spans="1:8">
      <c r="A332" t="s">
        <v>1766</v>
      </c>
      <c r="B332" t="s">
        <v>7487</v>
      </c>
      <c r="C332" t="s">
        <v>2225</v>
      </c>
      <c r="G332" t="s">
        <v>2237</v>
      </c>
      <c r="H332" t="s">
        <v>1766</v>
      </c>
    </row>
    <row r="333" spans="1:8">
      <c r="A333" t="s">
        <v>3054</v>
      </c>
      <c r="B333" t="s">
        <v>3055</v>
      </c>
      <c r="C333" t="s">
        <v>2225</v>
      </c>
      <c r="D333" t="s">
        <v>3056</v>
      </c>
      <c r="E333" t="s">
        <v>2321</v>
      </c>
      <c r="G333" t="s">
        <v>2228</v>
      </c>
      <c r="H333" t="s">
        <v>3054</v>
      </c>
    </row>
    <row r="334" spans="1:8">
      <c r="A334" t="s">
        <v>3057</v>
      </c>
      <c r="B334" t="s">
        <v>3058</v>
      </c>
      <c r="C334" t="s">
        <v>2225</v>
      </c>
      <c r="G334" t="s">
        <v>2304</v>
      </c>
      <c r="H334" t="s">
        <v>3057</v>
      </c>
    </row>
    <row r="335" spans="1:8">
      <c r="A335" t="s">
        <v>289</v>
      </c>
      <c r="B335" t="s">
        <v>3059</v>
      </c>
      <c r="C335" t="s">
        <v>2230</v>
      </c>
      <c r="D335" t="s">
        <v>3060</v>
      </c>
      <c r="E335" t="s">
        <v>2344</v>
      </c>
      <c r="G335" t="s">
        <v>2237</v>
      </c>
      <c r="H335" t="s">
        <v>289</v>
      </c>
    </row>
    <row r="336" spans="1:8">
      <c r="A336" t="s">
        <v>290</v>
      </c>
      <c r="B336" t="s">
        <v>3061</v>
      </c>
      <c r="C336" t="s">
        <v>2225</v>
      </c>
      <c r="D336" t="s">
        <v>3062</v>
      </c>
      <c r="E336" t="s">
        <v>2242</v>
      </c>
      <c r="G336" t="s">
        <v>2237</v>
      </c>
      <c r="H336" t="s">
        <v>290</v>
      </c>
    </row>
    <row r="337" spans="1:8">
      <c r="A337" t="s">
        <v>3063</v>
      </c>
      <c r="B337" t="s">
        <v>3064</v>
      </c>
      <c r="C337" t="s">
        <v>2340</v>
      </c>
      <c r="D337" t="s">
        <v>7488</v>
      </c>
      <c r="E337" t="s">
        <v>2340</v>
      </c>
      <c r="G337" t="s">
        <v>2237</v>
      </c>
      <c r="H337" t="s">
        <v>3063</v>
      </c>
    </row>
    <row r="338" spans="1:8">
      <c r="A338" t="s">
        <v>291</v>
      </c>
      <c r="B338" t="s">
        <v>3065</v>
      </c>
      <c r="C338" t="s">
        <v>2230</v>
      </c>
      <c r="G338" t="s">
        <v>2237</v>
      </c>
      <c r="H338" t="s">
        <v>291</v>
      </c>
    </row>
    <row r="339" spans="1:8">
      <c r="A339" t="s">
        <v>292</v>
      </c>
      <c r="B339" t="s">
        <v>3066</v>
      </c>
      <c r="C339" t="s">
        <v>3067</v>
      </c>
      <c r="D339" t="s">
        <v>3068</v>
      </c>
      <c r="E339" t="s">
        <v>2490</v>
      </c>
      <c r="F339" t="s">
        <v>3069</v>
      </c>
      <c r="G339" t="s">
        <v>7446</v>
      </c>
      <c r="H339" t="s">
        <v>292</v>
      </c>
    </row>
    <row r="340" spans="1:8">
      <c r="A340" t="s">
        <v>3070</v>
      </c>
      <c r="B340" t="s">
        <v>3071</v>
      </c>
      <c r="C340" t="s">
        <v>3067</v>
      </c>
      <c r="G340" t="s">
        <v>2304</v>
      </c>
      <c r="H340" t="s">
        <v>3070</v>
      </c>
    </row>
    <row r="341" spans="1:8">
      <c r="A341" t="s">
        <v>3072</v>
      </c>
      <c r="B341" t="s">
        <v>3073</v>
      </c>
      <c r="C341" t="s">
        <v>3067</v>
      </c>
      <c r="G341" t="s">
        <v>2237</v>
      </c>
      <c r="H341" t="s">
        <v>3072</v>
      </c>
    </row>
    <row r="342" spans="1:8">
      <c r="A342" t="s">
        <v>3074</v>
      </c>
      <c r="B342" t="s">
        <v>3075</v>
      </c>
      <c r="C342" t="s">
        <v>3067</v>
      </c>
      <c r="D342" t="s">
        <v>3076</v>
      </c>
      <c r="E342" t="s">
        <v>2490</v>
      </c>
      <c r="F342" t="s">
        <v>3069</v>
      </c>
      <c r="G342" t="s">
        <v>7446</v>
      </c>
      <c r="H342" t="s">
        <v>3074</v>
      </c>
    </row>
    <row r="343" spans="1:8">
      <c r="A343" t="s">
        <v>3077</v>
      </c>
      <c r="B343" t="s">
        <v>3078</v>
      </c>
      <c r="C343" t="s">
        <v>3067</v>
      </c>
      <c r="D343" t="s">
        <v>3068</v>
      </c>
      <c r="E343" t="s">
        <v>2490</v>
      </c>
      <c r="F343" t="s">
        <v>3069</v>
      </c>
      <c r="G343" t="s">
        <v>7446</v>
      </c>
      <c r="H343" t="s">
        <v>3077</v>
      </c>
    </row>
    <row r="344" spans="1:8">
      <c r="A344" t="s">
        <v>293</v>
      </c>
      <c r="B344" t="s">
        <v>3079</v>
      </c>
      <c r="C344" t="s">
        <v>2242</v>
      </c>
      <c r="D344" t="s">
        <v>3080</v>
      </c>
      <c r="E344" t="s">
        <v>2232</v>
      </c>
      <c r="G344" t="s">
        <v>2237</v>
      </c>
      <c r="H344" t="s">
        <v>293</v>
      </c>
    </row>
    <row r="345" spans="1:8">
      <c r="A345" t="s">
        <v>294</v>
      </c>
      <c r="B345" t="s">
        <v>3081</v>
      </c>
      <c r="C345" t="s">
        <v>2225</v>
      </c>
      <c r="D345" t="s">
        <v>3082</v>
      </c>
      <c r="E345" t="s">
        <v>2250</v>
      </c>
      <c r="G345" t="s">
        <v>2237</v>
      </c>
      <c r="H345" t="s">
        <v>294</v>
      </c>
    </row>
    <row r="346" spans="1:8">
      <c r="A346" t="s">
        <v>1592</v>
      </c>
      <c r="B346" t="s">
        <v>3083</v>
      </c>
      <c r="C346" t="s">
        <v>2250</v>
      </c>
      <c r="D346" t="s">
        <v>3084</v>
      </c>
      <c r="E346" t="s">
        <v>2377</v>
      </c>
      <c r="G346" t="s">
        <v>2228</v>
      </c>
      <c r="H346" t="s">
        <v>1592</v>
      </c>
    </row>
    <row r="347" spans="1:8">
      <c r="A347" t="s">
        <v>295</v>
      </c>
      <c r="B347" t="s">
        <v>3085</v>
      </c>
      <c r="C347" t="s">
        <v>2340</v>
      </c>
      <c r="D347" t="s">
        <v>3086</v>
      </c>
      <c r="E347" t="s">
        <v>2344</v>
      </c>
      <c r="G347" t="s">
        <v>2228</v>
      </c>
      <c r="H347" t="s">
        <v>295</v>
      </c>
    </row>
    <row r="348" spans="1:8">
      <c r="A348" t="s">
        <v>3087</v>
      </c>
      <c r="B348" t="s">
        <v>3088</v>
      </c>
      <c r="C348" t="s">
        <v>2750</v>
      </c>
      <c r="D348" t="s">
        <v>3089</v>
      </c>
      <c r="E348" t="s">
        <v>2750</v>
      </c>
      <c r="G348" t="s">
        <v>2237</v>
      </c>
      <c r="H348" t="s">
        <v>3087</v>
      </c>
    </row>
    <row r="349" spans="1:8">
      <c r="A349" t="s">
        <v>296</v>
      </c>
      <c r="B349" t="s">
        <v>3090</v>
      </c>
      <c r="C349" t="s">
        <v>2399</v>
      </c>
      <c r="D349" t="s">
        <v>3091</v>
      </c>
      <c r="E349" t="s">
        <v>2399</v>
      </c>
      <c r="G349" t="s">
        <v>2237</v>
      </c>
      <c r="H349" t="s">
        <v>296</v>
      </c>
    </row>
    <row r="350" spans="1:8">
      <c r="A350" t="s">
        <v>297</v>
      </c>
      <c r="B350" t="s">
        <v>3090</v>
      </c>
      <c r="C350" t="s">
        <v>2230</v>
      </c>
      <c r="D350" t="s">
        <v>3092</v>
      </c>
      <c r="E350" t="s">
        <v>2230</v>
      </c>
      <c r="G350" t="s">
        <v>2237</v>
      </c>
      <c r="H350" t="s">
        <v>297</v>
      </c>
    </row>
    <row r="351" spans="1:8">
      <c r="A351" t="s">
        <v>298</v>
      </c>
      <c r="B351" t="s">
        <v>3093</v>
      </c>
      <c r="C351" t="s">
        <v>2340</v>
      </c>
      <c r="G351" t="s">
        <v>2228</v>
      </c>
      <c r="H351" t="s">
        <v>298</v>
      </c>
    </row>
    <row r="352" spans="1:8">
      <c r="A352" t="s">
        <v>299</v>
      </c>
      <c r="B352" t="s">
        <v>3094</v>
      </c>
      <c r="C352" t="s">
        <v>2230</v>
      </c>
      <c r="D352" t="s">
        <v>3095</v>
      </c>
      <c r="E352" t="s">
        <v>2321</v>
      </c>
      <c r="G352" t="s">
        <v>2237</v>
      </c>
      <c r="H352" t="s">
        <v>299</v>
      </c>
    </row>
    <row r="353" spans="1:8">
      <c r="A353" t="s">
        <v>300</v>
      </c>
      <c r="B353" t="s">
        <v>3096</v>
      </c>
      <c r="C353" t="s">
        <v>3097</v>
      </c>
      <c r="D353" t="s">
        <v>3098</v>
      </c>
      <c r="E353" t="s">
        <v>3097</v>
      </c>
      <c r="F353" t="s">
        <v>3099</v>
      </c>
      <c r="G353" t="s">
        <v>7446</v>
      </c>
      <c r="H353" t="s">
        <v>300</v>
      </c>
    </row>
    <row r="354" spans="1:8">
      <c r="A354" t="s">
        <v>301</v>
      </c>
      <c r="B354" t="s">
        <v>3100</v>
      </c>
      <c r="C354" t="s">
        <v>2225</v>
      </c>
      <c r="D354" t="s">
        <v>3101</v>
      </c>
      <c r="E354" t="s">
        <v>2227</v>
      </c>
      <c r="G354" t="s">
        <v>2237</v>
      </c>
      <c r="H354" t="s">
        <v>301</v>
      </c>
    </row>
    <row r="355" spans="1:8">
      <c r="A355" t="s">
        <v>302</v>
      </c>
      <c r="B355" t="s">
        <v>3102</v>
      </c>
      <c r="C355" t="s">
        <v>2270</v>
      </c>
      <c r="G355" t="s">
        <v>2237</v>
      </c>
      <c r="H355" t="s">
        <v>302</v>
      </c>
    </row>
    <row r="356" spans="1:8">
      <c r="A356" t="s">
        <v>303</v>
      </c>
      <c r="B356" t="s">
        <v>3103</v>
      </c>
      <c r="C356" t="s">
        <v>2254</v>
      </c>
      <c r="D356" t="s">
        <v>3104</v>
      </c>
      <c r="E356" t="s">
        <v>2254</v>
      </c>
      <c r="G356" t="s">
        <v>2237</v>
      </c>
      <c r="H356" t="s">
        <v>303</v>
      </c>
    </row>
    <row r="357" spans="1:8">
      <c r="A357" t="s">
        <v>304</v>
      </c>
      <c r="B357" t="s">
        <v>3109</v>
      </c>
      <c r="C357" t="s">
        <v>2254</v>
      </c>
      <c r="D357" t="s">
        <v>3110</v>
      </c>
      <c r="E357" t="s">
        <v>2227</v>
      </c>
      <c r="G357" t="s">
        <v>2237</v>
      </c>
      <c r="H357" t="s">
        <v>304</v>
      </c>
    </row>
    <row r="358" spans="1:8">
      <c r="A358" t="s">
        <v>305</v>
      </c>
      <c r="B358" t="s">
        <v>3111</v>
      </c>
      <c r="C358" t="s">
        <v>2413</v>
      </c>
      <c r="D358" t="s">
        <v>3112</v>
      </c>
      <c r="E358" t="s">
        <v>2413</v>
      </c>
      <c r="G358" t="s">
        <v>2237</v>
      </c>
      <c r="H358" t="s">
        <v>305</v>
      </c>
    </row>
    <row r="359" spans="1:8">
      <c r="A359" t="s">
        <v>3113</v>
      </c>
      <c r="B359" t="s">
        <v>3114</v>
      </c>
      <c r="C359" t="s">
        <v>2250</v>
      </c>
      <c r="D359" t="s">
        <v>3115</v>
      </c>
      <c r="E359" t="s">
        <v>2321</v>
      </c>
      <c r="F359" t="s">
        <v>3116</v>
      </c>
      <c r="G359" t="s">
        <v>7446</v>
      </c>
      <c r="H359" t="s">
        <v>3113</v>
      </c>
    </row>
    <row r="360" spans="1:8">
      <c r="A360" t="s">
        <v>306</v>
      </c>
      <c r="B360" t="s">
        <v>3117</v>
      </c>
      <c r="C360" t="s">
        <v>2483</v>
      </c>
      <c r="D360" t="s">
        <v>3118</v>
      </c>
      <c r="E360" t="s">
        <v>3119</v>
      </c>
      <c r="G360" t="s">
        <v>2237</v>
      </c>
      <c r="H360" t="s">
        <v>306</v>
      </c>
    </row>
    <row r="361" spans="1:8">
      <c r="A361" t="s">
        <v>3120</v>
      </c>
      <c r="B361" t="s">
        <v>3121</v>
      </c>
      <c r="C361" t="s">
        <v>2319</v>
      </c>
      <c r="D361" t="s">
        <v>3122</v>
      </c>
      <c r="E361" t="s">
        <v>3123</v>
      </c>
      <c r="G361" t="s">
        <v>2228</v>
      </c>
      <c r="H361" t="s">
        <v>3120</v>
      </c>
    </row>
    <row r="362" spans="1:8">
      <c r="A362" t="s">
        <v>307</v>
      </c>
      <c r="B362" t="s">
        <v>3124</v>
      </c>
      <c r="C362" t="s">
        <v>2227</v>
      </c>
      <c r="D362" t="s">
        <v>3125</v>
      </c>
      <c r="E362" t="s">
        <v>2227</v>
      </c>
      <c r="G362" t="s">
        <v>2237</v>
      </c>
      <c r="H362" t="s">
        <v>307</v>
      </c>
    </row>
    <row r="363" spans="1:8">
      <c r="A363" t="s">
        <v>3126</v>
      </c>
      <c r="B363" t="s">
        <v>3127</v>
      </c>
      <c r="C363" t="s">
        <v>2407</v>
      </c>
      <c r="D363" t="s">
        <v>3128</v>
      </c>
      <c r="E363" t="s">
        <v>2407</v>
      </c>
      <c r="G363" t="s">
        <v>2237</v>
      </c>
      <c r="H363" t="s">
        <v>3126</v>
      </c>
    </row>
    <row r="364" spans="1:8">
      <c r="A364" t="s">
        <v>308</v>
      </c>
      <c r="B364" t="s">
        <v>3129</v>
      </c>
      <c r="C364" t="s">
        <v>2246</v>
      </c>
      <c r="D364" t="s">
        <v>3130</v>
      </c>
      <c r="E364" t="s">
        <v>2244</v>
      </c>
      <c r="F364" t="s">
        <v>3131</v>
      </c>
      <c r="G364" t="s">
        <v>7446</v>
      </c>
      <c r="H364" t="s">
        <v>308</v>
      </c>
    </row>
    <row r="365" spans="1:8">
      <c r="A365" t="s">
        <v>1767</v>
      </c>
      <c r="B365" t="s">
        <v>3132</v>
      </c>
      <c r="C365" t="s">
        <v>3133</v>
      </c>
      <c r="G365" t="s">
        <v>2237</v>
      </c>
      <c r="H365" t="s">
        <v>1767</v>
      </c>
    </row>
    <row r="366" spans="1:8">
      <c r="A366" t="s">
        <v>1593</v>
      </c>
      <c r="B366" t="s">
        <v>3134</v>
      </c>
      <c r="C366" t="s">
        <v>2230</v>
      </c>
      <c r="G366" t="s">
        <v>2237</v>
      </c>
      <c r="H366" t="s">
        <v>1593</v>
      </c>
    </row>
    <row r="367" spans="1:8">
      <c r="A367" t="s">
        <v>309</v>
      </c>
      <c r="B367" t="s">
        <v>3135</v>
      </c>
      <c r="C367" t="s">
        <v>5439</v>
      </c>
      <c r="D367" t="s">
        <v>3136</v>
      </c>
      <c r="E367" t="s">
        <v>2321</v>
      </c>
      <c r="F367" t="s">
        <v>3137</v>
      </c>
      <c r="G367" t="s">
        <v>7446</v>
      </c>
      <c r="H367" t="s">
        <v>309</v>
      </c>
    </row>
    <row r="368" spans="1:8">
      <c r="A368" t="s">
        <v>3138</v>
      </c>
      <c r="B368" t="s">
        <v>3139</v>
      </c>
      <c r="C368" t="s">
        <v>2230</v>
      </c>
      <c r="D368" t="s">
        <v>3140</v>
      </c>
      <c r="E368" t="s">
        <v>2227</v>
      </c>
      <c r="F368" t="s">
        <v>3141</v>
      </c>
      <c r="G368" t="s">
        <v>7446</v>
      </c>
      <c r="H368" t="s">
        <v>3138</v>
      </c>
    </row>
    <row r="369" spans="1:8">
      <c r="A369" t="s">
        <v>310</v>
      </c>
      <c r="B369" t="s">
        <v>3142</v>
      </c>
      <c r="C369" t="s">
        <v>2230</v>
      </c>
      <c r="G369" t="s">
        <v>2228</v>
      </c>
      <c r="H369" t="s">
        <v>310</v>
      </c>
    </row>
    <row r="370" spans="1:8">
      <c r="A370" t="s">
        <v>311</v>
      </c>
      <c r="B370" t="s">
        <v>3143</v>
      </c>
      <c r="C370" t="s">
        <v>2259</v>
      </c>
      <c r="D370" t="s">
        <v>3144</v>
      </c>
      <c r="E370" t="s">
        <v>2232</v>
      </c>
      <c r="G370" t="s">
        <v>2237</v>
      </c>
      <c r="H370" t="s">
        <v>311</v>
      </c>
    </row>
    <row r="371" spans="1:8">
      <c r="A371" t="s">
        <v>312</v>
      </c>
      <c r="B371" t="s">
        <v>3145</v>
      </c>
      <c r="C371" t="s">
        <v>2350</v>
      </c>
      <c r="G371" t="s">
        <v>2237</v>
      </c>
      <c r="H371" t="s">
        <v>312</v>
      </c>
    </row>
    <row r="372" spans="1:8">
      <c r="A372" t="s">
        <v>3146</v>
      </c>
      <c r="B372" t="s">
        <v>3147</v>
      </c>
      <c r="C372" t="s">
        <v>2250</v>
      </c>
      <c r="D372" t="s">
        <v>3148</v>
      </c>
      <c r="E372" t="s">
        <v>2407</v>
      </c>
      <c r="F372" t="s">
        <v>3149</v>
      </c>
      <c r="G372" t="s">
        <v>2223</v>
      </c>
      <c r="H372" t="s">
        <v>3146</v>
      </c>
    </row>
    <row r="373" spans="1:8">
      <c r="A373" t="s">
        <v>3150</v>
      </c>
      <c r="B373" t="s">
        <v>3151</v>
      </c>
      <c r="C373" t="s">
        <v>2248</v>
      </c>
      <c r="D373" t="s">
        <v>3152</v>
      </c>
      <c r="E373" t="s">
        <v>3153</v>
      </c>
      <c r="F373" t="s">
        <v>3154</v>
      </c>
      <c r="G373" t="s">
        <v>7446</v>
      </c>
      <c r="H373" t="s">
        <v>3150</v>
      </c>
    </row>
    <row r="374" spans="1:8">
      <c r="A374" t="s">
        <v>314</v>
      </c>
      <c r="B374" t="s">
        <v>3158</v>
      </c>
      <c r="C374" t="s">
        <v>2321</v>
      </c>
      <c r="D374" t="s">
        <v>3159</v>
      </c>
      <c r="E374" t="s">
        <v>2321</v>
      </c>
      <c r="G374" t="s">
        <v>2228</v>
      </c>
      <c r="H374" t="s">
        <v>314</v>
      </c>
    </row>
    <row r="375" spans="1:8">
      <c r="A375" t="s">
        <v>3160</v>
      </c>
      <c r="B375" t="s">
        <v>3161</v>
      </c>
      <c r="C375" t="s">
        <v>3067</v>
      </c>
      <c r="D375" t="s">
        <v>3162</v>
      </c>
      <c r="E375" t="s">
        <v>3067</v>
      </c>
      <c r="F375" t="s">
        <v>3163</v>
      </c>
      <c r="G375" t="s">
        <v>2223</v>
      </c>
      <c r="H375" t="s">
        <v>3160</v>
      </c>
    </row>
    <row r="376" spans="1:8">
      <c r="A376" t="s">
        <v>315</v>
      </c>
      <c r="B376" t="s">
        <v>3164</v>
      </c>
      <c r="C376" t="s">
        <v>2230</v>
      </c>
      <c r="G376" t="s">
        <v>2237</v>
      </c>
      <c r="H376" t="s">
        <v>315</v>
      </c>
    </row>
    <row r="377" spans="1:8">
      <c r="A377" t="s">
        <v>3165</v>
      </c>
      <c r="B377" t="s">
        <v>3166</v>
      </c>
      <c r="C377" t="s">
        <v>2362</v>
      </c>
      <c r="D377" t="s">
        <v>3167</v>
      </c>
      <c r="E377" t="s">
        <v>2362</v>
      </c>
      <c r="F377" t="s">
        <v>3168</v>
      </c>
      <c r="G377" t="s">
        <v>7446</v>
      </c>
      <c r="H377" t="s">
        <v>3165</v>
      </c>
    </row>
    <row r="378" spans="1:8">
      <c r="A378" t="s">
        <v>317</v>
      </c>
      <c r="B378" t="s">
        <v>3169</v>
      </c>
      <c r="C378" t="s">
        <v>2375</v>
      </c>
      <c r="D378" t="s">
        <v>3170</v>
      </c>
      <c r="E378" t="s">
        <v>2375</v>
      </c>
      <c r="F378" t="s">
        <v>3171</v>
      </c>
      <c r="G378" t="s">
        <v>7446</v>
      </c>
      <c r="H378" t="s">
        <v>317</v>
      </c>
    </row>
    <row r="379" spans="1:8">
      <c r="A379" t="s">
        <v>1594</v>
      </c>
      <c r="B379" t="s">
        <v>3172</v>
      </c>
      <c r="C379" t="s">
        <v>2248</v>
      </c>
      <c r="G379" t="s">
        <v>2237</v>
      </c>
      <c r="H379" t="s">
        <v>1594</v>
      </c>
    </row>
    <row r="380" spans="1:8">
      <c r="A380" t="s">
        <v>318</v>
      </c>
      <c r="B380" t="s">
        <v>3174</v>
      </c>
      <c r="C380" t="s">
        <v>2230</v>
      </c>
      <c r="G380" t="s">
        <v>2228</v>
      </c>
      <c r="H380" t="s">
        <v>318</v>
      </c>
    </row>
    <row r="381" spans="1:8">
      <c r="A381" t="s">
        <v>319</v>
      </c>
      <c r="B381" t="s">
        <v>3175</v>
      </c>
      <c r="C381" t="s">
        <v>2242</v>
      </c>
      <c r="D381" t="s">
        <v>3176</v>
      </c>
      <c r="E381" t="s">
        <v>2344</v>
      </c>
      <c r="G381" t="s">
        <v>2228</v>
      </c>
      <c r="H381" t="s">
        <v>319</v>
      </c>
    </row>
    <row r="382" spans="1:8">
      <c r="A382" t="s">
        <v>320</v>
      </c>
      <c r="B382" t="s">
        <v>3177</v>
      </c>
      <c r="C382" t="s">
        <v>3178</v>
      </c>
      <c r="D382" t="s">
        <v>3179</v>
      </c>
      <c r="E382" t="s">
        <v>2232</v>
      </c>
      <c r="F382" t="s">
        <v>3180</v>
      </c>
      <c r="G382" t="s">
        <v>7446</v>
      </c>
      <c r="H382" t="s">
        <v>320</v>
      </c>
    </row>
    <row r="383" spans="1:8">
      <c r="A383" t="s">
        <v>3181</v>
      </c>
      <c r="B383" t="s">
        <v>3182</v>
      </c>
      <c r="C383" t="s">
        <v>3178</v>
      </c>
      <c r="D383" t="s">
        <v>3183</v>
      </c>
      <c r="E383" t="s">
        <v>3178</v>
      </c>
      <c r="F383" t="s">
        <v>3184</v>
      </c>
      <c r="G383" t="s">
        <v>2223</v>
      </c>
      <c r="H383" t="s">
        <v>3181</v>
      </c>
    </row>
    <row r="384" spans="1:8">
      <c r="A384" t="s">
        <v>3185</v>
      </c>
      <c r="B384" t="s">
        <v>3186</v>
      </c>
      <c r="C384" t="s">
        <v>2227</v>
      </c>
      <c r="G384" t="s">
        <v>2228</v>
      </c>
      <c r="H384" t="s">
        <v>3185</v>
      </c>
    </row>
    <row r="385" spans="1:8">
      <c r="A385" t="s">
        <v>321</v>
      </c>
      <c r="B385" t="s">
        <v>3187</v>
      </c>
      <c r="C385" t="s">
        <v>2230</v>
      </c>
      <c r="D385" t="s">
        <v>3188</v>
      </c>
      <c r="E385" t="s">
        <v>2227</v>
      </c>
      <c r="G385" t="s">
        <v>2237</v>
      </c>
      <c r="H385" t="s">
        <v>321</v>
      </c>
    </row>
    <row r="386" spans="1:8">
      <c r="A386" t="s">
        <v>322</v>
      </c>
      <c r="B386" t="s">
        <v>3189</v>
      </c>
      <c r="C386" t="s">
        <v>2413</v>
      </c>
      <c r="D386" t="s">
        <v>3190</v>
      </c>
      <c r="E386" t="s">
        <v>2232</v>
      </c>
      <c r="G386" t="s">
        <v>2237</v>
      </c>
      <c r="H386" t="s">
        <v>322</v>
      </c>
    </row>
    <row r="387" spans="1:8">
      <c r="A387" t="s">
        <v>1595</v>
      </c>
      <c r="B387" t="s">
        <v>3191</v>
      </c>
      <c r="C387" t="s">
        <v>2413</v>
      </c>
      <c r="D387" t="s">
        <v>3192</v>
      </c>
      <c r="E387" t="s">
        <v>2250</v>
      </c>
      <c r="G387" t="s">
        <v>2237</v>
      </c>
      <c r="H387" t="s">
        <v>1595</v>
      </c>
    </row>
    <row r="388" spans="1:8">
      <c r="A388" t="s">
        <v>327</v>
      </c>
      <c r="B388" t="s">
        <v>3193</v>
      </c>
      <c r="C388" t="s">
        <v>2225</v>
      </c>
      <c r="G388" t="s">
        <v>2237</v>
      </c>
      <c r="H388" t="s">
        <v>327</v>
      </c>
    </row>
    <row r="389" spans="1:8">
      <c r="A389" t="s">
        <v>3194</v>
      </c>
      <c r="B389" t="s">
        <v>3195</v>
      </c>
      <c r="C389" t="s">
        <v>2242</v>
      </c>
      <c r="G389" t="s">
        <v>2237</v>
      </c>
      <c r="H389" t="s">
        <v>3194</v>
      </c>
    </row>
    <row r="390" spans="1:8">
      <c r="A390" t="s">
        <v>323</v>
      </c>
      <c r="B390" t="s">
        <v>3196</v>
      </c>
      <c r="C390" t="s">
        <v>2225</v>
      </c>
      <c r="G390" t="s">
        <v>2228</v>
      </c>
      <c r="H390" t="s">
        <v>323</v>
      </c>
    </row>
    <row r="391" spans="1:8">
      <c r="A391" t="s">
        <v>324</v>
      </c>
      <c r="B391" t="s">
        <v>3197</v>
      </c>
      <c r="C391" t="s">
        <v>2294</v>
      </c>
      <c r="D391" t="s">
        <v>3198</v>
      </c>
      <c r="E391" t="s">
        <v>2375</v>
      </c>
      <c r="G391" t="s">
        <v>2237</v>
      </c>
      <c r="H391" t="s">
        <v>324</v>
      </c>
    </row>
    <row r="392" spans="1:8">
      <c r="A392" t="s">
        <v>325</v>
      </c>
      <c r="B392" t="s">
        <v>3199</v>
      </c>
      <c r="C392" t="s">
        <v>2220</v>
      </c>
      <c r="D392" t="s">
        <v>2794</v>
      </c>
      <c r="E392" t="s">
        <v>2220</v>
      </c>
      <c r="G392" t="s">
        <v>2237</v>
      </c>
      <c r="H392" t="s">
        <v>325</v>
      </c>
    </row>
    <row r="393" spans="1:8">
      <c r="A393" t="s">
        <v>1596</v>
      </c>
      <c r="B393" t="s">
        <v>3200</v>
      </c>
      <c r="C393" t="s">
        <v>2220</v>
      </c>
      <c r="G393" t="s">
        <v>2237</v>
      </c>
      <c r="H393" t="s">
        <v>1596</v>
      </c>
    </row>
    <row r="394" spans="1:8">
      <c r="A394" t="s">
        <v>326</v>
      </c>
      <c r="B394" t="s">
        <v>3201</v>
      </c>
      <c r="C394" t="s">
        <v>2220</v>
      </c>
      <c r="G394" t="s">
        <v>2237</v>
      </c>
      <c r="H394" t="s">
        <v>326</v>
      </c>
    </row>
    <row r="395" spans="1:8">
      <c r="A395" t="s">
        <v>328</v>
      </c>
      <c r="B395" t="s">
        <v>3202</v>
      </c>
      <c r="C395" t="s">
        <v>2298</v>
      </c>
      <c r="D395" t="s">
        <v>3203</v>
      </c>
      <c r="E395" t="s">
        <v>2232</v>
      </c>
      <c r="G395" t="s">
        <v>2237</v>
      </c>
      <c r="H395" t="s">
        <v>328</v>
      </c>
    </row>
    <row r="396" spans="1:8">
      <c r="A396" t="s">
        <v>3204</v>
      </c>
      <c r="B396" t="s">
        <v>3205</v>
      </c>
      <c r="C396" t="s">
        <v>2944</v>
      </c>
      <c r="D396" t="s">
        <v>3206</v>
      </c>
      <c r="E396" t="s">
        <v>2230</v>
      </c>
      <c r="F396" t="s">
        <v>3207</v>
      </c>
      <c r="G396" t="s">
        <v>7446</v>
      </c>
      <c r="H396" t="s">
        <v>3204</v>
      </c>
    </row>
    <row r="397" spans="1:8">
      <c r="A397" t="s">
        <v>330</v>
      </c>
      <c r="B397" t="s">
        <v>3208</v>
      </c>
      <c r="C397" t="s">
        <v>2675</v>
      </c>
      <c r="G397" t="s">
        <v>2237</v>
      </c>
      <c r="H397" t="s">
        <v>330</v>
      </c>
    </row>
    <row r="398" spans="1:8">
      <c r="A398" t="s">
        <v>3209</v>
      </c>
      <c r="B398" t="s">
        <v>3210</v>
      </c>
      <c r="C398" t="s">
        <v>2675</v>
      </c>
      <c r="D398" t="s">
        <v>3211</v>
      </c>
      <c r="E398" t="s">
        <v>2675</v>
      </c>
      <c r="G398" t="s">
        <v>2228</v>
      </c>
      <c r="H398" t="s">
        <v>3209</v>
      </c>
    </row>
    <row r="399" spans="1:8">
      <c r="A399" t="s">
        <v>331</v>
      </c>
      <c r="B399" t="s">
        <v>3212</v>
      </c>
      <c r="C399" t="s">
        <v>2675</v>
      </c>
      <c r="D399" t="s">
        <v>3213</v>
      </c>
      <c r="E399" t="s">
        <v>2675</v>
      </c>
      <c r="G399" t="s">
        <v>2237</v>
      </c>
      <c r="H399" t="s">
        <v>331</v>
      </c>
    </row>
    <row r="400" spans="1:8">
      <c r="A400" t="s">
        <v>1597</v>
      </c>
      <c r="B400" t="s">
        <v>3214</v>
      </c>
      <c r="C400" t="s">
        <v>2230</v>
      </c>
      <c r="G400" t="s">
        <v>2237</v>
      </c>
      <c r="H400" t="s">
        <v>1597</v>
      </c>
    </row>
    <row r="401" spans="1:8">
      <c r="A401" t="s">
        <v>332</v>
      </c>
      <c r="B401" t="s">
        <v>3215</v>
      </c>
      <c r="C401" t="s">
        <v>2230</v>
      </c>
      <c r="G401" t="s">
        <v>2237</v>
      </c>
      <c r="H401" t="s">
        <v>332</v>
      </c>
    </row>
    <row r="402" spans="1:8">
      <c r="A402" t="s">
        <v>3216</v>
      </c>
      <c r="B402" t="s">
        <v>3217</v>
      </c>
      <c r="C402" t="s">
        <v>2750</v>
      </c>
      <c r="D402" t="s">
        <v>3218</v>
      </c>
      <c r="E402" t="s">
        <v>2750</v>
      </c>
      <c r="G402" t="s">
        <v>2237</v>
      </c>
      <c r="H402" t="s">
        <v>3216</v>
      </c>
    </row>
    <row r="403" spans="1:8">
      <c r="A403" t="s">
        <v>3219</v>
      </c>
      <c r="B403" t="s">
        <v>3220</v>
      </c>
      <c r="C403" t="s">
        <v>2230</v>
      </c>
      <c r="D403" t="s">
        <v>3221</v>
      </c>
      <c r="E403" t="s">
        <v>2856</v>
      </c>
      <c r="G403" t="s">
        <v>2237</v>
      </c>
      <c r="H403" t="s">
        <v>3219</v>
      </c>
    </row>
    <row r="404" spans="1:8">
      <c r="A404" t="s">
        <v>333</v>
      </c>
      <c r="B404" t="s">
        <v>3222</v>
      </c>
      <c r="C404" t="s">
        <v>2856</v>
      </c>
      <c r="D404" t="s">
        <v>3223</v>
      </c>
      <c r="E404" t="s">
        <v>2244</v>
      </c>
      <c r="G404" t="s">
        <v>2237</v>
      </c>
      <c r="H404" t="s">
        <v>333</v>
      </c>
    </row>
    <row r="405" spans="1:8">
      <c r="A405" t="s">
        <v>335</v>
      </c>
      <c r="B405" t="s">
        <v>3226</v>
      </c>
      <c r="C405" t="s">
        <v>2242</v>
      </c>
      <c r="D405" t="s">
        <v>3227</v>
      </c>
      <c r="E405" t="s">
        <v>2227</v>
      </c>
      <c r="F405" t="s">
        <v>7246</v>
      </c>
      <c r="G405" t="s">
        <v>7446</v>
      </c>
      <c r="H405" t="s">
        <v>335</v>
      </c>
    </row>
    <row r="406" spans="1:8">
      <c r="A406" t="s">
        <v>337</v>
      </c>
      <c r="B406" t="s">
        <v>3229</v>
      </c>
      <c r="C406" t="s">
        <v>2750</v>
      </c>
      <c r="D406" t="s">
        <v>3232</v>
      </c>
      <c r="E406" t="s">
        <v>2232</v>
      </c>
      <c r="F406" t="s">
        <v>3233</v>
      </c>
      <c r="G406" t="s">
        <v>7446</v>
      </c>
      <c r="H406" t="s">
        <v>337</v>
      </c>
    </row>
    <row r="407" spans="1:8">
      <c r="A407" t="s">
        <v>336</v>
      </c>
      <c r="B407" t="s">
        <v>3229</v>
      </c>
      <c r="C407" t="s">
        <v>3230</v>
      </c>
      <c r="D407" t="s">
        <v>3231</v>
      </c>
      <c r="E407" t="s">
        <v>2227</v>
      </c>
      <c r="G407" t="s">
        <v>2237</v>
      </c>
      <c r="H407" t="s">
        <v>336</v>
      </c>
    </row>
    <row r="408" spans="1:8">
      <c r="A408" t="s">
        <v>338</v>
      </c>
      <c r="B408" t="s">
        <v>3234</v>
      </c>
      <c r="C408" t="s">
        <v>2377</v>
      </c>
      <c r="D408" t="s">
        <v>3235</v>
      </c>
      <c r="E408" t="s">
        <v>2232</v>
      </c>
      <c r="G408" t="s">
        <v>2237</v>
      </c>
      <c r="H408" t="s">
        <v>338</v>
      </c>
    </row>
    <row r="409" spans="1:8">
      <c r="A409" t="s">
        <v>3236</v>
      </c>
      <c r="B409" t="s">
        <v>3237</v>
      </c>
      <c r="C409" t="s">
        <v>2225</v>
      </c>
      <c r="D409" t="s">
        <v>3238</v>
      </c>
      <c r="E409" t="s">
        <v>2225</v>
      </c>
      <c r="G409" t="s">
        <v>2701</v>
      </c>
      <c r="H409" t="s">
        <v>3236</v>
      </c>
    </row>
    <row r="410" spans="1:8">
      <c r="A410" t="s">
        <v>339</v>
      </c>
      <c r="B410" t="s">
        <v>3239</v>
      </c>
      <c r="C410" t="s">
        <v>2882</v>
      </c>
      <c r="D410" t="s">
        <v>3240</v>
      </c>
      <c r="E410" t="s">
        <v>2679</v>
      </c>
      <c r="G410" t="s">
        <v>2237</v>
      </c>
      <c r="H410" t="s">
        <v>339</v>
      </c>
    </row>
    <row r="411" spans="1:8">
      <c r="A411" t="s">
        <v>3241</v>
      </c>
      <c r="B411" t="s">
        <v>3242</v>
      </c>
      <c r="C411" t="s">
        <v>2225</v>
      </c>
      <c r="D411" t="s">
        <v>3243</v>
      </c>
      <c r="E411" t="s">
        <v>2232</v>
      </c>
      <c r="G411" t="s">
        <v>2228</v>
      </c>
      <c r="H411" t="s">
        <v>3241</v>
      </c>
    </row>
    <row r="412" spans="1:8">
      <c r="A412" t="s">
        <v>340</v>
      </c>
      <c r="B412" t="s">
        <v>3244</v>
      </c>
      <c r="C412" t="s">
        <v>2230</v>
      </c>
      <c r="D412" t="s">
        <v>3245</v>
      </c>
      <c r="E412" t="s">
        <v>2232</v>
      </c>
      <c r="G412" t="s">
        <v>2237</v>
      </c>
      <c r="H412" t="s">
        <v>340</v>
      </c>
    </row>
    <row r="413" spans="1:8">
      <c r="A413" t="s">
        <v>341</v>
      </c>
      <c r="B413" t="s">
        <v>3246</v>
      </c>
      <c r="C413" t="s">
        <v>2399</v>
      </c>
      <c r="D413" t="s">
        <v>3247</v>
      </c>
      <c r="E413" t="s">
        <v>2399</v>
      </c>
      <c r="F413" t="s">
        <v>3248</v>
      </c>
      <c r="G413" t="s">
        <v>7446</v>
      </c>
      <c r="H413" t="s">
        <v>341</v>
      </c>
    </row>
    <row r="414" spans="1:8">
      <c r="A414" t="s">
        <v>3249</v>
      </c>
      <c r="B414" t="s">
        <v>3250</v>
      </c>
      <c r="C414" t="s">
        <v>2428</v>
      </c>
      <c r="G414" t="s">
        <v>2237</v>
      </c>
      <c r="H414" t="s">
        <v>3249</v>
      </c>
    </row>
    <row r="415" spans="1:8">
      <c r="A415" t="s">
        <v>3251</v>
      </c>
      <c r="B415" t="s">
        <v>3252</v>
      </c>
      <c r="C415" t="s">
        <v>2340</v>
      </c>
      <c r="D415" t="s">
        <v>3253</v>
      </c>
      <c r="E415" t="s">
        <v>2270</v>
      </c>
      <c r="F415" t="s">
        <v>3254</v>
      </c>
      <c r="G415" t="s">
        <v>7446</v>
      </c>
      <c r="H415" t="s">
        <v>3251</v>
      </c>
    </row>
    <row r="416" spans="1:8">
      <c r="A416" t="s">
        <v>3255</v>
      </c>
      <c r="B416" t="s">
        <v>3256</v>
      </c>
      <c r="C416" t="s">
        <v>2254</v>
      </c>
      <c r="D416" t="s">
        <v>3257</v>
      </c>
      <c r="E416" t="s">
        <v>2254</v>
      </c>
      <c r="G416" t="s">
        <v>2237</v>
      </c>
      <c r="H416" t="s">
        <v>3255</v>
      </c>
    </row>
    <row r="417" spans="1:8">
      <c r="A417" t="s">
        <v>342</v>
      </c>
      <c r="B417" t="s">
        <v>3258</v>
      </c>
      <c r="C417" t="s">
        <v>3259</v>
      </c>
      <c r="D417" t="s">
        <v>3260</v>
      </c>
      <c r="E417" t="s">
        <v>2266</v>
      </c>
      <c r="F417" t="s">
        <v>3261</v>
      </c>
      <c r="G417" t="s">
        <v>7446</v>
      </c>
      <c r="H417" t="s">
        <v>342</v>
      </c>
    </row>
    <row r="418" spans="1:8">
      <c r="A418" t="s">
        <v>344</v>
      </c>
      <c r="B418" t="s">
        <v>3262</v>
      </c>
      <c r="C418" t="s">
        <v>2425</v>
      </c>
      <c r="D418" t="s">
        <v>3263</v>
      </c>
      <c r="E418" t="s">
        <v>2321</v>
      </c>
      <c r="F418" t="s">
        <v>3264</v>
      </c>
      <c r="G418" t="s">
        <v>7446</v>
      </c>
      <c r="H418" t="s">
        <v>344</v>
      </c>
    </row>
    <row r="419" spans="1:8">
      <c r="A419" t="s">
        <v>3265</v>
      </c>
      <c r="B419" t="s">
        <v>3266</v>
      </c>
      <c r="C419" t="s">
        <v>2700</v>
      </c>
      <c r="G419" t="s">
        <v>2237</v>
      </c>
      <c r="H419" t="s">
        <v>3265</v>
      </c>
    </row>
    <row r="420" spans="1:8">
      <c r="A420" t="s">
        <v>345</v>
      </c>
      <c r="B420" t="s">
        <v>3267</v>
      </c>
      <c r="C420" t="s">
        <v>2700</v>
      </c>
      <c r="D420" t="s">
        <v>3268</v>
      </c>
      <c r="E420" t="s">
        <v>2227</v>
      </c>
      <c r="G420" t="s">
        <v>2237</v>
      </c>
      <c r="H420" t="s">
        <v>345</v>
      </c>
    </row>
    <row r="421" spans="1:8">
      <c r="A421" t="s">
        <v>1598</v>
      </c>
      <c r="B421" t="s">
        <v>3269</v>
      </c>
      <c r="C421" t="s">
        <v>2399</v>
      </c>
      <c r="D421" t="s">
        <v>3247</v>
      </c>
      <c r="E421" t="s">
        <v>2399</v>
      </c>
      <c r="G421" t="s">
        <v>2304</v>
      </c>
      <c r="H421" t="s">
        <v>1598</v>
      </c>
    </row>
    <row r="422" spans="1:8">
      <c r="A422" t="s">
        <v>347</v>
      </c>
      <c r="B422" t="s">
        <v>3270</v>
      </c>
      <c r="C422" t="s">
        <v>3153</v>
      </c>
      <c r="G422" t="s">
        <v>2228</v>
      </c>
      <c r="H422" t="s">
        <v>347</v>
      </c>
    </row>
    <row r="423" spans="1:8">
      <c r="A423" t="s">
        <v>348</v>
      </c>
      <c r="B423" t="s">
        <v>3271</v>
      </c>
      <c r="C423" t="s">
        <v>2248</v>
      </c>
      <c r="D423" t="s">
        <v>3272</v>
      </c>
      <c r="E423" t="s">
        <v>2321</v>
      </c>
      <c r="G423" t="s">
        <v>2237</v>
      </c>
      <c r="H423" t="s">
        <v>348</v>
      </c>
    </row>
    <row r="424" spans="1:8">
      <c r="A424" t="s">
        <v>349</v>
      </c>
      <c r="B424" t="s">
        <v>3273</v>
      </c>
      <c r="C424" t="s">
        <v>2259</v>
      </c>
      <c r="D424" t="s">
        <v>3274</v>
      </c>
      <c r="E424" t="s">
        <v>2321</v>
      </c>
      <c r="G424" t="s">
        <v>2237</v>
      </c>
      <c r="H424" t="s">
        <v>349</v>
      </c>
    </row>
    <row r="425" spans="1:8">
      <c r="A425" t="s">
        <v>1599</v>
      </c>
      <c r="B425" t="s">
        <v>3275</v>
      </c>
      <c r="C425" t="s">
        <v>2270</v>
      </c>
      <c r="D425" t="s">
        <v>3276</v>
      </c>
      <c r="E425" t="s">
        <v>2559</v>
      </c>
      <c r="G425" t="s">
        <v>2228</v>
      </c>
      <c r="H425" t="s">
        <v>1599</v>
      </c>
    </row>
    <row r="426" spans="1:8">
      <c r="A426" t="s">
        <v>351</v>
      </c>
      <c r="B426" t="s">
        <v>3277</v>
      </c>
      <c r="C426" t="s">
        <v>2246</v>
      </c>
      <c r="G426" t="s">
        <v>2237</v>
      </c>
      <c r="H426" t="s">
        <v>351</v>
      </c>
    </row>
    <row r="427" spans="1:8">
      <c r="A427" t="s">
        <v>3279</v>
      </c>
      <c r="B427" t="s">
        <v>3280</v>
      </c>
      <c r="C427" t="s">
        <v>2675</v>
      </c>
      <c r="D427" t="s">
        <v>3281</v>
      </c>
      <c r="E427" t="s">
        <v>2254</v>
      </c>
      <c r="G427" t="s">
        <v>2228</v>
      </c>
      <c r="H427" t="s">
        <v>3279</v>
      </c>
    </row>
    <row r="428" spans="1:8">
      <c r="A428" t="s">
        <v>352</v>
      </c>
      <c r="B428" t="s">
        <v>3282</v>
      </c>
      <c r="C428" t="s">
        <v>2227</v>
      </c>
      <c r="D428" t="s">
        <v>3283</v>
      </c>
      <c r="E428" t="s">
        <v>2227</v>
      </c>
      <c r="F428" t="s">
        <v>3284</v>
      </c>
      <c r="G428" t="s">
        <v>7446</v>
      </c>
      <c r="H428" t="s">
        <v>352</v>
      </c>
    </row>
    <row r="429" spans="1:8">
      <c r="A429" t="s">
        <v>353</v>
      </c>
      <c r="B429" t="s">
        <v>3285</v>
      </c>
      <c r="C429" t="s">
        <v>3230</v>
      </c>
      <c r="D429" t="s">
        <v>3286</v>
      </c>
      <c r="E429" t="s">
        <v>2700</v>
      </c>
      <c r="G429" t="s">
        <v>2237</v>
      </c>
      <c r="H429" t="s">
        <v>353</v>
      </c>
    </row>
    <row r="430" spans="1:8">
      <c r="A430" t="s">
        <v>3287</v>
      </c>
      <c r="B430" t="s">
        <v>3288</v>
      </c>
      <c r="C430" t="s">
        <v>2230</v>
      </c>
      <c r="D430" t="s">
        <v>2388</v>
      </c>
      <c r="E430" t="s">
        <v>2377</v>
      </c>
      <c r="G430" t="s">
        <v>2237</v>
      </c>
      <c r="H430" t="s">
        <v>3287</v>
      </c>
    </row>
    <row r="431" spans="1:8">
      <c r="A431" t="s">
        <v>3289</v>
      </c>
      <c r="B431" t="s">
        <v>3290</v>
      </c>
      <c r="C431" t="s">
        <v>2246</v>
      </c>
      <c r="G431" t="s">
        <v>2237</v>
      </c>
      <c r="H431" t="s">
        <v>3289</v>
      </c>
    </row>
    <row r="432" spans="1:8">
      <c r="A432" t="s">
        <v>357</v>
      </c>
      <c r="B432" t="s">
        <v>3291</v>
      </c>
      <c r="C432" t="s">
        <v>2246</v>
      </c>
      <c r="G432" t="s">
        <v>2237</v>
      </c>
      <c r="H432" t="s">
        <v>357</v>
      </c>
    </row>
    <row r="433" spans="1:8">
      <c r="A433" t="s">
        <v>354</v>
      </c>
      <c r="B433" t="s">
        <v>3292</v>
      </c>
      <c r="C433" t="s">
        <v>2246</v>
      </c>
      <c r="D433" t="s">
        <v>3293</v>
      </c>
      <c r="E433" t="s">
        <v>2250</v>
      </c>
      <c r="G433" t="s">
        <v>2237</v>
      </c>
      <c r="H433" t="s">
        <v>354</v>
      </c>
    </row>
    <row r="434" spans="1:8">
      <c r="A434" t="s">
        <v>355</v>
      </c>
      <c r="B434" t="s">
        <v>3294</v>
      </c>
      <c r="C434" t="s">
        <v>2865</v>
      </c>
      <c r="D434" t="s">
        <v>3295</v>
      </c>
      <c r="E434" t="s">
        <v>2321</v>
      </c>
      <c r="G434" t="s">
        <v>2228</v>
      </c>
      <c r="H434" t="s">
        <v>355</v>
      </c>
    </row>
    <row r="435" spans="1:8">
      <c r="A435" t="s">
        <v>3296</v>
      </c>
      <c r="B435" t="s">
        <v>3297</v>
      </c>
      <c r="C435" t="s">
        <v>2375</v>
      </c>
      <c r="D435" t="s">
        <v>3298</v>
      </c>
      <c r="E435" t="s">
        <v>2344</v>
      </c>
      <c r="G435" t="s">
        <v>2237</v>
      </c>
      <c r="H435" t="s">
        <v>3296</v>
      </c>
    </row>
    <row r="436" spans="1:8">
      <c r="A436" t="s">
        <v>359</v>
      </c>
      <c r="B436" t="s">
        <v>3299</v>
      </c>
      <c r="C436" t="s">
        <v>2340</v>
      </c>
      <c r="D436" t="s">
        <v>3300</v>
      </c>
      <c r="E436" t="s">
        <v>2375</v>
      </c>
      <c r="G436" t="s">
        <v>2237</v>
      </c>
      <c r="H436" t="s">
        <v>359</v>
      </c>
    </row>
    <row r="437" spans="1:8">
      <c r="A437" t="s">
        <v>360</v>
      </c>
      <c r="B437" t="s">
        <v>3301</v>
      </c>
      <c r="C437" t="s">
        <v>2675</v>
      </c>
      <c r="G437" t="s">
        <v>2237</v>
      </c>
      <c r="H437" t="s">
        <v>360</v>
      </c>
    </row>
    <row r="438" spans="1:8">
      <c r="A438" t="s">
        <v>361</v>
      </c>
      <c r="B438" t="s">
        <v>3302</v>
      </c>
      <c r="C438" t="s">
        <v>2225</v>
      </c>
      <c r="D438" t="s">
        <v>3303</v>
      </c>
      <c r="E438" t="s">
        <v>2321</v>
      </c>
      <c r="G438" t="s">
        <v>2237</v>
      </c>
      <c r="H438" t="s">
        <v>361</v>
      </c>
    </row>
    <row r="439" spans="1:8">
      <c r="A439" t="s">
        <v>3304</v>
      </c>
      <c r="B439" t="s">
        <v>3305</v>
      </c>
      <c r="C439" t="s">
        <v>2675</v>
      </c>
      <c r="G439" t="s">
        <v>2228</v>
      </c>
      <c r="H439" t="s">
        <v>3304</v>
      </c>
    </row>
    <row r="440" spans="1:8">
      <c r="A440" t="s">
        <v>3306</v>
      </c>
      <c r="B440" t="s">
        <v>3307</v>
      </c>
      <c r="C440" t="s">
        <v>2340</v>
      </c>
      <c r="D440" t="s">
        <v>3308</v>
      </c>
      <c r="E440" t="s">
        <v>2340</v>
      </c>
      <c r="F440" t="s">
        <v>3309</v>
      </c>
      <c r="G440" t="s">
        <v>7446</v>
      </c>
      <c r="H440" t="s">
        <v>3306</v>
      </c>
    </row>
    <row r="441" spans="1:8">
      <c r="A441" t="s">
        <v>362</v>
      </c>
      <c r="B441" t="s">
        <v>3310</v>
      </c>
      <c r="C441" t="s">
        <v>2225</v>
      </c>
      <c r="D441" t="s">
        <v>3311</v>
      </c>
      <c r="E441" t="s">
        <v>2225</v>
      </c>
      <c r="G441" t="s">
        <v>2237</v>
      </c>
      <c r="H441" t="s">
        <v>362</v>
      </c>
    </row>
    <row r="442" spans="1:8">
      <c r="A442" t="s">
        <v>3312</v>
      </c>
      <c r="B442" t="s">
        <v>3313</v>
      </c>
      <c r="C442" t="s">
        <v>2220</v>
      </c>
      <c r="G442" t="s">
        <v>2237</v>
      </c>
      <c r="H442" t="s">
        <v>3312</v>
      </c>
    </row>
    <row r="443" spans="1:8">
      <c r="A443" t="s">
        <v>363</v>
      </c>
      <c r="B443" t="s">
        <v>3314</v>
      </c>
      <c r="C443" t="s">
        <v>2270</v>
      </c>
      <c r="G443" t="s">
        <v>2237</v>
      </c>
      <c r="H443" t="s">
        <v>363</v>
      </c>
    </row>
    <row r="444" spans="1:8">
      <c r="A444" t="s">
        <v>364</v>
      </c>
      <c r="B444" t="s">
        <v>3315</v>
      </c>
      <c r="C444" t="s">
        <v>2377</v>
      </c>
      <c r="D444" t="s">
        <v>3316</v>
      </c>
      <c r="E444" t="s">
        <v>2321</v>
      </c>
      <c r="G444" t="s">
        <v>2237</v>
      </c>
      <c r="H444" t="s">
        <v>364</v>
      </c>
    </row>
    <row r="445" spans="1:8">
      <c r="A445" t="s">
        <v>3317</v>
      </c>
      <c r="B445" t="s">
        <v>3318</v>
      </c>
      <c r="C445" t="s">
        <v>2272</v>
      </c>
      <c r="D445" t="s">
        <v>3319</v>
      </c>
      <c r="E445" t="s">
        <v>2250</v>
      </c>
      <c r="F445" t="s">
        <v>3320</v>
      </c>
      <c r="G445" t="s">
        <v>7446</v>
      </c>
      <c r="H445" t="s">
        <v>3317</v>
      </c>
    </row>
    <row r="446" spans="1:8">
      <c r="A446" t="s">
        <v>3321</v>
      </c>
      <c r="B446" t="s">
        <v>3322</v>
      </c>
      <c r="C446" t="s">
        <v>2242</v>
      </c>
      <c r="D446" t="s">
        <v>3323</v>
      </c>
      <c r="E446" t="s">
        <v>2321</v>
      </c>
      <c r="F446" t="s">
        <v>3324</v>
      </c>
      <c r="G446" t="s">
        <v>7446</v>
      </c>
      <c r="H446" t="s">
        <v>3321</v>
      </c>
    </row>
    <row r="447" spans="1:8">
      <c r="A447" t="s">
        <v>365</v>
      </c>
      <c r="B447" t="s">
        <v>3325</v>
      </c>
      <c r="C447" t="s">
        <v>2220</v>
      </c>
      <c r="G447" t="s">
        <v>2237</v>
      </c>
      <c r="H447" t="s">
        <v>365</v>
      </c>
    </row>
    <row r="448" spans="1:8">
      <c r="A448" t="s">
        <v>3326</v>
      </c>
      <c r="B448" t="s">
        <v>3327</v>
      </c>
      <c r="C448" t="s">
        <v>2242</v>
      </c>
      <c r="D448" t="s">
        <v>3328</v>
      </c>
      <c r="E448" t="s">
        <v>2856</v>
      </c>
      <c r="F448" t="s">
        <v>7489</v>
      </c>
      <c r="G448" t="s">
        <v>2223</v>
      </c>
      <c r="H448" t="s">
        <v>3326</v>
      </c>
    </row>
    <row r="449" spans="1:8">
      <c r="A449" t="s">
        <v>1600</v>
      </c>
      <c r="B449" t="s">
        <v>3330</v>
      </c>
      <c r="C449" t="s">
        <v>2230</v>
      </c>
      <c r="G449" t="s">
        <v>2228</v>
      </c>
      <c r="H449" t="s">
        <v>1600</v>
      </c>
    </row>
    <row r="450" spans="1:8">
      <c r="A450" t="s">
        <v>366</v>
      </c>
      <c r="B450" t="s">
        <v>3331</v>
      </c>
      <c r="C450" t="s">
        <v>2270</v>
      </c>
      <c r="D450" t="s">
        <v>3332</v>
      </c>
      <c r="E450" t="s">
        <v>3333</v>
      </c>
      <c r="G450" t="s">
        <v>2237</v>
      </c>
      <c r="H450" t="s">
        <v>366</v>
      </c>
    </row>
    <row r="451" spans="1:8">
      <c r="A451" t="s">
        <v>367</v>
      </c>
      <c r="B451" t="s">
        <v>3334</v>
      </c>
      <c r="C451" t="s">
        <v>2242</v>
      </c>
      <c r="G451" t="s">
        <v>2237</v>
      </c>
      <c r="H451" t="s">
        <v>367</v>
      </c>
    </row>
    <row r="452" spans="1:8">
      <c r="A452" t="s">
        <v>368</v>
      </c>
      <c r="B452" t="s">
        <v>3335</v>
      </c>
      <c r="C452" t="s">
        <v>2413</v>
      </c>
      <c r="D452" t="s">
        <v>2722</v>
      </c>
      <c r="E452" t="s">
        <v>2840</v>
      </c>
      <c r="G452" t="s">
        <v>2237</v>
      </c>
      <c r="H452" t="s">
        <v>368</v>
      </c>
    </row>
    <row r="453" spans="1:8">
      <c r="A453" t="s">
        <v>369</v>
      </c>
      <c r="B453" t="s">
        <v>3336</v>
      </c>
      <c r="C453" t="s">
        <v>2276</v>
      </c>
      <c r="G453" t="s">
        <v>2228</v>
      </c>
      <c r="H453" t="s">
        <v>369</v>
      </c>
    </row>
    <row r="454" spans="1:8">
      <c r="A454" t="s">
        <v>370</v>
      </c>
      <c r="B454" t="s">
        <v>3337</v>
      </c>
      <c r="C454" t="s">
        <v>2230</v>
      </c>
      <c r="D454" t="s">
        <v>3338</v>
      </c>
      <c r="E454" t="s">
        <v>2230</v>
      </c>
      <c r="G454" t="s">
        <v>2237</v>
      </c>
      <c r="H454" t="s">
        <v>370</v>
      </c>
    </row>
    <row r="455" spans="1:8">
      <c r="A455" t="s">
        <v>371</v>
      </c>
      <c r="B455" t="s">
        <v>3339</v>
      </c>
      <c r="C455" t="s">
        <v>2230</v>
      </c>
      <c r="G455" t="s">
        <v>2237</v>
      </c>
      <c r="H455" t="s">
        <v>371</v>
      </c>
    </row>
    <row r="456" spans="1:8">
      <c r="A456" t="s">
        <v>372</v>
      </c>
      <c r="B456" t="s">
        <v>3340</v>
      </c>
      <c r="C456" t="s">
        <v>2230</v>
      </c>
      <c r="D456" t="s">
        <v>3338</v>
      </c>
      <c r="E456" t="s">
        <v>2230</v>
      </c>
      <c r="G456" t="s">
        <v>7473</v>
      </c>
      <c r="H456" t="s">
        <v>372</v>
      </c>
    </row>
    <row r="457" spans="1:8">
      <c r="A457" t="s">
        <v>1601</v>
      </c>
      <c r="B457" t="s">
        <v>3341</v>
      </c>
      <c r="C457" t="s">
        <v>2230</v>
      </c>
      <c r="D457" t="s">
        <v>3338</v>
      </c>
      <c r="E457" t="s">
        <v>2230</v>
      </c>
      <c r="G457" t="s">
        <v>7473</v>
      </c>
      <c r="H457" t="s">
        <v>1601</v>
      </c>
    </row>
    <row r="458" spans="1:8">
      <c r="A458" t="s">
        <v>1602</v>
      </c>
      <c r="B458" t="s">
        <v>3342</v>
      </c>
      <c r="C458" t="s">
        <v>2246</v>
      </c>
      <c r="G458" t="s">
        <v>2237</v>
      </c>
      <c r="H458" t="s">
        <v>1602</v>
      </c>
    </row>
    <row r="459" spans="1:8">
      <c r="A459" t="s">
        <v>373</v>
      </c>
      <c r="B459" t="s">
        <v>3343</v>
      </c>
      <c r="C459" t="s">
        <v>3178</v>
      </c>
      <c r="D459" t="s">
        <v>3344</v>
      </c>
      <c r="E459" t="s">
        <v>2513</v>
      </c>
      <c r="G459" t="s">
        <v>2237</v>
      </c>
      <c r="H459" t="s">
        <v>373</v>
      </c>
    </row>
    <row r="460" spans="1:8">
      <c r="A460" t="s">
        <v>374</v>
      </c>
      <c r="B460" t="s">
        <v>3345</v>
      </c>
      <c r="C460" t="s">
        <v>2490</v>
      </c>
      <c r="D460" t="s">
        <v>3346</v>
      </c>
      <c r="E460" t="s">
        <v>2490</v>
      </c>
      <c r="G460" t="s">
        <v>2237</v>
      </c>
      <c r="H460" t="s">
        <v>374</v>
      </c>
    </row>
    <row r="461" spans="1:8">
      <c r="A461" t="s">
        <v>375</v>
      </c>
      <c r="B461" t="s">
        <v>3347</v>
      </c>
      <c r="C461" t="s">
        <v>2246</v>
      </c>
      <c r="D461" t="s">
        <v>3348</v>
      </c>
      <c r="E461" t="s">
        <v>2294</v>
      </c>
      <c r="F461" t="s">
        <v>3349</v>
      </c>
      <c r="G461" t="s">
        <v>7446</v>
      </c>
      <c r="H461" t="s">
        <v>375</v>
      </c>
    </row>
    <row r="462" spans="1:8">
      <c r="A462" t="s">
        <v>3350</v>
      </c>
      <c r="B462" t="s">
        <v>3351</v>
      </c>
      <c r="C462" t="s">
        <v>2490</v>
      </c>
      <c r="D462" t="s">
        <v>3352</v>
      </c>
      <c r="E462" t="s">
        <v>2956</v>
      </c>
      <c r="F462" t="s">
        <v>3353</v>
      </c>
      <c r="G462" t="s">
        <v>2223</v>
      </c>
      <c r="H462" t="s">
        <v>3350</v>
      </c>
    </row>
    <row r="463" spans="1:8">
      <c r="A463" t="s">
        <v>389</v>
      </c>
      <c r="B463" t="s">
        <v>3354</v>
      </c>
      <c r="C463" t="s">
        <v>2230</v>
      </c>
      <c r="G463" t="s">
        <v>2237</v>
      </c>
      <c r="H463" t="s">
        <v>389</v>
      </c>
    </row>
    <row r="464" spans="1:8">
      <c r="A464" t="s">
        <v>1603</v>
      </c>
      <c r="B464" t="s">
        <v>3355</v>
      </c>
      <c r="C464" t="s">
        <v>2230</v>
      </c>
      <c r="D464" t="s">
        <v>3356</v>
      </c>
      <c r="E464" t="s">
        <v>2230</v>
      </c>
      <c r="G464" t="s">
        <v>2237</v>
      </c>
      <c r="H464" t="s">
        <v>1603</v>
      </c>
    </row>
    <row r="465" spans="1:8">
      <c r="A465" t="s">
        <v>377</v>
      </c>
      <c r="B465" t="s">
        <v>3357</v>
      </c>
      <c r="C465" t="s">
        <v>2254</v>
      </c>
      <c r="D465" t="s">
        <v>6210</v>
      </c>
      <c r="E465" t="s">
        <v>2321</v>
      </c>
      <c r="G465" t="s">
        <v>2237</v>
      </c>
      <c r="H465" t="s">
        <v>377</v>
      </c>
    </row>
    <row r="466" spans="1:8">
      <c r="A466" t="s">
        <v>3358</v>
      </c>
      <c r="B466" t="s">
        <v>3359</v>
      </c>
      <c r="C466" t="s">
        <v>2830</v>
      </c>
      <c r="D466" t="s">
        <v>3360</v>
      </c>
      <c r="E466" t="s">
        <v>2746</v>
      </c>
      <c r="G466" t="s">
        <v>2237</v>
      </c>
      <c r="H466" t="s">
        <v>3358</v>
      </c>
    </row>
    <row r="467" spans="1:8">
      <c r="A467" t="s">
        <v>378</v>
      </c>
      <c r="B467" t="s">
        <v>3361</v>
      </c>
      <c r="C467" t="s">
        <v>2254</v>
      </c>
      <c r="D467" t="s">
        <v>3362</v>
      </c>
      <c r="E467" t="s">
        <v>2321</v>
      </c>
      <c r="G467" t="s">
        <v>2228</v>
      </c>
      <c r="H467" t="s">
        <v>378</v>
      </c>
    </row>
    <row r="468" spans="1:8">
      <c r="A468" t="s">
        <v>3363</v>
      </c>
      <c r="B468" t="s">
        <v>3364</v>
      </c>
      <c r="C468" t="s">
        <v>2321</v>
      </c>
      <c r="D468" t="s">
        <v>3365</v>
      </c>
      <c r="E468" t="s">
        <v>2230</v>
      </c>
      <c r="F468" t="s">
        <v>3366</v>
      </c>
      <c r="G468" t="s">
        <v>7446</v>
      </c>
      <c r="H468" t="s">
        <v>3363</v>
      </c>
    </row>
    <row r="469" spans="1:8">
      <c r="A469" t="s">
        <v>379</v>
      </c>
      <c r="B469" t="s">
        <v>3367</v>
      </c>
      <c r="C469" t="s">
        <v>2399</v>
      </c>
      <c r="D469" t="s">
        <v>3368</v>
      </c>
      <c r="E469" t="s">
        <v>2364</v>
      </c>
      <c r="F469" t="s">
        <v>3369</v>
      </c>
      <c r="G469" t="s">
        <v>7446</v>
      </c>
      <c r="H469" t="s">
        <v>379</v>
      </c>
    </row>
    <row r="470" spans="1:8">
      <c r="A470" t="s">
        <v>380</v>
      </c>
      <c r="B470" t="s">
        <v>3370</v>
      </c>
      <c r="C470" t="s">
        <v>2230</v>
      </c>
      <c r="D470" t="s">
        <v>3365</v>
      </c>
      <c r="E470" t="s">
        <v>2230</v>
      </c>
      <c r="F470" t="s">
        <v>3366</v>
      </c>
      <c r="G470" t="s">
        <v>7446</v>
      </c>
      <c r="H470" t="s">
        <v>380</v>
      </c>
    </row>
    <row r="471" spans="1:8">
      <c r="A471" t="s">
        <v>382</v>
      </c>
      <c r="B471" t="s">
        <v>3374</v>
      </c>
      <c r="C471" t="s">
        <v>2242</v>
      </c>
      <c r="D471" t="s">
        <v>3375</v>
      </c>
      <c r="E471" t="s">
        <v>2375</v>
      </c>
      <c r="G471" t="s">
        <v>2237</v>
      </c>
      <c r="H471" t="s">
        <v>382</v>
      </c>
    </row>
    <row r="472" spans="1:8">
      <c r="A472" t="s">
        <v>383</v>
      </c>
      <c r="B472" t="s">
        <v>3376</v>
      </c>
      <c r="C472" t="s">
        <v>2340</v>
      </c>
      <c r="D472" t="s">
        <v>3377</v>
      </c>
      <c r="E472" t="s">
        <v>2340</v>
      </c>
      <c r="G472" t="s">
        <v>2237</v>
      </c>
      <c r="H472" t="s">
        <v>383</v>
      </c>
    </row>
    <row r="473" spans="1:8">
      <c r="A473" t="s">
        <v>384</v>
      </c>
      <c r="B473" t="s">
        <v>3378</v>
      </c>
      <c r="C473" t="s">
        <v>2225</v>
      </c>
      <c r="D473" t="s">
        <v>3379</v>
      </c>
      <c r="E473" t="s">
        <v>2232</v>
      </c>
      <c r="F473" t="s">
        <v>3380</v>
      </c>
      <c r="G473" t="s">
        <v>7446</v>
      </c>
      <c r="H473" t="s">
        <v>384</v>
      </c>
    </row>
    <row r="474" spans="1:8">
      <c r="A474" t="s">
        <v>385</v>
      </c>
      <c r="B474" t="s">
        <v>3381</v>
      </c>
      <c r="C474" t="s">
        <v>2270</v>
      </c>
      <c r="D474" t="s">
        <v>3382</v>
      </c>
      <c r="E474" t="s">
        <v>2407</v>
      </c>
      <c r="G474" t="s">
        <v>2237</v>
      </c>
      <c r="H474" t="s">
        <v>385</v>
      </c>
    </row>
    <row r="475" spans="1:8">
      <c r="A475" t="s">
        <v>386</v>
      </c>
      <c r="B475" t="s">
        <v>3383</v>
      </c>
      <c r="C475" t="s">
        <v>2944</v>
      </c>
      <c r="D475" t="s">
        <v>3384</v>
      </c>
      <c r="E475" t="s">
        <v>2944</v>
      </c>
      <c r="G475" t="s">
        <v>2228</v>
      </c>
      <c r="H475" t="s">
        <v>386</v>
      </c>
    </row>
    <row r="476" spans="1:8">
      <c r="A476" t="s">
        <v>3385</v>
      </c>
      <c r="B476" t="s">
        <v>3386</v>
      </c>
      <c r="C476" t="s">
        <v>2852</v>
      </c>
      <c r="D476" t="s">
        <v>3387</v>
      </c>
      <c r="E476" t="s">
        <v>2227</v>
      </c>
      <c r="F476" t="s">
        <v>3388</v>
      </c>
      <c r="G476" t="s">
        <v>7446</v>
      </c>
      <c r="H476" t="s">
        <v>3385</v>
      </c>
    </row>
    <row r="477" spans="1:8">
      <c r="A477" t="s">
        <v>387</v>
      </c>
      <c r="B477" t="s">
        <v>3389</v>
      </c>
      <c r="C477" t="s">
        <v>2270</v>
      </c>
      <c r="G477" t="s">
        <v>2228</v>
      </c>
      <c r="H477" t="s">
        <v>387</v>
      </c>
    </row>
    <row r="478" spans="1:8">
      <c r="A478" t="s">
        <v>390</v>
      </c>
      <c r="B478" t="s">
        <v>3390</v>
      </c>
      <c r="C478" t="s">
        <v>2483</v>
      </c>
      <c r="D478" t="s">
        <v>3391</v>
      </c>
      <c r="E478" t="s">
        <v>3133</v>
      </c>
      <c r="F478" t="s">
        <v>3392</v>
      </c>
      <c r="G478" t="s">
        <v>7446</v>
      </c>
      <c r="H478" t="s">
        <v>390</v>
      </c>
    </row>
    <row r="479" spans="1:8">
      <c r="A479" t="s">
        <v>391</v>
      </c>
      <c r="B479" t="s">
        <v>3393</v>
      </c>
      <c r="C479" t="s">
        <v>2286</v>
      </c>
      <c r="D479" t="s">
        <v>3394</v>
      </c>
      <c r="E479" t="s">
        <v>2286</v>
      </c>
      <c r="G479" t="s">
        <v>2237</v>
      </c>
      <c r="H479" t="s">
        <v>391</v>
      </c>
    </row>
    <row r="480" spans="1:8">
      <c r="A480" t="s">
        <v>3399</v>
      </c>
      <c r="B480" t="s">
        <v>3400</v>
      </c>
      <c r="C480" t="s">
        <v>2428</v>
      </c>
      <c r="G480" t="s">
        <v>2701</v>
      </c>
      <c r="H480" t="s">
        <v>3399</v>
      </c>
    </row>
    <row r="481" spans="1:8">
      <c r="A481" t="s">
        <v>393</v>
      </c>
      <c r="B481" t="s">
        <v>3401</v>
      </c>
      <c r="C481" t="s">
        <v>2428</v>
      </c>
      <c r="D481" t="s">
        <v>3402</v>
      </c>
      <c r="E481" t="s">
        <v>2227</v>
      </c>
      <c r="G481" t="s">
        <v>2237</v>
      </c>
      <c r="H481" t="s">
        <v>393</v>
      </c>
    </row>
    <row r="482" spans="1:8">
      <c r="A482" t="s">
        <v>394</v>
      </c>
      <c r="B482" t="s">
        <v>3403</v>
      </c>
      <c r="C482" t="s">
        <v>2225</v>
      </c>
      <c r="D482" t="s">
        <v>3404</v>
      </c>
      <c r="E482" t="s">
        <v>2321</v>
      </c>
      <c r="F482" t="s">
        <v>3405</v>
      </c>
      <c r="G482" t="s">
        <v>7446</v>
      </c>
      <c r="H482" t="s">
        <v>394</v>
      </c>
    </row>
    <row r="483" spans="1:8">
      <c r="A483" t="s">
        <v>395</v>
      </c>
      <c r="B483" t="s">
        <v>3406</v>
      </c>
      <c r="C483" t="s">
        <v>2286</v>
      </c>
      <c r="D483" t="s">
        <v>3407</v>
      </c>
      <c r="E483" t="s">
        <v>2476</v>
      </c>
      <c r="G483" t="s">
        <v>2237</v>
      </c>
      <c r="H483" t="s">
        <v>395</v>
      </c>
    </row>
    <row r="484" spans="1:8">
      <c r="A484" t="s">
        <v>3408</v>
      </c>
      <c r="B484" t="s">
        <v>3409</v>
      </c>
      <c r="C484" t="s">
        <v>2428</v>
      </c>
      <c r="D484" t="s">
        <v>3410</v>
      </c>
      <c r="E484" t="s">
        <v>2321</v>
      </c>
      <c r="G484" t="s">
        <v>2228</v>
      </c>
      <c r="H484" t="s">
        <v>3408</v>
      </c>
    </row>
    <row r="485" spans="1:8">
      <c r="A485" t="s">
        <v>3411</v>
      </c>
      <c r="B485" t="s">
        <v>3412</v>
      </c>
      <c r="C485" t="s">
        <v>2270</v>
      </c>
      <c r="G485" t="s">
        <v>2237</v>
      </c>
      <c r="H485" t="s">
        <v>3411</v>
      </c>
    </row>
    <row r="486" spans="1:8">
      <c r="A486" t="s">
        <v>397</v>
      </c>
      <c r="B486" t="s">
        <v>3413</v>
      </c>
      <c r="C486" t="s">
        <v>2242</v>
      </c>
      <c r="D486" t="s">
        <v>3414</v>
      </c>
      <c r="E486" t="s">
        <v>2543</v>
      </c>
      <c r="G486" t="s">
        <v>2237</v>
      </c>
      <c r="H486" t="s">
        <v>397</v>
      </c>
    </row>
    <row r="487" spans="1:8">
      <c r="A487" t="s">
        <v>398</v>
      </c>
      <c r="B487" t="s">
        <v>3415</v>
      </c>
      <c r="C487" t="s">
        <v>2230</v>
      </c>
      <c r="D487" t="s">
        <v>3416</v>
      </c>
      <c r="E487" t="s">
        <v>2227</v>
      </c>
      <c r="F487" t="s">
        <v>3417</v>
      </c>
      <c r="G487" t="s">
        <v>7446</v>
      </c>
      <c r="H487" t="s">
        <v>398</v>
      </c>
    </row>
    <row r="488" spans="1:8">
      <c r="A488" t="s">
        <v>399</v>
      </c>
      <c r="B488" t="s">
        <v>3418</v>
      </c>
      <c r="C488" t="s">
        <v>2887</v>
      </c>
      <c r="D488" t="s">
        <v>3419</v>
      </c>
      <c r="E488" t="s">
        <v>2266</v>
      </c>
      <c r="G488" t="s">
        <v>2228</v>
      </c>
      <c r="H488" t="s">
        <v>399</v>
      </c>
    </row>
    <row r="489" spans="1:8">
      <c r="A489" t="s">
        <v>1604</v>
      </c>
      <c r="B489" t="s">
        <v>3420</v>
      </c>
      <c r="C489" t="s">
        <v>2319</v>
      </c>
      <c r="D489" t="s">
        <v>3421</v>
      </c>
      <c r="E489" t="s">
        <v>2242</v>
      </c>
      <c r="G489" t="s">
        <v>2237</v>
      </c>
      <c r="H489" t="s">
        <v>1604</v>
      </c>
    </row>
    <row r="490" spans="1:8">
      <c r="A490" t="s">
        <v>3422</v>
      </c>
      <c r="B490" t="s">
        <v>3423</v>
      </c>
      <c r="C490" t="s">
        <v>2242</v>
      </c>
      <c r="G490" t="s">
        <v>2304</v>
      </c>
      <c r="H490" t="s">
        <v>3422</v>
      </c>
    </row>
    <row r="491" spans="1:8">
      <c r="A491" t="s">
        <v>400</v>
      </c>
      <c r="B491" t="s">
        <v>3424</v>
      </c>
      <c r="C491" t="s">
        <v>2242</v>
      </c>
      <c r="D491" t="s">
        <v>3425</v>
      </c>
      <c r="E491" t="s">
        <v>2232</v>
      </c>
      <c r="G491" t="s">
        <v>2237</v>
      </c>
      <c r="H491" t="s">
        <v>400</v>
      </c>
    </row>
    <row r="492" spans="1:8">
      <c r="A492" t="s">
        <v>1811</v>
      </c>
      <c r="B492" t="s">
        <v>7490</v>
      </c>
      <c r="C492" t="s">
        <v>2246</v>
      </c>
      <c r="D492" t="s">
        <v>7491</v>
      </c>
      <c r="E492" t="s">
        <v>2246</v>
      </c>
      <c r="G492" t="s">
        <v>2237</v>
      </c>
      <c r="H492" t="s">
        <v>1811</v>
      </c>
    </row>
    <row r="493" spans="1:8">
      <c r="A493" t="s">
        <v>401</v>
      </c>
      <c r="B493" t="s">
        <v>3426</v>
      </c>
      <c r="C493" t="s">
        <v>2262</v>
      </c>
      <c r="D493" t="s">
        <v>3427</v>
      </c>
      <c r="E493" t="s">
        <v>2250</v>
      </c>
      <c r="G493" t="s">
        <v>2237</v>
      </c>
      <c r="H493" t="s">
        <v>401</v>
      </c>
    </row>
    <row r="494" spans="1:8">
      <c r="A494" t="s">
        <v>402</v>
      </c>
      <c r="B494" t="s">
        <v>3428</v>
      </c>
      <c r="C494" t="s">
        <v>2220</v>
      </c>
      <c r="D494" t="s">
        <v>3429</v>
      </c>
      <c r="E494" t="s">
        <v>2220</v>
      </c>
      <c r="F494" t="s">
        <v>3430</v>
      </c>
      <c r="G494" t="s">
        <v>7446</v>
      </c>
      <c r="H494" t="s">
        <v>402</v>
      </c>
    </row>
    <row r="495" spans="1:8">
      <c r="A495" t="s">
        <v>403</v>
      </c>
      <c r="B495" t="s">
        <v>3431</v>
      </c>
      <c r="C495" t="s">
        <v>2399</v>
      </c>
      <c r="D495" t="s">
        <v>3432</v>
      </c>
      <c r="E495" t="s">
        <v>2244</v>
      </c>
      <c r="G495" t="s">
        <v>2228</v>
      </c>
      <c r="H495" t="s">
        <v>403</v>
      </c>
    </row>
    <row r="496" spans="1:8">
      <c r="A496" t="s">
        <v>3433</v>
      </c>
      <c r="B496" t="s">
        <v>3434</v>
      </c>
      <c r="C496" t="s">
        <v>2559</v>
      </c>
      <c r="D496" t="s">
        <v>3435</v>
      </c>
      <c r="E496" t="s">
        <v>2559</v>
      </c>
      <c r="F496" t="s">
        <v>3436</v>
      </c>
      <c r="G496" t="s">
        <v>7446</v>
      </c>
      <c r="H496" t="s">
        <v>3433</v>
      </c>
    </row>
    <row r="497" spans="1:8">
      <c r="A497" t="s">
        <v>404</v>
      </c>
      <c r="B497" t="s">
        <v>3437</v>
      </c>
      <c r="C497" t="s">
        <v>2750</v>
      </c>
      <c r="G497" t="s">
        <v>2237</v>
      </c>
      <c r="H497" t="s">
        <v>404</v>
      </c>
    </row>
    <row r="498" spans="1:8">
      <c r="A498" t="s">
        <v>405</v>
      </c>
      <c r="B498" t="s">
        <v>3438</v>
      </c>
      <c r="C498" t="s">
        <v>2220</v>
      </c>
      <c r="D498" t="s">
        <v>3439</v>
      </c>
      <c r="E498" t="s">
        <v>2286</v>
      </c>
      <c r="G498" t="s">
        <v>2237</v>
      </c>
      <c r="H498" t="s">
        <v>405</v>
      </c>
    </row>
    <row r="499" spans="1:8">
      <c r="A499" t="s">
        <v>406</v>
      </c>
      <c r="B499" t="s">
        <v>3440</v>
      </c>
      <c r="C499" t="s">
        <v>2230</v>
      </c>
      <c r="D499" t="s">
        <v>3441</v>
      </c>
      <c r="E499" t="s">
        <v>2321</v>
      </c>
      <c r="G499" t="s">
        <v>2228</v>
      </c>
      <c r="H499" t="s">
        <v>406</v>
      </c>
    </row>
    <row r="500" spans="1:8">
      <c r="A500" t="s">
        <v>407</v>
      </c>
      <c r="B500" t="s">
        <v>3442</v>
      </c>
      <c r="C500" t="s">
        <v>2377</v>
      </c>
      <c r="D500" t="s">
        <v>3443</v>
      </c>
      <c r="E500" t="s">
        <v>2377</v>
      </c>
      <c r="F500" t="s">
        <v>3444</v>
      </c>
      <c r="G500" t="s">
        <v>7446</v>
      </c>
      <c r="H500" t="s">
        <v>407</v>
      </c>
    </row>
    <row r="501" spans="1:8">
      <c r="A501" t="s">
        <v>3445</v>
      </c>
      <c r="B501" t="s">
        <v>3446</v>
      </c>
      <c r="C501" t="s">
        <v>2270</v>
      </c>
      <c r="D501" t="s">
        <v>3447</v>
      </c>
      <c r="E501" t="s">
        <v>2270</v>
      </c>
      <c r="F501" t="s">
        <v>3448</v>
      </c>
      <c r="G501" t="s">
        <v>7446</v>
      </c>
      <c r="H501" t="s">
        <v>3445</v>
      </c>
    </row>
    <row r="502" spans="1:8">
      <c r="A502" t="s">
        <v>1812</v>
      </c>
      <c r="B502" t="s">
        <v>7492</v>
      </c>
      <c r="C502" t="s">
        <v>2490</v>
      </c>
      <c r="D502" t="s">
        <v>3629</v>
      </c>
      <c r="E502" t="s">
        <v>2671</v>
      </c>
      <c r="F502" t="s">
        <v>3630</v>
      </c>
      <c r="G502" t="s">
        <v>7446</v>
      </c>
      <c r="H502" t="s">
        <v>1812</v>
      </c>
    </row>
    <row r="503" spans="1:8">
      <c r="A503" t="s">
        <v>408</v>
      </c>
      <c r="B503" t="s">
        <v>3449</v>
      </c>
      <c r="C503" t="s">
        <v>2225</v>
      </c>
      <c r="D503" t="s">
        <v>3450</v>
      </c>
      <c r="E503" t="s">
        <v>2227</v>
      </c>
      <c r="G503" t="s">
        <v>2237</v>
      </c>
      <c r="H503" t="s">
        <v>408</v>
      </c>
    </row>
    <row r="504" spans="1:8">
      <c r="A504" t="s">
        <v>3451</v>
      </c>
      <c r="B504" t="s">
        <v>3452</v>
      </c>
      <c r="C504" t="s">
        <v>2246</v>
      </c>
      <c r="D504" t="s">
        <v>3453</v>
      </c>
      <c r="E504" t="s">
        <v>2232</v>
      </c>
      <c r="F504" t="s">
        <v>3454</v>
      </c>
      <c r="G504" t="s">
        <v>2223</v>
      </c>
      <c r="H504" t="s">
        <v>3451</v>
      </c>
    </row>
    <row r="505" spans="1:8">
      <c r="A505" t="s">
        <v>1606</v>
      </c>
      <c r="B505" t="s">
        <v>3455</v>
      </c>
      <c r="C505" t="s">
        <v>2865</v>
      </c>
      <c r="G505" t="s">
        <v>2228</v>
      </c>
      <c r="H505" t="s">
        <v>1606</v>
      </c>
    </row>
    <row r="506" spans="1:8">
      <c r="A506" t="s">
        <v>3460</v>
      </c>
      <c r="B506" t="s">
        <v>3461</v>
      </c>
      <c r="C506" t="s">
        <v>3462</v>
      </c>
      <c r="D506" t="s">
        <v>3463</v>
      </c>
      <c r="E506" t="s">
        <v>2559</v>
      </c>
      <c r="G506" t="s">
        <v>2237</v>
      </c>
      <c r="H506" t="s">
        <v>3460</v>
      </c>
    </row>
    <row r="507" spans="1:8">
      <c r="A507" t="s">
        <v>3464</v>
      </c>
      <c r="B507" t="s">
        <v>3465</v>
      </c>
      <c r="C507" t="s">
        <v>2230</v>
      </c>
      <c r="D507" t="s">
        <v>3466</v>
      </c>
      <c r="E507" t="s">
        <v>2230</v>
      </c>
      <c r="G507" t="s">
        <v>2237</v>
      </c>
      <c r="H507" t="s">
        <v>3464</v>
      </c>
    </row>
    <row r="508" spans="1:8">
      <c r="A508" t="s">
        <v>3467</v>
      </c>
      <c r="B508" t="s">
        <v>3468</v>
      </c>
      <c r="C508" t="s">
        <v>2242</v>
      </c>
      <c r="G508" t="s">
        <v>7473</v>
      </c>
      <c r="H508" t="s">
        <v>3467</v>
      </c>
    </row>
    <row r="509" spans="1:8">
      <c r="A509" t="s">
        <v>1608</v>
      </c>
      <c r="B509" t="s">
        <v>3469</v>
      </c>
      <c r="C509" t="s">
        <v>2242</v>
      </c>
      <c r="D509" t="s">
        <v>3470</v>
      </c>
      <c r="E509" t="s">
        <v>2242</v>
      </c>
      <c r="G509" t="s">
        <v>2228</v>
      </c>
      <c r="H509" t="s">
        <v>1608</v>
      </c>
    </row>
    <row r="510" spans="1:8">
      <c r="A510" t="s">
        <v>1605</v>
      </c>
      <c r="B510" t="s">
        <v>3471</v>
      </c>
      <c r="C510" t="s">
        <v>2375</v>
      </c>
      <c r="G510" t="s">
        <v>2237</v>
      </c>
      <c r="H510" t="s">
        <v>1605</v>
      </c>
    </row>
    <row r="511" spans="1:8">
      <c r="A511" t="s">
        <v>409</v>
      </c>
      <c r="B511" t="s">
        <v>3472</v>
      </c>
      <c r="C511" t="s">
        <v>2375</v>
      </c>
      <c r="G511" t="s">
        <v>2237</v>
      </c>
      <c r="H511" t="s">
        <v>409</v>
      </c>
    </row>
    <row r="512" spans="1:8">
      <c r="A512" t="s">
        <v>412</v>
      </c>
      <c r="B512" t="s">
        <v>3473</v>
      </c>
      <c r="C512" t="s">
        <v>2246</v>
      </c>
      <c r="D512" t="s">
        <v>3474</v>
      </c>
      <c r="E512" t="s">
        <v>2344</v>
      </c>
      <c r="G512" t="s">
        <v>2228</v>
      </c>
      <c r="H512" t="s">
        <v>412</v>
      </c>
    </row>
    <row r="513" spans="1:8">
      <c r="A513" t="s">
        <v>1768</v>
      </c>
      <c r="B513" t="s">
        <v>3475</v>
      </c>
      <c r="C513" t="s">
        <v>2410</v>
      </c>
      <c r="G513" t="s">
        <v>2237</v>
      </c>
      <c r="H513" t="s">
        <v>1768</v>
      </c>
    </row>
    <row r="514" spans="1:8">
      <c r="A514" t="s">
        <v>3476</v>
      </c>
      <c r="B514" t="s">
        <v>3477</v>
      </c>
      <c r="C514" t="s">
        <v>2259</v>
      </c>
      <c r="D514" t="s">
        <v>3478</v>
      </c>
      <c r="E514" t="s">
        <v>2242</v>
      </c>
      <c r="G514" t="s">
        <v>2237</v>
      </c>
      <c r="H514" t="s">
        <v>3476</v>
      </c>
    </row>
    <row r="515" spans="1:8">
      <c r="A515" t="s">
        <v>413</v>
      </c>
      <c r="B515" t="s">
        <v>3479</v>
      </c>
      <c r="C515" t="s">
        <v>2750</v>
      </c>
      <c r="D515" t="s">
        <v>3480</v>
      </c>
      <c r="E515" t="s">
        <v>2242</v>
      </c>
      <c r="G515" t="s">
        <v>2237</v>
      </c>
      <c r="H515" t="s">
        <v>413</v>
      </c>
    </row>
    <row r="516" spans="1:8">
      <c r="A516" t="s">
        <v>1609</v>
      </c>
      <c r="B516" t="s">
        <v>3481</v>
      </c>
      <c r="C516" t="s">
        <v>2225</v>
      </c>
      <c r="D516" t="s">
        <v>7493</v>
      </c>
      <c r="E516" t="s">
        <v>2225</v>
      </c>
      <c r="F516" t="s">
        <v>7494</v>
      </c>
      <c r="G516" t="s">
        <v>7446</v>
      </c>
      <c r="H516" t="s">
        <v>1609</v>
      </c>
    </row>
    <row r="517" spans="1:8">
      <c r="A517" t="s">
        <v>1610</v>
      </c>
      <c r="B517" t="s">
        <v>3483</v>
      </c>
      <c r="C517" t="s">
        <v>2250</v>
      </c>
      <c r="G517" t="s">
        <v>2228</v>
      </c>
      <c r="H517" t="s">
        <v>1610</v>
      </c>
    </row>
    <row r="518" spans="1:8">
      <c r="A518" t="s">
        <v>3484</v>
      </c>
      <c r="B518" t="s">
        <v>3485</v>
      </c>
      <c r="C518" t="s">
        <v>2244</v>
      </c>
      <c r="D518" t="s">
        <v>3486</v>
      </c>
      <c r="E518" t="s">
        <v>2321</v>
      </c>
      <c r="F518" t="s">
        <v>3487</v>
      </c>
      <c r="G518" t="s">
        <v>7446</v>
      </c>
      <c r="H518" t="s">
        <v>3484</v>
      </c>
    </row>
    <row r="519" spans="1:8">
      <c r="A519" t="s">
        <v>414</v>
      </c>
      <c r="B519" t="s">
        <v>3488</v>
      </c>
      <c r="C519" t="s">
        <v>2250</v>
      </c>
      <c r="D519" t="s">
        <v>3486</v>
      </c>
      <c r="E519" t="s">
        <v>2321</v>
      </c>
      <c r="G519" t="s">
        <v>2228</v>
      </c>
      <c r="H519" t="s">
        <v>414</v>
      </c>
    </row>
    <row r="520" spans="1:8">
      <c r="A520" t="s">
        <v>3489</v>
      </c>
      <c r="B520" t="s">
        <v>3490</v>
      </c>
      <c r="C520" t="s">
        <v>2340</v>
      </c>
      <c r="D520" t="s">
        <v>3491</v>
      </c>
      <c r="E520" t="s">
        <v>2340</v>
      </c>
      <c r="G520" t="s">
        <v>2228</v>
      </c>
      <c r="H520" t="s">
        <v>3489</v>
      </c>
    </row>
    <row r="521" spans="1:8">
      <c r="A521" t="s">
        <v>3492</v>
      </c>
      <c r="B521" t="s">
        <v>3493</v>
      </c>
      <c r="C521" t="s">
        <v>3494</v>
      </c>
      <c r="D521" t="s">
        <v>3495</v>
      </c>
      <c r="E521" t="s">
        <v>3494</v>
      </c>
      <c r="F521" t="s">
        <v>3496</v>
      </c>
      <c r="G521" t="s">
        <v>7446</v>
      </c>
      <c r="H521" t="s">
        <v>3492</v>
      </c>
    </row>
    <row r="522" spans="1:8">
      <c r="A522" t="s">
        <v>415</v>
      </c>
      <c r="B522" t="s">
        <v>3497</v>
      </c>
      <c r="C522" t="s">
        <v>2350</v>
      </c>
      <c r="D522" t="s">
        <v>3498</v>
      </c>
      <c r="E522" t="s">
        <v>2350</v>
      </c>
      <c r="G522" t="s">
        <v>2237</v>
      </c>
      <c r="H522" t="s">
        <v>415</v>
      </c>
    </row>
    <row r="523" spans="1:8">
      <c r="A523" t="s">
        <v>1611</v>
      </c>
      <c r="B523" t="s">
        <v>3499</v>
      </c>
      <c r="C523" t="s">
        <v>2350</v>
      </c>
      <c r="D523" t="s">
        <v>3498</v>
      </c>
      <c r="E523" t="s">
        <v>2350</v>
      </c>
      <c r="G523" t="s">
        <v>2237</v>
      </c>
      <c r="H523" t="s">
        <v>1611</v>
      </c>
    </row>
    <row r="524" spans="1:8">
      <c r="A524" t="s">
        <v>416</v>
      </c>
      <c r="B524" t="s">
        <v>3500</v>
      </c>
      <c r="C524" t="s">
        <v>2340</v>
      </c>
      <c r="D524" t="s">
        <v>3501</v>
      </c>
      <c r="E524" t="s">
        <v>2340</v>
      </c>
      <c r="G524" t="s">
        <v>2237</v>
      </c>
      <c r="H524" t="s">
        <v>416</v>
      </c>
    </row>
    <row r="525" spans="1:8">
      <c r="A525" t="s">
        <v>3502</v>
      </c>
      <c r="B525" t="s">
        <v>3503</v>
      </c>
      <c r="C525" t="s">
        <v>2244</v>
      </c>
      <c r="D525" t="s">
        <v>3504</v>
      </c>
      <c r="E525" t="s">
        <v>2321</v>
      </c>
      <c r="G525" t="s">
        <v>2237</v>
      </c>
      <c r="H525" t="s">
        <v>3502</v>
      </c>
    </row>
    <row r="526" spans="1:8">
      <c r="A526" t="s">
        <v>417</v>
      </c>
      <c r="B526" t="s">
        <v>3505</v>
      </c>
      <c r="C526" t="s">
        <v>2225</v>
      </c>
      <c r="D526" t="s">
        <v>3506</v>
      </c>
      <c r="E526" t="s">
        <v>2250</v>
      </c>
      <c r="G526" t="s">
        <v>2237</v>
      </c>
      <c r="H526" t="s">
        <v>417</v>
      </c>
    </row>
    <row r="527" spans="1:8">
      <c r="A527" t="s">
        <v>418</v>
      </c>
      <c r="B527" t="s">
        <v>3507</v>
      </c>
      <c r="C527" t="s">
        <v>2248</v>
      </c>
      <c r="D527" t="s">
        <v>3508</v>
      </c>
      <c r="E527" t="s">
        <v>2856</v>
      </c>
      <c r="G527" t="s">
        <v>2237</v>
      </c>
      <c r="H527" t="s">
        <v>418</v>
      </c>
    </row>
    <row r="528" spans="1:8">
      <c r="A528" t="s">
        <v>419</v>
      </c>
      <c r="B528" t="s">
        <v>3509</v>
      </c>
      <c r="C528" t="s">
        <v>2399</v>
      </c>
      <c r="D528" t="s">
        <v>3510</v>
      </c>
      <c r="E528" t="s">
        <v>2513</v>
      </c>
      <c r="G528" t="s">
        <v>2237</v>
      </c>
      <c r="H528" t="s">
        <v>419</v>
      </c>
    </row>
    <row r="529" spans="1:8">
      <c r="A529" t="s">
        <v>420</v>
      </c>
      <c r="B529" t="s">
        <v>3511</v>
      </c>
      <c r="C529" t="s">
        <v>2242</v>
      </c>
      <c r="D529" t="s">
        <v>3512</v>
      </c>
      <c r="E529" t="s">
        <v>2248</v>
      </c>
      <c r="G529" t="s">
        <v>2237</v>
      </c>
      <c r="H529" t="s">
        <v>420</v>
      </c>
    </row>
    <row r="530" spans="1:8">
      <c r="A530" t="s">
        <v>421</v>
      </c>
      <c r="B530" t="s">
        <v>3513</v>
      </c>
      <c r="C530" t="s">
        <v>2254</v>
      </c>
      <c r="D530" t="s">
        <v>3514</v>
      </c>
      <c r="E530" t="s">
        <v>2321</v>
      </c>
      <c r="G530" t="s">
        <v>2237</v>
      </c>
      <c r="H530" t="s">
        <v>421</v>
      </c>
    </row>
    <row r="531" spans="1:8">
      <c r="A531" t="s">
        <v>3515</v>
      </c>
      <c r="B531" t="s">
        <v>3516</v>
      </c>
      <c r="C531" t="s">
        <v>3517</v>
      </c>
      <c r="G531" t="s">
        <v>7473</v>
      </c>
      <c r="H531" t="s">
        <v>3515</v>
      </c>
    </row>
    <row r="532" spans="1:8">
      <c r="A532" t="s">
        <v>422</v>
      </c>
      <c r="B532" t="s">
        <v>3518</v>
      </c>
      <c r="C532" t="s">
        <v>2250</v>
      </c>
      <c r="D532" t="s">
        <v>3519</v>
      </c>
      <c r="E532" t="s">
        <v>2321</v>
      </c>
      <c r="G532" t="s">
        <v>2237</v>
      </c>
      <c r="H532" t="s">
        <v>422</v>
      </c>
    </row>
    <row r="533" spans="1:8">
      <c r="A533" t="s">
        <v>425</v>
      </c>
      <c r="B533" t="s">
        <v>3522</v>
      </c>
      <c r="C533" t="s">
        <v>2242</v>
      </c>
      <c r="G533" t="s">
        <v>2237</v>
      </c>
      <c r="H533" t="s">
        <v>425</v>
      </c>
    </row>
    <row r="534" spans="1:8">
      <c r="A534" t="s">
        <v>426</v>
      </c>
      <c r="B534" t="s">
        <v>3523</v>
      </c>
      <c r="C534" t="s">
        <v>2242</v>
      </c>
      <c r="D534" t="s">
        <v>3524</v>
      </c>
      <c r="E534" t="s">
        <v>2407</v>
      </c>
      <c r="G534" t="s">
        <v>2237</v>
      </c>
      <c r="H534" t="s">
        <v>426</v>
      </c>
    </row>
    <row r="535" spans="1:8">
      <c r="A535" t="s">
        <v>1612</v>
      </c>
      <c r="B535" t="s">
        <v>3525</v>
      </c>
      <c r="C535" t="s">
        <v>2242</v>
      </c>
      <c r="D535" t="s">
        <v>3524</v>
      </c>
      <c r="E535" t="s">
        <v>2407</v>
      </c>
      <c r="G535" t="s">
        <v>2304</v>
      </c>
      <c r="H535" t="s">
        <v>1612</v>
      </c>
    </row>
    <row r="536" spans="1:8">
      <c r="A536" t="s">
        <v>3526</v>
      </c>
      <c r="B536" t="s">
        <v>3527</v>
      </c>
      <c r="C536" t="s">
        <v>2375</v>
      </c>
      <c r="D536" t="s">
        <v>3528</v>
      </c>
      <c r="E536" t="s">
        <v>2375</v>
      </c>
      <c r="G536" t="s">
        <v>2237</v>
      </c>
      <c r="H536" t="s">
        <v>3526</v>
      </c>
    </row>
    <row r="537" spans="1:8">
      <c r="A537" t="s">
        <v>3529</v>
      </c>
      <c r="B537" t="s">
        <v>3530</v>
      </c>
      <c r="C537" t="s">
        <v>2225</v>
      </c>
      <c r="D537" t="s">
        <v>3531</v>
      </c>
      <c r="E537" t="s">
        <v>2232</v>
      </c>
      <c r="G537" t="s">
        <v>2237</v>
      </c>
      <c r="H537" t="s">
        <v>3529</v>
      </c>
    </row>
    <row r="538" spans="1:8">
      <c r="A538" t="s">
        <v>427</v>
      </c>
      <c r="B538" t="s">
        <v>3532</v>
      </c>
      <c r="C538" t="s">
        <v>2246</v>
      </c>
      <c r="G538" t="s">
        <v>2237</v>
      </c>
      <c r="H538" t="s">
        <v>427</v>
      </c>
    </row>
    <row r="539" spans="1:8">
      <c r="A539" t="s">
        <v>428</v>
      </c>
      <c r="B539" t="s">
        <v>3533</v>
      </c>
      <c r="C539" t="s">
        <v>2270</v>
      </c>
      <c r="G539" t="s">
        <v>2228</v>
      </c>
      <c r="H539" t="s">
        <v>428</v>
      </c>
    </row>
    <row r="540" spans="1:8">
      <c r="A540" t="s">
        <v>429</v>
      </c>
      <c r="B540" t="s">
        <v>3534</v>
      </c>
      <c r="C540" t="s">
        <v>2270</v>
      </c>
      <c r="D540" t="s">
        <v>3535</v>
      </c>
      <c r="E540" t="s">
        <v>2270</v>
      </c>
      <c r="G540" t="s">
        <v>2237</v>
      </c>
      <c r="H540" t="s">
        <v>429</v>
      </c>
    </row>
    <row r="541" spans="1:8">
      <c r="A541" t="s">
        <v>430</v>
      </c>
      <c r="B541" t="s">
        <v>3536</v>
      </c>
      <c r="C541" t="s">
        <v>2254</v>
      </c>
      <c r="D541" t="s">
        <v>3537</v>
      </c>
      <c r="E541" t="s">
        <v>2232</v>
      </c>
      <c r="G541" t="s">
        <v>2237</v>
      </c>
      <c r="H541" t="s">
        <v>430</v>
      </c>
    </row>
    <row r="542" spans="1:8">
      <c r="A542" t="s">
        <v>431</v>
      </c>
      <c r="B542" t="s">
        <v>3538</v>
      </c>
      <c r="C542" t="s">
        <v>2230</v>
      </c>
      <c r="D542" t="s">
        <v>3539</v>
      </c>
      <c r="E542" t="s">
        <v>3178</v>
      </c>
      <c r="G542" t="s">
        <v>2237</v>
      </c>
      <c r="H542" t="s">
        <v>431</v>
      </c>
    </row>
    <row r="543" spans="1:8">
      <c r="A543" t="s">
        <v>432</v>
      </c>
      <c r="B543" t="s">
        <v>3540</v>
      </c>
      <c r="C543" t="s">
        <v>2382</v>
      </c>
      <c r="D543" t="s">
        <v>3541</v>
      </c>
      <c r="E543" t="s">
        <v>2321</v>
      </c>
      <c r="G543" t="s">
        <v>2228</v>
      </c>
      <c r="H543" t="s">
        <v>432</v>
      </c>
    </row>
    <row r="544" spans="1:8">
      <c r="A544" t="s">
        <v>434</v>
      </c>
      <c r="B544" t="s">
        <v>3542</v>
      </c>
      <c r="C544" t="s">
        <v>2227</v>
      </c>
      <c r="D544" t="s">
        <v>3543</v>
      </c>
      <c r="E544" t="s">
        <v>2227</v>
      </c>
      <c r="F544" t="s">
        <v>3544</v>
      </c>
      <c r="G544" t="s">
        <v>7446</v>
      </c>
      <c r="H544" t="s">
        <v>434</v>
      </c>
    </row>
    <row r="545" spans="1:8">
      <c r="A545" t="s">
        <v>435</v>
      </c>
      <c r="B545" t="s">
        <v>3545</v>
      </c>
      <c r="C545" t="s">
        <v>2230</v>
      </c>
      <c r="D545" t="s">
        <v>3546</v>
      </c>
      <c r="E545" t="s">
        <v>2230</v>
      </c>
      <c r="F545" t="s">
        <v>3547</v>
      </c>
      <c r="G545" t="s">
        <v>7446</v>
      </c>
      <c r="H545" t="s">
        <v>435</v>
      </c>
    </row>
    <row r="546" spans="1:8">
      <c r="A546" t="s">
        <v>3548</v>
      </c>
      <c r="B546" t="s">
        <v>3549</v>
      </c>
      <c r="C546" t="s">
        <v>2242</v>
      </c>
      <c r="D546" t="s">
        <v>3550</v>
      </c>
      <c r="E546" t="s">
        <v>2242</v>
      </c>
      <c r="F546" t="s">
        <v>3551</v>
      </c>
      <c r="G546" t="s">
        <v>2223</v>
      </c>
      <c r="H546" t="s">
        <v>3548</v>
      </c>
    </row>
    <row r="547" spans="1:8">
      <c r="A547" t="s">
        <v>3552</v>
      </c>
      <c r="B547" t="s">
        <v>3553</v>
      </c>
      <c r="C547" t="s">
        <v>2750</v>
      </c>
      <c r="D547" t="s">
        <v>3554</v>
      </c>
      <c r="E547" t="s">
        <v>2750</v>
      </c>
      <c r="G547" t="s">
        <v>2228</v>
      </c>
      <c r="H547" t="s">
        <v>3552</v>
      </c>
    </row>
    <row r="548" spans="1:8">
      <c r="A548" t="s">
        <v>437</v>
      </c>
      <c r="B548" t="s">
        <v>3555</v>
      </c>
      <c r="C548" t="s">
        <v>2242</v>
      </c>
      <c r="D548" t="s">
        <v>3556</v>
      </c>
      <c r="E548" t="s">
        <v>2942</v>
      </c>
      <c r="G548" t="s">
        <v>2228</v>
      </c>
      <c r="H548" t="s">
        <v>437</v>
      </c>
    </row>
    <row r="549" spans="1:8">
      <c r="A549" t="s">
        <v>438</v>
      </c>
      <c r="B549" t="s">
        <v>3557</v>
      </c>
      <c r="C549" t="s">
        <v>2250</v>
      </c>
      <c r="D549" t="s">
        <v>3558</v>
      </c>
      <c r="E549" t="s">
        <v>2321</v>
      </c>
      <c r="G549" t="s">
        <v>2237</v>
      </c>
      <c r="H549" t="s">
        <v>438</v>
      </c>
    </row>
    <row r="550" spans="1:8">
      <c r="A550" t="s">
        <v>1613</v>
      </c>
      <c r="B550" t="s">
        <v>3559</v>
      </c>
      <c r="C550" t="s">
        <v>2250</v>
      </c>
      <c r="D550" t="s">
        <v>3558</v>
      </c>
      <c r="E550" t="s">
        <v>2321</v>
      </c>
      <c r="G550" t="s">
        <v>2237</v>
      </c>
      <c r="H550" t="s">
        <v>1613</v>
      </c>
    </row>
    <row r="551" spans="1:8">
      <c r="A551" t="s">
        <v>3560</v>
      </c>
      <c r="B551" t="s">
        <v>3561</v>
      </c>
      <c r="C551" t="s">
        <v>2382</v>
      </c>
      <c r="D551" t="s">
        <v>3562</v>
      </c>
      <c r="E551" t="s">
        <v>2700</v>
      </c>
      <c r="G551" t="s">
        <v>2228</v>
      </c>
      <c r="H551" t="s">
        <v>3560</v>
      </c>
    </row>
    <row r="552" spans="1:8">
      <c r="A552" t="s">
        <v>441</v>
      </c>
      <c r="B552" t="s">
        <v>3563</v>
      </c>
      <c r="C552" t="s">
        <v>2242</v>
      </c>
      <c r="D552" t="s">
        <v>3564</v>
      </c>
      <c r="E552" t="s">
        <v>2700</v>
      </c>
      <c r="F552" t="s">
        <v>3565</v>
      </c>
      <c r="G552" t="s">
        <v>7446</v>
      </c>
      <c r="H552" t="s">
        <v>441</v>
      </c>
    </row>
    <row r="553" spans="1:8">
      <c r="A553" t="s">
        <v>3566</v>
      </c>
      <c r="B553" t="s">
        <v>3567</v>
      </c>
      <c r="C553" t="s">
        <v>2227</v>
      </c>
      <c r="G553" t="s">
        <v>2237</v>
      </c>
      <c r="H553" t="s">
        <v>3566</v>
      </c>
    </row>
    <row r="554" spans="1:8">
      <c r="A554" t="s">
        <v>442</v>
      </c>
      <c r="B554" t="s">
        <v>3568</v>
      </c>
      <c r="C554" t="s">
        <v>2270</v>
      </c>
      <c r="D554" t="s">
        <v>3569</v>
      </c>
      <c r="E554" t="s">
        <v>2321</v>
      </c>
      <c r="G554" t="s">
        <v>2237</v>
      </c>
      <c r="H554" t="s">
        <v>442</v>
      </c>
    </row>
    <row r="555" spans="1:8">
      <c r="A555" t="s">
        <v>3570</v>
      </c>
      <c r="B555" t="s">
        <v>3571</v>
      </c>
      <c r="C555" t="s">
        <v>2362</v>
      </c>
      <c r="D555" t="s">
        <v>3572</v>
      </c>
      <c r="E555" t="s">
        <v>2321</v>
      </c>
      <c r="F555" t="s">
        <v>3573</v>
      </c>
      <c r="G555" t="s">
        <v>7446</v>
      </c>
      <c r="H555" t="s">
        <v>3570</v>
      </c>
    </row>
    <row r="556" spans="1:8">
      <c r="A556" t="s">
        <v>443</v>
      </c>
      <c r="B556" t="s">
        <v>3574</v>
      </c>
      <c r="C556" t="s">
        <v>2340</v>
      </c>
      <c r="D556" t="s">
        <v>3575</v>
      </c>
      <c r="E556" t="s">
        <v>2340</v>
      </c>
      <c r="F556" t="s">
        <v>3576</v>
      </c>
      <c r="G556" t="s">
        <v>7446</v>
      </c>
      <c r="H556" t="s">
        <v>443</v>
      </c>
    </row>
    <row r="557" spans="1:8">
      <c r="A557" t="s">
        <v>1813</v>
      </c>
      <c r="B557" t="s">
        <v>7495</v>
      </c>
      <c r="C557" t="s">
        <v>2246</v>
      </c>
      <c r="G557" t="s">
        <v>2237</v>
      </c>
      <c r="H557" t="s">
        <v>1813</v>
      </c>
    </row>
    <row r="558" spans="1:8">
      <c r="A558" t="s">
        <v>444</v>
      </c>
      <c r="B558" t="s">
        <v>3577</v>
      </c>
      <c r="C558" t="s">
        <v>2425</v>
      </c>
      <c r="D558" t="s">
        <v>3578</v>
      </c>
      <c r="E558" t="s">
        <v>3517</v>
      </c>
      <c r="F558" t="s">
        <v>3579</v>
      </c>
      <c r="G558" t="s">
        <v>7446</v>
      </c>
      <c r="H558" t="s">
        <v>444</v>
      </c>
    </row>
    <row r="559" spans="1:8">
      <c r="A559" t="s">
        <v>445</v>
      </c>
      <c r="B559" t="s">
        <v>3580</v>
      </c>
      <c r="C559" t="s">
        <v>2230</v>
      </c>
      <c r="G559" t="s">
        <v>2228</v>
      </c>
      <c r="H559" t="s">
        <v>445</v>
      </c>
    </row>
    <row r="560" spans="1:8">
      <c r="A560" t="s">
        <v>449</v>
      </c>
      <c r="B560" t="s">
        <v>3581</v>
      </c>
      <c r="C560" t="s">
        <v>2272</v>
      </c>
      <c r="D560" t="s">
        <v>3582</v>
      </c>
      <c r="E560" t="s">
        <v>2272</v>
      </c>
      <c r="F560" t="s">
        <v>3583</v>
      </c>
      <c r="G560" t="s">
        <v>7446</v>
      </c>
      <c r="H560" t="s">
        <v>449</v>
      </c>
    </row>
    <row r="561" spans="1:8">
      <c r="A561" t="s">
        <v>450</v>
      </c>
      <c r="B561" t="s">
        <v>3584</v>
      </c>
      <c r="C561" t="s">
        <v>2220</v>
      </c>
      <c r="D561" t="s">
        <v>3585</v>
      </c>
      <c r="E561" t="s">
        <v>2340</v>
      </c>
      <c r="G561" t="s">
        <v>2228</v>
      </c>
      <c r="H561" t="s">
        <v>450</v>
      </c>
    </row>
    <row r="562" spans="1:8">
      <c r="A562" t="s">
        <v>451</v>
      </c>
      <c r="B562" t="s">
        <v>3586</v>
      </c>
      <c r="C562" t="s">
        <v>2230</v>
      </c>
      <c r="G562" t="s">
        <v>2237</v>
      </c>
      <c r="H562" t="s">
        <v>451</v>
      </c>
    </row>
    <row r="563" spans="1:8">
      <c r="A563" t="s">
        <v>452</v>
      </c>
      <c r="B563" t="s">
        <v>3587</v>
      </c>
      <c r="C563" t="s">
        <v>2246</v>
      </c>
      <c r="D563" t="s">
        <v>3588</v>
      </c>
      <c r="E563" t="s">
        <v>2254</v>
      </c>
      <c r="G563" t="s">
        <v>2237</v>
      </c>
      <c r="H563" t="s">
        <v>452</v>
      </c>
    </row>
    <row r="564" spans="1:8">
      <c r="A564" t="s">
        <v>446</v>
      </c>
      <c r="B564" t="s">
        <v>3589</v>
      </c>
      <c r="C564" t="s">
        <v>2232</v>
      </c>
      <c r="G564" t="s">
        <v>2237</v>
      </c>
      <c r="H564" t="s">
        <v>446</v>
      </c>
    </row>
    <row r="565" spans="1:8">
      <c r="A565" t="s">
        <v>453</v>
      </c>
      <c r="B565" t="s">
        <v>3590</v>
      </c>
      <c r="C565" t="s">
        <v>3153</v>
      </c>
      <c r="D565" t="s">
        <v>3591</v>
      </c>
      <c r="E565" t="s">
        <v>3592</v>
      </c>
      <c r="G565" t="s">
        <v>2237</v>
      </c>
      <c r="H565" t="s">
        <v>453</v>
      </c>
    </row>
    <row r="566" spans="1:8">
      <c r="A566" t="s">
        <v>454</v>
      </c>
      <c r="B566" t="s">
        <v>3593</v>
      </c>
      <c r="C566" t="s">
        <v>2246</v>
      </c>
      <c r="D566" t="s">
        <v>3594</v>
      </c>
      <c r="E566" t="s">
        <v>2246</v>
      </c>
      <c r="G566" t="s">
        <v>2237</v>
      </c>
      <c r="H566" t="s">
        <v>454</v>
      </c>
    </row>
    <row r="567" spans="1:8">
      <c r="A567" t="s">
        <v>1614</v>
      </c>
      <c r="B567" t="s">
        <v>3595</v>
      </c>
      <c r="C567" t="s">
        <v>2248</v>
      </c>
      <c r="G567" t="s">
        <v>2304</v>
      </c>
      <c r="H567" t="s">
        <v>1614</v>
      </c>
    </row>
    <row r="568" spans="1:8">
      <c r="A568" t="s">
        <v>447</v>
      </c>
      <c r="B568" t="s">
        <v>3596</v>
      </c>
      <c r="C568" t="s">
        <v>2248</v>
      </c>
      <c r="G568" t="s">
        <v>2237</v>
      </c>
      <c r="H568" t="s">
        <v>447</v>
      </c>
    </row>
    <row r="569" spans="1:8">
      <c r="A569" t="s">
        <v>1615</v>
      </c>
      <c r="B569" t="s">
        <v>3597</v>
      </c>
      <c r="C569" t="s">
        <v>2364</v>
      </c>
      <c r="D569" t="s">
        <v>3598</v>
      </c>
      <c r="E569" t="s">
        <v>2364</v>
      </c>
      <c r="F569" t="s">
        <v>3599</v>
      </c>
      <c r="G569" t="s">
        <v>7446</v>
      </c>
      <c r="H569" t="s">
        <v>1615</v>
      </c>
    </row>
    <row r="570" spans="1:8">
      <c r="A570" t="s">
        <v>455</v>
      </c>
      <c r="B570" t="s">
        <v>3600</v>
      </c>
      <c r="C570" t="s">
        <v>3601</v>
      </c>
      <c r="D570" t="s">
        <v>3602</v>
      </c>
      <c r="E570" t="s">
        <v>3601</v>
      </c>
      <c r="F570" t="s">
        <v>3603</v>
      </c>
      <c r="G570" t="s">
        <v>7446</v>
      </c>
      <c r="H570" t="s">
        <v>455</v>
      </c>
    </row>
    <row r="571" spans="1:8">
      <c r="A571" t="s">
        <v>458</v>
      </c>
      <c r="B571" t="s">
        <v>3604</v>
      </c>
      <c r="C571" t="s">
        <v>2340</v>
      </c>
      <c r="D571" t="s">
        <v>3605</v>
      </c>
      <c r="E571" t="s">
        <v>2340</v>
      </c>
      <c r="F571" t="s">
        <v>3606</v>
      </c>
      <c r="G571" t="s">
        <v>7446</v>
      </c>
      <c r="H571" t="s">
        <v>458</v>
      </c>
    </row>
    <row r="572" spans="1:8">
      <c r="A572" t="s">
        <v>456</v>
      </c>
      <c r="B572" t="s">
        <v>3607</v>
      </c>
      <c r="C572" t="s">
        <v>2270</v>
      </c>
      <c r="D572" t="s">
        <v>3608</v>
      </c>
      <c r="E572" t="s">
        <v>2270</v>
      </c>
      <c r="G572" t="s">
        <v>2237</v>
      </c>
      <c r="H572" t="s">
        <v>456</v>
      </c>
    </row>
    <row r="573" spans="1:8">
      <c r="A573" t="s">
        <v>457</v>
      </c>
      <c r="B573" t="s">
        <v>3609</v>
      </c>
      <c r="C573" t="s">
        <v>2246</v>
      </c>
      <c r="D573" t="s">
        <v>3610</v>
      </c>
      <c r="E573" t="s">
        <v>2246</v>
      </c>
      <c r="F573" t="s">
        <v>3611</v>
      </c>
      <c r="G573" t="s">
        <v>2223</v>
      </c>
      <c r="H573" t="s">
        <v>457</v>
      </c>
    </row>
    <row r="574" spans="1:8">
      <c r="A574" t="s">
        <v>1804</v>
      </c>
      <c r="B574" t="s">
        <v>3612</v>
      </c>
      <c r="C574" t="s">
        <v>2246</v>
      </c>
      <c r="G574" t="s">
        <v>2228</v>
      </c>
      <c r="H574" t="s">
        <v>1804</v>
      </c>
    </row>
    <row r="575" spans="1:8">
      <c r="A575" t="s">
        <v>459</v>
      </c>
      <c r="B575" t="s">
        <v>3613</v>
      </c>
      <c r="C575" t="s">
        <v>2248</v>
      </c>
      <c r="D575" t="s">
        <v>3614</v>
      </c>
      <c r="E575" t="s">
        <v>2294</v>
      </c>
      <c r="G575" t="s">
        <v>2237</v>
      </c>
      <c r="H575" t="s">
        <v>459</v>
      </c>
    </row>
    <row r="576" spans="1:8">
      <c r="A576" t="s">
        <v>3615</v>
      </c>
      <c r="B576" t="s">
        <v>3616</v>
      </c>
      <c r="C576" t="s">
        <v>2248</v>
      </c>
      <c r="G576" t="s">
        <v>2304</v>
      </c>
      <c r="H576" t="s">
        <v>3615</v>
      </c>
    </row>
    <row r="577" spans="1:8">
      <c r="A577" t="s">
        <v>460</v>
      </c>
      <c r="B577" t="s">
        <v>3617</v>
      </c>
      <c r="C577" t="s">
        <v>2775</v>
      </c>
      <c r="D577" t="s">
        <v>3618</v>
      </c>
      <c r="E577" t="s">
        <v>2344</v>
      </c>
      <c r="G577" t="s">
        <v>2228</v>
      </c>
      <c r="H577" t="s">
        <v>460</v>
      </c>
    </row>
    <row r="578" spans="1:8">
      <c r="A578" t="s">
        <v>1974</v>
      </c>
      <c r="B578" t="s">
        <v>7496</v>
      </c>
      <c r="C578" t="s">
        <v>2225</v>
      </c>
      <c r="G578" t="s">
        <v>2237</v>
      </c>
      <c r="H578" t="s">
        <v>1974</v>
      </c>
    </row>
    <row r="579" spans="1:8">
      <c r="A579" t="s">
        <v>462</v>
      </c>
      <c r="B579" t="s">
        <v>3619</v>
      </c>
      <c r="C579" t="s">
        <v>2276</v>
      </c>
      <c r="D579" t="s">
        <v>3620</v>
      </c>
      <c r="E579" t="s">
        <v>2276</v>
      </c>
      <c r="G579" t="s">
        <v>2237</v>
      </c>
      <c r="H579" t="s">
        <v>462</v>
      </c>
    </row>
    <row r="580" spans="1:8">
      <c r="A580" t="s">
        <v>1616</v>
      </c>
      <c r="B580" t="s">
        <v>3621</v>
      </c>
      <c r="C580" t="s">
        <v>2250</v>
      </c>
      <c r="G580" t="s">
        <v>2237</v>
      </c>
      <c r="H580" t="s">
        <v>1616</v>
      </c>
    </row>
    <row r="581" spans="1:8">
      <c r="A581" t="s">
        <v>463</v>
      </c>
      <c r="B581" t="s">
        <v>3622</v>
      </c>
      <c r="C581" t="s">
        <v>3153</v>
      </c>
      <c r="D581" t="s">
        <v>3623</v>
      </c>
      <c r="E581" t="s">
        <v>2227</v>
      </c>
      <c r="G581" t="s">
        <v>2228</v>
      </c>
      <c r="H581" t="s">
        <v>463</v>
      </c>
    </row>
    <row r="582" spans="1:8">
      <c r="A582" t="s">
        <v>465</v>
      </c>
      <c r="B582" t="s">
        <v>3624</v>
      </c>
      <c r="C582" t="s">
        <v>2319</v>
      </c>
      <c r="D582" t="s">
        <v>3625</v>
      </c>
      <c r="E582" t="s">
        <v>2671</v>
      </c>
      <c r="G582" t="s">
        <v>2237</v>
      </c>
      <c r="H582" t="s">
        <v>465</v>
      </c>
    </row>
    <row r="583" spans="1:8">
      <c r="A583" t="s">
        <v>3631</v>
      </c>
      <c r="B583" t="s">
        <v>3632</v>
      </c>
      <c r="C583" t="s">
        <v>2227</v>
      </c>
      <c r="D583" t="s">
        <v>3633</v>
      </c>
      <c r="E583" t="s">
        <v>2321</v>
      </c>
      <c r="F583" t="s">
        <v>3634</v>
      </c>
      <c r="G583" t="s">
        <v>2223</v>
      </c>
      <c r="H583" t="s">
        <v>3631</v>
      </c>
    </row>
    <row r="584" spans="1:8">
      <c r="A584" t="s">
        <v>468</v>
      </c>
      <c r="B584" t="s">
        <v>3635</v>
      </c>
      <c r="C584" t="s">
        <v>2230</v>
      </c>
      <c r="D584" t="s">
        <v>3637</v>
      </c>
      <c r="E584" t="s">
        <v>2230</v>
      </c>
      <c r="G584" t="s">
        <v>2237</v>
      </c>
      <c r="H584" t="s">
        <v>468</v>
      </c>
    </row>
    <row r="585" spans="1:8">
      <c r="A585" t="s">
        <v>466</v>
      </c>
      <c r="B585" t="s">
        <v>3635</v>
      </c>
      <c r="C585" t="s">
        <v>2244</v>
      </c>
      <c r="D585" t="s">
        <v>3636</v>
      </c>
      <c r="E585" t="s">
        <v>2321</v>
      </c>
      <c r="G585" t="s">
        <v>2237</v>
      </c>
      <c r="H585" t="s">
        <v>466</v>
      </c>
    </row>
    <row r="586" spans="1:8">
      <c r="A586" t="s">
        <v>470</v>
      </c>
      <c r="B586" t="s">
        <v>3640</v>
      </c>
      <c r="C586" t="s">
        <v>2700</v>
      </c>
      <c r="D586" t="s">
        <v>3641</v>
      </c>
      <c r="E586" t="s">
        <v>2244</v>
      </c>
      <c r="G586" t="s">
        <v>2237</v>
      </c>
      <c r="H586" t="s">
        <v>470</v>
      </c>
    </row>
    <row r="587" spans="1:8">
      <c r="A587" t="s">
        <v>1769</v>
      </c>
      <c r="B587" t="s">
        <v>3642</v>
      </c>
      <c r="C587" t="s">
        <v>2413</v>
      </c>
      <c r="D587" t="s">
        <v>3643</v>
      </c>
      <c r="E587" t="s">
        <v>2294</v>
      </c>
      <c r="F587" t="s">
        <v>3644</v>
      </c>
      <c r="G587" t="s">
        <v>7446</v>
      </c>
      <c r="H587" t="s">
        <v>1769</v>
      </c>
    </row>
    <row r="588" spans="1:8">
      <c r="A588" t="s">
        <v>471</v>
      </c>
      <c r="B588" t="s">
        <v>3645</v>
      </c>
      <c r="C588" t="s">
        <v>3646</v>
      </c>
      <c r="D588" t="s">
        <v>3647</v>
      </c>
      <c r="E588" t="s">
        <v>2454</v>
      </c>
      <c r="F588" t="s">
        <v>3648</v>
      </c>
      <c r="G588" t="s">
        <v>7446</v>
      </c>
      <c r="H588" t="s">
        <v>471</v>
      </c>
    </row>
    <row r="589" spans="1:8">
      <c r="A589" t="s">
        <v>472</v>
      </c>
      <c r="B589" t="s">
        <v>3649</v>
      </c>
      <c r="C589" t="s">
        <v>2232</v>
      </c>
      <c r="D589" t="s">
        <v>3650</v>
      </c>
      <c r="E589" t="s">
        <v>2321</v>
      </c>
      <c r="G589" t="s">
        <v>2237</v>
      </c>
      <c r="H589" t="s">
        <v>472</v>
      </c>
    </row>
    <row r="590" spans="1:8">
      <c r="A590" t="s">
        <v>3651</v>
      </c>
      <c r="B590" t="s">
        <v>3652</v>
      </c>
      <c r="C590" t="s">
        <v>2340</v>
      </c>
      <c r="D590" t="s">
        <v>3653</v>
      </c>
      <c r="E590" t="s">
        <v>2340</v>
      </c>
      <c r="G590" t="s">
        <v>2228</v>
      </c>
      <c r="H590" t="s">
        <v>3651</v>
      </c>
    </row>
    <row r="591" spans="1:8">
      <c r="A591" t="s">
        <v>473</v>
      </c>
      <c r="B591" t="s">
        <v>3654</v>
      </c>
      <c r="C591" t="s">
        <v>2700</v>
      </c>
      <c r="D591" t="s">
        <v>3655</v>
      </c>
      <c r="E591" t="s">
        <v>2344</v>
      </c>
      <c r="G591" t="s">
        <v>2237</v>
      </c>
      <c r="H591" t="s">
        <v>473</v>
      </c>
    </row>
    <row r="592" spans="1:8">
      <c r="A592" t="s">
        <v>474</v>
      </c>
      <c r="B592" t="s">
        <v>3656</v>
      </c>
      <c r="C592" t="s">
        <v>2230</v>
      </c>
      <c r="D592" t="s">
        <v>3657</v>
      </c>
      <c r="E592" t="s">
        <v>2230</v>
      </c>
      <c r="G592" t="s">
        <v>2237</v>
      </c>
      <c r="H592" t="s">
        <v>474</v>
      </c>
    </row>
    <row r="593" spans="1:8">
      <c r="A593" t="s">
        <v>1617</v>
      </c>
      <c r="B593" t="s">
        <v>3658</v>
      </c>
      <c r="C593" t="s">
        <v>2230</v>
      </c>
      <c r="G593" t="s">
        <v>2304</v>
      </c>
      <c r="H593" t="s">
        <v>1617</v>
      </c>
    </row>
    <row r="594" spans="1:8">
      <c r="A594" t="s">
        <v>3659</v>
      </c>
      <c r="B594" t="s">
        <v>3660</v>
      </c>
      <c r="C594" t="s">
        <v>2413</v>
      </c>
      <c r="G594" t="s">
        <v>2237</v>
      </c>
      <c r="H594" t="s">
        <v>3659</v>
      </c>
    </row>
    <row r="595" spans="1:8">
      <c r="A595" t="s">
        <v>3661</v>
      </c>
      <c r="B595" t="s">
        <v>3662</v>
      </c>
      <c r="C595" t="s">
        <v>2230</v>
      </c>
      <c r="D595" t="s">
        <v>3663</v>
      </c>
      <c r="E595" t="s">
        <v>2321</v>
      </c>
      <c r="F595" t="s">
        <v>3664</v>
      </c>
      <c r="G595" t="s">
        <v>7446</v>
      </c>
      <c r="H595" t="s">
        <v>3661</v>
      </c>
    </row>
    <row r="596" spans="1:8">
      <c r="A596" t="s">
        <v>475</v>
      </c>
      <c r="B596" t="s">
        <v>3665</v>
      </c>
      <c r="C596" t="s">
        <v>2700</v>
      </c>
      <c r="D596" t="s">
        <v>3666</v>
      </c>
      <c r="E596" t="s">
        <v>2321</v>
      </c>
      <c r="F596" t="s">
        <v>3667</v>
      </c>
      <c r="G596" t="s">
        <v>7446</v>
      </c>
      <c r="H596" t="s">
        <v>475</v>
      </c>
    </row>
    <row r="597" spans="1:8">
      <c r="A597" t="s">
        <v>476</v>
      </c>
      <c r="B597" t="s">
        <v>3668</v>
      </c>
      <c r="C597" t="s">
        <v>2350</v>
      </c>
      <c r="G597" t="s">
        <v>2237</v>
      </c>
      <c r="H597" t="s">
        <v>476</v>
      </c>
    </row>
    <row r="598" spans="1:8">
      <c r="A598" t="s">
        <v>477</v>
      </c>
      <c r="B598" t="s">
        <v>3669</v>
      </c>
      <c r="C598" t="s">
        <v>2270</v>
      </c>
      <c r="D598" t="s">
        <v>3670</v>
      </c>
      <c r="E598" t="s">
        <v>2270</v>
      </c>
      <c r="G598" t="s">
        <v>2237</v>
      </c>
      <c r="H598" t="s">
        <v>477</v>
      </c>
    </row>
    <row r="599" spans="1:8">
      <c r="A599" t="s">
        <v>1618</v>
      </c>
      <c r="B599" t="s">
        <v>3671</v>
      </c>
      <c r="C599" t="s">
        <v>2244</v>
      </c>
      <c r="D599" t="s">
        <v>3672</v>
      </c>
      <c r="E599" t="s">
        <v>2321</v>
      </c>
      <c r="G599" t="s">
        <v>2237</v>
      </c>
      <c r="H599" t="s">
        <v>1618</v>
      </c>
    </row>
    <row r="600" spans="1:8">
      <c r="A600" t="s">
        <v>478</v>
      </c>
      <c r="B600" t="s">
        <v>3673</v>
      </c>
      <c r="C600" t="s">
        <v>2225</v>
      </c>
      <c r="D600" t="s">
        <v>3674</v>
      </c>
      <c r="E600" t="s">
        <v>2232</v>
      </c>
      <c r="G600" t="s">
        <v>2237</v>
      </c>
      <c r="H600" t="s">
        <v>478</v>
      </c>
    </row>
    <row r="601" spans="1:8">
      <c r="A601" t="s">
        <v>3675</v>
      </c>
      <c r="B601" t="s">
        <v>3676</v>
      </c>
      <c r="C601" t="s">
        <v>3677</v>
      </c>
      <c r="G601" t="s">
        <v>2237</v>
      </c>
      <c r="H601" t="s">
        <v>3675</v>
      </c>
    </row>
    <row r="602" spans="1:8">
      <c r="A602" t="s">
        <v>479</v>
      </c>
      <c r="B602" t="s">
        <v>3678</v>
      </c>
      <c r="C602" t="s">
        <v>2375</v>
      </c>
      <c r="D602" t="s">
        <v>3679</v>
      </c>
      <c r="E602" t="s">
        <v>2232</v>
      </c>
      <c r="G602" t="s">
        <v>2228</v>
      </c>
      <c r="H602" t="s">
        <v>479</v>
      </c>
    </row>
    <row r="603" spans="1:8">
      <c r="A603" t="s">
        <v>480</v>
      </c>
      <c r="B603" t="s">
        <v>3680</v>
      </c>
      <c r="C603" t="s">
        <v>3681</v>
      </c>
      <c r="G603" t="s">
        <v>2237</v>
      </c>
      <c r="H603" t="s">
        <v>480</v>
      </c>
    </row>
    <row r="604" spans="1:8">
      <c r="A604" t="s">
        <v>481</v>
      </c>
      <c r="B604" t="s">
        <v>3682</v>
      </c>
      <c r="C604" t="s">
        <v>2679</v>
      </c>
      <c r="G604" t="s">
        <v>2237</v>
      </c>
      <c r="H604" t="s">
        <v>481</v>
      </c>
    </row>
    <row r="605" spans="1:8">
      <c r="A605" t="s">
        <v>3683</v>
      </c>
      <c r="B605" t="s">
        <v>3684</v>
      </c>
      <c r="C605" t="s">
        <v>2248</v>
      </c>
      <c r="D605" t="s">
        <v>3685</v>
      </c>
      <c r="E605" t="s">
        <v>2513</v>
      </c>
      <c r="F605" t="s">
        <v>3686</v>
      </c>
      <c r="G605" t="s">
        <v>7446</v>
      </c>
      <c r="H605" t="s">
        <v>3683</v>
      </c>
    </row>
    <row r="606" spans="1:8">
      <c r="A606" t="s">
        <v>1619</v>
      </c>
      <c r="B606" t="s">
        <v>3690</v>
      </c>
      <c r="C606" t="s">
        <v>2248</v>
      </c>
      <c r="G606" t="s">
        <v>2228</v>
      </c>
      <c r="H606" t="s">
        <v>1619</v>
      </c>
    </row>
    <row r="607" spans="1:8">
      <c r="A607" t="s">
        <v>3691</v>
      </c>
      <c r="B607" t="s">
        <v>3692</v>
      </c>
      <c r="C607" t="s">
        <v>2413</v>
      </c>
      <c r="G607" t="s">
        <v>2237</v>
      </c>
      <c r="H607" t="s">
        <v>3691</v>
      </c>
    </row>
    <row r="608" spans="1:8">
      <c r="A608" t="s">
        <v>482</v>
      </c>
      <c r="B608" t="s">
        <v>3693</v>
      </c>
      <c r="C608" t="s">
        <v>2242</v>
      </c>
      <c r="D608" t="s">
        <v>3694</v>
      </c>
      <c r="E608" t="s">
        <v>2623</v>
      </c>
      <c r="G608" t="s">
        <v>2237</v>
      </c>
      <c r="H608" t="s">
        <v>482</v>
      </c>
    </row>
    <row r="609" spans="1:8">
      <c r="A609" t="s">
        <v>483</v>
      </c>
      <c r="B609" t="s">
        <v>3695</v>
      </c>
      <c r="C609" t="s">
        <v>2340</v>
      </c>
      <c r="D609" t="s">
        <v>3696</v>
      </c>
      <c r="E609" t="s">
        <v>2250</v>
      </c>
      <c r="G609" t="s">
        <v>2237</v>
      </c>
      <c r="H609" t="s">
        <v>483</v>
      </c>
    </row>
    <row r="610" spans="1:8">
      <c r="A610" t="s">
        <v>3697</v>
      </c>
      <c r="B610" t="s">
        <v>3698</v>
      </c>
      <c r="C610" t="s">
        <v>2248</v>
      </c>
      <c r="D610" t="s">
        <v>3699</v>
      </c>
      <c r="E610" t="s">
        <v>2232</v>
      </c>
      <c r="F610" t="s">
        <v>3700</v>
      </c>
      <c r="G610" t="s">
        <v>7446</v>
      </c>
      <c r="H610" t="s">
        <v>3697</v>
      </c>
    </row>
    <row r="611" spans="1:8">
      <c r="A611" t="s">
        <v>484</v>
      </c>
      <c r="B611" t="s">
        <v>3701</v>
      </c>
      <c r="C611" t="s">
        <v>2230</v>
      </c>
      <c r="G611" t="s">
        <v>2237</v>
      </c>
      <c r="H611" t="s">
        <v>484</v>
      </c>
    </row>
    <row r="612" spans="1:8">
      <c r="A612" t="s">
        <v>485</v>
      </c>
      <c r="B612" t="s">
        <v>3702</v>
      </c>
      <c r="C612" t="s">
        <v>2746</v>
      </c>
      <c r="G612" t="s">
        <v>2228</v>
      </c>
      <c r="H612" t="s">
        <v>485</v>
      </c>
    </row>
    <row r="613" spans="1:8">
      <c r="A613" t="s">
        <v>1620</v>
      </c>
      <c r="B613" t="s">
        <v>3703</v>
      </c>
      <c r="C613" t="s">
        <v>2746</v>
      </c>
      <c r="G613" t="s">
        <v>2228</v>
      </c>
      <c r="H613" t="s">
        <v>1620</v>
      </c>
    </row>
    <row r="614" spans="1:8">
      <c r="A614" t="s">
        <v>1621</v>
      </c>
      <c r="B614" t="s">
        <v>3704</v>
      </c>
      <c r="C614" t="s">
        <v>2220</v>
      </c>
      <c r="D614" t="s">
        <v>3705</v>
      </c>
      <c r="E614" t="s">
        <v>2220</v>
      </c>
      <c r="G614" t="s">
        <v>2237</v>
      </c>
      <c r="H614" t="s">
        <v>1621</v>
      </c>
    </row>
    <row r="615" spans="1:8">
      <c r="A615" t="s">
        <v>3706</v>
      </c>
      <c r="B615" t="s">
        <v>3707</v>
      </c>
      <c r="C615" t="s">
        <v>2248</v>
      </c>
      <c r="D615" t="s">
        <v>3708</v>
      </c>
      <c r="E615" t="s">
        <v>2232</v>
      </c>
      <c r="G615" t="s">
        <v>2237</v>
      </c>
      <c r="H615" t="s">
        <v>3706</v>
      </c>
    </row>
    <row r="616" spans="1:8">
      <c r="A616" t="s">
        <v>486</v>
      </c>
      <c r="B616" t="s">
        <v>3709</v>
      </c>
      <c r="C616" t="s">
        <v>2220</v>
      </c>
      <c r="D616" t="s">
        <v>3705</v>
      </c>
      <c r="E616" t="s">
        <v>2220</v>
      </c>
      <c r="F616" t="s">
        <v>3710</v>
      </c>
      <c r="G616" t="s">
        <v>7446</v>
      </c>
      <c r="H616" t="s">
        <v>486</v>
      </c>
    </row>
    <row r="617" spans="1:8">
      <c r="A617" t="s">
        <v>487</v>
      </c>
      <c r="B617" t="s">
        <v>3711</v>
      </c>
      <c r="C617" t="s">
        <v>2746</v>
      </c>
      <c r="D617" t="s">
        <v>3712</v>
      </c>
      <c r="E617" t="s">
        <v>2746</v>
      </c>
      <c r="F617" t="s">
        <v>3713</v>
      </c>
      <c r="G617" t="s">
        <v>7446</v>
      </c>
      <c r="H617" t="s">
        <v>487</v>
      </c>
    </row>
    <row r="618" spans="1:8">
      <c r="A618" t="s">
        <v>488</v>
      </c>
      <c r="B618" t="s">
        <v>3714</v>
      </c>
      <c r="C618" t="s">
        <v>2286</v>
      </c>
      <c r="D618" t="s">
        <v>3715</v>
      </c>
      <c r="E618" t="s">
        <v>2286</v>
      </c>
      <c r="G618" t="s">
        <v>2237</v>
      </c>
      <c r="H618" t="s">
        <v>488</v>
      </c>
    </row>
    <row r="619" spans="1:8">
      <c r="A619" t="s">
        <v>489</v>
      </c>
      <c r="B619" t="s">
        <v>3716</v>
      </c>
      <c r="C619" t="s">
        <v>2230</v>
      </c>
      <c r="D619" t="s">
        <v>3717</v>
      </c>
      <c r="E619" t="s">
        <v>2227</v>
      </c>
      <c r="G619" t="s">
        <v>2228</v>
      </c>
      <c r="H619" t="s">
        <v>489</v>
      </c>
    </row>
    <row r="620" spans="1:8">
      <c r="A620" t="s">
        <v>3718</v>
      </c>
      <c r="B620" t="s">
        <v>3719</v>
      </c>
      <c r="C620" t="s">
        <v>2425</v>
      </c>
      <c r="D620" t="s">
        <v>3720</v>
      </c>
      <c r="E620" t="s">
        <v>2425</v>
      </c>
      <c r="F620" t="s">
        <v>3721</v>
      </c>
      <c r="G620" t="s">
        <v>7446</v>
      </c>
      <c r="H620" t="s">
        <v>3718</v>
      </c>
    </row>
    <row r="621" spans="1:8">
      <c r="A621" t="s">
        <v>3722</v>
      </c>
      <c r="B621" t="s">
        <v>3723</v>
      </c>
      <c r="C621" t="s">
        <v>2242</v>
      </c>
      <c r="G621" t="s">
        <v>2237</v>
      </c>
      <c r="H621" t="s">
        <v>3722</v>
      </c>
    </row>
    <row r="622" spans="1:8">
      <c r="A622" t="s">
        <v>3724</v>
      </c>
      <c r="B622" t="s">
        <v>3725</v>
      </c>
      <c r="C622" t="s">
        <v>2225</v>
      </c>
      <c r="D622" t="s">
        <v>3726</v>
      </c>
      <c r="E622" t="s">
        <v>2250</v>
      </c>
      <c r="F622" t="s">
        <v>3727</v>
      </c>
      <c r="G622" t="s">
        <v>7446</v>
      </c>
      <c r="H622" t="s">
        <v>3724</v>
      </c>
    </row>
    <row r="623" spans="1:8">
      <c r="A623" t="s">
        <v>490</v>
      </c>
      <c r="B623" t="s">
        <v>3728</v>
      </c>
      <c r="C623" t="s">
        <v>2454</v>
      </c>
      <c r="D623" t="s">
        <v>3729</v>
      </c>
      <c r="E623" t="s">
        <v>3462</v>
      </c>
      <c r="G623" t="s">
        <v>2237</v>
      </c>
      <c r="H623" t="s">
        <v>490</v>
      </c>
    </row>
    <row r="624" spans="1:8">
      <c r="A624" t="s">
        <v>3730</v>
      </c>
      <c r="B624" t="s">
        <v>3731</v>
      </c>
      <c r="C624" t="s">
        <v>3732</v>
      </c>
      <c r="D624" t="s">
        <v>3733</v>
      </c>
      <c r="E624" t="s">
        <v>3732</v>
      </c>
      <c r="G624" t="s">
        <v>2237</v>
      </c>
      <c r="H624" t="s">
        <v>3730</v>
      </c>
    </row>
    <row r="625" spans="1:8">
      <c r="A625" t="s">
        <v>491</v>
      </c>
      <c r="B625" t="s">
        <v>3734</v>
      </c>
      <c r="C625" t="s">
        <v>2246</v>
      </c>
      <c r="D625" t="s">
        <v>3735</v>
      </c>
      <c r="E625" t="s">
        <v>2246</v>
      </c>
      <c r="G625" t="s">
        <v>2237</v>
      </c>
      <c r="H625" t="s">
        <v>491</v>
      </c>
    </row>
    <row r="626" spans="1:8">
      <c r="A626" t="s">
        <v>3736</v>
      </c>
      <c r="B626" t="s">
        <v>3737</v>
      </c>
      <c r="C626" t="s">
        <v>2225</v>
      </c>
      <c r="D626" t="s">
        <v>3738</v>
      </c>
      <c r="E626" t="s">
        <v>2856</v>
      </c>
      <c r="F626" t="s">
        <v>3739</v>
      </c>
      <c r="G626" t="s">
        <v>7446</v>
      </c>
      <c r="H626" t="s">
        <v>3736</v>
      </c>
    </row>
    <row r="627" spans="1:8">
      <c r="A627" t="s">
        <v>3740</v>
      </c>
      <c r="B627" t="s">
        <v>3741</v>
      </c>
      <c r="C627" t="s">
        <v>2856</v>
      </c>
      <c r="D627" t="s">
        <v>3738</v>
      </c>
      <c r="E627" t="s">
        <v>2856</v>
      </c>
      <c r="F627" t="s">
        <v>3739</v>
      </c>
      <c r="G627" t="s">
        <v>7446</v>
      </c>
      <c r="H627" t="s">
        <v>3740</v>
      </c>
    </row>
    <row r="628" spans="1:8">
      <c r="A628" t="s">
        <v>3742</v>
      </c>
      <c r="B628" t="s">
        <v>3743</v>
      </c>
      <c r="C628" t="s">
        <v>2319</v>
      </c>
      <c r="D628" t="s">
        <v>3744</v>
      </c>
      <c r="E628" t="s">
        <v>2321</v>
      </c>
      <c r="G628" t="s">
        <v>2237</v>
      </c>
      <c r="H628" t="s">
        <v>3742</v>
      </c>
    </row>
    <row r="629" spans="1:8">
      <c r="A629" t="s">
        <v>492</v>
      </c>
      <c r="B629" t="s">
        <v>3745</v>
      </c>
      <c r="C629" t="s">
        <v>2887</v>
      </c>
      <c r="G629" t="s">
        <v>2228</v>
      </c>
      <c r="H629" t="s">
        <v>492</v>
      </c>
    </row>
    <row r="630" spans="1:8">
      <c r="A630" t="s">
        <v>3746</v>
      </c>
      <c r="B630" t="s">
        <v>3747</v>
      </c>
      <c r="C630" t="s">
        <v>3748</v>
      </c>
      <c r="G630" t="s">
        <v>2237</v>
      </c>
      <c r="H630" t="s">
        <v>3746</v>
      </c>
    </row>
    <row r="631" spans="1:8">
      <c r="A631" t="s">
        <v>3749</v>
      </c>
      <c r="B631" t="s">
        <v>3750</v>
      </c>
      <c r="C631" t="s">
        <v>3751</v>
      </c>
      <c r="D631" t="s">
        <v>3752</v>
      </c>
      <c r="E631" t="s">
        <v>2942</v>
      </c>
      <c r="F631" t="s">
        <v>3753</v>
      </c>
      <c r="G631" t="s">
        <v>7446</v>
      </c>
      <c r="H631" t="s">
        <v>3749</v>
      </c>
    </row>
    <row r="632" spans="1:8">
      <c r="A632" t="s">
        <v>1622</v>
      </c>
      <c r="B632" t="s">
        <v>3754</v>
      </c>
      <c r="C632" t="s">
        <v>2428</v>
      </c>
      <c r="G632" t="s">
        <v>2237</v>
      </c>
      <c r="H632" t="s">
        <v>1622</v>
      </c>
    </row>
    <row r="633" spans="1:8">
      <c r="A633" t="s">
        <v>493</v>
      </c>
      <c r="B633" t="s">
        <v>3755</v>
      </c>
      <c r="C633" t="s">
        <v>2428</v>
      </c>
      <c r="D633" t="s">
        <v>7497</v>
      </c>
      <c r="E633" t="s">
        <v>2700</v>
      </c>
      <c r="G633" t="s">
        <v>2237</v>
      </c>
      <c r="H633" t="s">
        <v>493</v>
      </c>
    </row>
    <row r="634" spans="1:8">
      <c r="A634" t="s">
        <v>3756</v>
      </c>
      <c r="B634" t="s">
        <v>3757</v>
      </c>
      <c r="C634" t="s">
        <v>2250</v>
      </c>
      <c r="D634" t="s">
        <v>3758</v>
      </c>
      <c r="E634" t="s">
        <v>2368</v>
      </c>
      <c r="F634" t="s">
        <v>3759</v>
      </c>
      <c r="G634" t="s">
        <v>7446</v>
      </c>
      <c r="H634" t="s">
        <v>3756</v>
      </c>
    </row>
    <row r="635" spans="1:8">
      <c r="A635" t="s">
        <v>3760</v>
      </c>
      <c r="B635" t="s">
        <v>3761</v>
      </c>
      <c r="C635" t="s">
        <v>2220</v>
      </c>
      <c r="D635" t="s">
        <v>3762</v>
      </c>
      <c r="E635" t="s">
        <v>2270</v>
      </c>
      <c r="G635" t="s">
        <v>2228</v>
      </c>
      <c r="H635" t="s">
        <v>3760</v>
      </c>
    </row>
    <row r="636" spans="1:8">
      <c r="A636" t="s">
        <v>494</v>
      </c>
      <c r="B636" t="s">
        <v>3763</v>
      </c>
      <c r="C636" t="s">
        <v>2476</v>
      </c>
      <c r="D636" t="s">
        <v>3764</v>
      </c>
      <c r="E636" t="s">
        <v>2476</v>
      </c>
      <c r="F636" t="s">
        <v>3765</v>
      </c>
      <c r="G636" t="s">
        <v>7446</v>
      </c>
      <c r="H636" t="s">
        <v>494</v>
      </c>
    </row>
    <row r="637" spans="1:8">
      <c r="A637" t="s">
        <v>495</v>
      </c>
      <c r="B637" t="s">
        <v>3766</v>
      </c>
      <c r="C637" t="s">
        <v>2230</v>
      </c>
      <c r="D637" t="s">
        <v>3767</v>
      </c>
      <c r="E637" t="s">
        <v>2248</v>
      </c>
      <c r="G637" t="s">
        <v>2237</v>
      </c>
      <c r="H637" t="s">
        <v>495</v>
      </c>
    </row>
    <row r="638" spans="1:8">
      <c r="A638" t="s">
        <v>3768</v>
      </c>
      <c r="B638" t="s">
        <v>3769</v>
      </c>
      <c r="C638" t="s">
        <v>2230</v>
      </c>
      <c r="G638" t="s">
        <v>2228</v>
      </c>
      <c r="H638" t="s">
        <v>3768</v>
      </c>
    </row>
    <row r="639" spans="1:8">
      <c r="A639" t="s">
        <v>1623</v>
      </c>
      <c r="B639" t="s">
        <v>3770</v>
      </c>
      <c r="C639" t="s">
        <v>2250</v>
      </c>
      <c r="G639" t="s">
        <v>7473</v>
      </c>
      <c r="H639" t="s">
        <v>1623</v>
      </c>
    </row>
    <row r="640" spans="1:8">
      <c r="A640" t="s">
        <v>3771</v>
      </c>
      <c r="B640" t="s">
        <v>3772</v>
      </c>
      <c r="C640" t="s">
        <v>2298</v>
      </c>
      <c r="D640" t="s">
        <v>3773</v>
      </c>
      <c r="E640" t="s">
        <v>2270</v>
      </c>
      <c r="G640" t="s">
        <v>2237</v>
      </c>
      <c r="H640" t="s">
        <v>3771</v>
      </c>
    </row>
    <row r="641" spans="1:8">
      <c r="A641" t="s">
        <v>496</v>
      </c>
      <c r="B641" t="s">
        <v>3774</v>
      </c>
      <c r="C641" t="s">
        <v>2230</v>
      </c>
      <c r="D641" t="s">
        <v>3775</v>
      </c>
      <c r="E641" t="s">
        <v>2321</v>
      </c>
      <c r="G641" t="s">
        <v>2237</v>
      </c>
      <c r="H641" t="s">
        <v>496</v>
      </c>
    </row>
    <row r="642" spans="1:8">
      <c r="A642" t="s">
        <v>3776</v>
      </c>
      <c r="B642" t="s">
        <v>3777</v>
      </c>
      <c r="C642" t="s">
        <v>3778</v>
      </c>
      <c r="D642" t="s">
        <v>3779</v>
      </c>
      <c r="E642" t="s">
        <v>3778</v>
      </c>
      <c r="G642" t="s">
        <v>2228</v>
      </c>
      <c r="H642" t="s">
        <v>3776</v>
      </c>
    </row>
    <row r="643" spans="1:8">
      <c r="A643" t="s">
        <v>499</v>
      </c>
      <c r="B643" t="s">
        <v>3787</v>
      </c>
      <c r="C643" t="s">
        <v>2428</v>
      </c>
      <c r="G643" t="s">
        <v>2237</v>
      </c>
      <c r="H643" t="s">
        <v>499</v>
      </c>
    </row>
    <row r="644" spans="1:8">
      <c r="A644" t="s">
        <v>500</v>
      </c>
      <c r="B644" t="s">
        <v>3788</v>
      </c>
      <c r="C644" t="s">
        <v>2340</v>
      </c>
      <c r="D644" t="s">
        <v>3789</v>
      </c>
      <c r="E644" t="s">
        <v>2286</v>
      </c>
      <c r="G644" t="s">
        <v>2237</v>
      </c>
      <c r="H644" t="s">
        <v>500</v>
      </c>
    </row>
    <row r="645" spans="1:8">
      <c r="A645" t="s">
        <v>501</v>
      </c>
      <c r="B645" t="s">
        <v>3790</v>
      </c>
      <c r="C645" t="s">
        <v>2340</v>
      </c>
      <c r="D645" t="s">
        <v>3791</v>
      </c>
      <c r="E645" t="s">
        <v>2340</v>
      </c>
      <c r="G645" t="s">
        <v>2228</v>
      </c>
      <c r="H645" t="s">
        <v>501</v>
      </c>
    </row>
    <row r="646" spans="1:8">
      <c r="A646" t="s">
        <v>502</v>
      </c>
      <c r="B646" t="s">
        <v>3792</v>
      </c>
      <c r="C646" t="s">
        <v>2675</v>
      </c>
      <c r="G646" t="s">
        <v>2237</v>
      </c>
      <c r="H646" t="s">
        <v>502</v>
      </c>
    </row>
    <row r="647" spans="1:8">
      <c r="A647" t="s">
        <v>3793</v>
      </c>
      <c r="B647" t="s">
        <v>3794</v>
      </c>
      <c r="C647" t="s">
        <v>2250</v>
      </c>
      <c r="D647" t="s">
        <v>3795</v>
      </c>
      <c r="E647" t="s">
        <v>2856</v>
      </c>
      <c r="F647" t="s">
        <v>3796</v>
      </c>
      <c r="G647" t="s">
        <v>2223</v>
      </c>
      <c r="H647" t="s">
        <v>3793</v>
      </c>
    </row>
    <row r="648" spans="1:8">
      <c r="A648" t="s">
        <v>503</v>
      </c>
      <c r="B648" t="s">
        <v>3797</v>
      </c>
      <c r="C648" t="s">
        <v>2242</v>
      </c>
      <c r="D648" t="s">
        <v>3798</v>
      </c>
      <c r="E648" t="s">
        <v>2242</v>
      </c>
      <c r="G648" t="s">
        <v>2228</v>
      </c>
      <c r="H648" t="s">
        <v>503</v>
      </c>
    </row>
    <row r="649" spans="1:8">
      <c r="A649" t="s">
        <v>1624</v>
      </c>
      <c r="B649" t="s">
        <v>3799</v>
      </c>
      <c r="C649" t="s">
        <v>2242</v>
      </c>
      <c r="G649" t="s">
        <v>2228</v>
      </c>
      <c r="H649" t="s">
        <v>1624</v>
      </c>
    </row>
    <row r="650" spans="1:8">
      <c r="A650" t="s">
        <v>3800</v>
      </c>
      <c r="B650" t="s">
        <v>3801</v>
      </c>
      <c r="C650" t="s">
        <v>2407</v>
      </c>
      <c r="D650" t="s">
        <v>3802</v>
      </c>
      <c r="E650" t="s">
        <v>2543</v>
      </c>
      <c r="F650" t="s">
        <v>3803</v>
      </c>
      <c r="G650" t="s">
        <v>7446</v>
      </c>
      <c r="H650" t="s">
        <v>3800</v>
      </c>
    </row>
    <row r="651" spans="1:8">
      <c r="A651" t="s">
        <v>3804</v>
      </c>
      <c r="B651" t="s">
        <v>3805</v>
      </c>
      <c r="C651" t="s">
        <v>2528</v>
      </c>
      <c r="D651" t="s">
        <v>3806</v>
      </c>
      <c r="E651" t="s">
        <v>2321</v>
      </c>
      <c r="G651" t="s">
        <v>2237</v>
      </c>
      <c r="H651" t="s">
        <v>3804</v>
      </c>
    </row>
    <row r="652" spans="1:8">
      <c r="A652" t="s">
        <v>504</v>
      </c>
      <c r="B652" t="s">
        <v>3807</v>
      </c>
      <c r="C652" t="s">
        <v>3808</v>
      </c>
      <c r="D652" t="s">
        <v>3809</v>
      </c>
      <c r="E652" t="s">
        <v>3810</v>
      </c>
      <c r="F652" t="s">
        <v>3811</v>
      </c>
      <c r="G652" t="s">
        <v>7446</v>
      </c>
      <c r="H652" t="s">
        <v>504</v>
      </c>
    </row>
    <row r="653" spans="1:8">
      <c r="A653" t="s">
        <v>3812</v>
      </c>
      <c r="B653" t="s">
        <v>3813</v>
      </c>
      <c r="C653" t="s">
        <v>2750</v>
      </c>
      <c r="G653" t="s">
        <v>2237</v>
      </c>
      <c r="H653" t="s">
        <v>3812</v>
      </c>
    </row>
    <row r="654" spans="1:8">
      <c r="A654" t="s">
        <v>506</v>
      </c>
      <c r="B654" t="s">
        <v>3814</v>
      </c>
      <c r="C654" t="s">
        <v>2230</v>
      </c>
      <c r="D654" t="s">
        <v>3815</v>
      </c>
      <c r="E654" t="s">
        <v>2375</v>
      </c>
      <c r="G654" t="s">
        <v>2237</v>
      </c>
      <c r="H654" t="s">
        <v>506</v>
      </c>
    </row>
    <row r="655" spans="1:8">
      <c r="A655" t="s">
        <v>3816</v>
      </c>
      <c r="B655" t="s">
        <v>3817</v>
      </c>
      <c r="C655" t="s">
        <v>2407</v>
      </c>
      <c r="G655" t="s">
        <v>2228</v>
      </c>
      <c r="H655" t="s">
        <v>3816</v>
      </c>
    </row>
    <row r="656" spans="1:8">
      <c r="A656" t="s">
        <v>3818</v>
      </c>
      <c r="B656" t="s">
        <v>3819</v>
      </c>
      <c r="C656" t="s">
        <v>2340</v>
      </c>
      <c r="D656" t="s">
        <v>3820</v>
      </c>
      <c r="E656" t="s">
        <v>2227</v>
      </c>
      <c r="F656" t="s">
        <v>3821</v>
      </c>
      <c r="G656" t="s">
        <v>7446</v>
      </c>
      <c r="H656" t="s">
        <v>3818</v>
      </c>
    </row>
    <row r="657" spans="1:8">
      <c r="A657" t="s">
        <v>507</v>
      </c>
      <c r="B657" t="s">
        <v>3822</v>
      </c>
      <c r="C657" t="s">
        <v>2428</v>
      </c>
      <c r="D657" t="s">
        <v>3823</v>
      </c>
      <c r="E657" t="s">
        <v>2232</v>
      </c>
      <c r="G657" t="s">
        <v>2228</v>
      </c>
      <c r="H657" t="s">
        <v>507</v>
      </c>
    </row>
    <row r="658" spans="1:8">
      <c r="A658" t="s">
        <v>508</v>
      </c>
      <c r="B658" t="s">
        <v>3824</v>
      </c>
      <c r="C658" t="s">
        <v>3825</v>
      </c>
      <c r="D658" t="s">
        <v>3826</v>
      </c>
      <c r="E658" t="s">
        <v>3825</v>
      </c>
      <c r="G658" t="s">
        <v>2237</v>
      </c>
      <c r="H658" t="s">
        <v>508</v>
      </c>
    </row>
    <row r="659" spans="1:8">
      <c r="A659" t="s">
        <v>509</v>
      </c>
      <c r="B659" t="s">
        <v>3827</v>
      </c>
      <c r="C659" t="s">
        <v>2559</v>
      </c>
      <c r="D659" t="s">
        <v>3828</v>
      </c>
      <c r="E659" t="s">
        <v>2750</v>
      </c>
      <c r="G659" t="s">
        <v>2237</v>
      </c>
      <c r="H659" t="s">
        <v>509</v>
      </c>
    </row>
    <row r="660" spans="1:8">
      <c r="A660" t="s">
        <v>510</v>
      </c>
      <c r="B660" t="s">
        <v>3829</v>
      </c>
      <c r="C660" t="s">
        <v>2490</v>
      </c>
      <c r="D660" t="s">
        <v>3830</v>
      </c>
      <c r="E660" t="s">
        <v>2490</v>
      </c>
      <c r="F660" t="s">
        <v>3831</v>
      </c>
      <c r="G660" t="s">
        <v>7446</v>
      </c>
      <c r="H660" t="s">
        <v>510</v>
      </c>
    </row>
    <row r="661" spans="1:8">
      <c r="A661" t="s">
        <v>511</v>
      </c>
      <c r="B661" t="s">
        <v>3832</v>
      </c>
      <c r="C661" t="s">
        <v>2700</v>
      </c>
      <c r="G661" t="s">
        <v>2237</v>
      </c>
      <c r="H661" t="s">
        <v>511</v>
      </c>
    </row>
    <row r="662" spans="1:8">
      <c r="A662" t="s">
        <v>512</v>
      </c>
      <c r="B662" t="s">
        <v>3833</v>
      </c>
      <c r="C662" t="s">
        <v>2246</v>
      </c>
      <c r="D662" t="s">
        <v>2396</v>
      </c>
      <c r="E662" t="s">
        <v>2250</v>
      </c>
      <c r="G662" t="s">
        <v>2228</v>
      </c>
      <c r="H662" t="s">
        <v>512</v>
      </c>
    </row>
    <row r="663" spans="1:8">
      <c r="A663" t="s">
        <v>3834</v>
      </c>
      <c r="B663" t="s">
        <v>3835</v>
      </c>
      <c r="C663" t="s">
        <v>2276</v>
      </c>
      <c r="G663" t="s">
        <v>2228</v>
      </c>
      <c r="H663" t="s">
        <v>3834</v>
      </c>
    </row>
    <row r="664" spans="1:8">
      <c r="A664" t="s">
        <v>3836</v>
      </c>
      <c r="B664" t="s">
        <v>3837</v>
      </c>
      <c r="C664" t="s">
        <v>2377</v>
      </c>
      <c r="D664" t="s">
        <v>3838</v>
      </c>
      <c r="E664" t="s">
        <v>2377</v>
      </c>
      <c r="G664" t="s">
        <v>2237</v>
      </c>
      <c r="H664" t="s">
        <v>3836</v>
      </c>
    </row>
    <row r="665" spans="1:8">
      <c r="A665" t="s">
        <v>3839</v>
      </c>
      <c r="B665" t="s">
        <v>3840</v>
      </c>
      <c r="C665" t="s">
        <v>2225</v>
      </c>
      <c r="D665" t="s">
        <v>3841</v>
      </c>
      <c r="E665" t="s">
        <v>2225</v>
      </c>
      <c r="F665" t="s">
        <v>3842</v>
      </c>
      <c r="G665" t="s">
        <v>2223</v>
      </c>
      <c r="H665" t="s">
        <v>3839</v>
      </c>
    </row>
    <row r="666" spans="1:8">
      <c r="A666" t="s">
        <v>3843</v>
      </c>
      <c r="B666" t="s">
        <v>3844</v>
      </c>
      <c r="C666" t="s">
        <v>2225</v>
      </c>
      <c r="D666" t="s">
        <v>3845</v>
      </c>
      <c r="E666" t="s">
        <v>2225</v>
      </c>
      <c r="F666" t="s">
        <v>3842</v>
      </c>
      <c r="G666" t="s">
        <v>7446</v>
      </c>
      <c r="H666" t="s">
        <v>3843</v>
      </c>
    </row>
    <row r="667" spans="1:8">
      <c r="A667" t="s">
        <v>1770</v>
      </c>
      <c r="B667" t="s">
        <v>3846</v>
      </c>
      <c r="C667" t="s">
        <v>3847</v>
      </c>
      <c r="D667" t="s">
        <v>2496</v>
      </c>
      <c r="E667" t="s">
        <v>2294</v>
      </c>
      <c r="F667" t="s">
        <v>3848</v>
      </c>
      <c r="G667" t="s">
        <v>7446</v>
      </c>
      <c r="H667" t="s">
        <v>1770</v>
      </c>
    </row>
    <row r="668" spans="1:8">
      <c r="A668" t="s">
        <v>513</v>
      </c>
      <c r="B668" t="s">
        <v>3849</v>
      </c>
      <c r="C668" t="s">
        <v>2242</v>
      </c>
      <c r="D668" t="s">
        <v>3850</v>
      </c>
      <c r="E668" t="s">
        <v>2232</v>
      </c>
      <c r="G668" t="s">
        <v>2237</v>
      </c>
      <c r="H668" t="s">
        <v>513</v>
      </c>
    </row>
    <row r="669" spans="1:8">
      <c r="A669" t="s">
        <v>3851</v>
      </c>
      <c r="B669" t="s">
        <v>3852</v>
      </c>
      <c r="C669" t="s">
        <v>2246</v>
      </c>
      <c r="D669" t="s">
        <v>3853</v>
      </c>
      <c r="E669" t="s">
        <v>2246</v>
      </c>
      <c r="F669" t="s">
        <v>3854</v>
      </c>
      <c r="G669" t="s">
        <v>2223</v>
      </c>
      <c r="H669" t="s">
        <v>3851</v>
      </c>
    </row>
    <row r="670" spans="1:8">
      <c r="A670" t="s">
        <v>514</v>
      </c>
      <c r="B670" t="s">
        <v>3855</v>
      </c>
      <c r="C670" t="s">
        <v>2230</v>
      </c>
      <c r="G670" t="s">
        <v>2228</v>
      </c>
      <c r="H670" t="s">
        <v>514</v>
      </c>
    </row>
    <row r="671" spans="1:8">
      <c r="A671" t="s">
        <v>515</v>
      </c>
      <c r="B671" t="s">
        <v>3856</v>
      </c>
      <c r="C671" t="s">
        <v>2700</v>
      </c>
      <c r="D671" t="s">
        <v>3857</v>
      </c>
      <c r="E671" t="s">
        <v>2321</v>
      </c>
      <c r="G671" t="s">
        <v>2237</v>
      </c>
      <c r="H671" t="s">
        <v>515</v>
      </c>
    </row>
    <row r="672" spans="1:8">
      <c r="A672" t="s">
        <v>3858</v>
      </c>
      <c r="B672" t="s">
        <v>3859</v>
      </c>
      <c r="C672" t="s">
        <v>2413</v>
      </c>
      <c r="D672" t="s">
        <v>3860</v>
      </c>
      <c r="E672" t="s">
        <v>2413</v>
      </c>
      <c r="F672" t="s">
        <v>3861</v>
      </c>
      <c r="G672" t="s">
        <v>7446</v>
      </c>
      <c r="H672" t="s">
        <v>3858</v>
      </c>
    </row>
    <row r="673" spans="1:8">
      <c r="A673" t="s">
        <v>516</v>
      </c>
      <c r="B673" t="s">
        <v>3862</v>
      </c>
      <c r="C673" t="s">
        <v>2230</v>
      </c>
      <c r="D673" t="s">
        <v>3863</v>
      </c>
      <c r="E673" t="s">
        <v>2230</v>
      </c>
      <c r="F673" t="s">
        <v>3864</v>
      </c>
      <c r="G673" t="s">
        <v>2223</v>
      </c>
      <c r="H673" t="s">
        <v>516</v>
      </c>
    </row>
    <row r="674" spans="1:8">
      <c r="A674" t="s">
        <v>3865</v>
      </c>
      <c r="B674" t="s">
        <v>3866</v>
      </c>
      <c r="C674" t="s">
        <v>2232</v>
      </c>
      <c r="D674" t="s">
        <v>3867</v>
      </c>
      <c r="E674" t="s">
        <v>2232</v>
      </c>
      <c r="F674" t="s">
        <v>3868</v>
      </c>
      <c r="G674" t="s">
        <v>7446</v>
      </c>
      <c r="H674" t="s">
        <v>3865</v>
      </c>
    </row>
    <row r="675" spans="1:8">
      <c r="A675" t="s">
        <v>517</v>
      </c>
      <c r="B675" t="s">
        <v>3869</v>
      </c>
      <c r="C675" t="s">
        <v>2250</v>
      </c>
      <c r="D675" t="s">
        <v>3870</v>
      </c>
      <c r="E675" t="s">
        <v>2244</v>
      </c>
      <c r="G675" t="s">
        <v>2237</v>
      </c>
      <c r="H675" t="s">
        <v>517</v>
      </c>
    </row>
    <row r="676" spans="1:8">
      <c r="A676" t="s">
        <v>1625</v>
      </c>
      <c r="B676" t="s">
        <v>3871</v>
      </c>
      <c r="C676" t="s">
        <v>2242</v>
      </c>
      <c r="G676" t="s">
        <v>2237</v>
      </c>
      <c r="H676" t="s">
        <v>1625</v>
      </c>
    </row>
    <row r="677" spans="1:8">
      <c r="A677" t="s">
        <v>518</v>
      </c>
      <c r="B677" t="s">
        <v>3872</v>
      </c>
      <c r="C677" t="s">
        <v>2242</v>
      </c>
      <c r="D677" t="s">
        <v>3873</v>
      </c>
      <c r="E677" t="s">
        <v>2227</v>
      </c>
      <c r="G677" t="s">
        <v>2237</v>
      </c>
      <c r="H677" t="s">
        <v>518</v>
      </c>
    </row>
    <row r="678" spans="1:8">
      <c r="A678" t="s">
        <v>1626</v>
      </c>
      <c r="B678" t="s">
        <v>3874</v>
      </c>
      <c r="C678" t="s">
        <v>2248</v>
      </c>
      <c r="G678" t="s">
        <v>2304</v>
      </c>
      <c r="H678" t="s">
        <v>1626</v>
      </c>
    </row>
    <row r="679" spans="1:8">
      <c r="A679" t="s">
        <v>519</v>
      </c>
      <c r="B679" t="s">
        <v>3875</v>
      </c>
      <c r="C679" t="s">
        <v>2248</v>
      </c>
      <c r="D679" t="s">
        <v>3876</v>
      </c>
      <c r="E679" t="s">
        <v>2321</v>
      </c>
      <c r="G679" t="s">
        <v>2228</v>
      </c>
      <c r="H679" t="s">
        <v>519</v>
      </c>
    </row>
    <row r="680" spans="1:8">
      <c r="A680" t="s">
        <v>520</v>
      </c>
      <c r="B680" t="s">
        <v>3877</v>
      </c>
      <c r="C680" t="s">
        <v>2242</v>
      </c>
      <c r="D680" t="s">
        <v>3878</v>
      </c>
      <c r="E680" t="s">
        <v>2377</v>
      </c>
      <c r="G680" t="s">
        <v>2237</v>
      </c>
      <c r="H680" t="s">
        <v>520</v>
      </c>
    </row>
    <row r="681" spans="1:8">
      <c r="A681" t="s">
        <v>521</v>
      </c>
      <c r="B681" t="s">
        <v>3879</v>
      </c>
      <c r="C681" t="s">
        <v>2230</v>
      </c>
      <c r="D681" t="s">
        <v>3880</v>
      </c>
      <c r="E681" t="s">
        <v>2227</v>
      </c>
      <c r="G681" t="s">
        <v>2228</v>
      </c>
      <c r="H681" t="s">
        <v>521</v>
      </c>
    </row>
    <row r="682" spans="1:8">
      <c r="A682" t="s">
        <v>522</v>
      </c>
      <c r="B682" t="s">
        <v>3881</v>
      </c>
      <c r="C682" t="s">
        <v>2340</v>
      </c>
      <c r="G682" t="s">
        <v>2237</v>
      </c>
      <c r="H682" t="s">
        <v>522</v>
      </c>
    </row>
    <row r="683" spans="1:8">
      <c r="A683" t="s">
        <v>3882</v>
      </c>
      <c r="B683" t="s">
        <v>3883</v>
      </c>
      <c r="C683" t="s">
        <v>2294</v>
      </c>
      <c r="D683" t="s">
        <v>3884</v>
      </c>
      <c r="G683" t="s">
        <v>2228</v>
      </c>
      <c r="H683" t="s">
        <v>3882</v>
      </c>
    </row>
    <row r="684" spans="1:8">
      <c r="A684" t="s">
        <v>524</v>
      </c>
      <c r="B684" t="s">
        <v>3885</v>
      </c>
      <c r="C684" t="s">
        <v>3886</v>
      </c>
      <c r="D684" t="s">
        <v>3887</v>
      </c>
      <c r="E684" t="s">
        <v>2344</v>
      </c>
      <c r="F684" t="s">
        <v>3888</v>
      </c>
      <c r="G684" t="s">
        <v>7446</v>
      </c>
      <c r="H684" t="s">
        <v>524</v>
      </c>
    </row>
    <row r="685" spans="1:8">
      <c r="A685" t="s">
        <v>523</v>
      </c>
      <c r="B685" t="s">
        <v>3885</v>
      </c>
      <c r="C685" t="s">
        <v>2242</v>
      </c>
      <c r="G685" t="s">
        <v>2228</v>
      </c>
      <c r="H685" t="s">
        <v>523</v>
      </c>
    </row>
    <row r="686" spans="1:8">
      <c r="A686" t="s">
        <v>1771</v>
      </c>
      <c r="B686" t="s">
        <v>7498</v>
      </c>
      <c r="C686" t="s">
        <v>2246</v>
      </c>
      <c r="D686" t="s">
        <v>7499</v>
      </c>
      <c r="E686" t="s">
        <v>2246</v>
      </c>
      <c r="F686" t="s">
        <v>7500</v>
      </c>
      <c r="G686" t="s">
        <v>7446</v>
      </c>
      <c r="H686" t="s">
        <v>1771</v>
      </c>
    </row>
    <row r="687" spans="1:8">
      <c r="A687" t="s">
        <v>527</v>
      </c>
      <c r="B687" t="s">
        <v>3889</v>
      </c>
      <c r="C687" t="s">
        <v>3230</v>
      </c>
      <c r="D687" t="s">
        <v>3890</v>
      </c>
      <c r="E687" t="s">
        <v>2227</v>
      </c>
      <c r="F687" t="s">
        <v>3891</v>
      </c>
      <c r="G687" t="s">
        <v>7446</v>
      </c>
      <c r="H687" t="s">
        <v>527</v>
      </c>
    </row>
    <row r="688" spans="1:8">
      <c r="A688" t="s">
        <v>528</v>
      </c>
      <c r="B688" t="s">
        <v>3892</v>
      </c>
      <c r="C688" t="s">
        <v>2679</v>
      </c>
      <c r="D688" t="s">
        <v>3893</v>
      </c>
      <c r="E688" t="s">
        <v>2250</v>
      </c>
      <c r="G688" t="s">
        <v>2228</v>
      </c>
      <c r="H688" t="s">
        <v>528</v>
      </c>
    </row>
    <row r="689" spans="1:8">
      <c r="A689" t="s">
        <v>529</v>
      </c>
      <c r="B689" t="s">
        <v>3894</v>
      </c>
      <c r="C689" t="s">
        <v>2266</v>
      </c>
      <c r="G689" t="s">
        <v>2237</v>
      </c>
      <c r="H689" t="s">
        <v>529</v>
      </c>
    </row>
    <row r="690" spans="1:8">
      <c r="A690" t="s">
        <v>531</v>
      </c>
      <c r="B690" t="s">
        <v>3895</v>
      </c>
      <c r="C690" t="s">
        <v>2944</v>
      </c>
      <c r="G690" t="s">
        <v>2237</v>
      </c>
      <c r="H690" t="s">
        <v>531</v>
      </c>
    </row>
    <row r="691" spans="1:8">
      <c r="A691" t="s">
        <v>532</v>
      </c>
      <c r="B691" t="s">
        <v>3896</v>
      </c>
      <c r="C691" t="s">
        <v>2340</v>
      </c>
      <c r="D691" t="s">
        <v>3897</v>
      </c>
      <c r="E691" t="s">
        <v>2340</v>
      </c>
      <c r="G691" t="s">
        <v>2237</v>
      </c>
      <c r="H691" t="s">
        <v>532</v>
      </c>
    </row>
    <row r="692" spans="1:8">
      <c r="A692" t="s">
        <v>533</v>
      </c>
      <c r="B692" t="s">
        <v>3898</v>
      </c>
      <c r="C692" t="s">
        <v>2321</v>
      </c>
      <c r="D692" t="s">
        <v>3899</v>
      </c>
      <c r="E692" t="s">
        <v>2232</v>
      </c>
      <c r="F692" t="s">
        <v>3900</v>
      </c>
      <c r="G692" t="s">
        <v>7446</v>
      </c>
      <c r="H692" t="s">
        <v>533</v>
      </c>
    </row>
    <row r="693" spans="1:8">
      <c r="A693" t="s">
        <v>3901</v>
      </c>
      <c r="B693" t="s">
        <v>3902</v>
      </c>
      <c r="C693" t="s">
        <v>2410</v>
      </c>
      <c r="D693" t="s">
        <v>3903</v>
      </c>
      <c r="E693" t="s">
        <v>3904</v>
      </c>
      <c r="G693" t="s">
        <v>2237</v>
      </c>
      <c r="H693" t="s">
        <v>3901</v>
      </c>
    </row>
    <row r="694" spans="1:8">
      <c r="A694" t="s">
        <v>534</v>
      </c>
      <c r="B694" t="s">
        <v>3905</v>
      </c>
      <c r="C694" t="s">
        <v>2377</v>
      </c>
      <c r="D694" t="s">
        <v>3906</v>
      </c>
      <c r="E694" t="s">
        <v>2377</v>
      </c>
      <c r="G694" t="s">
        <v>2237</v>
      </c>
      <c r="H694" t="s">
        <v>534</v>
      </c>
    </row>
    <row r="695" spans="1:8">
      <c r="A695" t="s">
        <v>1627</v>
      </c>
      <c r="B695" t="s">
        <v>3907</v>
      </c>
      <c r="C695" t="s">
        <v>2230</v>
      </c>
      <c r="G695" t="s">
        <v>2237</v>
      </c>
      <c r="H695" t="s">
        <v>1627</v>
      </c>
    </row>
    <row r="696" spans="1:8">
      <c r="A696" t="s">
        <v>535</v>
      </c>
      <c r="B696" t="s">
        <v>3908</v>
      </c>
      <c r="C696" t="s">
        <v>2230</v>
      </c>
      <c r="D696" t="s">
        <v>3909</v>
      </c>
      <c r="E696" t="s">
        <v>2227</v>
      </c>
      <c r="G696" t="s">
        <v>2304</v>
      </c>
      <c r="H696" t="s">
        <v>535</v>
      </c>
    </row>
    <row r="697" spans="1:8">
      <c r="A697" t="s">
        <v>536</v>
      </c>
      <c r="B697" t="s">
        <v>3910</v>
      </c>
      <c r="C697" t="s">
        <v>2270</v>
      </c>
      <c r="D697" t="s">
        <v>3911</v>
      </c>
      <c r="E697" t="s">
        <v>2227</v>
      </c>
      <c r="G697" t="s">
        <v>2228</v>
      </c>
      <c r="H697" t="s">
        <v>536</v>
      </c>
    </row>
    <row r="698" spans="1:8">
      <c r="A698" t="s">
        <v>3912</v>
      </c>
      <c r="B698" t="s">
        <v>3913</v>
      </c>
      <c r="C698" t="s">
        <v>2242</v>
      </c>
      <c r="D698" t="s">
        <v>3914</v>
      </c>
      <c r="E698" t="s">
        <v>2232</v>
      </c>
      <c r="G698" t="s">
        <v>2237</v>
      </c>
      <c r="H698" t="s">
        <v>3912</v>
      </c>
    </row>
    <row r="699" spans="1:8">
      <c r="A699" t="s">
        <v>3915</v>
      </c>
      <c r="B699" t="s">
        <v>3916</v>
      </c>
      <c r="C699" t="s">
        <v>2242</v>
      </c>
      <c r="G699" t="s">
        <v>2304</v>
      </c>
      <c r="H699" t="s">
        <v>3915</v>
      </c>
    </row>
    <row r="700" spans="1:8">
      <c r="A700" t="s">
        <v>537</v>
      </c>
      <c r="B700" t="s">
        <v>3917</v>
      </c>
      <c r="C700" t="s">
        <v>2750</v>
      </c>
      <c r="D700" t="s">
        <v>3918</v>
      </c>
      <c r="E700" t="s">
        <v>2250</v>
      </c>
      <c r="G700" t="s">
        <v>2237</v>
      </c>
      <c r="H700" t="s">
        <v>537</v>
      </c>
    </row>
    <row r="701" spans="1:8">
      <c r="A701" t="s">
        <v>3919</v>
      </c>
      <c r="B701" t="s">
        <v>3920</v>
      </c>
      <c r="C701" t="s">
        <v>3153</v>
      </c>
      <c r="D701" t="s">
        <v>3921</v>
      </c>
      <c r="E701" t="s">
        <v>3133</v>
      </c>
      <c r="F701" t="s">
        <v>3922</v>
      </c>
      <c r="G701" t="s">
        <v>7446</v>
      </c>
      <c r="H701" t="s">
        <v>3919</v>
      </c>
    </row>
    <row r="702" spans="1:8">
      <c r="A702" t="s">
        <v>539</v>
      </c>
      <c r="B702" t="s">
        <v>3923</v>
      </c>
      <c r="C702" t="s">
        <v>2246</v>
      </c>
      <c r="G702" t="s">
        <v>2228</v>
      </c>
      <c r="H702" t="s">
        <v>539</v>
      </c>
    </row>
    <row r="703" spans="1:8">
      <c r="A703" t="s">
        <v>3924</v>
      </c>
      <c r="B703" t="s">
        <v>3925</v>
      </c>
      <c r="C703" t="s">
        <v>2227</v>
      </c>
      <c r="D703" t="s">
        <v>3926</v>
      </c>
      <c r="E703" t="s">
        <v>2227</v>
      </c>
      <c r="G703" t="s">
        <v>2237</v>
      </c>
      <c r="H703" t="s">
        <v>3924</v>
      </c>
    </row>
    <row r="704" spans="1:8">
      <c r="A704" t="s">
        <v>541</v>
      </c>
      <c r="B704" t="s">
        <v>3927</v>
      </c>
      <c r="C704" t="s">
        <v>2700</v>
      </c>
      <c r="D704" t="s">
        <v>2703</v>
      </c>
      <c r="E704" t="s">
        <v>2321</v>
      </c>
      <c r="F704" t="s">
        <v>3928</v>
      </c>
      <c r="G704" t="s">
        <v>7446</v>
      </c>
      <c r="H704" t="s">
        <v>541</v>
      </c>
    </row>
    <row r="705" spans="1:8">
      <c r="A705" t="s">
        <v>540</v>
      </c>
      <c r="B705" t="s">
        <v>3929</v>
      </c>
      <c r="C705" t="s">
        <v>2413</v>
      </c>
      <c r="D705" t="s">
        <v>3930</v>
      </c>
      <c r="E705" t="s">
        <v>2232</v>
      </c>
      <c r="F705" t="s">
        <v>3931</v>
      </c>
      <c r="G705" t="s">
        <v>7446</v>
      </c>
      <c r="H705" t="s">
        <v>540</v>
      </c>
    </row>
    <row r="706" spans="1:8">
      <c r="A706" t="s">
        <v>3932</v>
      </c>
      <c r="B706" t="s">
        <v>3933</v>
      </c>
      <c r="C706" t="s">
        <v>2246</v>
      </c>
      <c r="D706" t="s">
        <v>3934</v>
      </c>
      <c r="E706" t="s">
        <v>2246</v>
      </c>
      <c r="F706" t="s">
        <v>3935</v>
      </c>
      <c r="G706" t="s">
        <v>2223</v>
      </c>
      <c r="H706" t="s">
        <v>3932</v>
      </c>
    </row>
    <row r="707" spans="1:8">
      <c r="A707" t="s">
        <v>542</v>
      </c>
      <c r="B707" t="s">
        <v>3936</v>
      </c>
      <c r="C707" t="s">
        <v>2225</v>
      </c>
      <c r="D707" t="s">
        <v>3937</v>
      </c>
      <c r="E707" t="s">
        <v>2321</v>
      </c>
      <c r="G707" t="s">
        <v>2237</v>
      </c>
      <c r="H707" t="s">
        <v>542</v>
      </c>
    </row>
    <row r="708" spans="1:8">
      <c r="A708" t="s">
        <v>543</v>
      </c>
      <c r="B708" t="s">
        <v>3938</v>
      </c>
      <c r="C708" t="s">
        <v>2220</v>
      </c>
      <c r="D708" t="s">
        <v>3939</v>
      </c>
      <c r="E708" t="s">
        <v>2220</v>
      </c>
      <c r="G708" t="s">
        <v>2228</v>
      </c>
      <c r="H708" t="s">
        <v>543</v>
      </c>
    </row>
    <row r="709" spans="1:8">
      <c r="A709" t="s">
        <v>548</v>
      </c>
      <c r="B709" t="s">
        <v>3940</v>
      </c>
      <c r="C709" t="s">
        <v>2230</v>
      </c>
      <c r="D709" t="s">
        <v>3941</v>
      </c>
      <c r="E709" t="s">
        <v>2244</v>
      </c>
      <c r="G709" t="s">
        <v>2237</v>
      </c>
      <c r="H709" t="s">
        <v>548</v>
      </c>
    </row>
    <row r="710" spans="1:8">
      <c r="A710" t="s">
        <v>545</v>
      </c>
      <c r="B710" t="s">
        <v>3942</v>
      </c>
      <c r="C710" t="s">
        <v>2242</v>
      </c>
      <c r="D710" t="s">
        <v>3943</v>
      </c>
      <c r="E710" t="s">
        <v>2321</v>
      </c>
      <c r="G710" t="s">
        <v>2237</v>
      </c>
      <c r="H710" t="s">
        <v>545</v>
      </c>
    </row>
    <row r="711" spans="1:8">
      <c r="A711" t="s">
        <v>3944</v>
      </c>
      <c r="B711" t="s">
        <v>3945</v>
      </c>
      <c r="C711" t="s">
        <v>2248</v>
      </c>
      <c r="D711" t="s">
        <v>3946</v>
      </c>
      <c r="E711" t="s">
        <v>2856</v>
      </c>
      <c r="G711" t="s">
        <v>2228</v>
      </c>
      <c r="H711" t="s">
        <v>3944</v>
      </c>
    </row>
    <row r="712" spans="1:8">
      <c r="A712" t="s">
        <v>3947</v>
      </c>
      <c r="B712" t="s">
        <v>3948</v>
      </c>
      <c r="C712" t="s">
        <v>2248</v>
      </c>
      <c r="G712" t="s">
        <v>7473</v>
      </c>
      <c r="H712" t="s">
        <v>3947</v>
      </c>
    </row>
    <row r="713" spans="1:8">
      <c r="A713" t="s">
        <v>1628</v>
      </c>
      <c r="B713" t="s">
        <v>3949</v>
      </c>
      <c r="C713" t="s">
        <v>2865</v>
      </c>
      <c r="G713" t="s">
        <v>2237</v>
      </c>
      <c r="H713" t="s">
        <v>1628</v>
      </c>
    </row>
    <row r="714" spans="1:8">
      <c r="A714" t="s">
        <v>550</v>
      </c>
      <c r="B714" t="s">
        <v>3950</v>
      </c>
      <c r="C714" t="s">
        <v>2246</v>
      </c>
      <c r="D714" t="s">
        <v>3951</v>
      </c>
      <c r="E714" t="s">
        <v>2244</v>
      </c>
      <c r="G714" t="s">
        <v>2237</v>
      </c>
      <c r="H714" t="s">
        <v>550</v>
      </c>
    </row>
    <row r="715" spans="1:8">
      <c r="A715" t="s">
        <v>551</v>
      </c>
      <c r="B715" t="s">
        <v>3952</v>
      </c>
      <c r="C715" t="s">
        <v>2248</v>
      </c>
      <c r="D715" t="s">
        <v>3953</v>
      </c>
      <c r="E715" t="s">
        <v>2321</v>
      </c>
      <c r="G715" t="s">
        <v>2237</v>
      </c>
      <c r="H715" t="s">
        <v>551</v>
      </c>
    </row>
    <row r="716" spans="1:8">
      <c r="A716" t="s">
        <v>552</v>
      </c>
      <c r="B716" t="s">
        <v>3954</v>
      </c>
      <c r="C716" t="s">
        <v>3955</v>
      </c>
      <c r="D716" t="s">
        <v>3956</v>
      </c>
      <c r="E716" t="s">
        <v>3955</v>
      </c>
      <c r="G716" t="s">
        <v>2228</v>
      </c>
      <c r="H716" t="s">
        <v>552</v>
      </c>
    </row>
    <row r="717" spans="1:8">
      <c r="A717" t="s">
        <v>3957</v>
      </c>
      <c r="B717" t="s">
        <v>3958</v>
      </c>
      <c r="C717" t="s">
        <v>2246</v>
      </c>
      <c r="D717" t="s">
        <v>3959</v>
      </c>
      <c r="E717" t="s">
        <v>2321</v>
      </c>
      <c r="F717" t="s">
        <v>3960</v>
      </c>
      <c r="G717" t="s">
        <v>7446</v>
      </c>
      <c r="H717" t="s">
        <v>3957</v>
      </c>
    </row>
    <row r="718" spans="1:8">
      <c r="A718" t="s">
        <v>3961</v>
      </c>
      <c r="B718" t="s">
        <v>3962</v>
      </c>
      <c r="C718" t="s">
        <v>2368</v>
      </c>
      <c r="D718" t="s">
        <v>3963</v>
      </c>
      <c r="E718" t="s">
        <v>3964</v>
      </c>
      <c r="F718" t="s">
        <v>3965</v>
      </c>
      <c r="G718" t="s">
        <v>7446</v>
      </c>
      <c r="H718" t="s">
        <v>3961</v>
      </c>
    </row>
    <row r="719" spans="1:8">
      <c r="A719" t="s">
        <v>553</v>
      </c>
      <c r="B719" t="s">
        <v>3966</v>
      </c>
      <c r="C719" t="s">
        <v>2242</v>
      </c>
      <c r="G719" t="s">
        <v>2228</v>
      </c>
      <c r="H719" t="s">
        <v>553</v>
      </c>
    </row>
    <row r="720" spans="1:8">
      <c r="A720" t="s">
        <v>554</v>
      </c>
      <c r="B720" t="s">
        <v>3967</v>
      </c>
      <c r="C720" t="s">
        <v>2232</v>
      </c>
      <c r="D720" t="s">
        <v>3968</v>
      </c>
      <c r="E720" t="s">
        <v>2232</v>
      </c>
      <c r="G720" t="s">
        <v>2237</v>
      </c>
      <c r="H720" t="s">
        <v>554</v>
      </c>
    </row>
    <row r="721" spans="1:8">
      <c r="A721" t="s">
        <v>555</v>
      </c>
      <c r="B721" t="s">
        <v>3969</v>
      </c>
      <c r="C721" t="s">
        <v>3970</v>
      </c>
      <c r="D721" t="s">
        <v>3971</v>
      </c>
      <c r="E721" t="s">
        <v>2321</v>
      </c>
      <c r="G721" t="s">
        <v>2237</v>
      </c>
      <c r="H721" t="s">
        <v>555</v>
      </c>
    </row>
    <row r="722" spans="1:8">
      <c r="A722" t="s">
        <v>556</v>
      </c>
      <c r="B722" t="s">
        <v>3972</v>
      </c>
      <c r="C722" t="s">
        <v>2270</v>
      </c>
      <c r="D722" t="s">
        <v>3973</v>
      </c>
      <c r="E722" t="s">
        <v>2321</v>
      </c>
      <c r="G722" t="s">
        <v>2237</v>
      </c>
      <c r="H722" t="s">
        <v>556</v>
      </c>
    </row>
    <row r="723" spans="1:8">
      <c r="A723" t="s">
        <v>3974</v>
      </c>
      <c r="B723" t="s">
        <v>3975</v>
      </c>
      <c r="C723" t="s">
        <v>2242</v>
      </c>
      <c r="D723" t="s">
        <v>3976</v>
      </c>
      <c r="E723" t="s">
        <v>2242</v>
      </c>
      <c r="G723" t="s">
        <v>2228</v>
      </c>
      <c r="H723" t="s">
        <v>3974</v>
      </c>
    </row>
    <row r="724" spans="1:8">
      <c r="A724" t="s">
        <v>7501</v>
      </c>
      <c r="B724" t="s">
        <v>7502</v>
      </c>
      <c r="C724" t="s">
        <v>2294</v>
      </c>
      <c r="D724" t="s">
        <v>3663</v>
      </c>
      <c r="E724" t="s">
        <v>2321</v>
      </c>
      <c r="F724" t="s">
        <v>3664</v>
      </c>
      <c r="G724" t="s">
        <v>7446</v>
      </c>
      <c r="H724" t="s">
        <v>7501</v>
      </c>
    </row>
    <row r="725" spans="1:8">
      <c r="A725" t="s">
        <v>3977</v>
      </c>
      <c r="B725" t="s">
        <v>3978</v>
      </c>
      <c r="C725" t="s">
        <v>2242</v>
      </c>
      <c r="D725" t="s">
        <v>3979</v>
      </c>
      <c r="E725" t="s">
        <v>2232</v>
      </c>
      <c r="G725" t="s">
        <v>2237</v>
      </c>
      <c r="H725" t="s">
        <v>3977</v>
      </c>
    </row>
    <row r="726" spans="1:8">
      <c r="A726" t="s">
        <v>1963</v>
      </c>
      <c r="B726" t="s">
        <v>7503</v>
      </c>
      <c r="C726" t="s">
        <v>2490</v>
      </c>
      <c r="G726" t="s">
        <v>2237</v>
      </c>
      <c r="H726" t="s">
        <v>1963</v>
      </c>
    </row>
    <row r="727" spans="1:8">
      <c r="A727" t="s">
        <v>557</v>
      </c>
      <c r="B727" t="s">
        <v>3980</v>
      </c>
      <c r="C727" t="s">
        <v>2377</v>
      </c>
      <c r="D727" t="s">
        <v>3981</v>
      </c>
      <c r="E727" t="s">
        <v>2377</v>
      </c>
      <c r="G727" t="s">
        <v>2304</v>
      </c>
      <c r="H727" t="s">
        <v>557</v>
      </c>
    </row>
    <row r="728" spans="1:8">
      <c r="A728" t="s">
        <v>558</v>
      </c>
      <c r="B728" t="s">
        <v>3982</v>
      </c>
      <c r="C728" t="s">
        <v>2227</v>
      </c>
      <c r="D728" t="s">
        <v>3983</v>
      </c>
      <c r="E728" t="s">
        <v>2321</v>
      </c>
      <c r="G728" t="s">
        <v>2237</v>
      </c>
      <c r="H728" t="s">
        <v>558</v>
      </c>
    </row>
    <row r="729" spans="1:8">
      <c r="A729" t="s">
        <v>1629</v>
      </c>
      <c r="B729" t="s">
        <v>3986</v>
      </c>
      <c r="C729" t="s">
        <v>2377</v>
      </c>
      <c r="D729" t="s">
        <v>3987</v>
      </c>
      <c r="E729" t="s">
        <v>2377</v>
      </c>
      <c r="G729" t="s">
        <v>2237</v>
      </c>
      <c r="H729" t="s">
        <v>1629</v>
      </c>
    </row>
    <row r="730" spans="1:8">
      <c r="A730" t="s">
        <v>560</v>
      </c>
      <c r="B730" t="s">
        <v>3988</v>
      </c>
      <c r="C730" t="s">
        <v>2750</v>
      </c>
      <c r="D730" t="s">
        <v>3989</v>
      </c>
      <c r="E730" t="s">
        <v>2230</v>
      </c>
      <c r="G730" t="s">
        <v>2237</v>
      </c>
      <c r="H730" t="s">
        <v>560</v>
      </c>
    </row>
    <row r="731" spans="1:8">
      <c r="A731" t="s">
        <v>3990</v>
      </c>
      <c r="B731" t="s">
        <v>3991</v>
      </c>
      <c r="C731" t="s">
        <v>2225</v>
      </c>
      <c r="D731" t="s">
        <v>3992</v>
      </c>
      <c r="E731" t="s">
        <v>2250</v>
      </c>
      <c r="G731" t="s">
        <v>2237</v>
      </c>
      <c r="H731" t="s">
        <v>3990</v>
      </c>
    </row>
    <row r="732" spans="1:8">
      <c r="A732" t="s">
        <v>3993</v>
      </c>
      <c r="B732" t="s">
        <v>3994</v>
      </c>
      <c r="C732" t="s">
        <v>2254</v>
      </c>
      <c r="D732" t="s">
        <v>3995</v>
      </c>
      <c r="E732" t="s">
        <v>3996</v>
      </c>
      <c r="G732" t="s">
        <v>2228</v>
      </c>
      <c r="H732" t="s">
        <v>3993</v>
      </c>
    </row>
    <row r="733" spans="1:8">
      <c r="A733" t="s">
        <v>562</v>
      </c>
      <c r="B733" t="s">
        <v>3997</v>
      </c>
      <c r="C733" t="s">
        <v>2250</v>
      </c>
      <c r="D733" t="s">
        <v>3998</v>
      </c>
      <c r="E733" t="s">
        <v>2375</v>
      </c>
      <c r="F733" t="s">
        <v>3999</v>
      </c>
      <c r="G733" t="s">
        <v>7446</v>
      </c>
      <c r="H733" t="s">
        <v>562</v>
      </c>
    </row>
    <row r="734" spans="1:8">
      <c r="A734" t="s">
        <v>564</v>
      </c>
      <c r="B734" t="s">
        <v>4003</v>
      </c>
      <c r="C734" t="s">
        <v>4004</v>
      </c>
      <c r="D734" t="s">
        <v>4005</v>
      </c>
      <c r="E734" t="s">
        <v>2321</v>
      </c>
      <c r="F734" t="s">
        <v>4006</v>
      </c>
      <c r="G734" t="s">
        <v>7446</v>
      </c>
      <c r="H734" t="s">
        <v>564</v>
      </c>
    </row>
    <row r="735" spans="1:8">
      <c r="A735" t="s">
        <v>563</v>
      </c>
      <c r="B735" t="s">
        <v>4007</v>
      </c>
      <c r="C735" t="s">
        <v>2230</v>
      </c>
      <c r="D735" t="s">
        <v>4008</v>
      </c>
      <c r="E735" t="s">
        <v>2321</v>
      </c>
      <c r="G735" t="s">
        <v>2237</v>
      </c>
      <c r="H735" t="s">
        <v>563</v>
      </c>
    </row>
    <row r="736" spans="1:8">
      <c r="A736" t="s">
        <v>565</v>
      </c>
      <c r="B736" t="s">
        <v>4009</v>
      </c>
      <c r="C736" t="s">
        <v>2382</v>
      </c>
      <c r="D736" t="s">
        <v>4010</v>
      </c>
      <c r="E736" t="s">
        <v>2321</v>
      </c>
      <c r="F736" t="s">
        <v>4011</v>
      </c>
      <c r="G736" t="s">
        <v>7446</v>
      </c>
      <c r="H736" t="s">
        <v>565</v>
      </c>
    </row>
    <row r="737" spans="1:8">
      <c r="A737" t="s">
        <v>566</v>
      </c>
      <c r="B737" t="s">
        <v>4012</v>
      </c>
      <c r="C737" t="s">
        <v>2882</v>
      </c>
      <c r="D737" t="s">
        <v>4013</v>
      </c>
      <c r="E737" t="s">
        <v>2232</v>
      </c>
      <c r="G737" t="s">
        <v>2228</v>
      </c>
      <c r="H737" t="s">
        <v>566</v>
      </c>
    </row>
    <row r="738" spans="1:8">
      <c r="A738" t="s">
        <v>567</v>
      </c>
      <c r="B738" t="s">
        <v>4014</v>
      </c>
      <c r="C738" t="s">
        <v>2230</v>
      </c>
      <c r="D738" t="s">
        <v>4015</v>
      </c>
      <c r="E738" t="s">
        <v>2321</v>
      </c>
      <c r="G738" t="s">
        <v>2237</v>
      </c>
      <c r="H738" t="s">
        <v>567</v>
      </c>
    </row>
    <row r="739" spans="1:8">
      <c r="A739" t="s">
        <v>4016</v>
      </c>
      <c r="B739" t="s">
        <v>4017</v>
      </c>
      <c r="C739" t="s">
        <v>2270</v>
      </c>
      <c r="D739" t="s">
        <v>4018</v>
      </c>
      <c r="E739" t="s">
        <v>2559</v>
      </c>
      <c r="G739" t="s">
        <v>2228</v>
      </c>
      <c r="H739" t="s">
        <v>4016</v>
      </c>
    </row>
    <row r="740" spans="1:8">
      <c r="A740" t="s">
        <v>568</v>
      </c>
      <c r="B740" t="s">
        <v>4019</v>
      </c>
      <c r="C740" t="s">
        <v>3178</v>
      </c>
      <c r="D740" t="s">
        <v>4020</v>
      </c>
      <c r="E740" t="s">
        <v>2321</v>
      </c>
      <c r="G740" t="s">
        <v>2237</v>
      </c>
      <c r="H740" t="s">
        <v>568</v>
      </c>
    </row>
    <row r="741" spans="1:8">
      <c r="A741" t="s">
        <v>4021</v>
      </c>
      <c r="B741" t="s">
        <v>4022</v>
      </c>
      <c r="C741" t="s">
        <v>2248</v>
      </c>
      <c r="D741" t="s">
        <v>4023</v>
      </c>
      <c r="E741" t="s">
        <v>2248</v>
      </c>
      <c r="F741" t="s">
        <v>4024</v>
      </c>
      <c r="G741" t="s">
        <v>7446</v>
      </c>
      <c r="H741" t="s">
        <v>4021</v>
      </c>
    </row>
    <row r="742" spans="1:8">
      <c r="A742" t="s">
        <v>569</v>
      </c>
      <c r="B742" t="s">
        <v>4025</v>
      </c>
      <c r="C742" t="s">
        <v>2225</v>
      </c>
      <c r="D742" t="s">
        <v>4026</v>
      </c>
      <c r="E742" t="s">
        <v>2242</v>
      </c>
      <c r="F742" t="s">
        <v>4027</v>
      </c>
      <c r="G742" t="s">
        <v>7446</v>
      </c>
      <c r="H742" t="s">
        <v>569</v>
      </c>
    </row>
    <row r="743" spans="1:8">
      <c r="A743" t="s">
        <v>4028</v>
      </c>
      <c r="B743" t="s">
        <v>4029</v>
      </c>
      <c r="C743" t="s">
        <v>2244</v>
      </c>
      <c r="D743" t="s">
        <v>4030</v>
      </c>
      <c r="E743" t="s">
        <v>2321</v>
      </c>
      <c r="G743" t="s">
        <v>2237</v>
      </c>
      <c r="H743" t="s">
        <v>4028</v>
      </c>
    </row>
    <row r="744" spans="1:8">
      <c r="A744" t="s">
        <v>570</v>
      </c>
      <c r="B744" t="s">
        <v>4031</v>
      </c>
      <c r="C744" t="s">
        <v>2248</v>
      </c>
      <c r="D744" t="s">
        <v>4032</v>
      </c>
      <c r="E744" t="s">
        <v>2364</v>
      </c>
      <c r="G744" t="s">
        <v>2237</v>
      </c>
      <c r="H744" t="s">
        <v>570</v>
      </c>
    </row>
    <row r="745" spans="1:8">
      <c r="A745" t="s">
        <v>571</v>
      </c>
      <c r="B745" t="s">
        <v>4033</v>
      </c>
      <c r="C745" t="s">
        <v>4034</v>
      </c>
      <c r="D745" t="s">
        <v>4035</v>
      </c>
      <c r="E745" t="s">
        <v>4034</v>
      </c>
      <c r="G745" t="s">
        <v>2237</v>
      </c>
      <c r="H745" t="s">
        <v>571</v>
      </c>
    </row>
    <row r="746" spans="1:8">
      <c r="A746" t="s">
        <v>573</v>
      </c>
      <c r="B746" t="s">
        <v>4038</v>
      </c>
      <c r="C746" t="s">
        <v>2244</v>
      </c>
      <c r="D746" t="s">
        <v>4039</v>
      </c>
      <c r="E746" t="s">
        <v>2321</v>
      </c>
      <c r="F746" t="s">
        <v>4040</v>
      </c>
      <c r="G746" t="s">
        <v>7446</v>
      </c>
      <c r="H746" t="s">
        <v>573</v>
      </c>
    </row>
    <row r="747" spans="1:8">
      <c r="A747" t="s">
        <v>575</v>
      </c>
      <c r="B747" t="s">
        <v>4041</v>
      </c>
      <c r="C747" t="s">
        <v>2230</v>
      </c>
      <c r="G747" t="s">
        <v>2237</v>
      </c>
      <c r="H747" t="s">
        <v>575</v>
      </c>
    </row>
    <row r="748" spans="1:8">
      <c r="A748" t="s">
        <v>1630</v>
      </c>
      <c r="B748" t="s">
        <v>4042</v>
      </c>
      <c r="C748" t="s">
        <v>2230</v>
      </c>
      <c r="G748" t="s">
        <v>2304</v>
      </c>
      <c r="H748" t="s">
        <v>1630</v>
      </c>
    </row>
    <row r="749" spans="1:8">
      <c r="A749" t="s">
        <v>1814</v>
      </c>
      <c r="B749" t="s">
        <v>4043</v>
      </c>
      <c r="C749" t="s">
        <v>2413</v>
      </c>
      <c r="D749" t="s">
        <v>4044</v>
      </c>
      <c r="E749" t="s">
        <v>4045</v>
      </c>
      <c r="F749" t="s">
        <v>4046</v>
      </c>
      <c r="G749" t="s">
        <v>7446</v>
      </c>
      <c r="H749" t="s">
        <v>1814</v>
      </c>
    </row>
    <row r="750" spans="1:8">
      <c r="A750" t="s">
        <v>576</v>
      </c>
      <c r="B750" t="s">
        <v>4047</v>
      </c>
      <c r="C750" t="s">
        <v>4048</v>
      </c>
      <c r="D750" t="s">
        <v>4049</v>
      </c>
      <c r="E750" t="s">
        <v>2321</v>
      </c>
      <c r="G750" t="s">
        <v>2237</v>
      </c>
      <c r="H750" t="s">
        <v>576</v>
      </c>
    </row>
    <row r="751" spans="1:8">
      <c r="A751" t="s">
        <v>577</v>
      </c>
      <c r="B751" t="s">
        <v>4050</v>
      </c>
      <c r="C751" t="s">
        <v>2246</v>
      </c>
      <c r="D751" t="s">
        <v>7504</v>
      </c>
      <c r="E751" t="s">
        <v>4034</v>
      </c>
      <c r="G751" t="s">
        <v>2237</v>
      </c>
      <c r="H751" t="s">
        <v>577</v>
      </c>
    </row>
    <row r="752" spans="1:8">
      <c r="A752" t="s">
        <v>4052</v>
      </c>
      <c r="B752" t="s">
        <v>4053</v>
      </c>
      <c r="C752" t="s">
        <v>2340</v>
      </c>
      <c r="D752" t="s">
        <v>4054</v>
      </c>
      <c r="E752" t="s">
        <v>2340</v>
      </c>
      <c r="F752" t="s">
        <v>4055</v>
      </c>
      <c r="G752" t="s">
        <v>7446</v>
      </c>
      <c r="H752" t="s">
        <v>4052</v>
      </c>
    </row>
    <row r="753" spans="1:8">
      <c r="A753" t="s">
        <v>578</v>
      </c>
      <c r="B753" t="s">
        <v>4056</v>
      </c>
      <c r="C753" t="s">
        <v>2270</v>
      </c>
      <c r="D753" t="s">
        <v>4057</v>
      </c>
      <c r="E753" t="s">
        <v>2250</v>
      </c>
      <c r="G753" t="s">
        <v>2228</v>
      </c>
      <c r="H753" t="s">
        <v>578</v>
      </c>
    </row>
    <row r="754" spans="1:8">
      <c r="A754" t="s">
        <v>4058</v>
      </c>
      <c r="B754" t="s">
        <v>4059</v>
      </c>
      <c r="C754" t="s">
        <v>2362</v>
      </c>
      <c r="D754" t="s">
        <v>4060</v>
      </c>
      <c r="E754" t="s">
        <v>2321</v>
      </c>
      <c r="F754" t="s">
        <v>4061</v>
      </c>
      <c r="G754" t="s">
        <v>2223</v>
      </c>
      <c r="H754" t="s">
        <v>4058</v>
      </c>
    </row>
    <row r="755" spans="1:8">
      <c r="A755" t="s">
        <v>4062</v>
      </c>
      <c r="B755" t="s">
        <v>4063</v>
      </c>
      <c r="C755" t="s">
        <v>2227</v>
      </c>
      <c r="D755" t="s">
        <v>4064</v>
      </c>
      <c r="E755" t="s">
        <v>2250</v>
      </c>
      <c r="F755" t="s">
        <v>4065</v>
      </c>
      <c r="G755" t="s">
        <v>7446</v>
      </c>
      <c r="H755" t="s">
        <v>4062</v>
      </c>
    </row>
    <row r="756" spans="1:8">
      <c r="A756" t="s">
        <v>579</v>
      </c>
      <c r="B756" t="s">
        <v>4066</v>
      </c>
      <c r="C756" t="s">
        <v>2246</v>
      </c>
      <c r="G756" t="s">
        <v>2228</v>
      </c>
      <c r="H756" t="s">
        <v>579</v>
      </c>
    </row>
    <row r="757" spans="1:8">
      <c r="A757" t="s">
        <v>7505</v>
      </c>
      <c r="B757" t="s">
        <v>7506</v>
      </c>
      <c r="C757" t="s">
        <v>2375</v>
      </c>
      <c r="D757" t="s">
        <v>7507</v>
      </c>
      <c r="E757" t="s">
        <v>2232</v>
      </c>
      <c r="G757" t="s">
        <v>2237</v>
      </c>
      <c r="H757" t="s">
        <v>7505</v>
      </c>
    </row>
    <row r="758" spans="1:8">
      <c r="A758" t="s">
        <v>4067</v>
      </c>
      <c r="B758" t="s">
        <v>4068</v>
      </c>
      <c r="C758" t="s">
        <v>4069</v>
      </c>
      <c r="D758" t="s">
        <v>4070</v>
      </c>
      <c r="E758" t="s">
        <v>2232</v>
      </c>
      <c r="G758" t="s">
        <v>2237</v>
      </c>
      <c r="H758" t="s">
        <v>4067</v>
      </c>
    </row>
    <row r="759" spans="1:8">
      <c r="A759" t="s">
        <v>1965</v>
      </c>
      <c r="B759" t="s">
        <v>4074</v>
      </c>
      <c r="C759" t="s">
        <v>2250</v>
      </c>
      <c r="D759" t="s">
        <v>4075</v>
      </c>
      <c r="E759" t="s">
        <v>2407</v>
      </c>
      <c r="G759" t="s">
        <v>2237</v>
      </c>
      <c r="H759" t="s">
        <v>1965</v>
      </c>
    </row>
    <row r="760" spans="1:8">
      <c r="A760" t="s">
        <v>580</v>
      </c>
      <c r="B760" t="s">
        <v>4076</v>
      </c>
      <c r="C760" t="s">
        <v>2225</v>
      </c>
      <c r="D760" t="s">
        <v>4077</v>
      </c>
      <c r="E760" t="s">
        <v>2344</v>
      </c>
      <c r="G760" t="s">
        <v>2237</v>
      </c>
      <c r="H760" t="s">
        <v>580</v>
      </c>
    </row>
    <row r="761" spans="1:8">
      <c r="A761" t="s">
        <v>4078</v>
      </c>
      <c r="B761" t="s">
        <v>4079</v>
      </c>
      <c r="C761" t="s">
        <v>2220</v>
      </c>
      <c r="D761" t="s">
        <v>4080</v>
      </c>
      <c r="E761" t="s">
        <v>2220</v>
      </c>
      <c r="F761" t="s">
        <v>4081</v>
      </c>
      <c r="G761" t="s">
        <v>7446</v>
      </c>
      <c r="H761" t="s">
        <v>4078</v>
      </c>
    </row>
    <row r="762" spans="1:8">
      <c r="A762" t="s">
        <v>4082</v>
      </c>
      <c r="B762" t="s">
        <v>4083</v>
      </c>
      <c r="C762" t="s">
        <v>2700</v>
      </c>
      <c r="G762" t="s">
        <v>2237</v>
      </c>
      <c r="H762" t="s">
        <v>4082</v>
      </c>
    </row>
    <row r="763" spans="1:8">
      <c r="A763" t="s">
        <v>581</v>
      </c>
      <c r="B763" t="s">
        <v>4084</v>
      </c>
      <c r="C763" t="s">
        <v>2340</v>
      </c>
      <c r="G763" t="s">
        <v>2237</v>
      </c>
      <c r="H763" t="s">
        <v>581</v>
      </c>
    </row>
    <row r="764" spans="1:8">
      <c r="A764" t="s">
        <v>582</v>
      </c>
      <c r="B764" t="s">
        <v>4085</v>
      </c>
      <c r="C764" t="s">
        <v>2407</v>
      </c>
      <c r="D764" t="s">
        <v>4086</v>
      </c>
      <c r="E764" t="s">
        <v>2232</v>
      </c>
      <c r="G764" t="s">
        <v>2228</v>
      </c>
      <c r="H764" t="s">
        <v>582</v>
      </c>
    </row>
    <row r="765" spans="1:8">
      <c r="A765" t="s">
        <v>4087</v>
      </c>
      <c r="B765" t="s">
        <v>4088</v>
      </c>
      <c r="C765" t="s">
        <v>2675</v>
      </c>
      <c r="D765" t="s">
        <v>4089</v>
      </c>
      <c r="E765" t="s">
        <v>2220</v>
      </c>
      <c r="F765" t="s">
        <v>4081</v>
      </c>
      <c r="G765" t="s">
        <v>7446</v>
      </c>
      <c r="H765" t="s">
        <v>4087</v>
      </c>
    </row>
    <row r="766" spans="1:8">
      <c r="A766" t="s">
        <v>4090</v>
      </c>
      <c r="B766" t="s">
        <v>4091</v>
      </c>
      <c r="C766" t="s">
        <v>4092</v>
      </c>
      <c r="D766" t="s">
        <v>4093</v>
      </c>
      <c r="E766" t="s">
        <v>2227</v>
      </c>
      <c r="F766" t="s">
        <v>4094</v>
      </c>
      <c r="G766" t="s">
        <v>2223</v>
      </c>
      <c r="H766" t="s">
        <v>4090</v>
      </c>
    </row>
    <row r="767" spans="1:8">
      <c r="A767" t="s">
        <v>584</v>
      </c>
      <c r="B767" t="s">
        <v>4098</v>
      </c>
      <c r="C767" t="s">
        <v>2559</v>
      </c>
      <c r="D767" t="s">
        <v>4099</v>
      </c>
      <c r="E767" t="s">
        <v>2559</v>
      </c>
      <c r="G767" t="s">
        <v>2237</v>
      </c>
      <c r="H767" t="s">
        <v>584</v>
      </c>
    </row>
    <row r="768" spans="1:8">
      <c r="A768" t="s">
        <v>585</v>
      </c>
      <c r="B768" t="s">
        <v>4100</v>
      </c>
      <c r="C768" t="s">
        <v>2244</v>
      </c>
      <c r="D768" t="s">
        <v>4101</v>
      </c>
      <c r="E768" t="s">
        <v>2856</v>
      </c>
      <c r="F768" t="s">
        <v>4102</v>
      </c>
      <c r="G768" t="s">
        <v>7446</v>
      </c>
      <c r="H768" t="s">
        <v>585</v>
      </c>
    </row>
    <row r="769" spans="1:8">
      <c r="A769" t="s">
        <v>7508</v>
      </c>
      <c r="B769" t="s">
        <v>7509</v>
      </c>
      <c r="C769" t="s">
        <v>2700</v>
      </c>
      <c r="G769" t="s">
        <v>2237</v>
      </c>
      <c r="H769" t="s">
        <v>7508</v>
      </c>
    </row>
    <row r="770" spans="1:8">
      <c r="A770" t="s">
        <v>4103</v>
      </c>
      <c r="B770" t="s">
        <v>4104</v>
      </c>
      <c r="C770" t="s">
        <v>2428</v>
      </c>
      <c r="G770" t="s">
        <v>2237</v>
      </c>
      <c r="H770" t="s">
        <v>4103</v>
      </c>
    </row>
    <row r="771" spans="1:8">
      <c r="A771" t="s">
        <v>586</v>
      </c>
      <c r="B771" t="s">
        <v>4105</v>
      </c>
      <c r="C771" t="s">
        <v>2220</v>
      </c>
      <c r="D771" t="s">
        <v>4106</v>
      </c>
      <c r="E771" t="s">
        <v>2220</v>
      </c>
      <c r="F771" t="s">
        <v>4107</v>
      </c>
      <c r="G771" t="s">
        <v>7446</v>
      </c>
      <c r="H771" t="s">
        <v>586</v>
      </c>
    </row>
    <row r="772" spans="1:8">
      <c r="A772" t="s">
        <v>587</v>
      </c>
      <c r="B772" t="s">
        <v>4108</v>
      </c>
      <c r="C772" t="s">
        <v>2242</v>
      </c>
      <c r="D772" t="s">
        <v>4109</v>
      </c>
      <c r="E772" t="s">
        <v>2344</v>
      </c>
      <c r="G772" t="s">
        <v>2228</v>
      </c>
      <c r="H772" t="s">
        <v>587</v>
      </c>
    </row>
    <row r="773" spans="1:8">
      <c r="A773" t="s">
        <v>588</v>
      </c>
      <c r="B773" t="s">
        <v>4110</v>
      </c>
      <c r="C773" t="s">
        <v>2364</v>
      </c>
      <c r="D773" t="s">
        <v>7510</v>
      </c>
      <c r="E773" t="s">
        <v>2232</v>
      </c>
      <c r="F773" t="s">
        <v>4112</v>
      </c>
      <c r="G773" t="s">
        <v>7446</v>
      </c>
      <c r="H773" t="s">
        <v>588</v>
      </c>
    </row>
    <row r="774" spans="1:8">
      <c r="A774" t="s">
        <v>4113</v>
      </c>
      <c r="B774" t="s">
        <v>4114</v>
      </c>
      <c r="C774" t="s">
        <v>2700</v>
      </c>
      <c r="D774" t="s">
        <v>4115</v>
      </c>
      <c r="E774" t="s">
        <v>2700</v>
      </c>
      <c r="G774" t="s">
        <v>2237</v>
      </c>
      <c r="H774" t="s">
        <v>4113</v>
      </c>
    </row>
    <row r="775" spans="1:8">
      <c r="A775" t="s">
        <v>589</v>
      </c>
      <c r="B775" t="s">
        <v>4116</v>
      </c>
      <c r="C775" t="s">
        <v>2266</v>
      </c>
      <c r="G775" t="s">
        <v>2228</v>
      </c>
      <c r="H775" t="s">
        <v>589</v>
      </c>
    </row>
    <row r="776" spans="1:8">
      <c r="A776" t="s">
        <v>4117</v>
      </c>
      <c r="B776" t="s">
        <v>4118</v>
      </c>
      <c r="C776" t="s">
        <v>2230</v>
      </c>
      <c r="D776" t="s">
        <v>4119</v>
      </c>
      <c r="E776" t="s">
        <v>2377</v>
      </c>
      <c r="F776" t="s">
        <v>4120</v>
      </c>
      <c r="G776" t="s">
        <v>7446</v>
      </c>
      <c r="H776" t="s">
        <v>4117</v>
      </c>
    </row>
    <row r="777" spans="1:8">
      <c r="A777" t="s">
        <v>4121</v>
      </c>
      <c r="B777" t="s">
        <v>4122</v>
      </c>
      <c r="C777" t="s">
        <v>2700</v>
      </c>
      <c r="D777" t="s">
        <v>4123</v>
      </c>
      <c r="E777" t="s">
        <v>2700</v>
      </c>
      <c r="G777" t="s">
        <v>2237</v>
      </c>
      <c r="H777" t="s">
        <v>4121</v>
      </c>
    </row>
    <row r="778" spans="1:8">
      <c r="A778" t="s">
        <v>4124</v>
      </c>
      <c r="B778" t="s">
        <v>4125</v>
      </c>
      <c r="C778" t="s">
        <v>2425</v>
      </c>
      <c r="D778" t="s">
        <v>4126</v>
      </c>
      <c r="E778" t="s">
        <v>2294</v>
      </c>
      <c r="F778" t="s">
        <v>4127</v>
      </c>
      <c r="G778" t="s">
        <v>7446</v>
      </c>
      <c r="H778" t="s">
        <v>4124</v>
      </c>
    </row>
    <row r="779" spans="1:8">
      <c r="A779" t="s">
        <v>590</v>
      </c>
      <c r="B779" t="s">
        <v>4128</v>
      </c>
      <c r="C779" t="s">
        <v>2242</v>
      </c>
      <c r="D779" t="s">
        <v>4129</v>
      </c>
      <c r="E779" t="s">
        <v>2242</v>
      </c>
      <c r="G779" t="s">
        <v>2237</v>
      </c>
      <c r="H779" t="s">
        <v>590</v>
      </c>
    </row>
    <row r="780" spans="1:8">
      <c r="A780" t="s">
        <v>591</v>
      </c>
      <c r="B780" t="s">
        <v>4130</v>
      </c>
      <c r="C780" t="s">
        <v>2272</v>
      </c>
      <c r="D780" t="s">
        <v>4131</v>
      </c>
      <c r="E780" t="s">
        <v>2340</v>
      </c>
      <c r="F780" t="s">
        <v>4132</v>
      </c>
      <c r="G780" t="s">
        <v>2223</v>
      </c>
      <c r="H780" t="s">
        <v>591</v>
      </c>
    </row>
    <row r="781" spans="1:8">
      <c r="A781" t="s">
        <v>592</v>
      </c>
      <c r="B781" t="s">
        <v>4133</v>
      </c>
      <c r="C781" t="s">
        <v>2700</v>
      </c>
      <c r="D781" t="s">
        <v>4134</v>
      </c>
      <c r="E781" t="s">
        <v>2344</v>
      </c>
      <c r="G781" t="s">
        <v>2237</v>
      </c>
      <c r="H781" t="s">
        <v>592</v>
      </c>
    </row>
    <row r="782" spans="1:8">
      <c r="A782" t="s">
        <v>4135</v>
      </c>
      <c r="B782" t="s">
        <v>4136</v>
      </c>
      <c r="C782" t="s">
        <v>2250</v>
      </c>
      <c r="D782" t="s">
        <v>4137</v>
      </c>
      <c r="E782" t="s">
        <v>2375</v>
      </c>
      <c r="G782" t="s">
        <v>2237</v>
      </c>
      <c r="H782" t="s">
        <v>4135</v>
      </c>
    </row>
    <row r="783" spans="1:8">
      <c r="A783" t="s">
        <v>583</v>
      </c>
      <c r="B783" t="s">
        <v>4138</v>
      </c>
      <c r="C783" t="s">
        <v>2250</v>
      </c>
      <c r="D783" t="s">
        <v>4139</v>
      </c>
      <c r="E783" t="s">
        <v>2375</v>
      </c>
      <c r="G783" t="s">
        <v>2237</v>
      </c>
      <c r="H783" t="s">
        <v>583</v>
      </c>
    </row>
    <row r="784" spans="1:8">
      <c r="A784" t="s">
        <v>658</v>
      </c>
      <c r="B784" t="s">
        <v>4140</v>
      </c>
      <c r="C784" t="s">
        <v>2250</v>
      </c>
      <c r="G784" t="s">
        <v>7473</v>
      </c>
      <c r="H784" t="s">
        <v>658</v>
      </c>
    </row>
    <row r="785" spans="1:8">
      <c r="A785" t="s">
        <v>1632</v>
      </c>
      <c r="B785" t="s">
        <v>4141</v>
      </c>
      <c r="C785" t="s">
        <v>2230</v>
      </c>
      <c r="D785" t="s">
        <v>4142</v>
      </c>
      <c r="E785" t="s">
        <v>2230</v>
      </c>
      <c r="G785" t="s">
        <v>2228</v>
      </c>
      <c r="H785" t="s">
        <v>1632</v>
      </c>
    </row>
    <row r="786" spans="1:8">
      <c r="A786" t="s">
        <v>594</v>
      </c>
      <c r="B786" t="s">
        <v>4143</v>
      </c>
      <c r="C786" t="s">
        <v>2340</v>
      </c>
      <c r="D786" t="s">
        <v>4144</v>
      </c>
      <c r="E786" t="s">
        <v>2272</v>
      </c>
      <c r="F786" t="s">
        <v>4145</v>
      </c>
      <c r="G786" t="s">
        <v>7446</v>
      </c>
      <c r="H786" t="s">
        <v>594</v>
      </c>
    </row>
    <row r="787" spans="1:8">
      <c r="A787" t="s">
        <v>595</v>
      </c>
      <c r="B787" t="s">
        <v>4146</v>
      </c>
      <c r="C787" t="s">
        <v>2382</v>
      </c>
      <c r="D787" t="s">
        <v>4147</v>
      </c>
      <c r="E787" t="s">
        <v>2382</v>
      </c>
      <c r="G787" t="s">
        <v>2237</v>
      </c>
      <c r="H787" t="s">
        <v>595</v>
      </c>
    </row>
    <row r="788" spans="1:8">
      <c r="A788" t="s">
        <v>1633</v>
      </c>
      <c r="B788" t="s">
        <v>4148</v>
      </c>
      <c r="C788" t="s">
        <v>2230</v>
      </c>
      <c r="G788" t="s">
        <v>2701</v>
      </c>
      <c r="H788" t="s">
        <v>1633</v>
      </c>
    </row>
    <row r="789" spans="1:8">
      <c r="A789" t="s">
        <v>4149</v>
      </c>
      <c r="B789" t="s">
        <v>4150</v>
      </c>
      <c r="C789" t="s">
        <v>2377</v>
      </c>
      <c r="D789" t="s">
        <v>4151</v>
      </c>
      <c r="E789" t="s">
        <v>2294</v>
      </c>
      <c r="F789" t="s">
        <v>4152</v>
      </c>
      <c r="G789" t="s">
        <v>7446</v>
      </c>
      <c r="H789" t="s">
        <v>4149</v>
      </c>
    </row>
    <row r="790" spans="1:8">
      <c r="A790" t="s">
        <v>4153</v>
      </c>
      <c r="B790" t="s">
        <v>4154</v>
      </c>
      <c r="C790" t="s">
        <v>2246</v>
      </c>
      <c r="D790" t="s">
        <v>4155</v>
      </c>
      <c r="E790" t="s">
        <v>2246</v>
      </c>
      <c r="G790" t="s">
        <v>2228</v>
      </c>
      <c r="H790" t="s">
        <v>4153</v>
      </c>
    </row>
    <row r="791" spans="1:8">
      <c r="A791" t="s">
        <v>596</v>
      </c>
      <c r="B791" t="s">
        <v>4156</v>
      </c>
      <c r="C791" t="s">
        <v>2321</v>
      </c>
      <c r="D791" t="s">
        <v>4157</v>
      </c>
      <c r="E791" t="s">
        <v>2321</v>
      </c>
      <c r="F791" t="s">
        <v>4158</v>
      </c>
      <c r="G791" t="s">
        <v>7446</v>
      </c>
      <c r="H791" t="s">
        <v>596</v>
      </c>
    </row>
    <row r="792" spans="1:8">
      <c r="A792" t="s">
        <v>7511</v>
      </c>
      <c r="B792" t="s">
        <v>7512</v>
      </c>
      <c r="C792" t="s">
        <v>2246</v>
      </c>
      <c r="G792" t="s">
        <v>2701</v>
      </c>
      <c r="H792" t="s">
        <v>7511</v>
      </c>
    </row>
    <row r="793" spans="1:8">
      <c r="A793" t="s">
        <v>597</v>
      </c>
      <c r="B793" t="s">
        <v>4159</v>
      </c>
      <c r="C793" t="s">
        <v>2246</v>
      </c>
      <c r="D793" t="s">
        <v>4160</v>
      </c>
      <c r="E793" t="s">
        <v>3133</v>
      </c>
      <c r="G793" t="s">
        <v>2228</v>
      </c>
      <c r="H793" t="s">
        <v>597</v>
      </c>
    </row>
    <row r="794" spans="1:8">
      <c r="A794" t="s">
        <v>598</v>
      </c>
      <c r="B794" t="s">
        <v>4161</v>
      </c>
      <c r="C794" t="s">
        <v>2246</v>
      </c>
      <c r="D794" t="s">
        <v>4160</v>
      </c>
      <c r="E794" t="s">
        <v>2246</v>
      </c>
      <c r="G794" t="s">
        <v>2237</v>
      </c>
      <c r="H794" t="s">
        <v>598</v>
      </c>
    </row>
    <row r="795" spans="1:8">
      <c r="A795" t="s">
        <v>599</v>
      </c>
      <c r="B795" t="s">
        <v>4162</v>
      </c>
      <c r="C795" t="s">
        <v>3178</v>
      </c>
      <c r="D795" t="s">
        <v>4163</v>
      </c>
      <c r="E795" t="s">
        <v>3178</v>
      </c>
      <c r="G795" t="s">
        <v>2237</v>
      </c>
      <c r="H795" t="s">
        <v>599</v>
      </c>
    </row>
    <row r="796" spans="1:8">
      <c r="A796" t="s">
        <v>600</v>
      </c>
      <c r="B796" t="s">
        <v>4164</v>
      </c>
      <c r="C796" t="s">
        <v>2230</v>
      </c>
      <c r="D796" t="s">
        <v>4165</v>
      </c>
      <c r="E796" t="s">
        <v>4166</v>
      </c>
      <c r="G796" t="s">
        <v>2228</v>
      </c>
      <c r="H796" t="s">
        <v>600</v>
      </c>
    </row>
    <row r="797" spans="1:8">
      <c r="A797" t="s">
        <v>659</v>
      </c>
      <c r="B797" t="s">
        <v>4167</v>
      </c>
      <c r="C797" t="s">
        <v>2375</v>
      </c>
      <c r="D797" t="s">
        <v>4168</v>
      </c>
      <c r="E797" t="s">
        <v>2250</v>
      </c>
      <c r="G797" t="s">
        <v>2237</v>
      </c>
      <c r="H797" t="s">
        <v>659</v>
      </c>
    </row>
    <row r="798" spans="1:8">
      <c r="A798" t="s">
        <v>4169</v>
      </c>
      <c r="B798" t="s">
        <v>4170</v>
      </c>
      <c r="C798" t="s">
        <v>2248</v>
      </c>
      <c r="D798" t="s">
        <v>4171</v>
      </c>
      <c r="E798" t="s">
        <v>2252</v>
      </c>
      <c r="G798" t="s">
        <v>2237</v>
      </c>
      <c r="H798" t="s">
        <v>4169</v>
      </c>
    </row>
    <row r="799" spans="1:8">
      <c r="A799" t="s">
        <v>1772</v>
      </c>
      <c r="B799" t="s">
        <v>4172</v>
      </c>
      <c r="C799" t="s">
        <v>2559</v>
      </c>
      <c r="D799" t="s">
        <v>4173</v>
      </c>
      <c r="E799" t="s">
        <v>2559</v>
      </c>
      <c r="G799" t="s">
        <v>2237</v>
      </c>
      <c r="H799" t="s">
        <v>1772</v>
      </c>
    </row>
    <row r="800" spans="1:8">
      <c r="A800" t="s">
        <v>1833</v>
      </c>
      <c r="B800" t="s">
        <v>7513</v>
      </c>
      <c r="C800" t="s">
        <v>2344</v>
      </c>
      <c r="G800" t="s">
        <v>2237</v>
      </c>
      <c r="H800" t="s">
        <v>1833</v>
      </c>
    </row>
    <row r="801" spans="1:8">
      <c r="A801" t="s">
        <v>601</v>
      </c>
      <c r="B801" t="s">
        <v>4174</v>
      </c>
      <c r="C801" t="s">
        <v>2377</v>
      </c>
      <c r="D801" t="s">
        <v>4175</v>
      </c>
      <c r="E801" t="s">
        <v>2321</v>
      </c>
      <c r="G801" t="s">
        <v>2237</v>
      </c>
      <c r="H801" t="s">
        <v>601</v>
      </c>
    </row>
    <row r="802" spans="1:8">
      <c r="A802" t="s">
        <v>4176</v>
      </c>
      <c r="B802" t="s">
        <v>4177</v>
      </c>
      <c r="C802" t="s">
        <v>2700</v>
      </c>
      <c r="D802" t="s">
        <v>4178</v>
      </c>
      <c r="E802" t="s">
        <v>2225</v>
      </c>
      <c r="G802" t="s">
        <v>2237</v>
      </c>
      <c r="H802" t="s">
        <v>4176</v>
      </c>
    </row>
    <row r="803" spans="1:8">
      <c r="A803" t="s">
        <v>602</v>
      </c>
      <c r="B803" t="s">
        <v>4179</v>
      </c>
      <c r="C803" t="s">
        <v>2259</v>
      </c>
      <c r="D803" t="s">
        <v>4180</v>
      </c>
      <c r="E803" t="s">
        <v>2259</v>
      </c>
      <c r="F803" t="s">
        <v>4181</v>
      </c>
      <c r="G803" t="s">
        <v>7446</v>
      </c>
      <c r="H803" t="s">
        <v>602</v>
      </c>
    </row>
    <row r="804" spans="1:8">
      <c r="A804" t="s">
        <v>605</v>
      </c>
      <c r="B804" t="s">
        <v>4184</v>
      </c>
      <c r="C804" t="s">
        <v>2276</v>
      </c>
      <c r="D804" t="s">
        <v>4185</v>
      </c>
      <c r="E804" t="s">
        <v>2407</v>
      </c>
      <c r="G804" t="s">
        <v>2237</v>
      </c>
      <c r="H804" t="s">
        <v>605</v>
      </c>
    </row>
    <row r="805" spans="1:8">
      <c r="A805" t="s">
        <v>4186</v>
      </c>
      <c r="B805" t="s">
        <v>4187</v>
      </c>
      <c r="C805" t="s">
        <v>2242</v>
      </c>
      <c r="D805" t="s">
        <v>4188</v>
      </c>
      <c r="E805" t="s">
        <v>2227</v>
      </c>
      <c r="G805" t="s">
        <v>2237</v>
      </c>
      <c r="H805" t="s">
        <v>4186</v>
      </c>
    </row>
    <row r="806" spans="1:8">
      <c r="A806" t="s">
        <v>606</v>
      </c>
      <c r="B806" t="s">
        <v>4189</v>
      </c>
      <c r="C806" t="s">
        <v>2230</v>
      </c>
      <c r="D806" t="s">
        <v>4190</v>
      </c>
      <c r="E806" t="s">
        <v>2230</v>
      </c>
      <c r="G806" t="s">
        <v>2237</v>
      </c>
      <c r="H806" t="s">
        <v>606</v>
      </c>
    </row>
    <row r="807" spans="1:8">
      <c r="A807" t="s">
        <v>4191</v>
      </c>
      <c r="B807" t="s">
        <v>4192</v>
      </c>
      <c r="C807" t="s">
        <v>2399</v>
      </c>
      <c r="D807" t="s">
        <v>2733</v>
      </c>
      <c r="E807" t="s">
        <v>2232</v>
      </c>
      <c r="F807" t="s">
        <v>2734</v>
      </c>
      <c r="G807" t="s">
        <v>7446</v>
      </c>
      <c r="H807" t="s">
        <v>4191</v>
      </c>
    </row>
    <row r="808" spans="1:8">
      <c r="A808" t="s">
        <v>607</v>
      </c>
      <c r="B808" t="s">
        <v>4193</v>
      </c>
      <c r="C808" t="s">
        <v>2246</v>
      </c>
      <c r="D808" t="s">
        <v>4194</v>
      </c>
      <c r="E808" t="s">
        <v>2246</v>
      </c>
      <c r="G808" t="s">
        <v>2237</v>
      </c>
      <c r="H808" t="s">
        <v>607</v>
      </c>
    </row>
    <row r="809" spans="1:8">
      <c r="A809" t="s">
        <v>608</v>
      </c>
      <c r="B809" t="s">
        <v>4195</v>
      </c>
      <c r="C809" t="s">
        <v>2230</v>
      </c>
      <c r="D809" t="s">
        <v>4196</v>
      </c>
      <c r="E809" t="s">
        <v>2230</v>
      </c>
      <c r="G809" t="s">
        <v>2237</v>
      </c>
      <c r="H809" t="s">
        <v>608</v>
      </c>
    </row>
    <row r="810" spans="1:8">
      <c r="A810" t="s">
        <v>1634</v>
      </c>
      <c r="B810" t="s">
        <v>4197</v>
      </c>
      <c r="C810" t="s">
        <v>2250</v>
      </c>
      <c r="G810" t="s">
        <v>2237</v>
      </c>
      <c r="H810" t="s">
        <v>1634</v>
      </c>
    </row>
    <row r="811" spans="1:8">
      <c r="A811" t="s">
        <v>609</v>
      </c>
      <c r="B811" t="s">
        <v>4198</v>
      </c>
      <c r="C811" t="s">
        <v>2250</v>
      </c>
      <c r="D811" t="s">
        <v>4199</v>
      </c>
      <c r="E811" t="s">
        <v>2321</v>
      </c>
      <c r="G811" t="s">
        <v>2237</v>
      </c>
      <c r="H811" t="s">
        <v>609</v>
      </c>
    </row>
    <row r="812" spans="1:8">
      <c r="A812" t="s">
        <v>610</v>
      </c>
      <c r="B812" t="s">
        <v>4200</v>
      </c>
      <c r="C812" t="s">
        <v>2246</v>
      </c>
      <c r="D812" t="s">
        <v>4201</v>
      </c>
      <c r="E812" t="s">
        <v>2244</v>
      </c>
      <c r="F812" t="s">
        <v>4202</v>
      </c>
      <c r="G812" t="s">
        <v>7446</v>
      </c>
      <c r="H812" t="s">
        <v>610</v>
      </c>
    </row>
    <row r="813" spans="1:8">
      <c r="A813" t="s">
        <v>611</v>
      </c>
      <c r="B813" t="s">
        <v>4203</v>
      </c>
      <c r="C813" t="s">
        <v>2377</v>
      </c>
      <c r="D813" t="s">
        <v>4204</v>
      </c>
      <c r="E813" t="s">
        <v>2407</v>
      </c>
      <c r="G813" t="s">
        <v>2237</v>
      </c>
      <c r="H813" t="s">
        <v>611</v>
      </c>
    </row>
    <row r="814" spans="1:8">
      <c r="A814" t="s">
        <v>612</v>
      </c>
      <c r="B814" t="s">
        <v>4205</v>
      </c>
      <c r="C814" t="s">
        <v>4206</v>
      </c>
      <c r="D814" t="s">
        <v>4207</v>
      </c>
      <c r="E814" t="s">
        <v>2250</v>
      </c>
      <c r="G814" t="s">
        <v>2237</v>
      </c>
      <c r="H814" t="s">
        <v>612</v>
      </c>
    </row>
    <row r="815" spans="1:8">
      <c r="A815" t="s">
        <v>615</v>
      </c>
      <c r="B815" t="s">
        <v>4208</v>
      </c>
      <c r="C815" t="s">
        <v>2700</v>
      </c>
      <c r="D815" t="s">
        <v>4209</v>
      </c>
      <c r="E815" t="s">
        <v>2321</v>
      </c>
      <c r="G815" t="s">
        <v>2237</v>
      </c>
      <c r="H815" t="s">
        <v>615</v>
      </c>
    </row>
    <row r="816" spans="1:8">
      <c r="A816" t="s">
        <v>616</v>
      </c>
      <c r="B816" t="s">
        <v>4210</v>
      </c>
      <c r="C816" t="s">
        <v>2298</v>
      </c>
      <c r="D816" t="s">
        <v>4211</v>
      </c>
      <c r="E816" t="s">
        <v>2298</v>
      </c>
      <c r="G816" t="s">
        <v>2237</v>
      </c>
      <c r="H816" t="s">
        <v>616</v>
      </c>
    </row>
    <row r="817" spans="1:8">
      <c r="A817" t="s">
        <v>613</v>
      </c>
      <c r="B817" t="s">
        <v>4212</v>
      </c>
      <c r="C817" t="s">
        <v>2227</v>
      </c>
      <c r="D817" t="s">
        <v>4213</v>
      </c>
      <c r="E817" t="s">
        <v>2321</v>
      </c>
      <c r="G817" t="s">
        <v>2237</v>
      </c>
      <c r="H817" t="s">
        <v>613</v>
      </c>
    </row>
    <row r="818" spans="1:8">
      <c r="A818" t="s">
        <v>1635</v>
      </c>
      <c r="B818" t="s">
        <v>4214</v>
      </c>
      <c r="C818" t="s">
        <v>2227</v>
      </c>
      <c r="G818" t="s">
        <v>2304</v>
      </c>
      <c r="H818" t="s">
        <v>1635</v>
      </c>
    </row>
    <row r="819" spans="1:8">
      <c r="A819" t="s">
        <v>4215</v>
      </c>
      <c r="B819" t="s">
        <v>4216</v>
      </c>
      <c r="C819" t="s">
        <v>4217</v>
      </c>
      <c r="D819" t="s">
        <v>4218</v>
      </c>
      <c r="E819" t="s">
        <v>2232</v>
      </c>
      <c r="F819" t="s">
        <v>4219</v>
      </c>
      <c r="G819" t="s">
        <v>7446</v>
      </c>
      <c r="H819" t="s">
        <v>4215</v>
      </c>
    </row>
    <row r="820" spans="1:8">
      <c r="A820" t="s">
        <v>618</v>
      </c>
      <c r="B820" t="s">
        <v>4220</v>
      </c>
      <c r="C820" t="s">
        <v>2750</v>
      </c>
      <c r="G820" t="s">
        <v>2237</v>
      </c>
      <c r="H820" t="s">
        <v>618</v>
      </c>
    </row>
    <row r="821" spans="1:8">
      <c r="A821" t="s">
        <v>1636</v>
      </c>
      <c r="B821" t="s">
        <v>4221</v>
      </c>
      <c r="C821" t="s">
        <v>2750</v>
      </c>
      <c r="G821" t="s">
        <v>2237</v>
      </c>
      <c r="H821" t="s">
        <v>1636</v>
      </c>
    </row>
    <row r="822" spans="1:8">
      <c r="A822" t="s">
        <v>619</v>
      </c>
      <c r="B822" t="s">
        <v>4222</v>
      </c>
      <c r="C822" t="s">
        <v>2225</v>
      </c>
      <c r="D822" t="s">
        <v>4223</v>
      </c>
      <c r="E822" t="s">
        <v>2232</v>
      </c>
      <c r="G822" t="s">
        <v>2304</v>
      </c>
      <c r="H822" t="s">
        <v>619</v>
      </c>
    </row>
    <row r="823" spans="1:8">
      <c r="A823" t="s">
        <v>1637</v>
      </c>
      <c r="B823" t="s">
        <v>4224</v>
      </c>
      <c r="C823" t="s">
        <v>2225</v>
      </c>
      <c r="G823" t="s">
        <v>2237</v>
      </c>
      <c r="H823" t="s">
        <v>1637</v>
      </c>
    </row>
    <row r="824" spans="1:8">
      <c r="A824" t="s">
        <v>620</v>
      </c>
      <c r="B824" t="s">
        <v>4225</v>
      </c>
      <c r="C824" t="s">
        <v>2250</v>
      </c>
      <c r="D824" t="s">
        <v>4226</v>
      </c>
      <c r="E824" t="s">
        <v>2250</v>
      </c>
      <c r="G824" t="s">
        <v>2237</v>
      </c>
      <c r="H824" t="s">
        <v>620</v>
      </c>
    </row>
    <row r="825" spans="1:8">
      <c r="A825" t="s">
        <v>1638</v>
      </c>
      <c r="B825" t="s">
        <v>4227</v>
      </c>
      <c r="C825" t="s">
        <v>2250</v>
      </c>
      <c r="G825" t="s">
        <v>2237</v>
      </c>
      <c r="H825" t="s">
        <v>1638</v>
      </c>
    </row>
    <row r="826" spans="1:8">
      <c r="A826" t="s">
        <v>4228</v>
      </c>
      <c r="B826" t="s">
        <v>4229</v>
      </c>
      <c r="C826" t="s">
        <v>2294</v>
      </c>
      <c r="D826" t="s">
        <v>4230</v>
      </c>
      <c r="E826" t="s">
        <v>2246</v>
      </c>
      <c r="F826" t="s">
        <v>4231</v>
      </c>
      <c r="G826" t="s">
        <v>7446</v>
      </c>
      <c r="H826" t="s">
        <v>4228</v>
      </c>
    </row>
    <row r="827" spans="1:8">
      <c r="A827" t="s">
        <v>622</v>
      </c>
      <c r="B827" t="s">
        <v>4232</v>
      </c>
      <c r="C827" t="s">
        <v>2266</v>
      </c>
      <c r="D827" t="s">
        <v>4233</v>
      </c>
      <c r="E827" t="s">
        <v>2321</v>
      </c>
      <c r="F827" t="s">
        <v>4234</v>
      </c>
      <c r="G827" t="s">
        <v>7446</v>
      </c>
      <c r="H827" t="s">
        <v>622</v>
      </c>
    </row>
    <row r="828" spans="1:8">
      <c r="A828" t="s">
        <v>660</v>
      </c>
      <c r="B828" t="s">
        <v>4235</v>
      </c>
      <c r="C828" t="s">
        <v>2270</v>
      </c>
      <c r="D828" t="s">
        <v>4236</v>
      </c>
      <c r="E828" t="s">
        <v>2270</v>
      </c>
      <c r="G828" t="s">
        <v>2237</v>
      </c>
      <c r="H828" t="s">
        <v>660</v>
      </c>
    </row>
    <row r="829" spans="1:8">
      <c r="A829" t="s">
        <v>661</v>
      </c>
      <c r="B829" t="s">
        <v>4237</v>
      </c>
      <c r="C829" t="s">
        <v>2350</v>
      </c>
      <c r="G829" t="s">
        <v>2237</v>
      </c>
      <c r="H829" t="s">
        <v>661</v>
      </c>
    </row>
    <row r="830" spans="1:8">
      <c r="A830" t="s">
        <v>1645</v>
      </c>
      <c r="B830" t="s">
        <v>4238</v>
      </c>
      <c r="C830" t="s">
        <v>2225</v>
      </c>
      <c r="G830" t="s">
        <v>2237</v>
      </c>
      <c r="H830" t="s">
        <v>1645</v>
      </c>
    </row>
    <row r="831" spans="1:8">
      <c r="A831" t="s">
        <v>4239</v>
      </c>
      <c r="B831" t="s">
        <v>4240</v>
      </c>
      <c r="C831" t="s">
        <v>2270</v>
      </c>
      <c r="D831" t="s">
        <v>4236</v>
      </c>
      <c r="E831" t="s">
        <v>2270</v>
      </c>
      <c r="G831" t="s">
        <v>2304</v>
      </c>
      <c r="H831" t="s">
        <v>4239</v>
      </c>
    </row>
    <row r="832" spans="1:8">
      <c r="A832" t="s">
        <v>4241</v>
      </c>
      <c r="B832" t="s">
        <v>4242</v>
      </c>
      <c r="C832" t="s">
        <v>2377</v>
      </c>
      <c r="D832" t="s">
        <v>4243</v>
      </c>
      <c r="E832" t="s">
        <v>2230</v>
      </c>
      <c r="G832" t="s">
        <v>2237</v>
      </c>
      <c r="H832" t="s">
        <v>4241</v>
      </c>
    </row>
    <row r="833" spans="1:8">
      <c r="A833" t="s">
        <v>624</v>
      </c>
      <c r="B833" t="s">
        <v>4244</v>
      </c>
      <c r="C833" t="s">
        <v>2350</v>
      </c>
      <c r="G833" t="s">
        <v>2228</v>
      </c>
      <c r="H833" t="s">
        <v>624</v>
      </c>
    </row>
    <row r="834" spans="1:8">
      <c r="A834" t="s">
        <v>625</v>
      </c>
      <c r="B834" t="s">
        <v>4245</v>
      </c>
      <c r="C834" t="s">
        <v>2242</v>
      </c>
      <c r="G834" t="s">
        <v>2237</v>
      </c>
      <c r="H834" t="s">
        <v>625</v>
      </c>
    </row>
    <row r="835" spans="1:8">
      <c r="A835" t="s">
        <v>626</v>
      </c>
      <c r="B835" t="s">
        <v>4246</v>
      </c>
      <c r="C835" t="s">
        <v>2428</v>
      </c>
      <c r="D835" t="s">
        <v>2792</v>
      </c>
      <c r="E835" t="s">
        <v>2700</v>
      </c>
      <c r="G835" t="s">
        <v>2228</v>
      </c>
      <c r="H835" t="s">
        <v>626</v>
      </c>
    </row>
    <row r="836" spans="1:8">
      <c r="A836" t="s">
        <v>4247</v>
      </c>
      <c r="B836" t="s">
        <v>4248</v>
      </c>
      <c r="C836" t="s">
        <v>2483</v>
      </c>
      <c r="G836" t="s">
        <v>2228</v>
      </c>
      <c r="H836" t="s">
        <v>4247</v>
      </c>
    </row>
    <row r="837" spans="1:8">
      <c r="A837" t="s">
        <v>4249</v>
      </c>
      <c r="B837" t="s">
        <v>4250</v>
      </c>
      <c r="C837" t="s">
        <v>2225</v>
      </c>
      <c r="G837" t="s">
        <v>2237</v>
      </c>
      <c r="H837" t="s">
        <v>4249</v>
      </c>
    </row>
    <row r="838" spans="1:8">
      <c r="A838" t="s">
        <v>4251</v>
      </c>
      <c r="B838" t="s">
        <v>4252</v>
      </c>
      <c r="C838" t="s">
        <v>2476</v>
      </c>
      <c r="G838" t="s">
        <v>2237</v>
      </c>
      <c r="H838" t="s">
        <v>4251</v>
      </c>
    </row>
    <row r="839" spans="1:8">
      <c r="A839" t="s">
        <v>629</v>
      </c>
      <c r="B839" t="s">
        <v>4253</v>
      </c>
      <c r="C839" t="s">
        <v>2225</v>
      </c>
      <c r="G839" t="s">
        <v>2237</v>
      </c>
      <c r="H839" t="s">
        <v>629</v>
      </c>
    </row>
    <row r="840" spans="1:8">
      <c r="A840" t="s">
        <v>628</v>
      </c>
      <c r="B840" t="s">
        <v>4253</v>
      </c>
      <c r="C840" t="s">
        <v>2246</v>
      </c>
      <c r="G840" t="s">
        <v>2237</v>
      </c>
      <c r="H840" t="s">
        <v>628</v>
      </c>
    </row>
    <row r="841" spans="1:8">
      <c r="A841" t="s">
        <v>630</v>
      </c>
      <c r="B841" t="s">
        <v>4254</v>
      </c>
      <c r="C841" t="s">
        <v>2559</v>
      </c>
      <c r="D841" t="s">
        <v>4255</v>
      </c>
      <c r="E841" t="s">
        <v>2344</v>
      </c>
      <c r="F841" t="s">
        <v>4256</v>
      </c>
      <c r="G841" t="s">
        <v>7446</v>
      </c>
      <c r="H841" t="s">
        <v>630</v>
      </c>
    </row>
    <row r="842" spans="1:8">
      <c r="A842" t="s">
        <v>631</v>
      </c>
      <c r="B842" t="s">
        <v>4257</v>
      </c>
      <c r="C842" t="s">
        <v>2244</v>
      </c>
      <c r="D842" t="s">
        <v>4258</v>
      </c>
      <c r="E842" t="s">
        <v>2227</v>
      </c>
      <c r="G842" t="s">
        <v>2237</v>
      </c>
      <c r="H842" t="s">
        <v>631</v>
      </c>
    </row>
    <row r="843" spans="1:8">
      <c r="A843" t="s">
        <v>632</v>
      </c>
      <c r="B843" t="s">
        <v>4259</v>
      </c>
      <c r="C843" t="s">
        <v>2227</v>
      </c>
      <c r="D843" t="s">
        <v>4260</v>
      </c>
      <c r="E843" t="s">
        <v>2250</v>
      </c>
      <c r="F843" t="s">
        <v>4261</v>
      </c>
      <c r="G843" t="s">
        <v>7446</v>
      </c>
      <c r="H843" t="s">
        <v>632</v>
      </c>
    </row>
    <row r="844" spans="1:8">
      <c r="A844" t="s">
        <v>4262</v>
      </c>
      <c r="B844" t="s">
        <v>4263</v>
      </c>
      <c r="C844" t="s">
        <v>2259</v>
      </c>
      <c r="G844" t="s">
        <v>7473</v>
      </c>
      <c r="H844" t="s">
        <v>4262</v>
      </c>
    </row>
    <row r="845" spans="1:8">
      <c r="A845" t="s">
        <v>635</v>
      </c>
      <c r="B845" t="s">
        <v>4264</v>
      </c>
      <c r="C845" t="s">
        <v>2248</v>
      </c>
      <c r="D845" t="s">
        <v>4265</v>
      </c>
      <c r="E845" t="s">
        <v>2413</v>
      </c>
      <c r="G845" t="s">
        <v>2237</v>
      </c>
      <c r="H845" t="s">
        <v>635</v>
      </c>
    </row>
    <row r="846" spans="1:8">
      <c r="A846" t="s">
        <v>4266</v>
      </c>
      <c r="B846" t="s">
        <v>4267</v>
      </c>
      <c r="C846" t="s">
        <v>2292</v>
      </c>
      <c r="D846" t="s">
        <v>4268</v>
      </c>
      <c r="E846" t="s">
        <v>2250</v>
      </c>
      <c r="G846" t="s">
        <v>2228</v>
      </c>
      <c r="H846" t="s">
        <v>4266</v>
      </c>
    </row>
    <row r="847" spans="1:8">
      <c r="A847" t="s">
        <v>4269</v>
      </c>
      <c r="B847" t="s">
        <v>4270</v>
      </c>
      <c r="C847" t="s">
        <v>2220</v>
      </c>
      <c r="D847" t="s">
        <v>4271</v>
      </c>
      <c r="E847" t="s">
        <v>4272</v>
      </c>
      <c r="F847" t="s">
        <v>4273</v>
      </c>
      <c r="G847" t="s">
        <v>7446</v>
      </c>
      <c r="H847" t="s">
        <v>4269</v>
      </c>
    </row>
    <row r="848" spans="1:8">
      <c r="A848" t="s">
        <v>637</v>
      </c>
      <c r="B848" t="s">
        <v>4270</v>
      </c>
      <c r="C848" t="s">
        <v>2248</v>
      </c>
      <c r="D848" t="s">
        <v>4274</v>
      </c>
      <c r="E848" t="s">
        <v>2340</v>
      </c>
      <c r="G848" t="s">
        <v>2237</v>
      </c>
      <c r="H848" t="s">
        <v>637</v>
      </c>
    </row>
    <row r="849" spans="1:8">
      <c r="A849" t="s">
        <v>638</v>
      </c>
      <c r="B849" t="s">
        <v>4275</v>
      </c>
      <c r="C849" t="s">
        <v>2254</v>
      </c>
      <c r="D849" t="s">
        <v>4276</v>
      </c>
      <c r="E849" t="s">
        <v>2454</v>
      </c>
      <c r="G849" t="s">
        <v>2228</v>
      </c>
      <c r="H849" t="s">
        <v>638</v>
      </c>
    </row>
    <row r="850" spans="1:8">
      <c r="A850" t="s">
        <v>639</v>
      </c>
      <c r="B850" t="s">
        <v>4277</v>
      </c>
      <c r="C850" t="s">
        <v>2242</v>
      </c>
      <c r="D850" t="s">
        <v>4278</v>
      </c>
      <c r="E850" t="s">
        <v>2377</v>
      </c>
      <c r="F850" t="s">
        <v>4279</v>
      </c>
      <c r="G850" t="s">
        <v>7446</v>
      </c>
      <c r="H850" t="s">
        <v>639</v>
      </c>
    </row>
    <row r="851" spans="1:8">
      <c r="A851" t="s">
        <v>641</v>
      </c>
      <c r="B851" t="s">
        <v>4280</v>
      </c>
      <c r="C851" t="s">
        <v>2350</v>
      </c>
      <c r="D851" t="s">
        <v>4281</v>
      </c>
      <c r="E851" t="s">
        <v>2746</v>
      </c>
      <c r="F851" t="s">
        <v>4282</v>
      </c>
      <c r="G851" t="s">
        <v>7446</v>
      </c>
      <c r="H851" t="s">
        <v>641</v>
      </c>
    </row>
    <row r="852" spans="1:8">
      <c r="A852" t="s">
        <v>642</v>
      </c>
      <c r="B852" t="s">
        <v>4283</v>
      </c>
      <c r="C852" t="s">
        <v>2830</v>
      </c>
      <c r="D852" t="s">
        <v>4284</v>
      </c>
      <c r="E852" t="s">
        <v>2232</v>
      </c>
      <c r="G852" t="s">
        <v>2237</v>
      </c>
      <c r="H852" t="s">
        <v>642</v>
      </c>
    </row>
    <row r="853" spans="1:8">
      <c r="A853" t="s">
        <v>1773</v>
      </c>
      <c r="B853" t="s">
        <v>4285</v>
      </c>
      <c r="C853" t="s">
        <v>2428</v>
      </c>
      <c r="D853" t="s">
        <v>4286</v>
      </c>
      <c r="E853" t="s">
        <v>2428</v>
      </c>
      <c r="G853" t="s">
        <v>2237</v>
      </c>
      <c r="H853" t="s">
        <v>1773</v>
      </c>
    </row>
    <row r="854" spans="1:8">
      <c r="A854" t="s">
        <v>627</v>
      </c>
      <c r="B854" t="s">
        <v>4287</v>
      </c>
      <c r="C854" t="s">
        <v>2248</v>
      </c>
      <c r="D854" t="s">
        <v>4288</v>
      </c>
      <c r="E854" t="s">
        <v>2244</v>
      </c>
      <c r="G854" t="s">
        <v>2237</v>
      </c>
      <c r="H854" t="s">
        <v>627</v>
      </c>
    </row>
    <row r="855" spans="1:8">
      <c r="A855" t="s">
        <v>643</v>
      </c>
      <c r="B855" t="s">
        <v>4289</v>
      </c>
      <c r="C855" t="s">
        <v>2319</v>
      </c>
      <c r="D855" t="s">
        <v>4290</v>
      </c>
      <c r="E855" t="s">
        <v>2319</v>
      </c>
      <c r="G855" t="s">
        <v>2228</v>
      </c>
      <c r="H855" t="s">
        <v>643</v>
      </c>
    </row>
    <row r="856" spans="1:8">
      <c r="A856" t="s">
        <v>644</v>
      </c>
      <c r="B856" t="s">
        <v>4291</v>
      </c>
      <c r="C856" t="s">
        <v>2750</v>
      </c>
      <c r="D856" t="s">
        <v>4292</v>
      </c>
      <c r="E856" t="s">
        <v>2750</v>
      </c>
      <c r="F856" t="s">
        <v>4293</v>
      </c>
      <c r="G856" t="s">
        <v>2223</v>
      </c>
      <c r="H856" t="s">
        <v>644</v>
      </c>
    </row>
    <row r="857" spans="1:8">
      <c r="A857" t="s">
        <v>662</v>
      </c>
      <c r="B857" t="s">
        <v>4294</v>
      </c>
      <c r="C857" t="s">
        <v>2270</v>
      </c>
      <c r="D857" t="s">
        <v>4295</v>
      </c>
      <c r="E857" t="s">
        <v>2232</v>
      </c>
      <c r="G857" t="s">
        <v>2237</v>
      </c>
      <c r="H857" t="s">
        <v>662</v>
      </c>
    </row>
    <row r="858" spans="1:8">
      <c r="A858" t="s">
        <v>1639</v>
      </c>
      <c r="B858" t="s">
        <v>4296</v>
      </c>
      <c r="C858" t="s">
        <v>2750</v>
      </c>
      <c r="G858" t="s">
        <v>2304</v>
      </c>
      <c r="H858" t="s">
        <v>1639</v>
      </c>
    </row>
    <row r="859" spans="1:8">
      <c r="A859" t="s">
        <v>646</v>
      </c>
      <c r="B859" t="s">
        <v>4297</v>
      </c>
      <c r="C859" t="s">
        <v>2750</v>
      </c>
      <c r="D859" t="s">
        <v>4298</v>
      </c>
      <c r="E859" t="s">
        <v>2232</v>
      </c>
      <c r="G859" t="s">
        <v>2237</v>
      </c>
      <c r="H859" t="s">
        <v>646</v>
      </c>
    </row>
    <row r="860" spans="1:8">
      <c r="A860" t="s">
        <v>1640</v>
      </c>
      <c r="B860" t="s">
        <v>4299</v>
      </c>
      <c r="C860" t="s">
        <v>2700</v>
      </c>
      <c r="G860" t="s">
        <v>2237</v>
      </c>
      <c r="H860" t="s">
        <v>1640</v>
      </c>
    </row>
    <row r="861" spans="1:8">
      <c r="A861" t="s">
        <v>1774</v>
      </c>
      <c r="B861" t="s">
        <v>7514</v>
      </c>
      <c r="C861" t="s">
        <v>2242</v>
      </c>
      <c r="G861" t="s">
        <v>2237</v>
      </c>
      <c r="H861" t="s">
        <v>1774</v>
      </c>
    </row>
    <row r="862" spans="1:8">
      <c r="A862" t="s">
        <v>1641</v>
      </c>
      <c r="B862" t="s">
        <v>4300</v>
      </c>
      <c r="C862" t="s">
        <v>2227</v>
      </c>
      <c r="G862" t="s">
        <v>2237</v>
      </c>
      <c r="H862" t="s">
        <v>1641</v>
      </c>
    </row>
    <row r="863" spans="1:8">
      <c r="A863" t="s">
        <v>647</v>
      </c>
      <c r="B863" t="s">
        <v>4301</v>
      </c>
      <c r="C863" t="s">
        <v>2377</v>
      </c>
      <c r="D863" t="s">
        <v>4302</v>
      </c>
      <c r="E863" t="s">
        <v>2377</v>
      </c>
      <c r="G863" t="s">
        <v>2237</v>
      </c>
      <c r="H863" t="s">
        <v>647</v>
      </c>
    </row>
    <row r="864" spans="1:8">
      <c r="A864" t="s">
        <v>4303</v>
      </c>
      <c r="B864" t="s">
        <v>4304</v>
      </c>
      <c r="C864" t="s">
        <v>2230</v>
      </c>
      <c r="D864" t="s">
        <v>4305</v>
      </c>
      <c r="E864" t="s">
        <v>2321</v>
      </c>
      <c r="F864" t="s">
        <v>4306</v>
      </c>
      <c r="G864" t="s">
        <v>7446</v>
      </c>
      <c r="H864" t="s">
        <v>4303</v>
      </c>
    </row>
    <row r="865" spans="1:8">
      <c r="A865" t="s">
        <v>648</v>
      </c>
      <c r="B865" t="s">
        <v>4307</v>
      </c>
      <c r="C865" t="s">
        <v>2611</v>
      </c>
      <c r="D865" t="s">
        <v>4308</v>
      </c>
      <c r="E865" t="s">
        <v>2611</v>
      </c>
      <c r="G865" t="s">
        <v>2228</v>
      </c>
      <c r="H865" t="s">
        <v>648</v>
      </c>
    </row>
    <row r="866" spans="1:8">
      <c r="A866" t="s">
        <v>1805</v>
      </c>
      <c r="B866" t="s">
        <v>4309</v>
      </c>
      <c r="C866" t="s">
        <v>2611</v>
      </c>
      <c r="G866" t="s">
        <v>2304</v>
      </c>
      <c r="H866" t="s">
        <v>1805</v>
      </c>
    </row>
    <row r="867" spans="1:8">
      <c r="A867" t="s">
        <v>649</v>
      </c>
      <c r="B867" t="s">
        <v>4310</v>
      </c>
      <c r="C867" t="s">
        <v>2407</v>
      </c>
      <c r="D867" t="s">
        <v>4308</v>
      </c>
      <c r="E867" t="s">
        <v>2611</v>
      </c>
      <c r="G867" t="s">
        <v>2228</v>
      </c>
      <c r="H867" t="s">
        <v>649</v>
      </c>
    </row>
    <row r="868" spans="1:8">
      <c r="A868" t="s">
        <v>650</v>
      </c>
      <c r="B868" t="s">
        <v>4311</v>
      </c>
      <c r="C868" t="s">
        <v>2483</v>
      </c>
      <c r="D868" t="s">
        <v>4312</v>
      </c>
      <c r="E868" t="s">
        <v>2321</v>
      </c>
      <c r="F868" t="s">
        <v>4313</v>
      </c>
      <c r="G868" t="s">
        <v>7446</v>
      </c>
      <c r="H868" t="s">
        <v>650</v>
      </c>
    </row>
    <row r="869" spans="1:8">
      <c r="A869" t="s">
        <v>4314</v>
      </c>
      <c r="B869" t="s">
        <v>4315</v>
      </c>
      <c r="C869" t="s">
        <v>2254</v>
      </c>
      <c r="G869" t="s">
        <v>2237</v>
      </c>
      <c r="H869" t="s">
        <v>4314</v>
      </c>
    </row>
    <row r="870" spans="1:8">
      <c r="A870" t="s">
        <v>652</v>
      </c>
      <c r="B870" t="s">
        <v>4316</v>
      </c>
      <c r="C870" t="s">
        <v>2225</v>
      </c>
      <c r="D870" t="s">
        <v>4317</v>
      </c>
      <c r="E870" t="s">
        <v>2252</v>
      </c>
      <c r="F870" t="s">
        <v>4318</v>
      </c>
      <c r="G870" t="s">
        <v>7446</v>
      </c>
      <c r="H870" t="s">
        <v>652</v>
      </c>
    </row>
    <row r="871" spans="1:8">
      <c r="A871" t="s">
        <v>1643</v>
      </c>
      <c r="B871" t="s">
        <v>4319</v>
      </c>
      <c r="C871" t="s">
        <v>2483</v>
      </c>
      <c r="G871" t="s">
        <v>2237</v>
      </c>
      <c r="H871" t="s">
        <v>1643</v>
      </c>
    </row>
    <row r="872" spans="1:8">
      <c r="A872" t="s">
        <v>653</v>
      </c>
      <c r="B872" t="s">
        <v>4320</v>
      </c>
      <c r="C872" t="s">
        <v>2225</v>
      </c>
      <c r="D872" t="s">
        <v>4321</v>
      </c>
      <c r="E872" t="s">
        <v>2407</v>
      </c>
      <c r="G872" t="s">
        <v>2237</v>
      </c>
      <c r="H872" t="s">
        <v>653</v>
      </c>
    </row>
    <row r="873" spans="1:8">
      <c r="A873" t="s">
        <v>654</v>
      </c>
      <c r="B873" t="s">
        <v>4322</v>
      </c>
      <c r="C873" t="s">
        <v>2340</v>
      </c>
      <c r="D873" t="s">
        <v>4323</v>
      </c>
      <c r="E873" t="s">
        <v>2340</v>
      </c>
      <c r="G873" t="s">
        <v>2237</v>
      </c>
      <c r="H873" t="s">
        <v>654</v>
      </c>
    </row>
    <row r="874" spans="1:8">
      <c r="A874" t="s">
        <v>656</v>
      </c>
      <c r="B874" t="s">
        <v>4324</v>
      </c>
      <c r="C874" t="s">
        <v>3628</v>
      </c>
      <c r="D874" t="s">
        <v>4325</v>
      </c>
      <c r="E874" t="s">
        <v>2856</v>
      </c>
      <c r="G874" t="s">
        <v>2228</v>
      </c>
      <c r="H874" t="s">
        <v>656</v>
      </c>
    </row>
    <row r="875" spans="1:8">
      <c r="A875" t="s">
        <v>4326</v>
      </c>
      <c r="B875" t="s">
        <v>4327</v>
      </c>
      <c r="C875" t="s">
        <v>2272</v>
      </c>
      <c r="D875" t="s">
        <v>4328</v>
      </c>
      <c r="E875" t="s">
        <v>2272</v>
      </c>
      <c r="G875" t="s">
        <v>2237</v>
      </c>
      <c r="H875" t="s">
        <v>4326</v>
      </c>
    </row>
    <row r="876" spans="1:8">
      <c r="A876" t="s">
        <v>657</v>
      </c>
      <c r="B876" t="s">
        <v>4329</v>
      </c>
      <c r="C876" t="s">
        <v>2856</v>
      </c>
      <c r="G876" t="s">
        <v>2237</v>
      </c>
      <c r="H876" t="s">
        <v>657</v>
      </c>
    </row>
    <row r="877" spans="1:8">
      <c r="A877" t="s">
        <v>663</v>
      </c>
      <c r="B877" t="s">
        <v>4330</v>
      </c>
      <c r="C877" t="s">
        <v>2227</v>
      </c>
      <c r="D877" t="s">
        <v>4331</v>
      </c>
      <c r="E877" t="s">
        <v>2344</v>
      </c>
      <c r="G877" t="s">
        <v>2237</v>
      </c>
      <c r="H877" t="s">
        <v>663</v>
      </c>
    </row>
    <row r="878" spans="1:8">
      <c r="A878" t="s">
        <v>4332</v>
      </c>
      <c r="B878" t="s">
        <v>4333</v>
      </c>
      <c r="C878" t="s">
        <v>2377</v>
      </c>
      <c r="D878" t="s">
        <v>4334</v>
      </c>
      <c r="E878" t="s">
        <v>2407</v>
      </c>
      <c r="G878" t="s">
        <v>2237</v>
      </c>
      <c r="H878" t="s">
        <v>4332</v>
      </c>
    </row>
    <row r="879" spans="1:8">
      <c r="A879" t="s">
        <v>664</v>
      </c>
      <c r="B879" t="s">
        <v>4335</v>
      </c>
      <c r="C879" t="s">
        <v>2244</v>
      </c>
      <c r="D879" t="s">
        <v>4336</v>
      </c>
      <c r="E879" t="s">
        <v>2294</v>
      </c>
      <c r="G879" t="s">
        <v>2237</v>
      </c>
      <c r="H879" t="s">
        <v>664</v>
      </c>
    </row>
    <row r="880" spans="1:8">
      <c r="A880" t="s">
        <v>1834</v>
      </c>
      <c r="B880" t="s">
        <v>7515</v>
      </c>
      <c r="C880" t="s">
        <v>2340</v>
      </c>
      <c r="G880" t="s">
        <v>2228</v>
      </c>
      <c r="H880" t="s">
        <v>1834</v>
      </c>
    </row>
    <row r="881" spans="1:8">
      <c r="A881" t="s">
        <v>665</v>
      </c>
      <c r="B881" t="s">
        <v>4337</v>
      </c>
      <c r="C881" t="s">
        <v>2272</v>
      </c>
      <c r="D881" t="s">
        <v>4338</v>
      </c>
      <c r="E881" t="s">
        <v>2272</v>
      </c>
      <c r="F881" t="s">
        <v>4339</v>
      </c>
      <c r="G881" t="s">
        <v>7446</v>
      </c>
      <c r="H881" t="s">
        <v>665</v>
      </c>
    </row>
    <row r="882" spans="1:8">
      <c r="A882" t="s">
        <v>666</v>
      </c>
      <c r="B882" t="s">
        <v>4340</v>
      </c>
      <c r="C882" t="s">
        <v>2750</v>
      </c>
      <c r="D882" t="s">
        <v>4341</v>
      </c>
      <c r="E882" t="s">
        <v>2321</v>
      </c>
      <c r="G882" t="s">
        <v>2237</v>
      </c>
      <c r="H882" t="s">
        <v>666</v>
      </c>
    </row>
    <row r="883" spans="1:8">
      <c r="A883" t="s">
        <v>7516</v>
      </c>
      <c r="B883" t="s">
        <v>7517</v>
      </c>
      <c r="C883" t="s">
        <v>2270</v>
      </c>
      <c r="D883" t="s">
        <v>7518</v>
      </c>
      <c r="E883" t="s">
        <v>2797</v>
      </c>
      <c r="F883" t="s">
        <v>6424</v>
      </c>
      <c r="G883" t="s">
        <v>7446</v>
      </c>
      <c r="H883" t="s">
        <v>7516</v>
      </c>
    </row>
    <row r="884" spans="1:8">
      <c r="A884" t="s">
        <v>4342</v>
      </c>
      <c r="B884" t="s">
        <v>4343</v>
      </c>
      <c r="C884" t="s">
        <v>2700</v>
      </c>
      <c r="D884" t="s">
        <v>4344</v>
      </c>
      <c r="E884" t="s">
        <v>2246</v>
      </c>
      <c r="F884" t="s">
        <v>4345</v>
      </c>
      <c r="G884" t="s">
        <v>7446</v>
      </c>
      <c r="H884" t="s">
        <v>4342</v>
      </c>
    </row>
    <row r="885" spans="1:8">
      <c r="A885" t="s">
        <v>667</v>
      </c>
      <c r="B885" t="s">
        <v>4346</v>
      </c>
      <c r="C885" t="s">
        <v>2244</v>
      </c>
      <c r="D885" t="s">
        <v>4347</v>
      </c>
      <c r="E885" t="s">
        <v>2244</v>
      </c>
      <c r="G885" t="s">
        <v>2237</v>
      </c>
      <c r="H885" t="s">
        <v>667</v>
      </c>
    </row>
    <row r="886" spans="1:8">
      <c r="A886" t="s">
        <v>668</v>
      </c>
      <c r="B886" t="s">
        <v>4350</v>
      </c>
      <c r="C886" t="s">
        <v>2375</v>
      </c>
      <c r="D886" t="s">
        <v>4351</v>
      </c>
      <c r="E886" t="s">
        <v>2543</v>
      </c>
      <c r="F886" t="s">
        <v>4352</v>
      </c>
      <c r="G886" t="s">
        <v>7446</v>
      </c>
      <c r="H886" t="s">
        <v>668</v>
      </c>
    </row>
    <row r="887" spans="1:8">
      <c r="A887" t="s">
        <v>669</v>
      </c>
      <c r="B887" t="s">
        <v>4353</v>
      </c>
      <c r="C887" t="s">
        <v>2246</v>
      </c>
      <c r="G887" t="s">
        <v>2237</v>
      </c>
      <c r="H887" t="s">
        <v>669</v>
      </c>
    </row>
    <row r="888" spans="1:8">
      <c r="A888" t="s">
        <v>670</v>
      </c>
      <c r="B888" t="s">
        <v>4354</v>
      </c>
      <c r="C888" t="s">
        <v>2270</v>
      </c>
      <c r="D888" t="s">
        <v>4355</v>
      </c>
      <c r="E888" t="s">
        <v>2270</v>
      </c>
      <c r="G888" t="s">
        <v>2237</v>
      </c>
      <c r="H888" t="s">
        <v>670</v>
      </c>
    </row>
    <row r="889" spans="1:8">
      <c r="A889" t="s">
        <v>671</v>
      </c>
      <c r="B889" t="s">
        <v>4356</v>
      </c>
      <c r="C889" t="s">
        <v>2270</v>
      </c>
      <c r="D889" t="s">
        <v>4357</v>
      </c>
      <c r="E889" t="s">
        <v>2270</v>
      </c>
      <c r="G889" t="s">
        <v>2223</v>
      </c>
      <c r="H889" t="s">
        <v>671</v>
      </c>
    </row>
    <row r="890" spans="1:8">
      <c r="A890" t="s">
        <v>1646</v>
      </c>
      <c r="B890" t="s">
        <v>4358</v>
      </c>
      <c r="C890" t="s">
        <v>3133</v>
      </c>
      <c r="G890" t="s">
        <v>2228</v>
      </c>
      <c r="H890" t="s">
        <v>1646</v>
      </c>
    </row>
    <row r="891" spans="1:8">
      <c r="A891" t="s">
        <v>4359</v>
      </c>
      <c r="B891" t="s">
        <v>4360</v>
      </c>
      <c r="C891" t="s">
        <v>2559</v>
      </c>
      <c r="D891" t="s">
        <v>4361</v>
      </c>
      <c r="E891" t="s">
        <v>2559</v>
      </c>
      <c r="G891" t="s">
        <v>2237</v>
      </c>
      <c r="H891" t="s">
        <v>4359</v>
      </c>
    </row>
    <row r="892" spans="1:8">
      <c r="A892" t="s">
        <v>672</v>
      </c>
      <c r="B892" t="s">
        <v>4362</v>
      </c>
      <c r="C892" t="s">
        <v>3259</v>
      </c>
      <c r="D892" t="s">
        <v>4363</v>
      </c>
      <c r="E892" t="s">
        <v>2227</v>
      </c>
      <c r="G892" t="s">
        <v>2237</v>
      </c>
      <c r="H892" t="s">
        <v>672</v>
      </c>
    </row>
    <row r="893" spans="1:8">
      <c r="A893" t="s">
        <v>673</v>
      </c>
      <c r="B893" t="s">
        <v>4364</v>
      </c>
      <c r="C893" t="s">
        <v>2413</v>
      </c>
      <c r="G893" t="s">
        <v>2237</v>
      </c>
      <c r="H893" t="s">
        <v>673</v>
      </c>
    </row>
    <row r="894" spans="1:8">
      <c r="A894" t="s">
        <v>674</v>
      </c>
      <c r="B894" t="s">
        <v>4365</v>
      </c>
      <c r="C894" t="s">
        <v>2750</v>
      </c>
      <c r="G894" t="s">
        <v>2237</v>
      </c>
      <c r="H894" t="s">
        <v>674</v>
      </c>
    </row>
    <row r="895" spans="1:8">
      <c r="A895" t="s">
        <v>4366</v>
      </c>
      <c r="B895" t="s">
        <v>4367</v>
      </c>
      <c r="C895" t="s">
        <v>2225</v>
      </c>
      <c r="G895" t="s">
        <v>2237</v>
      </c>
      <c r="H895" t="s">
        <v>4366</v>
      </c>
    </row>
    <row r="896" spans="1:8">
      <c r="A896" t="s">
        <v>4369</v>
      </c>
      <c r="B896" t="s">
        <v>4368</v>
      </c>
      <c r="C896" t="s">
        <v>2270</v>
      </c>
      <c r="D896" t="s">
        <v>4370</v>
      </c>
      <c r="E896" t="s">
        <v>2270</v>
      </c>
      <c r="G896" t="s">
        <v>2237</v>
      </c>
      <c r="H896" t="s">
        <v>4369</v>
      </c>
    </row>
    <row r="897" spans="1:8">
      <c r="A897" t="s">
        <v>675</v>
      </c>
      <c r="B897" t="s">
        <v>4368</v>
      </c>
      <c r="C897" t="s">
        <v>2254</v>
      </c>
      <c r="G897" t="s">
        <v>2228</v>
      </c>
      <c r="H897" t="s">
        <v>675</v>
      </c>
    </row>
    <row r="898" spans="1:8">
      <c r="A898" t="s">
        <v>676</v>
      </c>
      <c r="B898" t="s">
        <v>4371</v>
      </c>
      <c r="C898" t="s">
        <v>2246</v>
      </c>
      <c r="D898" t="s">
        <v>4372</v>
      </c>
      <c r="E898" t="s">
        <v>2246</v>
      </c>
      <c r="F898" t="s">
        <v>4373</v>
      </c>
      <c r="G898" t="s">
        <v>7446</v>
      </c>
      <c r="H898" t="s">
        <v>676</v>
      </c>
    </row>
    <row r="899" spans="1:8">
      <c r="A899" t="s">
        <v>677</v>
      </c>
      <c r="B899" t="s">
        <v>4374</v>
      </c>
      <c r="C899" t="s">
        <v>2428</v>
      </c>
      <c r="D899" t="s">
        <v>2808</v>
      </c>
      <c r="E899" t="s">
        <v>2407</v>
      </c>
      <c r="G899" t="s">
        <v>2237</v>
      </c>
      <c r="H899" t="s">
        <v>677</v>
      </c>
    </row>
    <row r="900" spans="1:8">
      <c r="A900" t="s">
        <v>4375</v>
      </c>
      <c r="B900" t="s">
        <v>4376</v>
      </c>
      <c r="C900" t="s">
        <v>2227</v>
      </c>
      <c r="D900" t="s">
        <v>4377</v>
      </c>
      <c r="E900" t="s">
        <v>2321</v>
      </c>
      <c r="G900" t="s">
        <v>2237</v>
      </c>
      <c r="H900" t="s">
        <v>4375</v>
      </c>
    </row>
    <row r="901" spans="1:8">
      <c r="A901" t="s">
        <v>678</v>
      </c>
      <c r="B901" t="s">
        <v>4378</v>
      </c>
      <c r="C901" t="s">
        <v>2259</v>
      </c>
      <c r="D901" t="s">
        <v>4379</v>
      </c>
      <c r="E901" t="s">
        <v>4380</v>
      </c>
      <c r="F901" t="s">
        <v>4381</v>
      </c>
      <c r="G901" t="s">
        <v>7446</v>
      </c>
      <c r="H901" t="s">
        <v>678</v>
      </c>
    </row>
    <row r="902" spans="1:8">
      <c r="A902" t="s">
        <v>1647</v>
      </c>
      <c r="B902" t="s">
        <v>4382</v>
      </c>
      <c r="C902" t="s">
        <v>2425</v>
      </c>
      <c r="D902" t="s">
        <v>4383</v>
      </c>
      <c r="E902" t="s">
        <v>2425</v>
      </c>
      <c r="F902" t="s">
        <v>4384</v>
      </c>
      <c r="G902" t="s">
        <v>7446</v>
      </c>
      <c r="H902" t="s">
        <v>1647</v>
      </c>
    </row>
    <row r="903" spans="1:8">
      <c r="A903" t="s">
        <v>680</v>
      </c>
      <c r="B903" t="s">
        <v>4385</v>
      </c>
      <c r="C903" t="s">
        <v>2425</v>
      </c>
      <c r="D903" t="s">
        <v>4383</v>
      </c>
      <c r="E903" t="s">
        <v>2425</v>
      </c>
      <c r="F903" t="s">
        <v>4384</v>
      </c>
      <c r="G903" t="s">
        <v>7446</v>
      </c>
      <c r="H903" t="s">
        <v>680</v>
      </c>
    </row>
    <row r="904" spans="1:8">
      <c r="A904" t="s">
        <v>681</v>
      </c>
      <c r="B904" t="s">
        <v>4386</v>
      </c>
      <c r="C904" t="s">
        <v>2340</v>
      </c>
      <c r="D904" t="s">
        <v>4387</v>
      </c>
      <c r="E904" t="s">
        <v>2340</v>
      </c>
      <c r="F904" t="s">
        <v>4388</v>
      </c>
      <c r="G904" t="s">
        <v>7446</v>
      </c>
      <c r="H904" t="s">
        <v>681</v>
      </c>
    </row>
    <row r="905" spans="1:8">
      <c r="A905" t="s">
        <v>4392</v>
      </c>
      <c r="B905" t="s">
        <v>4393</v>
      </c>
      <c r="C905" t="s">
        <v>2220</v>
      </c>
      <c r="D905" t="s">
        <v>4394</v>
      </c>
      <c r="E905" t="s">
        <v>2220</v>
      </c>
      <c r="G905" t="s">
        <v>2228</v>
      </c>
      <c r="H905" t="s">
        <v>4392</v>
      </c>
    </row>
    <row r="906" spans="1:8">
      <c r="A906" t="s">
        <v>682</v>
      </c>
      <c r="B906" t="s">
        <v>4395</v>
      </c>
      <c r="C906" t="s">
        <v>2242</v>
      </c>
      <c r="D906" t="s">
        <v>4396</v>
      </c>
      <c r="E906" t="s">
        <v>2344</v>
      </c>
      <c r="G906" t="s">
        <v>2228</v>
      </c>
      <c r="H906" t="s">
        <v>682</v>
      </c>
    </row>
    <row r="907" spans="1:8">
      <c r="A907" t="s">
        <v>683</v>
      </c>
      <c r="B907" t="s">
        <v>4397</v>
      </c>
      <c r="C907" t="s">
        <v>2230</v>
      </c>
      <c r="G907" t="s">
        <v>2228</v>
      </c>
      <c r="H907" t="s">
        <v>683</v>
      </c>
    </row>
    <row r="908" spans="1:8">
      <c r="A908" t="s">
        <v>684</v>
      </c>
      <c r="B908" t="s">
        <v>4398</v>
      </c>
      <c r="C908" t="s">
        <v>2242</v>
      </c>
      <c r="D908" t="s">
        <v>4399</v>
      </c>
      <c r="E908" t="s">
        <v>2294</v>
      </c>
      <c r="G908" t="s">
        <v>2237</v>
      </c>
      <c r="H908" t="s">
        <v>684</v>
      </c>
    </row>
    <row r="909" spans="1:8">
      <c r="A909" t="s">
        <v>4400</v>
      </c>
      <c r="B909" t="s">
        <v>4401</v>
      </c>
      <c r="C909" t="s">
        <v>2882</v>
      </c>
      <c r="D909" t="s">
        <v>4402</v>
      </c>
      <c r="E909" t="s">
        <v>2882</v>
      </c>
      <c r="G909" t="s">
        <v>2237</v>
      </c>
      <c r="H909" t="s">
        <v>4400</v>
      </c>
    </row>
    <row r="910" spans="1:8">
      <c r="A910" t="s">
        <v>685</v>
      </c>
      <c r="B910" t="s">
        <v>4403</v>
      </c>
      <c r="C910" t="s">
        <v>2382</v>
      </c>
      <c r="D910" t="s">
        <v>4404</v>
      </c>
      <c r="E910" t="s">
        <v>2377</v>
      </c>
      <c r="F910" t="s">
        <v>4405</v>
      </c>
      <c r="G910" t="s">
        <v>7446</v>
      </c>
      <c r="H910" t="s">
        <v>685</v>
      </c>
    </row>
    <row r="911" spans="1:8">
      <c r="A911" t="s">
        <v>686</v>
      </c>
      <c r="B911" t="s">
        <v>4406</v>
      </c>
      <c r="C911" t="s">
        <v>2377</v>
      </c>
      <c r="D911" t="s">
        <v>4407</v>
      </c>
      <c r="E911" t="s">
        <v>2375</v>
      </c>
      <c r="G911" t="s">
        <v>2237</v>
      </c>
      <c r="H911" t="s">
        <v>686</v>
      </c>
    </row>
    <row r="912" spans="1:8">
      <c r="A912" t="s">
        <v>4408</v>
      </c>
      <c r="B912" t="s">
        <v>4409</v>
      </c>
      <c r="C912" t="s">
        <v>4410</v>
      </c>
      <c r="D912" t="s">
        <v>4411</v>
      </c>
      <c r="E912" t="s">
        <v>2344</v>
      </c>
      <c r="F912" t="s">
        <v>4412</v>
      </c>
      <c r="G912" t="s">
        <v>2223</v>
      </c>
      <c r="H912" t="s">
        <v>4408</v>
      </c>
    </row>
    <row r="913" spans="1:8">
      <c r="A913" t="s">
        <v>4413</v>
      </c>
      <c r="B913" t="s">
        <v>4414</v>
      </c>
      <c r="C913" t="s">
        <v>2248</v>
      </c>
      <c r="D913" t="s">
        <v>4415</v>
      </c>
      <c r="E913" t="s">
        <v>2248</v>
      </c>
      <c r="G913" t="s">
        <v>2237</v>
      </c>
      <c r="H913" t="s">
        <v>4413</v>
      </c>
    </row>
    <row r="914" spans="1:8">
      <c r="A914" t="s">
        <v>687</v>
      </c>
      <c r="B914" t="s">
        <v>4416</v>
      </c>
      <c r="C914" t="s">
        <v>2407</v>
      </c>
      <c r="D914" t="s">
        <v>4417</v>
      </c>
      <c r="E914" t="s">
        <v>2321</v>
      </c>
      <c r="G914" t="s">
        <v>2228</v>
      </c>
      <c r="H914" t="s">
        <v>687</v>
      </c>
    </row>
    <row r="915" spans="1:8">
      <c r="A915" t="s">
        <v>688</v>
      </c>
      <c r="B915" t="s">
        <v>4418</v>
      </c>
      <c r="C915" t="s">
        <v>2244</v>
      </c>
      <c r="D915" t="s">
        <v>4419</v>
      </c>
      <c r="E915" t="s">
        <v>2368</v>
      </c>
      <c r="F915" t="s">
        <v>4420</v>
      </c>
      <c r="G915" t="s">
        <v>7446</v>
      </c>
      <c r="H915" t="s">
        <v>688</v>
      </c>
    </row>
    <row r="916" spans="1:8">
      <c r="A916" t="s">
        <v>689</v>
      </c>
      <c r="B916" t="s">
        <v>4421</v>
      </c>
      <c r="C916" t="s">
        <v>2242</v>
      </c>
      <c r="D916" t="s">
        <v>4422</v>
      </c>
      <c r="E916" t="s">
        <v>2490</v>
      </c>
      <c r="G916" t="s">
        <v>2228</v>
      </c>
      <c r="H916" t="s">
        <v>689</v>
      </c>
    </row>
    <row r="917" spans="1:8">
      <c r="A917" t="s">
        <v>4423</v>
      </c>
      <c r="B917" t="s">
        <v>4424</v>
      </c>
      <c r="C917" t="s">
        <v>2227</v>
      </c>
      <c r="D917" t="s">
        <v>4425</v>
      </c>
      <c r="E917" t="s">
        <v>2232</v>
      </c>
      <c r="G917" t="s">
        <v>2237</v>
      </c>
      <c r="H917" t="s">
        <v>4423</v>
      </c>
    </row>
    <row r="918" spans="1:8">
      <c r="A918" t="s">
        <v>690</v>
      </c>
      <c r="B918" t="s">
        <v>4426</v>
      </c>
      <c r="C918" t="s">
        <v>2490</v>
      </c>
      <c r="D918" t="s">
        <v>4427</v>
      </c>
      <c r="E918" t="s">
        <v>2700</v>
      </c>
      <c r="G918" t="s">
        <v>2228</v>
      </c>
      <c r="H918" t="s">
        <v>690</v>
      </c>
    </row>
    <row r="919" spans="1:8">
      <c r="A919" t="s">
        <v>4428</v>
      </c>
      <c r="B919" t="s">
        <v>4429</v>
      </c>
      <c r="C919" t="s">
        <v>2230</v>
      </c>
      <c r="G919" t="s">
        <v>7473</v>
      </c>
      <c r="H919" t="s">
        <v>4428</v>
      </c>
    </row>
    <row r="920" spans="1:8">
      <c r="A920" t="s">
        <v>693</v>
      </c>
      <c r="B920" t="s">
        <v>4430</v>
      </c>
      <c r="C920" t="s">
        <v>2319</v>
      </c>
      <c r="D920" t="s">
        <v>4431</v>
      </c>
      <c r="E920" t="s">
        <v>2407</v>
      </c>
      <c r="G920" t="s">
        <v>2237</v>
      </c>
      <c r="H920" t="s">
        <v>693</v>
      </c>
    </row>
    <row r="921" spans="1:8">
      <c r="A921" t="s">
        <v>694</v>
      </c>
      <c r="B921" t="s">
        <v>4432</v>
      </c>
      <c r="C921" t="s">
        <v>2230</v>
      </c>
      <c r="D921" t="s">
        <v>4433</v>
      </c>
      <c r="E921" t="s">
        <v>2230</v>
      </c>
      <c r="G921" t="s">
        <v>2237</v>
      </c>
      <c r="H921" t="s">
        <v>694</v>
      </c>
    </row>
    <row r="922" spans="1:8">
      <c r="A922" t="s">
        <v>695</v>
      </c>
      <c r="B922" t="s">
        <v>4434</v>
      </c>
      <c r="C922" t="s">
        <v>2230</v>
      </c>
      <c r="D922" t="s">
        <v>4435</v>
      </c>
      <c r="E922" t="s">
        <v>2230</v>
      </c>
      <c r="G922" t="s">
        <v>2237</v>
      </c>
      <c r="H922" t="s">
        <v>695</v>
      </c>
    </row>
    <row r="923" spans="1:8">
      <c r="A923" t="s">
        <v>1648</v>
      </c>
      <c r="B923" t="s">
        <v>4436</v>
      </c>
      <c r="C923" t="s">
        <v>2230</v>
      </c>
      <c r="D923" t="s">
        <v>4435</v>
      </c>
      <c r="E923" t="s">
        <v>2230</v>
      </c>
      <c r="G923" t="s">
        <v>2304</v>
      </c>
      <c r="H923" t="s">
        <v>1648</v>
      </c>
    </row>
    <row r="924" spans="1:8">
      <c r="A924" t="s">
        <v>4437</v>
      </c>
      <c r="B924" t="s">
        <v>4438</v>
      </c>
      <c r="C924" t="s">
        <v>2242</v>
      </c>
      <c r="D924" t="s">
        <v>4439</v>
      </c>
      <c r="E924" t="s">
        <v>2750</v>
      </c>
      <c r="G924" t="s">
        <v>2228</v>
      </c>
      <c r="H924" t="s">
        <v>4437</v>
      </c>
    </row>
    <row r="925" spans="1:8">
      <c r="A925" t="s">
        <v>696</v>
      </c>
      <c r="B925" t="s">
        <v>4440</v>
      </c>
      <c r="C925" t="s">
        <v>2225</v>
      </c>
      <c r="D925" t="s">
        <v>4441</v>
      </c>
      <c r="E925" t="s">
        <v>2225</v>
      </c>
      <c r="G925" t="s">
        <v>2237</v>
      </c>
      <c r="H925" t="s">
        <v>696</v>
      </c>
    </row>
    <row r="926" spans="1:8">
      <c r="A926" t="s">
        <v>698</v>
      </c>
      <c r="B926" t="s">
        <v>4442</v>
      </c>
      <c r="C926" t="s">
        <v>2242</v>
      </c>
      <c r="D926" t="s">
        <v>4443</v>
      </c>
      <c r="E926" t="s">
        <v>4444</v>
      </c>
      <c r="G926" t="s">
        <v>2237</v>
      </c>
      <c r="H926" t="s">
        <v>698</v>
      </c>
    </row>
    <row r="927" spans="1:8">
      <c r="A927" t="s">
        <v>1649</v>
      </c>
      <c r="B927" t="s">
        <v>4445</v>
      </c>
      <c r="C927" t="s">
        <v>2244</v>
      </c>
      <c r="G927" t="s">
        <v>2237</v>
      </c>
      <c r="H927" t="s">
        <v>1649</v>
      </c>
    </row>
    <row r="928" spans="1:8">
      <c r="A928" t="s">
        <v>699</v>
      </c>
      <c r="B928" t="s">
        <v>4446</v>
      </c>
      <c r="C928" t="s">
        <v>2248</v>
      </c>
      <c r="D928" t="s">
        <v>4447</v>
      </c>
      <c r="E928" t="s">
        <v>2227</v>
      </c>
      <c r="G928" t="s">
        <v>2237</v>
      </c>
      <c r="H928" t="s">
        <v>699</v>
      </c>
    </row>
    <row r="929" spans="1:8">
      <c r="A929" t="s">
        <v>700</v>
      </c>
      <c r="B929" t="s">
        <v>4448</v>
      </c>
      <c r="C929" t="s">
        <v>2377</v>
      </c>
      <c r="G929" t="s">
        <v>2228</v>
      </c>
      <c r="H929" t="s">
        <v>700</v>
      </c>
    </row>
    <row r="930" spans="1:8">
      <c r="A930" t="s">
        <v>4449</v>
      </c>
      <c r="B930" t="s">
        <v>4450</v>
      </c>
      <c r="C930" t="s">
        <v>2350</v>
      </c>
      <c r="G930" t="s">
        <v>2228</v>
      </c>
      <c r="H930" t="s">
        <v>4449</v>
      </c>
    </row>
    <row r="931" spans="1:8">
      <c r="A931" t="s">
        <v>701</v>
      </c>
      <c r="B931" t="s">
        <v>4451</v>
      </c>
      <c r="C931" t="s">
        <v>2250</v>
      </c>
      <c r="G931" t="s">
        <v>2237</v>
      </c>
      <c r="H931" t="s">
        <v>701</v>
      </c>
    </row>
    <row r="932" spans="1:8">
      <c r="A932" t="s">
        <v>1650</v>
      </c>
      <c r="B932" t="s">
        <v>4452</v>
      </c>
      <c r="C932" t="s">
        <v>2250</v>
      </c>
      <c r="G932" t="s">
        <v>2237</v>
      </c>
      <c r="H932" t="s">
        <v>1650</v>
      </c>
    </row>
    <row r="933" spans="1:8">
      <c r="A933" t="s">
        <v>4453</v>
      </c>
      <c r="B933" t="s">
        <v>4454</v>
      </c>
      <c r="C933" t="s">
        <v>4034</v>
      </c>
      <c r="D933" t="s">
        <v>4455</v>
      </c>
      <c r="E933" t="s">
        <v>4034</v>
      </c>
      <c r="G933" t="s">
        <v>2228</v>
      </c>
      <c r="H933" t="s">
        <v>4453</v>
      </c>
    </row>
    <row r="934" spans="1:8">
      <c r="A934" t="s">
        <v>4456</v>
      </c>
      <c r="B934" t="s">
        <v>4457</v>
      </c>
      <c r="C934" t="s">
        <v>2350</v>
      </c>
      <c r="G934" t="s">
        <v>2228</v>
      </c>
      <c r="H934" t="s">
        <v>4456</v>
      </c>
    </row>
    <row r="935" spans="1:8">
      <c r="A935" t="s">
        <v>703</v>
      </c>
      <c r="B935" t="s">
        <v>4458</v>
      </c>
      <c r="C935" t="s">
        <v>2377</v>
      </c>
      <c r="G935" t="s">
        <v>7473</v>
      </c>
      <c r="H935" t="s">
        <v>703</v>
      </c>
    </row>
    <row r="936" spans="1:8">
      <c r="A936" t="s">
        <v>1651</v>
      </c>
      <c r="B936" t="s">
        <v>4459</v>
      </c>
      <c r="C936" t="s">
        <v>2377</v>
      </c>
      <c r="G936" t="s">
        <v>7473</v>
      </c>
      <c r="H936" t="s">
        <v>1651</v>
      </c>
    </row>
    <row r="937" spans="1:8">
      <c r="A937" t="s">
        <v>704</v>
      </c>
      <c r="B937" t="s">
        <v>4460</v>
      </c>
      <c r="C937" t="s">
        <v>2375</v>
      </c>
      <c r="D937" t="s">
        <v>4461</v>
      </c>
      <c r="E937" t="s">
        <v>2375</v>
      </c>
      <c r="F937" t="s">
        <v>4462</v>
      </c>
      <c r="G937" t="s">
        <v>7446</v>
      </c>
      <c r="H937" t="s">
        <v>704</v>
      </c>
    </row>
    <row r="938" spans="1:8">
      <c r="A938" t="s">
        <v>705</v>
      </c>
      <c r="B938" t="s">
        <v>4463</v>
      </c>
      <c r="C938" t="s">
        <v>2324</v>
      </c>
      <c r="D938" t="s">
        <v>4464</v>
      </c>
      <c r="E938" t="s">
        <v>2250</v>
      </c>
      <c r="G938" t="s">
        <v>2237</v>
      </c>
      <c r="H938" t="s">
        <v>705</v>
      </c>
    </row>
    <row r="939" spans="1:8">
      <c r="A939" t="s">
        <v>4465</v>
      </c>
      <c r="B939" t="s">
        <v>4466</v>
      </c>
      <c r="C939" t="s">
        <v>2559</v>
      </c>
      <c r="D939" t="s">
        <v>4467</v>
      </c>
      <c r="E939" t="s">
        <v>2298</v>
      </c>
      <c r="F939" t="s">
        <v>4468</v>
      </c>
      <c r="G939" t="s">
        <v>7446</v>
      </c>
      <c r="H939" t="s">
        <v>4465</v>
      </c>
    </row>
    <row r="940" spans="1:8">
      <c r="A940" t="s">
        <v>706</v>
      </c>
      <c r="B940" t="s">
        <v>4469</v>
      </c>
      <c r="C940" t="s">
        <v>2242</v>
      </c>
      <c r="D940" t="s">
        <v>4470</v>
      </c>
      <c r="E940" t="s">
        <v>2250</v>
      </c>
      <c r="F940" t="s">
        <v>4471</v>
      </c>
      <c r="G940" t="s">
        <v>7446</v>
      </c>
      <c r="H940" t="s">
        <v>706</v>
      </c>
    </row>
    <row r="941" spans="1:8">
      <c r="A941" t="s">
        <v>4474</v>
      </c>
      <c r="B941" t="s">
        <v>4472</v>
      </c>
      <c r="C941" t="s">
        <v>2375</v>
      </c>
      <c r="D941" t="s">
        <v>4475</v>
      </c>
      <c r="E941" t="s">
        <v>2425</v>
      </c>
      <c r="F941" t="s">
        <v>4476</v>
      </c>
      <c r="G941" t="s">
        <v>7446</v>
      </c>
      <c r="H941" t="s">
        <v>4474</v>
      </c>
    </row>
    <row r="942" spans="1:8">
      <c r="A942" t="s">
        <v>707</v>
      </c>
      <c r="B942" t="s">
        <v>4472</v>
      </c>
      <c r="C942" t="s">
        <v>2377</v>
      </c>
      <c r="D942" t="s">
        <v>4473</v>
      </c>
      <c r="E942" t="s">
        <v>2377</v>
      </c>
      <c r="G942" t="s">
        <v>2237</v>
      </c>
      <c r="H942" t="s">
        <v>707</v>
      </c>
    </row>
    <row r="943" spans="1:8">
      <c r="A943" t="s">
        <v>708</v>
      </c>
      <c r="B943" t="s">
        <v>4477</v>
      </c>
      <c r="C943" t="s">
        <v>2382</v>
      </c>
      <c r="D943" t="s">
        <v>4478</v>
      </c>
      <c r="E943" t="s">
        <v>2294</v>
      </c>
      <c r="G943" t="s">
        <v>2228</v>
      </c>
      <c r="H943" t="s">
        <v>708</v>
      </c>
    </row>
    <row r="944" spans="1:8">
      <c r="A944" t="s">
        <v>4479</v>
      </c>
      <c r="B944" t="s">
        <v>4480</v>
      </c>
      <c r="C944" t="s">
        <v>2375</v>
      </c>
      <c r="D944" t="s">
        <v>4481</v>
      </c>
      <c r="E944" t="s">
        <v>2375</v>
      </c>
      <c r="F944" t="s">
        <v>4482</v>
      </c>
      <c r="G944" t="s">
        <v>7446</v>
      </c>
      <c r="H944" t="s">
        <v>4479</v>
      </c>
    </row>
    <row r="945" spans="1:8">
      <c r="A945" t="s">
        <v>709</v>
      </c>
      <c r="B945" t="s">
        <v>4483</v>
      </c>
      <c r="C945" t="s">
        <v>2246</v>
      </c>
      <c r="D945" t="s">
        <v>4484</v>
      </c>
      <c r="E945" t="s">
        <v>2246</v>
      </c>
      <c r="G945" t="s">
        <v>2237</v>
      </c>
      <c r="H945" t="s">
        <v>709</v>
      </c>
    </row>
    <row r="946" spans="1:8">
      <c r="A946" t="s">
        <v>710</v>
      </c>
      <c r="B946" t="s">
        <v>4485</v>
      </c>
      <c r="C946" t="s">
        <v>2399</v>
      </c>
      <c r="D946" t="s">
        <v>4486</v>
      </c>
      <c r="E946" t="s">
        <v>2232</v>
      </c>
      <c r="G946" t="s">
        <v>2237</v>
      </c>
      <c r="H946" t="s">
        <v>710</v>
      </c>
    </row>
    <row r="947" spans="1:8">
      <c r="A947" t="s">
        <v>4487</v>
      </c>
      <c r="B947" t="s">
        <v>4488</v>
      </c>
      <c r="C947" t="s">
        <v>2225</v>
      </c>
      <c r="D947" t="s">
        <v>4489</v>
      </c>
      <c r="E947" t="s">
        <v>2225</v>
      </c>
      <c r="G947" t="s">
        <v>7519</v>
      </c>
      <c r="H947" t="s">
        <v>4487</v>
      </c>
    </row>
    <row r="948" spans="1:8">
      <c r="A948" t="s">
        <v>711</v>
      </c>
      <c r="B948" t="s">
        <v>4491</v>
      </c>
      <c r="C948" t="s">
        <v>2246</v>
      </c>
      <c r="D948" t="s">
        <v>4492</v>
      </c>
      <c r="E948" t="s">
        <v>2246</v>
      </c>
      <c r="F948" t="s">
        <v>4493</v>
      </c>
      <c r="G948" t="s">
        <v>7446</v>
      </c>
      <c r="H948" t="s">
        <v>711</v>
      </c>
    </row>
    <row r="949" spans="1:8">
      <c r="A949" t="s">
        <v>4494</v>
      </c>
      <c r="B949" t="s">
        <v>4495</v>
      </c>
      <c r="C949" t="s">
        <v>2428</v>
      </c>
      <c r="D949" t="s">
        <v>4496</v>
      </c>
      <c r="E949" t="s">
        <v>3646</v>
      </c>
      <c r="G949" t="s">
        <v>2237</v>
      </c>
      <c r="H949" t="s">
        <v>4494</v>
      </c>
    </row>
    <row r="950" spans="1:8">
      <c r="A950" t="s">
        <v>4497</v>
      </c>
      <c r="B950" t="s">
        <v>4498</v>
      </c>
      <c r="C950" t="s">
        <v>2840</v>
      </c>
      <c r="D950" t="s">
        <v>4499</v>
      </c>
      <c r="E950" t="s">
        <v>2344</v>
      </c>
      <c r="G950" t="s">
        <v>2237</v>
      </c>
      <c r="H950" t="s">
        <v>4497</v>
      </c>
    </row>
    <row r="951" spans="1:8">
      <c r="A951" t="s">
        <v>712</v>
      </c>
      <c r="B951" t="s">
        <v>4500</v>
      </c>
      <c r="C951" t="s">
        <v>2259</v>
      </c>
      <c r="G951" t="s">
        <v>2228</v>
      </c>
      <c r="H951" t="s">
        <v>712</v>
      </c>
    </row>
    <row r="952" spans="1:8">
      <c r="A952" t="s">
        <v>4501</v>
      </c>
      <c r="B952" t="s">
        <v>4502</v>
      </c>
      <c r="C952" t="s">
        <v>2225</v>
      </c>
      <c r="D952" t="s">
        <v>4489</v>
      </c>
      <c r="E952" t="s">
        <v>2225</v>
      </c>
      <c r="G952" t="s">
        <v>2237</v>
      </c>
      <c r="H952" t="s">
        <v>4501</v>
      </c>
    </row>
    <row r="953" spans="1:8">
      <c r="A953" t="s">
        <v>713</v>
      </c>
      <c r="B953" t="s">
        <v>4503</v>
      </c>
      <c r="C953" t="s">
        <v>2377</v>
      </c>
      <c r="D953" t="s">
        <v>4504</v>
      </c>
      <c r="E953" t="s">
        <v>2244</v>
      </c>
      <c r="F953" t="s">
        <v>4505</v>
      </c>
      <c r="G953" t="s">
        <v>7446</v>
      </c>
      <c r="H953" t="s">
        <v>713</v>
      </c>
    </row>
    <row r="954" spans="1:8">
      <c r="A954" t="s">
        <v>1652</v>
      </c>
      <c r="B954" t="s">
        <v>4506</v>
      </c>
      <c r="C954" t="s">
        <v>2559</v>
      </c>
      <c r="G954" t="s">
        <v>2237</v>
      </c>
      <c r="H954" t="s">
        <v>1652</v>
      </c>
    </row>
    <row r="955" spans="1:8">
      <c r="A955" t="s">
        <v>714</v>
      </c>
      <c r="B955" t="s">
        <v>4507</v>
      </c>
      <c r="C955" t="s">
        <v>4508</v>
      </c>
      <c r="D955" t="s">
        <v>4509</v>
      </c>
      <c r="E955" t="s">
        <v>2368</v>
      </c>
      <c r="F955" t="s">
        <v>4510</v>
      </c>
      <c r="G955" t="s">
        <v>7446</v>
      </c>
      <c r="H955" t="s">
        <v>714</v>
      </c>
    </row>
    <row r="956" spans="1:8">
      <c r="A956" t="s">
        <v>715</v>
      </c>
      <c r="B956" t="s">
        <v>4511</v>
      </c>
      <c r="C956" t="s">
        <v>2266</v>
      </c>
      <c r="G956" t="s">
        <v>2228</v>
      </c>
      <c r="H956" t="s">
        <v>715</v>
      </c>
    </row>
    <row r="957" spans="1:8">
      <c r="A957" t="s">
        <v>4512</v>
      </c>
      <c r="B957" t="s">
        <v>4513</v>
      </c>
      <c r="C957" t="s">
        <v>2276</v>
      </c>
      <c r="D957" t="s">
        <v>4514</v>
      </c>
      <c r="E957" t="s">
        <v>2407</v>
      </c>
      <c r="F957" t="s">
        <v>4515</v>
      </c>
      <c r="G957" t="s">
        <v>7446</v>
      </c>
      <c r="H957" t="s">
        <v>4512</v>
      </c>
    </row>
    <row r="958" spans="1:8">
      <c r="A958" t="s">
        <v>1653</v>
      </c>
      <c r="B958" t="s">
        <v>4516</v>
      </c>
      <c r="C958" t="s">
        <v>2242</v>
      </c>
      <c r="G958" t="s">
        <v>2237</v>
      </c>
      <c r="H958" t="s">
        <v>1653</v>
      </c>
    </row>
    <row r="959" spans="1:8">
      <c r="A959" t="s">
        <v>4517</v>
      </c>
      <c r="B959" t="s">
        <v>4518</v>
      </c>
      <c r="C959" t="s">
        <v>2250</v>
      </c>
      <c r="D959" t="s">
        <v>4519</v>
      </c>
      <c r="E959" t="s">
        <v>2244</v>
      </c>
      <c r="G959" t="s">
        <v>2228</v>
      </c>
      <c r="H959" t="s">
        <v>4517</v>
      </c>
    </row>
    <row r="960" spans="1:8">
      <c r="A960" t="s">
        <v>716</v>
      </c>
      <c r="B960" t="s">
        <v>4520</v>
      </c>
      <c r="C960" t="s">
        <v>2559</v>
      </c>
      <c r="D960" t="s">
        <v>4521</v>
      </c>
      <c r="E960" t="s">
        <v>2250</v>
      </c>
      <c r="G960" t="s">
        <v>2237</v>
      </c>
      <c r="H960" t="s">
        <v>716</v>
      </c>
    </row>
    <row r="961" spans="1:8">
      <c r="A961" t="s">
        <v>1652</v>
      </c>
      <c r="B961" t="s">
        <v>4524</v>
      </c>
      <c r="C961" t="s">
        <v>2364</v>
      </c>
      <c r="D961" t="s">
        <v>4525</v>
      </c>
      <c r="E961" t="s">
        <v>2364</v>
      </c>
      <c r="G961" t="s">
        <v>2237</v>
      </c>
      <c r="H961" t="s">
        <v>1652</v>
      </c>
    </row>
    <row r="962" spans="1:8">
      <c r="A962" t="s">
        <v>718</v>
      </c>
      <c r="B962" t="s">
        <v>4526</v>
      </c>
      <c r="C962" t="s">
        <v>2375</v>
      </c>
      <c r="D962" t="s">
        <v>4527</v>
      </c>
      <c r="E962" t="s">
        <v>2425</v>
      </c>
      <c r="F962" t="s">
        <v>4528</v>
      </c>
      <c r="G962" t="s">
        <v>7446</v>
      </c>
      <c r="H962" t="s">
        <v>718</v>
      </c>
    </row>
    <row r="963" spans="1:8">
      <c r="A963" t="s">
        <v>719</v>
      </c>
      <c r="B963" t="s">
        <v>4529</v>
      </c>
      <c r="C963" t="s">
        <v>2675</v>
      </c>
      <c r="D963" t="s">
        <v>4530</v>
      </c>
      <c r="E963" t="s">
        <v>2227</v>
      </c>
      <c r="G963" t="s">
        <v>2228</v>
      </c>
      <c r="H963" t="s">
        <v>719</v>
      </c>
    </row>
    <row r="964" spans="1:8">
      <c r="A964" t="s">
        <v>4531</v>
      </c>
      <c r="B964" t="s">
        <v>4532</v>
      </c>
      <c r="C964" t="s">
        <v>2266</v>
      </c>
      <c r="D964" t="s">
        <v>4533</v>
      </c>
      <c r="E964" t="s">
        <v>2266</v>
      </c>
      <c r="G964" t="s">
        <v>2237</v>
      </c>
      <c r="H964" t="s">
        <v>4531</v>
      </c>
    </row>
    <row r="965" spans="1:8">
      <c r="A965" t="s">
        <v>720</v>
      </c>
      <c r="B965" t="s">
        <v>4534</v>
      </c>
      <c r="C965" t="s">
        <v>2225</v>
      </c>
      <c r="G965" t="s">
        <v>2228</v>
      </c>
      <c r="H965" t="s">
        <v>720</v>
      </c>
    </row>
    <row r="966" spans="1:8">
      <c r="A966" t="s">
        <v>4535</v>
      </c>
      <c r="B966" t="s">
        <v>4536</v>
      </c>
      <c r="C966" t="s">
        <v>2230</v>
      </c>
      <c r="D966" t="s">
        <v>4537</v>
      </c>
      <c r="E966" t="s">
        <v>2250</v>
      </c>
      <c r="G966" t="s">
        <v>2237</v>
      </c>
      <c r="H966" t="s">
        <v>4535</v>
      </c>
    </row>
    <row r="967" spans="1:8">
      <c r="A967" t="s">
        <v>722</v>
      </c>
      <c r="B967" t="s">
        <v>4538</v>
      </c>
      <c r="C967" t="s">
        <v>3153</v>
      </c>
      <c r="D967" t="s">
        <v>4539</v>
      </c>
      <c r="E967" t="s">
        <v>2830</v>
      </c>
      <c r="F967" t="s">
        <v>4540</v>
      </c>
      <c r="G967" t="s">
        <v>7446</v>
      </c>
      <c r="H967" t="s">
        <v>722</v>
      </c>
    </row>
    <row r="968" spans="1:8">
      <c r="A968" t="s">
        <v>721</v>
      </c>
      <c r="B968" t="s">
        <v>4541</v>
      </c>
      <c r="C968" t="s">
        <v>2750</v>
      </c>
      <c r="D968" t="s">
        <v>4542</v>
      </c>
      <c r="E968" t="s">
        <v>2750</v>
      </c>
      <c r="G968" t="s">
        <v>2237</v>
      </c>
      <c r="H968" t="s">
        <v>721</v>
      </c>
    </row>
    <row r="969" spans="1:8">
      <c r="A969" t="s">
        <v>723</v>
      </c>
      <c r="B969" t="s">
        <v>4543</v>
      </c>
      <c r="C969" t="s">
        <v>2248</v>
      </c>
      <c r="D969" t="s">
        <v>4544</v>
      </c>
      <c r="E969" t="s">
        <v>2248</v>
      </c>
      <c r="G969" t="s">
        <v>2237</v>
      </c>
      <c r="H969" t="s">
        <v>723</v>
      </c>
    </row>
    <row r="970" spans="1:8">
      <c r="A970" t="s">
        <v>1775</v>
      </c>
      <c r="B970" t="s">
        <v>4545</v>
      </c>
      <c r="C970" t="s">
        <v>2750</v>
      </c>
      <c r="D970" t="s">
        <v>4546</v>
      </c>
      <c r="E970" t="s">
        <v>2250</v>
      </c>
      <c r="G970" t="s">
        <v>2228</v>
      </c>
      <c r="H970" t="s">
        <v>1775</v>
      </c>
    </row>
    <row r="971" spans="1:8">
      <c r="A971" t="s">
        <v>4547</v>
      </c>
      <c r="B971" t="s">
        <v>4548</v>
      </c>
      <c r="C971" t="s">
        <v>2220</v>
      </c>
      <c r="G971" t="s">
        <v>2237</v>
      </c>
      <c r="H971" t="s">
        <v>4547</v>
      </c>
    </row>
    <row r="972" spans="1:8">
      <c r="A972" t="s">
        <v>724</v>
      </c>
      <c r="B972" t="s">
        <v>4549</v>
      </c>
      <c r="C972" t="s">
        <v>2242</v>
      </c>
      <c r="D972" t="s">
        <v>4550</v>
      </c>
      <c r="E972" t="s">
        <v>2321</v>
      </c>
      <c r="G972" t="s">
        <v>2237</v>
      </c>
      <c r="H972" t="s">
        <v>724</v>
      </c>
    </row>
    <row r="973" spans="1:8">
      <c r="A973" t="s">
        <v>1654</v>
      </c>
      <c r="B973" t="s">
        <v>4551</v>
      </c>
      <c r="C973" t="s">
        <v>2413</v>
      </c>
      <c r="G973" t="s">
        <v>2304</v>
      </c>
      <c r="H973" t="s">
        <v>1654</v>
      </c>
    </row>
    <row r="974" spans="1:8">
      <c r="A974" t="s">
        <v>725</v>
      </c>
      <c r="B974" t="s">
        <v>4552</v>
      </c>
      <c r="C974" t="s">
        <v>3067</v>
      </c>
      <c r="D974" t="s">
        <v>4553</v>
      </c>
      <c r="E974" t="s">
        <v>2407</v>
      </c>
      <c r="G974" t="s">
        <v>2237</v>
      </c>
      <c r="H974" t="s">
        <v>725</v>
      </c>
    </row>
    <row r="975" spans="1:8">
      <c r="A975" t="s">
        <v>726</v>
      </c>
      <c r="B975" t="s">
        <v>4554</v>
      </c>
      <c r="C975" t="s">
        <v>2413</v>
      </c>
      <c r="D975" t="s">
        <v>4553</v>
      </c>
      <c r="E975" t="s">
        <v>2407</v>
      </c>
      <c r="G975" t="s">
        <v>2237</v>
      </c>
      <c r="H975" t="s">
        <v>726</v>
      </c>
    </row>
    <row r="976" spans="1:8">
      <c r="A976" t="s">
        <v>727</v>
      </c>
      <c r="B976" t="s">
        <v>4555</v>
      </c>
      <c r="C976" t="s">
        <v>2675</v>
      </c>
      <c r="D976" t="s">
        <v>4556</v>
      </c>
      <c r="E976" t="s">
        <v>2227</v>
      </c>
      <c r="G976" t="s">
        <v>2237</v>
      </c>
      <c r="H976" t="s">
        <v>727</v>
      </c>
    </row>
    <row r="977" spans="1:8">
      <c r="A977" t="s">
        <v>4557</v>
      </c>
      <c r="B977" t="s">
        <v>4558</v>
      </c>
      <c r="C977" t="s">
        <v>2248</v>
      </c>
      <c r="D977" t="s">
        <v>4559</v>
      </c>
      <c r="E977" t="s">
        <v>2407</v>
      </c>
      <c r="G977" t="s">
        <v>2237</v>
      </c>
      <c r="H977" t="s">
        <v>4557</v>
      </c>
    </row>
    <row r="978" spans="1:8">
      <c r="A978" t="s">
        <v>4560</v>
      </c>
      <c r="B978" t="s">
        <v>4561</v>
      </c>
      <c r="C978" t="s">
        <v>2242</v>
      </c>
      <c r="G978" t="s">
        <v>2237</v>
      </c>
      <c r="H978" t="s">
        <v>4560</v>
      </c>
    </row>
    <row r="979" spans="1:8">
      <c r="A979" t="s">
        <v>729</v>
      </c>
      <c r="B979" t="s">
        <v>4562</v>
      </c>
      <c r="C979" t="s">
        <v>2700</v>
      </c>
      <c r="D979" t="s">
        <v>4563</v>
      </c>
      <c r="E979" t="s">
        <v>2700</v>
      </c>
      <c r="G979" t="s">
        <v>2237</v>
      </c>
      <c r="H979" t="s">
        <v>729</v>
      </c>
    </row>
    <row r="980" spans="1:8">
      <c r="A980" t="s">
        <v>730</v>
      </c>
      <c r="B980" t="s">
        <v>4564</v>
      </c>
      <c r="C980" t="s">
        <v>2225</v>
      </c>
      <c r="G980" t="s">
        <v>2237</v>
      </c>
      <c r="H980" t="s">
        <v>730</v>
      </c>
    </row>
    <row r="981" spans="1:8">
      <c r="A981" t="s">
        <v>4565</v>
      </c>
      <c r="B981" t="s">
        <v>4566</v>
      </c>
      <c r="C981" t="s">
        <v>2225</v>
      </c>
      <c r="G981" t="s">
        <v>2228</v>
      </c>
      <c r="H981" t="s">
        <v>4565</v>
      </c>
    </row>
    <row r="982" spans="1:8">
      <c r="A982" t="s">
        <v>732</v>
      </c>
      <c r="B982" t="s">
        <v>4569</v>
      </c>
      <c r="C982" t="s">
        <v>2230</v>
      </c>
      <c r="D982" t="s">
        <v>4570</v>
      </c>
      <c r="E982" t="s">
        <v>2407</v>
      </c>
      <c r="G982" t="s">
        <v>2237</v>
      </c>
      <c r="H982" t="s">
        <v>732</v>
      </c>
    </row>
    <row r="983" spans="1:8">
      <c r="A983" t="s">
        <v>734</v>
      </c>
      <c r="B983" t="s">
        <v>4571</v>
      </c>
      <c r="C983" t="s">
        <v>2244</v>
      </c>
      <c r="D983" t="s">
        <v>4572</v>
      </c>
      <c r="E983" t="s">
        <v>2344</v>
      </c>
      <c r="G983" t="s">
        <v>2237</v>
      </c>
      <c r="H983" t="s">
        <v>734</v>
      </c>
    </row>
    <row r="984" spans="1:8">
      <c r="A984" t="s">
        <v>733</v>
      </c>
      <c r="B984" t="s">
        <v>4573</v>
      </c>
      <c r="C984" t="s">
        <v>2246</v>
      </c>
      <c r="D984" t="s">
        <v>4574</v>
      </c>
      <c r="E984" t="s">
        <v>2246</v>
      </c>
      <c r="F984" t="s">
        <v>4575</v>
      </c>
      <c r="G984" t="s">
        <v>7446</v>
      </c>
      <c r="H984" t="s">
        <v>733</v>
      </c>
    </row>
    <row r="985" spans="1:8">
      <c r="A985" t="s">
        <v>4576</v>
      </c>
      <c r="B985" t="s">
        <v>4577</v>
      </c>
      <c r="C985" t="s">
        <v>2244</v>
      </c>
      <c r="G985" t="s">
        <v>2228</v>
      </c>
      <c r="H985" t="s">
        <v>4576</v>
      </c>
    </row>
    <row r="986" spans="1:8">
      <c r="A986" t="s">
        <v>4578</v>
      </c>
      <c r="B986" t="s">
        <v>4579</v>
      </c>
      <c r="C986" t="s">
        <v>2407</v>
      </c>
      <c r="D986" t="s">
        <v>4580</v>
      </c>
      <c r="E986" t="s">
        <v>2232</v>
      </c>
      <c r="G986" t="s">
        <v>2228</v>
      </c>
      <c r="H986" t="s">
        <v>4578</v>
      </c>
    </row>
    <row r="987" spans="1:8">
      <c r="A987" t="s">
        <v>735</v>
      </c>
      <c r="B987" t="s">
        <v>4581</v>
      </c>
      <c r="C987" t="s">
        <v>2230</v>
      </c>
      <c r="D987" t="s">
        <v>4582</v>
      </c>
      <c r="E987" t="s">
        <v>2230</v>
      </c>
      <c r="G987" t="s">
        <v>2237</v>
      </c>
      <c r="H987" t="s">
        <v>735</v>
      </c>
    </row>
    <row r="988" spans="1:8">
      <c r="A988" t="s">
        <v>736</v>
      </c>
      <c r="B988" t="s">
        <v>4583</v>
      </c>
      <c r="C988" t="s">
        <v>2246</v>
      </c>
      <c r="G988" t="s">
        <v>2228</v>
      </c>
      <c r="H988" t="s">
        <v>736</v>
      </c>
    </row>
    <row r="989" spans="1:8">
      <c r="A989" t="s">
        <v>737</v>
      </c>
      <c r="B989" t="s">
        <v>4584</v>
      </c>
      <c r="C989" t="s">
        <v>2230</v>
      </c>
      <c r="D989" t="s">
        <v>4585</v>
      </c>
      <c r="E989" t="s">
        <v>2407</v>
      </c>
      <c r="G989" t="s">
        <v>2237</v>
      </c>
      <c r="H989" t="s">
        <v>737</v>
      </c>
    </row>
    <row r="990" spans="1:8">
      <c r="A990" t="s">
        <v>738</v>
      </c>
      <c r="B990" t="s">
        <v>4586</v>
      </c>
      <c r="C990" t="s">
        <v>2230</v>
      </c>
      <c r="D990" t="s">
        <v>4587</v>
      </c>
      <c r="E990" t="s">
        <v>2230</v>
      </c>
      <c r="G990" t="s">
        <v>2237</v>
      </c>
      <c r="H990" t="s">
        <v>738</v>
      </c>
    </row>
    <row r="991" spans="1:8">
      <c r="A991" t="s">
        <v>739</v>
      </c>
      <c r="B991" t="s">
        <v>4588</v>
      </c>
      <c r="C991" t="s">
        <v>2225</v>
      </c>
      <c r="D991" t="s">
        <v>4589</v>
      </c>
      <c r="E991" t="s">
        <v>2368</v>
      </c>
      <c r="G991" t="s">
        <v>2228</v>
      </c>
      <c r="H991" t="s">
        <v>739</v>
      </c>
    </row>
    <row r="992" spans="1:8">
      <c r="A992" t="s">
        <v>740</v>
      </c>
      <c r="B992" t="s">
        <v>4590</v>
      </c>
      <c r="C992" t="s">
        <v>2270</v>
      </c>
      <c r="D992" t="s">
        <v>4591</v>
      </c>
      <c r="E992" t="s">
        <v>2407</v>
      </c>
      <c r="G992" t="s">
        <v>2228</v>
      </c>
      <c r="H992" t="s">
        <v>740</v>
      </c>
    </row>
    <row r="993" spans="1:8">
      <c r="A993" t="s">
        <v>4592</v>
      </c>
      <c r="B993" t="s">
        <v>4593</v>
      </c>
      <c r="C993" t="s">
        <v>2242</v>
      </c>
      <c r="D993" t="s">
        <v>4594</v>
      </c>
      <c r="E993" t="s">
        <v>2232</v>
      </c>
      <c r="G993" t="s">
        <v>2237</v>
      </c>
      <c r="H993" t="s">
        <v>4592</v>
      </c>
    </row>
    <row r="994" spans="1:8">
      <c r="A994" t="s">
        <v>741</v>
      </c>
      <c r="B994" t="s">
        <v>4595</v>
      </c>
      <c r="C994" t="s">
        <v>2244</v>
      </c>
      <c r="G994" t="s">
        <v>2237</v>
      </c>
      <c r="H994" t="s">
        <v>741</v>
      </c>
    </row>
    <row r="995" spans="1:8">
      <c r="A995" t="s">
        <v>1655</v>
      </c>
      <c r="B995" t="s">
        <v>4596</v>
      </c>
      <c r="C995" t="s">
        <v>2248</v>
      </c>
      <c r="D995" t="s">
        <v>4597</v>
      </c>
      <c r="E995" t="s">
        <v>2227</v>
      </c>
      <c r="G995" t="s">
        <v>2237</v>
      </c>
      <c r="H995" t="s">
        <v>1655</v>
      </c>
    </row>
    <row r="996" spans="1:8">
      <c r="A996" t="s">
        <v>4598</v>
      </c>
      <c r="B996" t="s">
        <v>4599</v>
      </c>
      <c r="C996" t="s">
        <v>2242</v>
      </c>
      <c r="G996" t="s">
        <v>2237</v>
      </c>
      <c r="H996" t="s">
        <v>4598</v>
      </c>
    </row>
    <row r="997" spans="1:8">
      <c r="A997" t="s">
        <v>742</v>
      </c>
      <c r="B997" t="s">
        <v>4600</v>
      </c>
      <c r="C997" t="s">
        <v>2248</v>
      </c>
      <c r="D997" t="s">
        <v>4601</v>
      </c>
      <c r="E997" t="s">
        <v>2344</v>
      </c>
      <c r="G997" t="s">
        <v>2237</v>
      </c>
      <c r="H997" t="s">
        <v>742</v>
      </c>
    </row>
    <row r="998" spans="1:8">
      <c r="A998" t="s">
        <v>4602</v>
      </c>
      <c r="B998" t="s">
        <v>4603</v>
      </c>
      <c r="C998" t="s">
        <v>2340</v>
      </c>
      <c r="D998" t="s">
        <v>4604</v>
      </c>
      <c r="E998" t="s">
        <v>2340</v>
      </c>
      <c r="G998" t="s">
        <v>2228</v>
      </c>
      <c r="H998" t="s">
        <v>4602</v>
      </c>
    </row>
    <row r="999" spans="1:8">
      <c r="A999" t="s">
        <v>4605</v>
      </c>
      <c r="B999" t="s">
        <v>4606</v>
      </c>
      <c r="C999" t="s">
        <v>2700</v>
      </c>
      <c r="D999" t="s">
        <v>4607</v>
      </c>
      <c r="E999" t="s">
        <v>2227</v>
      </c>
      <c r="F999" t="s">
        <v>4608</v>
      </c>
      <c r="G999" t="s">
        <v>7446</v>
      </c>
      <c r="H999" t="s">
        <v>4605</v>
      </c>
    </row>
    <row r="1000" spans="1:8">
      <c r="A1000" t="s">
        <v>4609</v>
      </c>
      <c r="B1000" t="s">
        <v>4610</v>
      </c>
      <c r="C1000" t="s">
        <v>2944</v>
      </c>
      <c r="D1000" t="s">
        <v>4611</v>
      </c>
      <c r="E1000" t="s">
        <v>2944</v>
      </c>
      <c r="G1000" t="s">
        <v>2237</v>
      </c>
      <c r="H1000" t="s">
        <v>4609</v>
      </c>
    </row>
    <row r="1001" spans="1:8">
      <c r="A1001" t="s">
        <v>743</v>
      </c>
      <c r="B1001" t="s">
        <v>4612</v>
      </c>
      <c r="C1001" t="s">
        <v>2350</v>
      </c>
      <c r="D1001" t="s">
        <v>4613</v>
      </c>
      <c r="E1001" t="s">
        <v>2319</v>
      </c>
      <c r="G1001" t="s">
        <v>2237</v>
      </c>
      <c r="H1001" t="s">
        <v>743</v>
      </c>
    </row>
    <row r="1002" spans="1:8">
      <c r="A1002" t="s">
        <v>4614</v>
      </c>
      <c r="B1002" t="s">
        <v>4615</v>
      </c>
      <c r="C1002" t="s">
        <v>2944</v>
      </c>
      <c r="D1002" t="s">
        <v>4616</v>
      </c>
      <c r="E1002" t="s">
        <v>2344</v>
      </c>
      <c r="G1002" t="s">
        <v>2228</v>
      </c>
      <c r="H1002" t="s">
        <v>4614</v>
      </c>
    </row>
    <row r="1003" spans="1:8">
      <c r="A1003" t="s">
        <v>1967</v>
      </c>
      <c r="B1003" t="s">
        <v>7520</v>
      </c>
      <c r="C1003" t="s">
        <v>2220</v>
      </c>
      <c r="G1003" t="s">
        <v>2237</v>
      </c>
      <c r="H1003" t="s">
        <v>1967</v>
      </c>
    </row>
    <row r="1004" spans="1:8">
      <c r="A1004" t="s">
        <v>1860</v>
      </c>
      <c r="B1004" t="s">
        <v>7521</v>
      </c>
      <c r="C1004" t="s">
        <v>2220</v>
      </c>
      <c r="G1004" t="s">
        <v>2237</v>
      </c>
      <c r="H1004" t="s">
        <v>1860</v>
      </c>
    </row>
    <row r="1005" spans="1:8">
      <c r="A1005" t="s">
        <v>1656</v>
      </c>
      <c r="B1005" t="s">
        <v>4617</v>
      </c>
      <c r="C1005" t="s">
        <v>2944</v>
      </c>
      <c r="G1005" t="s">
        <v>2304</v>
      </c>
      <c r="H1005" t="s">
        <v>1656</v>
      </c>
    </row>
    <row r="1006" spans="1:8">
      <c r="A1006" t="s">
        <v>744</v>
      </c>
      <c r="B1006" t="s">
        <v>4618</v>
      </c>
      <c r="C1006" t="s">
        <v>2246</v>
      </c>
      <c r="G1006" t="s">
        <v>2237</v>
      </c>
      <c r="H1006" t="s">
        <v>744</v>
      </c>
    </row>
    <row r="1007" spans="1:8">
      <c r="A1007" t="s">
        <v>745</v>
      </c>
      <c r="B1007" t="s">
        <v>4619</v>
      </c>
      <c r="C1007" t="s">
        <v>2225</v>
      </c>
      <c r="G1007" t="s">
        <v>2237</v>
      </c>
      <c r="H1007" t="s">
        <v>745</v>
      </c>
    </row>
    <row r="1008" spans="1:8">
      <c r="A1008" t="s">
        <v>4620</v>
      </c>
      <c r="B1008" t="s">
        <v>4621</v>
      </c>
      <c r="C1008" t="s">
        <v>2252</v>
      </c>
      <c r="D1008" t="s">
        <v>4622</v>
      </c>
      <c r="E1008" t="s">
        <v>2368</v>
      </c>
      <c r="F1008" t="s">
        <v>4623</v>
      </c>
      <c r="G1008" t="s">
        <v>7446</v>
      </c>
      <c r="H1008" t="s">
        <v>4620</v>
      </c>
    </row>
    <row r="1009" spans="1:8">
      <c r="A1009" t="s">
        <v>746</v>
      </c>
      <c r="B1009" t="s">
        <v>4624</v>
      </c>
      <c r="C1009" t="s">
        <v>2865</v>
      </c>
      <c r="D1009" t="s">
        <v>4625</v>
      </c>
      <c r="E1009" t="s">
        <v>2250</v>
      </c>
      <c r="G1009" t="s">
        <v>2237</v>
      </c>
      <c r="H1009" t="s">
        <v>746</v>
      </c>
    </row>
    <row r="1010" spans="1:8">
      <c r="A1010" t="s">
        <v>4626</v>
      </c>
      <c r="B1010" t="s">
        <v>4627</v>
      </c>
      <c r="C1010" t="s">
        <v>2254</v>
      </c>
      <c r="D1010" t="s">
        <v>4628</v>
      </c>
      <c r="E1010" t="s">
        <v>2407</v>
      </c>
      <c r="F1010" t="s">
        <v>4629</v>
      </c>
      <c r="G1010" t="s">
        <v>7446</v>
      </c>
      <c r="H1010" t="s">
        <v>4626</v>
      </c>
    </row>
    <row r="1011" spans="1:8">
      <c r="A1011" t="s">
        <v>4630</v>
      </c>
      <c r="B1011" t="s">
        <v>4631</v>
      </c>
      <c r="C1011" t="s">
        <v>2220</v>
      </c>
      <c r="D1011" t="s">
        <v>4632</v>
      </c>
      <c r="E1011" t="s">
        <v>2220</v>
      </c>
      <c r="G1011" t="s">
        <v>2228</v>
      </c>
      <c r="H1011" t="s">
        <v>4630</v>
      </c>
    </row>
    <row r="1012" spans="1:8">
      <c r="A1012" t="s">
        <v>4633</v>
      </c>
      <c r="B1012" t="s">
        <v>4634</v>
      </c>
      <c r="C1012" t="s">
        <v>2220</v>
      </c>
      <c r="D1012" t="s">
        <v>4635</v>
      </c>
      <c r="E1012" t="s">
        <v>2220</v>
      </c>
      <c r="G1012" t="s">
        <v>2237</v>
      </c>
      <c r="H1012" t="s">
        <v>4633</v>
      </c>
    </row>
    <row r="1013" spans="1:8">
      <c r="A1013" t="s">
        <v>4636</v>
      </c>
      <c r="B1013" t="s">
        <v>4637</v>
      </c>
      <c r="C1013" t="s">
        <v>2220</v>
      </c>
      <c r="D1013" t="s">
        <v>4638</v>
      </c>
      <c r="E1013" t="s">
        <v>2270</v>
      </c>
      <c r="G1013" t="s">
        <v>2228</v>
      </c>
      <c r="H1013" t="s">
        <v>4636</v>
      </c>
    </row>
    <row r="1014" spans="1:8">
      <c r="A1014" t="s">
        <v>747</v>
      </c>
      <c r="B1014" t="s">
        <v>4639</v>
      </c>
      <c r="C1014" t="s">
        <v>2270</v>
      </c>
      <c r="D1014" t="s">
        <v>4640</v>
      </c>
      <c r="E1014" t="s">
        <v>2270</v>
      </c>
      <c r="G1014" t="s">
        <v>2237</v>
      </c>
      <c r="H1014" t="s">
        <v>747</v>
      </c>
    </row>
    <row r="1015" spans="1:8">
      <c r="A1015" t="s">
        <v>4641</v>
      </c>
      <c r="B1015" t="s">
        <v>4642</v>
      </c>
      <c r="C1015" t="s">
        <v>2559</v>
      </c>
      <c r="D1015" t="s">
        <v>4643</v>
      </c>
      <c r="E1015" t="s">
        <v>2559</v>
      </c>
      <c r="G1015" t="s">
        <v>2237</v>
      </c>
      <c r="H1015" t="s">
        <v>4641</v>
      </c>
    </row>
    <row r="1016" spans="1:8">
      <c r="A1016" t="s">
        <v>4644</v>
      </c>
      <c r="B1016" t="s">
        <v>4645</v>
      </c>
      <c r="C1016" t="s">
        <v>4646</v>
      </c>
      <c r="D1016" t="s">
        <v>4647</v>
      </c>
      <c r="E1016" t="s">
        <v>2942</v>
      </c>
      <c r="F1016" t="s">
        <v>4648</v>
      </c>
      <c r="G1016" t="s">
        <v>7446</v>
      </c>
      <c r="H1016" t="s">
        <v>4644</v>
      </c>
    </row>
    <row r="1017" spans="1:8">
      <c r="A1017" t="s">
        <v>4649</v>
      </c>
      <c r="B1017" t="s">
        <v>4650</v>
      </c>
      <c r="C1017" t="s">
        <v>4651</v>
      </c>
      <c r="G1017" t="s">
        <v>2237</v>
      </c>
      <c r="H1017" t="s">
        <v>4649</v>
      </c>
    </row>
    <row r="1018" spans="1:8">
      <c r="A1018" t="s">
        <v>749</v>
      </c>
      <c r="B1018" t="s">
        <v>4652</v>
      </c>
      <c r="C1018" t="s">
        <v>2340</v>
      </c>
      <c r="G1018" t="s">
        <v>2237</v>
      </c>
      <c r="H1018" t="s">
        <v>749</v>
      </c>
    </row>
    <row r="1019" spans="1:8">
      <c r="A1019" t="s">
        <v>750</v>
      </c>
      <c r="B1019" t="s">
        <v>4653</v>
      </c>
      <c r="C1019" t="s">
        <v>2225</v>
      </c>
      <c r="D1019" t="s">
        <v>4654</v>
      </c>
      <c r="E1019" t="s">
        <v>2232</v>
      </c>
      <c r="G1019" t="s">
        <v>2237</v>
      </c>
      <c r="H1019" t="s">
        <v>750</v>
      </c>
    </row>
    <row r="1020" spans="1:8">
      <c r="A1020" t="s">
        <v>4655</v>
      </c>
      <c r="B1020" t="s">
        <v>4656</v>
      </c>
      <c r="C1020" t="s">
        <v>2483</v>
      </c>
      <c r="D1020" t="s">
        <v>4657</v>
      </c>
      <c r="E1020" t="s">
        <v>2483</v>
      </c>
      <c r="G1020" t="s">
        <v>2237</v>
      </c>
      <c r="H1020" t="s">
        <v>4655</v>
      </c>
    </row>
    <row r="1021" spans="1:8">
      <c r="A1021" t="s">
        <v>751</v>
      </c>
      <c r="B1021" t="s">
        <v>4658</v>
      </c>
      <c r="C1021" t="s">
        <v>2230</v>
      </c>
      <c r="D1021" t="s">
        <v>4659</v>
      </c>
      <c r="E1021" t="s">
        <v>2230</v>
      </c>
      <c r="F1021" t="s">
        <v>4660</v>
      </c>
      <c r="G1021" t="s">
        <v>2223</v>
      </c>
      <c r="H1021" t="s">
        <v>751</v>
      </c>
    </row>
    <row r="1022" spans="1:8">
      <c r="A1022" t="s">
        <v>1657</v>
      </c>
      <c r="B1022" t="s">
        <v>4661</v>
      </c>
      <c r="C1022" t="s">
        <v>2750</v>
      </c>
      <c r="D1022" t="s">
        <v>4662</v>
      </c>
      <c r="E1022" t="s">
        <v>2750</v>
      </c>
      <c r="G1022" t="s">
        <v>2237</v>
      </c>
      <c r="H1022" t="s">
        <v>1657</v>
      </c>
    </row>
    <row r="1023" spans="1:8">
      <c r="A1023" t="s">
        <v>752</v>
      </c>
      <c r="B1023" t="s">
        <v>4663</v>
      </c>
      <c r="C1023" t="s">
        <v>2324</v>
      </c>
      <c r="D1023" t="s">
        <v>4664</v>
      </c>
      <c r="E1023" t="s">
        <v>2324</v>
      </c>
      <c r="G1023" t="s">
        <v>2228</v>
      </c>
      <c r="H1023" t="s">
        <v>752</v>
      </c>
    </row>
    <row r="1024" spans="1:8">
      <c r="A1024" t="s">
        <v>754</v>
      </c>
      <c r="B1024" t="s">
        <v>4665</v>
      </c>
      <c r="C1024" t="s">
        <v>2225</v>
      </c>
      <c r="D1024" t="s">
        <v>4666</v>
      </c>
      <c r="E1024" t="s">
        <v>2250</v>
      </c>
      <c r="G1024" t="s">
        <v>2237</v>
      </c>
      <c r="H1024" t="s">
        <v>754</v>
      </c>
    </row>
    <row r="1025" spans="1:8">
      <c r="A1025" t="s">
        <v>755</v>
      </c>
      <c r="B1025" t="s">
        <v>4667</v>
      </c>
      <c r="C1025" t="s">
        <v>2750</v>
      </c>
      <c r="D1025" t="s">
        <v>4668</v>
      </c>
      <c r="E1025" t="s">
        <v>2750</v>
      </c>
      <c r="G1025" t="s">
        <v>2237</v>
      </c>
      <c r="H1025" t="s">
        <v>755</v>
      </c>
    </row>
    <row r="1026" spans="1:8">
      <c r="A1026" t="s">
        <v>756</v>
      </c>
      <c r="B1026" t="s">
        <v>4669</v>
      </c>
      <c r="C1026" t="s">
        <v>2248</v>
      </c>
      <c r="D1026" t="s">
        <v>7522</v>
      </c>
      <c r="E1026" t="s">
        <v>2227</v>
      </c>
      <c r="F1026" t="s">
        <v>4671</v>
      </c>
      <c r="G1026" t="s">
        <v>7446</v>
      </c>
      <c r="H1026" t="s">
        <v>756</v>
      </c>
    </row>
    <row r="1027" spans="1:8">
      <c r="A1027" t="s">
        <v>1658</v>
      </c>
      <c r="B1027" t="s">
        <v>4672</v>
      </c>
      <c r="C1027" t="s">
        <v>2246</v>
      </c>
      <c r="G1027" t="s">
        <v>2237</v>
      </c>
      <c r="H1027" t="s">
        <v>1658</v>
      </c>
    </row>
    <row r="1028" spans="1:8">
      <c r="A1028" t="s">
        <v>4673</v>
      </c>
      <c r="B1028" t="s">
        <v>4674</v>
      </c>
      <c r="C1028" t="s">
        <v>2230</v>
      </c>
      <c r="G1028" t="s">
        <v>2237</v>
      </c>
      <c r="H1028" t="s">
        <v>4673</v>
      </c>
    </row>
    <row r="1029" spans="1:8">
      <c r="A1029" t="s">
        <v>758</v>
      </c>
      <c r="B1029" t="s">
        <v>4675</v>
      </c>
      <c r="C1029" t="s">
        <v>2242</v>
      </c>
      <c r="D1029" t="s">
        <v>4676</v>
      </c>
      <c r="E1029" t="s">
        <v>2407</v>
      </c>
      <c r="G1029" t="s">
        <v>2237</v>
      </c>
      <c r="H1029" t="s">
        <v>758</v>
      </c>
    </row>
    <row r="1030" spans="1:8">
      <c r="A1030" t="s">
        <v>759</v>
      </c>
      <c r="B1030" t="s">
        <v>4677</v>
      </c>
      <c r="C1030" t="s">
        <v>2340</v>
      </c>
      <c r="D1030" t="s">
        <v>4678</v>
      </c>
      <c r="E1030" t="s">
        <v>2340</v>
      </c>
      <c r="G1030" t="s">
        <v>7473</v>
      </c>
      <c r="H1030" t="s">
        <v>759</v>
      </c>
    </row>
    <row r="1031" spans="1:8">
      <c r="A1031" t="s">
        <v>760</v>
      </c>
      <c r="B1031" t="s">
        <v>4679</v>
      </c>
      <c r="C1031" t="s">
        <v>3333</v>
      </c>
      <c r="D1031" t="s">
        <v>4680</v>
      </c>
      <c r="E1031" t="s">
        <v>2232</v>
      </c>
      <c r="G1031" t="s">
        <v>2228</v>
      </c>
      <c r="H1031" t="s">
        <v>760</v>
      </c>
    </row>
    <row r="1032" spans="1:8">
      <c r="A1032" t="s">
        <v>761</v>
      </c>
      <c r="B1032" t="s">
        <v>4681</v>
      </c>
      <c r="C1032" t="s">
        <v>2340</v>
      </c>
      <c r="D1032" t="s">
        <v>4678</v>
      </c>
      <c r="E1032" t="s">
        <v>2340</v>
      </c>
      <c r="G1032" t="s">
        <v>2237</v>
      </c>
      <c r="H1032" t="s">
        <v>761</v>
      </c>
    </row>
    <row r="1033" spans="1:8">
      <c r="A1033" t="s">
        <v>762</v>
      </c>
      <c r="B1033" t="s">
        <v>4682</v>
      </c>
      <c r="C1033" t="s">
        <v>2375</v>
      </c>
      <c r="G1033" t="s">
        <v>2237</v>
      </c>
      <c r="H1033" t="s">
        <v>762</v>
      </c>
    </row>
    <row r="1034" spans="1:8">
      <c r="A1034" t="s">
        <v>763</v>
      </c>
      <c r="B1034" t="s">
        <v>4683</v>
      </c>
      <c r="C1034" t="s">
        <v>2407</v>
      </c>
      <c r="D1034" t="s">
        <v>7523</v>
      </c>
      <c r="E1034" t="s">
        <v>2321</v>
      </c>
      <c r="F1034" t="s">
        <v>4685</v>
      </c>
      <c r="G1034" t="s">
        <v>7446</v>
      </c>
      <c r="H1034" t="s">
        <v>763</v>
      </c>
    </row>
    <row r="1035" spans="1:8">
      <c r="A1035" t="s">
        <v>764</v>
      </c>
      <c r="B1035" t="s">
        <v>4689</v>
      </c>
      <c r="C1035" t="s">
        <v>2340</v>
      </c>
      <c r="G1035" t="s">
        <v>2237</v>
      </c>
      <c r="H1035" t="s">
        <v>764</v>
      </c>
    </row>
    <row r="1036" spans="1:8">
      <c r="A1036" t="s">
        <v>765</v>
      </c>
      <c r="B1036" t="s">
        <v>4690</v>
      </c>
      <c r="C1036" t="s">
        <v>2266</v>
      </c>
      <c r="G1036" t="s">
        <v>2228</v>
      </c>
      <c r="H1036" t="s">
        <v>765</v>
      </c>
    </row>
    <row r="1037" spans="1:8">
      <c r="A1037" t="s">
        <v>4691</v>
      </c>
      <c r="B1037" t="s">
        <v>4692</v>
      </c>
      <c r="C1037" t="s">
        <v>2242</v>
      </c>
      <c r="D1037" t="s">
        <v>4693</v>
      </c>
      <c r="E1037" t="s">
        <v>2225</v>
      </c>
      <c r="G1037" t="s">
        <v>2237</v>
      </c>
      <c r="H1037" t="s">
        <v>4691</v>
      </c>
    </row>
    <row r="1038" spans="1:8">
      <c r="A1038" t="s">
        <v>4696</v>
      </c>
      <c r="B1038" t="s">
        <v>4697</v>
      </c>
      <c r="C1038" t="s">
        <v>2377</v>
      </c>
      <c r="D1038" t="s">
        <v>4698</v>
      </c>
      <c r="E1038" t="s">
        <v>2232</v>
      </c>
      <c r="G1038" t="s">
        <v>2237</v>
      </c>
      <c r="H1038" t="s">
        <v>4696</v>
      </c>
    </row>
    <row r="1039" spans="1:8">
      <c r="A1039" t="s">
        <v>1660</v>
      </c>
      <c r="B1039" t="s">
        <v>4699</v>
      </c>
      <c r="C1039" t="s">
        <v>2675</v>
      </c>
      <c r="G1039" t="s">
        <v>2237</v>
      </c>
      <c r="H1039" t="s">
        <v>1660</v>
      </c>
    </row>
    <row r="1040" spans="1:8">
      <c r="A1040" t="s">
        <v>4700</v>
      </c>
      <c r="B1040" t="s">
        <v>4701</v>
      </c>
      <c r="C1040" t="s">
        <v>2230</v>
      </c>
      <c r="D1040" t="s">
        <v>4002</v>
      </c>
      <c r="E1040" t="s">
        <v>2227</v>
      </c>
      <c r="F1040" t="s">
        <v>4702</v>
      </c>
      <c r="G1040" t="s">
        <v>7446</v>
      </c>
      <c r="H1040" t="s">
        <v>4700</v>
      </c>
    </row>
    <row r="1041" spans="1:8">
      <c r="A1041" t="s">
        <v>770</v>
      </c>
      <c r="B1041" t="s">
        <v>4703</v>
      </c>
      <c r="C1041" t="s">
        <v>2375</v>
      </c>
      <c r="D1041" t="s">
        <v>4704</v>
      </c>
      <c r="E1041" t="s">
        <v>2944</v>
      </c>
      <c r="G1041" t="s">
        <v>2237</v>
      </c>
      <c r="H1041" t="s">
        <v>770</v>
      </c>
    </row>
    <row r="1042" spans="1:8">
      <c r="A1042" t="s">
        <v>771</v>
      </c>
      <c r="B1042" t="s">
        <v>4705</v>
      </c>
      <c r="C1042" t="s">
        <v>2413</v>
      </c>
      <c r="D1042" t="s">
        <v>7524</v>
      </c>
      <c r="E1042" t="s">
        <v>2321</v>
      </c>
      <c r="F1042" t="s">
        <v>7525</v>
      </c>
      <c r="G1042" t="s">
        <v>7446</v>
      </c>
      <c r="H1042" t="s">
        <v>771</v>
      </c>
    </row>
    <row r="1043" spans="1:8">
      <c r="A1043" t="s">
        <v>772</v>
      </c>
      <c r="B1043" t="s">
        <v>4707</v>
      </c>
      <c r="C1043" t="s">
        <v>2248</v>
      </c>
      <c r="D1043" t="s">
        <v>4708</v>
      </c>
      <c r="E1043" t="s">
        <v>2248</v>
      </c>
      <c r="F1043" t="s">
        <v>4709</v>
      </c>
      <c r="G1043" t="s">
        <v>7446</v>
      </c>
      <c r="H1043" t="s">
        <v>772</v>
      </c>
    </row>
    <row r="1044" spans="1:8">
      <c r="A1044" t="s">
        <v>773</v>
      </c>
      <c r="B1044" t="s">
        <v>4710</v>
      </c>
      <c r="C1044" t="s">
        <v>4097</v>
      </c>
      <c r="D1044" t="s">
        <v>4711</v>
      </c>
      <c r="E1044" t="s">
        <v>2250</v>
      </c>
      <c r="F1044" t="s">
        <v>4712</v>
      </c>
      <c r="G1044" t="s">
        <v>7446</v>
      </c>
      <c r="H1044" t="s">
        <v>773</v>
      </c>
    </row>
    <row r="1045" spans="1:8">
      <c r="A1045" t="s">
        <v>774</v>
      </c>
      <c r="B1045" t="s">
        <v>4713</v>
      </c>
      <c r="C1045" t="s">
        <v>3230</v>
      </c>
      <c r="D1045" t="s">
        <v>4714</v>
      </c>
      <c r="E1045" t="s">
        <v>3230</v>
      </c>
      <c r="F1045" t="s">
        <v>4715</v>
      </c>
      <c r="G1045" t="s">
        <v>7446</v>
      </c>
      <c r="H1045" t="s">
        <v>774</v>
      </c>
    </row>
    <row r="1046" spans="1:8">
      <c r="A1046" t="s">
        <v>775</v>
      </c>
      <c r="B1046" t="s">
        <v>4716</v>
      </c>
      <c r="C1046" t="s">
        <v>2399</v>
      </c>
      <c r="D1046" t="s">
        <v>4717</v>
      </c>
      <c r="E1046" t="s">
        <v>2399</v>
      </c>
      <c r="G1046" t="s">
        <v>2237</v>
      </c>
      <c r="H1046" t="s">
        <v>775</v>
      </c>
    </row>
    <row r="1047" spans="1:8">
      <c r="A1047" t="s">
        <v>4718</v>
      </c>
      <c r="B1047" t="s">
        <v>4719</v>
      </c>
      <c r="C1047" t="s">
        <v>2244</v>
      </c>
      <c r="D1047" t="s">
        <v>4720</v>
      </c>
      <c r="E1047" t="s">
        <v>2225</v>
      </c>
      <c r="F1047" t="s">
        <v>4721</v>
      </c>
      <c r="G1047" t="s">
        <v>7446</v>
      </c>
      <c r="H1047" t="s">
        <v>4718</v>
      </c>
    </row>
    <row r="1048" spans="1:8">
      <c r="A1048" t="s">
        <v>776</v>
      </c>
      <c r="B1048" t="s">
        <v>4722</v>
      </c>
      <c r="C1048" t="s">
        <v>2242</v>
      </c>
      <c r="D1048" t="s">
        <v>4723</v>
      </c>
      <c r="E1048" t="s">
        <v>2227</v>
      </c>
      <c r="G1048" t="s">
        <v>2237</v>
      </c>
      <c r="H1048" t="s">
        <v>776</v>
      </c>
    </row>
    <row r="1049" spans="1:8">
      <c r="A1049" t="s">
        <v>777</v>
      </c>
      <c r="B1049" t="s">
        <v>4724</v>
      </c>
      <c r="C1049" t="s">
        <v>2340</v>
      </c>
      <c r="D1049" t="s">
        <v>4725</v>
      </c>
      <c r="E1049" t="s">
        <v>2476</v>
      </c>
      <c r="G1049" t="s">
        <v>2237</v>
      </c>
      <c r="H1049" t="s">
        <v>777</v>
      </c>
    </row>
    <row r="1050" spans="1:8">
      <c r="A1050" t="s">
        <v>778</v>
      </c>
      <c r="B1050" t="s">
        <v>4726</v>
      </c>
      <c r="C1050" t="s">
        <v>2246</v>
      </c>
      <c r="D1050" t="s">
        <v>4727</v>
      </c>
      <c r="E1050" t="s">
        <v>2750</v>
      </c>
      <c r="G1050" t="s">
        <v>2237</v>
      </c>
      <c r="H1050" t="s">
        <v>778</v>
      </c>
    </row>
    <row r="1051" spans="1:8">
      <c r="A1051" t="s">
        <v>4732</v>
      </c>
      <c r="B1051" t="s">
        <v>4733</v>
      </c>
      <c r="C1051" t="s">
        <v>2225</v>
      </c>
      <c r="D1051" t="s">
        <v>4734</v>
      </c>
      <c r="E1051" t="s">
        <v>2225</v>
      </c>
      <c r="G1051" t="s">
        <v>2228</v>
      </c>
      <c r="H1051" t="s">
        <v>4732</v>
      </c>
    </row>
    <row r="1052" spans="1:8">
      <c r="A1052" t="s">
        <v>779</v>
      </c>
      <c r="B1052" t="s">
        <v>4735</v>
      </c>
      <c r="C1052" t="s">
        <v>2559</v>
      </c>
      <c r="D1052" t="s">
        <v>4736</v>
      </c>
      <c r="E1052" t="s">
        <v>4737</v>
      </c>
      <c r="G1052" t="s">
        <v>2237</v>
      </c>
      <c r="H1052" t="s">
        <v>779</v>
      </c>
    </row>
    <row r="1053" spans="1:8">
      <c r="A1053" t="s">
        <v>780</v>
      </c>
      <c r="B1053" t="s">
        <v>4738</v>
      </c>
      <c r="C1053" t="s">
        <v>2852</v>
      </c>
      <c r="D1053" t="s">
        <v>4739</v>
      </c>
      <c r="E1053" t="s">
        <v>3601</v>
      </c>
      <c r="G1053" t="s">
        <v>2237</v>
      </c>
      <c r="H1053" t="s">
        <v>780</v>
      </c>
    </row>
    <row r="1054" spans="1:8">
      <c r="A1054" t="s">
        <v>781</v>
      </c>
      <c r="B1054" t="s">
        <v>4740</v>
      </c>
      <c r="C1054" t="s">
        <v>2270</v>
      </c>
      <c r="D1054" t="s">
        <v>4741</v>
      </c>
      <c r="E1054" t="s">
        <v>2270</v>
      </c>
      <c r="G1054" t="s">
        <v>2237</v>
      </c>
      <c r="H1054" t="s">
        <v>781</v>
      </c>
    </row>
    <row r="1055" spans="1:8">
      <c r="A1055" t="s">
        <v>4742</v>
      </c>
      <c r="B1055" t="s">
        <v>4743</v>
      </c>
      <c r="C1055" t="s">
        <v>2266</v>
      </c>
      <c r="D1055" t="s">
        <v>4744</v>
      </c>
      <c r="E1055" t="s">
        <v>2407</v>
      </c>
      <c r="G1055" t="s">
        <v>2228</v>
      </c>
      <c r="H1055" t="s">
        <v>4742</v>
      </c>
    </row>
    <row r="1056" spans="1:8">
      <c r="A1056" t="s">
        <v>4745</v>
      </c>
      <c r="B1056" t="s">
        <v>4746</v>
      </c>
      <c r="C1056" t="s">
        <v>2852</v>
      </c>
      <c r="D1056" t="s">
        <v>4747</v>
      </c>
      <c r="E1056" t="s">
        <v>2700</v>
      </c>
      <c r="F1056" t="s">
        <v>4748</v>
      </c>
      <c r="G1056" t="s">
        <v>7446</v>
      </c>
      <c r="H1056" t="s">
        <v>4745</v>
      </c>
    </row>
    <row r="1057" spans="1:8">
      <c r="A1057" t="s">
        <v>4749</v>
      </c>
      <c r="B1057" t="s">
        <v>4750</v>
      </c>
      <c r="C1057" t="s">
        <v>3847</v>
      </c>
      <c r="D1057" t="s">
        <v>4751</v>
      </c>
      <c r="E1057" t="s">
        <v>2321</v>
      </c>
      <c r="F1057" t="s">
        <v>4752</v>
      </c>
      <c r="G1057" t="s">
        <v>7446</v>
      </c>
      <c r="H1057" t="s">
        <v>4749</v>
      </c>
    </row>
    <row r="1058" spans="1:8">
      <c r="A1058" t="s">
        <v>782</v>
      </c>
      <c r="B1058" t="s">
        <v>4753</v>
      </c>
      <c r="C1058" t="s">
        <v>2225</v>
      </c>
      <c r="D1058" t="s">
        <v>4754</v>
      </c>
      <c r="E1058" t="s">
        <v>2225</v>
      </c>
      <c r="G1058" t="s">
        <v>2228</v>
      </c>
      <c r="H1058" t="s">
        <v>782</v>
      </c>
    </row>
    <row r="1059" spans="1:8">
      <c r="A1059" t="s">
        <v>783</v>
      </c>
      <c r="B1059" t="s">
        <v>4762</v>
      </c>
      <c r="C1059" t="s">
        <v>2246</v>
      </c>
      <c r="D1059" t="s">
        <v>4763</v>
      </c>
      <c r="E1059" t="s">
        <v>2246</v>
      </c>
      <c r="G1059" t="s">
        <v>2237</v>
      </c>
      <c r="H1059" t="s">
        <v>783</v>
      </c>
    </row>
    <row r="1060" spans="1:8">
      <c r="A1060" t="s">
        <v>786</v>
      </c>
      <c r="B1060" t="s">
        <v>4764</v>
      </c>
      <c r="C1060" t="s">
        <v>2675</v>
      </c>
      <c r="D1060" t="s">
        <v>4765</v>
      </c>
      <c r="E1060" t="s">
        <v>2675</v>
      </c>
      <c r="G1060" t="s">
        <v>2237</v>
      </c>
      <c r="H1060" t="s">
        <v>786</v>
      </c>
    </row>
    <row r="1061" spans="1:8">
      <c r="A1061" t="s">
        <v>7526</v>
      </c>
      <c r="B1061" t="s">
        <v>7527</v>
      </c>
      <c r="C1061" t="s">
        <v>2225</v>
      </c>
      <c r="G1061" t="s">
        <v>2228</v>
      </c>
      <c r="H1061" t="s">
        <v>7526</v>
      </c>
    </row>
    <row r="1062" spans="1:8">
      <c r="A1062" t="s">
        <v>787</v>
      </c>
      <c r="B1062" t="s">
        <v>4766</v>
      </c>
      <c r="C1062" t="s">
        <v>2428</v>
      </c>
      <c r="D1062" t="s">
        <v>4767</v>
      </c>
      <c r="E1062" t="s">
        <v>2428</v>
      </c>
      <c r="F1062" t="s">
        <v>4768</v>
      </c>
      <c r="G1062" t="s">
        <v>7446</v>
      </c>
      <c r="H1062" t="s">
        <v>787</v>
      </c>
    </row>
    <row r="1063" spans="1:8">
      <c r="A1063" t="s">
        <v>788</v>
      </c>
      <c r="B1063" t="s">
        <v>4769</v>
      </c>
      <c r="C1063" t="s">
        <v>2225</v>
      </c>
      <c r="D1063" t="s">
        <v>4770</v>
      </c>
      <c r="E1063" t="s">
        <v>2250</v>
      </c>
      <c r="G1063" t="s">
        <v>2237</v>
      </c>
      <c r="H1063" t="s">
        <v>788</v>
      </c>
    </row>
    <row r="1064" spans="1:8">
      <c r="A1064" t="s">
        <v>4771</v>
      </c>
      <c r="B1064" t="s">
        <v>4772</v>
      </c>
      <c r="C1064" t="s">
        <v>2242</v>
      </c>
      <c r="D1064" t="s">
        <v>3744</v>
      </c>
      <c r="E1064" t="s">
        <v>2321</v>
      </c>
      <c r="G1064" t="s">
        <v>2237</v>
      </c>
      <c r="H1064" t="s">
        <v>4771</v>
      </c>
    </row>
    <row r="1065" spans="1:8">
      <c r="A1065" t="s">
        <v>789</v>
      </c>
      <c r="B1065" t="s">
        <v>4773</v>
      </c>
      <c r="C1065" t="s">
        <v>2254</v>
      </c>
      <c r="D1065" t="s">
        <v>4774</v>
      </c>
      <c r="E1065" t="s">
        <v>2250</v>
      </c>
      <c r="G1065" t="s">
        <v>2237</v>
      </c>
      <c r="H1065" t="s">
        <v>789</v>
      </c>
    </row>
    <row r="1066" spans="1:8">
      <c r="A1066" t="s">
        <v>791</v>
      </c>
      <c r="B1066" t="s">
        <v>4776</v>
      </c>
      <c r="C1066" t="s">
        <v>2340</v>
      </c>
      <c r="G1066" t="s">
        <v>2237</v>
      </c>
      <c r="H1066" t="s">
        <v>791</v>
      </c>
    </row>
    <row r="1067" spans="1:8">
      <c r="A1067" t="s">
        <v>792</v>
      </c>
      <c r="B1067" t="s">
        <v>4777</v>
      </c>
      <c r="C1067" t="s">
        <v>2254</v>
      </c>
      <c r="G1067" t="s">
        <v>2228</v>
      </c>
      <c r="H1067" t="s">
        <v>792</v>
      </c>
    </row>
    <row r="1068" spans="1:8">
      <c r="A1068" t="s">
        <v>4778</v>
      </c>
      <c r="B1068" t="s">
        <v>4779</v>
      </c>
      <c r="C1068" t="s">
        <v>2407</v>
      </c>
      <c r="D1068" t="s">
        <v>2667</v>
      </c>
      <c r="E1068" t="s">
        <v>2232</v>
      </c>
      <c r="G1068" t="s">
        <v>2237</v>
      </c>
      <c r="H1068" t="s">
        <v>4778</v>
      </c>
    </row>
    <row r="1069" spans="1:8">
      <c r="A1069" t="s">
        <v>793</v>
      </c>
      <c r="B1069" t="s">
        <v>4780</v>
      </c>
      <c r="C1069" t="s">
        <v>2362</v>
      </c>
      <c r="D1069" t="s">
        <v>4781</v>
      </c>
      <c r="E1069" t="s">
        <v>3178</v>
      </c>
      <c r="F1069" t="s">
        <v>4782</v>
      </c>
      <c r="G1069" t="s">
        <v>7446</v>
      </c>
      <c r="H1069" t="s">
        <v>793</v>
      </c>
    </row>
    <row r="1070" spans="1:8">
      <c r="A1070" t="s">
        <v>794</v>
      </c>
      <c r="B1070" t="s">
        <v>4783</v>
      </c>
      <c r="C1070" t="s">
        <v>2246</v>
      </c>
      <c r="D1070" t="s">
        <v>4784</v>
      </c>
      <c r="E1070" t="s">
        <v>2246</v>
      </c>
      <c r="G1070" t="s">
        <v>2237</v>
      </c>
      <c r="H1070" t="s">
        <v>794</v>
      </c>
    </row>
    <row r="1071" spans="1:8">
      <c r="A1071" t="s">
        <v>1661</v>
      </c>
      <c r="B1071" t="s">
        <v>4785</v>
      </c>
      <c r="C1071" t="s">
        <v>2246</v>
      </c>
      <c r="D1071" t="s">
        <v>4786</v>
      </c>
      <c r="E1071" t="s">
        <v>2246</v>
      </c>
      <c r="G1071" t="s">
        <v>2228</v>
      </c>
      <c r="H1071" t="s">
        <v>1661</v>
      </c>
    </row>
    <row r="1072" spans="1:8">
      <c r="A1072" t="s">
        <v>1662</v>
      </c>
      <c r="B1072" t="s">
        <v>4787</v>
      </c>
      <c r="C1072" t="s">
        <v>3517</v>
      </c>
      <c r="G1072" t="s">
        <v>2237</v>
      </c>
      <c r="H1072" t="s">
        <v>1662</v>
      </c>
    </row>
    <row r="1073" spans="1:8">
      <c r="A1073" t="s">
        <v>796</v>
      </c>
      <c r="B1073" t="s">
        <v>4788</v>
      </c>
      <c r="C1073" t="s">
        <v>2340</v>
      </c>
      <c r="G1073" t="s">
        <v>2228</v>
      </c>
      <c r="H1073" t="s">
        <v>796</v>
      </c>
    </row>
    <row r="1074" spans="1:8">
      <c r="A1074" t="s">
        <v>795</v>
      </c>
      <c r="B1074" t="s">
        <v>4788</v>
      </c>
      <c r="C1074" t="s">
        <v>2230</v>
      </c>
      <c r="G1074" t="s">
        <v>2228</v>
      </c>
      <c r="H1074" t="s">
        <v>795</v>
      </c>
    </row>
    <row r="1075" spans="1:8">
      <c r="A1075" t="s">
        <v>797</v>
      </c>
      <c r="B1075" t="s">
        <v>4789</v>
      </c>
      <c r="C1075" t="s">
        <v>2246</v>
      </c>
      <c r="G1075" t="s">
        <v>2237</v>
      </c>
      <c r="H1075" t="s">
        <v>797</v>
      </c>
    </row>
    <row r="1076" spans="1:8">
      <c r="A1076" t="s">
        <v>7528</v>
      </c>
      <c r="B1076" t="s">
        <v>7529</v>
      </c>
      <c r="C1076" t="s">
        <v>2675</v>
      </c>
      <c r="D1076" t="s">
        <v>7530</v>
      </c>
      <c r="E1076" t="s">
        <v>7531</v>
      </c>
      <c r="G1076" t="s">
        <v>2237</v>
      </c>
      <c r="H1076" t="s">
        <v>7528</v>
      </c>
    </row>
    <row r="1077" spans="1:8">
      <c r="A1077" t="s">
        <v>798</v>
      </c>
      <c r="B1077" t="s">
        <v>4790</v>
      </c>
      <c r="C1077" t="s">
        <v>2377</v>
      </c>
      <c r="D1077" t="s">
        <v>4791</v>
      </c>
      <c r="E1077" t="s">
        <v>2377</v>
      </c>
      <c r="F1077" t="s">
        <v>4792</v>
      </c>
      <c r="G1077" t="s">
        <v>7446</v>
      </c>
      <c r="H1077" t="s">
        <v>798</v>
      </c>
    </row>
    <row r="1078" spans="1:8">
      <c r="A1078" t="s">
        <v>800</v>
      </c>
      <c r="B1078" t="s">
        <v>4793</v>
      </c>
      <c r="C1078" t="s">
        <v>2225</v>
      </c>
      <c r="G1078" t="s">
        <v>7473</v>
      </c>
      <c r="H1078" t="s">
        <v>800</v>
      </c>
    </row>
    <row r="1079" spans="1:8">
      <c r="A1079" t="s">
        <v>1663</v>
      </c>
      <c r="B1079" t="s">
        <v>4794</v>
      </c>
      <c r="C1079" t="s">
        <v>2225</v>
      </c>
      <c r="G1079" t="s">
        <v>2237</v>
      </c>
      <c r="H1079" t="s">
        <v>1663</v>
      </c>
    </row>
    <row r="1080" spans="1:8">
      <c r="A1080" t="s">
        <v>4795</v>
      </c>
      <c r="B1080" t="s">
        <v>4796</v>
      </c>
      <c r="C1080" t="s">
        <v>2270</v>
      </c>
      <c r="D1080" t="s">
        <v>4797</v>
      </c>
      <c r="E1080" t="s">
        <v>2270</v>
      </c>
      <c r="G1080" t="s">
        <v>2228</v>
      </c>
      <c r="H1080" t="s">
        <v>4795</v>
      </c>
    </row>
    <row r="1081" spans="1:8">
      <c r="A1081" t="s">
        <v>4798</v>
      </c>
      <c r="B1081" t="s">
        <v>4799</v>
      </c>
      <c r="C1081" t="s">
        <v>2248</v>
      </c>
      <c r="G1081" t="s">
        <v>2228</v>
      </c>
      <c r="H1081" t="s">
        <v>4798</v>
      </c>
    </row>
    <row r="1082" spans="1:8">
      <c r="A1082" t="s">
        <v>1664</v>
      </c>
      <c r="B1082" t="s">
        <v>4800</v>
      </c>
      <c r="C1082" t="s">
        <v>2407</v>
      </c>
      <c r="G1082" t="s">
        <v>2228</v>
      </c>
      <c r="H1082" t="s">
        <v>1664</v>
      </c>
    </row>
    <row r="1083" spans="1:8">
      <c r="A1083" t="s">
        <v>4801</v>
      </c>
      <c r="B1083" t="s">
        <v>4802</v>
      </c>
      <c r="C1083" t="s">
        <v>4803</v>
      </c>
      <c r="D1083" t="s">
        <v>4804</v>
      </c>
      <c r="E1083" t="s">
        <v>4803</v>
      </c>
      <c r="F1083" t="s">
        <v>4805</v>
      </c>
      <c r="G1083" t="s">
        <v>7446</v>
      </c>
      <c r="H1083" t="s">
        <v>4801</v>
      </c>
    </row>
    <row r="1084" spans="1:8">
      <c r="A1084" t="s">
        <v>801</v>
      </c>
      <c r="B1084" t="s">
        <v>4806</v>
      </c>
      <c r="C1084" t="s">
        <v>2230</v>
      </c>
      <c r="D1084" t="s">
        <v>4807</v>
      </c>
      <c r="E1084" t="s">
        <v>2248</v>
      </c>
      <c r="G1084" t="s">
        <v>2237</v>
      </c>
      <c r="H1084" t="s">
        <v>801</v>
      </c>
    </row>
    <row r="1085" spans="1:8">
      <c r="A1085" t="s">
        <v>806</v>
      </c>
      <c r="B1085" t="s">
        <v>4811</v>
      </c>
      <c r="C1085" t="s">
        <v>2750</v>
      </c>
      <c r="D1085" t="s">
        <v>4812</v>
      </c>
      <c r="E1085" t="s">
        <v>2750</v>
      </c>
      <c r="G1085" t="s">
        <v>2237</v>
      </c>
      <c r="H1085" t="s">
        <v>806</v>
      </c>
    </row>
    <row r="1086" spans="1:8">
      <c r="A1086" t="s">
        <v>1776</v>
      </c>
      <c r="B1086" t="s">
        <v>4813</v>
      </c>
      <c r="C1086" t="s">
        <v>2225</v>
      </c>
      <c r="D1086" t="s">
        <v>3674</v>
      </c>
      <c r="E1086" t="s">
        <v>2232</v>
      </c>
      <c r="G1086" t="s">
        <v>2237</v>
      </c>
      <c r="H1086" t="s">
        <v>1776</v>
      </c>
    </row>
    <row r="1087" spans="1:8">
      <c r="A1087" t="s">
        <v>805</v>
      </c>
      <c r="B1087" t="s">
        <v>4814</v>
      </c>
      <c r="C1087" t="s">
        <v>3517</v>
      </c>
      <c r="D1087" t="s">
        <v>4815</v>
      </c>
      <c r="E1087" t="s">
        <v>2321</v>
      </c>
      <c r="G1087" t="s">
        <v>2237</v>
      </c>
      <c r="H1087" t="s">
        <v>805</v>
      </c>
    </row>
    <row r="1088" spans="1:8">
      <c r="A1088" t="s">
        <v>4816</v>
      </c>
      <c r="B1088" t="s">
        <v>4817</v>
      </c>
      <c r="C1088" t="s">
        <v>2750</v>
      </c>
      <c r="D1088" t="s">
        <v>4812</v>
      </c>
      <c r="E1088" t="s">
        <v>2750</v>
      </c>
      <c r="G1088" t="s">
        <v>2228</v>
      </c>
      <c r="H1088" t="s">
        <v>4816</v>
      </c>
    </row>
    <row r="1089" spans="1:8">
      <c r="A1089" t="s">
        <v>4818</v>
      </c>
      <c r="B1089" t="s">
        <v>4819</v>
      </c>
      <c r="C1089" t="s">
        <v>3178</v>
      </c>
      <c r="D1089" t="s">
        <v>2703</v>
      </c>
      <c r="E1089" t="s">
        <v>2321</v>
      </c>
      <c r="F1089" t="s">
        <v>3928</v>
      </c>
      <c r="G1089" t="s">
        <v>7446</v>
      </c>
      <c r="H1089" t="s">
        <v>4818</v>
      </c>
    </row>
    <row r="1090" spans="1:8">
      <c r="A1090" t="s">
        <v>807</v>
      </c>
      <c r="B1090" t="s">
        <v>4820</v>
      </c>
      <c r="C1090" t="s">
        <v>2242</v>
      </c>
      <c r="D1090" t="s">
        <v>4821</v>
      </c>
      <c r="E1090" t="s">
        <v>2321</v>
      </c>
      <c r="G1090" t="s">
        <v>2228</v>
      </c>
      <c r="H1090" t="s">
        <v>807</v>
      </c>
    </row>
    <row r="1091" spans="1:8">
      <c r="A1091" t="s">
        <v>808</v>
      </c>
      <c r="B1091" t="s">
        <v>4822</v>
      </c>
      <c r="C1091" t="s">
        <v>2750</v>
      </c>
      <c r="D1091" t="s">
        <v>4823</v>
      </c>
      <c r="E1091" t="s">
        <v>2668</v>
      </c>
      <c r="G1091" t="s">
        <v>2237</v>
      </c>
      <c r="H1091" t="s">
        <v>808</v>
      </c>
    </row>
    <row r="1092" spans="1:8">
      <c r="A1092" t="s">
        <v>809</v>
      </c>
      <c r="B1092" t="s">
        <v>4824</v>
      </c>
      <c r="C1092" t="s">
        <v>2340</v>
      </c>
      <c r="G1092" t="s">
        <v>2237</v>
      </c>
      <c r="H1092" t="s">
        <v>809</v>
      </c>
    </row>
    <row r="1093" spans="1:8">
      <c r="A1093" t="s">
        <v>4825</v>
      </c>
      <c r="B1093" t="s">
        <v>4826</v>
      </c>
      <c r="C1093" t="s">
        <v>2230</v>
      </c>
      <c r="D1093" t="s">
        <v>4827</v>
      </c>
      <c r="E1093" t="s">
        <v>2230</v>
      </c>
      <c r="G1093" t="s">
        <v>2237</v>
      </c>
      <c r="H1093" t="s">
        <v>4825</v>
      </c>
    </row>
    <row r="1094" spans="1:8">
      <c r="A1094" t="s">
        <v>810</v>
      </c>
      <c r="B1094" t="s">
        <v>4828</v>
      </c>
      <c r="C1094" t="s">
        <v>2220</v>
      </c>
      <c r="D1094" t="s">
        <v>4829</v>
      </c>
      <c r="E1094" t="s">
        <v>2220</v>
      </c>
      <c r="G1094" t="s">
        <v>2237</v>
      </c>
      <c r="H1094" t="s">
        <v>810</v>
      </c>
    </row>
    <row r="1095" spans="1:8">
      <c r="A1095" t="s">
        <v>4830</v>
      </c>
      <c r="B1095" t="s">
        <v>4831</v>
      </c>
      <c r="C1095" t="s">
        <v>2865</v>
      </c>
      <c r="D1095" t="s">
        <v>4832</v>
      </c>
      <c r="E1095" t="s">
        <v>4410</v>
      </c>
      <c r="G1095" t="s">
        <v>2228</v>
      </c>
      <c r="H1095" t="s">
        <v>4830</v>
      </c>
    </row>
    <row r="1096" spans="1:8">
      <c r="A1096" t="s">
        <v>4833</v>
      </c>
      <c r="B1096" t="s">
        <v>4834</v>
      </c>
      <c r="C1096" t="s">
        <v>4835</v>
      </c>
      <c r="D1096" t="s">
        <v>4836</v>
      </c>
      <c r="G1096" t="s">
        <v>2237</v>
      </c>
      <c r="H1096" t="s">
        <v>4833</v>
      </c>
    </row>
    <row r="1097" spans="1:8">
      <c r="A1097" t="s">
        <v>811</v>
      </c>
      <c r="B1097" t="s">
        <v>4837</v>
      </c>
      <c r="C1097" t="s">
        <v>4838</v>
      </c>
      <c r="D1097" t="s">
        <v>4839</v>
      </c>
      <c r="E1097" t="s">
        <v>2321</v>
      </c>
      <c r="G1097" t="s">
        <v>2237</v>
      </c>
      <c r="H1097" t="s">
        <v>811</v>
      </c>
    </row>
    <row r="1098" spans="1:8">
      <c r="A1098" t="s">
        <v>813</v>
      </c>
      <c r="B1098" t="s">
        <v>4840</v>
      </c>
      <c r="C1098" t="s">
        <v>2270</v>
      </c>
      <c r="D1098" t="s">
        <v>4841</v>
      </c>
      <c r="E1098" t="s">
        <v>2321</v>
      </c>
      <c r="G1098" t="s">
        <v>2228</v>
      </c>
      <c r="H1098" t="s">
        <v>813</v>
      </c>
    </row>
    <row r="1099" spans="1:8">
      <c r="A1099" t="s">
        <v>814</v>
      </c>
      <c r="B1099" t="s">
        <v>4842</v>
      </c>
      <c r="C1099" t="s">
        <v>2270</v>
      </c>
      <c r="G1099" t="s">
        <v>2228</v>
      </c>
      <c r="H1099" t="s">
        <v>814</v>
      </c>
    </row>
    <row r="1100" spans="1:8">
      <c r="A1100" t="s">
        <v>815</v>
      </c>
      <c r="B1100" t="s">
        <v>4843</v>
      </c>
      <c r="C1100" t="s">
        <v>2230</v>
      </c>
      <c r="D1100" t="s">
        <v>4844</v>
      </c>
      <c r="E1100" t="s">
        <v>2230</v>
      </c>
      <c r="G1100" t="s">
        <v>2237</v>
      </c>
      <c r="H1100" t="s">
        <v>815</v>
      </c>
    </row>
    <row r="1101" spans="1:8">
      <c r="A1101" t="s">
        <v>817</v>
      </c>
      <c r="B1101" t="s">
        <v>4847</v>
      </c>
      <c r="C1101" t="s">
        <v>2276</v>
      </c>
      <c r="D1101" t="s">
        <v>3508</v>
      </c>
      <c r="E1101" t="s">
        <v>2700</v>
      </c>
      <c r="G1101" t="s">
        <v>2228</v>
      </c>
      <c r="H1101" t="s">
        <v>817</v>
      </c>
    </row>
    <row r="1102" spans="1:8">
      <c r="A1102" t="s">
        <v>4848</v>
      </c>
      <c r="B1102" t="s">
        <v>4849</v>
      </c>
      <c r="C1102" t="s">
        <v>2340</v>
      </c>
      <c r="G1102" t="s">
        <v>2228</v>
      </c>
      <c r="H1102" t="s">
        <v>4848</v>
      </c>
    </row>
    <row r="1103" spans="1:8">
      <c r="A1103" t="s">
        <v>4850</v>
      </c>
      <c r="B1103" t="s">
        <v>4851</v>
      </c>
      <c r="C1103" t="s">
        <v>2750</v>
      </c>
      <c r="D1103" t="s">
        <v>4852</v>
      </c>
      <c r="E1103" t="s">
        <v>2750</v>
      </c>
      <c r="F1103" t="s">
        <v>4853</v>
      </c>
      <c r="G1103" t="s">
        <v>2223</v>
      </c>
      <c r="H1103" t="s">
        <v>4850</v>
      </c>
    </row>
    <row r="1104" spans="1:8">
      <c r="A1104" t="s">
        <v>818</v>
      </c>
      <c r="B1104" t="s">
        <v>4854</v>
      </c>
      <c r="C1104" t="s">
        <v>2559</v>
      </c>
      <c r="D1104" t="s">
        <v>4855</v>
      </c>
      <c r="E1104" t="s">
        <v>2559</v>
      </c>
      <c r="G1104" t="s">
        <v>2237</v>
      </c>
      <c r="H1104" t="s">
        <v>818</v>
      </c>
    </row>
    <row r="1105" spans="1:8">
      <c r="A1105" t="s">
        <v>820</v>
      </c>
      <c r="B1105" t="s">
        <v>4858</v>
      </c>
      <c r="C1105" t="s">
        <v>2407</v>
      </c>
      <c r="D1105" t="s">
        <v>4859</v>
      </c>
      <c r="E1105" t="s">
        <v>2232</v>
      </c>
      <c r="G1105" t="s">
        <v>2228</v>
      </c>
      <c r="H1105" t="s">
        <v>820</v>
      </c>
    </row>
    <row r="1106" spans="1:8">
      <c r="A1106" t="s">
        <v>821</v>
      </c>
      <c r="B1106" t="s">
        <v>4860</v>
      </c>
      <c r="C1106" t="s">
        <v>2248</v>
      </c>
      <c r="D1106" t="s">
        <v>4861</v>
      </c>
      <c r="E1106" t="s">
        <v>2248</v>
      </c>
      <c r="G1106" t="s">
        <v>2237</v>
      </c>
      <c r="H1106" t="s">
        <v>821</v>
      </c>
    </row>
    <row r="1107" spans="1:8">
      <c r="A1107" t="s">
        <v>4862</v>
      </c>
      <c r="B1107" t="s">
        <v>4863</v>
      </c>
      <c r="C1107" t="s">
        <v>2225</v>
      </c>
      <c r="D1107" t="s">
        <v>4864</v>
      </c>
      <c r="E1107" t="s">
        <v>2413</v>
      </c>
      <c r="F1107" t="s">
        <v>4865</v>
      </c>
      <c r="G1107" t="s">
        <v>7446</v>
      </c>
      <c r="H1107" t="s">
        <v>4862</v>
      </c>
    </row>
    <row r="1108" spans="1:8">
      <c r="A1108" t="s">
        <v>1665</v>
      </c>
      <c r="B1108" t="s">
        <v>4866</v>
      </c>
      <c r="C1108" t="s">
        <v>2225</v>
      </c>
      <c r="D1108" t="s">
        <v>4867</v>
      </c>
      <c r="E1108" t="s">
        <v>2242</v>
      </c>
      <c r="G1108" t="s">
        <v>2237</v>
      </c>
      <c r="H1108" t="s">
        <v>1665</v>
      </c>
    </row>
    <row r="1109" spans="1:8">
      <c r="A1109" t="s">
        <v>1666</v>
      </c>
      <c r="B1109" t="s">
        <v>4868</v>
      </c>
      <c r="C1109" t="s">
        <v>2248</v>
      </c>
      <c r="D1109" t="s">
        <v>4869</v>
      </c>
      <c r="E1109" t="s">
        <v>2225</v>
      </c>
      <c r="G1109" t="s">
        <v>2237</v>
      </c>
      <c r="H1109" t="s">
        <v>1666</v>
      </c>
    </row>
    <row r="1110" spans="1:8">
      <c r="A1110" t="s">
        <v>823</v>
      </c>
      <c r="B1110" t="s">
        <v>4870</v>
      </c>
      <c r="C1110" t="s">
        <v>2750</v>
      </c>
      <c r="D1110" t="s">
        <v>4871</v>
      </c>
      <c r="E1110" t="s">
        <v>2321</v>
      </c>
      <c r="G1110" t="s">
        <v>2237</v>
      </c>
      <c r="H1110" t="s">
        <v>823</v>
      </c>
    </row>
    <row r="1111" spans="1:8">
      <c r="A1111" t="s">
        <v>824</v>
      </c>
      <c r="B1111" t="s">
        <v>4872</v>
      </c>
      <c r="C1111" t="s">
        <v>2225</v>
      </c>
      <c r="D1111" t="s">
        <v>4873</v>
      </c>
      <c r="E1111" t="s">
        <v>2232</v>
      </c>
      <c r="G1111" t="s">
        <v>2237</v>
      </c>
      <c r="H1111" t="s">
        <v>824</v>
      </c>
    </row>
    <row r="1112" spans="1:8">
      <c r="A1112" t="s">
        <v>826</v>
      </c>
      <c r="B1112" t="s">
        <v>4874</v>
      </c>
      <c r="C1112" t="s">
        <v>2259</v>
      </c>
      <c r="G1112" t="s">
        <v>2228</v>
      </c>
      <c r="H1112" t="s">
        <v>826</v>
      </c>
    </row>
    <row r="1113" spans="1:8">
      <c r="A1113" t="s">
        <v>827</v>
      </c>
      <c r="B1113" t="s">
        <v>4875</v>
      </c>
      <c r="C1113" t="s">
        <v>2399</v>
      </c>
      <c r="D1113" t="s">
        <v>4876</v>
      </c>
      <c r="E1113" t="s">
        <v>2399</v>
      </c>
      <c r="F1113" t="s">
        <v>4877</v>
      </c>
      <c r="G1113" t="s">
        <v>7446</v>
      </c>
      <c r="H1113" t="s">
        <v>827</v>
      </c>
    </row>
    <row r="1114" spans="1:8">
      <c r="A1114" t="s">
        <v>828</v>
      </c>
      <c r="B1114" t="s">
        <v>4878</v>
      </c>
      <c r="C1114" t="s">
        <v>2246</v>
      </c>
      <c r="D1114" t="s">
        <v>4879</v>
      </c>
      <c r="E1114" t="s">
        <v>2559</v>
      </c>
      <c r="G1114" t="s">
        <v>2228</v>
      </c>
      <c r="H1114" t="s">
        <v>828</v>
      </c>
    </row>
    <row r="1115" spans="1:8">
      <c r="A1115" t="s">
        <v>4880</v>
      </c>
      <c r="B1115" t="s">
        <v>4881</v>
      </c>
      <c r="C1115" t="s">
        <v>2559</v>
      </c>
      <c r="G1115" t="s">
        <v>2228</v>
      </c>
      <c r="H1115" t="s">
        <v>4880</v>
      </c>
    </row>
    <row r="1116" spans="1:8">
      <c r="A1116" t="s">
        <v>4882</v>
      </c>
      <c r="B1116" t="s">
        <v>4883</v>
      </c>
      <c r="C1116" t="s">
        <v>2248</v>
      </c>
      <c r="D1116" t="s">
        <v>4884</v>
      </c>
      <c r="E1116" t="s">
        <v>3333</v>
      </c>
      <c r="G1116" t="s">
        <v>2237</v>
      </c>
      <c r="H1116" t="s">
        <v>4882</v>
      </c>
    </row>
    <row r="1117" spans="1:8">
      <c r="A1117" t="s">
        <v>4885</v>
      </c>
      <c r="B1117" t="s">
        <v>4886</v>
      </c>
      <c r="C1117" t="s">
        <v>2399</v>
      </c>
      <c r="D1117" t="s">
        <v>4887</v>
      </c>
      <c r="E1117" t="s">
        <v>2399</v>
      </c>
      <c r="G1117" t="s">
        <v>2237</v>
      </c>
      <c r="H1117" t="s">
        <v>4885</v>
      </c>
    </row>
    <row r="1118" spans="1:8">
      <c r="A1118" t="s">
        <v>829</v>
      </c>
      <c r="B1118" t="s">
        <v>4888</v>
      </c>
      <c r="C1118" t="s">
        <v>2220</v>
      </c>
      <c r="G1118" t="s">
        <v>2228</v>
      </c>
      <c r="H1118" t="s">
        <v>829</v>
      </c>
    </row>
    <row r="1119" spans="1:8">
      <c r="A1119" t="s">
        <v>4889</v>
      </c>
      <c r="B1119" t="s">
        <v>4890</v>
      </c>
      <c r="C1119" t="s">
        <v>2242</v>
      </c>
      <c r="D1119" t="s">
        <v>2320</v>
      </c>
      <c r="E1119" t="s">
        <v>2321</v>
      </c>
      <c r="G1119" t="s">
        <v>2228</v>
      </c>
      <c r="H1119" t="s">
        <v>4889</v>
      </c>
    </row>
    <row r="1120" spans="1:8">
      <c r="A1120" t="s">
        <v>4891</v>
      </c>
      <c r="B1120" t="s">
        <v>4892</v>
      </c>
      <c r="C1120" t="s">
        <v>3825</v>
      </c>
      <c r="D1120" t="s">
        <v>4893</v>
      </c>
      <c r="E1120" t="s">
        <v>2340</v>
      </c>
      <c r="F1120" t="s">
        <v>4894</v>
      </c>
      <c r="G1120" t="s">
        <v>7446</v>
      </c>
      <c r="H1120" t="s">
        <v>4891</v>
      </c>
    </row>
    <row r="1121" spans="1:8">
      <c r="A1121" t="s">
        <v>4895</v>
      </c>
      <c r="B1121" t="s">
        <v>4896</v>
      </c>
      <c r="C1121" t="s">
        <v>2246</v>
      </c>
      <c r="D1121" t="s">
        <v>4897</v>
      </c>
      <c r="E1121" t="s">
        <v>2246</v>
      </c>
      <c r="G1121" t="s">
        <v>2237</v>
      </c>
      <c r="H1121" t="s">
        <v>4895</v>
      </c>
    </row>
    <row r="1122" spans="1:8">
      <c r="A1122" t="s">
        <v>831</v>
      </c>
      <c r="B1122" t="s">
        <v>4898</v>
      </c>
      <c r="C1122" t="s">
        <v>2270</v>
      </c>
      <c r="D1122" t="s">
        <v>4899</v>
      </c>
      <c r="E1122" t="s">
        <v>2270</v>
      </c>
      <c r="G1122" t="s">
        <v>2237</v>
      </c>
      <c r="H1122" t="s">
        <v>831</v>
      </c>
    </row>
    <row r="1123" spans="1:8">
      <c r="A1123" t="s">
        <v>4900</v>
      </c>
      <c r="B1123" t="s">
        <v>4901</v>
      </c>
      <c r="C1123" t="s">
        <v>2276</v>
      </c>
      <c r="G1123" t="s">
        <v>2237</v>
      </c>
      <c r="H1123" t="s">
        <v>4900</v>
      </c>
    </row>
    <row r="1124" spans="1:8">
      <c r="A1124" t="s">
        <v>4902</v>
      </c>
      <c r="B1124" t="s">
        <v>4903</v>
      </c>
      <c r="C1124" t="s">
        <v>2242</v>
      </c>
      <c r="D1124" t="s">
        <v>4904</v>
      </c>
      <c r="E1124" t="s">
        <v>2321</v>
      </c>
      <c r="G1124" t="s">
        <v>2237</v>
      </c>
      <c r="H1124" t="s">
        <v>4902</v>
      </c>
    </row>
    <row r="1125" spans="1:8">
      <c r="A1125" t="s">
        <v>834</v>
      </c>
      <c r="B1125" t="s">
        <v>4905</v>
      </c>
      <c r="C1125" t="s">
        <v>2270</v>
      </c>
      <c r="D1125" t="s">
        <v>4906</v>
      </c>
      <c r="E1125" t="s">
        <v>4907</v>
      </c>
      <c r="G1125" t="s">
        <v>2237</v>
      </c>
      <c r="H1125" t="s">
        <v>834</v>
      </c>
    </row>
    <row r="1126" spans="1:8">
      <c r="A1126" t="s">
        <v>4908</v>
      </c>
      <c r="B1126" t="s">
        <v>4909</v>
      </c>
      <c r="C1126" t="s">
        <v>3153</v>
      </c>
      <c r="D1126" t="s">
        <v>4910</v>
      </c>
      <c r="E1126" t="s">
        <v>2250</v>
      </c>
      <c r="G1126" t="s">
        <v>2237</v>
      </c>
      <c r="H1126" t="s">
        <v>4908</v>
      </c>
    </row>
    <row r="1127" spans="1:8">
      <c r="A1127" t="s">
        <v>836</v>
      </c>
      <c r="B1127" t="s">
        <v>4911</v>
      </c>
      <c r="C1127" t="s">
        <v>2227</v>
      </c>
      <c r="D1127" t="s">
        <v>4912</v>
      </c>
      <c r="E1127" t="s">
        <v>2232</v>
      </c>
      <c r="G1127" t="s">
        <v>2237</v>
      </c>
      <c r="H1127" t="s">
        <v>836</v>
      </c>
    </row>
    <row r="1128" spans="1:8">
      <c r="A1128" t="s">
        <v>4913</v>
      </c>
      <c r="B1128" t="s">
        <v>4914</v>
      </c>
      <c r="C1128" t="s">
        <v>2407</v>
      </c>
      <c r="D1128" t="s">
        <v>4912</v>
      </c>
      <c r="E1128" t="s">
        <v>2232</v>
      </c>
      <c r="G1128" t="s">
        <v>2237</v>
      </c>
      <c r="H1128" t="s">
        <v>4913</v>
      </c>
    </row>
    <row r="1129" spans="1:8">
      <c r="A1129" t="s">
        <v>4915</v>
      </c>
      <c r="B1129" t="s">
        <v>4916</v>
      </c>
      <c r="C1129" t="s">
        <v>2230</v>
      </c>
      <c r="D1129" t="s">
        <v>4917</v>
      </c>
      <c r="E1129" t="s">
        <v>2230</v>
      </c>
      <c r="G1129" t="s">
        <v>2237</v>
      </c>
      <c r="H1129" t="s">
        <v>4915</v>
      </c>
    </row>
    <row r="1130" spans="1:8">
      <c r="A1130" t="s">
        <v>842</v>
      </c>
      <c r="B1130" t="s">
        <v>4918</v>
      </c>
      <c r="C1130" t="s">
        <v>3067</v>
      </c>
      <c r="D1130" t="s">
        <v>4919</v>
      </c>
      <c r="E1130" t="s">
        <v>2375</v>
      </c>
      <c r="G1130" t="s">
        <v>2237</v>
      </c>
      <c r="H1130" t="s">
        <v>842</v>
      </c>
    </row>
    <row r="1131" spans="1:8">
      <c r="A1131" t="s">
        <v>4920</v>
      </c>
      <c r="B1131" t="s">
        <v>4921</v>
      </c>
      <c r="C1131" t="s">
        <v>2246</v>
      </c>
      <c r="D1131" t="s">
        <v>4922</v>
      </c>
      <c r="E1131" t="s">
        <v>2244</v>
      </c>
      <c r="G1131" t="s">
        <v>2228</v>
      </c>
      <c r="H1131" t="s">
        <v>4920</v>
      </c>
    </row>
    <row r="1132" spans="1:8">
      <c r="A1132" t="s">
        <v>4923</v>
      </c>
      <c r="B1132" t="s">
        <v>4924</v>
      </c>
      <c r="C1132" t="s">
        <v>2242</v>
      </c>
      <c r="D1132" t="s">
        <v>4925</v>
      </c>
      <c r="E1132" t="s">
        <v>2250</v>
      </c>
      <c r="G1132" t="s">
        <v>2304</v>
      </c>
      <c r="H1132" t="s">
        <v>4923</v>
      </c>
    </row>
    <row r="1133" spans="1:8">
      <c r="A1133" t="s">
        <v>10222</v>
      </c>
      <c r="B1133" t="s">
        <v>4927</v>
      </c>
      <c r="C1133" t="s">
        <v>2382</v>
      </c>
      <c r="D1133" t="s">
        <v>4928</v>
      </c>
      <c r="E1133" t="s">
        <v>2382</v>
      </c>
      <c r="G1133" t="s">
        <v>2237</v>
      </c>
      <c r="H1133" t="s">
        <v>10222</v>
      </c>
    </row>
    <row r="1134" spans="1:8">
      <c r="A1134" t="s">
        <v>4929</v>
      </c>
      <c r="B1134" t="s">
        <v>4930</v>
      </c>
      <c r="C1134" t="s">
        <v>2399</v>
      </c>
      <c r="D1134" t="s">
        <v>4931</v>
      </c>
      <c r="E1134" t="s">
        <v>2399</v>
      </c>
      <c r="G1134" t="s">
        <v>2237</v>
      </c>
      <c r="H1134" t="s">
        <v>4929</v>
      </c>
    </row>
    <row r="1135" spans="1:8">
      <c r="A1135" t="s">
        <v>4932</v>
      </c>
      <c r="B1135" t="s">
        <v>4933</v>
      </c>
      <c r="C1135" t="s">
        <v>2700</v>
      </c>
      <c r="D1135" t="s">
        <v>4934</v>
      </c>
      <c r="E1135" t="s">
        <v>2700</v>
      </c>
      <c r="G1135" t="s">
        <v>2228</v>
      </c>
      <c r="H1135" t="s">
        <v>4932</v>
      </c>
    </row>
    <row r="1136" spans="1:8">
      <c r="A1136" t="s">
        <v>1862</v>
      </c>
      <c r="B1136" t="s">
        <v>7532</v>
      </c>
      <c r="C1136" t="s">
        <v>2377</v>
      </c>
      <c r="G1136" t="s">
        <v>2304</v>
      </c>
      <c r="H1136" t="s">
        <v>1862</v>
      </c>
    </row>
    <row r="1137" spans="1:8">
      <c r="A1137" t="s">
        <v>1777</v>
      </c>
      <c r="B1137" t="s">
        <v>7533</v>
      </c>
      <c r="C1137" t="s">
        <v>2377</v>
      </c>
      <c r="D1137" t="s">
        <v>7534</v>
      </c>
      <c r="E1137" t="s">
        <v>2227</v>
      </c>
      <c r="G1137" t="s">
        <v>2237</v>
      </c>
      <c r="H1137" t="s">
        <v>1777</v>
      </c>
    </row>
    <row r="1138" spans="1:8">
      <c r="A1138" t="s">
        <v>4935</v>
      </c>
      <c r="B1138" t="s">
        <v>4936</v>
      </c>
      <c r="C1138" t="s">
        <v>2230</v>
      </c>
      <c r="D1138" t="s">
        <v>4937</v>
      </c>
      <c r="E1138" t="s">
        <v>2230</v>
      </c>
      <c r="G1138" t="s">
        <v>2228</v>
      </c>
      <c r="H1138" t="s">
        <v>4935</v>
      </c>
    </row>
    <row r="1139" spans="1:8">
      <c r="A1139" t="s">
        <v>4938</v>
      </c>
      <c r="B1139" t="s">
        <v>4939</v>
      </c>
      <c r="C1139" t="s">
        <v>2700</v>
      </c>
      <c r="D1139" t="s">
        <v>4940</v>
      </c>
      <c r="E1139" t="s">
        <v>2246</v>
      </c>
      <c r="G1139" t="s">
        <v>2237</v>
      </c>
      <c r="H1139" t="s">
        <v>4938</v>
      </c>
    </row>
    <row r="1140" spans="1:8">
      <c r="A1140" t="s">
        <v>4941</v>
      </c>
      <c r="B1140" t="s">
        <v>4942</v>
      </c>
      <c r="C1140" t="s">
        <v>2750</v>
      </c>
      <c r="D1140" t="s">
        <v>4943</v>
      </c>
      <c r="E1140" t="s">
        <v>2250</v>
      </c>
      <c r="G1140" t="s">
        <v>2228</v>
      </c>
      <c r="H1140" t="s">
        <v>4941</v>
      </c>
    </row>
    <row r="1141" spans="1:8">
      <c r="A1141" t="s">
        <v>4944</v>
      </c>
      <c r="B1141" t="s">
        <v>4945</v>
      </c>
      <c r="C1141" t="s">
        <v>2254</v>
      </c>
      <c r="D1141" t="s">
        <v>4946</v>
      </c>
      <c r="E1141" t="s">
        <v>2254</v>
      </c>
      <c r="G1141" t="s">
        <v>2237</v>
      </c>
      <c r="H1141" t="s">
        <v>4944</v>
      </c>
    </row>
    <row r="1142" spans="1:8">
      <c r="A1142" t="s">
        <v>848</v>
      </c>
      <c r="B1142" t="s">
        <v>4947</v>
      </c>
      <c r="C1142" t="s">
        <v>2382</v>
      </c>
      <c r="D1142" t="s">
        <v>4948</v>
      </c>
      <c r="E1142" t="s">
        <v>2382</v>
      </c>
      <c r="G1142" t="s">
        <v>2237</v>
      </c>
      <c r="H1142" t="s">
        <v>848</v>
      </c>
    </row>
    <row r="1143" spans="1:8">
      <c r="A1143" t="s">
        <v>4949</v>
      </c>
      <c r="B1143" t="s">
        <v>4950</v>
      </c>
      <c r="C1143" t="s">
        <v>2375</v>
      </c>
      <c r="G1143" t="s">
        <v>2237</v>
      </c>
      <c r="H1143" t="s">
        <v>4949</v>
      </c>
    </row>
    <row r="1144" spans="1:8">
      <c r="A1144" t="s">
        <v>4951</v>
      </c>
      <c r="B1144" t="s">
        <v>4952</v>
      </c>
      <c r="C1144" t="s">
        <v>4953</v>
      </c>
      <c r="D1144" t="s">
        <v>4954</v>
      </c>
      <c r="E1144" t="s">
        <v>2248</v>
      </c>
      <c r="F1144" t="s">
        <v>4955</v>
      </c>
      <c r="G1144" t="s">
        <v>7446</v>
      </c>
      <c r="H1144" t="s">
        <v>4951</v>
      </c>
    </row>
    <row r="1145" spans="1:8">
      <c r="A1145" t="s">
        <v>4956</v>
      </c>
      <c r="B1145" t="s">
        <v>4957</v>
      </c>
      <c r="C1145" t="s">
        <v>2242</v>
      </c>
      <c r="D1145" t="s">
        <v>4925</v>
      </c>
      <c r="E1145" t="s">
        <v>2250</v>
      </c>
      <c r="G1145" t="s">
        <v>2228</v>
      </c>
      <c r="H1145" t="s">
        <v>4956</v>
      </c>
    </row>
    <row r="1146" spans="1:8">
      <c r="A1146" t="s">
        <v>4958</v>
      </c>
      <c r="B1146" t="s">
        <v>4959</v>
      </c>
      <c r="C1146" t="s">
        <v>2230</v>
      </c>
      <c r="D1146" t="s">
        <v>3498</v>
      </c>
      <c r="E1146" t="s">
        <v>2350</v>
      </c>
      <c r="G1146" t="s">
        <v>2237</v>
      </c>
      <c r="H1146" t="s">
        <v>4958</v>
      </c>
    </row>
    <row r="1147" spans="1:8">
      <c r="A1147" t="s">
        <v>4960</v>
      </c>
      <c r="B1147" t="s">
        <v>4961</v>
      </c>
      <c r="C1147" t="s">
        <v>2254</v>
      </c>
      <c r="G1147" t="s">
        <v>2228</v>
      </c>
      <c r="H1147" t="s">
        <v>4960</v>
      </c>
    </row>
    <row r="1148" spans="1:8">
      <c r="A1148" t="s">
        <v>4962</v>
      </c>
      <c r="B1148" t="s">
        <v>4963</v>
      </c>
      <c r="C1148" t="s">
        <v>2413</v>
      </c>
      <c r="D1148" t="s">
        <v>4964</v>
      </c>
      <c r="E1148" t="s">
        <v>2321</v>
      </c>
      <c r="G1148" t="s">
        <v>2228</v>
      </c>
      <c r="H1148" t="s">
        <v>4962</v>
      </c>
    </row>
    <row r="1149" spans="1:8">
      <c r="A1149" t="s">
        <v>4965</v>
      </c>
      <c r="B1149" t="s">
        <v>4966</v>
      </c>
      <c r="C1149" t="s">
        <v>2559</v>
      </c>
      <c r="D1149" t="s">
        <v>4967</v>
      </c>
      <c r="E1149" t="s">
        <v>2270</v>
      </c>
      <c r="F1149" t="s">
        <v>4968</v>
      </c>
      <c r="G1149" t="s">
        <v>2223</v>
      </c>
      <c r="H1149" t="s">
        <v>4965</v>
      </c>
    </row>
    <row r="1150" spans="1:8">
      <c r="A1150" t="s">
        <v>855</v>
      </c>
      <c r="B1150" t="s">
        <v>4969</v>
      </c>
      <c r="C1150" t="s">
        <v>2230</v>
      </c>
      <c r="G1150" t="s">
        <v>2237</v>
      </c>
      <c r="H1150" t="s">
        <v>855</v>
      </c>
    </row>
    <row r="1151" spans="1:8">
      <c r="A1151" t="s">
        <v>7535</v>
      </c>
      <c r="B1151" t="s">
        <v>7536</v>
      </c>
      <c r="C1151" t="s">
        <v>2225</v>
      </c>
      <c r="G1151" t="s">
        <v>2228</v>
      </c>
      <c r="H1151" t="s">
        <v>7535</v>
      </c>
    </row>
    <row r="1152" spans="1:8">
      <c r="A1152" t="s">
        <v>4970</v>
      </c>
      <c r="B1152" t="s">
        <v>4971</v>
      </c>
      <c r="C1152" t="s">
        <v>2276</v>
      </c>
      <c r="D1152" t="s">
        <v>4972</v>
      </c>
      <c r="E1152" t="s">
        <v>2225</v>
      </c>
      <c r="G1152" t="s">
        <v>2228</v>
      </c>
      <c r="H1152" t="s">
        <v>4970</v>
      </c>
    </row>
    <row r="1153" spans="1:8">
      <c r="A1153" t="s">
        <v>856</v>
      </c>
      <c r="B1153" t="s">
        <v>4973</v>
      </c>
      <c r="C1153" t="s">
        <v>2248</v>
      </c>
      <c r="D1153" t="s">
        <v>4974</v>
      </c>
      <c r="E1153" t="s">
        <v>2225</v>
      </c>
      <c r="G1153" t="s">
        <v>2237</v>
      </c>
      <c r="H1153" t="s">
        <v>856</v>
      </c>
    </row>
    <row r="1154" spans="1:8">
      <c r="A1154" t="s">
        <v>857</v>
      </c>
      <c r="B1154" t="s">
        <v>4975</v>
      </c>
      <c r="C1154" t="s">
        <v>2225</v>
      </c>
      <c r="G1154" t="s">
        <v>2237</v>
      </c>
      <c r="H1154" t="s">
        <v>857</v>
      </c>
    </row>
    <row r="1155" spans="1:8">
      <c r="A1155" t="s">
        <v>864</v>
      </c>
      <c r="B1155" t="s">
        <v>4976</v>
      </c>
      <c r="C1155" t="s">
        <v>2700</v>
      </c>
      <c r="G1155" t="s">
        <v>2228</v>
      </c>
      <c r="H1155" t="s">
        <v>864</v>
      </c>
    </row>
    <row r="1156" spans="1:8">
      <c r="A1156" t="s">
        <v>7537</v>
      </c>
      <c r="B1156" t="s">
        <v>7538</v>
      </c>
      <c r="C1156" t="s">
        <v>2270</v>
      </c>
      <c r="D1156" t="s">
        <v>4984</v>
      </c>
      <c r="E1156" t="s">
        <v>2270</v>
      </c>
      <c r="G1156" t="s">
        <v>2237</v>
      </c>
      <c r="H1156" t="s">
        <v>7537</v>
      </c>
    </row>
    <row r="1157" spans="1:8">
      <c r="A1157" t="s">
        <v>4977</v>
      </c>
      <c r="B1157" t="s">
        <v>4978</v>
      </c>
      <c r="C1157" t="s">
        <v>2246</v>
      </c>
      <c r="G1157" t="s">
        <v>2701</v>
      </c>
      <c r="H1157" t="s">
        <v>4977</v>
      </c>
    </row>
    <row r="1158" spans="1:8">
      <c r="A1158" t="s">
        <v>4979</v>
      </c>
      <c r="B1158" t="s">
        <v>4980</v>
      </c>
      <c r="C1158" t="s">
        <v>2270</v>
      </c>
      <c r="D1158" t="s">
        <v>4981</v>
      </c>
      <c r="E1158" t="s">
        <v>2270</v>
      </c>
      <c r="G1158" t="s">
        <v>2237</v>
      </c>
      <c r="H1158" t="s">
        <v>4979</v>
      </c>
    </row>
    <row r="1159" spans="1:8">
      <c r="A1159" t="s">
        <v>4982</v>
      </c>
      <c r="B1159" t="s">
        <v>4983</v>
      </c>
      <c r="C1159" t="s">
        <v>2270</v>
      </c>
      <c r="D1159" t="s">
        <v>4984</v>
      </c>
      <c r="E1159" t="s">
        <v>2270</v>
      </c>
      <c r="G1159" t="s">
        <v>2237</v>
      </c>
      <c r="H1159" t="s">
        <v>4982</v>
      </c>
    </row>
    <row r="1160" spans="1:8">
      <c r="A1160" t="s">
        <v>860</v>
      </c>
      <c r="B1160" t="s">
        <v>4985</v>
      </c>
      <c r="C1160" t="s">
        <v>3133</v>
      </c>
      <c r="D1160" t="s">
        <v>4986</v>
      </c>
      <c r="E1160" t="s">
        <v>3133</v>
      </c>
      <c r="F1160" t="s">
        <v>4987</v>
      </c>
      <c r="G1160" t="s">
        <v>7446</v>
      </c>
      <c r="H1160" t="s">
        <v>860</v>
      </c>
    </row>
    <row r="1161" spans="1:8">
      <c r="A1161" t="s">
        <v>7539</v>
      </c>
      <c r="B1161" t="s">
        <v>7540</v>
      </c>
      <c r="C1161" t="s">
        <v>2242</v>
      </c>
      <c r="D1161" t="s">
        <v>7541</v>
      </c>
      <c r="E1161" t="s">
        <v>2227</v>
      </c>
      <c r="G1161" t="s">
        <v>2237</v>
      </c>
      <c r="H1161" t="s">
        <v>7539</v>
      </c>
    </row>
    <row r="1162" spans="1:8">
      <c r="A1162" t="s">
        <v>861</v>
      </c>
      <c r="B1162" t="s">
        <v>4988</v>
      </c>
      <c r="C1162" t="s">
        <v>2294</v>
      </c>
      <c r="D1162" t="s">
        <v>4989</v>
      </c>
      <c r="E1162" t="s">
        <v>2232</v>
      </c>
      <c r="G1162" t="s">
        <v>2237</v>
      </c>
      <c r="H1162" t="s">
        <v>861</v>
      </c>
    </row>
    <row r="1163" spans="1:8">
      <c r="A1163" t="s">
        <v>862</v>
      </c>
      <c r="B1163" t="s">
        <v>4990</v>
      </c>
      <c r="C1163" t="s">
        <v>2250</v>
      </c>
      <c r="D1163" t="s">
        <v>4991</v>
      </c>
      <c r="E1163" t="s">
        <v>2232</v>
      </c>
      <c r="G1163" t="s">
        <v>2228</v>
      </c>
      <c r="H1163" t="s">
        <v>862</v>
      </c>
    </row>
    <row r="1164" spans="1:8">
      <c r="A1164" t="s">
        <v>863</v>
      </c>
      <c r="B1164" t="s">
        <v>4992</v>
      </c>
      <c r="C1164" t="s">
        <v>2750</v>
      </c>
      <c r="G1164" t="s">
        <v>2237</v>
      </c>
      <c r="H1164" t="s">
        <v>863</v>
      </c>
    </row>
    <row r="1165" spans="1:8">
      <c r="A1165" t="s">
        <v>865</v>
      </c>
      <c r="B1165" t="s">
        <v>4993</v>
      </c>
      <c r="C1165" t="s">
        <v>2242</v>
      </c>
      <c r="D1165" t="s">
        <v>4994</v>
      </c>
      <c r="E1165" t="s">
        <v>2321</v>
      </c>
      <c r="G1165" t="s">
        <v>2237</v>
      </c>
      <c r="H1165" t="s">
        <v>865</v>
      </c>
    </row>
    <row r="1166" spans="1:8">
      <c r="A1166" t="s">
        <v>866</v>
      </c>
      <c r="B1166" t="s">
        <v>4995</v>
      </c>
      <c r="C1166" t="s">
        <v>2227</v>
      </c>
      <c r="G1166" t="s">
        <v>2237</v>
      </c>
      <c r="H1166" t="s">
        <v>866</v>
      </c>
    </row>
    <row r="1167" spans="1:8">
      <c r="A1167" t="s">
        <v>867</v>
      </c>
      <c r="B1167" t="s">
        <v>4996</v>
      </c>
      <c r="C1167" t="s">
        <v>2407</v>
      </c>
      <c r="G1167" t="s">
        <v>2237</v>
      </c>
      <c r="H1167" t="s">
        <v>867</v>
      </c>
    </row>
    <row r="1168" spans="1:8">
      <c r="A1168" t="s">
        <v>1669</v>
      </c>
      <c r="B1168" t="s">
        <v>4997</v>
      </c>
      <c r="C1168" t="s">
        <v>2407</v>
      </c>
      <c r="G1168" t="s">
        <v>2304</v>
      </c>
      <c r="H1168" t="s">
        <v>1669</v>
      </c>
    </row>
    <row r="1169" spans="1:8">
      <c r="A1169" t="s">
        <v>868</v>
      </c>
      <c r="B1169" t="s">
        <v>4998</v>
      </c>
      <c r="C1169" t="s">
        <v>2528</v>
      </c>
      <c r="G1169" t="s">
        <v>2237</v>
      </c>
      <c r="H1169" t="s">
        <v>868</v>
      </c>
    </row>
    <row r="1170" spans="1:8">
      <c r="A1170" t="s">
        <v>869</v>
      </c>
      <c r="B1170" t="s">
        <v>4999</v>
      </c>
      <c r="C1170" t="s">
        <v>2405</v>
      </c>
      <c r="D1170" t="s">
        <v>5000</v>
      </c>
      <c r="E1170" t="s">
        <v>2362</v>
      </c>
      <c r="G1170" t="s">
        <v>2228</v>
      </c>
      <c r="H1170" t="s">
        <v>869</v>
      </c>
    </row>
    <row r="1171" spans="1:8">
      <c r="A1171" t="s">
        <v>870</v>
      </c>
      <c r="B1171" t="s">
        <v>5001</v>
      </c>
      <c r="C1171" t="s">
        <v>2750</v>
      </c>
      <c r="D1171" t="s">
        <v>5002</v>
      </c>
      <c r="E1171" t="s">
        <v>2250</v>
      </c>
      <c r="F1171" t="s">
        <v>5003</v>
      </c>
      <c r="G1171" t="s">
        <v>7446</v>
      </c>
      <c r="H1171" t="s">
        <v>870</v>
      </c>
    </row>
    <row r="1172" spans="1:8">
      <c r="A1172" t="s">
        <v>871</v>
      </c>
      <c r="B1172" t="s">
        <v>5004</v>
      </c>
      <c r="C1172" t="s">
        <v>2246</v>
      </c>
      <c r="D1172" t="s">
        <v>5005</v>
      </c>
      <c r="E1172" t="s">
        <v>2246</v>
      </c>
      <c r="G1172" t="s">
        <v>2237</v>
      </c>
      <c r="H1172" t="s">
        <v>871</v>
      </c>
    </row>
    <row r="1173" spans="1:8">
      <c r="A1173" t="s">
        <v>873</v>
      </c>
      <c r="B1173" t="s">
        <v>5006</v>
      </c>
      <c r="C1173" t="s">
        <v>2246</v>
      </c>
      <c r="D1173" t="s">
        <v>5007</v>
      </c>
      <c r="E1173" t="s">
        <v>2246</v>
      </c>
      <c r="G1173" t="s">
        <v>2237</v>
      </c>
      <c r="H1173" t="s">
        <v>873</v>
      </c>
    </row>
    <row r="1174" spans="1:8">
      <c r="A1174" t="s">
        <v>1806</v>
      </c>
      <c r="B1174" t="s">
        <v>5008</v>
      </c>
      <c r="C1174" t="s">
        <v>2230</v>
      </c>
      <c r="G1174" t="s">
        <v>2228</v>
      </c>
      <c r="H1174" t="s">
        <v>1806</v>
      </c>
    </row>
    <row r="1175" spans="1:8">
      <c r="A1175" t="s">
        <v>875</v>
      </c>
      <c r="B1175" t="s">
        <v>5009</v>
      </c>
      <c r="C1175" t="s">
        <v>2270</v>
      </c>
      <c r="D1175" t="s">
        <v>5010</v>
      </c>
      <c r="E1175" t="s">
        <v>2270</v>
      </c>
      <c r="G1175" t="s">
        <v>2237</v>
      </c>
      <c r="H1175" t="s">
        <v>875</v>
      </c>
    </row>
    <row r="1176" spans="1:8">
      <c r="A1176" t="s">
        <v>876</v>
      </c>
      <c r="B1176" t="s">
        <v>5011</v>
      </c>
      <c r="C1176" t="s">
        <v>2364</v>
      </c>
      <c r="D1176" t="s">
        <v>5012</v>
      </c>
      <c r="E1176" t="s">
        <v>2364</v>
      </c>
      <c r="G1176" t="s">
        <v>2228</v>
      </c>
      <c r="H1176" t="s">
        <v>876</v>
      </c>
    </row>
    <row r="1177" spans="1:8">
      <c r="A1177" t="s">
        <v>877</v>
      </c>
      <c r="B1177" t="s">
        <v>5013</v>
      </c>
      <c r="C1177" t="s">
        <v>2944</v>
      </c>
      <c r="G1177" t="s">
        <v>2228</v>
      </c>
      <c r="H1177" t="s">
        <v>877</v>
      </c>
    </row>
    <row r="1178" spans="1:8">
      <c r="A1178" t="s">
        <v>5014</v>
      </c>
      <c r="B1178" t="s">
        <v>5015</v>
      </c>
      <c r="C1178" t="s">
        <v>2270</v>
      </c>
      <c r="D1178" t="s">
        <v>5010</v>
      </c>
      <c r="E1178" t="s">
        <v>2270</v>
      </c>
      <c r="G1178" t="s">
        <v>2304</v>
      </c>
      <c r="H1178" t="s">
        <v>5014</v>
      </c>
    </row>
    <row r="1179" spans="1:8">
      <c r="A1179" t="s">
        <v>878</v>
      </c>
      <c r="B1179" t="s">
        <v>5016</v>
      </c>
      <c r="C1179" t="s">
        <v>2270</v>
      </c>
      <c r="D1179" t="s">
        <v>5017</v>
      </c>
      <c r="E1179" t="s">
        <v>2270</v>
      </c>
      <c r="F1179" t="s">
        <v>5018</v>
      </c>
      <c r="G1179" t="s">
        <v>7446</v>
      </c>
      <c r="H1179" t="s">
        <v>878</v>
      </c>
    </row>
    <row r="1180" spans="1:8">
      <c r="A1180" t="s">
        <v>874</v>
      </c>
      <c r="B1180" t="s">
        <v>5019</v>
      </c>
      <c r="C1180" t="s">
        <v>2319</v>
      </c>
      <c r="D1180" t="s">
        <v>5020</v>
      </c>
      <c r="E1180" t="s">
        <v>2321</v>
      </c>
      <c r="F1180" t="s">
        <v>5021</v>
      </c>
      <c r="G1180" t="s">
        <v>2223</v>
      </c>
      <c r="H1180" t="s">
        <v>874</v>
      </c>
    </row>
    <row r="1181" spans="1:8">
      <c r="A1181" t="s">
        <v>5025</v>
      </c>
      <c r="B1181" t="s">
        <v>5022</v>
      </c>
      <c r="C1181" t="s">
        <v>2490</v>
      </c>
      <c r="D1181" t="s">
        <v>4628</v>
      </c>
      <c r="E1181" t="s">
        <v>2407</v>
      </c>
      <c r="F1181" t="s">
        <v>4629</v>
      </c>
      <c r="G1181" t="s">
        <v>7446</v>
      </c>
      <c r="H1181" t="s">
        <v>5025</v>
      </c>
    </row>
    <row r="1182" spans="1:8">
      <c r="A1182" t="s">
        <v>879</v>
      </c>
      <c r="B1182" t="s">
        <v>5022</v>
      </c>
      <c r="C1182" t="s">
        <v>2220</v>
      </c>
      <c r="D1182" t="s">
        <v>5023</v>
      </c>
      <c r="E1182" t="s">
        <v>2340</v>
      </c>
      <c r="F1182" t="s">
        <v>5024</v>
      </c>
      <c r="G1182" t="s">
        <v>7446</v>
      </c>
      <c r="H1182" t="s">
        <v>879</v>
      </c>
    </row>
    <row r="1183" spans="1:8">
      <c r="A1183" t="s">
        <v>880</v>
      </c>
      <c r="B1183" t="s">
        <v>5026</v>
      </c>
      <c r="C1183" t="s">
        <v>5027</v>
      </c>
      <c r="G1183" t="s">
        <v>2228</v>
      </c>
      <c r="H1183" t="s">
        <v>880</v>
      </c>
    </row>
    <row r="1184" spans="1:8">
      <c r="A1184" t="s">
        <v>7542</v>
      </c>
      <c r="B1184" t="s">
        <v>7543</v>
      </c>
      <c r="C1184" t="s">
        <v>2248</v>
      </c>
      <c r="D1184" t="s">
        <v>7544</v>
      </c>
      <c r="E1184" t="s">
        <v>2344</v>
      </c>
      <c r="F1184" t="s">
        <v>7545</v>
      </c>
      <c r="G1184" t="s">
        <v>7446</v>
      </c>
      <c r="H1184" t="s">
        <v>7542</v>
      </c>
    </row>
    <row r="1185" spans="1:8">
      <c r="A1185" t="s">
        <v>881</v>
      </c>
      <c r="B1185" t="s">
        <v>5031</v>
      </c>
      <c r="C1185" t="s">
        <v>2242</v>
      </c>
      <c r="D1185" t="s">
        <v>5032</v>
      </c>
      <c r="E1185" t="s">
        <v>5033</v>
      </c>
      <c r="G1185" t="s">
        <v>2304</v>
      </c>
      <c r="H1185" t="s">
        <v>881</v>
      </c>
    </row>
    <row r="1186" spans="1:8">
      <c r="A1186" t="s">
        <v>882</v>
      </c>
      <c r="B1186" t="s">
        <v>5034</v>
      </c>
      <c r="C1186" t="s">
        <v>2700</v>
      </c>
      <c r="D1186" t="s">
        <v>5035</v>
      </c>
      <c r="E1186" t="s">
        <v>2700</v>
      </c>
      <c r="F1186" t="s">
        <v>5036</v>
      </c>
      <c r="G1186" t="s">
        <v>7446</v>
      </c>
      <c r="H1186" t="s">
        <v>882</v>
      </c>
    </row>
    <row r="1187" spans="1:8">
      <c r="A1187" t="s">
        <v>883</v>
      </c>
      <c r="B1187" t="s">
        <v>5037</v>
      </c>
      <c r="C1187" t="s">
        <v>2469</v>
      </c>
      <c r="D1187" t="s">
        <v>5038</v>
      </c>
      <c r="E1187" t="s">
        <v>2469</v>
      </c>
      <c r="F1187" t="s">
        <v>5039</v>
      </c>
      <c r="G1187" t="s">
        <v>7446</v>
      </c>
      <c r="H1187" t="s">
        <v>883</v>
      </c>
    </row>
    <row r="1188" spans="1:8">
      <c r="A1188" t="s">
        <v>5040</v>
      </c>
      <c r="B1188" t="s">
        <v>5041</v>
      </c>
      <c r="C1188" t="s">
        <v>5042</v>
      </c>
      <c r="G1188" t="s">
        <v>2228</v>
      </c>
      <c r="H1188" t="s">
        <v>5040</v>
      </c>
    </row>
    <row r="1189" spans="1:8">
      <c r="A1189" t="s">
        <v>885</v>
      </c>
      <c r="B1189" t="s">
        <v>5043</v>
      </c>
      <c r="C1189" t="s">
        <v>2225</v>
      </c>
      <c r="D1189" t="s">
        <v>5044</v>
      </c>
      <c r="E1189" t="s">
        <v>2225</v>
      </c>
      <c r="G1189" t="s">
        <v>2237</v>
      </c>
      <c r="H1189" t="s">
        <v>885</v>
      </c>
    </row>
    <row r="1190" spans="1:8">
      <c r="A1190" t="s">
        <v>5045</v>
      </c>
      <c r="B1190" t="s">
        <v>5046</v>
      </c>
      <c r="C1190" t="s">
        <v>2350</v>
      </c>
      <c r="G1190" t="s">
        <v>2237</v>
      </c>
      <c r="H1190" t="s">
        <v>5045</v>
      </c>
    </row>
    <row r="1191" spans="1:8">
      <c r="A1191" t="s">
        <v>886</v>
      </c>
      <c r="B1191" t="s">
        <v>5047</v>
      </c>
      <c r="C1191" t="s">
        <v>2225</v>
      </c>
      <c r="D1191" t="s">
        <v>5044</v>
      </c>
      <c r="E1191" t="s">
        <v>2225</v>
      </c>
      <c r="G1191" t="s">
        <v>7473</v>
      </c>
      <c r="H1191" t="s">
        <v>886</v>
      </c>
    </row>
    <row r="1192" spans="1:8">
      <c r="A1192" t="s">
        <v>887</v>
      </c>
      <c r="B1192" t="s">
        <v>5048</v>
      </c>
      <c r="C1192" t="s">
        <v>2254</v>
      </c>
      <c r="G1192" t="s">
        <v>2237</v>
      </c>
      <c r="H1192" t="s">
        <v>887</v>
      </c>
    </row>
    <row r="1193" spans="1:8">
      <c r="A1193" t="s">
        <v>888</v>
      </c>
      <c r="B1193" t="s">
        <v>5049</v>
      </c>
      <c r="C1193" t="s">
        <v>2242</v>
      </c>
      <c r="D1193" t="s">
        <v>5050</v>
      </c>
      <c r="E1193" t="s">
        <v>2230</v>
      </c>
      <c r="F1193" t="s">
        <v>5051</v>
      </c>
      <c r="G1193" t="s">
        <v>7446</v>
      </c>
      <c r="H1193" t="s">
        <v>888</v>
      </c>
    </row>
    <row r="1194" spans="1:8">
      <c r="A1194" t="s">
        <v>1670</v>
      </c>
      <c r="B1194" t="s">
        <v>5052</v>
      </c>
      <c r="C1194" t="s">
        <v>2242</v>
      </c>
      <c r="G1194" t="s">
        <v>2228</v>
      </c>
      <c r="H1194" t="s">
        <v>1670</v>
      </c>
    </row>
    <row r="1195" spans="1:8">
      <c r="A1195" t="s">
        <v>890</v>
      </c>
      <c r="B1195" t="s">
        <v>5053</v>
      </c>
      <c r="C1195" t="s">
        <v>2242</v>
      </c>
      <c r="D1195" t="s">
        <v>5054</v>
      </c>
      <c r="E1195" t="s">
        <v>2242</v>
      </c>
      <c r="G1195" t="s">
        <v>2237</v>
      </c>
      <c r="H1195" t="s">
        <v>890</v>
      </c>
    </row>
    <row r="1196" spans="1:8">
      <c r="A1196" t="s">
        <v>5055</v>
      </c>
      <c r="B1196" t="s">
        <v>5056</v>
      </c>
      <c r="C1196" t="s">
        <v>2407</v>
      </c>
      <c r="G1196" t="s">
        <v>7473</v>
      </c>
      <c r="H1196" t="s">
        <v>5055</v>
      </c>
    </row>
    <row r="1197" spans="1:8">
      <c r="A1197" t="s">
        <v>892</v>
      </c>
      <c r="B1197" t="s">
        <v>5057</v>
      </c>
      <c r="C1197" t="s">
        <v>2407</v>
      </c>
      <c r="D1197" t="s">
        <v>5058</v>
      </c>
      <c r="E1197" t="s">
        <v>2856</v>
      </c>
      <c r="G1197" t="s">
        <v>2237</v>
      </c>
      <c r="H1197" t="s">
        <v>892</v>
      </c>
    </row>
    <row r="1198" spans="1:8">
      <c r="A1198" t="s">
        <v>893</v>
      </c>
      <c r="B1198" t="s">
        <v>5059</v>
      </c>
      <c r="C1198" t="s">
        <v>2671</v>
      </c>
      <c r="D1198" t="s">
        <v>5060</v>
      </c>
      <c r="E1198" t="s">
        <v>5061</v>
      </c>
      <c r="G1198" t="s">
        <v>2237</v>
      </c>
      <c r="H1198" t="s">
        <v>893</v>
      </c>
    </row>
    <row r="1199" spans="1:8">
      <c r="A1199" t="s">
        <v>894</v>
      </c>
      <c r="B1199" t="s">
        <v>5062</v>
      </c>
      <c r="C1199" t="s">
        <v>2407</v>
      </c>
      <c r="D1199" t="s">
        <v>5063</v>
      </c>
      <c r="E1199" t="s">
        <v>2407</v>
      </c>
      <c r="F1199" t="s">
        <v>5064</v>
      </c>
      <c r="G1199" t="s">
        <v>7446</v>
      </c>
      <c r="H1199" t="s">
        <v>894</v>
      </c>
    </row>
    <row r="1200" spans="1:8">
      <c r="A1200" t="s">
        <v>5065</v>
      </c>
      <c r="B1200" t="s">
        <v>5066</v>
      </c>
      <c r="C1200" t="s">
        <v>2407</v>
      </c>
      <c r="D1200" t="s">
        <v>5067</v>
      </c>
      <c r="E1200" t="s">
        <v>2321</v>
      </c>
      <c r="G1200" t="s">
        <v>2237</v>
      </c>
      <c r="H1200" t="s">
        <v>5065</v>
      </c>
    </row>
    <row r="1201" spans="1:8">
      <c r="A1201" t="s">
        <v>895</v>
      </c>
      <c r="B1201" t="s">
        <v>5068</v>
      </c>
      <c r="C1201" t="s">
        <v>2230</v>
      </c>
      <c r="D1201" t="s">
        <v>5069</v>
      </c>
      <c r="E1201" t="s">
        <v>2244</v>
      </c>
      <c r="F1201" t="s">
        <v>5070</v>
      </c>
      <c r="G1201" t="s">
        <v>7446</v>
      </c>
      <c r="H1201" t="s">
        <v>895</v>
      </c>
    </row>
    <row r="1202" spans="1:8">
      <c r="A1202" t="s">
        <v>5071</v>
      </c>
      <c r="B1202" t="s">
        <v>5072</v>
      </c>
      <c r="C1202" t="s">
        <v>2250</v>
      </c>
      <c r="G1202" t="s">
        <v>2237</v>
      </c>
      <c r="H1202" t="s">
        <v>5071</v>
      </c>
    </row>
    <row r="1203" spans="1:8" ht="18" customHeight="1">
      <c r="A1203" t="s">
        <v>896</v>
      </c>
      <c r="B1203" t="s">
        <v>5073</v>
      </c>
      <c r="C1203" t="s">
        <v>2250</v>
      </c>
      <c r="D1203" t="s">
        <v>5074</v>
      </c>
      <c r="G1203" t="s">
        <v>2237</v>
      </c>
      <c r="H1203" t="s">
        <v>896</v>
      </c>
    </row>
    <row r="1204" spans="1:8">
      <c r="A1204" t="s">
        <v>1671</v>
      </c>
      <c r="B1204" t="s">
        <v>5075</v>
      </c>
      <c r="C1204" t="s">
        <v>2250</v>
      </c>
      <c r="G1204" t="s">
        <v>2237</v>
      </c>
      <c r="H1204" t="s">
        <v>1671</v>
      </c>
    </row>
    <row r="1205" spans="1:8">
      <c r="A1205" t="s">
        <v>897</v>
      </c>
      <c r="B1205" t="s">
        <v>5076</v>
      </c>
      <c r="C1205" t="s">
        <v>2230</v>
      </c>
      <c r="D1205" t="s">
        <v>5077</v>
      </c>
      <c r="E1205" t="s">
        <v>5078</v>
      </c>
      <c r="G1205" t="s">
        <v>2237</v>
      </c>
      <c r="H1205" t="s">
        <v>897</v>
      </c>
    </row>
    <row r="1206" spans="1:8">
      <c r="A1206" t="s">
        <v>5079</v>
      </c>
      <c r="B1206" t="s">
        <v>5080</v>
      </c>
      <c r="C1206" t="s">
        <v>2248</v>
      </c>
      <c r="D1206" t="s">
        <v>5081</v>
      </c>
      <c r="E1206" t="s">
        <v>2321</v>
      </c>
      <c r="G1206" t="s">
        <v>2237</v>
      </c>
      <c r="H1206" t="s">
        <v>5079</v>
      </c>
    </row>
    <row r="1207" spans="1:8">
      <c r="A1207" t="s">
        <v>898</v>
      </c>
      <c r="B1207" t="s">
        <v>5082</v>
      </c>
      <c r="C1207" t="s">
        <v>2225</v>
      </c>
      <c r="D1207" t="s">
        <v>5083</v>
      </c>
      <c r="E1207" t="s">
        <v>2225</v>
      </c>
      <c r="G1207" t="s">
        <v>2237</v>
      </c>
      <c r="H1207" t="s">
        <v>898</v>
      </c>
    </row>
    <row r="1208" spans="1:8">
      <c r="A1208" t="s">
        <v>900</v>
      </c>
      <c r="B1208" t="s">
        <v>5084</v>
      </c>
      <c r="C1208" t="s">
        <v>2340</v>
      </c>
      <c r="G1208" t="s">
        <v>2237</v>
      </c>
      <c r="H1208" t="s">
        <v>900</v>
      </c>
    </row>
    <row r="1209" spans="1:8">
      <c r="A1209" t="s">
        <v>901</v>
      </c>
      <c r="B1209" t="s">
        <v>5085</v>
      </c>
      <c r="C1209" t="s">
        <v>2417</v>
      </c>
      <c r="D1209" t="s">
        <v>5086</v>
      </c>
      <c r="E1209" t="s">
        <v>2227</v>
      </c>
      <c r="F1209" t="s">
        <v>5087</v>
      </c>
      <c r="G1209" t="s">
        <v>7446</v>
      </c>
      <c r="H1209" t="s">
        <v>901</v>
      </c>
    </row>
    <row r="1210" spans="1:8">
      <c r="A1210" t="s">
        <v>899</v>
      </c>
      <c r="B1210" t="s">
        <v>5088</v>
      </c>
      <c r="C1210" t="s">
        <v>2675</v>
      </c>
      <c r="D1210" t="s">
        <v>5089</v>
      </c>
      <c r="E1210" t="s">
        <v>2232</v>
      </c>
      <c r="G1210" t="s">
        <v>2237</v>
      </c>
      <c r="H1210" t="s">
        <v>899</v>
      </c>
    </row>
    <row r="1211" spans="1:8">
      <c r="A1211" t="s">
        <v>5090</v>
      </c>
      <c r="B1211" t="s">
        <v>5091</v>
      </c>
      <c r="C1211" t="s">
        <v>4069</v>
      </c>
      <c r="D1211" t="s">
        <v>3225</v>
      </c>
      <c r="E1211" t="s">
        <v>2700</v>
      </c>
      <c r="G1211" t="s">
        <v>2237</v>
      </c>
      <c r="H1211" t="s">
        <v>5090</v>
      </c>
    </row>
    <row r="1212" spans="1:8">
      <c r="A1212" t="s">
        <v>902</v>
      </c>
      <c r="B1212" t="s">
        <v>5092</v>
      </c>
      <c r="C1212" t="s">
        <v>2254</v>
      </c>
      <c r="D1212" t="s">
        <v>5093</v>
      </c>
      <c r="E1212" t="s">
        <v>2321</v>
      </c>
      <c r="G1212" t="s">
        <v>2237</v>
      </c>
      <c r="H1212" t="s">
        <v>902</v>
      </c>
    </row>
    <row r="1213" spans="1:8">
      <c r="A1213" t="s">
        <v>5094</v>
      </c>
      <c r="B1213" t="s">
        <v>5095</v>
      </c>
      <c r="C1213" t="s">
        <v>2230</v>
      </c>
      <c r="G1213" t="s">
        <v>2228</v>
      </c>
      <c r="H1213" t="s">
        <v>5094</v>
      </c>
    </row>
    <row r="1214" spans="1:8">
      <c r="A1214" t="s">
        <v>5096</v>
      </c>
      <c r="B1214" t="s">
        <v>5097</v>
      </c>
      <c r="C1214" t="s">
        <v>5098</v>
      </c>
      <c r="D1214" t="s">
        <v>5099</v>
      </c>
      <c r="E1214" t="s">
        <v>2244</v>
      </c>
      <c r="F1214" t="s">
        <v>5100</v>
      </c>
      <c r="G1214" t="s">
        <v>7446</v>
      </c>
      <c r="H1214" t="s">
        <v>5096</v>
      </c>
    </row>
    <row r="1215" spans="1:8">
      <c r="A1215" t="s">
        <v>905</v>
      </c>
      <c r="B1215" t="s">
        <v>5101</v>
      </c>
      <c r="C1215" t="s">
        <v>2319</v>
      </c>
      <c r="D1215" t="s">
        <v>5102</v>
      </c>
      <c r="E1215" t="s">
        <v>2250</v>
      </c>
      <c r="G1215" t="s">
        <v>2237</v>
      </c>
      <c r="H1215" t="s">
        <v>905</v>
      </c>
    </row>
    <row r="1216" spans="1:8">
      <c r="A1216" t="s">
        <v>907</v>
      </c>
      <c r="B1216" t="s">
        <v>5106</v>
      </c>
      <c r="C1216" t="s">
        <v>2225</v>
      </c>
      <c r="G1216" t="s">
        <v>2228</v>
      </c>
      <c r="H1216" t="s">
        <v>907</v>
      </c>
    </row>
    <row r="1217" spans="1:8">
      <c r="A1217" t="s">
        <v>908</v>
      </c>
      <c r="B1217" t="s">
        <v>5107</v>
      </c>
      <c r="C1217" t="s">
        <v>2750</v>
      </c>
      <c r="D1217" t="s">
        <v>5108</v>
      </c>
      <c r="E1217" t="s">
        <v>2750</v>
      </c>
      <c r="G1217" t="s">
        <v>2237</v>
      </c>
      <c r="H1217" t="s">
        <v>908</v>
      </c>
    </row>
    <row r="1218" spans="1:8">
      <c r="A1218" t="s">
        <v>5109</v>
      </c>
      <c r="B1218" t="s">
        <v>5110</v>
      </c>
      <c r="C1218" t="s">
        <v>2248</v>
      </c>
      <c r="D1218" t="s">
        <v>5111</v>
      </c>
      <c r="E1218" t="s">
        <v>2321</v>
      </c>
      <c r="G1218" t="s">
        <v>2237</v>
      </c>
      <c r="H1218" t="s">
        <v>5109</v>
      </c>
    </row>
    <row r="1219" spans="1:8">
      <c r="A1219" t="s">
        <v>910</v>
      </c>
      <c r="B1219" t="s">
        <v>5112</v>
      </c>
      <c r="C1219" t="s">
        <v>2852</v>
      </c>
      <c r="D1219" t="s">
        <v>5113</v>
      </c>
      <c r="E1219" t="s">
        <v>2321</v>
      </c>
      <c r="G1219" t="s">
        <v>2228</v>
      </c>
      <c r="H1219" t="s">
        <v>910</v>
      </c>
    </row>
    <row r="1220" spans="1:8">
      <c r="A1220" t="s">
        <v>912</v>
      </c>
      <c r="B1220" t="s">
        <v>5116</v>
      </c>
      <c r="C1220" t="s">
        <v>2340</v>
      </c>
      <c r="D1220" t="s">
        <v>5117</v>
      </c>
      <c r="E1220" t="s">
        <v>2340</v>
      </c>
      <c r="F1220" t="s">
        <v>5118</v>
      </c>
      <c r="G1220" t="s">
        <v>7446</v>
      </c>
      <c r="H1220" t="s">
        <v>912</v>
      </c>
    </row>
    <row r="1221" spans="1:8">
      <c r="A1221" t="s">
        <v>913</v>
      </c>
      <c r="B1221" t="s">
        <v>5119</v>
      </c>
      <c r="C1221" t="s">
        <v>2272</v>
      </c>
      <c r="D1221" t="s">
        <v>5120</v>
      </c>
      <c r="E1221" t="s">
        <v>2272</v>
      </c>
      <c r="F1221" t="s">
        <v>5121</v>
      </c>
      <c r="G1221" t="s">
        <v>7446</v>
      </c>
      <c r="H1221" t="s">
        <v>913</v>
      </c>
    </row>
    <row r="1222" spans="1:8">
      <c r="A1222" t="s">
        <v>914</v>
      </c>
      <c r="B1222" t="s">
        <v>5119</v>
      </c>
      <c r="C1222" t="s">
        <v>2244</v>
      </c>
      <c r="G1222" t="s">
        <v>2237</v>
      </c>
      <c r="H1222" t="s">
        <v>914</v>
      </c>
    </row>
    <row r="1223" spans="1:8">
      <c r="A1223" t="s">
        <v>915</v>
      </c>
      <c r="B1223" t="s">
        <v>5122</v>
      </c>
      <c r="C1223" t="s">
        <v>2246</v>
      </c>
      <c r="D1223" t="s">
        <v>5123</v>
      </c>
      <c r="E1223" t="s">
        <v>2246</v>
      </c>
      <c r="G1223" t="s">
        <v>2237</v>
      </c>
      <c r="H1223" t="s">
        <v>915</v>
      </c>
    </row>
    <row r="1224" spans="1:8">
      <c r="A1224" t="s">
        <v>1672</v>
      </c>
      <c r="B1224" t="s">
        <v>5124</v>
      </c>
      <c r="C1224" t="s">
        <v>2270</v>
      </c>
      <c r="G1224" t="s">
        <v>2237</v>
      </c>
      <c r="H1224" t="s">
        <v>1672</v>
      </c>
    </row>
    <row r="1225" spans="1:8">
      <c r="A1225" t="s">
        <v>5125</v>
      </c>
      <c r="B1225" t="s">
        <v>5126</v>
      </c>
      <c r="C1225" t="s">
        <v>2270</v>
      </c>
      <c r="D1225" t="s">
        <v>5127</v>
      </c>
      <c r="E1225" t="s">
        <v>2270</v>
      </c>
      <c r="G1225" t="s">
        <v>2237</v>
      </c>
      <c r="H1225" t="s">
        <v>5125</v>
      </c>
    </row>
    <row r="1226" spans="1:8">
      <c r="A1226" t="s">
        <v>916</v>
      </c>
      <c r="B1226" t="s">
        <v>5128</v>
      </c>
      <c r="C1226" t="s">
        <v>2324</v>
      </c>
      <c r="D1226" t="s">
        <v>5129</v>
      </c>
      <c r="E1226" t="s">
        <v>2324</v>
      </c>
      <c r="G1226" t="s">
        <v>2237</v>
      </c>
      <c r="H1226" t="s">
        <v>916</v>
      </c>
    </row>
    <row r="1227" spans="1:8">
      <c r="A1227" t="s">
        <v>917</v>
      </c>
      <c r="B1227" t="s">
        <v>5130</v>
      </c>
      <c r="C1227" t="s">
        <v>2232</v>
      </c>
      <c r="G1227" t="s">
        <v>2237</v>
      </c>
      <c r="H1227" t="s">
        <v>917</v>
      </c>
    </row>
    <row r="1228" spans="1:8">
      <c r="A1228" t="s">
        <v>918</v>
      </c>
      <c r="B1228" t="s">
        <v>5131</v>
      </c>
      <c r="C1228" t="s">
        <v>2242</v>
      </c>
      <c r="G1228" t="s">
        <v>2237</v>
      </c>
      <c r="H1228" t="s">
        <v>918</v>
      </c>
    </row>
    <row r="1229" spans="1:8">
      <c r="A1229" t="s">
        <v>919</v>
      </c>
      <c r="B1229" t="s">
        <v>5132</v>
      </c>
      <c r="C1229" t="s">
        <v>2230</v>
      </c>
      <c r="D1229" t="s">
        <v>5133</v>
      </c>
      <c r="E1229" t="s">
        <v>2230</v>
      </c>
      <c r="G1229" t="s">
        <v>2237</v>
      </c>
      <c r="H1229" t="s">
        <v>919</v>
      </c>
    </row>
    <row r="1230" spans="1:8">
      <c r="A1230" t="s">
        <v>920</v>
      </c>
      <c r="B1230" t="s">
        <v>5134</v>
      </c>
      <c r="C1230" t="s">
        <v>2377</v>
      </c>
      <c r="D1230" t="s">
        <v>5135</v>
      </c>
      <c r="E1230" t="s">
        <v>2250</v>
      </c>
      <c r="G1230" t="s">
        <v>2237</v>
      </c>
      <c r="H1230" t="s">
        <v>920</v>
      </c>
    </row>
    <row r="1231" spans="1:8">
      <c r="A1231" t="s">
        <v>921</v>
      </c>
      <c r="B1231" t="s">
        <v>5136</v>
      </c>
      <c r="C1231" t="s">
        <v>2230</v>
      </c>
      <c r="D1231" t="s">
        <v>5137</v>
      </c>
      <c r="E1231" t="s">
        <v>2230</v>
      </c>
      <c r="G1231" t="s">
        <v>7473</v>
      </c>
      <c r="H1231" t="s">
        <v>921</v>
      </c>
    </row>
    <row r="1232" spans="1:8">
      <c r="A1232" t="s">
        <v>1673</v>
      </c>
      <c r="B1232" t="s">
        <v>5138</v>
      </c>
      <c r="C1232" t="s">
        <v>2242</v>
      </c>
      <c r="G1232" t="s">
        <v>2228</v>
      </c>
      <c r="H1232" t="s">
        <v>1673</v>
      </c>
    </row>
    <row r="1233" spans="1:8">
      <c r="A1233" t="s">
        <v>922</v>
      </c>
      <c r="B1233" t="s">
        <v>5139</v>
      </c>
      <c r="C1233" t="s">
        <v>2830</v>
      </c>
      <c r="D1233" t="s">
        <v>5140</v>
      </c>
      <c r="E1233" t="s">
        <v>3230</v>
      </c>
      <c r="G1233" t="s">
        <v>2237</v>
      </c>
      <c r="H1233" t="s">
        <v>922</v>
      </c>
    </row>
    <row r="1234" spans="1:8">
      <c r="A1234" t="s">
        <v>5141</v>
      </c>
      <c r="B1234" t="s">
        <v>5142</v>
      </c>
      <c r="C1234" t="s">
        <v>2248</v>
      </c>
      <c r="G1234" t="s">
        <v>2237</v>
      </c>
      <c r="H1234" t="s">
        <v>5141</v>
      </c>
    </row>
    <row r="1235" spans="1:8">
      <c r="A1235" t="s">
        <v>923</v>
      </c>
      <c r="B1235" t="s">
        <v>5143</v>
      </c>
      <c r="C1235" t="s">
        <v>2382</v>
      </c>
      <c r="D1235" t="s">
        <v>5144</v>
      </c>
      <c r="E1235" t="s">
        <v>2382</v>
      </c>
      <c r="G1235" t="s">
        <v>2237</v>
      </c>
      <c r="H1235" t="s">
        <v>923</v>
      </c>
    </row>
    <row r="1236" spans="1:8">
      <c r="A1236" t="s">
        <v>5145</v>
      </c>
      <c r="B1236" t="s">
        <v>5146</v>
      </c>
      <c r="C1236" t="s">
        <v>2230</v>
      </c>
      <c r="D1236" t="s">
        <v>5147</v>
      </c>
      <c r="E1236" t="s">
        <v>2375</v>
      </c>
      <c r="G1236" t="s">
        <v>2237</v>
      </c>
      <c r="H1236" t="s">
        <v>5145</v>
      </c>
    </row>
    <row r="1237" spans="1:8">
      <c r="A1237" t="s">
        <v>5148</v>
      </c>
      <c r="B1237" t="s">
        <v>5149</v>
      </c>
      <c r="C1237" t="s">
        <v>2248</v>
      </c>
      <c r="D1237" t="s">
        <v>5150</v>
      </c>
      <c r="E1237" t="s">
        <v>2232</v>
      </c>
      <c r="G1237" t="s">
        <v>2237</v>
      </c>
      <c r="H1237" t="s">
        <v>5148</v>
      </c>
    </row>
    <row r="1238" spans="1:8">
      <c r="A1238" t="s">
        <v>924</v>
      </c>
      <c r="B1238" t="s">
        <v>5151</v>
      </c>
      <c r="C1238" t="s">
        <v>3178</v>
      </c>
      <c r="D1238" t="s">
        <v>5152</v>
      </c>
      <c r="E1238" t="s">
        <v>2344</v>
      </c>
      <c r="G1238" t="s">
        <v>2228</v>
      </c>
      <c r="H1238" t="s">
        <v>924</v>
      </c>
    </row>
    <row r="1239" spans="1:8">
      <c r="A1239" t="s">
        <v>925</v>
      </c>
      <c r="B1239" t="s">
        <v>5153</v>
      </c>
      <c r="C1239" t="s">
        <v>2270</v>
      </c>
      <c r="D1239" t="s">
        <v>5154</v>
      </c>
      <c r="E1239" t="s">
        <v>2227</v>
      </c>
      <c r="G1239" t="s">
        <v>2228</v>
      </c>
      <c r="H1239" t="s">
        <v>925</v>
      </c>
    </row>
    <row r="1240" spans="1:8">
      <c r="A1240" t="s">
        <v>926</v>
      </c>
      <c r="B1240" t="s">
        <v>5155</v>
      </c>
      <c r="C1240" t="s">
        <v>2242</v>
      </c>
      <c r="D1240" t="s">
        <v>5156</v>
      </c>
      <c r="E1240" t="s">
        <v>2242</v>
      </c>
      <c r="G1240" t="s">
        <v>2228</v>
      </c>
      <c r="H1240" t="s">
        <v>926</v>
      </c>
    </row>
    <row r="1241" spans="1:8">
      <c r="A1241" t="s">
        <v>927</v>
      </c>
      <c r="B1241" t="s">
        <v>5157</v>
      </c>
      <c r="C1241" t="s">
        <v>2428</v>
      </c>
      <c r="G1241" t="s">
        <v>2237</v>
      </c>
      <c r="H1241" t="s">
        <v>927</v>
      </c>
    </row>
    <row r="1242" spans="1:8">
      <c r="A1242" t="s">
        <v>5158</v>
      </c>
      <c r="B1242" t="s">
        <v>5159</v>
      </c>
      <c r="C1242" t="s">
        <v>2230</v>
      </c>
      <c r="D1242" t="s">
        <v>5160</v>
      </c>
      <c r="E1242" t="s">
        <v>2321</v>
      </c>
      <c r="F1242" t="s">
        <v>5161</v>
      </c>
      <c r="G1242" t="s">
        <v>7446</v>
      </c>
      <c r="H1242" t="s">
        <v>5158</v>
      </c>
    </row>
    <row r="1243" spans="1:8">
      <c r="A1243" t="s">
        <v>5162</v>
      </c>
      <c r="B1243" t="s">
        <v>5163</v>
      </c>
      <c r="C1243" t="s">
        <v>3153</v>
      </c>
      <c r="G1243" t="s">
        <v>2237</v>
      </c>
      <c r="H1243" t="s">
        <v>5162</v>
      </c>
    </row>
    <row r="1244" spans="1:8">
      <c r="A1244" t="s">
        <v>929</v>
      </c>
      <c r="B1244" t="s">
        <v>5164</v>
      </c>
      <c r="C1244" t="s">
        <v>2246</v>
      </c>
      <c r="D1244" t="s">
        <v>5165</v>
      </c>
      <c r="E1244" t="s">
        <v>2321</v>
      </c>
      <c r="G1244" t="s">
        <v>2237</v>
      </c>
      <c r="H1244" t="s">
        <v>929</v>
      </c>
    </row>
    <row r="1245" spans="1:8">
      <c r="A1245" t="s">
        <v>5166</v>
      </c>
      <c r="B1245" t="s">
        <v>5167</v>
      </c>
      <c r="C1245" t="s">
        <v>2272</v>
      </c>
      <c r="D1245" t="s">
        <v>5168</v>
      </c>
      <c r="E1245" t="s">
        <v>4410</v>
      </c>
      <c r="F1245" t="s">
        <v>5169</v>
      </c>
      <c r="G1245" t="s">
        <v>7446</v>
      </c>
      <c r="H1245" t="s">
        <v>5166</v>
      </c>
    </row>
    <row r="1246" spans="1:8">
      <c r="A1246" t="s">
        <v>930</v>
      </c>
      <c r="B1246" t="s">
        <v>5170</v>
      </c>
      <c r="C1246" t="s">
        <v>2242</v>
      </c>
      <c r="D1246" t="s">
        <v>5171</v>
      </c>
      <c r="E1246" t="s">
        <v>5172</v>
      </c>
      <c r="G1246" t="s">
        <v>2237</v>
      </c>
      <c r="H1246" t="s">
        <v>930</v>
      </c>
    </row>
    <row r="1247" spans="1:8">
      <c r="A1247" t="s">
        <v>1675</v>
      </c>
      <c r="B1247" t="s">
        <v>5173</v>
      </c>
      <c r="C1247" t="s">
        <v>2225</v>
      </c>
      <c r="D1247" t="s">
        <v>5174</v>
      </c>
      <c r="E1247" t="s">
        <v>2225</v>
      </c>
      <c r="G1247" t="s">
        <v>2237</v>
      </c>
      <c r="H1247" t="s">
        <v>1675</v>
      </c>
    </row>
    <row r="1248" spans="1:8">
      <c r="A1248" t="s">
        <v>931</v>
      </c>
      <c r="B1248" t="s">
        <v>5175</v>
      </c>
      <c r="C1248" t="s">
        <v>2270</v>
      </c>
      <c r="D1248" t="s">
        <v>5176</v>
      </c>
      <c r="E1248" t="s">
        <v>2270</v>
      </c>
      <c r="G1248" t="s">
        <v>2237</v>
      </c>
      <c r="H1248" t="s">
        <v>931</v>
      </c>
    </row>
    <row r="1249" spans="1:8">
      <c r="A1249" t="s">
        <v>932</v>
      </c>
      <c r="B1249" t="s">
        <v>5177</v>
      </c>
      <c r="C1249" t="s">
        <v>4410</v>
      </c>
      <c r="D1249" t="s">
        <v>5178</v>
      </c>
      <c r="E1249" t="s">
        <v>2232</v>
      </c>
      <c r="G1249" t="s">
        <v>2237</v>
      </c>
      <c r="H1249" t="s">
        <v>932</v>
      </c>
    </row>
    <row r="1250" spans="1:8">
      <c r="A1250" t="s">
        <v>933</v>
      </c>
      <c r="B1250" t="s">
        <v>5179</v>
      </c>
      <c r="C1250" t="s">
        <v>2242</v>
      </c>
      <c r="D1250" t="s">
        <v>5180</v>
      </c>
      <c r="E1250" t="s">
        <v>2250</v>
      </c>
      <c r="G1250" t="s">
        <v>2237</v>
      </c>
      <c r="H1250" t="s">
        <v>933</v>
      </c>
    </row>
    <row r="1251" spans="1:8">
      <c r="A1251" t="s">
        <v>934</v>
      </c>
      <c r="B1251" t="s">
        <v>5181</v>
      </c>
      <c r="C1251" t="s">
        <v>2319</v>
      </c>
      <c r="D1251" t="s">
        <v>5182</v>
      </c>
      <c r="E1251" t="s">
        <v>2250</v>
      </c>
      <c r="G1251" t="s">
        <v>2237</v>
      </c>
      <c r="H1251" t="s">
        <v>934</v>
      </c>
    </row>
    <row r="1252" spans="1:8">
      <c r="A1252" t="s">
        <v>935</v>
      </c>
      <c r="B1252" t="s">
        <v>5183</v>
      </c>
      <c r="C1252" t="s">
        <v>2254</v>
      </c>
      <c r="G1252" t="s">
        <v>2237</v>
      </c>
      <c r="H1252" t="s">
        <v>935</v>
      </c>
    </row>
    <row r="1253" spans="1:8">
      <c r="A1253" t="s">
        <v>1779</v>
      </c>
      <c r="B1253" t="s">
        <v>5184</v>
      </c>
      <c r="C1253" t="s">
        <v>2340</v>
      </c>
      <c r="D1253" t="s">
        <v>5185</v>
      </c>
      <c r="E1253" t="s">
        <v>2321</v>
      </c>
      <c r="G1253" t="s">
        <v>2237</v>
      </c>
      <c r="H1253" t="s">
        <v>1779</v>
      </c>
    </row>
    <row r="1254" spans="1:8">
      <c r="A1254" t="s">
        <v>936</v>
      </c>
      <c r="B1254" t="s">
        <v>5186</v>
      </c>
      <c r="C1254" t="s">
        <v>2944</v>
      </c>
      <c r="D1254" t="s">
        <v>5187</v>
      </c>
      <c r="E1254" t="s">
        <v>2250</v>
      </c>
      <c r="G1254" t="s">
        <v>2228</v>
      </c>
      <c r="H1254" t="s">
        <v>936</v>
      </c>
    </row>
    <row r="1255" spans="1:8">
      <c r="A1255" t="s">
        <v>5188</v>
      </c>
      <c r="B1255" t="s">
        <v>5189</v>
      </c>
      <c r="C1255" t="s">
        <v>2230</v>
      </c>
      <c r="D1255" t="s">
        <v>5190</v>
      </c>
      <c r="E1255" t="s">
        <v>2227</v>
      </c>
      <c r="G1255" t="s">
        <v>2237</v>
      </c>
      <c r="H1255" t="s">
        <v>5188</v>
      </c>
    </row>
    <row r="1256" spans="1:8">
      <c r="A1256" t="s">
        <v>938</v>
      </c>
      <c r="B1256" t="s">
        <v>5191</v>
      </c>
      <c r="C1256" t="s">
        <v>2250</v>
      </c>
      <c r="D1256" t="s">
        <v>5192</v>
      </c>
      <c r="E1256" t="s">
        <v>2250</v>
      </c>
      <c r="G1256" t="s">
        <v>2237</v>
      </c>
      <c r="H1256" t="s">
        <v>938</v>
      </c>
    </row>
    <row r="1257" spans="1:8">
      <c r="A1257" t="s">
        <v>939</v>
      </c>
      <c r="B1257" t="s">
        <v>5193</v>
      </c>
      <c r="C1257" t="s">
        <v>2244</v>
      </c>
      <c r="D1257" t="s">
        <v>5194</v>
      </c>
      <c r="E1257" t="s">
        <v>2244</v>
      </c>
      <c r="F1257" t="s">
        <v>5195</v>
      </c>
      <c r="G1257" t="s">
        <v>7446</v>
      </c>
      <c r="H1257" t="s">
        <v>939</v>
      </c>
    </row>
    <row r="1258" spans="1:8">
      <c r="A1258" t="s">
        <v>5196</v>
      </c>
      <c r="B1258" t="s">
        <v>5197</v>
      </c>
      <c r="C1258" t="s">
        <v>3123</v>
      </c>
      <c r="D1258" t="s">
        <v>5198</v>
      </c>
      <c r="E1258" t="s">
        <v>3123</v>
      </c>
      <c r="G1258" t="s">
        <v>2237</v>
      </c>
      <c r="H1258" t="s">
        <v>5196</v>
      </c>
    </row>
    <row r="1259" spans="1:8">
      <c r="A1259" t="s">
        <v>941</v>
      </c>
      <c r="B1259" t="s">
        <v>5199</v>
      </c>
      <c r="C1259" t="s">
        <v>2340</v>
      </c>
      <c r="D1259" t="s">
        <v>5200</v>
      </c>
      <c r="E1259" t="s">
        <v>2230</v>
      </c>
      <c r="G1259" t="s">
        <v>2237</v>
      </c>
      <c r="H1259" t="s">
        <v>941</v>
      </c>
    </row>
    <row r="1260" spans="1:8">
      <c r="A1260" t="s">
        <v>5201</v>
      </c>
      <c r="B1260" t="s">
        <v>5202</v>
      </c>
      <c r="C1260" t="s">
        <v>2230</v>
      </c>
      <c r="G1260" t="s">
        <v>2701</v>
      </c>
      <c r="H1260" t="s">
        <v>5201</v>
      </c>
    </row>
    <row r="1261" spans="1:8">
      <c r="A1261" t="s">
        <v>942</v>
      </c>
      <c r="B1261" t="s">
        <v>5203</v>
      </c>
      <c r="C1261" t="s">
        <v>2230</v>
      </c>
      <c r="D1261" t="s">
        <v>5204</v>
      </c>
      <c r="E1261" t="s">
        <v>2230</v>
      </c>
      <c r="F1261" t="s">
        <v>5205</v>
      </c>
      <c r="G1261" t="s">
        <v>7446</v>
      </c>
      <c r="H1261" t="s">
        <v>942</v>
      </c>
    </row>
    <row r="1262" spans="1:8">
      <c r="A1262" t="s">
        <v>943</v>
      </c>
      <c r="B1262" t="s">
        <v>5206</v>
      </c>
      <c r="C1262" t="s">
        <v>2259</v>
      </c>
      <c r="D1262" t="s">
        <v>5207</v>
      </c>
      <c r="E1262" t="s">
        <v>2250</v>
      </c>
      <c r="G1262" t="s">
        <v>2237</v>
      </c>
      <c r="H1262" t="s">
        <v>943</v>
      </c>
    </row>
    <row r="1263" spans="1:8">
      <c r="A1263" t="s">
        <v>5208</v>
      </c>
      <c r="B1263" t="s">
        <v>5209</v>
      </c>
      <c r="C1263" t="s">
        <v>2230</v>
      </c>
      <c r="D1263" t="s">
        <v>5210</v>
      </c>
      <c r="E1263" t="s">
        <v>2244</v>
      </c>
      <c r="G1263" t="s">
        <v>2228</v>
      </c>
      <c r="H1263" t="s">
        <v>5208</v>
      </c>
    </row>
    <row r="1264" spans="1:8">
      <c r="A1264" t="s">
        <v>767</v>
      </c>
      <c r="B1264" t="s">
        <v>5211</v>
      </c>
      <c r="C1264" t="s">
        <v>2266</v>
      </c>
      <c r="D1264" t="s">
        <v>5212</v>
      </c>
      <c r="E1264" t="s">
        <v>2232</v>
      </c>
      <c r="F1264" t="s">
        <v>5213</v>
      </c>
      <c r="G1264" t="s">
        <v>7446</v>
      </c>
      <c r="H1264" t="s">
        <v>767</v>
      </c>
    </row>
    <row r="1265" spans="1:8">
      <c r="A1265" t="s">
        <v>946</v>
      </c>
      <c r="B1265" t="s">
        <v>5218</v>
      </c>
      <c r="C1265" t="s">
        <v>2944</v>
      </c>
      <c r="D1265" t="s">
        <v>3391</v>
      </c>
      <c r="E1265" t="s">
        <v>3133</v>
      </c>
      <c r="F1265" t="s">
        <v>3392</v>
      </c>
      <c r="G1265" t="s">
        <v>7446</v>
      </c>
      <c r="H1265" t="s">
        <v>946</v>
      </c>
    </row>
    <row r="1266" spans="1:8">
      <c r="A1266" t="s">
        <v>947</v>
      </c>
      <c r="B1266" t="s">
        <v>5219</v>
      </c>
      <c r="C1266" t="s">
        <v>2242</v>
      </c>
      <c r="G1266" t="s">
        <v>2237</v>
      </c>
      <c r="H1266" t="s">
        <v>947</v>
      </c>
    </row>
    <row r="1267" spans="1:8">
      <c r="A1267" t="s">
        <v>948</v>
      </c>
      <c r="B1267" t="s">
        <v>5220</v>
      </c>
      <c r="C1267" t="s">
        <v>2242</v>
      </c>
      <c r="D1267" t="s">
        <v>5221</v>
      </c>
      <c r="E1267" t="s">
        <v>2242</v>
      </c>
      <c r="G1267" t="s">
        <v>2237</v>
      </c>
      <c r="H1267" t="s">
        <v>948</v>
      </c>
    </row>
    <row r="1268" spans="1:8">
      <c r="A1268" t="s">
        <v>1677</v>
      </c>
      <c r="B1268" t="s">
        <v>5222</v>
      </c>
      <c r="C1268" t="s">
        <v>2225</v>
      </c>
      <c r="G1268" t="s">
        <v>2237</v>
      </c>
      <c r="H1268" t="s">
        <v>1677</v>
      </c>
    </row>
    <row r="1269" spans="1:8">
      <c r="A1269" t="s">
        <v>949</v>
      </c>
      <c r="B1269" t="s">
        <v>5223</v>
      </c>
      <c r="C1269" t="s">
        <v>2225</v>
      </c>
      <c r="D1269" t="s">
        <v>5224</v>
      </c>
      <c r="E1269" t="s">
        <v>2225</v>
      </c>
      <c r="G1269" t="s">
        <v>2237</v>
      </c>
      <c r="H1269" t="s">
        <v>949</v>
      </c>
    </row>
    <row r="1270" spans="1:8">
      <c r="A1270" t="s">
        <v>950</v>
      </c>
      <c r="B1270" t="s">
        <v>5225</v>
      </c>
      <c r="C1270" t="s">
        <v>2319</v>
      </c>
      <c r="G1270" t="s">
        <v>2237</v>
      </c>
      <c r="H1270" t="s">
        <v>950</v>
      </c>
    </row>
    <row r="1271" spans="1:8">
      <c r="A1271" t="s">
        <v>951</v>
      </c>
      <c r="B1271" t="s">
        <v>5226</v>
      </c>
      <c r="C1271" t="s">
        <v>2428</v>
      </c>
      <c r="D1271" t="s">
        <v>5227</v>
      </c>
      <c r="E1271" t="s">
        <v>2250</v>
      </c>
      <c r="G1271" t="s">
        <v>2237</v>
      </c>
      <c r="H1271" t="s">
        <v>951</v>
      </c>
    </row>
    <row r="1272" spans="1:8">
      <c r="A1272" t="s">
        <v>953</v>
      </c>
      <c r="B1272" t="s">
        <v>5228</v>
      </c>
      <c r="C1272" t="s">
        <v>2675</v>
      </c>
      <c r="D1272" t="s">
        <v>5229</v>
      </c>
      <c r="E1272" t="s">
        <v>2675</v>
      </c>
      <c r="G1272" t="s">
        <v>2237</v>
      </c>
      <c r="H1272" t="s">
        <v>953</v>
      </c>
    </row>
    <row r="1273" spans="1:8">
      <c r="A1273" t="s">
        <v>1678</v>
      </c>
      <c r="B1273" t="s">
        <v>5230</v>
      </c>
      <c r="C1273" t="s">
        <v>2242</v>
      </c>
      <c r="G1273" t="s">
        <v>2237</v>
      </c>
      <c r="H1273" t="s">
        <v>1678</v>
      </c>
    </row>
    <row r="1274" spans="1:8">
      <c r="A1274" t="s">
        <v>954</v>
      </c>
      <c r="B1274" t="s">
        <v>5231</v>
      </c>
      <c r="C1274" t="s">
        <v>2242</v>
      </c>
      <c r="D1274" t="s">
        <v>5232</v>
      </c>
      <c r="E1274" t="s">
        <v>2232</v>
      </c>
      <c r="F1274" t="s">
        <v>5233</v>
      </c>
      <c r="G1274" t="s">
        <v>7446</v>
      </c>
      <c r="H1274" t="s">
        <v>954</v>
      </c>
    </row>
    <row r="1275" spans="1:8">
      <c r="A1275" t="s">
        <v>955</v>
      </c>
      <c r="B1275" t="s">
        <v>5234</v>
      </c>
      <c r="C1275" t="s">
        <v>2340</v>
      </c>
      <c r="D1275" t="s">
        <v>5235</v>
      </c>
      <c r="E1275" t="s">
        <v>2340</v>
      </c>
      <c r="G1275" t="s">
        <v>2237</v>
      </c>
      <c r="H1275" t="s">
        <v>955</v>
      </c>
    </row>
    <row r="1276" spans="1:8">
      <c r="A1276" t="s">
        <v>956</v>
      </c>
      <c r="B1276" t="s">
        <v>5239</v>
      </c>
      <c r="C1276" t="s">
        <v>2340</v>
      </c>
      <c r="D1276" t="s">
        <v>5240</v>
      </c>
      <c r="E1276" t="s">
        <v>2377</v>
      </c>
      <c r="G1276" t="s">
        <v>2237</v>
      </c>
      <c r="H1276" t="s">
        <v>956</v>
      </c>
    </row>
    <row r="1277" spans="1:8">
      <c r="A1277" t="s">
        <v>1807</v>
      </c>
      <c r="B1277" t="s">
        <v>7546</v>
      </c>
      <c r="C1277" t="s">
        <v>2227</v>
      </c>
      <c r="G1277" t="s">
        <v>2228</v>
      </c>
      <c r="H1277" t="s">
        <v>1807</v>
      </c>
    </row>
    <row r="1278" spans="1:8">
      <c r="A1278" t="s">
        <v>957</v>
      </c>
      <c r="B1278" t="s">
        <v>5241</v>
      </c>
      <c r="C1278" t="s">
        <v>2227</v>
      </c>
      <c r="G1278" t="s">
        <v>2237</v>
      </c>
      <c r="H1278" t="s">
        <v>957</v>
      </c>
    </row>
    <row r="1279" spans="1:8">
      <c r="A1279" t="s">
        <v>958</v>
      </c>
      <c r="B1279" t="s">
        <v>5242</v>
      </c>
      <c r="C1279" t="s">
        <v>2852</v>
      </c>
      <c r="D1279" t="s">
        <v>5243</v>
      </c>
      <c r="E1279" t="s">
        <v>2266</v>
      </c>
      <c r="G1279" t="s">
        <v>2228</v>
      </c>
      <c r="H1279" t="s">
        <v>958</v>
      </c>
    </row>
    <row r="1280" spans="1:8">
      <c r="A1280" t="s">
        <v>959</v>
      </c>
      <c r="B1280" t="s">
        <v>5244</v>
      </c>
      <c r="C1280" t="s">
        <v>2250</v>
      </c>
      <c r="D1280" t="s">
        <v>5245</v>
      </c>
      <c r="E1280" t="s">
        <v>2321</v>
      </c>
      <c r="G1280" t="s">
        <v>2237</v>
      </c>
      <c r="H1280" t="s">
        <v>959</v>
      </c>
    </row>
    <row r="1281" spans="1:8">
      <c r="A1281" t="s">
        <v>5246</v>
      </c>
      <c r="B1281" t="s">
        <v>5247</v>
      </c>
      <c r="C1281" t="s">
        <v>5248</v>
      </c>
      <c r="D1281" t="s">
        <v>5249</v>
      </c>
      <c r="E1281" t="s">
        <v>2679</v>
      </c>
      <c r="F1281" t="s">
        <v>5250</v>
      </c>
      <c r="G1281" t="s">
        <v>7446</v>
      </c>
      <c r="H1281" t="s">
        <v>5246</v>
      </c>
    </row>
    <row r="1282" spans="1:8">
      <c r="A1282" t="s">
        <v>960</v>
      </c>
      <c r="B1282" t="s">
        <v>5251</v>
      </c>
      <c r="C1282" t="s">
        <v>2944</v>
      </c>
      <c r="D1282" t="s">
        <v>5252</v>
      </c>
      <c r="E1282" t="s">
        <v>2364</v>
      </c>
      <c r="G1282" t="s">
        <v>2237</v>
      </c>
      <c r="H1282" t="s">
        <v>960</v>
      </c>
    </row>
    <row r="1283" spans="1:8">
      <c r="A1283" t="s">
        <v>961</v>
      </c>
      <c r="B1283" t="s">
        <v>5253</v>
      </c>
      <c r="C1283" t="s">
        <v>2259</v>
      </c>
      <c r="D1283" t="s">
        <v>5254</v>
      </c>
      <c r="E1283" t="s">
        <v>2227</v>
      </c>
      <c r="G1283" t="s">
        <v>2237</v>
      </c>
      <c r="H1283" t="s">
        <v>961</v>
      </c>
    </row>
    <row r="1284" spans="1:8">
      <c r="A1284" t="s">
        <v>962</v>
      </c>
      <c r="B1284" t="s">
        <v>5255</v>
      </c>
      <c r="C1284" t="s">
        <v>2270</v>
      </c>
      <c r="G1284" t="s">
        <v>2228</v>
      </c>
      <c r="H1284" t="s">
        <v>962</v>
      </c>
    </row>
    <row r="1285" spans="1:8">
      <c r="A1285" t="s">
        <v>963</v>
      </c>
      <c r="B1285" t="s">
        <v>5256</v>
      </c>
      <c r="C1285" t="s">
        <v>2242</v>
      </c>
      <c r="D1285" t="s">
        <v>5257</v>
      </c>
      <c r="E1285" t="s">
        <v>2407</v>
      </c>
      <c r="G1285" t="s">
        <v>2237</v>
      </c>
      <c r="H1285" t="s">
        <v>963</v>
      </c>
    </row>
    <row r="1286" spans="1:8">
      <c r="A1286" t="s">
        <v>1780</v>
      </c>
      <c r="B1286" t="s">
        <v>7547</v>
      </c>
      <c r="C1286" t="s">
        <v>5098</v>
      </c>
      <c r="G1286" t="s">
        <v>2237</v>
      </c>
      <c r="H1286" t="s">
        <v>1780</v>
      </c>
    </row>
    <row r="1287" spans="1:8">
      <c r="A1287" t="s">
        <v>5258</v>
      </c>
      <c r="B1287" t="s">
        <v>5259</v>
      </c>
      <c r="C1287" t="s">
        <v>2266</v>
      </c>
      <c r="D1287" t="s">
        <v>5260</v>
      </c>
      <c r="E1287" t="s">
        <v>2375</v>
      </c>
      <c r="G1287" t="s">
        <v>2237</v>
      </c>
      <c r="H1287" t="s">
        <v>5258</v>
      </c>
    </row>
    <row r="1288" spans="1:8">
      <c r="A1288" t="s">
        <v>5261</v>
      </c>
      <c r="B1288" t="s">
        <v>5262</v>
      </c>
      <c r="C1288" t="s">
        <v>2266</v>
      </c>
      <c r="D1288" t="s">
        <v>5263</v>
      </c>
      <c r="E1288" t="s">
        <v>2266</v>
      </c>
      <c r="G1288" t="s">
        <v>2237</v>
      </c>
      <c r="H1288" t="s">
        <v>5261</v>
      </c>
    </row>
    <row r="1289" spans="1:8">
      <c r="A1289" t="s">
        <v>967</v>
      </c>
      <c r="B1289" t="s">
        <v>5264</v>
      </c>
      <c r="C1289" t="s">
        <v>2375</v>
      </c>
      <c r="G1289" t="s">
        <v>2237</v>
      </c>
      <c r="H1289" t="s">
        <v>967</v>
      </c>
    </row>
    <row r="1290" spans="1:8">
      <c r="A1290" t="s">
        <v>964</v>
      </c>
      <c r="B1290" t="s">
        <v>5265</v>
      </c>
      <c r="C1290" t="s">
        <v>2286</v>
      </c>
      <c r="D1290" t="s">
        <v>5266</v>
      </c>
      <c r="E1290" t="s">
        <v>5267</v>
      </c>
      <c r="G1290" t="s">
        <v>2237</v>
      </c>
      <c r="H1290" t="s">
        <v>964</v>
      </c>
    </row>
    <row r="1291" spans="1:8">
      <c r="A1291" t="s">
        <v>1781</v>
      </c>
      <c r="B1291" t="s">
        <v>5268</v>
      </c>
      <c r="C1291" t="s">
        <v>2321</v>
      </c>
      <c r="D1291" t="s">
        <v>3572</v>
      </c>
      <c r="E1291" t="s">
        <v>2321</v>
      </c>
      <c r="F1291" t="s">
        <v>3573</v>
      </c>
      <c r="G1291" t="s">
        <v>7446</v>
      </c>
      <c r="H1291" t="s">
        <v>1781</v>
      </c>
    </row>
    <row r="1292" spans="1:8">
      <c r="A1292" t="s">
        <v>965</v>
      </c>
      <c r="B1292" t="s">
        <v>5269</v>
      </c>
      <c r="C1292" t="s">
        <v>2232</v>
      </c>
      <c r="D1292" t="s">
        <v>5270</v>
      </c>
      <c r="E1292" t="s">
        <v>2232</v>
      </c>
      <c r="G1292" t="s">
        <v>2228</v>
      </c>
      <c r="H1292" t="s">
        <v>965</v>
      </c>
    </row>
    <row r="1293" spans="1:8">
      <c r="A1293" t="s">
        <v>966</v>
      </c>
      <c r="B1293" t="s">
        <v>5271</v>
      </c>
      <c r="C1293" t="s">
        <v>2242</v>
      </c>
      <c r="D1293" t="s">
        <v>4060</v>
      </c>
      <c r="E1293" t="s">
        <v>2321</v>
      </c>
      <c r="G1293" t="s">
        <v>7446</v>
      </c>
      <c r="H1293" t="s">
        <v>966</v>
      </c>
    </row>
    <row r="1294" spans="1:8">
      <c r="A1294" t="s">
        <v>5272</v>
      </c>
      <c r="B1294" t="s">
        <v>5273</v>
      </c>
      <c r="C1294" t="s">
        <v>2242</v>
      </c>
      <c r="D1294" t="s">
        <v>4060</v>
      </c>
      <c r="E1294" t="s">
        <v>2321</v>
      </c>
      <c r="G1294" t="s">
        <v>2304</v>
      </c>
      <c r="H1294" t="s">
        <v>5272</v>
      </c>
    </row>
    <row r="1295" spans="1:8">
      <c r="A1295" t="s">
        <v>5274</v>
      </c>
      <c r="B1295" t="s">
        <v>5275</v>
      </c>
      <c r="C1295" t="s">
        <v>2377</v>
      </c>
      <c r="D1295" t="s">
        <v>5276</v>
      </c>
      <c r="E1295" t="s">
        <v>2377</v>
      </c>
      <c r="F1295" t="s">
        <v>5277</v>
      </c>
      <c r="G1295" t="s">
        <v>2223</v>
      </c>
      <c r="H1295" t="s">
        <v>5274</v>
      </c>
    </row>
    <row r="1296" spans="1:8">
      <c r="A1296" t="s">
        <v>982</v>
      </c>
      <c r="B1296" t="s">
        <v>5278</v>
      </c>
      <c r="C1296" t="s">
        <v>2700</v>
      </c>
      <c r="D1296" t="s">
        <v>5279</v>
      </c>
      <c r="E1296" t="s">
        <v>2428</v>
      </c>
      <c r="G1296" t="s">
        <v>2228</v>
      </c>
      <c r="H1296" t="s">
        <v>982</v>
      </c>
    </row>
    <row r="1297" spans="1:8">
      <c r="A1297" t="s">
        <v>5280</v>
      </c>
      <c r="B1297" t="s">
        <v>5281</v>
      </c>
      <c r="C1297" t="s">
        <v>2319</v>
      </c>
      <c r="D1297" t="s">
        <v>5282</v>
      </c>
      <c r="E1297" t="s">
        <v>2319</v>
      </c>
      <c r="G1297" t="s">
        <v>2237</v>
      </c>
      <c r="H1297" t="s">
        <v>5280</v>
      </c>
    </row>
    <row r="1298" spans="1:8">
      <c r="A1298" t="s">
        <v>983</v>
      </c>
      <c r="B1298" t="s">
        <v>5283</v>
      </c>
      <c r="C1298" t="s">
        <v>2244</v>
      </c>
      <c r="D1298" t="s">
        <v>5284</v>
      </c>
      <c r="E1298" t="s">
        <v>2377</v>
      </c>
      <c r="F1298" t="s">
        <v>5285</v>
      </c>
      <c r="G1298" t="s">
        <v>7446</v>
      </c>
      <c r="H1298" t="s">
        <v>983</v>
      </c>
    </row>
    <row r="1299" spans="1:8">
      <c r="A1299" t="s">
        <v>5286</v>
      </c>
      <c r="B1299" t="s">
        <v>5287</v>
      </c>
      <c r="C1299" t="s">
        <v>2321</v>
      </c>
      <c r="D1299" t="s">
        <v>5288</v>
      </c>
      <c r="E1299" t="s">
        <v>2321</v>
      </c>
      <c r="F1299" t="s">
        <v>5289</v>
      </c>
      <c r="G1299" t="s">
        <v>7446</v>
      </c>
      <c r="H1299" t="s">
        <v>5286</v>
      </c>
    </row>
    <row r="1300" spans="1:8">
      <c r="A1300" t="s">
        <v>5290</v>
      </c>
      <c r="B1300" t="s">
        <v>5291</v>
      </c>
      <c r="C1300" t="s">
        <v>2750</v>
      </c>
      <c r="G1300" t="s">
        <v>2228</v>
      </c>
      <c r="H1300" t="s">
        <v>5290</v>
      </c>
    </row>
    <row r="1301" spans="1:8">
      <c r="A1301" t="s">
        <v>969</v>
      </c>
      <c r="B1301" t="s">
        <v>5292</v>
      </c>
      <c r="C1301" t="s">
        <v>2248</v>
      </c>
      <c r="D1301" t="s">
        <v>5293</v>
      </c>
      <c r="E1301" t="s">
        <v>2294</v>
      </c>
      <c r="G1301" t="s">
        <v>2237</v>
      </c>
      <c r="H1301" t="s">
        <v>969</v>
      </c>
    </row>
    <row r="1302" spans="1:8">
      <c r="A1302" t="s">
        <v>5294</v>
      </c>
      <c r="B1302" t="s">
        <v>5295</v>
      </c>
      <c r="C1302" t="s">
        <v>2244</v>
      </c>
      <c r="D1302" t="s">
        <v>5296</v>
      </c>
      <c r="E1302" t="s">
        <v>2321</v>
      </c>
      <c r="G1302" t="s">
        <v>2228</v>
      </c>
      <c r="H1302" t="s">
        <v>5294</v>
      </c>
    </row>
    <row r="1303" spans="1:8">
      <c r="A1303" t="s">
        <v>1679</v>
      </c>
      <c r="B1303" t="s">
        <v>5297</v>
      </c>
      <c r="C1303" t="s">
        <v>4045</v>
      </c>
      <c r="D1303" t="s">
        <v>5298</v>
      </c>
      <c r="E1303" t="s">
        <v>2645</v>
      </c>
      <c r="G1303" t="s">
        <v>2304</v>
      </c>
      <c r="H1303" t="s">
        <v>1679</v>
      </c>
    </row>
    <row r="1304" spans="1:8">
      <c r="A1304" t="s">
        <v>970</v>
      </c>
      <c r="B1304" t="s">
        <v>5299</v>
      </c>
      <c r="C1304" t="s">
        <v>2645</v>
      </c>
      <c r="D1304" t="s">
        <v>5298</v>
      </c>
      <c r="E1304" t="s">
        <v>2645</v>
      </c>
      <c r="F1304" t="s">
        <v>5300</v>
      </c>
      <c r="G1304" t="s">
        <v>2223</v>
      </c>
      <c r="H1304" t="s">
        <v>970</v>
      </c>
    </row>
    <row r="1305" spans="1:8">
      <c r="A1305" t="s">
        <v>973</v>
      </c>
      <c r="B1305" t="s">
        <v>5301</v>
      </c>
      <c r="C1305" t="s">
        <v>2230</v>
      </c>
      <c r="D1305" t="s">
        <v>5302</v>
      </c>
      <c r="E1305" t="s">
        <v>2375</v>
      </c>
      <c r="G1305" t="s">
        <v>2237</v>
      </c>
      <c r="H1305" t="s">
        <v>973</v>
      </c>
    </row>
    <row r="1306" spans="1:8">
      <c r="A1306" t="s">
        <v>972</v>
      </c>
      <c r="B1306" t="s">
        <v>5303</v>
      </c>
      <c r="C1306" t="s">
        <v>2375</v>
      </c>
      <c r="D1306" t="s">
        <v>5304</v>
      </c>
      <c r="E1306" t="s">
        <v>2232</v>
      </c>
      <c r="G1306" t="s">
        <v>2237</v>
      </c>
      <c r="H1306" t="s">
        <v>972</v>
      </c>
    </row>
    <row r="1307" spans="1:8">
      <c r="A1307" t="s">
        <v>974</v>
      </c>
      <c r="B1307" t="s">
        <v>5305</v>
      </c>
      <c r="C1307" t="s">
        <v>2248</v>
      </c>
      <c r="D1307" t="s">
        <v>5306</v>
      </c>
      <c r="E1307" t="s">
        <v>2227</v>
      </c>
      <c r="G1307" t="s">
        <v>2237</v>
      </c>
      <c r="H1307" t="s">
        <v>974</v>
      </c>
    </row>
    <row r="1308" spans="1:8">
      <c r="A1308" t="s">
        <v>5307</v>
      </c>
      <c r="B1308" t="s">
        <v>5308</v>
      </c>
      <c r="C1308" t="s">
        <v>2244</v>
      </c>
      <c r="D1308" t="s">
        <v>3802</v>
      </c>
      <c r="E1308" t="s">
        <v>2543</v>
      </c>
      <c r="F1308" t="s">
        <v>3803</v>
      </c>
      <c r="G1308" t="s">
        <v>7446</v>
      </c>
      <c r="H1308" t="s">
        <v>5307</v>
      </c>
    </row>
    <row r="1309" spans="1:8">
      <c r="A1309" t="s">
        <v>975</v>
      </c>
      <c r="B1309" t="s">
        <v>5309</v>
      </c>
      <c r="C1309" t="s">
        <v>2254</v>
      </c>
      <c r="D1309" t="s">
        <v>5310</v>
      </c>
      <c r="E1309" t="s">
        <v>2225</v>
      </c>
      <c r="G1309" t="s">
        <v>7519</v>
      </c>
      <c r="H1309" t="s">
        <v>975</v>
      </c>
    </row>
    <row r="1310" spans="1:8">
      <c r="A1310" t="s">
        <v>976</v>
      </c>
      <c r="B1310" t="s">
        <v>5311</v>
      </c>
      <c r="C1310" t="s">
        <v>2559</v>
      </c>
      <c r="D1310" t="s">
        <v>5312</v>
      </c>
      <c r="E1310" t="s">
        <v>2250</v>
      </c>
      <c r="G1310" t="s">
        <v>2228</v>
      </c>
      <c r="H1310" t="s">
        <v>976</v>
      </c>
    </row>
    <row r="1311" spans="1:8">
      <c r="A1311" t="s">
        <v>5313</v>
      </c>
      <c r="B1311" t="s">
        <v>5314</v>
      </c>
      <c r="C1311" t="s">
        <v>2242</v>
      </c>
      <c r="D1311" t="s">
        <v>5315</v>
      </c>
      <c r="E1311" t="s">
        <v>2250</v>
      </c>
      <c r="G1311" t="s">
        <v>2237</v>
      </c>
      <c r="H1311" t="s">
        <v>5313</v>
      </c>
    </row>
    <row r="1312" spans="1:8">
      <c r="A1312" t="s">
        <v>5316</v>
      </c>
      <c r="B1312" t="s">
        <v>5317</v>
      </c>
      <c r="C1312" t="s">
        <v>2227</v>
      </c>
      <c r="D1312" t="s">
        <v>5318</v>
      </c>
      <c r="E1312" t="s">
        <v>2375</v>
      </c>
      <c r="G1312" t="s">
        <v>2237</v>
      </c>
      <c r="H1312" t="s">
        <v>5316</v>
      </c>
    </row>
    <row r="1313" spans="1:8">
      <c r="A1313" t="s">
        <v>5319</v>
      </c>
      <c r="B1313" t="s">
        <v>5320</v>
      </c>
      <c r="C1313" t="s">
        <v>2340</v>
      </c>
      <c r="D1313" t="s">
        <v>5321</v>
      </c>
      <c r="E1313" t="s">
        <v>4048</v>
      </c>
      <c r="G1313" t="s">
        <v>2237</v>
      </c>
      <c r="H1313" t="s">
        <v>5319</v>
      </c>
    </row>
    <row r="1314" spans="1:8">
      <c r="A1314" t="s">
        <v>5322</v>
      </c>
      <c r="B1314" t="s">
        <v>5323</v>
      </c>
      <c r="C1314" t="s">
        <v>2272</v>
      </c>
      <c r="D1314" t="s">
        <v>5324</v>
      </c>
      <c r="E1314" t="s">
        <v>2250</v>
      </c>
      <c r="G1314" t="s">
        <v>2237</v>
      </c>
      <c r="H1314" t="s">
        <v>5322</v>
      </c>
    </row>
    <row r="1315" spans="1:8">
      <c r="A1315" t="s">
        <v>977</v>
      </c>
      <c r="B1315" t="s">
        <v>5325</v>
      </c>
      <c r="C1315" t="s">
        <v>2750</v>
      </c>
      <c r="D1315" t="s">
        <v>5326</v>
      </c>
      <c r="E1315" t="s">
        <v>2250</v>
      </c>
      <c r="G1315" t="s">
        <v>2228</v>
      </c>
      <c r="H1315" t="s">
        <v>977</v>
      </c>
    </row>
    <row r="1316" spans="1:8">
      <c r="A1316" t="s">
        <v>1680</v>
      </c>
      <c r="B1316" t="s">
        <v>5327</v>
      </c>
      <c r="C1316" t="s">
        <v>2227</v>
      </c>
      <c r="G1316" t="s">
        <v>2237</v>
      </c>
      <c r="H1316" t="s">
        <v>1680</v>
      </c>
    </row>
    <row r="1317" spans="1:8">
      <c r="A1317" t="s">
        <v>979</v>
      </c>
      <c r="B1317" t="s">
        <v>5328</v>
      </c>
      <c r="C1317" t="s">
        <v>2270</v>
      </c>
      <c r="G1317" t="s">
        <v>2237</v>
      </c>
      <c r="H1317" t="s">
        <v>979</v>
      </c>
    </row>
    <row r="1318" spans="1:8">
      <c r="A1318" t="s">
        <v>980</v>
      </c>
      <c r="B1318" t="s">
        <v>5329</v>
      </c>
      <c r="C1318" t="s">
        <v>2340</v>
      </c>
      <c r="G1318" t="s">
        <v>2237</v>
      </c>
      <c r="H1318" t="s">
        <v>980</v>
      </c>
    </row>
    <row r="1319" spans="1:8">
      <c r="A1319" t="s">
        <v>5330</v>
      </c>
      <c r="B1319" t="s">
        <v>5331</v>
      </c>
      <c r="C1319" t="s">
        <v>3970</v>
      </c>
      <c r="D1319" t="s">
        <v>5332</v>
      </c>
      <c r="E1319" t="s">
        <v>2227</v>
      </c>
      <c r="F1319" t="s">
        <v>7548</v>
      </c>
      <c r="G1319" t="s">
        <v>7446</v>
      </c>
      <c r="H1319" t="s">
        <v>5330</v>
      </c>
    </row>
    <row r="1320" spans="1:8">
      <c r="A1320" t="s">
        <v>981</v>
      </c>
      <c r="B1320" t="s">
        <v>5334</v>
      </c>
      <c r="C1320" t="s">
        <v>2230</v>
      </c>
      <c r="G1320" t="s">
        <v>2237</v>
      </c>
      <c r="H1320" t="s">
        <v>981</v>
      </c>
    </row>
    <row r="1321" spans="1:8">
      <c r="A1321" t="s">
        <v>5335</v>
      </c>
      <c r="B1321" t="s">
        <v>5336</v>
      </c>
      <c r="C1321" t="s">
        <v>2340</v>
      </c>
      <c r="D1321" t="s">
        <v>5337</v>
      </c>
      <c r="E1321" t="s">
        <v>2340</v>
      </c>
      <c r="F1321" t="s">
        <v>5338</v>
      </c>
      <c r="G1321" t="s">
        <v>2223</v>
      </c>
      <c r="H1321" t="s">
        <v>5335</v>
      </c>
    </row>
    <row r="1322" spans="1:8">
      <c r="A1322" t="s">
        <v>984</v>
      </c>
      <c r="B1322" t="s">
        <v>5339</v>
      </c>
      <c r="C1322" t="s">
        <v>2242</v>
      </c>
      <c r="D1322" t="s">
        <v>5340</v>
      </c>
      <c r="E1322" t="s">
        <v>2242</v>
      </c>
      <c r="G1322" t="s">
        <v>2237</v>
      </c>
      <c r="H1322" t="s">
        <v>984</v>
      </c>
    </row>
    <row r="1323" spans="1:8">
      <c r="A1323" t="s">
        <v>1681</v>
      </c>
      <c r="B1323" t="s">
        <v>5341</v>
      </c>
      <c r="C1323" t="s">
        <v>2225</v>
      </c>
      <c r="G1323" t="s">
        <v>2228</v>
      </c>
      <c r="H1323" t="s">
        <v>1681</v>
      </c>
    </row>
    <row r="1324" spans="1:8">
      <c r="A1324" t="s">
        <v>985</v>
      </c>
      <c r="B1324" t="s">
        <v>5342</v>
      </c>
      <c r="C1324" t="s">
        <v>2399</v>
      </c>
      <c r="D1324" t="s">
        <v>5343</v>
      </c>
      <c r="E1324" t="s">
        <v>2399</v>
      </c>
      <c r="F1324" t="s">
        <v>5344</v>
      </c>
      <c r="G1324" t="s">
        <v>7446</v>
      </c>
      <c r="H1324" t="s">
        <v>985</v>
      </c>
    </row>
    <row r="1325" spans="1:8">
      <c r="A1325" t="s">
        <v>986</v>
      </c>
      <c r="B1325" t="s">
        <v>5345</v>
      </c>
      <c r="C1325" t="s">
        <v>2225</v>
      </c>
      <c r="G1325" t="s">
        <v>2228</v>
      </c>
      <c r="H1325" t="s">
        <v>986</v>
      </c>
    </row>
    <row r="1326" spans="1:8">
      <c r="A1326" t="s">
        <v>5346</v>
      </c>
      <c r="B1326" t="s">
        <v>5347</v>
      </c>
      <c r="C1326" t="s">
        <v>2407</v>
      </c>
      <c r="D1326" t="s">
        <v>5348</v>
      </c>
      <c r="E1326" t="s">
        <v>2407</v>
      </c>
      <c r="G1326" t="s">
        <v>2304</v>
      </c>
      <c r="H1326" t="s">
        <v>5346</v>
      </c>
    </row>
    <row r="1327" spans="1:8">
      <c r="A1327" t="s">
        <v>988</v>
      </c>
      <c r="B1327" t="s">
        <v>5351</v>
      </c>
      <c r="C1327" t="s">
        <v>2242</v>
      </c>
      <c r="D1327" t="s">
        <v>5340</v>
      </c>
      <c r="E1327" t="s">
        <v>2242</v>
      </c>
      <c r="G1327" t="s">
        <v>2237</v>
      </c>
      <c r="H1327" t="s">
        <v>988</v>
      </c>
    </row>
    <row r="1328" spans="1:8">
      <c r="A1328" t="s">
        <v>1682</v>
      </c>
      <c r="B1328" t="s">
        <v>5352</v>
      </c>
      <c r="C1328" t="s">
        <v>2407</v>
      </c>
      <c r="G1328" t="s">
        <v>2237</v>
      </c>
      <c r="H1328" t="s">
        <v>1682</v>
      </c>
    </row>
    <row r="1329" spans="1:8">
      <c r="A1329" t="s">
        <v>5356</v>
      </c>
      <c r="B1329" t="s">
        <v>5357</v>
      </c>
      <c r="C1329" t="s">
        <v>2321</v>
      </c>
      <c r="D1329" t="s">
        <v>5358</v>
      </c>
      <c r="E1329" t="s">
        <v>3517</v>
      </c>
      <c r="G1329" t="s">
        <v>2237</v>
      </c>
      <c r="H1329" t="s">
        <v>5356</v>
      </c>
    </row>
    <row r="1330" spans="1:8">
      <c r="A1330" t="s">
        <v>5359</v>
      </c>
      <c r="B1330" t="s">
        <v>5360</v>
      </c>
      <c r="C1330" t="s">
        <v>2382</v>
      </c>
      <c r="D1330" t="s">
        <v>2847</v>
      </c>
      <c r="E1330" t="s">
        <v>2375</v>
      </c>
      <c r="F1330" t="s">
        <v>2848</v>
      </c>
      <c r="G1330" t="s">
        <v>7446</v>
      </c>
      <c r="H1330" t="s">
        <v>5359</v>
      </c>
    </row>
    <row r="1331" spans="1:8">
      <c r="A1331" t="s">
        <v>5361</v>
      </c>
      <c r="B1331" t="s">
        <v>5362</v>
      </c>
      <c r="C1331" t="s">
        <v>2276</v>
      </c>
      <c r="D1331" t="s">
        <v>2977</v>
      </c>
      <c r="E1331" t="s">
        <v>2344</v>
      </c>
      <c r="G1331" t="s">
        <v>2228</v>
      </c>
      <c r="H1331" t="s">
        <v>5361</v>
      </c>
    </row>
    <row r="1332" spans="1:8">
      <c r="A1332" t="s">
        <v>1027</v>
      </c>
      <c r="B1332" t="s">
        <v>5363</v>
      </c>
      <c r="C1332" t="s">
        <v>2700</v>
      </c>
      <c r="D1332" t="s">
        <v>5364</v>
      </c>
      <c r="E1332" t="s">
        <v>5365</v>
      </c>
      <c r="G1332" t="s">
        <v>2228</v>
      </c>
      <c r="H1332" t="s">
        <v>1027</v>
      </c>
    </row>
    <row r="1333" spans="1:8">
      <c r="A1333" t="s">
        <v>1028</v>
      </c>
      <c r="B1333" t="s">
        <v>5366</v>
      </c>
      <c r="C1333" t="s">
        <v>2483</v>
      </c>
      <c r="G1333" t="s">
        <v>2228</v>
      </c>
      <c r="H1333" t="s">
        <v>1028</v>
      </c>
    </row>
    <row r="1334" spans="1:8">
      <c r="A1334" t="s">
        <v>991</v>
      </c>
      <c r="B1334" t="s">
        <v>5367</v>
      </c>
      <c r="C1334" t="s">
        <v>2225</v>
      </c>
      <c r="G1334" t="s">
        <v>2237</v>
      </c>
      <c r="H1334" t="s">
        <v>991</v>
      </c>
    </row>
    <row r="1335" spans="1:8">
      <c r="A1335" t="s">
        <v>993</v>
      </c>
      <c r="B1335" t="s">
        <v>5369</v>
      </c>
      <c r="C1335" t="s">
        <v>3067</v>
      </c>
      <c r="D1335" t="s">
        <v>5370</v>
      </c>
      <c r="E1335" t="s">
        <v>2232</v>
      </c>
      <c r="F1335" t="s">
        <v>5371</v>
      </c>
      <c r="G1335" t="s">
        <v>7446</v>
      </c>
      <c r="H1335" t="s">
        <v>993</v>
      </c>
    </row>
    <row r="1336" spans="1:8">
      <c r="A1336" t="s">
        <v>1030</v>
      </c>
      <c r="B1336" t="s">
        <v>5372</v>
      </c>
      <c r="C1336" t="s">
        <v>2230</v>
      </c>
      <c r="D1336" t="s">
        <v>5373</v>
      </c>
      <c r="E1336" t="s">
        <v>2321</v>
      </c>
      <c r="G1336" t="s">
        <v>2228</v>
      </c>
      <c r="H1336" t="s">
        <v>1030</v>
      </c>
    </row>
    <row r="1337" spans="1:8">
      <c r="A1337" t="s">
        <v>7549</v>
      </c>
      <c r="B1337" t="s">
        <v>7550</v>
      </c>
      <c r="C1337" t="s">
        <v>2270</v>
      </c>
      <c r="D1337" t="s">
        <v>7551</v>
      </c>
      <c r="E1337" t="s">
        <v>2340</v>
      </c>
      <c r="F1337" t="s">
        <v>7552</v>
      </c>
      <c r="G1337" t="s">
        <v>2223</v>
      </c>
      <c r="H1337" t="s">
        <v>7549</v>
      </c>
    </row>
    <row r="1338" spans="1:8">
      <c r="A1338" t="s">
        <v>5374</v>
      </c>
      <c r="B1338" t="s">
        <v>5375</v>
      </c>
      <c r="C1338" t="s">
        <v>2248</v>
      </c>
      <c r="D1338" t="s">
        <v>5376</v>
      </c>
      <c r="E1338" t="s">
        <v>2321</v>
      </c>
      <c r="G1338" t="s">
        <v>2237</v>
      </c>
      <c r="H1338" t="s">
        <v>5374</v>
      </c>
    </row>
    <row r="1339" spans="1:8">
      <c r="A1339" t="s">
        <v>994</v>
      </c>
      <c r="B1339" t="s">
        <v>5377</v>
      </c>
      <c r="C1339" t="s">
        <v>2559</v>
      </c>
      <c r="G1339" t="s">
        <v>2228</v>
      </c>
      <c r="H1339" t="s">
        <v>994</v>
      </c>
    </row>
    <row r="1340" spans="1:8">
      <c r="A1340" t="s">
        <v>5378</v>
      </c>
      <c r="B1340" t="s">
        <v>5379</v>
      </c>
      <c r="C1340" t="s">
        <v>2227</v>
      </c>
      <c r="D1340" t="s">
        <v>5380</v>
      </c>
      <c r="E1340" t="s">
        <v>2227</v>
      </c>
      <c r="F1340" t="s">
        <v>5381</v>
      </c>
      <c r="G1340" t="s">
        <v>7446</v>
      </c>
      <c r="H1340" t="s">
        <v>5378</v>
      </c>
    </row>
    <row r="1341" spans="1:8">
      <c r="A1341" t="s">
        <v>1031</v>
      </c>
      <c r="B1341" t="s">
        <v>5382</v>
      </c>
      <c r="C1341" t="s">
        <v>3153</v>
      </c>
      <c r="D1341" t="s">
        <v>5383</v>
      </c>
      <c r="E1341" t="s">
        <v>2254</v>
      </c>
      <c r="G1341" t="s">
        <v>2237</v>
      </c>
      <c r="H1341" t="s">
        <v>1031</v>
      </c>
    </row>
    <row r="1342" spans="1:8">
      <c r="A1342" t="s">
        <v>5384</v>
      </c>
      <c r="B1342" t="s">
        <v>5385</v>
      </c>
      <c r="C1342" t="s">
        <v>2375</v>
      </c>
      <c r="D1342" t="s">
        <v>5386</v>
      </c>
      <c r="E1342" t="s">
        <v>2375</v>
      </c>
      <c r="G1342" t="s">
        <v>2237</v>
      </c>
      <c r="H1342" t="s">
        <v>5384</v>
      </c>
    </row>
    <row r="1343" spans="1:8">
      <c r="A1343" t="s">
        <v>5387</v>
      </c>
      <c r="B1343" t="s">
        <v>5388</v>
      </c>
      <c r="C1343" t="s">
        <v>2856</v>
      </c>
      <c r="D1343" t="s">
        <v>3795</v>
      </c>
      <c r="E1343" t="s">
        <v>2856</v>
      </c>
      <c r="G1343" t="s">
        <v>2228</v>
      </c>
      <c r="H1343" t="s">
        <v>5387</v>
      </c>
    </row>
    <row r="1344" spans="1:8">
      <c r="A1344" t="s">
        <v>5389</v>
      </c>
      <c r="B1344" t="s">
        <v>5390</v>
      </c>
      <c r="C1344" t="s">
        <v>2528</v>
      </c>
      <c r="D1344" t="s">
        <v>5391</v>
      </c>
      <c r="E1344" t="s">
        <v>2407</v>
      </c>
      <c r="G1344" t="s">
        <v>2228</v>
      </c>
      <c r="H1344" t="s">
        <v>5389</v>
      </c>
    </row>
    <row r="1345" spans="1:8">
      <c r="A1345" t="s">
        <v>7553</v>
      </c>
      <c r="B1345" t="s">
        <v>7554</v>
      </c>
      <c r="C1345" t="s">
        <v>2230</v>
      </c>
      <c r="G1345" t="s">
        <v>2228</v>
      </c>
      <c r="H1345" t="s">
        <v>7553</v>
      </c>
    </row>
    <row r="1346" spans="1:8">
      <c r="A1346" t="s">
        <v>5392</v>
      </c>
      <c r="B1346" t="s">
        <v>5393</v>
      </c>
      <c r="C1346" t="s">
        <v>2266</v>
      </c>
      <c r="G1346" t="s">
        <v>2237</v>
      </c>
      <c r="H1346" t="s">
        <v>5392</v>
      </c>
    </row>
    <row r="1347" spans="1:8">
      <c r="A1347" t="s">
        <v>5394</v>
      </c>
      <c r="B1347" t="s">
        <v>5395</v>
      </c>
      <c r="C1347" t="s">
        <v>2242</v>
      </c>
      <c r="G1347" t="s">
        <v>2237</v>
      </c>
      <c r="H1347" t="s">
        <v>5394</v>
      </c>
    </row>
    <row r="1348" spans="1:8">
      <c r="A1348" t="s">
        <v>996</v>
      </c>
      <c r="B1348" t="s">
        <v>5396</v>
      </c>
      <c r="C1348" t="s">
        <v>3067</v>
      </c>
      <c r="G1348" t="s">
        <v>2228</v>
      </c>
      <c r="H1348" t="s">
        <v>996</v>
      </c>
    </row>
    <row r="1349" spans="1:8">
      <c r="A1349" t="s">
        <v>997</v>
      </c>
      <c r="B1349" t="s">
        <v>5397</v>
      </c>
      <c r="C1349" t="s">
        <v>2242</v>
      </c>
      <c r="G1349" t="s">
        <v>2237</v>
      </c>
      <c r="H1349" t="s">
        <v>997</v>
      </c>
    </row>
    <row r="1350" spans="1:8">
      <c r="A1350" t="s">
        <v>1032</v>
      </c>
      <c r="B1350" t="s">
        <v>5398</v>
      </c>
      <c r="C1350" t="s">
        <v>2671</v>
      </c>
      <c r="D1350" t="s">
        <v>5399</v>
      </c>
      <c r="E1350" t="s">
        <v>2671</v>
      </c>
      <c r="F1350" t="s">
        <v>5400</v>
      </c>
      <c r="G1350" t="s">
        <v>7446</v>
      </c>
      <c r="H1350" t="s">
        <v>1032</v>
      </c>
    </row>
    <row r="1351" spans="1:8">
      <c r="A1351" t="s">
        <v>998</v>
      </c>
      <c r="B1351" t="s">
        <v>5401</v>
      </c>
      <c r="C1351" t="s">
        <v>2377</v>
      </c>
      <c r="G1351" t="s">
        <v>2228</v>
      </c>
      <c r="H1351" t="s">
        <v>998</v>
      </c>
    </row>
    <row r="1352" spans="1:8">
      <c r="A1352" t="s">
        <v>995</v>
      </c>
      <c r="B1352" t="s">
        <v>5402</v>
      </c>
      <c r="C1352" t="s">
        <v>2428</v>
      </c>
      <c r="D1352" t="s">
        <v>5403</v>
      </c>
      <c r="E1352" t="s">
        <v>2227</v>
      </c>
      <c r="G1352" t="s">
        <v>2228</v>
      </c>
      <c r="H1352" t="s">
        <v>995</v>
      </c>
    </row>
    <row r="1353" spans="1:8">
      <c r="A1353" t="s">
        <v>999</v>
      </c>
      <c r="B1353" t="s">
        <v>5404</v>
      </c>
      <c r="C1353" t="s">
        <v>2230</v>
      </c>
      <c r="G1353" t="s">
        <v>2228</v>
      </c>
      <c r="H1353" t="s">
        <v>999</v>
      </c>
    </row>
    <row r="1354" spans="1:8">
      <c r="A1354" t="s">
        <v>1691</v>
      </c>
      <c r="B1354" t="s">
        <v>5405</v>
      </c>
      <c r="C1354" t="s">
        <v>2242</v>
      </c>
      <c r="D1354" t="s">
        <v>5406</v>
      </c>
      <c r="E1354" t="s">
        <v>2250</v>
      </c>
      <c r="G1354" t="s">
        <v>2228</v>
      </c>
      <c r="H1354" t="s">
        <v>1691</v>
      </c>
    </row>
    <row r="1355" spans="1:8">
      <c r="A1355" t="s">
        <v>5407</v>
      </c>
      <c r="B1355" t="s">
        <v>5408</v>
      </c>
      <c r="C1355" t="s">
        <v>2410</v>
      </c>
      <c r="D1355" t="s">
        <v>5409</v>
      </c>
      <c r="E1355" t="s">
        <v>2244</v>
      </c>
      <c r="F1355" t="s">
        <v>5410</v>
      </c>
      <c r="G1355" t="s">
        <v>2223</v>
      </c>
      <c r="H1355" t="s">
        <v>5407</v>
      </c>
    </row>
    <row r="1356" spans="1:8">
      <c r="A1356" t="s">
        <v>1033</v>
      </c>
      <c r="B1356" t="s">
        <v>5411</v>
      </c>
      <c r="C1356" t="s">
        <v>2248</v>
      </c>
      <c r="D1356" t="s">
        <v>5406</v>
      </c>
      <c r="E1356" t="s">
        <v>2250</v>
      </c>
      <c r="G1356" t="s">
        <v>2228</v>
      </c>
      <c r="H1356" t="s">
        <v>1033</v>
      </c>
    </row>
    <row r="1357" spans="1:8">
      <c r="A1357" t="s">
        <v>5412</v>
      </c>
      <c r="B1357" t="s">
        <v>5413</v>
      </c>
      <c r="C1357" t="s">
        <v>2244</v>
      </c>
      <c r="G1357" t="s">
        <v>2228</v>
      </c>
      <c r="H1357" t="s">
        <v>5412</v>
      </c>
    </row>
    <row r="1358" spans="1:8">
      <c r="A1358" t="s">
        <v>1034</v>
      </c>
      <c r="B1358" t="s">
        <v>5414</v>
      </c>
      <c r="C1358" t="s">
        <v>5415</v>
      </c>
      <c r="D1358" t="s">
        <v>5416</v>
      </c>
      <c r="E1358" t="s">
        <v>5417</v>
      </c>
      <c r="G1358" t="s">
        <v>2237</v>
      </c>
      <c r="H1358" t="s">
        <v>1034</v>
      </c>
    </row>
    <row r="1359" spans="1:8">
      <c r="A1359" t="s">
        <v>5418</v>
      </c>
      <c r="B1359" t="s">
        <v>5419</v>
      </c>
      <c r="C1359" t="s">
        <v>2242</v>
      </c>
      <c r="D1359" t="s">
        <v>5420</v>
      </c>
      <c r="E1359" t="s">
        <v>2250</v>
      </c>
      <c r="G1359" t="s">
        <v>2228</v>
      </c>
      <c r="H1359" t="s">
        <v>5418</v>
      </c>
    </row>
    <row r="1360" spans="1:8">
      <c r="A1360" t="s">
        <v>5421</v>
      </c>
      <c r="B1360" t="s">
        <v>5422</v>
      </c>
      <c r="C1360" t="s">
        <v>5415</v>
      </c>
      <c r="D1360" t="s">
        <v>5416</v>
      </c>
      <c r="E1360" t="s">
        <v>5417</v>
      </c>
      <c r="G1360" t="s">
        <v>2304</v>
      </c>
      <c r="H1360" t="s">
        <v>5421</v>
      </c>
    </row>
    <row r="1361" spans="1:8">
      <c r="A1361" t="s">
        <v>5423</v>
      </c>
      <c r="B1361" t="s">
        <v>5424</v>
      </c>
      <c r="C1361" t="s">
        <v>2407</v>
      </c>
      <c r="D1361" t="s">
        <v>3674</v>
      </c>
      <c r="E1361" t="s">
        <v>2232</v>
      </c>
      <c r="F1361" t="s">
        <v>5425</v>
      </c>
      <c r="G1361" t="s">
        <v>7446</v>
      </c>
      <c r="H1361" t="s">
        <v>5423</v>
      </c>
    </row>
    <row r="1362" spans="1:8">
      <c r="A1362" t="s">
        <v>1000</v>
      </c>
      <c r="B1362" t="s">
        <v>5426</v>
      </c>
      <c r="C1362" t="s">
        <v>2675</v>
      </c>
      <c r="D1362" t="s">
        <v>5427</v>
      </c>
      <c r="E1362" t="s">
        <v>2232</v>
      </c>
      <c r="G1362" t="s">
        <v>2237</v>
      </c>
      <c r="H1362" t="s">
        <v>1000</v>
      </c>
    </row>
    <row r="1363" spans="1:8">
      <c r="A1363" t="s">
        <v>5428</v>
      </c>
      <c r="B1363" t="s">
        <v>5429</v>
      </c>
      <c r="C1363" t="s">
        <v>2321</v>
      </c>
      <c r="D1363" t="s">
        <v>5430</v>
      </c>
      <c r="E1363" t="s">
        <v>2232</v>
      </c>
      <c r="G1363" t="s">
        <v>2237</v>
      </c>
      <c r="H1363" t="s">
        <v>5428</v>
      </c>
    </row>
    <row r="1364" spans="1:8">
      <c r="A1364" t="s">
        <v>1683</v>
      </c>
      <c r="B1364" t="s">
        <v>5431</v>
      </c>
      <c r="C1364" t="s">
        <v>2321</v>
      </c>
      <c r="G1364" t="s">
        <v>2237</v>
      </c>
      <c r="H1364" t="s">
        <v>1683</v>
      </c>
    </row>
    <row r="1365" spans="1:8">
      <c r="A1365" t="s">
        <v>1001</v>
      </c>
      <c r="B1365" t="s">
        <v>5432</v>
      </c>
      <c r="C1365" t="s">
        <v>2225</v>
      </c>
      <c r="D1365" t="s">
        <v>5433</v>
      </c>
      <c r="E1365" t="s">
        <v>2321</v>
      </c>
      <c r="G1365" t="s">
        <v>2237</v>
      </c>
      <c r="H1365" t="s">
        <v>1001</v>
      </c>
    </row>
    <row r="1366" spans="1:8">
      <c r="A1366" t="s">
        <v>5434</v>
      </c>
      <c r="B1366" t="s">
        <v>5435</v>
      </c>
      <c r="C1366" t="s">
        <v>2242</v>
      </c>
      <c r="D1366" t="s">
        <v>2755</v>
      </c>
      <c r="E1366" t="s">
        <v>2227</v>
      </c>
      <c r="G1366" t="s">
        <v>2237</v>
      </c>
      <c r="H1366" t="s">
        <v>5434</v>
      </c>
    </row>
    <row r="1367" spans="1:8">
      <c r="A1367" t="s">
        <v>1003</v>
      </c>
      <c r="B1367" t="s">
        <v>5438</v>
      </c>
      <c r="C1367" t="s">
        <v>5439</v>
      </c>
      <c r="D1367" t="s">
        <v>5440</v>
      </c>
      <c r="E1367" t="s">
        <v>2227</v>
      </c>
      <c r="G1367" t="s">
        <v>2228</v>
      </c>
      <c r="H1367" t="s">
        <v>1003</v>
      </c>
    </row>
    <row r="1368" spans="1:8">
      <c r="A1368" t="s">
        <v>5441</v>
      </c>
      <c r="B1368" t="s">
        <v>5442</v>
      </c>
      <c r="C1368" t="s">
        <v>3153</v>
      </c>
      <c r="D1368" t="s">
        <v>5443</v>
      </c>
      <c r="E1368" t="s">
        <v>2321</v>
      </c>
      <c r="F1368" t="s">
        <v>5444</v>
      </c>
      <c r="G1368" t="s">
        <v>7446</v>
      </c>
      <c r="H1368" t="s">
        <v>5441</v>
      </c>
    </row>
    <row r="1369" spans="1:8">
      <c r="A1369" t="s">
        <v>1684</v>
      </c>
      <c r="B1369" t="s">
        <v>5445</v>
      </c>
      <c r="C1369" t="s">
        <v>2220</v>
      </c>
      <c r="D1369" t="s">
        <v>5446</v>
      </c>
      <c r="E1369" t="s">
        <v>2220</v>
      </c>
      <c r="G1369" t="s">
        <v>2237</v>
      </c>
      <c r="H1369" t="s">
        <v>1684</v>
      </c>
    </row>
    <row r="1370" spans="1:8">
      <c r="A1370" t="s">
        <v>1864</v>
      </c>
      <c r="B1370" t="s">
        <v>7555</v>
      </c>
      <c r="C1370" t="s">
        <v>2225</v>
      </c>
      <c r="D1370" t="s">
        <v>5433</v>
      </c>
      <c r="E1370" t="s">
        <v>2321</v>
      </c>
      <c r="G1370" t="s">
        <v>2304</v>
      </c>
      <c r="H1370" t="s">
        <v>1864</v>
      </c>
    </row>
    <row r="1371" spans="1:8">
      <c r="A1371" t="s">
        <v>5447</v>
      </c>
      <c r="B1371" t="s">
        <v>5448</v>
      </c>
      <c r="C1371" t="s">
        <v>2225</v>
      </c>
      <c r="D1371" t="s">
        <v>5449</v>
      </c>
      <c r="E1371" t="s">
        <v>2225</v>
      </c>
      <c r="G1371" t="s">
        <v>2237</v>
      </c>
      <c r="H1371" t="s">
        <v>5447</v>
      </c>
    </row>
    <row r="1372" spans="1:8">
      <c r="A1372" t="s">
        <v>1685</v>
      </c>
      <c r="B1372" t="s">
        <v>5450</v>
      </c>
      <c r="C1372" t="s">
        <v>2225</v>
      </c>
      <c r="G1372" t="s">
        <v>2304</v>
      </c>
      <c r="H1372" t="s">
        <v>1685</v>
      </c>
    </row>
    <row r="1373" spans="1:8">
      <c r="A1373" t="s">
        <v>5451</v>
      </c>
      <c r="B1373" t="s">
        <v>5452</v>
      </c>
      <c r="C1373" t="s">
        <v>2852</v>
      </c>
      <c r="G1373" t="s">
        <v>2237</v>
      </c>
      <c r="H1373" t="s">
        <v>5451</v>
      </c>
    </row>
    <row r="1374" spans="1:8">
      <c r="A1374" t="s">
        <v>1036</v>
      </c>
      <c r="B1374" t="s">
        <v>5453</v>
      </c>
      <c r="C1374" t="s">
        <v>2750</v>
      </c>
      <c r="G1374" t="s">
        <v>2237</v>
      </c>
      <c r="H1374" t="s">
        <v>1036</v>
      </c>
    </row>
    <row r="1375" spans="1:8">
      <c r="A1375" t="s">
        <v>1037</v>
      </c>
      <c r="B1375" t="s">
        <v>5454</v>
      </c>
      <c r="C1375" t="s">
        <v>2750</v>
      </c>
      <c r="G1375" t="s">
        <v>2237</v>
      </c>
      <c r="H1375" t="s">
        <v>1037</v>
      </c>
    </row>
    <row r="1376" spans="1:8">
      <c r="A1376" t="s">
        <v>1005</v>
      </c>
      <c r="B1376" t="s">
        <v>5455</v>
      </c>
      <c r="C1376" t="s">
        <v>2407</v>
      </c>
      <c r="D1376" t="s">
        <v>5456</v>
      </c>
      <c r="E1376" t="s">
        <v>2232</v>
      </c>
      <c r="F1376" t="s">
        <v>5457</v>
      </c>
      <c r="G1376" t="s">
        <v>7446</v>
      </c>
      <c r="H1376" t="s">
        <v>1005</v>
      </c>
    </row>
    <row r="1377" spans="1:8">
      <c r="A1377" t="s">
        <v>5458</v>
      </c>
      <c r="B1377" t="s">
        <v>5459</v>
      </c>
      <c r="C1377" t="s">
        <v>2266</v>
      </c>
      <c r="G1377" t="s">
        <v>2237</v>
      </c>
      <c r="H1377" t="s">
        <v>5458</v>
      </c>
    </row>
    <row r="1378" spans="1:8">
      <c r="A1378" t="s">
        <v>1006</v>
      </c>
      <c r="B1378" t="s">
        <v>5460</v>
      </c>
      <c r="C1378" t="s">
        <v>2230</v>
      </c>
      <c r="D1378" t="s">
        <v>3203</v>
      </c>
      <c r="E1378" t="s">
        <v>2232</v>
      </c>
      <c r="G1378" t="s">
        <v>2228</v>
      </c>
      <c r="H1378" t="s">
        <v>1006</v>
      </c>
    </row>
    <row r="1379" spans="1:8">
      <c r="A1379" t="s">
        <v>1784</v>
      </c>
      <c r="B1379" t="s">
        <v>7556</v>
      </c>
      <c r="C1379" t="s">
        <v>2225</v>
      </c>
      <c r="G1379" t="s">
        <v>2228</v>
      </c>
      <c r="H1379" t="s">
        <v>1784</v>
      </c>
    </row>
    <row r="1380" spans="1:8">
      <c r="A1380" t="s">
        <v>1007</v>
      </c>
      <c r="B1380" t="s">
        <v>5461</v>
      </c>
      <c r="C1380" t="s">
        <v>2319</v>
      </c>
      <c r="D1380" t="s">
        <v>5462</v>
      </c>
      <c r="E1380" t="s">
        <v>2319</v>
      </c>
      <c r="G1380" t="s">
        <v>2237</v>
      </c>
      <c r="H1380" t="s">
        <v>1007</v>
      </c>
    </row>
    <row r="1381" spans="1:8">
      <c r="A1381" t="s">
        <v>1038</v>
      </c>
      <c r="B1381" t="s">
        <v>5463</v>
      </c>
      <c r="C1381" t="s">
        <v>3628</v>
      </c>
      <c r="G1381" t="s">
        <v>2228</v>
      </c>
      <c r="H1381" t="s">
        <v>1038</v>
      </c>
    </row>
    <row r="1382" spans="1:8">
      <c r="A1382" t="s">
        <v>1008</v>
      </c>
      <c r="B1382" t="s">
        <v>5464</v>
      </c>
      <c r="C1382" t="s">
        <v>2513</v>
      </c>
      <c r="D1382" t="s">
        <v>5465</v>
      </c>
      <c r="E1382" t="s">
        <v>2364</v>
      </c>
      <c r="G1382" t="s">
        <v>2237</v>
      </c>
      <c r="H1382" t="s">
        <v>1008</v>
      </c>
    </row>
    <row r="1383" spans="1:8">
      <c r="A1383" t="s">
        <v>1009</v>
      </c>
      <c r="B1383" t="s">
        <v>5466</v>
      </c>
      <c r="C1383" t="s">
        <v>2377</v>
      </c>
      <c r="D1383" t="s">
        <v>5467</v>
      </c>
      <c r="E1383" t="s">
        <v>2232</v>
      </c>
      <c r="G1383" t="s">
        <v>2228</v>
      </c>
      <c r="H1383" t="s">
        <v>1009</v>
      </c>
    </row>
    <row r="1384" spans="1:8">
      <c r="A1384" t="s">
        <v>5468</v>
      </c>
      <c r="B1384" t="s">
        <v>5469</v>
      </c>
      <c r="C1384" t="s">
        <v>2377</v>
      </c>
      <c r="D1384" t="s">
        <v>5470</v>
      </c>
      <c r="E1384" t="s">
        <v>2377</v>
      </c>
      <c r="G1384" t="s">
        <v>2237</v>
      </c>
      <c r="H1384" t="s">
        <v>5468</v>
      </c>
    </row>
    <row r="1385" spans="1:8">
      <c r="A1385" t="s">
        <v>1686</v>
      </c>
      <c r="B1385" t="s">
        <v>5471</v>
      </c>
      <c r="C1385" t="s">
        <v>2559</v>
      </c>
      <c r="G1385" t="s">
        <v>2237</v>
      </c>
      <c r="H1385" t="s">
        <v>1686</v>
      </c>
    </row>
    <row r="1386" spans="1:8">
      <c r="A1386" t="s">
        <v>5472</v>
      </c>
      <c r="B1386" t="s">
        <v>5473</v>
      </c>
      <c r="C1386" t="s">
        <v>2944</v>
      </c>
      <c r="D1386" t="s">
        <v>5474</v>
      </c>
      <c r="E1386" t="s">
        <v>2944</v>
      </c>
      <c r="G1386" t="s">
        <v>2228</v>
      </c>
      <c r="H1386" t="s">
        <v>5472</v>
      </c>
    </row>
    <row r="1387" spans="1:8">
      <c r="A1387" t="s">
        <v>1687</v>
      </c>
      <c r="B1387" t="s">
        <v>5475</v>
      </c>
      <c r="C1387" t="s">
        <v>5476</v>
      </c>
      <c r="D1387" t="s">
        <v>5477</v>
      </c>
      <c r="E1387" t="s">
        <v>5476</v>
      </c>
      <c r="G1387" t="s">
        <v>2237</v>
      </c>
      <c r="H1387" t="s">
        <v>1687</v>
      </c>
    </row>
    <row r="1388" spans="1:8">
      <c r="A1388" t="s">
        <v>1010</v>
      </c>
      <c r="B1388" t="s">
        <v>5478</v>
      </c>
      <c r="C1388" t="s">
        <v>2319</v>
      </c>
      <c r="G1388" t="s">
        <v>2228</v>
      </c>
      <c r="H1388" t="s">
        <v>1010</v>
      </c>
    </row>
    <row r="1389" spans="1:8">
      <c r="A1389" t="s">
        <v>1011</v>
      </c>
      <c r="B1389" t="s">
        <v>5479</v>
      </c>
      <c r="C1389" t="s">
        <v>2321</v>
      </c>
      <c r="D1389" t="s">
        <v>5480</v>
      </c>
      <c r="E1389" t="s">
        <v>2746</v>
      </c>
      <c r="G1389" t="s">
        <v>2237</v>
      </c>
      <c r="H1389" t="s">
        <v>1011</v>
      </c>
    </row>
    <row r="1390" spans="1:8">
      <c r="A1390" t="s">
        <v>1012</v>
      </c>
      <c r="B1390" t="s">
        <v>5481</v>
      </c>
      <c r="C1390" t="s">
        <v>2244</v>
      </c>
      <c r="D1390" t="s">
        <v>5482</v>
      </c>
      <c r="E1390" t="s">
        <v>2377</v>
      </c>
      <c r="F1390" t="s">
        <v>5483</v>
      </c>
      <c r="G1390" t="s">
        <v>7446</v>
      </c>
      <c r="H1390" t="s">
        <v>1012</v>
      </c>
    </row>
    <row r="1391" spans="1:8">
      <c r="A1391" t="s">
        <v>5484</v>
      </c>
      <c r="B1391" t="s">
        <v>5485</v>
      </c>
      <c r="C1391" t="s">
        <v>2246</v>
      </c>
      <c r="D1391" t="s">
        <v>5486</v>
      </c>
      <c r="E1391" t="s">
        <v>2246</v>
      </c>
      <c r="G1391" t="s">
        <v>2228</v>
      </c>
      <c r="H1391" t="s">
        <v>5484</v>
      </c>
    </row>
    <row r="1392" spans="1:8">
      <c r="A1392" t="s">
        <v>5487</v>
      </c>
      <c r="B1392" t="s">
        <v>5488</v>
      </c>
      <c r="C1392" t="s">
        <v>2230</v>
      </c>
      <c r="D1392" t="s">
        <v>5489</v>
      </c>
      <c r="E1392" t="s">
        <v>2230</v>
      </c>
      <c r="G1392" t="s">
        <v>2228</v>
      </c>
      <c r="H1392" t="s">
        <v>5487</v>
      </c>
    </row>
    <row r="1393" spans="1:8">
      <c r="A1393" t="s">
        <v>1013</v>
      </c>
      <c r="B1393" t="s">
        <v>5490</v>
      </c>
      <c r="C1393" t="s">
        <v>2242</v>
      </c>
      <c r="D1393" t="s">
        <v>5491</v>
      </c>
      <c r="E1393" t="s">
        <v>2321</v>
      </c>
      <c r="G1393" t="s">
        <v>2228</v>
      </c>
      <c r="H1393" t="s">
        <v>1013</v>
      </c>
    </row>
    <row r="1394" spans="1:8">
      <c r="A1394" t="s">
        <v>1014</v>
      </c>
      <c r="B1394" t="s">
        <v>5492</v>
      </c>
      <c r="C1394" t="s">
        <v>2262</v>
      </c>
      <c r="G1394" t="s">
        <v>2228</v>
      </c>
      <c r="H1394" t="s">
        <v>1014</v>
      </c>
    </row>
    <row r="1395" spans="1:8">
      <c r="A1395" t="s">
        <v>5493</v>
      </c>
      <c r="B1395" t="s">
        <v>5494</v>
      </c>
      <c r="C1395" t="s">
        <v>2230</v>
      </c>
      <c r="D1395" t="s">
        <v>5495</v>
      </c>
      <c r="E1395" t="s">
        <v>2382</v>
      </c>
      <c r="F1395" t="s">
        <v>5496</v>
      </c>
      <c r="G1395" t="s">
        <v>2223</v>
      </c>
      <c r="H1395" t="s">
        <v>5493</v>
      </c>
    </row>
    <row r="1396" spans="1:8">
      <c r="A1396" t="s">
        <v>1015</v>
      </c>
      <c r="B1396" t="s">
        <v>5497</v>
      </c>
      <c r="C1396" t="s">
        <v>2410</v>
      </c>
      <c r="D1396" t="s">
        <v>5498</v>
      </c>
      <c r="E1396" t="s">
        <v>2321</v>
      </c>
      <c r="G1396" t="s">
        <v>2237</v>
      </c>
      <c r="H1396" t="s">
        <v>1015</v>
      </c>
    </row>
    <row r="1397" spans="1:8">
      <c r="A1397" t="s">
        <v>5499</v>
      </c>
      <c r="B1397" t="s">
        <v>5500</v>
      </c>
      <c r="C1397" t="s">
        <v>2266</v>
      </c>
      <c r="G1397" t="s">
        <v>2237</v>
      </c>
      <c r="H1397" t="s">
        <v>5499</v>
      </c>
    </row>
    <row r="1398" spans="1:8">
      <c r="A1398" t="s">
        <v>1016</v>
      </c>
      <c r="B1398" t="s">
        <v>5501</v>
      </c>
      <c r="C1398" t="s">
        <v>2225</v>
      </c>
      <c r="D1398" t="s">
        <v>5502</v>
      </c>
      <c r="E1398" t="s">
        <v>2250</v>
      </c>
      <c r="G1398" t="s">
        <v>2237</v>
      </c>
      <c r="H1398" t="s">
        <v>1016</v>
      </c>
    </row>
    <row r="1399" spans="1:8">
      <c r="A1399" t="s">
        <v>1017</v>
      </c>
      <c r="B1399" t="s">
        <v>5503</v>
      </c>
      <c r="C1399" t="s">
        <v>2340</v>
      </c>
      <c r="D1399" t="s">
        <v>5504</v>
      </c>
      <c r="E1399" t="s">
        <v>2340</v>
      </c>
      <c r="F1399" t="s">
        <v>5505</v>
      </c>
      <c r="G1399" t="s">
        <v>2223</v>
      </c>
      <c r="H1399" t="s">
        <v>1017</v>
      </c>
    </row>
    <row r="1400" spans="1:8">
      <c r="A1400" t="s">
        <v>1689</v>
      </c>
      <c r="B1400" t="s">
        <v>5506</v>
      </c>
      <c r="C1400" t="s">
        <v>2242</v>
      </c>
      <c r="G1400" t="s">
        <v>2228</v>
      </c>
      <c r="H1400" t="s">
        <v>1689</v>
      </c>
    </row>
    <row r="1401" spans="1:8">
      <c r="A1401" t="s">
        <v>1019</v>
      </c>
      <c r="B1401" t="s">
        <v>5507</v>
      </c>
      <c r="C1401" t="s">
        <v>2750</v>
      </c>
      <c r="D1401" t="s">
        <v>5508</v>
      </c>
      <c r="E1401" t="s">
        <v>2270</v>
      </c>
      <c r="F1401" t="s">
        <v>5509</v>
      </c>
      <c r="G1401" t="s">
        <v>7446</v>
      </c>
      <c r="H1401" t="s">
        <v>1019</v>
      </c>
    </row>
    <row r="1402" spans="1:8">
      <c r="A1402" t="s">
        <v>1018</v>
      </c>
      <c r="B1402" t="s">
        <v>5507</v>
      </c>
      <c r="C1402" t="s">
        <v>2375</v>
      </c>
      <c r="D1402" t="s">
        <v>5510</v>
      </c>
      <c r="E1402" t="s">
        <v>3628</v>
      </c>
      <c r="F1402" t="s">
        <v>5511</v>
      </c>
      <c r="G1402" t="s">
        <v>7446</v>
      </c>
      <c r="H1402" t="s">
        <v>1018</v>
      </c>
    </row>
    <row r="1403" spans="1:8">
      <c r="A1403" t="s">
        <v>1020</v>
      </c>
      <c r="B1403" t="s">
        <v>5512</v>
      </c>
      <c r="C1403" t="s">
        <v>2220</v>
      </c>
      <c r="D1403" t="s">
        <v>5513</v>
      </c>
      <c r="E1403" t="s">
        <v>2220</v>
      </c>
      <c r="G1403" t="s">
        <v>2237</v>
      </c>
      <c r="H1403" t="s">
        <v>1020</v>
      </c>
    </row>
    <row r="1404" spans="1:8">
      <c r="A1404" t="s">
        <v>5514</v>
      </c>
      <c r="B1404" t="s">
        <v>5515</v>
      </c>
      <c r="C1404" t="s">
        <v>2375</v>
      </c>
      <c r="G1404" t="s">
        <v>2701</v>
      </c>
      <c r="H1404" t="s">
        <v>5514</v>
      </c>
    </row>
    <row r="1405" spans="1:8">
      <c r="A1405" t="s">
        <v>5516</v>
      </c>
      <c r="B1405" t="s">
        <v>5517</v>
      </c>
      <c r="C1405" t="s">
        <v>2428</v>
      </c>
      <c r="D1405" t="s">
        <v>5518</v>
      </c>
      <c r="E1405" t="s">
        <v>2248</v>
      </c>
      <c r="F1405" t="s">
        <v>5519</v>
      </c>
      <c r="G1405" t="s">
        <v>7446</v>
      </c>
      <c r="H1405" t="s">
        <v>5516</v>
      </c>
    </row>
    <row r="1406" spans="1:8">
      <c r="A1406" t="s">
        <v>1021</v>
      </c>
      <c r="B1406" t="s">
        <v>5520</v>
      </c>
      <c r="C1406" t="s">
        <v>2242</v>
      </c>
      <c r="D1406" t="s">
        <v>5521</v>
      </c>
      <c r="E1406" t="s">
        <v>2242</v>
      </c>
      <c r="G1406" t="s">
        <v>2228</v>
      </c>
      <c r="H1406" t="s">
        <v>1021</v>
      </c>
    </row>
    <row r="1407" spans="1:8">
      <c r="A1407" t="s">
        <v>1022</v>
      </c>
      <c r="B1407" t="s">
        <v>5522</v>
      </c>
      <c r="C1407" t="s">
        <v>2244</v>
      </c>
      <c r="D1407" t="s">
        <v>5523</v>
      </c>
      <c r="E1407" t="s">
        <v>2250</v>
      </c>
      <c r="F1407" t="s">
        <v>5524</v>
      </c>
      <c r="G1407" t="s">
        <v>7446</v>
      </c>
      <c r="H1407" t="s">
        <v>1022</v>
      </c>
    </row>
    <row r="1408" spans="1:8">
      <c r="A1408" t="s">
        <v>1023</v>
      </c>
      <c r="B1408" t="s">
        <v>5525</v>
      </c>
      <c r="C1408" t="s">
        <v>5526</v>
      </c>
      <c r="D1408" t="s">
        <v>5527</v>
      </c>
      <c r="E1408" t="s">
        <v>5526</v>
      </c>
      <c r="G1408" t="s">
        <v>2237</v>
      </c>
      <c r="H1408" t="s">
        <v>1023</v>
      </c>
    </row>
    <row r="1409" spans="1:8">
      <c r="A1409" t="s">
        <v>7557</v>
      </c>
      <c r="B1409" t="s">
        <v>7558</v>
      </c>
      <c r="C1409" t="s">
        <v>2944</v>
      </c>
      <c r="G1409" t="s">
        <v>2701</v>
      </c>
      <c r="H1409" t="s">
        <v>7557</v>
      </c>
    </row>
    <row r="1410" spans="1:8">
      <c r="A1410" t="s">
        <v>1690</v>
      </c>
      <c r="B1410" t="s">
        <v>5528</v>
      </c>
      <c r="C1410" t="s">
        <v>2242</v>
      </c>
      <c r="G1410" t="s">
        <v>2237</v>
      </c>
      <c r="H1410" t="s">
        <v>1690</v>
      </c>
    </row>
    <row r="1411" spans="1:8">
      <c r="A1411" t="s">
        <v>5529</v>
      </c>
      <c r="B1411" t="s">
        <v>5530</v>
      </c>
      <c r="C1411" t="s">
        <v>2230</v>
      </c>
      <c r="G1411" t="s">
        <v>2228</v>
      </c>
      <c r="H1411" t="s">
        <v>5529</v>
      </c>
    </row>
    <row r="1412" spans="1:8">
      <c r="A1412" t="s">
        <v>1039</v>
      </c>
      <c r="B1412" t="s">
        <v>5531</v>
      </c>
      <c r="C1412" t="s">
        <v>2225</v>
      </c>
      <c r="G1412" t="s">
        <v>2237</v>
      </c>
      <c r="H1412" t="s">
        <v>1039</v>
      </c>
    </row>
    <row r="1413" spans="1:8">
      <c r="A1413" t="s">
        <v>1692</v>
      </c>
      <c r="B1413" t="s">
        <v>5532</v>
      </c>
      <c r="C1413" t="s">
        <v>2225</v>
      </c>
      <c r="G1413" t="s">
        <v>7473</v>
      </c>
      <c r="H1413" t="s">
        <v>1692</v>
      </c>
    </row>
    <row r="1414" spans="1:8">
      <c r="A1414" t="s">
        <v>1693</v>
      </c>
      <c r="B1414" t="s">
        <v>5535</v>
      </c>
      <c r="C1414" t="s">
        <v>2225</v>
      </c>
      <c r="G1414" t="s">
        <v>2237</v>
      </c>
      <c r="H1414" t="s">
        <v>1693</v>
      </c>
    </row>
    <row r="1415" spans="1:8">
      <c r="A1415" t="s">
        <v>1025</v>
      </c>
      <c r="B1415" t="s">
        <v>5536</v>
      </c>
      <c r="C1415" t="s">
        <v>2254</v>
      </c>
      <c r="G1415" t="s">
        <v>2237</v>
      </c>
      <c r="H1415" t="s">
        <v>1025</v>
      </c>
    </row>
    <row r="1416" spans="1:8">
      <c r="A1416" t="s">
        <v>1026</v>
      </c>
      <c r="B1416" t="s">
        <v>5537</v>
      </c>
      <c r="C1416" t="s">
        <v>2375</v>
      </c>
      <c r="D1416" t="s">
        <v>5538</v>
      </c>
      <c r="E1416" t="s">
        <v>2321</v>
      </c>
      <c r="G1416" t="s">
        <v>2237</v>
      </c>
      <c r="H1416" t="s">
        <v>1026</v>
      </c>
    </row>
    <row r="1417" spans="1:8">
      <c r="A1417" t="s">
        <v>1040</v>
      </c>
      <c r="B1417" t="s">
        <v>5539</v>
      </c>
      <c r="C1417" t="s">
        <v>2248</v>
      </c>
      <c r="D1417" t="s">
        <v>5540</v>
      </c>
      <c r="E1417" t="s">
        <v>2321</v>
      </c>
      <c r="G1417" t="s">
        <v>2228</v>
      </c>
      <c r="H1417" t="s">
        <v>1040</v>
      </c>
    </row>
    <row r="1418" spans="1:8">
      <c r="A1418" t="s">
        <v>1041</v>
      </c>
      <c r="B1418" t="s">
        <v>5541</v>
      </c>
      <c r="C1418" t="s">
        <v>2483</v>
      </c>
      <c r="D1418" t="s">
        <v>5542</v>
      </c>
      <c r="E1418" t="s">
        <v>2410</v>
      </c>
      <c r="G1418" t="s">
        <v>2237</v>
      </c>
      <c r="H1418" t="s">
        <v>1041</v>
      </c>
    </row>
    <row r="1419" spans="1:8">
      <c r="A1419" t="s">
        <v>1042</v>
      </c>
      <c r="B1419" t="s">
        <v>5543</v>
      </c>
      <c r="C1419" t="s">
        <v>5033</v>
      </c>
      <c r="D1419" t="s">
        <v>5544</v>
      </c>
      <c r="E1419" t="s">
        <v>5033</v>
      </c>
      <c r="G1419" t="s">
        <v>2237</v>
      </c>
      <c r="H1419" t="s">
        <v>1042</v>
      </c>
    </row>
    <row r="1420" spans="1:8">
      <c r="A1420" t="s">
        <v>5545</v>
      </c>
      <c r="B1420" t="s">
        <v>5546</v>
      </c>
      <c r="C1420" t="s">
        <v>5547</v>
      </c>
      <c r="D1420" t="s">
        <v>5548</v>
      </c>
      <c r="E1420" t="s">
        <v>5549</v>
      </c>
      <c r="G1420" t="s">
        <v>2237</v>
      </c>
      <c r="H1420" t="s">
        <v>5545</v>
      </c>
    </row>
    <row r="1421" spans="1:8">
      <c r="A1421" t="s">
        <v>5550</v>
      </c>
      <c r="B1421" t="s">
        <v>5551</v>
      </c>
      <c r="C1421" t="s">
        <v>2242</v>
      </c>
      <c r="D1421" t="s">
        <v>5552</v>
      </c>
      <c r="E1421" t="s">
        <v>2242</v>
      </c>
      <c r="G1421" t="s">
        <v>2237</v>
      </c>
      <c r="H1421" t="s">
        <v>5550</v>
      </c>
    </row>
    <row r="1422" spans="1:8">
      <c r="A1422" t="s">
        <v>5553</v>
      </c>
      <c r="B1422" t="s">
        <v>5554</v>
      </c>
      <c r="C1422" t="s">
        <v>2270</v>
      </c>
      <c r="D1422" t="s">
        <v>5555</v>
      </c>
      <c r="E1422" t="s">
        <v>2220</v>
      </c>
      <c r="G1422" t="s">
        <v>2237</v>
      </c>
      <c r="H1422" t="s">
        <v>5553</v>
      </c>
    </row>
    <row r="1423" spans="1:8">
      <c r="A1423" t="s">
        <v>1043</v>
      </c>
      <c r="B1423" t="s">
        <v>5556</v>
      </c>
      <c r="C1423" t="s">
        <v>2382</v>
      </c>
      <c r="D1423" t="s">
        <v>5557</v>
      </c>
      <c r="E1423" t="s">
        <v>2382</v>
      </c>
      <c r="G1423" t="s">
        <v>2228</v>
      </c>
      <c r="H1423" t="s">
        <v>1043</v>
      </c>
    </row>
    <row r="1424" spans="1:8">
      <c r="A1424" t="s">
        <v>5558</v>
      </c>
      <c r="B1424" t="s">
        <v>5559</v>
      </c>
      <c r="C1424" t="s">
        <v>2254</v>
      </c>
      <c r="D1424" t="s">
        <v>5560</v>
      </c>
      <c r="E1424" t="s">
        <v>2254</v>
      </c>
      <c r="G1424" t="s">
        <v>2237</v>
      </c>
      <c r="H1424" t="s">
        <v>5558</v>
      </c>
    </row>
    <row r="1425" spans="1:8">
      <c r="A1425" t="s">
        <v>5561</v>
      </c>
      <c r="B1425" t="s">
        <v>5562</v>
      </c>
      <c r="C1425" t="s">
        <v>2377</v>
      </c>
      <c r="D1425" t="s">
        <v>5563</v>
      </c>
      <c r="E1425" t="s">
        <v>2377</v>
      </c>
      <c r="G1425" t="s">
        <v>2237</v>
      </c>
      <c r="H1425" t="s">
        <v>5561</v>
      </c>
    </row>
    <row r="1426" spans="1:8">
      <c r="A1426" t="s">
        <v>1044</v>
      </c>
      <c r="B1426" t="s">
        <v>5564</v>
      </c>
      <c r="C1426" t="s">
        <v>2254</v>
      </c>
      <c r="G1426" t="s">
        <v>2228</v>
      </c>
      <c r="H1426" t="s">
        <v>1044</v>
      </c>
    </row>
    <row r="1427" spans="1:8">
      <c r="A1427" t="s">
        <v>1045</v>
      </c>
      <c r="B1427" t="s">
        <v>5565</v>
      </c>
      <c r="C1427" t="s">
        <v>2254</v>
      </c>
      <c r="G1427" t="s">
        <v>2237</v>
      </c>
      <c r="H1427" t="s">
        <v>1045</v>
      </c>
    </row>
    <row r="1428" spans="1:8">
      <c r="A1428" t="s">
        <v>5566</v>
      </c>
      <c r="B1428" t="s">
        <v>5567</v>
      </c>
      <c r="C1428" t="s">
        <v>2242</v>
      </c>
      <c r="D1428" t="s">
        <v>5568</v>
      </c>
      <c r="E1428" t="s">
        <v>2375</v>
      </c>
      <c r="G1428" t="s">
        <v>2237</v>
      </c>
      <c r="H1428" t="s">
        <v>5566</v>
      </c>
    </row>
    <row r="1429" spans="1:8">
      <c r="A1429" t="s">
        <v>1046</v>
      </c>
      <c r="B1429" t="s">
        <v>5569</v>
      </c>
      <c r="C1429" t="s">
        <v>2230</v>
      </c>
      <c r="G1429" t="s">
        <v>2237</v>
      </c>
      <c r="H1429" t="s">
        <v>1046</v>
      </c>
    </row>
    <row r="1430" spans="1:8">
      <c r="A1430" t="s">
        <v>1047</v>
      </c>
      <c r="B1430" t="s">
        <v>5570</v>
      </c>
      <c r="C1430" t="s">
        <v>2364</v>
      </c>
      <c r="D1430" t="s">
        <v>5571</v>
      </c>
      <c r="E1430" t="s">
        <v>2321</v>
      </c>
      <c r="G1430" t="s">
        <v>2237</v>
      </c>
      <c r="H1430" t="s">
        <v>1047</v>
      </c>
    </row>
    <row r="1431" spans="1:8">
      <c r="A1431" t="s">
        <v>1048</v>
      </c>
      <c r="B1431" t="s">
        <v>5572</v>
      </c>
      <c r="C1431" t="s">
        <v>3230</v>
      </c>
      <c r="D1431" t="s">
        <v>5573</v>
      </c>
      <c r="E1431" t="s">
        <v>2242</v>
      </c>
      <c r="F1431" t="s">
        <v>5574</v>
      </c>
      <c r="G1431" t="s">
        <v>7446</v>
      </c>
      <c r="H1431" t="s">
        <v>1048</v>
      </c>
    </row>
    <row r="1432" spans="1:8">
      <c r="A1432" t="s">
        <v>1049</v>
      </c>
      <c r="B1432" t="s">
        <v>5575</v>
      </c>
      <c r="C1432" t="s">
        <v>2246</v>
      </c>
      <c r="D1432" t="s">
        <v>5576</v>
      </c>
      <c r="E1432" t="s">
        <v>2246</v>
      </c>
      <c r="G1432" t="s">
        <v>2237</v>
      </c>
      <c r="H1432" t="s">
        <v>1049</v>
      </c>
    </row>
    <row r="1433" spans="1:8">
      <c r="A1433" t="s">
        <v>1050</v>
      </c>
      <c r="B1433" t="s">
        <v>5577</v>
      </c>
      <c r="C1433" t="s">
        <v>2377</v>
      </c>
      <c r="D1433" t="s">
        <v>5578</v>
      </c>
      <c r="E1433" t="s">
        <v>2227</v>
      </c>
      <c r="G1433" t="s">
        <v>2228</v>
      </c>
      <c r="H1433" t="s">
        <v>1050</v>
      </c>
    </row>
    <row r="1434" spans="1:8">
      <c r="A1434" t="s">
        <v>5579</v>
      </c>
      <c r="B1434" t="s">
        <v>5580</v>
      </c>
      <c r="C1434" t="s">
        <v>2248</v>
      </c>
      <c r="D1434" t="s">
        <v>5581</v>
      </c>
      <c r="E1434" t="s">
        <v>2321</v>
      </c>
      <c r="G1434" t="s">
        <v>2237</v>
      </c>
      <c r="H1434" t="s">
        <v>5579</v>
      </c>
    </row>
    <row r="1435" spans="1:8">
      <c r="A1435" t="s">
        <v>1051</v>
      </c>
      <c r="B1435" t="s">
        <v>5582</v>
      </c>
      <c r="C1435" t="s">
        <v>2259</v>
      </c>
      <c r="D1435" t="s">
        <v>4537</v>
      </c>
      <c r="E1435" t="s">
        <v>2250</v>
      </c>
      <c r="G1435" t="s">
        <v>2237</v>
      </c>
      <c r="H1435" t="s">
        <v>1051</v>
      </c>
    </row>
    <row r="1436" spans="1:8">
      <c r="A1436" t="s">
        <v>1695</v>
      </c>
      <c r="B1436" t="s">
        <v>5583</v>
      </c>
      <c r="C1436" t="s">
        <v>2230</v>
      </c>
      <c r="G1436" t="s">
        <v>2237</v>
      </c>
      <c r="H1436" t="s">
        <v>1695</v>
      </c>
    </row>
    <row r="1437" spans="1:8">
      <c r="A1437" t="s">
        <v>1052</v>
      </c>
      <c r="B1437" t="s">
        <v>5584</v>
      </c>
      <c r="C1437" t="s">
        <v>2250</v>
      </c>
      <c r="G1437" t="s">
        <v>2228</v>
      </c>
      <c r="H1437" t="s">
        <v>1052</v>
      </c>
    </row>
    <row r="1438" spans="1:8">
      <c r="A1438" t="s">
        <v>1054</v>
      </c>
      <c r="B1438" t="s">
        <v>5585</v>
      </c>
      <c r="C1438" t="s">
        <v>2248</v>
      </c>
      <c r="D1438" t="s">
        <v>5586</v>
      </c>
      <c r="E1438" t="s">
        <v>2227</v>
      </c>
      <c r="G1438" t="s">
        <v>2237</v>
      </c>
      <c r="H1438" t="s">
        <v>1054</v>
      </c>
    </row>
    <row r="1439" spans="1:8">
      <c r="A1439" t="s">
        <v>5587</v>
      </c>
      <c r="B1439" t="s">
        <v>5588</v>
      </c>
      <c r="C1439" t="s">
        <v>2887</v>
      </c>
      <c r="D1439" t="s">
        <v>5589</v>
      </c>
      <c r="E1439" t="s">
        <v>2244</v>
      </c>
      <c r="F1439" t="s">
        <v>5590</v>
      </c>
      <c r="G1439" t="s">
        <v>7446</v>
      </c>
      <c r="H1439" t="s">
        <v>5587</v>
      </c>
    </row>
    <row r="1440" spans="1:8">
      <c r="A1440" t="s">
        <v>1055</v>
      </c>
      <c r="B1440" t="s">
        <v>5591</v>
      </c>
      <c r="C1440" t="s">
        <v>2750</v>
      </c>
      <c r="D1440" t="s">
        <v>5592</v>
      </c>
      <c r="E1440" t="s">
        <v>2232</v>
      </c>
      <c r="G1440" t="s">
        <v>2228</v>
      </c>
      <c r="H1440" t="s">
        <v>1055</v>
      </c>
    </row>
    <row r="1441" spans="1:8">
      <c r="A1441" t="s">
        <v>1056</v>
      </c>
      <c r="B1441" t="s">
        <v>5593</v>
      </c>
      <c r="C1441" t="s">
        <v>2298</v>
      </c>
      <c r="D1441" t="s">
        <v>5594</v>
      </c>
      <c r="E1441" t="s">
        <v>2321</v>
      </c>
      <c r="F1441" t="s">
        <v>5595</v>
      </c>
      <c r="G1441" t="s">
        <v>7446</v>
      </c>
      <c r="H1441" t="s">
        <v>1056</v>
      </c>
    </row>
    <row r="1442" spans="1:8">
      <c r="A1442" t="s">
        <v>5596</v>
      </c>
      <c r="B1442" t="s">
        <v>5597</v>
      </c>
      <c r="C1442" t="s">
        <v>2248</v>
      </c>
      <c r="D1442" t="s">
        <v>5598</v>
      </c>
      <c r="E1442" t="s">
        <v>2321</v>
      </c>
      <c r="G1442" t="s">
        <v>2237</v>
      </c>
      <c r="H1442" t="s">
        <v>5596</v>
      </c>
    </row>
    <row r="1443" spans="1:8">
      <c r="A1443" t="s">
        <v>5599</v>
      </c>
      <c r="B1443" t="s">
        <v>5600</v>
      </c>
      <c r="C1443" t="s">
        <v>2225</v>
      </c>
      <c r="D1443" t="s">
        <v>5601</v>
      </c>
      <c r="E1443" t="s">
        <v>2321</v>
      </c>
      <c r="G1443" t="s">
        <v>2237</v>
      </c>
      <c r="H1443" t="s">
        <v>5599</v>
      </c>
    </row>
    <row r="1444" spans="1:8">
      <c r="A1444" t="s">
        <v>1057</v>
      </c>
      <c r="B1444" t="s">
        <v>5602</v>
      </c>
      <c r="C1444" t="s">
        <v>2242</v>
      </c>
      <c r="G1444" t="s">
        <v>2237</v>
      </c>
      <c r="H1444" t="s">
        <v>1057</v>
      </c>
    </row>
    <row r="1445" spans="1:8">
      <c r="A1445" t="s">
        <v>5603</v>
      </c>
      <c r="B1445" t="s">
        <v>5604</v>
      </c>
      <c r="C1445" t="s">
        <v>2321</v>
      </c>
      <c r="G1445" t="s">
        <v>2237</v>
      </c>
      <c r="H1445" t="s">
        <v>5603</v>
      </c>
    </row>
    <row r="1446" spans="1:8">
      <c r="A1446" t="s">
        <v>1696</v>
      </c>
      <c r="B1446" t="s">
        <v>5605</v>
      </c>
      <c r="C1446" t="s">
        <v>2242</v>
      </c>
      <c r="G1446" t="s">
        <v>2237</v>
      </c>
      <c r="H1446" t="s">
        <v>1696</v>
      </c>
    </row>
    <row r="1447" spans="1:8">
      <c r="A1447" t="s">
        <v>5606</v>
      </c>
      <c r="B1447" t="s">
        <v>5607</v>
      </c>
      <c r="C1447" t="s">
        <v>2225</v>
      </c>
      <c r="G1447" t="s">
        <v>2228</v>
      </c>
      <c r="H1447" t="s">
        <v>5606</v>
      </c>
    </row>
    <row r="1448" spans="1:8">
      <c r="A1448" t="s">
        <v>1058</v>
      </c>
      <c r="B1448" t="s">
        <v>5608</v>
      </c>
      <c r="C1448" t="s">
        <v>5609</v>
      </c>
      <c r="G1448" t="s">
        <v>2228</v>
      </c>
      <c r="H1448" t="s">
        <v>1058</v>
      </c>
    </row>
    <row r="1449" spans="1:8">
      <c r="A1449" t="s">
        <v>1059</v>
      </c>
      <c r="B1449" t="s">
        <v>5610</v>
      </c>
      <c r="C1449" t="s">
        <v>2882</v>
      </c>
      <c r="D1449" t="s">
        <v>5611</v>
      </c>
      <c r="E1449" t="s">
        <v>2882</v>
      </c>
      <c r="F1449" t="s">
        <v>5612</v>
      </c>
      <c r="G1449" t="s">
        <v>7446</v>
      </c>
      <c r="H1449" t="s">
        <v>1059</v>
      </c>
    </row>
    <row r="1450" spans="1:8">
      <c r="A1450" t="s">
        <v>7559</v>
      </c>
      <c r="B1450" t="s">
        <v>7560</v>
      </c>
      <c r="C1450" t="s">
        <v>2840</v>
      </c>
      <c r="D1450" t="s">
        <v>7561</v>
      </c>
      <c r="E1450" t="s">
        <v>2227</v>
      </c>
      <c r="F1450" t="s">
        <v>6798</v>
      </c>
      <c r="G1450" t="s">
        <v>7446</v>
      </c>
      <c r="H1450" t="s">
        <v>7559</v>
      </c>
    </row>
    <row r="1451" spans="1:8">
      <c r="A1451" t="s">
        <v>1060</v>
      </c>
      <c r="B1451" t="s">
        <v>5613</v>
      </c>
      <c r="C1451" t="s">
        <v>2700</v>
      </c>
      <c r="D1451" t="s">
        <v>5614</v>
      </c>
      <c r="E1451" t="s">
        <v>2227</v>
      </c>
      <c r="G1451" t="s">
        <v>2228</v>
      </c>
      <c r="H1451" t="s">
        <v>1060</v>
      </c>
    </row>
    <row r="1452" spans="1:8">
      <c r="A1452" t="s">
        <v>1061</v>
      </c>
      <c r="B1452" t="s">
        <v>5615</v>
      </c>
      <c r="C1452" t="s">
        <v>2225</v>
      </c>
      <c r="D1452" t="s">
        <v>5616</v>
      </c>
      <c r="E1452" t="s">
        <v>2225</v>
      </c>
      <c r="G1452" t="s">
        <v>2237</v>
      </c>
      <c r="H1452" t="s">
        <v>1061</v>
      </c>
    </row>
    <row r="1453" spans="1:8">
      <c r="A1453" t="s">
        <v>5617</v>
      </c>
      <c r="B1453" t="s">
        <v>5618</v>
      </c>
      <c r="C1453" t="s">
        <v>3178</v>
      </c>
      <c r="D1453" t="s">
        <v>5619</v>
      </c>
      <c r="E1453" t="s">
        <v>4646</v>
      </c>
      <c r="G1453" t="s">
        <v>2237</v>
      </c>
      <c r="H1453" t="s">
        <v>5617</v>
      </c>
    </row>
    <row r="1454" spans="1:8">
      <c r="A1454" t="s">
        <v>5620</v>
      </c>
      <c r="B1454" t="s">
        <v>5621</v>
      </c>
      <c r="C1454" t="s">
        <v>2230</v>
      </c>
      <c r="D1454" t="s">
        <v>5622</v>
      </c>
      <c r="E1454" t="s">
        <v>2230</v>
      </c>
      <c r="G1454" t="s">
        <v>2228</v>
      </c>
      <c r="H1454" t="s">
        <v>5620</v>
      </c>
    </row>
    <row r="1455" spans="1:8">
      <c r="A1455" t="s">
        <v>1063</v>
      </c>
      <c r="B1455" t="s">
        <v>5623</v>
      </c>
      <c r="C1455" t="s">
        <v>5624</v>
      </c>
      <c r="D1455" t="s">
        <v>5625</v>
      </c>
      <c r="E1455" t="s">
        <v>2344</v>
      </c>
      <c r="G1455" t="s">
        <v>2228</v>
      </c>
      <c r="H1455" t="s">
        <v>1063</v>
      </c>
    </row>
    <row r="1456" spans="1:8">
      <c r="A1456" t="s">
        <v>5626</v>
      </c>
      <c r="B1456" t="s">
        <v>5627</v>
      </c>
      <c r="C1456" t="s">
        <v>2227</v>
      </c>
      <c r="G1456" t="s">
        <v>2237</v>
      </c>
      <c r="H1456" t="s">
        <v>5626</v>
      </c>
    </row>
    <row r="1457" spans="1:8">
      <c r="A1457" t="s">
        <v>1065</v>
      </c>
      <c r="B1457" t="s">
        <v>5628</v>
      </c>
      <c r="C1457" t="s">
        <v>2528</v>
      </c>
      <c r="D1457" t="s">
        <v>5629</v>
      </c>
      <c r="E1457" t="s">
        <v>2248</v>
      </c>
      <c r="F1457" t="s">
        <v>5630</v>
      </c>
      <c r="G1457" t="s">
        <v>7446</v>
      </c>
      <c r="H1457" t="s">
        <v>1065</v>
      </c>
    </row>
    <row r="1458" spans="1:8">
      <c r="A1458" t="s">
        <v>1785</v>
      </c>
      <c r="B1458" t="s">
        <v>7562</v>
      </c>
      <c r="C1458" t="s">
        <v>2242</v>
      </c>
      <c r="D1458" t="s">
        <v>7563</v>
      </c>
      <c r="E1458" t="s">
        <v>2242</v>
      </c>
      <c r="G1458" t="s">
        <v>2237</v>
      </c>
      <c r="H1458" t="s">
        <v>1785</v>
      </c>
    </row>
    <row r="1459" spans="1:8">
      <c r="A1459" t="s">
        <v>1066</v>
      </c>
      <c r="B1459" t="s">
        <v>5631</v>
      </c>
      <c r="C1459" t="s">
        <v>2375</v>
      </c>
      <c r="G1459" t="s">
        <v>2237</v>
      </c>
      <c r="H1459" t="s">
        <v>1066</v>
      </c>
    </row>
    <row r="1460" spans="1:8">
      <c r="A1460" t="s">
        <v>1067</v>
      </c>
      <c r="B1460" t="s">
        <v>5634</v>
      </c>
      <c r="C1460" t="s">
        <v>2254</v>
      </c>
      <c r="D1460" t="s">
        <v>5635</v>
      </c>
      <c r="E1460" t="s">
        <v>2321</v>
      </c>
      <c r="G1460" t="s">
        <v>2237</v>
      </c>
      <c r="H1460" t="s">
        <v>1067</v>
      </c>
    </row>
    <row r="1461" spans="1:8">
      <c r="A1461" t="s">
        <v>1068</v>
      </c>
      <c r="B1461" t="s">
        <v>5636</v>
      </c>
      <c r="C1461" t="s">
        <v>3681</v>
      </c>
      <c r="D1461" t="s">
        <v>5637</v>
      </c>
      <c r="E1461" t="s">
        <v>5638</v>
      </c>
      <c r="G1461" t="s">
        <v>2228</v>
      </c>
      <c r="H1461" t="s">
        <v>1068</v>
      </c>
    </row>
    <row r="1462" spans="1:8">
      <c r="A1462" t="s">
        <v>5639</v>
      </c>
      <c r="B1462" t="s">
        <v>5640</v>
      </c>
      <c r="C1462" t="s">
        <v>3970</v>
      </c>
      <c r="D1462" t="s">
        <v>5641</v>
      </c>
      <c r="E1462" t="s">
        <v>2227</v>
      </c>
      <c r="F1462" t="s">
        <v>5642</v>
      </c>
      <c r="G1462" t="s">
        <v>7446</v>
      </c>
      <c r="H1462" t="s">
        <v>5639</v>
      </c>
    </row>
    <row r="1463" spans="1:8">
      <c r="A1463" t="s">
        <v>5643</v>
      </c>
      <c r="B1463" t="s">
        <v>5644</v>
      </c>
      <c r="C1463" t="s">
        <v>2405</v>
      </c>
      <c r="D1463" t="s">
        <v>5645</v>
      </c>
      <c r="E1463" t="s">
        <v>2321</v>
      </c>
      <c r="F1463" t="s">
        <v>5646</v>
      </c>
      <c r="G1463" t="s">
        <v>2223</v>
      </c>
      <c r="H1463" t="s">
        <v>5643</v>
      </c>
    </row>
    <row r="1464" spans="1:8">
      <c r="A1464" t="s">
        <v>5649</v>
      </c>
      <c r="B1464" t="s">
        <v>5650</v>
      </c>
      <c r="C1464" t="s">
        <v>2246</v>
      </c>
      <c r="D1464" t="s">
        <v>5651</v>
      </c>
      <c r="E1464" t="s">
        <v>2246</v>
      </c>
      <c r="G1464" t="s">
        <v>2228</v>
      </c>
      <c r="H1464" t="s">
        <v>5649</v>
      </c>
    </row>
    <row r="1465" spans="1:8">
      <c r="A1465" t="s">
        <v>1070</v>
      </c>
      <c r="B1465" t="s">
        <v>5652</v>
      </c>
      <c r="C1465" t="s">
        <v>2259</v>
      </c>
      <c r="D1465" t="s">
        <v>5653</v>
      </c>
      <c r="E1465" t="s">
        <v>2750</v>
      </c>
      <c r="F1465" t="s">
        <v>5654</v>
      </c>
      <c r="G1465" t="s">
        <v>7446</v>
      </c>
      <c r="H1465" t="s">
        <v>1070</v>
      </c>
    </row>
    <row r="1466" spans="1:8">
      <c r="A1466" t="s">
        <v>1071</v>
      </c>
      <c r="B1466" t="s">
        <v>5655</v>
      </c>
      <c r="C1466" t="s">
        <v>3628</v>
      </c>
      <c r="D1466" t="s">
        <v>5656</v>
      </c>
      <c r="E1466" t="s">
        <v>3628</v>
      </c>
      <c r="G1466" t="s">
        <v>2237</v>
      </c>
      <c r="H1466" t="s">
        <v>1071</v>
      </c>
    </row>
    <row r="1467" spans="1:8">
      <c r="A1467" t="s">
        <v>1072</v>
      </c>
      <c r="B1467" t="s">
        <v>5657</v>
      </c>
      <c r="C1467" t="s">
        <v>2340</v>
      </c>
      <c r="D1467" t="s">
        <v>5658</v>
      </c>
      <c r="E1467" t="s">
        <v>2340</v>
      </c>
      <c r="G1467" t="s">
        <v>2228</v>
      </c>
      <c r="H1467" t="s">
        <v>1072</v>
      </c>
    </row>
    <row r="1468" spans="1:8">
      <c r="A1468" t="s">
        <v>1073</v>
      </c>
      <c r="B1468" t="s">
        <v>5659</v>
      </c>
      <c r="C1468" t="s">
        <v>2270</v>
      </c>
      <c r="G1468" t="s">
        <v>2228</v>
      </c>
      <c r="H1468" t="s">
        <v>1073</v>
      </c>
    </row>
    <row r="1469" spans="1:8">
      <c r="A1469" t="s">
        <v>1074</v>
      </c>
      <c r="B1469" t="s">
        <v>5660</v>
      </c>
      <c r="C1469" t="s">
        <v>5661</v>
      </c>
      <c r="D1469" t="s">
        <v>5662</v>
      </c>
      <c r="E1469" t="s">
        <v>5663</v>
      </c>
      <c r="F1469" t="s">
        <v>5664</v>
      </c>
      <c r="G1469" t="s">
        <v>7446</v>
      </c>
      <c r="H1469" t="s">
        <v>1074</v>
      </c>
    </row>
    <row r="1470" spans="1:8">
      <c r="A1470" t="s">
        <v>1075</v>
      </c>
      <c r="B1470" t="s">
        <v>5665</v>
      </c>
      <c r="C1470" t="s">
        <v>2340</v>
      </c>
      <c r="D1470" t="s">
        <v>5666</v>
      </c>
      <c r="E1470" t="s">
        <v>2425</v>
      </c>
      <c r="G1470" t="s">
        <v>2228</v>
      </c>
      <c r="H1470" t="s">
        <v>1075</v>
      </c>
    </row>
    <row r="1471" spans="1:8">
      <c r="A1471" t="s">
        <v>1697</v>
      </c>
      <c r="B1471" t="s">
        <v>5667</v>
      </c>
      <c r="C1471" t="s">
        <v>2340</v>
      </c>
      <c r="G1471" t="s">
        <v>2304</v>
      </c>
      <c r="H1471" t="s">
        <v>1697</v>
      </c>
    </row>
    <row r="1472" spans="1:8">
      <c r="A1472" t="s">
        <v>1076</v>
      </c>
      <c r="B1472" t="s">
        <v>5668</v>
      </c>
      <c r="C1472" t="s">
        <v>2230</v>
      </c>
      <c r="D1472" t="s">
        <v>5669</v>
      </c>
      <c r="E1472" t="s">
        <v>2321</v>
      </c>
      <c r="G1472" t="s">
        <v>2237</v>
      </c>
      <c r="H1472" t="s">
        <v>1076</v>
      </c>
    </row>
    <row r="1473" spans="1:8">
      <c r="A1473" t="s">
        <v>1077</v>
      </c>
      <c r="B1473" t="s">
        <v>5670</v>
      </c>
      <c r="C1473" t="s">
        <v>2340</v>
      </c>
      <c r="G1473" t="s">
        <v>2228</v>
      </c>
      <c r="H1473" t="s">
        <v>1077</v>
      </c>
    </row>
    <row r="1474" spans="1:8">
      <c r="A1474" t="s">
        <v>1786</v>
      </c>
      <c r="B1474" t="s">
        <v>7564</v>
      </c>
      <c r="C1474" t="s">
        <v>2340</v>
      </c>
      <c r="G1474" t="s">
        <v>2237</v>
      </c>
      <c r="H1474" t="s">
        <v>1786</v>
      </c>
    </row>
    <row r="1475" spans="1:8">
      <c r="A1475" t="s">
        <v>1078</v>
      </c>
      <c r="B1475" t="s">
        <v>5671</v>
      </c>
      <c r="C1475" t="s">
        <v>2750</v>
      </c>
      <c r="D1475" t="s">
        <v>5672</v>
      </c>
      <c r="E1475" t="s">
        <v>3646</v>
      </c>
      <c r="G1475" t="s">
        <v>2237</v>
      </c>
      <c r="H1475" t="s">
        <v>1078</v>
      </c>
    </row>
    <row r="1476" spans="1:8">
      <c r="A1476" t="s">
        <v>5673</v>
      </c>
      <c r="B1476" t="s">
        <v>5674</v>
      </c>
      <c r="C1476" t="s">
        <v>2750</v>
      </c>
      <c r="G1476" t="s">
        <v>7473</v>
      </c>
      <c r="H1476" t="s">
        <v>5673</v>
      </c>
    </row>
    <row r="1477" spans="1:8">
      <c r="A1477" t="s">
        <v>5675</v>
      </c>
      <c r="B1477" t="s">
        <v>5676</v>
      </c>
      <c r="C1477" t="s">
        <v>2230</v>
      </c>
      <c r="D1477" t="s">
        <v>5677</v>
      </c>
      <c r="E1477" t="s">
        <v>2230</v>
      </c>
      <c r="G1477" t="s">
        <v>2237</v>
      </c>
      <c r="H1477" t="s">
        <v>5675</v>
      </c>
    </row>
    <row r="1478" spans="1:8">
      <c r="A1478" t="s">
        <v>1079</v>
      </c>
      <c r="B1478" t="s">
        <v>5678</v>
      </c>
      <c r="C1478" t="s">
        <v>2242</v>
      </c>
      <c r="D1478" t="s">
        <v>5067</v>
      </c>
      <c r="E1478" t="s">
        <v>2321</v>
      </c>
      <c r="G1478" t="s">
        <v>2237</v>
      </c>
      <c r="H1478" t="s">
        <v>1079</v>
      </c>
    </row>
    <row r="1479" spans="1:8">
      <c r="A1479" t="s">
        <v>5679</v>
      </c>
      <c r="B1479" t="s">
        <v>5680</v>
      </c>
      <c r="C1479" t="s">
        <v>4045</v>
      </c>
      <c r="D1479" t="s">
        <v>5681</v>
      </c>
      <c r="E1479" t="s">
        <v>4045</v>
      </c>
      <c r="G1479" t="s">
        <v>2237</v>
      </c>
      <c r="H1479" t="s">
        <v>5679</v>
      </c>
    </row>
    <row r="1480" spans="1:8">
      <c r="A1480" t="s">
        <v>1080</v>
      </c>
      <c r="B1480" t="s">
        <v>5682</v>
      </c>
      <c r="C1480" t="s">
        <v>2321</v>
      </c>
      <c r="D1480" t="s">
        <v>5683</v>
      </c>
      <c r="E1480" t="s">
        <v>2321</v>
      </c>
      <c r="G1480" t="s">
        <v>2237</v>
      </c>
      <c r="H1480" t="s">
        <v>1080</v>
      </c>
    </row>
    <row r="1481" spans="1:8">
      <c r="A1481" t="s">
        <v>1081</v>
      </c>
      <c r="B1481" t="s">
        <v>5684</v>
      </c>
      <c r="C1481" t="s">
        <v>2750</v>
      </c>
      <c r="G1481" t="s">
        <v>2237</v>
      </c>
      <c r="H1481" t="s">
        <v>1081</v>
      </c>
    </row>
    <row r="1482" spans="1:8">
      <c r="A1482" t="s">
        <v>1082</v>
      </c>
      <c r="B1482" t="s">
        <v>5685</v>
      </c>
      <c r="C1482" t="s">
        <v>2377</v>
      </c>
      <c r="D1482" t="s">
        <v>5686</v>
      </c>
      <c r="E1482" t="s">
        <v>2377</v>
      </c>
      <c r="G1482" t="s">
        <v>2237</v>
      </c>
      <c r="H1482" t="s">
        <v>1082</v>
      </c>
    </row>
    <row r="1483" spans="1:8">
      <c r="A1483" t="s">
        <v>5687</v>
      </c>
      <c r="B1483" t="s">
        <v>5688</v>
      </c>
      <c r="C1483" t="s">
        <v>2220</v>
      </c>
      <c r="G1483" t="s">
        <v>2304</v>
      </c>
      <c r="H1483" t="s">
        <v>5687</v>
      </c>
    </row>
    <row r="1484" spans="1:8">
      <c r="A1484" t="s">
        <v>1083</v>
      </c>
      <c r="B1484" t="s">
        <v>5689</v>
      </c>
      <c r="C1484" t="s">
        <v>2350</v>
      </c>
      <c r="D1484" t="s">
        <v>5690</v>
      </c>
      <c r="E1484" t="s">
        <v>2350</v>
      </c>
      <c r="G1484" t="s">
        <v>2237</v>
      </c>
      <c r="H1484" t="s">
        <v>1083</v>
      </c>
    </row>
    <row r="1485" spans="1:8">
      <c r="A1485" t="s">
        <v>5691</v>
      </c>
      <c r="B1485" t="s">
        <v>5692</v>
      </c>
      <c r="C1485" t="s">
        <v>2220</v>
      </c>
      <c r="G1485" t="s">
        <v>2237</v>
      </c>
      <c r="H1485" t="s">
        <v>5691</v>
      </c>
    </row>
    <row r="1486" spans="1:8">
      <c r="A1486" t="s">
        <v>1085</v>
      </c>
      <c r="B1486" t="s">
        <v>5693</v>
      </c>
      <c r="C1486" t="s">
        <v>2246</v>
      </c>
      <c r="D1486" t="s">
        <v>5697</v>
      </c>
      <c r="E1486" t="s">
        <v>2246</v>
      </c>
      <c r="G1486" t="s">
        <v>2237</v>
      </c>
      <c r="H1486" t="s">
        <v>1085</v>
      </c>
    </row>
    <row r="1487" spans="1:8">
      <c r="A1487" t="s">
        <v>1086</v>
      </c>
      <c r="B1487" t="s">
        <v>5694</v>
      </c>
      <c r="C1487" t="s">
        <v>2230</v>
      </c>
      <c r="D1487" t="s">
        <v>5695</v>
      </c>
      <c r="E1487" t="s">
        <v>2377</v>
      </c>
      <c r="G1487" t="s">
        <v>2237</v>
      </c>
      <c r="H1487" t="s">
        <v>1086</v>
      </c>
    </row>
    <row r="1488" spans="1:8">
      <c r="A1488" t="s">
        <v>1787</v>
      </c>
      <c r="B1488" t="s">
        <v>5698</v>
      </c>
      <c r="C1488" t="s">
        <v>2559</v>
      </c>
      <c r="D1488" t="s">
        <v>5699</v>
      </c>
      <c r="E1488" t="s">
        <v>2559</v>
      </c>
      <c r="G1488" t="s">
        <v>2237</v>
      </c>
      <c r="H1488" t="s">
        <v>1787</v>
      </c>
    </row>
    <row r="1489" spans="1:8">
      <c r="A1489" t="s">
        <v>1699</v>
      </c>
      <c r="B1489" t="s">
        <v>5700</v>
      </c>
      <c r="C1489" t="s">
        <v>2375</v>
      </c>
      <c r="D1489" t="s">
        <v>5701</v>
      </c>
      <c r="E1489" t="s">
        <v>5702</v>
      </c>
      <c r="G1489" t="s">
        <v>2237</v>
      </c>
      <c r="H1489" t="s">
        <v>1699</v>
      </c>
    </row>
    <row r="1490" spans="1:8">
      <c r="A1490" t="s">
        <v>5703</v>
      </c>
      <c r="B1490" t="s">
        <v>5704</v>
      </c>
      <c r="C1490" t="s">
        <v>2246</v>
      </c>
      <c r="D1490" t="s">
        <v>5705</v>
      </c>
      <c r="E1490" t="s">
        <v>2220</v>
      </c>
      <c r="G1490" t="s">
        <v>7473</v>
      </c>
      <c r="H1490" t="s">
        <v>5703</v>
      </c>
    </row>
    <row r="1491" spans="1:8">
      <c r="A1491" t="s">
        <v>1088</v>
      </c>
      <c r="B1491" t="s">
        <v>5706</v>
      </c>
      <c r="C1491" t="s">
        <v>2270</v>
      </c>
      <c r="G1491" t="s">
        <v>2228</v>
      </c>
      <c r="H1491" t="s">
        <v>1088</v>
      </c>
    </row>
    <row r="1492" spans="1:8">
      <c r="A1492" t="s">
        <v>1089</v>
      </c>
      <c r="B1492" t="s">
        <v>5707</v>
      </c>
      <c r="C1492" t="s">
        <v>2246</v>
      </c>
      <c r="D1492" t="s">
        <v>5705</v>
      </c>
      <c r="E1492" t="s">
        <v>2220</v>
      </c>
      <c r="G1492" t="s">
        <v>2237</v>
      </c>
      <c r="H1492" t="s">
        <v>1089</v>
      </c>
    </row>
    <row r="1493" spans="1:8">
      <c r="A1493" t="s">
        <v>1090</v>
      </c>
      <c r="B1493" t="s">
        <v>5708</v>
      </c>
      <c r="C1493" t="s">
        <v>2230</v>
      </c>
      <c r="D1493" t="s">
        <v>5709</v>
      </c>
      <c r="E1493" t="s">
        <v>2250</v>
      </c>
      <c r="G1493" t="s">
        <v>2237</v>
      </c>
      <c r="H1493" t="s">
        <v>1090</v>
      </c>
    </row>
    <row r="1494" spans="1:8">
      <c r="A1494" t="s">
        <v>1091</v>
      </c>
      <c r="B1494" t="s">
        <v>5710</v>
      </c>
      <c r="C1494" t="s">
        <v>2230</v>
      </c>
      <c r="D1494" t="s">
        <v>5711</v>
      </c>
      <c r="E1494" t="s">
        <v>2230</v>
      </c>
      <c r="F1494" t="s">
        <v>5712</v>
      </c>
      <c r="G1494" t="s">
        <v>7446</v>
      </c>
      <c r="H1494" t="s">
        <v>1091</v>
      </c>
    </row>
    <row r="1495" spans="1:8">
      <c r="A1495" t="s">
        <v>5713</v>
      </c>
      <c r="B1495" t="s">
        <v>5714</v>
      </c>
      <c r="C1495" t="s">
        <v>2490</v>
      </c>
      <c r="D1495" t="s">
        <v>7565</v>
      </c>
      <c r="E1495" t="s">
        <v>2321</v>
      </c>
      <c r="F1495" t="s">
        <v>5716</v>
      </c>
      <c r="G1495" t="s">
        <v>2223</v>
      </c>
      <c r="H1495" t="s">
        <v>5713</v>
      </c>
    </row>
    <row r="1496" spans="1:8">
      <c r="A1496" t="s">
        <v>1092</v>
      </c>
      <c r="B1496" t="s">
        <v>5717</v>
      </c>
      <c r="C1496" t="s">
        <v>2944</v>
      </c>
      <c r="D1496" t="s">
        <v>5718</v>
      </c>
      <c r="E1496" t="s">
        <v>2246</v>
      </c>
      <c r="F1496" t="s">
        <v>5719</v>
      </c>
      <c r="G1496" t="s">
        <v>7446</v>
      </c>
      <c r="H1496" t="s">
        <v>1092</v>
      </c>
    </row>
    <row r="1497" spans="1:8">
      <c r="A1497" t="s">
        <v>1094</v>
      </c>
      <c r="B1497" t="s">
        <v>5720</v>
      </c>
      <c r="C1497" t="s">
        <v>2377</v>
      </c>
      <c r="D1497" t="s">
        <v>2792</v>
      </c>
      <c r="E1497" t="s">
        <v>2700</v>
      </c>
      <c r="G1497" t="s">
        <v>2228</v>
      </c>
      <c r="H1497" t="s">
        <v>1094</v>
      </c>
    </row>
    <row r="1498" spans="1:8">
      <c r="A1498" t="s">
        <v>5721</v>
      </c>
      <c r="B1498" t="s">
        <v>5722</v>
      </c>
      <c r="C1498" t="s">
        <v>2368</v>
      </c>
      <c r="D1498" t="s">
        <v>5723</v>
      </c>
      <c r="E1498" t="s">
        <v>2227</v>
      </c>
      <c r="G1498" t="s">
        <v>2228</v>
      </c>
      <c r="H1498" t="s">
        <v>5721</v>
      </c>
    </row>
    <row r="1499" spans="1:8">
      <c r="A1499" t="s">
        <v>1095</v>
      </c>
      <c r="B1499" t="s">
        <v>5724</v>
      </c>
      <c r="C1499" t="s">
        <v>2368</v>
      </c>
      <c r="D1499" t="s">
        <v>5725</v>
      </c>
      <c r="E1499" t="s">
        <v>2368</v>
      </c>
      <c r="G1499" t="s">
        <v>2701</v>
      </c>
      <c r="H1499" t="s">
        <v>1095</v>
      </c>
    </row>
    <row r="1500" spans="1:8">
      <c r="A1500" t="s">
        <v>1096</v>
      </c>
      <c r="B1500" t="s">
        <v>5726</v>
      </c>
      <c r="C1500" t="s">
        <v>2246</v>
      </c>
      <c r="D1500" t="s">
        <v>5727</v>
      </c>
      <c r="E1500" t="s">
        <v>2375</v>
      </c>
      <c r="G1500" t="s">
        <v>2237</v>
      </c>
      <c r="H1500" t="s">
        <v>1096</v>
      </c>
    </row>
    <row r="1501" spans="1:8">
      <c r="A1501" t="s">
        <v>1097</v>
      </c>
      <c r="B1501" t="s">
        <v>5728</v>
      </c>
      <c r="C1501" t="s">
        <v>2230</v>
      </c>
      <c r="D1501" t="s">
        <v>5729</v>
      </c>
      <c r="E1501" t="s">
        <v>2321</v>
      </c>
      <c r="G1501" t="s">
        <v>2237</v>
      </c>
      <c r="H1501" t="s">
        <v>1097</v>
      </c>
    </row>
    <row r="1502" spans="1:8">
      <c r="A1502" t="s">
        <v>5730</v>
      </c>
      <c r="B1502" t="s">
        <v>5731</v>
      </c>
      <c r="C1502" t="s">
        <v>2230</v>
      </c>
      <c r="G1502" t="s">
        <v>7473</v>
      </c>
      <c r="H1502" t="s">
        <v>5730</v>
      </c>
    </row>
    <row r="1503" spans="1:8">
      <c r="A1503" t="s">
        <v>5735</v>
      </c>
      <c r="B1503" t="s">
        <v>5736</v>
      </c>
      <c r="C1503" t="s">
        <v>2377</v>
      </c>
      <c r="D1503" t="s">
        <v>5737</v>
      </c>
      <c r="E1503" t="s">
        <v>2377</v>
      </c>
      <c r="F1503" t="s">
        <v>5738</v>
      </c>
      <c r="G1503" t="s">
        <v>7446</v>
      </c>
      <c r="H1503" t="s">
        <v>5735</v>
      </c>
    </row>
    <row r="1504" spans="1:8">
      <c r="A1504" t="s">
        <v>1098</v>
      </c>
      <c r="B1504" t="s">
        <v>5739</v>
      </c>
      <c r="C1504" t="s">
        <v>4646</v>
      </c>
      <c r="D1504" t="s">
        <v>5740</v>
      </c>
      <c r="E1504" t="s">
        <v>4646</v>
      </c>
      <c r="G1504" t="s">
        <v>2237</v>
      </c>
      <c r="H1504" t="s">
        <v>1098</v>
      </c>
    </row>
    <row r="1505" spans="1:8">
      <c r="A1505" t="s">
        <v>5741</v>
      </c>
      <c r="B1505" t="s">
        <v>5742</v>
      </c>
      <c r="C1505" t="s">
        <v>2230</v>
      </c>
      <c r="D1505" t="s">
        <v>5743</v>
      </c>
      <c r="E1505" t="s">
        <v>2230</v>
      </c>
      <c r="G1505" t="s">
        <v>2237</v>
      </c>
      <c r="H1505" t="s">
        <v>5741</v>
      </c>
    </row>
    <row r="1506" spans="1:8">
      <c r="A1506" t="s">
        <v>5744</v>
      </c>
      <c r="B1506" t="s">
        <v>5745</v>
      </c>
      <c r="C1506" t="s">
        <v>2244</v>
      </c>
      <c r="D1506" t="s">
        <v>5746</v>
      </c>
      <c r="E1506" t="s">
        <v>2244</v>
      </c>
      <c r="F1506" t="s">
        <v>5747</v>
      </c>
      <c r="G1506" t="s">
        <v>7446</v>
      </c>
      <c r="H1506" t="s">
        <v>5744</v>
      </c>
    </row>
    <row r="1507" spans="1:8">
      <c r="A1507" t="s">
        <v>1099</v>
      </c>
      <c r="B1507" t="s">
        <v>5748</v>
      </c>
      <c r="C1507" t="s">
        <v>2230</v>
      </c>
      <c r="D1507" t="s">
        <v>5749</v>
      </c>
      <c r="E1507" t="s">
        <v>2230</v>
      </c>
      <c r="F1507" t="s">
        <v>5750</v>
      </c>
      <c r="G1507" t="s">
        <v>7446</v>
      </c>
      <c r="H1507" t="s">
        <v>1099</v>
      </c>
    </row>
    <row r="1508" spans="1:8">
      <c r="A1508" t="s">
        <v>1100</v>
      </c>
      <c r="B1508" t="s">
        <v>5751</v>
      </c>
      <c r="C1508" t="s">
        <v>2248</v>
      </c>
      <c r="D1508" t="s">
        <v>5752</v>
      </c>
      <c r="E1508" t="s">
        <v>2227</v>
      </c>
      <c r="G1508" t="s">
        <v>2237</v>
      </c>
      <c r="H1508" t="s">
        <v>1100</v>
      </c>
    </row>
    <row r="1509" spans="1:8">
      <c r="A1509" t="s">
        <v>5755</v>
      </c>
      <c r="B1509" t="s">
        <v>5756</v>
      </c>
      <c r="C1509" t="s">
        <v>2425</v>
      </c>
      <c r="D1509" t="s">
        <v>5757</v>
      </c>
      <c r="E1509" t="s">
        <v>2425</v>
      </c>
      <c r="G1509" t="s">
        <v>2237</v>
      </c>
      <c r="H1509" t="s">
        <v>5755</v>
      </c>
    </row>
    <row r="1510" spans="1:8">
      <c r="A1510" t="s">
        <v>1102</v>
      </c>
      <c r="B1510" t="s">
        <v>5758</v>
      </c>
      <c r="C1510" t="s">
        <v>2230</v>
      </c>
      <c r="D1510" t="s">
        <v>5759</v>
      </c>
      <c r="E1510" t="s">
        <v>2230</v>
      </c>
      <c r="F1510" t="s">
        <v>5760</v>
      </c>
      <c r="G1510" t="s">
        <v>7446</v>
      </c>
      <c r="H1510" t="s">
        <v>1102</v>
      </c>
    </row>
    <row r="1511" spans="1:8">
      <c r="A1511" t="s">
        <v>5761</v>
      </c>
      <c r="B1511" t="s">
        <v>5762</v>
      </c>
      <c r="C1511" t="s">
        <v>2528</v>
      </c>
      <c r="D1511" t="s">
        <v>5729</v>
      </c>
      <c r="E1511" t="s">
        <v>2321</v>
      </c>
      <c r="G1511" t="s">
        <v>5763</v>
      </c>
      <c r="H1511" t="s">
        <v>5761</v>
      </c>
    </row>
    <row r="1512" spans="1:8">
      <c r="A1512" t="s">
        <v>5764</v>
      </c>
      <c r="B1512" t="s">
        <v>5765</v>
      </c>
      <c r="C1512" t="s">
        <v>2227</v>
      </c>
      <c r="D1512" t="s">
        <v>5766</v>
      </c>
      <c r="E1512" t="s">
        <v>2227</v>
      </c>
      <c r="F1512" t="s">
        <v>5767</v>
      </c>
      <c r="G1512" t="s">
        <v>7446</v>
      </c>
      <c r="H1512" t="s">
        <v>5764</v>
      </c>
    </row>
    <row r="1513" spans="1:8">
      <c r="A1513" t="s">
        <v>1103</v>
      </c>
      <c r="B1513" t="s">
        <v>5768</v>
      </c>
      <c r="C1513" t="s">
        <v>2675</v>
      </c>
      <c r="G1513" t="s">
        <v>2237</v>
      </c>
      <c r="H1513" t="s">
        <v>1103</v>
      </c>
    </row>
    <row r="1514" spans="1:8">
      <c r="A1514" t="s">
        <v>1104</v>
      </c>
      <c r="B1514" t="s">
        <v>5769</v>
      </c>
      <c r="C1514" t="s">
        <v>2675</v>
      </c>
      <c r="D1514" t="s">
        <v>5770</v>
      </c>
      <c r="E1514" t="s">
        <v>2232</v>
      </c>
      <c r="G1514" t="s">
        <v>2228</v>
      </c>
      <c r="H1514" t="s">
        <v>1104</v>
      </c>
    </row>
    <row r="1515" spans="1:8">
      <c r="A1515" t="s">
        <v>1105</v>
      </c>
      <c r="B1515" t="s">
        <v>5771</v>
      </c>
      <c r="C1515" t="s">
        <v>2250</v>
      </c>
      <c r="D1515" t="s">
        <v>5772</v>
      </c>
      <c r="E1515" t="s">
        <v>2232</v>
      </c>
      <c r="G1515" t="s">
        <v>2237</v>
      </c>
      <c r="H1515" t="s">
        <v>1105</v>
      </c>
    </row>
    <row r="1516" spans="1:8">
      <c r="A1516" t="s">
        <v>5773</v>
      </c>
      <c r="B1516" t="s">
        <v>5774</v>
      </c>
      <c r="C1516" t="s">
        <v>2232</v>
      </c>
      <c r="D1516" t="s">
        <v>5775</v>
      </c>
      <c r="E1516" t="s">
        <v>2232</v>
      </c>
      <c r="G1516" t="s">
        <v>2237</v>
      </c>
      <c r="H1516" t="s">
        <v>5773</v>
      </c>
    </row>
    <row r="1517" spans="1:8">
      <c r="A1517" t="s">
        <v>1848</v>
      </c>
      <c r="B1517" t="s">
        <v>7566</v>
      </c>
      <c r="C1517" t="s">
        <v>6592</v>
      </c>
      <c r="G1517" t="s">
        <v>2228</v>
      </c>
      <c r="H1517" t="s">
        <v>1848</v>
      </c>
    </row>
    <row r="1518" spans="1:8">
      <c r="A1518" t="s">
        <v>5776</v>
      </c>
      <c r="B1518" t="s">
        <v>5777</v>
      </c>
      <c r="C1518" t="s">
        <v>2242</v>
      </c>
      <c r="D1518" t="s">
        <v>5778</v>
      </c>
      <c r="E1518" t="s">
        <v>2321</v>
      </c>
      <c r="F1518" t="s">
        <v>5779</v>
      </c>
      <c r="G1518" t="s">
        <v>7446</v>
      </c>
      <c r="H1518" t="s">
        <v>5776</v>
      </c>
    </row>
    <row r="1519" spans="1:8">
      <c r="A1519" t="s">
        <v>1106</v>
      </c>
      <c r="B1519" t="s">
        <v>5780</v>
      </c>
      <c r="C1519" t="s">
        <v>3517</v>
      </c>
      <c r="D1519" t="s">
        <v>5781</v>
      </c>
      <c r="E1519" t="s">
        <v>2254</v>
      </c>
      <c r="G1519" t="s">
        <v>2237</v>
      </c>
      <c r="H1519" t="s">
        <v>1106</v>
      </c>
    </row>
    <row r="1520" spans="1:8">
      <c r="A1520" t="s">
        <v>1107</v>
      </c>
      <c r="B1520" t="s">
        <v>5782</v>
      </c>
      <c r="C1520" t="s">
        <v>2270</v>
      </c>
      <c r="D1520" t="s">
        <v>5783</v>
      </c>
      <c r="E1520" t="s">
        <v>2246</v>
      </c>
      <c r="G1520" t="s">
        <v>2237</v>
      </c>
      <c r="H1520" t="s">
        <v>1107</v>
      </c>
    </row>
    <row r="1521" spans="1:8">
      <c r="A1521" t="s">
        <v>1108</v>
      </c>
      <c r="B1521" t="s">
        <v>5784</v>
      </c>
      <c r="C1521" t="s">
        <v>2248</v>
      </c>
      <c r="D1521" t="s">
        <v>5785</v>
      </c>
      <c r="E1521" t="s">
        <v>2321</v>
      </c>
      <c r="G1521" t="s">
        <v>2237</v>
      </c>
      <c r="H1521" t="s">
        <v>1108</v>
      </c>
    </row>
    <row r="1522" spans="1:8">
      <c r="A1522" t="s">
        <v>5786</v>
      </c>
      <c r="B1522" t="s">
        <v>5787</v>
      </c>
      <c r="C1522" t="s">
        <v>2407</v>
      </c>
      <c r="D1522" t="s">
        <v>5775</v>
      </c>
      <c r="E1522" t="s">
        <v>2232</v>
      </c>
      <c r="G1522" t="s">
        <v>7519</v>
      </c>
      <c r="H1522" t="s">
        <v>5786</v>
      </c>
    </row>
    <row r="1523" spans="1:8">
      <c r="A1523" t="s">
        <v>1109</v>
      </c>
      <c r="B1523" t="s">
        <v>5788</v>
      </c>
      <c r="C1523" t="s">
        <v>2319</v>
      </c>
      <c r="D1523" t="s">
        <v>3206</v>
      </c>
      <c r="E1523" t="s">
        <v>2230</v>
      </c>
      <c r="G1523" t="s">
        <v>7473</v>
      </c>
      <c r="H1523" t="s">
        <v>1109</v>
      </c>
    </row>
    <row r="1524" spans="1:8">
      <c r="A1524" t="s">
        <v>1110</v>
      </c>
      <c r="B1524" t="s">
        <v>5789</v>
      </c>
      <c r="C1524" t="s">
        <v>2225</v>
      </c>
      <c r="D1524" t="s">
        <v>3206</v>
      </c>
      <c r="E1524" t="s">
        <v>2230</v>
      </c>
      <c r="G1524" t="s">
        <v>2237</v>
      </c>
      <c r="H1524" t="s">
        <v>1110</v>
      </c>
    </row>
    <row r="1525" spans="1:8">
      <c r="A1525" t="s">
        <v>1113</v>
      </c>
      <c r="B1525" t="s">
        <v>5790</v>
      </c>
      <c r="C1525" t="s">
        <v>2248</v>
      </c>
      <c r="D1525" t="s">
        <v>5791</v>
      </c>
      <c r="E1525" t="s">
        <v>2248</v>
      </c>
      <c r="G1525" t="s">
        <v>2237</v>
      </c>
      <c r="H1525" t="s">
        <v>1113</v>
      </c>
    </row>
    <row r="1526" spans="1:8">
      <c r="A1526" t="s">
        <v>5792</v>
      </c>
      <c r="B1526" t="s">
        <v>5793</v>
      </c>
      <c r="C1526" t="s">
        <v>2248</v>
      </c>
      <c r="D1526" t="s">
        <v>5794</v>
      </c>
      <c r="E1526" t="s">
        <v>2543</v>
      </c>
      <c r="F1526" t="s">
        <v>5795</v>
      </c>
      <c r="G1526" t="s">
        <v>7446</v>
      </c>
      <c r="H1526" t="s">
        <v>5792</v>
      </c>
    </row>
    <row r="1527" spans="1:8">
      <c r="A1527" t="s">
        <v>1111</v>
      </c>
      <c r="B1527" t="s">
        <v>5796</v>
      </c>
      <c r="C1527" t="s">
        <v>2559</v>
      </c>
      <c r="D1527" t="s">
        <v>5797</v>
      </c>
      <c r="E1527" t="s">
        <v>2270</v>
      </c>
      <c r="F1527" t="s">
        <v>5798</v>
      </c>
      <c r="G1527" t="s">
        <v>7446</v>
      </c>
      <c r="H1527" t="s">
        <v>1111</v>
      </c>
    </row>
    <row r="1528" spans="1:8">
      <c r="A1528" t="s">
        <v>1112</v>
      </c>
      <c r="B1528" t="s">
        <v>5799</v>
      </c>
      <c r="C1528" t="s">
        <v>2230</v>
      </c>
      <c r="D1528" t="s">
        <v>5800</v>
      </c>
      <c r="E1528" t="s">
        <v>2750</v>
      </c>
      <c r="G1528" t="s">
        <v>2237</v>
      </c>
      <c r="H1528" t="s">
        <v>1112</v>
      </c>
    </row>
    <row r="1529" spans="1:8">
      <c r="A1529" t="s">
        <v>5801</v>
      </c>
      <c r="B1529" t="s">
        <v>5802</v>
      </c>
      <c r="C1529" t="s">
        <v>2230</v>
      </c>
      <c r="D1529" t="s">
        <v>5803</v>
      </c>
      <c r="E1529" t="s">
        <v>2230</v>
      </c>
      <c r="G1529" t="s">
        <v>2228</v>
      </c>
      <c r="H1529" t="s">
        <v>5801</v>
      </c>
    </row>
    <row r="1530" spans="1:8">
      <c r="A1530" t="s">
        <v>1115</v>
      </c>
      <c r="B1530" t="s">
        <v>5804</v>
      </c>
      <c r="C1530" t="s">
        <v>4097</v>
      </c>
      <c r="G1530" t="s">
        <v>2237</v>
      </c>
      <c r="H1530" t="s">
        <v>1115</v>
      </c>
    </row>
    <row r="1531" spans="1:8">
      <c r="A1531" t="s">
        <v>1116</v>
      </c>
      <c r="B1531" t="s">
        <v>5805</v>
      </c>
      <c r="C1531" t="s">
        <v>2700</v>
      </c>
      <c r="D1531" t="s">
        <v>5806</v>
      </c>
      <c r="E1531" t="s">
        <v>2232</v>
      </c>
      <c r="G1531" t="s">
        <v>2237</v>
      </c>
      <c r="H1531" t="s">
        <v>1116</v>
      </c>
    </row>
    <row r="1532" spans="1:8">
      <c r="A1532" t="s">
        <v>1117</v>
      </c>
      <c r="B1532" t="s">
        <v>5807</v>
      </c>
      <c r="C1532" t="s">
        <v>5808</v>
      </c>
      <c r="D1532" t="s">
        <v>5809</v>
      </c>
      <c r="E1532" t="s">
        <v>5808</v>
      </c>
      <c r="G1532" t="s">
        <v>2237</v>
      </c>
      <c r="H1532" t="s">
        <v>1117</v>
      </c>
    </row>
    <row r="1533" spans="1:8">
      <c r="A1533" t="s">
        <v>1118</v>
      </c>
      <c r="B1533" t="s">
        <v>5810</v>
      </c>
      <c r="C1533" t="s">
        <v>2242</v>
      </c>
      <c r="G1533" t="s">
        <v>2228</v>
      </c>
      <c r="H1533" t="s">
        <v>1118</v>
      </c>
    </row>
    <row r="1534" spans="1:8">
      <c r="A1534" t="s">
        <v>1119</v>
      </c>
      <c r="B1534" t="s">
        <v>5811</v>
      </c>
      <c r="C1534" t="s">
        <v>2242</v>
      </c>
      <c r="D1534" t="s">
        <v>2347</v>
      </c>
      <c r="E1534" t="s">
        <v>2232</v>
      </c>
      <c r="G1534" t="s">
        <v>2237</v>
      </c>
      <c r="H1534" t="s">
        <v>1119</v>
      </c>
    </row>
    <row r="1535" spans="1:8">
      <c r="A1535" t="s">
        <v>5812</v>
      </c>
      <c r="B1535" t="s">
        <v>5813</v>
      </c>
      <c r="C1535" t="s">
        <v>2225</v>
      </c>
      <c r="D1535" t="s">
        <v>5814</v>
      </c>
      <c r="E1535" t="s">
        <v>2225</v>
      </c>
      <c r="G1535" t="s">
        <v>2237</v>
      </c>
      <c r="H1535" t="s">
        <v>5812</v>
      </c>
    </row>
    <row r="1536" spans="1:8">
      <c r="A1536" t="s">
        <v>1153</v>
      </c>
      <c r="B1536" t="s">
        <v>5815</v>
      </c>
      <c r="C1536" t="s">
        <v>2242</v>
      </c>
      <c r="D1536" t="s">
        <v>5816</v>
      </c>
      <c r="E1536" t="s">
        <v>2266</v>
      </c>
      <c r="G1536" t="s">
        <v>2237</v>
      </c>
      <c r="H1536" t="s">
        <v>1153</v>
      </c>
    </row>
    <row r="1537" spans="1:8">
      <c r="A1537" t="s">
        <v>1703</v>
      </c>
      <c r="B1537" t="s">
        <v>5817</v>
      </c>
      <c r="C1537" t="s">
        <v>2246</v>
      </c>
      <c r="G1537" t="s">
        <v>2228</v>
      </c>
      <c r="H1537" t="s">
        <v>1703</v>
      </c>
    </row>
    <row r="1538" spans="1:8">
      <c r="A1538" t="s">
        <v>1154</v>
      </c>
      <c r="B1538" t="s">
        <v>5818</v>
      </c>
      <c r="C1538" t="s">
        <v>2225</v>
      </c>
      <c r="D1538" t="s">
        <v>5819</v>
      </c>
      <c r="E1538" t="s">
        <v>2225</v>
      </c>
      <c r="G1538" t="s">
        <v>2228</v>
      </c>
      <c r="H1538" t="s">
        <v>1154</v>
      </c>
    </row>
    <row r="1539" spans="1:8">
      <c r="A1539" t="s">
        <v>1155</v>
      </c>
      <c r="B1539" t="s">
        <v>5820</v>
      </c>
      <c r="C1539" t="s">
        <v>2944</v>
      </c>
      <c r="D1539" t="s">
        <v>5821</v>
      </c>
      <c r="E1539" t="s">
        <v>2321</v>
      </c>
      <c r="G1539" t="s">
        <v>2237</v>
      </c>
      <c r="H1539" t="s">
        <v>1155</v>
      </c>
    </row>
    <row r="1540" spans="1:8">
      <c r="A1540" t="s">
        <v>1157</v>
      </c>
      <c r="B1540" t="s">
        <v>5822</v>
      </c>
      <c r="C1540" t="s">
        <v>2340</v>
      </c>
      <c r="D1540" t="s">
        <v>5823</v>
      </c>
      <c r="E1540" t="s">
        <v>2340</v>
      </c>
      <c r="G1540" t="s">
        <v>2237</v>
      </c>
      <c r="H1540" t="s">
        <v>1157</v>
      </c>
    </row>
    <row r="1541" spans="1:8">
      <c r="A1541" t="s">
        <v>1704</v>
      </c>
      <c r="B1541" t="s">
        <v>5824</v>
      </c>
      <c r="C1541" t="s">
        <v>2225</v>
      </c>
      <c r="G1541" t="s">
        <v>2228</v>
      </c>
      <c r="H1541" t="s">
        <v>1704</v>
      </c>
    </row>
    <row r="1542" spans="1:8">
      <c r="A1542" t="s">
        <v>1705</v>
      </c>
      <c r="B1542" t="s">
        <v>5825</v>
      </c>
      <c r="C1542" t="s">
        <v>2298</v>
      </c>
      <c r="G1542" t="s">
        <v>2228</v>
      </c>
      <c r="H1542" t="s">
        <v>1705</v>
      </c>
    </row>
    <row r="1543" spans="1:8">
      <c r="A1543" t="s">
        <v>1158</v>
      </c>
      <c r="B1543" t="s">
        <v>5826</v>
      </c>
      <c r="C1543" t="s">
        <v>2298</v>
      </c>
      <c r="G1543" t="s">
        <v>2237</v>
      </c>
      <c r="H1543" t="s">
        <v>1158</v>
      </c>
    </row>
    <row r="1544" spans="1:8">
      <c r="A1544" t="s">
        <v>5827</v>
      </c>
      <c r="B1544" t="s">
        <v>5828</v>
      </c>
      <c r="C1544" t="s">
        <v>2246</v>
      </c>
      <c r="D1544" t="s">
        <v>5829</v>
      </c>
      <c r="E1544" t="s">
        <v>2246</v>
      </c>
      <c r="G1544" t="s">
        <v>2228</v>
      </c>
      <c r="H1544" t="s">
        <v>5827</v>
      </c>
    </row>
    <row r="1545" spans="1:8">
      <c r="A1545" t="s">
        <v>1159</v>
      </c>
      <c r="B1545" t="s">
        <v>5830</v>
      </c>
      <c r="C1545" t="s">
        <v>2246</v>
      </c>
      <c r="D1545" t="s">
        <v>5831</v>
      </c>
      <c r="E1545" t="s">
        <v>2246</v>
      </c>
      <c r="G1545" t="s">
        <v>2237</v>
      </c>
      <c r="H1545" t="s">
        <v>1159</v>
      </c>
    </row>
    <row r="1546" spans="1:8">
      <c r="A1546" t="s">
        <v>5832</v>
      </c>
      <c r="B1546" t="s">
        <v>5833</v>
      </c>
      <c r="C1546" t="s">
        <v>5834</v>
      </c>
      <c r="D1546" t="s">
        <v>5835</v>
      </c>
      <c r="E1546" t="s">
        <v>2321</v>
      </c>
      <c r="F1546" t="s">
        <v>5836</v>
      </c>
      <c r="G1546" t="s">
        <v>7446</v>
      </c>
      <c r="H1546" t="s">
        <v>5832</v>
      </c>
    </row>
    <row r="1547" spans="1:8">
      <c r="A1547" t="s">
        <v>1120</v>
      </c>
      <c r="B1547" t="s">
        <v>5837</v>
      </c>
      <c r="C1547" t="s">
        <v>2276</v>
      </c>
      <c r="D1547" t="s">
        <v>4209</v>
      </c>
      <c r="E1547" t="s">
        <v>2321</v>
      </c>
      <c r="G1547" t="s">
        <v>2237</v>
      </c>
      <c r="H1547" t="s">
        <v>1120</v>
      </c>
    </row>
    <row r="1548" spans="1:8">
      <c r="A1548" t="s">
        <v>5838</v>
      </c>
      <c r="B1548" t="s">
        <v>5839</v>
      </c>
      <c r="C1548" t="s">
        <v>2225</v>
      </c>
      <c r="D1548" t="s">
        <v>5840</v>
      </c>
      <c r="E1548" t="s">
        <v>2294</v>
      </c>
      <c r="G1548" t="s">
        <v>2228</v>
      </c>
      <c r="H1548" t="s">
        <v>5838</v>
      </c>
    </row>
    <row r="1549" spans="1:8">
      <c r="A1549" t="s">
        <v>1122</v>
      </c>
      <c r="B1549" t="s">
        <v>5841</v>
      </c>
      <c r="C1549" t="s">
        <v>2428</v>
      </c>
      <c r="G1549" t="s">
        <v>2228</v>
      </c>
      <c r="H1549" t="s">
        <v>1122</v>
      </c>
    </row>
    <row r="1550" spans="1:8">
      <c r="A1550" t="s">
        <v>1123</v>
      </c>
      <c r="B1550" t="s">
        <v>5842</v>
      </c>
      <c r="C1550" t="s">
        <v>2750</v>
      </c>
      <c r="D1550" t="s">
        <v>5843</v>
      </c>
      <c r="E1550" t="s">
        <v>2750</v>
      </c>
      <c r="G1550" t="s">
        <v>2228</v>
      </c>
      <c r="H1550" t="s">
        <v>1123</v>
      </c>
    </row>
    <row r="1551" spans="1:8">
      <c r="A1551" t="s">
        <v>1124</v>
      </c>
      <c r="B1551" t="s">
        <v>5844</v>
      </c>
      <c r="C1551" t="s">
        <v>2375</v>
      </c>
      <c r="D1551" t="s">
        <v>5845</v>
      </c>
      <c r="E1551" t="s">
        <v>2368</v>
      </c>
      <c r="G1551" t="s">
        <v>2237</v>
      </c>
      <c r="H1551" t="s">
        <v>1124</v>
      </c>
    </row>
    <row r="1552" spans="1:8">
      <c r="A1552" t="s">
        <v>1125</v>
      </c>
      <c r="B1552" t="s">
        <v>5846</v>
      </c>
      <c r="C1552" t="s">
        <v>2428</v>
      </c>
      <c r="D1552" t="s">
        <v>5847</v>
      </c>
      <c r="E1552" t="s">
        <v>2220</v>
      </c>
      <c r="F1552" t="s">
        <v>5848</v>
      </c>
      <c r="G1552" t="s">
        <v>7446</v>
      </c>
      <c r="H1552" t="s">
        <v>1125</v>
      </c>
    </row>
    <row r="1553" spans="1:8">
      <c r="A1553" t="s">
        <v>1126</v>
      </c>
      <c r="B1553" t="s">
        <v>5849</v>
      </c>
      <c r="C1553" t="s">
        <v>2709</v>
      </c>
      <c r="D1553" t="s">
        <v>5850</v>
      </c>
      <c r="E1553" t="s">
        <v>2709</v>
      </c>
      <c r="G1553" t="s">
        <v>2237</v>
      </c>
      <c r="H1553" t="s">
        <v>1126</v>
      </c>
    </row>
    <row r="1554" spans="1:8">
      <c r="A1554" t="s">
        <v>1127</v>
      </c>
      <c r="B1554" t="s">
        <v>5851</v>
      </c>
      <c r="C1554" t="s">
        <v>4206</v>
      </c>
      <c r="D1554" t="s">
        <v>5852</v>
      </c>
      <c r="E1554" t="s">
        <v>4206</v>
      </c>
      <c r="G1554" t="s">
        <v>2237</v>
      </c>
      <c r="H1554" t="s">
        <v>1127</v>
      </c>
    </row>
    <row r="1555" spans="1:8">
      <c r="A1555" t="s">
        <v>1128</v>
      </c>
      <c r="B1555" t="s">
        <v>5853</v>
      </c>
      <c r="C1555" t="s">
        <v>2230</v>
      </c>
      <c r="D1555" t="s">
        <v>5854</v>
      </c>
      <c r="E1555" t="s">
        <v>3133</v>
      </c>
      <c r="G1555" t="s">
        <v>2228</v>
      </c>
      <c r="H1555" t="s">
        <v>1128</v>
      </c>
    </row>
    <row r="1556" spans="1:8">
      <c r="A1556" t="s">
        <v>1129</v>
      </c>
      <c r="B1556" t="s">
        <v>5855</v>
      </c>
      <c r="C1556" t="s">
        <v>2225</v>
      </c>
      <c r="G1556" t="s">
        <v>2237</v>
      </c>
      <c r="H1556" t="s">
        <v>1129</v>
      </c>
    </row>
    <row r="1557" spans="1:8">
      <c r="A1557" t="s">
        <v>1130</v>
      </c>
      <c r="B1557" t="s">
        <v>5856</v>
      </c>
      <c r="C1557" t="s">
        <v>2319</v>
      </c>
      <c r="D1557" t="s">
        <v>5857</v>
      </c>
      <c r="E1557" t="s">
        <v>2319</v>
      </c>
      <c r="G1557" t="s">
        <v>2228</v>
      </c>
      <c r="H1557" t="s">
        <v>1130</v>
      </c>
    </row>
    <row r="1558" spans="1:8">
      <c r="A1558" t="s">
        <v>5858</v>
      </c>
      <c r="B1558" t="s">
        <v>5859</v>
      </c>
      <c r="C1558" t="s">
        <v>2246</v>
      </c>
      <c r="G1558" t="s">
        <v>2237</v>
      </c>
      <c r="H1558" t="s">
        <v>5858</v>
      </c>
    </row>
    <row r="1559" spans="1:8">
      <c r="A1559" t="s">
        <v>5860</v>
      </c>
      <c r="B1559" t="s">
        <v>5861</v>
      </c>
      <c r="C1559" t="s">
        <v>2490</v>
      </c>
      <c r="D1559" t="s">
        <v>5862</v>
      </c>
      <c r="E1559" t="s">
        <v>2227</v>
      </c>
      <c r="G1559" t="s">
        <v>2237</v>
      </c>
      <c r="H1559" t="s">
        <v>5860</v>
      </c>
    </row>
    <row r="1560" spans="1:8">
      <c r="A1560" t="s">
        <v>1131</v>
      </c>
      <c r="B1560" t="s">
        <v>5863</v>
      </c>
      <c r="C1560" t="s">
        <v>2272</v>
      </c>
      <c r="D1560" t="s">
        <v>5864</v>
      </c>
      <c r="E1560" t="s">
        <v>2244</v>
      </c>
      <c r="F1560" t="s">
        <v>7567</v>
      </c>
      <c r="G1560" t="s">
        <v>7446</v>
      </c>
      <c r="H1560" t="s">
        <v>1131</v>
      </c>
    </row>
    <row r="1561" spans="1:8">
      <c r="A1561" t="s">
        <v>5868</v>
      </c>
      <c r="B1561" t="s">
        <v>5869</v>
      </c>
      <c r="C1561" t="s">
        <v>5870</v>
      </c>
      <c r="D1561" t="s">
        <v>5871</v>
      </c>
      <c r="E1561" t="s">
        <v>5870</v>
      </c>
      <c r="G1561" t="s">
        <v>2237</v>
      </c>
      <c r="H1561" t="s">
        <v>5868</v>
      </c>
    </row>
    <row r="1562" spans="1:8">
      <c r="A1562" t="s">
        <v>1133</v>
      </c>
      <c r="B1562" t="s">
        <v>5872</v>
      </c>
      <c r="C1562" t="s">
        <v>2428</v>
      </c>
      <c r="G1562" t="s">
        <v>2237</v>
      </c>
      <c r="H1562" t="s">
        <v>1133</v>
      </c>
    </row>
    <row r="1563" spans="1:8">
      <c r="A1563" t="s">
        <v>1134</v>
      </c>
      <c r="B1563" t="s">
        <v>5873</v>
      </c>
      <c r="C1563" t="s">
        <v>2230</v>
      </c>
      <c r="D1563" t="s">
        <v>5874</v>
      </c>
      <c r="E1563" t="s">
        <v>2227</v>
      </c>
      <c r="G1563" t="s">
        <v>2237</v>
      </c>
      <c r="H1563" t="s">
        <v>1134</v>
      </c>
    </row>
    <row r="1564" spans="1:8">
      <c r="A1564" t="s">
        <v>5875</v>
      </c>
      <c r="B1564" t="s">
        <v>5876</v>
      </c>
      <c r="C1564" t="s">
        <v>2225</v>
      </c>
      <c r="G1564" t="s">
        <v>2228</v>
      </c>
      <c r="H1564" t="s">
        <v>5875</v>
      </c>
    </row>
    <row r="1565" spans="1:8">
      <c r="A1565" t="s">
        <v>1135</v>
      </c>
      <c r="B1565" t="s">
        <v>5877</v>
      </c>
      <c r="C1565" t="s">
        <v>2225</v>
      </c>
      <c r="D1565" t="s">
        <v>5878</v>
      </c>
      <c r="E1565" t="s">
        <v>2375</v>
      </c>
      <c r="G1565" t="s">
        <v>2237</v>
      </c>
      <c r="H1565" t="s">
        <v>1135</v>
      </c>
    </row>
    <row r="1566" spans="1:8">
      <c r="A1566" t="s">
        <v>1136</v>
      </c>
      <c r="B1566" t="s">
        <v>5879</v>
      </c>
      <c r="C1566" t="s">
        <v>2244</v>
      </c>
      <c r="D1566" t="s">
        <v>5880</v>
      </c>
      <c r="E1566" t="s">
        <v>2543</v>
      </c>
      <c r="F1566" t="s">
        <v>5881</v>
      </c>
      <c r="G1566" t="s">
        <v>7446</v>
      </c>
      <c r="H1566" t="s">
        <v>1136</v>
      </c>
    </row>
    <row r="1567" spans="1:8">
      <c r="A1567" t="s">
        <v>1137</v>
      </c>
      <c r="B1567" t="s">
        <v>5882</v>
      </c>
      <c r="C1567" t="s">
        <v>2230</v>
      </c>
      <c r="D1567" t="s">
        <v>5883</v>
      </c>
      <c r="E1567" t="s">
        <v>2321</v>
      </c>
      <c r="G1567" t="s">
        <v>2237</v>
      </c>
      <c r="H1567" t="s">
        <v>1137</v>
      </c>
    </row>
    <row r="1568" spans="1:8">
      <c r="A1568" t="s">
        <v>1138</v>
      </c>
      <c r="B1568" t="s">
        <v>5884</v>
      </c>
      <c r="C1568" t="s">
        <v>2413</v>
      </c>
      <c r="G1568" t="s">
        <v>2237</v>
      </c>
      <c r="H1568" t="s">
        <v>1138</v>
      </c>
    </row>
    <row r="1569" spans="1:8">
      <c r="A1569" t="s">
        <v>1139</v>
      </c>
      <c r="B1569" t="s">
        <v>5885</v>
      </c>
      <c r="C1569" t="s">
        <v>2230</v>
      </c>
      <c r="D1569" t="s">
        <v>7568</v>
      </c>
      <c r="E1569" t="s">
        <v>2321</v>
      </c>
      <c r="F1569" t="s">
        <v>5887</v>
      </c>
      <c r="G1569" t="s">
        <v>7446</v>
      </c>
      <c r="H1569" t="s">
        <v>1139</v>
      </c>
    </row>
    <row r="1570" spans="1:8">
      <c r="A1570" t="s">
        <v>5888</v>
      </c>
      <c r="B1570" t="s">
        <v>5889</v>
      </c>
      <c r="C1570" t="s">
        <v>2230</v>
      </c>
      <c r="D1570" t="s">
        <v>5890</v>
      </c>
      <c r="E1570" t="s">
        <v>2230</v>
      </c>
      <c r="F1570" t="s">
        <v>5891</v>
      </c>
      <c r="G1570" t="s">
        <v>2223</v>
      </c>
      <c r="H1570" t="s">
        <v>5888</v>
      </c>
    </row>
    <row r="1571" spans="1:8">
      <c r="A1571" t="s">
        <v>5892</v>
      </c>
      <c r="B1571" t="s">
        <v>5893</v>
      </c>
      <c r="C1571" t="s">
        <v>2375</v>
      </c>
      <c r="D1571" t="s">
        <v>5894</v>
      </c>
      <c r="E1571" t="s">
        <v>2244</v>
      </c>
      <c r="G1571" t="s">
        <v>2228</v>
      </c>
      <c r="H1571" t="s">
        <v>5892</v>
      </c>
    </row>
    <row r="1572" spans="1:8">
      <c r="A1572" t="s">
        <v>1140</v>
      </c>
      <c r="B1572" t="s">
        <v>5895</v>
      </c>
      <c r="C1572" t="s">
        <v>2230</v>
      </c>
      <c r="D1572" t="s">
        <v>5896</v>
      </c>
      <c r="E1572" t="s">
        <v>2321</v>
      </c>
      <c r="G1572" t="s">
        <v>2228</v>
      </c>
      <c r="H1572" t="s">
        <v>1140</v>
      </c>
    </row>
    <row r="1573" spans="1:8">
      <c r="A1573" t="s">
        <v>1141</v>
      </c>
      <c r="B1573" t="s">
        <v>5897</v>
      </c>
      <c r="C1573" t="s">
        <v>2700</v>
      </c>
      <c r="G1573" t="s">
        <v>2237</v>
      </c>
      <c r="H1573" t="s">
        <v>1141</v>
      </c>
    </row>
    <row r="1574" spans="1:8">
      <c r="A1574" t="s">
        <v>1142</v>
      </c>
      <c r="B1574" t="s">
        <v>5898</v>
      </c>
      <c r="C1574" t="s">
        <v>2242</v>
      </c>
      <c r="D1574" t="s">
        <v>5160</v>
      </c>
      <c r="E1574" t="s">
        <v>2321</v>
      </c>
      <c r="G1574" t="s">
        <v>2228</v>
      </c>
      <c r="H1574" t="s">
        <v>1142</v>
      </c>
    </row>
    <row r="1575" spans="1:8">
      <c r="A1575" t="s">
        <v>1700</v>
      </c>
      <c r="B1575" t="s">
        <v>5899</v>
      </c>
      <c r="C1575" t="s">
        <v>2350</v>
      </c>
      <c r="G1575" t="s">
        <v>2237</v>
      </c>
      <c r="H1575" t="s">
        <v>1700</v>
      </c>
    </row>
    <row r="1576" spans="1:8">
      <c r="A1576" t="s">
        <v>5900</v>
      </c>
      <c r="B1576" t="s">
        <v>5901</v>
      </c>
      <c r="C1576" t="s">
        <v>2350</v>
      </c>
      <c r="D1576" t="s">
        <v>5902</v>
      </c>
      <c r="E1576" t="s">
        <v>2750</v>
      </c>
      <c r="G1576" t="s">
        <v>2237</v>
      </c>
      <c r="H1576" t="s">
        <v>5900</v>
      </c>
    </row>
    <row r="1577" spans="1:8">
      <c r="A1577" t="s">
        <v>1143</v>
      </c>
      <c r="B1577" t="s">
        <v>5903</v>
      </c>
      <c r="C1577" t="s">
        <v>2350</v>
      </c>
      <c r="D1577" t="s">
        <v>5904</v>
      </c>
      <c r="E1577" t="s">
        <v>2750</v>
      </c>
      <c r="F1577" t="s">
        <v>5905</v>
      </c>
      <c r="G1577" t="s">
        <v>7446</v>
      </c>
      <c r="H1577" t="s">
        <v>1143</v>
      </c>
    </row>
    <row r="1578" spans="1:8">
      <c r="A1578" t="s">
        <v>1144</v>
      </c>
      <c r="B1578" t="s">
        <v>5906</v>
      </c>
      <c r="C1578" t="s">
        <v>2259</v>
      </c>
      <c r="G1578" t="s">
        <v>2228</v>
      </c>
      <c r="H1578" t="s">
        <v>1144</v>
      </c>
    </row>
    <row r="1579" spans="1:8">
      <c r="A1579" t="s">
        <v>1701</v>
      </c>
      <c r="B1579" t="s">
        <v>5910</v>
      </c>
      <c r="C1579" t="s">
        <v>2254</v>
      </c>
      <c r="G1579" t="s">
        <v>2304</v>
      </c>
      <c r="H1579" t="s">
        <v>1701</v>
      </c>
    </row>
    <row r="1580" spans="1:8">
      <c r="A1580" t="s">
        <v>1146</v>
      </c>
      <c r="B1580" t="s">
        <v>5911</v>
      </c>
      <c r="C1580" t="s">
        <v>2254</v>
      </c>
      <c r="D1580" t="s">
        <v>5912</v>
      </c>
      <c r="E1580" t="s">
        <v>2250</v>
      </c>
      <c r="G1580" t="s">
        <v>2237</v>
      </c>
      <c r="H1580" t="s">
        <v>1146</v>
      </c>
    </row>
    <row r="1581" spans="1:8">
      <c r="A1581" t="s">
        <v>5913</v>
      </c>
      <c r="B1581" t="s">
        <v>5914</v>
      </c>
      <c r="C1581" t="s">
        <v>2276</v>
      </c>
      <c r="D1581" t="s">
        <v>5915</v>
      </c>
      <c r="E1581" t="s">
        <v>2227</v>
      </c>
      <c r="F1581" t="s">
        <v>5916</v>
      </c>
      <c r="G1581" t="s">
        <v>7446</v>
      </c>
      <c r="H1581" t="s">
        <v>5913</v>
      </c>
    </row>
    <row r="1582" spans="1:8">
      <c r="A1582" t="s">
        <v>1147</v>
      </c>
      <c r="B1582" t="s">
        <v>5917</v>
      </c>
      <c r="C1582" t="s">
        <v>4034</v>
      </c>
      <c r="D1582" t="s">
        <v>3391</v>
      </c>
      <c r="E1582" t="s">
        <v>3133</v>
      </c>
      <c r="G1582" t="s">
        <v>2237</v>
      </c>
      <c r="H1582" t="s">
        <v>1147</v>
      </c>
    </row>
    <row r="1583" spans="1:8">
      <c r="A1583" t="s">
        <v>1702</v>
      </c>
      <c r="B1583" t="s">
        <v>5918</v>
      </c>
      <c r="C1583" t="s">
        <v>2242</v>
      </c>
      <c r="D1583" t="s">
        <v>5919</v>
      </c>
      <c r="E1583" t="s">
        <v>2266</v>
      </c>
      <c r="G1583" t="s">
        <v>2237</v>
      </c>
      <c r="H1583" t="s">
        <v>1702</v>
      </c>
    </row>
    <row r="1584" spans="1:8">
      <c r="A1584" t="s">
        <v>1148</v>
      </c>
      <c r="B1584" t="s">
        <v>5920</v>
      </c>
      <c r="C1584" t="s">
        <v>2242</v>
      </c>
      <c r="D1584" t="s">
        <v>5921</v>
      </c>
      <c r="E1584" t="s">
        <v>2250</v>
      </c>
      <c r="G1584" t="s">
        <v>2237</v>
      </c>
      <c r="H1584" t="s">
        <v>1148</v>
      </c>
    </row>
    <row r="1585" spans="1:8">
      <c r="A1585" t="s">
        <v>1160</v>
      </c>
      <c r="B1585" t="s">
        <v>5922</v>
      </c>
      <c r="C1585" t="s">
        <v>2944</v>
      </c>
      <c r="D1585" t="s">
        <v>5923</v>
      </c>
      <c r="E1585" t="s">
        <v>2246</v>
      </c>
      <c r="F1585" t="s">
        <v>5924</v>
      </c>
      <c r="G1585" t="s">
        <v>7446</v>
      </c>
      <c r="H1585" t="s">
        <v>1160</v>
      </c>
    </row>
    <row r="1586" spans="1:8">
      <c r="A1586" t="s">
        <v>1149</v>
      </c>
      <c r="B1586" t="s">
        <v>5925</v>
      </c>
      <c r="C1586" t="s">
        <v>2227</v>
      </c>
      <c r="D1586" t="s">
        <v>5926</v>
      </c>
      <c r="E1586" t="s">
        <v>2377</v>
      </c>
      <c r="F1586" t="s">
        <v>5483</v>
      </c>
      <c r="G1586" t="s">
        <v>7446</v>
      </c>
      <c r="H1586" t="s">
        <v>1149</v>
      </c>
    </row>
    <row r="1587" spans="1:8">
      <c r="A1587" t="s">
        <v>1151</v>
      </c>
      <c r="B1587" t="s">
        <v>5927</v>
      </c>
      <c r="C1587" t="s">
        <v>2298</v>
      </c>
      <c r="D1587" t="s">
        <v>5928</v>
      </c>
      <c r="E1587" t="s">
        <v>2298</v>
      </c>
      <c r="G1587" t="s">
        <v>2237</v>
      </c>
      <c r="H1587" t="s">
        <v>1151</v>
      </c>
    </row>
    <row r="1588" spans="1:8">
      <c r="A1588" t="s">
        <v>1152</v>
      </c>
      <c r="B1588" t="s">
        <v>5929</v>
      </c>
      <c r="C1588" t="s">
        <v>2559</v>
      </c>
      <c r="D1588" t="s">
        <v>5930</v>
      </c>
      <c r="E1588" t="s">
        <v>2559</v>
      </c>
      <c r="G1588" t="s">
        <v>2237</v>
      </c>
      <c r="H1588" t="s">
        <v>1152</v>
      </c>
    </row>
    <row r="1589" spans="1:8">
      <c r="A1589" t="s">
        <v>5931</v>
      </c>
      <c r="B1589" t="s">
        <v>5932</v>
      </c>
      <c r="C1589" t="s">
        <v>2407</v>
      </c>
      <c r="D1589" t="s">
        <v>5933</v>
      </c>
      <c r="E1589" t="s">
        <v>2250</v>
      </c>
      <c r="G1589" t="s">
        <v>2237</v>
      </c>
      <c r="H1589" t="s">
        <v>5931</v>
      </c>
    </row>
    <row r="1590" spans="1:8">
      <c r="A1590" t="s">
        <v>1161</v>
      </c>
      <c r="B1590" t="s">
        <v>5934</v>
      </c>
      <c r="C1590" t="s">
        <v>2428</v>
      </c>
      <c r="D1590" t="s">
        <v>5935</v>
      </c>
      <c r="E1590" t="s">
        <v>2407</v>
      </c>
      <c r="G1590" t="s">
        <v>2237</v>
      </c>
      <c r="H1590" t="s">
        <v>1161</v>
      </c>
    </row>
    <row r="1591" spans="1:8">
      <c r="A1591" t="s">
        <v>1162</v>
      </c>
      <c r="B1591" t="s">
        <v>5936</v>
      </c>
      <c r="C1591" t="s">
        <v>2242</v>
      </c>
      <c r="G1591" t="s">
        <v>2237</v>
      </c>
      <c r="H1591" t="s">
        <v>1162</v>
      </c>
    </row>
    <row r="1592" spans="1:8">
      <c r="A1592" t="s">
        <v>5937</v>
      </c>
      <c r="B1592" t="s">
        <v>5938</v>
      </c>
      <c r="C1592" t="s">
        <v>2246</v>
      </c>
      <c r="D1592" t="s">
        <v>5939</v>
      </c>
      <c r="E1592" t="s">
        <v>2246</v>
      </c>
      <c r="G1592" t="s">
        <v>2237</v>
      </c>
      <c r="H1592" t="s">
        <v>5937</v>
      </c>
    </row>
    <row r="1593" spans="1:8">
      <c r="A1593" t="s">
        <v>1163</v>
      </c>
      <c r="B1593" t="s">
        <v>5940</v>
      </c>
      <c r="C1593" t="s">
        <v>2750</v>
      </c>
      <c r="D1593" t="s">
        <v>5941</v>
      </c>
      <c r="E1593" t="s">
        <v>2344</v>
      </c>
      <c r="G1593" t="s">
        <v>2237</v>
      </c>
      <c r="H1593" t="s">
        <v>1163</v>
      </c>
    </row>
    <row r="1594" spans="1:8">
      <c r="A1594" t="s">
        <v>1706</v>
      </c>
      <c r="B1594" t="s">
        <v>5942</v>
      </c>
      <c r="C1594" t="s">
        <v>2750</v>
      </c>
      <c r="G1594" t="s">
        <v>2304</v>
      </c>
      <c r="H1594" t="s">
        <v>1706</v>
      </c>
    </row>
    <row r="1595" spans="1:8">
      <c r="A1595" t="s">
        <v>1164</v>
      </c>
      <c r="B1595" t="s">
        <v>5943</v>
      </c>
      <c r="C1595" t="s">
        <v>3133</v>
      </c>
      <c r="D1595" t="s">
        <v>5944</v>
      </c>
      <c r="E1595" t="s">
        <v>2483</v>
      </c>
      <c r="G1595" t="s">
        <v>2237</v>
      </c>
      <c r="H1595" t="s">
        <v>1164</v>
      </c>
    </row>
    <row r="1596" spans="1:8">
      <c r="A1596" t="s">
        <v>1165</v>
      </c>
      <c r="B1596" t="s">
        <v>5945</v>
      </c>
      <c r="C1596" t="s">
        <v>2830</v>
      </c>
      <c r="G1596" t="s">
        <v>7473</v>
      </c>
      <c r="H1596" t="s">
        <v>1165</v>
      </c>
    </row>
    <row r="1597" spans="1:8">
      <c r="A1597" t="s">
        <v>1166</v>
      </c>
      <c r="B1597" t="s">
        <v>5946</v>
      </c>
      <c r="C1597" t="s">
        <v>2830</v>
      </c>
      <c r="D1597" t="s">
        <v>5947</v>
      </c>
      <c r="E1597" t="s">
        <v>2321</v>
      </c>
      <c r="G1597" t="s">
        <v>2237</v>
      </c>
      <c r="H1597" t="s">
        <v>1166</v>
      </c>
    </row>
    <row r="1598" spans="1:8">
      <c r="A1598" t="s">
        <v>5948</v>
      </c>
      <c r="B1598" t="s">
        <v>5949</v>
      </c>
      <c r="C1598" t="s">
        <v>2344</v>
      </c>
      <c r="D1598" t="s">
        <v>5950</v>
      </c>
      <c r="E1598" t="s">
        <v>2344</v>
      </c>
      <c r="G1598" t="s">
        <v>2237</v>
      </c>
      <c r="H1598" t="s">
        <v>5948</v>
      </c>
    </row>
    <row r="1599" spans="1:8">
      <c r="A1599" t="s">
        <v>1168</v>
      </c>
      <c r="B1599" t="s">
        <v>5951</v>
      </c>
      <c r="C1599" t="s">
        <v>2750</v>
      </c>
      <c r="D1599" t="s">
        <v>5952</v>
      </c>
      <c r="E1599" t="s">
        <v>2227</v>
      </c>
      <c r="G1599" t="s">
        <v>2228</v>
      </c>
      <c r="H1599" t="s">
        <v>1168</v>
      </c>
    </row>
    <row r="1600" spans="1:8">
      <c r="A1600" t="s">
        <v>5953</v>
      </c>
      <c r="B1600" t="s">
        <v>5954</v>
      </c>
      <c r="C1600" t="s">
        <v>2248</v>
      </c>
      <c r="D1600" t="s">
        <v>2703</v>
      </c>
      <c r="E1600" t="s">
        <v>2321</v>
      </c>
      <c r="F1600" t="s">
        <v>3264</v>
      </c>
      <c r="G1600" t="s">
        <v>7446</v>
      </c>
      <c r="H1600" t="s">
        <v>5953</v>
      </c>
    </row>
    <row r="1601" spans="1:8">
      <c r="A1601" t="s">
        <v>5955</v>
      </c>
      <c r="B1601" t="s">
        <v>5956</v>
      </c>
      <c r="C1601" t="s">
        <v>2350</v>
      </c>
      <c r="G1601" t="s">
        <v>2237</v>
      </c>
      <c r="H1601" t="s">
        <v>5955</v>
      </c>
    </row>
    <row r="1602" spans="1:8">
      <c r="A1602" t="s">
        <v>1170</v>
      </c>
      <c r="B1602" t="s">
        <v>5957</v>
      </c>
      <c r="C1602" t="s">
        <v>2259</v>
      </c>
      <c r="D1602" t="s">
        <v>5958</v>
      </c>
      <c r="E1602" t="s">
        <v>2321</v>
      </c>
      <c r="F1602" t="s">
        <v>5959</v>
      </c>
      <c r="G1602" t="s">
        <v>7446</v>
      </c>
      <c r="H1602" t="s">
        <v>1170</v>
      </c>
    </row>
    <row r="1603" spans="1:8">
      <c r="A1603" t="s">
        <v>5960</v>
      </c>
      <c r="B1603" t="s">
        <v>5961</v>
      </c>
      <c r="C1603" t="s">
        <v>2250</v>
      </c>
      <c r="D1603" t="s">
        <v>3674</v>
      </c>
      <c r="E1603" t="s">
        <v>2232</v>
      </c>
      <c r="F1603" t="s">
        <v>5962</v>
      </c>
      <c r="G1603" t="s">
        <v>7446</v>
      </c>
      <c r="H1603" t="s">
        <v>5960</v>
      </c>
    </row>
    <row r="1604" spans="1:8">
      <c r="A1604" t="s">
        <v>1171</v>
      </c>
      <c r="B1604" t="s">
        <v>5963</v>
      </c>
      <c r="C1604" t="s">
        <v>2321</v>
      </c>
      <c r="D1604" t="s">
        <v>5964</v>
      </c>
      <c r="E1604" t="s">
        <v>2344</v>
      </c>
      <c r="G1604" t="s">
        <v>2237</v>
      </c>
      <c r="H1604" t="s">
        <v>1171</v>
      </c>
    </row>
    <row r="1605" spans="1:8">
      <c r="A1605" t="s">
        <v>5965</v>
      </c>
      <c r="B1605" t="s">
        <v>5966</v>
      </c>
      <c r="C1605" t="s">
        <v>2242</v>
      </c>
      <c r="D1605" t="s">
        <v>5967</v>
      </c>
      <c r="E1605" t="s">
        <v>2232</v>
      </c>
      <c r="G1605" t="s">
        <v>2237</v>
      </c>
      <c r="H1605" t="s">
        <v>5965</v>
      </c>
    </row>
    <row r="1606" spans="1:8">
      <c r="A1606" t="s">
        <v>5968</v>
      </c>
      <c r="B1606" t="s">
        <v>5969</v>
      </c>
      <c r="C1606" t="s">
        <v>2248</v>
      </c>
      <c r="D1606" t="s">
        <v>5970</v>
      </c>
      <c r="E1606" t="s">
        <v>2856</v>
      </c>
      <c r="G1606" t="s">
        <v>2237</v>
      </c>
      <c r="H1606" t="s">
        <v>5968</v>
      </c>
    </row>
    <row r="1607" spans="1:8">
      <c r="A1607" t="s">
        <v>5971</v>
      </c>
      <c r="B1607" t="s">
        <v>5972</v>
      </c>
      <c r="C1607" t="s">
        <v>2246</v>
      </c>
      <c r="D1607" t="s">
        <v>5973</v>
      </c>
      <c r="E1607" t="s">
        <v>2246</v>
      </c>
      <c r="G1607" t="s">
        <v>2237</v>
      </c>
      <c r="H1607" t="s">
        <v>5971</v>
      </c>
    </row>
    <row r="1608" spans="1:8">
      <c r="A1608" t="s">
        <v>1707</v>
      </c>
      <c r="B1608" t="s">
        <v>5974</v>
      </c>
      <c r="C1608" t="s">
        <v>2244</v>
      </c>
      <c r="G1608" t="s">
        <v>2237</v>
      </c>
      <c r="H1608" t="s">
        <v>1707</v>
      </c>
    </row>
    <row r="1609" spans="1:8">
      <c r="A1609" t="s">
        <v>1172</v>
      </c>
      <c r="B1609" t="s">
        <v>5975</v>
      </c>
      <c r="C1609" t="s">
        <v>2350</v>
      </c>
      <c r="G1609" t="s">
        <v>2237</v>
      </c>
      <c r="H1609" t="s">
        <v>1172</v>
      </c>
    </row>
    <row r="1610" spans="1:8">
      <c r="A1610" t="s">
        <v>1173</v>
      </c>
      <c r="B1610" t="s">
        <v>5976</v>
      </c>
      <c r="C1610" t="s">
        <v>2242</v>
      </c>
      <c r="D1610" t="s">
        <v>5977</v>
      </c>
      <c r="E1610" t="s">
        <v>2250</v>
      </c>
      <c r="G1610" t="s">
        <v>2237</v>
      </c>
      <c r="H1610" t="s">
        <v>1173</v>
      </c>
    </row>
    <row r="1611" spans="1:8">
      <c r="A1611" t="s">
        <v>1174</v>
      </c>
      <c r="B1611" t="s">
        <v>5978</v>
      </c>
      <c r="C1611" t="s">
        <v>2230</v>
      </c>
      <c r="D1611" t="s">
        <v>5979</v>
      </c>
      <c r="E1611" t="s">
        <v>2242</v>
      </c>
      <c r="G1611" t="s">
        <v>2228</v>
      </c>
      <c r="H1611" t="s">
        <v>1174</v>
      </c>
    </row>
    <row r="1612" spans="1:8">
      <c r="A1612" t="s">
        <v>1175</v>
      </c>
      <c r="B1612" t="s">
        <v>5980</v>
      </c>
      <c r="C1612" t="s">
        <v>2270</v>
      </c>
      <c r="D1612" t="s">
        <v>5981</v>
      </c>
      <c r="E1612" t="s">
        <v>2321</v>
      </c>
      <c r="G1612" t="s">
        <v>2237</v>
      </c>
      <c r="H1612" t="s">
        <v>1175</v>
      </c>
    </row>
    <row r="1613" spans="1:8">
      <c r="A1613" t="s">
        <v>1971</v>
      </c>
      <c r="B1613" t="s">
        <v>7569</v>
      </c>
      <c r="C1613" t="s">
        <v>2225</v>
      </c>
      <c r="G1613" t="s">
        <v>2228</v>
      </c>
      <c r="H1613" t="s">
        <v>1971</v>
      </c>
    </row>
    <row r="1614" spans="1:8">
      <c r="A1614" t="s">
        <v>1176</v>
      </c>
      <c r="B1614" t="s">
        <v>5982</v>
      </c>
      <c r="C1614" t="s">
        <v>2830</v>
      </c>
      <c r="D1614" t="s">
        <v>5983</v>
      </c>
      <c r="E1614" t="s">
        <v>2321</v>
      </c>
      <c r="G1614" t="s">
        <v>2237</v>
      </c>
      <c r="H1614" t="s">
        <v>1176</v>
      </c>
    </row>
    <row r="1615" spans="1:8">
      <c r="A1615" t="s">
        <v>1849</v>
      </c>
      <c r="B1615" t="s">
        <v>7570</v>
      </c>
      <c r="C1615" t="s">
        <v>2340</v>
      </c>
      <c r="G1615" t="s">
        <v>2237</v>
      </c>
      <c r="H1615" t="s">
        <v>1849</v>
      </c>
    </row>
    <row r="1616" spans="1:8">
      <c r="A1616" t="s">
        <v>5984</v>
      </c>
      <c r="B1616" t="s">
        <v>5985</v>
      </c>
      <c r="C1616" t="s">
        <v>2242</v>
      </c>
      <c r="D1616" t="s">
        <v>5986</v>
      </c>
      <c r="E1616" t="s">
        <v>2250</v>
      </c>
      <c r="G1616" t="s">
        <v>2237</v>
      </c>
      <c r="H1616" t="s">
        <v>5984</v>
      </c>
    </row>
    <row r="1617" spans="1:8">
      <c r="A1617" t="s">
        <v>1177</v>
      </c>
      <c r="B1617" t="s">
        <v>5987</v>
      </c>
      <c r="C1617" t="s">
        <v>2830</v>
      </c>
      <c r="D1617" t="s">
        <v>5988</v>
      </c>
      <c r="E1617" t="s">
        <v>2321</v>
      </c>
      <c r="G1617" t="s">
        <v>2237</v>
      </c>
      <c r="H1617" t="s">
        <v>1177</v>
      </c>
    </row>
    <row r="1618" spans="1:8">
      <c r="A1618" t="s">
        <v>1178</v>
      </c>
      <c r="B1618" t="s">
        <v>5989</v>
      </c>
      <c r="C1618" t="s">
        <v>4097</v>
      </c>
      <c r="D1618" t="s">
        <v>5990</v>
      </c>
      <c r="E1618" t="s">
        <v>2250</v>
      </c>
      <c r="G1618" t="s">
        <v>2237</v>
      </c>
      <c r="H1618" t="s">
        <v>1178</v>
      </c>
    </row>
    <row r="1619" spans="1:8">
      <c r="A1619" t="s">
        <v>5991</v>
      </c>
      <c r="B1619" t="s">
        <v>5992</v>
      </c>
      <c r="C1619" t="s">
        <v>2242</v>
      </c>
      <c r="D1619" t="s">
        <v>5993</v>
      </c>
      <c r="E1619" t="s">
        <v>2321</v>
      </c>
      <c r="F1619" t="s">
        <v>5994</v>
      </c>
      <c r="G1619" t="s">
        <v>2223</v>
      </c>
      <c r="H1619" t="s">
        <v>5991</v>
      </c>
    </row>
    <row r="1620" spans="1:8">
      <c r="A1620" t="s">
        <v>1179</v>
      </c>
      <c r="B1620" t="s">
        <v>5995</v>
      </c>
      <c r="C1620" t="s">
        <v>2242</v>
      </c>
      <c r="D1620" t="s">
        <v>5996</v>
      </c>
      <c r="E1620" t="s">
        <v>5624</v>
      </c>
      <c r="G1620" t="s">
        <v>2228</v>
      </c>
      <c r="H1620" t="s">
        <v>1179</v>
      </c>
    </row>
    <row r="1621" spans="1:8">
      <c r="A1621" t="s">
        <v>5997</v>
      </c>
      <c r="B1621" t="s">
        <v>5998</v>
      </c>
      <c r="C1621" t="s">
        <v>2250</v>
      </c>
      <c r="D1621" t="s">
        <v>5999</v>
      </c>
      <c r="E1621" t="s">
        <v>2227</v>
      </c>
      <c r="G1621" t="s">
        <v>2237</v>
      </c>
      <c r="H1621" t="s">
        <v>5997</v>
      </c>
    </row>
    <row r="1622" spans="1:8">
      <c r="A1622" t="s">
        <v>1180</v>
      </c>
      <c r="B1622" t="s">
        <v>6000</v>
      </c>
      <c r="C1622" t="s">
        <v>2242</v>
      </c>
      <c r="D1622" t="s">
        <v>6001</v>
      </c>
      <c r="E1622" t="s">
        <v>2227</v>
      </c>
      <c r="G1622" t="s">
        <v>2228</v>
      </c>
      <c r="H1622" t="s">
        <v>1180</v>
      </c>
    </row>
    <row r="1623" spans="1:8">
      <c r="A1623" t="s">
        <v>6002</v>
      </c>
      <c r="B1623" t="s">
        <v>6003</v>
      </c>
      <c r="C1623" t="s">
        <v>2246</v>
      </c>
      <c r="D1623" t="s">
        <v>6004</v>
      </c>
      <c r="E1623" t="s">
        <v>2321</v>
      </c>
      <c r="G1623" t="s">
        <v>2237</v>
      </c>
      <c r="H1623" t="s">
        <v>6002</v>
      </c>
    </row>
    <row r="1624" spans="1:8">
      <c r="A1624" t="s">
        <v>1181</v>
      </c>
      <c r="B1624" t="s">
        <v>6005</v>
      </c>
      <c r="C1624" t="s">
        <v>2254</v>
      </c>
      <c r="D1624" t="s">
        <v>6006</v>
      </c>
      <c r="E1624" t="s">
        <v>2344</v>
      </c>
      <c r="G1624" t="s">
        <v>2237</v>
      </c>
      <c r="H1624" t="s">
        <v>1181</v>
      </c>
    </row>
    <row r="1625" spans="1:8">
      <c r="A1625" t="s">
        <v>1182</v>
      </c>
      <c r="B1625" t="s">
        <v>6007</v>
      </c>
      <c r="C1625" t="s">
        <v>2220</v>
      </c>
      <c r="D1625" t="s">
        <v>6008</v>
      </c>
      <c r="E1625" t="s">
        <v>2220</v>
      </c>
      <c r="G1625" t="s">
        <v>2237</v>
      </c>
      <c r="H1625" t="s">
        <v>1182</v>
      </c>
    </row>
    <row r="1626" spans="1:8">
      <c r="A1626" t="s">
        <v>6009</v>
      </c>
      <c r="B1626" t="s">
        <v>6010</v>
      </c>
      <c r="C1626" t="s">
        <v>2220</v>
      </c>
      <c r="D1626" t="s">
        <v>6011</v>
      </c>
      <c r="E1626" t="s">
        <v>2244</v>
      </c>
      <c r="G1626" t="s">
        <v>2237</v>
      </c>
      <c r="H1626" t="s">
        <v>6009</v>
      </c>
    </row>
    <row r="1627" spans="1:8">
      <c r="A1627" t="s">
        <v>1183</v>
      </c>
      <c r="B1627" t="s">
        <v>6015</v>
      </c>
      <c r="C1627" t="s">
        <v>3825</v>
      </c>
      <c r="D1627" t="s">
        <v>6016</v>
      </c>
      <c r="E1627" t="s">
        <v>3825</v>
      </c>
      <c r="F1627" t="s">
        <v>6017</v>
      </c>
      <c r="G1627" t="s">
        <v>7446</v>
      </c>
      <c r="H1627" t="s">
        <v>1183</v>
      </c>
    </row>
    <row r="1628" spans="1:8">
      <c r="A1628" t="s">
        <v>1184</v>
      </c>
      <c r="B1628" t="s">
        <v>6018</v>
      </c>
      <c r="C1628" t="s">
        <v>2328</v>
      </c>
      <c r="D1628" t="s">
        <v>6019</v>
      </c>
      <c r="E1628" t="s">
        <v>2321</v>
      </c>
      <c r="F1628" t="s">
        <v>6020</v>
      </c>
      <c r="G1628" t="s">
        <v>7446</v>
      </c>
      <c r="H1628" t="s">
        <v>1184</v>
      </c>
    </row>
    <row r="1629" spans="1:8">
      <c r="A1629" t="s">
        <v>1185</v>
      </c>
      <c r="B1629" t="s">
        <v>6021</v>
      </c>
      <c r="C1629" t="s">
        <v>2375</v>
      </c>
      <c r="G1629" t="s">
        <v>2237</v>
      </c>
      <c r="H1629" t="s">
        <v>1185</v>
      </c>
    </row>
    <row r="1630" spans="1:8">
      <c r="A1630" t="s">
        <v>1186</v>
      </c>
      <c r="B1630" t="s">
        <v>6022</v>
      </c>
      <c r="C1630" t="s">
        <v>6023</v>
      </c>
      <c r="G1630" t="s">
        <v>2237</v>
      </c>
      <c r="H1630" t="s">
        <v>1186</v>
      </c>
    </row>
    <row r="1631" spans="1:8">
      <c r="A1631" t="s">
        <v>1187</v>
      </c>
      <c r="B1631" t="s">
        <v>6024</v>
      </c>
      <c r="C1631" t="s">
        <v>2246</v>
      </c>
      <c r="G1631" t="s">
        <v>2237</v>
      </c>
      <c r="H1631" t="s">
        <v>1187</v>
      </c>
    </row>
    <row r="1632" spans="1:8">
      <c r="A1632" t="s">
        <v>1188</v>
      </c>
      <c r="B1632" t="s">
        <v>6025</v>
      </c>
      <c r="C1632" t="s">
        <v>2230</v>
      </c>
      <c r="D1632" t="s">
        <v>2388</v>
      </c>
      <c r="E1632" t="s">
        <v>2321</v>
      </c>
      <c r="G1632" t="s">
        <v>2237</v>
      </c>
      <c r="H1632" t="s">
        <v>1188</v>
      </c>
    </row>
    <row r="1633" spans="1:8">
      <c r="A1633" t="s">
        <v>1189</v>
      </c>
      <c r="B1633" t="s">
        <v>6026</v>
      </c>
      <c r="C1633" t="s">
        <v>2830</v>
      </c>
      <c r="D1633" t="s">
        <v>6027</v>
      </c>
      <c r="E1633" t="s">
        <v>2232</v>
      </c>
      <c r="F1633" t="s">
        <v>6028</v>
      </c>
      <c r="G1633" t="s">
        <v>7446</v>
      </c>
      <c r="H1633" t="s">
        <v>1189</v>
      </c>
    </row>
    <row r="1634" spans="1:8">
      <c r="A1634" t="s">
        <v>1708</v>
      </c>
      <c r="B1634" t="s">
        <v>6029</v>
      </c>
      <c r="C1634" t="s">
        <v>2830</v>
      </c>
      <c r="G1634" t="s">
        <v>2228</v>
      </c>
      <c r="H1634" t="s">
        <v>1708</v>
      </c>
    </row>
    <row r="1635" spans="1:8">
      <c r="A1635" t="s">
        <v>1190</v>
      </c>
      <c r="B1635" t="s">
        <v>6030</v>
      </c>
      <c r="C1635" t="s">
        <v>2340</v>
      </c>
      <c r="G1635" t="s">
        <v>2237</v>
      </c>
      <c r="H1635" t="s">
        <v>1190</v>
      </c>
    </row>
    <row r="1636" spans="1:8">
      <c r="A1636" t="s">
        <v>1191</v>
      </c>
      <c r="B1636" t="s">
        <v>6031</v>
      </c>
      <c r="C1636" t="s">
        <v>6032</v>
      </c>
      <c r="D1636" t="s">
        <v>4005</v>
      </c>
      <c r="E1636" t="s">
        <v>2321</v>
      </c>
      <c r="F1636" t="s">
        <v>4006</v>
      </c>
      <c r="G1636" t="s">
        <v>2223</v>
      </c>
      <c r="H1636" t="s">
        <v>1191</v>
      </c>
    </row>
    <row r="1637" spans="1:8">
      <c r="A1637" t="s">
        <v>1709</v>
      </c>
      <c r="B1637" t="s">
        <v>6033</v>
      </c>
      <c r="C1637" t="s">
        <v>2246</v>
      </c>
      <c r="D1637" t="s">
        <v>6034</v>
      </c>
      <c r="E1637" t="s">
        <v>2246</v>
      </c>
      <c r="G1637" t="s">
        <v>2304</v>
      </c>
      <c r="H1637" t="s">
        <v>1709</v>
      </c>
    </row>
    <row r="1638" spans="1:8">
      <c r="A1638" t="s">
        <v>1192</v>
      </c>
      <c r="B1638" t="s">
        <v>6035</v>
      </c>
      <c r="C1638" t="s">
        <v>2246</v>
      </c>
      <c r="D1638" t="s">
        <v>6034</v>
      </c>
      <c r="E1638" t="s">
        <v>2246</v>
      </c>
      <c r="G1638" t="s">
        <v>2228</v>
      </c>
      <c r="H1638" t="s">
        <v>1192</v>
      </c>
    </row>
    <row r="1639" spans="1:8">
      <c r="A1639" t="s">
        <v>6036</v>
      </c>
      <c r="B1639" t="s">
        <v>6037</v>
      </c>
      <c r="C1639" t="s">
        <v>2225</v>
      </c>
      <c r="D1639" t="s">
        <v>6038</v>
      </c>
      <c r="E1639" t="s">
        <v>2225</v>
      </c>
      <c r="G1639" t="s">
        <v>2237</v>
      </c>
      <c r="H1639" t="s">
        <v>6036</v>
      </c>
    </row>
    <row r="1640" spans="1:8">
      <c r="A1640" t="s">
        <v>1710</v>
      </c>
      <c r="B1640" t="s">
        <v>6039</v>
      </c>
      <c r="C1640" t="s">
        <v>2266</v>
      </c>
      <c r="D1640" t="s">
        <v>6040</v>
      </c>
      <c r="E1640" t="s">
        <v>2266</v>
      </c>
      <c r="G1640" t="s">
        <v>2237</v>
      </c>
      <c r="H1640" t="s">
        <v>1710</v>
      </c>
    </row>
    <row r="1641" spans="1:8">
      <c r="A1641" t="s">
        <v>1193</v>
      </c>
      <c r="B1641" t="s">
        <v>6041</v>
      </c>
      <c r="C1641" t="s">
        <v>2750</v>
      </c>
      <c r="D1641" t="s">
        <v>6042</v>
      </c>
      <c r="E1641" t="s">
        <v>2407</v>
      </c>
      <c r="G1641" t="s">
        <v>2228</v>
      </c>
      <c r="H1641" t="s">
        <v>1193</v>
      </c>
    </row>
    <row r="1642" spans="1:8">
      <c r="A1642" t="s">
        <v>1194</v>
      </c>
      <c r="B1642" t="s">
        <v>6043</v>
      </c>
      <c r="C1642" t="s">
        <v>2750</v>
      </c>
      <c r="D1642" t="s">
        <v>6044</v>
      </c>
      <c r="E1642" t="s">
        <v>2230</v>
      </c>
      <c r="F1642" t="s">
        <v>6045</v>
      </c>
      <c r="G1642" t="s">
        <v>7446</v>
      </c>
      <c r="H1642" t="s">
        <v>1194</v>
      </c>
    </row>
    <row r="1643" spans="1:8">
      <c r="A1643" t="s">
        <v>1196</v>
      </c>
      <c r="B1643" t="s">
        <v>6046</v>
      </c>
      <c r="C1643" t="s">
        <v>2340</v>
      </c>
      <c r="D1643" t="s">
        <v>6047</v>
      </c>
      <c r="E1643" t="s">
        <v>2340</v>
      </c>
      <c r="F1643" t="s">
        <v>6048</v>
      </c>
      <c r="G1643" t="s">
        <v>7446</v>
      </c>
      <c r="H1643" t="s">
        <v>1196</v>
      </c>
    </row>
    <row r="1644" spans="1:8">
      <c r="A1644" t="s">
        <v>1197</v>
      </c>
      <c r="B1644" t="s">
        <v>6049</v>
      </c>
      <c r="C1644" t="s">
        <v>2340</v>
      </c>
      <c r="D1644" t="s">
        <v>6050</v>
      </c>
      <c r="E1644" t="s">
        <v>2340</v>
      </c>
      <c r="F1644" t="s">
        <v>6048</v>
      </c>
      <c r="G1644" t="s">
        <v>7446</v>
      </c>
      <c r="H1644" t="s">
        <v>1197</v>
      </c>
    </row>
    <row r="1645" spans="1:8">
      <c r="A1645" t="s">
        <v>6051</v>
      </c>
      <c r="B1645" t="s">
        <v>6052</v>
      </c>
      <c r="C1645" t="s">
        <v>2248</v>
      </c>
      <c r="G1645" t="s">
        <v>2228</v>
      </c>
      <c r="H1645" t="s">
        <v>6051</v>
      </c>
    </row>
    <row r="1646" spans="1:8">
      <c r="A1646" t="s">
        <v>1199</v>
      </c>
      <c r="B1646" t="s">
        <v>6053</v>
      </c>
      <c r="C1646" t="s">
        <v>2375</v>
      </c>
      <c r="D1646" t="s">
        <v>6054</v>
      </c>
      <c r="E1646" t="s">
        <v>2375</v>
      </c>
      <c r="G1646" t="s">
        <v>2237</v>
      </c>
      <c r="H1646" t="s">
        <v>1199</v>
      </c>
    </row>
    <row r="1647" spans="1:8">
      <c r="A1647" t="s">
        <v>6055</v>
      </c>
      <c r="B1647" t="s">
        <v>6056</v>
      </c>
      <c r="C1647" t="s">
        <v>2259</v>
      </c>
      <c r="D1647" t="s">
        <v>6057</v>
      </c>
      <c r="E1647" t="s">
        <v>3462</v>
      </c>
      <c r="G1647" t="s">
        <v>2228</v>
      </c>
      <c r="H1647" t="s">
        <v>6055</v>
      </c>
    </row>
    <row r="1648" spans="1:8">
      <c r="A1648" t="s">
        <v>7571</v>
      </c>
      <c r="B1648" t="s">
        <v>7572</v>
      </c>
      <c r="C1648" t="s">
        <v>2220</v>
      </c>
      <c r="D1648" t="s">
        <v>7573</v>
      </c>
      <c r="E1648" t="s">
        <v>2298</v>
      </c>
      <c r="G1648" t="s">
        <v>2228</v>
      </c>
      <c r="H1648" t="s">
        <v>7571</v>
      </c>
    </row>
    <row r="1649" spans="1:8">
      <c r="A1649" t="s">
        <v>6058</v>
      </c>
      <c r="B1649" t="s">
        <v>6059</v>
      </c>
      <c r="C1649" t="s">
        <v>2248</v>
      </c>
      <c r="D1649" t="s">
        <v>6060</v>
      </c>
      <c r="E1649" t="s">
        <v>2321</v>
      </c>
      <c r="G1649" t="s">
        <v>2237</v>
      </c>
      <c r="H1649" t="s">
        <v>6058</v>
      </c>
    </row>
    <row r="1650" spans="1:8">
      <c r="A1650" t="s">
        <v>6061</v>
      </c>
      <c r="B1650" t="s">
        <v>6062</v>
      </c>
      <c r="C1650" t="s">
        <v>2375</v>
      </c>
      <c r="D1650" t="s">
        <v>6063</v>
      </c>
      <c r="E1650" t="s">
        <v>2321</v>
      </c>
      <c r="G1650" t="s">
        <v>2237</v>
      </c>
      <c r="H1650" t="s">
        <v>6061</v>
      </c>
    </row>
    <row r="1651" spans="1:8">
      <c r="A1651" t="s">
        <v>1198</v>
      </c>
      <c r="B1651" t="s">
        <v>6064</v>
      </c>
      <c r="C1651" t="s">
        <v>2242</v>
      </c>
      <c r="G1651" t="s">
        <v>2237</v>
      </c>
      <c r="H1651" t="s">
        <v>1198</v>
      </c>
    </row>
    <row r="1652" spans="1:8">
      <c r="A1652" t="s">
        <v>1200</v>
      </c>
      <c r="B1652" t="s">
        <v>6065</v>
      </c>
      <c r="C1652" t="s">
        <v>2230</v>
      </c>
      <c r="D1652" t="s">
        <v>3080</v>
      </c>
      <c r="E1652" t="s">
        <v>2232</v>
      </c>
      <c r="G1652" t="s">
        <v>2237</v>
      </c>
      <c r="H1652" t="s">
        <v>1200</v>
      </c>
    </row>
    <row r="1653" spans="1:8">
      <c r="A1653" t="s">
        <v>1201</v>
      </c>
      <c r="B1653" t="s">
        <v>6066</v>
      </c>
      <c r="C1653" t="s">
        <v>2413</v>
      </c>
      <c r="D1653" t="s">
        <v>6067</v>
      </c>
      <c r="E1653" t="s">
        <v>2294</v>
      </c>
      <c r="F1653" t="s">
        <v>6068</v>
      </c>
      <c r="G1653" t="s">
        <v>7446</v>
      </c>
      <c r="H1653" t="s">
        <v>1201</v>
      </c>
    </row>
    <row r="1654" spans="1:8">
      <c r="A1654" t="s">
        <v>7574</v>
      </c>
      <c r="B1654" t="s">
        <v>7575</v>
      </c>
      <c r="C1654" t="s">
        <v>2259</v>
      </c>
      <c r="D1654" t="s">
        <v>5523</v>
      </c>
      <c r="E1654" t="s">
        <v>2250</v>
      </c>
      <c r="F1654" t="s">
        <v>5524</v>
      </c>
      <c r="G1654" t="s">
        <v>7446</v>
      </c>
      <c r="H1654" t="s">
        <v>7574</v>
      </c>
    </row>
    <row r="1655" spans="1:8">
      <c r="A1655" t="s">
        <v>1202</v>
      </c>
      <c r="B1655" t="s">
        <v>6069</v>
      </c>
      <c r="C1655" t="s">
        <v>3153</v>
      </c>
      <c r="D1655" t="s">
        <v>6070</v>
      </c>
      <c r="E1655" t="s">
        <v>2407</v>
      </c>
      <c r="F1655" t="s">
        <v>6071</v>
      </c>
      <c r="G1655" t="s">
        <v>7446</v>
      </c>
      <c r="H1655" t="s">
        <v>1202</v>
      </c>
    </row>
    <row r="1656" spans="1:8">
      <c r="A1656" t="s">
        <v>1203</v>
      </c>
      <c r="B1656" t="s">
        <v>6072</v>
      </c>
      <c r="C1656" t="s">
        <v>2242</v>
      </c>
      <c r="D1656" t="s">
        <v>6073</v>
      </c>
      <c r="E1656" t="s">
        <v>2321</v>
      </c>
      <c r="G1656" t="s">
        <v>2237</v>
      </c>
      <c r="H1656" t="s">
        <v>1203</v>
      </c>
    </row>
    <row r="1657" spans="1:8">
      <c r="A1657" t="s">
        <v>1204</v>
      </c>
      <c r="B1657" t="s">
        <v>6076</v>
      </c>
      <c r="C1657" t="s">
        <v>2244</v>
      </c>
      <c r="D1657" t="s">
        <v>6077</v>
      </c>
      <c r="E1657" t="s">
        <v>2321</v>
      </c>
      <c r="G1657" t="s">
        <v>2237</v>
      </c>
      <c r="H1657" t="s">
        <v>1204</v>
      </c>
    </row>
    <row r="1658" spans="1:8">
      <c r="A1658" t="s">
        <v>1205</v>
      </c>
      <c r="B1658" t="s">
        <v>6078</v>
      </c>
      <c r="C1658" t="s">
        <v>2244</v>
      </c>
      <c r="D1658" t="s">
        <v>6079</v>
      </c>
      <c r="E1658" t="s">
        <v>2232</v>
      </c>
      <c r="G1658" t="s">
        <v>2237</v>
      </c>
      <c r="H1658" t="s">
        <v>1205</v>
      </c>
    </row>
    <row r="1659" spans="1:8">
      <c r="A1659" t="s">
        <v>1711</v>
      </c>
      <c r="B1659" t="s">
        <v>6080</v>
      </c>
      <c r="C1659" t="s">
        <v>2513</v>
      </c>
      <c r="D1659" t="s">
        <v>6081</v>
      </c>
      <c r="E1659" t="s">
        <v>2513</v>
      </c>
      <c r="G1659" t="s">
        <v>2237</v>
      </c>
      <c r="H1659" t="s">
        <v>1711</v>
      </c>
    </row>
    <row r="1660" spans="1:8">
      <c r="A1660" t="s">
        <v>6082</v>
      </c>
      <c r="B1660" t="s">
        <v>6083</v>
      </c>
      <c r="C1660" t="s">
        <v>2611</v>
      </c>
      <c r="D1660" t="s">
        <v>6084</v>
      </c>
      <c r="E1660" t="s">
        <v>2227</v>
      </c>
      <c r="F1660" t="s">
        <v>6085</v>
      </c>
      <c r="G1660" t="s">
        <v>7446</v>
      </c>
      <c r="H1660" t="s">
        <v>6082</v>
      </c>
    </row>
    <row r="1661" spans="1:8">
      <c r="A1661" t="s">
        <v>1206</v>
      </c>
      <c r="B1661" t="s">
        <v>6086</v>
      </c>
      <c r="C1661" t="s">
        <v>2230</v>
      </c>
      <c r="D1661" t="s">
        <v>2249</v>
      </c>
      <c r="E1661" t="s">
        <v>2250</v>
      </c>
      <c r="G1661" t="s">
        <v>2228</v>
      </c>
      <c r="H1661" t="s">
        <v>1206</v>
      </c>
    </row>
    <row r="1662" spans="1:8">
      <c r="A1662" t="s">
        <v>1207</v>
      </c>
      <c r="B1662" t="s">
        <v>6087</v>
      </c>
      <c r="C1662" t="s">
        <v>2230</v>
      </c>
      <c r="D1662" t="s">
        <v>6088</v>
      </c>
      <c r="E1662" t="s">
        <v>2270</v>
      </c>
      <c r="G1662" t="s">
        <v>2237</v>
      </c>
      <c r="H1662" t="s">
        <v>1207</v>
      </c>
    </row>
    <row r="1663" spans="1:8">
      <c r="A1663" t="s">
        <v>1713</v>
      </c>
      <c r="B1663" t="s">
        <v>6089</v>
      </c>
      <c r="C1663" t="s">
        <v>2230</v>
      </c>
      <c r="G1663" t="s">
        <v>2304</v>
      </c>
      <c r="H1663" t="s">
        <v>1713</v>
      </c>
    </row>
    <row r="1664" spans="1:8">
      <c r="A1664" t="s">
        <v>1208</v>
      </c>
      <c r="B1664" t="s">
        <v>6090</v>
      </c>
      <c r="C1664" t="s">
        <v>2248</v>
      </c>
      <c r="G1664" t="s">
        <v>2237</v>
      </c>
      <c r="H1664" t="s">
        <v>1208</v>
      </c>
    </row>
    <row r="1665" spans="1:8">
      <c r="A1665" t="s">
        <v>1209</v>
      </c>
      <c r="B1665" t="s">
        <v>6091</v>
      </c>
      <c r="C1665" t="s">
        <v>2270</v>
      </c>
      <c r="D1665" t="s">
        <v>7576</v>
      </c>
      <c r="E1665" t="s">
        <v>2559</v>
      </c>
      <c r="F1665" t="s">
        <v>7577</v>
      </c>
      <c r="G1665" t="s">
        <v>7446</v>
      </c>
      <c r="H1665" t="s">
        <v>1209</v>
      </c>
    </row>
    <row r="1666" spans="1:8">
      <c r="A1666" t="s">
        <v>1211</v>
      </c>
      <c r="B1666" t="s">
        <v>6094</v>
      </c>
      <c r="C1666" t="s">
        <v>3628</v>
      </c>
      <c r="D1666" t="s">
        <v>6095</v>
      </c>
      <c r="E1666" t="s">
        <v>2321</v>
      </c>
      <c r="F1666" t="s">
        <v>6096</v>
      </c>
      <c r="G1666" t="s">
        <v>7446</v>
      </c>
      <c r="H1666" t="s">
        <v>1211</v>
      </c>
    </row>
    <row r="1667" spans="1:8">
      <c r="A1667" t="s">
        <v>1212</v>
      </c>
      <c r="B1667" t="s">
        <v>6097</v>
      </c>
      <c r="C1667" t="s">
        <v>2225</v>
      </c>
      <c r="D1667" t="s">
        <v>6098</v>
      </c>
      <c r="E1667" t="s">
        <v>2321</v>
      </c>
      <c r="G1667" t="s">
        <v>2228</v>
      </c>
      <c r="H1667" t="s">
        <v>1212</v>
      </c>
    </row>
    <row r="1668" spans="1:8">
      <c r="A1668" t="s">
        <v>6099</v>
      </c>
      <c r="B1668" t="s">
        <v>6100</v>
      </c>
      <c r="C1668" t="s">
        <v>2368</v>
      </c>
      <c r="D1668" t="s">
        <v>6101</v>
      </c>
      <c r="E1668" t="s">
        <v>2368</v>
      </c>
      <c r="G1668" t="s">
        <v>2237</v>
      </c>
      <c r="H1668" t="s">
        <v>6099</v>
      </c>
    </row>
    <row r="1669" spans="1:8">
      <c r="A1669" t="s">
        <v>1213</v>
      </c>
      <c r="B1669" t="s">
        <v>6102</v>
      </c>
      <c r="C1669" t="s">
        <v>2407</v>
      </c>
      <c r="G1669" t="s">
        <v>2237</v>
      </c>
      <c r="H1669" t="s">
        <v>1213</v>
      </c>
    </row>
    <row r="1670" spans="1:8">
      <c r="A1670" t="s">
        <v>1214</v>
      </c>
      <c r="B1670" t="s">
        <v>6103</v>
      </c>
      <c r="C1670" t="s">
        <v>2242</v>
      </c>
      <c r="D1670" t="s">
        <v>6104</v>
      </c>
      <c r="E1670" t="s">
        <v>2321</v>
      </c>
      <c r="G1670" t="s">
        <v>2228</v>
      </c>
      <c r="H1670" t="s">
        <v>1214</v>
      </c>
    </row>
    <row r="1671" spans="1:8">
      <c r="A1671" t="s">
        <v>1215</v>
      </c>
      <c r="B1671" t="s">
        <v>6105</v>
      </c>
      <c r="C1671" t="s">
        <v>2254</v>
      </c>
      <c r="D1671" t="s">
        <v>6106</v>
      </c>
      <c r="E1671" t="s">
        <v>2254</v>
      </c>
      <c r="F1671" t="s">
        <v>6107</v>
      </c>
      <c r="G1671" t="s">
        <v>7446</v>
      </c>
      <c r="H1671" t="s">
        <v>1215</v>
      </c>
    </row>
    <row r="1672" spans="1:8">
      <c r="A1672" t="s">
        <v>1217</v>
      </c>
      <c r="B1672" t="s">
        <v>6108</v>
      </c>
      <c r="C1672" t="s">
        <v>3067</v>
      </c>
      <c r="D1672" t="s">
        <v>6109</v>
      </c>
      <c r="E1672" t="s">
        <v>2344</v>
      </c>
      <c r="G1672" t="s">
        <v>2228</v>
      </c>
      <c r="H1672" t="s">
        <v>1217</v>
      </c>
    </row>
    <row r="1673" spans="1:8">
      <c r="A1673" t="s">
        <v>1218</v>
      </c>
      <c r="B1673" t="s">
        <v>6110</v>
      </c>
      <c r="C1673" t="s">
        <v>2399</v>
      </c>
      <c r="D1673" t="s">
        <v>6111</v>
      </c>
      <c r="E1673" t="s">
        <v>2321</v>
      </c>
      <c r="G1673" t="s">
        <v>2237</v>
      </c>
      <c r="H1673" t="s">
        <v>1218</v>
      </c>
    </row>
    <row r="1674" spans="1:8">
      <c r="A1674" t="s">
        <v>1219</v>
      </c>
      <c r="B1674" t="s">
        <v>6112</v>
      </c>
      <c r="C1674" t="s">
        <v>2230</v>
      </c>
      <c r="D1674" t="s">
        <v>6113</v>
      </c>
      <c r="E1674" t="s">
        <v>2344</v>
      </c>
      <c r="F1674" t="s">
        <v>6114</v>
      </c>
      <c r="G1674" t="s">
        <v>2223</v>
      </c>
      <c r="H1674" t="s">
        <v>1219</v>
      </c>
    </row>
    <row r="1675" spans="1:8">
      <c r="A1675" t="s">
        <v>6115</v>
      </c>
      <c r="B1675" t="s">
        <v>6116</v>
      </c>
      <c r="C1675" t="s">
        <v>2230</v>
      </c>
      <c r="D1675" t="s">
        <v>6117</v>
      </c>
      <c r="E1675" t="s">
        <v>2230</v>
      </c>
      <c r="G1675" t="s">
        <v>2228</v>
      </c>
      <c r="H1675" t="s">
        <v>6115</v>
      </c>
    </row>
    <row r="1676" spans="1:8">
      <c r="A1676" t="s">
        <v>6121</v>
      </c>
      <c r="B1676" t="s">
        <v>6122</v>
      </c>
      <c r="C1676" t="s">
        <v>2230</v>
      </c>
      <c r="D1676" t="s">
        <v>6123</v>
      </c>
      <c r="E1676" t="s">
        <v>2244</v>
      </c>
      <c r="G1676" t="s">
        <v>2237</v>
      </c>
      <c r="H1676" t="s">
        <v>6121</v>
      </c>
    </row>
    <row r="1677" spans="1:8">
      <c r="A1677" t="s">
        <v>1221</v>
      </c>
      <c r="B1677" t="s">
        <v>6124</v>
      </c>
      <c r="C1677" t="s">
        <v>2242</v>
      </c>
      <c r="D1677" t="s">
        <v>6125</v>
      </c>
      <c r="E1677" t="s">
        <v>2321</v>
      </c>
      <c r="G1677" t="s">
        <v>2237</v>
      </c>
      <c r="H1677" t="s">
        <v>1221</v>
      </c>
    </row>
    <row r="1678" spans="1:8">
      <c r="A1678" t="s">
        <v>6127</v>
      </c>
      <c r="B1678" t="s">
        <v>6128</v>
      </c>
      <c r="C1678" t="s">
        <v>4410</v>
      </c>
      <c r="D1678" t="s">
        <v>6129</v>
      </c>
      <c r="E1678" t="s">
        <v>4410</v>
      </c>
      <c r="F1678" t="s">
        <v>6130</v>
      </c>
      <c r="G1678" t="s">
        <v>7446</v>
      </c>
      <c r="H1678" t="s">
        <v>6127</v>
      </c>
    </row>
    <row r="1679" spans="1:8">
      <c r="A1679" t="s">
        <v>1223</v>
      </c>
      <c r="B1679" t="s">
        <v>6131</v>
      </c>
      <c r="C1679" t="s">
        <v>2254</v>
      </c>
      <c r="D1679" t="s">
        <v>4542</v>
      </c>
      <c r="E1679" t="s">
        <v>2750</v>
      </c>
      <c r="G1679" t="s">
        <v>2237</v>
      </c>
      <c r="H1679" t="s">
        <v>1223</v>
      </c>
    </row>
    <row r="1680" spans="1:8">
      <c r="A1680" t="s">
        <v>1224</v>
      </c>
      <c r="B1680" t="s">
        <v>6132</v>
      </c>
      <c r="C1680" t="s">
        <v>2254</v>
      </c>
      <c r="D1680" t="s">
        <v>6133</v>
      </c>
      <c r="E1680" t="s">
        <v>2321</v>
      </c>
      <c r="G1680" t="s">
        <v>2237</v>
      </c>
      <c r="H1680" t="s">
        <v>1224</v>
      </c>
    </row>
    <row r="1681" spans="1:8">
      <c r="A1681" t="s">
        <v>1225</v>
      </c>
      <c r="B1681" t="s">
        <v>6134</v>
      </c>
      <c r="C1681" t="s">
        <v>3153</v>
      </c>
      <c r="D1681" t="s">
        <v>6135</v>
      </c>
      <c r="E1681" t="s">
        <v>2276</v>
      </c>
      <c r="F1681" t="s">
        <v>6136</v>
      </c>
      <c r="G1681" t="s">
        <v>7446</v>
      </c>
      <c r="H1681" t="s">
        <v>1225</v>
      </c>
    </row>
    <row r="1682" spans="1:8">
      <c r="A1682" t="s">
        <v>1226</v>
      </c>
      <c r="B1682" t="s">
        <v>6137</v>
      </c>
      <c r="C1682" t="s">
        <v>2254</v>
      </c>
      <c r="D1682" t="s">
        <v>6138</v>
      </c>
      <c r="E1682" t="s">
        <v>2232</v>
      </c>
      <c r="G1682" t="s">
        <v>2237</v>
      </c>
      <c r="H1682" t="s">
        <v>1226</v>
      </c>
    </row>
    <row r="1683" spans="1:8">
      <c r="A1683" t="s">
        <v>1227</v>
      </c>
      <c r="B1683" t="s">
        <v>6139</v>
      </c>
      <c r="C1683" t="s">
        <v>2830</v>
      </c>
      <c r="D1683" t="s">
        <v>6140</v>
      </c>
      <c r="E1683" t="s">
        <v>2368</v>
      </c>
      <c r="F1683" t="s">
        <v>6141</v>
      </c>
      <c r="G1683" t="s">
        <v>7446</v>
      </c>
      <c r="H1683" t="s">
        <v>1227</v>
      </c>
    </row>
    <row r="1684" spans="1:8">
      <c r="A1684" t="s">
        <v>6142</v>
      </c>
      <c r="B1684" t="s">
        <v>6143</v>
      </c>
      <c r="C1684" t="s">
        <v>2375</v>
      </c>
      <c r="D1684" t="s">
        <v>6144</v>
      </c>
      <c r="E1684" t="s">
        <v>2375</v>
      </c>
      <c r="G1684" t="s">
        <v>2237</v>
      </c>
      <c r="H1684" t="s">
        <v>6142</v>
      </c>
    </row>
    <row r="1685" spans="1:8">
      <c r="A1685" t="s">
        <v>1228</v>
      </c>
      <c r="B1685" t="s">
        <v>6145</v>
      </c>
      <c r="C1685" t="s">
        <v>2246</v>
      </c>
      <c r="D1685" t="s">
        <v>6146</v>
      </c>
      <c r="E1685" t="s">
        <v>2246</v>
      </c>
      <c r="G1685" t="s">
        <v>2237</v>
      </c>
      <c r="H1685" t="s">
        <v>1228</v>
      </c>
    </row>
    <row r="1686" spans="1:8">
      <c r="A1686" t="s">
        <v>1229</v>
      </c>
      <c r="B1686" t="s">
        <v>6147</v>
      </c>
      <c r="C1686" t="s">
        <v>2700</v>
      </c>
      <c r="D1686" t="s">
        <v>6148</v>
      </c>
      <c r="E1686" t="s">
        <v>2244</v>
      </c>
      <c r="G1686" t="s">
        <v>2228</v>
      </c>
      <c r="H1686" t="s">
        <v>1229</v>
      </c>
    </row>
    <row r="1687" spans="1:8">
      <c r="A1687" t="s">
        <v>1230</v>
      </c>
      <c r="B1687" t="s">
        <v>6149</v>
      </c>
      <c r="C1687" t="s">
        <v>2675</v>
      </c>
      <c r="D1687" t="s">
        <v>5456</v>
      </c>
      <c r="E1687" t="s">
        <v>2232</v>
      </c>
      <c r="G1687" t="s">
        <v>2237</v>
      </c>
      <c r="H1687" t="s">
        <v>1230</v>
      </c>
    </row>
    <row r="1688" spans="1:8">
      <c r="A1688" t="s">
        <v>6150</v>
      </c>
      <c r="B1688" t="s">
        <v>6151</v>
      </c>
      <c r="C1688" t="s">
        <v>2242</v>
      </c>
      <c r="D1688" t="s">
        <v>6152</v>
      </c>
      <c r="E1688" t="s">
        <v>2227</v>
      </c>
      <c r="F1688" t="s">
        <v>6153</v>
      </c>
      <c r="G1688" t="s">
        <v>7446</v>
      </c>
      <c r="H1688" t="s">
        <v>6150</v>
      </c>
    </row>
    <row r="1689" spans="1:8">
      <c r="A1689" t="s">
        <v>1714</v>
      </c>
      <c r="B1689" t="s">
        <v>6154</v>
      </c>
      <c r="C1689" t="s">
        <v>2407</v>
      </c>
      <c r="D1689" t="s">
        <v>6155</v>
      </c>
      <c r="E1689" t="s">
        <v>2227</v>
      </c>
      <c r="G1689" t="s">
        <v>2237</v>
      </c>
      <c r="H1689" t="s">
        <v>1714</v>
      </c>
    </row>
    <row r="1690" spans="1:8">
      <c r="A1690" t="s">
        <v>1231</v>
      </c>
      <c r="B1690" t="s">
        <v>6156</v>
      </c>
      <c r="C1690" t="s">
        <v>2362</v>
      </c>
      <c r="D1690" t="s">
        <v>6157</v>
      </c>
      <c r="E1690" t="s">
        <v>2362</v>
      </c>
      <c r="F1690" t="s">
        <v>6158</v>
      </c>
      <c r="G1690" t="s">
        <v>7446</v>
      </c>
      <c r="H1690" t="s">
        <v>1231</v>
      </c>
    </row>
    <row r="1691" spans="1:8">
      <c r="A1691" t="s">
        <v>6159</v>
      </c>
      <c r="B1691" t="s">
        <v>6160</v>
      </c>
      <c r="C1691" t="s">
        <v>2230</v>
      </c>
      <c r="D1691" t="s">
        <v>6161</v>
      </c>
      <c r="E1691" t="s">
        <v>2321</v>
      </c>
      <c r="F1691" t="s">
        <v>6162</v>
      </c>
      <c r="G1691" t="s">
        <v>7446</v>
      </c>
      <c r="H1691" t="s">
        <v>6159</v>
      </c>
    </row>
    <row r="1692" spans="1:8">
      <c r="A1692" t="s">
        <v>6163</v>
      </c>
      <c r="B1692" t="s">
        <v>6164</v>
      </c>
      <c r="C1692" t="s">
        <v>2250</v>
      </c>
      <c r="D1692" t="s">
        <v>6165</v>
      </c>
      <c r="E1692" t="s">
        <v>2232</v>
      </c>
      <c r="G1692" t="s">
        <v>2237</v>
      </c>
      <c r="H1692" t="s">
        <v>6163</v>
      </c>
    </row>
    <row r="1693" spans="1:8">
      <c r="A1693" t="s">
        <v>6166</v>
      </c>
      <c r="B1693" t="s">
        <v>6167</v>
      </c>
      <c r="C1693" t="s">
        <v>2362</v>
      </c>
      <c r="D1693" t="s">
        <v>6168</v>
      </c>
      <c r="E1693" t="s">
        <v>2362</v>
      </c>
      <c r="G1693" t="s">
        <v>2237</v>
      </c>
      <c r="H1693" t="s">
        <v>6166</v>
      </c>
    </row>
    <row r="1694" spans="1:8">
      <c r="A1694" t="s">
        <v>6169</v>
      </c>
      <c r="B1694" t="s">
        <v>6170</v>
      </c>
      <c r="C1694" t="s">
        <v>2230</v>
      </c>
      <c r="D1694" t="s">
        <v>6171</v>
      </c>
      <c r="E1694" t="s">
        <v>2230</v>
      </c>
      <c r="G1694" t="s">
        <v>2237</v>
      </c>
      <c r="H1694" t="s">
        <v>6169</v>
      </c>
    </row>
    <row r="1695" spans="1:8">
      <c r="A1695" t="s">
        <v>1232</v>
      </c>
      <c r="B1695" t="s">
        <v>6172</v>
      </c>
      <c r="C1695" t="s">
        <v>2321</v>
      </c>
      <c r="D1695" t="s">
        <v>6173</v>
      </c>
      <c r="E1695" t="s">
        <v>2232</v>
      </c>
      <c r="G1695" t="s">
        <v>2237</v>
      </c>
      <c r="H1695" t="s">
        <v>1232</v>
      </c>
    </row>
    <row r="1696" spans="1:8">
      <c r="A1696" t="s">
        <v>1233</v>
      </c>
      <c r="B1696" t="s">
        <v>6174</v>
      </c>
      <c r="C1696" t="s">
        <v>6175</v>
      </c>
      <c r="D1696" t="s">
        <v>6176</v>
      </c>
      <c r="E1696" t="s">
        <v>5663</v>
      </c>
      <c r="F1696" t="s">
        <v>6177</v>
      </c>
      <c r="G1696" t="s">
        <v>7446</v>
      </c>
      <c r="H1696" t="s">
        <v>1233</v>
      </c>
    </row>
    <row r="1697" spans="1:8">
      <c r="A1697" t="s">
        <v>6178</v>
      </c>
      <c r="B1697" t="s">
        <v>6179</v>
      </c>
      <c r="C1697" t="s">
        <v>6180</v>
      </c>
      <c r="D1697" t="s">
        <v>6181</v>
      </c>
      <c r="E1697" t="s">
        <v>2321</v>
      </c>
      <c r="G1697" t="s">
        <v>2237</v>
      </c>
      <c r="H1697" t="s">
        <v>6178</v>
      </c>
    </row>
    <row r="1698" spans="1:8">
      <c r="A1698" t="s">
        <v>6182</v>
      </c>
      <c r="B1698" t="s">
        <v>6183</v>
      </c>
      <c r="C1698" t="s">
        <v>2248</v>
      </c>
      <c r="D1698" t="s">
        <v>6184</v>
      </c>
      <c r="E1698" t="s">
        <v>2321</v>
      </c>
      <c r="G1698" t="s">
        <v>2228</v>
      </c>
      <c r="H1698" t="s">
        <v>6182</v>
      </c>
    </row>
    <row r="1699" spans="1:8">
      <c r="A1699" t="s">
        <v>1234</v>
      </c>
      <c r="B1699" t="s">
        <v>6185</v>
      </c>
      <c r="C1699" t="s">
        <v>3067</v>
      </c>
      <c r="G1699" t="s">
        <v>2237</v>
      </c>
      <c r="H1699" t="s">
        <v>1234</v>
      </c>
    </row>
    <row r="1700" spans="1:8">
      <c r="A1700" t="s">
        <v>7578</v>
      </c>
      <c r="B1700" t="s">
        <v>7579</v>
      </c>
      <c r="C1700" t="s">
        <v>2220</v>
      </c>
      <c r="D1700" t="s">
        <v>7580</v>
      </c>
      <c r="E1700" t="s">
        <v>2417</v>
      </c>
      <c r="G1700" t="s">
        <v>2237</v>
      </c>
      <c r="H1700" t="s">
        <v>7578</v>
      </c>
    </row>
    <row r="1701" spans="1:8">
      <c r="A1701" t="s">
        <v>1236</v>
      </c>
      <c r="B1701" t="s">
        <v>6188</v>
      </c>
      <c r="C1701" t="s">
        <v>2340</v>
      </c>
      <c r="D1701" t="s">
        <v>6189</v>
      </c>
      <c r="E1701" t="s">
        <v>2319</v>
      </c>
      <c r="G1701" t="s">
        <v>2237</v>
      </c>
      <c r="H1701" t="s">
        <v>1236</v>
      </c>
    </row>
    <row r="1702" spans="1:8">
      <c r="A1702" t="s">
        <v>1237</v>
      </c>
      <c r="B1702" t="s">
        <v>6190</v>
      </c>
      <c r="C1702" t="s">
        <v>2344</v>
      </c>
      <c r="D1702" t="s">
        <v>6191</v>
      </c>
      <c r="E1702" t="s">
        <v>2227</v>
      </c>
      <c r="G1702" t="s">
        <v>2237</v>
      </c>
      <c r="H1702" t="s">
        <v>1237</v>
      </c>
    </row>
    <row r="1703" spans="1:8">
      <c r="A1703" t="s">
        <v>1238</v>
      </c>
      <c r="B1703" t="s">
        <v>6192</v>
      </c>
      <c r="C1703" t="s">
        <v>2230</v>
      </c>
      <c r="G1703" t="s">
        <v>2237</v>
      </c>
      <c r="H1703" t="s">
        <v>1238</v>
      </c>
    </row>
    <row r="1704" spans="1:8">
      <c r="A1704" t="s">
        <v>1239</v>
      </c>
      <c r="B1704" t="s">
        <v>6193</v>
      </c>
      <c r="C1704" t="s">
        <v>2340</v>
      </c>
      <c r="G1704" t="s">
        <v>2228</v>
      </c>
      <c r="H1704" t="s">
        <v>1239</v>
      </c>
    </row>
    <row r="1705" spans="1:8">
      <c r="A1705" t="s">
        <v>1240</v>
      </c>
      <c r="B1705" t="s">
        <v>6194</v>
      </c>
      <c r="C1705" t="s">
        <v>2230</v>
      </c>
      <c r="D1705" t="s">
        <v>6195</v>
      </c>
      <c r="E1705" t="s">
        <v>2230</v>
      </c>
      <c r="F1705" t="s">
        <v>6196</v>
      </c>
      <c r="G1705" t="s">
        <v>7446</v>
      </c>
      <c r="H1705" t="s">
        <v>1240</v>
      </c>
    </row>
    <row r="1706" spans="1:8">
      <c r="A1706" t="s">
        <v>1241</v>
      </c>
      <c r="B1706" t="s">
        <v>6197</v>
      </c>
      <c r="C1706" t="s">
        <v>2242</v>
      </c>
      <c r="D1706" t="s">
        <v>6198</v>
      </c>
      <c r="E1706" t="s">
        <v>2250</v>
      </c>
      <c r="G1706" t="s">
        <v>2237</v>
      </c>
      <c r="H1706" t="s">
        <v>1241</v>
      </c>
    </row>
    <row r="1707" spans="1:8">
      <c r="A1707" t="s">
        <v>6199</v>
      </c>
      <c r="B1707" t="s">
        <v>6200</v>
      </c>
      <c r="C1707" t="s">
        <v>2425</v>
      </c>
      <c r="D1707" t="s">
        <v>6201</v>
      </c>
      <c r="E1707" t="s">
        <v>2232</v>
      </c>
      <c r="F1707" t="s">
        <v>6202</v>
      </c>
      <c r="G1707" t="s">
        <v>2223</v>
      </c>
      <c r="H1707" t="s">
        <v>6199</v>
      </c>
    </row>
    <row r="1708" spans="1:8">
      <c r="A1708" t="s">
        <v>1242</v>
      </c>
      <c r="B1708" t="s">
        <v>6203</v>
      </c>
      <c r="C1708" t="s">
        <v>2244</v>
      </c>
      <c r="D1708" t="s">
        <v>6204</v>
      </c>
      <c r="E1708" t="s">
        <v>2321</v>
      </c>
      <c r="F1708" t="s">
        <v>6205</v>
      </c>
      <c r="G1708" t="s">
        <v>7446</v>
      </c>
      <c r="H1708" t="s">
        <v>1242</v>
      </c>
    </row>
    <row r="1709" spans="1:8">
      <c r="A1709" t="s">
        <v>6206</v>
      </c>
      <c r="B1709" t="s">
        <v>6207</v>
      </c>
      <c r="C1709" t="s">
        <v>2413</v>
      </c>
      <c r="D1709" t="s">
        <v>6208</v>
      </c>
      <c r="E1709" t="s">
        <v>2321</v>
      </c>
      <c r="G1709" t="s">
        <v>2228</v>
      </c>
      <c r="H1709" t="s">
        <v>6206</v>
      </c>
    </row>
    <row r="1710" spans="1:8">
      <c r="A1710" t="s">
        <v>1244</v>
      </c>
      <c r="B1710" t="s">
        <v>6209</v>
      </c>
      <c r="C1710" t="s">
        <v>2700</v>
      </c>
      <c r="D1710" t="s">
        <v>6210</v>
      </c>
      <c r="E1710" t="s">
        <v>2321</v>
      </c>
      <c r="G1710" t="s">
        <v>2228</v>
      </c>
      <c r="H1710" t="s">
        <v>1244</v>
      </c>
    </row>
    <row r="1711" spans="1:8">
      <c r="A1711" t="s">
        <v>1245</v>
      </c>
      <c r="B1711" t="s">
        <v>6211</v>
      </c>
      <c r="C1711" t="s">
        <v>2230</v>
      </c>
      <c r="D1711" t="s">
        <v>6212</v>
      </c>
      <c r="E1711" t="s">
        <v>2246</v>
      </c>
      <c r="G1711" t="s">
        <v>2237</v>
      </c>
      <c r="H1711" t="s">
        <v>1245</v>
      </c>
    </row>
    <row r="1712" spans="1:8">
      <c r="A1712" t="s">
        <v>1788</v>
      </c>
      <c r="B1712" t="s">
        <v>6213</v>
      </c>
      <c r="C1712" t="s">
        <v>2242</v>
      </c>
      <c r="D1712" t="s">
        <v>6214</v>
      </c>
      <c r="E1712" t="s">
        <v>2242</v>
      </c>
      <c r="G1712" t="s">
        <v>2228</v>
      </c>
      <c r="H1712" t="s">
        <v>1788</v>
      </c>
    </row>
    <row r="1713" spans="1:8">
      <c r="A1713" t="s">
        <v>1247</v>
      </c>
      <c r="B1713" t="s">
        <v>6215</v>
      </c>
      <c r="C1713" t="s">
        <v>2513</v>
      </c>
      <c r="D1713" t="s">
        <v>6216</v>
      </c>
      <c r="E1713" t="s">
        <v>2399</v>
      </c>
      <c r="G1713" t="s">
        <v>2237</v>
      </c>
      <c r="H1713" t="s">
        <v>1247</v>
      </c>
    </row>
    <row r="1714" spans="1:8">
      <c r="A1714" t="s">
        <v>1248</v>
      </c>
      <c r="B1714" t="s">
        <v>6217</v>
      </c>
      <c r="C1714" t="s">
        <v>2259</v>
      </c>
      <c r="G1714" t="s">
        <v>2228</v>
      </c>
      <c r="H1714" t="s">
        <v>1248</v>
      </c>
    </row>
    <row r="1715" spans="1:8">
      <c r="A1715" t="s">
        <v>1250</v>
      </c>
      <c r="B1715" t="s">
        <v>6221</v>
      </c>
      <c r="C1715" t="s">
        <v>2259</v>
      </c>
      <c r="G1715" t="s">
        <v>2228</v>
      </c>
      <c r="H1715" t="s">
        <v>1250</v>
      </c>
    </row>
    <row r="1716" spans="1:8">
      <c r="A1716" t="s">
        <v>6222</v>
      </c>
      <c r="B1716" t="s">
        <v>6223</v>
      </c>
      <c r="C1716" t="s">
        <v>2270</v>
      </c>
      <c r="D1716" t="s">
        <v>6224</v>
      </c>
      <c r="E1716" t="s">
        <v>2230</v>
      </c>
      <c r="F1716" t="s">
        <v>6225</v>
      </c>
      <c r="G1716" t="s">
        <v>2223</v>
      </c>
      <c r="H1716" t="s">
        <v>6222</v>
      </c>
    </row>
    <row r="1717" spans="1:8">
      <c r="A1717" t="s">
        <v>6226</v>
      </c>
      <c r="B1717" t="s">
        <v>6227</v>
      </c>
      <c r="C1717" t="s">
        <v>2679</v>
      </c>
      <c r="D1717" t="s">
        <v>6228</v>
      </c>
      <c r="E1717" t="s">
        <v>2294</v>
      </c>
      <c r="F1717" t="s">
        <v>6229</v>
      </c>
      <c r="G1717" t="s">
        <v>7446</v>
      </c>
      <c r="H1717" t="s">
        <v>6226</v>
      </c>
    </row>
    <row r="1718" spans="1:8">
      <c r="A1718" t="s">
        <v>6230</v>
      </c>
      <c r="B1718" t="s">
        <v>6231</v>
      </c>
      <c r="C1718" t="s">
        <v>2242</v>
      </c>
      <c r="D1718" t="s">
        <v>6232</v>
      </c>
      <c r="E1718" t="s">
        <v>2242</v>
      </c>
      <c r="G1718" t="s">
        <v>2237</v>
      </c>
      <c r="H1718" t="s">
        <v>6230</v>
      </c>
    </row>
    <row r="1719" spans="1:8">
      <c r="A1719" t="s">
        <v>1251</v>
      </c>
      <c r="B1719" t="s">
        <v>6233</v>
      </c>
      <c r="C1719" t="s">
        <v>2246</v>
      </c>
      <c r="D1719" t="s">
        <v>6234</v>
      </c>
      <c r="E1719" t="s">
        <v>2250</v>
      </c>
      <c r="G1719" t="s">
        <v>2237</v>
      </c>
      <c r="H1719" t="s">
        <v>1251</v>
      </c>
    </row>
    <row r="1720" spans="1:8">
      <c r="A1720" t="s">
        <v>6235</v>
      </c>
      <c r="B1720" t="s">
        <v>6236</v>
      </c>
      <c r="C1720" t="s">
        <v>6237</v>
      </c>
      <c r="D1720" t="s">
        <v>6070</v>
      </c>
      <c r="E1720" t="s">
        <v>2407</v>
      </c>
      <c r="F1720" t="s">
        <v>6238</v>
      </c>
      <c r="G1720" t="s">
        <v>7446</v>
      </c>
      <c r="H1720" t="s">
        <v>6235</v>
      </c>
    </row>
    <row r="1721" spans="1:8">
      <c r="A1721" t="s">
        <v>1252</v>
      </c>
      <c r="B1721" t="s">
        <v>6239</v>
      </c>
      <c r="C1721" t="s">
        <v>2750</v>
      </c>
      <c r="D1721" t="s">
        <v>6240</v>
      </c>
      <c r="E1721" t="s">
        <v>2375</v>
      </c>
      <c r="G1721" t="s">
        <v>2237</v>
      </c>
      <c r="H1721" t="s">
        <v>1252</v>
      </c>
    </row>
    <row r="1722" spans="1:8">
      <c r="A1722" t="s">
        <v>1253</v>
      </c>
      <c r="B1722" t="s">
        <v>6241</v>
      </c>
      <c r="C1722" t="s">
        <v>2220</v>
      </c>
      <c r="D1722" t="s">
        <v>6242</v>
      </c>
      <c r="E1722" t="s">
        <v>2220</v>
      </c>
      <c r="G1722" t="s">
        <v>2237</v>
      </c>
      <c r="H1722" t="s">
        <v>1253</v>
      </c>
    </row>
    <row r="1723" spans="1:8">
      <c r="A1723" t="s">
        <v>6243</v>
      </c>
      <c r="B1723" t="s">
        <v>6244</v>
      </c>
      <c r="C1723" t="s">
        <v>2270</v>
      </c>
      <c r="G1723" t="s">
        <v>2237</v>
      </c>
      <c r="H1723" t="s">
        <v>6243</v>
      </c>
    </row>
    <row r="1724" spans="1:8">
      <c r="A1724" t="s">
        <v>1255</v>
      </c>
      <c r="B1724" t="s">
        <v>6245</v>
      </c>
      <c r="C1724" t="s">
        <v>5661</v>
      </c>
      <c r="D1724" t="s">
        <v>6246</v>
      </c>
      <c r="E1724" t="s">
        <v>2768</v>
      </c>
      <c r="F1724" t="s">
        <v>6247</v>
      </c>
      <c r="G1724" t="s">
        <v>7446</v>
      </c>
      <c r="H1724" t="s">
        <v>1255</v>
      </c>
    </row>
    <row r="1725" spans="1:8">
      <c r="A1725" t="s">
        <v>1256</v>
      </c>
      <c r="B1725" t="s">
        <v>6248</v>
      </c>
      <c r="C1725" t="s">
        <v>2272</v>
      </c>
      <c r="D1725" t="s">
        <v>6249</v>
      </c>
      <c r="E1725" t="s">
        <v>2250</v>
      </c>
      <c r="G1725" t="s">
        <v>2228</v>
      </c>
      <c r="H1725" t="s">
        <v>1256</v>
      </c>
    </row>
    <row r="1726" spans="1:8">
      <c r="A1726" t="s">
        <v>1716</v>
      </c>
      <c r="B1726" t="s">
        <v>6250</v>
      </c>
      <c r="C1726" t="s">
        <v>2364</v>
      </c>
      <c r="D1726" t="s">
        <v>6251</v>
      </c>
      <c r="E1726" t="s">
        <v>2364</v>
      </c>
      <c r="G1726" t="s">
        <v>2237</v>
      </c>
      <c r="H1726" t="s">
        <v>1716</v>
      </c>
    </row>
    <row r="1727" spans="1:8">
      <c r="A1727" t="s">
        <v>1258</v>
      </c>
      <c r="B1727" t="s">
        <v>6252</v>
      </c>
      <c r="C1727" t="s">
        <v>2227</v>
      </c>
      <c r="D1727" t="s">
        <v>6253</v>
      </c>
      <c r="E1727" t="s">
        <v>2227</v>
      </c>
      <c r="F1727" t="s">
        <v>6254</v>
      </c>
      <c r="G1727" t="s">
        <v>7446</v>
      </c>
      <c r="H1727" t="s">
        <v>1258</v>
      </c>
    </row>
    <row r="1728" spans="1:8">
      <c r="A1728" t="s">
        <v>1259</v>
      </c>
      <c r="B1728" t="s">
        <v>6255</v>
      </c>
      <c r="C1728" t="s">
        <v>2298</v>
      </c>
      <c r="D1728" t="s">
        <v>6256</v>
      </c>
      <c r="E1728" t="s">
        <v>2298</v>
      </c>
      <c r="G1728" t="s">
        <v>2237</v>
      </c>
      <c r="H1728" t="s">
        <v>1259</v>
      </c>
    </row>
    <row r="1729" spans="1:8">
      <c r="A1729" t="s">
        <v>6257</v>
      </c>
      <c r="B1729" t="s">
        <v>6258</v>
      </c>
      <c r="C1729" t="s">
        <v>2362</v>
      </c>
      <c r="D1729" t="s">
        <v>6259</v>
      </c>
      <c r="E1729" t="s">
        <v>2362</v>
      </c>
      <c r="F1729" t="s">
        <v>6260</v>
      </c>
      <c r="G1729" t="s">
        <v>7446</v>
      </c>
      <c r="H1729" t="s">
        <v>6257</v>
      </c>
    </row>
    <row r="1730" spans="1:8">
      <c r="A1730" t="s">
        <v>1260</v>
      </c>
      <c r="B1730" t="s">
        <v>6261</v>
      </c>
      <c r="C1730" t="s">
        <v>2230</v>
      </c>
      <c r="D1730" t="s">
        <v>6262</v>
      </c>
      <c r="E1730" t="s">
        <v>2230</v>
      </c>
      <c r="G1730" t="s">
        <v>2237</v>
      </c>
      <c r="H1730" t="s">
        <v>1260</v>
      </c>
    </row>
    <row r="1731" spans="1:8">
      <c r="A1731" t="s">
        <v>6265</v>
      </c>
      <c r="B1731" t="s">
        <v>6266</v>
      </c>
      <c r="C1731" t="s">
        <v>2425</v>
      </c>
      <c r="D1731" t="s">
        <v>6267</v>
      </c>
      <c r="E1731" t="s">
        <v>2425</v>
      </c>
      <c r="G1731" t="s">
        <v>2228</v>
      </c>
      <c r="H1731" t="s">
        <v>6265</v>
      </c>
    </row>
    <row r="1732" spans="1:8">
      <c r="A1732" t="s">
        <v>1263</v>
      </c>
      <c r="B1732" t="s">
        <v>6268</v>
      </c>
      <c r="C1732" t="s">
        <v>2246</v>
      </c>
      <c r="D1732" t="s">
        <v>6269</v>
      </c>
      <c r="E1732" t="s">
        <v>2246</v>
      </c>
      <c r="F1732" t="s">
        <v>6270</v>
      </c>
      <c r="G1732" t="s">
        <v>7446</v>
      </c>
      <c r="H1732" t="s">
        <v>1263</v>
      </c>
    </row>
    <row r="1733" spans="1:8">
      <c r="A1733" t="s">
        <v>1264</v>
      </c>
      <c r="B1733" t="s">
        <v>6271</v>
      </c>
      <c r="C1733" t="s">
        <v>2407</v>
      </c>
      <c r="D1733" t="s">
        <v>6272</v>
      </c>
      <c r="E1733" t="s">
        <v>2321</v>
      </c>
      <c r="G1733" t="s">
        <v>2237</v>
      </c>
      <c r="H1733" t="s">
        <v>1264</v>
      </c>
    </row>
    <row r="1734" spans="1:8">
      <c r="A1734" t="s">
        <v>1265</v>
      </c>
      <c r="B1734" t="s">
        <v>6273</v>
      </c>
      <c r="C1734" t="s">
        <v>2230</v>
      </c>
      <c r="D1734" t="s">
        <v>6138</v>
      </c>
      <c r="E1734" t="s">
        <v>2232</v>
      </c>
      <c r="G1734" t="s">
        <v>2237</v>
      </c>
      <c r="H1734" t="s">
        <v>1265</v>
      </c>
    </row>
    <row r="1735" spans="1:8">
      <c r="A1735" t="s">
        <v>1266</v>
      </c>
      <c r="B1735" t="s">
        <v>6274</v>
      </c>
      <c r="C1735" t="s">
        <v>2856</v>
      </c>
      <c r="D1735" t="s">
        <v>6275</v>
      </c>
      <c r="E1735" t="s">
        <v>2856</v>
      </c>
      <c r="F1735" t="s">
        <v>6276</v>
      </c>
      <c r="G1735" t="s">
        <v>7446</v>
      </c>
      <c r="H1735" t="s">
        <v>1266</v>
      </c>
    </row>
    <row r="1736" spans="1:8">
      <c r="A1736" t="s">
        <v>6277</v>
      </c>
      <c r="B1736" t="s">
        <v>6278</v>
      </c>
      <c r="C1736" t="s">
        <v>2717</v>
      </c>
      <c r="D1736" t="s">
        <v>6279</v>
      </c>
      <c r="E1736" t="s">
        <v>5624</v>
      </c>
      <c r="G1736" t="s">
        <v>2237</v>
      </c>
      <c r="H1736" t="s">
        <v>6277</v>
      </c>
    </row>
    <row r="1737" spans="1:8">
      <c r="A1737" t="s">
        <v>1267</v>
      </c>
      <c r="B1737" t="s">
        <v>6280</v>
      </c>
      <c r="C1737" t="s">
        <v>2375</v>
      </c>
      <c r="D1737" t="s">
        <v>6281</v>
      </c>
      <c r="E1737" t="s">
        <v>2375</v>
      </c>
      <c r="G1737" t="s">
        <v>2228</v>
      </c>
      <c r="H1737" t="s">
        <v>1267</v>
      </c>
    </row>
    <row r="1738" spans="1:8">
      <c r="A1738" t="s">
        <v>1976</v>
      </c>
      <c r="B1738" t="s">
        <v>7581</v>
      </c>
      <c r="C1738" t="s">
        <v>2294</v>
      </c>
      <c r="G1738" t="s">
        <v>2237</v>
      </c>
      <c r="H1738" t="s">
        <v>1976</v>
      </c>
    </row>
    <row r="1739" spans="1:8">
      <c r="A1739" t="s">
        <v>1268</v>
      </c>
      <c r="B1739" t="s">
        <v>6282</v>
      </c>
      <c r="C1739" t="s">
        <v>2230</v>
      </c>
      <c r="D1739" t="s">
        <v>6283</v>
      </c>
      <c r="E1739" t="s">
        <v>2230</v>
      </c>
      <c r="F1739" t="s">
        <v>6284</v>
      </c>
      <c r="G1739" t="s">
        <v>7446</v>
      </c>
      <c r="H1739" t="s">
        <v>1268</v>
      </c>
    </row>
    <row r="1740" spans="1:8">
      <c r="A1740" t="s">
        <v>6285</v>
      </c>
      <c r="B1740" t="s">
        <v>6286</v>
      </c>
      <c r="C1740" t="s">
        <v>3955</v>
      </c>
      <c r="G1740" t="s">
        <v>7519</v>
      </c>
      <c r="H1740" t="s">
        <v>6285</v>
      </c>
    </row>
    <row r="1741" spans="1:8">
      <c r="A1741" t="s">
        <v>6287</v>
      </c>
      <c r="B1741" t="s">
        <v>6288</v>
      </c>
      <c r="C1741" t="s">
        <v>2230</v>
      </c>
      <c r="D1741" t="s">
        <v>6289</v>
      </c>
      <c r="E1741" t="s">
        <v>2230</v>
      </c>
      <c r="G1741" t="s">
        <v>2237</v>
      </c>
      <c r="H1741" t="s">
        <v>6287</v>
      </c>
    </row>
    <row r="1742" spans="1:8">
      <c r="A1742" t="s">
        <v>1269</v>
      </c>
      <c r="B1742" t="s">
        <v>6290</v>
      </c>
      <c r="C1742" t="s">
        <v>2246</v>
      </c>
      <c r="G1742" t="s">
        <v>2237</v>
      </c>
      <c r="H1742" t="s">
        <v>1269</v>
      </c>
    </row>
    <row r="1743" spans="1:8">
      <c r="A1743" t="s">
        <v>1270</v>
      </c>
      <c r="B1743" t="s">
        <v>6291</v>
      </c>
      <c r="C1743" t="s">
        <v>2675</v>
      </c>
      <c r="D1743" t="s">
        <v>6292</v>
      </c>
      <c r="E1743" t="s">
        <v>2321</v>
      </c>
      <c r="G1743" t="s">
        <v>2228</v>
      </c>
      <c r="H1743" t="s">
        <v>1270</v>
      </c>
    </row>
    <row r="1744" spans="1:8">
      <c r="A1744" t="s">
        <v>6293</v>
      </c>
      <c r="B1744" t="s">
        <v>6294</v>
      </c>
      <c r="C1744" t="s">
        <v>2230</v>
      </c>
      <c r="D1744" t="s">
        <v>6295</v>
      </c>
      <c r="E1744" t="s">
        <v>4410</v>
      </c>
      <c r="F1744" t="s">
        <v>6296</v>
      </c>
      <c r="G1744" t="s">
        <v>7446</v>
      </c>
      <c r="H1744" t="s">
        <v>6293</v>
      </c>
    </row>
    <row r="1745" spans="1:8">
      <c r="A1745" t="s">
        <v>1271</v>
      </c>
      <c r="B1745" t="s">
        <v>6297</v>
      </c>
      <c r="C1745" t="s">
        <v>2425</v>
      </c>
      <c r="D1745" t="s">
        <v>6298</v>
      </c>
      <c r="E1745" t="s">
        <v>2882</v>
      </c>
      <c r="G1745" t="s">
        <v>2237</v>
      </c>
      <c r="H1745" t="s">
        <v>1271</v>
      </c>
    </row>
    <row r="1746" spans="1:8">
      <c r="A1746" t="s">
        <v>1272</v>
      </c>
      <c r="B1746" t="s">
        <v>6299</v>
      </c>
      <c r="C1746" t="s">
        <v>2377</v>
      </c>
      <c r="G1746" t="s">
        <v>2237</v>
      </c>
      <c r="H1746" t="s">
        <v>1272</v>
      </c>
    </row>
    <row r="1747" spans="1:8">
      <c r="A1747" t="s">
        <v>1273</v>
      </c>
      <c r="B1747" t="s">
        <v>6300</v>
      </c>
      <c r="C1747" t="s">
        <v>2298</v>
      </c>
      <c r="D1747" t="s">
        <v>6301</v>
      </c>
      <c r="E1747" t="s">
        <v>2298</v>
      </c>
      <c r="G1747" t="s">
        <v>2237</v>
      </c>
      <c r="H1747" t="s">
        <v>1273</v>
      </c>
    </row>
    <row r="1748" spans="1:8">
      <c r="A1748" t="s">
        <v>1274</v>
      </c>
      <c r="B1748" t="s">
        <v>6302</v>
      </c>
      <c r="C1748" t="s">
        <v>2270</v>
      </c>
      <c r="D1748" t="s">
        <v>6303</v>
      </c>
      <c r="E1748" t="s">
        <v>2248</v>
      </c>
      <c r="G1748" t="s">
        <v>2237</v>
      </c>
      <c r="H1748" t="s">
        <v>1274</v>
      </c>
    </row>
    <row r="1749" spans="1:8">
      <c r="A1749" t="s">
        <v>1789</v>
      </c>
      <c r="B1749" t="s">
        <v>6304</v>
      </c>
      <c r="C1749" t="s">
        <v>4097</v>
      </c>
      <c r="D1749" t="s">
        <v>6305</v>
      </c>
      <c r="E1749" t="s">
        <v>2375</v>
      </c>
      <c r="G1749" t="s">
        <v>2237</v>
      </c>
      <c r="H1749" t="s">
        <v>1789</v>
      </c>
    </row>
    <row r="1750" spans="1:8">
      <c r="A1750" t="s">
        <v>1275</v>
      </c>
      <c r="B1750" t="s">
        <v>6306</v>
      </c>
      <c r="C1750" t="s">
        <v>2270</v>
      </c>
      <c r="D1750" t="s">
        <v>6307</v>
      </c>
      <c r="E1750" t="s">
        <v>2232</v>
      </c>
      <c r="G1750" t="s">
        <v>2228</v>
      </c>
      <c r="H1750" t="s">
        <v>1275</v>
      </c>
    </row>
    <row r="1751" spans="1:8">
      <c r="A1751" t="s">
        <v>1717</v>
      </c>
      <c r="B1751" t="s">
        <v>6308</v>
      </c>
      <c r="C1751" t="s">
        <v>2248</v>
      </c>
      <c r="G1751" t="s">
        <v>2228</v>
      </c>
      <c r="H1751" t="s">
        <v>1717</v>
      </c>
    </row>
    <row r="1752" spans="1:8">
      <c r="A1752" t="s">
        <v>1276</v>
      </c>
      <c r="B1752" t="s">
        <v>6309</v>
      </c>
      <c r="C1752" t="s">
        <v>2428</v>
      </c>
      <c r="D1752" t="s">
        <v>6310</v>
      </c>
      <c r="E1752" t="s">
        <v>2428</v>
      </c>
      <c r="G1752" t="s">
        <v>2237</v>
      </c>
      <c r="H1752" t="s">
        <v>1276</v>
      </c>
    </row>
    <row r="1753" spans="1:8">
      <c r="A1753" t="s">
        <v>1277</v>
      </c>
      <c r="B1753" t="s">
        <v>6311</v>
      </c>
      <c r="C1753" t="s">
        <v>2248</v>
      </c>
      <c r="D1753" t="s">
        <v>4209</v>
      </c>
      <c r="E1753" t="s">
        <v>2232</v>
      </c>
      <c r="G1753" t="s">
        <v>2228</v>
      </c>
      <c r="H1753" t="s">
        <v>1277</v>
      </c>
    </row>
    <row r="1754" spans="1:8">
      <c r="A1754" t="s">
        <v>1278</v>
      </c>
      <c r="B1754" t="s">
        <v>6312</v>
      </c>
      <c r="C1754" t="s">
        <v>3133</v>
      </c>
      <c r="D1754" t="s">
        <v>6313</v>
      </c>
      <c r="E1754" t="s">
        <v>2321</v>
      </c>
      <c r="G1754" t="s">
        <v>2237</v>
      </c>
      <c r="H1754" t="s">
        <v>1278</v>
      </c>
    </row>
    <row r="1755" spans="1:8">
      <c r="A1755" t="s">
        <v>1279</v>
      </c>
      <c r="B1755" t="s">
        <v>6314</v>
      </c>
      <c r="C1755" t="s">
        <v>2242</v>
      </c>
      <c r="D1755" t="s">
        <v>6315</v>
      </c>
      <c r="E1755" t="s">
        <v>2321</v>
      </c>
      <c r="F1755" t="s">
        <v>6316</v>
      </c>
      <c r="G1755" t="s">
        <v>7446</v>
      </c>
      <c r="H1755" t="s">
        <v>1279</v>
      </c>
    </row>
    <row r="1756" spans="1:8">
      <c r="A1756" t="s">
        <v>1281</v>
      </c>
      <c r="B1756" t="s">
        <v>6317</v>
      </c>
      <c r="C1756" t="s">
        <v>2230</v>
      </c>
      <c r="D1756" t="s">
        <v>6318</v>
      </c>
      <c r="E1756" t="s">
        <v>6319</v>
      </c>
      <c r="G1756" t="s">
        <v>2228</v>
      </c>
      <c r="H1756" t="s">
        <v>1281</v>
      </c>
    </row>
    <row r="1757" spans="1:8">
      <c r="A1757" t="s">
        <v>1282</v>
      </c>
      <c r="B1757" t="s">
        <v>6320</v>
      </c>
      <c r="C1757" t="s">
        <v>2242</v>
      </c>
      <c r="D1757" t="s">
        <v>6321</v>
      </c>
      <c r="E1757" t="s">
        <v>2232</v>
      </c>
      <c r="G1757" t="s">
        <v>2237</v>
      </c>
      <c r="H1757" t="s">
        <v>1282</v>
      </c>
    </row>
    <row r="1758" spans="1:8">
      <c r="A1758" t="s">
        <v>1283</v>
      </c>
      <c r="B1758" t="s">
        <v>6322</v>
      </c>
      <c r="C1758" t="s">
        <v>2230</v>
      </c>
      <c r="G1758" t="s">
        <v>2237</v>
      </c>
      <c r="H1758" t="s">
        <v>1283</v>
      </c>
    </row>
    <row r="1759" spans="1:8">
      <c r="A1759" t="s">
        <v>1718</v>
      </c>
      <c r="B1759" t="s">
        <v>6323</v>
      </c>
      <c r="C1759" t="s">
        <v>2244</v>
      </c>
      <c r="D1759" t="s">
        <v>6324</v>
      </c>
      <c r="E1759" t="s">
        <v>2244</v>
      </c>
      <c r="G1759" t="s">
        <v>2237</v>
      </c>
      <c r="H1759" t="s">
        <v>1718</v>
      </c>
    </row>
    <row r="1760" spans="1:8">
      <c r="A1760" t="s">
        <v>1284</v>
      </c>
      <c r="B1760" t="s">
        <v>6325</v>
      </c>
      <c r="C1760" t="s">
        <v>2244</v>
      </c>
      <c r="D1760" t="s">
        <v>6326</v>
      </c>
      <c r="E1760" t="s">
        <v>2321</v>
      </c>
      <c r="G1760" t="s">
        <v>2237</v>
      </c>
      <c r="H1760" t="s">
        <v>1284</v>
      </c>
    </row>
    <row r="1761" spans="1:8">
      <c r="A1761" t="s">
        <v>6327</v>
      </c>
      <c r="B1761" t="s">
        <v>6328</v>
      </c>
      <c r="C1761" t="s">
        <v>2248</v>
      </c>
      <c r="G1761" t="s">
        <v>2237</v>
      </c>
      <c r="H1761" t="s">
        <v>6327</v>
      </c>
    </row>
    <row r="1762" spans="1:8">
      <c r="A1762" t="s">
        <v>1285</v>
      </c>
      <c r="B1762" t="s">
        <v>6329</v>
      </c>
      <c r="C1762" t="s">
        <v>2248</v>
      </c>
      <c r="D1762" t="s">
        <v>6330</v>
      </c>
      <c r="E1762" t="s">
        <v>2266</v>
      </c>
      <c r="G1762" t="s">
        <v>2237</v>
      </c>
      <c r="H1762" t="s">
        <v>1285</v>
      </c>
    </row>
    <row r="1763" spans="1:8">
      <c r="A1763" t="s">
        <v>1790</v>
      </c>
      <c r="B1763" t="s">
        <v>6331</v>
      </c>
      <c r="C1763" t="s">
        <v>2750</v>
      </c>
      <c r="G1763" t="s">
        <v>2237</v>
      </c>
      <c r="H1763" t="s">
        <v>1790</v>
      </c>
    </row>
    <row r="1764" spans="1:8">
      <c r="A1764" t="s">
        <v>6332</v>
      </c>
      <c r="B1764" t="s">
        <v>6333</v>
      </c>
      <c r="C1764" t="s">
        <v>2246</v>
      </c>
      <c r="D1764" t="s">
        <v>6334</v>
      </c>
      <c r="E1764" t="s">
        <v>2375</v>
      </c>
      <c r="F1764" t="s">
        <v>6335</v>
      </c>
      <c r="G1764" t="s">
        <v>2223</v>
      </c>
      <c r="H1764" t="s">
        <v>6332</v>
      </c>
    </row>
    <row r="1765" spans="1:8">
      <c r="A1765" t="s">
        <v>1286</v>
      </c>
      <c r="B1765" t="s">
        <v>6336</v>
      </c>
      <c r="C1765" t="s">
        <v>4651</v>
      </c>
      <c r="D1765" t="s">
        <v>3052</v>
      </c>
      <c r="E1765" t="s">
        <v>2250</v>
      </c>
      <c r="F1765" t="s">
        <v>3053</v>
      </c>
      <c r="G1765" t="s">
        <v>2223</v>
      </c>
      <c r="H1765" t="s">
        <v>1286</v>
      </c>
    </row>
    <row r="1766" spans="1:8">
      <c r="A1766" t="s">
        <v>1289</v>
      </c>
      <c r="B1766" t="s">
        <v>6337</v>
      </c>
      <c r="C1766" t="s">
        <v>2242</v>
      </c>
      <c r="G1766" t="s">
        <v>2237</v>
      </c>
      <c r="H1766" t="s">
        <v>1289</v>
      </c>
    </row>
    <row r="1767" spans="1:8">
      <c r="A1767" t="s">
        <v>6338</v>
      </c>
      <c r="B1767" t="s">
        <v>6339</v>
      </c>
      <c r="C1767" t="s">
        <v>2220</v>
      </c>
      <c r="D1767" t="s">
        <v>6301</v>
      </c>
      <c r="E1767" t="s">
        <v>2298</v>
      </c>
      <c r="F1767" t="s">
        <v>6340</v>
      </c>
      <c r="G1767" t="s">
        <v>7446</v>
      </c>
      <c r="H1767" t="s">
        <v>6338</v>
      </c>
    </row>
    <row r="1768" spans="1:8">
      <c r="A1768" t="s">
        <v>1290</v>
      </c>
      <c r="B1768" t="s">
        <v>6341</v>
      </c>
      <c r="C1768" t="s">
        <v>2377</v>
      </c>
      <c r="G1768" t="s">
        <v>2237</v>
      </c>
      <c r="H1768" t="s">
        <v>1290</v>
      </c>
    </row>
    <row r="1769" spans="1:8">
      <c r="A1769" t="s">
        <v>1719</v>
      </c>
      <c r="B1769" t="s">
        <v>6342</v>
      </c>
      <c r="C1769" t="s">
        <v>2227</v>
      </c>
      <c r="G1769" t="s">
        <v>2228</v>
      </c>
      <c r="H1769" t="s">
        <v>1719</v>
      </c>
    </row>
    <row r="1770" spans="1:8">
      <c r="A1770" t="s">
        <v>1720</v>
      </c>
      <c r="B1770" t="s">
        <v>6343</v>
      </c>
      <c r="C1770" t="s">
        <v>2413</v>
      </c>
      <c r="D1770" t="s">
        <v>6344</v>
      </c>
      <c r="E1770" t="s">
        <v>2321</v>
      </c>
      <c r="F1770" t="s">
        <v>6345</v>
      </c>
      <c r="G1770" t="s">
        <v>7446</v>
      </c>
      <c r="H1770" t="s">
        <v>1720</v>
      </c>
    </row>
    <row r="1771" spans="1:8">
      <c r="A1771" t="s">
        <v>6346</v>
      </c>
      <c r="B1771" t="s">
        <v>6347</v>
      </c>
      <c r="C1771" t="s">
        <v>2246</v>
      </c>
      <c r="D1771" t="s">
        <v>6348</v>
      </c>
      <c r="E1771" t="s">
        <v>2246</v>
      </c>
      <c r="G1771" t="s">
        <v>2228</v>
      </c>
      <c r="H1771" t="s">
        <v>6346</v>
      </c>
    </row>
    <row r="1772" spans="1:8">
      <c r="A1772" t="s">
        <v>1291</v>
      </c>
      <c r="B1772" t="s">
        <v>6349</v>
      </c>
      <c r="C1772" t="s">
        <v>2270</v>
      </c>
      <c r="D1772" t="s">
        <v>6350</v>
      </c>
      <c r="E1772" t="s">
        <v>2270</v>
      </c>
      <c r="G1772" t="s">
        <v>2228</v>
      </c>
      <c r="H1772" t="s">
        <v>1291</v>
      </c>
    </row>
    <row r="1773" spans="1:8">
      <c r="A1773" t="s">
        <v>1292</v>
      </c>
      <c r="B1773" t="s">
        <v>6351</v>
      </c>
      <c r="C1773" t="s">
        <v>2230</v>
      </c>
      <c r="D1773" t="s">
        <v>6352</v>
      </c>
      <c r="E1773" t="s">
        <v>2227</v>
      </c>
      <c r="G1773" t="s">
        <v>2237</v>
      </c>
      <c r="H1773" t="s">
        <v>1292</v>
      </c>
    </row>
    <row r="1774" spans="1:8">
      <c r="A1774" t="s">
        <v>1293</v>
      </c>
      <c r="B1774" t="s">
        <v>6353</v>
      </c>
      <c r="C1774" t="s">
        <v>2230</v>
      </c>
      <c r="D1774" t="s">
        <v>6354</v>
      </c>
      <c r="E1774" t="s">
        <v>2232</v>
      </c>
      <c r="G1774" t="s">
        <v>2228</v>
      </c>
      <c r="H1774" t="s">
        <v>1293</v>
      </c>
    </row>
    <row r="1775" spans="1:8">
      <c r="A1775" t="s">
        <v>6355</v>
      </c>
      <c r="B1775" t="s">
        <v>6356</v>
      </c>
      <c r="C1775" t="s">
        <v>2250</v>
      </c>
      <c r="D1775" t="s">
        <v>6357</v>
      </c>
      <c r="E1775" t="s">
        <v>2321</v>
      </c>
      <c r="F1775" t="s">
        <v>6358</v>
      </c>
      <c r="G1775" t="s">
        <v>7446</v>
      </c>
      <c r="H1775" t="s">
        <v>6355</v>
      </c>
    </row>
    <row r="1776" spans="1:8">
      <c r="A1776" t="s">
        <v>1294</v>
      </c>
      <c r="B1776" t="s">
        <v>6359</v>
      </c>
      <c r="C1776" t="s">
        <v>2750</v>
      </c>
      <c r="D1776" t="s">
        <v>6360</v>
      </c>
      <c r="E1776" t="s">
        <v>6361</v>
      </c>
      <c r="G1776" t="s">
        <v>2237</v>
      </c>
      <c r="H1776" t="s">
        <v>1294</v>
      </c>
    </row>
    <row r="1777" spans="1:8">
      <c r="A1777" t="s">
        <v>1295</v>
      </c>
      <c r="B1777" t="s">
        <v>6362</v>
      </c>
      <c r="C1777" t="s">
        <v>2220</v>
      </c>
      <c r="G1777" t="s">
        <v>2237</v>
      </c>
      <c r="H1777" t="s">
        <v>1295</v>
      </c>
    </row>
    <row r="1778" spans="1:8">
      <c r="A1778" t="s">
        <v>6363</v>
      </c>
      <c r="B1778" t="s">
        <v>6364</v>
      </c>
      <c r="C1778" t="s">
        <v>2364</v>
      </c>
      <c r="D1778" t="s">
        <v>6365</v>
      </c>
      <c r="E1778" t="s">
        <v>4206</v>
      </c>
      <c r="G1778" t="s">
        <v>2237</v>
      </c>
      <c r="H1778" t="s">
        <v>6363</v>
      </c>
    </row>
    <row r="1779" spans="1:8">
      <c r="A1779" t="s">
        <v>6366</v>
      </c>
      <c r="B1779" t="s">
        <v>6367</v>
      </c>
      <c r="C1779" t="s">
        <v>2852</v>
      </c>
      <c r="D1779" t="s">
        <v>6368</v>
      </c>
      <c r="E1779" t="s">
        <v>2321</v>
      </c>
      <c r="G1779" t="s">
        <v>2228</v>
      </c>
      <c r="H1779" t="s">
        <v>6366</v>
      </c>
    </row>
    <row r="1780" spans="1:8">
      <c r="A1780" t="s">
        <v>6369</v>
      </c>
      <c r="B1780" t="s">
        <v>6370</v>
      </c>
      <c r="C1780" t="s">
        <v>2242</v>
      </c>
      <c r="D1780" t="s">
        <v>6371</v>
      </c>
      <c r="E1780" t="s">
        <v>2232</v>
      </c>
      <c r="G1780" t="s">
        <v>2237</v>
      </c>
      <c r="H1780" t="s">
        <v>6369</v>
      </c>
    </row>
    <row r="1781" spans="1:8">
      <c r="A1781" t="s">
        <v>1721</v>
      </c>
      <c r="B1781" t="s">
        <v>6372</v>
      </c>
      <c r="C1781" t="s">
        <v>5661</v>
      </c>
      <c r="D1781" t="s">
        <v>6373</v>
      </c>
      <c r="E1781" t="s">
        <v>5661</v>
      </c>
      <c r="G1781" t="s">
        <v>2237</v>
      </c>
      <c r="H1781" t="s">
        <v>1721</v>
      </c>
    </row>
    <row r="1782" spans="1:8">
      <c r="A1782" t="s">
        <v>6374</v>
      </c>
      <c r="B1782" t="s">
        <v>6375</v>
      </c>
      <c r="C1782" t="s">
        <v>2700</v>
      </c>
      <c r="D1782" t="s">
        <v>6376</v>
      </c>
      <c r="E1782" t="s">
        <v>2407</v>
      </c>
      <c r="G1782" t="s">
        <v>2237</v>
      </c>
      <c r="H1782" t="s">
        <v>6374</v>
      </c>
    </row>
    <row r="1783" spans="1:8">
      <c r="A1783" t="s">
        <v>1297</v>
      </c>
      <c r="B1783" t="s">
        <v>6377</v>
      </c>
      <c r="C1783" t="s">
        <v>2242</v>
      </c>
      <c r="D1783" t="s">
        <v>6378</v>
      </c>
      <c r="E1783" t="s">
        <v>6379</v>
      </c>
      <c r="F1783" t="s">
        <v>6380</v>
      </c>
      <c r="G1783" t="s">
        <v>7446</v>
      </c>
      <c r="H1783" t="s">
        <v>1297</v>
      </c>
    </row>
    <row r="1784" spans="1:8">
      <c r="A1784" t="s">
        <v>1298</v>
      </c>
      <c r="B1784" t="s">
        <v>6381</v>
      </c>
      <c r="C1784" t="s">
        <v>2675</v>
      </c>
      <c r="G1784" t="s">
        <v>2237</v>
      </c>
      <c r="H1784" t="s">
        <v>1298</v>
      </c>
    </row>
    <row r="1785" spans="1:8">
      <c r="A1785" t="s">
        <v>1299</v>
      </c>
      <c r="B1785" t="s">
        <v>6382</v>
      </c>
      <c r="C1785" t="s">
        <v>2230</v>
      </c>
      <c r="D1785" t="s">
        <v>6383</v>
      </c>
      <c r="E1785" t="s">
        <v>2377</v>
      </c>
      <c r="G1785" t="s">
        <v>2237</v>
      </c>
      <c r="H1785" t="s">
        <v>1299</v>
      </c>
    </row>
    <row r="1786" spans="1:8">
      <c r="A1786" t="s">
        <v>1300</v>
      </c>
      <c r="B1786" t="s">
        <v>6384</v>
      </c>
      <c r="C1786" t="s">
        <v>2270</v>
      </c>
      <c r="D1786" t="s">
        <v>6385</v>
      </c>
      <c r="E1786" t="s">
        <v>2270</v>
      </c>
      <c r="G1786" t="s">
        <v>2237</v>
      </c>
      <c r="H1786" t="s">
        <v>1300</v>
      </c>
    </row>
    <row r="1787" spans="1:8">
      <c r="A1787" t="s">
        <v>6386</v>
      </c>
      <c r="B1787" t="s">
        <v>6387</v>
      </c>
      <c r="C1787" t="s">
        <v>2250</v>
      </c>
      <c r="D1787" t="s">
        <v>6388</v>
      </c>
      <c r="E1787" t="s">
        <v>2368</v>
      </c>
      <c r="F1787" t="s">
        <v>6389</v>
      </c>
      <c r="G1787" t="s">
        <v>7446</v>
      </c>
      <c r="H1787" t="s">
        <v>6386</v>
      </c>
    </row>
    <row r="1788" spans="1:8">
      <c r="A1788" t="s">
        <v>1301</v>
      </c>
      <c r="B1788" t="s">
        <v>6390</v>
      </c>
      <c r="C1788" t="s">
        <v>2513</v>
      </c>
      <c r="D1788" t="s">
        <v>6391</v>
      </c>
      <c r="E1788" t="s">
        <v>2513</v>
      </c>
      <c r="G1788" t="s">
        <v>2237</v>
      </c>
      <c r="H1788" t="s">
        <v>1301</v>
      </c>
    </row>
    <row r="1789" spans="1:8">
      <c r="A1789" t="s">
        <v>6392</v>
      </c>
      <c r="B1789" t="s">
        <v>6393</v>
      </c>
      <c r="C1789" t="s">
        <v>2272</v>
      </c>
      <c r="D1789" t="s">
        <v>6394</v>
      </c>
      <c r="E1789" t="s">
        <v>2856</v>
      </c>
      <c r="G1789" t="s">
        <v>2237</v>
      </c>
      <c r="H1789" t="s">
        <v>6392</v>
      </c>
    </row>
    <row r="1790" spans="1:8">
      <c r="A1790" t="s">
        <v>6395</v>
      </c>
      <c r="B1790" t="s">
        <v>6396</v>
      </c>
      <c r="C1790" t="s">
        <v>2250</v>
      </c>
      <c r="D1790" t="s">
        <v>6388</v>
      </c>
      <c r="E1790" t="s">
        <v>2368</v>
      </c>
      <c r="F1790" t="s">
        <v>6389</v>
      </c>
      <c r="G1790" t="s">
        <v>7446</v>
      </c>
      <c r="H1790" t="s">
        <v>6395</v>
      </c>
    </row>
    <row r="1791" spans="1:8">
      <c r="A1791" t="s">
        <v>1302</v>
      </c>
      <c r="B1791" t="s">
        <v>6397</v>
      </c>
      <c r="C1791" t="s">
        <v>5834</v>
      </c>
      <c r="D1791" t="s">
        <v>6398</v>
      </c>
      <c r="E1791" t="s">
        <v>2513</v>
      </c>
      <c r="G1791" t="s">
        <v>2237</v>
      </c>
      <c r="H1791" t="s">
        <v>1302</v>
      </c>
    </row>
    <row r="1792" spans="1:8">
      <c r="A1792" t="s">
        <v>6399</v>
      </c>
      <c r="B1792" t="s">
        <v>6400</v>
      </c>
      <c r="C1792" t="s">
        <v>2248</v>
      </c>
      <c r="D1792" t="s">
        <v>6401</v>
      </c>
      <c r="E1792" t="s">
        <v>2232</v>
      </c>
      <c r="F1792" t="s">
        <v>7582</v>
      </c>
      <c r="G1792" t="s">
        <v>7446</v>
      </c>
      <c r="H1792" t="s">
        <v>6399</v>
      </c>
    </row>
    <row r="1793" spans="1:8">
      <c r="A1793" t="s">
        <v>1304</v>
      </c>
      <c r="B1793" t="s">
        <v>6405</v>
      </c>
      <c r="C1793" t="s">
        <v>2225</v>
      </c>
      <c r="D1793" t="s">
        <v>6406</v>
      </c>
      <c r="E1793" t="s">
        <v>2225</v>
      </c>
      <c r="G1793" t="s">
        <v>2237</v>
      </c>
      <c r="H1793" t="s">
        <v>1304</v>
      </c>
    </row>
    <row r="1794" spans="1:8">
      <c r="A1794" t="s">
        <v>7583</v>
      </c>
      <c r="B1794" t="s">
        <v>7584</v>
      </c>
      <c r="C1794" t="s">
        <v>2266</v>
      </c>
      <c r="G1794" t="s">
        <v>2237</v>
      </c>
      <c r="H1794" t="s">
        <v>7583</v>
      </c>
    </row>
    <row r="1795" spans="1:8">
      <c r="A1795" t="s">
        <v>1722</v>
      </c>
      <c r="B1795" t="s">
        <v>6407</v>
      </c>
      <c r="C1795" t="s">
        <v>2246</v>
      </c>
      <c r="G1795" t="s">
        <v>2228</v>
      </c>
      <c r="H1795" t="s">
        <v>1722</v>
      </c>
    </row>
    <row r="1796" spans="1:8">
      <c r="A1796" t="s">
        <v>1305</v>
      </c>
      <c r="B1796" t="s">
        <v>6408</v>
      </c>
      <c r="C1796" t="s">
        <v>2259</v>
      </c>
      <c r="D1796" t="s">
        <v>6409</v>
      </c>
      <c r="E1796" t="s">
        <v>2350</v>
      </c>
      <c r="G1796" t="s">
        <v>2237</v>
      </c>
      <c r="H1796" t="s">
        <v>1305</v>
      </c>
    </row>
    <row r="1797" spans="1:8">
      <c r="A1797" t="s">
        <v>1307</v>
      </c>
      <c r="B1797" t="s">
        <v>6412</v>
      </c>
      <c r="C1797" t="s">
        <v>2375</v>
      </c>
      <c r="D1797" t="s">
        <v>6413</v>
      </c>
      <c r="E1797" t="s">
        <v>2227</v>
      </c>
      <c r="G1797" t="s">
        <v>2237</v>
      </c>
      <c r="H1797" t="s">
        <v>1307</v>
      </c>
    </row>
    <row r="1798" spans="1:8">
      <c r="A1798" t="s">
        <v>1308</v>
      </c>
      <c r="B1798" t="s">
        <v>6414</v>
      </c>
      <c r="C1798" t="s">
        <v>2254</v>
      </c>
      <c r="G1798" t="s">
        <v>2228</v>
      </c>
      <c r="H1798" t="s">
        <v>1308</v>
      </c>
    </row>
    <row r="1799" spans="1:8">
      <c r="A1799" t="s">
        <v>6415</v>
      </c>
      <c r="B1799" t="s">
        <v>6416</v>
      </c>
      <c r="C1799" t="s">
        <v>2700</v>
      </c>
      <c r="D1799" t="s">
        <v>6417</v>
      </c>
      <c r="E1799" t="s">
        <v>6418</v>
      </c>
      <c r="F1799" t="s">
        <v>6419</v>
      </c>
      <c r="G1799" t="s">
        <v>7446</v>
      </c>
      <c r="H1799" t="s">
        <v>6415</v>
      </c>
    </row>
    <row r="1800" spans="1:8">
      <c r="A1800" t="s">
        <v>1791</v>
      </c>
      <c r="B1800" t="s">
        <v>6425</v>
      </c>
      <c r="C1800" t="s">
        <v>2250</v>
      </c>
      <c r="G1800" t="s">
        <v>2228</v>
      </c>
      <c r="H1800" t="s">
        <v>1791</v>
      </c>
    </row>
    <row r="1801" spans="1:8">
      <c r="A1801" t="s">
        <v>1309</v>
      </c>
      <c r="B1801" t="s">
        <v>6426</v>
      </c>
      <c r="C1801" t="s">
        <v>2225</v>
      </c>
      <c r="D1801" t="s">
        <v>6427</v>
      </c>
      <c r="E1801" t="s">
        <v>2375</v>
      </c>
      <c r="F1801" t="s">
        <v>6428</v>
      </c>
      <c r="G1801" t="s">
        <v>7446</v>
      </c>
      <c r="H1801" t="s">
        <v>1309</v>
      </c>
    </row>
    <row r="1802" spans="1:8">
      <c r="A1802" t="s">
        <v>1310</v>
      </c>
      <c r="B1802" t="s">
        <v>6429</v>
      </c>
      <c r="C1802" t="s">
        <v>2242</v>
      </c>
      <c r="D1802" t="s">
        <v>6430</v>
      </c>
      <c r="E1802" t="s">
        <v>5476</v>
      </c>
      <c r="G1802" t="s">
        <v>2228</v>
      </c>
      <c r="H1802" t="s">
        <v>1310</v>
      </c>
    </row>
    <row r="1803" spans="1:8">
      <c r="A1803" t="s">
        <v>1311</v>
      </c>
      <c r="B1803" t="s">
        <v>6431</v>
      </c>
      <c r="C1803" t="s">
        <v>2700</v>
      </c>
      <c r="D1803" t="s">
        <v>6432</v>
      </c>
      <c r="E1803" t="s">
        <v>2700</v>
      </c>
      <c r="G1803" t="s">
        <v>2237</v>
      </c>
      <c r="H1803" t="s">
        <v>1311</v>
      </c>
    </row>
    <row r="1804" spans="1:8">
      <c r="A1804" t="s">
        <v>1312</v>
      </c>
      <c r="B1804" t="s">
        <v>6433</v>
      </c>
      <c r="C1804" t="s">
        <v>2559</v>
      </c>
      <c r="D1804" t="s">
        <v>6434</v>
      </c>
      <c r="E1804" t="s">
        <v>2543</v>
      </c>
      <c r="G1804" t="s">
        <v>2228</v>
      </c>
      <c r="H1804" t="s">
        <v>1312</v>
      </c>
    </row>
    <row r="1805" spans="1:8">
      <c r="A1805" t="s">
        <v>6435</v>
      </c>
      <c r="B1805" t="s">
        <v>6436</v>
      </c>
      <c r="C1805" t="s">
        <v>2700</v>
      </c>
      <c r="D1805" t="s">
        <v>7585</v>
      </c>
      <c r="E1805" t="s">
        <v>2856</v>
      </c>
      <c r="F1805" t="s">
        <v>7489</v>
      </c>
      <c r="G1805" t="s">
        <v>2223</v>
      </c>
      <c r="H1805" t="s">
        <v>6435</v>
      </c>
    </row>
    <row r="1806" spans="1:8">
      <c r="A1806" t="s">
        <v>6437</v>
      </c>
      <c r="B1806" t="s">
        <v>6438</v>
      </c>
      <c r="C1806" t="s">
        <v>2368</v>
      </c>
      <c r="D1806" t="s">
        <v>6439</v>
      </c>
      <c r="E1806" t="s">
        <v>2368</v>
      </c>
      <c r="G1806" t="s">
        <v>2237</v>
      </c>
      <c r="H1806" t="s">
        <v>6437</v>
      </c>
    </row>
    <row r="1807" spans="1:8">
      <c r="A1807" t="s">
        <v>1313</v>
      </c>
      <c r="B1807" t="s">
        <v>6440</v>
      </c>
      <c r="C1807" t="s">
        <v>2242</v>
      </c>
      <c r="D1807" t="s">
        <v>6441</v>
      </c>
      <c r="E1807" t="s">
        <v>3732</v>
      </c>
      <c r="G1807" t="s">
        <v>2237</v>
      </c>
      <c r="H1807" t="s">
        <v>1313</v>
      </c>
    </row>
    <row r="1808" spans="1:8">
      <c r="A1808" t="s">
        <v>1314</v>
      </c>
      <c r="B1808" t="s">
        <v>6442</v>
      </c>
      <c r="C1808" t="s">
        <v>2254</v>
      </c>
      <c r="D1808" t="s">
        <v>6443</v>
      </c>
      <c r="E1808" t="s">
        <v>2232</v>
      </c>
      <c r="G1808" t="s">
        <v>2237</v>
      </c>
      <c r="H1808" t="s">
        <v>1314</v>
      </c>
    </row>
    <row r="1809" spans="1:8">
      <c r="A1809" t="s">
        <v>6444</v>
      </c>
      <c r="B1809" t="s">
        <v>6445</v>
      </c>
      <c r="C1809" t="s">
        <v>2675</v>
      </c>
      <c r="D1809" t="s">
        <v>6446</v>
      </c>
      <c r="E1809" t="s">
        <v>2225</v>
      </c>
      <c r="F1809" t="s">
        <v>6447</v>
      </c>
      <c r="G1809" t="s">
        <v>2223</v>
      </c>
      <c r="H1809" t="s">
        <v>6444</v>
      </c>
    </row>
    <row r="1810" spans="1:8">
      <c r="A1810" t="s">
        <v>1315</v>
      </c>
      <c r="B1810" t="s">
        <v>6448</v>
      </c>
      <c r="C1810" t="s">
        <v>2242</v>
      </c>
      <c r="D1810" t="s">
        <v>6449</v>
      </c>
      <c r="E1810" t="s">
        <v>2242</v>
      </c>
      <c r="G1810" t="s">
        <v>2237</v>
      </c>
      <c r="H1810" t="s">
        <v>1315</v>
      </c>
    </row>
    <row r="1811" spans="1:8">
      <c r="A1811" t="s">
        <v>1316</v>
      </c>
      <c r="B1811" t="s">
        <v>6450</v>
      </c>
      <c r="C1811" t="s">
        <v>2230</v>
      </c>
      <c r="G1811" t="s">
        <v>2228</v>
      </c>
      <c r="H1811" t="s">
        <v>1316</v>
      </c>
    </row>
    <row r="1812" spans="1:8">
      <c r="A1812" t="s">
        <v>1317</v>
      </c>
      <c r="B1812" t="s">
        <v>6451</v>
      </c>
      <c r="C1812" t="s">
        <v>2375</v>
      </c>
      <c r="D1812" t="s">
        <v>6452</v>
      </c>
      <c r="E1812" t="s">
        <v>2321</v>
      </c>
      <c r="G1812" t="s">
        <v>2237</v>
      </c>
      <c r="H1812" t="s">
        <v>1317</v>
      </c>
    </row>
    <row r="1813" spans="1:8">
      <c r="A1813" t="s">
        <v>1318</v>
      </c>
      <c r="B1813" t="s">
        <v>6453</v>
      </c>
      <c r="C1813" t="s">
        <v>2675</v>
      </c>
      <c r="G1813" t="s">
        <v>2237</v>
      </c>
      <c r="H1813" t="s">
        <v>1318</v>
      </c>
    </row>
    <row r="1814" spans="1:8">
      <c r="A1814" t="s">
        <v>1723</v>
      </c>
      <c r="B1814" t="s">
        <v>6454</v>
      </c>
      <c r="C1814" t="s">
        <v>2675</v>
      </c>
      <c r="G1814" t="s">
        <v>2237</v>
      </c>
      <c r="H1814" t="s">
        <v>1723</v>
      </c>
    </row>
    <row r="1815" spans="1:8">
      <c r="A1815" t="s">
        <v>1319</v>
      </c>
      <c r="B1815" t="s">
        <v>6455</v>
      </c>
      <c r="C1815" t="s">
        <v>2340</v>
      </c>
      <c r="D1815" t="s">
        <v>6456</v>
      </c>
      <c r="E1815" t="s">
        <v>2340</v>
      </c>
      <c r="G1815" t="s">
        <v>2237</v>
      </c>
      <c r="H1815" t="s">
        <v>1319</v>
      </c>
    </row>
    <row r="1816" spans="1:8">
      <c r="A1816" t="s">
        <v>1792</v>
      </c>
      <c r="B1816" t="s">
        <v>6457</v>
      </c>
      <c r="C1816" t="s">
        <v>2220</v>
      </c>
      <c r="D1816" t="s">
        <v>6458</v>
      </c>
      <c r="E1816" t="s">
        <v>2220</v>
      </c>
      <c r="G1816" t="s">
        <v>2237</v>
      </c>
      <c r="H1816" t="s">
        <v>1792</v>
      </c>
    </row>
    <row r="1817" spans="1:8">
      <c r="A1817" t="s">
        <v>6459</v>
      </c>
      <c r="B1817" t="s">
        <v>6460</v>
      </c>
      <c r="C1817" t="s">
        <v>2220</v>
      </c>
      <c r="D1817" t="s">
        <v>6461</v>
      </c>
      <c r="E1817" t="s">
        <v>2220</v>
      </c>
      <c r="G1817" t="s">
        <v>2228</v>
      </c>
      <c r="H1817" t="s">
        <v>6459</v>
      </c>
    </row>
    <row r="1818" spans="1:8">
      <c r="A1818" t="s">
        <v>1320</v>
      </c>
      <c r="B1818" t="s">
        <v>6462</v>
      </c>
      <c r="C1818" t="s">
        <v>2340</v>
      </c>
      <c r="D1818" t="s">
        <v>6463</v>
      </c>
      <c r="E1818" t="s">
        <v>2220</v>
      </c>
      <c r="G1818" t="s">
        <v>2228</v>
      </c>
      <c r="H1818" t="s">
        <v>1320</v>
      </c>
    </row>
    <row r="1819" spans="1:8">
      <c r="A1819" t="s">
        <v>1321</v>
      </c>
      <c r="B1819" t="s">
        <v>6464</v>
      </c>
      <c r="C1819" t="s">
        <v>2225</v>
      </c>
      <c r="D1819" t="s">
        <v>6465</v>
      </c>
      <c r="E1819" t="s">
        <v>6466</v>
      </c>
      <c r="G1819" t="s">
        <v>2237</v>
      </c>
      <c r="H1819" t="s">
        <v>1321</v>
      </c>
    </row>
    <row r="1820" spans="1:8">
      <c r="A1820" t="s">
        <v>6467</v>
      </c>
      <c r="B1820" t="s">
        <v>6468</v>
      </c>
      <c r="C1820" t="s">
        <v>2225</v>
      </c>
      <c r="D1820" t="s">
        <v>6469</v>
      </c>
      <c r="E1820" t="s">
        <v>2321</v>
      </c>
      <c r="G1820" t="s">
        <v>7519</v>
      </c>
      <c r="H1820" t="s">
        <v>6467</v>
      </c>
    </row>
    <row r="1821" spans="1:8">
      <c r="A1821" t="s">
        <v>2028</v>
      </c>
      <c r="B1821" t="s">
        <v>6470</v>
      </c>
      <c r="C1821" t="s">
        <v>2350</v>
      </c>
      <c r="D1821" t="s">
        <v>6471</v>
      </c>
      <c r="E1821" t="s">
        <v>2321</v>
      </c>
      <c r="F1821" t="s">
        <v>6472</v>
      </c>
      <c r="G1821" t="s">
        <v>7446</v>
      </c>
      <c r="H1821" t="s">
        <v>2028</v>
      </c>
    </row>
    <row r="1822" spans="1:8">
      <c r="A1822" t="s">
        <v>1322</v>
      </c>
      <c r="B1822" t="s">
        <v>6473</v>
      </c>
      <c r="C1822" t="s">
        <v>2270</v>
      </c>
      <c r="G1822" t="s">
        <v>2237</v>
      </c>
      <c r="H1822" t="s">
        <v>1322</v>
      </c>
    </row>
    <row r="1823" spans="1:8">
      <c r="A1823" t="s">
        <v>1323</v>
      </c>
      <c r="B1823" t="s">
        <v>6474</v>
      </c>
      <c r="C1823" t="s">
        <v>2246</v>
      </c>
      <c r="G1823" t="s">
        <v>2237</v>
      </c>
      <c r="H1823" t="s">
        <v>1323</v>
      </c>
    </row>
    <row r="1824" spans="1:8">
      <c r="A1824" t="s">
        <v>6475</v>
      </c>
      <c r="B1824" t="s">
        <v>6476</v>
      </c>
      <c r="C1824" t="s">
        <v>2242</v>
      </c>
      <c r="D1824" t="s">
        <v>6477</v>
      </c>
      <c r="E1824" t="s">
        <v>2227</v>
      </c>
      <c r="F1824" t="s">
        <v>6478</v>
      </c>
      <c r="G1824" t="s">
        <v>7446</v>
      </c>
      <c r="H1824" t="s">
        <v>6475</v>
      </c>
    </row>
    <row r="1825" spans="1:8">
      <c r="A1825" t="s">
        <v>6479</v>
      </c>
      <c r="B1825" t="s">
        <v>6480</v>
      </c>
      <c r="C1825" t="s">
        <v>6481</v>
      </c>
      <c r="D1825" t="s">
        <v>6482</v>
      </c>
      <c r="E1825" t="s">
        <v>6481</v>
      </c>
      <c r="F1825" t="s">
        <v>6483</v>
      </c>
      <c r="G1825" t="s">
        <v>7446</v>
      </c>
      <c r="H1825" t="s">
        <v>6479</v>
      </c>
    </row>
    <row r="1826" spans="1:8">
      <c r="A1826" t="s">
        <v>1324</v>
      </c>
      <c r="B1826" t="s">
        <v>6484</v>
      </c>
      <c r="C1826" t="s">
        <v>6485</v>
      </c>
      <c r="D1826" t="s">
        <v>7586</v>
      </c>
      <c r="E1826" t="s">
        <v>7587</v>
      </c>
      <c r="G1826" t="s">
        <v>2237</v>
      </c>
      <c r="H1826" t="s">
        <v>1324</v>
      </c>
    </row>
    <row r="1827" spans="1:8">
      <c r="A1827" t="s">
        <v>1325</v>
      </c>
      <c r="B1827" t="s">
        <v>6487</v>
      </c>
      <c r="C1827" t="s">
        <v>2270</v>
      </c>
      <c r="G1827" t="s">
        <v>2237</v>
      </c>
      <c r="H1827" t="s">
        <v>1325</v>
      </c>
    </row>
    <row r="1828" spans="1:8">
      <c r="A1828" t="s">
        <v>1326</v>
      </c>
      <c r="B1828" t="s">
        <v>6488</v>
      </c>
      <c r="C1828" t="s">
        <v>2276</v>
      </c>
      <c r="D1828" t="s">
        <v>6489</v>
      </c>
      <c r="E1828" t="s">
        <v>2276</v>
      </c>
      <c r="G1828" t="s">
        <v>2237</v>
      </c>
      <c r="H1828" t="s">
        <v>1326</v>
      </c>
    </row>
    <row r="1829" spans="1:8">
      <c r="A1829" t="s">
        <v>1724</v>
      </c>
      <c r="B1829" t="s">
        <v>6490</v>
      </c>
      <c r="C1829" t="s">
        <v>2270</v>
      </c>
      <c r="G1829" t="s">
        <v>2304</v>
      </c>
      <c r="H1829" t="s">
        <v>1724</v>
      </c>
    </row>
    <row r="1830" spans="1:8">
      <c r="A1830" t="s">
        <v>1327</v>
      </c>
      <c r="B1830" t="s">
        <v>6491</v>
      </c>
      <c r="C1830" t="s">
        <v>2254</v>
      </c>
      <c r="D1830" t="s">
        <v>6492</v>
      </c>
      <c r="E1830" t="s">
        <v>2232</v>
      </c>
      <c r="G1830" t="s">
        <v>2237</v>
      </c>
      <c r="H1830" t="s">
        <v>1327</v>
      </c>
    </row>
    <row r="1831" spans="1:8">
      <c r="A1831" t="s">
        <v>6495</v>
      </c>
      <c r="B1831" t="s">
        <v>6496</v>
      </c>
      <c r="C1831" t="s">
        <v>2244</v>
      </c>
      <c r="G1831" t="s">
        <v>2237</v>
      </c>
      <c r="H1831" t="s">
        <v>6495</v>
      </c>
    </row>
    <row r="1832" spans="1:8">
      <c r="A1832" t="s">
        <v>1330</v>
      </c>
      <c r="B1832" t="s">
        <v>6497</v>
      </c>
      <c r="C1832" t="s">
        <v>3646</v>
      </c>
      <c r="D1832" t="s">
        <v>2792</v>
      </c>
      <c r="E1832" t="s">
        <v>2700</v>
      </c>
      <c r="G1832" t="s">
        <v>2228</v>
      </c>
      <c r="H1832" t="s">
        <v>1330</v>
      </c>
    </row>
    <row r="1833" spans="1:8">
      <c r="A1833" t="s">
        <v>1725</v>
      </c>
      <c r="B1833" t="s">
        <v>6498</v>
      </c>
      <c r="C1833" t="s">
        <v>2225</v>
      </c>
      <c r="G1833" t="s">
        <v>2701</v>
      </c>
      <c r="H1833" t="s">
        <v>1725</v>
      </c>
    </row>
    <row r="1834" spans="1:8">
      <c r="A1834" t="s">
        <v>1331</v>
      </c>
      <c r="B1834" t="s">
        <v>6499</v>
      </c>
      <c r="C1834" t="s">
        <v>2225</v>
      </c>
      <c r="G1834" t="s">
        <v>2228</v>
      </c>
      <c r="H1834" t="s">
        <v>1331</v>
      </c>
    </row>
    <row r="1835" spans="1:8">
      <c r="A1835" t="s">
        <v>1332</v>
      </c>
      <c r="B1835" t="s">
        <v>6500</v>
      </c>
      <c r="C1835" t="s">
        <v>2321</v>
      </c>
      <c r="D1835" t="s">
        <v>6501</v>
      </c>
      <c r="E1835" t="s">
        <v>2321</v>
      </c>
      <c r="G1835" t="s">
        <v>2228</v>
      </c>
      <c r="H1835" t="s">
        <v>1332</v>
      </c>
    </row>
    <row r="1836" spans="1:8">
      <c r="A1836" t="s">
        <v>1333</v>
      </c>
      <c r="B1836" t="s">
        <v>6502</v>
      </c>
      <c r="C1836" t="s">
        <v>2700</v>
      </c>
      <c r="D1836" t="s">
        <v>6503</v>
      </c>
      <c r="E1836" t="s">
        <v>2321</v>
      </c>
      <c r="F1836" t="s">
        <v>6504</v>
      </c>
      <c r="G1836" t="s">
        <v>2223</v>
      </c>
      <c r="H1836" t="s">
        <v>1333</v>
      </c>
    </row>
    <row r="1837" spans="1:8">
      <c r="A1837" t="s">
        <v>6505</v>
      </c>
      <c r="B1837" t="s">
        <v>6506</v>
      </c>
      <c r="C1837" t="s">
        <v>6507</v>
      </c>
      <c r="G1837" t="s">
        <v>2228</v>
      </c>
      <c r="H1837" t="s">
        <v>6505</v>
      </c>
    </row>
    <row r="1838" spans="1:8">
      <c r="A1838" t="s">
        <v>7588</v>
      </c>
      <c r="B1838" t="s">
        <v>7589</v>
      </c>
      <c r="C1838" t="s">
        <v>2242</v>
      </c>
      <c r="D1838" t="s">
        <v>7590</v>
      </c>
      <c r="E1838" t="s">
        <v>2244</v>
      </c>
      <c r="F1838" t="s">
        <v>7591</v>
      </c>
      <c r="G1838" t="s">
        <v>7446</v>
      </c>
      <c r="H1838" t="s">
        <v>7588</v>
      </c>
    </row>
    <row r="1839" spans="1:8">
      <c r="A1839" t="s">
        <v>6508</v>
      </c>
      <c r="B1839" t="s">
        <v>6509</v>
      </c>
      <c r="C1839" t="s">
        <v>2375</v>
      </c>
      <c r="D1839" t="s">
        <v>6510</v>
      </c>
      <c r="E1839" t="s">
        <v>2375</v>
      </c>
      <c r="F1839" t="s">
        <v>6511</v>
      </c>
      <c r="G1839" t="s">
        <v>7446</v>
      </c>
      <c r="H1839" t="s">
        <v>6508</v>
      </c>
    </row>
    <row r="1840" spans="1:8">
      <c r="A1840" t="s">
        <v>1335</v>
      </c>
      <c r="B1840" t="s">
        <v>6512</v>
      </c>
      <c r="C1840" t="s">
        <v>2227</v>
      </c>
      <c r="D1840" t="s">
        <v>6513</v>
      </c>
      <c r="E1840" t="s">
        <v>2244</v>
      </c>
      <c r="F1840" t="s">
        <v>6514</v>
      </c>
      <c r="G1840" t="s">
        <v>7446</v>
      </c>
      <c r="H1840" t="s">
        <v>1335</v>
      </c>
    </row>
    <row r="1841" spans="1:8">
      <c r="A1841" t="s">
        <v>1336</v>
      </c>
      <c r="B1841" t="s">
        <v>6515</v>
      </c>
      <c r="C1841" t="s">
        <v>2272</v>
      </c>
      <c r="D1841" t="s">
        <v>6516</v>
      </c>
      <c r="E1841" t="s">
        <v>2272</v>
      </c>
      <c r="G1841" t="s">
        <v>2237</v>
      </c>
      <c r="H1841" t="s">
        <v>1336</v>
      </c>
    </row>
    <row r="1842" spans="1:8">
      <c r="A1842" t="s">
        <v>6517</v>
      </c>
      <c r="B1842" t="s">
        <v>6518</v>
      </c>
      <c r="C1842" t="s">
        <v>2266</v>
      </c>
      <c r="D1842" t="s">
        <v>6519</v>
      </c>
      <c r="E1842" t="s">
        <v>2227</v>
      </c>
      <c r="F1842" t="s">
        <v>6520</v>
      </c>
      <c r="G1842" t="s">
        <v>7446</v>
      </c>
      <c r="H1842" t="s">
        <v>6517</v>
      </c>
    </row>
    <row r="1843" spans="1:8">
      <c r="A1843" t="s">
        <v>6521</v>
      </c>
      <c r="B1843" t="s">
        <v>6522</v>
      </c>
      <c r="C1843" t="s">
        <v>2407</v>
      </c>
      <c r="D1843" t="s">
        <v>6523</v>
      </c>
      <c r="E1843" t="s">
        <v>2232</v>
      </c>
      <c r="G1843" t="s">
        <v>2228</v>
      </c>
      <c r="H1843" t="s">
        <v>6521</v>
      </c>
    </row>
    <row r="1844" spans="1:8">
      <c r="A1844" t="s">
        <v>1337</v>
      </c>
      <c r="B1844" t="s">
        <v>6524</v>
      </c>
      <c r="C1844" t="s">
        <v>2244</v>
      </c>
      <c r="D1844" t="s">
        <v>6525</v>
      </c>
      <c r="E1844" t="s">
        <v>2250</v>
      </c>
      <c r="G1844" t="s">
        <v>2237</v>
      </c>
      <c r="H1844" t="s">
        <v>1337</v>
      </c>
    </row>
    <row r="1845" spans="1:8">
      <c r="A1845" t="s">
        <v>1338</v>
      </c>
      <c r="B1845" t="s">
        <v>6526</v>
      </c>
      <c r="C1845" t="s">
        <v>2407</v>
      </c>
      <c r="D1845" t="s">
        <v>6527</v>
      </c>
      <c r="E1845" t="s">
        <v>2232</v>
      </c>
      <c r="G1845" t="s">
        <v>2237</v>
      </c>
      <c r="H1845" t="s">
        <v>1338</v>
      </c>
    </row>
    <row r="1846" spans="1:8">
      <c r="A1846" t="s">
        <v>1339</v>
      </c>
      <c r="B1846" t="s">
        <v>6528</v>
      </c>
      <c r="C1846" t="s">
        <v>2298</v>
      </c>
      <c r="D1846" t="s">
        <v>6529</v>
      </c>
      <c r="E1846" t="s">
        <v>2559</v>
      </c>
      <c r="G1846" t="s">
        <v>2237</v>
      </c>
      <c r="H1846" t="s">
        <v>1339</v>
      </c>
    </row>
    <row r="1847" spans="1:8">
      <c r="A1847" t="s">
        <v>1340</v>
      </c>
      <c r="B1847" t="s">
        <v>6530</v>
      </c>
      <c r="C1847" t="s">
        <v>3119</v>
      </c>
      <c r="D1847" t="s">
        <v>6531</v>
      </c>
      <c r="E1847" t="s">
        <v>3119</v>
      </c>
      <c r="F1847" t="s">
        <v>6532</v>
      </c>
      <c r="G1847" t="s">
        <v>7446</v>
      </c>
      <c r="H1847" t="s">
        <v>1340</v>
      </c>
    </row>
    <row r="1848" spans="1:8">
      <c r="A1848" t="s">
        <v>1341</v>
      </c>
      <c r="B1848" t="s">
        <v>6537</v>
      </c>
      <c r="C1848" t="s">
        <v>2700</v>
      </c>
      <c r="G1848" t="s">
        <v>2237</v>
      </c>
      <c r="H1848" t="s">
        <v>1341</v>
      </c>
    </row>
    <row r="1849" spans="1:8">
      <c r="A1849" t="s">
        <v>6538</v>
      </c>
      <c r="B1849" t="s">
        <v>6539</v>
      </c>
      <c r="C1849" t="s">
        <v>2244</v>
      </c>
      <c r="D1849" t="s">
        <v>6540</v>
      </c>
      <c r="E1849" t="s">
        <v>2232</v>
      </c>
      <c r="G1849" t="s">
        <v>2237</v>
      </c>
      <c r="H1849" t="s">
        <v>6538</v>
      </c>
    </row>
    <row r="1850" spans="1:8">
      <c r="A1850" t="s">
        <v>1726</v>
      </c>
      <c r="B1850" t="s">
        <v>6541</v>
      </c>
      <c r="C1850" t="s">
        <v>3119</v>
      </c>
      <c r="D1850" t="s">
        <v>6531</v>
      </c>
      <c r="E1850" t="s">
        <v>3119</v>
      </c>
      <c r="F1850" t="s">
        <v>6532</v>
      </c>
      <c r="G1850" t="s">
        <v>7446</v>
      </c>
      <c r="H1850" t="s">
        <v>1726</v>
      </c>
    </row>
    <row r="1851" spans="1:8">
      <c r="A1851" t="s">
        <v>1342</v>
      </c>
      <c r="B1851" t="s">
        <v>6542</v>
      </c>
      <c r="C1851" t="s">
        <v>2225</v>
      </c>
      <c r="D1851" t="s">
        <v>6543</v>
      </c>
      <c r="E1851" t="s">
        <v>2225</v>
      </c>
      <c r="G1851" t="s">
        <v>2237</v>
      </c>
      <c r="H1851" t="s">
        <v>1342</v>
      </c>
    </row>
    <row r="1852" spans="1:8">
      <c r="A1852" t="s">
        <v>6544</v>
      </c>
      <c r="B1852" t="s">
        <v>6545</v>
      </c>
      <c r="C1852" t="s">
        <v>2413</v>
      </c>
      <c r="G1852" t="s">
        <v>2237</v>
      </c>
      <c r="H1852" t="s">
        <v>6544</v>
      </c>
    </row>
    <row r="1853" spans="1:8">
      <c r="A1853" t="s">
        <v>1345</v>
      </c>
      <c r="B1853" t="s">
        <v>6546</v>
      </c>
      <c r="C1853" t="s">
        <v>2750</v>
      </c>
      <c r="D1853" t="s">
        <v>6547</v>
      </c>
      <c r="E1853" t="s">
        <v>2750</v>
      </c>
      <c r="G1853" t="s">
        <v>2237</v>
      </c>
      <c r="H1853" t="s">
        <v>1345</v>
      </c>
    </row>
    <row r="1854" spans="1:8">
      <c r="A1854" t="s">
        <v>1343</v>
      </c>
      <c r="B1854" t="s">
        <v>6548</v>
      </c>
      <c r="C1854" t="s">
        <v>2225</v>
      </c>
      <c r="D1854" t="s">
        <v>6549</v>
      </c>
      <c r="E1854" t="s">
        <v>2321</v>
      </c>
      <c r="G1854" t="s">
        <v>2237</v>
      </c>
      <c r="H1854" t="s">
        <v>1343</v>
      </c>
    </row>
    <row r="1855" spans="1:8">
      <c r="A1855" t="s">
        <v>6550</v>
      </c>
      <c r="B1855" t="s">
        <v>6551</v>
      </c>
      <c r="C1855" t="s">
        <v>2246</v>
      </c>
      <c r="D1855" t="s">
        <v>6552</v>
      </c>
      <c r="E1855" t="s">
        <v>2407</v>
      </c>
      <c r="G1855" t="s">
        <v>2237</v>
      </c>
      <c r="H1855" t="s">
        <v>6550</v>
      </c>
    </row>
    <row r="1856" spans="1:8">
      <c r="A1856" t="s">
        <v>6553</v>
      </c>
      <c r="B1856" t="s">
        <v>6554</v>
      </c>
      <c r="C1856" t="s">
        <v>2340</v>
      </c>
      <c r="G1856" t="s">
        <v>2228</v>
      </c>
      <c r="H1856" t="s">
        <v>6553</v>
      </c>
    </row>
    <row r="1857" spans="1:8">
      <c r="A1857" t="s">
        <v>1347</v>
      </c>
      <c r="B1857" t="s">
        <v>6555</v>
      </c>
      <c r="C1857" t="s">
        <v>3462</v>
      </c>
      <c r="G1857" t="s">
        <v>2237</v>
      </c>
      <c r="H1857" t="s">
        <v>1347</v>
      </c>
    </row>
    <row r="1858" spans="1:8">
      <c r="A1858" t="s">
        <v>1349</v>
      </c>
      <c r="B1858" t="s">
        <v>6556</v>
      </c>
      <c r="C1858" t="s">
        <v>2319</v>
      </c>
      <c r="D1858" t="s">
        <v>6557</v>
      </c>
      <c r="E1858" t="s">
        <v>2246</v>
      </c>
      <c r="G1858" t="s">
        <v>2237</v>
      </c>
      <c r="H1858" t="s">
        <v>1349</v>
      </c>
    </row>
    <row r="1859" spans="1:8">
      <c r="A1859" t="s">
        <v>1727</v>
      </c>
      <c r="B1859" t="s">
        <v>6558</v>
      </c>
      <c r="C1859" t="s">
        <v>2362</v>
      </c>
      <c r="D1859" t="s">
        <v>6559</v>
      </c>
      <c r="E1859" t="s">
        <v>2830</v>
      </c>
      <c r="G1859" t="s">
        <v>2237</v>
      </c>
      <c r="H1859" t="s">
        <v>1727</v>
      </c>
    </row>
    <row r="1860" spans="1:8">
      <c r="A1860" t="s">
        <v>6560</v>
      </c>
      <c r="B1860" t="s">
        <v>6561</v>
      </c>
      <c r="C1860" t="s">
        <v>2375</v>
      </c>
      <c r="D1860" t="s">
        <v>6562</v>
      </c>
      <c r="E1860" t="s">
        <v>2375</v>
      </c>
      <c r="G1860" t="s">
        <v>2237</v>
      </c>
      <c r="H1860" t="s">
        <v>6560</v>
      </c>
    </row>
    <row r="1861" spans="1:8">
      <c r="A1861" t="s">
        <v>1350</v>
      </c>
      <c r="B1861" t="s">
        <v>6563</v>
      </c>
      <c r="C1861" t="s">
        <v>2700</v>
      </c>
      <c r="G1861" t="s">
        <v>2228</v>
      </c>
      <c r="H1861" t="s">
        <v>1350</v>
      </c>
    </row>
    <row r="1862" spans="1:8">
      <c r="A1862" t="s">
        <v>1351</v>
      </c>
      <c r="B1862" t="s">
        <v>6564</v>
      </c>
      <c r="C1862" t="s">
        <v>5526</v>
      </c>
      <c r="D1862" t="s">
        <v>6565</v>
      </c>
      <c r="E1862" t="s">
        <v>2250</v>
      </c>
      <c r="G1862" t="s">
        <v>2228</v>
      </c>
      <c r="H1862" t="s">
        <v>1351</v>
      </c>
    </row>
    <row r="1863" spans="1:8">
      <c r="A1863" t="s">
        <v>1352</v>
      </c>
      <c r="B1863" t="s">
        <v>6566</v>
      </c>
      <c r="C1863" t="s">
        <v>2248</v>
      </c>
      <c r="D1863" t="s">
        <v>6567</v>
      </c>
      <c r="E1863" t="s">
        <v>2407</v>
      </c>
      <c r="G1863" t="s">
        <v>2237</v>
      </c>
      <c r="H1863" t="s">
        <v>1352</v>
      </c>
    </row>
    <row r="1864" spans="1:8">
      <c r="A1864" t="s">
        <v>1353</v>
      </c>
      <c r="B1864" t="s">
        <v>6568</v>
      </c>
      <c r="C1864" t="s">
        <v>2254</v>
      </c>
      <c r="D1864" t="s">
        <v>6569</v>
      </c>
      <c r="E1864" t="s">
        <v>2254</v>
      </c>
      <c r="G1864" t="s">
        <v>2237</v>
      </c>
      <c r="H1864" t="s">
        <v>1353</v>
      </c>
    </row>
    <row r="1865" spans="1:8">
      <c r="A1865" t="s">
        <v>6570</v>
      </c>
      <c r="B1865" t="s">
        <v>6571</v>
      </c>
      <c r="C1865" t="s">
        <v>2230</v>
      </c>
      <c r="D1865" t="s">
        <v>5050</v>
      </c>
      <c r="E1865" t="s">
        <v>2230</v>
      </c>
      <c r="G1865" t="s">
        <v>2237</v>
      </c>
      <c r="H1865" t="s">
        <v>6570</v>
      </c>
    </row>
    <row r="1866" spans="1:8">
      <c r="A1866" t="s">
        <v>1355</v>
      </c>
      <c r="B1866" t="s">
        <v>6572</v>
      </c>
      <c r="C1866" t="s">
        <v>2242</v>
      </c>
      <c r="D1866" t="s">
        <v>6573</v>
      </c>
      <c r="E1866" t="s">
        <v>2230</v>
      </c>
      <c r="F1866" t="s">
        <v>2358</v>
      </c>
      <c r="G1866" t="s">
        <v>7446</v>
      </c>
      <c r="H1866" t="s">
        <v>1355</v>
      </c>
    </row>
    <row r="1867" spans="1:8">
      <c r="A1867" t="s">
        <v>1356</v>
      </c>
      <c r="B1867" t="s">
        <v>6574</v>
      </c>
      <c r="C1867" t="s">
        <v>2377</v>
      </c>
      <c r="D1867" t="s">
        <v>6575</v>
      </c>
      <c r="E1867" t="s">
        <v>2364</v>
      </c>
      <c r="G1867" t="s">
        <v>2237</v>
      </c>
      <c r="H1867" t="s">
        <v>1356</v>
      </c>
    </row>
    <row r="1868" spans="1:8">
      <c r="A1868" t="s">
        <v>1358</v>
      </c>
      <c r="B1868" t="s">
        <v>6576</v>
      </c>
      <c r="C1868" t="s">
        <v>2230</v>
      </c>
      <c r="D1868" t="s">
        <v>6577</v>
      </c>
      <c r="E1868" t="s">
        <v>2230</v>
      </c>
      <c r="G1868" t="s">
        <v>7473</v>
      </c>
      <c r="H1868" t="s">
        <v>1358</v>
      </c>
    </row>
    <row r="1869" spans="1:8">
      <c r="A1869" t="s">
        <v>1359</v>
      </c>
      <c r="B1869" t="s">
        <v>6578</v>
      </c>
      <c r="C1869" t="s">
        <v>2248</v>
      </c>
      <c r="D1869" t="s">
        <v>6573</v>
      </c>
      <c r="E1869" t="s">
        <v>2230</v>
      </c>
      <c r="G1869" t="s">
        <v>2237</v>
      </c>
      <c r="H1869" t="s">
        <v>1359</v>
      </c>
    </row>
    <row r="1870" spans="1:8">
      <c r="A1870" t="s">
        <v>1728</v>
      </c>
      <c r="B1870" t="s">
        <v>6579</v>
      </c>
      <c r="C1870" t="s">
        <v>2377</v>
      </c>
      <c r="G1870" t="s">
        <v>2237</v>
      </c>
      <c r="H1870" t="s">
        <v>1728</v>
      </c>
    </row>
    <row r="1871" spans="1:8">
      <c r="A1871" t="s">
        <v>1360</v>
      </c>
      <c r="B1871" t="s">
        <v>6580</v>
      </c>
      <c r="C1871" t="s">
        <v>3646</v>
      </c>
      <c r="D1871" t="s">
        <v>6581</v>
      </c>
      <c r="E1871" t="s">
        <v>2344</v>
      </c>
      <c r="F1871" t="s">
        <v>6582</v>
      </c>
      <c r="G1871" t="s">
        <v>2223</v>
      </c>
      <c r="H1871" t="s">
        <v>1360</v>
      </c>
    </row>
    <row r="1872" spans="1:8">
      <c r="A1872" t="s">
        <v>1729</v>
      </c>
      <c r="B1872" t="s">
        <v>6583</v>
      </c>
      <c r="C1872" t="s">
        <v>2413</v>
      </c>
      <c r="G1872" t="s">
        <v>2237</v>
      </c>
      <c r="H1872" t="s">
        <v>1729</v>
      </c>
    </row>
    <row r="1873" spans="1:8">
      <c r="A1873" t="s">
        <v>1361</v>
      </c>
      <c r="B1873" t="s">
        <v>6584</v>
      </c>
      <c r="C1873" t="s">
        <v>2865</v>
      </c>
      <c r="G1873" t="s">
        <v>2228</v>
      </c>
      <c r="H1873" t="s">
        <v>1361</v>
      </c>
    </row>
    <row r="1874" spans="1:8">
      <c r="A1874" t="s">
        <v>1362</v>
      </c>
      <c r="B1874" t="s">
        <v>6585</v>
      </c>
      <c r="C1874" t="s">
        <v>2266</v>
      </c>
      <c r="D1874" t="s">
        <v>6586</v>
      </c>
      <c r="E1874" t="s">
        <v>2227</v>
      </c>
      <c r="G1874" t="s">
        <v>2237</v>
      </c>
      <c r="H1874" t="s">
        <v>1362</v>
      </c>
    </row>
    <row r="1875" spans="1:8">
      <c r="A1875" t="s">
        <v>1363</v>
      </c>
      <c r="B1875" t="s">
        <v>6587</v>
      </c>
      <c r="C1875" t="s">
        <v>2259</v>
      </c>
      <c r="D1875" t="s">
        <v>6588</v>
      </c>
      <c r="E1875" t="s">
        <v>2232</v>
      </c>
      <c r="G1875" t="s">
        <v>2237</v>
      </c>
      <c r="H1875" t="s">
        <v>1363</v>
      </c>
    </row>
    <row r="1876" spans="1:8">
      <c r="A1876" t="s">
        <v>6589</v>
      </c>
      <c r="B1876" t="s">
        <v>6590</v>
      </c>
      <c r="C1876" t="s">
        <v>2242</v>
      </c>
      <c r="G1876" t="s">
        <v>2237</v>
      </c>
      <c r="H1876" t="s">
        <v>6589</v>
      </c>
    </row>
    <row r="1877" spans="1:8">
      <c r="A1877" t="s">
        <v>1364</v>
      </c>
      <c r="B1877" t="s">
        <v>6591</v>
      </c>
      <c r="C1877" t="s">
        <v>6592</v>
      </c>
      <c r="D1877" t="s">
        <v>6593</v>
      </c>
      <c r="E1877" t="s">
        <v>2407</v>
      </c>
      <c r="G1877" t="s">
        <v>2237</v>
      </c>
      <c r="H1877" t="s">
        <v>1364</v>
      </c>
    </row>
    <row r="1878" spans="1:8">
      <c r="A1878" t="s">
        <v>1365</v>
      </c>
      <c r="B1878" t="s">
        <v>6594</v>
      </c>
      <c r="C1878" t="s">
        <v>2559</v>
      </c>
      <c r="D1878" t="s">
        <v>6595</v>
      </c>
      <c r="E1878" t="s">
        <v>2321</v>
      </c>
      <c r="F1878" t="s">
        <v>6596</v>
      </c>
      <c r="G1878" t="s">
        <v>7446</v>
      </c>
      <c r="H1878" t="s">
        <v>1365</v>
      </c>
    </row>
    <row r="1879" spans="1:8">
      <c r="A1879" t="s">
        <v>1366</v>
      </c>
      <c r="B1879" t="s">
        <v>6597</v>
      </c>
      <c r="C1879" t="s">
        <v>2242</v>
      </c>
      <c r="D1879" t="s">
        <v>6598</v>
      </c>
      <c r="E1879" t="s">
        <v>2321</v>
      </c>
      <c r="G1879" t="s">
        <v>2237</v>
      </c>
      <c r="H1879" t="s">
        <v>1366</v>
      </c>
    </row>
    <row r="1880" spans="1:8">
      <c r="A1880" t="s">
        <v>6599</v>
      </c>
      <c r="B1880" t="s">
        <v>6600</v>
      </c>
      <c r="C1880" t="s">
        <v>2266</v>
      </c>
      <c r="D1880" t="s">
        <v>6601</v>
      </c>
      <c r="E1880" t="s">
        <v>2321</v>
      </c>
      <c r="F1880" t="s">
        <v>6602</v>
      </c>
      <c r="G1880" t="s">
        <v>2223</v>
      </c>
      <c r="H1880" t="s">
        <v>6599</v>
      </c>
    </row>
    <row r="1881" spans="1:8">
      <c r="A1881" t="s">
        <v>1367</v>
      </c>
      <c r="B1881" t="s">
        <v>6603</v>
      </c>
      <c r="C1881" t="s">
        <v>2830</v>
      </c>
      <c r="D1881" t="s">
        <v>6604</v>
      </c>
      <c r="E1881" t="s">
        <v>2227</v>
      </c>
      <c r="G1881" t="s">
        <v>2237</v>
      </c>
      <c r="H1881" t="s">
        <v>1367</v>
      </c>
    </row>
    <row r="1882" spans="1:8">
      <c r="A1882" t="s">
        <v>1368</v>
      </c>
      <c r="B1882" t="s">
        <v>6605</v>
      </c>
      <c r="C1882" t="s">
        <v>2242</v>
      </c>
      <c r="G1882" t="s">
        <v>2228</v>
      </c>
      <c r="H1882" t="s">
        <v>1368</v>
      </c>
    </row>
    <row r="1883" spans="1:8">
      <c r="A1883" t="s">
        <v>1369</v>
      </c>
      <c r="B1883" t="s">
        <v>6606</v>
      </c>
      <c r="C1883" t="s">
        <v>2242</v>
      </c>
      <c r="D1883" t="s">
        <v>6607</v>
      </c>
      <c r="E1883" t="s">
        <v>2232</v>
      </c>
      <c r="G1883" t="s">
        <v>2237</v>
      </c>
      <c r="H1883" t="s">
        <v>1369</v>
      </c>
    </row>
    <row r="1884" spans="1:8">
      <c r="A1884" t="s">
        <v>1370</v>
      </c>
      <c r="B1884" t="s">
        <v>6608</v>
      </c>
      <c r="C1884" t="s">
        <v>2270</v>
      </c>
      <c r="D1884" t="s">
        <v>6609</v>
      </c>
      <c r="E1884" t="s">
        <v>2270</v>
      </c>
      <c r="G1884" t="s">
        <v>2237</v>
      </c>
      <c r="H1884" t="s">
        <v>1370</v>
      </c>
    </row>
    <row r="1885" spans="1:8">
      <c r="A1885" t="s">
        <v>6610</v>
      </c>
      <c r="B1885" t="s">
        <v>6611</v>
      </c>
      <c r="C1885" t="s">
        <v>2270</v>
      </c>
      <c r="G1885" t="s">
        <v>2237</v>
      </c>
      <c r="H1885" t="s">
        <v>6610</v>
      </c>
    </row>
    <row r="1886" spans="1:8">
      <c r="A1886" t="s">
        <v>6612</v>
      </c>
      <c r="B1886" t="s">
        <v>6613</v>
      </c>
      <c r="C1886" t="s">
        <v>3970</v>
      </c>
      <c r="D1886" t="s">
        <v>3953</v>
      </c>
      <c r="E1886" t="s">
        <v>2321</v>
      </c>
      <c r="G1886" t="s">
        <v>2237</v>
      </c>
      <c r="H1886" t="s">
        <v>6612</v>
      </c>
    </row>
    <row r="1887" spans="1:8">
      <c r="A1887" t="s">
        <v>1371</v>
      </c>
      <c r="B1887" t="s">
        <v>6614</v>
      </c>
      <c r="C1887" t="s">
        <v>2246</v>
      </c>
      <c r="D1887" t="s">
        <v>5778</v>
      </c>
      <c r="E1887" t="s">
        <v>2232</v>
      </c>
      <c r="F1887" t="s">
        <v>6615</v>
      </c>
      <c r="G1887" t="s">
        <v>7446</v>
      </c>
      <c r="H1887" t="s">
        <v>1371</v>
      </c>
    </row>
    <row r="1888" spans="1:8">
      <c r="A1888" t="s">
        <v>1990</v>
      </c>
      <c r="B1888" t="s">
        <v>7592</v>
      </c>
      <c r="C1888" t="s">
        <v>3955</v>
      </c>
      <c r="D1888" t="s">
        <v>3107</v>
      </c>
      <c r="E1888" t="s">
        <v>2321</v>
      </c>
      <c r="F1888" t="s">
        <v>7593</v>
      </c>
      <c r="G1888" t="s">
        <v>7446</v>
      </c>
      <c r="H1888" t="s">
        <v>1990</v>
      </c>
    </row>
    <row r="1889" spans="1:8">
      <c r="A1889" t="s">
        <v>1372</v>
      </c>
      <c r="B1889" t="s">
        <v>6616</v>
      </c>
      <c r="C1889" t="s">
        <v>2559</v>
      </c>
      <c r="D1889" t="s">
        <v>6617</v>
      </c>
      <c r="E1889" t="s">
        <v>3462</v>
      </c>
      <c r="G1889" t="s">
        <v>2237</v>
      </c>
      <c r="H1889" t="s">
        <v>1372</v>
      </c>
    </row>
    <row r="1890" spans="1:8">
      <c r="A1890" t="s">
        <v>6618</v>
      </c>
      <c r="B1890" t="s">
        <v>6619</v>
      </c>
      <c r="C1890" t="s">
        <v>2248</v>
      </c>
      <c r="D1890" t="s">
        <v>6620</v>
      </c>
      <c r="E1890" t="s">
        <v>2321</v>
      </c>
      <c r="F1890" t="s">
        <v>6345</v>
      </c>
      <c r="G1890" t="s">
        <v>7446</v>
      </c>
      <c r="H1890" t="s">
        <v>6618</v>
      </c>
    </row>
    <row r="1891" spans="1:8">
      <c r="A1891" t="s">
        <v>1730</v>
      </c>
      <c r="B1891" t="s">
        <v>6621</v>
      </c>
      <c r="C1891" t="s">
        <v>2364</v>
      </c>
      <c r="D1891" t="s">
        <v>6622</v>
      </c>
      <c r="E1891" t="s">
        <v>2364</v>
      </c>
      <c r="G1891" t="s">
        <v>2237</v>
      </c>
      <c r="H1891" t="s">
        <v>1730</v>
      </c>
    </row>
    <row r="1892" spans="1:8">
      <c r="A1892" t="s">
        <v>6623</v>
      </c>
      <c r="B1892" t="s">
        <v>6624</v>
      </c>
      <c r="C1892" t="s">
        <v>2340</v>
      </c>
      <c r="D1892" t="s">
        <v>6625</v>
      </c>
      <c r="E1892" t="s">
        <v>2340</v>
      </c>
      <c r="G1892" t="s">
        <v>2237</v>
      </c>
      <c r="H1892" t="s">
        <v>6623</v>
      </c>
    </row>
    <row r="1893" spans="1:8">
      <c r="A1893" t="s">
        <v>1373</v>
      </c>
      <c r="B1893" t="s">
        <v>6626</v>
      </c>
      <c r="C1893" t="s">
        <v>2242</v>
      </c>
      <c r="D1893" t="s">
        <v>6627</v>
      </c>
      <c r="E1893" t="s">
        <v>4069</v>
      </c>
      <c r="G1893" t="s">
        <v>2237</v>
      </c>
      <c r="H1893" t="s">
        <v>1373</v>
      </c>
    </row>
    <row r="1894" spans="1:8">
      <c r="A1894" t="s">
        <v>6628</v>
      </c>
      <c r="B1894" t="s">
        <v>6629</v>
      </c>
      <c r="C1894" t="s">
        <v>2250</v>
      </c>
      <c r="G1894" t="s">
        <v>2228</v>
      </c>
      <c r="H1894" t="s">
        <v>6628</v>
      </c>
    </row>
    <row r="1895" spans="1:8">
      <c r="A1895" t="s">
        <v>6630</v>
      </c>
      <c r="B1895" t="s">
        <v>6631</v>
      </c>
      <c r="C1895" t="s">
        <v>4206</v>
      </c>
      <c r="D1895" t="s">
        <v>6632</v>
      </c>
      <c r="E1895" t="s">
        <v>2321</v>
      </c>
      <c r="F1895" t="s">
        <v>6633</v>
      </c>
      <c r="G1895" t="s">
        <v>7446</v>
      </c>
      <c r="H1895" t="s">
        <v>6630</v>
      </c>
    </row>
    <row r="1896" spans="1:8">
      <c r="A1896" t="s">
        <v>1374</v>
      </c>
      <c r="B1896" t="s">
        <v>6634</v>
      </c>
      <c r="C1896" t="s">
        <v>2230</v>
      </c>
      <c r="D1896" t="s">
        <v>6635</v>
      </c>
      <c r="E1896" t="s">
        <v>2321</v>
      </c>
      <c r="G1896" t="s">
        <v>2228</v>
      </c>
      <c r="H1896" t="s">
        <v>1374</v>
      </c>
    </row>
    <row r="1897" spans="1:8">
      <c r="A1897" t="s">
        <v>1375</v>
      </c>
      <c r="B1897" t="s">
        <v>6636</v>
      </c>
      <c r="C1897" t="s">
        <v>2364</v>
      </c>
      <c r="D1897" t="s">
        <v>6637</v>
      </c>
      <c r="E1897" t="s">
        <v>2364</v>
      </c>
      <c r="G1897" t="s">
        <v>2237</v>
      </c>
      <c r="H1897" t="s">
        <v>1375</v>
      </c>
    </row>
    <row r="1898" spans="1:8">
      <c r="A1898" t="s">
        <v>1376</v>
      </c>
      <c r="B1898" t="s">
        <v>6638</v>
      </c>
      <c r="C1898" t="s">
        <v>2490</v>
      </c>
      <c r="G1898" t="s">
        <v>2228</v>
      </c>
      <c r="H1898" t="s">
        <v>1376</v>
      </c>
    </row>
    <row r="1899" spans="1:8">
      <c r="A1899" t="s">
        <v>1377</v>
      </c>
      <c r="B1899" t="s">
        <v>6639</v>
      </c>
      <c r="C1899" t="s">
        <v>2559</v>
      </c>
      <c r="D1899" t="s">
        <v>6640</v>
      </c>
      <c r="E1899" t="s">
        <v>2270</v>
      </c>
      <c r="G1899" t="s">
        <v>2237</v>
      </c>
      <c r="H1899" t="s">
        <v>1377</v>
      </c>
    </row>
    <row r="1900" spans="1:8">
      <c r="A1900" t="s">
        <v>1378</v>
      </c>
      <c r="B1900" t="s">
        <v>6641</v>
      </c>
      <c r="C1900" t="s">
        <v>2272</v>
      </c>
      <c r="D1900" t="s">
        <v>6642</v>
      </c>
      <c r="E1900" t="s">
        <v>2272</v>
      </c>
      <c r="F1900" t="s">
        <v>6643</v>
      </c>
      <c r="G1900" t="s">
        <v>7446</v>
      </c>
      <c r="H1900" t="s">
        <v>1378</v>
      </c>
    </row>
    <row r="1901" spans="1:8">
      <c r="A1901" t="s">
        <v>1379</v>
      </c>
      <c r="B1901" t="s">
        <v>6644</v>
      </c>
      <c r="C1901" t="s">
        <v>5702</v>
      </c>
      <c r="D1901" t="s">
        <v>7594</v>
      </c>
      <c r="E1901" t="s">
        <v>2250</v>
      </c>
      <c r="F1901" t="s">
        <v>6646</v>
      </c>
      <c r="G1901" t="s">
        <v>2223</v>
      </c>
      <c r="H1901" t="s">
        <v>1379</v>
      </c>
    </row>
    <row r="1902" spans="1:8">
      <c r="A1902" t="s">
        <v>6647</v>
      </c>
      <c r="B1902" t="s">
        <v>6648</v>
      </c>
      <c r="C1902" t="s">
        <v>2413</v>
      </c>
      <c r="G1902" t="s">
        <v>2237</v>
      </c>
      <c r="H1902" t="s">
        <v>6647</v>
      </c>
    </row>
    <row r="1903" spans="1:8">
      <c r="A1903" t="s">
        <v>7595</v>
      </c>
      <c r="B1903" t="s">
        <v>7596</v>
      </c>
      <c r="C1903" t="s">
        <v>2230</v>
      </c>
      <c r="D1903" t="s">
        <v>7597</v>
      </c>
      <c r="E1903" t="s">
        <v>2230</v>
      </c>
      <c r="G1903" t="s">
        <v>2228</v>
      </c>
      <c r="H1903" t="s">
        <v>7595</v>
      </c>
    </row>
    <row r="1904" spans="1:8">
      <c r="A1904" t="s">
        <v>1382</v>
      </c>
      <c r="B1904" t="s">
        <v>6649</v>
      </c>
      <c r="C1904" t="s">
        <v>3628</v>
      </c>
      <c r="D1904" t="s">
        <v>3943</v>
      </c>
      <c r="E1904" t="s">
        <v>2266</v>
      </c>
      <c r="G1904" t="s">
        <v>2237</v>
      </c>
      <c r="H1904" t="s">
        <v>1382</v>
      </c>
    </row>
    <row r="1905" spans="1:8">
      <c r="A1905" t="s">
        <v>1383</v>
      </c>
      <c r="B1905" t="s">
        <v>6650</v>
      </c>
      <c r="C1905" t="s">
        <v>3825</v>
      </c>
      <c r="G1905" t="s">
        <v>2228</v>
      </c>
      <c r="H1905" t="s">
        <v>1383</v>
      </c>
    </row>
    <row r="1906" spans="1:8">
      <c r="A1906" t="s">
        <v>6651</v>
      </c>
      <c r="B1906" t="s">
        <v>6652</v>
      </c>
      <c r="C1906" t="s">
        <v>2377</v>
      </c>
      <c r="D1906" t="s">
        <v>6653</v>
      </c>
      <c r="E1906" t="s">
        <v>2377</v>
      </c>
      <c r="G1906" t="s">
        <v>2237</v>
      </c>
      <c r="H1906" t="s">
        <v>6651</v>
      </c>
    </row>
    <row r="1907" spans="1:8">
      <c r="A1907" t="s">
        <v>1380</v>
      </c>
      <c r="B1907" t="s">
        <v>6654</v>
      </c>
      <c r="C1907" t="s">
        <v>2242</v>
      </c>
      <c r="D1907" t="s">
        <v>4591</v>
      </c>
      <c r="E1907" t="s">
        <v>2407</v>
      </c>
      <c r="G1907" t="s">
        <v>2237</v>
      </c>
      <c r="H1907" t="s">
        <v>1380</v>
      </c>
    </row>
    <row r="1908" spans="1:8">
      <c r="A1908" t="s">
        <v>1381</v>
      </c>
      <c r="B1908" t="s">
        <v>6655</v>
      </c>
      <c r="C1908" t="s">
        <v>2362</v>
      </c>
      <c r="D1908" t="s">
        <v>6656</v>
      </c>
      <c r="E1908" t="s">
        <v>2321</v>
      </c>
      <c r="G1908" t="s">
        <v>2228</v>
      </c>
      <c r="H1908" t="s">
        <v>1381</v>
      </c>
    </row>
    <row r="1909" spans="1:8">
      <c r="A1909" t="s">
        <v>1385</v>
      </c>
      <c r="B1909" t="s">
        <v>7598</v>
      </c>
      <c r="C1909" t="s">
        <v>2230</v>
      </c>
      <c r="D1909" t="s">
        <v>7599</v>
      </c>
      <c r="E1909" t="s">
        <v>2250</v>
      </c>
      <c r="G1909" t="s">
        <v>2237</v>
      </c>
      <c r="H1909" t="s">
        <v>1385</v>
      </c>
    </row>
    <row r="1910" spans="1:8">
      <c r="A1910" t="s">
        <v>6657</v>
      </c>
      <c r="B1910" t="s">
        <v>6658</v>
      </c>
      <c r="C1910" t="s">
        <v>6659</v>
      </c>
      <c r="D1910" t="s">
        <v>6660</v>
      </c>
      <c r="E1910" t="s">
        <v>2294</v>
      </c>
      <c r="F1910" t="s">
        <v>6661</v>
      </c>
      <c r="G1910" t="s">
        <v>7446</v>
      </c>
      <c r="H1910" t="s">
        <v>6657</v>
      </c>
    </row>
    <row r="1911" spans="1:8">
      <c r="A1911" t="s">
        <v>6662</v>
      </c>
      <c r="B1911" t="s">
        <v>6663</v>
      </c>
      <c r="C1911" t="s">
        <v>2513</v>
      </c>
      <c r="D1911" t="s">
        <v>6664</v>
      </c>
      <c r="E1911" t="s">
        <v>2425</v>
      </c>
      <c r="G1911" t="s">
        <v>2237</v>
      </c>
      <c r="H1911" t="s">
        <v>6662</v>
      </c>
    </row>
    <row r="1912" spans="1:8">
      <c r="A1912" t="s">
        <v>1388</v>
      </c>
      <c r="B1912" t="s">
        <v>6665</v>
      </c>
      <c r="C1912" t="s">
        <v>2242</v>
      </c>
      <c r="D1912" t="s">
        <v>6666</v>
      </c>
      <c r="E1912" t="s">
        <v>2227</v>
      </c>
      <c r="G1912" t="s">
        <v>2237</v>
      </c>
      <c r="H1912" t="s">
        <v>1388</v>
      </c>
    </row>
    <row r="1913" spans="1:8">
      <c r="A1913" t="s">
        <v>1389</v>
      </c>
      <c r="B1913" t="s">
        <v>6667</v>
      </c>
      <c r="C1913" t="s">
        <v>2230</v>
      </c>
      <c r="D1913" t="s">
        <v>6668</v>
      </c>
      <c r="E1913" t="s">
        <v>2230</v>
      </c>
      <c r="G1913" t="s">
        <v>2237</v>
      </c>
      <c r="H1913" t="s">
        <v>1389</v>
      </c>
    </row>
    <row r="1914" spans="1:8">
      <c r="A1914" t="s">
        <v>7600</v>
      </c>
      <c r="B1914" t="s">
        <v>7601</v>
      </c>
      <c r="C1914" t="s">
        <v>2246</v>
      </c>
      <c r="D1914" t="s">
        <v>7602</v>
      </c>
      <c r="E1914" t="s">
        <v>2246</v>
      </c>
      <c r="G1914" t="s">
        <v>2237</v>
      </c>
      <c r="H1914" t="s">
        <v>7600</v>
      </c>
    </row>
    <row r="1915" spans="1:8">
      <c r="A1915" t="s">
        <v>1390</v>
      </c>
      <c r="B1915" t="s">
        <v>6669</v>
      </c>
      <c r="C1915" t="s">
        <v>4206</v>
      </c>
      <c r="D1915" t="s">
        <v>6670</v>
      </c>
      <c r="E1915" t="s">
        <v>4206</v>
      </c>
      <c r="G1915" t="s">
        <v>2237</v>
      </c>
      <c r="H1915" t="s">
        <v>1390</v>
      </c>
    </row>
    <row r="1916" spans="1:8">
      <c r="A1916" t="s">
        <v>1391</v>
      </c>
      <c r="B1916" t="s">
        <v>6671</v>
      </c>
      <c r="C1916" t="s">
        <v>2413</v>
      </c>
      <c r="G1916" t="s">
        <v>2228</v>
      </c>
      <c r="H1916" t="s">
        <v>1391</v>
      </c>
    </row>
    <row r="1917" spans="1:8">
      <c r="A1917" t="s">
        <v>6672</v>
      </c>
      <c r="B1917" t="s">
        <v>6673</v>
      </c>
      <c r="C1917" t="s">
        <v>2286</v>
      </c>
      <c r="D1917" t="s">
        <v>6674</v>
      </c>
      <c r="E1917" t="s">
        <v>3825</v>
      </c>
      <c r="G1917" t="s">
        <v>2237</v>
      </c>
      <c r="H1917" t="s">
        <v>6672</v>
      </c>
    </row>
    <row r="1918" spans="1:8">
      <c r="A1918" t="s">
        <v>6675</v>
      </c>
      <c r="B1918" t="s">
        <v>6676</v>
      </c>
      <c r="C1918" t="s">
        <v>2230</v>
      </c>
      <c r="D1918" t="s">
        <v>6677</v>
      </c>
      <c r="E1918" t="s">
        <v>2230</v>
      </c>
      <c r="G1918" t="s">
        <v>2237</v>
      </c>
      <c r="H1918" t="s">
        <v>6675</v>
      </c>
    </row>
    <row r="1919" spans="1:8">
      <c r="A1919" t="s">
        <v>1392</v>
      </c>
      <c r="B1919" t="s">
        <v>6678</v>
      </c>
      <c r="C1919" t="s">
        <v>2286</v>
      </c>
      <c r="D1919" t="s">
        <v>6679</v>
      </c>
      <c r="E1919" t="s">
        <v>2476</v>
      </c>
      <c r="G1919" t="s">
        <v>2237</v>
      </c>
      <c r="H1919" t="s">
        <v>1392</v>
      </c>
    </row>
    <row r="1920" spans="1:8">
      <c r="A1920" t="s">
        <v>1393</v>
      </c>
      <c r="B1920" t="s">
        <v>6680</v>
      </c>
      <c r="C1920" t="s">
        <v>2250</v>
      </c>
      <c r="D1920" t="s">
        <v>6681</v>
      </c>
      <c r="E1920" t="s">
        <v>2250</v>
      </c>
      <c r="G1920" t="s">
        <v>2237</v>
      </c>
      <c r="H1920" t="s">
        <v>1393</v>
      </c>
    </row>
    <row r="1921" spans="1:8">
      <c r="A1921" t="s">
        <v>6684</v>
      </c>
      <c r="B1921" t="s">
        <v>6685</v>
      </c>
      <c r="C1921" t="s">
        <v>2242</v>
      </c>
      <c r="G1921" t="s">
        <v>2237</v>
      </c>
      <c r="H1921" t="s">
        <v>6684</v>
      </c>
    </row>
    <row r="1922" spans="1:8">
      <c r="A1922" t="s">
        <v>1731</v>
      </c>
      <c r="B1922" t="s">
        <v>6686</v>
      </c>
      <c r="C1922" t="s">
        <v>2248</v>
      </c>
      <c r="G1922" t="s">
        <v>2237</v>
      </c>
      <c r="H1922" t="s">
        <v>1731</v>
      </c>
    </row>
    <row r="1923" spans="1:8">
      <c r="A1923" t="s">
        <v>6687</v>
      </c>
      <c r="B1923" t="s">
        <v>6688</v>
      </c>
      <c r="C1923" t="s">
        <v>2324</v>
      </c>
      <c r="D1923" t="s">
        <v>6689</v>
      </c>
      <c r="E1923" t="s">
        <v>2324</v>
      </c>
      <c r="G1923" t="s">
        <v>2228</v>
      </c>
      <c r="H1923" t="s">
        <v>6687</v>
      </c>
    </row>
    <row r="1924" spans="1:8">
      <c r="A1924" t="s">
        <v>1395</v>
      </c>
      <c r="B1924" t="s">
        <v>6690</v>
      </c>
      <c r="C1924" t="s">
        <v>2399</v>
      </c>
      <c r="D1924" t="s">
        <v>6249</v>
      </c>
      <c r="E1924" t="s">
        <v>6691</v>
      </c>
      <c r="G1924" t="s">
        <v>2237</v>
      </c>
      <c r="H1924" t="s">
        <v>1395</v>
      </c>
    </row>
    <row r="1925" spans="1:8">
      <c r="A1925" t="s">
        <v>1396</v>
      </c>
      <c r="B1925" t="s">
        <v>6692</v>
      </c>
      <c r="C1925" t="s">
        <v>2254</v>
      </c>
      <c r="D1925" t="s">
        <v>6693</v>
      </c>
      <c r="E1925" t="s">
        <v>2294</v>
      </c>
      <c r="G1925" t="s">
        <v>2237</v>
      </c>
      <c r="H1925" t="s">
        <v>1396</v>
      </c>
    </row>
    <row r="1926" spans="1:8">
      <c r="A1926" t="s">
        <v>6694</v>
      </c>
      <c r="B1926" t="s">
        <v>6695</v>
      </c>
      <c r="C1926" t="s">
        <v>2428</v>
      </c>
      <c r="D1926" t="s">
        <v>6696</v>
      </c>
      <c r="E1926" t="s">
        <v>2344</v>
      </c>
      <c r="G1926" t="s">
        <v>2228</v>
      </c>
      <c r="H1926" t="s">
        <v>6694</v>
      </c>
    </row>
    <row r="1927" spans="1:8">
      <c r="A1927" t="s">
        <v>6697</v>
      </c>
      <c r="B1927" t="s">
        <v>6698</v>
      </c>
      <c r="C1927" t="s">
        <v>2254</v>
      </c>
      <c r="D1927" t="s">
        <v>6699</v>
      </c>
      <c r="E1927" t="s">
        <v>2321</v>
      </c>
      <c r="G1927" t="s">
        <v>2228</v>
      </c>
      <c r="H1927" t="s">
        <v>6697</v>
      </c>
    </row>
    <row r="1928" spans="1:8">
      <c r="A1928" t="s">
        <v>6700</v>
      </c>
      <c r="B1928" t="s">
        <v>6701</v>
      </c>
      <c r="C1928" t="s">
        <v>6702</v>
      </c>
      <c r="D1928" t="s">
        <v>6703</v>
      </c>
      <c r="E1928" t="s">
        <v>2375</v>
      </c>
      <c r="G1928" t="s">
        <v>2228</v>
      </c>
      <c r="H1928" t="s">
        <v>6700</v>
      </c>
    </row>
    <row r="1929" spans="1:8">
      <c r="A1929" t="s">
        <v>1398</v>
      </c>
      <c r="B1929" t="s">
        <v>6704</v>
      </c>
      <c r="C1929" t="s">
        <v>2248</v>
      </c>
      <c r="D1929" t="s">
        <v>6705</v>
      </c>
      <c r="E1929" t="s">
        <v>2321</v>
      </c>
      <c r="F1929" t="s">
        <v>6706</v>
      </c>
      <c r="G1929" t="s">
        <v>2223</v>
      </c>
      <c r="H1929" t="s">
        <v>1398</v>
      </c>
    </row>
    <row r="1930" spans="1:8">
      <c r="A1930" t="s">
        <v>1400</v>
      </c>
      <c r="B1930" t="s">
        <v>6707</v>
      </c>
      <c r="C1930" t="s">
        <v>2882</v>
      </c>
      <c r="D1930" t="s">
        <v>6708</v>
      </c>
      <c r="E1930" t="s">
        <v>2882</v>
      </c>
      <c r="G1930" t="s">
        <v>2237</v>
      </c>
      <c r="H1930" t="s">
        <v>1400</v>
      </c>
    </row>
    <row r="1931" spans="1:8">
      <c r="A1931" t="s">
        <v>1401</v>
      </c>
      <c r="B1931" t="s">
        <v>6709</v>
      </c>
      <c r="C1931" t="s">
        <v>2944</v>
      </c>
      <c r="D1931" t="s">
        <v>5486</v>
      </c>
      <c r="E1931" t="s">
        <v>2246</v>
      </c>
      <c r="G1931" t="s">
        <v>2228</v>
      </c>
      <c r="H1931" t="s">
        <v>1401</v>
      </c>
    </row>
    <row r="1932" spans="1:8">
      <c r="A1932" t="s">
        <v>6715</v>
      </c>
      <c r="B1932" t="s">
        <v>6716</v>
      </c>
      <c r="C1932" t="s">
        <v>2246</v>
      </c>
      <c r="D1932" t="s">
        <v>6717</v>
      </c>
      <c r="E1932" t="s">
        <v>2246</v>
      </c>
      <c r="G1932" t="s">
        <v>2228</v>
      </c>
      <c r="H1932" t="s">
        <v>6715</v>
      </c>
    </row>
    <row r="1933" spans="1:8">
      <c r="A1933" t="s">
        <v>6718</v>
      </c>
      <c r="B1933" t="s">
        <v>6719</v>
      </c>
      <c r="C1933" t="s">
        <v>2259</v>
      </c>
      <c r="D1933" t="s">
        <v>6720</v>
      </c>
      <c r="E1933" t="s">
        <v>2259</v>
      </c>
      <c r="G1933" t="s">
        <v>2237</v>
      </c>
      <c r="H1933" t="s">
        <v>6718</v>
      </c>
    </row>
    <row r="1934" spans="1:8">
      <c r="A1934" t="s">
        <v>1405</v>
      </c>
      <c r="B1934" t="s">
        <v>6721</v>
      </c>
      <c r="C1934" t="s">
        <v>2319</v>
      </c>
      <c r="D1934" t="s">
        <v>6722</v>
      </c>
      <c r="E1934" t="s">
        <v>2227</v>
      </c>
      <c r="G1934" t="s">
        <v>2228</v>
      </c>
      <c r="H1934" t="s">
        <v>1405</v>
      </c>
    </row>
    <row r="1935" spans="1:8">
      <c r="A1935" t="s">
        <v>1406</v>
      </c>
      <c r="B1935" t="s">
        <v>6723</v>
      </c>
      <c r="C1935" t="s">
        <v>2413</v>
      </c>
      <c r="D1935" t="s">
        <v>5032</v>
      </c>
      <c r="E1935" t="s">
        <v>6724</v>
      </c>
      <c r="F1935" t="s">
        <v>6725</v>
      </c>
      <c r="G1935" t="s">
        <v>7446</v>
      </c>
      <c r="H1935" t="s">
        <v>1406</v>
      </c>
    </row>
    <row r="1936" spans="1:8">
      <c r="A1936" t="s">
        <v>1407</v>
      </c>
      <c r="B1936" t="s">
        <v>6726</v>
      </c>
      <c r="C1936" t="s">
        <v>2887</v>
      </c>
      <c r="D1936" t="s">
        <v>6727</v>
      </c>
      <c r="E1936" t="s">
        <v>2375</v>
      </c>
      <c r="F1936" t="s">
        <v>6728</v>
      </c>
      <c r="G1936" t="s">
        <v>7446</v>
      </c>
      <c r="H1936" t="s">
        <v>1407</v>
      </c>
    </row>
    <row r="1937" spans="1:8">
      <c r="A1937" t="s">
        <v>1408</v>
      </c>
      <c r="B1937" t="s">
        <v>6729</v>
      </c>
      <c r="C1937" t="s">
        <v>2270</v>
      </c>
      <c r="D1937" t="s">
        <v>6730</v>
      </c>
      <c r="E1937" t="s">
        <v>2270</v>
      </c>
      <c r="G1937" t="s">
        <v>2237</v>
      </c>
      <c r="H1937" t="s">
        <v>1408</v>
      </c>
    </row>
    <row r="1938" spans="1:8">
      <c r="A1938" t="s">
        <v>1409</v>
      </c>
      <c r="B1938" t="s">
        <v>6731</v>
      </c>
      <c r="C1938" t="s">
        <v>2242</v>
      </c>
      <c r="D1938" t="s">
        <v>6730</v>
      </c>
      <c r="E1938" t="s">
        <v>2270</v>
      </c>
      <c r="G1938" t="s">
        <v>2228</v>
      </c>
      <c r="H1938" t="s">
        <v>1409</v>
      </c>
    </row>
    <row r="1939" spans="1:8">
      <c r="A1939" t="s">
        <v>1410</v>
      </c>
      <c r="B1939" t="s">
        <v>6732</v>
      </c>
      <c r="C1939" t="s">
        <v>2259</v>
      </c>
      <c r="G1939" t="s">
        <v>2228</v>
      </c>
      <c r="H1939" t="s">
        <v>1410</v>
      </c>
    </row>
    <row r="1940" spans="1:8">
      <c r="A1940" t="s">
        <v>1411</v>
      </c>
      <c r="B1940" t="s">
        <v>6733</v>
      </c>
      <c r="C1940" t="s">
        <v>2246</v>
      </c>
      <c r="G1940" t="s">
        <v>2237</v>
      </c>
      <c r="H1940" t="s">
        <v>1411</v>
      </c>
    </row>
    <row r="1941" spans="1:8">
      <c r="A1941" t="s">
        <v>1412</v>
      </c>
      <c r="B1941" t="s">
        <v>6734</v>
      </c>
      <c r="C1941" t="s">
        <v>2700</v>
      </c>
      <c r="D1941" t="s">
        <v>6735</v>
      </c>
      <c r="E1941" t="s">
        <v>2250</v>
      </c>
      <c r="F1941" t="s">
        <v>7603</v>
      </c>
      <c r="G1941" t="s">
        <v>7446</v>
      </c>
      <c r="H1941" t="s">
        <v>1412</v>
      </c>
    </row>
    <row r="1942" spans="1:8">
      <c r="A1942" t="s">
        <v>1413</v>
      </c>
      <c r="B1942" t="s">
        <v>6737</v>
      </c>
      <c r="C1942" t="s">
        <v>3178</v>
      </c>
      <c r="D1942" t="s">
        <v>6738</v>
      </c>
      <c r="E1942" t="s">
        <v>2230</v>
      </c>
      <c r="F1942" t="s">
        <v>6739</v>
      </c>
      <c r="G1942" t="s">
        <v>7446</v>
      </c>
      <c r="H1942" t="s">
        <v>1413</v>
      </c>
    </row>
    <row r="1943" spans="1:8">
      <c r="A1943" t="s">
        <v>6740</v>
      </c>
      <c r="B1943" t="s">
        <v>6741</v>
      </c>
      <c r="C1943" t="s">
        <v>2242</v>
      </c>
      <c r="G1943" t="s">
        <v>7519</v>
      </c>
      <c r="H1943" t="s">
        <v>6740</v>
      </c>
    </row>
    <row r="1944" spans="1:8">
      <c r="A1944" t="s">
        <v>1414</v>
      </c>
      <c r="B1944" t="s">
        <v>6742</v>
      </c>
      <c r="C1944" t="s">
        <v>2246</v>
      </c>
      <c r="D1944" t="s">
        <v>6743</v>
      </c>
      <c r="E1944" t="s">
        <v>2227</v>
      </c>
      <c r="G1944" t="s">
        <v>2228</v>
      </c>
      <c r="H1944" t="s">
        <v>1414</v>
      </c>
    </row>
    <row r="1945" spans="1:8">
      <c r="A1945" t="s">
        <v>1415</v>
      </c>
      <c r="B1945" t="s">
        <v>6744</v>
      </c>
      <c r="C1945" t="s">
        <v>2350</v>
      </c>
      <c r="D1945" t="s">
        <v>6745</v>
      </c>
      <c r="E1945" t="s">
        <v>2350</v>
      </c>
      <c r="G1945" t="s">
        <v>2237</v>
      </c>
      <c r="H1945" t="s">
        <v>1415</v>
      </c>
    </row>
    <row r="1946" spans="1:8">
      <c r="A1946" t="s">
        <v>1416</v>
      </c>
      <c r="B1946" t="s">
        <v>6746</v>
      </c>
      <c r="C1946" t="s">
        <v>2227</v>
      </c>
      <c r="D1946" t="s">
        <v>6747</v>
      </c>
      <c r="E1946" t="s">
        <v>2232</v>
      </c>
      <c r="F1946" t="s">
        <v>6748</v>
      </c>
      <c r="G1946" t="s">
        <v>7446</v>
      </c>
      <c r="H1946" t="s">
        <v>1416</v>
      </c>
    </row>
    <row r="1947" spans="1:8">
      <c r="A1947" t="s">
        <v>6749</v>
      </c>
      <c r="B1947" t="s">
        <v>6750</v>
      </c>
      <c r="C1947" t="s">
        <v>2750</v>
      </c>
      <c r="G1947" t="s">
        <v>2237</v>
      </c>
      <c r="H1947" t="s">
        <v>6749</v>
      </c>
    </row>
    <row r="1948" spans="1:8">
      <c r="A1948" t="s">
        <v>6751</v>
      </c>
      <c r="B1948" t="s">
        <v>6752</v>
      </c>
      <c r="C1948" t="s">
        <v>2248</v>
      </c>
      <c r="D1948" t="s">
        <v>2496</v>
      </c>
      <c r="E1948" t="s">
        <v>2294</v>
      </c>
      <c r="F1948" t="s">
        <v>3848</v>
      </c>
      <c r="G1948" t="s">
        <v>7446</v>
      </c>
      <c r="H1948" t="s">
        <v>6751</v>
      </c>
    </row>
    <row r="1949" spans="1:8">
      <c r="A1949" t="s">
        <v>6753</v>
      </c>
      <c r="B1949" t="s">
        <v>6754</v>
      </c>
      <c r="C1949" t="s">
        <v>2230</v>
      </c>
      <c r="D1949" t="s">
        <v>6755</v>
      </c>
      <c r="E1949" t="s">
        <v>2230</v>
      </c>
      <c r="G1949" t="s">
        <v>2228</v>
      </c>
      <c r="H1949" t="s">
        <v>6753</v>
      </c>
    </row>
    <row r="1950" spans="1:8">
      <c r="A1950" t="s">
        <v>1418</v>
      </c>
      <c r="B1950" t="s">
        <v>6756</v>
      </c>
      <c r="C1950" t="s">
        <v>2242</v>
      </c>
      <c r="G1950" t="s">
        <v>7473</v>
      </c>
      <c r="H1950" t="s">
        <v>1418</v>
      </c>
    </row>
    <row r="1951" spans="1:8">
      <c r="A1951" t="s">
        <v>6757</v>
      </c>
      <c r="B1951" t="s">
        <v>6758</v>
      </c>
      <c r="C1951" t="s">
        <v>2248</v>
      </c>
      <c r="D1951" t="s">
        <v>6759</v>
      </c>
      <c r="E1951" t="s">
        <v>2321</v>
      </c>
      <c r="G1951" t="s">
        <v>2237</v>
      </c>
      <c r="H1951" t="s">
        <v>6757</v>
      </c>
    </row>
    <row r="1952" spans="1:8">
      <c r="A1952" t="s">
        <v>1419</v>
      </c>
      <c r="B1952" t="s">
        <v>6760</v>
      </c>
      <c r="C1952" t="s">
        <v>2882</v>
      </c>
      <c r="D1952" t="s">
        <v>6761</v>
      </c>
      <c r="E1952" t="s">
        <v>2882</v>
      </c>
      <c r="G1952" t="s">
        <v>2237</v>
      </c>
      <c r="H1952" t="s">
        <v>1419</v>
      </c>
    </row>
    <row r="1953" spans="1:8">
      <c r="A1953" t="s">
        <v>6762</v>
      </c>
      <c r="B1953" t="s">
        <v>6763</v>
      </c>
      <c r="C1953" t="s">
        <v>2270</v>
      </c>
      <c r="D1953" t="s">
        <v>6764</v>
      </c>
      <c r="E1953" t="s">
        <v>2270</v>
      </c>
      <c r="F1953" t="s">
        <v>6765</v>
      </c>
      <c r="G1953" t="s">
        <v>2223</v>
      </c>
      <c r="H1953" t="s">
        <v>6762</v>
      </c>
    </row>
    <row r="1954" spans="1:8">
      <c r="A1954" t="s">
        <v>1420</v>
      </c>
      <c r="B1954" t="s">
        <v>6766</v>
      </c>
      <c r="C1954" t="s">
        <v>2254</v>
      </c>
      <c r="D1954" t="s">
        <v>6767</v>
      </c>
      <c r="E1954" t="s">
        <v>3955</v>
      </c>
      <c r="G1954" t="s">
        <v>2237</v>
      </c>
      <c r="H1954" t="s">
        <v>1420</v>
      </c>
    </row>
    <row r="1955" spans="1:8">
      <c r="A1955" t="s">
        <v>6768</v>
      </c>
      <c r="B1955" t="s">
        <v>6769</v>
      </c>
      <c r="C1955" t="s">
        <v>2225</v>
      </c>
      <c r="D1955" t="s">
        <v>6770</v>
      </c>
      <c r="E1955" t="s">
        <v>2225</v>
      </c>
      <c r="G1955" t="s">
        <v>2228</v>
      </c>
      <c r="H1955" t="s">
        <v>6768</v>
      </c>
    </row>
    <row r="1956" spans="1:8">
      <c r="A1956" t="s">
        <v>1422</v>
      </c>
      <c r="B1956" t="s">
        <v>6771</v>
      </c>
      <c r="C1956" t="s">
        <v>2270</v>
      </c>
      <c r="D1956" t="s">
        <v>6772</v>
      </c>
      <c r="E1956" t="s">
        <v>2270</v>
      </c>
      <c r="G1956" t="s">
        <v>2237</v>
      </c>
      <c r="H1956" t="s">
        <v>1422</v>
      </c>
    </row>
    <row r="1957" spans="1:8">
      <c r="A1957" t="s">
        <v>1424</v>
      </c>
      <c r="B1957" t="s">
        <v>6773</v>
      </c>
      <c r="C1957" t="s">
        <v>2230</v>
      </c>
      <c r="D1957" t="s">
        <v>6774</v>
      </c>
      <c r="E1957" t="s">
        <v>2225</v>
      </c>
      <c r="F1957" t="s">
        <v>6775</v>
      </c>
      <c r="G1957" t="s">
        <v>2223</v>
      </c>
      <c r="H1957" t="s">
        <v>1424</v>
      </c>
    </row>
    <row r="1958" spans="1:8">
      <c r="A1958" t="s">
        <v>1426</v>
      </c>
      <c r="B1958" t="s">
        <v>6776</v>
      </c>
      <c r="C1958" t="s">
        <v>3628</v>
      </c>
      <c r="G1958" t="s">
        <v>2228</v>
      </c>
      <c r="H1958" t="s">
        <v>1426</v>
      </c>
    </row>
    <row r="1959" spans="1:8">
      <c r="A1959" t="s">
        <v>1427</v>
      </c>
      <c r="B1959" t="s">
        <v>6777</v>
      </c>
      <c r="C1959" t="s">
        <v>2242</v>
      </c>
      <c r="D1959" t="s">
        <v>6778</v>
      </c>
      <c r="E1959" t="s">
        <v>2250</v>
      </c>
      <c r="G1959" t="s">
        <v>2237</v>
      </c>
      <c r="H1959" t="s">
        <v>1427</v>
      </c>
    </row>
    <row r="1960" spans="1:8">
      <c r="A1960" t="s">
        <v>6779</v>
      </c>
      <c r="B1960" t="s">
        <v>6780</v>
      </c>
      <c r="C1960" t="s">
        <v>2700</v>
      </c>
      <c r="D1960" t="s">
        <v>6781</v>
      </c>
      <c r="E1960" t="s">
        <v>2425</v>
      </c>
      <c r="G1960" t="s">
        <v>2228</v>
      </c>
      <c r="H1960" t="s">
        <v>6779</v>
      </c>
    </row>
    <row r="1961" spans="1:8">
      <c r="A1961" t="s">
        <v>1428</v>
      </c>
      <c r="B1961" t="s">
        <v>6782</v>
      </c>
      <c r="C1961" t="s">
        <v>2340</v>
      </c>
      <c r="D1961" t="s">
        <v>6783</v>
      </c>
      <c r="E1961" t="s">
        <v>2377</v>
      </c>
      <c r="G1961" t="s">
        <v>2228</v>
      </c>
      <c r="H1961" t="s">
        <v>1428</v>
      </c>
    </row>
    <row r="1962" spans="1:8">
      <c r="A1962" t="s">
        <v>6784</v>
      </c>
      <c r="B1962" t="s">
        <v>6785</v>
      </c>
      <c r="C1962" t="s">
        <v>2242</v>
      </c>
      <c r="D1962" t="s">
        <v>6786</v>
      </c>
      <c r="E1962" t="s">
        <v>3996</v>
      </c>
      <c r="G1962" t="s">
        <v>2237</v>
      </c>
      <c r="H1962" t="s">
        <v>6784</v>
      </c>
    </row>
    <row r="1963" spans="1:8">
      <c r="A1963" t="s">
        <v>1732</v>
      </c>
      <c r="B1963" t="s">
        <v>6787</v>
      </c>
      <c r="C1963" t="s">
        <v>2319</v>
      </c>
      <c r="G1963" t="s">
        <v>2237</v>
      </c>
      <c r="H1963" t="s">
        <v>1732</v>
      </c>
    </row>
    <row r="1964" spans="1:8">
      <c r="A1964" t="s">
        <v>1425</v>
      </c>
      <c r="B1964" t="s">
        <v>6788</v>
      </c>
      <c r="C1964" t="s">
        <v>2319</v>
      </c>
      <c r="D1964" t="s">
        <v>6789</v>
      </c>
      <c r="E1964" t="s">
        <v>2407</v>
      </c>
      <c r="F1964" t="s">
        <v>6790</v>
      </c>
      <c r="G1964" t="s">
        <v>7446</v>
      </c>
      <c r="H1964" t="s">
        <v>1425</v>
      </c>
    </row>
    <row r="1965" spans="1:8">
      <c r="A1965" t="s">
        <v>1429</v>
      </c>
      <c r="B1965" t="s">
        <v>6791</v>
      </c>
      <c r="C1965" t="s">
        <v>2340</v>
      </c>
      <c r="D1965" t="s">
        <v>6792</v>
      </c>
      <c r="E1965" t="s">
        <v>2321</v>
      </c>
      <c r="G1965" t="s">
        <v>2237</v>
      </c>
      <c r="H1965" t="s">
        <v>1429</v>
      </c>
    </row>
    <row r="1966" spans="1:8">
      <c r="A1966" t="s">
        <v>1430</v>
      </c>
      <c r="B1966" t="s">
        <v>6793</v>
      </c>
      <c r="C1966" t="s">
        <v>2469</v>
      </c>
      <c r="D1966" t="s">
        <v>6794</v>
      </c>
      <c r="E1966" t="s">
        <v>4646</v>
      </c>
      <c r="F1966" t="s">
        <v>6795</v>
      </c>
      <c r="G1966" t="s">
        <v>7446</v>
      </c>
      <c r="H1966" t="s">
        <v>1430</v>
      </c>
    </row>
    <row r="1967" spans="1:8">
      <c r="A1967" t="s">
        <v>6796</v>
      </c>
      <c r="B1967" t="s">
        <v>6797</v>
      </c>
      <c r="C1967" t="s">
        <v>2227</v>
      </c>
      <c r="D1967" t="s">
        <v>4002</v>
      </c>
      <c r="E1967" t="s">
        <v>2227</v>
      </c>
      <c r="F1967" t="s">
        <v>6798</v>
      </c>
      <c r="G1967" t="s">
        <v>7446</v>
      </c>
      <c r="H1967" t="s">
        <v>6796</v>
      </c>
    </row>
    <row r="1968" spans="1:8">
      <c r="A1968" t="s">
        <v>6799</v>
      </c>
      <c r="B1968" t="s">
        <v>6800</v>
      </c>
      <c r="C1968" t="s">
        <v>2225</v>
      </c>
      <c r="G1968" t="s">
        <v>2237</v>
      </c>
      <c r="H1968" t="s">
        <v>6799</v>
      </c>
    </row>
    <row r="1969" spans="1:8">
      <c r="A1969" t="s">
        <v>1733</v>
      </c>
      <c r="B1969" t="s">
        <v>6801</v>
      </c>
      <c r="C1969" t="s">
        <v>2230</v>
      </c>
      <c r="G1969" t="s">
        <v>2228</v>
      </c>
      <c r="H1969" t="s">
        <v>1733</v>
      </c>
    </row>
    <row r="1970" spans="1:8">
      <c r="A1970" t="s">
        <v>1431</v>
      </c>
      <c r="B1970" t="s">
        <v>6802</v>
      </c>
      <c r="C1970" t="s">
        <v>5661</v>
      </c>
      <c r="D1970" t="s">
        <v>6803</v>
      </c>
      <c r="E1970" t="s">
        <v>5661</v>
      </c>
      <c r="F1970" t="s">
        <v>6804</v>
      </c>
      <c r="G1970" t="s">
        <v>2223</v>
      </c>
      <c r="H1970" t="s">
        <v>1431</v>
      </c>
    </row>
    <row r="1971" spans="1:8">
      <c r="A1971" t="s">
        <v>7604</v>
      </c>
      <c r="B1971" t="s">
        <v>7605</v>
      </c>
      <c r="C1971" t="s">
        <v>2375</v>
      </c>
      <c r="D1971" t="s">
        <v>2892</v>
      </c>
      <c r="E1971" t="s">
        <v>2375</v>
      </c>
      <c r="F1971" t="s">
        <v>2893</v>
      </c>
      <c r="G1971" t="s">
        <v>7446</v>
      </c>
      <c r="H1971" t="s">
        <v>7604</v>
      </c>
    </row>
    <row r="1972" spans="1:8">
      <c r="A1972" t="s">
        <v>1432</v>
      </c>
      <c r="B1972" t="s">
        <v>6805</v>
      </c>
      <c r="C1972" t="s">
        <v>2230</v>
      </c>
      <c r="G1972" t="s">
        <v>2237</v>
      </c>
      <c r="H1972" t="s">
        <v>1432</v>
      </c>
    </row>
    <row r="1973" spans="1:8">
      <c r="A1973" t="s">
        <v>1433</v>
      </c>
      <c r="B1973" t="s">
        <v>6806</v>
      </c>
      <c r="C1973" t="s">
        <v>2856</v>
      </c>
      <c r="G1973" t="s">
        <v>2237</v>
      </c>
      <c r="H1973" t="s">
        <v>1433</v>
      </c>
    </row>
    <row r="1974" spans="1:8">
      <c r="A1974" t="s">
        <v>1434</v>
      </c>
      <c r="B1974" t="s">
        <v>6807</v>
      </c>
      <c r="C1974" t="s">
        <v>2225</v>
      </c>
      <c r="D1974" t="s">
        <v>6808</v>
      </c>
      <c r="E1974" t="s">
        <v>2242</v>
      </c>
      <c r="G1974" t="s">
        <v>2237</v>
      </c>
      <c r="H1974" t="s">
        <v>1434</v>
      </c>
    </row>
    <row r="1975" spans="1:8">
      <c r="A1975" t="s">
        <v>1734</v>
      </c>
      <c r="B1975" t="s">
        <v>6809</v>
      </c>
      <c r="C1975" t="s">
        <v>2248</v>
      </c>
      <c r="D1975" t="s">
        <v>6810</v>
      </c>
      <c r="E1975" t="s">
        <v>2242</v>
      </c>
      <c r="G1975" t="s">
        <v>2237</v>
      </c>
      <c r="H1975" t="s">
        <v>1734</v>
      </c>
    </row>
    <row r="1976" spans="1:8">
      <c r="A1976" t="s">
        <v>1435</v>
      </c>
      <c r="B1976" t="s">
        <v>6811</v>
      </c>
      <c r="C1976" t="s">
        <v>2428</v>
      </c>
      <c r="D1976" t="s">
        <v>6812</v>
      </c>
      <c r="E1976" t="s">
        <v>2428</v>
      </c>
      <c r="G1976" t="s">
        <v>2237</v>
      </c>
      <c r="H1976" t="s">
        <v>1435</v>
      </c>
    </row>
    <row r="1977" spans="1:8">
      <c r="A1977" t="s">
        <v>6813</v>
      </c>
      <c r="B1977" t="s">
        <v>6814</v>
      </c>
      <c r="C1977" t="s">
        <v>2428</v>
      </c>
      <c r="D1977" t="s">
        <v>6812</v>
      </c>
      <c r="E1977" t="s">
        <v>2428</v>
      </c>
      <c r="G1977" t="s">
        <v>2237</v>
      </c>
      <c r="H1977" t="s">
        <v>6813</v>
      </c>
    </row>
    <row r="1978" spans="1:8">
      <c r="A1978" t="s">
        <v>6815</v>
      </c>
      <c r="B1978" t="s">
        <v>6816</v>
      </c>
      <c r="C1978" t="s">
        <v>2668</v>
      </c>
      <c r="D1978" t="s">
        <v>6817</v>
      </c>
      <c r="E1978" t="s">
        <v>2321</v>
      </c>
      <c r="G1978" t="s">
        <v>2237</v>
      </c>
      <c r="H1978" t="s">
        <v>6815</v>
      </c>
    </row>
    <row r="1979" spans="1:8">
      <c r="A1979" t="s">
        <v>1436</v>
      </c>
      <c r="B1979" t="s">
        <v>6818</v>
      </c>
      <c r="C1979" t="s">
        <v>2340</v>
      </c>
      <c r="D1979" t="s">
        <v>6819</v>
      </c>
      <c r="E1979" t="s">
        <v>2286</v>
      </c>
      <c r="G1979" t="s">
        <v>2237</v>
      </c>
      <c r="H1979" t="s">
        <v>1436</v>
      </c>
    </row>
    <row r="1980" spans="1:8">
      <c r="A1980" t="s">
        <v>7606</v>
      </c>
      <c r="B1980" t="s">
        <v>7607</v>
      </c>
      <c r="C1980" t="s">
        <v>2250</v>
      </c>
      <c r="D1980" t="s">
        <v>7608</v>
      </c>
      <c r="E1980" t="s">
        <v>2375</v>
      </c>
      <c r="G1980" t="s">
        <v>2237</v>
      </c>
      <c r="H1980" t="s">
        <v>7606</v>
      </c>
    </row>
    <row r="1981" spans="1:8">
      <c r="A1981" t="s">
        <v>1438</v>
      </c>
      <c r="B1981" t="s">
        <v>6820</v>
      </c>
      <c r="C1981" t="s">
        <v>2254</v>
      </c>
      <c r="D1981" t="s">
        <v>6821</v>
      </c>
      <c r="E1981" t="s">
        <v>2407</v>
      </c>
      <c r="G1981" t="s">
        <v>2237</v>
      </c>
      <c r="H1981" t="s">
        <v>1438</v>
      </c>
    </row>
    <row r="1982" spans="1:8">
      <c r="A1982" t="s">
        <v>1439</v>
      </c>
      <c r="B1982" t="s">
        <v>6822</v>
      </c>
      <c r="C1982" t="s">
        <v>2248</v>
      </c>
      <c r="D1982" t="s">
        <v>6823</v>
      </c>
      <c r="E1982" t="s">
        <v>2321</v>
      </c>
      <c r="G1982" t="s">
        <v>2228</v>
      </c>
      <c r="H1982" t="s">
        <v>1439</v>
      </c>
    </row>
    <row r="1983" spans="1:8">
      <c r="A1983" t="s">
        <v>1440</v>
      </c>
      <c r="B1983" t="s">
        <v>6824</v>
      </c>
      <c r="C1983" t="s">
        <v>3153</v>
      </c>
      <c r="D1983" t="s">
        <v>6825</v>
      </c>
      <c r="E1983" t="s">
        <v>2321</v>
      </c>
      <c r="G1983" t="s">
        <v>2228</v>
      </c>
      <c r="H1983" t="s">
        <v>1440</v>
      </c>
    </row>
    <row r="1984" spans="1:8">
      <c r="A1984" t="s">
        <v>1437</v>
      </c>
      <c r="B1984" t="s">
        <v>6826</v>
      </c>
      <c r="C1984" t="s">
        <v>2254</v>
      </c>
      <c r="D1984" t="s">
        <v>6827</v>
      </c>
      <c r="E1984" t="s">
        <v>2254</v>
      </c>
      <c r="G1984" t="s">
        <v>2237</v>
      </c>
      <c r="H1984" t="s">
        <v>1437</v>
      </c>
    </row>
    <row r="1985" spans="1:8">
      <c r="A1985" t="s">
        <v>1442</v>
      </c>
      <c r="B1985" t="s">
        <v>6828</v>
      </c>
      <c r="C1985" t="s">
        <v>3153</v>
      </c>
      <c r="G1985" t="s">
        <v>2237</v>
      </c>
      <c r="H1985" t="s">
        <v>1442</v>
      </c>
    </row>
    <row r="1986" spans="1:8">
      <c r="A1986" t="s">
        <v>1443</v>
      </c>
      <c r="B1986" t="s">
        <v>6829</v>
      </c>
      <c r="C1986" t="s">
        <v>2230</v>
      </c>
      <c r="D1986" t="s">
        <v>6830</v>
      </c>
      <c r="E1986" t="s">
        <v>2230</v>
      </c>
      <c r="G1986" t="s">
        <v>2237</v>
      </c>
      <c r="H1986" t="s">
        <v>1443</v>
      </c>
    </row>
    <row r="1987" spans="1:8">
      <c r="A1987" t="s">
        <v>1444</v>
      </c>
      <c r="B1987" t="s">
        <v>6831</v>
      </c>
      <c r="C1987" t="s">
        <v>2246</v>
      </c>
      <c r="G1987" t="s">
        <v>2237</v>
      </c>
      <c r="H1987" t="s">
        <v>1444</v>
      </c>
    </row>
    <row r="1988" spans="1:8">
      <c r="A1988" t="s">
        <v>1445</v>
      </c>
      <c r="B1988" t="s">
        <v>6832</v>
      </c>
      <c r="C1988" t="s">
        <v>2270</v>
      </c>
      <c r="D1988" t="s">
        <v>6833</v>
      </c>
      <c r="E1988" t="s">
        <v>2270</v>
      </c>
      <c r="G1988" t="s">
        <v>2237</v>
      </c>
      <c r="H1988" t="s">
        <v>1445</v>
      </c>
    </row>
    <row r="1989" spans="1:8">
      <c r="A1989" t="s">
        <v>1446</v>
      </c>
      <c r="B1989" t="s">
        <v>6834</v>
      </c>
      <c r="C1989" t="s">
        <v>2248</v>
      </c>
      <c r="D1989" t="s">
        <v>6835</v>
      </c>
      <c r="E1989" t="s">
        <v>2248</v>
      </c>
      <c r="G1989" t="s">
        <v>2237</v>
      </c>
      <c r="H1989" t="s">
        <v>1446</v>
      </c>
    </row>
    <row r="1990" spans="1:8">
      <c r="A1990" t="s">
        <v>6836</v>
      </c>
      <c r="B1990" t="s">
        <v>6837</v>
      </c>
      <c r="C1990" t="s">
        <v>2230</v>
      </c>
      <c r="D1990" t="s">
        <v>6838</v>
      </c>
      <c r="E1990" t="s">
        <v>2750</v>
      </c>
      <c r="F1990" t="s">
        <v>6839</v>
      </c>
      <c r="G1990" t="s">
        <v>7446</v>
      </c>
      <c r="H1990" t="s">
        <v>6836</v>
      </c>
    </row>
    <row r="1991" spans="1:8">
      <c r="A1991" t="s">
        <v>6840</v>
      </c>
      <c r="B1991" t="s">
        <v>6841</v>
      </c>
      <c r="C1991" t="s">
        <v>2344</v>
      </c>
      <c r="D1991" t="s">
        <v>6842</v>
      </c>
      <c r="E1991" t="s">
        <v>2344</v>
      </c>
      <c r="F1991" t="s">
        <v>6843</v>
      </c>
      <c r="G1991" t="s">
        <v>7446</v>
      </c>
      <c r="H1991" t="s">
        <v>6840</v>
      </c>
    </row>
    <row r="1992" spans="1:8">
      <c r="A1992" t="s">
        <v>6850</v>
      </c>
      <c r="B1992" t="s">
        <v>6851</v>
      </c>
      <c r="C1992" t="s">
        <v>2270</v>
      </c>
      <c r="G1992" t="s">
        <v>2237</v>
      </c>
      <c r="H1992" t="s">
        <v>6850</v>
      </c>
    </row>
    <row r="1993" spans="1:8">
      <c r="A1993" t="s">
        <v>1450</v>
      </c>
      <c r="B1993" t="s">
        <v>6852</v>
      </c>
      <c r="C1993" t="s">
        <v>2254</v>
      </c>
      <c r="D1993" t="s">
        <v>6853</v>
      </c>
      <c r="E1993" t="s">
        <v>2254</v>
      </c>
      <c r="G1993" t="s">
        <v>2228</v>
      </c>
      <c r="H1993" t="s">
        <v>1450</v>
      </c>
    </row>
    <row r="1994" spans="1:8">
      <c r="A1994" t="s">
        <v>6854</v>
      </c>
      <c r="B1994" t="s">
        <v>6855</v>
      </c>
      <c r="C1994" t="s">
        <v>3067</v>
      </c>
      <c r="D1994" t="s">
        <v>6856</v>
      </c>
      <c r="E1994" t="s">
        <v>6857</v>
      </c>
      <c r="G1994" t="s">
        <v>2237</v>
      </c>
      <c r="H1994" t="s">
        <v>6854</v>
      </c>
    </row>
    <row r="1995" spans="1:8">
      <c r="A1995" t="s">
        <v>1794</v>
      </c>
      <c r="B1995" t="s">
        <v>6858</v>
      </c>
      <c r="C1995" t="s">
        <v>2375</v>
      </c>
      <c r="D1995" t="s">
        <v>6859</v>
      </c>
      <c r="E1995" t="s">
        <v>2407</v>
      </c>
      <c r="F1995" t="s">
        <v>6860</v>
      </c>
      <c r="G1995" t="s">
        <v>7446</v>
      </c>
      <c r="H1995" t="s">
        <v>1794</v>
      </c>
    </row>
    <row r="1996" spans="1:8">
      <c r="A1996" t="s">
        <v>6861</v>
      </c>
      <c r="B1996" t="s">
        <v>6862</v>
      </c>
      <c r="C1996" t="s">
        <v>2220</v>
      </c>
      <c r="D1996" t="s">
        <v>6863</v>
      </c>
      <c r="E1996" t="s">
        <v>2286</v>
      </c>
      <c r="G1996" t="s">
        <v>2228</v>
      </c>
      <c r="H1996" t="s">
        <v>6861</v>
      </c>
    </row>
    <row r="1997" spans="1:8">
      <c r="A1997" t="s">
        <v>1451</v>
      </c>
      <c r="B1997" t="s">
        <v>6864</v>
      </c>
      <c r="C1997" t="s">
        <v>2225</v>
      </c>
      <c r="D1997" t="s">
        <v>6865</v>
      </c>
      <c r="E1997" t="s">
        <v>2294</v>
      </c>
      <c r="G1997" t="s">
        <v>2237</v>
      </c>
      <c r="H1997" t="s">
        <v>1451</v>
      </c>
    </row>
    <row r="1998" spans="1:8">
      <c r="A1998" t="s">
        <v>1452</v>
      </c>
      <c r="B1998" t="s">
        <v>6866</v>
      </c>
      <c r="C1998" t="s">
        <v>2454</v>
      </c>
      <c r="D1998" t="s">
        <v>6867</v>
      </c>
      <c r="E1998" t="s">
        <v>3462</v>
      </c>
      <c r="F1998" t="s">
        <v>6868</v>
      </c>
      <c r="G1998" t="s">
        <v>7446</v>
      </c>
      <c r="H1998" t="s">
        <v>1452</v>
      </c>
    </row>
    <row r="1999" spans="1:8">
      <c r="A1999" t="s">
        <v>1455</v>
      </c>
      <c r="B1999" t="s">
        <v>6869</v>
      </c>
      <c r="C1999" t="s">
        <v>4651</v>
      </c>
      <c r="D1999" t="s">
        <v>2388</v>
      </c>
      <c r="E1999" t="s">
        <v>2232</v>
      </c>
      <c r="G1999" t="s">
        <v>2228</v>
      </c>
      <c r="H1999" t="s">
        <v>1455</v>
      </c>
    </row>
    <row r="2000" spans="1:8">
      <c r="A2000" t="s">
        <v>1453</v>
      </c>
      <c r="B2000" t="s">
        <v>6870</v>
      </c>
      <c r="C2000" t="s">
        <v>2454</v>
      </c>
      <c r="D2000" t="s">
        <v>6867</v>
      </c>
      <c r="E2000" t="s">
        <v>3462</v>
      </c>
      <c r="F2000" t="s">
        <v>6868</v>
      </c>
      <c r="G2000" t="s">
        <v>7446</v>
      </c>
      <c r="H2000" t="s">
        <v>1453</v>
      </c>
    </row>
    <row r="2001" spans="1:8">
      <c r="A2001" t="s">
        <v>1456</v>
      </c>
      <c r="B2001" t="s">
        <v>6871</v>
      </c>
      <c r="C2001" t="s">
        <v>2246</v>
      </c>
      <c r="D2001" t="s">
        <v>6872</v>
      </c>
      <c r="E2001" t="s">
        <v>2246</v>
      </c>
      <c r="G2001" t="s">
        <v>2237</v>
      </c>
      <c r="H2001" t="s">
        <v>1456</v>
      </c>
    </row>
    <row r="2002" spans="1:8">
      <c r="A2002" t="s">
        <v>1454</v>
      </c>
      <c r="B2002" t="s">
        <v>6873</v>
      </c>
      <c r="C2002" t="s">
        <v>2250</v>
      </c>
      <c r="D2002" t="s">
        <v>6874</v>
      </c>
      <c r="E2002" t="s">
        <v>2294</v>
      </c>
      <c r="G2002" t="s">
        <v>2237</v>
      </c>
      <c r="H2002" t="s">
        <v>1454</v>
      </c>
    </row>
    <row r="2003" spans="1:8">
      <c r="A2003" t="s">
        <v>1457</v>
      </c>
      <c r="B2003" t="s">
        <v>6875</v>
      </c>
      <c r="C2003" t="s">
        <v>2407</v>
      </c>
      <c r="D2003" t="s">
        <v>6876</v>
      </c>
      <c r="E2003" t="s">
        <v>2294</v>
      </c>
      <c r="G2003" t="s">
        <v>2228</v>
      </c>
      <c r="H2003" t="s">
        <v>1457</v>
      </c>
    </row>
    <row r="2004" spans="1:8">
      <c r="A2004" t="s">
        <v>1458</v>
      </c>
      <c r="B2004" t="s">
        <v>6877</v>
      </c>
      <c r="C2004" t="s">
        <v>3178</v>
      </c>
      <c r="D2004" t="s">
        <v>2802</v>
      </c>
      <c r="E2004" t="s">
        <v>2407</v>
      </c>
      <c r="F2004" t="s">
        <v>6878</v>
      </c>
      <c r="G2004" t="s">
        <v>7446</v>
      </c>
      <c r="H2004" t="s">
        <v>1458</v>
      </c>
    </row>
    <row r="2005" spans="1:8">
      <c r="A2005" t="s">
        <v>6879</v>
      </c>
      <c r="B2005" t="s">
        <v>6880</v>
      </c>
      <c r="C2005" t="s">
        <v>2344</v>
      </c>
      <c r="D2005" t="s">
        <v>2905</v>
      </c>
      <c r="E2005" t="s">
        <v>2321</v>
      </c>
      <c r="F2005" t="s">
        <v>2906</v>
      </c>
      <c r="G2005" t="s">
        <v>7446</v>
      </c>
      <c r="H2005" t="s">
        <v>6879</v>
      </c>
    </row>
    <row r="2006" spans="1:8">
      <c r="A2006" t="s">
        <v>1459</v>
      </c>
      <c r="B2006" t="s">
        <v>6881</v>
      </c>
      <c r="C2006" t="s">
        <v>2230</v>
      </c>
      <c r="D2006" t="s">
        <v>6882</v>
      </c>
      <c r="E2006" t="s">
        <v>2230</v>
      </c>
      <c r="G2006" t="s">
        <v>2228</v>
      </c>
      <c r="H2006" t="s">
        <v>1459</v>
      </c>
    </row>
    <row r="2007" spans="1:8">
      <c r="A2007" t="s">
        <v>6883</v>
      </c>
      <c r="B2007" t="s">
        <v>6884</v>
      </c>
      <c r="C2007" t="s">
        <v>3259</v>
      </c>
      <c r="G2007" t="s">
        <v>2228</v>
      </c>
      <c r="H2007" t="s">
        <v>6883</v>
      </c>
    </row>
    <row r="2008" spans="1:8">
      <c r="A2008" t="s">
        <v>1460</v>
      </c>
      <c r="B2008" t="s">
        <v>6885</v>
      </c>
      <c r="C2008" t="s">
        <v>2230</v>
      </c>
      <c r="D2008" t="s">
        <v>6886</v>
      </c>
      <c r="E2008" t="s">
        <v>2377</v>
      </c>
      <c r="G2008" t="s">
        <v>2237</v>
      </c>
      <c r="H2008" t="s">
        <v>1460</v>
      </c>
    </row>
    <row r="2009" spans="1:8">
      <c r="A2009" t="s">
        <v>6887</v>
      </c>
      <c r="B2009" t="s">
        <v>6888</v>
      </c>
      <c r="C2009" t="s">
        <v>2250</v>
      </c>
      <c r="G2009" t="s">
        <v>2237</v>
      </c>
      <c r="H2009" t="s">
        <v>6887</v>
      </c>
    </row>
    <row r="2010" spans="1:8">
      <c r="A2010" t="s">
        <v>6889</v>
      </c>
      <c r="B2010" t="s">
        <v>6890</v>
      </c>
      <c r="C2010" t="s">
        <v>2246</v>
      </c>
      <c r="G2010" t="s">
        <v>2304</v>
      </c>
      <c r="H2010" t="s">
        <v>6889</v>
      </c>
    </row>
    <row r="2011" spans="1:8">
      <c r="A2011" t="s">
        <v>1461</v>
      </c>
      <c r="B2011" t="s">
        <v>6891</v>
      </c>
      <c r="C2011" t="s">
        <v>2272</v>
      </c>
      <c r="G2011" t="s">
        <v>2237</v>
      </c>
      <c r="H2011" t="s">
        <v>1461</v>
      </c>
    </row>
    <row r="2012" spans="1:8">
      <c r="A2012" t="s">
        <v>1462</v>
      </c>
      <c r="B2012" t="s">
        <v>6892</v>
      </c>
      <c r="C2012" t="s">
        <v>2246</v>
      </c>
      <c r="D2012" t="s">
        <v>6893</v>
      </c>
      <c r="E2012" t="s">
        <v>2227</v>
      </c>
      <c r="G2012" t="s">
        <v>2237</v>
      </c>
      <c r="H2012" t="s">
        <v>1462</v>
      </c>
    </row>
    <row r="2013" spans="1:8">
      <c r="A2013" t="s">
        <v>1463</v>
      </c>
      <c r="B2013" t="s">
        <v>6894</v>
      </c>
      <c r="C2013" t="s">
        <v>2246</v>
      </c>
      <c r="G2013" t="s">
        <v>2237</v>
      </c>
      <c r="H2013" t="s">
        <v>1463</v>
      </c>
    </row>
    <row r="2014" spans="1:8">
      <c r="A2014" t="s">
        <v>1464</v>
      </c>
      <c r="B2014" t="s">
        <v>6895</v>
      </c>
      <c r="C2014" t="s">
        <v>2248</v>
      </c>
      <c r="D2014" t="s">
        <v>6896</v>
      </c>
      <c r="E2014" t="s">
        <v>2250</v>
      </c>
      <c r="G2014" t="s">
        <v>2237</v>
      </c>
      <c r="H2014" t="s">
        <v>1464</v>
      </c>
    </row>
    <row r="2015" spans="1:8">
      <c r="A2015" t="s">
        <v>6897</v>
      </c>
      <c r="B2015" t="s">
        <v>6898</v>
      </c>
      <c r="C2015" t="s">
        <v>2717</v>
      </c>
      <c r="D2015" t="s">
        <v>6899</v>
      </c>
      <c r="E2015" t="s">
        <v>2227</v>
      </c>
      <c r="F2015" t="s">
        <v>6900</v>
      </c>
      <c r="G2015" t="s">
        <v>7446</v>
      </c>
      <c r="H2015" t="s">
        <v>6897</v>
      </c>
    </row>
    <row r="2016" spans="1:8">
      <c r="A2016" t="s">
        <v>1465</v>
      </c>
      <c r="B2016" t="s">
        <v>6901</v>
      </c>
      <c r="C2016" t="s">
        <v>2882</v>
      </c>
      <c r="D2016" t="s">
        <v>6902</v>
      </c>
      <c r="E2016" t="s">
        <v>4410</v>
      </c>
      <c r="F2016" t="s">
        <v>6903</v>
      </c>
      <c r="G2016" t="s">
        <v>7446</v>
      </c>
      <c r="H2016" t="s">
        <v>1465</v>
      </c>
    </row>
    <row r="2017" spans="1:8">
      <c r="A2017" t="s">
        <v>1466</v>
      </c>
      <c r="B2017" t="s">
        <v>6904</v>
      </c>
      <c r="C2017" t="s">
        <v>2242</v>
      </c>
      <c r="G2017" t="s">
        <v>2228</v>
      </c>
      <c r="H2017" t="s">
        <v>1466</v>
      </c>
    </row>
    <row r="2018" spans="1:8">
      <c r="A2018" t="s">
        <v>1467</v>
      </c>
      <c r="B2018" t="s">
        <v>6905</v>
      </c>
      <c r="C2018" t="s">
        <v>2248</v>
      </c>
      <c r="G2018" t="s">
        <v>2237</v>
      </c>
      <c r="H2018" t="s">
        <v>1467</v>
      </c>
    </row>
    <row r="2019" spans="1:8">
      <c r="A2019" t="s">
        <v>6906</v>
      </c>
      <c r="B2019" t="s">
        <v>6907</v>
      </c>
      <c r="C2019" t="s">
        <v>2250</v>
      </c>
      <c r="G2019" t="s">
        <v>2237</v>
      </c>
      <c r="H2019" t="s">
        <v>6906</v>
      </c>
    </row>
    <row r="2020" spans="1:8">
      <c r="A2020" t="s">
        <v>1736</v>
      </c>
      <c r="B2020" t="s">
        <v>6908</v>
      </c>
      <c r="C2020" t="s">
        <v>2225</v>
      </c>
      <c r="D2020" t="s">
        <v>6909</v>
      </c>
      <c r="E2020" t="s">
        <v>2225</v>
      </c>
      <c r="G2020" t="s">
        <v>2237</v>
      </c>
      <c r="H2020" t="s">
        <v>1736</v>
      </c>
    </row>
    <row r="2021" spans="1:8">
      <c r="A2021" t="s">
        <v>6910</v>
      </c>
      <c r="B2021" t="s">
        <v>6911</v>
      </c>
      <c r="C2021" t="s">
        <v>2362</v>
      </c>
      <c r="D2021" t="s">
        <v>6912</v>
      </c>
      <c r="E2021" t="s">
        <v>2362</v>
      </c>
      <c r="G2021" t="s">
        <v>2228</v>
      </c>
      <c r="H2021" t="s">
        <v>6910</v>
      </c>
    </row>
    <row r="2022" spans="1:8">
      <c r="A2022" t="s">
        <v>1468</v>
      </c>
      <c r="B2022" t="s">
        <v>6913</v>
      </c>
      <c r="C2022" t="s">
        <v>6857</v>
      </c>
      <c r="D2022" t="s">
        <v>6914</v>
      </c>
      <c r="E2022" t="s">
        <v>2250</v>
      </c>
      <c r="F2022" t="s">
        <v>6915</v>
      </c>
      <c r="G2022" t="s">
        <v>7446</v>
      </c>
      <c r="H2022" t="s">
        <v>1468</v>
      </c>
    </row>
    <row r="2023" spans="1:8">
      <c r="A2023" t="s">
        <v>1737</v>
      </c>
      <c r="B2023" t="s">
        <v>6916</v>
      </c>
      <c r="C2023" t="s">
        <v>2230</v>
      </c>
      <c r="G2023" t="s">
        <v>2237</v>
      </c>
      <c r="H2023" t="s">
        <v>1737</v>
      </c>
    </row>
    <row r="2024" spans="1:8">
      <c r="A2024" t="s">
        <v>1469</v>
      </c>
      <c r="B2024" t="s">
        <v>6917</v>
      </c>
      <c r="C2024" t="s">
        <v>2244</v>
      </c>
      <c r="G2024" t="s">
        <v>2237</v>
      </c>
      <c r="H2024" t="s">
        <v>1469</v>
      </c>
    </row>
    <row r="2025" spans="1:8">
      <c r="A2025" t="s">
        <v>1470</v>
      </c>
      <c r="B2025" t="s">
        <v>6918</v>
      </c>
      <c r="C2025" t="s">
        <v>2340</v>
      </c>
      <c r="D2025" t="s">
        <v>6919</v>
      </c>
      <c r="E2025" t="s">
        <v>2340</v>
      </c>
      <c r="G2025" t="s">
        <v>2228</v>
      </c>
      <c r="H2025" t="s">
        <v>1470</v>
      </c>
    </row>
    <row r="2026" spans="1:8">
      <c r="A2026" t="s">
        <v>6920</v>
      </c>
      <c r="B2026" t="s">
        <v>6921</v>
      </c>
      <c r="C2026" t="s">
        <v>2242</v>
      </c>
      <c r="G2026" t="s">
        <v>2237</v>
      </c>
      <c r="H2026" t="s">
        <v>6920</v>
      </c>
    </row>
    <row r="2027" spans="1:8">
      <c r="A2027" t="s">
        <v>1471</v>
      </c>
      <c r="B2027" t="s">
        <v>6922</v>
      </c>
      <c r="C2027" t="s">
        <v>2242</v>
      </c>
      <c r="D2027" t="s">
        <v>6923</v>
      </c>
      <c r="E2027" t="s">
        <v>2321</v>
      </c>
      <c r="G2027" t="s">
        <v>2237</v>
      </c>
      <c r="H2027" t="s">
        <v>1471</v>
      </c>
    </row>
    <row r="2028" spans="1:8">
      <c r="A2028" t="s">
        <v>1472</v>
      </c>
      <c r="B2028" t="s">
        <v>6924</v>
      </c>
      <c r="C2028" t="s">
        <v>2382</v>
      </c>
      <c r="D2028" t="s">
        <v>5502</v>
      </c>
      <c r="E2028" t="s">
        <v>2250</v>
      </c>
      <c r="F2028" t="s">
        <v>6925</v>
      </c>
      <c r="G2028" t="s">
        <v>7446</v>
      </c>
      <c r="H2028" t="s">
        <v>1472</v>
      </c>
    </row>
    <row r="2029" spans="1:8">
      <c r="A2029" t="s">
        <v>1473</v>
      </c>
      <c r="B2029" t="s">
        <v>6926</v>
      </c>
      <c r="C2029" t="s">
        <v>2319</v>
      </c>
      <c r="D2029" t="s">
        <v>6927</v>
      </c>
      <c r="E2029" t="s">
        <v>2750</v>
      </c>
      <c r="G2029" t="s">
        <v>2237</v>
      </c>
      <c r="H2029" t="s">
        <v>1473</v>
      </c>
    </row>
    <row r="2030" spans="1:8">
      <c r="A2030" t="s">
        <v>6928</v>
      </c>
      <c r="B2030" t="s">
        <v>6929</v>
      </c>
      <c r="C2030" t="s">
        <v>2248</v>
      </c>
      <c r="G2030" t="s">
        <v>2304</v>
      </c>
      <c r="H2030" t="s">
        <v>6928</v>
      </c>
    </row>
    <row r="2031" spans="1:8">
      <c r="A2031" t="s">
        <v>1796</v>
      </c>
      <c r="B2031" t="s">
        <v>6930</v>
      </c>
      <c r="C2031" t="s">
        <v>2321</v>
      </c>
      <c r="G2031" t="s">
        <v>2237</v>
      </c>
      <c r="H2031" t="s">
        <v>1796</v>
      </c>
    </row>
    <row r="2032" spans="1:8">
      <c r="A2032" t="s">
        <v>1474</v>
      </c>
      <c r="B2032" t="s">
        <v>6931</v>
      </c>
      <c r="C2032" t="s">
        <v>2230</v>
      </c>
      <c r="D2032" t="s">
        <v>6932</v>
      </c>
      <c r="E2032" t="s">
        <v>2230</v>
      </c>
      <c r="G2032" t="s">
        <v>2237</v>
      </c>
      <c r="H2032" t="s">
        <v>1474</v>
      </c>
    </row>
    <row r="2033" spans="1:8">
      <c r="A2033" t="s">
        <v>6933</v>
      </c>
      <c r="B2033" t="s">
        <v>6934</v>
      </c>
      <c r="C2033" t="s">
        <v>4646</v>
      </c>
      <c r="D2033" t="s">
        <v>6935</v>
      </c>
      <c r="E2033" t="s">
        <v>2227</v>
      </c>
      <c r="F2033" t="s">
        <v>6936</v>
      </c>
      <c r="G2033" t="s">
        <v>7446</v>
      </c>
      <c r="H2033" t="s">
        <v>6933</v>
      </c>
    </row>
    <row r="2034" spans="1:8">
      <c r="A2034" t="s">
        <v>1476</v>
      </c>
      <c r="B2034" t="s">
        <v>6939</v>
      </c>
      <c r="C2034" t="s">
        <v>2246</v>
      </c>
      <c r="D2034" t="s">
        <v>6940</v>
      </c>
      <c r="E2034" t="s">
        <v>2246</v>
      </c>
      <c r="G2034" t="s">
        <v>2237</v>
      </c>
      <c r="H2034" t="s">
        <v>1476</v>
      </c>
    </row>
    <row r="2035" spans="1:8">
      <c r="A2035" t="s">
        <v>6941</v>
      </c>
      <c r="B2035" t="s">
        <v>6942</v>
      </c>
      <c r="C2035" t="s">
        <v>2375</v>
      </c>
      <c r="D2035" t="s">
        <v>4209</v>
      </c>
      <c r="E2035" t="s">
        <v>2321</v>
      </c>
      <c r="G2035" t="s">
        <v>2237</v>
      </c>
      <c r="H2035" t="s">
        <v>6941</v>
      </c>
    </row>
    <row r="2036" spans="1:8">
      <c r="A2036" t="s">
        <v>1477</v>
      </c>
      <c r="B2036" t="s">
        <v>6943</v>
      </c>
      <c r="C2036" t="s">
        <v>2246</v>
      </c>
      <c r="D2036" t="s">
        <v>6944</v>
      </c>
      <c r="E2036" t="s">
        <v>3119</v>
      </c>
      <c r="G2036" t="s">
        <v>2237</v>
      </c>
      <c r="H2036" t="s">
        <v>1477</v>
      </c>
    </row>
    <row r="2037" spans="1:8">
      <c r="A2037" t="s">
        <v>1738</v>
      </c>
      <c r="B2037" t="s">
        <v>6945</v>
      </c>
      <c r="C2037" t="s">
        <v>2242</v>
      </c>
      <c r="G2037" t="s">
        <v>2237</v>
      </c>
      <c r="H2037" t="s">
        <v>1738</v>
      </c>
    </row>
    <row r="2038" spans="1:8">
      <c r="A2038" t="s">
        <v>1739</v>
      </c>
      <c r="B2038" t="s">
        <v>6946</v>
      </c>
      <c r="C2038" t="s">
        <v>2559</v>
      </c>
      <c r="G2038" t="s">
        <v>2237</v>
      </c>
      <c r="H2038" t="s">
        <v>1739</v>
      </c>
    </row>
    <row r="2039" spans="1:8">
      <c r="A2039" t="s">
        <v>6947</v>
      </c>
      <c r="B2039" t="s">
        <v>6948</v>
      </c>
      <c r="C2039" t="s">
        <v>2230</v>
      </c>
      <c r="G2039" t="s">
        <v>2228</v>
      </c>
      <c r="H2039" t="s">
        <v>6947</v>
      </c>
    </row>
    <row r="2040" spans="1:8">
      <c r="A2040" t="s">
        <v>1478</v>
      </c>
      <c r="B2040" t="s">
        <v>6949</v>
      </c>
      <c r="C2040" t="s">
        <v>2248</v>
      </c>
      <c r="D2040" t="s">
        <v>6950</v>
      </c>
      <c r="E2040" t="s">
        <v>2700</v>
      </c>
      <c r="F2040" t="s">
        <v>6951</v>
      </c>
      <c r="G2040" t="s">
        <v>7446</v>
      </c>
      <c r="H2040" t="s">
        <v>1478</v>
      </c>
    </row>
    <row r="2041" spans="1:8">
      <c r="A2041" t="s">
        <v>1740</v>
      </c>
      <c r="B2041" t="s">
        <v>6952</v>
      </c>
      <c r="C2041" t="s">
        <v>2230</v>
      </c>
      <c r="G2041" t="s">
        <v>2237</v>
      </c>
      <c r="H2041" t="s">
        <v>1740</v>
      </c>
    </row>
    <row r="2042" spans="1:8">
      <c r="A2042" t="s">
        <v>1480</v>
      </c>
      <c r="B2042" t="s">
        <v>6953</v>
      </c>
      <c r="C2042" t="s">
        <v>2230</v>
      </c>
      <c r="G2042" t="s">
        <v>2237</v>
      </c>
      <c r="H2042" t="s">
        <v>1480</v>
      </c>
    </row>
    <row r="2043" spans="1:8">
      <c r="A2043" t="s">
        <v>1481</v>
      </c>
      <c r="B2043" t="s">
        <v>6954</v>
      </c>
      <c r="C2043" t="s">
        <v>2230</v>
      </c>
      <c r="D2043" t="s">
        <v>6955</v>
      </c>
      <c r="E2043" t="s">
        <v>3996</v>
      </c>
      <c r="G2043" t="s">
        <v>2237</v>
      </c>
      <c r="H2043" t="s">
        <v>1481</v>
      </c>
    </row>
    <row r="2044" spans="1:8">
      <c r="A2044" t="s">
        <v>6956</v>
      </c>
      <c r="B2044" t="s">
        <v>6957</v>
      </c>
      <c r="C2044" t="s">
        <v>2230</v>
      </c>
      <c r="D2044" t="s">
        <v>6958</v>
      </c>
      <c r="E2044" t="s">
        <v>3955</v>
      </c>
      <c r="G2044" t="s">
        <v>2237</v>
      </c>
      <c r="H2044" t="s">
        <v>6956</v>
      </c>
    </row>
    <row r="2045" spans="1:8">
      <c r="A2045" t="s">
        <v>1482</v>
      </c>
      <c r="B2045" t="s">
        <v>6959</v>
      </c>
      <c r="C2045" t="s">
        <v>2679</v>
      </c>
      <c r="D2045" t="s">
        <v>6960</v>
      </c>
      <c r="E2045" t="s">
        <v>2382</v>
      </c>
      <c r="F2045" t="s">
        <v>6961</v>
      </c>
      <c r="G2045" t="s">
        <v>7446</v>
      </c>
      <c r="H2045" t="s">
        <v>1482</v>
      </c>
    </row>
    <row r="2046" spans="1:8">
      <c r="A2046" t="s">
        <v>1483</v>
      </c>
      <c r="B2046" t="s">
        <v>6962</v>
      </c>
      <c r="C2046" t="s">
        <v>2242</v>
      </c>
      <c r="D2046" t="s">
        <v>6963</v>
      </c>
      <c r="E2046" t="s">
        <v>2321</v>
      </c>
      <c r="G2046" t="s">
        <v>2237</v>
      </c>
      <c r="H2046" t="s">
        <v>1483</v>
      </c>
    </row>
    <row r="2047" spans="1:8">
      <c r="A2047" t="s">
        <v>1484</v>
      </c>
      <c r="B2047" t="s">
        <v>6964</v>
      </c>
      <c r="C2047" t="s">
        <v>2270</v>
      </c>
      <c r="D2047" t="s">
        <v>6965</v>
      </c>
      <c r="E2047" t="s">
        <v>2375</v>
      </c>
      <c r="F2047" t="s">
        <v>6966</v>
      </c>
      <c r="G2047" t="s">
        <v>7446</v>
      </c>
      <c r="H2047" t="s">
        <v>1484</v>
      </c>
    </row>
    <row r="2048" spans="1:8">
      <c r="A2048" t="s">
        <v>6967</v>
      </c>
      <c r="B2048" t="s">
        <v>6968</v>
      </c>
      <c r="C2048" t="s">
        <v>6969</v>
      </c>
      <c r="D2048" t="s">
        <v>6970</v>
      </c>
      <c r="E2048" t="s">
        <v>3646</v>
      </c>
      <c r="F2048" t="s">
        <v>6971</v>
      </c>
      <c r="G2048" t="s">
        <v>7446</v>
      </c>
      <c r="H2048" t="s">
        <v>6967</v>
      </c>
    </row>
    <row r="2049" spans="1:8">
      <c r="A2049" t="s">
        <v>1485</v>
      </c>
      <c r="B2049" t="s">
        <v>6972</v>
      </c>
      <c r="C2049" t="s">
        <v>2340</v>
      </c>
      <c r="D2049" t="s">
        <v>6973</v>
      </c>
      <c r="E2049" t="s">
        <v>2246</v>
      </c>
      <c r="G2049" t="s">
        <v>2237</v>
      </c>
      <c r="H2049" t="s">
        <v>1485</v>
      </c>
    </row>
    <row r="2050" spans="1:8">
      <c r="A2050" t="s">
        <v>1486</v>
      </c>
      <c r="B2050" t="s">
        <v>6974</v>
      </c>
      <c r="C2050" t="s">
        <v>6975</v>
      </c>
      <c r="D2050" t="s">
        <v>6573</v>
      </c>
      <c r="E2050" t="s">
        <v>2230</v>
      </c>
      <c r="F2050" t="s">
        <v>2358</v>
      </c>
      <c r="G2050" t="s">
        <v>7446</v>
      </c>
      <c r="H2050" t="s">
        <v>1486</v>
      </c>
    </row>
    <row r="2051" spans="1:8">
      <c r="A2051" t="s">
        <v>1487</v>
      </c>
      <c r="B2051" t="s">
        <v>6976</v>
      </c>
      <c r="C2051" t="s">
        <v>2242</v>
      </c>
      <c r="D2051" t="s">
        <v>6977</v>
      </c>
      <c r="E2051" t="s">
        <v>2227</v>
      </c>
      <c r="G2051" t="s">
        <v>2237</v>
      </c>
      <c r="H2051" t="s">
        <v>1487</v>
      </c>
    </row>
    <row r="2052" spans="1:8">
      <c r="A2052" t="s">
        <v>1489</v>
      </c>
      <c r="B2052" t="s">
        <v>6978</v>
      </c>
      <c r="C2052" t="s">
        <v>2242</v>
      </c>
      <c r="D2052" t="s">
        <v>6979</v>
      </c>
      <c r="E2052" t="s">
        <v>2321</v>
      </c>
      <c r="G2052" t="s">
        <v>2237</v>
      </c>
      <c r="H2052" t="s">
        <v>1489</v>
      </c>
    </row>
    <row r="2053" spans="1:8">
      <c r="A2053" t="s">
        <v>1491</v>
      </c>
      <c r="B2053" t="s">
        <v>6980</v>
      </c>
      <c r="C2053" t="s">
        <v>2266</v>
      </c>
      <c r="D2053" t="s">
        <v>5482</v>
      </c>
      <c r="E2053" t="s">
        <v>2377</v>
      </c>
      <c r="F2053" t="s">
        <v>5483</v>
      </c>
      <c r="G2053" t="s">
        <v>7446</v>
      </c>
      <c r="H2053" t="s">
        <v>1491</v>
      </c>
    </row>
    <row r="2054" spans="1:8">
      <c r="A2054" t="s">
        <v>1492</v>
      </c>
      <c r="B2054" t="s">
        <v>6984</v>
      </c>
      <c r="C2054" t="s">
        <v>2242</v>
      </c>
      <c r="D2054" t="s">
        <v>6985</v>
      </c>
      <c r="E2054" t="s">
        <v>2227</v>
      </c>
      <c r="G2054" t="s">
        <v>2237</v>
      </c>
      <c r="H2054" t="s">
        <v>1492</v>
      </c>
    </row>
    <row r="2055" spans="1:8">
      <c r="A2055" t="s">
        <v>6986</v>
      </c>
      <c r="B2055" t="s">
        <v>6987</v>
      </c>
      <c r="C2055" t="s">
        <v>2324</v>
      </c>
      <c r="D2055" t="s">
        <v>6988</v>
      </c>
      <c r="E2055" t="s">
        <v>2324</v>
      </c>
      <c r="G2055" t="s">
        <v>2228</v>
      </c>
      <c r="H2055" t="s">
        <v>6986</v>
      </c>
    </row>
    <row r="2056" spans="1:8">
      <c r="A2056" t="s">
        <v>1741</v>
      </c>
      <c r="B2056" t="s">
        <v>6989</v>
      </c>
      <c r="C2056" t="s">
        <v>2377</v>
      </c>
      <c r="G2056" t="s">
        <v>2237</v>
      </c>
      <c r="H2056" t="s">
        <v>1741</v>
      </c>
    </row>
    <row r="2057" spans="1:8">
      <c r="A2057" t="s">
        <v>1493</v>
      </c>
      <c r="B2057" t="s">
        <v>6990</v>
      </c>
      <c r="C2057" t="s">
        <v>2242</v>
      </c>
      <c r="D2057" t="s">
        <v>6991</v>
      </c>
      <c r="E2057" t="s">
        <v>2250</v>
      </c>
      <c r="G2057" t="s">
        <v>2237</v>
      </c>
      <c r="H2057" t="s">
        <v>1493</v>
      </c>
    </row>
    <row r="2058" spans="1:8">
      <c r="A2058" t="s">
        <v>1797</v>
      </c>
      <c r="B2058" t="s">
        <v>6992</v>
      </c>
      <c r="C2058" t="s">
        <v>2248</v>
      </c>
      <c r="D2058" t="s">
        <v>6993</v>
      </c>
      <c r="E2058" t="s">
        <v>2344</v>
      </c>
      <c r="F2058" t="s">
        <v>6994</v>
      </c>
      <c r="G2058" t="s">
        <v>7446</v>
      </c>
      <c r="H2058" t="s">
        <v>1797</v>
      </c>
    </row>
    <row r="2059" spans="1:8">
      <c r="A2059" t="s">
        <v>1798</v>
      </c>
      <c r="B2059" t="s">
        <v>6995</v>
      </c>
      <c r="C2059" t="s">
        <v>2242</v>
      </c>
      <c r="D2059" t="s">
        <v>3179</v>
      </c>
      <c r="E2059" t="s">
        <v>2232</v>
      </c>
      <c r="F2059" t="s">
        <v>3180</v>
      </c>
      <c r="G2059" t="s">
        <v>2223</v>
      </c>
      <c r="H2059" t="s">
        <v>1798</v>
      </c>
    </row>
    <row r="2060" spans="1:8">
      <c r="A2060" t="s">
        <v>1494</v>
      </c>
      <c r="B2060" t="s">
        <v>6996</v>
      </c>
      <c r="C2060" t="s">
        <v>2340</v>
      </c>
      <c r="D2060" t="s">
        <v>6997</v>
      </c>
      <c r="E2060" t="s">
        <v>2321</v>
      </c>
      <c r="G2060" t="s">
        <v>2237</v>
      </c>
      <c r="H2060" t="s">
        <v>1494</v>
      </c>
    </row>
    <row r="2061" spans="1:8">
      <c r="A2061" t="s">
        <v>1495</v>
      </c>
      <c r="B2061" t="s">
        <v>6998</v>
      </c>
      <c r="C2061" t="s">
        <v>6999</v>
      </c>
      <c r="G2061" t="s">
        <v>2228</v>
      </c>
      <c r="H2061" t="s">
        <v>1495</v>
      </c>
    </row>
    <row r="2062" spans="1:8">
      <c r="A2062" t="s">
        <v>7000</v>
      </c>
      <c r="B2062" t="s">
        <v>7001</v>
      </c>
      <c r="C2062" t="s">
        <v>2242</v>
      </c>
      <c r="D2062" t="s">
        <v>7002</v>
      </c>
      <c r="E2062" t="s">
        <v>2227</v>
      </c>
      <c r="G2062" t="s">
        <v>2237</v>
      </c>
      <c r="H2062" t="s">
        <v>7000</v>
      </c>
    </row>
    <row r="2063" spans="1:8">
      <c r="A2063" t="s">
        <v>1799</v>
      </c>
      <c r="B2063" t="s">
        <v>7003</v>
      </c>
      <c r="C2063" t="s">
        <v>2230</v>
      </c>
      <c r="G2063" t="s">
        <v>2228</v>
      </c>
      <c r="H2063" t="s">
        <v>1799</v>
      </c>
    </row>
    <row r="2064" spans="1:8">
      <c r="A2064" t="s">
        <v>1973</v>
      </c>
      <c r="B2064" t="s">
        <v>7609</v>
      </c>
      <c r="C2064" t="s">
        <v>3646</v>
      </c>
      <c r="D2064" t="s">
        <v>7610</v>
      </c>
      <c r="E2064" t="s">
        <v>3646</v>
      </c>
      <c r="G2064" t="s">
        <v>2228</v>
      </c>
      <c r="H2064" t="s">
        <v>1973</v>
      </c>
    </row>
    <row r="2065" spans="1:8">
      <c r="A2065" t="s">
        <v>7004</v>
      </c>
      <c r="B2065" t="s">
        <v>7005</v>
      </c>
      <c r="C2065" t="s">
        <v>2254</v>
      </c>
      <c r="D2065" t="s">
        <v>7006</v>
      </c>
      <c r="E2065" t="s">
        <v>2700</v>
      </c>
      <c r="G2065" t="s">
        <v>2237</v>
      </c>
      <c r="H2065" t="s">
        <v>7004</v>
      </c>
    </row>
    <row r="2066" spans="1:8">
      <c r="A2066" t="s">
        <v>1742</v>
      </c>
      <c r="B2066" t="s">
        <v>7007</v>
      </c>
      <c r="C2066" t="s">
        <v>2250</v>
      </c>
      <c r="G2066" t="s">
        <v>2228</v>
      </c>
      <c r="H2066" t="s">
        <v>1742</v>
      </c>
    </row>
    <row r="2067" spans="1:8">
      <c r="A2067" t="s">
        <v>1496</v>
      </c>
      <c r="B2067" t="s">
        <v>7008</v>
      </c>
      <c r="C2067" t="s">
        <v>2250</v>
      </c>
      <c r="G2067" t="s">
        <v>2237</v>
      </c>
      <c r="H2067" t="s">
        <v>1496</v>
      </c>
    </row>
    <row r="2068" spans="1:8">
      <c r="A2068" t="s">
        <v>1497</v>
      </c>
      <c r="B2068" t="s">
        <v>7009</v>
      </c>
      <c r="C2068" t="s">
        <v>4097</v>
      </c>
      <c r="D2068" t="s">
        <v>7010</v>
      </c>
      <c r="E2068" t="s">
        <v>4097</v>
      </c>
      <c r="G2068" t="s">
        <v>2237</v>
      </c>
      <c r="H2068" t="s">
        <v>1497</v>
      </c>
    </row>
    <row r="2069" spans="1:8">
      <c r="A2069" t="s">
        <v>1498</v>
      </c>
      <c r="B2069" t="s">
        <v>7011</v>
      </c>
      <c r="C2069" t="s">
        <v>2230</v>
      </c>
      <c r="G2069" t="s">
        <v>2228</v>
      </c>
      <c r="H2069" t="s">
        <v>1498</v>
      </c>
    </row>
    <row r="2070" spans="1:8">
      <c r="A2070" t="s">
        <v>1499</v>
      </c>
      <c r="B2070" t="s">
        <v>7012</v>
      </c>
      <c r="C2070" t="s">
        <v>2675</v>
      </c>
      <c r="G2070" t="s">
        <v>2228</v>
      </c>
      <c r="H2070" t="s">
        <v>1499</v>
      </c>
    </row>
    <row r="2071" spans="1:8">
      <c r="A2071" t="s">
        <v>7013</v>
      </c>
      <c r="B2071" t="s">
        <v>7014</v>
      </c>
      <c r="C2071" t="s">
        <v>2230</v>
      </c>
      <c r="G2071" t="s">
        <v>2228</v>
      </c>
      <c r="H2071" t="s">
        <v>7013</v>
      </c>
    </row>
    <row r="2072" spans="1:8">
      <c r="A2072" t="s">
        <v>1500</v>
      </c>
      <c r="B2072" t="s">
        <v>7015</v>
      </c>
      <c r="C2072" t="s">
        <v>2230</v>
      </c>
      <c r="D2072" t="s">
        <v>7016</v>
      </c>
      <c r="E2072" t="s">
        <v>2230</v>
      </c>
      <c r="G2072" t="s">
        <v>2228</v>
      </c>
      <c r="H2072" t="s">
        <v>1500</v>
      </c>
    </row>
    <row r="2073" spans="1:8">
      <c r="A2073" t="s">
        <v>1743</v>
      </c>
      <c r="B2073" t="s">
        <v>7017</v>
      </c>
      <c r="C2073" t="s">
        <v>2242</v>
      </c>
      <c r="D2073" t="s">
        <v>7018</v>
      </c>
      <c r="E2073" t="s">
        <v>2242</v>
      </c>
      <c r="G2073" t="s">
        <v>2228</v>
      </c>
      <c r="H2073" t="s">
        <v>1743</v>
      </c>
    </row>
    <row r="2074" spans="1:8">
      <c r="A2074" t="s">
        <v>1502</v>
      </c>
      <c r="B2074" t="s">
        <v>7019</v>
      </c>
      <c r="C2074" t="s">
        <v>2242</v>
      </c>
      <c r="G2074" t="s">
        <v>7473</v>
      </c>
      <c r="H2074" t="s">
        <v>1502</v>
      </c>
    </row>
    <row r="2075" spans="1:8">
      <c r="A2075" t="s">
        <v>1503</v>
      </c>
      <c r="B2075" t="s">
        <v>7020</v>
      </c>
      <c r="C2075" t="s">
        <v>2242</v>
      </c>
      <c r="D2075" t="s">
        <v>7021</v>
      </c>
      <c r="E2075" t="s">
        <v>7022</v>
      </c>
      <c r="G2075" t="s">
        <v>2237</v>
      </c>
      <c r="H2075" t="s">
        <v>1503</v>
      </c>
    </row>
    <row r="2076" spans="1:8">
      <c r="A2076" t="s">
        <v>7611</v>
      </c>
      <c r="B2076" t="s">
        <v>7612</v>
      </c>
      <c r="C2076" t="s">
        <v>2377</v>
      </c>
      <c r="D2076" t="s">
        <v>4201</v>
      </c>
      <c r="E2076" t="s">
        <v>2244</v>
      </c>
      <c r="F2076" t="s">
        <v>4202</v>
      </c>
      <c r="G2076" t="s">
        <v>7446</v>
      </c>
      <c r="H2076" t="s">
        <v>7611</v>
      </c>
    </row>
    <row r="2077" spans="1:8">
      <c r="A2077" t="s">
        <v>7023</v>
      </c>
      <c r="B2077" t="s">
        <v>7024</v>
      </c>
      <c r="C2077" t="s">
        <v>2250</v>
      </c>
      <c r="G2077" t="s">
        <v>2304</v>
      </c>
      <c r="H2077" t="s">
        <v>7023</v>
      </c>
    </row>
    <row r="2078" spans="1:8">
      <c r="A2078" t="s">
        <v>1504</v>
      </c>
      <c r="B2078" t="s">
        <v>7025</v>
      </c>
      <c r="C2078" t="s">
        <v>2250</v>
      </c>
      <c r="G2078" t="s">
        <v>2228</v>
      </c>
      <c r="H2078" t="s">
        <v>1504</v>
      </c>
    </row>
    <row r="2079" spans="1:8">
      <c r="A2079" t="s">
        <v>7026</v>
      </c>
      <c r="B2079" t="s">
        <v>7027</v>
      </c>
      <c r="C2079" t="s">
        <v>2321</v>
      </c>
      <c r="D2079" t="s">
        <v>7028</v>
      </c>
      <c r="E2079" t="s">
        <v>2244</v>
      </c>
      <c r="G2079" t="s">
        <v>2237</v>
      </c>
      <c r="H2079" t="s">
        <v>7026</v>
      </c>
    </row>
    <row r="2080" spans="1:8">
      <c r="A2080" t="s">
        <v>1505</v>
      </c>
      <c r="B2080" t="s">
        <v>7029</v>
      </c>
      <c r="C2080" t="s">
        <v>2559</v>
      </c>
      <c r="G2080" t="s">
        <v>2237</v>
      </c>
      <c r="H2080" t="s">
        <v>1505</v>
      </c>
    </row>
    <row r="2081" spans="1:8">
      <c r="A2081" t="s">
        <v>1506</v>
      </c>
      <c r="B2081" t="s">
        <v>7030</v>
      </c>
      <c r="C2081" t="s">
        <v>2768</v>
      </c>
      <c r="D2081" t="s">
        <v>7031</v>
      </c>
      <c r="E2081" t="s">
        <v>2768</v>
      </c>
      <c r="G2081" t="s">
        <v>2237</v>
      </c>
      <c r="H2081" t="s">
        <v>1506</v>
      </c>
    </row>
    <row r="2082" spans="1:8">
      <c r="A2082" t="s">
        <v>7032</v>
      </c>
      <c r="B2082" t="s">
        <v>7033</v>
      </c>
      <c r="C2082" t="s">
        <v>2321</v>
      </c>
      <c r="G2082" t="s">
        <v>2237</v>
      </c>
      <c r="H2082" t="s">
        <v>7032</v>
      </c>
    </row>
    <row r="2083" spans="1:8">
      <c r="A2083" t="s">
        <v>1507</v>
      </c>
      <c r="B2083" t="s">
        <v>7034</v>
      </c>
      <c r="C2083" t="s">
        <v>2242</v>
      </c>
      <c r="D2083" t="s">
        <v>7035</v>
      </c>
      <c r="E2083" t="s">
        <v>2232</v>
      </c>
      <c r="G2083" t="s">
        <v>2237</v>
      </c>
      <c r="H2083" t="s">
        <v>1507</v>
      </c>
    </row>
    <row r="2084" spans="1:8">
      <c r="A2084" t="s">
        <v>1509</v>
      </c>
      <c r="B2084" t="s">
        <v>7038</v>
      </c>
      <c r="C2084" t="s">
        <v>2230</v>
      </c>
      <c r="D2084" t="s">
        <v>7039</v>
      </c>
      <c r="E2084" t="s">
        <v>2230</v>
      </c>
      <c r="F2084" t="s">
        <v>7040</v>
      </c>
      <c r="G2084" t="s">
        <v>7446</v>
      </c>
      <c r="H2084" t="s">
        <v>1509</v>
      </c>
    </row>
    <row r="2085" spans="1:8">
      <c r="A2085" t="s">
        <v>1511</v>
      </c>
      <c r="B2085" t="s">
        <v>7044</v>
      </c>
      <c r="C2085" t="s">
        <v>2272</v>
      </c>
      <c r="D2085" t="s">
        <v>7045</v>
      </c>
      <c r="E2085" t="s">
        <v>2272</v>
      </c>
      <c r="G2085" t="s">
        <v>2237</v>
      </c>
      <c r="H2085" t="s">
        <v>1511</v>
      </c>
    </row>
    <row r="2086" spans="1:8">
      <c r="A2086" t="s">
        <v>1512</v>
      </c>
      <c r="B2086" t="s">
        <v>7046</v>
      </c>
      <c r="C2086" t="s">
        <v>2248</v>
      </c>
      <c r="G2086" t="s">
        <v>2237</v>
      </c>
      <c r="H2086" t="s">
        <v>1512</v>
      </c>
    </row>
    <row r="2087" spans="1:8">
      <c r="A2087" t="s">
        <v>1513</v>
      </c>
      <c r="B2087" t="s">
        <v>7047</v>
      </c>
      <c r="C2087" t="s">
        <v>2230</v>
      </c>
      <c r="G2087" t="s">
        <v>2237</v>
      </c>
      <c r="H2087" t="s">
        <v>1513</v>
      </c>
    </row>
    <row r="2088" spans="1:8">
      <c r="A2088" t="s">
        <v>1514</v>
      </c>
      <c r="B2088" t="s">
        <v>7048</v>
      </c>
      <c r="C2088" t="s">
        <v>2375</v>
      </c>
      <c r="D2088" t="s">
        <v>7049</v>
      </c>
      <c r="E2088" t="s">
        <v>2375</v>
      </c>
      <c r="G2088" t="s">
        <v>2237</v>
      </c>
      <c r="H2088" t="s">
        <v>1514</v>
      </c>
    </row>
    <row r="2089" spans="1:8">
      <c r="A2089" t="s">
        <v>7050</v>
      </c>
      <c r="B2089" t="s">
        <v>7051</v>
      </c>
      <c r="C2089" t="s">
        <v>2230</v>
      </c>
      <c r="D2089" t="s">
        <v>7052</v>
      </c>
      <c r="E2089" t="s">
        <v>2232</v>
      </c>
      <c r="G2089" t="s">
        <v>2228</v>
      </c>
      <c r="H2089" t="s">
        <v>7050</v>
      </c>
    </row>
    <row r="2090" spans="1:8">
      <c r="A2090" t="s">
        <v>1515</v>
      </c>
      <c r="B2090" t="s">
        <v>7053</v>
      </c>
      <c r="C2090" t="s">
        <v>5661</v>
      </c>
      <c r="D2090" t="s">
        <v>7054</v>
      </c>
      <c r="E2090" t="s">
        <v>5661</v>
      </c>
      <c r="F2090" t="s">
        <v>7055</v>
      </c>
      <c r="G2090" t="s">
        <v>7446</v>
      </c>
      <c r="H2090" t="s">
        <v>1515</v>
      </c>
    </row>
    <row r="2091" spans="1:8">
      <c r="A2091" t="s">
        <v>7056</v>
      </c>
      <c r="B2091" t="s">
        <v>7057</v>
      </c>
      <c r="C2091" t="s">
        <v>2230</v>
      </c>
      <c r="D2091" t="s">
        <v>7058</v>
      </c>
      <c r="E2091" t="s">
        <v>2407</v>
      </c>
      <c r="G2091" t="s">
        <v>2237</v>
      </c>
      <c r="H2091" t="s">
        <v>7056</v>
      </c>
    </row>
    <row r="2092" spans="1:8">
      <c r="A2092" t="s">
        <v>1516</v>
      </c>
      <c r="B2092" t="s">
        <v>7059</v>
      </c>
      <c r="C2092" t="s">
        <v>2340</v>
      </c>
      <c r="D2092" t="s">
        <v>7060</v>
      </c>
      <c r="E2092" t="s">
        <v>2340</v>
      </c>
      <c r="G2092" t="s">
        <v>2237</v>
      </c>
      <c r="H2092" t="s">
        <v>1516</v>
      </c>
    </row>
    <row r="2093" spans="1:8">
      <c r="A2093" t="s">
        <v>1517</v>
      </c>
      <c r="B2093" t="s">
        <v>7061</v>
      </c>
      <c r="C2093" t="s">
        <v>2242</v>
      </c>
      <c r="D2093" t="s">
        <v>7062</v>
      </c>
      <c r="E2093" t="s">
        <v>2242</v>
      </c>
      <c r="F2093" t="s">
        <v>7063</v>
      </c>
      <c r="G2093" t="s">
        <v>7446</v>
      </c>
      <c r="H2093" t="s">
        <v>1517</v>
      </c>
    </row>
    <row r="2094" spans="1:8">
      <c r="A2094" t="s">
        <v>7613</v>
      </c>
      <c r="B2094" t="s">
        <v>7614</v>
      </c>
      <c r="C2094" t="s">
        <v>2246</v>
      </c>
      <c r="D2094" t="s">
        <v>7615</v>
      </c>
      <c r="E2094" t="s">
        <v>2232</v>
      </c>
      <c r="F2094" t="s">
        <v>2661</v>
      </c>
      <c r="G2094" t="s">
        <v>7446</v>
      </c>
      <c r="H2094" t="s">
        <v>7613</v>
      </c>
    </row>
    <row r="2095" spans="1:8">
      <c r="A2095" t="s">
        <v>1518</v>
      </c>
      <c r="B2095" t="s">
        <v>7064</v>
      </c>
      <c r="C2095" t="s">
        <v>2248</v>
      </c>
      <c r="D2095" t="s">
        <v>7065</v>
      </c>
      <c r="E2095" t="s">
        <v>2248</v>
      </c>
      <c r="G2095" t="s">
        <v>2237</v>
      </c>
      <c r="H2095" t="s">
        <v>1518</v>
      </c>
    </row>
    <row r="2096" spans="1:8">
      <c r="A2096" t="s">
        <v>1519</v>
      </c>
      <c r="B2096" t="s">
        <v>7066</v>
      </c>
      <c r="C2096" t="s">
        <v>2230</v>
      </c>
      <c r="D2096" t="s">
        <v>7067</v>
      </c>
      <c r="E2096" t="s">
        <v>2227</v>
      </c>
      <c r="G2096" t="s">
        <v>2237</v>
      </c>
      <c r="H2096" t="s">
        <v>1519</v>
      </c>
    </row>
    <row r="2097" spans="1:8">
      <c r="A2097" t="s">
        <v>7068</v>
      </c>
      <c r="B2097" t="s">
        <v>7069</v>
      </c>
      <c r="C2097" t="s">
        <v>2225</v>
      </c>
      <c r="D2097" t="s">
        <v>7070</v>
      </c>
      <c r="E2097" t="s">
        <v>2227</v>
      </c>
      <c r="G2097" t="s">
        <v>2237</v>
      </c>
      <c r="H2097" t="s">
        <v>7068</v>
      </c>
    </row>
    <row r="2098" spans="1:8">
      <c r="A2098" t="s">
        <v>7071</v>
      </c>
      <c r="B2098" t="s">
        <v>7072</v>
      </c>
      <c r="C2098" t="s">
        <v>3119</v>
      </c>
      <c r="D2098" t="s">
        <v>7073</v>
      </c>
      <c r="E2098" t="s">
        <v>3119</v>
      </c>
      <c r="G2098" t="s">
        <v>2228</v>
      </c>
      <c r="H2098" t="s">
        <v>7071</v>
      </c>
    </row>
    <row r="2099" spans="1:8">
      <c r="A2099" t="s">
        <v>1520</v>
      </c>
      <c r="B2099" t="s">
        <v>7074</v>
      </c>
      <c r="C2099" t="s">
        <v>2375</v>
      </c>
      <c r="D2099" t="s">
        <v>7075</v>
      </c>
      <c r="E2099" t="s">
        <v>2559</v>
      </c>
      <c r="G2099" t="s">
        <v>2237</v>
      </c>
      <c r="H2099" t="s">
        <v>1520</v>
      </c>
    </row>
    <row r="2100" spans="1:8">
      <c r="A2100" t="s">
        <v>7076</v>
      </c>
      <c r="B2100" t="s">
        <v>7077</v>
      </c>
      <c r="C2100" t="s">
        <v>2246</v>
      </c>
      <c r="D2100" t="s">
        <v>7078</v>
      </c>
      <c r="E2100" t="s">
        <v>2319</v>
      </c>
      <c r="G2100" t="s">
        <v>2304</v>
      </c>
      <c r="H2100" t="s">
        <v>7076</v>
      </c>
    </row>
    <row r="2101" spans="1:8">
      <c r="A2101" t="s">
        <v>1521</v>
      </c>
      <c r="B2101" t="s">
        <v>7079</v>
      </c>
      <c r="C2101" t="s">
        <v>2645</v>
      </c>
      <c r="D2101" t="s">
        <v>4005</v>
      </c>
      <c r="E2101" t="s">
        <v>2321</v>
      </c>
      <c r="F2101" t="s">
        <v>4006</v>
      </c>
      <c r="G2101" t="s">
        <v>7446</v>
      </c>
      <c r="H2101" t="s">
        <v>1521</v>
      </c>
    </row>
    <row r="2102" spans="1:8">
      <c r="A2102" t="s">
        <v>1523</v>
      </c>
      <c r="B2102" t="s">
        <v>7082</v>
      </c>
      <c r="C2102" t="s">
        <v>2700</v>
      </c>
      <c r="D2102" t="s">
        <v>7083</v>
      </c>
      <c r="E2102" t="s">
        <v>2244</v>
      </c>
      <c r="G2102" t="s">
        <v>2237</v>
      </c>
      <c r="H2102" t="s">
        <v>1523</v>
      </c>
    </row>
    <row r="2103" spans="1:8">
      <c r="A2103" t="s">
        <v>7084</v>
      </c>
      <c r="B2103" t="s">
        <v>7085</v>
      </c>
      <c r="C2103" t="s">
        <v>3153</v>
      </c>
      <c r="D2103" t="s">
        <v>7086</v>
      </c>
      <c r="E2103" t="s">
        <v>3133</v>
      </c>
      <c r="G2103" t="s">
        <v>2228</v>
      </c>
      <c r="H2103" t="s">
        <v>7084</v>
      </c>
    </row>
    <row r="2104" spans="1:8">
      <c r="A2104" t="s">
        <v>1524</v>
      </c>
      <c r="B2104" t="s">
        <v>7091</v>
      </c>
      <c r="C2104" t="s">
        <v>4097</v>
      </c>
      <c r="D2104" t="s">
        <v>7092</v>
      </c>
      <c r="E2104" t="s">
        <v>2469</v>
      </c>
      <c r="G2104" t="s">
        <v>2228</v>
      </c>
      <c r="H2104" t="s">
        <v>1524</v>
      </c>
    </row>
    <row r="2105" spans="1:8">
      <c r="A2105" t="s">
        <v>1525</v>
      </c>
      <c r="B2105" t="s">
        <v>7093</v>
      </c>
      <c r="C2105" t="s">
        <v>2559</v>
      </c>
      <c r="D2105" t="s">
        <v>7094</v>
      </c>
      <c r="E2105" t="s">
        <v>2559</v>
      </c>
      <c r="G2105" t="s">
        <v>2237</v>
      </c>
      <c r="H2105" t="s">
        <v>1525</v>
      </c>
    </row>
    <row r="2106" spans="1:8">
      <c r="A2106" t="s">
        <v>1526</v>
      </c>
      <c r="B2106" t="s">
        <v>7095</v>
      </c>
      <c r="C2106" t="s">
        <v>2350</v>
      </c>
      <c r="D2106" t="s">
        <v>7096</v>
      </c>
      <c r="E2106" t="s">
        <v>2227</v>
      </c>
      <c r="G2106" t="s">
        <v>2237</v>
      </c>
      <c r="H2106" t="s">
        <v>1526</v>
      </c>
    </row>
    <row r="2107" spans="1:8">
      <c r="A2107" t="s">
        <v>7616</v>
      </c>
      <c r="B2107" t="s">
        <v>7617</v>
      </c>
      <c r="C2107" t="s">
        <v>6481</v>
      </c>
      <c r="D2107" t="s">
        <v>7618</v>
      </c>
      <c r="E2107" t="s">
        <v>6481</v>
      </c>
      <c r="F2107" t="s">
        <v>7619</v>
      </c>
      <c r="G2107" t="s">
        <v>7446</v>
      </c>
      <c r="H2107" t="s">
        <v>7616</v>
      </c>
    </row>
    <row r="2108" spans="1:8">
      <c r="A2108" t="s">
        <v>7097</v>
      </c>
      <c r="B2108" t="s">
        <v>7098</v>
      </c>
      <c r="C2108" t="s">
        <v>2230</v>
      </c>
      <c r="D2108" t="s">
        <v>7101</v>
      </c>
      <c r="E2108" t="s">
        <v>2230</v>
      </c>
      <c r="F2108" t="s">
        <v>7102</v>
      </c>
      <c r="G2108" t="s">
        <v>2223</v>
      </c>
      <c r="H2108" t="s">
        <v>7097</v>
      </c>
    </row>
    <row r="2109" spans="1:8">
      <c r="A2109" t="s">
        <v>7097</v>
      </c>
      <c r="B2109" t="s">
        <v>7098</v>
      </c>
      <c r="C2109" t="s">
        <v>2244</v>
      </c>
      <c r="D2109" t="s">
        <v>7099</v>
      </c>
      <c r="E2109" t="s">
        <v>2377</v>
      </c>
      <c r="F2109" t="s">
        <v>7100</v>
      </c>
      <c r="G2109" t="s">
        <v>7446</v>
      </c>
      <c r="H2109" t="s">
        <v>7097</v>
      </c>
    </row>
    <row r="2110" spans="1:8">
      <c r="A2110" t="s">
        <v>1527</v>
      </c>
      <c r="B2110" t="s">
        <v>7103</v>
      </c>
      <c r="C2110" t="s">
        <v>2377</v>
      </c>
      <c r="D2110" t="s">
        <v>7104</v>
      </c>
      <c r="E2110" t="s">
        <v>2377</v>
      </c>
      <c r="G2110" t="s">
        <v>2237</v>
      </c>
      <c r="H2110" t="s">
        <v>1527</v>
      </c>
    </row>
    <row r="2111" spans="1:8">
      <c r="A2111" t="s">
        <v>7105</v>
      </c>
      <c r="B2111" t="s">
        <v>7106</v>
      </c>
      <c r="C2111" t="s">
        <v>7107</v>
      </c>
      <c r="D2111" t="s">
        <v>7108</v>
      </c>
      <c r="E2111" t="s">
        <v>7107</v>
      </c>
      <c r="G2111" t="s">
        <v>2237</v>
      </c>
      <c r="H2111" t="s">
        <v>7105</v>
      </c>
    </row>
    <row r="2112" spans="1:8">
      <c r="A2112" t="s">
        <v>1528</v>
      </c>
      <c r="B2112" t="s">
        <v>7110</v>
      </c>
      <c r="C2112" t="s">
        <v>2246</v>
      </c>
      <c r="D2112" t="s">
        <v>7078</v>
      </c>
      <c r="E2112" t="s">
        <v>2319</v>
      </c>
      <c r="G2112" t="s">
        <v>2237</v>
      </c>
      <c r="H2112" t="s">
        <v>1528</v>
      </c>
    </row>
    <row r="2113" spans="1:8">
      <c r="A2113" t="s">
        <v>7109</v>
      </c>
      <c r="B2113" t="s">
        <v>7110</v>
      </c>
      <c r="C2113" t="s">
        <v>2377</v>
      </c>
      <c r="D2113" t="s">
        <v>7111</v>
      </c>
      <c r="E2113" t="s">
        <v>2746</v>
      </c>
      <c r="G2113" t="s">
        <v>7473</v>
      </c>
      <c r="H2113" t="s">
        <v>7109</v>
      </c>
    </row>
    <row r="2114" spans="1:8">
      <c r="A2114" t="s">
        <v>7112</v>
      </c>
      <c r="B2114" t="s">
        <v>7113</v>
      </c>
      <c r="C2114" t="s">
        <v>2242</v>
      </c>
      <c r="D2114" t="s">
        <v>7114</v>
      </c>
      <c r="E2114" t="s">
        <v>2242</v>
      </c>
      <c r="F2114" t="s">
        <v>7115</v>
      </c>
      <c r="G2114" t="s">
        <v>2223</v>
      </c>
      <c r="H2114" t="s">
        <v>7112</v>
      </c>
    </row>
    <row r="2115" spans="1:8">
      <c r="A2115" t="s">
        <v>1529</v>
      </c>
      <c r="B2115" t="s">
        <v>7116</v>
      </c>
      <c r="C2115" t="s">
        <v>2286</v>
      </c>
      <c r="D2115" t="s">
        <v>7117</v>
      </c>
      <c r="E2115" t="s">
        <v>2286</v>
      </c>
      <c r="G2115" t="s">
        <v>2237</v>
      </c>
      <c r="H2115" t="s">
        <v>1529</v>
      </c>
    </row>
    <row r="2116" spans="1:8">
      <c r="A2116" t="s">
        <v>7118</v>
      </c>
      <c r="B2116" t="s">
        <v>7119</v>
      </c>
      <c r="C2116" t="s">
        <v>2700</v>
      </c>
      <c r="G2116" t="s">
        <v>7473</v>
      </c>
      <c r="H2116" t="s">
        <v>7118</v>
      </c>
    </row>
    <row r="2117" spans="1:8">
      <c r="A2117" t="s">
        <v>1530</v>
      </c>
      <c r="B2117" t="s">
        <v>7120</v>
      </c>
      <c r="C2117" t="s">
        <v>2266</v>
      </c>
      <c r="D2117" t="s">
        <v>7121</v>
      </c>
      <c r="E2117" t="s">
        <v>2321</v>
      </c>
      <c r="G2117" t="s">
        <v>2237</v>
      </c>
      <c r="H2117" t="s">
        <v>1530</v>
      </c>
    </row>
    <row r="2118" spans="1:8">
      <c r="A2118" t="s">
        <v>7122</v>
      </c>
      <c r="B2118" t="s">
        <v>7123</v>
      </c>
      <c r="C2118" t="s">
        <v>2246</v>
      </c>
      <c r="D2118" t="s">
        <v>7124</v>
      </c>
      <c r="E2118" t="s">
        <v>2246</v>
      </c>
      <c r="G2118" t="s">
        <v>2228</v>
      </c>
      <c r="H2118" t="s">
        <v>7122</v>
      </c>
    </row>
    <row r="2119" spans="1:8">
      <c r="A2119" t="s">
        <v>1800</v>
      </c>
      <c r="B2119" t="s">
        <v>7125</v>
      </c>
      <c r="C2119" t="s">
        <v>2262</v>
      </c>
      <c r="D2119" t="s">
        <v>7126</v>
      </c>
      <c r="E2119" t="s">
        <v>2294</v>
      </c>
      <c r="F2119" t="s">
        <v>7127</v>
      </c>
      <c r="G2119" t="s">
        <v>7446</v>
      </c>
      <c r="H2119" t="s">
        <v>1800</v>
      </c>
    </row>
    <row r="2120" spans="1:8">
      <c r="A2120" t="s">
        <v>1531</v>
      </c>
      <c r="B2120" t="s">
        <v>7128</v>
      </c>
      <c r="C2120" t="s">
        <v>2340</v>
      </c>
      <c r="D2120" t="s">
        <v>7129</v>
      </c>
      <c r="E2120" t="s">
        <v>2340</v>
      </c>
      <c r="G2120" t="s">
        <v>2237</v>
      </c>
      <c r="H2120" t="s">
        <v>1531</v>
      </c>
    </row>
    <row r="2121" spans="1:8">
      <c r="A2121" t="s">
        <v>7130</v>
      </c>
      <c r="B2121" t="s">
        <v>7131</v>
      </c>
      <c r="C2121" t="s">
        <v>2399</v>
      </c>
      <c r="D2121" t="s">
        <v>7132</v>
      </c>
      <c r="E2121" t="s">
        <v>2364</v>
      </c>
      <c r="G2121" t="s">
        <v>2237</v>
      </c>
      <c r="H2121" t="s">
        <v>7130</v>
      </c>
    </row>
    <row r="2122" spans="1:8">
      <c r="A2122" t="s">
        <v>1532</v>
      </c>
      <c r="B2122" t="s">
        <v>7133</v>
      </c>
      <c r="C2122" t="s">
        <v>2248</v>
      </c>
      <c r="D2122" t="s">
        <v>7134</v>
      </c>
      <c r="E2122" t="s">
        <v>2248</v>
      </c>
      <c r="G2122" t="s">
        <v>2237</v>
      </c>
      <c r="H2122" t="s">
        <v>1532</v>
      </c>
    </row>
    <row r="2123" spans="1:8">
      <c r="A2123" t="s">
        <v>1533</v>
      </c>
      <c r="B2123" t="s">
        <v>7135</v>
      </c>
      <c r="C2123" t="s">
        <v>2230</v>
      </c>
      <c r="D2123" t="s">
        <v>7136</v>
      </c>
      <c r="E2123" t="s">
        <v>2230</v>
      </c>
      <c r="G2123" t="s">
        <v>2237</v>
      </c>
      <c r="H2123" t="s">
        <v>1533</v>
      </c>
    </row>
    <row r="2124" spans="1:8">
      <c r="A2124" t="s">
        <v>1534</v>
      </c>
      <c r="B2124" t="s">
        <v>7137</v>
      </c>
      <c r="C2124" t="s">
        <v>2399</v>
      </c>
      <c r="D2124" t="s">
        <v>2372</v>
      </c>
      <c r="E2124" t="s">
        <v>2227</v>
      </c>
      <c r="G2124" t="s">
        <v>2237</v>
      </c>
      <c r="H2124" t="s">
        <v>1534</v>
      </c>
    </row>
    <row r="2125" spans="1:8">
      <c r="A2125" t="s">
        <v>1535</v>
      </c>
      <c r="B2125" t="s">
        <v>7138</v>
      </c>
      <c r="C2125" t="s">
        <v>2407</v>
      </c>
      <c r="G2125" t="s">
        <v>2228</v>
      </c>
      <c r="H2125" t="s">
        <v>1535</v>
      </c>
    </row>
    <row r="2126" spans="1:8">
      <c r="A2126" t="s">
        <v>1536</v>
      </c>
      <c r="B2126" t="s">
        <v>7139</v>
      </c>
      <c r="C2126" t="s">
        <v>2270</v>
      </c>
      <c r="D2126" t="s">
        <v>7140</v>
      </c>
      <c r="E2126" t="s">
        <v>2270</v>
      </c>
      <c r="G2126" t="s">
        <v>2237</v>
      </c>
      <c r="H2126" t="s">
        <v>1536</v>
      </c>
    </row>
    <row r="2127" spans="1:8">
      <c r="A2127" t="s">
        <v>1537</v>
      </c>
      <c r="B2127" t="s">
        <v>7141</v>
      </c>
      <c r="C2127" t="s">
        <v>2246</v>
      </c>
      <c r="D2127" t="s">
        <v>3095</v>
      </c>
      <c r="E2127" t="s">
        <v>2321</v>
      </c>
      <c r="G2127" t="s">
        <v>2237</v>
      </c>
      <c r="H2127" t="s">
        <v>1537</v>
      </c>
    </row>
    <row r="2128" spans="1:8">
      <c r="A2128" t="s">
        <v>7142</v>
      </c>
      <c r="B2128" t="s">
        <v>7143</v>
      </c>
      <c r="C2128" t="s">
        <v>2375</v>
      </c>
      <c r="D2128" t="s">
        <v>7144</v>
      </c>
      <c r="E2128" t="s">
        <v>2227</v>
      </c>
      <c r="F2128" t="s">
        <v>7145</v>
      </c>
      <c r="G2128" t="s">
        <v>7446</v>
      </c>
      <c r="H2128" t="s">
        <v>7142</v>
      </c>
    </row>
    <row r="2129" spans="1:8">
      <c r="A2129" t="s">
        <v>1538</v>
      </c>
      <c r="B2129" t="s">
        <v>7146</v>
      </c>
      <c r="C2129" t="s">
        <v>3628</v>
      </c>
      <c r="D2129" t="s">
        <v>7147</v>
      </c>
      <c r="E2129" t="s">
        <v>2232</v>
      </c>
      <c r="G2129" t="s">
        <v>2237</v>
      </c>
      <c r="H2129" t="s">
        <v>1538</v>
      </c>
    </row>
    <row r="2130" spans="1:8">
      <c r="A2130" t="s">
        <v>1539</v>
      </c>
      <c r="B2130" t="s">
        <v>7148</v>
      </c>
      <c r="C2130" t="s">
        <v>2242</v>
      </c>
      <c r="D2130" t="s">
        <v>7149</v>
      </c>
      <c r="E2130" t="s">
        <v>2294</v>
      </c>
      <c r="G2130" t="s">
        <v>2237</v>
      </c>
      <c r="H2130" t="s">
        <v>1539</v>
      </c>
    </row>
    <row r="2131" spans="1:8">
      <c r="A2131" t="s">
        <v>1540</v>
      </c>
      <c r="B2131" t="s">
        <v>7150</v>
      </c>
      <c r="C2131" t="s">
        <v>2340</v>
      </c>
      <c r="D2131" t="s">
        <v>7151</v>
      </c>
      <c r="E2131" t="s">
        <v>2340</v>
      </c>
      <c r="G2131" t="s">
        <v>2237</v>
      </c>
      <c r="H2131" t="s">
        <v>1540</v>
      </c>
    </row>
    <row r="2132" spans="1:8">
      <c r="A2132" t="s">
        <v>1541</v>
      </c>
      <c r="B2132" t="s">
        <v>7152</v>
      </c>
      <c r="C2132" t="s">
        <v>2364</v>
      </c>
      <c r="D2132" t="s">
        <v>7153</v>
      </c>
      <c r="E2132" t="s">
        <v>2321</v>
      </c>
      <c r="G2132" t="s">
        <v>2237</v>
      </c>
      <c r="H2132" t="s">
        <v>1541</v>
      </c>
    </row>
    <row r="2133" spans="1:8">
      <c r="A2133" t="s">
        <v>7154</v>
      </c>
      <c r="B2133" t="s">
        <v>7155</v>
      </c>
      <c r="C2133" t="s">
        <v>2407</v>
      </c>
      <c r="D2133" t="s">
        <v>7156</v>
      </c>
      <c r="E2133" t="s">
        <v>2407</v>
      </c>
      <c r="G2133" t="s">
        <v>2237</v>
      </c>
      <c r="H2133" t="s">
        <v>7154</v>
      </c>
    </row>
    <row r="2134" spans="1:8">
      <c r="A2134" t="s">
        <v>1542</v>
      </c>
      <c r="B2134" t="s">
        <v>7157</v>
      </c>
      <c r="C2134" t="s">
        <v>2230</v>
      </c>
      <c r="D2134" t="s">
        <v>7158</v>
      </c>
      <c r="E2134" t="s">
        <v>2230</v>
      </c>
      <c r="F2134" t="s">
        <v>7159</v>
      </c>
      <c r="G2134" t="s">
        <v>7446</v>
      </c>
      <c r="H2134" t="s">
        <v>1542</v>
      </c>
    </row>
    <row r="2135" spans="1:8">
      <c r="A2135" t="s">
        <v>1745</v>
      </c>
      <c r="B2135" t="s">
        <v>7160</v>
      </c>
      <c r="C2135" t="s">
        <v>2428</v>
      </c>
      <c r="G2135" t="s">
        <v>2701</v>
      </c>
      <c r="H2135" t="s">
        <v>1745</v>
      </c>
    </row>
    <row r="2136" spans="1:8">
      <c r="A2136" t="s">
        <v>7161</v>
      </c>
      <c r="B2136" t="s">
        <v>7162</v>
      </c>
      <c r="C2136" t="s">
        <v>2377</v>
      </c>
      <c r="D2136" t="s">
        <v>7163</v>
      </c>
      <c r="E2136" t="s">
        <v>2377</v>
      </c>
      <c r="F2136" t="s">
        <v>7164</v>
      </c>
      <c r="G2136" t="s">
        <v>7446</v>
      </c>
      <c r="H2136" t="s">
        <v>7161</v>
      </c>
    </row>
    <row r="2137" spans="1:8">
      <c r="A2137" t="s">
        <v>1543</v>
      </c>
      <c r="B2137" t="s">
        <v>7165</v>
      </c>
      <c r="C2137" t="s">
        <v>2266</v>
      </c>
      <c r="D2137" t="s">
        <v>2357</v>
      </c>
      <c r="E2137" t="s">
        <v>2230</v>
      </c>
      <c r="F2137" t="s">
        <v>2358</v>
      </c>
      <c r="G2137" t="s">
        <v>7446</v>
      </c>
      <c r="H2137" t="s">
        <v>1543</v>
      </c>
    </row>
    <row r="2138" spans="1:8">
      <c r="A2138" t="s">
        <v>1544</v>
      </c>
      <c r="B2138" t="s">
        <v>7166</v>
      </c>
      <c r="C2138" t="s">
        <v>2543</v>
      </c>
      <c r="D2138" t="s">
        <v>7167</v>
      </c>
      <c r="E2138" t="s">
        <v>2232</v>
      </c>
      <c r="F2138" t="s">
        <v>7168</v>
      </c>
      <c r="G2138" t="s">
        <v>7446</v>
      </c>
      <c r="H2138" t="s">
        <v>1544</v>
      </c>
    </row>
    <row r="2139" spans="1:8">
      <c r="A2139" t="s">
        <v>1545</v>
      </c>
      <c r="B2139" t="s">
        <v>7169</v>
      </c>
      <c r="C2139" t="s">
        <v>2242</v>
      </c>
      <c r="G2139" t="s">
        <v>2237</v>
      </c>
      <c r="H2139" t="s">
        <v>1545</v>
      </c>
    </row>
    <row r="2140" spans="1:8">
      <c r="A2140" t="s">
        <v>1546</v>
      </c>
      <c r="B2140" t="s">
        <v>7170</v>
      </c>
      <c r="C2140" t="s">
        <v>2407</v>
      </c>
      <c r="G2140" t="s">
        <v>2228</v>
      </c>
      <c r="H2140" t="s">
        <v>1546</v>
      </c>
    </row>
    <row r="2141" spans="1:8">
      <c r="A2141" t="s">
        <v>7171</v>
      </c>
      <c r="B2141" t="s">
        <v>7172</v>
      </c>
      <c r="C2141" t="s">
        <v>2350</v>
      </c>
      <c r="D2141" t="s">
        <v>7173</v>
      </c>
      <c r="E2141" t="s">
        <v>2944</v>
      </c>
      <c r="G2141" t="s">
        <v>2228</v>
      </c>
      <c r="H2141" t="s">
        <v>7171</v>
      </c>
    </row>
    <row r="2142" spans="1:8">
      <c r="A2142" t="s">
        <v>1559</v>
      </c>
      <c r="B2142" t="s">
        <v>7174</v>
      </c>
      <c r="C2142" t="s">
        <v>5870</v>
      </c>
      <c r="D2142" t="s">
        <v>7175</v>
      </c>
      <c r="E2142" t="s">
        <v>2344</v>
      </c>
      <c r="F2142" t="s">
        <v>7176</v>
      </c>
      <c r="G2142" t="s">
        <v>7446</v>
      </c>
      <c r="H2142" t="s">
        <v>1559</v>
      </c>
    </row>
    <row r="2143" spans="1:8">
      <c r="A2143" t="s">
        <v>7177</v>
      </c>
      <c r="B2143" t="s">
        <v>7178</v>
      </c>
      <c r="C2143" t="s">
        <v>2483</v>
      </c>
      <c r="D2143" t="s">
        <v>5601</v>
      </c>
      <c r="E2143" t="s">
        <v>2321</v>
      </c>
      <c r="G2143" t="s">
        <v>2237</v>
      </c>
      <c r="H2143" t="s">
        <v>7177</v>
      </c>
    </row>
    <row r="2144" spans="1:8">
      <c r="A2144" t="s">
        <v>1547</v>
      </c>
      <c r="B2144" t="s">
        <v>7179</v>
      </c>
      <c r="C2144" t="s">
        <v>2266</v>
      </c>
      <c r="D2144" t="s">
        <v>2905</v>
      </c>
      <c r="E2144" t="s">
        <v>2321</v>
      </c>
      <c r="F2144" t="s">
        <v>2906</v>
      </c>
      <c r="G2144" t="s">
        <v>2223</v>
      </c>
      <c r="H2144" t="s">
        <v>1547</v>
      </c>
    </row>
    <row r="2145" spans="1:8">
      <c r="A2145" t="s">
        <v>1548</v>
      </c>
      <c r="B2145" t="s">
        <v>7180</v>
      </c>
      <c r="C2145" t="s">
        <v>2248</v>
      </c>
      <c r="G2145" t="s">
        <v>2228</v>
      </c>
      <c r="H2145" t="s">
        <v>1548</v>
      </c>
    </row>
    <row r="2146" spans="1:8">
      <c r="A2146" t="s">
        <v>1549</v>
      </c>
      <c r="B2146" t="s">
        <v>7181</v>
      </c>
      <c r="C2146" t="s">
        <v>2225</v>
      </c>
      <c r="G2146" t="s">
        <v>2237</v>
      </c>
      <c r="H2146" t="s">
        <v>1549</v>
      </c>
    </row>
    <row r="2147" spans="1:8">
      <c r="A2147" t="s">
        <v>7182</v>
      </c>
      <c r="B2147" t="s">
        <v>7183</v>
      </c>
      <c r="C2147" t="s">
        <v>2220</v>
      </c>
      <c r="D2147" t="s">
        <v>7184</v>
      </c>
      <c r="E2147" t="s">
        <v>2246</v>
      </c>
      <c r="G2147" t="s">
        <v>2237</v>
      </c>
      <c r="H2147" t="s">
        <v>7182</v>
      </c>
    </row>
    <row r="2148" spans="1:8">
      <c r="A2148" t="s">
        <v>1801</v>
      </c>
      <c r="B2148" t="s">
        <v>7185</v>
      </c>
      <c r="C2148" t="s">
        <v>2270</v>
      </c>
      <c r="G2148" t="s">
        <v>2228</v>
      </c>
      <c r="H2148" t="s">
        <v>1801</v>
      </c>
    </row>
    <row r="2149" spans="1:8">
      <c r="A2149" t="s">
        <v>1550</v>
      </c>
      <c r="B2149" t="s">
        <v>7186</v>
      </c>
      <c r="C2149" t="s">
        <v>2227</v>
      </c>
      <c r="G2149" t="s">
        <v>2237</v>
      </c>
      <c r="H2149" t="s">
        <v>1550</v>
      </c>
    </row>
    <row r="2150" spans="1:8">
      <c r="A2150" t="s">
        <v>1552</v>
      </c>
      <c r="B2150" t="s">
        <v>7190</v>
      </c>
      <c r="C2150" t="s">
        <v>2246</v>
      </c>
      <c r="D2150" t="s">
        <v>7191</v>
      </c>
      <c r="E2150" t="s">
        <v>2232</v>
      </c>
      <c r="G2150" t="s">
        <v>2237</v>
      </c>
      <c r="H2150" t="s">
        <v>1552</v>
      </c>
    </row>
    <row r="2151" spans="1:8">
      <c r="A2151" t="s">
        <v>1553</v>
      </c>
      <c r="B2151" t="s">
        <v>7192</v>
      </c>
      <c r="C2151" t="s">
        <v>2230</v>
      </c>
      <c r="D2151" t="s">
        <v>7193</v>
      </c>
      <c r="E2151" t="s">
        <v>2375</v>
      </c>
      <c r="G2151" t="s">
        <v>2237</v>
      </c>
      <c r="H2151" t="s">
        <v>1553</v>
      </c>
    </row>
    <row r="2152" spans="1:8">
      <c r="A2152" t="s">
        <v>1554</v>
      </c>
      <c r="B2152" t="s">
        <v>7194</v>
      </c>
      <c r="C2152" t="s">
        <v>4034</v>
      </c>
      <c r="D2152" t="s">
        <v>7195</v>
      </c>
      <c r="E2152" t="s">
        <v>4034</v>
      </c>
      <c r="G2152" t="s">
        <v>2237</v>
      </c>
      <c r="H2152" t="s">
        <v>1554</v>
      </c>
    </row>
    <row r="2153" spans="1:8">
      <c r="A2153" t="s">
        <v>7196</v>
      </c>
      <c r="B2153" t="s">
        <v>7197</v>
      </c>
      <c r="C2153" t="s">
        <v>6857</v>
      </c>
      <c r="G2153" t="s">
        <v>2228</v>
      </c>
      <c r="H2153" t="s">
        <v>7196</v>
      </c>
    </row>
    <row r="2154" spans="1:8">
      <c r="A2154" t="s">
        <v>1556</v>
      </c>
      <c r="B2154" t="s">
        <v>7198</v>
      </c>
      <c r="C2154" t="s">
        <v>2428</v>
      </c>
      <c r="D2154" t="s">
        <v>7199</v>
      </c>
      <c r="E2154" t="s">
        <v>2227</v>
      </c>
      <c r="G2154" t="s">
        <v>2237</v>
      </c>
      <c r="H2154" t="s">
        <v>1556</v>
      </c>
    </row>
    <row r="2155" spans="1:8">
      <c r="A2155" t="s">
        <v>1802</v>
      </c>
      <c r="B2155" t="s">
        <v>7620</v>
      </c>
      <c r="C2155" t="s">
        <v>2244</v>
      </c>
      <c r="D2155" t="s">
        <v>7621</v>
      </c>
      <c r="E2155" t="s">
        <v>2856</v>
      </c>
      <c r="G2155" t="s">
        <v>2237</v>
      </c>
      <c r="H2155" t="s">
        <v>1802</v>
      </c>
    </row>
    <row r="2156" spans="1:8">
      <c r="A2156" t="s">
        <v>1557</v>
      </c>
      <c r="B2156" t="s">
        <v>7200</v>
      </c>
      <c r="C2156" t="s">
        <v>2230</v>
      </c>
      <c r="D2156" t="s">
        <v>7201</v>
      </c>
      <c r="E2156" t="s">
        <v>2230</v>
      </c>
      <c r="G2156" t="s">
        <v>2237</v>
      </c>
      <c r="H2156" t="s">
        <v>1557</v>
      </c>
    </row>
  </sheetData>
  <phoneticPr fontId="1"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6A151-9E42-495B-88DD-9ED884FB6632}">
  <dimension ref="A1:I2168"/>
  <sheetViews>
    <sheetView workbookViewId="0">
      <selection activeCell="I1" sqref="I1:I1048576"/>
    </sheetView>
  </sheetViews>
  <sheetFormatPr defaultRowHeight="18"/>
  <cols>
    <col min="1" max="1" width="13.69921875" customWidth="1"/>
    <col min="2" max="3" width="5.5" customWidth="1"/>
    <col min="4" max="9" width="16.3984375" customWidth="1"/>
  </cols>
  <sheetData>
    <row r="1" spans="1:9">
      <c r="G1" t="s">
        <v>7622</v>
      </c>
    </row>
    <row r="2" spans="1:9">
      <c r="A2" t="s">
        <v>7444</v>
      </c>
    </row>
    <row r="4" spans="1:9">
      <c r="A4" t="s">
        <v>1746</v>
      </c>
      <c r="B4" t="s">
        <v>7203</v>
      </c>
      <c r="C4" t="s">
        <v>7204</v>
      </c>
      <c r="D4" t="s">
        <v>7205</v>
      </c>
      <c r="E4" t="s">
        <v>7206</v>
      </c>
      <c r="F4" t="s">
        <v>7207</v>
      </c>
      <c r="G4" t="s">
        <v>7208</v>
      </c>
      <c r="H4" t="s">
        <v>1746</v>
      </c>
      <c r="I4" s="30" t="s">
        <v>7623</v>
      </c>
    </row>
    <row r="5" spans="1:9">
      <c r="A5" t="s">
        <v>2218</v>
      </c>
      <c r="B5" t="s">
        <v>2219</v>
      </c>
      <c r="C5" t="s">
        <v>2220</v>
      </c>
      <c r="D5" t="s">
        <v>2221</v>
      </c>
      <c r="E5" t="s">
        <v>2220</v>
      </c>
      <c r="F5" t="s">
        <v>2222</v>
      </c>
      <c r="G5" t="s">
        <v>2223</v>
      </c>
      <c r="H5" t="s">
        <v>2218</v>
      </c>
    </row>
    <row r="6" spans="1:9">
      <c r="A6" t="s">
        <v>76</v>
      </c>
      <c r="B6" t="s">
        <v>2224</v>
      </c>
      <c r="C6" t="s">
        <v>2225</v>
      </c>
      <c r="D6" t="s">
        <v>2226</v>
      </c>
      <c r="E6" t="s">
        <v>2227</v>
      </c>
      <c r="G6" t="s">
        <v>2228</v>
      </c>
      <c r="H6" t="s">
        <v>76</v>
      </c>
      <c r="I6" s="30" t="s">
        <v>7624</v>
      </c>
    </row>
    <row r="7" spans="1:9">
      <c r="A7" t="s">
        <v>77</v>
      </c>
      <c r="B7" t="s">
        <v>2229</v>
      </c>
      <c r="C7" t="s">
        <v>2230</v>
      </c>
      <c r="D7" t="s">
        <v>2231</v>
      </c>
      <c r="E7" t="s">
        <v>2232</v>
      </c>
      <c r="F7" t="s">
        <v>2233</v>
      </c>
      <c r="G7" t="s">
        <v>7446</v>
      </c>
      <c r="H7" t="s">
        <v>77</v>
      </c>
      <c r="I7" s="30" t="s">
        <v>7625</v>
      </c>
    </row>
    <row r="8" spans="1:9">
      <c r="A8" t="s">
        <v>73</v>
      </c>
      <c r="B8" t="s">
        <v>2235</v>
      </c>
      <c r="C8" t="s">
        <v>2230</v>
      </c>
      <c r="D8" t="s">
        <v>2236</v>
      </c>
      <c r="E8" t="s">
        <v>2227</v>
      </c>
      <c r="G8" t="s">
        <v>2237</v>
      </c>
      <c r="H8" t="s">
        <v>73</v>
      </c>
    </row>
    <row r="9" spans="1:9">
      <c r="A9" t="s">
        <v>1859</v>
      </c>
      <c r="B9" t="s">
        <v>7447</v>
      </c>
      <c r="C9" t="s">
        <v>2230</v>
      </c>
      <c r="G9" t="s">
        <v>2304</v>
      </c>
      <c r="H9" t="s">
        <v>1859</v>
      </c>
    </row>
    <row r="10" spans="1:9">
      <c r="A10" t="s">
        <v>75</v>
      </c>
      <c r="B10" t="s">
        <v>2238</v>
      </c>
      <c r="C10" t="s">
        <v>2230</v>
      </c>
      <c r="D10" t="s">
        <v>2239</v>
      </c>
      <c r="E10" t="s">
        <v>2230</v>
      </c>
      <c r="G10" t="s">
        <v>2237</v>
      </c>
      <c r="H10" t="s">
        <v>75</v>
      </c>
    </row>
    <row r="11" spans="1:9">
      <c r="A11" t="s">
        <v>2240</v>
      </c>
      <c r="B11" t="s">
        <v>2241</v>
      </c>
      <c r="C11" t="s">
        <v>2242</v>
      </c>
      <c r="D11" t="s">
        <v>2243</v>
      </c>
      <c r="E11" t="s">
        <v>2244</v>
      </c>
      <c r="G11" t="s">
        <v>2237</v>
      </c>
      <c r="H11" t="s">
        <v>2240</v>
      </c>
    </row>
    <row r="12" spans="1:9">
      <c r="A12" t="s">
        <v>78</v>
      </c>
      <c r="B12" t="s">
        <v>2245</v>
      </c>
      <c r="C12" t="s">
        <v>2246</v>
      </c>
      <c r="G12" t="s">
        <v>2237</v>
      </c>
      <c r="H12" t="s">
        <v>78</v>
      </c>
    </row>
    <row r="13" spans="1:9">
      <c r="A13" t="s">
        <v>7448</v>
      </c>
      <c r="B13" t="s">
        <v>7449</v>
      </c>
      <c r="C13" t="s">
        <v>2266</v>
      </c>
      <c r="D13" t="s">
        <v>7450</v>
      </c>
      <c r="E13" t="s">
        <v>2266</v>
      </c>
      <c r="G13" t="s">
        <v>2237</v>
      </c>
      <c r="H13" t="s">
        <v>7448</v>
      </c>
    </row>
    <row r="14" spans="1:9">
      <c r="A14" t="s">
        <v>79</v>
      </c>
      <c r="B14" t="s">
        <v>2247</v>
      </c>
      <c r="C14" t="s">
        <v>2248</v>
      </c>
      <c r="D14" t="s">
        <v>2249</v>
      </c>
      <c r="E14" t="s">
        <v>2250</v>
      </c>
      <c r="G14" t="s">
        <v>2228</v>
      </c>
      <c r="H14" t="s">
        <v>79</v>
      </c>
    </row>
    <row r="15" spans="1:9">
      <c r="A15" t="s">
        <v>80</v>
      </c>
      <c r="B15" t="s">
        <v>2251</v>
      </c>
      <c r="C15" t="s">
        <v>2254</v>
      </c>
      <c r="D15" t="s">
        <v>2255</v>
      </c>
      <c r="E15" t="s">
        <v>2254</v>
      </c>
      <c r="F15" t="s">
        <v>2256</v>
      </c>
      <c r="G15" t="s">
        <v>7446</v>
      </c>
      <c r="H15" t="s">
        <v>80</v>
      </c>
    </row>
    <row r="16" spans="1:9">
      <c r="A16" t="s">
        <v>80</v>
      </c>
      <c r="B16" t="s">
        <v>2251</v>
      </c>
      <c r="C16" t="s">
        <v>2252</v>
      </c>
      <c r="D16" t="s">
        <v>7451</v>
      </c>
      <c r="E16" t="s">
        <v>2250</v>
      </c>
      <c r="G16" t="s">
        <v>2237</v>
      </c>
      <c r="H16" t="s">
        <v>80</v>
      </c>
    </row>
    <row r="17" spans="1:8">
      <c r="A17" t="s">
        <v>2257</v>
      </c>
      <c r="B17" t="s">
        <v>2258</v>
      </c>
      <c r="C17" t="s">
        <v>2259</v>
      </c>
      <c r="D17" t="s">
        <v>2260</v>
      </c>
      <c r="E17" t="s">
        <v>2259</v>
      </c>
      <c r="G17" t="s">
        <v>2237</v>
      </c>
      <c r="H17" t="s">
        <v>2257</v>
      </c>
    </row>
    <row r="18" spans="1:8">
      <c r="A18" t="s">
        <v>82</v>
      </c>
      <c r="B18" t="s">
        <v>2261</v>
      </c>
      <c r="C18" t="s">
        <v>2262</v>
      </c>
      <c r="D18" t="s">
        <v>2263</v>
      </c>
      <c r="E18" t="s">
        <v>2232</v>
      </c>
      <c r="F18" t="s">
        <v>2264</v>
      </c>
      <c r="G18" t="s">
        <v>7446</v>
      </c>
      <c r="H18" t="s">
        <v>82</v>
      </c>
    </row>
    <row r="19" spans="1:8">
      <c r="A19" t="s">
        <v>83</v>
      </c>
      <c r="B19" t="s">
        <v>2265</v>
      </c>
      <c r="C19" t="s">
        <v>2266</v>
      </c>
      <c r="D19" t="s">
        <v>2267</v>
      </c>
      <c r="E19" t="s">
        <v>2232</v>
      </c>
      <c r="G19" t="s">
        <v>2237</v>
      </c>
      <c r="H19" t="s">
        <v>83</v>
      </c>
    </row>
    <row r="20" spans="1:8">
      <c r="A20" t="s">
        <v>2268</v>
      </c>
      <c r="B20" t="s">
        <v>2269</v>
      </c>
      <c r="C20" t="s">
        <v>2270</v>
      </c>
      <c r="G20" t="s">
        <v>2228</v>
      </c>
      <c r="H20" t="s">
        <v>2268</v>
      </c>
    </row>
    <row r="21" spans="1:8">
      <c r="A21" t="s">
        <v>84</v>
      </c>
      <c r="B21" t="s">
        <v>2271</v>
      </c>
      <c r="C21" t="s">
        <v>2272</v>
      </c>
      <c r="D21" t="s">
        <v>2273</v>
      </c>
      <c r="E21" t="s">
        <v>2272</v>
      </c>
      <c r="F21" t="s">
        <v>2274</v>
      </c>
      <c r="G21" t="s">
        <v>7446</v>
      </c>
      <c r="H21" t="s">
        <v>84</v>
      </c>
    </row>
    <row r="22" spans="1:8">
      <c r="A22" t="s">
        <v>86</v>
      </c>
      <c r="B22" t="s">
        <v>2275</v>
      </c>
      <c r="C22" t="s">
        <v>2276</v>
      </c>
      <c r="G22" t="s">
        <v>2237</v>
      </c>
      <c r="H22" t="s">
        <v>86</v>
      </c>
    </row>
    <row r="23" spans="1:8">
      <c r="A23" t="s">
        <v>2277</v>
      </c>
      <c r="B23" t="s">
        <v>2278</v>
      </c>
      <c r="C23" t="s">
        <v>2250</v>
      </c>
      <c r="D23" t="s">
        <v>2279</v>
      </c>
      <c r="E23" t="s">
        <v>2250</v>
      </c>
      <c r="F23" t="s">
        <v>2280</v>
      </c>
      <c r="G23" t="s">
        <v>7446</v>
      </c>
      <c r="H23" t="s">
        <v>2277</v>
      </c>
    </row>
    <row r="24" spans="1:8">
      <c r="A24" t="s">
        <v>2281</v>
      </c>
      <c r="B24" t="s">
        <v>2282</v>
      </c>
      <c r="C24" t="s">
        <v>2250</v>
      </c>
      <c r="D24" t="s">
        <v>2279</v>
      </c>
      <c r="E24" t="s">
        <v>2250</v>
      </c>
      <c r="F24" t="s">
        <v>2280</v>
      </c>
      <c r="G24" t="s">
        <v>7446</v>
      </c>
      <c r="H24" t="s">
        <v>2281</v>
      </c>
    </row>
    <row r="25" spans="1:8">
      <c r="A25" t="s">
        <v>87</v>
      </c>
      <c r="B25" t="s">
        <v>2283</v>
      </c>
      <c r="C25" t="s">
        <v>2230</v>
      </c>
      <c r="D25" t="s">
        <v>2284</v>
      </c>
      <c r="E25" t="s">
        <v>2242</v>
      </c>
      <c r="G25" t="s">
        <v>2237</v>
      </c>
      <c r="H25" t="s">
        <v>87</v>
      </c>
    </row>
    <row r="26" spans="1:8">
      <c r="A26" t="s">
        <v>88</v>
      </c>
      <c r="B26" t="s">
        <v>2285</v>
      </c>
      <c r="C26" t="s">
        <v>2286</v>
      </c>
      <c r="D26" t="s">
        <v>2287</v>
      </c>
      <c r="E26" t="s">
        <v>2288</v>
      </c>
      <c r="F26" t="s">
        <v>2289</v>
      </c>
      <c r="G26" t="s">
        <v>7446</v>
      </c>
      <c r="H26" t="s">
        <v>88</v>
      </c>
    </row>
    <row r="27" spans="1:8">
      <c r="A27" t="s">
        <v>2290</v>
      </c>
      <c r="B27" t="s">
        <v>2291</v>
      </c>
      <c r="C27" t="s">
        <v>2292</v>
      </c>
      <c r="D27" t="s">
        <v>2293</v>
      </c>
      <c r="E27" t="s">
        <v>2294</v>
      </c>
      <c r="F27" t="s">
        <v>2295</v>
      </c>
      <c r="G27" t="s">
        <v>7446</v>
      </c>
      <c r="H27" t="s">
        <v>2290</v>
      </c>
    </row>
    <row r="28" spans="1:8">
      <c r="A28" t="s">
        <v>2300</v>
      </c>
      <c r="B28" t="s">
        <v>2301</v>
      </c>
      <c r="C28" t="s">
        <v>2230</v>
      </c>
      <c r="D28" t="s">
        <v>2302</v>
      </c>
      <c r="E28" t="s">
        <v>2227</v>
      </c>
      <c r="G28" t="s">
        <v>2237</v>
      </c>
      <c r="H28" t="s">
        <v>2300</v>
      </c>
    </row>
    <row r="29" spans="1:8">
      <c r="A29" t="s">
        <v>1560</v>
      </c>
      <c r="B29" t="s">
        <v>2303</v>
      </c>
      <c r="C29" t="s">
        <v>2230</v>
      </c>
      <c r="G29" t="s">
        <v>2304</v>
      </c>
      <c r="H29" t="s">
        <v>1560</v>
      </c>
    </row>
    <row r="30" spans="1:8">
      <c r="A30" t="s">
        <v>1996</v>
      </c>
      <c r="B30" t="s">
        <v>7626</v>
      </c>
      <c r="C30" t="s">
        <v>2340</v>
      </c>
      <c r="D30" t="s">
        <v>7627</v>
      </c>
      <c r="E30" t="s">
        <v>2340</v>
      </c>
      <c r="G30" t="s">
        <v>2237</v>
      </c>
      <c r="H30" t="s">
        <v>1996</v>
      </c>
    </row>
    <row r="31" spans="1:8">
      <c r="A31" t="s">
        <v>2305</v>
      </c>
      <c r="B31" t="s">
        <v>2306</v>
      </c>
      <c r="C31" t="s">
        <v>2230</v>
      </c>
      <c r="G31" t="s">
        <v>2237</v>
      </c>
      <c r="H31" t="s">
        <v>2305</v>
      </c>
    </row>
    <row r="32" spans="1:8">
      <c r="A32" t="s">
        <v>2307</v>
      </c>
      <c r="B32" t="s">
        <v>2308</v>
      </c>
      <c r="C32" t="s">
        <v>2262</v>
      </c>
      <c r="D32" t="s">
        <v>7452</v>
      </c>
      <c r="E32" t="s">
        <v>2232</v>
      </c>
      <c r="F32" t="s">
        <v>2310</v>
      </c>
      <c r="G32" t="s">
        <v>7446</v>
      </c>
      <c r="H32" t="s">
        <v>2307</v>
      </c>
    </row>
    <row r="33" spans="1:8">
      <c r="A33" t="s">
        <v>1561</v>
      </c>
      <c r="B33" t="s">
        <v>2315</v>
      </c>
      <c r="C33" t="s">
        <v>2246</v>
      </c>
      <c r="G33" t="s">
        <v>2237</v>
      </c>
      <c r="H33" t="s">
        <v>1561</v>
      </c>
    </row>
    <row r="34" spans="1:8">
      <c r="A34" t="s">
        <v>90</v>
      </c>
      <c r="B34" t="s">
        <v>2316</v>
      </c>
      <c r="C34" t="s">
        <v>2259</v>
      </c>
      <c r="D34" t="s">
        <v>2317</v>
      </c>
      <c r="E34" t="s">
        <v>2254</v>
      </c>
      <c r="G34" t="s">
        <v>2237</v>
      </c>
      <c r="H34" t="s">
        <v>90</v>
      </c>
    </row>
    <row r="35" spans="1:8">
      <c r="A35" t="s">
        <v>91</v>
      </c>
      <c r="B35" t="s">
        <v>2318</v>
      </c>
      <c r="C35" t="s">
        <v>2319</v>
      </c>
      <c r="D35" t="s">
        <v>2320</v>
      </c>
      <c r="E35" t="s">
        <v>2321</v>
      </c>
      <c r="G35" t="s">
        <v>2237</v>
      </c>
      <c r="H35" t="s">
        <v>91</v>
      </c>
    </row>
    <row r="36" spans="1:8">
      <c r="A36" t="s">
        <v>2322</v>
      </c>
      <c r="B36" t="s">
        <v>2323</v>
      </c>
      <c r="C36" t="s">
        <v>2324</v>
      </c>
      <c r="D36" t="s">
        <v>2325</v>
      </c>
      <c r="E36" t="s">
        <v>2227</v>
      </c>
      <c r="F36" t="s">
        <v>2326</v>
      </c>
      <c r="G36" t="s">
        <v>7446</v>
      </c>
      <c r="H36" t="s">
        <v>2322</v>
      </c>
    </row>
    <row r="37" spans="1:8">
      <c r="A37" t="s">
        <v>93</v>
      </c>
      <c r="B37" t="s">
        <v>2327</v>
      </c>
      <c r="C37" t="s">
        <v>2328</v>
      </c>
      <c r="D37" t="s">
        <v>2329</v>
      </c>
      <c r="E37" t="s">
        <v>2250</v>
      </c>
      <c r="G37" t="s">
        <v>2228</v>
      </c>
      <c r="H37" t="s">
        <v>93</v>
      </c>
    </row>
    <row r="38" spans="1:8">
      <c r="A38" t="s">
        <v>99</v>
      </c>
      <c r="B38" t="s">
        <v>2333</v>
      </c>
      <c r="C38" t="s">
        <v>2334</v>
      </c>
      <c r="D38" t="s">
        <v>2335</v>
      </c>
      <c r="E38" t="s">
        <v>2232</v>
      </c>
      <c r="F38" t="s">
        <v>2336</v>
      </c>
      <c r="G38" t="s">
        <v>7446</v>
      </c>
      <c r="H38" t="s">
        <v>99</v>
      </c>
    </row>
    <row r="39" spans="1:8">
      <c r="A39" t="s">
        <v>96</v>
      </c>
      <c r="B39" t="s">
        <v>2337</v>
      </c>
      <c r="C39" t="s">
        <v>2225</v>
      </c>
      <c r="D39" t="s">
        <v>2338</v>
      </c>
      <c r="E39" t="s">
        <v>2321</v>
      </c>
      <c r="G39" t="s">
        <v>2237</v>
      </c>
      <c r="H39" t="s">
        <v>96</v>
      </c>
    </row>
    <row r="40" spans="1:8">
      <c r="A40" t="s">
        <v>95</v>
      </c>
      <c r="B40" t="s">
        <v>2339</v>
      </c>
      <c r="C40" t="s">
        <v>2340</v>
      </c>
      <c r="D40" t="s">
        <v>2341</v>
      </c>
      <c r="E40" t="s">
        <v>2340</v>
      </c>
      <c r="G40" t="s">
        <v>2237</v>
      </c>
      <c r="H40" t="s">
        <v>95</v>
      </c>
    </row>
    <row r="41" spans="1:8">
      <c r="A41" t="s">
        <v>1562</v>
      </c>
      <c r="B41" t="s">
        <v>2346</v>
      </c>
      <c r="C41" t="s">
        <v>2248</v>
      </c>
      <c r="D41" t="s">
        <v>2347</v>
      </c>
      <c r="E41" t="s">
        <v>2276</v>
      </c>
      <c r="G41" t="s">
        <v>2237</v>
      </c>
      <c r="H41" t="s">
        <v>1562</v>
      </c>
    </row>
    <row r="42" spans="1:8">
      <c r="A42" t="s">
        <v>2348</v>
      </c>
      <c r="B42" t="s">
        <v>2349</v>
      </c>
      <c r="C42" t="s">
        <v>2350</v>
      </c>
      <c r="D42" t="s">
        <v>2351</v>
      </c>
      <c r="E42" t="s">
        <v>2340</v>
      </c>
      <c r="F42" t="s">
        <v>2352</v>
      </c>
      <c r="G42" t="s">
        <v>7446</v>
      </c>
      <c r="H42" t="s">
        <v>2348</v>
      </c>
    </row>
    <row r="43" spans="1:8">
      <c r="A43" t="s">
        <v>100</v>
      </c>
      <c r="B43" t="s">
        <v>2353</v>
      </c>
      <c r="C43" t="s">
        <v>2354</v>
      </c>
      <c r="D43" t="s">
        <v>2355</v>
      </c>
      <c r="G43" t="s">
        <v>2228</v>
      </c>
      <c r="H43" t="s">
        <v>100</v>
      </c>
    </row>
    <row r="44" spans="1:8">
      <c r="A44" t="s">
        <v>102</v>
      </c>
      <c r="B44" t="s">
        <v>2356</v>
      </c>
      <c r="C44" t="s">
        <v>2225</v>
      </c>
      <c r="D44" t="s">
        <v>2357</v>
      </c>
      <c r="E44" t="s">
        <v>2230</v>
      </c>
      <c r="F44" t="s">
        <v>2358</v>
      </c>
      <c r="G44" t="s">
        <v>7446</v>
      </c>
      <c r="H44" t="s">
        <v>102</v>
      </c>
    </row>
    <row r="45" spans="1:8">
      <c r="A45" t="s">
        <v>2359</v>
      </c>
      <c r="B45" t="s">
        <v>2360</v>
      </c>
      <c r="C45" t="s">
        <v>2250</v>
      </c>
      <c r="D45" t="s">
        <v>2361</v>
      </c>
      <c r="E45" t="s">
        <v>2362</v>
      </c>
      <c r="G45" t="s">
        <v>2228</v>
      </c>
      <c r="H45" t="s">
        <v>2359</v>
      </c>
    </row>
    <row r="46" spans="1:8">
      <c r="A46" t="s">
        <v>103</v>
      </c>
      <c r="B46" t="s">
        <v>2363</v>
      </c>
      <c r="C46" t="s">
        <v>2364</v>
      </c>
      <c r="D46" t="s">
        <v>2365</v>
      </c>
      <c r="E46" t="s">
        <v>2366</v>
      </c>
      <c r="G46" t="s">
        <v>2237</v>
      </c>
      <c r="H46" t="s">
        <v>103</v>
      </c>
    </row>
    <row r="47" spans="1:8">
      <c r="A47" t="s">
        <v>1563</v>
      </c>
      <c r="B47" t="s">
        <v>2367</v>
      </c>
      <c r="C47" t="s">
        <v>2368</v>
      </c>
      <c r="D47" t="s">
        <v>2369</v>
      </c>
      <c r="E47" t="s">
        <v>2368</v>
      </c>
      <c r="F47" t="s">
        <v>2370</v>
      </c>
      <c r="G47" t="s">
        <v>7446</v>
      </c>
      <c r="H47" t="s">
        <v>1563</v>
      </c>
    </row>
    <row r="48" spans="1:8">
      <c r="A48" t="s">
        <v>104</v>
      </c>
      <c r="B48" t="s">
        <v>2371</v>
      </c>
      <c r="C48" t="s">
        <v>2242</v>
      </c>
      <c r="D48" t="s">
        <v>2372</v>
      </c>
      <c r="E48" t="s">
        <v>2227</v>
      </c>
      <c r="G48" t="s">
        <v>2228</v>
      </c>
      <c r="H48" t="s">
        <v>104</v>
      </c>
    </row>
    <row r="49" spans="1:8">
      <c r="A49" t="s">
        <v>105</v>
      </c>
      <c r="B49" t="s">
        <v>2373</v>
      </c>
      <c r="C49" t="s">
        <v>2246</v>
      </c>
      <c r="G49" t="s">
        <v>2237</v>
      </c>
      <c r="H49" t="s">
        <v>105</v>
      </c>
    </row>
    <row r="50" spans="1:8">
      <c r="A50" t="s">
        <v>106</v>
      </c>
      <c r="B50" t="s">
        <v>2374</v>
      </c>
      <c r="C50" t="s">
        <v>2375</v>
      </c>
      <c r="D50" t="s">
        <v>2376</v>
      </c>
      <c r="E50" t="s">
        <v>2377</v>
      </c>
      <c r="G50" t="s">
        <v>2237</v>
      </c>
      <c r="H50" t="s">
        <v>106</v>
      </c>
    </row>
    <row r="51" spans="1:8">
      <c r="A51" t="s">
        <v>1762</v>
      </c>
      <c r="B51" t="s">
        <v>2378</v>
      </c>
      <c r="C51" t="s">
        <v>2286</v>
      </c>
      <c r="D51" t="s">
        <v>2379</v>
      </c>
      <c r="E51" t="s">
        <v>2340</v>
      </c>
      <c r="F51" t="s">
        <v>2380</v>
      </c>
      <c r="G51" t="s">
        <v>7446</v>
      </c>
      <c r="H51" t="s">
        <v>1762</v>
      </c>
    </row>
    <row r="52" spans="1:8">
      <c r="A52" t="s">
        <v>107</v>
      </c>
      <c r="B52" t="s">
        <v>2381</v>
      </c>
      <c r="C52" t="s">
        <v>2382</v>
      </c>
      <c r="D52" t="s">
        <v>2383</v>
      </c>
      <c r="E52" t="s">
        <v>2382</v>
      </c>
      <c r="G52" t="s">
        <v>2237</v>
      </c>
      <c r="H52" t="s">
        <v>107</v>
      </c>
    </row>
    <row r="53" spans="1:8">
      <c r="A53" t="s">
        <v>2386</v>
      </c>
      <c r="B53" t="s">
        <v>2387</v>
      </c>
      <c r="C53" t="s">
        <v>2242</v>
      </c>
      <c r="D53" t="s">
        <v>2388</v>
      </c>
      <c r="E53" t="s">
        <v>2389</v>
      </c>
      <c r="G53" t="s">
        <v>2237</v>
      </c>
      <c r="H53" t="s">
        <v>2386</v>
      </c>
    </row>
    <row r="54" spans="1:8">
      <c r="A54" t="s">
        <v>108</v>
      </c>
      <c r="B54" t="s">
        <v>2390</v>
      </c>
      <c r="C54" t="s">
        <v>2319</v>
      </c>
      <c r="D54" t="s">
        <v>2391</v>
      </c>
      <c r="E54" t="s">
        <v>2319</v>
      </c>
      <c r="G54" t="s">
        <v>2228</v>
      </c>
      <c r="H54" t="s">
        <v>108</v>
      </c>
    </row>
    <row r="55" spans="1:8">
      <c r="A55" t="s">
        <v>1564</v>
      </c>
      <c r="B55" t="s">
        <v>2392</v>
      </c>
      <c r="C55" t="s">
        <v>2248</v>
      </c>
      <c r="D55" t="s">
        <v>2393</v>
      </c>
      <c r="E55" t="s">
        <v>2227</v>
      </c>
      <c r="G55" t="s">
        <v>2237</v>
      </c>
      <c r="H55" t="s">
        <v>1564</v>
      </c>
    </row>
    <row r="56" spans="1:8">
      <c r="A56" t="s">
        <v>1824</v>
      </c>
      <c r="B56" t="s">
        <v>7453</v>
      </c>
      <c r="C56" t="s">
        <v>7454</v>
      </c>
      <c r="D56" t="s">
        <v>7455</v>
      </c>
      <c r="E56" t="s">
        <v>2321</v>
      </c>
      <c r="G56" t="s">
        <v>2237</v>
      </c>
      <c r="H56" t="s">
        <v>1824</v>
      </c>
    </row>
    <row r="57" spans="1:8">
      <c r="A57" t="s">
        <v>7456</v>
      </c>
      <c r="B57" t="s">
        <v>7457</v>
      </c>
      <c r="C57" t="s">
        <v>2543</v>
      </c>
      <c r="D57" t="s">
        <v>2343</v>
      </c>
      <c r="E57" t="s">
        <v>2344</v>
      </c>
      <c r="F57" t="s">
        <v>7458</v>
      </c>
      <c r="G57" t="s">
        <v>7446</v>
      </c>
      <c r="H57" t="s">
        <v>7456</v>
      </c>
    </row>
    <row r="58" spans="1:8">
      <c r="A58" t="s">
        <v>109</v>
      </c>
      <c r="B58" t="s">
        <v>2394</v>
      </c>
      <c r="C58" t="s">
        <v>2246</v>
      </c>
      <c r="G58" t="s">
        <v>2237</v>
      </c>
      <c r="H58" t="s">
        <v>109</v>
      </c>
    </row>
    <row r="59" spans="1:8">
      <c r="A59" t="s">
        <v>110</v>
      </c>
      <c r="B59" t="s">
        <v>2395</v>
      </c>
      <c r="C59" t="s">
        <v>2225</v>
      </c>
      <c r="D59" t="s">
        <v>2396</v>
      </c>
      <c r="E59" t="s">
        <v>2225</v>
      </c>
      <c r="G59" t="s">
        <v>2237</v>
      </c>
      <c r="H59" t="s">
        <v>110</v>
      </c>
    </row>
    <row r="60" spans="1:8">
      <c r="A60" t="s">
        <v>2397</v>
      </c>
      <c r="B60" t="s">
        <v>2398</v>
      </c>
      <c r="C60" t="s">
        <v>2399</v>
      </c>
      <c r="G60" t="s">
        <v>2237</v>
      </c>
      <c r="H60" t="s">
        <v>2397</v>
      </c>
    </row>
    <row r="61" spans="1:8">
      <c r="A61" t="s">
        <v>111</v>
      </c>
      <c r="B61" t="s">
        <v>2400</v>
      </c>
      <c r="C61" t="s">
        <v>2266</v>
      </c>
      <c r="D61" t="s">
        <v>2401</v>
      </c>
      <c r="E61" t="s">
        <v>2227</v>
      </c>
      <c r="F61" t="s">
        <v>2402</v>
      </c>
      <c r="G61" t="s">
        <v>7446</v>
      </c>
      <c r="H61" t="s">
        <v>111</v>
      </c>
    </row>
    <row r="62" spans="1:8">
      <c r="A62" t="s">
        <v>2403</v>
      </c>
      <c r="B62" t="s">
        <v>2404</v>
      </c>
      <c r="C62" t="s">
        <v>2405</v>
      </c>
      <c r="D62" t="s">
        <v>2406</v>
      </c>
      <c r="E62" t="s">
        <v>2407</v>
      </c>
      <c r="G62" t="s">
        <v>2237</v>
      </c>
      <c r="H62" t="s">
        <v>2403</v>
      </c>
    </row>
    <row r="63" spans="1:8">
      <c r="A63" t="s">
        <v>113</v>
      </c>
      <c r="B63" t="s">
        <v>2408</v>
      </c>
      <c r="C63" t="s">
        <v>2246</v>
      </c>
      <c r="D63" t="s">
        <v>2409</v>
      </c>
      <c r="E63" t="s">
        <v>2410</v>
      </c>
      <c r="G63" t="s">
        <v>2228</v>
      </c>
      <c r="H63" t="s">
        <v>113</v>
      </c>
    </row>
    <row r="64" spans="1:8">
      <c r="A64" t="s">
        <v>1979</v>
      </c>
      <c r="B64" t="s">
        <v>7628</v>
      </c>
      <c r="C64" t="s">
        <v>2242</v>
      </c>
      <c r="D64" t="s">
        <v>7629</v>
      </c>
      <c r="E64" t="s">
        <v>2227</v>
      </c>
      <c r="G64" t="s">
        <v>2237</v>
      </c>
      <c r="H64" t="s">
        <v>1979</v>
      </c>
    </row>
    <row r="65" spans="1:8">
      <c r="A65" t="s">
        <v>2411</v>
      </c>
      <c r="B65" t="s">
        <v>2412</v>
      </c>
      <c r="C65" t="s">
        <v>2413</v>
      </c>
      <c r="D65" t="s">
        <v>2414</v>
      </c>
      <c r="E65" t="s">
        <v>2321</v>
      </c>
      <c r="G65" t="s">
        <v>2228</v>
      </c>
      <c r="H65" t="s">
        <v>2411</v>
      </c>
    </row>
    <row r="66" spans="1:8">
      <c r="A66" t="s">
        <v>7459</v>
      </c>
      <c r="B66" t="s">
        <v>7460</v>
      </c>
      <c r="C66" t="s">
        <v>2230</v>
      </c>
      <c r="G66" t="s">
        <v>7630</v>
      </c>
      <c r="H66" t="s">
        <v>7459</v>
      </c>
    </row>
    <row r="67" spans="1:8">
      <c r="A67" t="s">
        <v>2415</v>
      </c>
      <c r="B67" t="s">
        <v>2416</v>
      </c>
      <c r="C67" t="s">
        <v>2417</v>
      </c>
      <c r="D67" t="s">
        <v>2418</v>
      </c>
      <c r="E67" t="s">
        <v>2419</v>
      </c>
      <c r="G67" t="s">
        <v>2237</v>
      </c>
      <c r="H67" t="s">
        <v>2415</v>
      </c>
    </row>
    <row r="68" spans="1:8">
      <c r="A68" t="s">
        <v>2420</v>
      </c>
      <c r="B68" t="s">
        <v>2421</v>
      </c>
      <c r="C68" t="s">
        <v>2324</v>
      </c>
      <c r="D68" t="s">
        <v>2422</v>
      </c>
      <c r="E68" t="s">
        <v>2232</v>
      </c>
      <c r="F68" t="s">
        <v>2423</v>
      </c>
      <c r="G68" t="s">
        <v>2223</v>
      </c>
      <c r="H68" t="s">
        <v>2420</v>
      </c>
    </row>
    <row r="69" spans="1:8">
      <c r="A69" t="s">
        <v>114</v>
      </c>
      <c r="B69" t="s">
        <v>2424</v>
      </c>
      <c r="C69" t="s">
        <v>2425</v>
      </c>
      <c r="D69" t="s">
        <v>2426</v>
      </c>
      <c r="E69" t="s">
        <v>2425</v>
      </c>
      <c r="G69" t="s">
        <v>2237</v>
      </c>
      <c r="H69" t="s">
        <v>114</v>
      </c>
    </row>
    <row r="70" spans="1:8">
      <c r="A70" t="s">
        <v>115</v>
      </c>
      <c r="B70" t="s">
        <v>2427</v>
      </c>
      <c r="C70" t="s">
        <v>2428</v>
      </c>
      <c r="D70" t="s">
        <v>2429</v>
      </c>
      <c r="E70" t="s">
        <v>2377</v>
      </c>
      <c r="G70" t="s">
        <v>2237</v>
      </c>
      <c r="H70" t="s">
        <v>115</v>
      </c>
    </row>
    <row r="71" spans="1:8">
      <c r="A71" t="s">
        <v>116</v>
      </c>
      <c r="B71" t="s">
        <v>2430</v>
      </c>
      <c r="C71" t="s">
        <v>2248</v>
      </c>
      <c r="D71" t="s">
        <v>2431</v>
      </c>
      <c r="E71" t="s">
        <v>2407</v>
      </c>
      <c r="F71" t="s">
        <v>7361</v>
      </c>
      <c r="G71" t="s">
        <v>7446</v>
      </c>
      <c r="H71" t="s">
        <v>116</v>
      </c>
    </row>
    <row r="72" spans="1:8">
      <c r="A72" t="s">
        <v>118</v>
      </c>
      <c r="B72" t="s">
        <v>2432</v>
      </c>
      <c r="C72" t="s">
        <v>2250</v>
      </c>
      <c r="G72" t="s">
        <v>2228</v>
      </c>
      <c r="H72" t="s">
        <v>118</v>
      </c>
    </row>
    <row r="73" spans="1:8">
      <c r="A73" t="s">
        <v>1565</v>
      </c>
      <c r="B73" t="s">
        <v>2433</v>
      </c>
      <c r="C73" t="s">
        <v>2340</v>
      </c>
      <c r="D73" t="s">
        <v>2434</v>
      </c>
      <c r="E73" t="s">
        <v>2340</v>
      </c>
      <c r="G73" t="s">
        <v>2237</v>
      </c>
      <c r="H73" t="s">
        <v>1565</v>
      </c>
    </row>
    <row r="74" spans="1:8">
      <c r="A74" t="s">
        <v>2435</v>
      </c>
      <c r="B74" t="s">
        <v>2436</v>
      </c>
      <c r="C74" t="s">
        <v>2286</v>
      </c>
      <c r="D74" t="s">
        <v>2437</v>
      </c>
      <c r="E74" t="s">
        <v>2340</v>
      </c>
      <c r="G74" t="s">
        <v>2237</v>
      </c>
      <c r="H74" t="s">
        <v>2435</v>
      </c>
    </row>
    <row r="75" spans="1:8">
      <c r="A75" t="s">
        <v>120</v>
      </c>
      <c r="B75" t="s">
        <v>2438</v>
      </c>
      <c r="C75" t="s">
        <v>2225</v>
      </c>
      <c r="G75" t="s">
        <v>2228</v>
      </c>
      <c r="H75" t="s">
        <v>120</v>
      </c>
    </row>
    <row r="76" spans="1:8">
      <c r="A76" t="s">
        <v>2439</v>
      </c>
      <c r="B76" t="s">
        <v>2440</v>
      </c>
      <c r="C76" t="s">
        <v>2441</v>
      </c>
      <c r="G76" t="s">
        <v>2237</v>
      </c>
      <c r="H76" t="s">
        <v>2439</v>
      </c>
    </row>
    <row r="77" spans="1:8">
      <c r="A77" t="s">
        <v>2442</v>
      </c>
      <c r="B77" t="s">
        <v>2443</v>
      </c>
      <c r="C77" t="s">
        <v>2276</v>
      </c>
      <c r="D77" t="s">
        <v>2444</v>
      </c>
      <c r="E77" t="s">
        <v>2407</v>
      </c>
      <c r="F77" t="s">
        <v>2445</v>
      </c>
      <c r="G77" t="s">
        <v>7446</v>
      </c>
      <c r="H77" t="s">
        <v>2442</v>
      </c>
    </row>
    <row r="78" spans="1:8">
      <c r="A78" t="s">
        <v>121</v>
      </c>
      <c r="B78" t="s">
        <v>2446</v>
      </c>
      <c r="C78" t="s">
        <v>2340</v>
      </c>
      <c r="D78" t="s">
        <v>2447</v>
      </c>
      <c r="E78" t="s">
        <v>2340</v>
      </c>
      <c r="G78" t="s">
        <v>2237</v>
      </c>
      <c r="H78" t="s">
        <v>121</v>
      </c>
    </row>
    <row r="79" spans="1:8">
      <c r="A79" t="s">
        <v>1566</v>
      </c>
      <c r="B79" t="s">
        <v>2448</v>
      </c>
      <c r="C79" t="s">
        <v>2230</v>
      </c>
      <c r="D79" t="s">
        <v>2449</v>
      </c>
      <c r="E79" t="s">
        <v>2321</v>
      </c>
      <c r="G79" t="s">
        <v>2237</v>
      </c>
      <c r="H79" t="s">
        <v>1566</v>
      </c>
    </row>
    <row r="80" spans="1:8">
      <c r="A80" t="s">
        <v>122</v>
      </c>
      <c r="B80" t="s">
        <v>2450</v>
      </c>
      <c r="C80" t="s">
        <v>2242</v>
      </c>
      <c r="D80" t="s">
        <v>2451</v>
      </c>
      <c r="E80" t="s">
        <v>2242</v>
      </c>
      <c r="G80" t="s">
        <v>2228</v>
      </c>
      <c r="H80" t="s">
        <v>122</v>
      </c>
    </row>
    <row r="81" spans="1:8">
      <c r="A81" t="s">
        <v>2452</v>
      </c>
      <c r="B81" t="s">
        <v>2453</v>
      </c>
      <c r="C81" t="s">
        <v>2454</v>
      </c>
      <c r="D81" t="s">
        <v>7461</v>
      </c>
      <c r="E81" t="s">
        <v>2454</v>
      </c>
      <c r="F81" t="s">
        <v>2456</v>
      </c>
      <c r="G81" t="s">
        <v>7446</v>
      </c>
      <c r="H81" t="s">
        <v>2452</v>
      </c>
    </row>
    <row r="82" spans="1:8">
      <c r="A82" t="s">
        <v>123</v>
      </c>
      <c r="B82" t="s">
        <v>2457</v>
      </c>
      <c r="C82" t="s">
        <v>2248</v>
      </c>
      <c r="D82" t="s">
        <v>2458</v>
      </c>
      <c r="E82" t="s">
        <v>2250</v>
      </c>
      <c r="G82" t="s">
        <v>2237</v>
      </c>
      <c r="H82" t="s">
        <v>123</v>
      </c>
    </row>
    <row r="83" spans="1:8">
      <c r="A83" t="s">
        <v>2459</v>
      </c>
      <c r="B83" t="s">
        <v>2460</v>
      </c>
      <c r="C83" t="s">
        <v>2461</v>
      </c>
      <c r="G83" t="s">
        <v>2228</v>
      </c>
      <c r="H83" t="s">
        <v>2459</v>
      </c>
    </row>
    <row r="84" spans="1:8">
      <c r="A84" t="s">
        <v>2462</v>
      </c>
      <c r="B84" t="s">
        <v>2463</v>
      </c>
      <c r="C84" t="s">
        <v>2340</v>
      </c>
      <c r="G84" t="s">
        <v>2304</v>
      </c>
      <c r="H84" t="s">
        <v>2462</v>
      </c>
    </row>
    <row r="85" spans="1:8">
      <c r="A85" t="s">
        <v>124</v>
      </c>
      <c r="B85" t="s">
        <v>2464</v>
      </c>
      <c r="C85" t="s">
        <v>2340</v>
      </c>
      <c r="D85" t="s">
        <v>2465</v>
      </c>
      <c r="E85" t="s">
        <v>2232</v>
      </c>
      <c r="G85" t="s">
        <v>2237</v>
      </c>
      <c r="H85" t="s">
        <v>124</v>
      </c>
    </row>
    <row r="86" spans="1:8">
      <c r="A86" t="s">
        <v>125</v>
      </c>
      <c r="B86" t="s">
        <v>2466</v>
      </c>
      <c r="C86" t="s">
        <v>2262</v>
      </c>
      <c r="D86" t="s">
        <v>2467</v>
      </c>
      <c r="E86" t="s">
        <v>2230</v>
      </c>
      <c r="G86" t="s">
        <v>2237</v>
      </c>
      <c r="H86" t="s">
        <v>125</v>
      </c>
    </row>
    <row r="87" spans="1:8">
      <c r="A87" t="s">
        <v>126</v>
      </c>
      <c r="B87" t="s">
        <v>2468</v>
      </c>
      <c r="C87" t="s">
        <v>2469</v>
      </c>
      <c r="D87" t="s">
        <v>2470</v>
      </c>
      <c r="E87" t="s">
        <v>2232</v>
      </c>
      <c r="G87" t="s">
        <v>2237</v>
      </c>
      <c r="H87" t="s">
        <v>126</v>
      </c>
    </row>
    <row r="88" spans="1:8">
      <c r="A88" t="s">
        <v>2471</v>
      </c>
      <c r="B88" t="s">
        <v>2472</v>
      </c>
      <c r="C88" t="s">
        <v>2248</v>
      </c>
      <c r="D88" t="s">
        <v>2473</v>
      </c>
      <c r="E88" t="s">
        <v>2248</v>
      </c>
      <c r="G88" t="s">
        <v>2237</v>
      </c>
      <c r="H88" t="s">
        <v>2471</v>
      </c>
    </row>
    <row r="89" spans="1:8">
      <c r="A89" t="s">
        <v>2474</v>
      </c>
      <c r="B89" t="s">
        <v>2475</v>
      </c>
      <c r="C89" t="s">
        <v>2476</v>
      </c>
      <c r="G89" t="s">
        <v>2228</v>
      </c>
      <c r="H89" t="s">
        <v>2474</v>
      </c>
    </row>
    <row r="90" spans="1:8">
      <c r="A90" t="s">
        <v>127</v>
      </c>
      <c r="B90" t="s">
        <v>2477</v>
      </c>
      <c r="C90" t="s">
        <v>2286</v>
      </c>
      <c r="D90" t="s">
        <v>2478</v>
      </c>
      <c r="E90" t="s">
        <v>2286</v>
      </c>
      <c r="G90" t="s">
        <v>2237</v>
      </c>
      <c r="H90" t="s">
        <v>127</v>
      </c>
    </row>
    <row r="91" spans="1:8">
      <c r="A91" t="s">
        <v>2479</v>
      </c>
      <c r="B91" t="s">
        <v>2480</v>
      </c>
      <c r="C91" t="s">
        <v>2250</v>
      </c>
      <c r="D91" t="s">
        <v>2481</v>
      </c>
      <c r="E91" t="s">
        <v>2250</v>
      </c>
      <c r="G91" t="s">
        <v>2237</v>
      </c>
      <c r="H91" t="s">
        <v>2479</v>
      </c>
    </row>
    <row r="92" spans="1:8">
      <c r="A92" t="s">
        <v>128</v>
      </c>
      <c r="B92" t="s">
        <v>2482</v>
      </c>
      <c r="C92" t="s">
        <v>2483</v>
      </c>
      <c r="D92" t="s">
        <v>2484</v>
      </c>
      <c r="E92" t="s">
        <v>2321</v>
      </c>
      <c r="G92" t="s">
        <v>2237</v>
      </c>
      <c r="H92" t="s">
        <v>128</v>
      </c>
    </row>
    <row r="93" spans="1:8">
      <c r="A93" t="s">
        <v>129</v>
      </c>
      <c r="B93" t="s">
        <v>2485</v>
      </c>
      <c r="C93" t="s">
        <v>2362</v>
      </c>
      <c r="D93" t="s">
        <v>2486</v>
      </c>
      <c r="E93" t="s">
        <v>2321</v>
      </c>
      <c r="G93" t="s">
        <v>2237</v>
      </c>
      <c r="H93" t="s">
        <v>129</v>
      </c>
    </row>
    <row r="94" spans="1:8">
      <c r="A94" t="s">
        <v>2487</v>
      </c>
      <c r="B94" t="s">
        <v>2488</v>
      </c>
      <c r="C94" t="s">
        <v>2244</v>
      </c>
      <c r="G94" t="s">
        <v>2237</v>
      </c>
      <c r="H94" t="s">
        <v>2487</v>
      </c>
    </row>
    <row r="95" spans="1:8">
      <c r="A95" t="s">
        <v>130</v>
      </c>
      <c r="B95" t="s">
        <v>2489</v>
      </c>
      <c r="C95" t="s">
        <v>2490</v>
      </c>
      <c r="D95" t="s">
        <v>2491</v>
      </c>
      <c r="E95" t="s">
        <v>2490</v>
      </c>
      <c r="G95" t="s">
        <v>2228</v>
      </c>
      <c r="H95" t="s">
        <v>130</v>
      </c>
    </row>
    <row r="96" spans="1:8">
      <c r="A96" t="s">
        <v>1826</v>
      </c>
      <c r="B96" t="s">
        <v>7462</v>
      </c>
      <c r="C96" t="s">
        <v>2248</v>
      </c>
      <c r="G96" t="s">
        <v>7630</v>
      </c>
      <c r="H96" t="s">
        <v>1826</v>
      </c>
    </row>
    <row r="97" spans="1:8">
      <c r="A97" t="s">
        <v>132</v>
      </c>
      <c r="B97" t="s">
        <v>2492</v>
      </c>
      <c r="C97" t="s">
        <v>2230</v>
      </c>
      <c r="G97" t="s">
        <v>2237</v>
      </c>
      <c r="H97" t="s">
        <v>132</v>
      </c>
    </row>
    <row r="98" spans="1:8">
      <c r="A98" t="s">
        <v>133</v>
      </c>
      <c r="B98" t="s">
        <v>2493</v>
      </c>
      <c r="C98" t="s">
        <v>2298</v>
      </c>
      <c r="D98" t="s">
        <v>2494</v>
      </c>
      <c r="E98" t="s">
        <v>2250</v>
      </c>
      <c r="G98" t="s">
        <v>2237</v>
      </c>
      <c r="H98" t="s">
        <v>133</v>
      </c>
    </row>
    <row r="99" spans="1:8">
      <c r="A99" t="s">
        <v>134</v>
      </c>
      <c r="B99" t="s">
        <v>2495</v>
      </c>
      <c r="C99" t="s">
        <v>2225</v>
      </c>
      <c r="D99" t="s">
        <v>7463</v>
      </c>
      <c r="E99" t="s">
        <v>2244</v>
      </c>
      <c r="G99" t="s">
        <v>2237</v>
      </c>
      <c r="H99" t="s">
        <v>134</v>
      </c>
    </row>
    <row r="100" spans="1:8">
      <c r="A100" t="s">
        <v>2497</v>
      </c>
      <c r="B100" t="s">
        <v>2498</v>
      </c>
      <c r="C100" t="s">
        <v>2250</v>
      </c>
      <c r="D100" t="s">
        <v>2499</v>
      </c>
      <c r="E100" t="s">
        <v>2250</v>
      </c>
      <c r="G100" t="s">
        <v>2304</v>
      </c>
      <c r="H100" t="s">
        <v>2497</v>
      </c>
    </row>
    <row r="101" spans="1:8">
      <c r="A101" t="s">
        <v>135</v>
      </c>
      <c r="B101" t="s">
        <v>2500</v>
      </c>
      <c r="C101" t="s">
        <v>2461</v>
      </c>
      <c r="D101" t="s">
        <v>2501</v>
      </c>
      <c r="E101" t="s">
        <v>2461</v>
      </c>
      <c r="G101" t="s">
        <v>2237</v>
      </c>
      <c r="H101" t="s">
        <v>135</v>
      </c>
    </row>
    <row r="102" spans="1:8">
      <c r="A102" t="s">
        <v>136</v>
      </c>
      <c r="B102" t="s">
        <v>2502</v>
      </c>
      <c r="C102" t="s">
        <v>2248</v>
      </c>
      <c r="D102" t="s">
        <v>2503</v>
      </c>
      <c r="E102" t="s">
        <v>2248</v>
      </c>
      <c r="G102" t="s">
        <v>2237</v>
      </c>
      <c r="H102" t="s">
        <v>136</v>
      </c>
    </row>
    <row r="103" spans="1:8">
      <c r="A103" t="s">
        <v>137</v>
      </c>
      <c r="B103" t="s">
        <v>2504</v>
      </c>
      <c r="C103" t="s">
        <v>2242</v>
      </c>
      <c r="G103" t="s">
        <v>2237</v>
      </c>
      <c r="H103" t="s">
        <v>137</v>
      </c>
    </row>
    <row r="104" spans="1:8">
      <c r="A104" t="s">
        <v>2505</v>
      </c>
      <c r="B104" t="s">
        <v>2506</v>
      </c>
      <c r="C104" t="s">
        <v>2298</v>
      </c>
      <c r="D104" t="s">
        <v>2507</v>
      </c>
      <c r="E104" t="s">
        <v>2220</v>
      </c>
      <c r="G104" t="s">
        <v>2237</v>
      </c>
      <c r="H104" t="s">
        <v>2505</v>
      </c>
    </row>
    <row r="105" spans="1:8">
      <c r="A105" t="s">
        <v>2508</v>
      </c>
      <c r="B105" t="s">
        <v>2509</v>
      </c>
      <c r="C105" t="s">
        <v>2382</v>
      </c>
      <c r="D105" t="s">
        <v>2510</v>
      </c>
      <c r="E105" t="s">
        <v>2382</v>
      </c>
      <c r="G105" t="s">
        <v>2237</v>
      </c>
      <c r="H105" t="s">
        <v>2508</v>
      </c>
    </row>
    <row r="106" spans="1:8">
      <c r="A106" t="s">
        <v>2516</v>
      </c>
      <c r="B106" t="s">
        <v>2517</v>
      </c>
      <c r="C106" t="s">
        <v>2225</v>
      </c>
      <c r="D106" t="s">
        <v>2518</v>
      </c>
      <c r="E106" t="s">
        <v>2230</v>
      </c>
      <c r="G106" t="s">
        <v>2237</v>
      </c>
      <c r="H106" t="s">
        <v>2516</v>
      </c>
    </row>
    <row r="107" spans="1:8">
      <c r="A107" t="s">
        <v>2519</v>
      </c>
      <c r="B107" t="s">
        <v>2520</v>
      </c>
      <c r="C107" t="s">
        <v>2340</v>
      </c>
      <c r="D107" t="s">
        <v>2521</v>
      </c>
      <c r="E107" t="s">
        <v>2340</v>
      </c>
      <c r="F107" t="s">
        <v>2522</v>
      </c>
      <c r="G107" t="s">
        <v>7446</v>
      </c>
      <c r="H107" t="s">
        <v>2519</v>
      </c>
    </row>
    <row r="108" spans="1:8">
      <c r="A108" t="s">
        <v>1568</v>
      </c>
      <c r="B108" t="s">
        <v>2523</v>
      </c>
      <c r="C108" t="s">
        <v>2425</v>
      </c>
      <c r="G108" t="s">
        <v>2304</v>
      </c>
      <c r="H108" t="s">
        <v>1568</v>
      </c>
    </row>
    <row r="109" spans="1:8">
      <c r="A109" t="s">
        <v>139</v>
      </c>
      <c r="B109" t="s">
        <v>2524</v>
      </c>
      <c r="C109" t="s">
        <v>2425</v>
      </c>
      <c r="D109" t="s">
        <v>2525</v>
      </c>
      <c r="E109" t="s">
        <v>2227</v>
      </c>
      <c r="G109" t="s">
        <v>2237</v>
      </c>
      <c r="H109" t="s">
        <v>139</v>
      </c>
    </row>
    <row r="110" spans="1:8">
      <c r="A110" t="s">
        <v>2526</v>
      </c>
      <c r="B110" t="s">
        <v>2527</v>
      </c>
      <c r="C110" t="s">
        <v>2528</v>
      </c>
      <c r="D110" t="s">
        <v>2529</v>
      </c>
      <c r="E110" t="s">
        <v>2227</v>
      </c>
      <c r="F110" t="s">
        <v>2530</v>
      </c>
      <c r="G110" t="s">
        <v>7446</v>
      </c>
      <c r="H110" t="s">
        <v>2526</v>
      </c>
    </row>
    <row r="111" spans="1:8">
      <c r="A111" t="s">
        <v>140</v>
      </c>
      <c r="B111" t="s">
        <v>2531</v>
      </c>
      <c r="C111" t="s">
        <v>2230</v>
      </c>
      <c r="D111" t="s">
        <v>2532</v>
      </c>
      <c r="E111" t="s">
        <v>2232</v>
      </c>
      <c r="G111" t="s">
        <v>2237</v>
      </c>
      <c r="H111" t="s">
        <v>140</v>
      </c>
    </row>
    <row r="112" spans="1:8">
      <c r="A112" t="s">
        <v>1569</v>
      </c>
      <c r="B112" t="s">
        <v>2533</v>
      </c>
      <c r="C112" t="s">
        <v>2220</v>
      </c>
      <c r="D112" t="s">
        <v>2534</v>
      </c>
      <c r="E112" t="s">
        <v>2220</v>
      </c>
      <c r="G112" t="s">
        <v>2237</v>
      </c>
      <c r="H112" t="s">
        <v>1569</v>
      </c>
    </row>
    <row r="113" spans="1:8">
      <c r="A113" t="s">
        <v>2535</v>
      </c>
      <c r="B113" t="s">
        <v>2536</v>
      </c>
      <c r="C113" t="s">
        <v>2232</v>
      </c>
      <c r="D113" t="s">
        <v>2537</v>
      </c>
      <c r="E113" t="s">
        <v>2321</v>
      </c>
      <c r="G113" t="s">
        <v>2237</v>
      </c>
      <c r="H113" t="s">
        <v>2535</v>
      </c>
    </row>
    <row r="114" spans="1:8">
      <c r="A114" t="s">
        <v>141</v>
      </c>
      <c r="B114" t="s">
        <v>2538</v>
      </c>
      <c r="C114" t="s">
        <v>2220</v>
      </c>
      <c r="D114" t="s">
        <v>2539</v>
      </c>
      <c r="E114" t="s">
        <v>2220</v>
      </c>
      <c r="F114" t="s">
        <v>2540</v>
      </c>
      <c r="G114" t="s">
        <v>7446</v>
      </c>
      <c r="H114" t="s">
        <v>141</v>
      </c>
    </row>
    <row r="115" spans="1:8">
      <c r="A115" t="s">
        <v>1817</v>
      </c>
      <c r="B115" t="s">
        <v>2541</v>
      </c>
      <c r="C115" t="s">
        <v>2272</v>
      </c>
      <c r="G115" t="s">
        <v>2237</v>
      </c>
      <c r="H115" t="s">
        <v>1817</v>
      </c>
    </row>
    <row r="116" spans="1:8">
      <c r="A116" t="s">
        <v>142</v>
      </c>
      <c r="B116" t="s">
        <v>2542</v>
      </c>
      <c r="C116" t="s">
        <v>2543</v>
      </c>
      <c r="D116" t="s">
        <v>2544</v>
      </c>
      <c r="E116" t="s">
        <v>2545</v>
      </c>
      <c r="G116" t="s">
        <v>7446</v>
      </c>
      <c r="H116" t="s">
        <v>142</v>
      </c>
    </row>
    <row r="117" spans="1:8">
      <c r="A117" t="s">
        <v>2546</v>
      </c>
      <c r="B117" t="s">
        <v>2547</v>
      </c>
      <c r="C117" t="s">
        <v>2548</v>
      </c>
      <c r="D117" t="s">
        <v>2549</v>
      </c>
      <c r="E117" t="s">
        <v>2294</v>
      </c>
      <c r="F117" t="s">
        <v>2550</v>
      </c>
      <c r="G117" t="s">
        <v>7446</v>
      </c>
      <c r="H117" t="s">
        <v>2546</v>
      </c>
    </row>
    <row r="118" spans="1:8">
      <c r="A118" t="s">
        <v>143</v>
      </c>
      <c r="B118" t="s">
        <v>2551</v>
      </c>
      <c r="C118" t="s">
        <v>2246</v>
      </c>
      <c r="D118" t="s">
        <v>2552</v>
      </c>
      <c r="E118" t="s">
        <v>2246</v>
      </c>
      <c r="G118" t="s">
        <v>2237</v>
      </c>
      <c r="H118" t="s">
        <v>143</v>
      </c>
    </row>
    <row r="119" spans="1:8">
      <c r="A119" t="s">
        <v>144</v>
      </c>
      <c r="B119" t="s">
        <v>2553</v>
      </c>
      <c r="C119" t="s">
        <v>2242</v>
      </c>
      <c r="D119" t="s">
        <v>2554</v>
      </c>
      <c r="E119" t="s">
        <v>2242</v>
      </c>
      <c r="G119" t="s">
        <v>2237</v>
      </c>
      <c r="H119" t="s">
        <v>144</v>
      </c>
    </row>
    <row r="120" spans="1:8">
      <c r="A120" t="s">
        <v>145</v>
      </c>
      <c r="B120" t="s">
        <v>2555</v>
      </c>
      <c r="C120" t="s">
        <v>2225</v>
      </c>
      <c r="D120" t="s">
        <v>2556</v>
      </c>
      <c r="E120" t="s">
        <v>2375</v>
      </c>
      <c r="G120" t="s">
        <v>2237</v>
      </c>
      <c r="H120" t="s">
        <v>145</v>
      </c>
    </row>
    <row r="121" spans="1:8">
      <c r="A121" t="s">
        <v>1828</v>
      </c>
      <c r="B121" t="s">
        <v>7464</v>
      </c>
      <c r="C121" t="s">
        <v>2225</v>
      </c>
      <c r="D121" t="s">
        <v>2556</v>
      </c>
      <c r="E121" t="s">
        <v>2375</v>
      </c>
      <c r="G121" t="s">
        <v>2237</v>
      </c>
      <c r="H121" t="s">
        <v>1828</v>
      </c>
    </row>
    <row r="122" spans="1:8">
      <c r="A122" t="s">
        <v>2557</v>
      </c>
      <c r="B122" t="s">
        <v>2558</v>
      </c>
      <c r="C122" t="s">
        <v>2559</v>
      </c>
      <c r="D122" t="s">
        <v>2560</v>
      </c>
      <c r="E122" t="s">
        <v>2559</v>
      </c>
      <c r="G122" t="s">
        <v>2228</v>
      </c>
      <c r="H122" t="s">
        <v>2557</v>
      </c>
    </row>
    <row r="123" spans="1:8">
      <c r="A123" t="s">
        <v>147</v>
      </c>
      <c r="B123" t="s">
        <v>2561</v>
      </c>
      <c r="C123" t="s">
        <v>2382</v>
      </c>
      <c r="D123" t="s">
        <v>2562</v>
      </c>
      <c r="E123" t="s">
        <v>2425</v>
      </c>
      <c r="G123" t="s">
        <v>2237</v>
      </c>
      <c r="H123" t="s">
        <v>147</v>
      </c>
    </row>
    <row r="124" spans="1:8">
      <c r="A124" t="s">
        <v>2563</v>
      </c>
      <c r="B124" t="s">
        <v>2564</v>
      </c>
      <c r="C124" t="s">
        <v>2248</v>
      </c>
      <c r="D124" t="s">
        <v>2565</v>
      </c>
      <c r="E124" t="s">
        <v>2377</v>
      </c>
      <c r="G124" t="s">
        <v>2237</v>
      </c>
      <c r="H124" t="s">
        <v>2563</v>
      </c>
    </row>
    <row r="125" spans="1:8">
      <c r="A125" t="s">
        <v>149</v>
      </c>
      <c r="B125" t="s">
        <v>2566</v>
      </c>
      <c r="C125" t="s">
        <v>2248</v>
      </c>
      <c r="D125" t="s">
        <v>2567</v>
      </c>
      <c r="E125" t="s">
        <v>2248</v>
      </c>
      <c r="G125" t="s">
        <v>2237</v>
      </c>
      <c r="H125" t="s">
        <v>149</v>
      </c>
    </row>
    <row r="126" spans="1:8">
      <c r="A126" t="s">
        <v>150</v>
      </c>
      <c r="B126" t="s">
        <v>2568</v>
      </c>
      <c r="C126" t="s">
        <v>2244</v>
      </c>
      <c r="G126" t="s">
        <v>2237</v>
      </c>
      <c r="H126" t="s">
        <v>150</v>
      </c>
    </row>
    <row r="127" spans="1:8">
      <c r="A127" t="s">
        <v>7465</v>
      </c>
      <c r="B127" t="s">
        <v>7466</v>
      </c>
      <c r="C127" t="s">
        <v>2230</v>
      </c>
      <c r="D127" t="s">
        <v>7467</v>
      </c>
      <c r="E127" t="s">
        <v>2230</v>
      </c>
      <c r="G127" t="s">
        <v>2228</v>
      </c>
      <c r="H127" t="s">
        <v>7465</v>
      </c>
    </row>
    <row r="128" spans="1:8">
      <c r="A128" t="s">
        <v>2569</v>
      </c>
      <c r="B128" t="s">
        <v>2570</v>
      </c>
      <c r="C128" t="s">
        <v>2571</v>
      </c>
      <c r="D128" t="s">
        <v>2572</v>
      </c>
      <c r="E128" t="s">
        <v>2294</v>
      </c>
      <c r="F128" t="s">
        <v>2573</v>
      </c>
      <c r="G128" t="s">
        <v>7446</v>
      </c>
      <c r="H128" t="s">
        <v>2569</v>
      </c>
    </row>
    <row r="129" spans="1:8">
      <c r="A129" t="s">
        <v>7468</v>
      </c>
      <c r="B129" t="s">
        <v>7469</v>
      </c>
      <c r="C129" t="s">
        <v>2230</v>
      </c>
      <c r="G129" t="s">
        <v>2304</v>
      </c>
      <c r="H129" t="s">
        <v>7468</v>
      </c>
    </row>
    <row r="130" spans="1:8">
      <c r="A130" t="s">
        <v>2574</v>
      </c>
      <c r="B130" t="s">
        <v>2575</v>
      </c>
      <c r="C130" t="s">
        <v>2298</v>
      </c>
      <c r="D130" t="s">
        <v>2576</v>
      </c>
      <c r="E130" t="s">
        <v>2298</v>
      </c>
      <c r="G130" t="s">
        <v>2237</v>
      </c>
      <c r="H130" t="s">
        <v>2574</v>
      </c>
    </row>
    <row r="131" spans="1:8">
      <c r="A131" t="s">
        <v>148</v>
      </c>
      <c r="B131" t="s">
        <v>2577</v>
      </c>
      <c r="C131" t="s">
        <v>2399</v>
      </c>
      <c r="D131" t="s">
        <v>2578</v>
      </c>
      <c r="E131" t="s">
        <v>2399</v>
      </c>
      <c r="G131" t="s">
        <v>2237</v>
      </c>
      <c r="H131" t="s">
        <v>148</v>
      </c>
    </row>
    <row r="132" spans="1:8">
      <c r="A132" t="s">
        <v>1809</v>
      </c>
      <c r="B132" t="s">
        <v>2579</v>
      </c>
      <c r="C132" t="s">
        <v>2250</v>
      </c>
      <c r="D132" t="s">
        <v>2580</v>
      </c>
      <c r="E132" t="s">
        <v>2225</v>
      </c>
      <c r="G132" t="s">
        <v>2237</v>
      </c>
      <c r="H132" t="s">
        <v>1809</v>
      </c>
    </row>
    <row r="133" spans="1:8">
      <c r="A133" t="s">
        <v>151</v>
      </c>
      <c r="B133" t="s">
        <v>2581</v>
      </c>
      <c r="C133" t="s">
        <v>2242</v>
      </c>
      <c r="D133" t="s">
        <v>2582</v>
      </c>
      <c r="E133" t="s">
        <v>2242</v>
      </c>
      <c r="G133" t="s">
        <v>2237</v>
      </c>
      <c r="H133" t="s">
        <v>151</v>
      </c>
    </row>
    <row r="134" spans="1:8">
      <c r="A134" t="s">
        <v>152</v>
      </c>
      <c r="B134" t="s">
        <v>2583</v>
      </c>
      <c r="C134" t="s">
        <v>2246</v>
      </c>
      <c r="G134" t="s">
        <v>2228</v>
      </c>
      <c r="H134" t="s">
        <v>152</v>
      </c>
    </row>
    <row r="135" spans="1:8">
      <c r="A135" t="s">
        <v>2584</v>
      </c>
      <c r="B135" t="s">
        <v>2585</v>
      </c>
      <c r="C135" t="s">
        <v>2230</v>
      </c>
      <c r="D135" t="s">
        <v>2586</v>
      </c>
      <c r="E135" t="s">
        <v>2230</v>
      </c>
      <c r="G135" t="s">
        <v>2228</v>
      </c>
      <c r="H135" t="s">
        <v>2584</v>
      </c>
    </row>
    <row r="136" spans="1:8">
      <c r="A136" t="s">
        <v>2587</v>
      </c>
      <c r="B136" t="s">
        <v>2588</v>
      </c>
      <c r="C136" t="s">
        <v>2230</v>
      </c>
      <c r="G136" t="s">
        <v>2304</v>
      </c>
      <c r="H136" t="s">
        <v>2587</v>
      </c>
    </row>
    <row r="137" spans="1:8">
      <c r="A137" t="s">
        <v>153</v>
      </c>
      <c r="B137" t="s">
        <v>2593</v>
      </c>
      <c r="C137" t="s">
        <v>2242</v>
      </c>
      <c r="D137" t="s">
        <v>2372</v>
      </c>
      <c r="E137" t="s">
        <v>2227</v>
      </c>
      <c r="G137" t="s">
        <v>2237</v>
      </c>
      <c r="H137" t="s">
        <v>153</v>
      </c>
    </row>
    <row r="138" spans="1:8">
      <c r="A138" t="s">
        <v>2594</v>
      </c>
      <c r="B138" t="s">
        <v>2595</v>
      </c>
      <c r="C138" t="s">
        <v>2559</v>
      </c>
      <c r="G138" t="s">
        <v>2228</v>
      </c>
      <c r="H138" t="s">
        <v>2594</v>
      </c>
    </row>
    <row r="139" spans="1:8">
      <c r="A139" t="s">
        <v>7470</v>
      </c>
      <c r="B139" t="s">
        <v>7471</v>
      </c>
      <c r="C139" t="s">
        <v>3259</v>
      </c>
      <c r="D139" t="s">
        <v>3782</v>
      </c>
      <c r="E139" t="s">
        <v>2483</v>
      </c>
      <c r="F139" t="s">
        <v>3783</v>
      </c>
      <c r="G139" t="s">
        <v>7446</v>
      </c>
      <c r="H139" t="s">
        <v>7470</v>
      </c>
    </row>
    <row r="140" spans="1:8">
      <c r="A140" t="s">
        <v>2596</v>
      </c>
      <c r="B140" t="s">
        <v>2597</v>
      </c>
      <c r="C140" t="s">
        <v>2227</v>
      </c>
      <c r="D140" t="s">
        <v>2598</v>
      </c>
      <c r="E140" t="s">
        <v>2321</v>
      </c>
      <c r="G140" t="s">
        <v>2228</v>
      </c>
      <c r="H140" t="s">
        <v>2596</v>
      </c>
    </row>
    <row r="141" spans="1:8">
      <c r="A141" t="s">
        <v>2599</v>
      </c>
      <c r="B141" t="s">
        <v>2600</v>
      </c>
      <c r="C141" t="s">
        <v>2248</v>
      </c>
      <c r="G141" t="s">
        <v>2237</v>
      </c>
      <c r="H141" t="s">
        <v>2599</v>
      </c>
    </row>
    <row r="142" spans="1:8">
      <c r="A142" t="s">
        <v>155</v>
      </c>
      <c r="B142" t="s">
        <v>2601</v>
      </c>
      <c r="C142" t="s">
        <v>2242</v>
      </c>
      <c r="D142" t="s">
        <v>2602</v>
      </c>
      <c r="E142" t="s">
        <v>2232</v>
      </c>
      <c r="G142" t="s">
        <v>2237</v>
      </c>
      <c r="H142" t="s">
        <v>155</v>
      </c>
    </row>
    <row r="143" spans="1:8">
      <c r="A143" t="s">
        <v>156</v>
      </c>
      <c r="B143" t="s">
        <v>2603</v>
      </c>
      <c r="C143" t="s">
        <v>2230</v>
      </c>
      <c r="D143" t="s">
        <v>2604</v>
      </c>
      <c r="E143" t="s">
        <v>2377</v>
      </c>
      <c r="F143" t="s">
        <v>2605</v>
      </c>
      <c r="G143" t="s">
        <v>7446</v>
      </c>
      <c r="H143" t="s">
        <v>156</v>
      </c>
    </row>
    <row r="144" spans="1:8">
      <c r="A144" t="s">
        <v>157</v>
      </c>
      <c r="B144" t="s">
        <v>2606</v>
      </c>
      <c r="C144" t="s">
        <v>2230</v>
      </c>
      <c r="G144" t="s">
        <v>2237</v>
      </c>
      <c r="H144" t="s">
        <v>157</v>
      </c>
    </row>
    <row r="145" spans="1:8">
      <c r="A145" t="s">
        <v>158</v>
      </c>
      <c r="B145" t="s">
        <v>2613</v>
      </c>
      <c r="C145" t="s">
        <v>2428</v>
      </c>
      <c r="G145" t="s">
        <v>2228</v>
      </c>
      <c r="H145" t="s">
        <v>158</v>
      </c>
    </row>
    <row r="146" spans="1:8">
      <c r="A146" t="s">
        <v>2614</v>
      </c>
      <c r="B146" t="s">
        <v>2615</v>
      </c>
      <c r="C146" t="s">
        <v>2340</v>
      </c>
      <c r="D146" t="s">
        <v>2616</v>
      </c>
      <c r="E146" t="s">
        <v>2340</v>
      </c>
      <c r="G146" t="s">
        <v>2228</v>
      </c>
      <c r="H146" t="s">
        <v>2614</v>
      </c>
    </row>
    <row r="147" spans="1:8">
      <c r="A147" t="s">
        <v>160</v>
      </c>
      <c r="B147" t="s">
        <v>2620</v>
      </c>
      <c r="C147" t="s">
        <v>2262</v>
      </c>
      <c r="D147" t="s">
        <v>2621</v>
      </c>
      <c r="E147" t="s">
        <v>2227</v>
      </c>
      <c r="G147" t="s">
        <v>2237</v>
      </c>
      <c r="H147" t="s">
        <v>160</v>
      </c>
    </row>
    <row r="148" spans="1:8">
      <c r="A148" t="s">
        <v>161</v>
      </c>
      <c r="B148" t="s">
        <v>2622</v>
      </c>
      <c r="C148" t="s">
        <v>2623</v>
      </c>
      <c r="D148" t="s">
        <v>2624</v>
      </c>
      <c r="E148" t="s">
        <v>2623</v>
      </c>
      <c r="G148" t="s">
        <v>2237</v>
      </c>
      <c r="H148" t="s">
        <v>161</v>
      </c>
    </row>
    <row r="149" spans="1:8">
      <c r="A149" t="s">
        <v>1570</v>
      </c>
      <c r="B149" t="s">
        <v>2625</v>
      </c>
      <c r="C149" t="s">
        <v>2230</v>
      </c>
      <c r="G149" t="s">
        <v>2304</v>
      </c>
      <c r="H149" t="s">
        <v>1570</v>
      </c>
    </row>
    <row r="150" spans="1:8">
      <c r="A150" t="s">
        <v>162</v>
      </c>
      <c r="B150" t="s">
        <v>2626</v>
      </c>
      <c r="C150" t="s">
        <v>2428</v>
      </c>
      <c r="G150" t="s">
        <v>2237</v>
      </c>
      <c r="H150" t="s">
        <v>162</v>
      </c>
    </row>
    <row r="151" spans="1:8">
      <c r="A151" t="s">
        <v>168</v>
      </c>
      <c r="B151" t="s">
        <v>2627</v>
      </c>
      <c r="C151" t="s">
        <v>2350</v>
      </c>
      <c r="D151" t="s">
        <v>2628</v>
      </c>
      <c r="E151" t="s">
        <v>2350</v>
      </c>
      <c r="F151" t="s">
        <v>2629</v>
      </c>
      <c r="G151" t="s">
        <v>7446</v>
      </c>
      <c r="H151" t="s">
        <v>168</v>
      </c>
    </row>
    <row r="152" spans="1:8">
      <c r="A152" t="s">
        <v>1810</v>
      </c>
      <c r="B152" t="s">
        <v>7472</v>
      </c>
      <c r="C152" t="s">
        <v>2230</v>
      </c>
      <c r="G152" t="s">
        <v>2228</v>
      </c>
      <c r="H152" t="s">
        <v>1810</v>
      </c>
    </row>
    <row r="153" spans="1:8">
      <c r="A153" t="s">
        <v>163</v>
      </c>
      <c r="B153" t="s">
        <v>2630</v>
      </c>
      <c r="C153" t="s">
        <v>2225</v>
      </c>
      <c r="D153" t="s">
        <v>2631</v>
      </c>
      <c r="E153" t="s">
        <v>2407</v>
      </c>
      <c r="G153" t="s">
        <v>2237</v>
      </c>
      <c r="H153" t="s">
        <v>163</v>
      </c>
    </row>
    <row r="154" spans="1:8">
      <c r="A154" t="s">
        <v>164</v>
      </c>
      <c r="B154" t="s">
        <v>2632</v>
      </c>
      <c r="C154" t="s">
        <v>2254</v>
      </c>
      <c r="D154" t="s">
        <v>2633</v>
      </c>
      <c r="E154" t="s">
        <v>2254</v>
      </c>
      <c r="G154" t="s">
        <v>2237</v>
      </c>
      <c r="H154" t="s">
        <v>164</v>
      </c>
    </row>
    <row r="155" spans="1:8">
      <c r="A155" t="s">
        <v>165</v>
      </c>
      <c r="B155" t="s">
        <v>2634</v>
      </c>
      <c r="C155" t="s">
        <v>2248</v>
      </c>
      <c r="D155" t="s">
        <v>2635</v>
      </c>
      <c r="E155" t="s">
        <v>2321</v>
      </c>
      <c r="G155" t="s">
        <v>2228</v>
      </c>
      <c r="H155" t="s">
        <v>165</v>
      </c>
    </row>
    <row r="156" spans="1:8">
      <c r="A156" t="s">
        <v>166</v>
      </c>
      <c r="B156" t="s">
        <v>2636</v>
      </c>
      <c r="C156" t="s">
        <v>2270</v>
      </c>
      <c r="D156" t="s">
        <v>2637</v>
      </c>
      <c r="E156" t="s">
        <v>2270</v>
      </c>
      <c r="G156" t="s">
        <v>2237</v>
      </c>
      <c r="H156" t="s">
        <v>166</v>
      </c>
    </row>
    <row r="157" spans="1:8">
      <c r="A157" t="s">
        <v>167</v>
      </c>
      <c r="B157" t="s">
        <v>2638</v>
      </c>
      <c r="C157" t="s">
        <v>2377</v>
      </c>
      <c r="D157" t="s">
        <v>2639</v>
      </c>
      <c r="E157" t="s">
        <v>2227</v>
      </c>
      <c r="G157" t="s">
        <v>2237</v>
      </c>
      <c r="H157" t="s">
        <v>167</v>
      </c>
    </row>
    <row r="158" spans="1:8">
      <c r="A158" t="s">
        <v>2640</v>
      </c>
      <c r="B158" t="s">
        <v>2641</v>
      </c>
      <c r="C158" t="s">
        <v>2375</v>
      </c>
      <c r="D158" t="s">
        <v>2642</v>
      </c>
      <c r="E158" t="s">
        <v>2232</v>
      </c>
      <c r="G158" t="s">
        <v>2237</v>
      </c>
      <c r="H158" t="s">
        <v>2640</v>
      </c>
    </row>
    <row r="159" spans="1:8">
      <c r="A159" t="s">
        <v>170</v>
      </c>
      <c r="B159" t="s">
        <v>2643</v>
      </c>
      <c r="C159" t="s">
        <v>2428</v>
      </c>
      <c r="D159" t="s">
        <v>2644</v>
      </c>
      <c r="E159" t="s">
        <v>2645</v>
      </c>
      <c r="F159" t="s">
        <v>2646</v>
      </c>
      <c r="G159" t="s">
        <v>7446</v>
      </c>
      <c r="H159" t="s">
        <v>170</v>
      </c>
    </row>
    <row r="160" spans="1:8">
      <c r="A160" t="s">
        <v>2647</v>
      </c>
      <c r="B160" t="s">
        <v>2648</v>
      </c>
      <c r="C160" t="s">
        <v>2559</v>
      </c>
      <c r="G160" t="s">
        <v>7473</v>
      </c>
      <c r="H160" t="s">
        <v>2647</v>
      </c>
    </row>
    <row r="161" spans="1:8">
      <c r="A161" t="s">
        <v>171</v>
      </c>
      <c r="B161" t="s">
        <v>2650</v>
      </c>
      <c r="C161" t="s">
        <v>2225</v>
      </c>
      <c r="G161" t="s">
        <v>2228</v>
      </c>
      <c r="H161" t="s">
        <v>171</v>
      </c>
    </row>
    <row r="162" spans="1:8">
      <c r="A162" t="s">
        <v>172</v>
      </c>
      <c r="B162" t="s">
        <v>2651</v>
      </c>
      <c r="C162" t="s">
        <v>2270</v>
      </c>
      <c r="G162" t="s">
        <v>2228</v>
      </c>
      <c r="H162" t="s">
        <v>172</v>
      </c>
    </row>
    <row r="163" spans="1:8">
      <c r="A163" t="s">
        <v>173</v>
      </c>
      <c r="B163" t="s">
        <v>2652</v>
      </c>
      <c r="C163" t="s">
        <v>2559</v>
      </c>
      <c r="D163" t="s">
        <v>2653</v>
      </c>
      <c r="E163" t="s">
        <v>2559</v>
      </c>
      <c r="G163" t="s">
        <v>2237</v>
      </c>
      <c r="H163" t="s">
        <v>173</v>
      </c>
    </row>
    <row r="164" spans="1:8">
      <c r="A164" t="s">
        <v>174</v>
      </c>
      <c r="B164" t="s">
        <v>2654</v>
      </c>
      <c r="C164" t="s">
        <v>2242</v>
      </c>
      <c r="D164" t="s">
        <v>2655</v>
      </c>
      <c r="E164" t="s">
        <v>2244</v>
      </c>
      <c r="F164" t="s">
        <v>2656</v>
      </c>
      <c r="G164" t="s">
        <v>7446</v>
      </c>
      <c r="H164" t="s">
        <v>174</v>
      </c>
    </row>
    <row r="165" spans="1:8">
      <c r="A165" t="s">
        <v>1571</v>
      </c>
      <c r="B165" t="s">
        <v>2657</v>
      </c>
      <c r="C165" t="s">
        <v>2225</v>
      </c>
      <c r="G165" t="s">
        <v>2228</v>
      </c>
      <c r="H165" t="s">
        <v>1571</v>
      </c>
    </row>
    <row r="166" spans="1:8">
      <c r="A166" t="s">
        <v>176</v>
      </c>
      <c r="B166" t="s">
        <v>2662</v>
      </c>
      <c r="C166" t="s">
        <v>2298</v>
      </c>
      <c r="G166" t="s">
        <v>2228</v>
      </c>
      <c r="H166" t="s">
        <v>176</v>
      </c>
    </row>
    <row r="167" spans="1:8">
      <c r="A167" t="s">
        <v>169</v>
      </c>
      <c r="B167" t="s">
        <v>2663</v>
      </c>
      <c r="C167" t="s">
        <v>2340</v>
      </c>
      <c r="D167" t="s">
        <v>2664</v>
      </c>
      <c r="E167" t="s">
        <v>2276</v>
      </c>
      <c r="F167" t="s">
        <v>2665</v>
      </c>
      <c r="G167" t="s">
        <v>7446</v>
      </c>
      <c r="H167" t="s">
        <v>169</v>
      </c>
    </row>
    <row r="168" spans="1:8">
      <c r="A168" t="s">
        <v>177</v>
      </c>
      <c r="B168" t="s">
        <v>2666</v>
      </c>
      <c r="C168" t="s">
        <v>2242</v>
      </c>
      <c r="D168" t="s">
        <v>2667</v>
      </c>
      <c r="E168" t="s">
        <v>2668</v>
      </c>
      <c r="G168" t="s">
        <v>2237</v>
      </c>
      <c r="H168" t="s">
        <v>177</v>
      </c>
    </row>
    <row r="169" spans="1:8">
      <c r="A169" t="s">
        <v>178</v>
      </c>
      <c r="B169" t="s">
        <v>2674</v>
      </c>
      <c r="C169" t="s">
        <v>2675</v>
      </c>
      <c r="D169" t="s">
        <v>2676</v>
      </c>
      <c r="E169" t="s">
        <v>2321</v>
      </c>
      <c r="F169" t="s">
        <v>2677</v>
      </c>
      <c r="G169" t="s">
        <v>7446</v>
      </c>
      <c r="H169" t="s">
        <v>178</v>
      </c>
    </row>
    <row r="170" spans="1:8">
      <c r="A170" t="s">
        <v>1572</v>
      </c>
      <c r="B170" t="s">
        <v>2678</v>
      </c>
      <c r="C170" t="s">
        <v>2679</v>
      </c>
      <c r="D170" t="s">
        <v>2680</v>
      </c>
      <c r="E170" t="s">
        <v>2250</v>
      </c>
      <c r="G170" t="s">
        <v>2237</v>
      </c>
      <c r="H170" t="s">
        <v>1572</v>
      </c>
    </row>
    <row r="171" spans="1:8">
      <c r="A171" t="s">
        <v>2681</v>
      </c>
      <c r="B171" t="s">
        <v>2682</v>
      </c>
      <c r="C171" t="s">
        <v>2362</v>
      </c>
      <c r="D171" t="s">
        <v>2683</v>
      </c>
      <c r="E171" t="s">
        <v>2362</v>
      </c>
      <c r="F171" t="s">
        <v>2684</v>
      </c>
      <c r="G171" t="s">
        <v>2223</v>
      </c>
      <c r="H171" t="s">
        <v>2681</v>
      </c>
    </row>
    <row r="172" spans="1:8">
      <c r="A172" t="s">
        <v>2685</v>
      </c>
      <c r="B172" t="s">
        <v>2686</v>
      </c>
      <c r="C172" t="s">
        <v>2344</v>
      </c>
      <c r="D172" t="s">
        <v>2687</v>
      </c>
      <c r="E172" t="s">
        <v>2321</v>
      </c>
      <c r="F172" t="s">
        <v>2688</v>
      </c>
      <c r="G172" t="s">
        <v>7446</v>
      </c>
      <c r="H172" t="s">
        <v>2685</v>
      </c>
    </row>
    <row r="173" spans="1:8">
      <c r="A173" t="s">
        <v>2689</v>
      </c>
      <c r="B173" t="s">
        <v>2690</v>
      </c>
      <c r="C173" t="s">
        <v>2230</v>
      </c>
      <c r="D173" t="s">
        <v>2691</v>
      </c>
      <c r="E173" t="s">
        <v>2232</v>
      </c>
      <c r="F173" t="s">
        <v>2692</v>
      </c>
      <c r="G173" t="s">
        <v>7446</v>
      </c>
      <c r="H173" t="s">
        <v>2689</v>
      </c>
    </row>
    <row r="174" spans="1:8">
      <c r="A174" t="s">
        <v>1573</v>
      </c>
      <c r="B174" t="s">
        <v>2693</v>
      </c>
      <c r="C174" t="s">
        <v>2246</v>
      </c>
      <c r="G174" t="s">
        <v>2228</v>
      </c>
      <c r="H174" t="s">
        <v>1573</v>
      </c>
    </row>
    <row r="175" spans="1:8">
      <c r="A175" t="s">
        <v>179</v>
      </c>
      <c r="B175" t="s">
        <v>2694</v>
      </c>
      <c r="C175" t="s">
        <v>2611</v>
      </c>
      <c r="D175" t="s">
        <v>2695</v>
      </c>
      <c r="E175" t="s">
        <v>2321</v>
      </c>
      <c r="G175" t="s">
        <v>2228</v>
      </c>
      <c r="H175" t="s">
        <v>179</v>
      </c>
    </row>
    <row r="176" spans="1:8">
      <c r="A176" t="s">
        <v>180</v>
      </c>
      <c r="B176" t="s">
        <v>2696</v>
      </c>
      <c r="C176" t="s">
        <v>2350</v>
      </c>
      <c r="G176" t="s">
        <v>2237</v>
      </c>
      <c r="H176" t="s">
        <v>180</v>
      </c>
    </row>
    <row r="177" spans="1:8">
      <c r="A177" t="s">
        <v>181</v>
      </c>
      <c r="B177" t="s">
        <v>2697</v>
      </c>
      <c r="C177" t="s">
        <v>2246</v>
      </c>
      <c r="D177" t="s">
        <v>2698</v>
      </c>
      <c r="E177" t="s">
        <v>2246</v>
      </c>
      <c r="G177" t="s">
        <v>2237</v>
      </c>
      <c r="H177" t="s">
        <v>181</v>
      </c>
    </row>
    <row r="178" spans="1:8">
      <c r="A178" t="s">
        <v>183</v>
      </c>
      <c r="B178" t="s">
        <v>2699</v>
      </c>
      <c r="C178" t="s">
        <v>2700</v>
      </c>
      <c r="G178" t="s">
        <v>7630</v>
      </c>
      <c r="H178" t="s">
        <v>183</v>
      </c>
    </row>
    <row r="179" spans="1:8">
      <c r="A179" t="s">
        <v>184</v>
      </c>
      <c r="B179" t="s">
        <v>2702</v>
      </c>
      <c r="C179" t="s">
        <v>2528</v>
      </c>
      <c r="D179" t="s">
        <v>2703</v>
      </c>
      <c r="E179" t="s">
        <v>2321</v>
      </c>
      <c r="G179" t="s">
        <v>2228</v>
      </c>
      <c r="H179" t="s">
        <v>184</v>
      </c>
    </row>
    <row r="180" spans="1:8">
      <c r="A180" t="s">
        <v>2704</v>
      </c>
      <c r="B180" t="s">
        <v>2705</v>
      </c>
      <c r="C180" t="s">
        <v>2230</v>
      </c>
      <c r="D180" t="s">
        <v>2706</v>
      </c>
      <c r="E180" t="s">
        <v>2321</v>
      </c>
      <c r="G180" t="s">
        <v>2228</v>
      </c>
      <c r="H180" t="s">
        <v>2704</v>
      </c>
    </row>
    <row r="181" spans="1:8">
      <c r="A181" t="s">
        <v>188</v>
      </c>
      <c r="B181" t="s">
        <v>2707</v>
      </c>
      <c r="C181" t="s">
        <v>2225</v>
      </c>
      <c r="G181" t="s">
        <v>2228</v>
      </c>
      <c r="H181" t="s">
        <v>188</v>
      </c>
    </row>
    <row r="182" spans="1:8">
      <c r="A182" t="s">
        <v>189</v>
      </c>
      <c r="B182" t="s">
        <v>2708</v>
      </c>
      <c r="C182" t="s">
        <v>2709</v>
      </c>
      <c r="D182" t="s">
        <v>2710</v>
      </c>
      <c r="E182" t="s">
        <v>2709</v>
      </c>
      <c r="F182" t="s">
        <v>2711</v>
      </c>
      <c r="G182" t="s">
        <v>2223</v>
      </c>
      <c r="H182" t="s">
        <v>189</v>
      </c>
    </row>
    <row r="183" spans="1:8">
      <c r="A183" t="s">
        <v>190</v>
      </c>
      <c r="B183" t="s">
        <v>2712</v>
      </c>
      <c r="C183" t="s">
        <v>2225</v>
      </c>
      <c r="D183" t="s">
        <v>2713</v>
      </c>
      <c r="E183" t="s">
        <v>2225</v>
      </c>
      <c r="F183" t="s">
        <v>2714</v>
      </c>
      <c r="G183" t="s">
        <v>7446</v>
      </c>
      <c r="H183" t="s">
        <v>190</v>
      </c>
    </row>
    <row r="184" spans="1:8">
      <c r="A184" t="s">
        <v>2715</v>
      </c>
      <c r="B184" t="s">
        <v>2716</v>
      </c>
      <c r="C184" t="s">
        <v>2717</v>
      </c>
      <c r="D184" t="s">
        <v>2718</v>
      </c>
      <c r="E184" t="s">
        <v>2227</v>
      </c>
      <c r="F184" t="s">
        <v>2719</v>
      </c>
      <c r="G184" t="s">
        <v>7446</v>
      </c>
      <c r="H184" t="s">
        <v>2715</v>
      </c>
    </row>
    <row r="185" spans="1:8">
      <c r="A185" t="s">
        <v>2720</v>
      </c>
      <c r="B185" t="s">
        <v>2721</v>
      </c>
      <c r="C185" t="s">
        <v>2246</v>
      </c>
      <c r="D185" t="s">
        <v>2722</v>
      </c>
      <c r="E185" t="s">
        <v>2321</v>
      </c>
      <c r="G185" t="s">
        <v>2237</v>
      </c>
      <c r="H185" t="s">
        <v>2720</v>
      </c>
    </row>
    <row r="186" spans="1:8">
      <c r="A186" t="s">
        <v>2727</v>
      </c>
      <c r="B186" t="s">
        <v>2728</v>
      </c>
      <c r="C186" t="s">
        <v>2246</v>
      </c>
      <c r="D186" t="s">
        <v>2729</v>
      </c>
      <c r="E186" t="s">
        <v>2246</v>
      </c>
      <c r="G186" t="s">
        <v>2237</v>
      </c>
      <c r="H186" t="s">
        <v>2727</v>
      </c>
    </row>
    <row r="187" spans="1:8">
      <c r="A187" t="s">
        <v>1574</v>
      </c>
      <c r="B187" t="s">
        <v>2730</v>
      </c>
      <c r="C187" t="s">
        <v>2248</v>
      </c>
      <c r="G187" t="s">
        <v>2228</v>
      </c>
      <c r="H187" t="s">
        <v>1574</v>
      </c>
    </row>
    <row r="188" spans="1:8">
      <c r="A188" t="s">
        <v>2731</v>
      </c>
      <c r="B188" t="s">
        <v>2732</v>
      </c>
      <c r="C188" t="s">
        <v>2543</v>
      </c>
      <c r="D188" t="s">
        <v>2733</v>
      </c>
      <c r="E188" t="s">
        <v>2232</v>
      </c>
      <c r="F188" t="s">
        <v>2734</v>
      </c>
      <c r="G188" t="s">
        <v>7446</v>
      </c>
      <c r="H188" t="s">
        <v>2731</v>
      </c>
    </row>
    <row r="189" spans="1:8">
      <c r="A189" t="s">
        <v>191</v>
      </c>
      <c r="B189" t="s">
        <v>2735</v>
      </c>
      <c r="C189" t="s">
        <v>2350</v>
      </c>
      <c r="D189" t="s">
        <v>2736</v>
      </c>
      <c r="E189" t="s">
        <v>2227</v>
      </c>
      <c r="G189" t="s">
        <v>2237</v>
      </c>
      <c r="H189" t="s">
        <v>191</v>
      </c>
    </row>
    <row r="190" spans="1:8">
      <c r="A190" t="s">
        <v>1576</v>
      </c>
      <c r="B190" t="s">
        <v>2737</v>
      </c>
      <c r="C190" t="s">
        <v>2272</v>
      </c>
      <c r="G190" t="s">
        <v>2237</v>
      </c>
      <c r="H190" t="s">
        <v>1576</v>
      </c>
    </row>
    <row r="191" spans="1:8">
      <c r="A191" t="s">
        <v>194</v>
      </c>
      <c r="B191" t="s">
        <v>2738</v>
      </c>
      <c r="C191" t="s">
        <v>2246</v>
      </c>
      <c r="G191" t="s">
        <v>2237</v>
      </c>
      <c r="H191" t="s">
        <v>194</v>
      </c>
    </row>
    <row r="192" spans="1:8">
      <c r="A192" t="s">
        <v>195</v>
      </c>
      <c r="B192" t="s">
        <v>2739</v>
      </c>
      <c r="C192" t="s">
        <v>2230</v>
      </c>
      <c r="D192" t="s">
        <v>2740</v>
      </c>
      <c r="E192" t="s">
        <v>2230</v>
      </c>
      <c r="G192" t="s">
        <v>2237</v>
      </c>
      <c r="H192" t="s">
        <v>195</v>
      </c>
    </row>
    <row r="193" spans="1:8">
      <c r="A193" t="s">
        <v>196</v>
      </c>
      <c r="B193" t="s">
        <v>2741</v>
      </c>
      <c r="C193" t="s">
        <v>2242</v>
      </c>
      <c r="D193" t="s">
        <v>2742</v>
      </c>
      <c r="E193" t="s">
        <v>2679</v>
      </c>
      <c r="G193" t="s">
        <v>2237</v>
      </c>
      <c r="H193" t="s">
        <v>196</v>
      </c>
    </row>
    <row r="194" spans="1:8">
      <c r="A194" t="s">
        <v>7631</v>
      </c>
      <c r="B194" t="s">
        <v>7632</v>
      </c>
      <c r="C194" t="s">
        <v>2671</v>
      </c>
      <c r="D194" t="s">
        <v>6535</v>
      </c>
      <c r="E194" t="s">
        <v>2645</v>
      </c>
      <c r="F194" t="s">
        <v>7379</v>
      </c>
      <c r="G194" t="s">
        <v>7446</v>
      </c>
      <c r="H194" t="s">
        <v>7631</v>
      </c>
    </row>
    <row r="195" spans="1:8">
      <c r="A195" t="s">
        <v>2743</v>
      </c>
      <c r="B195" t="s">
        <v>2744</v>
      </c>
      <c r="C195" t="s">
        <v>2248</v>
      </c>
      <c r="G195" t="s">
        <v>2237</v>
      </c>
      <c r="H195" t="s">
        <v>2743</v>
      </c>
    </row>
    <row r="196" spans="1:8">
      <c r="A196" t="s">
        <v>197</v>
      </c>
      <c r="B196" t="s">
        <v>2745</v>
      </c>
      <c r="C196" t="s">
        <v>2746</v>
      </c>
      <c r="D196" t="s">
        <v>2747</v>
      </c>
      <c r="E196" t="s">
        <v>2746</v>
      </c>
      <c r="F196" t="s">
        <v>2748</v>
      </c>
      <c r="G196" t="s">
        <v>7446</v>
      </c>
      <c r="H196" t="s">
        <v>197</v>
      </c>
    </row>
    <row r="197" spans="1:8">
      <c r="A197" t="s">
        <v>198</v>
      </c>
      <c r="B197" t="s">
        <v>2749</v>
      </c>
      <c r="C197" t="s">
        <v>2750</v>
      </c>
      <c r="G197" t="s">
        <v>2228</v>
      </c>
      <c r="H197" t="s">
        <v>198</v>
      </c>
    </row>
    <row r="198" spans="1:8">
      <c r="A198" t="s">
        <v>2751</v>
      </c>
      <c r="B198" t="s">
        <v>2752</v>
      </c>
      <c r="C198" t="s">
        <v>2230</v>
      </c>
      <c r="D198" t="s">
        <v>2753</v>
      </c>
      <c r="E198" t="s">
        <v>2321</v>
      </c>
      <c r="G198" t="s">
        <v>2228</v>
      </c>
      <c r="H198" t="s">
        <v>2751</v>
      </c>
    </row>
    <row r="199" spans="1:8">
      <c r="A199" t="s">
        <v>199</v>
      </c>
      <c r="B199" t="s">
        <v>2754</v>
      </c>
      <c r="C199" t="s">
        <v>2248</v>
      </c>
      <c r="D199" t="s">
        <v>2755</v>
      </c>
      <c r="E199" t="s">
        <v>2227</v>
      </c>
      <c r="G199" t="s">
        <v>2228</v>
      </c>
      <c r="H199" t="s">
        <v>199</v>
      </c>
    </row>
    <row r="200" spans="1:8">
      <c r="A200" t="s">
        <v>2756</v>
      </c>
      <c r="B200" t="s">
        <v>2757</v>
      </c>
      <c r="C200" t="s">
        <v>2407</v>
      </c>
      <c r="D200" t="s">
        <v>2758</v>
      </c>
      <c r="E200" t="s">
        <v>2248</v>
      </c>
      <c r="G200" t="s">
        <v>2304</v>
      </c>
      <c r="H200" t="s">
        <v>2756</v>
      </c>
    </row>
    <row r="201" spans="1:8">
      <c r="A201" t="s">
        <v>200</v>
      </c>
      <c r="B201" t="s">
        <v>2759</v>
      </c>
      <c r="C201" t="s">
        <v>2248</v>
      </c>
      <c r="D201" t="s">
        <v>2760</v>
      </c>
      <c r="E201" t="s">
        <v>2248</v>
      </c>
      <c r="G201" t="s">
        <v>2237</v>
      </c>
      <c r="H201" t="s">
        <v>200</v>
      </c>
    </row>
    <row r="202" spans="1:8">
      <c r="A202" t="s">
        <v>201</v>
      </c>
      <c r="B202" t="s">
        <v>2761</v>
      </c>
      <c r="C202" t="s">
        <v>2246</v>
      </c>
      <c r="G202" t="s">
        <v>2237</v>
      </c>
      <c r="H202" t="s">
        <v>201</v>
      </c>
    </row>
    <row r="203" spans="1:8">
      <c r="A203" t="s">
        <v>7633</v>
      </c>
      <c r="B203" t="s">
        <v>2761</v>
      </c>
      <c r="C203" t="s">
        <v>2675</v>
      </c>
      <c r="G203" t="s">
        <v>2228</v>
      </c>
      <c r="H203" t="s">
        <v>7633</v>
      </c>
    </row>
    <row r="204" spans="1:8">
      <c r="A204" t="s">
        <v>1577</v>
      </c>
      <c r="B204" t="s">
        <v>2762</v>
      </c>
      <c r="C204" t="s">
        <v>2227</v>
      </c>
      <c r="G204" t="s">
        <v>2237</v>
      </c>
      <c r="H204" t="s">
        <v>1577</v>
      </c>
    </row>
    <row r="205" spans="1:8">
      <c r="A205" t="s">
        <v>202</v>
      </c>
      <c r="B205" t="s">
        <v>2763</v>
      </c>
      <c r="C205" t="s">
        <v>2344</v>
      </c>
      <c r="D205" t="s">
        <v>2764</v>
      </c>
      <c r="E205" t="s">
        <v>2321</v>
      </c>
      <c r="G205" t="s">
        <v>2237</v>
      </c>
      <c r="H205" t="s">
        <v>202</v>
      </c>
    </row>
    <row r="206" spans="1:8">
      <c r="A206" t="s">
        <v>2765</v>
      </c>
      <c r="B206" t="s">
        <v>2766</v>
      </c>
      <c r="C206" t="s">
        <v>2340</v>
      </c>
      <c r="D206" t="s">
        <v>2767</v>
      </c>
      <c r="E206" t="s">
        <v>2768</v>
      </c>
      <c r="F206" t="s">
        <v>2769</v>
      </c>
      <c r="G206" t="s">
        <v>2223</v>
      </c>
      <c r="H206" t="s">
        <v>2765</v>
      </c>
    </row>
    <row r="207" spans="1:8">
      <c r="A207" t="s">
        <v>1763</v>
      </c>
      <c r="B207" t="s">
        <v>2770</v>
      </c>
      <c r="C207" t="s">
        <v>2230</v>
      </c>
      <c r="D207" t="s">
        <v>2771</v>
      </c>
      <c r="E207" t="s">
        <v>2377</v>
      </c>
      <c r="G207" t="s">
        <v>2228</v>
      </c>
      <c r="H207" t="s">
        <v>1763</v>
      </c>
    </row>
    <row r="208" spans="1:8">
      <c r="A208" t="s">
        <v>1578</v>
      </c>
      <c r="B208" t="s">
        <v>2772</v>
      </c>
      <c r="C208" t="s">
        <v>2428</v>
      </c>
      <c r="G208" t="s">
        <v>2237</v>
      </c>
      <c r="H208" t="s">
        <v>1578</v>
      </c>
    </row>
    <row r="209" spans="1:8">
      <c r="A209" t="s">
        <v>1579</v>
      </c>
      <c r="B209" t="s">
        <v>2773</v>
      </c>
      <c r="C209" t="s">
        <v>2750</v>
      </c>
      <c r="G209" t="s">
        <v>2304</v>
      </c>
      <c r="H209" t="s">
        <v>1579</v>
      </c>
    </row>
    <row r="210" spans="1:8">
      <c r="A210" t="s">
        <v>203</v>
      </c>
      <c r="B210" t="s">
        <v>2774</v>
      </c>
      <c r="C210" t="s">
        <v>2407</v>
      </c>
      <c r="D210" t="s">
        <v>2758</v>
      </c>
      <c r="E210" t="s">
        <v>2775</v>
      </c>
      <c r="G210" t="s">
        <v>2237</v>
      </c>
      <c r="H210" t="s">
        <v>203</v>
      </c>
    </row>
    <row r="211" spans="1:8">
      <c r="A211" t="s">
        <v>204</v>
      </c>
      <c r="B211" t="s">
        <v>2776</v>
      </c>
      <c r="C211" t="s">
        <v>2225</v>
      </c>
      <c r="D211" t="s">
        <v>2777</v>
      </c>
      <c r="E211" t="s">
        <v>2248</v>
      </c>
      <c r="G211" t="s">
        <v>2237</v>
      </c>
      <c r="H211" t="s">
        <v>204</v>
      </c>
    </row>
    <row r="212" spans="1:8">
      <c r="A212" t="s">
        <v>205</v>
      </c>
      <c r="B212" t="s">
        <v>2778</v>
      </c>
      <c r="C212" t="s">
        <v>2252</v>
      </c>
      <c r="D212" t="s">
        <v>2779</v>
      </c>
      <c r="E212" t="s">
        <v>2252</v>
      </c>
      <c r="F212" t="s">
        <v>2780</v>
      </c>
      <c r="G212" t="s">
        <v>7446</v>
      </c>
      <c r="H212" t="s">
        <v>205</v>
      </c>
    </row>
    <row r="213" spans="1:8">
      <c r="A213" t="s">
        <v>2784</v>
      </c>
      <c r="B213" t="s">
        <v>2785</v>
      </c>
      <c r="C213" t="s">
        <v>2248</v>
      </c>
      <c r="D213" t="s">
        <v>2786</v>
      </c>
      <c r="E213" t="s">
        <v>2321</v>
      </c>
      <c r="F213" t="s">
        <v>2787</v>
      </c>
      <c r="G213" t="s">
        <v>7446</v>
      </c>
      <c r="H213" t="s">
        <v>2784</v>
      </c>
    </row>
    <row r="214" spans="1:8">
      <c r="A214" t="s">
        <v>2788</v>
      </c>
      <c r="B214" t="s">
        <v>2789</v>
      </c>
      <c r="C214" t="s">
        <v>2270</v>
      </c>
      <c r="D214" t="s">
        <v>2790</v>
      </c>
      <c r="E214" t="s">
        <v>2270</v>
      </c>
      <c r="G214" t="s">
        <v>2237</v>
      </c>
      <c r="H214" t="s">
        <v>2788</v>
      </c>
    </row>
    <row r="215" spans="1:8">
      <c r="A215" t="s">
        <v>208</v>
      </c>
      <c r="B215" t="s">
        <v>2791</v>
      </c>
      <c r="C215" t="s">
        <v>2700</v>
      </c>
      <c r="D215" t="s">
        <v>2792</v>
      </c>
      <c r="E215" t="s">
        <v>2700</v>
      </c>
      <c r="G215" t="s">
        <v>2228</v>
      </c>
      <c r="H215" t="s">
        <v>208</v>
      </c>
    </row>
    <row r="216" spans="1:8">
      <c r="A216" t="s">
        <v>209</v>
      </c>
      <c r="B216" t="s">
        <v>2793</v>
      </c>
      <c r="C216" t="s">
        <v>2428</v>
      </c>
      <c r="D216" t="s">
        <v>2794</v>
      </c>
      <c r="E216" t="s">
        <v>2220</v>
      </c>
      <c r="G216" t="s">
        <v>2237</v>
      </c>
      <c r="H216" t="s">
        <v>209</v>
      </c>
    </row>
    <row r="217" spans="1:8">
      <c r="A217" t="s">
        <v>210</v>
      </c>
      <c r="B217" t="s">
        <v>2795</v>
      </c>
      <c r="C217" t="s">
        <v>2750</v>
      </c>
      <c r="D217" t="s">
        <v>2796</v>
      </c>
      <c r="E217" t="s">
        <v>2797</v>
      </c>
      <c r="G217" t="s">
        <v>2237</v>
      </c>
      <c r="H217" t="s">
        <v>210</v>
      </c>
    </row>
    <row r="218" spans="1:8">
      <c r="A218" t="s">
        <v>211</v>
      </c>
      <c r="B218" t="s">
        <v>2798</v>
      </c>
      <c r="C218" t="s">
        <v>2227</v>
      </c>
      <c r="D218" t="s">
        <v>2799</v>
      </c>
      <c r="E218" t="s">
        <v>2344</v>
      </c>
      <c r="G218" t="s">
        <v>2237</v>
      </c>
      <c r="H218" t="s">
        <v>211</v>
      </c>
    </row>
    <row r="219" spans="1:8">
      <c r="A219" t="s">
        <v>213</v>
      </c>
      <c r="B219" t="s">
        <v>2805</v>
      </c>
      <c r="C219" t="s">
        <v>2340</v>
      </c>
      <c r="D219" t="s">
        <v>2806</v>
      </c>
      <c r="E219" t="s">
        <v>2250</v>
      </c>
      <c r="G219" t="s">
        <v>2228</v>
      </c>
      <c r="H219" t="s">
        <v>213</v>
      </c>
    </row>
    <row r="220" spans="1:8">
      <c r="A220" t="s">
        <v>215</v>
      </c>
      <c r="B220" t="s">
        <v>2809</v>
      </c>
      <c r="C220" t="s">
        <v>2248</v>
      </c>
      <c r="D220" t="s">
        <v>2810</v>
      </c>
      <c r="E220" t="s">
        <v>2248</v>
      </c>
      <c r="G220" t="s">
        <v>2237</v>
      </c>
      <c r="H220" t="s">
        <v>215</v>
      </c>
    </row>
    <row r="221" spans="1:8">
      <c r="A221" t="s">
        <v>216</v>
      </c>
      <c r="B221" t="s">
        <v>2811</v>
      </c>
      <c r="C221" t="s">
        <v>2700</v>
      </c>
      <c r="D221" t="s">
        <v>2812</v>
      </c>
      <c r="E221" t="s">
        <v>2700</v>
      </c>
      <c r="G221" t="s">
        <v>2237</v>
      </c>
      <c r="H221" t="s">
        <v>216</v>
      </c>
    </row>
    <row r="222" spans="1:8">
      <c r="A222" t="s">
        <v>217</v>
      </c>
      <c r="B222" t="s">
        <v>2813</v>
      </c>
      <c r="C222" t="s">
        <v>2700</v>
      </c>
      <c r="D222" t="s">
        <v>2812</v>
      </c>
      <c r="E222" t="s">
        <v>2700</v>
      </c>
      <c r="G222" t="s">
        <v>7473</v>
      </c>
      <c r="H222" t="s">
        <v>217</v>
      </c>
    </row>
    <row r="223" spans="1:8">
      <c r="A223" t="s">
        <v>1580</v>
      </c>
      <c r="B223" t="s">
        <v>2814</v>
      </c>
      <c r="C223" t="s">
        <v>2227</v>
      </c>
      <c r="D223" t="s">
        <v>2815</v>
      </c>
      <c r="E223" t="s">
        <v>2375</v>
      </c>
      <c r="F223" t="s">
        <v>2816</v>
      </c>
      <c r="G223" t="s">
        <v>7446</v>
      </c>
      <c r="H223" t="s">
        <v>1580</v>
      </c>
    </row>
    <row r="224" spans="1:8">
      <c r="A224" t="s">
        <v>218</v>
      </c>
      <c r="B224" t="s">
        <v>2817</v>
      </c>
      <c r="C224" t="s">
        <v>2230</v>
      </c>
      <c r="D224" t="s">
        <v>2755</v>
      </c>
      <c r="E224" t="s">
        <v>2227</v>
      </c>
      <c r="G224" t="s">
        <v>2237</v>
      </c>
      <c r="H224" t="s">
        <v>218</v>
      </c>
    </row>
    <row r="225" spans="1:8">
      <c r="A225" t="s">
        <v>2818</v>
      </c>
      <c r="B225" t="s">
        <v>2819</v>
      </c>
      <c r="C225" t="s">
        <v>2399</v>
      </c>
      <c r="D225" t="s">
        <v>2820</v>
      </c>
      <c r="E225" t="s">
        <v>2362</v>
      </c>
      <c r="G225" t="s">
        <v>2237</v>
      </c>
      <c r="H225" t="s">
        <v>2818</v>
      </c>
    </row>
    <row r="226" spans="1:8">
      <c r="A226" t="s">
        <v>2821</v>
      </c>
      <c r="B226" t="s">
        <v>2822</v>
      </c>
      <c r="C226" t="s">
        <v>2248</v>
      </c>
      <c r="G226" t="s">
        <v>2304</v>
      </c>
      <c r="H226" t="s">
        <v>2821</v>
      </c>
    </row>
    <row r="227" spans="1:8">
      <c r="A227" t="s">
        <v>219</v>
      </c>
      <c r="B227" t="s">
        <v>2823</v>
      </c>
      <c r="C227" t="s">
        <v>2375</v>
      </c>
      <c r="D227" t="s">
        <v>2824</v>
      </c>
      <c r="E227" t="s">
        <v>2232</v>
      </c>
      <c r="G227" t="s">
        <v>2228</v>
      </c>
      <c r="H227" t="s">
        <v>219</v>
      </c>
    </row>
    <row r="228" spans="1:8">
      <c r="A228" t="s">
        <v>1581</v>
      </c>
      <c r="B228" t="s">
        <v>2825</v>
      </c>
      <c r="C228" t="s">
        <v>2340</v>
      </c>
      <c r="G228" t="s">
        <v>2237</v>
      </c>
      <c r="H228" t="s">
        <v>1581</v>
      </c>
    </row>
    <row r="229" spans="1:8">
      <c r="A229" t="s">
        <v>2826</v>
      </c>
      <c r="B229" t="s">
        <v>2827</v>
      </c>
      <c r="C229" t="s">
        <v>2248</v>
      </c>
      <c r="G229" t="s">
        <v>2237</v>
      </c>
      <c r="H229" t="s">
        <v>2826</v>
      </c>
    </row>
    <row r="230" spans="1:8">
      <c r="A230" t="s">
        <v>220</v>
      </c>
      <c r="B230" t="s">
        <v>2828</v>
      </c>
      <c r="C230" t="s">
        <v>2340</v>
      </c>
      <c r="D230" t="s">
        <v>2829</v>
      </c>
      <c r="E230" t="s">
        <v>2830</v>
      </c>
      <c r="G230" t="s">
        <v>2237</v>
      </c>
      <c r="H230" t="s">
        <v>220</v>
      </c>
    </row>
    <row r="231" spans="1:8">
      <c r="A231" t="s">
        <v>221</v>
      </c>
      <c r="B231" t="s">
        <v>2831</v>
      </c>
      <c r="C231" t="s">
        <v>2340</v>
      </c>
      <c r="D231" t="s">
        <v>2832</v>
      </c>
      <c r="E231" t="s">
        <v>2476</v>
      </c>
      <c r="G231" t="s">
        <v>2228</v>
      </c>
      <c r="H231" t="s">
        <v>221</v>
      </c>
    </row>
    <row r="232" spans="1:8">
      <c r="A232" t="s">
        <v>223</v>
      </c>
      <c r="B232" t="s">
        <v>2833</v>
      </c>
      <c r="C232" t="s">
        <v>2230</v>
      </c>
      <c r="D232" t="s">
        <v>2834</v>
      </c>
      <c r="E232" t="s">
        <v>2230</v>
      </c>
      <c r="F232" t="s">
        <v>2835</v>
      </c>
      <c r="G232" t="s">
        <v>7446</v>
      </c>
      <c r="H232" t="s">
        <v>223</v>
      </c>
    </row>
    <row r="233" spans="1:8">
      <c r="A233" t="s">
        <v>2836</v>
      </c>
      <c r="B233" t="s">
        <v>2837</v>
      </c>
      <c r="C233" t="s">
        <v>2230</v>
      </c>
      <c r="D233" t="s">
        <v>2834</v>
      </c>
      <c r="E233" t="s">
        <v>2230</v>
      </c>
      <c r="F233" t="s">
        <v>2835</v>
      </c>
      <c r="G233" t="s">
        <v>7446</v>
      </c>
      <c r="H233" t="s">
        <v>2836</v>
      </c>
    </row>
    <row r="234" spans="1:8">
      <c r="A234" t="s">
        <v>2838</v>
      </c>
      <c r="B234" t="s">
        <v>2839</v>
      </c>
      <c r="C234" t="s">
        <v>2840</v>
      </c>
      <c r="D234" t="s">
        <v>2841</v>
      </c>
      <c r="E234" t="s">
        <v>2232</v>
      </c>
      <c r="F234" t="s">
        <v>2842</v>
      </c>
      <c r="G234" t="s">
        <v>7446</v>
      </c>
      <c r="H234" t="s">
        <v>2838</v>
      </c>
    </row>
    <row r="235" spans="1:8">
      <c r="A235" t="s">
        <v>224</v>
      </c>
      <c r="B235" t="s">
        <v>2843</v>
      </c>
      <c r="C235" t="s">
        <v>2242</v>
      </c>
      <c r="D235" t="s">
        <v>2844</v>
      </c>
      <c r="E235" t="s">
        <v>2454</v>
      </c>
      <c r="G235" t="s">
        <v>2237</v>
      </c>
      <c r="H235" t="s">
        <v>224</v>
      </c>
    </row>
    <row r="236" spans="1:8">
      <c r="A236" t="s">
        <v>2845</v>
      </c>
      <c r="B236" t="s">
        <v>2846</v>
      </c>
      <c r="C236" t="s">
        <v>2377</v>
      </c>
      <c r="D236" t="s">
        <v>2847</v>
      </c>
      <c r="E236" t="s">
        <v>2375</v>
      </c>
      <c r="F236" t="s">
        <v>2848</v>
      </c>
      <c r="G236" t="s">
        <v>7446</v>
      </c>
      <c r="H236" t="s">
        <v>2845</v>
      </c>
    </row>
    <row r="237" spans="1:8">
      <c r="A237" t="s">
        <v>225</v>
      </c>
      <c r="B237" t="s">
        <v>2849</v>
      </c>
      <c r="C237" t="s">
        <v>2230</v>
      </c>
      <c r="D237" t="s">
        <v>2850</v>
      </c>
      <c r="E237" t="s">
        <v>2248</v>
      </c>
      <c r="G237" t="s">
        <v>2237</v>
      </c>
      <c r="H237" t="s">
        <v>225</v>
      </c>
    </row>
    <row r="238" spans="1:8">
      <c r="A238" t="s">
        <v>226</v>
      </c>
      <c r="B238" t="s">
        <v>2851</v>
      </c>
      <c r="C238" t="s">
        <v>2852</v>
      </c>
      <c r="G238" t="s">
        <v>2237</v>
      </c>
      <c r="H238" t="s">
        <v>226</v>
      </c>
    </row>
    <row r="239" spans="1:8">
      <c r="A239" t="s">
        <v>2853</v>
      </c>
      <c r="B239" t="s">
        <v>2854</v>
      </c>
      <c r="C239" t="s">
        <v>2375</v>
      </c>
      <c r="D239" t="s">
        <v>2855</v>
      </c>
      <c r="E239" t="s">
        <v>2856</v>
      </c>
      <c r="F239" t="s">
        <v>2857</v>
      </c>
      <c r="G239" t="s">
        <v>7446</v>
      </c>
      <c r="H239" t="s">
        <v>2853</v>
      </c>
    </row>
    <row r="240" spans="1:8">
      <c r="A240" t="s">
        <v>227</v>
      </c>
      <c r="B240" t="s">
        <v>2858</v>
      </c>
      <c r="C240" t="s">
        <v>2230</v>
      </c>
      <c r="D240" t="s">
        <v>2859</v>
      </c>
      <c r="E240" t="s">
        <v>2244</v>
      </c>
      <c r="G240" t="s">
        <v>2237</v>
      </c>
      <c r="H240" t="s">
        <v>227</v>
      </c>
    </row>
    <row r="241" spans="1:8">
      <c r="A241" t="s">
        <v>7474</v>
      </c>
      <c r="B241" t="s">
        <v>7475</v>
      </c>
      <c r="C241" t="s">
        <v>4217</v>
      </c>
      <c r="D241" t="s">
        <v>7476</v>
      </c>
      <c r="E241" t="s">
        <v>2294</v>
      </c>
      <c r="F241" t="s">
        <v>7477</v>
      </c>
      <c r="G241" t="s">
        <v>7446</v>
      </c>
      <c r="H241" t="s">
        <v>7474</v>
      </c>
    </row>
    <row r="242" spans="1:8">
      <c r="A242" t="s">
        <v>228</v>
      </c>
      <c r="B242" t="s">
        <v>2860</v>
      </c>
      <c r="C242" t="s">
        <v>2230</v>
      </c>
      <c r="G242" t="s">
        <v>2237</v>
      </c>
      <c r="H242" t="s">
        <v>228</v>
      </c>
    </row>
    <row r="243" spans="1:8">
      <c r="A243" t="s">
        <v>229</v>
      </c>
      <c r="B243" t="s">
        <v>2861</v>
      </c>
      <c r="C243" t="s">
        <v>2559</v>
      </c>
      <c r="D243" t="s">
        <v>2862</v>
      </c>
      <c r="E243" t="s">
        <v>2461</v>
      </c>
      <c r="G243" t="s">
        <v>2237</v>
      </c>
      <c r="H243" t="s">
        <v>229</v>
      </c>
    </row>
    <row r="244" spans="1:8">
      <c r="A244" t="s">
        <v>2863</v>
      </c>
      <c r="B244" t="s">
        <v>2864</v>
      </c>
      <c r="C244" t="s">
        <v>2865</v>
      </c>
      <c r="D244" t="s">
        <v>2866</v>
      </c>
      <c r="E244" t="s">
        <v>2232</v>
      </c>
      <c r="G244" t="s">
        <v>2228</v>
      </c>
      <c r="H244" t="s">
        <v>2863</v>
      </c>
    </row>
    <row r="245" spans="1:8">
      <c r="A245" t="s">
        <v>230</v>
      </c>
      <c r="B245" t="s">
        <v>2867</v>
      </c>
      <c r="C245" t="s">
        <v>2220</v>
      </c>
      <c r="D245" t="s">
        <v>2868</v>
      </c>
      <c r="E245" t="s">
        <v>2410</v>
      </c>
      <c r="G245" t="s">
        <v>2237</v>
      </c>
      <c r="H245" t="s">
        <v>230</v>
      </c>
    </row>
    <row r="246" spans="1:8">
      <c r="A246" t="s">
        <v>1962</v>
      </c>
      <c r="B246" t="s">
        <v>2869</v>
      </c>
      <c r="C246" t="s">
        <v>2220</v>
      </c>
      <c r="D246" t="s">
        <v>7478</v>
      </c>
      <c r="E246" t="s">
        <v>2230</v>
      </c>
      <c r="G246" t="s">
        <v>2237</v>
      </c>
      <c r="H246" t="s">
        <v>1962</v>
      </c>
    </row>
    <row r="247" spans="1:8">
      <c r="A247" t="s">
        <v>231</v>
      </c>
      <c r="B247" t="s">
        <v>2869</v>
      </c>
      <c r="C247" t="s">
        <v>2248</v>
      </c>
      <c r="G247" t="s">
        <v>2228</v>
      </c>
      <c r="H247" t="s">
        <v>231</v>
      </c>
    </row>
    <row r="248" spans="1:8">
      <c r="A248" t="s">
        <v>2870</v>
      </c>
      <c r="B248" t="s">
        <v>2871</v>
      </c>
      <c r="C248" t="s">
        <v>2225</v>
      </c>
      <c r="G248" t="s">
        <v>2304</v>
      </c>
      <c r="H248" t="s">
        <v>2870</v>
      </c>
    </row>
    <row r="249" spans="1:8">
      <c r="A249" t="s">
        <v>2872</v>
      </c>
      <c r="B249" t="s">
        <v>2873</v>
      </c>
      <c r="C249" t="s">
        <v>2377</v>
      </c>
      <c r="D249" t="s">
        <v>2874</v>
      </c>
      <c r="E249" t="s">
        <v>2377</v>
      </c>
      <c r="F249" t="s">
        <v>2875</v>
      </c>
      <c r="G249" t="s">
        <v>2223</v>
      </c>
      <c r="H249" t="s">
        <v>2872</v>
      </c>
    </row>
    <row r="250" spans="1:8">
      <c r="A250" t="s">
        <v>233</v>
      </c>
      <c r="B250" t="s">
        <v>2876</v>
      </c>
      <c r="C250" t="s">
        <v>2248</v>
      </c>
      <c r="D250" t="s">
        <v>2877</v>
      </c>
      <c r="E250" t="s">
        <v>2227</v>
      </c>
      <c r="G250" t="s">
        <v>2237</v>
      </c>
      <c r="H250" t="s">
        <v>233</v>
      </c>
    </row>
    <row r="251" spans="1:8">
      <c r="A251" t="s">
        <v>7634</v>
      </c>
      <c r="B251" t="s">
        <v>2878</v>
      </c>
      <c r="C251" t="s">
        <v>2344</v>
      </c>
      <c r="G251" t="s">
        <v>2237</v>
      </c>
      <c r="H251" t="s">
        <v>7634</v>
      </c>
    </row>
    <row r="252" spans="1:8">
      <c r="A252" t="s">
        <v>234</v>
      </c>
      <c r="B252" t="s">
        <v>2878</v>
      </c>
      <c r="C252" t="s">
        <v>2225</v>
      </c>
      <c r="G252" t="s">
        <v>2228</v>
      </c>
      <c r="H252" t="s">
        <v>234</v>
      </c>
    </row>
    <row r="253" spans="1:8">
      <c r="A253" t="s">
        <v>235</v>
      </c>
      <c r="B253" t="s">
        <v>2879</v>
      </c>
      <c r="C253" t="s">
        <v>2230</v>
      </c>
      <c r="D253" t="s">
        <v>2880</v>
      </c>
      <c r="E253" t="s">
        <v>2294</v>
      </c>
      <c r="G253" t="s">
        <v>2237</v>
      </c>
      <c r="H253" t="s">
        <v>235</v>
      </c>
    </row>
    <row r="254" spans="1:8">
      <c r="A254" t="s">
        <v>236</v>
      </c>
      <c r="B254" t="s">
        <v>2881</v>
      </c>
      <c r="C254" t="s">
        <v>2882</v>
      </c>
      <c r="D254" t="s">
        <v>2883</v>
      </c>
      <c r="E254" t="s">
        <v>2286</v>
      </c>
      <c r="G254" t="s">
        <v>2237</v>
      </c>
      <c r="H254" t="s">
        <v>236</v>
      </c>
    </row>
    <row r="255" spans="1:8">
      <c r="A255" t="s">
        <v>2884</v>
      </c>
      <c r="B255" t="s">
        <v>2885</v>
      </c>
      <c r="C255" t="s">
        <v>2227</v>
      </c>
      <c r="D255" t="s">
        <v>2886</v>
      </c>
      <c r="E255" t="s">
        <v>2887</v>
      </c>
      <c r="G255" t="s">
        <v>2237</v>
      </c>
      <c r="H255" t="s">
        <v>2884</v>
      </c>
    </row>
    <row r="256" spans="1:8">
      <c r="A256" t="s">
        <v>237</v>
      </c>
      <c r="B256" t="s">
        <v>2888</v>
      </c>
      <c r="C256" t="s">
        <v>2250</v>
      </c>
      <c r="D256" t="s">
        <v>2889</v>
      </c>
      <c r="E256" t="s">
        <v>2232</v>
      </c>
      <c r="F256" t="s">
        <v>2890</v>
      </c>
      <c r="G256" t="s">
        <v>7446</v>
      </c>
      <c r="H256" t="s">
        <v>237</v>
      </c>
    </row>
    <row r="257" spans="1:8">
      <c r="A257" t="s">
        <v>1821</v>
      </c>
      <c r="B257" t="s">
        <v>2891</v>
      </c>
      <c r="C257" t="s">
        <v>2377</v>
      </c>
      <c r="D257" t="s">
        <v>2892</v>
      </c>
      <c r="E257" t="s">
        <v>2375</v>
      </c>
      <c r="F257" t="s">
        <v>2893</v>
      </c>
      <c r="G257" t="s">
        <v>7446</v>
      </c>
      <c r="H257" t="s">
        <v>1821</v>
      </c>
    </row>
    <row r="258" spans="1:8">
      <c r="A258" t="s">
        <v>2894</v>
      </c>
      <c r="B258" t="s">
        <v>2895</v>
      </c>
      <c r="C258" t="s">
        <v>2377</v>
      </c>
      <c r="G258" t="s">
        <v>2228</v>
      </c>
      <c r="H258" t="s">
        <v>2894</v>
      </c>
    </row>
    <row r="259" spans="1:8">
      <c r="A259" t="s">
        <v>239</v>
      </c>
      <c r="B259" t="s">
        <v>2896</v>
      </c>
      <c r="C259" t="s">
        <v>2559</v>
      </c>
      <c r="G259" t="s">
        <v>7473</v>
      </c>
      <c r="H259" t="s">
        <v>239</v>
      </c>
    </row>
    <row r="260" spans="1:8">
      <c r="A260" t="s">
        <v>1582</v>
      </c>
      <c r="B260" t="s">
        <v>2897</v>
      </c>
      <c r="C260" t="s">
        <v>2559</v>
      </c>
      <c r="G260" t="s">
        <v>2237</v>
      </c>
      <c r="H260" t="s">
        <v>1582</v>
      </c>
    </row>
    <row r="261" spans="1:8">
      <c r="A261" t="s">
        <v>242</v>
      </c>
      <c r="B261" t="s">
        <v>2902</v>
      </c>
      <c r="C261" t="s">
        <v>2225</v>
      </c>
      <c r="G261" t="s">
        <v>2228</v>
      </c>
      <c r="H261" t="s">
        <v>242</v>
      </c>
    </row>
    <row r="262" spans="1:8">
      <c r="A262" t="s">
        <v>7479</v>
      </c>
      <c r="B262" t="s">
        <v>7480</v>
      </c>
      <c r="C262" t="s">
        <v>2248</v>
      </c>
      <c r="D262" t="s">
        <v>7481</v>
      </c>
      <c r="E262" t="s">
        <v>2232</v>
      </c>
      <c r="F262" t="s">
        <v>7482</v>
      </c>
      <c r="G262" t="s">
        <v>7446</v>
      </c>
      <c r="H262" t="s">
        <v>7479</v>
      </c>
    </row>
    <row r="263" spans="1:8">
      <c r="A263" t="s">
        <v>243</v>
      </c>
      <c r="B263" t="s">
        <v>2907</v>
      </c>
      <c r="C263" t="s">
        <v>2399</v>
      </c>
      <c r="D263" t="s">
        <v>2908</v>
      </c>
      <c r="E263" t="s">
        <v>2227</v>
      </c>
      <c r="G263" t="s">
        <v>2237</v>
      </c>
      <c r="H263" t="s">
        <v>243</v>
      </c>
    </row>
    <row r="264" spans="1:8">
      <c r="A264" t="s">
        <v>7483</v>
      </c>
      <c r="B264" t="s">
        <v>7484</v>
      </c>
      <c r="C264" t="s">
        <v>2399</v>
      </c>
      <c r="G264" t="s">
        <v>7473</v>
      </c>
      <c r="H264" t="s">
        <v>7483</v>
      </c>
    </row>
    <row r="265" spans="1:8">
      <c r="A265" t="s">
        <v>244</v>
      </c>
      <c r="B265" t="s">
        <v>2909</v>
      </c>
      <c r="C265" t="s">
        <v>2242</v>
      </c>
      <c r="D265" t="s">
        <v>2910</v>
      </c>
      <c r="E265" t="s">
        <v>2242</v>
      </c>
      <c r="G265" t="s">
        <v>2237</v>
      </c>
      <c r="H265" t="s">
        <v>244</v>
      </c>
    </row>
    <row r="266" spans="1:8">
      <c r="A266" t="s">
        <v>245</v>
      </c>
      <c r="B266" t="s">
        <v>2911</v>
      </c>
      <c r="C266" t="s">
        <v>2675</v>
      </c>
      <c r="G266" t="s">
        <v>7473</v>
      </c>
      <c r="H266" t="s">
        <v>245</v>
      </c>
    </row>
    <row r="267" spans="1:8">
      <c r="A267" t="s">
        <v>247</v>
      </c>
      <c r="B267" t="s">
        <v>2912</v>
      </c>
      <c r="C267" t="s">
        <v>2675</v>
      </c>
      <c r="D267" t="s">
        <v>2913</v>
      </c>
      <c r="E267" t="s">
        <v>2428</v>
      </c>
      <c r="G267" t="s">
        <v>2237</v>
      </c>
      <c r="H267" t="s">
        <v>247</v>
      </c>
    </row>
    <row r="268" spans="1:8">
      <c r="A268" t="s">
        <v>1583</v>
      </c>
      <c r="B268" t="s">
        <v>2914</v>
      </c>
      <c r="C268" t="s">
        <v>2375</v>
      </c>
      <c r="D268" t="s">
        <v>2915</v>
      </c>
      <c r="E268" t="s">
        <v>2375</v>
      </c>
      <c r="G268" t="s">
        <v>2237</v>
      </c>
      <c r="H268" t="s">
        <v>1583</v>
      </c>
    </row>
    <row r="269" spans="1:8">
      <c r="A269" t="s">
        <v>2916</v>
      </c>
      <c r="B269" t="s">
        <v>2917</v>
      </c>
      <c r="C269" t="s">
        <v>2375</v>
      </c>
      <c r="D269" t="s">
        <v>2915</v>
      </c>
      <c r="E269" t="s">
        <v>2375</v>
      </c>
      <c r="F269" t="s">
        <v>2918</v>
      </c>
      <c r="G269" t="s">
        <v>7446</v>
      </c>
      <c r="H269" t="s">
        <v>2916</v>
      </c>
    </row>
    <row r="270" spans="1:8">
      <c r="A270" t="s">
        <v>248</v>
      </c>
      <c r="B270" t="s">
        <v>2919</v>
      </c>
      <c r="C270" t="s">
        <v>2230</v>
      </c>
      <c r="D270" t="s">
        <v>2920</v>
      </c>
      <c r="E270" t="s">
        <v>2700</v>
      </c>
      <c r="G270" t="s">
        <v>2237</v>
      </c>
      <c r="H270" t="s">
        <v>248</v>
      </c>
    </row>
    <row r="271" spans="1:8">
      <c r="A271" t="s">
        <v>249</v>
      </c>
      <c r="B271" t="s">
        <v>2921</v>
      </c>
      <c r="C271" t="s">
        <v>2559</v>
      </c>
      <c r="D271" t="s">
        <v>2922</v>
      </c>
      <c r="E271" t="s">
        <v>2232</v>
      </c>
      <c r="G271" t="s">
        <v>2237</v>
      </c>
      <c r="H271" t="s">
        <v>249</v>
      </c>
    </row>
    <row r="272" spans="1:8">
      <c r="A272" t="s">
        <v>1584</v>
      </c>
      <c r="B272" t="s">
        <v>2923</v>
      </c>
      <c r="C272" t="s">
        <v>2559</v>
      </c>
      <c r="G272" t="s">
        <v>2237</v>
      </c>
      <c r="H272" t="s">
        <v>1584</v>
      </c>
    </row>
    <row r="273" spans="1:8">
      <c r="A273" t="s">
        <v>251</v>
      </c>
      <c r="B273" t="s">
        <v>2924</v>
      </c>
      <c r="C273" t="s">
        <v>2242</v>
      </c>
      <c r="D273" t="s">
        <v>2925</v>
      </c>
      <c r="E273" t="s">
        <v>2232</v>
      </c>
      <c r="G273" t="s">
        <v>2237</v>
      </c>
      <c r="H273" t="s">
        <v>251</v>
      </c>
    </row>
    <row r="274" spans="1:8">
      <c r="A274" t="s">
        <v>252</v>
      </c>
      <c r="B274" t="s">
        <v>2926</v>
      </c>
      <c r="C274" t="s">
        <v>2248</v>
      </c>
      <c r="D274" t="s">
        <v>2927</v>
      </c>
      <c r="E274" t="s">
        <v>2232</v>
      </c>
      <c r="G274" t="s">
        <v>2237</v>
      </c>
      <c r="H274" t="s">
        <v>252</v>
      </c>
    </row>
    <row r="275" spans="1:8">
      <c r="A275" t="s">
        <v>253</v>
      </c>
      <c r="B275" t="s">
        <v>2928</v>
      </c>
      <c r="C275" t="s">
        <v>2250</v>
      </c>
      <c r="D275" t="s">
        <v>2929</v>
      </c>
      <c r="E275" t="s">
        <v>2250</v>
      </c>
      <c r="G275" t="s">
        <v>2237</v>
      </c>
      <c r="H275" t="s">
        <v>253</v>
      </c>
    </row>
    <row r="276" spans="1:8">
      <c r="A276" t="s">
        <v>254</v>
      </c>
      <c r="B276" t="s">
        <v>2930</v>
      </c>
      <c r="C276" t="s">
        <v>2225</v>
      </c>
      <c r="D276" t="s">
        <v>2931</v>
      </c>
      <c r="E276" t="s">
        <v>2321</v>
      </c>
      <c r="G276" t="s">
        <v>2228</v>
      </c>
      <c r="H276" t="s">
        <v>254</v>
      </c>
    </row>
    <row r="277" spans="1:8">
      <c r="A277" t="s">
        <v>7635</v>
      </c>
      <c r="B277" t="s">
        <v>7636</v>
      </c>
      <c r="C277" t="s">
        <v>2675</v>
      </c>
      <c r="D277" t="s">
        <v>7637</v>
      </c>
      <c r="E277" t="s">
        <v>2675</v>
      </c>
      <c r="G277" t="s">
        <v>2237</v>
      </c>
      <c r="H277" t="s">
        <v>7635</v>
      </c>
    </row>
    <row r="278" spans="1:8">
      <c r="A278" t="s">
        <v>256</v>
      </c>
      <c r="B278" t="s">
        <v>2932</v>
      </c>
      <c r="C278" t="s">
        <v>2399</v>
      </c>
      <c r="D278" t="s">
        <v>2933</v>
      </c>
      <c r="E278" t="s">
        <v>2232</v>
      </c>
      <c r="F278" t="s">
        <v>2934</v>
      </c>
      <c r="G278" t="s">
        <v>7446</v>
      </c>
      <c r="H278" t="s">
        <v>256</v>
      </c>
    </row>
    <row r="279" spans="1:8">
      <c r="A279" t="s">
        <v>257</v>
      </c>
      <c r="B279" t="s">
        <v>2935</v>
      </c>
      <c r="C279" t="s">
        <v>2328</v>
      </c>
      <c r="D279" t="s">
        <v>2936</v>
      </c>
      <c r="E279" t="s">
        <v>2321</v>
      </c>
      <c r="G279" t="s">
        <v>2237</v>
      </c>
      <c r="H279" t="s">
        <v>257</v>
      </c>
    </row>
    <row r="280" spans="1:8">
      <c r="A280" t="s">
        <v>259</v>
      </c>
      <c r="B280" t="s">
        <v>2937</v>
      </c>
      <c r="C280" t="s">
        <v>2270</v>
      </c>
      <c r="D280" t="s">
        <v>2938</v>
      </c>
      <c r="E280" t="s">
        <v>2270</v>
      </c>
      <c r="F280" t="s">
        <v>2939</v>
      </c>
      <c r="G280" t="s">
        <v>7446</v>
      </c>
      <c r="H280" t="s">
        <v>259</v>
      </c>
    </row>
    <row r="281" spans="1:8">
      <c r="A281" t="s">
        <v>260</v>
      </c>
      <c r="B281" t="s">
        <v>2940</v>
      </c>
      <c r="C281" t="s">
        <v>2254</v>
      </c>
      <c r="D281" t="s">
        <v>2941</v>
      </c>
      <c r="E281" t="s">
        <v>2942</v>
      </c>
      <c r="G281" t="s">
        <v>2228</v>
      </c>
      <c r="H281" t="s">
        <v>260</v>
      </c>
    </row>
    <row r="282" spans="1:8">
      <c r="A282" t="s">
        <v>261</v>
      </c>
      <c r="B282" t="s">
        <v>2943</v>
      </c>
      <c r="C282" t="s">
        <v>2944</v>
      </c>
      <c r="D282" t="s">
        <v>2945</v>
      </c>
      <c r="E282" t="s">
        <v>2227</v>
      </c>
      <c r="G282" t="s">
        <v>2228</v>
      </c>
      <c r="H282" t="s">
        <v>261</v>
      </c>
    </row>
    <row r="283" spans="1:8">
      <c r="A283" t="s">
        <v>2946</v>
      </c>
      <c r="B283" t="s">
        <v>2947</v>
      </c>
      <c r="C283" t="s">
        <v>2242</v>
      </c>
      <c r="D283" t="s">
        <v>2948</v>
      </c>
      <c r="E283" t="s">
        <v>2242</v>
      </c>
      <c r="G283" t="s">
        <v>2237</v>
      </c>
      <c r="H283" t="s">
        <v>2946</v>
      </c>
    </row>
    <row r="284" spans="1:8">
      <c r="A284" t="s">
        <v>2949</v>
      </c>
      <c r="B284" t="s">
        <v>2950</v>
      </c>
      <c r="C284" t="s">
        <v>2375</v>
      </c>
      <c r="D284" t="s">
        <v>2951</v>
      </c>
      <c r="E284" t="s">
        <v>2321</v>
      </c>
      <c r="G284" t="s">
        <v>2228</v>
      </c>
      <c r="H284" t="s">
        <v>2949</v>
      </c>
    </row>
    <row r="285" spans="1:8">
      <c r="A285" t="s">
        <v>2952</v>
      </c>
      <c r="B285" t="s">
        <v>2953</v>
      </c>
      <c r="C285" t="s">
        <v>2334</v>
      </c>
      <c r="D285" t="s">
        <v>2954</v>
      </c>
      <c r="E285" t="s">
        <v>2286</v>
      </c>
      <c r="G285" t="s">
        <v>2228</v>
      </c>
      <c r="H285" t="s">
        <v>2952</v>
      </c>
    </row>
    <row r="286" spans="1:8">
      <c r="A286" t="s">
        <v>264</v>
      </c>
      <c r="B286" t="s">
        <v>2955</v>
      </c>
      <c r="C286" t="s">
        <v>2956</v>
      </c>
      <c r="G286" t="s">
        <v>2237</v>
      </c>
      <c r="H286" t="s">
        <v>264</v>
      </c>
    </row>
    <row r="287" spans="1:8">
      <c r="A287" t="s">
        <v>265</v>
      </c>
      <c r="B287" t="s">
        <v>2957</v>
      </c>
      <c r="C287" t="s">
        <v>2270</v>
      </c>
      <c r="D287" t="s">
        <v>2958</v>
      </c>
      <c r="E287" t="s">
        <v>2382</v>
      </c>
      <c r="G287" t="s">
        <v>2237</v>
      </c>
      <c r="H287" t="s">
        <v>265</v>
      </c>
    </row>
    <row r="288" spans="1:8">
      <c r="A288" t="s">
        <v>266</v>
      </c>
      <c r="B288" t="s">
        <v>2959</v>
      </c>
      <c r="C288" t="s">
        <v>2230</v>
      </c>
      <c r="G288" t="s">
        <v>2237</v>
      </c>
      <c r="H288" t="s">
        <v>266</v>
      </c>
    </row>
    <row r="289" spans="1:8">
      <c r="A289" t="s">
        <v>2960</v>
      </c>
      <c r="B289" t="s">
        <v>2961</v>
      </c>
      <c r="C289" t="s">
        <v>2340</v>
      </c>
      <c r="D289" t="s">
        <v>2962</v>
      </c>
      <c r="E289" t="s">
        <v>2340</v>
      </c>
      <c r="G289" t="s">
        <v>2237</v>
      </c>
      <c r="H289" t="s">
        <v>2960</v>
      </c>
    </row>
    <row r="290" spans="1:8">
      <c r="A290" t="s">
        <v>2963</v>
      </c>
      <c r="B290" t="s">
        <v>2964</v>
      </c>
      <c r="C290" t="s">
        <v>2270</v>
      </c>
      <c r="D290" t="s">
        <v>2965</v>
      </c>
      <c r="E290" t="s">
        <v>2270</v>
      </c>
      <c r="G290" t="s">
        <v>2237</v>
      </c>
      <c r="H290" t="s">
        <v>2963</v>
      </c>
    </row>
    <row r="291" spans="1:8">
      <c r="A291" t="s">
        <v>1585</v>
      </c>
      <c r="B291" t="s">
        <v>2966</v>
      </c>
      <c r="C291" t="s">
        <v>2750</v>
      </c>
      <c r="D291" t="s">
        <v>2967</v>
      </c>
      <c r="E291" t="s">
        <v>2750</v>
      </c>
      <c r="F291" t="s">
        <v>2968</v>
      </c>
      <c r="G291" t="s">
        <v>7446</v>
      </c>
      <c r="H291" t="s">
        <v>1585</v>
      </c>
    </row>
    <row r="292" spans="1:8">
      <c r="A292" t="s">
        <v>268</v>
      </c>
      <c r="B292" t="s">
        <v>2969</v>
      </c>
      <c r="C292" t="s">
        <v>2700</v>
      </c>
      <c r="D292" t="s">
        <v>2970</v>
      </c>
      <c r="E292" t="s">
        <v>2410</v>
      </c>
      <c r="G292" t="s">
        <v>2237</v>
      </c>
      <c r="H292" t="s">
        <v>268</v>
      </c>
    </row>
    <row r="293" spans="1:8">
      <c r="A293" t="s">
        <v>1803</v>
      </c>
      <c r="B293" t="s">
        <v>7485</v>
      </c>
      <c r="C293" t="s">
        <v>2407</v>
      </c>
      <c r="D293" t="s">
        <v>7486</v>
      </c>
      <c r="E293" t="s">
        <v>2407</v>
      </c>
      <c r="G293" t="s">
        <v>2237</v>
      </c>
      <c r="H293" t="s">
        <v>1803</v>
      </c>
    </row>
    <row r="294" spans="1:8">
      <c r="A294" t="s">
        <v>269</v>
      </c>
      <c r="B294" t="s">
        <v>2971</v>
      </c>
      <c r="C294" t="s">
        <v>2270</v>
      </c>
      <c r="D294" t="s">
        <v>2972</v>
      </c>
      <c r="E294" t="s">
        <v>2270</v>
      </c>
      <c r="G294" t="s">
        <v>2228</v>
      </c>
      <c r="H294" t="s">
        <v>269</v>
      </c>
    </row>
    <row r="295" spans="1:8">
      <c r="A295" t="s">
        <v>1765</v>
      </c>
      <c r="B295" t="s">
        <v>2973</v>
      </c>
      <c r="C295" t="s">
        <v>2490</v>
      </c>
      <c r="D295" t="s">
        <v>2974</v>
      </c>
      <c r="E295" t="s">
        <v>2490</v>
      </c>
      <c r="F295" t="s">
        <v>2975</v>
      </c>
      <c r="G295" t="s">
        <v>7446</v>
      </c>
      <c r="H295" t="s">
        <v>1765</v>
      </c>
    </row>
    <row r="296" spans="1:8">
      <c r="A296" t="s">
        <v>270</v>
      </c>
      <c r="B296" t="s">
        <v>2976</v>
      </c>
      <c r="C296" t="s">
        <v>2259</v>
      </c>
      <c r="D296" t="s">
        <v>2977</v>
      </c>
      <c r="E296" t="s">
        <v>2344</v>
      </c>
      <c r="G296" t="s">
        <v>2228</v>
      </c>
      <c r="H296" t="s">
        <v>270</v>
      </c>
    </row>
    <row r="297" spans="1:8">
      <c r="A297" t="s">
        <v>2978</v>
      </c>
      <c r="B297" t="s">
        <v>2979</v>
      </c>
      <c r="C297" t="s">
        <v>2407</v>
      </c>
      <c r="D297" t="s">
        <v>2980</v>
      </c>
      <c r="E297" t="s">
        <v>2321</v>
      </c>
      <c r="F297" t="s">
        <v>2981</v>
      </c>
      <c r="G297" t="s">
        <v>7446</v>
      </c>
      <c r="H297" t="s">
        <v>2978</v>
      </c>
    </row>
    <row r="298" spans="1:8">
      <c r="A298" t="s">
        <v>2982</v>
      </c>
      <c r="B298" t="s">
        <v>2983</v>
      </c>
      <c r="C298" t="s">
        <v>2425</v>
      </c>
      <c r="D298" t="s">
        <v>2984</v>
      </c>
      <c r="E298" t="s">
        <v>2321</v>
      </c>
      <c r="G298" t="s">
        <v>2228</v>
      </c>
      <c r="H298" t="s">
        <v>2982</v>
      </c>
    </row>
    <row r="299" spans="1:8">
      <c r="A299" t="s">
        <v>271</v>
      </c>
      <c r="B299" t="s">
        <v>2985</v>
      </c>
      <c r="C299" t="s">
        <v>2350</v>
      </c>
      <c r="G299" t="s">
        <v>2237</v>
      </c>
      <c r="H299" t="s">
        <v>271</v>
      </c>
    </row>
    <row r="300" spans="1:8">
      <c r="A300" t="s">
        <v>2986</v>
      </c>
      <c r="B300" t="s">
        <v>2987</v>
      </c>
      <c r="C300" t="s">
        <v>2750</v>
      </c>
      <c r="D300" t="s">
        <v>2988</v>
      </c>
      <c r="E300" t="s">
        <v>2227</v>
      </c>
      <c r="F300" t="s">
        <v>2989</v>
      </c>
      <c r="G300" t="s">
        <v>7446</v>
      </c>
      <c r="H300" t="s">
        <v>2986</v>
      </c>
    </row>
    <row r="301" spans="1:8">
      <c r="A301" t="s">
        <v>272</v>
      </c>
      <c r="B301" t="s">
        <v>2990</v>
      </c>
      <c r="C301" t="s">
        <v>2250</v>
      </c>
      <c r="D301" t="s">
        <v>2991</v>
      </c>
      <c r="E301" t="s">
        <v>2407</v>
      </c>
      <c r="F301" t="s">
        <v>2992</v>
      </c>
      <c r="G301" t="s">
        <v>7446</v>
      </c>
      <c r="H301" t="s">
        <v>272</v>
      </c>
    </row>
    <row r="302" spans="1:8">
      <c r="A302" t="s">
        <v>1587</v>
      </c>
      <c r="B302" t="s">
        <v>2993</v>
      </c>
      <c r="C302" t="s">
        <v>2242</v>
      </c>
      <c r="G302" t="s">
        <v>2237</v>
      </c>
      <c r="H302" t="s">
        <v>1587</v>
      </c>
    </row>
    <row r="303" spans="1:8">
      <c r="A303" t="s">
        <v>1588</v>
      </c>
      <c r="B303" t="s">
        <v>2994</v>
      </c>
      <c r="C303" t="s">
        <v>2413</v>
      </c>
      <c r="G303" t="s">
        <v>2237</v>
      </c>
      <c r="H303" t="s">
        <v>1588</v>
      </c>
    </row>
    <row r="304" spans="1:8">
      <c r="A304" t="s">
        <v>273</v>
      </c>
      <c r="B304" t="s">
        <v>2995</v>
      </c>
      <c r="C304" t="s">
        <v>2225</v>
      </c>
      <c r="G304" t="s">
        <v>2237</v>
      </c>
      <c r="H304" t="s">
        <v>273</v>
      </c>
    </row>
    <row r="305" spans="1:8">
      <c r="A305" t="s">
        <v>2019</v>
      </c>
      <c r="B305" t="s">
        <v>2996</v>
      </c>
      <c r="C305" t="s">
        <v>2513</v>
      </c>
      <c r="D305" t="s">
        <v>2997</v>
      </c>
      <c r="E305" t="s">
        <v>2513</v>
      </c>
      <c r="G305" t="s">
        <v>2237</v>
      </c>
      <c r="H305" t="s">
        <v>2019</v>
      </c>
    </row>
    <row r="306" spans="1:8">
      <c r="A306" t="s">
        <v>274</v>
      </c>
      <c r="B306" t="s">
        <v>2998</v>
      </c>
      <c r="C306" t="s">
        <v>2250</v>
      </c>
      <c r="G306" t="s">
        <v>2237</v>
      </c>
      <c r="H306" t="s">
        <v>274</v>
      </c>
    </row>
    <row r="307" spans="1:8">
      <c r="A307" t="s">
        <v>2999</v>
      </c>
      <c r="B307" t="s">
        <v>3000</v>
      </c>
      <c r="C307" t="s">
        <v>2250</v>
      </c>
      <c r="D307" t="s">
        <v>3001</v>
      </c>
      <c r="E307" t="s">
        <v>2250</v>
      </c>
      <c r="G307" t="s">
        <v>2304</v>
      </c>
      <c r="H307" t="s">
        <v>2999</v>
      </c>
    </row>
    <row r="308" spans="1:8">
      <c r="A308" t="s">
        <v>3002</v>
      </c>
      <c r="B308" t="s">
        <v>3003</v>
      </c>
      <c r="C308" t="s">
        <v>2250</v>
      </c>
      <c r="D308" t="s">
        <v>3001</v>
      </c>
      <c r="E308" t="s">
        <v>2250</v>
      </c>
      <c r="F308" t="s">
        <v>3004</v>
      </c>
      <c r="G308" t="s">
        <v>7446</v>
      </c>
      <c r="H308" t="s">
        <v>3002</v>
      </c>
    </row>
    <row r="309" spans="1:8">
      <c r="A309" t="s">
        <v>3005</v>
      </c>
      <c r="B309" t="s">
        <v>3006</v>
      </c>
      <c r="C309" t="s">
        <v>2750</v>
      </c>
      <c r="D309" t="s">
        <v>3007</v>
      </c>
      <c r="E309" t="s">
        <v>2750</v>
      </c>
      <c r="F309" t="s">
        <v>3008</v>
      </c>
      <c r="G309" t="s">
        <v>7446</v>
      </c>
      <c r="H309" t="s">
        <v>3005</v>
      </c>
    </row>
    <row r="310" spans="1:8">
      <c r="A310" t="s">
        <v>276</v>
      </c>
      <c r="B310" t="s">
        <v>3009</v>
      </c>
      <c r="C310" t="s">
        <v>2248</v>
      </c>
      <c r="D310" t="s">
        <v>3010</v>
      </c>
      <c r="E310" t="s">
        <v>2244</v>
      </c>
      <c r="G310" t="s">
        <v>2237</v>
      </c>
      <c r="H310" t="s">
        <v>276</v>
      </c>
    </row>
    <row r="311" spans="1:8">
      <c r="A311" t="s">
        <v>277</v>
      </c>
      <c r="B311" t="s">
        <v>3011</v>
      </c>
      <c r="C311" t="s">
        <v>2244</v>
      </c>
      <c r="D311" t="s">
        <v>3012</v>
      </c>
      <c r="E311" t="s">
        <v>2232</v>
      </c>
      <c r="F311" t="s">
        <v>3013</v>
      </c>
      <c r="G311" t="s">
        <v>7446</v>
      </c>
      <c r="H311" t="s">
        <v>277</v>
      </c>
    </row>
    <row r="312" spans="1:8">
      <c r="A312" t="s">
        <v>278</v>
      </c>
      <c r="B312" t="s">
        <v>3014</v>
      </c>
      <c r="C312" t="s">
        <v>2230</v>
      </c>
      <c r="D312" t="s">
        <v>3015</v>
      </c>
      <c r="E312" t="s">
        <v>2225</v>
      </c>
      <c r="G312" t="s">
        <v>2228</v>
      </c>
      <c r="H312" t="s">
        <v>278</v>
      </c>
    </row>
    <row r="313" spans="1:8">
      <c r="A313" t="s">
        <v>279</v>
      </c>
      <c r="B313" t="s">
        <v>3016</v>
      </c>
      <c r="C313" t="s">
        <v>2225</v>
      </c>
      <c r="D313" t="s">
        <v>3017</v>
      </c>
      <c r="E313" t="s">
        <v>2244</v>
      </c>
      <c r="G313" t="s">
        <v>2228</v>
      </c>
      <c r="H313" t="s">
        <v>279</v>
      </c>
    </row>
    <row r="314" spans="1:8">
      <c r="A314" t="s">
        <v>280</v>
      </c>
      <c r="B314" t="s">
        <v>3018</v>
      </c>
      <c r="C314" t="s">
        <v>2230</v>
      </c>
      <c r="D314" t="s">
        <v>3019</v>
      </c>
      <c r="E314" t="s">
        <v>2230</v>
      </c>
      <c r="F314" t="s">
        <v>3020</v>
      </c>
      <c r="G314" t="s">
        <v>7446</v>
      </c>
      <c r="H314" t="s">
        <v>280</v>
      </c>
    </row>
    <row r="315" spans="1:8">
      <c r="A315" t="s">
        <v>281</v>
      </c>
      <c r="B315" t="s">
        <v>3021</v>
      </c>
      <c r="C315" t="s">
        <v>2246</v>
      </c>
      <c r="D315" t="s">
        <v>3022</v>
      </c>
      <c r="E315" t="s">
        <v>2246</v>
      </c>
      <c r="G315" t="s">
        <v>2237</v>
      </c>
      <c r="H315" t="s">
        <v>281</v>
      </c>
    </row>
    <row r="316" spans="1:8">
      <c r="A316" t="s">
        <v>1589</v>
      </c>
      <c r="B316" t="s">
        <v>3023</v>
      </c>
      <c r="C316" t="s">
        <v>2344</v>
      </c>
      <c r="D316" t="s">
        <v>3024</v>
      </c>
      <c r="E316" t="s">
        <v>2344</v>
      </c>
      <c r="G316" t="s">
        <v>2304</v>
      </c>
      <c r="H316" t="s">
        <v>1589</v>
      </c>
    </row>
    <row r="317" spans="1:8">
      <c r="A317" t="s">
        <v>282</v>
      </c>
      <c r="B317" t="s">
        <v>3025</v>
      </c>
      <c r="C317" t="s">
        <v>2246</v>
      </c>
      <c r="D317" t="s">
        <v>3022</v>
      </c>
      <c r="E317" t="s">
        <v>2246</v>
      </c>
      <c r="F317" t="s">
        <v>3026</v>
      </c>
      <c r="G317" t="s">
        <v>7446</v>
      </c>
      <c r="H317" t="s">
        <v>282</v>
      </c>
    </row>
    <row r="318" spans="1:8">
      <c r="A318" t="s">
        <v>283</v>
      </c>
      <c r="B318" t="s">
        <v>3027</v>
      </c>
      <c r="C318" t="s">
        <v>2248</v>
      </c>
      <c r="D318" t="s">
        <v>3028</v>
      </c>
      <c r="E318" t="s">
        <v>2321</v>
      </c>
      <c r="G318" t="s">
        <v>2237</v>
      </c>
      <c r="H318" t="s">
        <v>283</v>
      </c>
    </row>
    <row r="319" spans="1:8">
      <c r="A319" t="s">
        <v>284</v>
      </c>
      <c r="B319" t="s">
        <v>3029</v>
      </c>
      <c r="C319" t="s">
        <v>2344</v>
      </c>
      <c r="D319" t="s">
        <v>3030</v>
      </c>
      <c r="E319" t="s">
        <v>2220</v>
      </c>
      <c r="G319" t="s">
        <v>2237</v>
      </c>
      <c r="H319" t="s">
        <v>284</v>
      </c>
    </row>
    <row r="320" spans="1:8">
      <c r="A320" t="s">
        <v>1590</v>
      </c>
      <c r="B320" t="s">
        <v>3031</v>
      </c>
      <c r="C320" t="s">
        <v>2375</v>
      </c>
      <c r="D320" t="s">
        <v>3032</v>
      </c>
      <c r="E320" t="s">
        <v>2407</v>
      </c>
      <c r="G320" t="s">
        <v>2237</v>
      </c>
      <c r="H320" t="s">
        <v>1590</v>
      </c>
    </row>
    <row r="321" spans="1:8">
      <c r="A321" t="s">
        <v>285</v>
      </c>
      <c r="B321" t="s">
        <v>3033</v>
      </c>
      <c r="C321" t="s">
        <v>2246</v>
      </c>
      <c r="D321" t="s">
        <v>3034</v>
      </c>
      <c r="E321" t="s">
        <v>2389</v>
      </c>
      <c r="G321" t="s">
        <v>2237</v>
      </c>
      <c r="H321" t="s">
        <v>285</v>
      </c>
    </row>
    <row r="322" spans="1:8">
      <c r="A322" t="s">
        <v>1591</v>
      </c>
      <c r="B322" t="s">
        <v>3035</v>
      </c>
      <c r="C322" t="s">
        <v>2230</v>
      </c>
      <c r="D322" t="s">
        <v>3036</v>
      </c>
      <c r="E322" t="s">
        <v>2377</v>
      </c>
      <c r="G322" t="s">
        <v>2237</v>
      </c>
      <c r="H322" t="s">
        <v>1591</v>
      </c>
    </row>
    <row r="323" spans="1:8">
      <c r="A323" t="s">
        <v>286</v>
      </c>
      <c r="B323" t="s">
        <v>3037</v>
      </c>
      <c r="C323" t="s">
        <v>2230</v>
      </c>
      <c r="D323" t="s">
        <v>3038</v>
      </c>
      <c r="E323" t="s">
        <v>2377</v>
      </c>
      <c r="G323" t="s">
        <v>2237</v>
      </c>
      <c r="H323" t="s">
        <v>286</v>
      </c>
    </row>
    <row r="324" spans="1:8">
      <c r="A324" t="s">
        <v>3039</v>
      </c>
      <c r="B324" t="s">
        <v>3040</v>
      </c>
      <c r="C324" t="s">
        <v>2230</v>
      </c>
      <c r="G324" t="s">
        <v>7473</v>
      </c>
      <c r="H324" t="s">
        <v>3039</v>
      </c>
    </row>
    <row r="325" spans="1:8">
      <c r="A325" t="s">
        <v>287</v>
      </c>
      <c r="B325" t="s">
        <v>3041</v>
      </c>
      <c r="C325" t="s">
        <v>2350</v>
      </c>
      <c r="G325" t="s">
        <v>2237</v>
      </c>
      <c r="H325" t="s">
        <v>287</v>
      </c>
    </row>
    <row r="326" spans="1:8">
      <c r="A326" t="s">
        <v>3042</v>
      </c>
      <c r="B326" t="s">
        <v>3043</v>
      </c>
      <c r="C326" t="s">
        <v>2230</v>
      </c>
      <c r="G326" t="s">
        <v>7473</v>
      </c>
      <c r="H326" t="s">
        <v>3042</v>
      </c>
    </row>
    <row r="327" spans="1:8">
      <c r="A327" t="s">
        <v>3048</v>
      </c>
      <c r="B327" t="s">
        <v>3049</v>
      </c>
      <c r="C327" t="s">
        <v>2230</v>
      </c>
      <c r="D327" t="s">
        <v>3050</v>
      </c>
      <c r="E327" t="s">
        <v>2543</v>
      </c>
      <c r="G327" t="s">
        <v>2228</v>
      </c>
      <c r="H327" t="s">
        <v>3048</v>
      </c>
    </row>
    <row r="328" spans="1:8">
      <c r="A328" t="s">
        <v>288</v>
      </c>
      <c r="B328" t="s">
        <v>3051</v>
      </c>
      <c r="C328" t="s">
        <v>2276</v>
      </c>
      <c r="D328" t="s">
        <v>3052</v>
      </c>
      <c r="E328" t="s">
        <v>2250</v>
      </c>
      <c r="F328" t="s">
        <v>3053</v>
      </c>
      <c r="G328" t="s">
        <v>2223</v>
      </c>
      <c r="H328" t="s">
        <v>288</v>
      </c>
    </row>
    <row r="329" spans="1:8">
      <c r="A329" t="s">
        <v>1766</v>
      </c>
      <c r="B329" t="s">
        <v>7487</v>
      </c>
      <c r="C329" t="s">
        <v>2225</v>
      </c>
      <c r="G329" t="s">
        <v>2237</v>
      </c>
      <c r="H329" t="s">
        <v>1766</v>
      </c>
    </row>
    <row r="330" spans="1:8">
      <c r="A330" t="s">
        <v>3054</v>
      </c>
      <c r="B330" t="s">
        <v>3055</v>
      </c>
      <c r="C330" t="s">
        <v>2225</v>
      </c>
      <c r="D330" t="s">
        <v>3056</v>
      </c>
      <c r="E330" t="s">
        <v>2321</v>
      </c>
      <c r="G330" t="s">
        <v>2228</v>
      </c>
      <c r="H330" t="s">
        <v>3054</v>
      </c>
    </row>
    <row r="331" spans="1:8">
      <c r="A331" t="s">
        <v>3057</v>
      </c>
      <c r="B331" t="s">
        <v>3058</v>
      </c>
      <c r="C331" t="s">
        <v>2225</v>
      </c>
      <c r="G331" t="s">
        <v>2304</v>
      </c>
      <c r="H331" t="s">
        <v>3057</v>
      </c>
    </row>
    <row r="332" spans="1:8">
      <c r="A332" t="s">
        <v>289</v>
      </c>
      <c r="B332" t="s">
        <v>3059</v>
      </c>
      <c r="C332" t="s">
        <v>2230</v>
      </c>
      <c r="D332" t="s">
        <v>3060</v>
      </c>
      <c r="E332" t="s">
        <v>2344</v>
      </c>
      <c r="G332" t="s">
        <v>2237</v>
      </c>
      <c r="H332" t="s">
        <v>289</v>
      </c>
    </row>
    <row r="333" spans="1:8">
      <c r="A333" t="s">
        <v>290</v>
      </c>
      <c r="B333" t="s">
        <v>3061</v>
      </c>
      <c r="C333" t="s">
        <v>2225</v>
      </c>
      <c r="D333" t="s">
        <v>3062</v>
      </c>
      <c r="E333" t="s">
        <v>2242</v>
      </c>
      <c r="G333" t="s">
        <v>2237</v>
      </c>
      <c r="H333" t="s">
        <v>290</v>
      </c>
    </row>
    <row r="334" spans="1:8">
      <c r="A334" t="s">
        <v>3063</v>
      </c>
      <c r="B334" t="s">
        <v>3064</v>
      </c>
      <c r="C334" t="s">
        <v>2340</v>
      </c>
      <c r="D334" t="s">
        <v>7488</v>
      </c>
      <c r="E334" t="s">
        <v>2340</v>
      </c>
      <c r="G334" t="s">
        <v>2237</v>
      </c>
      <c r="H334" t="s">
        <v>3063</v>
      </c>
    </row>
    <row r="335" spans="1:8">
      <c r="A335" t="s">
        <v>291</v>
      </c>
      <c r="B335" t="s">
        <v>3065</v>
      </c>
      <c r="C335" t="s">
        <v>2230</v>
      </c>
      <c r="G335" t="s">
        <v>2237</v>
      </c>
      <c r="H335" t="s">
        <v>291</v>
      </c>
    </row>
    <row r="336" spans="1:8">
      <c r="A336" t="s">
        <v>292</v>
      </c>
      <c r="B336" t="s">
        <v>3066</v>
      </c>
      <c r="C336" t="s">
        <v>3067</v>
      </c>
      <c r="D336" t="s">
        <v>3068</v>
      </c>
      <c r="E336" t="s">
        <v>2490</v>
      </c>
      <c r="F336" t="s">
        <v>3069</v>
      </c>
      <c r="G336" t="s">
        <v>7446</v>
      </c>
      <c r="H336" t="s">
        <v>292</v>
      </c>
    </row>
    <row r="337" spans="1:8">
      <c r="A337" t="s">
        <v>3070</v>
      </c>
      <c r="B337" t="s">
        <v>3071</v>
      </c>
      <c r="C337" t="s">
        <v>3067</v>
      </c>
      <c r="G337" t="s">
        <v>2304</v>
      </c>
      <c r="H337" t="s">
        <v>3070</v>
      </c>
    </row>
    <row r="338" spans="1:8">
      <c r="A338" t="s">
        <v>3072</v>
      </c>
      <c r="B338" t="s">
        <v>3073</v>
      </c>
      <c r="C338" t="s">
        <v>3067</v>
      </c>
      <c r="G338" t="s">
        <v>2237</v>
      </c>
      <c r="H338" t="s">
        <v>3072</v>
      </c>
    </row>
    <row r="339" spans="1:8">
      <c r="A339" t="s">
        <v>3074</v>
      </c>
      <c r="B339" t="s">
        <v>3075</v>
      </c>
      <c r="C339" t="s">
        <v>3067</v>
      </c>
      <c r="D339" t="s">
        <v>3076</v>
      </c>
      <c r="E339" t="s">
        <v>2490</v>
      </c>
      <c r="F339" t="s">
        <v>3069</v>
      </c>
      <c r="G339" t="s">
        <v>7446</v>
      </c>
      <c r="H339" t="s">
        <v>3074</v>
      </c>
    </row>
    <row r="340" spans="1:8">
      <c r="A340" t="s">
        <v>3077</v>
      </c>
      <c r="B340" t="s">
        <v>3078</v>
      </c>
      <c r="C340" t="s">
        <v>3067</v>
      </c>
      <c r="D340" t="s">
        <v>3068</v>
      </c>
      <c r="E340" t="s">
        <v>2490</v>
      </c>
      <c r="F340" t="s">
        <v>3069</v>
      </c>
      <c r="G340" t="s">
        <v>7446</v>
      </c>
      <c r="H340" t="s">
        <v>3077</v>
      </c>
    </row>
    <row r="341" spans="1:8">
      <c r="A341" t="s">
        <v>293</v>
      </c>
      <c r="B341" t="s">
        <v>3079</v>
      </c>
      <c r="C341" t="s">
        <v>2242</v>
      </c>
      <c r="D341" t="s">
        <v>3080</v>
      </c>
      <c r="E341" t="s">
        <v>2232</v>
      </c>
      <c r="G341" t="s">
        <v>2237</v>
      </c>
      <c r="H341" t="s">
        <v>293</v>
      </c>
    </row>
    <row r="342" spans="1:8">
      <c r="A342" t="s">
        <v>294</v>
      </c>
      <c r="B342" t="s">
        <v>3081</v>
      </c>
      <c r="C342" t="s">
        <v>2225</v>
      </c>
      <c r="D342" t="s">
        <v>3082</v>
      </c>
      <c r="E342" t="s">
        <v>2250</v>
      </c>
      <c r="G342" t="s">
        <v>2237</v>
      </c>
      <c r="H342" t="s">
        <v>294</v>
      </c>
    </row>
    <row r="343" spans="1:8">
      <c r="A343" t="s">
        <v>1592</v>
      </c>
      <c r="B343" t="s">
        <v>3083</v>
      </c>
      <c r="C343" t="s">
        <v>2250</v>
      </c>
      <c r="D343" t="s">
        <v>3084</v>
      </c>
      <c r="E343" t="s">
        <v>2377</v>
      </c>
      <c r="G343" t="s">
        <v>2228</v>
      </c>
      <c r="H343" t="s">
        <v>1592</v>
      </c>
    </row>
    <row r="344" spans="1:8">
      <c r="A344" t="s">
        <v>295</v>
      </c>
      <c r="B344" t="s">
        <v>3085</v>
      </c>
      <c r="C344" t="s">
        <v>2340</v>
      </c>
      <c r="D344" t="s">
        <v>3086</v>
      </c>
      <c r="E344" t="s">
        <v>2344</v>
      </c>
      <c r="G344" t="s">
        <v>2228</v>
      </c>
      <c r="H344" t="s">
        <v>295</v>
      </c>
    </row>
    <row r="345" spans="1:8">
      <c r="A345" t="s">
        <v>3087</v>
      </c>
      <c r="B345" t="s">
        <v>3088</v>
      </c>
      <c r="C345" t="s">
        <v>2750</v>
      </c>
      <c r="D345" t="s">
        <v>3089</v>
      </c>
      <c r="E345" t="s">
        <v>2750</v>
      </c>
      <c r="G345" t="s">
        <v>2237</v>
      </c>
      <c r="H345" t="s">
        <v>3087</v>
      </c>
    </row>
    <row r="346" spans="1:8">
      <c r="A346" t="s">
        <v>296</v>
      </c>
      <c r="B346" t="s">
        <v>3090</v>
      </c>
      <c r="C346" t="s">
        <v>2399</v>
      </c>
      <c r="D346" t="s">
        <v>3091</v>
      </c>
      <c r="E346" t="s">
        <v>2399</v>
      </c>
      <c r="G346" t="s">
        <v>2237</v>
      </c>
      <c r="H346" t="s">
        <v>296</v>
      </c>
    </row>
    <row r="347" spans="1:8">
      <c r="A347" t="s">
        <v>297</v>
      </c>
      <c r="B347" t="s">
        <v>3090</v>
      </c>
      <c r="C347" t="s">
        <v>2230</v>
      </c>
      <c r="D347" t="s">
        <v>3092</v>
      </c>
      <c r="E347" t="s">
        <v>2230</v>
      </c>
      <c r="G347" t="s">
        <v>2237</v>
      </c>
      <c r="H347" t="s">
        <v>297</v>
      </c>
    </row>
    <row r="348" spans="1:8">
      <c r="A348" t="s">
        <v>298</v>
      </c>
      <c r="B348" t="s">
        <v>3093</v>
      </c>
      <c r="C348" t="s">
        <v>2340</v>
      </c>
      <c r="G348" t="s">
        <v>2228</v>
      </c>
      <c r="H348" t="s">
        <v>298</v>
      </c>
    </row>
    <row r="349" spans="1:8">
      <c r="A349" t="s">
        <v>299</v>
      </c>
      <c r="B349" t="s">
        <v>3094</v>
      </c>
      <c r="C349" t="s">
        <v>2230</v>
      </c>
      <c r="D349" t="s">
        <v>3095</v>
      </c>
      <c r="E349" t="s">
        <v>2321</v>
      </c>
      <c r="G349" t="s">
        <v>2237</v>
      </c>
      <c r="H349" t="s">
        <v>299</v>
      </c>
    </row>
    <row r="350" spans="1:8">
      <c r="A350" t="s">
        <v>300</v>
      </c>
      <c r="B350" t="s">
        <v>3096</v>
      </c>
      <c r="C350" t="s">
        <v>3097</v>
      </c>
      <c r="D350" t="s">
        <v>3098</v>
      </c>
      <c r="E350" t="s">
        <v>3097</v>
      </c>
      <c r="F350" t="s">
        <v>3099</v>
      </c>
      <c r="G350" t="s">
        <v>7446</v>
      </c>
      <c r="H350" t="s">
        <v>300</v>
      </c>
    </row>
    <row r="351" spans="1:8">
      <c r="A351" t="s">
        <v>301</v>
      </c>
      <c r="B351" t="s">
        <v>3100</v>
      </c>
      <c r="C351" t="s">
        <v>2225</v>
      </c>
      <c r="D351" t="s">
        <v>3101</v>
      </c>
      <c r="E351" t="s">
        <v>2227</v>
      </c>
      <c r="G351" t="s">
        <v>2237</v>
      </c>
      <c r="H351" t="s">
        <v>301</v>
      </c>
    </row>
    <row r="352" spans="1:8">
      <c r="A352" t="s">
        <v>302</v>
      </c>
      <c r="B352" t="s">
        <v>3102</v>
      </c>
      <c r="C352" t="s">
        <v>2270</v>
      </c>
      <c r="G352" t="s">
        <v>2237</v>
      </c>
      <c r="H352" t="s">
        <v>302</v>
      </c>
    </row>
    <row r="353" spans="1:8">
      <c r="A353" t="s">
        <v>303</v>
      </c>
      <c r="B353" t="s">
        <v>3103</v>
      </c>
      <c r="C353" t="s">
        <v>2254</v>
      </c>
      <c r="D353" t="s">
        <v>3104</v>
      </c>
      <c r="E353" t="s">
        <v>2254</v>
      </c>
      <c r="G353" t="s">
        <v>2237</v>
      </c>
      <c r="H353" t="s">
        <v>303</v>
      </c>
    </row>
    <row r="354" spans="1:8">
      <c r="A354" t="s">
        <v>304</v>
      </c>
      <c r="B354" t="s">
        <v>3109</v>
      </c>
      <c r="C354" t="s">
        <v>2254</v>
      </c>
      <c r="D354" t="s">
        <v>3110</v>
      </c>
      <c r="E354" t="s">
        <v>2227</v>
      </c>
      <c r="G354" t="s">
        <v>2237</v>
      </c>
      <c r="H354" t="s">
        <v>304</v>
      </c>
    </row>
    <row r="355" spans="1:8">
      <c r="A355" t="s">
        <v>305</v>
      </c>
      <c r="B355" t="s">
        <v>3111</v>
      </c>
      <c r="C355" t="s">
        <v>2413</v>
      </c>
      <c r="D355" t="s">
        <v>3112</v>
      </c>
      <c r="E355" t="s">
        <v>2413</v>
      </c>
      <c r="G355" t="s">
        <v>2237</v>
      </c>
      <c r="H355" t="s">
        <v>305</v>
      </c>
    </row>
    <row r="356" spans="1:8">
      <c r="A356" t="s">
        <v>3113</v>
      </c>
      <c r="B356" t="s">
        <v>3114</v>
      </c>
      <c r="C356" t="s">
        <v>2250</v>
      </c>
      <c r="D356" t="s">
        <v>3115</v>
      </c>
      <c r="E356" t="s">
        <v>2321</v>
      </c>
      <c r="F356" t="s">
        <v>3116</v>
      </c>
      <c r="G356" t="s">
        <v>7446</v>
      </c>
      <c r="H356" t="s">
        <v>3113</v>
      </c>
    </row>
    <row r="357" spans="1:8">
      <c r="A357" t="s">
        <v>1981</v>
      </c>
      <c r="B357" t="s">
        <v>7638</v>
      </c>
      <c r="C357" t="s">
        <v>5526</v>
      </c>
      <c r="D357" t="s">
        <v>7639</v>
      </c>
      <c r="E357" t="s">
        <v>2321</v>
      </c>
      <c r="F357" t="s">
        <v>7640</v>
      </c>
      <c r="G357" t="s">
        <v>7446</v>
      </c>
      <c r="H357" t="s">
        <v>1981</v>
      </c>
    </row>
    <row r="358" spans="1:8">
      <c r="A358" t="s">
        <v>306</v>
      </c>
      <c r="B358" t="s">
        <v>3117</v>
      </c>
      <c r="C358" t="s">
        <v>2483</v>
      </c>
      <c r="D358" t="s">
        <v>3118</v>
      </c>
      <c r="E358" t="s">
        <v>3119</v>
      </c>
      <c r="G358" t="s">
        <v>2237</v>
      </c>
      <c r="H358" t="s">
        <v>306</v>
      </c>
    </row>
    <row r="359" spans="1:8">
      <c r="A359" t="s">
        <v>3120</v>
      </c>
      <c r="B359" t="s">
        <v>3121</v>
      </c>
      <c r="C359" t="s">
        <v>2319</v>
      </c>
      <c r="D359" t="s">
        <v>3122</v>
      </c>
      <c r="E359" t="s">
        <v>3123</v>
      </c>
      <c r="G359" t="s">
        <v>2228</v>
      </c>
      <c r="H359" t="s">
        <v>3120</v>
      </c>
    </row>
    <row r="360" spans="1:8">
      <c r="A360" t="s">
        <v>307</v>
      </c>
      <c r="B360" t="s">
        <v>3124</v>
      </c>
      <c r="C360" t="s">
        <v>2227</v>
      </c>
      <c r="D360" t="s">
        <v>3125</v>
      </c>
      <c r="E360" t="s">
        <v>2227</v>
      </c>
      <c r="G360" t="s">
        <v>2237</v>
      </c>
      <c r="H360" t="s">
        <v>307</v>
      </c>
    </row>
    <row r="361" spans="1:8">
      <c r="A361" t="s">
        <v>3126</v>
      </c>
      <c r="B361" t="s">
        <v>3127</v>
      </c>
      <c r="C361" t="s">
        <v>2407</v>
      </c>
      <c r="D361" t="s">
        <v>3128</v>
      </c>
      <c r="E361" t="s">
        <v>2407</v>
      </c>
      <c r="G361" t="s">
        <v>2237</v>
      </c>
      <c r="H361" t="s">
        <v>3126</v>
      </c>
    </row>
    <row r="362" spans="1:8">
      <c r="A362" t="s">
        <v>308</v>
      </c>
      <c r="B362" t="s">
        <v>3129</v>
      </c>
      <c r="C362" t="s">
        <v>2246</v>
      </c>
      <c r="D362" t="s">
        <v>3130</v>
      </c>
      <c r="E362" t="s">
        <v>2244</v>
      </c>
      <c r="F362" t="s">
        <v>3131</v>
      </c>
      <c r="G362" t="s">
        <v>7446</v>
      </c>
      <c r="H362" t="s">
        <v>308</v>
      </c>
    </row>
    <row r="363" spans="1:8">
      <c r="A363" t="s">
        <v>1767</v>
      </c>
      <c r="B363" t="s">
        <v>3132</v>
      </c>
      <c r="C363" t="s">
        <v>3133</v>
      </c>
      <c r="G363" t="s">
        <v>2237</v>
      </c>
      <c r="H363" t="s">
        <v>1767</v>
      </c>
    </row>
    <row r="364" spans="1:8">
      <c r="A364" t="s">
        <v>1593</v>
      </c>
      <c r="B364" t="s">
        <v>3134</v>
      </c>
      <c r="C364" t="s">
        <v>2230</v>
      </c>
      <c r="G364" t="s">
        <v>2237</v>
      </c>
      <c r="H364" t="s">
        <v>1593</v>
      </c>
    </row>
    <row r="365" spans="1:8">
      <c r="A365" t="s">
        <v>309</v>
      </c>
      <c r="B365" t="s">
        <v>3135</v>
      </c>
      <c r="C365" t="s">
        <v>5439</v>
      </c>
      <c r="D365" t="s">
        <v>3136</v>
      </c>
      <c r="E365" t="s">
        <v>2321</v>
      </c>
      <c r="F365" t="s">
        <v>3137</v>
      </c>
      <c r="G365" t="s">
        <v>7446</v>
      </c>
      <c r="H365" t="s">
        <v>309</v>
      </c>
    </row>
    <row r="366" spans="1:8">
      <c r="A366" t="s">
        <v>3138</v>
      </c>
      <c r="B366" t="s">
        <v>3139</v>
      </c>
      <c r="C366" t="s">
        <v>2230</v>
      </c>
      <c r="D366" t="s">
        <v>3140</v>
      </c>
      <c r="E366" t="s">
        <v>2227</v>
      </c>
      <c r="F366" t="s">
        <v>3141</v>
      </c>
      <c r="G366" t="s">
        <v>7446</v>
      </c>
      <c r="H366" t="s">
        <v>3138</v>
      </c>
    </row>
    <row r="367" spans="1:8">
      <c r="A367" t="s">
        <v>310</v>
      </c>
      <c r="B367" t="s">
        <v>3142</v>
      </c>
      <c r="C367" t="s">
        <v>2230</v>
      </c>
      <c r="G367" t="s">
        <v>2228</v>
      </c>
      <c r="H367" t="s">
        <v>310</v>
      </c>
    </row>
    <row r="368" spans="1:8">
      <c r="A368" t="s">
        <v>311</v>
      </c>
      <c r="B368" t="s">
        <v>3143</v>
      </c>
      <c r="C368" t="s">
        <v>2259</v>
      </c>
      <c r="D368" t="s">
        <v>3144</v>
      </c>
      <c r="E368" t="s">
        <v>2232</v>
      </c>
      <c r="G368" t="s">
        <v>2237</v>
      </c>
      <c r="H368" t="s">
        <v>311</v>
      </c>
    </row>
    <row r="369" spans="1:8">
      <c r="A369" t="s">
        <v>312</v>
      </c>
      <c r="B369" t="s">
        <v>3145</v>
      </c>
      <c r="C369" t="s">
        <v>2350</v>
      </c>
      <c r="G369" t="s">
        <v>2237</v>
      </c>
      <c r="H369" t="s">
        <v>312</v>
      </c>
    </row>
    <row r="370" spans="1:8">
      <c r="A370" t="s">
        <v>3146</v>
      </c>
      <c r="B370" t="s">
        <v>3147</v>
      </c>
      <c r="C370" t="s">
        <v>2250</v>
      </c>
      <c r="D370" t="s">
        <v>3148</v>
      </c>
      <c r="E370" t="s">
        <v>2407</v>
      </c>
      <c r="F370" t="s">
        <v>3149</v>
      </c>
      <c r="G370" t="s">
        <v>2223</v>
      </c>
      <c r="H370" t="s">
        <v>3146</v>
      </c>
    </row>
    <row r="371" spans="1:8">
      <c r="A371" t="s">
        <v>3150</v>
      </c>
      <c r="B371" t="s">
        <v>3151</v>
      </c>
      <c r="C371" t="s">
        <v>2248</v>
      </c>
      <c r="D371" t="s">
        <v>3152</v>
      </c>
      <c r="E371" t="s">
        <v>3153</v>
      </c>
      <c r="F371" t="s">
        <v>3154</v>
      </c>
      <c r="G371" t="s">
        <v>7446</v>
      </c>
      <c r="H371" t="s">
        <v>3150</v>
      </c>
    </row>
    <row r="372" spans="1:8">
      <c r="A372" t="s">
        <v>314</v>
      </c>
      <c r="B372" t="s">
        <v>3158</v>
      </c>
      <c r="C372" t="s">
        <v>2321</v>
      </c>
      <c r="D372" t="s">
        <v>3159</v>
      </c>
      <c r="E372" t="s">
        <v>2321</v>
      </c>
      <c r="G372" t="s">
        <v>2228</v>
      </c>
      <c r="H372" t="s">
        <v>314</v>
      </c>
    </row>
    <row r="373" spans="1:8">
      <c r="A373" t="s">
        <v>3160</v>
      </c>
      <c r="B373" t="s">
        <v>3161</v>
      </c>
      <c r="C373" t="s">
        <v>3067</v>
      </c>
      <c r="D373" t="s">
        <v>3162</v>
      </c>
      <c r="E373" t="s">
        <v>3067</v>
      </c>
      <c r="F373" t="s">
        <v>3163</v>
      </c>
      <c r="G373" t="s">
        <v>2223</v>
      </c>
      <c r="H373" t="s">
        <v>3160</v>
      </c>
    </row>
    <row r="374" spans="1:8">
      <c r="A374" t="s">
        <v>315</v>
      </c>
      <c r="B374" t="s">
        <v>3164</v>
      </c>
      <c r="C374" t="s">
        <v>2230</v>
      </c>
      <c r="G374" t="s">
        <v>2237</v>
      </c>
      <c r="H374" t="s">
        <v>315</v>
      </c>
    </row>
    <row r="375" spans="1:8">
      <c r="A375" t="s">
        <v>3165</v>
      </c>
      <c r="B375" t="s">
        <v>3166</v>
      </c>
      <c r="C375" t="s">
        <v>2362</v>
      </c>
      <c r="D375" t="s">
        <v>3167</v>
      </c>
      <c r="E375" t="s">
        <v>2362</v>
      </c>
      <c r="F375" t="s">
        <v>3168</v>
      </c>
      <c r="G375" t="s">
        <v>7446</v>
      </c>
      <c r="H375" t="s">
        <v>3165</v>
      </c>
    </row>
    <row r="376" spans="1:8">
      <c r="A376" t="s">
        <v>317</v>
      </c>
      <c r="B376" t="s">
        <v>3169</v>
      </c>
      <c r="C376" t="s">
        <v>2375</v>
      </c>
      <c r="D376" t="s">
        <v>3170</v>
      </c>
      <c r="E376" t="s">
        <v>2375</v>
      </c>
      <c r="F376" t="s">
        <v>3171</v>
      </c>
      <c r="G376" t="s">
        <v>7446</v>
      </c>
      <c r="H376" t="s">
        <v>317</v>
      </c>
    </row>
    <row r="377" spans="1:8">
      <c r="A377" t="s">
        <v>1594</v>
      </c>
      <c r="B377" t="s">
        <v>3172</v>
      </c>
      <c r="C377" t="s">
        <v>2248</v>
      </c>
      <c r="G377" t="s">
        <v>2237</v>
      </c>
      <c r="H377" t="s">
        <v>1594</v>
      </c>
    </row>
    <row r="378" spans="1:8">
      <c r="A378" t="s">
        <v>7641</v>
      </c>
      <c r="B378" t="s">
        <v>7642</v>
      </c>
      <c r="C378" t="s">
        <v>2248</v>
      </c>
      <c r="D378" t="s">
        <v>7643</v>
      </c>
      <c r="E378" t="s">
        <v>2321</v>
      </c>
      <c r="G378" t="s">
        <v>2237</v>
      </c>
      <c r="H378" t="s">
        <v>7641</v>
      </c>
    </row>
    <row r="379" spans="1:8">
      <c r="A379" t="s">
        <v>318</v>
      </c>
      <c r="B379" t="s">
        <v>3174</v>
      </c>
      <c r="C379" t="s">
        <v>2230</v>
      </c>
      <c r="G379" t="s">
        <v>2228</v>
      </c>
      <c r="H379" t="s">
        <v>318</v>
      </c>
    </row>
    <row r="380" spans="1:8">
      <c r="A380" t="s">
        <v>319</v>
      </c>
      <c r="B380" t="s">
        <v>3175</v>
      </c>
      <c r="C380" t="s">
        <v>2242</v>
      </c>
      <c r="D380" t="s">
        <v>3176</v>
      </c>
      <c r="E380" t="s">
        <v>2344</v>
      </c>
      <c r="G380" t="s">
        <v>2228</v>
      </c>
      <c r="H380" t="s">
        <v>319</v>
      </c>
    </row>
    <row r="381" spans="1:8">
      <c r="A381" t="s">
        <v>320</v>
      </c>
      <c r="B381" t="s">
        <v>3177</v>
      </c>
      <c r="C381" t="s">
        <v>3178</v>
      </c>
      <c r="D381" t="s">
        <v>3179</v>
      </c>
      <c r="E381" t="s">
        <v>2232</v>
      </c>
      <c r="F381" t="s">
        <v>3180</v>
      </c>
      <c r="G381" t="s">
        <v>7446</v>
      </c>
      <c r="H381" t="s">
        <v>320</v>
      </c>
    </row>
    <row r="382" spans="1:8">
      <c r="A382" t="s">
        <v>3181</v>
      </c>
      <c r="B382" t="s">
        <v>3182</v>
      </c>
      <c r="C382" t="s">
        <v>3178</v>
      </c>
      <c r="D382" t="s">
        <v>3183</v>
      </c>
      <c r="E382" t="s">
        <v>3178</v>
      </c>
      <c r="F382" t="s">
        <v>3184</v>
      </c>
      <c r="G382" t="s">
        <v>2223</v>
      </c>
      <c r="H382" t="s">
        <v>3181</v>
      </c>
    </row>
    <row r="383" spans="1:8">
      <c r="A383" t="s">
        <v>3185</v>
      </c>
      <c r="B383" t="s">
        <v>3186</v>
      </c>
      <c r="C383" t="s">
        <v>2227</v>
      </c>
      <c r="G383" t="s">
        <v>2228</v>
      </c>
      <c r="H383" t="s">
        <v>3185</v>
      </c>
    </row>
    <row r="384" spans="1:8">
      <c r="A384" t="s">
        <v>321</v>
      </c>
      <c r="B384" t="s">
        <v>3187</v>
      </c>
      <c r="C384" t="s">
        <v>2230</v>
      </c>
      <c r="D384" t="s">
        <v>3188</v>
      </c>
      <c r="E384" t="s">
        <v>2227</v>
      </c>
      <c r="G384" t="s">
        <v>2237</v>
      </c>
      <c r="H384" t="s">
        <v>321</v>
      </c>
    </row>
    <row r="385" spans="1:8">
      <c r="A385" t="s">
        <v>322</v>
      </c>
      <c r="B385" t="s">
        <v>3189</v>
      </c>
      <c r="C385" t="s">
        <v>2413</v>
      </c>
      <c r="D385" t="s">
        <v>3190</v>
      </c>
      <c r="E385" t="s">
        <v>2232</v>
      </c>
      <c r="G385" t="s">
        <v>2237</v>
      </c>
      <c r="H385" t="s">
        <v>322</v>
      </c>
    </row>
    <row r="386" spans="1:8">
      <c r="A386" t="s">
        <v>1595</v>
      </c>
      <c r="B386" t="s">
        <v>3191</v>
      </c>
      <c r="C386" t="s">
        <v>2413</v>
      </c>
      <c r="D386" t="s">
        <v>3192</v>
      </c>
      <c r="E386" t="s">
        <v>2250</v>
      </c>
      <c r="G386" t="s">
        <v>2237</v>
      </c>
      <c r="H386" t="s">
        <v>1595</v>
      </c>
    </row>
    <row r="387" spans="1:8">
      <c r="A387" t="s">
        <v>327</v>
      </c>
      <c r="B387" t="s">
        <v>3193</v>
      </c>
      <c r="C387" t="s">
        <v>2225</v>
      </c>
      <c r="G387" t="s">
        <v>2237</v>
      </c>
      <c r="H387" t="s">
        <v>327</v>
      </c>
    </row>
    <row r="388" spans="1:8">
      <c r="A388" t="s">
        <v>3194</v>
      </c>
      <c r="B388" t="s">
        <v>3195</v>
      </c>
      <c r="C388" t="s">
        <v>2242</v>
      </c>
      <c r="G388" t="s">
        <v>2237</v>
      </c>
      <c r="H388" t="s">
        <v>3194</v>
      </c>
    </row>
    <row r="389" spans="1:8">
      <c r="A389" t="s">
        <v>323</v>
      </c>
      <c r="B389" t="s">
        <v>3196</v>
      </c>
      <c r="C389" t="s">
        <v>2225</v>
      </c>
      <c r="G389" t="s">
        <v>2228</v>
      </c>
      <c r="H389" t="s">
        <v>323</v>
      </c>
    </row>
    <row r="390" spans="1:8">
      <c r="A390" t="s">
        <v>324</v>
      </c>
      <c r="B390" t="s">
        <v>3197</v>
      </c>
      <c r="C390" t="s">
        <v>2294</v>
      </c>
      <c r="D390" t="s">
        <v>3198</v>
      </c>
      <c r="E390" t="s">
        <v>2375</v>
      </c>
      <c r="G390" t="s">
        <v>2237</v>
      </c>
      <c r="H390" t="s">
        <v>324</v>
      </c>
    </row>
    <row r="391" spans="1:8">
      <c r="A391" t="s">
        <v>325</v>
      </c>
      <c r="B391" t="s">
        <v>3199</v>
      </c>
      <c r="C391" t="s">
        <v>2220</v>
      </c>
      <c r="D391" t="s">
        <v>2794</v>
      </c>
      <c r="E391" t="s">
        <v>2220</v>
      </c>
      <c r="G391" t="s">
        <v>2237</v>
      </c>
      <c r="H391" t="s">
        <v>325</v>
      </c>
    </row>
    <row r="392" spans="1:8">
      <c r="A392" t="s">
        <v>1596</v>
      </c>
      <c r="B392" t="s">
        <v>3200</v>
      </c>
      <c r="C392" t="s">
        <v>2220</v>
      </c>
      <c r="G392" t="s">
        <v>2237</v>
      </c>
      <c r="H392" t="s">
        <v>1596</v>
      </c>
    </row>
    <row r="393" spans="1:8">
      <c r="A393" t="s">
        <v>326</v>
      </c>
      <c r="B393" t="s">
        <v>3201</v>
      </c>
      <c r="C393" t="s">
        <v>2220</v>
      </c>
      <c r="G393" t="s">
        <v>2237</v>
      </c>
      <c r="H393" t="s">
        <v>326</v>
      </c>
    </row>
    <row r="394" spans="1:8">
      <c r="A394" t="s">
        <v>328</v>
      </c>
      <c r="B394" t="s">
        <v>3202</v>
      </c>
      <c r="C394" t="s">
        <v>2298</v>
      </c>
      <c r="D394" t="s">
        <v>3203</v>
      </c>
      <c r="E394" t="s">
        <v>2232</v>
      </c>
      <c r="G394" t="s">
        <v>2237</v>
      </c>
      <c r="H394" t="s">
        <v>328</v>
      </c>
    </row>
    <row r="395" spans="1:8">
      <c r="A395" t="s">
        <v>3204</v>
      </c>
      <c r="B395" t="s">
        <v>3205</v>
      </c>
      <c r="C395" t="s">
        <v>2944</v>
      </c>
      <c r="D395" t="s">
        <v>3206</v>
      </c>
      <c r="E395" t="s">
        <v>2230</v>
      </c>
      <c r="F395" t="s">
        <v>3207</v>
      </c>
      <c r="G395" t="s">
        <v>7446</v>
      </c>
      <c r="H395" t="s">
        <v>3204</v>
      </c>
    </row>
    <row r="396" spans="1:8">
      <c r="A396" t="s">
        <v>330</v>
      </c>
      <c r="B396" t="s">
        <v>3208</v>
      </c>
      <c r="C396" t="s">
        <v>2675</v>
      </c>
      <c r="G396" t="s">
        <v>2237</v>
      </c>
      <c r="H396" t="s">
        <v>330</v>
      </c>
    </row>
    <row r="397" spans="1:8">
      <c r="A397" t="s">
        <v>3209</v>
      </c>
      <c r="B397" t="s">
        <v>3210</v>
      </c>
      <c r="C397" t="s">
        <v>2675</v>
      </c>
      <c r="D397" t="s">
        <v>3211</v>
      </c>
      <c r="E397" t="s">
        <v>2675</v>
      </c>
      <c r="G397" t="s">
        <v>2228</v>
      </c>
      <c r="H397" t="s">
        <v>3209</v>
      </c>
    </row>
    <row r="398" spans="1:8">
      <c r="A398" t="s">
        <v>331</v>
      </c>
      <c r="B398" t="s">
        <v>3212</v>
      </c>
      <c r="C398" t="s">
        <v>2675</v>
      </c>
      <c r="D398" t="s">
        <v>3213</v>
      </c>
      <c r="E398" t="s">
        <v>2675</v>
      </c>
      <c r="G398" t="s">
        <v>2237</v>
      </c>
      <c r="H398" t="s">
        <v>331</v>
      </c>
    </row>
    <row r="399" spans="1:8">
      <c r="A399" t="s">
        <v>1597</v>
      </c>
      <c r="B399" t="s">
        <v>3214</v>
      </c>
      <c r="C399" t="s">
        <v>2230</v>
      </c>
      <c r="G399" t="s">
        <v>2237</v>
      </c>
      <c r="H399" t="s">
        <v>1597</v>
      </c>
    </row>
    <row r="400" spans="1:8">
      <c r="A400" t="s">
        <v>332</v>
      </c>
      <c r="B400" t="s">
        <v>3215</v>
      </c>
      <c r="C400" t="s">
        <v>2230</v>
      </c>
      <c r="G400" t="s">
        <v>2237</v>
      </c>
      <c r="H400" t="s">
        <v>332</v>
      </c>
    </row>
    <row r="401" spans="1:8">
      <c r="A401" t="s">
        <v>3216</v>
      </c>
      <c r="B401" t="s">
        <v>3217</v>
      </c>
      <c r="C401" t="s">
        <v>2750</v>
      </c>
      <c r="D401" t="s">
        <v>3218</v>
      </c>
      <c r="E401" t="s">
        <v>2750</v>
      </c>
      <c r="G401" t="s">
        <v>2237</v>
      </c>
      <c r="H401" t="s">
        <v>3216</v>
      </c>
    </row>
    <row r="402" spans="1:8">
      <c r="A402" t="s">
        <v>3219</v>
      </c>
      <c r="B402" t="s">
        <v>3220</v>
      </c>
      <c r="C402" t="s">
        <v>2230</v>
      </c>
      <c r="D402" t="s">
        <v>3221</v>
      </c>
      <c r="E402" t="s">
        <v>2856</v>
      </c>
      <c r="G402" t="s">
        <v>2237</v>
      </c>
      <c r="H402" t="s">
        <v>3219</v>
      </c>
    </row>
    <row r="403" spans="1:8">
      <c r="A403" t="s">
        <v>333</v>
      </c>
      <c r="B403" t="s">
        <v>3222</v>
      </c>
      <c r="C403" t="s">
        <v>2856</v>
      </c>
      <c r="D403" t="s">
        <v>3223</v>
      </c>
      <c r="E403" t="s">
        <v>2244</v>
      </c>
      <c r="G403" t="s">
        <v>2237</v>
      </c>
      <c r="H403" t="s">
        <v>333</v>
      </c>
    </row>
    <row r="404" spans="1:8">
      <c r="A404" t="s">
        <v>335</v>
      </c>
      <c r="B404" t="s">
        <v>3226</v>
      </c>
      <c r="C404" t="s">
        <v>2242</v>
      </c>
      <c r="D404" t="s">
        <v>3227</v>
      </c>
      <c r="E404" t="s">
        <v>2227</v>
      </c>
      <c r="F404" t="s">
        <v>7246</v>
      </c>
      <c r="G404" t="s">
        <v>7446</v>
      </c>
      <c r="H404" t="s">
        <v>335</v>
      </c>
    </row>
    <row r="405" spans="1:8">
      <c r="A405" t="s">
        <v>336</v>
      </c>
      <c r="B405" t="s">
        <v>3229</v>
      </c>
      <c r="C405" t="s">
        <v>3230</v>
      </c>
      <c r="D405" t="s">
        <v>3231</v>
      </c>
      <c r="E405" t="s">
        <v>2227</v>
      </c>
      <c r="G405" t="s">
        <v>2237</v>
      </c>
      <c r="H405" t="s">
        <v>336</v>
      </c>
    </row>
    <row r="406" spans="1:8">
      <c r="A406" t="s">
        <v>337</v>
      </c>
      <c r="B406" t="s">
        <v>3229</v>
      </c>
      <c r="C406" t="s">
        <v>2750</v>
      </c>
      <c r="D406" t="s">
        <v>3232</v>
      </c>
      <c r="E406" t="s">
        <v>2232</v>
      </c>
      <c r="F406" t="s">
        <v>3233</v>
      </c>
      <c r="G406" t="s">
        <v>7446</v>
      </c>
      <c r="H406" t="s">
        <v>337</v>
      </c>
    </row>
    <row r="407" spans="1:8">
      <c r="A407" t="s">
        <v>338</v>
      </c>
      <c r="B407" t="s">
        <v>3234</v>
      </c>
      <c r="C407" t="s">
        <v>2377</v>
      </c>
      <c r="D407" t="s">
        <v>3235</v>
      </c>
      <c r="E407" t="s">
        <v>2232</v>
      </c>
      <c r="G407" t="s">
        <v>2237</v>
      </c>
      <c r="H407" t="s">
        <v>338</v>
      </c>
    </row>
    <row r="408" spans="1:8">
      <c r="A408" t="s">
        <v>3236</v>
      </c>
      <c r="B408" t="s">
        <v>3237</v>
      </c>
      <c r="C408" t="s">
        <v>2225</v>
      </c>
      <c r="D408" t="s">
        <v>3238</v>
      </c>
      <c r="E408" t="s">
        <v>2225</v>
      </c>
      <c r="G408" t="s">
        <v>7630</v>
      </c>
      <c r="H408" t="s">
        <v>3236</v>
      </c>
    </row>
    <row r="409" spans="1:8">
      <c r="A409" t="s">
        <v>339</v>
      </c>
      <c r="B409" t="s">
        <v>3239</v>
      </c>
      <c r="C409" t="s">
        <v>2882</v>
      </c>
      <c r="D409" t="s">
        <v>3240</v>
      </c>
      <c r="E409" t="s">
        <v>2679</v>
      </c>
      <c r="G409" t="s">
        <v>2237</v>
      </c>
      <c r="H409" t="s">
        <v>339</v>
      </c>
    </row>
    <row r="410" spans="1:8">
      <c r="A410" t="s">
        <v>3241</v>
      </c>
      <c r="B410" t="s">
        <v>3242</v>
      </c>
      <c r="C410" t="s">
        <v>2225</v>
      </c>
      <c r="D410" t="s">
        <v>3243</v>
      </c>
      <c r="E410" t="s">
        <v>2232</v>
      </c>
      <c r="G410" t="s">
        <v>2228</v>
      </c>
      <c r="H410" t="s">
        <v>3241</v>
      </c>
    </row>
    <row r="411" spans="1:8">
      <c r="A411" t="s">
        <v>340</v>
      </c>
      <c r="B411" t="s">
        <v>3244</v>
      </c>
      <c r="C411" t="s">
        <v>2230</v>
      </c>
      <c r="D411" t="s">
        <v>3245</v>
      </c>
      <c r="E411" t="s">
        <v>2232</v>
      </c>
      <c r="G411" t="s">
        <v>2237</v>
      </c>
      <c r="H411" t="s">
        <v>340</v>
      </c>
    </row>
    <row r="412" spans="1:8">
      <c r="A412" t="s">
        <v>341</v>
      </c>
      <c r="B412" t="s">
        <v>3246</v>
      </c>
      <c r="C412" t="s">
        <v>2399</v>
      </c>
      <c r="D412" t="s">
        <v>3247</v>
      </c>
      <c r="E412" t="s">
        <v>2399</v>
      </c>
      <c r="F412" t="s">
        <v>3248</v>
      </c>
      <c r="G412" t="s">
        <v>7446</v>
      </c>
      <c r="H412" t="s">
        <v>341</v>
      </c>
    </row>
    <row r="413" spans="1:8">
      <c r="A413" t="s">
        <v>3249</v>
      </c>
      <c r="B413" t="s">
        <v>3250</v>
      </c>
      <c r="C413" t="s">
        <v>2428</v>
      </c>
      <c r="G413" t="s">
        <v>2237</v>
      </c>
      <c r="H413" t="s">
        <v>3249</v>
      </c>
    </row>
    <row r="414" spans="1:8">
      <c r="A414" t="s">
        <v>3251</v>
      </c>
      <c r="B414" t="s">
        <v>3252</v>
      </c>
      <c r="C414" t="s">
        <v>2340</v>
      </c>
      <c r="D414" t="s">
        <v>3253</v>
      </c>
      <c r="E414" t="s">
        <v>2270</v>
      </c>
      <c r="F414" t="s">
        <v>3254</v>
      </c>
      <c r="G414" t="s">
        <v>7446</v>
      </c>
      <c r="H414" t="s">
        <v>3251</v>
      </c>
    </row>
    <row r="415" spans="1:8">
      <c r="A415" t="s">
        <v>3255</v>
      </c>
      <c r="B415" t="s">
        <v>3256</v>
      </c>
      <c r="C415" t="s">
        <v>2254</v>
      </c>
      <c r="D415" t="s">
        <v>3257</v>
      </c>
      <c r="E415" t="s">
        <v>2254</v>
      </c>
      <c r="G415" t="s">
        <v>2237</v>
      </c>
      <c r="H415" t="s">
        <v>3255</v>
      </c>
    </row>
    <row r="416" spans="1:8">
      <c r="A416" t="s">
        <v>342</v>
      </c>
      <c r="B416" t="s">
        <v>3258</v>
      </c>
      <c r="C416" t="s">
        <v>3259</v>
      </c>
      <c r="D416" t="s">
        <v>3260</v>
      </c>
      <c r="E416" t="s">
        <v>2266</v>
      </c>
      <c r="F416" t="s">
        <v>3261</v>
      </c>
      <c r="G416" t="s">
        <v>7446</v>
      </c>
      <c r="H416" t="s">
        <v>342</v>
      </c>
    </row>
    <row r="417" spans="1:8">
      <c r="A417" t="s">
        <v>344</v>
      </c>
      <c r="B417" t="s">
        <v>3262</v>
      </c>
      <c r="C417" t="s">
        <v>2425</v>
      </c>
      <c r="D417" t="s">
        <v>3263</v>
      </c>
      <c r="E417" t="s">
        <v>2321</v>
      </c>
      <c r="F417" t="s">
        <v>3264</v>
      </c>
      <c r="G417" t="s">
        <v>7446</v>
      </c>
      <c r="H417" t="s">
        <v>344</v>
      </c>
    </row>
    <row r="418" spans="1:8">
      <c r="A418" t="s">
        <v>3265</v>
      </c>
      <c r="B418" t="s">
        <v>3266</v>
      </c>
      <c r="C418" t="s">
        <v>2700</v>
      </c>
      <c r="G418" t="s">
        <v>2237</v>
      </c>
      <c r="H418" t="s">
        <v>3265</v>
      </c>
    </row>
    <row r="419" spans="1:8">
      <c r="A419" t="s">
        <v>345</v>
      </c>
      <c r="B419" t="s">
        <v>3267</v>
      </c>
      <c r="C419" t="s">
        <v>2700</v>
      </c>
      <c r="D419" t="s">
        <v>3268</v>
      </c>
      <c r="E419" t="s">
        <v>2227</v>
      </c>
      <c r="G419" t="s">
        <v>2237</v>
      </c>
      <c r="H419" t="s">
        <v>345</v>
      </c>
    </row>
    <row r="420" spans="1:8">
      <c r="A420" t="s">
        <v>1598</v>
      </c>
      <c r="B420" t="s">
        <v>3269</v>
      </c>
      <c r="C420" t="s">
        <v>2399</v>
      </c>
      <c r="D420" t="s">
        <v>3247</v>
      </c>
      <c r="E420" t="s">
        <v>2399</v>
      </c>
      <c r="G420" t="s">
        <v>2304</v>
      </c>
      <c r="H420" t="s">
        <v>1598</v>
      </c>
    </row>
    <row r="421" spans="1:8">
      <c r="A421" t="s">
        <v>347</v>
      </c>
      <c r="B421" t="s">
        <v>3270</v>
      </c>
      <c r="C421" t="s">
        <v>3153</v>
      </c>
      <c r="G421" t="s">
        <v>2228</v>
      </c>
      <c r="H421" t="s">
        <v>347</v>
      </c>
    </row>
    <row r="422" spans="1:8">
      <c r="A422" t="s">
        <v>348</v>
      </c>
      <c r="B422" t="s">
        <v>3271</v>
      </c>
      <c r="C422" t="s">
        <v>2248</v>
      </c>
      <c r="D422" t="s">
        <v>3272</v>
      </c>
      <c r="E422" t="s">
        <v>2321</v>
      </c>
      <c r="G422" t="s">
        <v>2237</v>
      </c>
      <c r="H422" t="s">
        <v>348</v>
      </c>
    </row>
    <row r="423" spans="1:8">
      <c r="A423" t="s">
        <v>349</v>
      </c>
      <c r="B423" t="s">
        <v>3273</v>
      </c>
      <c r="C423" t="s">
        <v>2259</v>
      </c>
      <c r="D423" t="s">
        <v>3274</v>
      </c>
      <c r="E423" t="s">
        <v>2321</v>
      </c>
      <c r="G423" t="s">
        <v>2237</v>
      </c>
      <c r="H423" t="s">
        <v>349</v>
      </c>
    </row>
    <row r="424" spans="1:8">
      <c r="A424" t="s">
        <v>1599</v>
      </c>
      <c r="B424" t="s">
        <v>3275</v>
      </c>
      <c r="C424" t="s">
        <v>2270</v>
      </c>
      <c r="D424" t="s">
        <v>3276</v>
      </c>
      <c r="E424" t="s">
        <v>2559</v>
      </c>
      <c r="G424" t="s">
        <v>2228</v>
      </c>
      <c r="H424" t="s">
        <v>1599</v>
      </c>
    </row>
    <row r="425" spans="1:8">
      <c r="A425" t="s">
        <v>351</v>
      </c>
      <c r="B425" t="s">
        <v>3277</v>
      </c>
      <c r="C425" t="s">
        <v>2246</v>
      </c>
      <c r="G425" t="s">
        <v>2237</v>
      </c>
      <c r="H425" t="s">
        <v>351</v>
      </c>
    </row>
    <row r="426" spans="1:8">
      <c r="A426" t="s">
        <v>3279</v>
      </c>
      <c r="B426" t="s">
        <v>3280</v>
      </c>
      <c r="C426" t="s">
        <v>2675</v>
      </c>
      <c r="D426" t="s">
        <v>3281</v>
      </c>
      <c r="E426" t="s">
        <v>2254</v>
      </c>
      <c r="G426" t="s">
        <v>2228</v>
      </c>
      <c r="H426" t="s">
        <v>3279</v>
      </c>
    </row>
    <row r="427" spans="1:8">
      <c r="A427" t="s">
        <v>352</v>
      </c>
      <c r="B427" t="s">
        <v>3282</v>
      </c>
      <c r="C427" t="s">
        <v>2227</v>
      </c>
      <c r="D427" t="s">
        <v>3283</v>
      </c>
      <c r="E427" t="s">
        <v>2227</v>
      </c>
      <c r="F427" t="s">
        <v>3284</v>
      </c>
      <c r="G427" t="s">
        <v>7446</v>
      </c>
      <c r="H427" t="s">
        <v>352</v>
      </c>
    </row>
    <row r="428" spans="1:8">
      <c r="A428" t="s">
        <v>353</v>
      </c>
      <c r="B428" t="s">
        <v>3285</v>
      </c>
      <c r="C428" t="s">
        <v>3230</v>
      </c>
      <c r="D428" t="s">
        <v>3286</v>
      </c>
      <c r="E428" t="s">
        <v>2700</v>
      </c>
      <c r="G428" t="s">
        <v>2237</v>
      </c>
      <c r="H428" t="s">
        <v>353</v>
      </c>
    </row>
    <row r="429" spans="1:8">
      <c r="A429" t="s">
        <v>3287</v>
      </c>
      <c r="B429" t="s">
        <v>3288</v>
      </c>
      <c r="C429" t="s">
        <v>2230</v>
      </c>
      <c r="D429" t="s">
        <v>2388</v>
      </c>
      <c r="E429" t="s">
        <v>2377</v>
      </c>
      <c r="G429" t="s">
        <v>2237</v>
      </c>
      <c r="H429" t="s">
        <v>3287</v>
      </c>
    </row>
    <row r="430" spans="1:8">
      <c r="A430" t="s">
        <v>3289</v>
      </c>
      <c r="B430" t="s">
        <v>3290</v>
      </c>
      <c r="C430" t="s">
        <v>2246</v>
      </c>
      <c r="G430" t="s">
        <v>2237</v>
      </c>
      <c r="H430" t="s">
        <v>3289</v>
      </c>
    </row>
    <row r="431" spans="1:8">
      <c r="A431" t="s">
        <v>357</v>
      </c>
      <c r="B431" t="s">
        <v>3291</v>
      </c>
      <c r="C431" t="s">
        <v>2246</v>
      </c>
      <c r="G431" t="s">
        <v>2237</v>
      </c>
      <c r="H431" t="s">
        <v>357</v>
      </c>
    </row>
    <row r="432" spans="1:8">
      <c r="A432" t="s">
        <v>354</v>
      </c>
      <c r="B432" t="s">
        <v>3292</v>
      </c>
      <c r="C432" t="s">
        <v>2246</v>
      </c>
      <c r="D432" t="s">
        <v>3293</v>
      </c>
      <c r="E432" t="s">
        <v>2250</v>
      </c>
      <c r="G432" t="s">
        <v>2237</v>
      </c>
      <c r="H432" t="s">
        <v>354</v>
      </c>
    </row>
    <row r="433" spans="1:8">
      <c r="A433" t="s">
        <v>355</v>
      </c>
      <c r="B433" t="s">
        <v>3294</v>
      </c>
      <c r="C433" t="s">
        <v>2865</v>
      </c>
      <c r="D433" t="s">
        <v>3295</v>
      </c>
      <c r="E433" t="s">
        <v>2321</v>
      </c>
      <c r="G433" t="s">
        <v>2228</v>
      </c>
      <c r="H433" t="s">
        <v>355</v>
      </c>
    </row>
    <row r="434" spans="1:8">
      <c r="A434" t="s">
        <v>3296</v>
      </c>
      <c r="B434" t="s">
        <v>3297</v>
      </c>
      <c r="C434" t="s">
        <v>2375</v>
      </c>
      <c r="D434" t="s">
        <v>3298</v>
      </c>
      <c r="E434" t="s">
        <v>2344</v>
      </c>
      <c r="G434" t="s">
        <v>2237</v>
      </c>
      <c r="H434" t="s">
        <v>3296</v>
      </c>
    </row>
    <row r="435" spans="1:8">
      <c r="A435" t="s">
        <v>2015</v>
      </c>
      <c r="B435" t="s">
        <v>7644</v>
      </c>
      <c r="C435" t="s">
        <v>2242</v>
      </c>
      <c r="G435" t="s">
        <v>2228</v>
      </c>
      <c r="H435" t="s">
        <v>2015</v>
      </c>
    </row>
    <row r="436" spans="1:8">
      <c r="A436" t="s">
        <v>359</v>
      </c>
      <c r="B436" t="s">
        <v>3299</v>
      </c>
      <c r="C436" t="s">
        <v>2340</v>
      </c>
      <c r="D436" t="s">
        <v>3300</v>
      </c>
      <c r="E436" t="s">
        <v>2375</v>
      </c>
      <c r="G436" t="s">
        <v>2237</v>
      </c>
      <c r="H436" t="s">
        <v>359</v>
      </c>
    </row>
    <row r="437" spans="1:8">
      <c r="A437" t="s">
        <v>360</v>
      </c>
      <c r="B437" t="s">
        <v>3301</v>
      </c>
      <c r="C437" t="s">
        <v>2675</v>
      </c>
      <c r="G437" t="s">
        <v>2237</v>
      </c>
      <c r="H437" t="s">
        <v>360</v>
      </c>
    </row>
    <row r="438" spans="1:8">
      <c r="A438" t="s">
        <v>361</v>
      </c>
      <c r="B438" t="s">
        <v>3302</v>
      </c>
      <c r="C438" t="s">
        <v>2225</v>
      </c>
      <c r="D438" t="s">
        <v>3303</v>
      </c>
      <c r="E438" t="s">
        <v>2321</v>
      </c>
      <c r="G438" t="s">
        <v>2237</v>
      </c>
      <c r="H438" t="s">
        <v>361</v>
      </c>
    </row>
    <row r="439" spans="1:8">
      <c r="A439" t="s">
        <v>3304</v>
      </c>
      <c r="B439" t="s">
        <v>3305</v>
      </c>
      <c r="C439" t="s">
        <v>2675</v>
      </c>
      <c r="G439" t="s">
        <v>2228</v>
      </c>
      <c r="H439" t="s">
        <v>3304</v>
      </c>
    </row>
    <row r="440" spans="1:8">
      <c r="A440" t="s">
        <v>3306</v>
      </c>
      <c r="B440" t="s">
        <v>3307</v>
      </c>
      <c r="C440" t="s">
        <v>2340</v>
      </c>
      <c r="D440" t="s">
        <v>3308</v>
      </c>
      <c r="E440" t="s">
        <v>2340</v>
      </c>
      <c r="F440" t="s">
        <v>3309</v>
      </c>
      <c r="G440" t="s">
        <v>7446</v>
      </c>
      <c r="H440" t="s">
        <v>3306</v>
      </c>
    </row>
    <row r="441" spans="1:8">
      <c r="A441" t="s">
        <v>362</v>
      </c>
      <c r="B441" t="s">
        <v>3310</v>
      </c>
      <c r="C441" t="s">
        <v>2225</v>
      </c>
      <c r="D441" t="s">
        <v>3311</v>
      </c>
      <c r="E441" t="s">
        <v>2225</v>
      </c>
      <c r="G441" t="s">
        <v>2237</v>
      </c>
      <c r="H441" t="s">
        <v>362</v>
      </c>
    </row>
    <row r="442" spans="1:8">
      <c r="A442" t="s">
        <v>3312</v>
      </c>
      <c r="B442" t="s">
        <v>3313</v>
      </c>
      <c r="C442" t="s">
        <v>2220</v>
      </c>
      <c r="G442" t="s">
        <v>2237</v>
      </c>
      <c r="H442" t="s">
        <v>3312</v>
      </c>
    </row>
    <row r="443" spans="1:8">
      <c r="A443" t="s">
        <v>363</v>
      </c>
      <c r="B443" t="s">
        <v>3314</v>
      </c>
      <c r="C443" t="s">
        <v>2270</v>
      </c>
      <c r="G443" t="s">
        <v>2237</v>
      </c>
      <c r="H443" t="s">
        <v>363</v>
      </c>
    </row>
    <row r="444" spans="1:8">
      <c r="A444" t="s">
        <v>364</v>
      </c>
      <c r="B444" t="s">
        <v>3315</v>
      </c>
      <c r="C444" t="s">
        <v>2377</v>
      </c>
      <c r="D444" t="s">
        <v>3316</v>
      </c>
      <c r="E444" t="s">
        <v>2321</v>
      </c>
      <c r="G444" t="s">
        <v>2237</v>
      </c>
      <c r="H444" t="s">
        <v>364</v>
      </c>
    </row>
    <row r="445" spans="1:8">
      <c r="A445" t="s">
        <v>3317</v>
      </c>
      <c r="B445" t="s">
        <v>3318</v>
      </c>
      <c r="C445" t="s">
        <v>2272</v>
      </c>
      <c r="D445" t="s">
        <v>3319</v>
      </c>
      <c r="E445" t="s">
        <v>2250</v>
      </c>
      <c r="F445" t="s">
        <v>3320</v>
      </c>
      <c r="G445" t="s">
        <v>7446</v>
      </c>
      <c r="H445" t="s">
        <v>3317</v>
      </c>
    </row>
    <row r="446" spans="1:8">
      <c r="A446" t="s">
        <v>3321</v>
      </c>
      <c r="B446" t="s">
        <v>3322</v>
      </c>
      <c r="C446" t="s">
        <v>2242</v>
      </c>
      <c r="D446" t="s">
        <v>3323</v>
      </c>
      <c r="E446" t="s">
        <v>2321</v>
      </c>
      <c r="F446" t="s">
        <v>3324</v>
      </c>
      <c r="G446" t="s">
        <v>7446</v>
      </c>
      <c r="H446" t="s">
        <v>3321</v>
      </c>
    </row>
    <row r="447" spans="1:8">
      <c r="A447" t="s">
        <v>365</v>
      </c>
      <c r="B447" t="s">
        <v>3325</v>
      </c>
      <c r="C447" t="s">
        <v>2220</v>
      </c>
      <c r="G447" t="s">
        <v>2237</v>
      </c>
      <c r="H447" t="s">
        <v>365</v>
      </c>
    </row>
    <row r="448" spans="1:8">
      <c r="A448" t="s">
        <v>3326</v>
      </c>
      <c r="B448" t="s">
        <v>3327</v>
      </c>
      <c r="C448" t="s">
        <v>2242</v>
      </c>
      <c r="D448" t="s">
        <v>3328</v>
      </c>
      <c r="E448" t="s">
        <v>2856</v>
      </c>
      <c r="F448" t="s">
        <v>7489</v>
      </c>
      <c r="G448" t="s">
        <v>2223</v>
      </c>
      <c r="H448" t="s">
        <v>3326</v>
      </c>
    </row>
    <row r="449" spans="1:8">
      <c r="A449" t="s">
        <v>1600</v>
      </c>
      <c r="B449" t="s">
        <v>3330</v>
      </c>
      <c r="C449" t="s">
        <v>2230</v>
      </c>
      <c r="G449" t="s">
        <v>2228</v>
      </c>
      <c r="H449" t="s">
        <v>1600</v>
      </c>
    </row>
    <row r="450" spans="1:8">
      <c r="A450" t="s">
        <v>366</v>
      </c>
      <c r="B450" t="s">
        <v>3331</v>
      </c>
      <c r="C450" t="s">
        <v>2270</v>
      </c>
      <c r="D450" t="s">
        <v>3332</v>
      </c>
      <c r="E450" t="s">
        <v>3333</v>
      </c>
      <c r="G450" t="s">
        <v>2237</v>
      </c>
      <c r="H450" t="s">
        <v>366</v>
      </c>
    </row>
    <row r="451" spans="1:8">
      <c r="A451" t="s">
        <v>367</v>
      </c>
      <c r="B451" t="s">
        <v>3334</v>
      </c>
      <c r="C451" t="s">
        <v>2242</v>
      </c>
      <c r="G451" t="s">
        <v>2237</v>
      </c>
      <c r="H451" t="s">
        <v>367</v>
      </c>
    </row>
    <row r="452" spans="1:8">
      <c r="A452" t="s">
        <v>368</v>
      </c>
      <c r="B452" t="s">
        <v>3335</v>
      </c>
      <c r="C452" t="s">
        <v>2413</v>
      </c>
      <c r="D452" t="s">
        <v>2722</v>
      </c>
      <c r="E452" t="s">
        <v>2840</v>
      </c>
      <c r="G452" t="s">
        <v>2237</v>
      </c>
      <c r="H452" t="s">
        <v>368</v>
      </c>
    </row>
    <row r="453" spans="1:8">
      <c r="A453" t="s">
        <v>369</v>
      </c>
      <c r="B453" t="s">
        <v>3336</v>
      </c>
      <c r="C453" t="s">
        <v>2276</v>
      </c>
      <c r="G453" t="s">
        <v>2228</v>
      </c>
      <c r="H453" t="s">
        <v>369</v>
      </c>
    </row>
    <row r="454" spans="1:8">
      <c r="A454" t="s">
        <v>370</v>
      </c>
      <c r="B454" t="s">
        <v>3337</v>
      </c>
      <c r="C454" t="s">
        <v>2230</v>
      </c>
      <c r="D454" t="s">
        <v>3338</v>
      </c>
      <c r="E454" t="s">
        <v>2230</v>
      </c>
      <c r="G454" t="s">
        <v>2237</v>
      </c>
      <c r="H454" t="s">
        <v>370</v>
      </c>
    </row>
    <row r="455" spans="1:8">
      <c r="A455" t="s">
        <v>371</v>
      </c>
      <c r="B455" t="s">
        <v>3339</v>
      </c>
      <c r="C455" t="s">
        <v>2230</v>
      </c>
      <c r="G455" t="s">
        <v>2237</v>
      </c>
      <c r="H455" t="s">
        <v>371</v>
      </c>
    </row>
    <row r="456" spans="1:8">
      <c r="A456" t="s">
        <v>372</v>
      </c>
      <c r="B456" t="s">
        <v>3340</v>
      </c>
      <c r="C456" t="s">
        <v>2230</v>
      </c>
      <c r="D456" t="s">
        <v>3338</v>
      </c>
      <c r="E456" t="s">
        <v>2230</v>
      </c>
      <c r="G456" t="s">
        <v>7473</v>
      </c>
      <c r="H456" t="s">
        <v>372</v>
      </c>
    </row>
    <row r="457" spans="1:8">
      <c r="A457" t="s">
        <v>1601</v>
      </c>
      <c r="B457" t="s">
        <v>3341</v>
      </c>
      <c r="C457" t="s">
        <v>2230</v>
      </c>
      <c r="D457" t="s">
        <v>3338</v>
      </c>
      <c r="E457" t="s">
        <v>2230</v>
      </c>
      <c r="G457" t="s">
        <v>7473</v>
      </c>
      <c r="H457" t="s">
        <v>1601</v>
      </c>
    </row>
    <row r="458" spans="1:8">
      <c r="A458" t="s">
        <v>1602</v>
      </c>
      <c r="B458" t="s">
        <v>3342</v>
      </c>
      <c r="C458" t="s">
        <v>2246</v>
      </c>
      <c r="G458" t="s">
        <v>2237</v>
      </c>
      <c r="H458" t="s">
        <v>1602</v>
      </c>
    </row>
    <row r="459" spans="1:8">
      <c r="A459" t="s">
        <v>373</v>
      </c>
      <c r="B459" t="s">
        <v>3343</v>
      </c>
      <c r="C459" t="s">
        <v>3178</v>
      </c>
      <c r="D459" t="s">
        <v>3344</v>
      </c>
      <c r="E459" t="s">
        <v>2513</v>
      </c>
      <c r="G459" t="s">
        <v>2237</v>
      </c>
      <c r="H459" t="s">
        <v>373</v>
      </c>
    </row>
    <row r="460" spans="1:8">
      <c r="A460" t="s">
        <v>374</v>
      </c>
      <c r="B460" t="s">
        <v>3345</v>
      </c>
      <c r="C460" t="s">
        <v>2490</v>
      </c>
      <c r="D460" t="s">
        <v>3346</v>
      </c>
      <c r="E460" t="s">
        <v>2490</v>
      </c>
      <c r="G460" t="s">
        <v>2237</v>
      </c>
      <c r="H460" t="s">
        <v>374</v>
      </c>
    </row>
    <row r="461" spans="1:8">
      <c r="A461" t="s">
        <v>375</v>
      </c>
      <c r="B461" t="s">
        <v>3347</v>
      </c>
      <c r="C461" t="s">
        <v>2246</v>
      </c>
      <c r="D461" t="s">
        <v>3348</v>
      </c>
      <c r="E461" t="s">
        <v>2294</v>
      </c>
      <c r="F461" t="s">
        <v>3349</v>
      </c>
      <c r="G461" t="s">
        <v>7446</v>
      </c>
      <c r="H461" t="s">
        <v>375</v>
      </c>
    </row>
    <row r="462" spans="1:8">
      <c r="A462" t="s">
        <v>3350</v>
      </c>
      <c r="B462" t="s">
        <v>3351</v>
      </c>
      <c r="C462" t="s">
        <v>2490</v>
      </c>
      <c r="D462" t="s">
        <v>3352</v>
      </c>
      <c r="E462" t="s">
        <v>2956</v>
      </c>
      <c r="F462" t="s">
        <v>3353</v>
      </c>
      <c r="G462" t="s">
        <v>2223</v>
      </c>
      <c r="H462" t="s">
        <v>3350</v>
      </c>
    </row>
    <row r="463" spans="1:8">
      <c r="A463" t="s">
        <v>389</v>
      </c>
      <c r="B463" t="s">
        <v>3354</v>
      </c>
      <c r="C463" t="s">
        <v>2230</v>
      </c>
      <c r="G463" t="s">
        <v>2237</v>
      </c>
      <c r="H463" t="s">
        <v>389</v>
      </c>
    </row>
    <row r="464" spans="1:8">
      <c r="A464" t="s">
        <v>1603</v>
      </c>
      <c r="B464" t="s">
        <v>3355</v>
      </c>
      <c r="C464" t="s">
        <v>2230</v>
      </c>
      <c r="D464" t="s">
        <v>3356</v>
      </c>
      <c r="E464" t="s">
        <v>2230</v>
      </c>
      <c r="G464" t="s">
        <v>2237</v>
      </c>
      <c r="H464" t="s">
        <v>1603</v>
      </c>
    </row>
    <row r="465" spans="1:8">
      <c r="A465" t="s">
        <v>377</v>
      </c>
      <c r="B465" t="s">
        <v>3357</v>
      </c>
      <c r="C465" t="s">
        <v>2254</v>
      </c>
      <c r="D465" t="s">
        <v>6210</v>
      </c>
      <c r="E465" t="s">
        <v>2321</v>
      </c>
      <c r="G465" t="s">
        <v>2237</v>
      </c>
      <c r="H465" t="s">
        <v>377</v>
      </c>
    </row>
    <row r="466" spans="1:8">
      <c r="A466" t="s">
        <v>3358</v>
      </c>
      <c r="B466" t="s">
        <v>3359</v>
      </c>
      <c r="C466" t="s">
        <v>2830</v>
      </c>
      <c r="D466" t="s">
        <v>3360</v>
      </c>
      <c r="E466" t="s">
        <v>2746</v>
      </c>
      <c r="G466" t="s">
        <v>2237</v>
      </c>
      <c r="H466" t="s">
        <v>3358</v>
      </c>
    </row>
    <row r="467" spans="1:8">
      <c r="A467" t="s">
        <v>378</v>
      </c>
      <c r="B467" t="s">
        <v>3361</v>
      </c>
      <c r="C467" t="s">
        <v>2254</v>
      </c>
      <c r="D467" t="s">
        <v>3362</v>
      </c>
      <c r="E467" t="s">
        <v>2321</v>
      </c>
      <c r="G467" t="s">
        <v>2228</v>
      </c>
      <c r="H467" t="s">
        <v>378</v>
      </c>
    </row>
    <row r="468" spans="1:8">
      <c r="A468" t="s">
        <v>3363</v>
      </c>
      <c r="B468" t="s">
        <v>3364</v>
      </c>
      <c r="C468" t="s">
        <v>2321</v>
      </c>
      <c r="D468" t="s">
        <v>3365</v>
      </c>
      <c r="E468" t="s">
        <v>2230</v>
      </c>
      <c r="F468" t="s">
        <v>3366</v>
      </c>
      <c r="G468" t="s">
        <v>7446</v>
      </c>
      <c r="H468" t="s">
        <v>3363</v>
      </c>
    </row>
    <row r="469" spans="1:8">
      <c r="A469" t="s">
        <v>379</v>
      </c>
      <c r="B469" t="s">
        <v>3367</v>
      </c>
      <c r="C469" t="s">
        <v>2399</v>
      </c>
      <c r="D469" t="s">
        <v>3368</v>
      </c>
      <c r="E469" t="s">
        <v>2364</v>
      </c>
      <c r="F469" t="s">
        <v>3369</v>
      </c>
      <c r="G469" t="s">
        <v>7446</v>
      </c>
      <c r="H469" t="s">
        <v>379</v>
      </c>
    </row>
    <row r="470" spans="1:8">
      <c r="A470" t="s">
        <v>380</v>
      </c>
      <c r="B470" t="s">
        <v>3370</v>
      </c>
      <c r="C470" t="s">
        <v>2230</v>
      </c>
      <c r="D470" t="s">
        <v>3365</v>
      </c>
      <c r="E470" t="s">
        <v>2230</v>
      </c>
      <c r="F470" t="s">
        <v>3366</v>
      </c>
      <c r="G470" t="s">
        <v>7446</v>
      </c>
      <c r="H470" t="s">
        <v>380</v>
      </c>
    </row>
    <row r="471" spans="1:8">
      <c r="A471" t="s">
        <v>7645</v>
      </c>
      <c r="B471" t="s">
        <v>7646</v>
      </c>
      <c r="C471" t="s">
        <v>2425</v>
      </c>
      <c r="D471" t="s">
        <v>7647</v>
      </c>
      <c r="E471" t="s">
        <v>2425</v>
      </c>
      <c r="F471" t="s">
        <v>7648</v>
      </c>
      <c r="G471" t="s">
        <v>7446</v>
      </c>
      <c r="H471" t="s">
        <v>7645</v>
      </c>
    </row>
    <row r="472" spans="1:8">
      <c r="A472" t="s">
        <v>382</v>
      </c>
      <c r="B472" t="s">
        <v>3374</v>
      </c>
      <c r="C472" t="s">
        <v>2242</v>
      </c>
      <c r="D472" t="s">
        <v>3375</v>
      </c>
      <c r="E472" t="s">
        <v>2375</v>
      </c>
      <c r="G472" t="s">
        <v>2237</v>
      </c>
      <c r="H472" t="s">
        <v>382</v>
      </c>
    </row>
    <row r="473" spans="1:8">
      <c r="A473" t="s">
        <v>383</v>
      </c>
      <c r="B473" t="s">
        <v>3376</v>
      </c>
      <c r="C473" t="s">
        <v>2340</v>
      </c>
      <c r="D473" t="s">
        <v>3377</v>
      </c>
      <c r="E473" t="s">
        <v>2340</v>
      </c>
      <c r="G473" t="s">
        <v>2237</v>
      </c>
      <c r="H473" t="s">
        <v>383</v>
      </c>
    </row>
    <row r="474" spans="1:8">
      <c r="A474" t="s">
        <v>384</v>
      </c>
      <c r="B474" t="s">
        <v>3378</v>
      </c>
      <c r="C474" t="s">
        <v>2225</v>
      </c>
      <c r="D474" t="s">
        <v>3379</v>
      </c>
      <c r="E474" t="s">
        <v>2232</v>
      </c>
      <c r="F474" t="s">
        <v>3380</v>
      </c>
      <c r="G474" t="s">
        <v>7446</v>
      </c>
      <c r="H474" t="s">
        <v>384</v>
      </c>
    </row>
    <row r="475" spans="1:8">
      <c r="A475" t="s">
        <v>385</v>
      </c>
      <c r="B475" t="s">
        <v>3381</v>
      </c>
      <c r="C475" t="s">
        <v>2270</v>
      </c>
      <c r="D475" t="s">
        <v>3382</v>
      </c>
      <c r="E475" t="s">
        <v>2407</v>
      </c>
      <c r="G475" t="s">
        <v>2237</v>
      </c>
      <c r="H475" t="s">
        <v>385</v>
      </c>
    </row>
    <row r="476" spans="1:8">
      <c r="A476" t="s">
        <v>386</v>
      </c>
      <c r="B476" t="s">
        <v>3383</v>
      </c>
      <c r="C476" t="s">
        <v>2944</v>
      </c>
      <c r="D476" t="s">
        <v>3384</v>
      </c>
      <c r="E476" t="s">
        <v>2944</v>
      </c>
      <c r="G476" t="s">
        <v>2228</v>
      </c>
      <c r="H476" t="s">
        <v>386</v>
      </c>
    </row>
    <row r="477" spans="1:8">
      <c r="A477" t="s">
        <v>3385</v>
      </c>
      <c r="B477" t="s">
        <v>3386</v>
      </c>
      <c r="C477" t="s">
        <v>2852</v>
      </c>
      <c r="D477" t="s">
        <v>3387</v>
      </c>
      <c r="E477" t="s">
        <v>2227</v>
      </c>
      <c r="F477" t="s">
        <v>3388</v>
      </c>
      <c r="G477" t="s">
        <v>7446</v>
      </c>
      <c r="H477" t="s">
        <v>3385</v>
      </c>
    </row>
    <row r="478" spans="1:8">
      <c r="A478" t="s">
        <v>387</v>
      </c>
      <c r="B478" t="s">
        <v>3389</v>
      </c>
      <c r="C478" t="s">
        <v>2270</v>
      </c>
      <c r="G478" t="s">
        <v>2228</v>
      </c>
      <c r="H478" t="s">
        <v>387</v>
      </c>
    </row>
    <row r="479" spans="1:8">
      <c r="A479" t="s">
        <v>390</v>
      </c>
      <c r="B479" t="s">
        <v>3390</v>
      </c>
      <c r="C479" t="s">
        <v>2483</v>
      </c>
      <c r="D479" t="s">
        <v>3391</v>
      </c>
      <c r="E479" t="s">
        <v>3133</v>
      </c>
      <c r="F479" t="s">
        <v>3392</v>
      </c>
      <c r="G479" t="s">
        <v>7446</v>
      </c>
      <c r="H479" t="s">
        <v>390</v>
      </c>
    </row>
    <row r="480" spans="1:8">
      <c r="A480" t="s">
        <v>391</v>
      </c>
      <c r="B480" t="s">
        <v>3393</v>
      </c>
      <c r="C480" t="s">
        <v>2286</v>
      </c>
      <c r="D480" t="s">
        <v>3394</v>
      </c>
      <c r="E480" t="s">
        <v>2286</v>
      </c>
      <c r="G480" t="s">
        <v>2237</v>
      </c>
      <c r="H480" t="s">
        <v>391</v>
      </c>
    </row>
    <row r="481" spans="1:8">
      <c r="A481" t="s">
        <v>3399</v>
      </c>
      <c r="B481" t="s">
        <v>3400</v>
      </c>
      <c r="C481" t="s">
        <v>2428</v>
      </c>
      <c r="G481" t="s">
        <v>7630</v>
      </c>
      <c r="H481" t="s">
        <v>3399</v>
      </c>
    </row>
    <row r="482" spans="1:8">
      <c r="A482" t="s">
        <v>393</v>
      </c>
      <c r="B482" t="s">
        <v>3401</v>
      </c>
      <c r="C482" t="s">
        <v>2428</v>
      </c>
      <c r="D482" t="s">
        <v>3402</v>
      </c>
      <c r="E482" t="s">
        <v>2227</v>
      </c>
      <c r="G482" t="s">
        <v>2237</v>
      </c>
      <c r="H482" t="s">
        <v>393</v>
      </c>
    </row>
    <row r="483" spans="1:8">
      <c r="A483" t="s">
        <v>394</v>
      </c>
      <c r="B483" t="s">
        <v>3403</v>
      </c>
      <c r="C483" t="s">
        <v>2225</v>
      </c>
      <c r="D483" t="s">
        <v>3404</v>
      </c>
      <c r="E483" t="s">
        <v>2321</v>
      </c>
      <c r="F483" t="s">
        <v>3405</v>
      </c>
      <c r="G483" t="s">
        <v>7446</v>
      </c>
      <c r="H483" t="s">
        <v>394</v>
      </c>
    </row>
    <row r="484" spans="1:8">
      <c r="A484" t="s">
        <v>395</v>
      </c>
      <c r="B484" t="s">
        <v>3406</v>
      </c>
      <c r="C484" t="s">
        <v>2286</v>
      </c>
      <c r="D484" t="s">
        <v>3407</v>
      </c>
      <c r="E484" t="s">
        <v>2476</v>
      </c>
      <c r="G484" t="s">
        <v>2237</v>
      </c>
      <c r="H484" t="s">
        <v>395</v>
      </c>
    </row>
    <row r="485" spans="1:8">
      <c r="A485" t="s">
        <v>3408</v>
      </c>
      <c r="B485" t="s">
        <v>3409</v>
      </c>
      <c r="C485" t="s">
        <v>2428</v>
      </c>
      <c r="D485" t="s">
        <v>3410</v>
      </c>
      <c r="E485" t="s">
        <v>2321</v>
      </c>
      <c r="G485" t="s">
        <v>2228</v>
      </c>
      <c r="H485" t="s">
        <v>3408</v>
      </c>
    </row>
    <row r="486" spans="1:8">
      <c r="A486" t="s">
        <v>3411</v>
      </c>
      <c r="B486" t="s">
        <v>3412</v>
      </c>
      <c r="C486" t="s">
        <v>2270</v>
      </c>
      <c r="G486" t="s">
        <v>2237</v>
      </c>
      <c r="H486" t="s">
        <v>3411</v>
      </c>
    </row>
    <row r="487" spans="1:8">
      <c r="A487" t="s">
        <v>397</v>
      </c>
      <c r="B487" t="s">
        <v>3413</v>
      </c>
      <c r="C487" t="s">
        <v>2242</v>
      </c>
      <c r="D487" t="s">
        <v>3414</v>
      </c>
      <c r="E487" t="s">
        <v>2543</v>
      </c>
      <c r="G487" t="s">
        <v>2237</v>
      </c>
      <c r="H487" t="s">
        <v>397</v>
      </c>
    </row>
    <row r="488" spans="1:8">
      <c r="A488" t="s">
        <v>398</v>
      </c>
      <c r="B488" t="s">
        <v>3415</v>
      </c>
      <c r="C488" t="s">
        <v>2230</v>
      </c>
      <c r="D488" t="s">
        <v>3416</v>
      </c>
      <c r="E488" t="s">
        <v>2227</v>
      </c>
      <c r="F488" t="s">
        <v>3417</v>
      </c>
      <c r="G488" t="s">
        <v>7446</v>
      </c>
      <c r="H488" t="s">
        <v>398</v>
      </c>
    </row>
    <row r="489" spans="1:8">
      <c r="A489" t="s">
        <v>399</v>
      </c>
      <c r="B489" t="s">
        <v>3418</v>
      </c>
      <c r="C489" t="s">
        <v>2887</v>
      </c>
      <c r="D489" t="s">
        <v>3419</v>
      </c>
      <c r="E489" t="s">
        <v>2266</v>
      </c>
      <c r="G489" t="s">
        <v>2228</v>
      </c>
      <c r="H489" t="s">
        <v>399</v>
      </c>
    </row>
    <row r="490" spans="1:8">
      <c r="A490" t="s">
        <v>1604</v>
      </c>
      <c r="B490" t="s">
        <v>3420</v>
      </c>
      <c r="C490" t="s">
        <v>2319</v>
      </c>
      <c r="D490" t="s">
        <v>3421</v>
      </c>
      <c r="E490" t="s">
        <v>2242</v>
      </c>
      <c r="G490" t="s">
        <v>2237</v>
      </c>
      <c r="H490" t="s">
        <v>1604</v>
      </c>
    </row>
    <row r="491" spans="1:8">
      <c r="A491" t="s">
        <v>3422</v>
      </c>
      <c r="B491" t="s">
        <v>3423</v>
      </c>
      <c r="C491" t="s">
        <v>2242</v>
      </c>
      <c r="G491" t="s">
        <v>2304</v>
      </c>
      <c r="H491" t="s">
        <v>3422</v>
      </c>
    </row>
    <row r="492" spans="1:8">
      <c r="A492" t="s">
        <v>400</v>
      </c>
      <c r="B492" t="s">
        <v>3424</v>
      </c>
      <c r="C492" t="s">
        <v>2242</v>
      </c>
      <c r="D492" t="s">
        <v>3425</v>
      </c>
      <c r="E492" t="s">
        <v>2232</v>
      </c>
      <c r="G492" t="s">
        <v>2237</v>
      </c>
      <c r="H492" t="s">
        <v>400</v>
      </c>
    </row>
    <row r="493" spans="1:8">
      <c r="A493" t="s">
        <v>1811</v>
      </c>
      <c r="B493" t="s">
        <v>7490</v>
      </c>
      <c r="C493" t="s">
        <v>2246</v>
      </c>
      <c r="D493" t="s">
        <v>7491</v>
      </c>
      <c r="E493" t="s">
        <v>2246</v>
      </c>
      <c r="G493" t="s">
        <v>2237</v>
      </c>
      <c r="H493" t="s">
        <v>1811</v>
      </c>
    </row>
    <row r="494" spans="1:8">
      <c r="A494" t="s">
        <v>401</v>
      </c>
      <c r="B494" t="s">
        <v>3426</v>
      </c>
      <c r="C494" t="s">
        <v>2262</v>
      </c>
      <c r="D494" t="s">
        <v>3427</v>
      </c>
      <c r="E494" t="s">
        <v>2250</v>
      </c>
      <c r="G494" t="s">
        <v>2237</v>
      </c>
      <c r="H494" t="s">
        <v>401</v>
      </c>
    </row>
    <row r="495" spans="1:8">
      <c r="A495" t="s">
        <v>402</v>
      </c>
      <c r="B495" t="s">
        <v>3428</v>
      </c>
      <c r="C495" t="s">
        <v>2220</v>
      </c>
      <c r="D495" t="s">
        <v>3429</v>
      </c>
      <c r="E495" t="s">
        <v>2220</v>
      </c>
      <c r="F495" t="s">
        <v>3430</v>
      </c>
      <c r="G495" t="s">
        <v>7446</v>
      </c>
      <c r="H495" t="s">
        <v>402</v>
      </c>
    </row>
    <row r="496" spans="1:8">
      <c r="A496" t="s">
        <v>403</v>
      </c>
      <c r="B496" t="s">
        <v>3431</v>
      </c>
      <c r="C496" t="s">
        <v>2399</v>
      </c>
      <c r="D496" t="s">
        <v>3432</v>
      </c>
      <c r="E496" t="s">
        <v>2244</v>
      </c>
      <c r="G496" t="s">
        <v>2228</v>
      </c>
      <c r="H496" t="s">
        <v>403</v>
      </c>
    </row>
    <row r="497" spans="1:8">
      <c r="A497" t="s">
        <v>3433</v>
      </c>
      <c r="B497" t="s">
        <v>3434</v>
      </c>
      <c r="C497" t="s">
        <v>2559</v>
      </c>
      <c r="D497" t="s">
        <v>3435</v>
      </c>
      <c r="E497" t="s">
        <v>2559</v>
      </c>
      <c r="F497" t="s">
        <v>3436</v>
      </c>
      <c r="G497" t="s">
        <v>7446</v>
      </c>
      <c r="H497" t="s">
        <v>3433</v>
      </c>
    </row>
    <row r="498" spans="1:8">
      <c r="A498" t="s">
        <v>404</v>
      </c>
      <c r="B498" t="s">
        <v>3437</v>
      </c>
      <c r="C498" t="s">
        <v>2750</v>
      </c>
      <c r="G498" t="s">
        <v>2237</v>
      </c>
      <c r="H498" t="s">
        <v>404</v>
      </c>
    </row>
    <row r="499" spans="1:8">
      <c r="A499" t="s">
        <v>405</v>
      </c>
      <c r="B499" t="s">
        <v>3438</v>
      </c>
      <c r="C499" t="s">
        <v>2220</v>
      </c>
      <c r="D499" t="s">
        <v>3439</v>
      </c>
      <c r="E499" t="s">
        <v>2286</v>
      </c>
      <c r="G499" t="s">
        <v>2237</v>
      </c>
      <c r="H499" t="s">
        <v>405</v>
      </c>
    </row>
    <row r="500" spans="1:8">
      <c r="A500" t="s">
        <v>406</v>
      </c>
      <c r="B500" t="s">
        <v>3440</v>
      </c>
      <c r="C500" t="s">
        <v>2230</v>
      </c>
      <c r="D500" t="s">
        <v>3441</v>
      </c>
      <c r="E500" t="s">
        <v>2321</v>
      </c>
      <c r="G500" t="s">
        <v>2228</v>
      </c>
      <c r="H500" t="s">
        <v>406</v>
      </c>
    </row>
    <row r="501" spans="1:8">
      <c r="A501" t="s">
        <v>407</v>
      </c>
      <c r="B501" t="s">
        <v>3442</v>
      </c>
      <c r="C501" t="s">
        <v>2377</v>
      </c>
      <c r="D501" t="s">
        <v>3443</v>
      </c>
      <c r="E501" t="s">
        <v>2377</v>
      </c>
      <c r="F501" t="s">
        <v>3444</v>
      </c>
      <c r="G501" t="s">
        <v>7446</v>
      </c>
      <c r="H501" t="s">
        <v>407</v>
      </c>
    </row>
    <row r="502" spans="1:8">
      <c r="A502" t="s">
        <v>3445</v>
      </c>
      <c r="B502" t="s">
        <v>3446</v>
      </c>
      <c r="C502" t="s">
        <v>2270</v>
      </c>
      <c r="D502" t="s">
        <v>3447</v>
      </c>
      <c r="E502" t="s">
        <v>2270</v>
      </c>
      <c r="F502" t="s">
        <v>3448</v>
      </c>
      <c r="G502" t="s">
        <v>7446</v>
      </c>
      <c r="H502" t="s">
        <v>3445</v>
      </c>
    </row>
    <row r="503" spans="1:8">
      <c r="A503" t="s">
        <v>1812</v>
      </c>
      <c r="B503" t="s">
        <v>7492</v>
      </c>
      <c r="C503" t="s">
        <v>2490</v>
      </c>
      <c r="D503" t="s">
        <v>3629</v>
      </c>
      <c r="E503" t="s">
        <v>2671</v>
      </c>
      <c r="F503" t="s">
        <v>3630</v>
      </c>
      <c r="G503" t="s">
        <v>7446</v>
      </c>
      <c r="H503" t="s">
        <v>1812</v>
      </c>
    </row>
    <row r="504" spans="1:8">
      <c r="A504" t="s">
        <v>408</v>
      </c>
      <c r="B504" t="s">
        <v>3449</v>
      </c>
      <c r="C504" t="s">
        <v>2225</v>
      </c>
      <c r="D504" t="s">
        <v>3450</v>
      </c>
      <c r="E504" t="s">
        <v>2227</v>
      </c>
      <c r="G504" t="s">
        <v>2237</v>
      </c>
      <c r="H504" t="s">
        <v>408</v>
      </c>
    </row>
    <row r="505" spans="1:8">
      <c r="A505" t="s">
        <v>3451</v>
      </c>
      <c r="B505" t="s">
        <v>3452</v>
      </c>
      <c r="C505" t="s">
        <v>2246</v>
      </c>
      <c r="D505" t="s">
        <v>3453</v>
      </c>
      <c r="E505" t="s">
        <v>2232</v>
      </c>
      <c r="F505" t="s">
        <v>3454</v>
      </c>
      <c r="G505" t="s">
        <v>2223</v>
      </c>
      <c r="H505" t="s">
        <v>3451</v>
      </c>
    </row>
    <row r="506" spans="1:8">
      <c r="A506" t="s">
        <v>1606</v>
      </c>
      <c r="B506" t="s">
        <v>3455</v>
      </c>
      <c r="C506" t="s">
        <v>2865</v>
      </c>
      <c r="G506" t="s">
        <v>2228</v>
      </c>
      <c r="H506" t="s">
        <v>1606</v>
      </c>
    </row>
    <row r="507" spans="1:8">
      <c r="A507" t="s">
        <v>3460</v>
      </c>
      <c r="B507" t="s">
        <v>3461</v>
      </c>
      <c r="C507" t="s">
        <v>3462</v>
      </c>
      <c r="D507" t="s">
        <v>3463</v>
      </c>
      <c r="E507" t="s">
        <v>2559</v>
      </c>
      <c r="G507" t="s">
        <v>2237</v>
      </c>
      <c r="H507" t="s">
        <v>3460</v>
      </c>
    </row>
    <row r="508" spans="1:8">
      <c r="A508" t="s">
        <v>3464</v>
      </c>
      <c r="B508" t="s">
        <v>3465</v>
      </c>
      <c r="C508" t="s">
        <v>2230</v>
      </c>
      <c r="D508" t="s">
        <v>3466</v>
      </c>
      <c r="E508" t="s">
        <v>2230</v>
      </c>
      <c r="G508" t="s">
        <v>2237</v>
      </c>
      <c r="H508" t="s">
        <v>3464</v>
      </c>
    </row>
    <row r="509" spans="1:8">
      <c r="A509" t="s">
        <v>3467</v>
      </c>
      <c r="B509" t="s">
        <v>3468</v>
      </c>
      <c r="C509" t="s">
        <v>2242</v>
      </c>
      <c r="G509" t="s">
        <v>7473</v>
      </c>
      <c r="H509" t="s">
        <v>3467</v>
      </c>
    </row>
    <row r="510" spans="1:8">
      <c r="A510" t="s">
        <v>1605</v>
      </c>
      <c r="B510" t="s">
        <v>3471</v>
      </c>
      <c r="C510" t="s">
        <v>2375</v>
      </c>
      <c r="G510" t="s">
        <v>2237</v>
      </c>
      <c r="H510" t="s">
        <v>1605</v>
      </c>
    </row>
    <row r="511" spans="1:8">
      <c r="A511" t="s">
        <v>409</v>
      </c>
      <c r="B511" t="s">
        <v>3472</v>
      </c>
      <c r="C511" t="s">
        <v>2375</v>
      </c>
      <c r="G511" t="s">
        <v>2237</v>
      </c>
      <c r="H511" t="s">
        <v>409</v>
      </c>
    </row>
    <row r="512" spans="1:8">
      <c r="A512" t="s">
        <v>412</v>
      </c>
      <c r="B512" t="s">
        <v>3473</v>
      </c>
      <c r="C512" t="s">
        <v>2246</v>
      </c>
      <c r="D512" t="s">
        <v>3474</v>
      </c>
      <c r="E512" t="s">
        <v>2344</v>
      </c>
      <c r="G512" t="s">
        <v>2228</v>
      </c>
      <c r="H512" t="s">
        <v>412</v>
      </c>
    </row>
    <row r="513" spans="1:8">
      <c r="A513" t="s">
        <v>1768</v>
      </c>
      <c r="B513" t="s">
        <v>3475</v>
      </c>
      <c r="C513" t="s">
        <v>2410</v>
      </c>
      <c r="G513" t="s">
        <v>2237</v>
      </c>
      <c r="H513" t="s">
        <v>1768</v>
      </c>
    </row>
    <row r="514" spans="1:8">
      <c r="A514" t="s">
        <v>3476</v>
      </c>
      <c r="B514" t="s">
        <v>3477</v>
      </c>
      <c r="C514" t="s">
        <v>2259</v>
      </c>
      <c r="D514" t="s">
        <v>3478</v>
      </c>
      <c r="E514" t="s">
        <v>2242</v>
      </c>
      <c r="G514" t="s">
        <v>2237</v>
      </c>
      <c r="H514" t="s">
        <v>3476</v>
      </c>
    </row>
    <row r="515" spans="1:8">
      <c r="A515" t="s">
        <v>413</v>
      </c>
      <c r="B515" t="s">
        <v>3479</v>
      </c>
      <c r="C515" t="s">
        <v>2750</v>
      </c>
      <c r="D515" t="s">
        <v>3480</v>
      </c>
      <c r="E515" t="s">
        <v>2242</v>
      </c>
      <c r="G515" t="s">
        <v>2237</v>
      </c>
      <c r="H515" t="s">
        <v>413</v>
      </c>
    </row>
    <row r="516" spans="1:8">
      <c r="A516" t="s">
        <v>1609</v>
      </c>
      <c r="B516" t="s">
        <v>3481</v>
      </c>
      <c r="C516" t="s">
        <v>2225</v>
      </c>
      <c r="D516" t="s">
        <v>7493</v>
      </c>
      <c r="E516" t="s">
        <v>2225</v>
      </c>
      <c r="F516" t="s">
        <v>7494</v>
      </c>
      <c r="G516" t="s">
        <v>7446</v>
      </c>
      <c r="H516" t="s">
        <v>1609</v>
      </c>
    </row>
    <row r="517" spans="1:8">
      <c r="A517" t="s">
        <v>1610</v>
      </c>
      <c r="B517" t="s">
        <v>3483</v>
      </c>
      <c r="C517" t="s">
        <v>2250</v>
      </c>
      <c r="G517" t="s">
        <v>2228</v>
      </c>
      <c r="H517" t="s">
        <v>1610</v>
      </c>
    </row>
    <row r="518" spans="1:8">
      <c r="A518" t="s">
        <v>3484</v>
      </c>
      <c r="B518" t="s">
        <v>3485</v>
      </c>
      <c r="C518" t="s">
        <v>2244</v>
      </c>
      <c r="D518" t="s">
        <v>3486</v>
      </c>
      <c r="E518" t="s">
        <v>2321</v>
      </c>
      <c r="F518" t="s">
        <v>3487</v>
      </c>
      <c r="G518" t="s">
        <v>7446</v>
      </c>
      <c r="H518" t="s">
        <v>3484</v>
      </c>
    </row>
    <row r="519" spans="1:8">
      <c r="A519" t="s">
        <v>414</v>
      </c>
      <c r="B519" t="s">
        <v>3488</v>
      </c>
      <c r="C519" t="s">
        <v>2250</v>
      </c>
      <c r="D519" t="s">
        <v>3486</v>
      </c>
      <c r="E519" t="s">
        <v>2321</v>
      </c>
      <c r="G519" t="s">
        <v>2228</v>
      </c>
      <c r="H519" t="s">
        <v>414</v>
      </c>
    </row>
    <row r="520" spans="1:8">
      <c r="A520" t="s">
        <v>3489</v>
      </c>
      <c r="B520" t="s">
        <v>3490</v>
      </c>
      <c r="C520" t="s">
        <v>2340</v>
      </c>
      <c r="D520" t="s">
        <v>3491</v>
      </c>
      <c r="E520" t="s">
        <v>2340</v>
      </c>
      <c r="G520" t="s">
        <v>2228</v>
      </c>
      <c r="H520" t="s">
        <v>3489</v>
      </c>
    </row>
    <row r="521" spans="1:8">
      <c r="A521" t="s">
        <v>415</v>
      </c>
      <c r="B521" t="s">
        <v>3497</v>
      </c>
      <c r="C521" t="s">
        <v>2350</v>
      </c>
      <c r="D521" t="s">
        <v>3498</v>
      </c>
      <c r="E521" t="s">
        <v>2350</v>
      </c>
      <c r="G521" t="s">
        <v>2237</v>
      </c>
      <c r="H521" t="s">
        <v>415</v>
      </c>
    </row>
    <row r="522" spans="1:8">
      <c r="A522" t="s">
        <v>1611</v>
      </c>
      <c r="B522" t="s">
        <v>3499</v>
      </c>
      <c r="C522" t="s">
        <v>2350</v>
      </c>
      <c r="D522" t="s">
        <v>3498</v>
      </c>
      <c r="E522" t="s">
        <v>2350</v>
      </c>
      <c r="G522" t="s">
        <v>2237</v>
      </c>
      <c r="H522" t="s">
        <v>1611</v>
      </c>
    </row>
    <row r="523" spans="1:8">
      <c r="A523" t="s">
        <v>416</v>
      </c>
      <c r="B523" t="s">
        <v>3500</v>
      </c>
      <c r="C523" t="s">
        <v>2340</v>
      </c>
      <c r="D523" t="s">
        <v>3501</v>
      </c>
      <c r="E523" t="s">
        <v>2340</v>
      </c>
      <c r="G523" t="s">
        <v>2237</v>
      </c>
      <c r="H523" t="s">
        <v>416</v>
      </c>
    </row>
    <row r="524" spans="1:8">
      <c r="A524" t="s">
        <v>3502</v>
      </c>
      <c r="B524" t="s">
        <v>3503</v>
      </c>
      <c r="C524" t="s">
        <v>2244</v>
      </c>
      <c r="D524" t="s">
        <v>3504</v>
      </c>
      <c r="E524" t="s">
        <v>2321</v>
      </c>
      <c r="G524" t="s">
        <v>2237</v>
      </c>
      <c r="H524" t="s">
        <v>3502</v>
      </c>
    </row>
    <row r="525" spans="1:8">
      <c r="A525" t="s">
        <v>417</v>
      </c>
      <c r="B525" t="s">
        <v>3505</v>
      </c>
      <c r="C525" t="s">
        <v>2225</v>
      </c>
      <c r="D525" t="s">
        <v>3506</v>
      </c>
      <c r="E525" t="s">
        <v>2250</v>
      </c>
      <c r="G525" t="s">
        <v>2237</v>
      </c>
      <c r="H525" t="s">
        <v>417</v>
      </c>
    </row>
    <row r="526" spans="1:8">
      <c r="A526" t="s">
        <v>418</v>
      </c>
      <c r="B526" t="s">
        <v>3507</v>
      </c>
      <c r="C526" t="s">
        <v>2248</v>
      </c>
      <c r="D526" t="s">
        <v>3508</v>
      </c>
      <c r="E526" t="s">
        <v>2856</v>
      </c>
      <c r="G526" t="s">
        <v>2237</v>
      </c>
      <c r="H526" t="s">
        <v>418</v>
      </c>
    </row>
    <row r="527" spans="1:8">
      <c r="A527" t="s">
        <v>419</v>
      </c>
      <c r="B527" t="s">
        <v>3509</v>
      </c>
      <c r="C527" t="s">
        <v>2399</v>
      </c>
      <c r="D527" t="s">
        <v>3510</v>
      </c>
      <c r="E527" t="s">
        <v>2513</v>
      </c>
      <c r="G527" t="s">
        <v>2237</v>
      </c>
      <c r="H527" t="s">
        <v>419</v>
      </c>
    </row>
    <row r="528" spans="1:8">
      <c r="A528" t="s">
        <v>420</v>
      </c>
      <c r="B528" t="s">
        <v>3511</v>
      </c>
      <c r="C528" t="s">
        <v>2242</v>
      </c>
      <c r="D528" t="s">
        <v>3512</v>
      </c>
      <c r="E528" t="s">
        <v>2248</v>
      </c>
      <c r="G528" t="s">
        <v>2237</v>
      </c>
      <c r="H528" t="s">
        <v>420</v>
      </c>
    </row>
    <row r="529" spans="1:8">
      <c r="A529" t="s">
        <v>421</v>
      </c>
      <c r="B529" t="s">
        <v>3513</v>
      </c>
      <c r="C529" t="s">
        <v>2254</v>
      </c>
      <c r="D529" t="s">
        <v>3514</v>
      </c>
      <c r="E529" t="s">
        <v>2321</v>
      </c>
      <c r="G529" t="s">
        <v>2237</v>
      </c>
      <c r="H529" t="s">
        <v>421</v>
      </c>
    </row>
    <row r="530" spans="1:8">
      <c r="A530" t="s">
        <v>3515</v>
      </c>
      <c r="B530" t="s">
        <v>3516</v>
      </c>
      <c r="C530" t="s">
        <v>3517</v>
      </c>
      <c r="G530" t="s">
        <v>7473</v>
      </c>
      <c r="H530" t="s">
        <v>3515</v>
      </c>
    </row>
    <row r="531" spans="1:8">
      <c r="A531" t="s">
        <v>422</v>
      </c>
      <c r="B531" t="s">
        <v>3518</v>
      </c>
      <c r="C531" t="s">
        <v>2250</v>
      </c>
      <c r="D531" t="s">
        <v>3519</v>
      </c>
      <c r="E531" t="s">
        <v>2321</v>
      </c>
      <c r="G531" t="s">
        <v>2237</v>
      </c>
      <c r="H531" t="s">
        <v>422</v>
      </c>
    </row>
    <row r="532" spans="1:8">
      <c r="A532" t="s">
        <v>425</v>
      </c>
      <c r="B532" t="s">
        <v>3522</v>
      </c>
      <c r="C532" t="s">
        <v>2242</v>
      </c>
      <c r="G532" t="s">
        <v>2237</v>
      </c>
      <c r="H532" t="s">
        <v>425</v>
      </c>
    </row>
    <row r="533" spans="1:8">
      <c r="A533" t="s">
        <v>426</v>
      </c>
      <c r="B533" t="s">
        <v>3523</v>
      </c>
      <c r="C533" t="s">
        <v>2242</v>
      </c>
      <c r="D533" t="s">
        <v>3524</v>
      </c>
      <c r="E533" t="s">
        <v>2407</v>
      </c>
      <c r="G533" t="s">
        <v>2237</v>
      </c>
      <c r="H533" t="s">
        <v>426</v>
      </c>
    </row>
    <row r="534" spans="1:8">
      <c r="A534" t="s">
        <v>1612</v>
      </c>
      <c r="B534" t="s">
        <v>3525</v>
      </c>
      <c r="C534" t="s">
        <v>2242</v>
      </c>
      <c r="D534" t="s">
        <v>3524</v>
      </c>
      <c r="E534" t="s">
        <v>2407</v>
      </c>
      <c r="G534" t="s">
        <v>2304</v>
      </c>
      <c r="H534" t="s">
        <v>1612</v>
      </c>
    </row>
    <row r="535" spans="1:8">
      <c r="A535" t="s">
        <v>3526</v>
      </c>
      <c r="B535" t="s">
        <v>3527</v>
      </c>
      <c r="C535" t="s">
        <v>2375</v>
      </c>
      <c r="D535" t="s">
        <v>3528</v>
      </c>
      <c r="E535" t="s">
        <v>2375</v>
      </c>
      <c r="G535" t="s">
        <v>2237</v>
      </c>
      <c r="H535" t="s">
        <v>3526</v>
      </c>
    </row>
    <row r="536" spans="1:8">
      <c r="A536" t="s">
        <v>3529</v>
      </c>
      <c r="B536" t="s">
        <v>3530</v>
      </c>
      <c r="C536" t="s">
        <v>2225</v>
      </c>
      <c r="D536" t="s">
        <v>3531</v>
      </c>
      <c r="E536" t="s">
        <v>2232</v>
      </c>
      <c r="G536" t="s">
        <v>2237</v>
      </c>
      <c r="H536" t="s">
        <v>3529</v>
      </c>
    </row>
    <row r="537" spans="1:8">
      <c r="A537" t="s">
        <v>427</v>
      </c>
      <c r="B537" t="s">
        <v>3532</v>
      </c>
      <c r="C537" t="s">
        <v>2246</v>
      </c>
      <c r="G537" t="s">
        <v>2237</v>
      </c>
      <c r="H537" t="s">
        <v>427</v>
      </c>
    </row>
    <row r="538" spans="1:8">
      <c r="A538" t="s">
        <v>428</v>
      </c>
      <c r="B538" t="s">
        <v>3533</v>
      </c>
      <c r="C538" t="s">
        <v>2270</v>
      </c>
      <c r="G538" t="s">
        <v>2228</v>
      </c>
      <c r="H538" t="s">
        <v>428</v>
      </c>
    </row>
    <row r="539" spans="1:8">
      <c r="A539" t="s">
        <v>429</v>
      </c>
      <c r="B539" t="s">
        <v>3534</v>
      </c>
      <c r="C539" t="s">
        <v>2270</v>
      </c>
      <c r="D539" t="s">
        <v>3535</v>
      </c>
      <c r="E539" t="s">
        <v>2270</v>
      </c>
      <c r="G539" t="s">
        <v>2237</v>
      </c>
      <c r="H539" t="s">
        <v>429</v>
      </c>
    </row>
    <row r="540" spans="1:8">
      <c r="A540" t="s">
        <v>430</v>
      </c>
      <c r="B540" t="s">
        <v>3536</v>
      </c>
      <c r="C540" t="s">
        <v>2254</v>
      </c>
      <c r="D540" t="s">
        <v>3537</v>
      </c>
      <c r="E540" t="s">
        <v>2232</v>
      </c>
      <c r="G540" t="s">
        <v>2237</v>
      </c>
      <c r="H540" t="s">
        <v>430</v>
      </c>
    </row>
    <row r="541" spans="1:8">
      <c r="A541" t="s">
        <v>431</v>
      </c>
      <c r="B541" t="s">
        <v>3538</v>
      </c>
      <c r="C541" t="s">
        <v>2230</v>
      </c>
      <c r="D541" t="s">
        <v>3539</v>
      </c>
      <c r="E541" t="s">
        <v>3178</v>
      </c>
      <c r="G541" t="s">
        <v>2237</v>
      </c>
      <c r="H541" t="s">
        <v>431</v>
      </c>
    </row>
    <row r="542" spans="1:8">
      <c r="A542" t="s">
        <v>432</v>
      </c>
      <c r="B542" t="s">
        <v>3540</v>
      </c>
      <c r="C542" t="s">
        <v>2382</v>
      </c>
      <c r="D542" t="s">
        <v>3541</v>
      </c>
      <c r="E542" t="s">
        <v>2321</v>
      </c>
      <c r="G542" t="s">
        <v>2228</v>
      </c>
      <c r="H542" t="s">
        <v>432</v>
      </c>
    </row>
    <row r="543" spans="1:8">
      <c r="A543" t="s">
        <v>434</v>
      </c>
      <c r="B543" t="s">
        <v>3542</v>
      </c>
      <c r="C543" t="s">
        <v>2227</v>
      </c>
      <c r="D543" t="s">
        <v>3543</v>
      </c>
      <c r="E543" t="s">
        <v>2227</v>
      </c>
      <c r="F543" t="s">
        <v>3544</v>
      </c>
      <c r="G543" t="s">
        <v>7446</v>
      </c>
      <c r="H543" t="s">
        <v>434</v>
      </c>
    </row>
    <row r="544" spans="1:8">
      <c r="A544" t="s">
        <v>435</v>
      </c>
      <c r="B544" t="s">
        <v>3545</v>
      </c>
      <c r="C544" t="s">
        <v>2230</v>
      </c>
      <c r="D544" t="s">
        <v>3546</v>
      </c>
      <c r="E544" t="s">
        <v>2230</v>
      </c>
      <c r="F544" t="s">
        <v>3547</v>
      </c>
      <c r="G544" t="s">
        <v>7446</v>
      </c>
      <c r="H544" t="s">
        <v>435</v>
      </c>
    </row>
    <row r="545" spans="1:8">
      <c r="A545" t="s">
        <v>3548</v>
      </c>
      <c r="B545" t="s">
        <v>3549</v>
      </c>
      <c r="C545" t="s">
        <v>2242</v>
      </c>
      <c r="D545" t="s">
        <v>3550</v>
      </c>
      <c r="E545" t="s">
        <v>2242</v>
      </c>
      <c r="F545" t="s">
        <v>3551</v>
      </c>
      <c r="G545" t="s">
        <v>2223</v>
      </c>
      <c r="H545" t="s">
        <v>3548</v>
      </c>
    </row>
    <row r="546" spans="1:8">
      <c r="A546" t="s">
        <v>3552</v>
      </c>
      <c r="B546" t="s">
        <v>3553</v>
      </c>
      <c r="C546" t="s">
        <v>2750</v>
      </c>
      <c r="D546" t="s">
        <v>3554</v>
      </c>
      <c r="E546" t="s">
        <v>2750</v>
      </c>
      <c r="G546" t="s">
        <v>2228</v>
      </c>
      <c r="H546" t="s">
        <v>3552</v>
      </c>
    </row>
    <row r="547" spans="1:8">
      <c r="A547" t="s">
        <v>437</v>
      </c>
      <c r="B547" t="s">
        <v>3555</v>
      </c>
      <c r="C547" t="s">
        <v>2242</v>
      </c>
      <c r="D547" t="s">
        <v>3556</v>
      </c>
      <c r="E547" t="s">
        <v>2942</v>
      </c>
      <c r="G547" t="s">
        <v>2228</v>
      </c>
      <c r="H547" t="s">
        <v>437</v>
      </c>
    </row>
    <row r="548" spans="1:8">
      <c r="A548" t="s">
        <v>438</v>
      </c>
      <c r="B548" t="s">
        <v>3557</v>
      </c>
      <c r="C548" t="s">
        <v>2250</v>
      </c>
      <c r="D548" t="s">
        <v>3558</v>
      </c>
      <c r="E548" t="s">
        <v>2321</v>
      </c>
      <c r="G548" t="s">
        <v>2237</v>
      </c>
      <c r="H548" t="s">
        <v>438</v>
      </c>
    </row>
    <row r="549" spans="1:8">
      <c r="A549" t="s">
        <v>1613</v>
      </c>
      <c r="B549" t="s">
        <v>3559</v>
      </c>
      <c r="C549" t="s">
        <v>2250</v>
      </c>
      <c r="D549" t="s">
        <v>3558</v>
      </c>
      <c r="E549" t="s">
        <v>2321</v>
      </c>
      <c r="G549" t="s">
        <v>2237</v>
      </c>
      <c r="H549" t="s">
        <v>1613</v>
      </c>
    </row>
    <row r="550" spans="1:8">
      <c r="A550" t="s">
        <v>3560</v>
      </c>
      <c r="B550" t="s">
        <v>3561</v>
      </c>
      <c r="C550" t="s">
        <v>2382</v>
      </c>
      <c r="D550" t="s">
        <v>3562</v>
      </c>
      <c r="E550" t="s">
        <v>2700</v>
      </c>
      <c r="G550" t="s">
        <v>2228</v>
      </c>
      <c r="H550" t="s">
        <v>3560</v>
      </c>
    </row>
    <row r="551" spans="1:8">
      <c r="A551" t="s">
        <v>441</v>
      </c>
      <c r="B551" t="s">
        <v>3563</v>
      </c>
      <c r="C551" t="s">
        <v>2242</v>
      </c>
      <c r="D551" t="s">
        <v>3564</v>
      </c>
      <c r="E551" t="s">
        <v>2700</v>
      </c>
      <c r="F551" t="s">
        <v>3565</v>
      </c>
      <c r="G551" t="s">
        <v>7446</v>
      </c>
      <c r="H551" t="s">
        <v>441</v>
      </c>
    </row>
    <row r="552" spans="1:8">
      <c r="A552" t="s">
        <v>3566</v>
      </c>
      <c r="B552" t="s">
        <v>3567</v>
      </c>
      <c r="C552" t="s">
        <v>2227</v>
      </c>
      <c r="G552" t="s">
        <v>2237</v>
      </c>
      <c r="H552" t="s">
        <v>3566</v>
      </c>
    </row>
    <row r="553" spans="1:8">
      <c r="A553" t="s">
        <v>442</v>
      </c>
      <c r="B553" t="s">
        <v>3568</v>
      </c>
      <c r="C553" t="s">
        <v>2270</v>
      </c>
      <c r="D553" t="s">
        <v>3569</v>
      </c>
      <c r="E553" t="s">
        <v>2321</v>
      </c>
      <c r="G553" t="s">
        <v>2237</v>
      </c>
      <c r="H553" t="s">
        <v>442</v>
      </c>
    </row>
    <row r="554" spans="1:8">
      <c r="A554" t="s">
        <v>3570</v>
      </c>
      <c r="B554" t="s">
        <v>3571</v>
      </c>
      <c r="C554" t="s">
        <v>2362</v>
      </c>
      <c r="D554" t="s">
        <v>3572</v>
      </c>
      <c r="E554" t="s">
        <v>2321</v>
      </c>
      <c r="F554" t="s">
        <v>3573</v>
      </c>
      <c r="G554" t="s">
        <v>7446</v>
      </c>
      <c r="H554" t="s">
        <v>3570</v>
      </c>
    </row>
    <row r="555" spans="1:8">
      <c r="A555" t="s">
        <v>443</v>
      </c>
      <c r="B555" t="s">
        <v>3574</v>
      </c>
      <c r="C555" t="s">
        <v>2340</v>
      </c>
      <c r="D555" t="s">
        <v>3575</v>
      </c>
      <c r="E555" t="s">
        <v>2340</v>
      </c>
      <c r="F555" t="s">
        <v>3576</v>
      </c>
      <c r="G555" t="s">
        <v>7446</v>
      </c>
      <c r="H555" t="s">
        <v>443</v>
      </c>
    </row>
    <row r="556" spans="1:8">
      <c r="A556" t="s">
        <v>1813</v>
      </c>
      <c r="B556" t="s">
        <v>7495</v>
      </c>
      <c r="C556" t="s">
        <v>2246</v>
      </c>
      <c r="G556" t="s">
        <v>2237</v>
      </c>
      <c r="H556" t="s">
        <v>1813</v>
      </c>
    </row>
    <row r="557" spans="1:8">
      <c r="A557" t="s">
        <v>444</v>
      </c>
      <c r="B557" t="s">
        <v>3577</v>
      </c>
      <c r="C557" t="s">
        <v>2425</v>
      </c>
      <c r="D557" t="s">
        <v>3578</v>
      </c>
      <c r="E557" t="s">
        <v>3517</v>
      </c>
      <c r="F557" t="s">
        <v>3579</v>
      </c>
      <c r="G557" t="s">
        <v>7446</v>
      </c>
      <c r="H557" t="s">
        <v>444</v>
      </c>
    </row>
    <row r="558" spans="1:8">
      <c r="A558" t="s">
        <v>445</v>
      </c>
      <c r="B558" t="s">
        <v>3580</v>
      </c>
      <c r="C558" t="s">
        <v>2230</v>
      </c>
      <c r="G558" t="s">
        <v>2228</v>
      </c>
      <c r="H558" t="s">
        <v>445</v>
      </c>
    </row>
    <row r="559" spans="1:8">
      <c r="A559" t="s">
        <v>449</v>
      </c>
      <c r="B559" t="s">
        <v>3581</v>
      </c>
      <c r="C559" t="s">
        <v>2272</v>
      </c>
      <c r="D559" t="s">
        <v>3582</v>
      </c>
      <c r="E559" t="s">
        <v>2272</v>
      </c>
      <c r="F559" t="s">
        <v>3583</v>
      </c>
      <c r="G559" t="s">
        <v>7446</v>
      </c>
      <c r="H559" t="s">
        <v>449</v>
      </c>
    </row>
    <row r="560" spans="1:8">
      <c r="A560" t="s">
        <v>450</v>
      </c>
      <c r="B560" t="s">
        <v>3584</v>
      </c>
      <c r="C560" t="s">
        <v>2220</v>
      </c>
      <c r="D560" t="s">
        <v>3585</v>
      </c>
      <c r="E560" t="s">
        <v>2340</v>
      </c>
      <c r="G560" t="s">
        <v>2228</v>
      </c>
      <c r="H560" t="s">
        <v>450</v>
      </c>
    </row>
    <row r="561" spans="1:8">
      <c r="A561" t="s">
        <v>452</v>
      </c>
      <c r="B561" t="s">
        <v>3587</v>
      </c>
      <c r="C561" t="s">
        <v>2246</v>
      </c>
      <c r="D561" t="s">
        <v>3588</v>
      </c>
      <c r="E561" t="s">
        <v>2254</v>
      </c>
      <c r="G561" t="s">
        <v>2237</v>
      </c>
      <c r="H561" t="s">
        <v>452</v>
      </c>
    </row>
    <row r="562" spans="1:8">
      <c r="A562" t="s">
        <v>446</v>
      </c>
      <c r="B562" t="s">
        <v>3589</v>
      </c>
      <c r="C562" t="s">
        <v>2232</v>
      </c>
      <c r="G562" t="s">
        <v>2237</v>
      </c>
      <c r="H562" t="s">
        <v>446</v>
      </c>
    </row>
    <row r="563" spans="1:8">
      <c r="A563" t="s">
        <v>453</v>
      </c>
      <c r="B563" t="s">
        <v>3590</v>
      </c>
      <c r="C563" t="s">
        <v>3153</v>
      </c>
      <c r="D563" t="s">
        <v>3591</v>
      </c>
      <c r="E563" t="s">
        <v>3592</v>
      </c>
      <c r="G563" t="s">
        <v>2237</v>
      </c>
      <c r="H563" t="s">
        <v>453</v>
      </c>
    </row>
    <row r="564" spans="1:8">
      <c r="A564" t="s">
        <v>454</v>
      </c>
      <c r="B564" t="s">
        <v>3593</v>
      </c>
      <c r="C564" t="s">
        <v>2246</v>
      </c>
      <c r="D564" t="s">
        <v>3594</v>
      </c>
      <c r="E564" t="s">
        <v>2246</v>
      </c>
      <c r="G564" t="s">
        <v>2237</v>
      </c>
      <c r="H564" t="s">
        <v>454</v>
      </c>
    </row>
    <row r="565" spans="1:8">
      <c r="A565" t="s">
        <v>1614</v>
      </c>
      <c r="B565" t="s">
        <v>3595</v>
      </c>
      <c r="C565" t="s">
        <v>2248</v>
      </c>
      <c r="G565" t="s">
        <v>2304</v>
      </c>
      <c r="H565" t="s">
        <v>1614</v>
      </c>
    </row>
    <row r="566" spans="1:8">
      <c r="A566" t="s">
        <v>447</v>
      </c>
      <c r="B566" t="s">
        <v>3596</v>
      </c>
      <c r="C566" t="s">
        <v>2248</v>
      </c>
      <c r="G566" t="s">
        <v>2237</v>
      </c>
      <c r="H566" t="s">
        <v>447</v>
      </c>
    </row>
    <row r="567" spans="1:8">
      <c r="A567" t="s">
        <v>1615</v>
      </c>
      <c r="B567" t="s">
        <v>3597</v>
      </c>
      <c r="C567" t="s">
        <v>2364</v>
      </c>
      <c r="D567" t="s">
        <v>3598</v>
      </c>
      <c r="E567" t="s">
        <v>2364</v>
      </c>
      <c r="F567" t="s">
        <v>3599</v>
      </c>
      <c r="G567" t="s">
        <v>7446</v>
      </c>
      <c r="H567" t="s">
        <v>1615</v>
      </c>
    </row>
    <row r="568" spans="1:8">
      <c r="A568" t="s">
        <v>455</v>
      </c>
      <c r="B568" t="s">
        <v>3600</v>
      </c>
      <c r="C568" t="s">
        <v>3601</v>
      </c>
      <c r="D568" t="s">
        <v>3602</v>
      </c>
      <c r="E568" t="s">
        <v>3601</v>
      </c>
      <c r="F568" t="s">
        <v>3603</v>
      </c>
      <c r="G568" t="s">
        <v>7446</v>
      </c>
      <c r="H568" t="s">
        <v>455</v>
      </c>
    </row>
    <row r="569" spans="1:8">
      <c r="A569" t="s">
        <v>458</v>
      </c>
      <c r="B569" t="s">
        <v>3604</v>
      </c>
      <c r="C569" t="s">
        <v>2340</v>
      </c>
      <c r="D569" t="s">
        <v>3605</v>
      </c>
      <c r="E569" t="s">
        <v>2340</v>
      </c>
      <c r="F569" t="s">
        <v>3606</v>
      </c>
      <c r="G569" t="s">
        <v>7446</v>
      </c>
      <c r="H569" t="s">
        <v>458</v>
      </c>
    </row>
    <row r="570" spans="1:8">
      <c r="A570" t="s">
        <v>456</v>
      </c>
      <c r="B570" t="s">
        <v>3607</v>
      </c>
      <c r="C570" t="s">
        <v>2270</v>
      </c>
      <c r="D570" t="s">
        <v>3608</v>
      </c>
      <c r="E570" t="s">
        <v>2270</v>
      </c>
      <c r="G570" t="s">
        <v>2237</v>
      </c>
      <c r="H570" t="s">
        <v>456</v>
      </c>
    </row>
    <row r="571" spans="1:8">
      <c r="A571" t="s">
        <v>457</v>
      </c>
      <c r="B571" t="s">
        <v>3609</v>
      </c>
      <c r="C571" t="s">
        <v>2246</v>
      </c>
      <c r="D571" t="s">
        <v>3610</v>
      </c>
      <c r="E571" t="s">
        <v>2246</v>
      </c>
      <c r="F571" t="s">
        <v>3611</v>
      </c>
      <c r="G571" t="s">
        <v>2223</v>
      </c>
      <c r="H571" t="s">
        <v>457</v>
      </c>
    </row>
    <row r="572" spans="1:8">
      <c r="A572" t="s">
        <v>1804</v>
      </c>
      <c r="B572" t="s">
        <v>3612</v>
      </c>
      <c r="C572" t="s">
        <v>2246</v>
      </c>
      <c r="G572" t="s">
        <v>2228</v>
      </c>
      <c r="H572" t="s">
        <v>1804</v>
      </c>
    </row>
    <row r="573" spans="1:8">
      <c r="A573" t="s">
        <v>459</v>
      </c>
      <c r="B573" t="s">
        <v>3613</v>
      </c>
      <c r="C573" t="s">
        <v>2248</v>
      </c>
      <c r="D573" t="s">
        <v>3614</v>
      </c>
      <c r="E573" t="s">
        <v>2294</v>
      </c>
      <c r="G573" t="s">
        <v>2237</v>
      </c>
      <c r="H573" t="s">
        <v>459</v>
      </c>
    </row>
    <row r="574" spans="1:8">
      <c r="A574" t="s">
        <v>3615</v>
      </c>
      <c r="B574" t="s">
        <v>3616</v>
      </c>
      <c r="C574" t="s">
        <v>2248</v>
      </c>
      <c r="G574" t="s">
        <v>2304</v>
      </c>
      <c r="H574" t="s">
        <v>3615</v>
      </c>
    </row>
    <row r="575" spans="1:8">
      <c r="A575" t="s">
        <v>1974</v>
      </c>
      <c r="B575" t="s">
        <v>7496</v>
      </c>
      <c r="C575" t="s">
        <v>2225</v>
      </c>
      <c r="G575" t="s">
        <v>2237</v>
      </c>
      <c r="H575" t="s">
        <v>1974</v>
      </c>
    </row>
    <row r="576" spans="1:8">
      <c r="A576" t="s">
        <v>462</v>
      </c>
      <c r="B576" t="s">
        <v>3619</v>
      </c>
      <c r="C576" t="s">
        <v>2276</v>
      </c>
      <c r="D576" t="s">
        <v>3620</v>
      </c>
      <c r="E576" t="s">
        <v>2276</v>
      </c>
      <c r="G576" t="s">
        <v>2237</v>
      </c>
      <c r="H576" t="s">
        <v>462</v>
      </c>
    </row>
    <row r="577" spans="1:8">
      <c r="A577" t="s">
        <v>1616</v>
      </c>
      <c r="B577" t="s">
        <v>3621</v>
      </c>
      <c r="C577" t="s">
        <v>2250</v>
      </c>
      <c r="G577" t="s">
        <v>2237</v>
      </c>
      <c r="H577" t="s">
        <v>1616</v>
      </c>
    </row>
    <row r="578" spans="1:8">
      <c r="A578" t="s">
        <v>463</v>
      </c>
      <c r="B578" t="s">
        <v>3622</v>
      </c>
      <c r="C578" t="s">
        <v>3153</v>
      </c>
      <c r="D578" t="s">
        <v>3623</v>
      </c>
      <c r="E578" t="s">
        <v>2227</v>
      </c>
      <c r="G578" t="s">
        <v>2228</v>
      </c>
      <c r="H578" t="s">
        <v>463</v>
      </c>
    </row>
    <row r="579" spans="1:8">
      <c r="A579" t="s">
        <v>465</v>
      </c>
      <c r="B579" t="s">
        <v>3624</v>
      </c>
      <c r="C579" t="s">
        <v>2319</v>
      </c>
      <c r="D579" t="s">
        <v>3625</v>
      </c>
      <c r="E579" t="s">
        <v>2671</v>
      </c>
      <c r="G579" t="s">
        <v>2237</v>
      </c>
      <c r="H579" t="s">
        <v>465</v>
      </c>
    </row>
    <row r="580" spans="1:8">
      <c r="A580" t="s">
        <v>3631</v>
      </c>
      <c r="B580" t="s">
        <v>3632</v>
      </c>
      <c r="C580" t="s">
        <v>2227</v>
      </c>
      <c r="D580" t="s">
        <v>3633</v>
      </c>
      <c r="E580" t="s">
        <v>2321</v>
      </c>
      <c r="F580" t="s">
        <v>3634</v>
      </c>
      <c r="G580" t="s">
        <v>2223</v>
      </c>
      <c r="H580" t="s">
        <v>3631</v>
      </c>
    </row>
    <row r="581" spans="1:8">
      <c r="A581" t="s">
        <v>466</v>
      </c>
      <c r="B581" t="s">
        <v>3635</v>
      </c>
      <c r="C581" t="s">
        <v>2244</v>
      </c>
      <c r="D581" t="s">
        <v>3636</v>
      </c>
      <c r="E581" t="s">
        <v>2321</v>
      </c>
      <c r="G581" t="s">
        <v>2237</v>
      </c>
      <c r="H581" t="s">
        <v>466</v>
      </c>
    </row>
    <row r="582" spans="1:8">
      <c r="A582" t="s">
        <v>468</v>
      </c>
      <c r="B582" t="s">
        <v>3635</v>
      </c>
      <c r="C582" t="s">
        <v>2230</v>
      </c>
      <c r="D582" t="s">
        <v>3637</v>
      </c>
      <c r="E582" t="s">
        <v>2230</v>
      </c>
      <c r="G582" t="s">
        <v>2237</v>
      </c>
      <c r="H582" t="s">
        <v>468</v>
      </c>
    </row>
    <row r="583" spans="1:8">
      <c r="A583" t="s">
        <v>470</v>
      </c>
      <c r="B583" t="s">
        <v>3640</v>
      </c>
      <c r="C583" t="s">
        <v>2700</v>
      </c>
      <c r="D583" t="s">
        <v>3641</v>
      </c>
      <c r="E583" t="s">
        <v>2244</v>
      </c>
      <c r="G583" t="s">
        <v>2237</v>
      </c>
      <c r="H583" t="s">
        <v>470</v>
      </c>
    </row>
    <row r="584" spans="1:8">
      <c r="A584" t="s">
        <v>1769</v>
      </c>
      <c r="B584" t="s">
        <v>3642</v>
      </c>
      <c r="C584" t="s">
        <v>2413</v>
      </c>
      <c r="D584" t="s">
        <v>3643</v>
      </c>
      <c r="E584" t="s">
        <v>2294</v>
      </c>
      <c r="F584" t="s">
        <v>3644</v>
      </c>
      <c r="G584" t="s">
        <v>7446</v>
      </c>
      <c r="H584" t="s">
        <v>1769</v>
      </c>
    </row>
    <row r="585" spans="1:8">
      <c r="A585" t="s">
        <v>471</v>
      </c>
      <c r="B585" t="s">
        <v>3645</v>
      </c>
      <c r="C585" t="s">
        <v>3646</v>
      </c>
      <c r="D585" t="s">
        <v>3647</v>
      </c>
      <c r="E585" t="s">
        <v>2454</v>
      </c>
      <c r="F585" t="s">
        <v>3648</v>
      </c>
      <c r="G585" t="s">
        <v>7446</v>
      </c>
      <c r="H585" t="s">
        <v>471</v>
      </c>
    </row>
    <row r="586" spans="1:8">
      <c r="A586" t="s">
        <v>472</v>
      </c>
      <c r="B586" t="s">
        <v>3649</v>
      </c>
      <c r="C586" t="s">
        <v>2232</v>
      </c>
      <c r="D586" t="s">
        <v>3650</v>
      </c>
      <c r="E586" t="s">
        <v>2321</v>
      </c>
      <c r="G586" t="s">
        <v>2237</v>
      </c>
      <c r="H586" t="s">
        <v>472</v>
      </c>
    </row>
    <row r="587" spans="1:8">
      <c r="A587" t="s">
        <v>3651</v>
      </c>
      <c r="B587" t="s">
        <v>3652</v>
      </c>
      <c r="C587" t="s">
        <v>2340</v>
      </c>
      <c r="D587" t="s">
        <v>3653</v>
      </c>
      <c r="E587" t="s">
        <v>2340</v>
      </c>
      <c r="G587" t="s">
        <v>2228</v>
      </c>
      <c r="H587" t="s">
        <v>3651</v>
      </c>
    </row>
    <row r="588" spans="1:8">
      <c r="A588" t="s">
        <v>473</v>
      </c>
      <c r="B588" t="s">
        <v>3654</v>
      </c>
      <c r="C588" t="s">
        <v>2700</v>
      </c>
      <c r="D588" t="s">
        <v>3655</v>
      </c>
      <c r="E588" t="s">
        <v>2344</v>
      </c>
      <c r="G588" t="s">
        <v>2237</v>
      </c>
      <c r="H588" t="s">
        <v>473</v>
      </c>
    </row>
    <row r="589" spans="1:8">
      <c r="A589" t="s">
        <v>474</v>
      </c>
      <c r="B589" t="s">
        <v>3656</v>
      </c>
      <c r="C589" t="s">
        <v>2230</v>
      </c>
      <c r="D589" t="s">
        <v>3657</v>
      </c>
      <c r="E589" t="s">
        <v>2230</v>
      </c>
      <c r="G589" t="s">
        <v>2237</v>
      </c>
      <c r="H589" t="s">
        <v>474</v>
      </c>
    </row>
    <row r="590" spans="1:8">
      <c r="A590" t="s">
        <v>1617</v>
      </c>
      <c r="B590" t="s">
        <v>3658</v>
      </c>
      <c r="C590" t="s">
        <v>2230</v>
      </c>
      <c r="G590" t="s">
        <v>2304</v>
      </c>
      <c r="H590" t="s">
        <v>1617</v>
      </c>
    </row>
    <row r="591" spans="1:8">
      <c r="A591" t="s">
        <v>3659</v>
      </c>
      <c r="B591" t="s">
        <v>3660</v>
      </c>
      <c r="C591" t="s">
        <v>2413</v>
      </c>
      <c r="G591" t="s">
        <v>2237</v>
      </c>
      <c r="H591" t="s">
        <v>3659</v>
      </c>
    </row>
    <row r="592" spans="1:8">
      <c r="A592" t="s">
        <v>7421</v>
      </c>
      <c r="B592" t="s">
        <v>7649</v>
      </c>
      <c r="C592" t="s">
        <v>6023</v>
      </c>
      <c r="D592" t="s">
        <v>7650</v>
      </c>
      <c r="E592" t="s">
        <v>2294</v>
      </c>
      <c r="F592" t="s">
        <v>3848</v>
      </c>
      <c r="G592" t="s">
        <v>7446</v>
      </c>
      <c r="H592" t="s">
        <v>7421</v>
      </c>
    </row>
    <row r="593" spans="1:8">
      <c r="A593" t="s">
        <v>3661</v>
      </c>
      <c r="B593" t="s">
        <v>3662</v>
      </c>
      <c r="C593" t="s">
        <v>2230</v>
      </c>
      <c r="D593" t="s">
        <v>3663</v>
      </c>
      <c r="E593" t="s">
        <v>2321</v>
      </c>
      <c r="F593" t="s">
        <v>3664</v>
      </c>
      <c r="G593" t="s">
        <v>7446</v>
      </c>
      <c r="H593" t="s">
        <v>3661</v>
      </c>
    </row>
    <row r="594" spans="1:8">
      <c r="A594" t="s">
        <v>475</v>
      </c>
      <c r="B594" t="s">
        <v>3665</v>
      </c>
      <c r="C594" t="s">
        <v>2700</v>
      </c>
      <c r="D594" t="s">
        <v>3666</v>
      </c>
      <c r="E594" t="s">
        <v>2321</v>
      </c>
      <c r="F594" t="s">
        <v>3667</v>
      </c>
      <c r="G594" t="s">
        <v>7446</v>
      </c>
      <c r="H594" t="s">
        <v>475</v>
      </c>
    </row>
    <row r="595" spans="1:8">
      <c r="A595" t="s">
        <v>476</v>
      </c>
      <c r="B595" t="s">
        <v>3668</v>
      </c>
      <c r="C595" t="s">
        <v>2350</v>
      </c>
      <c r="G595" t="s">
        <v>2237</v>
      </c>
      <c r="H595" t="s">
        <v>476</v>
      </c>
    </row>
    <row r="596" spans="1:8">
      <c r="A596" t="s">
        <v>477</v>
      </c>
      <c r="B596" t="s">
        <v>3669</v>
      </c>
      <c r="C596" t="s">
        <v>2270</v>
      </c>
      <c r="D596" t="s">
        <v>3670</v>
      </c>
      <c r="E596" t="s">
        <v>2270</v>
      </c>
      <c r="G596" t="s">
        <v>2237</v>
      </c>
      <c r="H596" t="s">
        <v>477</v>
      </c>
    </row>
    <row r="597" spans="1:8">
      <c r="A597" t="s">
        <v>1618</v>
      </c>
      <c r="B597" t="s">
        <v>3671</v>
      </c>
      <c r="C597" t="s">
        <v>2244</v>
      </c>
      <c r="D597" t="s">
        <v>3672</v>
      </c>
      <c r="E597" t="s">
        <v>2321</v>
      </c>
      <c r="G597" t="s">
        <v>2237</v>
      </c>
      <c r="H597" t="s">
        <v>1618</v>
      </c>
    </row>
    <row r="598" spans="1:8">
      <c r="A598" t="s">
        <v>478</v>
      </c>
      <c r="B598" t="s">
        <v>3673</v>
      </c>
      <c r="C598" t="s">
        <v>2225</v>
      </c>
      <c r="D598" t="s">
        <v>3674</v>
      </c>
      <c r="E598" t="s">
        <v>2232</v>
      </c>
      <c r="G598" t="s">
        <v>2237</v>
      </c>
      <c r="H598" t="s">
        <v>478</v>
      </c>
    </row>
    <row r="599" spans="1:8">
      <c r="A599" t="s">
        <v>3675</v>
      </c>
      <c r="B599" t="s">
        <v>3676</v>
      </c>
      <c r="C599" t="s">
        <v>3677</v>
      </c>
      <c r="G599" t="s">
        <v>2237</v>
      </c>
      <c r="H599" t="s">
        <v>3675</v>
      </c>
    </row>
    <row r="600" spans="1:8">
      <c r="A600" t="s">
        <v>479</v>
      </c>
      <c r="B600" t="s">
        <v>3678</v>
      </c>
      <c r="C600" t="s">
        <v>2375</v>
      </c>
      <c r="D600" t="s">
        <v>3679</v>
      </c>
      <c r="E600" t="s">
        <v>2232</v>
      </c>
      <c r="G600" t="s">
        <v>2228</v>
      </c>
      <c r="H600" t="s">
        <v>479</v>
      </c>
    </row>
    <row r="601" spans="1:8">
      <c r="A601" t="s">
        <v>480</v>
      </c>
      <c r="B601" t="s">
        <v>3680</v>
      </c>
      <c r="C601" t="s">
        <v>3681</v>
      </c>
      <c r="G601" t="s">
        <v>2237</v>
      </c>
      <c r="H601" t="s">
        <v>480</v>
      </c>
    </row>
    <row r="602" spans="1:8">
      <c r="A602" t="s">
        <v>481</v>
      </c>
      <c r="B602" t="s">
        <v>3682</v>
      </c>
      <c r="C602" t="s">
        <v>2679</v>
      </c>
      <c r="G602" t="s">
        <v>2237</v>
      </c>
      <c r="H602" t="s">
        <v>481</v>
      </c>
    </row>
    <row r="603" spans="1:8">
      <c r="A603" t="s">
        <v>3683</v>
      </c>
      <c r="B603" t="s">
        <v>3684</v>
      </c>
      <c r="C603" t="s">
        <v>2248</v>
      </c>
      <c r="D603" t="s">
        <v>3685</v>
      </c>
      <c r="E603" t="s">
        <v>2513</v>
      </c>
      <c r="F603" t="s">
        <v>3686</v>
      </c>
      <c r="G603" t="s">
        <v>7446</v>
      </c>
      <c r="H603" t="s">
        <v>3683</v>
      </c>
    </row>
    <row r="604" spans="1:8">
      <c r="A604" t="s">
        <v>1619</v>
      </c>
      <c r="B604" t="s">
        <v>3690</v>
      </c>
      <c r="C604" t="s">
        <v>2248</v>
      </c>
      <c r="G604" t="s">
        <v>2228</v>
      </c>
      <c r="H604" t="s">
        <v>1619</v>
      </c>
    </row>
    <row r="605" spans="1:8">
      <c r="A605" t="s">
        <v>3691</v>
      </c>
      <c r="B605" t="s">
        <v>3692</v>
      </c>
      <c r="C605" t="s">
        <v>2413</v>
      </c>
      <c r="G605" t="s">
        <v>2237</v>
      </c>
      <c r="H605" t="s">
        <v>3691</v>
      </c>
    </row>
    <row r="606" spans="1:8">
      <c r="A606" t="s">
        <v>482</v>
      </c>
      <c r="B606" t="s">
        <v>3693</v>
      </c>
      <c r="C606" t="s">
        <v>2242</v>
      </c>
      <c r="D606" t="s">
        <v>3694</v>
      </c>
      <c r="E606" t="s">
        <v>2623</v>
      </c>
      <c r="G606" t="s">
        <v>2237</v>
      </c>
      <c r="H606" t="s">
        <v>482</v>
      </c>
    </row>
    <row r="607" spans="1:8">
      <c r="A607" t="s">
        <v>483</v>
      </c>
      <c r="B607" t="s">
        <v>3695</v>
      </c>
      <c r="C607" t="s">
        <v>2340</v>
      </c>
      <c r="D607" t="s">
        <v>3696</v>
      </c>
      <c r="E607" t="s">
        <v>2250</v>
      </c>
      <c r="G607" t="s">
        <v>2237</v>
      </c>
      <c r="H607" t="s">
        <v>483</v>
      </c>
    </row>
    <row r="608" spans="1:8">
      <c r="A608" t="s">
        <v>3697</v>
      </c>
      <c r="B608" t="s">
        <v>3698</v>
      </c>
      <c r="C608" t="s">
        <v>2248</v>
      </c>
      <c r="D608" t="s">
        <v>3699</v>
      </c>
      <c r="E608" t="s">
        <v>2232</v>
      </c>
      <c r="F608" t="s">
        <v>3700</v>
      </c>
      <c r="G608" t="s">
        <v>7446</v>
      </c>
      <c r="H608" t="s">
        <v>3697</v>
      </c>
    </row>
    <row r="609" spans="1:8">
      <c r="A609" t="s">
        <v>484</v>
      </c>
      <c r="B609" t="s">
        <v>3701</v>
      </c>
      <c r="C609" t="s">
        <v>2230</v>
      </c>
      <c r="G609" t="s">
        <v>2237</v>
      </c>
      <c r="H609" t="s">
        <v>484</v>
      </c>
    </row>
    <row r="610" spans="1:8">
      <c r="A610" t="s">
        <v>485</v>
      </c>
      <c r="B610" t="s">
        <v>3702</v>
      </c>
      <c r="C610" t="s">
        <v>2746</v>
      </c>
      <c r="G610" t="s">
        <v>2228</v>
      </c>
      <c r="H610" t="s">
        <v>485</v>
      </c>
    </row>
    <row r="611" spans="1:8">
      <c r="A611" t="s">
        <v>1620</v>
      </c>
      <c r="B611" t="s">
        <v>3703</v>
      </c>
      <c r="C611" t="s">
        <v>2746</v>
      </c>
      <c r="G611" t="s">
        <v>2228</v>
      </c>
      <c r="H611" t="s">
        <v>1620</v>
      </c>
    </row>
    <row r="612" spans="1:8">
      <c r="A612" t="s">
        <v>1621</v>
      </c>
      <c r="B612" t="s">
        <v>3704</v>
      </c>
      <c r="C612" t="s">
        <v>2220</v>
      </c>
      <c r="D612" t="s">
        <v>3705</v>
      </c>
      <c r="E612" t="s">
        <v>2220</v>
      </c>
      <c r="G612" t="s">
        <v>2237</v>
      </c>
      <c r="H612" t="s">
        <v>1621</v>
      </c>
    </row>
    <row r="613" spans="1:8">
      <c r="A613" t="s">
        <v>3706</v>
      </c>
      <c r="B613" t="s">
        <v>3707</v>
      </c>
      <c r="C613" t="s">
        <v>2248</v>
      </c>
      <c r="D613" t="s">
        <v>3708</v>
      </c>
      <c r="E613" t="s">
        <v>2232</v>
      </c>
      <c r="G613" t="s">
        <v>2237</v>
      </c>
      <c r="H613" t="s">
        <v>3706</v>
      </c>
    </row>
    <row r="614" spans="1:8">
      <c r="A614" t="s">
        <v>486</v>
      </c>
      <c r="B614" t="s">
        <v>3709</v>
      </c>
      <c r="C614" t="s">
        <v>2220</v>
      </c>
      <c r="D614" t="s">
        <v>3705</v>
      </c>
      <c r="E614" t="s">
        <v>2220</v>
      </c>
      <c r="F614" t="s">
        <v>3710</v>
      </c>
      <c r="G614" t="s">
        <v>7446</v>
      </c>
      <c r="H614" t="s">
        <v>486</v>
      </c>
    </row>
    <row r="615" spans="1:8">
      <c r="A615" t="s">
        <v>487</v>
      </c>
      <c r="B615" t="s">
        <v>3711</v>
      </c>
      <c r="C615" t="s">
        <v>2746</v>
      </c>
      <c r="D615" t="s">
        <v>3712</v>
      </c>
      <c r="E615" t="s">
        <v>2746</v>
      </c>
      <c r="F615" t="s">
        <v>3713</v>
      </c>
      <c r="G615" t="s">
        <v>7446</v>
      </c>
      <c r="H615" t="s">
        <v>487</v>
      </c>
    </row>
    <row r="616" spans="1:8">
      <c r="A616" t="s">
        <v>488</v>
      </c>
      <c r="B616" t="s">
        <v>3714</v>
      </c>
      <c r="C616" t="s">
        <v>2286</v>
      </c>
      <c r="D616" t="s">
        <v>3715</v>
      </c>
      <c r="E616" t="s">
        <v>2286</v>
      </c>
      <c r="G616" t="s">
        <v>2237</v>
      </c>
      <c r="H616" t="s">
        <v>488</v>
      </c>
    </row>
    <row r="617" spans="1:8">
      <c r="A617" t="s">
        <v>489</v>
      </c>
      <c r="B617" t="s">
        <v>3716</v>
      </c>
      <c r="C617" t="s">
        <v>2230</v>
      </c>
      <c r="D617" t="s">
        <v>3717</v>
      </c>
      <c r="E617" t="s">
        <v>2227</v>
      </c>
      <c r="G617" t="s">
        <v>2228</v>
      </c>
      <c r="H617" t="s">
        <v>489</v>
      </c>
    </row>
    <row r="618" spans="1:8">
      <c r="A618" t="s">
        <v>3718</v>
      </c>
      <c r="B618" t="s">
        <v>3719</v>
      </c>
      <c r="C618" t="s">
        <v>2425</v>
      </c>
      <c r="D618" t="s">
        <v>3720</v>
      </c>
      <c r="E618" t="s">
        <v>2425</v>
      </c>
      <c r="F618" t="s">
        <v>3721</v>
      </c>
      <c r="G618" t="s">
        <v>7446</v>
      </c>
      <c r="H618" t="s">
        <v>3718</v>
      </c>
    </row>
    <row r="619" spans="1:8">
      <c r="A619" t="s">
        <v>3722</v>
      </c>
      <c r="B619" t="s">
        <v>3723</v>
      </c>
      <c r="C619" t="s">
        <v>2242</v>
      </c>
      <c r="G619" t="s">
        <v>2237</v>
      </c>
      <c r="H619" t="s">
        <v>3722</v>
      </c>
    </row>
    <row r="620" spans="1:8">
      <c r="A620" t="s">
        <v>3724</v>
      </c>
      <c r="B620" t="s">
        <v>3725</v>
      </c>
      <c r="C620" t="s">
        <v>2225</v>
      </c>
      <c r="D620" t="s">
        <v>3726</v>
      </c>
      <c r="E620" t="s">
        <v>2250</v>
      </c>
      <c r="F620" t="s">
        <v>3727</v>
      </c>
      <c r="G620" t="s">
        <v>7446</v>
      </c>
      <c r="H620" t="s">
        <v>3724</v>
      </c>
    </row>
    <row r="621" spans="1:8">
      <c r="A621" t="s">
        <v>490</v>
      </c>
      <c r="B621" t="s">
        <v>3728</v>
      </c>
      <c r="C621" t="s">
        <v>2454</v>
      </c>
      <c r="D621" t="s">
        <v>3729</v>
      </c>
      <c r="E621" t="s">
        <v>3462</v>
      </c>
      <c r="G621" t="s">
        <v>2237</v>
      </c>
      <c r="H621" t="s">
        <v>490</v>
      </c>
    </row>
    <row r="622" spans="1:8">
      <c r="A622" t="s">
        <v>3730</v>
      </c>
      <c r="B622" t="s">
        <v>3731</v>
      </c>
      <c r="C622" t="s">
        <v>3732</v>
      </c>
      <c r="D622" t="s">
        <v>3733</v>
      </c>
      <c r="E622" t="s">
        <v>3732</v>
      </c>
      <c r="G622" t="s">
        <v>2237</v>
      </c>
      <c r="H622" t="s">
        <v>3730</v>
      </c>
    </row>
    <row r="623" spans="1:8">
      <c r="A623" t="s">
        <v>491</v>
      </c>
      <c r="B623" t="s">
        <v>3734</v>
      </c>
      <c r="C623" t="s">
        <v>2246</v>
      </c>
      <c r="D623" t="s">
        <v>3735</v>
      </c>
      <c r="E623" t="s">
        <v>2246</v>
      </c>
      <c r="G623" t="s">
        <v>2237</v>
      </c>
      <c r="H623" t="s">
        <v>491</v>
      </c>
    </row>
    <row r="624" spans="1:8">
      <c r="A624" t="s">
        <v>3736</v>
      </c>
      <c r="B624" t="s">
        <v>3737</v>
      </c>
      <c r="C624" t="s">
        <v>2225</v>
      </c>
      <c r="D624" t="s">
        <v>3738</v>
      </c>
      <c r="E624" t="s">
        <v>2856</v>
      </c>
      <c r="F624" t="s">
        <v>3739</v>
      </c>
      <c r="G624" t="s">
        <v>7446</v>
      </c>
      <c r="H624" t="s">
        <v>3736</v>
      </c>
    </row>
    <row r="625" spans="1:8">
      <c r="A625" t="s">
        <v>3740</v>
      </c>
      <c r="B625" t="s">
        <v>3741</v>
      </c>
      <c r="C625" t="s">
        <v>2856</v>
      </c>
      <c r="D625" t="s">
        <v>3738</v>
      </c>
      <c r="E625" t="s">
        <v>2856</v>
      </c>
      <c r="F625" t="s">
        <v>3739</v>
      </c>
      <c r="G625" t="s">
        <v>7446</v>
      </c>
      <c r="H625" t="s">
        <v>3740</v>
      </c>
    </row>
    <row r="626" spans="1:8">
      <c r="A626" t="s">
        <v>3742</v>
      </c>
      <c r="B626" t="s">
        <v>3743</v>
      </c>
      <c r="C626" t="s">
        <v>2319</v>
      </c>
      <c r="D626" t="s">
        <v>3744</v>
      </c>
      <c r="E626" t="s">
        <v>2321</v>
      </c>
      <c r="G626" t="s">
        <v>2237</v>
      </c>
      <c r="H626" t="s">
        <v>3742</v>
      </c>
    </row>
    <row r="627" spans="1:8">
      <c r="A627" t="s">
        <v>7651</v>
      </c>
      <c r="B627" t="s">
        <v>7652</v>
      </c>
      <c r="C627" t="s">
        <v>2242</v>
      </c>
      <c r="G627" t="s">
        <v>2237</v>
      </c>
      <c r="H627" t="s">
        <v>7651</v>
      </c>
    </row>
    <row r="628" spans="1:8">
      <c r="A628" t="s">
        <v>492</v>
      </c>
      <c r="B628" t="s">
        <v>3745</v>
      </c>
      <c r="C628" t="s">
        <v>2887</v>
      </c>
      <c r="G628" t="s">
        <v>2228</v>
      </c>
      <c r="H628" t="s">
        <v>492</v>
      </c>
    </row>
    <row r="629" spans="1:8">
      <c r="A629" t="s">
        <v>3746</v>
      </c>
      <c r="B629" t="s">
        <v>3747</v>
      </c>
      <c r="C629" t="s">
        <v>3748</v>
      </c>
      <c r="G629" t="s">
        <v>2237</v>
      </c>
      <c r="H629" t="s">
        <v>3746</v>
      </c>
    </row>
    <row r="630" spans="1:8">
      <c r="A630" t="s">
        <v>3749</v>
      </c>
      <c r="B630" t="s">
        <v>3750</v>
      </c>
      <c r="C630" t="s">
        <v>3751</v>
      </c>
      <c r="D630" t="s">
        <v>3752</v>
      </c>
      <c r="E630" t="s">
        <v>2942</v>
      </c>
      <c r="F630" t="s">
        <v>3753</v>
      </c>
      <c r="G630" t="s">
        <v>7446</v>
      </c>
      <c r="H630" t="s">
        <v>3749</v>
      </c>
    </row>
    <row r="631" spans="1:8">
      <c r="A631" t="s">
        <v>1622</v>
      </c>
      <c r="B631" t="s">
        <v>3754</v>
      </c>
      <c r="C631" t="s">
        <v>2428</v>
      </c>
      <c r="G631" t="s">
        <v>2237</v>
      </c>
      <c r="H631" t="s">
        <v>1622</v>
      </c>
    </row>
    <row r="632" spans="1:8">
      <c r="A632" t="s">
        <v>493</v>
      </c>
      <c r="B632" t="s">
        <v>3755</v>
      </c>
      <c r="C632" t="s">
        <v>2428</v>
      </c>
      <c r="D632" t="s">
        <v>7497</v>
      </c>
      <c r="E632" t="s">
        <v>2700</v>
      </c>
      <c r="G632" t="s">
        <v>2237</v>
      </c>
      <c r="H632" t="s">
        <v>493</v>
      </c>
    </row>
    <row r="633" spans="1:8">
      <c r="A633" t="s">
        <v>3756</v>
      </c>
      <c r="B633" t="s">
        <v>3757</v>
      </c>
      <c r="C633" t="s">
        <v>2250</v>
      </c>
      <c r="D633" t="s">
        <v>3758</v>
      </c>
      <c r="E633" t="s">
        <v>2368</v>
      </c>
      <c r="F633" t="s">
        <v>3759</v>
      </c>
      <c r="G633" t="s">
        <v>7446</v>
      </c>
      <c r="H633" t="s">
        <v>3756</v>
      </c>
    </row>
    <row r="634" spans="1:8">
      <c r="A634" t="s">
        <v>3760</v>
      </c>
      <c r="B634" t="s">
        <v>3761</v>
      </c>
      <c r="C634" t="s">
        <v>2220</v>
      </c>
      <c r="D634" t="s">
        <v>3762</v>
      </c>
      <c r="E634" t="s">
        <v>2270</v>
      </c>
      <c r="G634" t="s">
        <v>2228</v>
      </c>
      <c r="H634" t="s">
        <v>3760</v>
      </c>
    </row>
    <row r="635" spans="1:8">
      <c r="A635" t="s">
        <v>494</v>
      </c>
      <c r="B635" t="s">
        <v>3763</v>
      </c>
      <c r="C635" t="s">
        <v>2476</v>
      </c>
      <c r="D635" t="s">
        <v>3764</v>
      </c>
      <c r="E635" t="s">
        <v>2476</v>
      </c>
      <c r="F635" t="s">
        <v>3765</v>
      </c>
      <c r="G635" t="s">
        <v>7446</v>
      </c>
      <c r="H635" t="s">
        <v>494</v>
      </c>
    </row>
    <row r="636" spans="1:8">
      <c r="A636" t="s">
        <v>495</v>
      </c>
      <c r="B636" t="s">
        <v>3766</v>
      </c>
      <c r="C636" t="s">
        <v>2230</v>
      </c>
      <c r="D636" t="s">
        <v>3767</v>
      </c>
      <c r="E636" t="s">
        <v>2248</v>
      </c>
      <c r="G636" t="s">
        <v>2237</v>
      </c>
      <c r="H636" t="s">
        <v>495</v>
      </c>
    </row>
    <row r="637" spans="1:8">
      <c r="A637" t="s">
        <v>3768</v>
      </c>
      <c r="B637" t="s">
        <v>3769</v>
      </c>
      <c r="C637" t="s">
        <v>2230</v>
      </c>
      <c r="G637" t="s">
        <v>2228</v>
      </c>
      <c r="H637" t="s">
        <v>3768</v>
      </c>
    </row>
    <row r="638" spans="1:8">
      <c r="A638" t="s">
        <v>1623</v>
      </c>
      <c r="B638" t="s">
        <v>3770</v>
      </c>
      <c r="C638" t="s">
        <v>2250</v>
      </c>
      <c r="G638" t="s">
        <v>7473</v>
      </c>
      <c r="H638" t="s">
        <v>1623</v>
      </c>
    </row>
    <row r="639" spans="1:8">
      <c r="A639" t="s">
        <v>3771</v>
      </c>
      <c r="B639" t="s">
        <v>3772</v>
      </c>
      <c r="C639" t="s">
        <v>2298</v>
      </c>
      <c r="D639" t="s">
        <v>3773</v>
      </c>
      <c r="E639" t="s">
        <v>2270</v>
      </c>
      <c r="G639" t="s">
        <v>2237</v>
      </c>
      <c r="H639" t="s">
        <v>3771</v>
      </c>
    </row>
    <row r="640" spans="1:8">
      <c r="A640" t="s">
        <v>496</v>
      </c>
      <c r="B640" t="s">
        <v>3774</v>
      </c>
      <c r="C640" t="s">
        <v>2230</v>
      </c>
      <c r="D640" t="s">
        <v>3775</v>
      </c>
      <c r="E640" t="s">
        <v>2321</v>
      </c>
      <c r="G640" t="s">
        <v>2237</v>
      </c>
      <c r="H640" t="s">
        <v>496</v>
      </c>
    </row>
    <row r="641" spans="1:8">
      <c r="A641" t="s">
        <v>3776</v>
      </c>
      <c r="B641" t="s">
        <v>3777</v>
      </c>
      <c r="C641" t="s">
        <v>3778</v>
      </c>
      <c r="D641" t="s">
        <v>3779</v>
      </c>
      <c r="E641" t="s">
        <v>3778</v>
      </c>
      <c r="G641" t="s">
        <v>2228</v>
      </c>
      <c r="H641" t="s">
        <v>3776</v>
      </c>
    </row>
    <row r="642" spans="1:8">
      <c r="A642" t="s">
        <v>499</v>
      </c>
      <c r="B642" t="s">
        <v>3787</v>
      </c>
      <c r="C642" t="s">
        <v>2428</v>
      </c>
      <c r="G642" t="s">
        <v>2237</v>
      </c>
      <c r="H642" t="s">
        <v>499</v>
      </c>
    </row>
    <row r="643" spans="1:8">
      <c r="A643" t="s">
        <v>500</v>
      </c>
      <c r="B643" t="s">
        <v>3788</v>
      </c>
      <c r="C643" t="s">
        <v>2340</v>
      </c>
      <c r="D643" t="s">
        <v>3789</v>
      </c>
      <c r="E643" t="s">
        <v>2286</v>
      </c>
      <c r="G643" t="s">
        <v>2237</v>
      </c>
      <c r="H643" t="s">
        <v>500</v>
      </c>
    </row>
    <row r="644" spans="1:8">
      <c r="A644" t="s">
        <v>501</v>
      </c>
      <c r="B644" t="s">
        <v>3790</v>
      </c>
      <c r="C644" t="s">
        <v>2340</v>
      </c>
      <c r="D644" t="s">
        <v>3791</v>
      </c>
      <c r="E644" t="s">
        <v>2340</v>
      </c>
      <c r="G644" t="s">
        <v>2228</v>
      </c>
      <c r="H644" t="s">
        <v>501</v>
      </c>
    </row>
    <row r="645" spans="1:8">
      <c r="A645" t="s">
        <v>502</v>
      </c>
      <c r="B645" t="s">
        <v>3792</v>
      </c>
      <c r="C645" t="s">
        <v>2675</v>
      </c>
      <c r="G645" t="s">
        <v>2237</v>
      </c>
      <c r="H645" t="s">
        <v>502</v>
      </c>
    </row>
    <row r="646" spans="1:8">
      <c r="A646" t="s">
        <v>3793</v>
      </c>
      <c r="B646" t="s">
        <v>3794</v>
      </c>
      <c r="C646" t="s">
        <v>2250</v>
      </c>
      <c r="D646" t="s">
        <v>3795</v>
      </c>
      <c r="E646" t="s">
        <v>2856</v>
      </c>
      <c r="F646" t="s">
        <v>3796</v>
      </c>
      <c r="G646" t="s">
        <v>2223</v>
      </c>
      <c r="H646" t="s">
        <v>3793</v>
      </c>
    </row>
    <row r="647" spans="1:8">
      <c r="A647" t="s">
        <v>503</v>
      </c>
      <c r="B647" t="s">
        <v>3797</v>
      </c>
      <c r="C647" t="s">
        <v>2242</v>
      </c>
      <c r="D647" t="s">
        <v>3798</v>
      </c>
      <c r="E647" t="s">
        <v>2242</v>
      </c>
      <c r="G647" t="s">
        <v>2228</v>
      </c>
      <c r="H647" t="s">
        <v>503</v>
      </c>
    </row>
    <row r="648" spans="1:8">
      <c r="A648" t="s">
        <v>1624</v>
      </c>
      <c r="B648" t="s">
        <v>3799</v>
      </c>
      <c r="C648" t="s">
        <v>2242</v>
      </c>
      <c r="G648" t="s">
        <v>2228</v>
      </c>
      <c r="H648" t="s">
        <v>1624</v>
      </c>
    </row>
    <row r="649" spans="1:8">
      <c r="A649" t="s">
        <v>3800</v>
      </c>
      <c r="B649" t="s">
        <v>3801</v>
      </c>
      <c r="C649" t="s">
        <v>2407</v>
      </c>
      <c r="D649" t="s">
        <v>3802</v>
      </c>
      <c r="E649" t="s">
        <v>2543</v>
      </c>
      <c r="F649" t="s">
        <v>3803</v>
      </c>
      <c r="G649" t="s">
        <v>7446</v>
      </c>
      <c r="H649" t="s">
        <v>3800</v>
      </c>
    </row>
    <row r="650" spans="1:8">
      <c r="A650" t="s">
        <v>3804</v>
      </c>
      <c r="B650" t="s">
        <v>3805</v>
      </c>
      <c r="C650" t="s">
        <v>2528</v>
      </c>
      <c r="D650" t="s">
        <v>3806</v>
      </c>
      <c r="E650" t="s">
        <v>2321</v>
      </c>
      <c r="G650" t="s">
        <v>2237</v>
      </c>
      <c r="H650" t="s">
        <v>3804</v>
      </c>
    </row>
    <row r="651" spans="1:8">
      <c r="A651" t="s">
        <v>504</v>
      </c>
      <c r="B651" t="s">
        <v>3807</v>
      </c>
      <c r="C651" t="s">
        <v>3808</v>
      </c>
      <c r="D651" t="s">
        <v>3809</v>
      </c>
      <c r="E651" t="s">
        <v>3810</v>
      </c>
      <c r="F651" t="s">
        <v>3811</v>
      </c>
      <c r="G651" t="s">
        <v>7446</v>
      </c>
      <c r="H651" t="s">
        <v>504</v>
      </c>
    </row>
    <row r="652" spans="1:8">
      <c r="A652" t="s">
        <v>3812</v>
      </c>
      <c r="B652" t="s">
        <v>3813</v>
      </c>
      <c r="C652" t="s">
        <v>2750</v>
      </c>
      <c r="G652" t="s">
        <v>2237</v>
      </c>
      <c r="H652" t="s">
        <v>3812</v>
      </c>
    </row>
    <row r="653" spans="1:8">
      <c r="A653" t="s">
        <v>506</v>
      </c>
      <c r="B653" t="s">
        <v>3814</v>
      </c>
      <c r="C653" t="s">
        <v>2230</v>
      </c>
      <c r="D653" t="s">
        <v>3815</v>
      </c>
      <c r="E653" t="s">
        <v>2375</v>
      </c>
      <c r="G653" t="s">
        <v>2237</v>
      </c>
      <c r="H653" t="s">
        <v>506</v>
      </c>
    </row>
    <row r="654" spans="1:8">
      <c r="A654" t="s">
        <v>3816</v>
      </c>
      <c r="B654" t="s">
        <v>3817</v>
      </c>
      <c r="C654" t="s">
        <v>2407</v>
      </c>
      <c r="G654" t="s">
        <v>2228</v>
      </c>
      <c r="H654" t="s">
        <v>3816</v>
      </c>
    </row>
    <row r="655" spans="1:8">
      <c r="A655" t="s">
        <v>3818</v>
      </c>
      <c r="B655" t="s">
        <v>3819</v>
      </c>
      <c r="C655" t="s">
        <v>2340</v>
      </c>
      <c r="D655" t="s">
        <v>3820</v>
      </c>
      <c r="E655" t="s">
        <v>2227</v>
      </c>
      <c r="F655" t="s">
        <v>3821</v>
      </c>
      <c r="G655" t="s">
        <v>7446</v>
      </c>
      <c r="H655" t="s">
        <v>3818</v>
      </c>
    </row>
    <row r="656" spans="1:8">
      <c r="A656" t="s">
        <v>507</v>
      </c>
      <c r="B656" t="s">
        <v>3822</v>
      </c>
      <c r="C656" t="s">
        <v>2428</v>
      </c>
      <c r="D656" t="s">
        <v>3823</v>
      </c>
      <c r="E656" t="s">
        <v>2232</v>
      </c>
      <c r="G656" t="s">
        <v>2228</v>
      </c>
      <c r="H656" t="s">
        <v>507</v>
      </c>
    </row>
    <row r="657" spans="1:8">
      <c r="A657" t="s">
        <v>508</v>
      </c>
      <c r="B657" t="s">
        <v>3824</v>
      </c>
      <c r="C657" t="s">
        <v>3825</v>
      </c>
      <c r="D657" t="s">
        <v>3826</v>
      </c>
      <c r="E657" t="s">
        <v>3825</v>
      </c>
      <c r="G657" t="s">
        <v>2237</v>
      </c>
      <c r="H657" t="s">
        <v>508</v>
      </c>
    </row>
    <row r="658" spans="1:8">
      <c r="A658" t="s">
        <v>509</v>
      </c>
      <c r="B658" t="s">
        <v>3827</v>
      </c>
      <c r="C658" t="s">
        <v>2559</v>
      </c>
      <c r="D658" t="s">
        <v>3828</v>
      </c>
      <c r="E658" t="s">
        <v>2750</v>
      </c>
      <c r="G658" t="s">
        <v>2237</v>
      </c>
      <c r="H658" t="s">
        <v>509</v>
      </c>
    </row>
    <row r="659" spans="1:8">
      <c r="A659" t="s">
        <v>2006</v>
      </c>
      <c r="B659" t="s">
        <v>7653</v>
      </c>
      <c r="C659" t="s">
        <v>3178</v>
      </c>
      <c r="D659" t="s">
        <v>7654</v>
      </c>
      <c r="E659" t="s">
        <v>2746</v>
      </c>
      <c r="F659" t="s">
        <v>7655</v>
      </c>
      <c r="G659" t="s">
        <v>2223</v>
      </c>
      <c r="H659" t="s">
        <v>2006</v>
      </c>
    </row>
    <row r="660" spans="1:8">
      <c r="A660" t="s">
        <v>510</v>
      </c>
      <c r="B660" t="s">
        <v>3829</v>
      </c>
      <c r="C660" t="s">
        <v>2490</v>
      </c>
      <c r="D660" t="s">
        <v>3830</v>
      </c>
      <c r="E660" t="s">
        <v>2490</v>
      </c>
      <c r="F660" t="s">
        <v>3831</v>
      </c>
      <c r="G660" t="s">
        <v>7446</v>
      </c>
      <c r="H660" t="s">
        <v>510</v>
      </c>
    </row>
    <row r="661" spans="1:8">
      <c r="A661" t="s">
        <v>511</v>
      </c>
      <c r="B661" t="s">
        <v>3832</v>
      </c>
      <c r="C661" t="s">
        <v>2700</v>
      </c>
      <c r="G661" t="s">
        <v>2237</v>
      </c>
      <c r="H661" t="s">
        <v>511</v>
      </c>
    </row>
    <row r="662" spans="1:8">
      <c r="A662" t="s">
        <v>512</v>
      </c>
      <c r="B662" t="s">
        <v>3833</v>
      </c>
      <c r="C662" t="s">
        <v>2246</v>
      </c>
      <c r="D662" t="s">
        <v>2396</v>
      </c>
      <c r="E662" t="s">
        <v>2250</v>
      </c>
      <c r="G662" t="s">
        <v>2228</v>
      </c>
      <c r="H662" t="s">
        <v>512</v>
      </c>
    </row>
    <row r="663" spans="1:8">
      <c r="A663" t="s">
        <v>3834</v>
      </c>
      <c r="B663" t="s">
        <v>3835</v>
      </c>
      <c r="C663" t="s">
        <v>2276</v>
      </c>
      <c r="G663" t="s">
        <v>2228</v>
      </c>
      <c r="H663" t="s">
        <v>3834</v>
      </c>
    </row>
    <row r="664" spans="1:8">
      <c r="A664" t="s">
        <v>3836</v>
      </c>
      <c r="B664" t="s">
        <v>3837</v>
      </c>
      <c r="C664" t="s">
        <v>2377</v>
      </c>
      <c r="D664" t="s">
        <v>3838</v>
      </c>
      <c r="E664" t="s">
        <v>2377</v>
      </c>
      <c r="G664" t="s">
        <v>2237</v>
      </c>
      <c r="H664" t="s">
        <v>3836</v>
      </c>
    </row>
    <row r="665" spans="1:8">
      <c r="A665" t="s">
        <v>3839</v>
      </c>
      <c r="B665" t="s">
        <v>3840</v>
      </c>
      <c r="C665" t="s">
        <v>2225</v>
      </c>
      <c r="D665" t="s">
        <v>3841</v>
      </c>
      <c r="E665" t="s">
        <v>2225</v>
      </c>
      <c r="F665" t="s">
        <v>3842</v>
      </c>
      <c r="G665" t="s">
        <v>2223</v>
      </c>
      <c r="H665" t="s">
        <v>3839</v>
      </c>
    </row>
    <row r="666" spans="1:8">
      <c r="A666" t="s">
        <v>3843</v>
      </c>
      <c r="B666" t="s">
        <v>3844</v>
      </c>
      <c r="C666" t="s">
        <v>2225</v>
      </c>
      <c r="D666" t="s">
        <v>3845</v>
      </c>
      <c r="E666" t="s">
        <v>2225</v>
      </c>
      <c r="F666" t="s">
        <v>3842</v>
      </c>
      <c r="G666" t="s">
        <v>7446</v>
      </c>
      <c r="H666" t="s">
        <v>3843</v>
      </c>
    </row>
    <row r="667" spans="1:8">
      <c r="A667" t="s">
        <v>1770</v>
      </c>
      <c r="B667" t="s">
        <v>3846</v>
      </c>
      <c r="C667" t="s">
        <v>3847</v>
      </c>
      <c r="D667" t="s">
        <v>7656</v>
      </c>
      <c r="E667" t="s">
        <v>7657</v>
      </c>
      <c r="F667" t="s">
        <v>7658</v>
      </c>
      <c r="G667" t="s">
        <v>7446</v>
      </c>
      <c r="H667" t="s">
        <v>1770</v>
      </c>
    </row>
    <row r="668" spans="1:8">
      <c r="A668" t="s">
        <v>513</v>
      </c>
      <c r="B668" t="s">
        <v>3849</v>
      </c>
      <c r="C668" t="s">
        <v>2242</v>
      </c>
      <c r="D668" t="s">
        <v>3850</v>
      </c>
      <c r="E668" t="s">
        <v>2232</v>
      </c>
      <c r="G668" t="s">
        <v>2237</v>
      </c>
      <c r="H668" t="s">
        <v>513</v>
      </c>
    </row>
    <row r="669" spans="1:8">
      <c r="A669" t="s">
        <v>3851</v>
      </c>
      <c r="B669" t="s">
        <v>3852</v>
      </c>
      <c r="C669" t="s">
        <v>2246</v>
      </c>
      <c r="D669" t="s">
        <v>3853</v>
      </c>
      <c r="E669" t="s">
        <v>2246</v>
      </c>
      <c r="F669" t="s">
        <v>3854</v>
      </c>
      <c r="G669" t="s">
        <v>2223</v>
      </c>
      <c r="H669" t="s">
        <v>3851</v>
      </c>
    </row>
    <row r="670" spans="1:8">
      <c r="A670" t="s">
        <v>514</v>
      </c>
      <c r="B670" t="s">
        <v>3855</v>
      </c>
      <c r="C670" t="s">
        <v>2230</v>
      </c>
      <c r="G670" t="s">
        <v>2228</v>
      </c>
      <c r="H670" t="s">
        <v>514</v>
      </c>
    </row>
    <row r="671" spans="1:8">
      <c r="A671" t="s">
        <v>515</v>
      </c>
      <c r="B671" t="s">
        <v>3856</v>
      </c>
      <c r="C671" t="s">
        <v>2700</v>
      </c>
      <c r="D671" t="s">
        <v>3857</v>
      </c>
      <c r="E671" t="s">
        <v>2321</v>
      </c>
      <c r="G671" t="s">
        <v>2237</v>
      </c>
      <c r="H671" t="s">
        <v>515</v>
      </c>
    </row>
    <row r="672" spans="1:8">
      <c r="A672" t="s">
        <v>3858</v>
      </c>
      <c r="B672" t="s">
        <v>3859</v>
      </c>
      <c r="C672" t="s">
        <v>2413</v>
      </c>
      <c r="D672" t="s">
        <v>3860</v>
      </c>
      <c r="E672" t="s">
        <v>2413</v>
      </c>
      <c r="F672" t="s">
        <v>3861</v>
      </c>
      <c r="G672" t="s">
        <v>7446</v>
      </c>
      <c r="H672" t="s">
        <v>3858</v>
      </c>
    </row>
    <row r="673" spans="1:8">
      <c r="A673" t="s">
        <v>516</v>
      </c>
      <c r="B673" t="s">
        <v>3862</v>
      </c>
      <c r="C673" t="s">
        <v>2230</v>
      </c>
      <c r="D673" t="s">
        <v>3863</v>
      </c>
      <c r="E673" t="s">
        <v>2230</v>
      </c>
      <c r="F673" t="s">
        <v>3864</v>
      </c>
      <c r="G673" t="s">
        <v>2223</v>
      </c>
      <c r="H673" t="s">
        <v>516</v>
      </c>
    </row>
    <row r="674" spans="1:8">
      <c r="A674" t="s">
        <v>3865</v>
      </c>
      <c r="B674" t="s">
        <v>3866</v>
      </c>
      <c r="C674" t="s">
        <v>2232</v>
      </c>
      <c r="D674" t="s">
        <v>3867</v>
      </c>
      <c r="E674" t="s">
        <v>2232</v>
      </c>
      <c r="F674" t="s">
        <v>3868</v>
      </c>
      <c r="G674" t="s">
        <v>7446</v>
      </c>
      <c r="H674" t="s">
        <v>3865</v>
      </c>
    </row>
    <row r="675" spans="1:8">
      <c r="A675" t="s">
        <v>517</v>
      </c>
      <c r="B675" t="s">
        <v>3869</v>
      </c>
      <c r="C675" t="s">
        <v>2250</v>
      </c>
      <c r="D675" t="s">
        <v>3870</v>
      </c>
      <c r="E675" t="s">
        <v>2244</v>
      </c>
      <c r="G675" t="s">
        <v>2237</v>
      </c>
      <c r="H675" t="s">
        <v>517</v>
      </c>
    </row>
    <row r="676" spans="1:8">
      <c r="A676" t="s">
        <v>1625</v>
      </c>
      <c r="B676" t="s">
        <v>3871</v>
      </c>
      <c r="C676" t="s">
        <v>2242</v>
      </c>
      <c r="G676" t="s">
        <v>2237</v>
      </c>
      <c r="H676" t="s">
        <v>1625</v>
      </c>
    </row>
    <row r="677" spans="1:8">
      <c r="A677" t="s">
        <v>518</v>
      </c>
      <c r="B677" t="s">
        <v>3872</v>
      </c>
      <c r="C677" t="s">
        <v>2242</v>
      </c>
      <c r="D677" t="s">
        <v>3873</v>
      </c>
      <c r="E677" t="s">
        <v>2227</v>
      </c>
      <c r="G677" t="s">
        <v>2237</v>
      </c>
      <c r="H677" t="s">
        <v>518</v>
      </c>
    </row>
    <row r="678" spans="1:8">
      <c r="A678" t="s">
        <v>1626</v>
      </c>
      <c r="B678" t="s">
        <v>3874</v>
      </c>
      <c r="C678" t="s">
        <v>2248</v>
      </c>
      <c r="G678" t="s">
        <v>2304</v>
      </c>
      <c r="H678" t="s">
        <v>1626</v>
      </c>
    </row>
    <row r="679" spans="1:8">
      <c r="A679" t="s">
        <v>519</v>
      </c>
      <c r="B679" t="s">
        <v>3875</v>
      </c>
      <c r="C679" t="s">
        <v>2248</v>
      </c>
      <c r="D679" t="s">
        <v>3876</v>
      </c>
      <c r="E679" t="s">
        <v>2321</v>
      </c>
      <c r="G679" t="s">
        <v>2228</v>
      </c>
      <c r="H679" t="s">
        <v>519</v>
      </c>
    </row>
    <row r="680" spans="1:8">
      <c r="A680" t="s">
        <v>520</v>
      </c>
      <c r="B680" t="s">
        <v>3877</v>
      </c>
      <c r="C680" t="s">
        <v>2242</v>
      </c>
      <c r="D680" t="s">
        <v>3878</v>
      </c>
      <c r="E680" t="s">
        <v>2377</v>
      </c>
      <c r="G680" t="s">
        <v>2237</v>
      </c>
      <c r="H680" t="s">
        <v>520</v>
      </c>
    </row>
    <row r="681" spans="1:8">
      <c r="A681" t="s">
        <v>521</v>
      </c>
      <c r="B681" t="s">
        <v>3879</v>
      </c>
      <c r="C681" t="s">
        <v>2230</v>
      </c>
      <c r="D681" t="s">
        <v>3880</v>
      </c>
      <c r="E681" t="s">
        <v>2227</v>
      </c>
      <c r="G681" t="s">
        <v>2228</v>
      </c>
      <c r="H681" t="s">
        <v>521</v>
      </c>
    </row>
    <row r="682" spans="1:8">
      <c r="A682" t="s">
        <v>522</v>
      </c>
      <c r="B682" t="s">
        <v>3881</v>
      </c>
      <c r="C682" t="s">
        <v>2340</v>
      </c>
      <c r="G682" t="s">
        <v>2237</v>
      </c>
      <c r="H682" t="s">
        <v>522</v>
      </c>
    </row>
    <row r="683" spans="1:8">
      <c r="A683" t="s">
        <v>3882</v>
      </c>
      <c r="B683" t="s">
        <v>3883</v>
      </c>
      <c r="C683" t="s">
        <v>2294</v>
      </c>
      <c r="D683" t="s">
        <v>3884</v>
      </c>
      <c r="G683" t="s">
        <v>2228</v>
      </c>
      <c r="H683" t="s">
        <v>3882</v>
      </c>
    </row>
    <row r="684" spans="1:8">
      <c r="A684" t="s">
        <v>7659</v>
      </c>
      <c r="B684" t="s">
        <v>7660</v>
      </c>
      <c r="C684" t="s">
        <v>2244</v>
      </c>
      <c r="D684" t="s">
        <v>7661</v>
      </c>
      <c r="E684" t="s">
        <v>2746</v>
      </c>
      <c r="F684" t="s">
        <v>7662</v>
      </c>
      <c r="G684" t="s">
        <v>7446</v>
      </c>
      <c r="H684" t="s">
        <v>7659</v>
      </c>
    </row>
    <row r="685" spans="1:8">
      <c r="A685" t="s">
        <v>524</v>
      </c>
      <c r="B685" t="s">
        <v>3885</v>
      </c>
      <c r="C685" t="s">
        <v>3886</v>
      </c>
      <c r="D685" t="s">
        <v>3887</v>
      </c>
      <c r="E685" t="s">
        <v>2344</v>
      </c>
      <c r="F685" t="s">
        <v>3888</v>
      </c>
      <c r="G685" t="s">
        <v>7446</v>
      </c>
      <c r="H685" t="s">
        <v>524</v>
      </c>
    </row>
    <row r="686" spans="1:8">
      <c r="A686" t="s">
        <v>523</v>
      </c>
      <c r="B686" t="s">
        <v>3885</v>
      </c>
      <c r="C686" t="s">
        <v>2242</v>
      </c>
      <c r="G686" t="s">
        <v>2228</v>
      </c>
      <c r="H686" t="s">
        <v>523</v>
      </c>
    </row>
    <row r="687" spans="1:8">
      <c r="A687" t="s">
        <v>1982</v>
      </c>
      <c r="B687" t="s">
        <v>7663</v>
      </c>
      <c r="C687" t="s">
        <v>2513</v>
      </c>
      <c r="D687" t="s">
        <v>7664</v>
      </c>
      <c r="E687" t="s">
        <v>2513</v>
      </c>
      <c r="F687" t="s">
        <v>7665</v>
      </c>
      <c r="G687" t="s">
        <v>7446</v>
      </c>
      <c r="H687" t="s">
        <v>1982</v>
      </c>
    </row>
    <row r="688" spans="1:8">
      <c r="A688" t="s">
        <v>1771</v>
      </c>
      <c r="B688" t="s">
        <v>7498</v>
      </c>
      <c r="C688" t="s">
        <v>2246</v>
      </c>
      <c r="D688" t="s">
        <v>7499</v>
      </c>
      <c r="E688" t="s">
        <v>2246</v>
      </c>
      <c r="F688" t="s">
        <v>7500</v>
      </c>
      <c r="G688" t="s">
        <v>7446</v>
      </c>
      <c r="H688" t="s">
        <v>1771</v>
      </c>
    </row>
    <row r="689" spans="1:8">
      <c r="A689" t="s">
        <v>527</v>
      </c>
      <c r="B689" t="s">
        <v>3889</v>
      </c>
      <c r="C689" t="s">
        <v>3230</v>
      </c>
      <c r="D689" t="s">
        <v>3890</v>
      </c>
      <c r="E689" t="s">
        <v>2227</v>
      </c>
      <c r="F689" t="s">
        <v>3891</v>
      </c>
      <c r="G689" t="s">
        <v>7446</v>
      </c>
      <c r="H689" t="s">
        <v>527</v>
      </c>
    </row>
    <row r="690" spans="1:8">
      <c r="A690" t="s">
        <v>528</v>
      </c>
      <c r="B690" t="s">
        <v>3892</v>
      </c>
      <c r="C690" t="s">
        <v>2679</v>
      </c>
      <c r="D690" t="s">
        <v>3893</v>
      </c>
      <c r="E690" t="s">
        <v>2250</v>
      </c>
      <c r="G690" t="s">
        <v>2228</v>
      </c>
      <c r="H690" t="s">
        <v>528</v>
      </c>
    </row>
    <row r="691" spans="1:8">
      <c r="A691" t="s">
        <v>529</v>
      </c>
      <c r="B691" t="s">
        <v>3894</v>
      </c>
      <c r="C691" t="s">
        <v>2266</v>
      </c>
      <c r="G691" t="s">
        <v>2237</v>
      </c>
      <c r="H691" t="s">
        <v>529</v>
      </c>
    </row>
    <row r="692" spans="1:8">
      <c r="A692" t="s">
        <v>531</v>
      </c>
      <c r="B692" t="s">
        <v>3895</v>
      </c>
      <c r="C692" t="s">
        <v>2944</v>
      </c>
      <c r="G692" t="s">
        <v>2237</v>
      </c>
      <c r="H692" t="s">
        <v>531</v>
      </c>
    </row>
    <row r="693" spans="1:8">
      <c r="A693" t="s">
        <v>532</v>
      </c>
      <c r="B693" t="s">
        <v>3896</v>
      </c>
      <c r="C693" t="s">
        <v>2340</v>
      </c>
      <c r="D693" t="s">
        <v>3897</v>
      </c>
      <c r="E693" t="s">
        <v>2340</v>
      </c>
      <c r="G693" t="s">
        <v>2237</v>
      </c>
      <c r="H693" t="s">
        <v>532</v>
      </c>
    </row>
    <row r="694" spans="1:8">
      <c r="A694" t="s">
        <v>533</v>
      </c>
      <c r="B694" t="s">
        <v>3898</v>
      </c>
      <c r="C694" t="s">
        <v>2321</v>
      </c>
      <c r="D694" t="s">
        <v>3899</v>
      </c>
      <c r="E694" t="s">
        <v>2232</v>
      </c>
      <c r="F694" t="s">
        <v>3900</v>
      </c>
      <c r="G694" t="s">
        <v>7446</v>
      </c>
      <c r="H694" t="s">
        <v>533</v>
      </c>
    </row>
    <row r="695" spans="1:8">
      <c r="A695" t="s">
        <v>3901</v>
      </c>
      <c r="B695" t="s">
        <v>3902</v>
      </c>
      <c r="C695" t="s">
        <v>2410</v>
      </c>
      <c r="D695" t="s">
        <v>3903</v>
      </c>
      <c r="E695" t="s">
        <v>3904</v>
      </c>
      <c r="G695" t="s">
        <v>2237</v>
      </c>
      <c r="H695" t="s">
        <v>3901</v>
      </c>
    </row>
    <row r="696" spans="1:8">
      <c r="A696" t="s">
        <v>534</v>
      </c>
      <c r="B696" t="s">
        <v>3905</v>
      </c>
      <c r="C696" t="s">
        <v>2377</v>
      </c>
      <c r="D696" t="s">
        <v>3906</v>
      </c>
      <c r="E696" t="s">
        <v>2377</v>
      </c>
      <c r="G696" t="s">
        <v>2237</v>
      </c>
      <c r="H696" t="s">
        <v>534</v>
      </c>
    </row>
    <row r="697" spans="1:8">
      <c r="A697" t="s">
        <v>1627</v>
      </c>
      <c r="B697" t="s">
        <v>3907</v>
      </c>
      <c r="C697" t="s">
        <v>2230</v>
      </c>
      <c r="G697" t="s">
        <v>2237</v>
      </c>
      <c r="H697" t="s">
        <v>1627</v>
      </c>
    </row>
    <row r="698" spans="1:8">
      <c r="A698" t="s">
        <v>535</v>
      </c>
      <c r="B698" t="s">
        <v>3908</v>
      </c>
      <c r="C698" t="s">
        <v>2230</v>
      </c>
      <c r="D698" t="s">
        <v>3909</v>
      </c>
      <c r="E698" t="s">
        <v>2227</v>
      </c>
      <c r="G698" t="s">
        <v>2304</v>
      </c>
      <c r="H698" t="s">
        <v>535</v>
      </c>
    </row>
    <row r="699" spans="1:8">
      <c r="A699" t="s">
        <v>536</v>
      </c>
      <c r="B699" t="s">
        <v>3910</v>
      </c>
      <c r="C699" t="s">
        <v>2270</v>
      </c>
      <c r="D699" t="s">
        <v>3911</v>
      </c>
      <c r="E699" t="s">
        <v>2227</v>
      </c>
      <c r="G699" t="s">
        <v>2228</v>
      </c>
      <c r="H699" t="s">
        <v>536</v>
      </c>
    </row>
    <row r="700" spans="1:8">
      <c r="A700" t="s">
        <v>3912</v>
      </c>
      <c r="B700" t="s">
        <v>3913</v>
      </c>
      <c r="C700" t="s">
        <v>2242</v>
      </c>
      <c r="D700" t="s">
        <v>3914</v>
      </c>
      <c r="E700" t="s">
        <v>2232</v>
      </c>
      <c r="G700" t="s">
        <v>2237</v>
      </c>
      <c r="H700" t="s">
        <v>3912</v>
      </c>
    </row>
    <row r="701" spans="1:8">
      <c r="A701" t="s">
        <v>3915</v>
      </c>
      <c r="B701" t="s">
        <v>3916</v>
      </c>
      <c r="C701" t="s">
        <v>2242</v>
      </c>
      <c r="G701" t="s">
        <v>2304</v>
      </c>
      <c r="H701" t="s">
        <v>3915</v>
      </c>
    </row>
    <row r="702" spans="1:8">
      <c r="A702" t="s">
        <v>537</v>
      </c>
      <c r="B702" t="s">
        <v>3917</v>
      </c>
      <c r="C702" t="s">
        <v>2750</v>
      </c>
      <c r="D702" t="s">
        <v>3918</v>
      </c>
      <c r="E702" t="s">
        <v>2250</v>
      </c>
      <c r="G702" t="s">
        <v>2237</v>
      </c>
      <c r="H702" t="s">
        <v>537</v>
      </c>
    </row>
    <row r="703" spans="1:8">
      <c r="A703" t="s">
        <v>3919</v>
      </c>
      <c r="B703" t="s">
        <v>3920</v>
      </c>
      <c r="C703" t="s">
        <v>3153</v>
      </c>
      <c r="D703" t="s">
        <v>3921</v>
      </c>
      <c r="E703" t="s">
        <v>3133</v>
      </c>
      <c r="F703" t="s">
        <v>3922</v>
      </c>
      <c r="G703" t="s">
        <v>7446</v>
      </c>
      <c r="H703" t="s">
        <v>3919</v>
      </c>
    </row>
    <row r="704" spans="1:8">
      <c r="A704" t="s">
        <v>539</v>
      </c>
      <c r="B704" t="s">
        <v>3923</v>
      </c>
      <c r="C704" t="s">
        <v>2246</v>
      </c>
      <c r="G704" t="s">
        <v>2228</v>
      </c>
      <c r="H704" t="s">
        <v>539</v>
      </c>
    </row>
    <row r="705" spans="1:8">
      <c r="A705" t="s">
        <v>3924</v>
      </c>
      <c r="B705" t="s">
        <v>3925</v>
      </c>
      <c r="C705" t="s">
        <v>2227</v>
      </c>
      <c r="D705" t="s">
        <v>3926</v>
      </c>
      <c r="E705" t="s">
        <v>2227</v>
      </c>
      <c r="G705" t="s">
        <v>2237</v>
      </c>
      <c r="H705" t="s">
        <v>3924</v>
      </c>
    </row>
    <row r="706" spans="1:8">
      <c r="A706" t="s">
        <v>541</v>
      </c>
      <c r="B706" t="s">
        <v>3927</v>
      </c>
      <c r="C706" t="s">
        <v>2700</v>
      </c>
      <c r="D706" t="s">
        <v>2703</v>
      </c>
      <c r="E706" t="s">
        <v>2321</v>
      </c>
      <c r="F706" t="s">
        <v>3928</v>
      </c>
      <c r="G706" t="s">
        <v>7446</v>
      </c>
      <c r="H706" t="s">
        <v>541</v>
      </c>
    </row>
    <row r="707" spans="1:8">
      <c r="A707" t="s">
        <v>540</v>
      </c>
      <c r="B707" t="s">
        <v>3929</v>
      </c>
      <c r="C707" t="s">
        <v>2413</v>
      </c>
      <c r="D707" t="s">
        <v>3930</v>
      </c>
      <c r="E707" t="s">
        <v>2232</v>
      </c>
      <c r="F707" t="s">
        <v>3931</v>
      </c>
      <c r="G707" t="s">
        <v>7446</v>
      </c>
      <c r="H707" t="s">
        <v>540</v>
      </c>
    </row>
    <row r="708" spans="1:8">
      <c r="A708" t="s">
        <v>3932</v>
      </c>
      <c r="B708" t="s">
        <v>3933</v>
      </c>
      <c r="C708" t="s">
        <v>2246</v>
      </c>
      <c r="D708" t="s">
        <v>3934</v>
      </c>
      <c r="E708" t="s">
        <v>2246</v>
      </c>
      <c r="F708" t="s">
        <v>3935</v>
      </c>
      <c r="G708" t="s">
        <v>2223</v>
      </c>
      <c r="H708" t="s">
        <v>3932</v>
      </c>
    </row>
    <row r="709" spans="1:8">
      <c r="A709" t="s">
        <v>542</v>
      </c>
      <c r="B709" t="s">
        <v>3936</v>
      </c>
      <c r="C709" t="s">
        <v>2225</v>
      </c>
      <c r="D709" t="s">
        <v>3937</v>
      </c>
      <c r="E709" t="s">
        <v>2321</v>
      </c>
      <c r="G709" t="s">
        <v>2237</v>
      </c>
      <c r="H709" t="s">
        <v>542</v>
      </c>
    </row>
    <row r="710" spans="1:8">
      <c r="A710" t="s">
        <v>543</v>
      </c>
      <c r="B710" t="s">
        <v>3938</v>
      </c>
      <c r="C710" t="s">
        <v>2220</v>
      </c>
      <c r="D710" t="s">
        <v>3939</v>
      </c>
      <c r="E710" t="s">
        <v>2220</v>
      </c>
      <c r="G710" t="s">
        <v>2228</v>
      </c>
      <c r="H710" t="s">
        <v>543</v>
      </c>
    </row>
    <row r="711" spans="1:8">
      <c r="A711" t="s">
        <v>548</v>
      </c>
      <c r="B711" t="s">
        <v>3940</v>
      </c>
      <c r="C711" t="s">
        <v>2230</v>
      </c>
      <c r="D711" t="s">
        <v>3941</v>
      </c>
      <c r="E711" t="s">
        <v>2244</v>
      </c>
      <c r="G711" t="s">
        <v>2237</v>
      </c>
      <c r="H711" t="s">
        <v>548</v>
      </c>
    </row>
    <row r="712" spans="1:8">
      <c r="A712" t="s">
        <v>545</v>
      </c>
      <c r="B712" t="s">
        <v>3942</v>
      </c>
      <c r="C712" t="s">
        <v>2242</v>
      </c>
      <c r="D712" t="s">
        <v>3943</v>
      </c>
      <c r="E712" t="s">
        <v>2321</v>
      </c>
      <c r="G712" t="s">
        <v>2237</v>
      </c>
      <c r="H712" t="s">
        <v>545</v>
      </c>
    </row>
    <row r="713" spans="1:8">
      <c r="A713" t="s">
        <v>3944</v>
      </c>
      <c r="B713" t="s">
        <v>3945</v>
      </c>
      <c r="C713" t="s">
        <v>2248</v>
      </c>
      <c r="D713" t="s">
        <v>3946</v>
      </c>
      <c r="E713" t="s">
        <v>2856</v>
      </c>
      <c r="G713" t="s">
        <v>2228</v>
      </c>
      <c r="H713" t="s">
        <v>3944</v>
      </c>
    </row>
    <row r="714" spans="1:8">
      <c r="A714" t="s">
        <v>3947</v>
      </c>
      <c r="B714" t="s">
        <v>3948</v>
      </c>
      <c r="C714" t="s">
        <v>2248</v>
      </c>
      <c r="G714" t="s">
        <v>7473</v>
      </c>
      <c r="H714" t="s">
        <v>3947</v>
      </c>
    </row>
    <row r="715" spans="1:8">
      <c r="A715" t="s">
        <v>1628</v>
      </c>
      <c r="B715" t="s">
        <v>3949</v>
      </c>
      <c r="C715" t="s">
        <v>2865</v>
      </c>
      <c r="G715" t="s">
        <v>2237</v>
      </c>
      <c r="H715" t="s">
        <v>1628</v>
      </c>
    </row>
    <row r="716" spans="1:8">
      <c r="A716" t="s">
        <v>550</v>
      </c>
      <c r="B716" t="s">
        <v>3950</v>
      </c>
      <c r="C716" t="s">
        <v>2246</v>
      </c>
      <c r="D716" t="s">
        <v>3951</v>
      </c>
      <c r="E716" t="s">
        <v>2244</v>
      </c>
      <c r="G716" t="s">
        <v>2237</v>
      </c>
      <c r="H716" t="s">
        <v>550</v>
      </c>
    </row>
    <row r="717" spans="1:8">
      <c r="A717" t="s">
        <v>551</v>
      </c>
      <c r="B717" t="s">
        <v>3952</v>
      </c>
      <c r="C717" t="s">
        <v>2248</v>
      </c>
      <c r="D717" t="s">
        <v>3953</v>
      </c>
      <c r="E717" t="s">
        <v>2321</v>
      </c>
      <c r="G717" t="s">
        <v>2237</v>
      </c>
      <c r="H717" t="s">
        <v>551</v>
      </c>
    </row>
    <row r="718" spans="1:8">
      <c r="A718" t="s">
        <v>552</v>
      </c>
      <c r="B718" t="s">
        <v>3954</v>
      </c>
      <c r="C718" t="s">
        <v>3955</v>
      </c>
      <c r="D718" t="s">
        <v>3956</v>
      </c>
      <c r="E718" t="s">
        <v>3955</v>
      </c>
      <c r="G718" t="s">
        <v>2228</v>
      </c>
      <c r="H718" t="s">
        <v>552</v>
      </c>
    </row>
    <row r="719" spans="1:8">
      <c r="A719" t="s">
        <v>3957</v>
      </c>
      <c r="B719" t="s">
        <v>3958</v>
      </c>
      <c r="C719" t="s">
        <v>2246</v>
      </c>
      <c r="D719" t="s">
        <v>3959</v>
      </c>
      <c r="E719" t="s">
        <v>2321</v>
      </c>
      <c r="F719" t="s">
        <v>3960</v>
      </c>
      <c r="G719" t="s">
        <v>7446</v>
      </c>
      <c r="H719" t="s">
        <v>3957</v>
      </c>
    </row>
    <row r="720" spans="1:8">
      <c r="A720" t="s">
        <v>3961</v>
      </c>
      <c r="B720" t="s">
        <v>3962</v>
      </c>
      <c r="C720" t="s">
        <v>2368</v>
      </c>
      <c r="D720" t="s">
        <v>3963</v>
      </c>
      <c r="E720" t="s">
        <v>3964</v>
      </c>
      <c r="F720" t="s">
        <v>3965</v>
      </c>
      <c r="G720" t="s">
        <v>7446</v>
      </c>
      <c r="H720" t="s">
        <v>3961</v>
      </c>
    </row>
    <row r="721" spans="1:8">
      <c r="A721" t="s">
        <v>553</v>
      </c>
      <c r="B721" t="s">
        <v>3966</v>
      </c>
      <c r="C721" t="s">
        <v>2242</v>
      </c>
      <c r="G721" t="s">
        <v>2228</v>
      </c>
      <c r="H721" t="s">
        <v>553</v>
      </c>
    </row>
    <row r="722" spans="1:8">
      <c r="A722" t="s">
        <v>554</v>
      </c>
      <c r="B722" t="s">
        <v>3967</v>
      </c>
      <c r="C722" t="s">
        <v>2232</v>
      </c>
      <c r="D722" t="s">
        <v>3968</v>
      </c>
      <c r="E722" t="s">
        <v>2232</v>
      </c>
      <c r="G722" t="s">
        <v>2237</v>
      </c>
      <c r="H722" t="s">
        <v>554</v>
      </c>
    </row>
    <row r="723" spans="1:8">
      <c r="A723" t="s">
        <v>555</v>
      </c>
      <c r="B723" t="s">
        <v>3969</v>
      </c>
      <c r="C723" t="s">
        <v>3970</v>
      </c>
      <c r="D723" t="s">
        <v>3971</v>
      </c>
      <c r="E723" t="s">
        <v>2321</v>
      </c>
      <c r="G723" t="s">
        <v>2237</v>
      </c>
      <c r="H723" t="s">
        <v>555</v>
      </c>
    </row>
    <row r="724" spans="1:8">
      <c r="A724" t="s">
        <v>556</v>
      </c>
      <c r="B724" t="s">
        <v>3972</v>
      </c>
      <c r="C724" t="s">
        <v>2270</v>
      </c>
      <c r="D724" t="s">
        <v>3973</v>
      </c>
      <c r="E724" t="s">
        <v>2321</v>
      </c>
      <c r="G724" t="s">
        <v>2237</v>
      </c>
      <c r="H724" t="s">
        <v>556</v>
      </c>
    </row>
    <row r="725" spans="1:8">
      <c r="A725" t="s">
        <v>3974</v>
      </c>
      <c r="B725" t="s">
        <v>3975</v>
      </c>
      <c r="C725" t="s">
        <v>2242</v>
      </c>
      <c r="D725" t="s">
        <v>3976</v>
      </c>
      <c r="E725" t="s">
        <v>2242</v>
      </c>
      <c r="G725" t="s">
        <v>2228</v>
      </c>
      <c r="H725" t="s">
        <v>3974</v>
      </c>
    </row>
    <row r="726" spans="1:8">
      <c r="A726" t="s">
        <v>7501</v>
      </c>
      <c r="B726" t="s">
        <v>7502</v>
      </c>
      <c r="C726" t="s">
        <v>2294</v>
      </c>
      <c r="D726" t="s">
        <v>3663</v>
      </c>
      <c r="E726" t="s">
        <v>2321</v>
      </c>
      <c r="F726" t="s">
        <v>3664</v>
      </c>
      <c r="G726" t="s">
        <v>7446</v>
      </c>
      <c r="H726" t="s">
        <v>7501</v>
      </c>
    </row>
    <row r="727" spans="1:8">
      <c r="A727" t="s">
        <v>3977</v>
      </c>
      <c r="B727" t="s">
        <v>3978</v>
      </c>
      <c r="C727" t="s">
        <v>2242</v>
      </c>
      <c r="D727" t="s">
        <v>3979</v>
      </c>
      <c r="E727" t="s">
        <v>2232</v>
      </c>
      <c r="G727" t="s">
        <v>2237</v>
      </c>
      <c r="H727" t="s">
        <v>3977</v>
      </c>
    </row>
    <row r="728" spans="1:8">
      <c r="A728" t="s">
        <v>1963</v>
      </c>
      <c r="B728" t="s">
        <v>7503</v>
      </c>
      <c r="C728" t="s">
        <v>2490</v>
      </c>
      <c r="G728" t="s">
        <v>2237</v>
      </c>
      <c r="H728" t="s">
        <v>1963</v>
      </c>
    </row>
    <row r="729" spans="1:8">
      <c r="A729" t="s">
        <v>557</v>
      </c>
      <c r="B729" t="s">
        <v>3980</v>
      </c>
      <c r="C729" t="s">
        <v>2377</v>
      </c>
      <c r="D729" t="s">
        <v>3981</v>
      </c>
      <c r="E729" t="s">
        <v>2377</v>
      </c>
      <c r="G729" t="s">
        <v>2304</v>
      </c>
      <c r="H729" t="s">
        <v>557</v>
      </c>
    </row>
    <row r="730" spans="1:8">
      <c r="A730" t="s">
        <v>558</v>
      </c>
      <c r="B730" t="s">
        <v>3982</v>
      </c>
      <c r="C730" t="s">
        <v>2227</v>
      </c>
      <c r="D730" t="s">
        <v>3983</v>
      </c>
      <c r="E730" t="s">
        <v>2321</v>
      </c>
      <c r="G730" t="s">
        <v>2237</v>
      </c>
      <c r="H730" t="s">
        <v>558</v>
      </c>
    </row>
    <row r="731" spans="1:8">
      <c r="A731" t="s">
        <v>1629</v>
      </c>
      <c r="B731" t="s">
        <v>3986</v>
      </c>
      <c r="C731" t="s">
        <v>2377</v>
      </c>
      <c r="D731" t="s">
        <v>3987</v>
      </c>
      <c r="E731" t="s">
        <v>2377</v>
      </c>
      <c r="G731" t="s">
        <v>2237</v>
      </c>
      <c r="H731" t="s">
        <v>1629</v>
      </c>
    </row>
    <row r="732" spans="1:8">
      <c r="A732" t="s">
        <v>560</v>
      </c>
      <c r="B732" t="s">
        <v>3988</v>
      </c>
      <c r="C732" t="s">
        <v>2750</v>
      </c>
      <c r="D732" t="s">
        <v>3989</v>
      </c>
      <c r="E732" t="s">
        <v>2230</v>
      </c>
      <c r="G732" t="s">
        <v>2237</v>
      </c>
      <c r="H732" t="s">
        <v>560</v>
      </c>
    </row>
    <row r="733" spans="1:8">
      <c r="A733" t="s">
        <v>3990</v>
      </c>
      <c r="B733" t="s">
        <v>3991</v>
      </c>
      <c r="C733" t="s">
        <v>2225</v>
      </c>
      <c r="D733" t="s">
        <v>3992</v>
      </c>
      <c r="E733" t="s">
        <v>2250</v>
      </c>
      <c r="G733" t="s">
        <v>2237</v>
      </c>
      <c r="H733" t="s">
        <v>3990</v>
      </c>
    </row>
    <row r="734" spans="1:8">
      <c r="A734" t="s">
        <v>3993</v>
      </c>
      <c r="B734" t="s">
        <v>3994</v>
      </c>
      <c r="C734" t="s">
        <v>2254</v>
      </c>
      <c r="D734" t="s">
        <v>3995</v>
      </c>
      <c r="E734" t="s">
        <v>3996</v>
      </c>
      <c r="G734" t="s">
        <v>2228</v>
      </c>
      <c r="H734" t="s">
        <v>3993</v>
      </c>
    </row>
    <row r="735" spans="1:8">
      <c r="A735" t="s">
        <v>562</v>
      </c>
      <c r="B735" t="s">
        <v>3997</v>
      </c>
      <c r="C735" t="s">
        <v>2250</v>
      </c>
      <c r="D735" t="s">
        <v>3998</v>
      </c>
      <c r="E735" t="s">
        <v>2375</v>
      </c>
      <c r="F735" t="s">
        <v>3999</v>
      </c>
      <c r="G735" t="s">
        <v>7446</v>
      </c>
      <c r="H735" t="s">
        <v>562</v>
      </c>
    </row>
    <row r="736" spans="1:8">
      <c r="A736" t="s">
        <v>564</v>
      </c>
      <c r="B736" t="s">
        <v>4003</v>
      </c>
      <c r="C736" t="s">
        <v>4004</v>
      </c>
      <c r="D736" t="s">
        <v>4005</v>
      </c>
      <c r="E736" t="s">
        <v>2321</v>
      </c>
      <c r="F736" t="s">
        <v>4006</v>
      </c>
      <c r="G736" t="s">
        <v>7446</v>
      </c>
      <c r="H736" t="s">
        <v>564</v>
      </c>
    </row>
    <row r="737" spans="1:8">
      <c r="A737" t="s">
        <v>563</v>
      </c>
      <c r="B737" t="s">
        <v>4007</v>
      </c>
      <c r="C737" t="s">
        <v>2230</v>
      </c>
      <c r="D737" t="s">
        <v>4008</v>
      </c>
      <c r="E737" t="s">
        <v>2321</v>
      </c>
      <c r="G737" t="s">
        <v>2237</v>
      </c>
      <c r="H737" t="s">
        <v>563</v>
      </c>
    </row>
    <row r="738" spans="1:8">
      <c r="A738" t="s">
        <v>566</v>
      </c>
      <c r="B738" t="s">
        <v>4012</v>
      </c>
      <c r="C738" t="s">
        <v>2882</v>
      </c>
      <c r="D738" t="s">
        <v>4013</v>
      </c>
      <c r="E738" t="s">
        <v>2232</v>
      </c>
      <c r="G738" t="s">
        <v>2228</v>
      </c>
      <c r="H738" t="s">
        <v>566</v>
      </c>
    </row>
    <row r="739" spans="1:8">
      <c r="A739" t="s">
        <v>567</v>
      </c>
      <c r="B739" t="s">
        <v>4014</v>
      </c>
      <c r="C739" t="s">
        <v>2230</v>
      </c>
      <c r="D739" t="s">
        <v>4015</v>
      </c>
      <c r="E739" t="s">
        <v>2321</v>
      </c>
      <c r="G739" t="s">
        <v>2237</v>
      </c>
      <c r="H739" t="s">
        <v>567</v>
      </c>
    </row>
    <row r="740" spans="1:8">
      <c r="A740" t="s">
        <v>4016</v>
      </c>
      <c r="B740" t="s">
        <v>4017</v>
      </c>
      <c r="C740" t="s">
        <v>2270</v>
      </c>
      <c r="D740" t="s">
        <v>4018</v>
      </c>
      <c r="E740" t="s">
        <v>2559</v>
      </c>
      <c r="G740" t="s">
        <v>2228</v>
      </c>
      <c r="H740" t="s">
        <v>4016</v>
      </c>
    </row>
    <row r="741" spans="1:8">
      <c r="A741" t="s">
        <v>568</v>
      </c>
      <c r="B741" t="s">
        <v>4019</v>
      </c>
      <c r="C741" t="s">
        <v>3178</v>
      </c>
      <c r="D741" t="s">
        <v>4020</v>
      </c>
      <c r="E741" t="s">
        <v>2321</v>
      </c>
      <c r="G741" t="s">
        <v>2237</v>
      </c>
      <c r="H741" t="s">
        <v>568</v>
      </c>
    </row>
    <row r="742" spans="1:8">
      <c r="A742" t="s">
        <v>4021</v>
      </c>
      <c r="B742" t="s">
        <v>4022</v>
      </c>
      <c r="C742" t="s">
        <v>2248</v>
      </c>
      <c r="D742" t="s">
        <v>4023</v>
      </c>
      <c r="E742" t="s">
        <v>2248</v>
      </c>
      <c r="F742" t="s">
        <v>4024</v>
      </c>
      <c r="G742" t="s">
        <v>7446</v>
      </c>
      <c r="H742" t="s">
        <v>4021</v>
      </c>
    </row>
    <row r="743" spans="1:8">
      <c r="A743" t="s">
        <v>569</v>
      </c>
      <c r="B743" t="s">
        <v>4025</v>
      </c>
      <c r="C743" t="s">
        <v>2225</v>
      </c>
      <c r="D743" t="s">
        <v>4026</v>
      </c>
      <c r="E743" t="s">
        <v>2242</v>
      </c>
      <c r="F743" t="s">
        <v>4027</v>
      </c>
      <c r="G743" t="s">
        <v>7446</v>
      </c>
      <c r="H743" t="s">
        <v>569</v>
      </c>
    </row>
    <row r="744" spans="1:8">
      <c r="A744" t="s">
        <v>4028</v>
      </c>
      <c r="B744" t="s">
        <v>4029</v>
      </c>
      <c r="C744" t="s">
        <v>2244</v>
      </c>
      <c r="D744" t="s">
        <v>4030</v>
      </c>
      <c r="E744" t="s">
        <v>2321</v>
      </c>
      <c r="G744" t="s">
        <v>2237</v>
      </c>
      <c r="H744" t="s">
        <v>4028</v>
      </c>
    </row>
    <row r="745" spans="1:8">
      <c r="A745" t="s">
        <v>570</v>
      </c>
      <c r="B745" t="s">
        <v>4031</v>
      </c>
      <c r="C745" t="s">
        <v>2248</v>
      </c>
      <c r="D745" t="s">
        <v>4032</v>
      </c>
      <c r="E745" t="s">
        <v>2364</v>
      </c>
      <c r="G745" t="s">
        <v>2237</v>
      </c>
      <c r="H745" t="s">
        <v>570</v>
      </c>
    </row>
    <row r="746" spans="1:8">
      <c r="A746" t="s">
        <v>571</v>
      </c>
      <c r="B746" t="s">
        <v>4033</v>
      </c>
      <c r="C746" t="s">
        <v>4034</v>
      </c>
      <c r="D746" t="s">
        <v>4035</v>
      </c>
      <c r="E746" t="s">
        <v>4034</v>
      </c>
      <c r="G746" t="s">
        <v>2237</v>
      </c>
      <c r="H746" t="s">
        <v>571</v>
      </c>
    </row>
    <row r="747" spans="1:8">
      <c r="A747" t="s">
        <v>573</v>
      </c>
      <c r="B747" t="s">
        <v>4038</v>
      </c>
      <c r="C747" t="s">
        <v>2244</v>
      </c>
      <c r="D747" t="s">
        <v>4039</v>
      </c>
      <c r="E747" t="s">
        <v>2321</v>
      </c>
      <c r="F747" t="s">
        <v>4040</v>
      </c>
      <c r="G747" t="s">
        <v>7446</v>
      </c>
      <c r="H747" t="s">
        <v>573</v>
      </c>
    </row>
    <row r="748" spans="1:8">
      <c r="A748" t="s">
        <v>575</v>
      </c>
      <c r="B748" t="s">
        <v>4041</v>
      </c>
      <c r="C748" t="s">
        <v>2230</v>
      </c>
      <c r="G748" t="s">
        <v>2237</v>
      </c>
      <c r="H748" t="s">
        <v>575</v>
      </c>
    </row>
    <row r="749" spans="1:8">
      <c r="A749" t="s">
        <v>1630</v>
      </c>
      <c r="B749" t="s">
        <v>4042</v>
      </c>
      <c r="C749" t="s">
        <v>2230</v>
      </c>
      <c r="G749" t="s">
        <v>2304</v>
      </c>
      <c r="H749" t="s">
        <v>1630</v>
      </c>
    </row>
    <row r="750" spans="1:8">
      <c r="A750" t="s">
        <v>1814</v>
      </c>
      <c r="B750" t="s">
        <v>4043</v>
      </c>
      <c r="C750" t="s">
        <v>2413</v>
      </c>
      <c r="D750" t="s">
        <v>4044</v>
      </c>
      <c r="E750" t="s">
        <v>4045</v>
      </c>
      <c r="F750" t="s">
        <v>4046</v>
      </c>
      <c r="G750" t="s">
        <v>7446</v>
      </c>
      <c r="H750" t="s">
        <v>1814</v>
      </c>
    </row>
    <row r="751" spans="1:8">
      <c r="A751" t="s">
        <v>576</v>
      </c>
      <c r="B751" t="s">
        <v>4047</v>
      </c>
      <c r="C751" t="s">
        <v>4048</v>
      </c>
      <c r="D751" t="s">
        <v>4049</v>
      </c>
      <c r="E751" t="s">
        <v>2321</v>
      </c>
      <c r="G751" t="s">
        <v>2237</v>
      </c>
      <c r="H751" t="s">
        <v>576</v>
      </c>
    </row>
    <row r="752" spans="1:8">
      <c r="A752" t="s">
        <v>577</v>
      </c>
      <c r="B752" t="s">
        <v>4050</v>
      </c>
      <c r="C752" t="s">
        <v>2246</v>
      </c>
      <c r="D752" t="s">
        <v>7504</v>
      </c>
      <c r="E752" t="s">
        <v>4034</v>
      </c>
      <c r="G752" t="s">
        <v>2237</v>
      </c>
      <c r="H752" t="s">
        <v>577</v>
      </c>
    </row>
    <row r="753" spans="1:8">
      <c r="A753" t="s">
        <v>4052</v>
      </c>
      <c r="B753" t="s">
        <v>4053</v>
      </c>
      <c r="C753" t="s">
        <v>2340</v>
      </c>
      <c r="D753" t="s">
        <v>4054</v>
      </c>
      <c r="E753" t="s">
        <v>2340</v>
      </c>
      <c r="F753" t="s">
        <v>4055</v>
      </c>
      <c r="G753" t="s">
        <v>7446</v>
      </c>
      <c r="H753" t="s">
        <v>4052</v>
      </c>
    </row>
    <row r="754" spans="1:8">
      <c r="A754" t="s">
        <v>578</v>
      </c>
      <c r="B754" t="s">
        <v>4056</v>
      </c>
      <c r="C754" t="s">
        <v>2270</v>
      </c>
      <c r="D754" t="s">
        <v>4057</v>
      </c>
      <c r="E754" t="s">
        <v>2250</v>
      </c>
      <c r="G754" t="s">
        <v>2228</v>
      </c>
      <c r="H754" t="s">
        <v>578</v>
      </c>
    </row>
    <row r="755" spans="1:8">
      <c r="A755" t="s">
        <v>4058</v>
      </c>
      <c r="B755" t="s">
        <v>4059</v>
      </c>
      <c r="C755" t="s">
        <v>2362</v>
      </c>
      <c r="D755" t="s">
        <v>4060</v>
      </c>
      <c r="E755" t="s">
        <v>2321</v>
      </c>
      <c r="F755" t="s">
        <v>4061</v>
      </c>
      <c r="G755" t="s">
        <v>2223</v>
      </c>
      <c r="H755" t="s">
        <v>4058</v>
      </c>
    </row>
    <row r="756" spans="1:8">
      <c r="A756" t="s">
        <v>4062</v>
      </c>
      <c r="B756" t="s">
        <v>4063</v>
      </c>
      <c r="C756" t="s">
        <v>2227</v>
      </c>
      <c r="D756" t="s">
        <v>4064</v>
      </c>
      <c r="E756" t="s">
        <v>2250</v>
      </c>
      <c r="F756" t="s">
        <v>4065</v>
      </c>
      <c r="G756" t="s">
        <v>7446</v>
      </c>
      <c r="H756" t="s">
        <v>4062</v>
      </c>
    </row>
    <row r="757" spans="1:8">
      <c r="A757" t="s">
        <v>579</v>
      </c>
      <c r="B757" t="s">
        <v>4066</v>
      </c>
      <c r="C757" t="s">
        <v>2246</v>
      </c>
      <c r="G757" t="s">
        <v>2228</v>
      </c>
      <c r="H757" t="s">
        <v>579</v>
      </c>
    </row>
    <row r="758" spans="1:8">
      <c r="A758" t="s">
        <v>7505</v>
      </c>
      <c r="B758" t="s">
        <v>7506</v>
      </c>
      <c r="C758" t="s">
        <v>2375</v>
      </c>
      <c r="D758" t="s">
        <v>7507</v>
      </c>
      <c r="E758" t="s">
        <v>2232</v>
      </c>
      <c r="G758" t="s">
        <v>2237</v>
      </c>
      <c r="H758" t="s">
        <v>7505</v>
      </c>
    </row>
    <row r="759" spans="1:8">
      <c r="A759" t="s">
        <v>4067</v>
      </c>
      <c r="B759" t="s">
        <v>4068</v>
      </c>
      <c r="C759" t="s">
        <v>4069</v>
      </c>
      <c r="D759" t="s">
        <v>4070</v>
      </c>
      <c r="E759" t="s">
        <v>2232</v>
      </c>
      <c r="G759" t="s">
        <v>2237</v>
      </c>
      <c r="H759" t="s">
        <v>4067</v>
      </c>
    </row>
    <row r="760" spans="1:8">
      <c r="A760" t="s">
        <v>1965</v>
      </c>
      <c r="B760" t="s">
        <v>4074</v>
      </c>
      <c r="C760" t="s">
        <v>2250</v>
      </c>
      <c r="D760" t="s">
        <v>4075</v>
      </c>
      <c r="E760" t="s">
        <v>2407</v>
      </c>
      <c r="G760" t="s">
        <v>2237</v>
      </c>
      <c r="H760" t="s">
        <v>1965</v>
      </c>
    </row>
    <row r="761" spans="1:8">
      <c r="A761" t="s">
        <v>580</v>
      </c>
      <c r="B761" t="s">
        <v>4076</v>
      </c>
      <c r="C761" t="s">
        <v>2225</v>
      </c>
      <c r="D761" t="s">
        <v>4077</v>
      </c>
      <c r="E761" t="s">
        <v>2344</v>
      </c>
      <c r="G761" t="s">
        <v>2237</v>
      </c>
      <c r="H761" t="s">
        <v>580</v>
      </c>
    </row>
    <row r="762" spans="1:8">
      <c r="A762" t="s">
        <v>4078</v>
      </c>
      <c r="B762" t="s">
        <v>4079</v>
      </c>
      <c r="C762" t="s">
        <v>2220</v>
      </c>
      <c r="D762" t="s">
        <v>4080</v>
      </c>
      <c r="E762" t="s">
        <v>2220</v>
      </c>
      <c r="F762" t="s">
        <v>4081</v>
      </c>
      <c r="G762" t="s">
        <v>7446</v>
      </c>
      <c r="H762" t="s">
        <v>4078</v>
      </c>
    </row>
    <row r="763" spans="1:8">
      <c r="A763" t="s">
        <v>4082</v>
      </c>
      <c r="B763" t="s">
        <v>4083</v>
      </c>
      <c r="C763" t="s">
        <v>2700</v>
      </c>
      <c r="G763" t="s">
        <v>2237</v>
      </c>
      <c r="H763" t="s">
        <v>4082</v>
      </c>
    </row>
    <row r="764" spans="1:8">
      <c r="A764" t="s">
        <v>581</v>
      </c>
      <c r="B764" t="s">
        <v>4084</v>
      </c>
      <c r="C764" t="s">
        <v>2340</v>
      </c>
      <c r="G764" t="s">
        <v>2237</v>
      </c>
      <c r="H764" t="s">
        <v>581</v>
      </c>
    </row>
    <row r="765" spans="1:8">
      <c r="A765" t="s">
        <v>582</v>
      </c>
      <c r="B765" t="s">
        <v>4085</v>
      </c>
      <c r="C765" t="s">
        <v>2407</v>
      </c>
      <c r="D765" t="s">
        <v>4086</v>
      </c>
      <c r="E765" t="s">
        <v>2232</v>
      </c>
      <c r="G765" t="s">
        <v>2228</v>
      </c>
      <c r="H765" t="s">
        <v>582</v>
      </c>
    </row>
    <row r="766" spans="1:8">
      <c r="A766" t="s">
        <v>4087</v>
      </c>
      <c r="B766" t="s">
        <v>4088</v>
      </c>
      <c r="C766" t="s">
        <v>2675</v>
      </c>
      <c r="D766" t="s">
        <v>4089</v>
      </c>
      <c r="E766" t="s">
        <v>2220</v>
      </c>
      <c r="F766" t="s">
        <v>4081</v>
      </c>
      <c r="G766" t="s">
        <v>7446</v>
      </c>
      <c r="H766" t="s">
        <v>4087</v>
      </c>
    </row>
    <row r="767" spans="1:8">
      <c r="A767" t="s">
        <v>4090</v>
      </c>
      <c r="B767" t="s">
        <v>4091</v>
      </c>
      <c r="C767" t="s">
        <v>4092</v>
      </c>
      <c r="D767" t="s">
        <v>7666</v>
      </c>
      <c r="E767" t="s">
        <v>2227</v>
      </c>
      <c r="F767" t="s">
        <v>4094</v>
      </c>
      <c r="G767" t="s">
        <v>2223</v>
      </c>
      <c r="H767" t="s">
        <v>4090</v>
      </c>
    </row>
    <row r="768" spans="1:8">
      <c r="A768" t="s">
        <v>584</v>
      </c>
      <c r="B768" t="s">
        <v>4098</v>
      </c>
      <c r="C768" t="s">
        <v>2559</v>
      </c>
      <c r="D768" t="s">
        <v>4099</v>
      </c>
      <c r="E768" t="s">
        <v>2559</v>
      </c>
      <c r="G768" t="s">
        <v>2237</v>
      </c>
      <c r="H768" t="s">
        <v>584</v>
      </c>
    </row>
    <row r="769" spans="1:8">
      <c r="A769" t="s">
        <v>585</v>
      </c>
      <c r="B769" t="s">
        <v>4100</v>
      </c>
      <c r="C769" t="s">
        <v>2244</v>
      </c>
      <c r="D769" t="s">
        <v>4101</v>
      </c>
      <c r="E769" t="s">
        <v>2856</v>
      </c>
      <c r="F769" t="s">
        <v>4102</v>
      </c>
      <c r="G769" t="s">
        <v>7446</v>
      </c>
      <c r="H769" t="s">
        <v>585</v>
      </c>
    </row>
    <row r="770" spans="1:8">
      <c r="A770" t="s">
        <v>7508</v>
      </c>
      <c r="B770" t="s">
        <v>7509</v>
      </c>
      <c r="C770" t="s">
        <v>2700</v>
      </c>
      <c r="G770" t="s">
        <v>2237</v>
      </c>
      <c r="H770" t="s">
        <v>7508</v>
      </c>
    </row>
    <row r="771" spans="1:8">
      <c r="A771" t="s">
        <v>4103</v>
      </c>
      <c r="B771" t="s">
        <v>4104</v>
      </c>
      <c r="C771" t="s">
        <v>2428</v>
      </c>
      <c r="G771" t="s">
        <v>2237</v>
      </c>
      <c r="H771" t="s">
        <v>4103</v>
      </c>
    </row>
    <row r="772" spans="1:8">
      <c r="A772" t="s">
        <v>586</v>
      </c>
      <c r="B772" t="s">
        <v>4105</v>
      </c>
      <c r="C772" t="s">
        <v>2220</v>
      </c>
      <c r="D772" t="s">
        <v>4106</v>
      </c>
      <c r="E772" t="s">
        <v>2220</v>
      </c>
      <c r="F772" t="s">
        <v>4107</v>
      </c>
      <c r="G772" t="s">
        <v>7446</v>
      </c>
      <c r="H772" t="s">
        <v>586</v>
      </c>
    </row>
    <row r="773" spans="1:8">
      <c r="A773" t="s">
        <v>587</v>
      </c>
      <c r="B773" t="s">
        <v>4108</v>
      </c>
      <c r="C773" t="s">
        <v>2242</v>
      </c>
      <c r="D773" t="s">
        <v>4109</v>
      </c>
      <c r="E773" t="s">
        <v>2344</v>
      </c>
      <c r="G773" t="s">
        <v>2228</v>
      </c>
      <c r="H773" t="s">
        <v>587</v>
      </c>
    </row>
    <row r="774" spans="1:8">
      <c r="A774" t="s">
        <v>588</v>
      </c>
      <c r="B774" t="s">
        <v>4110</v>
      </c>
      <c r="C774" t="s">
        <v>2364</v>
      </c>
      <c r="D774" t="s">
        <v>7510</v>
      </c>
      <c r="E774" t="s">
        <v>2232</v>
      </c>
      <c r="F774" t="s">
        <v>4112</v>
      </c>
      <c r="G774" t="s">
        <v>7446</v>
      </c>
      <c r="H774" t="s">
        <v>588</v>
      </c>
    </row>
    <row r="775" spans="1:8">
      <c r="A775" t="s">
        <v>4113</v>
      </c>
      <c r="B775" t="s">
        <v>4114</v>
      </c>
      <c r="C775" t="s">
        <v>2700</v>
      </c>
      <c r="D775" t="s">
        <v>4115</v>
      </c>
      <c r="E775" t="s">
        <v>2700</v>
      </c>
      <c r="G775" t="s">
        <v>2237</v>
      </c>
      <c r="H775" t="s">
        <v>4113</v>
      </c>
    </row>
    <row r="776" spans="1:8">
      <c r="A776" t="s">
        <v>589</v>
      </c>
      <c r="B776" t="s">
        <v>4116</v>
      </c>
      <c r="C776" t="s">
        <v>2266</v>
      </c>
      <c r="G776" t="s">
        <v>2228</v>
      </c>
      <c r="H776" t="s">
        <v>589</v>
      </c>
    </row>
    <row r="777" spans="1:8">
      <c r="A777" t="s">
        <v>4117</v>
      </c>
      <c r="B777" t="s">
        <v>4118</v>
      </c>
      <c r="C777" t="s">
        <v>2230</v>
      </c>
      <c r="D777" t="s">
        <v>4119</v>
      </c>
      <c r="E777" t="s">
        <v>2377</v>
      </c>
      <c r="F777" t="s">
        <v>4120</v>
      </c>
      <c r="G777" t="s">
        <v>7446</v>
      </c>
      <c r="H777" t="s">
        <v>4117</v>
      </c>
    </row>
    <row r="778" spans="1:8">
      <c r="A778" t="s">
        <v>4121</v>
      </c>
      <c r="B778" t="s">
        <v>4122</v>
      </c>
      <c r="C778" t="s">
        <v>2700</v>
      </c>
      <c r="D778" t="s">
        <v>4123</v>
      </c>
      <c r="E778" t="s">
        <v>2700</v>
      </c>
      <c r="G778" t="s">
        <v>2237</v>
      </c>
      <c r="H778" t="s">
        <v>4121</v>
      </c>
    </row>
    <row r="779" spans="1:8">
      <c r="A779" t="s">
        <v>4124</v>
      </c>
      <c r="B779" t="s">
        <v>4125</v>
      </c>
      <c r="C779" t="s">
        <v>2425</v>
      </c>
      <c r="D779" t="s">
        <v>4126</v>
      </c>
      <c r="E779" t="s">
        <v>2294</v>
      </c>
      <c r="F779" t="s">
        <v>4127</v>
      </c>
      <c r="G779" t="s">
        <v>7446</v>
      </c>
      <c r="H779" t="s">
        <v>4124</v>
      </c>
    </row>
    <row r="780" spans="1:8">
      <c r="A780" t="s">
        <v>590</v>
      </c>
      <c r="B780" t="s">
        <v>4128</v>
      </c>
      <c r="C780" t="s">
        <v>2242</v>
      </c>
      <c r="D780" t="s">
        <v>4129</v>
      </c>
      <c r="E780" t="s">
        <v>2242</v>
      </c>
      <c r="G780" t="s">
        <v>2237</v>
      </c>
      <c r="H780" t="s">
        <v>590</v>
      </c>
    </row>
    <row r="781" spans="1:8">
      <c r="A781" t="s">
        <v>591</v>
      </c>
      <c r="B781" t="s">
        <v>4130</v>
      </c>
      <c r="C781" t="s">
        <v>2272</v>
      </c>
      <c r="D781" t="s">
        <v>4131</v>
      </c>
      <c r="E781" t="s">
        <v>2340</v>
      </c>
      <c r="F781" t="s">
        <v>4132</v>
      </c>
      <c r="G781" t="s">
        <v>2223</v>
      </c>
      <c r="H781" t="s">
        <v>591</v>
      </c>
    </row>
    <row r="782" spans="1:8">
      <c r="A782" t="s">
        <v>592</v>
      </c>
      <c r="B782" t="s">
        <v>4133</v>
      </c>
      <c r="C782" t="s">
        <v>2700</v>
      </c>
      <c r="D782" t="s">
        <v>4134</v>
      </c>
      <c r="E782" t="s">
        <v>2344</v>
      </c>
      <c r="G782" t="s">
        <v>2237</v>
      </c>
      <c r="H782" t="s">
        <v>592</v>
      </c>
    </row>
    <row r="783" spans="1:8">
      <c r="A783" t="s">
        <v>4135</v>
      </c>
      <c r="B783" t="s">
        <v>4136</v>
      </c>
      <c r="C783" t="s">
        <v>2250</v>
      </c>
      <c r="D783" t="s">
        <v>4137</v>
      </c>
      <c r="E783" t="s">
        <v>2375</v>
      </c>
      <c r="G783" t="s">
        <v>2237</v>
      </c>
      <c r="H783" t="s">
        <v>4135</v>
      </c>
    </row>
    <row r="784" spans="1:8">
      <c r="A784" t="s">
        <v>583</v>
      </c>
      <c r="B784" t="s">
        <v>4138</v>
      </c>
      <c r="C784" t="s">
        <v>2250</v>
      </c>
      <c r="D784" t="s">
        <v>4139</v>
      </c>
      <c r="E784" t="s">
        <v>2375</v>
      </c>
      <c r="G784" t="s">
        <v>2237</v>
      </c>
      <c r="H784" t="s">
        <v>583</v>
      </c>
    </row>
    <row r="785" spans="1:8">
      <c r="A785" t="s">
        <v>658</v>
      </c>
      <c r="B785" t="s">
        <v>4140</v>
      </c>
      <c r="C785" t="s">
        <v>2250</v>
      </c>
      <c r="G785" t="s">
        <v>7473</v>
      </c>
      <c r="H785" t="s">
        <v>658</v>
      </c>
    </row>
    <row r="786" spans="1:8">
      <c r="A786" t="s">
        <v>1632</v>
      </c>
      <c r="B786" t="s">
        <v>4141</v>
      </c>
      <c r="C786" t="s">
        <v>2230</v>
      </c>
      <c r="D786" t="s">
        <v>4142</v>
      </c>
      <c r="E786" t="s">
        <v>2230</v>
      </c>
      <c r="G786" t="s">
        <v>2228</v>
      </c>
      <c r="H786" t="s">
        <v>1632</v>
      </c>
    </row>
    <row r="787" spans="1:8">
      <c r="A787" t="s">
        <v>594</v>
      </c>
      <c r="B787" t="s">
        <v>4143</v>
      </c>
      <c r="C787" t="s">
        <v>2340</v>
      </c>
      <c r="D787" t="s">
        <v>4144</v>
      </c>
      <c r="E787" t="s">
        <v>2272</v>
      </c>
      <c r="F787" t="s">
        <v>4145</v>
      </c>
      <c r="G787" t="s">
        <v>7446</v>
      </c>
      <c r="H787" t="s">
        <v>594</v>
      </c>
    </row>
    <row r="788" spans="1:8">
      <c r="A788" t="s">
        <v>595</v>
      </c>
      <c r="B788" t="s">
        <v>4146</v>
      </c>
      <c r="C788" t="s">
        <v>2382</v>
      </c>
      <c r="D788" t="s">
        <v>4147</v>
      </c>
      <c r="E788" t="s">
        <v>2382</v>
      </c>
      <c r="G788" t="s">
        <v>2237</v>
      </c>
      <c r="H788" t="s">
        <v>595</v>
      </c>
    </row>
    <row r="789" spans="1:8">
      <c r="A789" t="s">
        <v>1633</v>
      </c>
      <c r="B789" t="s">
        <v>4148</v>
      </c>
      <c r="C789" t="s">
        <v>2230</v>
      </c>
      <c r="G789" t="s">
        <v>7630</v>
      </c>
      <c r="H789" t="s">
        <v>1633</v>
      </c>
    </row>
    <row r="790" spans="1:8">
      <c r="A790" t="s">
        <v>4149</v>
      </c>
      <c r="B790" t="s">
        <v>4150</v>
      </c>
      <c r="C790" t="s">
        <v>2377</v>
      </c>
      <c r="D790" t="s">
        <v>6865</v>
      </c>
      <c r="E790" t="s">
        <v>2294</v>
      </c>
      <c r="F790" t="s">
        <v>7667</v>
      </c>
      <c r="G790" t="s">
        <v>7446</v>
      </c>
      <c r="H790" t="s">
        <v>4149</v>
      </c>
    </row>
    <row r="791" spans="1:8">
      <c r="A791" t="s">
        <v>4153</v>
      </c>
      <c r="B791" t="s">
        <v>4154</v>
      </c>
      <c r="C791" t="s">
        <v>2246</v>
      </c>
      <c r="D791" t="s">
        <v>4155</v>
      </c>
      <c r="E791" t="s">
        <v>2246</v>
      </c>
      <c r="G791" t="s">
        <v>2228</v>
      </c>
      <c r="H791" t="s">
        <v>4153</v>
      </c>
    </row>
    <row r="792" spans="1:8">
      <c r="A792" t="s">
        <v>596</v>
      </c>
      <c r="B792" t="s">
        <v>4156</v>
      </c>
      <c r="C792" t="s">
        <v>2321</v>
      </c>
      <c r="D792" t="s">
        <v>4157</v>
      </c>
      <c r="E792" t="s">
        <v>2321</v>
      </c>
      <c r="F792" t="s">
        <v>4158</v>
      </c>
      <c r="G792" t="s">
        <v>7446</v>
      </c>
      <c r="H792" t="s">
        <v>596</v>
      </c>
    </row>
    <row r="793" spans="1:8">
      <c r="A793" t="s">
        <v>7511</v>
      </c>
      <c r="B793" t="s">
        <v>7512</v>
      </c>
      <c r="C793" t="s">
        <v>2246</v>
      </c>
      <c r="G793" t="s">
        <v>7630</v>
      </c>
      <c r="H793" t="s">
        <v>7511</v>
      </c>
    </row>
    <row r="794" spans="1:8">
      <c r="A794" t="s">
        <v>597</v>
      </c>
      <c r="B794" t="s">
        <v>4159</v>
      </c>
      <c r="C794" t="s">
        <v>2246</v>
      </c>
      <c r="D794" t="s">
        <v>4160</v>
      </c>
      <c r="E794" t="s">
        <v>3133</v>
      </c>
      <c r="G794" t="s">
        <v>2228</v>
      </c>
      <c r="H794" t="s">
        <v>597</v>
      </c>
    </row>
    <row r="795" spans="1:8">
      <c r="A795" t="s">
        <v>598</v>
      </c>
      <c r="B795" t="s">
        <v>4161</v>
      </c>
      <c r="C795" t="s">
        <v>2246</v>
      </c>
      <c r="D795" t="s">
        <v>4160</v>
      </c>
      <c r="E795" t="s">
        <v>2246</v>
      </c>
      <c r="G795" t="s">
        <v>2237</v>
      </c>
      <c r="H795" t="s">
        <v>598</v>
      </c>
    </row>
    <row r="796" spans="1:8">
      <c r="A796" t="s">
        <v>599</v>
      </c>
      <c r="B796" t="s">
        <v>4162</v>
      </c>
      <c r="C796" t="s">
        <v>3178</v>
      </c>
      <c r="D796" t="s">
        <v>4163</v>
      </c>
      <c r="E796" t="s">
        <v>3178</v>
      </c>
      <c r="G796" t="s">
        <v>2237</v>
      </c>
      <c r="H796" t="s">
        <v>599</v>
      </c>
    </row>
    <row r="797" spans="1:8">
      <c r="A797" t="s">
        <v>600</v>
      </c>
      <c r="B797" t="s">
        <v>4164</v>
      </c>
      <c r="C797" t="s">
        <v>2230</v>
      </c>
      <c r="D797" t="s">
        <v>4165</v>
      </c>
      <c r="E797" t="s">
        <v>4166</v>
      </c>
      <c r="G797" t="s">
        <v>2228</v>
      </c>
      <c r="H797" t="s">
        <v>600</v>
      </c>
    </row>
    <row r="798" spans="1:8">
      <c r="A798" t="s">
        <v>659</v>
      </c>
      <c r="B798" t="s">
        <v>4167</v>
      </c>
      <c r="C798" t="s">
        <v>2375</v>
      </c>
      <c r="D798" t="s">
        <v>4168</v>
      </c>
      <c r="E798" t="s">
        <v>2250</v>
      </c>
      <c r="G798" t="s">
        <v>2237</v>
      </c>
      <c r="H798" t="s">
        <v>659</v>
      </c>
    </row>
    <row r="799" spans="1:8">
      <c r="A799" t="s">
        <v>4169</v>
      </c>
      <c r="B799" t="s">
        <v>4170</v>
      </c>
      <c r="C799" t="s">
        <v>2248</v>
      </c>
      <c r="D799" t="s">
        <v>4171</v>
      </c>
      <c r="E799" t="s">
        <v>2252</v>
      </c>
      <c r="G799" t="s">
        <v>2237</v>
      </c>
      <c r="H799" t="s">
        <v>4169</v>
      </c>
    </row>
    <row r="800" spans="1:8">
      <c r="A800" t="s">
        <v>1772</v>
      </c>
      <c r="B800" t="s">
        <v>4172</v>
      </c>
      <c r="C800" t="s">
        <v>2559</v>
      </c>
      <c r="D800" t="s">
        <v>4173</v>
      </c>
      <c r="E800" t="s">
        <v>2559</v>
      </c>
      <c r="G800" t="s">
        <v>2237</v>
      </c>
      <c r="H800" t="s">
        <v>1772</v>
      </c>
    </row>
    <row r="801" spans="1:8">
      <c r="A801" t="s">
        <v>1833</v>
      </c>
      <c r="B801" t="s">
        <v>7513</v>
      </c>
      <c r="C801" t="s">
        <v>2344</v>
      </c>
      <c r="G801" t="s">
        <v>2237</v>
      </c>
      <c r="H801" t="s">
        <v>1833</v>
      </c>
    </row>
    <row r="802" spans="1:8">
      <c r="A802" t="s">
        <v>601</v>
      </c>
      <c r="B802" t="s">
        <v>4174</v>
      </c>
      <c r="C802" t="s">
        <v>2377</v>
      </c>
      <c r="D802" t="s">
        <v>4175</v>
      </c>
      <c r="E802" t="s">
        <v>2321</v>
      </c>
      <c r="G802" t="s">
        <v>2237</v>
      </c>
      <c r="H802" t="s">
        <v>601</v>
      </c>
    </row>
    <row r="803" spans="1:8">
      <c r="A803" t="s">
        <v>4176</v>
      </c>
      <c r="B803" t="s">
        <v>4177</v>
      </c>
      <c r="C803" t="s">
        <v>2700</v>
      </c>
      <c r="D803" t="s">
        <v>4178</v>
      </c>
      <c r="E803" t="s">
        <v>2225</v>
      </c>
      <c r="G803" t="s">
        <v>2237</v>
      </c>
      <c r="H803" t="s">
        <v>4176</v>
      </c>
    </row>
    <row r="804" spans="1:8">
      <c r="A804" t="s">
        <v>602</v>
      </c>
      <c r="B804" t="s">
        <v>4179</v>
      </c>
      <c r="C804" t="s">
        <v>2259</v>
      </c>
      <c r="D804" t="s">
        <v>4180</v>
      </c>
      <c r="E804" t="s">
        <v>2259</v>
      </c>
      <c r="F804" t="s">
        <v>4181</v>
      </c>
      <c r="G804" t="s">
        <v>7446</v>
      </c>
      <c r="H804" t="s">
        <v>602</v>
      </c>
    </row>
    <row r="805" spans="1:8">
      <c r="A805" t="s">
        <v>1983</v>
      </c>
      <c r="B805" t="s">
        <v>7668</v>
      </c>
      <c r="C805" t="s">
        <v>2428</v>
      </c>
      <c r="D805" t="s">
        <v>7669</v>
      </c>
      <c r="E805" t="s">
        <v>2232</v>
      </c>
      <c r="F805" t="s">
        <v>7250</v>
      </c>
      <c r="G805" t="s">
        <v>7446</v>
      </c>
      <c r="H805" t="s">
        <v>1983</v>
      </c>
    </row>
    <row r="806" spans="1:8">
      <c r="A806" t="s">
        <v>605</v>
      </c>
      <c r="B806" t="s">
        <v>4184</v>
      </c>
      <c r="C806" t="s">
        <v>2276</v>
      </c>
      <c r="D806" t="s">
        <v>4185</v>
      </c>
      <c r="E806" t="s">
        <v>2407</v>
      </c>
      <c r="G806" t="s">
        <v>2237</v>
      </c>
      <c r="H806" t="s">
        <v>605</v>
      </c>
    </row>
    <row r="807" spans="1:8">
      <c r="A807" t="s">
        <v>7670</v>
      </c>
      <c r="B807" t="s">
        <v>7671</v>
      </c>
      <c r="C807" t="s">
        <v>2270</v>
      </c>
      <c r="D807" t="s">
        <v>7672</v>
      </c>
      <c r="E807" t="s">
        <v>2270</v>
      </c>
      <c r="F807" t="s">
        <v>7673</v>
      </c>
      <c r="G807" t="s">
        <v>2223</v>
      </c>
      <c r="H807" t="s">
        <v>7670</v>
      </c>
    </row>
    <row r="808" spans="1:8">
      <c r="A808" t="s">
        <v>4186</v>
      </c>
      <c r="B808" t="s">
        <v>4187</v>
      </c>
      <c r="C808" t="s">
        <v>2242</v>
      </c>
      <c r="D808" t="s">
        <v>4188</v>
      </c>
      <c r="E808" t="s">
        <v>2227</v>
      </c>
      <c r="G808" t="s">
        <v>2237</v>
      </c>
      <c r="H808" t="s">
        <v>4186</v>
      </c>
    </row>
    <row r="809" spans="1:8">
      <c r="A809" t="s">
        <v>606</v>
      </c>
      <c r="B809" t="s">
        <v>4189</v>
      </c>
      <c r="C809" t="s">
        <v>2230</v>
      </c>
      <c r="D809" t="s">
        <v>4190</v>
      </c>
      <c r="E809" t="s">
        <v>2230</v>
      </c>
      <c r="G809" t="s">
        <v>2237</v>
      </c>
      <c r="H809" t="s">
        <v>606</v>
      </c>
    </row>
    <row r="810" spans="1:8">
      <c r="A810" t="s">
        <v>4191</v>
      </c>
      <c r="B810" t="s">
        <v>4192</v>
      </c>
      <c r="C810" t="s">
        <v>2399</v>
      </c>
      <c r="D810" t="s">
        <v>2733</v>
      </c>
      <c r="E810" t="s">
        <v>2232</v>
      </c>
      <c r="F810" t="s">
        <v>2734</v>
      </c>
      <c r="G810" t="s">
        <v>7446</v>
      </c>
      <c r="H810" t="s">
        <v>4191</v>
      </c>
    </row>
    <row r="811" spans="1:8">
      <c r="A811" t="s">
        <v>607</v>
      </c>
      <c r="B811" t="s">
        <v>4193</v>
      </c>
      <c r="C811" t="s">
        <v>2246</v>
      </c>
      <c r="D811" t="s">
        <v>4194</v>
      </c>
      <c r="E811" t="s">
        <v>2246</v>
      </c>
      <c r="G811" t="s">
        <v>2237</v>
      </c>
      <c r="H811" t="s">
        <v>607</v>
      </c>
    </row>
    <row r="812" spans="1:8">
      <c r="A812" t="s">
        <v>608</v>
      </c>
      <c r="B812" t="s">
        <v>4195</v>
      </c>
      <c r="C812" t="s">
        <v>2230</v>
      </c>
      <c r="D812" t="s">
        <v>4196</v>
      </c>
      <c r="E812" t="s">
        <v>2230</v>
      </c>
      <c r="G812" t="s">
        <v>2237</v>
      </c>
      <c r="H812" t="s">
        <v>608</v>
      </c>
    </row>
    <row r="813" spans="1:8">
      <c r="A813" t="s">
        <v>1634</v>
      </c>
      <c r="B813" t="s">
        <v>4197</v>
      </c>
      <c r="C813" t="s">
        <v>2250</v>
      </c>
      <c r="G813" t="s">
        <v>2237</v>
      </c>
      <c r="H813" t="s">
        <v>1634</v>
      </c>
    </row>
    <row r="814" spans="1:8">
      <c r="A814" t="s">
        <v>609</v>
      </c>
      <c r="B814" t="s">
        <v>4198</v>
      </c>
      <c r="C814" t="s">
        <v>2250</v>
      </c>
      <c r="D814" t="s">
        <v>4199</v>
      </c>
      <c r="E814" t="s">
        <v>2321</v>
      </c>
      <c r="G814" t="s">
        <v>2237</v>
      </c>
      <c r="H814" t="s">
        <v>609</v>
      </c>
    </row>
    <row r="815" spans="1:8">
      <c r="A815" t="s">
        <v>610</v>
      </c>
      <c r="B815" t="s">
        <v>4200</v>
      </c>
      <c r="C815" t="s">
        <v>2246</v>
      </c>
      <c r="D815" t="s">
        <v>4201</v>
      </c>
      <c r="E815" t="s">
        <v>2244</v>
      </c>
      <c r="F815" t="s">
        <v>4202</v>
      </c>
      <c r="G815" t="s">
        <v>7446</v>
      </c>
      <c r="H815" t="s">
        <v>610</v>
      </c>
    </row>
    <row r="816" spans="1:8">
      <c r="A816" t="s">
        <v>611</v>
      </c>
      <c r="B816" t="s">
        <v>4203</v>
      </c>
      <c r="C816" t="s">
        <v>2377</v>
      </c>
      <c r="D816" t="s">
        <v>4204</v>
      </c>
      <c r="E816" t="s">
        <v>2407</v>
      </c>
      <c r="G816" t="s">
        <v>2237</v>
      </c>
      <c r="H816" t="s">
        <v>611</v>
      </c>
    </row>
    <row r="817" spans="1:8">
      <c r="A817" t="s">
        <v>612</v>
      </c>
      <c r="B817" t="s">
        <v>4205</v>
      </c>
      <c r="C817" t="s">
        <v>4206</v>
      </c>
      <c r="D817" t="s">
        <v>4207</v>
      </c>
      <c r="E817" t="s">
        <v>2250</v>
      </c>
      <c r="G817" t="s">
        <v>2237</v>
      </c>
      <c r="H817" t="s">
        <v>612</v>
      </c>
    </row>
    <row r="818" spans="1:8">
      <c r="A818" t="s">
        <v>615</v>
      </c>
      <c r="B818" t="s">
        <v>4208</v>
      </c>
      <c r="C818" t="s">
        <v>2700</v>
      </c>
      <c r="D818" t="s">
        <v>4209</v>
      </c>
      <c r="E818" t="s">
        <v>2321</v>
      </c>
      <c r="G818" t="s">
        <v>2237</v>
      </c>
      <c r="H818" t="s">
        <v>615</v>
      </c>
    </row>
    <row r="819" spans="1:8">
      <c r="A819" t="s">
        <v>616</v>
      </c>
      <c r="B819" t="s">
        <v>4210</v>
      </c>
      <c r="C819" t="s">
        <v>2298</v>
      </c>
      <c r="D819" t="s">
        <v>4211</v>
      </c>
      <c r="E819" t="s">
        <v>2298</v>
      </c>
      <c r="G819" t="s">
        <v>2237</v>
      </c>
      <c r="H819" t="s">
        <v>616</v>
      </c>
    </row>
    <row r="820" spans="1:8">
      <c r="A820" t="s">
        <v>613</v>
      </c>
      <c r="B820" t="s">
        <v>4212</v>
      </c>
      <c r="C820" t="s">
        <v>2227</v>
      </c>
      <c r="D820" t="s">
        <v>4213</v>
      </c>
      <c r="E820" t="s">
        <v>2321</v>
      </c>
      <c r="G820" t="s">
        <v>2237</v>
      </c>
      <c r="H820" t="s">
        <v>613</v>
      </c>
    </row>
    <row r="821" spans="1:8">
      <c r="A821" t="s">
        <v>1635</v>
      </c>
      <c r="B821" t="s">
        <v>4214</v>
      </c>
      <c r="C821" t="s">
        <v>2227</v>
      </c>
      <c r="G821" t="s">
        <v>2304</v>
      </c>
      <c r="H821" t="s">
        <v>1635</v>
      </c>
    </row>
    <row r="822" spans="1:8">
      <c r="A822" t="s">
        <v>4215</v>
      </c>
      <c r="B822" t="s">
        <v>4216</v>
      </c>
      <c r="C822" t="s">
        <v>4217</v>
      </c>
      <c r="D822" t="s">
        <v>4218</v>
      </c>
      <c r="E822" t="s">
        <v>2232</v>
      </c>
      <c r="F822" t="s">
        <v>4219</v>
      </c>
      <c r="G822" t="s">
        <v>7446</v>
      </c>
      <c r="H822" t="s">
        <v>4215</v>
      </c>
    </row>
    <row r="823" spans="1:8">
      <c r="A823" t="s">
        <v>618</v>
      </c>
      <c r="B823" t="s">
        <v>4220</v>
      </c>
      <c r="C823" t="s">
        <v>2750</v>
      </c>
      <c r="G823" t="s">
        <v>2237</v>
      </c>
      <c r="H823" t="s">
        <v>618</v>
      </c>
    </row>
    <row r="824" spans="1:8">
      <c r="A824" t="s">
        <v>1636</v>
      </c>
      <c r="B824" t="s">
        <v>4221</v>
      </c>
      <c r="C824" t="s">
        <v>2750</v>
      </c>
      <c r="G824" t="s">
        <v>2237</v>
      </c>
      <c r="H824" t="s">
        <v>1636</v>
      </c>
    </row>
    <row r="825" spans="1:8">
      <c r="A825" t="s">
        <v>619</v>
      </c>
      <c r="B825" t="s">
        <v>4222</v>
      </c>
      <c r="C825" t="s">
        <v>2225</v>
      </c>
      <c r="D825" t="s">
        <v>4223</v>
      </c>
      <c r="E825" t="s">
        <v>2232</v>
      </c>
      <c r="G825" t="s">
        <v>2304</v>
      </c>
      <c r="H825" t="s">
        <v>619</v>
      </c>
    </row>
    <row r="826" spans="1:8">
      <c r="A826" t="s">
        <v>1637</v>
      </c>
      <c r="B826" t="s">
        <v>4224</v>
      </c>
      <c r="C826" t="s">
        <v>2225</v>
      </c>
      <c r="G826" t="s">
        <v>2237</v>
      </c>
      <c r="H826" t="s">
        <v>1637</v>
      </c>
    </row>
    <row r="827" spans="1:8">
      <c r="A827" t="s">
        <v>620</v>
      </c>
      <c r="B827" t="s">
        <v>4225</v>
      </c>
      <c r="C827" t="s">
        <v>2250</v>
      </c>
      <c r="D827" t="s">
        <v>4226</v>
      </c>
      <c r="E827" t="s">
        <v>2250</v>
      </c>
      <c r="G827" t="s">
        <v>2237</v>
      </c>
      <c r="H827" t="s">
        <v>620</v>
      </c>
    </row>
    <row r="828" spans="1:8">
      <c r="A828" t="s">
        <v>1638</v>
      </c>
      <c r="B828" t="s">
        <v>4227</v>
      </c>
      <c r="C828" t="s">
        <v>2250</v>
      </c>
      <c r="G828" t="s">
        <v>2237</v>
      </c>
      <c r="H828" t="s">
        <v>1638</v>
      </c>
    </row>
    <row r="829" spans="1:8">
      <c r="A829" t="s">
        <v>4228</v>
      </c>
      <c r="B829" t="s">
        <v>4229</v>
      </c>
      <c r="C829" t="s">
        <v>2294</v>
      </c>
      <c r="D829" t="s">
        <v>4230</v>
      </c>
      <c r="E829" t="s">
        <v>2246</v>
      </c>
      <c r="F829" t="s">
        <v>4231</v>
      </c>
      <c r="G829" t="s">
        <v>7446</v>
      </c>
      <c r="H829" t="s">
        <v>4228</v>
      </c>
    </row>
    <row r="830" spans="1:8">
      <c r="A830" t="s">
        <v>660</v>
      </c>
      <c r="B830" t="s">
        <v>4235</v>
      </c>
      <c r="C830" t="s">
        <v>2270</v>
      </c>
      <c r="D830" t="s">
        <v>4236</v>
      </c>
      <c r="E830" t="s">
        <v>2270</v>
      </c>
      <c r="G830" t="s">
        <v>2237</v>
      </c>
      <c r="H830" t="s">
        <v>660</v>
      </c>
    </row>
    <row r="831" spans="1:8">
      <c r="A831" t="s">
        <v>661</v>
      </c>
      <c r="B831" t="s">
        <v>4237</v>
      </c>
      <c r="C831" t="s">
        <v>2350</v>
      </c>
      <c r="D831" t="s">
        <v>7674</v>
      </c>
      <c r="E831" t="s">
        <v>2350</v>
      </c>
      <c r="G831" t="s">
        <v>2237</v>
      </c>
      <c r="H831" t="s">
        <v>661</v>
      </c>
    </row>
    <row r="832" spans="1:8">
      <c r="A832" t="s">
        <v>1645</v>
      </c>
      <c r="B832" t="s">
        <v>4238</v>
      </c>
      <c r="C832" t="s">
        <v>2225</v>
      </c>
      <c r="G832" t="s">
        <v>2237</v>
      </c>
      <c r="H832" t="s">
        <v>1645</v>
      </c>
    </row>
    <row r="833" spans="1:8">
      <c r="A833" t="s">
        <v>4239</v>
      </c>
      <c r="B833" t="s">
        <v>4240</v>
      </c>
      <c r="C833" t="s">
        <v>2270</v>
      </c>
      <c r="D833" t="s">
        <v>4236</v>
      </c>
      <c r="E833" t="s">
        <v>2270</v>
      </c>
      <c r="G833" t="s">
        <v>2304</v>
      </c>
      <c r="H833" t="s">
        <v>4239</v>
      </c>
    </row>
    <row r="834" spans="1:8">
      <c r="A834" t="s">
        <v>4241</v>
      </c>
      <c r="B834" t="s">
        <v>4242</v>
      </c>
      <c r="C834" t="s">
        <v>2377</v>
      </c>
      <c r="D834" t="s">
        <v>4243</v>
      </c>
      <c r="E834" t="s">
        <v>2230</v>
      </c>
      <c r="G834" t="s">
        <v>2237</v>
      </c>
      <c r="H834" t="s">
        <v>4241</v>
      </c>
    </row>
    <row r="835" spans="1:8">
      <c r="A835" t="s">
        <v>624</v>
      </c>
      <c r="B835" t="s">
        <v>4244</v>
      </c>
      <c r="C835" t="s">
        <v>2350</v>
      </c>
      <c r="G835" t="s">
        <v>2228</v>
      </c>
      <c r="H835" t="s">
        <v>624</v>
      </c>
    </row>
    <row r="836" spans="1:8">
      <c r="A836" t="s">
        <v>625</v>
      </c>
      <c r="B836" t="s">
        <v>4245</v>
      </c>
      <c r="C836" t="s">
        <v>2242</v>
      </c>
      <c r="G836" t="s">
        <v>2237</v>
      </c>
      <c r="H836" t="s">
        <v>625</v>
      </c>
    </row>
    <row r="837" spans="1:8">
      <c r="A837" t="s">
        <v>626</v>
      </c>
      <c r="B837" t="s">
        <v>4246</v>
      </c>
      <c r="C837" t="s">
        <v>2428</v>
      </c>
      <c r="D837" t="s">
        <v>2792</v>
      </c>
      <c r="E837" t="s">
        <v>2700</v>
      </c>
      <c r="G837" t="s">
        <v>2228</v>
      </c>
      <c r="H837" t="s">
        <v>626</v>
      </c>
    </row>
    <row r="838" spans="1:8">
      <c r="A838" t="s">
        <v>4247</v>
      </c>
      <c r="B838" t="s">
        <v>4248</v>
      </c>
      <c r="C838" t="s">
        <v>2483</v>
      </c>
      <c r="G838" t="s">
        <v>2228</v>
      </c>
      <c r="H838" t="s">
        <v>4247</v>
      </c>
    </row>
    <row r="839" spans="1:8">
      <c r="A839" t="s">
        <v>4249</v>
      </c>
      <c r="B839" t="s">
        <v>4250</v>
      </c>
      <c r="C839" t="s">
        <v>2225</v>
      </c>
      <c r="G839" t="s">
        <v>2237</v>
      </c>
      <c r="H839" t="s">
        <v>4249</v>
      </c>
    </row>
    <row r="840" spans="1:8">
      <c r="A840" t="s">
        <v>4251</v>
      </c>
      <c r="B840" t="s">
        <v>4252</v>
      </c>
      <c r="C840" t="s">
        <v>2476</v>
      </c>
      <c r="G840" t="s">
        <v>2237</v>
      </c>
      <c r="H840" t="s">
        <v>4251</v>
      </c>
    </row>
    <row r="841" spans="1:8">
      <c r="A841" t="s">
        <v>628</v>
      </c>
      <c r="B841" t="s">
        <v>4253</v>
      </c>
      <c r="C841" t="s">
        <v>2246</v>
      </c>
      <c r="G841" t="s">
        <v>2237</v>
      </c>
      <c r="H841" t="s">
        <v>628</v>
      </c>
    </row>
    <row r="842" spans="1:8">
      <c r="A842" t="s">
        <v>629</v>
      </c>
      <c r="B842" t="s">
        <v>4253</v>
      </c>
      <c r="C842" t="s">
        <v>2225</v>
      </c>
      <c r="G842" t="s">
        <v>2237</v>
      </c>
      <c r="H842" t="s">
        <v>629</v>
      </c>
    </row>
    <row r="843" spans="1:8">
      <c r="A843" t="s">
        <v>630</v>
      </c>
      <c r="B843" t="s">
        <v>4254</v>
      </c>
      <c r="C843" t="s">
        <v>2559</v>
      </c>
      <c r="D843" t="s">
        <v>4255</v>
      </c>
      <c r="E843" t="s">
        <v>2344</v>
      </c>
      <c r="F843" t="s">
        <v>4256</v>
      </c>
      <c r="G843" t="s">
        <v>7446</v>
      </c>
      <c r="H843" t="s">
        <v>630</v>
      </c>
    </row>
    <row r="844" spans="1:8">
      <c r="A844" t="s">
        <v>631</v>
      </c>
      <c r="B844" t="s">
        <v>4257</v>
      </c>
      <c r="C844" t="s">
        <v>2244</v>
      </c>
      <c r="D844" t="s">
        <v>4258</v>
      </c>
      <c r="E844" t="s">
        <v>2227</v>
      </c>
      <c r="G844" t="s">
        <v>2237</v>
      </c>
      <c r="H844" t="s">
        <v>631</v>
      </c>
    </row>
    <row r="845" spans="1:8">
      <c r="A845" t="s">
        <v>4262</v>
      </c>
      <c r="B845" t="s">
        <v>4263</v>
      </c>
      <c r="C845" t="s">
        <v>2259</v>
      </c>
      <c r="G845" t="s">
        <v>7473</v>
      </c>
      <c r="H845" t="s">
        <v>4262</v>
      </c>
    </row>
    <row r="846" spans="1:8">
      <c r="A846" t="s">
        <v>635</v>
      </c>
      <c r="B846" t="s">
        <v>4264</v>
      </c>
      <c r="C846" t="s">
        <v>2248</v>
      </c>
      <c r="D846" t="s">
        <v>4265</v>
      </c>
      <c r="E846" t="s">
        <v>2413</v>
      </c>
      <c r="G846" t="s">
        <v>2237</v>
      </c>
      <c r="H846" t="s">
        <v>635</v>
      </c>
    </row>
    <row r="847" spans="1:8">
      <c r="A847" t="s">
        <v>637</v>
      </c>
      <c r="B847" t="s">
        <v>4270</v>
      </c>
      <c r="C847" t="s">
        <v>2248</v>
      </c>
      <c r="D847" t="s">
        <v>4274</v>
      </c>
      <c r="E847" t="s">
        <v>2340</v>
      </c>
      <c r="G847" t="s">
        <v>2237</v>
      </c>
      <c r="H847" t="s">
        <v>637</v>
      </c>
    </row>
    <row r="848" spans="1:8">
      <c r="A848" t="s">
        <v>4269</v>
      </c>
      <c r="B848" t="s">
        <v>4270</v>
      </c>
      <c r="C848" t="s">
        <v>2220</v>
      </c>
      <c r="D848" t="s">
        <v>4271</v>
      </c>
      <c r="E848" t="s">
        <v>4272</v>
      </c>
      <c r="F848" t="s">
        <v>4273</v>
      </c>
      <c r="G848" t="s">
        <v>7446</v>
      </c>
      <c r="H848" t="s">
        <v>4269</v>
      </c>
    </row>
    <row r="849" spans="1:8">
      <c r="A849" t="s">
        <v>638</v>
      </c>
      <c r="B849" t="s">
        <v>4275</v>
      </c>
      <c r="C849" t="s">
        <v>2254</v>
      </c>
      <c r="D849" t="s">
        <v>4276</v>
      </c>
      <c r="E849" t="s">
        <v>2454</v>
      </c>
      <c r="G849" t="s">
        <v>2228</v>
      </c>
      <c r="H849" t="s">
        <v>638</v>
      </c>
    </row>
    <row r="850" spans="1:8">
      <c r="A850" t="s">
        <v>639</v>
      </c>
      <c r="B850" t="s">
        <v>4277</v>
      </c>
      <c r="C850" t="s">
        <v>2242</v>
      </c>
      <c r="D850" t="s">
        <v>4278</v>
      </c>
      <c r="E850" t="s">
        <v>2377</v>
      </c>
      <c r="F850" t="s">
        <v>4279</v>
      </c>
      <c r="G850" t="s">
        <v>7446</v>
      </c>
      <c r="H850" t="s">
        <v>639</v>
      </c>
    </row>
    <row r="851" spans="1:8">
      <c r="A851" t="s">
        <v>2008</v>
      </c>
      <c r="B851" t="s">
        <v>7675</v>
      </c>
      <c r="C851" t="s">
        <v>5624</v>
      </c>
      <c r="D851" t="s">
        <v>7676</v>
      </c>
      <c r="E851" t="s">
        <v>5624</v>
      </c>
      <c r="F851" t="s">
        <v>7677</v>
      </c>
      <c r="G851" t="s">
        <v>7446</v>
      </c>
      <c r="H851" t="s">
        <v>2008</v>
      </c>
    </row>
    <row r="852" spans="1:8">
      <c r="A852" t="s">
        <v>641</v>
      </c>
      <c r="B852" t="s">
        <v>4280</v>
      </c>
      <c r="C852" t="s">
        <v>2350</v>
      </c>
      <c r="D852" t="s">
        <v>4281</v>
      </c>
      <c r="E852" t="s">
        <v>2746</v>
      </c>
      <c r="F852" t="s">
        <v>4282</v>
      </c>
      <c r="G852" t="s">
        <v>7446</v>
      </c>
      <c r="H852" t="s">
        <v>641</v>
      </c>
    </row>
    <row r="853" spans="1:8">
      <c r="A853" t="s">
        <v>642</v>
      </c>
      <c r="B853" t="s">
        <v>4283</v>
      </c>
      <c r="C853" t="s">
        <v>2830</v>
      </c>
      <c r="D853" t="s">
        <v>4284</v>
      </c>
      <c r="E853" t="s">
        <v>2232</v>
      </c>
      <c r="G853" t="s">
        <v>2237</v>
      </c>
      <c r="H853" t="s">
        <v>642</v>
      </c>
    </row>
    <row r="854" spans="1:8">
      <c r="A854" t="s">
        <v>1773</v>
      </c>
      <c r="B854" t="s">
        <v>4285</v>
      </c>
      <c r="C854" t="s">
        <v>2428</v>
      </c>
      <c r="D854" t="s">
        <v>4286</v>
      </c>
      <c r="E854" t="s">
        <v>2428</v>
      </c>
      <c r="G854" t="s">
        <v>2237</v>
      </c>
      <c r="H854" t="s">
        <v>1773</v>
      </c>
    </row>
    <row r="855" spans="1:8">
      <c r="A855" t="s">
        <v>627</v>
      </c>
      <c r="B855" t="s">
        <v>4287</v>
      </c>
      <c r="C855" t="s">
        <v>2248</v>
      </c>
      <c r="D855" t="s">
        <v>4288</v>
      </c>
      <c r="E855" t="s">
        <v>2244</v>
      </c>
      <c r="G855" t="s">
        <v>2237</v>
      </c>
      <c r="H855" t="s">
        <v>627</v>
      </c>
    </row>
    <row r="856" spans="1:8">
      <c r="A856" t="s">
        <v>644</v>
      </c>
      <c r="B856" t="s">
        <v>4291</v>
      </c>
      <c r="C856" t="s">
        <v>2750</v>
      </c>
      <c r="D856" t="s">
        <v>4292</v>
      </c>
      <c r="E856" t="s">
        <v>2750</v>
      </c>
      <c r="F856" t="s">
        <v>4293</v>
      </c>
      <c r="G856" t="s">
        <v>2223</v>
      </c>
      <c r="H856" t="s">
        <v>644</v>
      </c>
    </row>
    <row r="857" spans="1:8">
      <c r="A857" t="s">
        <v>662</v>
      </c>
      <c r="B857" t="s">
        <v>4294</v>
      </c>
      <c r="C857" t="s">
        <v>2270</v>
      </c>
      <c r="D857" t="s">
        <v>4295</v>
      </c>
      <c r="E857" t="s">
        <v>2232</v>
      </c>
      <c r="G857" t="s">
        <v>2237</v>
      </c>
      <c r="H857" t="s">
        <v>662</v>
      </c>
    </row>
    <row r="858" spans="1:8">
      <c r="A858" t="s">
        <v>1639</v>
      </c>
      <c r="B858" t="s">
        <v>4296</v>
      </c>
      <c r="C858" t="s">
        <v>2750</v>
      </c>
      <c r="G858" t="s">
        <v>2304</v>
      </c>
      <c r="H858" t="s">
        <v>1639</v>
      </c>
    </row>
    <row r="859" spans="1:8">
      <c r="A859" t="s">
        <v>646</v>
      </c>
      <c r="B859" t="s">
        <v>4297</v>
      </c>
      <c r="C859" t="s">
        <v>2750</v>
      </c>
      <c r="D859" t="s">
        <v>4298</v>
      </c>
      <c r="E859" t="s">
        <v>2232</v>
      </c>
      <c r="G859" t="s">
        <v>2237</v>
      </c>
      <c r="H859" t="s">
        <v>646</v>
      </c>
    </row>
    <row r="860" spans="1:8">
      <c r="A860" t="s">
        <v>1640</v>
      </c>
      <c r="B860" t="s">
        <v>4299</v>
      </c>
      <c r="C860" t="s">
        <v>2700</v>
      </c>
      <c r="G860" t="s">
        <v>2237</v>
      </c>
      <c r="H860" t="s">
        <v>1640</v>
      </c>
    </row>
    <row r="861" spans="1:8">
      <c r="A861" t="s">
        <v>1774</v>
      </c>
      <c r="B861" t="s">
        <v>7514</v>
      </c>
      <c r="C861" t="s">
        <v>2242</v>
      </c>
      <c r="G861" t="s">
        <v>2237</v>
      </c>
      <c r="H861" t="s">
        <v>1774</v>
      </c>
    </row>
    <row r="862" spans="1:8">
      <c r="A862" t="s">
        <v>1641</v>
      </c>
      <c r="B862" t="s">
        <v>4300</v>
      </c>
      <c r="C862" t="s">
        <v>2227</v>
      </c>
      <c r="G862" t="s">
        <v>2237</v>
      </c>
      <c r="H862" t="s">
        <v>1641</v>
      </c>
    </row>
    <row r="863" spans="1:8">
      <c r="A863" t="s">
        <v>647</v>
      </c>
      <c r="B863" t="s">
        <v>4301</v>
      </c>
      <c r="C863" t="s">
        <v>2377</v>
      </c>
      <c r="D863" t="s">
        <v>4302</v>
      </c>
      <c r="E863" t="s">
        <v>2377</v>
      </c>
      <c r="G863" t="s">
        <v>2237</v>
      </c>
      <c r="H863" t="s">
        <v>647</v>
      </c>
    </row>
    <row r="864" spans="1:8">
      <c r="A864" t="s">
        <v>4303</v>
      </c>
      <c r="B864" t="s">
        <v>4304</v>
      </c>
      <c r="C864" t="s">
        <v>2230</v>
      </c>
      <c r="D864" t="s">
        <v>4305</v>
      </c>
      <c r="E864" t="s">
        <v>2321</v>
      </c>
      <c r="F864" t="s">
        <v>4306</v>
      </c>
      <c r="G864" t="s">
        <v>7446</v>
      </c>
      <c r="H864" t="s">
        <v>4303</v>
      </c>
    </row>
    <row r="865" spans="1:8">
      <c r="A865" t="s">
        <v>648</v>
      </c>
      <c r="B865" t="s">
        <v>4307</v>
      </c>
      <c r="C865" t="s">
        <v>2611</v>
      </c>
      <c r="D865" t="s">
        <v>4308</v>
      </c>
      <c r="E865" t="s">
        <v>2611</v>
      </c>
      <c r="G865" t="s">
        <v>2228</v>
      </c>
      <c r="H865" t="s">
        <v>648</v>
      </c>
    </row>
    <row r="866" spans="1:8">
      <c r="A866" t="s">
        <v>1805</v>
      </c>
      <c r="B866" t="s">
        <v>4309</v>
      </c>
      <c r="C866" t="s">
        <v>2611</v>
      </c>
      <c r="G866" t="s">
        <v>2304</v>
      </c>
      <c r="H866" t="s">
        <v>1805</v>
      </c>
    </row>
    <row r="867" spans="1:8">
      <c r="A867" t="s">
        <v>649</v>
      </c>
      <c r="B867" t="s">
        <v>4310</v>
      </c>
      <c r="C867" t="s">
        <v>2407</v>
      </c>
      <c r="D867" t="s">
        <v>4308</v>
      </c>
      <c r="E867" t="s">
        <v>2611</v>
      </c>
      <c r="G867" t="s">
        <v>2228</v>
      </c>
      <c r="H867" t="s">
        <v>649</v>
      </c>
    </row>
    <row r="868" spans="1:8">
      <c r="A868" t="s">
        <v>650</v>
      </c>
      <c r="B868" t="s">
        <v>4311</v>
      </c>
      <c r="C868" t="s">
        <v>2483</v>
      </c>
      <c r="D868" t="s">
        <v>4312</v>
      </c>
      <c r="E868" t="s">
        <v>2321</v>
      </c>
      <c r="F868" t="s">
        <v>4313</v>
      </c>
      <c r="G868" t="s">
        <v>7446</v>
      </c>
      <c r="H868" t="s">
        <v>650</v>
      </c>
    </row>
    <row r="869" spans="1:8">
      <c r="A869" t="s">
        <v>4314</v>
      </c>
      <c r="B869" t="s">
        <v>4315</v>
      </c>
      <c r="C869" t="s">
        <v>2254</v>
      </c>
      <c r="G869" t="s">
        <v>2237</v>
      </c>
      <c r="H869" t="s">
        <v>4314</v>
      </c>
    </row>
    <row r="870" spans="1:8">
      <c r="A870" t="s">
        <v>652</v>
      </c>
      <c r="B870" t="s">
        <v>4316</v>
      </c>
      <c r="C870" t="s">
        <v>2225</v>
      </c>
      <c r="D870" t="s">
        <v>4317</v>
      </c>
      <c r="E870" t="s">
        <v>2252</v>
      </c>
      <c r="F870" t="s">
        <v>4318</v>
      </c>
      <c r="G870" t="s">
        <v>7446</v>
      </c>
      <c r="H870" t="s">
        <v>652</v>
      </c>
    </row>
    <row r="871" spans="1:8">
      <c r="A871" t="s">
        <v>1643</v>
      </c>
      <c r="B871" t="s">
        <v>4319</v>
      </c>
      <c r="C871" t="s">
        <v>2483</v>
      </c>
      <c r="G871" t="s">
        <v>2237</v>
      </c>
      <c r="H871" t="s">
        <v>1643</v>
      </c>
    </row>
    <row r="872" spans="1:8">
      <c r="A872" t="s">
        <v>653</v>
      </c>
      <c r="B872" t="s">
        <v>4320</v>
      </c>
      <c r="C872" t="s">
        <v>2225</v>
      </c>
      <c r="D872" t="s">
        <v>4321</v>
      </c>
      <c r="E872" t="s">
        <v>2407</v>
      </c>
      <c r="G872" t="s">
        <v>2237</v>
      </c>
      <c r="H872" t="s">
        <v>653</v>
      </c>
    </row>
    <row r="873" spans="1:8">
      <c r="A873" t="s">
        <v>654</v>
      </c>
      <c r="B873" t="s">
        <v>4322</v>
      </c>
      <c r="C873" t="s">
        <v>2340</v>
      </c>
      <c r="D873" t="s">
        <v>4323</v>
      </c>
      <c r="E873" t="s">
        <v>2340</v>
      </c>
      <c r="G873" t="s">
        <v>2237</v>
      </c>
      <c r="H873" t="s">
        <v>654</v>
      </c>
    </row>
    <row r="874" spans="1:8">
      <c r="A874" t="s">
        <v>7678</v>
      </c>
      <c r="B874" t="s">
        <v>7679</v>
      </c>
      <c r="C874" t="s">
        <v>2227</v>
      </c>
      <c r="D874" t="s">
        <v>2514</v>
      </c>
      <c r="E874" t="s">
        <v>2321</v>
      </c>
      <c r="F874" t="s">
        <v>2515</v>
      </c>
      <c r="G874" t="s">
        <v>7446</v>
      </c>
      <c r="H874" t="s">
        <v>7678</v>
      </c>
    </row>
    <row r="875" spans="1:8">
      <c r="A875" t="s">
        <v>656</v>
      </c>
      <c r="B875" t="s">
        <v>4324</v>
      </c>
      <c r="C875" t="s">
        <v>3628</v>
      </c>
      <c r="D875" t="s">
        <v>4325</v>
      </c>
      <c r="E875" t="s">
        <v>2856</v>
      </c>
      <c r="G875" t="s">
        <v>2228</v>
      </c>
      <c r="H875" t="s">
        <v>656</v>
      </c>
    </row>
    <row r="876" spans="1:8">
      <c r="A876" t="s">
        <v>4326</v>
      </c>
      <c r="B876" t="s">
        <v>4327</v>
      </c>
      <c r="C876" t="s">
        <v>2272</v>
      </c>
      <c r="D876" t="s">
        <v>4328</v>
      </c>
      <c r="E876" t="s">
        <v>2272</v>
      </c>
      <c r="G876" t="s">
        <v>2237</v>
      </c>
      <c r="H876" t="s">
        <v>4326</v>
      </c>
    </row>
    <row r="877" spans="1:8">
      <c r="A877" t="s">
        <v>657</v>
      </c>
      <c r="B877" t="s">
        <v>4329</v>
      </c>
      <c r="C877" t="s">
        <v>2856</v>
      </c>
      <c r="G877" t="s">
        <v>2237</v>
      </c>
      <c r="H877" t="s">
        <v>657</v>
      </c>
    </row>
    <row r="878" spans="1:8">
      <c r="A878" t="s">
        <v>663</v>
      </c>
      <c r="B878" t="s">
        <v>4330</v>
      </c>
      <c r="C878" t="s">
        <v>2227</v>
      </c>
      <c r="D878" t="s">
        <v>4331</v>
      </c>
      <c r="E878" t="s">
        <v>2344</v>
      </c>
      <c r="G878" t="s">
        <v>2237</v>
      </c>
      <c r="H878" t="s">
        <v>663</v>
      </c>
    </row>
    <row r="879" spans="1:8">
      <c r="A879" t="s">
        <v>4332</v>
      </c>
      <c r="B879" t="s">
        <v>4333</v>
      </c>
      <c r="C879" t="s">
        <v>2377</v>
      </c>
      <c r="D879" t="s">
        <v>4334</v>
      </c>
      <c r="E879" t="s">
        <v>2407</v>
      </c>
      <c r="G879" t="s">
        <v>2237</v>
      </c>
      <c r="H879" t="s">
        <v>4332</v>
      </c>
    </row>
    <row r="880" spans="1:8">
      <c r="A880" t="s">
        <v>664</v>
      </c>
      <c r="B880" t="s">
        <v>4335</v>
      </c>
      <c r="C880" t="s">
        <v>2244</v>
      </c>
      <c r="D880" t="s">
        <v>4336</v>
      </c>
      <c r="E880" t="s">
        <v>2294</v>
      </c>
      <c r="G880" t="s">
        <v>2237</v>
      </c>
      <c r="H880" t="s">
        <v>664</v>
      </c>
    </row>
    <row r="881" spans="1:8">
      <c r="A881" t="s">
        <v>1834</v>
      </c>
      <c r="B881" t="s">
        <v>7515</v>
      </c>
      <c r="C881" t="s">
        <v>2340</v>
      </c>
      <c r="G881" t="s">
        <v>2228</v>
      </c>
      <c r="H881" t="s">
        <v>1834</v>
      </c>
    </row>
    <row r="882" spans="1:8">
      <c r="A882" t="s">
        <v>665</v>
      </c>
      <c r="B882" t="s">
        <v>4337</v>
      </c>
      <c r="C882" t="s">
        <v>2272</v>
      </c>
      <c r="D882" t="s">
        <v>4338</v>
      </c>
      <c r="E882" t="s">
        <v>2272</v>
      </c>
      <c r="F882" t="s">
        <v>4339</v>
      </c>
      <c r="G882" t="s">
        <v>7446</v>
      </c>
      <c r="H882" t="s">
        <v>665</v>
      </c>
    </row>
    <row r="883" spans="1:8">
      <c r="A883" t="s">
        <v>666</v>
      </c>
      <c r="B883" t="s">
        <v>4340</v>
      </c>
      <c r="C883" t="s">
        <v>2750</v>
      </c>
      <c r="D883" t="s">
        <v>4341</v>
      </c>
      <c r="E883" t="s">
        <v>2321</v>
      </c>
      <c r="G883" t="s">
        <v>2237</v>
      </c>
      <c r="H883" t="s">
        <v>666</v>
      </c>
    </row>
    <row r="884" spans="1:8">
      <c r="A884" t="s">
        <v>7516</v>
      </c>
      <c r="B884" t="s">
        <v>7517</v>
      </c>
      <c r="C884" t="s">
        <v>2270</v>
      </c>
      <c r="D884" t="s">
        <v>7518</v>
      </c>
      <c r="E884" t="s">
        <v>2797</v>
      </c>
      <c r="F884" t="s">
        <v>6424</v>
      </c>
      <c r="G884" t="s">
        <v>7446</v>
      </c>
      <c r="H884" t="s">
        <v>7516</v>
      </c>
    </row>
    <row r="885" spans="1:8">
      <c r="A885" t="s">
        <v>4342</v>
      </c>
      <c r="B885" t="s">
        <v>4343</v>
      </c>
      <c r="C885" t="s">
        <v>2700</v>
      </c>
      <c r="D885" t="s">
        <v>4344</v>
      </c>
      <c r="E885" t="s">
        <v>2246</v>
      </c>
      <c r="F885" t="s">
        <v>4345</v>
      </c>
      <c r="G885" t="s">
        <v>7446</v>
      </c>
      <c r="H885" t="s">
        <v>4342</v>
      </c>
    </row>
    <row r="886" spans="1:8">
      <c r="A886" t="s">
        <v>667</v>
      </c>
      <c r="B886" t="s">
        <v>4346</v>
      </c>
      <c r="C886" t="s">
        <v>2244</v>
      </c>
      <c r="D886" t="s">
        <v>4347</v>
      </c>
      <c r="E886" t="s">
        <v>2244</v>
      </c>
      <c r="G886" t="s">
        <v>2237</v>
      </c>
      <c r="H886" t="s">
        <v>667</v>
      </c>
    </row>
    <row r="887" spans="1:8">
      <c r="A887" t="s">
        <v>668</v>
      </c>
      <c r="B887" t="s">
        <v>4350</v>
      </c>
      <c r="C887" t="s">
        <v>2375</v>
      </c>
      <c r="D887" t="s">
        <v>4351</v>
      </c>
      <c r="E887" t="s">
        <v>2543</v>
      </c>
      <c r="F887" t="s">
        <v>4352</v>
      </c>
      <c r="G887" t="s">
        <v>7446</v>
      </c>
      <c r="H887" t="s">
        <v>668</v>
      </c>
    </row>
    <row r="888" spans="1:8">
      <c r="A888" t="s">
        <v>1984</v>
      </c>
      <c r="B888" t="s">
        <v>7680</v>
      </c>
      <c r="C888" t="s">
        <v>2248</v>
      </c>
      <c r="D888" t="s">
        <v>7681</v>
      </c>
      <c r="E888" t="s">
        <v>2321</v>
      </c>
      <c r="F888" t="s">
        <v>2332</v>
      </c>
      <c r="G888" t="s">
        <v>7446</v>
      </c>
      <c r="H888" t="s">
        <v>1984</v>
      </c>
    </row>
    <row r="889" spans="1:8">
      <c r="A889" t="s">
        <v>669</v>
      </c>
      <c r="B889" t="s">
        <v>4353</v>
      </c>
      <c r="C889" t="s">
        <v>2246</v>
      </c>
      <c r="G889" t="s">
        <v>2237</v>
      </c>
      <c r="H889" t="s">
        <v>669</v>
      </c>
    </row>
    <row r="890" spans="1:8">
      <c r="A890" t="s">
        <v>670</v>
      </c>
      <c r="B890" t="s">
        <v>4354</v>
      </c>
      <c r="C890" t="s">
        <v>2270</v>
      </c>
      <c r="D890" t="s">
        <v>4355</v>
      </c>
      <c r="E890" t="s">
        <v>2270</v>
      </c>
      <c r="G890" t="s">
        <v>2237</v>
      </c>
      <c r="H890" t="s">
        <v>670</v>
      </c>
    </row>
    <row r="891" spans="1:8">
      <c r="A891" t="s">
        <v>671</v>
      </c>
      <c r="B891" t="s">
        <v>4356</v>
      </c>
      <c r="C891" t="s">
        <v>2270</v>
      </c>
      <c r="D891" t="s">
        <v>4357</v>
      </c>
      <c r="E891" t="s">
        <v>2270</v>
      </c>
      <c r="G891" t="s">
        <v>2223</v>
      </c>
      <c r="H891" t="s">
        <v>671</v>
      </c>
    </row>
    <row r="892" spans="1:8">
      <c r="A892" t="s">
        <v>1646</v>
      </c>
      <c r="B892" t="s">
        <v>4358</v>
      </c>
      <c r="C892" t="s">
        <v>3133</v>
      </c>
      <c r="G892" t="s">
        <v>2228</v>
      </c>
      <c r="H892" t="s">
        <v>1646</v>
      </c>
    </row>
    <row r="893" spans="1:8">
      <c r="A893" t="s">
        <v>4359</v>
      </c>
      <c r="B893" t="s">
        <v>4360</v>
      </c>
      <c r="C893" t="s">
        <v>2559</v>
      </c>
      <c r="D893" t="s">
        <v>4361</v>
      </c>
      <c r="E893" t="s">
        <v>2559</v>
      </c>
      <c r="G893" t="s">
        <v>2237</v>
      </c>
      <c r="H893" t="s">
        <v>4359</v>
      </c>
    </row>
    <row r="894" spans="1:8">
      <c r="A894" t="s">
        <v>672</v>
      </c>
      <c r="B894" t="s">
        <v>4362</v>
      </c>
      <c r="C894" t="s">
        <v>3259</v>
      </c>
      <c r="D894" t="s">
        <v>4363</v>
      </c>
      <c r="E894" t="s">
        <v>2227</v>
      </c>
      <c r="G894" t="s">
        <v>2237</v>
      </c>
      <c r="H894" t="s">
        <v>672</v>
      </c>
    </row>
    <row r="895" spans="1:8">
      <c r="A895" t="s">
        <v>673</v>
      </c>
      <c r="B895" t="s">
        <v>4364</v>
      </c>
      <c r="C895" t="s">
        <v>2413</v>
      </c>
      <c r="G895" t="s">
        <v>2237</v>
      </c>
      <c r="H895" t="s">
        <v>673</v>
      </c>
    </row>
    <row r="896" spans="1:8">
      <c r="A896" t="s">
        <v>674</v>
      </c>
      <c r="B896" t="s">
        <v>4365</v>
      </c>
      <c r="C896" t="s">
        <v>2750</v>
      </c>
      <c r="G896" t="s">
        <v>2237</v>
      </c>
      <c r="H896" t="s">
        <v>674</v>
      </c>
    </row>
    <row r="897" spans="1:8">
      <c r="A897" t="s">
        <v>4366</v>
      </c>
      <c r="B897" t="s">
        <v>4367</v>
      </c>
      <c r="C897" t="s">
        <v>2225</v>
      </c>
      <c r="G897" t="s">
        <v>2237</v>
      </c>
      <c r="H897" t="s">
        <v>4366</v>
      </c>
    </row>
    <row r="898" spans="1:8">
      <c r="A898" t="s">
        <v>4369</v>
      </c>
      <c r="B898" t="s">
        <v>4368</v>
      </c>
      <c r="C898" t="s">
        <v>2270</v>
      </c>
      <c r="D898" t="s">
        <v>4370</v>
      </c>
      <c r="E898" t="s">
        <v>2270</v>
      </c>
      <c r="G898" t="s">
        <v>2237</v>
      </c>
      <c r="H898" t="s">
        <v>4369</v>
      </c>
    </row>
    <row r="899" spans="1:8">
      <c r="A899" t="s">
        <v>675</v>
      </c>
      <c r="B899" t="s">
        <v>4368</v>
      </c>
      <c r="C899" t="s">
        <v>2254</v>
      </c>
      <c r="G899" t="s">
        <v>2228</v>
      </c>
      <c r="H899" t="s">
        <v>675</v>
      </c>
    </row>
    <row r="900" spans="1:8">
      <c r="A900" t="s">
        <v>676</v>
      </c>
      <c r="B900" t="s">
        <v>4371</v>
      </c>
      <c r="C900" t="s">
        <v>2246</v>
      </c>
      <c r="D900" t="s">
        <v>4372</v>
      </c>
      <c r="E900" t="s">
        <v>2246</v>
      </c>
      <c r="F900" t="s">
        <v>4373</v>
      </c>
      <c r="G900" t="s">
        <v>7446</v>
      </c>
      <c r="H900" t="s">
        <v>676</v>
      </c>
    </row>
    <row r="901" spans="1:8">
      <c r="A901" t="s">
        <v>677</v>
      </c>
      <c r="B901" t="s">
        <v>4374</v>
      </c>
      <c r="C901" t="s">
        <v>2428</v>
      </c>
      <c r="D901" t="s">
        <v>2808</v>
      </c>
      <c r="E901" t="s">
        <v>2407</v>
      </c>
      <c r="G901" t="s">
        <v>2237</v>
      </c>
      <c r="H901" t="s">
        <v>677</v>
      </c>
    </row>
    <row r="902" spans="1:8">
      <c r="A902" t="s">
        <v>4375</v>
      </c>
      <c r="B902" t="s">
        <v>4376</v>
      </c>
      <c r="C902" t="s">
        <v>2227</v>
      </c>
      <c r="D902" t="s">
        <v>4377</v>
      </c>
      <c r="E902" t="s">
        <v>2321</v>
      </c>
      <c r="G902" t="s">
        <v>2237</v>
      </c>
      <c r="H902" t="s">
        <v>4375</v>
      </c>
    </row>
    <row r="903" spans="1:8">
      <c r="A903" t="s">
        <v>678</v>
      </c>
      <c r="B903" t="s">
        <v>4378</v>
      </c>
      <c r="C903" t="s">
        <v>2259</v>
      </c>
      <c r="D903" t="s">
        <v>4379</v>
      </c>
      <c r="E903" t="s">
        <v>4380</v>
      </c>
      <c r="F903" t="s">
        <v>4381</v>
      </c>
      <c r="G903" t="s">
        <v>7446</v>
      </c>
      <c r="H903" t="s">
        <v>678</v>
      </c>
    </row>
    <row r="904" spans="1:8">
      <c r="A904" t="s">
        <v>1647</v>
      </c>
      <c r="B904" t="s">
        <v>4382</v>
      </c>
      <c r="C904" t="s">
        <v>2425</v>
      </c>
      <c r="D904" t="s">
        <v>4383</v>
      </c>
      <c r="E904" t="s">
        <v>2425</v>
      </c>
      <c r="F904" t="s">
        <v>4384</v>
      </c>
      <c r="G904" t="s">
        <v>7446</v>
      </c>
      <c r="H904" t="s">
        <v>1647</v>
      </c>
    </row>
    <row r="905" spans="1:8">
      <c r="A905" t="s">
        <v>680</v>
      </c>
      <c r="B905" t="s">
        <v>4385</v>
      </c>
      <c r="C905" t="s">
        <v>2425</v>
      </c>
      <c r="D905" t="s">
        <v>4383</v>
      </c>
      <c r="E905" t="s">
        <v>2425</v>
      </c>
      <c r="F905" t="s">
        <v>4384</v>
      </c>
      <c r="G905" t="s">
        <v>7446</v>
      </c>
      <c r="H905" t="s">
        <v>680</v>
      </c>
    </row>
    <row r="906" spans="1:8">
      <c r="A906" t="s">
        <v>681</v>
      </c>
      <c r="B906" t="s">
        <v>4386</v>
      </c>
      <c r="C906" t="s">
        <v>2340</v>
      </c>
      <c r="D906" t="s">
        <v>4387</v>
      </c>
      <c r="E906" t="s">
        <v>2340</v>
      </c>
      <c r="F906" t="s">
        <v>4388</v>
      </c>
      <c r="G906" t="s">
        <v>7446</v>
      </c>
      <c r="H906" t="s">
        <v>681</v>
      </c>
    </row>
    <row r="907" spans="1:8">
      <c r="A907" t="s">
        <v>4392</v>
      </c>
      <c r="B907" t="s">
        <v>4393</v>
      </c>
      <c r="C907" t="s">
        <v>2220</v>
      </c>
      <c r="D907" t="s">
        <v>4394</v>
      </c>
      <c r="E907" t="s">
        <v>2220</v>
      </c>
      <c r="G907" t="s">
        <v>2228</v>
      </c>
      <c r="H907" t="s">
        <v>4392</v>
      </c>
    </row>
    <row r="908" spans="1:8">
      <c r="A908" t="s">
        <v>682</v>
      </c>
      <c r="B908" t="s">
        <v>4395</v>
      </c>
      <c r="C908" t="s">
        <v>2242</v>
      </c>
      <c r="D908" t="s">
        <v>4396</v>
      </c>
      <c r="E908" t="s">
        <v>2344</v>
      </c>
      <c r="G908" t="s">
        <v>2228</v>
      </c>
      <c r="H908" t="s">
        <v>682</v>
      </c>
    </row>
    <row r="909" spans="1:8">
      <c r="A909" t="s">
        <v>683</v>
      </c>
      <c r="B909" t="s">
        <v>4397</v>
      </c>
      <c r="C909" t="s">
        <v>2230</v>
      </c>
      <c r="G909" t="s">
        <v>2228</v>
      </c>
      <c r="H909" t="s">
        <v>683</v>
      </c>
    </row>
    <row r="910" spans="1:8">
      <c r="A910" t="s">
        <v>7682</v>
      </c>
      <c r="B910" t="s">
        <v>7683</v>
      </c>
      <c r="C910" t="s">
        <v>2775</v>
      </c>
      <c r="D910" t="s">
        <v>6434</v>
      </c>
      <c r="E910" t="s">
        <v>2543</v>
      </c>
      <c r="F910" t="s">
        <v>5881</v>
      </c>
      <c r="G910" t="s">
        <v>7446</v>
      </c>
      <c r="H910" t="s">
        <v>7682</v>
      </c>
    </row>
    <row r="911" spans="1:8">
      <c r="A911" t="s">
        <v>684</v>
      </c>
      <c r="B911" t="s">
        <v>4398</v>
      </c>
      <c r="C911" t="s">
        <v>2242</v>
      </c>
      <c r="D911" t="s">
        <v>4399</v>
      </c>
      <c r="E911" t="s">
        <v>2294</v>
      </c>
      <c r="G911" t="s">
        <v>2237</v>
      </c>
      <c r="H911" t="s">
        <v>684</v>
      </c>
    </row>
    <row r="912" spans="1:8">
      <c r="A912" t="s">
        <v>4400</v>
      </c>
      <c r="B912" t="s">
        <v>4401</v>
      </c>
      <c r="C912" t="s">
        <v>2882</v>
      </c>
      <c r="D912" t="s">
        <v>4402</v>
      </c>
      <c r="E912" t="s">
        <v>2882</v>
      </c>
      <c r="G912" t="s">
        <v>2237</v>
      </c>
      <c r="H912" t="s">
        <v>4400</v>
      </c>
    </row>
    <row r="913" spans="1:8">
      <c r="A913" t="s">
        <v>685</v>
      </c>
      <c r="B913" t="s">
        <v>4403</v>
      </c>
      <c r="C913" t="s">
        <v>2382</v>
      </c>
      <c r="D913" t="s">
        <v>4404</v>
      </c>
      <c r="E913" t="s">
        <v>2377</v>
      </c>
      <c r="F913" t="s">
        <v>4405</v>
      </c>
      <c r="G913" t="s">
        <v>7446</v>
      </c>
      <c r="H913" t="s">
        <v>685</v>
      </c>
    </row>
    <row r="914" spans="1:8">
      <c r="A914" t="s">
        <v>686</v>
      </c>
      <c r="B914" t="s">
        <v>4406</v>
      </c>
      <c r="C914" t="s">
        <v>2377</v>
      </c>
      <c r="D914" t="s">
        <v>4407</v>
      </c>
      <c r="E914" t="s">
        <v>2375</v>
      </c>
      <c r="G914" t="s">
        <v>2237</v>
      </c>
      <c r="H914" t="s">
        <v>686</v>
      </c>
    </row>
    <row r="915" spans="1:8">
      <c r="A915" t="s">
        <v>4408</v>
      </c>
      <c r="B915" t="s">
        <v>4409</v>
      </c>
      <c r="C915" t="s">
        <v>4410</v>
      </c>
      <c r="D915" t="s">
        <v>4411</v>
      </c>
      <c r="E915" t="s">
        <v>2344</v>
      </c>
      <c r="F915" t="s">
        <v>4412</v>
      </c>
      <c r="G915" t="s">
        <v>2223</v>
      </c>
      <c r="H915" t="s">
        <v>4408</v>
      </c>
    </row>
    <row r="916" spans="1:8">
      <c r="A916" t="s">
        <v>4413</v>
      </c>
      <c r="B916" t="s">
        <v>4414</v>
      </c>
      <c r="C916" t="s">
        <v>2248</v>
      </c>
      <c r="D916" t="s">
        <v>4415</v>
      </c>
      <c r="E916" t="s">
        <v>2248</v>
      </c>
      <c r="G916" t="s">
        <v>2237</v>
      </c>
      <c r="H916" t="s">
        <v>4413</v>
      </c>
    </row>
    <row r="917" spans="1:8">
      <c r="A917" t="s">
        <v>687</v>
      </c>
      <c r="B917" t="s">
        <v>4416</v>
      </c>
      <c r="C917" t="s">
        <v>2407</v>
      </c>
      <c r="D917" t="s">
        <v>4417</v>
      </c>
      <c r="E917" t="s">
        <v>2321</v>
      </c>
      <c r="G917" t="s">
        <v>2228</v>
      </c>
      <c r="H917" t="s">
        <v>687</v>
      </c>
    </row>
    <row r="918" spans="1:8">
      <c r="A918" t="s">
        <v>688</v>
      </c>
      <c r="B918" t="s">
        <v>4418</v>
      </c>
      <c r="C918" t="s">
        <v>2244</v>
      </c>
      <c r="D918" t="s">
        <v>4419</v>
      </c>
      <c r="E918" t="s">
        <v>2368</v>
      </c>
      <c r="F918" t="s">
        <v>4420</v>
      </c>
      <c r="G918" t="s">
        <v>7446</v>
      </c>
      <c r="H918" t="s">
        <v>688</v>
      </c>
    </row>
    <row r="919" spans="1:8">
      <c r="A919" t="s">
        <v>4423</v>
      </c>
      <c r="B919" t="s">
        <v>4424</v>
      </c>
      <c r="C919" t="s">
        <v>2227</v>
      </c>
      <c r="D919" t="s">
        <v>4425</v>
      </c>
      <c r="E919" t="s">
        <v>2232</v>
      </c>
      <c r="G919" t="s">
        <v>2237</v>
      </c>
      <c r="H919" t="s">
        <v>4423</v>
      </c>
    </row>
    <row r="920" spans="1:8">
      <c r="A920" t="s">
        <v>690</v>
      </c>
      <c r="B920" t="s">
        <v>4426</v>
      </c>
      <c r="C920" t="s">
        <v>2490</v>
      </c>
      <c r="D920" t="s">
        <v>4427</v>
      </c>
      <c r="E920" t="s">
        <v>2700</v>
      </c>
      <c r="G920" t="s">
        <v>2228</v>
      </c>
      <c r="H920" t="s">
        <v>690</v>
      </c>
    </row>
    <row r="921" spans="1:8">
      <c r="A921" t="s">
        <v>4428</v>
      </c>
      <c r="B921" t="s">
        <v>4429</v>
      </c>
      <c r="C921" t="s">
        <v>2230</v>
      </c>
      <c r="G921" t="s">
        <v>7473</v>
      </c>
      <c r="H921" t="s">
        <v>4428</v>
      </c>
    </row>
    <row r="922" spans="1:8">
      <c r="A922" t="s">
        <v>693</v>
      </c>
      <c r="B922" t="s">
        <v>4430</v>
      </c>
      <c r="C922" t="s">
        <v>2319</v>
      </c>
      <c r="D922" t="s">
        <v>4431</v>
      </c>
      <c r="E922" t="s">
        <v>2407</v>
      </c>
      <c r="G922" t="s">
        <v>2237</v>
      </c>
      <c r="H922" t="s">
        <v>693</v>
      </c>
    </row>
    <row r="923" spans="1:8">
      <c r="A923" t="s">
        <v>694</v>
      </c>
      <c r="B923" t="s">
        <v>4432</v>
      </c>
      <c r="C923" t="s">
        <v>2230</v>
      </c>
      <c r="D923" t="s">
        <v>4433</v>
      </c>
      <c r="E923" t="s">
        <v>2230</v>
      </c>
      <c r="G923" t="s">
        <v>2237</v>
      </c>
      <c r="H923" t="s">
        <v>694</v>
      </c>
    </row>
    <row r="924" spans="1:8">
      <c r="A924" t="s">
        <v>695</v>
      </c>
      <c r="B924" t="s">
        <v>4434</v>
      </c>
      <c r="C924" t="s">
        <v>2230</v>
      </c>
      <c r="D924" t="s">
        <v>4435</v>
      </c>
      <c r="E924" t="s">
        <v>2230</v>
      </c>
      <c r="G924" t="s">
        <v>2237</v>
      </c>
      <c r="H924" t="s">
        <v>695</v>
      </c>
    </row>
    <row r="925" spans="1:8">
      <c r="A925" t="s">
        <v>1648</v>
      </c>
      <c r="B925" t="s">
        <v>4436</v>
      </c>
      <c r="C925" t="s">
        <v>2230</v>
      </c>
      <c r="D925" t="s">
        <v>4435</v>
      </c>
      <c r="E925" t="s">
        <v>2230</v>
      </c>
      <c r="G925" t="s">
        <v>2304</v>
      </c>
      <c r="H925" t="s">
        <v>1648</v>
      </c>
    </row>
    <row r="926" spans="1:8">
      <c r="A926" t="s">
        <v>4437</v>
      </c>
      <c r="B926" t="s">
        <v>4438</v>
      </c>
      <c r="C926" t="s">
        <v>2242</v>
      </c>
      <c r="D926" t="s">
        <v>4439</v>
      </c>
      <c r="E926" t="s">
        <v>2750</v>
      </c>
      <c r="G926" t="s">
        <v>2228</v>
      </c>
      <c r="H926" t="s">
        <v>4437</v>
      </c>
    </row>
    <row r="927" spans="1:8">
      <c r="A927" t="s">
        <v>696</v>
      </c>
      <c r="B927" t="s">
        <v>4440</v>
      </c>
      <c r="C927" t="s">
        <v>2225</v>
      </c>
      <c r="D927" t="s">
        <v>4441</v>
      </c>
      <c r="E927" t="s">
        <v>2225</v>
      </c>
      <c r="G927" t="s">
        <v>2237</v>
      </c>
      <c r="H927" t="s">
        <v>696</v>
      </c>
    </row>
    <row r="928" spans="1:8">
      <c r="A928" t="s">
        <v>698</v>
      </c>
      <c r="B928" t="s">
        <v>4442</v>
      </c>
      <c r="C928" t="s">
        <v>2242</v>
      </c>
      <c r="D928" t="s">
        <v>4443</v>
      </c>
      <c r="E928" t="s">
        <v>4444</v>
      </c>
      <c r="G928" t="s">
        <v>2237</v>
      </c>
      <c r="H928" t="s">
        <v>698</v>
      </c>
    </row>
    <row r="929" spans="1:8">
      <c r="A929" t="s">
        <v>1649</v>
      </c>
      <c r="B929" t="s">
        <v>4445</v>
      </c>
      <c r="C929" t="s">
        <v>2244</v>
      </c>
      <c r="G929" t="s">
        <v>2237</v>
      </c>
      <c r="H929" t="s">
        <v>1649</v>
      </c>
    </row>
    <row r="930" spans="1:8">
      <c r="A930" t="s">
        <v>699</v>
      </c>
      <c r="B930" t="s">
        <v>4446</v>
      </c>
      <c r="C930" t="s">
        <v>2248</v>
      </c>
      <c r="D930" t="s">
        <v>4447</v>
      </c>
      <c r="E930" t="s">
        <v>2227</v>
      </c>
      <c r="G930" t="s">
        <v>2237</v>
      </c>
      <c r="H930" t="s">
        <v>699</v>
      </c>
    </row>
    <row r="931" spans="1:8">
      <c r="A931" t="s">
        <v>700</v>
      </c>
      <c r="B931" t="s">
        <v>4448</v>
      </c>
      <c r="C931" t="s">
        <v>2377</v>
      </c>
      <c r="G931" t="s">
        <v>2228</v>
      </c>
      <c r="H931" t="s">
        <v>700</v>
      </c>
    </row>
    <row r="932" spans="1:8">
      <c r="A932" t="s">
        <v>4449</v>
      </c>
      <c r="B932" t="s">
        <v>4450</v>
      </c>
      <c r="C932" t="s">
        <v>2350</v>
      </c>
      <c r="G932" t="s">
        <v>2228</v>
      </c>
      <c r="H932" t="s">
        <v>4449</v>
      </c>
    </row>
    <row r="933" spans="1:8">
      <c r="A933" t="s">
        <v>701</v>
      </c>
      <c r="B933" t="s">
        <v>4451</v>
      </c>
      <c r="C933" t="s">
        <v>2250</v>
      </c>
      <c r="G933" t="s">
        <v>2237</v>
      </c>
      <c r="H933" t="s">
        <v>701</v>
      </c>
    </row>
    <row r="934" spans="1:8">
      <c r="A934" t="s">
        <v>1650</v>
      </c>
      <c r="B934" t="s">
        <v>4452</v>
      </c>
      <c r="C934" t="s">
        <v>2250</v>
      </c>
      <c r="G934" t="s">
        <v>2237</v>
      </c>
      <c r="H934" t="s">
        <v>1650</v>
      </c>
    </row>
    <row r="935" spans="1:8">
      <c r="A935" t="s">
        <v>4453</v>
      </c>
      <c r="B935" t="s">
        <v>4454</v>
      </c>
      <c r="C935" t="s">
        <v>4034</v>
      </c>
      <c r="D935" t="s">
        <v>4455</v>
      </c>
      <c r="E935" t="s">
        <v>4034</v>
      </c>
      <c r="G935" t="s">
        <v>2228</v>
      </c>
      <c r="H935" t="s">
        <v>4453</v>
      </c>
    </row>
    <row r="936" spans="1:8">
      <c r="A936" t="s">
        <v>4456</v>
      </c>
      <c r="B936" t="s">
        <v>4457</v>
      </c>
      <c r="C936" t="s">
        <v>2350</v>
      </c>
      <c r="G936" t="s">
        <v>2228</v>
      </c>
      <c r="H936" t="s">
        <v>4456</v>
      </c>
    </row>
    <row r="937" spans="1:8">
      <c r="A937" t="s">
        <v>703</v>
      </c>
      <c r="B937" t="s">
        <v>4458</v>
      </c>
      <c r="C937" t="s">
        <v>2377</v>
      </c>
      <c r="G937" t="s">
        <v>7473</v>
      </c>
      <c r="H937" t="s">
        <v>703</v>
      </c>
    </row>
    <row r="938" spans="1:8">
      <c r="A938" t="s">
        <v>1651</v>
      </c>
      <c r="B938" t="s">
        <v>4459</v>
      </c>
      <c r="C938" t="s">
        <v>2377</v>
      </c>
      <c r="G938" t="s">
        <v>7473</v>
      </c>
      <c r="H938" t="s">
        <v>1651</v>
      </c>
    </row>
    <row r="939" spans="1:8">
      <c r="A939" t="s">
        <v>704</v>
      </c>
      <c r="B939" t="s">
        <v>4460</v>
      </c>
      <c r="C939" t="s">
        <v>2375</v>
      </c>
      <c r="D939" t="s">
        <v>4461</v>
      </c>
      <c r="E939" t="s">
        <v>2375</v>
      </c>
      <c r="F939" t="s">
        <v>4462</v>
      </c>
      <c r="G939" t="s">
        <v>7446</v>
      </c>
      <c r="H939" t="s">
        <v>704</v>
      </c>
    </row>
    <row r="940" spans="1:8">
      <c r="A940" t="s">
        <v>705</v>
      </c>
      <c r="B940" t="s">
        <v>4463</v>
      </c>
      <c r="C940" t="s">
        <v>2324</v>
      </c>
      <c r="D940" t="s">
        <v>4464</v>
      </c>
      <c r="E940" t="s">
        <v>2250</v>
      </c>
      <c r="G940" t="s">
        <v>2237</v>
      </c>
      <c r="H940" t="s">
        <v>705</v>
      </c>
    </row>
    <row r="941" spans="1:8">
      <c r="A941" t="s">
        <v>4465</v>
      </c>
      <c r="B941" t="s">
        <v>4466</v>
      </c>
      <c r="C941" t="s">
        <v>2559</v>
      </c>
      <c r="D941" t="s">
        <v>4467</v>
      </c>
      <c r="E941" t="s">
        <v>2298</v>
      </c>
      <c r="F941" t="s">
        <v>4468</v>
      </c>
      <c r="G941" t="s">
        <v>7446</v>
      </c>
      <c r="H941" t="s">
        <v>4465</v>
      </c>
    </row>
    <row r="942" spans="1:8">
      <c r="A942" t="s">
        <v>706</v>
      </c>
      <c r="B942" t="s">
        <v>4469</v>
      </c>
      <c r="C942" t="s">
        <v>2242</v>
      </c>
      <c r="D942" t="s">
        <v>4470</v>
      </c>
      <c r="E942" t="s">
        <v>2250</v>
      </c>
      <c r="F942" t="s">
        <v>4471</v>
      </c>
      <c r="G942" t="s">
        <v>7446</v>
      </c>
      <c r="H942" t="s">
        <v>706</v>
      </c>
    </row>
    <row r="943" spans="1:8">
      <c r="A943" t="s">
        <v>4474</v>
      </c>
      <c r="B943" t="s">
        <v>4472</v>
      </c>
      <c r="C943" t="s">
        <v>2375</v>
      </c>
      <c r="D943" t="s">
        <v>4475</v>
      </c>
      <c r="E943" t="s">
        <v>2425</v>
      </c>
      <c r="F943" t="s">
        <v>4476</v>
      </c>
      <c r="G943" t="s">
        <v>7446</v>
      </c>
      <c r="H943" t="s">
        <v>4474</v>
      </c>
    </row>
    <row r="944" spans="1:8">
      <c r="A944" t="s">
        <v>707</v>
      </c>
      <c r="B944" t="s">
        <v>4472</v>
      </c>
      <c r="C944" t="s">
        <v>2377</v>
      </c>
      <c r="D944" t="s">
        <v>4473</v>
      </c>
      <c r="E944" t="s">
        <v>2377</v>
      </c>
      <c r="G944" t="s">
        <v>2237</v>
      </c>
      <c r="H944" t="s">
        <v>707</v>
      </c>
    </row>
    <row r="945" spans="1:8">
      <c r="A945" t="s">
        <v>708</v>
      </c>
      <c r="B945" t="s">
        <v>4477</v>
      </c>
      <c r="C945" t="s">
        <v>2382</v>
      </c>
      <c r="D945" t="s">
        <v>4478</v>
      </c>
      <c r="E945" t="s">
        <v>2294</v>
      </c>
      <c r="G945" t="s">
        <v>2228</v>
      </c>
      <c r="H945" t="s">
        <v>708</v>
      </c>
    </row>
    <row r="946" spans="1:8">
      <c r="A946" t="s">
        <v>4479</v>
      </c>
      <c r="B946" t="s">
        <v>4480</v>
      </c>
      <c r="C946" t="s">
        <v>2375</v>
      </c>
      <c r="D946" t="s">
        <v>4481</v>
      </c>
      <c r="E946" t="s">
        <v>2375</v>
      </c>
      <c r="F946" t="s">
        <v>4482</v>
      </c>
      <c r="G946" t="s">
        <v>7446</v>
      </c>
      <c r="H946" t="s">
        <v>4479</v>
      </c>
    </row>
    <row r="947" spans="1:8">
      <c r="A947" t="s">
        <v>709</v>
      </c>
      <c r="B947" t="s">
        <v>4483</v>
      </c>
      <c r="C947" t="s">
        <v>2246</v>
      </c>
      <c r="D947" t="s">
        <v>4484</v>
      </c>
      <c r="E947" t="s">
        <v>2246</v>
      </c>
      <c r="G947" t="s">
        <v>2237</v>
      </c>
      <c r="H947" t="s">
        <v>709</v>
      </c>
    </row>
    <row r="948" spans="1:8">
      <c r="A948" t="s">
        <v>710</v>
      </c>
      <c r="B948" t="s">
        <v>4485</v>
      </c>
      <c r="C948" t="s">
        <v>2399</v>
      </c>
      <c r="D948" t="s">
        <v>4486</v>
      </c>
      <c r="E948" t="s">
        <v>2232</v>
      </c>
      <c r="G948" t="s">
        <v>2237</v>
      </c>
      <c r="H948" t="s">
        <v>710</v>
      </c>
    </row>
    <row r="949" spans="1:8">
      <c r="A949" t="s">
        <v>4487</v>
      </c>
      <c r="B949" t="s">
        <v>4488</v>
      </c>
      <c r="C949" t="s">
        <v>2225</v>
      </c>
      <c r="D949" t="s">
        <v>4489</v>
      </c>
      <c r="E949" t="s">
        <v>2225</v>
      </c>
      <c r="G949" t="s">
        <v>7684</v>
      </c>
      <c r="H949" t="s">
        <v>4487</v>
      </c>
    </row>
    <row r="950" spans="1:8">
      <c r="A950" t="s">
        <v>711</v>
      </c>
      <c r="B950" t="s">
        <v>4491</v>
      </c>
      <c r="C950" t="s">
        <v>2246</v>
      </c>
      <c r="D950" t="s">
        <v>4492</v>
      </c>
      <c r="E950" t="s">
        <v>2246</v>
      </c>
      <c r="F950" t="s">
        <v>4493</v>
      </c>
      <c r="G950" t="s">
        <v>7446</v>
      </c>
      <c r="H950" t="s">
        <v>711</v>
      </c>
    </row>
    <row r="951" spans="1:8">
      <c r="A951" t="s">
        <v>4494</v>
      </c>
      <c r="B951" t="s">
        <v>4495</v>
      </c>
      <c r="C951" t="s">
        <v>2428</v>
      </c>
      <c r="D951" t="s">
        <v>4496</v>
      </c>
      <c r="E951" t="s">
        <v>3646</v>
      </c>
      <c r="G951" t="s">
        <v>2237</v>
      </c>
      <c r="H951" t="s">
        <v>4494</v>
      </c>
    </row>
    <row r="952" spans="1:8">
      <c r="A952" t="s">
        <v>4497</v>
      </c>
      <c r="B952" t="s">
        <v>4498</v>
      </c>
      <c r="C952" t="s">
        <v>2840</v>
      </c>
      <c r="D952" t="s">
        <v>4499</v>
      </c>
      <c r="E952" t="s">
        <v>2344</v>
      </c>
      <c r="G952" t="s">
        <v>2237</v>
      </c>
      <c r="H952" t="s">
        <v>4497</v>
      </c>
    </row>
    <row r="953" spans="1:8">
      <c r="A953" t="s">
        <v>712</v>
      </c>
      <c r="B953" t="s">
        <v>4500</v>
      </c>
      <c r="C953" t="s">
        <v>2259</v>
      </c>
      <c r="G953" t="s">
        <v>2228</v>
      </c>
      <c r="H953" t="s">
        <v>712</v>
      </c>
    </row>
    <row r="954" spans="1:8">
      <c r="A954" t="s">
        <v>4501</v>
      </c>
      <c r="B954" t="s">
        <v>4502</v>
      </c>
      <c r="C954" t="s">
        <v>2225</v>
      </c>
      <c r="D954" t="s">
        <v>4489</v>
      </c>
      <c r="E954" t="s">
        <v>2225</v>
      </c>
      <c r="G954" t="s">
        <v>2237</v>
      </c>
      <c r="H954" t="s">
        <v>4501</v>
      </c>
    </row>
    <row r="955" spans="1:8">
      <c r="A955" t="s">
        <v>713</v>
      </c>
      <c r="B955" t="s">
        <v>4503</v>
      </c>
      <c r="C955" t="s">
        <v>2377</v>
      </c>
      <c r="D955" t="s">
        <v>4504</v>
      </c>
      <c r="E955" t="s">
        <v>2244</v>
      </c>
      <c r="F955" t="s">
        <v>4505</v>
      </c>
      <c r="G955" t="s">
        <v>7446</v>
      </c>
      <c r="H955" t="s">
        <v>713</v>
      </c>
    </row>
    <row r="956" spans="1:8">
      <c r="A956" t="s">
        <v>1652</v>
      </c>
      <c r="B956" t="s">
        <v>4506</v>
      </c>
      <c r="C956" t="s">
        <v>2559</v>
      </c>
      <c r="G956" t="s">
        <v>2237</v>
      </c>
      <c r="H956" t="s">
        <v>1652</v>
      </c>
    </row>
    <row r="957" spans="1:8">
      <c r="A957" t="s">
        <v>714</v>
      </c>
      <c r="B957" t="s">
        <v>4507</v>
      </c>
      <c r="C957" t="s">
        <v>4508</v>
      </c>
      <c r="D957" t="s">
        <v>4509</v>
      </c>
      <c r="E957" t="s">
        <v>2368</v>
      </c>
      <c r="F957" t="s">
        <v>4510</v>
      </c>
      <c r="G957" t="s">
        <v>7446</v>
      </c>
      <c r="H957" t="s">
        <v>714</v>
      </c>
    </row>
    <row r="958" spans="1:8">
      <c r="A958" t="s">
        <v>715</v>
      </c>
      <c r="B958" t="s">
        <v>4511</v>
      </c>
      <c r="C958" t="s">
        <v>2266</v>
      </c>
      <c r="G958" t="s">
        <v>2228</v>
      </c>
      <c r="H958" t="s">
        <v>715</v>
      </c>
    </row>
    <row r="959" spans="1:8">
      <c r="A959" t="s">
        <v>4512</v>
      </c>
      <c r="B959" t="s">
        <v>4513</v>
      </c>
      <c r="C959" t="s">
        <v>2276</v>
      </c>
      <c r="D959" t="s">
        <v>4514</v>
      </c>
      <c r="E959" t="s">
        <v>2407</v>
      </c>
      <c r="F959" t="s">
        <v>4515</v>
      </c>
      <c r="G959" t="s">
        <v>7446</v>
      </c>
      <c r="H959" t="s">
        <v>4512</v>
      </c>
    </row>
    <row r="960" spans="1:8">
      <c r="A960" t="s">
        <v>1653</v>
      </c>
      <c r="B960" t="s">
        <v>4516</v>
      </c>
      <c r="C960" t="s">
        <v>2242</v>
      </c>
      <c r="G960" t="s">
        <v>2237</v>
      </c>
      <c r="H960" t="s">
        <v>1653</v>
      </c>
    </row>
    <row r="961" spans="1:8">
      <c r="A961" t="s">
        <v>4517</v>
      </c>
      <c r="B961" t="s">
        <v>4518</v>
      </c>
      <c r="C961" t="s">
        <v>2250</v>
      </c>
      <c r="D961" t="s">
        <v>4519</v>
      </c>
      <c r="E961" t="s">
        <v>2244</v>
      </c>
      <c r="G961" t="s">
        <v>2228</v>
      </c>
      <c r="H961" t="s">
        <v>4517</v>
      </c>
    </row>
    <row r="962" spans="1:8">
      <c r="A962" t="s">
        <v>716</v>
      </c>
      <c r="B962" t="s">
        <v>4520</v>
      </c>
      <c r="C962" t="s">
        <v>2559</v>
      </c>
      <c r="D962" t="s">
        <v>4521</v>
      </c>
      <c r="E962" t="s">
        <v>2250</v>
      </c>
      <c r="G962" t="s">
        <v>2237</v>
      </c>
      <c r="H962" t="s">
        <v>716</v>
      </c>
    </row>
    <row r="963" spans="1:8">
      <c r="A963" t="s">
        <v>1652</v>
      </c>
      <c r="B963" t="s">
        <v>4524</v>
      </c>
      <c r="C963" t="s">
        <v>2364</v>
      </c>
      <c r="D963" t="s">
        <v>4525</v>
      </c>
      <c r="E963" t="s">
        <v>2364</v>
      </c>
      <c r="G963" t="s">
        <v>2237</v>
      </c>
      <c r="H963" t="s">
        <v>1652</v>
      </c>
    </row>
    <row r="964" spans="1:8">
      <c r="A964" t="s">
        <v>718</v>
      </c>
      <c r="B964" t="s">
        <v>4526</v>
      </c>
      <c r="C964" t="s">
        <v>2375</v>
      </c>
      <c r="D964" t="s">
        <v>4527</v>
      </c>
      <c r="E964" t="s">
        <v>2425</v>
      </c>
      <c r="F964" t="s">
        <v>4528</v>
      </c>
      <c r="G964" t="s">
        <v>7446</v>
      </c>
      <c r="H964" t="s">
        <v>718</v>
      </c>
    </row>
    <row r="965" spans="1:8">
      <c r="A965" t="s">
        <v>719</v>
      </c>
      <c r="B965" t="s">
        <v>4529</v>
      </c>
      <c r="C965" t="s">
        <v>2675</v>
      </c>
      <c r="D965" t="s">
        <v>4530</v>
      </c>
      <c r="E965" t="s">
        <v>2227</v>
      </c>
      <c r="G965" t="s">
        <v>2228</v>
      </c>
      <c r="H965" t="s">
        <v>719</v>
      </c>
    </row>
    <row r="966" spans="1:8">
      <c r="A966" t="s">
        <v>4531</v>
      </c>
      <c r="B966" t="s">
        <v>4532</v>
      </c>
      <c r="C966" t="s">
        <v>2266</v>
      </c>
      <c r="D966" t="s">
        <v>4533</v>
      </c>
      <c r="E966" t="s">
        <v>2266</v>
      </c>
      <c r="G966" t="s">
        <v>2237</v>
      </c>
      <c r="H966" t="s">
        <v>4531</v>
      </c>
    </row>
    <row r="967" spans="1:8">
      <c r="A967" t="s">
        <v>720</v>
      </c>
      <c r="B967" t="s">
        <v>4534</v>
      </c>
      <c r="C967" t="s">
        <v>2225</v>
      </c>
      <c r="G967" t="s">
        <v>2228</v>
      </c>
      <c r="H967" t="s">
        <v>720</v>
      </c>
    </row>
    <row r="968" spans="1:8">
      <c r="A968" t="s">
        <v>4535</v>
      </c>
      <c r="B968" t="s">
        <v>4536</v>
      </c>
      <c r="C968" t="s">
        <v>2230</v>
      </c>
      <c r="D968" t="s">
        <v>4537</v>
      </c>
      <c r="E968" t="s">
        <v>2250</v>
      </c>
      <c r="G968" t="s">
        <v>2237</v>
      </c>
      <c r="H968" t="s">
        <v>4535</v>
      </c>
    </row>
    <row r="969" spans="1:8">
      <c r="A969" t="s">
        <v>722</v>
      </c>
      <c r="B969" t="s">
        <v>4538</v>
      </c>
      <c r="C969" t="s">
        <v>3153</v>
      </c>
      <c r="D969" t="s">
        <v>4539</v>
      </c>
      <c r="E969" t="s">
        <v>2830</v>
      </c>
      <c r="F969" t="s">
        <v>4540</v>
      </c>
      <c r="G969" t="s">
        <v>7446</v>
      </c>
      <c r="H969" t="s">
        <v>722</v>
      </c>
    </row>
    <row r="970" spans="1:8">
      <c r="A970" t="s">
        <v>1997</v>
      </c>
      <c r="B970" t="s">
        <v>7685</v>
      </c>
      <c r="C970" t="s">
        <v>2246</v>
      </c>
      <c r="G970" t="s">
        <v>2237</v>
      </c>
      <c r="H970" t="s">
        <v>1997</v>
      </c>
    </row>
    <row r="971" spans="1:8">
      <c r="A971" t="s">
        <v>721</v>
      </c>
      <c r="B971" t="s">
        <v>4541</v>
      </c>
      <c r="C971" t="s">
        <v>2750</v>
      </c>
      <c r="D971" t="s">
        <v>4542</v>
      </c>
      <c r="E971" t="s">
        <v>2750</v>
      </c>
      <c r="G971" t="s">
        <v>2237</v>
      </c>
      <c r="H971" t="s">
        <v>721</v>
      </c>
    </row>
    <row r="972" spans="1:8">
      <c r="A972" t="s">
        <v>723</v>
      </c>
      <c r="B972" t="s">
        <v>4543</v>
      </c>
      <c r="C972" t="s">
        <v>2248</v>
      </c>
      <c r="D972" t="s">
        <v>4544</v>
      </c>
      <c r="E972" t="s">
        <v>2248</v>
      </c>
      <c r="G972" t="s">
        <v>2237</v>
      </c>
      <c r="H972" t="s">
        <v>723</v>
      </c>
    </row>
    <row r="973" spans="1:8">
      <c r="A973" t="s">
        <v>1775</v>
      </c>
      <c r="B973" t="s">
        <v>4545</v>
      </c>
      <c r="C973" t="s">
        <v>2750</v>
      </c>
      <c r="D973" t="s">
        <v>4546</v>
      </c>
      <c r="E973" t="s">
        <v>2250</v>
      </c>
      <c r="G973" t="s">
        <v>2228</v>
      </c>
      <c r="H973" t="s">
        <v>1775</v>
      </c>
    </row>
    <row r="974" spans="1:8">
      <c r="A974" t="s">
        <v>4547</v>
      </c>
      <c r="B974" t="s">
        <v>4548</v>
      </c>
      <c r="C974" t="s">
        <v>2220</v>
      </c>
      <c r="G974" t="s">
        <v>2237</v>
      </c>
      <c r="H974" t="s">
        <v>4547</v>
      </c>
    </row>
    <row r="975" spans="1:8">
      <c r="A975" t="s">
        <v>724</v>
      </c>
      <c r="B975" t="s">
        <v>4549</v>
      </c>
      <c r="C975" t="s">
        <v>2242</v>
      </c>
      <c r="D975" t="s">
        <v>4550</v>
      </c>
      <c r="E975" t="s">
        <v>2321</v>
      </c>
      <c r="G975" t="s">
        <v>2237</v>
      </c>
      <c r="H975" t="s">
        <v>724</v>
      </c>
    </row>
    <row r="976" spans="1:8">
      <c r="A976" t="s">
        <v>1654</v>
      </c>
      <c r="B976" t="s">
        <v>4551</v>
      </c>
      <c r="C976" t="s">
        <v>2413</v>
      </c>
      <c r="G976" t="s">
        <v>2304</v>
      </c>
      <c r="H976" t="s">
        <v>1654</v>
      </c>
    </row>
    <row r="977" spans="1:8">
      <c r="A977" t="s">
        <v>725</v>
      </c>
      <c r="B977" t="s">
        <v>4552</v>
      </c>
      <c r="C977" t="s">
        <v>3067</v>
      </c>
      <c r="D977" t="s">
        <v>4553</v>
      </c>
      <c r="E977" t="s">
        <v>2407</v>
      </c>
      <c r="G977" t="s">
        <v>2237</v>
      </c>
      <c r="H977" t="s">
        <v>725</v>
      </c>
    </row>
    <row r="978" spans="1:8">
      <c r="A978" t="s">
        <v>726</v>
      </c>
      <c r="B978" t="s">
        <v>4554</v>
      </c>
      <c r="C978" t="s">
        <v>2413</v>
      </c>
      <c r="D978" t="s">
        <v>4553</v>
      </c>
      <c r="E978" t="s">
        <v>2407</v>
      </c>
      <c r="G978" t="s">
        <v>2237</v>
      </c>
      <c r="H978" t="s">
        <v>726</v>
      </c>
    </row>
    <row r="979" spans="1:8">
      <c r="A979" t="s">
        <v>727</v>
      </c>
      <c r="B979" t="s">
        <v>4555</v>
      </c>
      <c r="C979" t="s">
        <v>2675</v>
      </c>
      <c r="D979" t="s">
        <v>4556</v>
      </c>
      <c r="E979" t="s">
        <v>2227</v>
      </c>
      <c r="G979" t="s">
        <v>2237</v>
      </c>
      <c r="H979" t="s">
        <v>727</v>
      </c>
    </row>
    <row r="980" spans="1:8">
      <c r="A980" t="s">
        <v>4557</v>
      </c>
      <c r="B980" t="s">
        <v>4558</v>
      </c>
      <c r="C980" t="s">
        <v>2248</v>
      </c>
      <c r="D980" t="s">
        <v>4559</v>
      </c>
      <c r="E980" t="s">
        <v>2407</v>
      </c>
      <c r="G980" t="s">
        <v>2237</v>
      </c>
      <c r="H980" t="s">
        <v>4557</v>
      </c>
    </row>
    <row r="981" spans="1:8">
      <c r="A981" t="s">
        <v>4560</v>
      </c>
      <c r="B981" t="s">
        <v>4561</v>
      </c>
      <c r="C981" t="s">
        <v>2242</v>
      </c>
      <c r="G981" t="s">
        <v>2237</v>
      </c>
      <c r="H981" t="s">
        <v>4560</v>
      </c>
    </row>
    <row r="982" spans="1:8">
      <c r="A982" t="s">
        <v>729</v>
      </c>
      <c r="B982" t="s">
        <v>4562</v>
      </c>
      <c r="C982" t="s">
        <v>2700</v>
      </c>
      <c r="D982" t="s">
        <v>4563</v>
      </c>
      <c r="E982" t="s">
        <v>2700</v>
      </c>
      <c r="G982" t="s">
        <v>2237</v>
      </c>
      <c r="H982" t="s">
        <v>729</v>
      </c>
    </row>
    <row r="983" spans="1:8">
      <c r="A983" t="s">
        <v>730</v>
      </c>
      <c r="B983" t="s">
        <v>4564</v>
      </c>
      <c r="C983" t="s">
        <v>2225</v>
      </c>
      <c r="G983" t="s">
        <v>2237</v>
      </c>
      <c r="H983" t="s">
        <v>730</v>
      </c>
    </row>
    <row r="984" spans="1:8">
      <c r="A984" t="s">
        <v>4565</v>
      </c>
      <c r="B984" t="s">
        <v>4566</v>
      </c>
      <c r="C984" t="s">
        <v>2225</v>
      </c>
      <c r="G984" t="s">
        <v>2228</v>
      </c>
      <c r="H984" t="s">
        <v>4565</v>
      </c>
    </row>
    <row r="985" spans="1:8">
      <c r="A985" t="s">
        <v>732</v>
      </c>
      <c r="B985" t="s">
        <v>4569</v>
      </c>
      <c r="C985" t="s">
        <v>2230</v>
      </c>
      <c r="D985" t="s">
        <v>4570</v>
      </c>
      <c r="E985" t="s">
        <v>2407</v>
      </c>
      <c r="G985" t="s">
        <v>2237</v>
      </c>
      <c r="H985" t="s">
        <v>732</v>
      </c>
    </row>
    <row r="986" spans="1:8">
      <c r="A986" t="s">
        <v>734</v>
      </c>
      <c r="B986" t="s">
        <v>4571</v>
      </c>
      <c r="C986" t="s">
        <v>2244</v>
      </c>
      <c r="D986" t="s">
        <v>4572</v>
      </c>
      <c r="E986" t="s">
        <v>2344</v>
      </c>
      <c r="G986" t="s">
        <v>2237</v>
      </c>
      <c r="H986" t="s">
        <v>734</v>
      </c>
    </row>
    <row r="987" spans="1:8">
      <c r="A987" t="s">
        <v>733</v>
      </c>
      <c r="B987" t="s">
        <v>4573</v>
      </c>
      <c r="C987" t="s">
        <v>2246</v>
      </c>
      <c r="D987" t="s">
        <v>4574</v>
      </c>
      <c r="E987" t="s">
        <v>2246</v>
      </c>
      <c r="F987" t="s">
        <v>4575</v>
      </c>
      <c r="G987" t="s">
        <v>7446</v>
      </c>
      <c r="H987" t="s">
        <v>733</v>
      </c>
    </row>
    <row r="988" spans="1:8">
      <c r="A988" t="s">
        <v>4576</v>
      </c>
      <c r="B988" t="s">
        <v>4577</v>
      </c>
      <c r="C988" t="s">
        <v>2244</v>
      </c>
      <c r="G988" t="s">
        <v>2228</v>
      </c>
      <c r="H988" t="s">
        <v>4576</v>
      </c>
    </row>
    <row r="989" spans="1:8">
      <c r="A989" t="s">
        <v>4578</v>
      </c>
      <c r="B989" t="s">
        <v>4579</v>
      </c>
      <c r="C989" t="s">
        <v>2407</v>
      </c>
      <c r="D989" t="s">
        <v>4580</v>
      </c>
      <c r="E989" t="s">
        <v>2232</v>
      </c>
      <c r="G989" t="s">
        <v>2228</v>
      </c>
      <c r="H989" t="s">
        <v>4578</v>
      </c>
    </row>
    <row r="990" spans="1:8">
      <c r="A990" t="s">
        <v>735</v>
      </c>
      <c r="B990" t="s">
        <v>4581</v>
      </c>
      <c r="C990" t="s">
        <v>2230</v>
      </c>
      <c r="D990" t="s">
        <v>4582</v>
      </c>
      <c r="E990" t="s">
        <v>2230</v>
      </c>
      <c r="G990" t="s">
        <v>2237</v>
      </c>
      <c r="H990" t="s">
        <v>735</v>
      </c>
    </row>
    <row r="991" spans="1:8">
      <c r="A991" t="s">
        <v>736</v>
      </c>
      <c r="B991" t="s">
        <v>4583</v>
      </c>
      <c r="C991" t="s">
        <v>2246</v>
      </c>
      <c r="G991" t="s">
        <v>2228</v>
      </c>
      <c r="H991" t="s">
        <v>736</v>
      </c>
    </row>
    <row r="992" spans="1:8">
      <c r="A992" t="s">
        <v>737</v>
      </c>
      <c r="B992" t="s">
        <v>4584</v>
      </c>
      <c r="C992" t="s">
        <v>2230</v>
      </c>
      <c r="D992" t="s">
        <v>4585</v>
      </c>
      <c r="E992" t="s">
        <v>2407</v>
      </c>
      <c r="G992" t="s">
        <v>2237</v>
      </c>
      <c r="H992" t="s">
        <v>737</v>
      </c>
    </row>
    <row r="993" spans="1:8">
      <c r="A993" t="s">
        <v>738</v>
      </c>
      <c r="B993" t="s">
        <v>4586</v>
      </c>
      <c r="C993" t="s">
        <v>2230</v>
      </c>
      <c r="D993" t="s">
        <v>4587</v>
      </c>
      <c r="E993" t="s">
        <v>2230</v>
      </c>
      <c r="G993" t="s">
        <v>2237</v>
      </c>
      <c r="H993" t="s">
        <v>738</v>
      </c>
    </row>
    <row r="994" spans="1:8">
      <c r="A994" t="s">
        <v>739</v>
      </c>
      <c r="B994" t="s">
        <v>4588</v>
      </c>
      <c r="C994" t="s">
        <v>2225</v>
      </c>
      <c r="D994" t="s">
        <v>4589</v>
      </c>
      <c r="E994" t="s">
        <v>2368</v>
      </c>
      <c r="G994" t="s">
        <v>2228</v>
      </c>
      <c r="H994" t="s">
        <v>739</v>
      </c>
    </row>
    <row r="995" spans="1:8">
      <c r="A995" t="s">
        <v>740</v>
      </c>
      <c r="B995" t="s">
        <v>4590</v>
      </c>
      <c r="C995" t="s">
        <v>2270</v>
      </c>
      <c r="D995" t="s">
        <v>4591</v>
      </c>
      <c r="E995" t="s">
        <v>2407</v>
      </c>
      <c r="G995" t="s">
        <v>2228</v>
      </c>
      <c r="H995" t="s">
        <v>740</v>
      </c>
    </row>
    <row r="996" spans="1:8">
      <c r="A996" t="s">
        <v>4592</v>
      </c>
      <c r="B996" t="s">
        <v>4593</v>
      </c>
      <c r="C996" t="s">
        <v>2242</v>
      </c>
      <c r="D996" t="s">
        <v>4594</v>
      </c>
      <c r="E996" t="s">
        <v>2232</v>
      </c>
      <c r="G996" t="s">
        <v>2237</v>
      </c>
      <c r="H996" t="s">
        <v>4592</v>
      </c>
    </row>
    <row r="997" spans="1:8">
      <c r="A997" t="s">
        <v>741</v>
      </c>
      <c r="B997" t="s">
        <v>4595</v>
      </c>
      <c r="C997" t="s">
        <v>2244</v>
      </c>
      <c r="G997" t="s">
        <v>2237</v>
      </c>
      <c r="H997" t="s">
        <v>741</v>
      </c>
    </row>
    <row r="998" spans="1:8">
      <c r="A998" t="s">
        <v>1655</v>
      </c>
      <c r="B998" t="s">
        <v>4596</v>
      </c>
      <c r="C998" t="s">
        <v>2248</v>
      </c>
      <c r="D998" t="s">
        <v>4597</v>
      </c>
      <c r="E998" t="s">
        <v>2227</v>
      </c>
      <c r="G998" t="s">
        <v>2237</v>
      </c>
      <c r="H998" t="s">
        <v>1655</v>
      </c>
    </row>
    <row r="999" spans="1:8">
      <c r="A999" t="s">
        <v>4598</v>
      </c>
      <c r="B999" t="s">
        <v>4599</v>
      </c>
      <c r="C999" t="s">
        <v>2242</v>
      </c>
      <c r="G999" t="s">
        <v>2237</v>
      </c>
      <c r="H999" t="s">
        <v>4598</v>
      </c>
    </row>
    <row r="1000" spans="1:8">
      <c r="A1000" t="s">
        <v>742</v>
      </c>
      <c r="B1000" t="s">
        <v>4600</v>
      </c>
      <c r="C1000" t="s">
        <v>2248</v>
      </c>
      <c r="D1000" t="s">
        <v>4601</v>
      </c>
      <c r="E1000" t="s">
        <v>2344</v>
      </c>
      <c r="G1000" t="s">
        <v>2237</v>
      </c>
      <c r="H1000" t="s">
        <v>742</v>
      </c>
    </row>
    <row r="1001" spans="1:8">
      <c r="A1001" t="s">
        <v>4602</v>
      </c>
      <c r="B1001" t="s">
        <v>4603</v>
      </c>
      <c r="C1001" t="s">
        <v>2340</v>
      </c>
      <c r="D1001" t="s">
        <v>4604</v>
      </c>
      <c r="E1001" t="s">
        <v>2340</v>
      </c>
      <c r="G1001" t="s">
        <v>2228</v>
      </c>
      <c r="H1001" t="s">
        <v>4602</v>
      </c>
    </row>
    <row r="1002" spans="1:8">
      <c r="A1002" t="s">
        <v>4605</v>
      </c>
      <c r="B1002" t="s">
        <v>4606</v>
      </c>
      <c r="C1002" t="s">
        <v>2700</v>
      </c>
      <c r="D1002" t="s">
        <v>4607</v>
      </c>
      <c r="E1002" t="s">
        <v>2227</v>
      </c>
      <c r="F1002" t="s">
        <v>4608</v>
      </c>
      <c r="G1002" t="s">
        <v>7446</v>
      </c>
      <c r="H1002" t="s">
        <v>4605</v>
      </c>
    </row>
    <row r="1003" spans="1:8">
      <c r="A1003" t="s">
        <v>4609</v>
      </c>
      <c r="B1003" t="s">
        <v>4610</v>
      </c>
      <c r="C1003" t="s">
        <v>2944</v>
      </c>
      <c r="D1003" t="s">
        <v>4611</v>
      </c>
      <c r="E1003" t="s">
        <v>2944</v>
      </c>
      <c r="G1003" t="s">
        <v>2237</v>
      </c>
      <c r="H1003" t="s">
        <v>4609</v>
      </c>
    </row>
    <row r="1004" spans="1:8">
      <c r="A1004" t="s">
        <v>743</v>
      </c>
      <c r="B1004" t="s">
        <v>4612</v>
      </c>
      <c r="C1004" t="s">
        <v>2350</v>
      </c>
      <c r="D1004" t="s">
        <v>4613</v>
      </c>
      <c r="E1004" t="s">
        <v>2319</v>
      </c>
      <c r="G1004" t="s">
        <v>2237</v>
      </c>
      <c r="H1004" t="s">
        <v>743</v>
      </c>
    </row>
    <row r="1005" spans="1:8">
      <c r="A1005" t="s">
        <v>4614</v>
      </c>
      <c r="B1005" t="s">
        <v>4615</v>
      </c>
      <c r="C1005" t="s">
        <v>2944</v>
      </c>
      <c r="D1005" t="s">
        <v>4616</v>
      </c>
      <c r="E1005" t="s">
        <v>2344</v>
      </c>
      <c r="G1005" t="s">
        <v>2228</v>
      </c>
      <c r="H1005" t="s">
        <v>4614</v>
      </c>
    </row>
    <row r="1006" spans="1:8">
      <c r="A1006" t="s">
        <v>1967</v>
      </c>
      <c r="B1006" t="s">
        <v>7520</v>
      </c>
      <c r="C1006" t="s">
        <v>2220</v>
      </c>
      <c r="G1006" t="s">
        <v>2237</v>
      </c>
      <c r="H1006" t="s">
        <v>1967</v>
      </c>
    </row>
    <row r="1007" spans="1:8">
      <c r="A1007" t="s">
        <v>1860</v>
      </c>
      <c r="B1007" t="s">
        <v>7521</v>
      </c>
      <c r="C1007" t="s">
        <v>2220</v>
      </c>
      <c r="G1007" t="s">
        <v>2237</v>
      </c>
      <c r="H1007" t="s">
        <v>1860</v>
      </c>
    </row>
    <row r="1008" spans="1:8">
      <c r="A1008" t="s">
        <v>1656</v>
      </c>
      <c r="B1008" t="s">
        <v>4617</v>
      </c>
      <c r="C1008" t="s">
        <v>2944</v>
      </c>
      <c r="G1008" t="s">
        <v>2304</v>
      </c>
      <c r="H1008" t="s">
        <v>1656</v>
      </c>
    </row>
    <row r="1009" spans="1:8">
      <c r="A1009" t="s">
        <v>744</v>
      </c>
      <c r="B1009" t="s">
        <v>4618</v>
      </c>
      <c r="C1009" t="s">
        <v>2246</v>
      </c>
      <c r="G1009" t="s">
        <v>2237</v>
      </c>
      <c r="H1009" t="s">
        <v>744</v>
      </c>
    </row>
    <row r="1010" spans="1:8">
      <c r="A1010" t="s">
        <v>745</v>
      </c>
      <c r="B1010" t="s">
        <v>4619</v>
      </c>
      <c r="C1010" t="s">
        <v>2225</v>
      </c>
      <c r="G1010" t="s">
        <v>2237</v>
      </c>
      <c r="H1010" t="s">
        <v>745</v>
      </c>
    </row>
    <row r="1011" spans="1:8">
      <c r="A1011" t="s">
        <v>4620</v>
      </c>
      <c r="B1011" t="s">
        <v>4621</v>
      </c>
      <c r="C1011" t="s">
        <v>2252</v>
      </c>
      <c r="D1011" t="s">
        <v>4622</v>
      </c>
      <c r="E1011" t="s">
        <v>2368</v>
      </c>
      <c r="F1011" t="s">
        <v>4623</v>
      </c>
      <c r="G1011" t="s">
        <v>7446</v>
      </c>
      <c r="H1011" t="s">
        <v>4620</v>
      </c>
    </row>
    <row r="1012" spans="1:8">
      <c r="A1012" t="s">
        <v>746</v>
      </c>
      <c r="B1012" t="s">
        <v>4624</v>
      </c>
      <c r="C1012" t="s">
        <v>2865</v>
      </c>
      <c r="D1012" t="s">
        <v>4625</v>
      </c>
      <c r="E1012" t="s">
        <v>2250</v>
      </c>
      <c r="G1012" t="s">
        <v>2237</v>
      </c>
      <c r="H1012" t="s">
        <v>746</v>
      </c>
    </row>
    <row r="1013" spans="1:8">
      <c r="A1013" t="s">
        <v>4626</v>
      </c>
      <c r="B1013" t="s">
        <v>4627</v>
      </c>
      <c r="C1013" t="s">
        <v>2254</v>
      </c>
      <c r="D1013" t="s">
        <v>4628</v>
      </c>
      <c r="E1013" t="s">
        <v>2407</v>
      </c>
      <c r="F1013" t="s">
        <v>4629</v>
      </c>
      <c r="G1013" t="s">
        <v>7446</v>
      </c>
      <c r="H1013" t="s">
        <v>4626</v>
      </c>
    </row>
    <row r="1014" spans="1:8">
      <c r="A1014" t="s">
        <v>4630</v>
      </c>
      <c r="B1014" t="s">
        <v>4631</v>
      </c>
      <c r="C1014" t="s">
        <v>2220</v>
      </c>
      <c r="D1014" t="s">
        <v>4632</v>
      </c>
      <c r="E1014" t="s">
        <v>2220</v>
      </c>
      <c r="G1014" t="s">
        <v>2228</v>
      </c>
      <c r="H1014" t="s">
        <v>4630</v>
      </c>
    </row>
    <row r="1015" spans="1:8">
      <c r="A1015" t="s">
        <v>4633</v>
      </c>
      <c r="B1015" t="s">
        <v>4634</v>
      </c>
      <c r="C1015" t="s">
        <v>2220</v>
      </c>
      <c r="D1015" t="s">
        <v>4635</v>
      </c>
      <c r="E1015" t="s">
        <v>2220</v>
      </c>
      <c r="G1015" t="s">
        <v>2237</v>
      </c>
      <c r="H1015" t="s">
        <v>4633</v>
      </c>
    </row>
    <row r="1016" spans="1:8">
      <c r="A1016" t="s">
        <v>4636</v>
      </c>
      <c r="B1016" t="s">
        <v>4637</v>
      </c>
      <c r="C1016" t="s">
        <v>2220</v>
      </c>
      <c r="D1016" t="s">
        <v>4638</v>
      </c>
      <c r="E1016" t="s">
        <v>2270</v>
      </c>
      <c r="G1016" t="s">
        <v>2228</v>
      </c>
      <c r="H1016" t="s">
        <v>4636</v>
      </c>
    </row>
    <row r="1017" spans="1:8">
      <c r="A1017" t="s">
        <v>747</v>
      </c>
      <c r="B1017" t="s">
        <v>4639</v>
      </c>
      <c r="C1017" t="s">
        <v>2270</v>
      </c>
      <c r="D1017" t="s">
        <v>4640</v>
      </c>
      <c r="E1017" t="s">
        <v>2270</v>
      </c>
      <c r="G1017" t="s">
        <v>2237</v>
      </c>
      <c r="H1017" t="s">
        <v>747</v>
      </c>
    </row>
    <row r="1018" spans="1:8">
      <c r="A1018" t="s">
        <v>4641</v>
      </c>
      <c r="B1018" t="s">
        <v>4642</v>
      </c>
      <c r="C1018" t="s">
        <v>2559</v>
      </c>
      <c r="D1018" t="s">
        <v>4643</v>
      </c>
      <c r="E1018" t="s">
        <v>2559</v>
      </c>
      <c r="G1018" t="s">
        <v>2237</v>
      </c>
      <c r="H1018" t="s">
        <v>4641</v>
      </c>
    </row>
    <row r="1019" spans="1:8">
      <c r="A1019" t="s">
        <v>4644</v>
      </c>
      <c r="B1019" t="s">
        <v>4645</v>
      </c>
      <c r="C1019" t="s">
        <v>4646</v>
      </c>
      <c r="D1019" t="s">
        <v>4647</v>
      </c>
      <c r="E1019" t="s">
        <v>2942</v>
      </c>
      <c r="F1019" t="s">
        <v>4648</v>
      </c>
      <c r="G1019" t="s">
        <v>7446</v>
      </c>
      <c r="H1019" t="s">
        <v>4644</v>
      </c>
    </row>
    <row r="1020" spans="1:8">
      <c r="A1020" t="s">
        <v>4649</v>
      </c>
      <c r="B1020" t="s">
        <v>4650</v>
      </c>
      <c r="C1020" t="s">
        <v>4651</v>
      </c>
      <c r="G1020" t="s">
        <v>2237</v>
      </c>
      <c r="H1020" t="s">
        <v>4649</v>
      </c>
    </row>
    <row r="1021" spans="1:8">
      <c r="A1021" t="s">
        <v>749</v>
      </c>
      <c r="B1021" t="s">
        <v>4652</v>
      </c>
      <c r="C1021" t="s">
        <v>2340</v>
      </c>
      <c r="G1021" t="s">
        <v>2237</v>
      </c>
      <c r="H1021" t="s">
        <v>749</v>
      </c>
    </row>
    <row r="1022" spans="1:8">
      <c r="A1022" t="s">
        <v>750</v>
      </c>
      <c r="B1022" t="s">
        <v>4653</v>
      </c>
      <c r="C1022" t="s">
        <v>2225</v>
      </c>
      <c r="D1022" t="s">
        <v>4654</v>
      </c>
      <c r="E1022" t="s">
        <v>2232</v>
      </c>
      <c r="G1022" t="s">
        <v>2237</v>
      </c>
      <c r="H1022" t="s">
        <v>750</v>
      </c>
    </row>
    <row r="1023" spans="1:8">
      <c r="A1023" t="s">
        <v>4655</v>
      </c>
      <c r="B1023" t="s">
        <v>4656</v>
      </c>
      <c r="C1023" t="s">
        <v>2483</v>
      </c>
      <c r="D1023" t="s">
        <v>4657</v>
      </c>
      <c r="E1023" t="s">
        <v>2483</v>
      </c>
      <c r="G1023" t="s">
        <v>2237</v>
      </c>
      <c r="H1023" t="s">
        <v>4655</v>
      </c>
    </row>
    <row r="1024" spans="1:8">
      <c r="A1024" t="s">
        <v>751</v>
      </c>
      <c r="B1024" t="s">
        <v>4658</v>
      </c>
      <c r="C1024" t="s">
        <v>2230</v>
      </c>
      <c r="D1024" t="s">
        <v>4659</v>
      </c>
      <c r="E1024" t="s">
        <v>2230</v>
      </c>
      <c r="F1024" t="s">
        <v>4660</v>
      </c>
      <c r="G1024" t="s">
        <v>2223</v>
      </c>
      <c r="H1024" t="s">
        <v>751</v>
      </c>
    </row>
    <row r="1025" spans="1:8">
      <c r="A1025" t="s">
        <v>1657</v>
      </c>
      <c r="B1025" t="s">
        <v>4661</v>
      </c>
      <c r="C1025" t="s">
        <v>2750</v>
      </c>
      <c r="D1025" t="s">
        <v>4662</v>
      </c>
      <c r="E1025" t="s">
        <v>2750</v>
      </c>
      <c r="G1025" t="s">
        <v>2237</v>
      </c>
      <c r="H1025" t="s">
        <v>1657</v>
      </c>
    </row>
    <row r="1026" spans="1:8">
      <c r="A1026" t="s">
        <v>752</v>
      </c>
      <c r="B1026" t="s">
        <v>4663</v>
      </c>
      <c r="C1026" t="s">
        <v>2324</v>
      </c>
      <c r="D1026" t="s">
        <v>4664</v>
      </c>
      <c r="E1026" t="s">
        <v>2324</v>
      </c>
      <c r="G1026" t="s">
        <v>2228</v>
      </c>
      <c r="H1026" t="s">
        <v>752</v>
      </c>
    </row>
    <row r="1027" spans="1:8">
      <c r="A1027" t="s">
        <v>754</v>
      </c>
      <c r="B1027" t="s">
        <v>4665</v>
      </c>
      <c r="C1027" t="s">
        <v>2225</v>
      </c>
      <c r="D1027" t="s">
        <v>4666</v>
      </c>
      <c r="E1027" t="s">
        <v>2250</v>
      </c>
      <c r="G1027" t="s">
        <v>2237</v>
      </c>
      <c r="H1027" t="s">
        <v>754</v>
      </c>
    </row>
    <row r="1028" spans="1:8">
      <c r="A1028" t="s">
        <v>755</v>
      </c>
      <c r="B1028" t="s">
        <v>4667</v>
      </c>
      <c r="C1028" t="s">
        <v>2750</v>
      </c>
      <c r="D1028" t="s">
        <v>4668</v>
      </c>
      <c r="E1028" t="s">
        <v>2750</v>
      </c>
      <c r="G1028" t="s">
        <v>2237</v>
      </c>
      <c r="H1028" t="s">
        <v>755</v>
      </c>
    </row>
    <row r="1029" spans="1:8">
      <c r="A1029" t="s">
        <v>756</v>
      </c>
      <c r="B1029" t="s">
        <v>4669</v>
      </c>
      <c r="C1029" t="s">
        <v>2248</v>
      </c>
      <c r="D1029" t="s">
        <v>7522</v>
      </c>
      <c r="E1029" t="s">
        <v>2227</v>
      </c>
      <c r="F1029" t="s">
        <v>4671</v>
      </c>
      <c r="G1029" t="s">
        <v>7446</v>
      </c>
      <c r="H1029" t="s">
        <v>756</v>
      </c>
    </row>
    <row r="1030" spans="1:8">
      <c r="A1030" t="s">
        <v>1658</v>
      </c>
      <c r="B1030" t="s">
        <v>4672</v>
      </c>
      <c r="C1030" t="s">
        <v>2246</v>
      </c>
      <c r="G1030" t="s">
        <v>2237</v>
      </c>
      <c r="H1030" t="s">
        <v>1658</v>
      </c>
    </row>
    <row r="1031" spans="1:8">
      <c r="A1031" t="s">
        <v>7686</v>
      </c>
      <c r="B1031" t="s">
        <v>7687</v>
      </c>
      <c r="C1031" t="s">
        <v>2230</v>
      </c>
      <c r="D1031" t="s">
        <v>7688</v>
      </c>
      <c r="E1031" t="s">
        <v>2227</v>
      </c>
      <c r="F1031" t="s">
        <v>4731</v>
      </c>
      <c r="G1031" t="s">
        <v>7446</v>
      </c>
      <c r="H1031" t="s">
        <v>7686</v>
      </c>
    </row>
    <row r="1032" spans="1:8">
      <c r="A1032" t="s">
        <v>4673</v>
      </c>
      <c r="B1032" t="s">
        <v>4674</v>
      </c>
      <c r="C1032" t="s">
        <v>2230</v>
      </c>
      <c r="G1032" t="s">
        <v>2237</v>
      </c>
      <c r="H1032" t="s">
        <v>4673</v>
      </c>
    </row>
    <row r="1033" spans="1:8">
      <c r="A1033" t="s">
        <v>758</v>
      </c>
      <c r="B1033" t="s">
        <v>4675</v>
      </c>
      <c r="C1033" t="s">
        <v>2242</v>
      </c>
      <c r="D1033" t="s">
        <v>4676</v>
      </c>
      <c r="E1033" t="s">
        <v>2407</v>
      </c>
      <c r="G1033" t="s">
        <v>2237</v>
      </c>
      <c r="H1033" t="s">
        <v>758</v>
      </c>
    </row>
    <row r="1034" spans="1:8">
      <c r="A1034" t="s">
        <v>759</v>
      </c>
      <c r="B1034" t="s">
        <v>4677</v>
      </c>
      <c r="C1034" t="s">
        <v>2340</v>
      </c>
      <c r="D1034" t="s">
        <v>4678</v>
      </c>
      <c r="E1034" t="s">
        <v>2340</v>
      </c>
      <c r="G1034" t="s">
        <v>7473</v>
      </c>
      <c r="H1034" t="s">
        <v>759</v>
      </c>
    </row>
    <row r="1035" spans="1:8">
      <c r="A1035" t="s">
        <v>760</v>
      </c>
      <c r="B1035" t="s">
        <v>4679</v>
      </c>
      <c r="C1035" t="s">
        <v>3333</v>
      </c>
      <c r="D1035" t="s">
        <v>4680</v>
      </c>
      <c r="E1035" t="s">
        <v>2232</v>
      </c>
      <c r="G1035" t="s">
        <v>2228</v>
      </c>
      <c r="H1035" t="s">
        <v>760</v>
      </c>
    </row>
    <row r="1036" spans="1:8">
      <c r="A1036" t="s">
        <v>761</v>
      </c>
      <c r="B1036" t="s">
        <v>4681</v>
      </c>
      <c r="C1036" t="s">
        <v>2340</v>
      </c>
      <c r="D1036" t="s">
        <v>4678</v>
      </c>
      <c r="E1036" t="s">
        <v>2340</v>
      </c>
      <c r="G1036" t="s">
        <v>2237</v>
      </c>
      <c r="H1036" t="s">
        <v>761</v>
      </c>
    </row>
    <row r="1037" spans="1:8">
      <c r="A1037" t="s">
        <v>762</v>
      </c>
      <c r="B1037" t="s">
        <v>4682</v>
      </c>
      <c r="C1037" t="s">
        <v>2375</v>
      </c>
      <c r="G1037" t="s">
        <v>2237</v>
      </c>
      <c r="H1037" t="s">
        <v>762</v>
      </c>
    </row>
    <row r="1038" spans="1:8">
      <c r="A1038" t="s">
        <v>763</v>
      </c>
      <c r="B1038" t="s">
        <v>4683</v>
      </c>
      <c r="C1038" t="s">
        <v>2407</v>
      </c>
      <c r="D1038" t="s">
        <v>7523</v>
      </c>
      <c r="E1038" t="s">
        <v>2321</v>
      </c>
      <c r="F1038" t="s">
        <v>4685</v>
      </c>
      <c r="G1038" t="s">
        <v>7446</v>
      </c>
      <c r="H1038" t="s">
        <v>763</v>
      </c>
    </row>
    <row r="1039" spans="1:8">
      <c r="A1039" t="s">
        <v>764</v>
      </c>
      <c r="B1039" t="s">
        <v>4689</v>
      </c>
      <c r="C1039" t="s">
        <v>2340</v>
      </c>
      <c r="G1039" t="s">
        <v>2237</v>
      </c>
      <c r="H1039" t="s">
        <v>764</v>
      </c>
    </row>
    <row r="1040" spans="1:8">
      <c r="A1040" t="s">
        <v>765</v>
      </c>
      <c r="B1040" t="s">
        <v>4690</v>
      </c>
      <c r="C1040" t="s">
        <v>2266</v>
      </c>
      <c r="G1040" t="s">
        <v>2228</v>
      </c>
      <c r="H1040" t="s">
        <v>765</v>
      </c>
    </row>
    <row r="1041" spans="1:8">
      <c r="A1041" t="s">
        <v>7689</v>
      </c>
      <c r="B1041" t="s">
        <v>7690</v>
      </c>
      <c r="C1041" t="s">
        <v>2230</v>
      </c>
      <c r="D1041" t="s">
        <v>7691</v>
      </c>
      <c r="E1041" t="s">
        <v>2321</v>
      </c>
      <c r="F1041" t="s">
        <v>7692</v>
      </c>
      <c r="G1041" t="s">
        <v>2223</v>
      </c>
      <c r="H1041" t="s">
        <v>7689</v>
      </c>
    </row>
    <row r="1042" spans="1:8">
      <c r="A1042" t="s">
        <v>4691</v>
      </c>
      <c r="B1042" t="s">
        <v>4692</v>
      </c>
      <c r="C1042" t="s">
        <v>2242</v>
      </c>
      <c r="D1042" t="s">
        <v>4693</v>
      </c>
      <c r="E1042" t="s">
        <v>2225</v>
      </c>
      <c r="G1042" t="s">
        <v>2237</v>
      </c>
      <c r="H1042" t="s">
        <v>4691</v>
      </c>
    </row>
    <row r="1043" spans="1:8">
      <c r="A1043" t="s">
        <v>7693</v>
      </c>
      <c r="B1043" t="s">
        <v>7694</v>
      </c>
      <c r="C1043" t="s">
        <v>2750</v>
      </c>
      <c r="D1043" t="s">
        <v>2905</v>
      </c>
      <c r="E1043" t="s">
        <v>2321</v>
      </c>
      <c r="F1043" t="s">
        <v>2906</v>
      </c>
      <c r="G1043" t="s">
        <v>7446</v>
      </c>
      <c r="H1043" t="s">
        <v>7693</v>
      </c>
    </row>
    <row r="1044" spans="1:8">
      <c r="A1044" t="s">
        <v>4696</v>
      </c>
      <c r="B1044" t="s">
        <v>4697</v>
      </c>
      <c r="C1044" t="s">
        <v>2377</v>
      </c>
      <c r="D1044" t="s">
        <v>4698</v>
      </c>
      <c r="E1044" t="s">
        <v>2232</v>
      </c>
      <c r="G1044" t="s">
        <v>2237</v>
      </c>
      <c r="H1044" t="s">
        <v>4696</v>
      </c>
    </row>
    <row r="1045" spans="1:8">
      <c r="A1045" t="s">
        <v>1660</v>
      </c>
      <c r="B1045" t="s">
        <v>4699</v>
      </c>
      <c r="C1045" t="s">
        <v>2675</v>
      </c>
      <c r="G1045" t="s">
        <v>2237</v>
      </c>
      <c r="H1045" t="s">
        <v>1660</v>
      </c>
    </row>
    <row r="1046" spans="1:8">
      <c r="A1046" t="s">
        <v>1985</v>
      </c>
      <c r="B1046" t="s">
        <v>7695</v>
      </c>
      <c r="C1046" t="s">
        <v>4092</v>
      </c>
      <c r="D1046" t="s">
        <v>7696</v>
      </c>
      <c r="E1046" t="s">
        <v>2232</v>
      </c>
      <c r="F1046" t="s">
        <v>7090</v>
      </c>
      <c r="G1046" t="s">
        <v>7446</v>
      </c>
      <c r="H1046" t="s">
        <v>1985</v>
      </c>
    </row>
    <row r="1047" spans="1:8">
      <c r="A1047" t="s">
        <v>4700</v>
      </c>
      <c r="B1047" t="s">
        <v>4701</v>
      </c>
      <c r="C1047" t="s">
        <v>2230</v>
      </c>
      <c r="D1047" t="s">
        <v>4002</v>
      </c>
      <c r="E1047" t="s">
        <v>2227</v>
      </c>
      <c r="F1047" t="s">
        <v>4702</v>
      </c>
      <c r="G1047" t="s">
        <v>7446</v>
      </c>
      <c r="H1047" t="s">
        <v>4700</v>
      </c>
    </row>
    <row r="1048" spans="1:8">
      <c r="A1048" t="s">
        <v>770</v>
      </c>
      <c r="B1048" t="s">
        <v>4703</v>
      </c>
      <c r="C1048" t="s">
        <v>2375</v>
      </c>
      <c r="D1048" t="s">
        <v>4704</v>
      </c>
      <c r="E1048" t="s">
        <v>2944</v>
      </c>
      <c r="G1048" t="s">
        <v>2237</v>
      </c>
      <c r="H1048" t="s">
        <v>770</v>
      </c>
    </row>
    <row r="1049" spans="1:8">
      <c r="A1049" t="s">
        <v>771</v>
      </c>
      <c r="B1049" t="s">
        <v>4705</v>
      </c>
      <c r="C1049" t="s">
        <v>2413</v>
      </c>
      <c r="D1049" t="s">
        <v>7524</v>
      </c>
      <c r="E1049" t="s">
        <v>2321</v>
      </c>
      <c r="F1049" t="s">
        <v>7525</v>
      </c>
      <c r="G1049" t="s">
        <v>7446</v>
      </c>
      <c r="H1049" t="s">
        <v>771</v>
      </c>
    </row>
    <row r="1050" spans="1:8">
      <c r="A1050" t="s">
        <v>772</v>
      </c>
      <c r="B1050" t="s">
        <v>4707</v>
      </c>
      <c r="C1050" t="s">
        <v>2248</v>
      </c>
      <c r="D1050" t="s">
        <v>4708</v>
      </c>
      <c r="E1050" t="s">
        <v>2248</v>
      </c>
      <c r="F1050" t="s">
        <v>4709</v>
      </c>
      <c r="G1050" t="s">
        <v>7446</v>
      </c>
      <c r="H1050" t="s">
        <v>772</v>
      </c>
    </row>
    <row r="1051" spans="1:8">
      <c r="A1051" t="s">
        <v>773</v>
      </c>
      <c r="B1051" t="s">
        <v>4710</v>
      </c>
      <c r="C1051" t="s">
        <v>4097</v>
      </c>
      <c r="D1051" t="s">
        <v>4711</v>
      </c>
      <c r="E1051" t="s">
        <v>2250</v>
      </c>
      <c r="F1051" t="s">
        <v>4712</v>
      </c>
      <c r="G1051" t="s">
        <v>7446</v>
      </c>
      <c r="H1051" t="s">
        <v>773</v>
      </c>
    </row>
    <row r="1052" spans="1:8">
      <c r="A1052" t="s">
        <v>774</v>
      </c>
      <c r="B1052" t="s">
        <v>4713</v>
      </c>
      <c r="C1052" t="s">
        <v>3230</v>
      </c>
      <c r="D1052" t="s">
        <v>4714</v>
      </c>
      <c r="E1052" t="s">
        <v>3230</v>
      </c>
      <c r="F1052" t="s">
        <v>4715</v>
      </c>
      <c r="G1052" t="s">
        <v>7446</v>
      </c>
      <c r="H1052" t="s">
        <v>774</v>
      </c>
    </row>
    <row r="1053" spans="1:8">
      <c r="A1053" t="s">
        <v>775</v>
      </c>
      <c r="B1053" t="s">
        <v>4716</v>
      </c>
      <c r="C1053" t="s">
        <v>2399</v>
      </c>
      <c r="D1053" t="s">
        <v>4717</v>
      </c>
      <c r="E1053" t="s">
        <v>2399</v>
      </c>
      <c r="G1053" t="s">
        <v>2237</v>
      </c>
      <c r="H1053" t="s">
        <v>775</v>
      </c>
    </row>
    <row r="1054" spans="1:8">
      <c r="A1054" t="s">
        <v>4718</v>
      </c>
      <c r="B1054" t="s">
        <v>4719</v>
      </c>
      <c r="C1054" t="s">
        <v>2244</v>
      </c>
      <c r="D1054" t="s">
        <v>4720</v>
      </c>
      <c r="E1054" t="s">
        <v>2225</v>
      </c>
      <c r="F1054" t="s">
        <v>4721</v>
      </c>
      <c r="G1054" t="s">
        <v>7446</v>
      </c>
      <c r="H1054" t="s">
        <v>4718</v>
      </c>
    </row>
    <row r="1055" spans="1:8">
      <c r="A1055" t="s">
        <v>776</v>
      </c>
      <c r="B1055" t="s">
        <v>4722</v>
      </c>
      <c r="C1055" t="s">
        <v>2242</v>
      </c>
      <c r="D1055" t="s">
        <v>4723</v>
      </c>
      <c r="E1055" t="s">
        <v>2227</v>
      </c>
      <c r="G1055" t="s">
        <v>2237</v>
      </c>
      <c r="H1055" t="s">
        <v>776</v>
      </c>
    </row>
    <row r="1056" spans="1:8">
      <c r="A1056" t="s">
        <v>777</v>
      </c>
      <c r="B1056" t="s">
        <v>4724</v>
      </c>
      <c r="C1056" t="s">
        <v>2340</v>
      </c>
      <c r="D1056" t="s">
        <v>4725</v>
      </c>
      <c r="E1056" t="s">
        <v>2476</v>
      </c>
      <c r="G1056" t="s">
        <v>2237</v>
      </c>
      <c r="H1056" t="s">
        <v>777</v>
      </c>
    </row>
    <row r="1057" spans="1:8">
      <c r="A1057" t="s">
        <v>778</v>
      </c>
      <c r="B1057" t="s">
        <v>4726</v>
      </c>
      <c r="C1057" t="s">
        <v>2246</v>
      </c>
      <c r="D1057" t="s">
        <v>4727</v>
      </c>
      <c r="E1057" t="s">
        <v>2750</v>
      </c>
      <c r="G1057" t="s">
        <v>2237</v>
      </c>
      <c r="H1057" t="s">
        <v>778</v>
      </c>
    </row>
    <row r="1058" spans="1:8">
      <c r="A1058" t="s">
        <v>4732</v>
      </c>
      <c r="B1058" t="s">
        <v>4733</v>
      </c>
      <c r="C1058" t="s">
        <v>2225</v>
      </c>
      <c r="D1058" t="s">
        <v>4734</v>
      </c>
      <c r="E1058" t="s">
        <v>2225</v>
      </c>
      <c r="G1058" t="s">
        <v>2228</v>
      </c>
      <c r="H1058" t="s">
        <v>4732</v>
      </c>
    </row>
    <row r="1059" spans="1:8">
      <c r="A1059" t="s">
        <v>779</v>
      </c>
      <c r="B1059" t="s">
        <v>4735</v>
      </c>
      <c r="C1059" t="s">
        <v>2559</v>
      </c>
      <c r="D1059" t="s">
        <v>4736</v>
      </c>
      <c r="E1059" t="s">
        <v>4737</v>
      </c>
      <c r="G1059" t="s">
        <v>2237</v>
      </c>
      <c r="H1059" t="s">
        <v>779</v>
      </c>
    </row>
    <row r="1060" spans="1:8">
      <c r="A1060" t="s">
        <v>780</v>
      </c>
      <c r="B1060" t="s">
        <v>4738</v>
      </c>
      <c r="C1060" t="s">
        <v>2852</v>
      </c>
      <c r="D1060" t="s">
        <v>4739</v>
      </c>
      <c r="E1060" t="s">
        <v>3601</v>
      </c>
      <c r="G1060" t="s">
        <v>2237</v>
      </c>
      <c r="H1060" t="s">
        <v>780</v>
      </c>
    </row>
    <row r="1061" spans="1:8">
      <c r="A1061" t="s">
        <v>781</v>
      </c>
      <c r="B1061" t="s">
        <v>4740</v>
      </c>
      <c r="C1061" t="s">
        <v>2270</v>
      </c>
      <c r="D1061" t="s">
        <v>4741</v>
      </c>
      <c r="E1061" t="s">
        <v>2270</v>
      </c>
      <c r="G1061" t="s">
        <v>2237</v>
      </c>
      <c r="H1061" t="s">
        <v>781</v>
      </c>
    </row>
    <row r="1062" spans="1:8">
      <c r="A1062" t="s">
        <v>4742</v>
      </c>
      <c r="B1062" t="s">
        <v>4743</v>
      </c>
      <c r="C1062" t="s">
        <v>2266</v>
      </c>
      <c r="D1062" t="s">
        <v>4744</v>
      </c>
      <c r="E1062" t="s">
        <v>2407</v>
      </c>
      <c r="G1062" t="s">
        <v>2228</v>
      </c>
      <c r="H1062" t="s">
        <v>4742</v>
      </c>
    </row>
    <row r="1063" spans="1:8">
      <c r="A1063" t="s">
        <v>4745</v>
      </c>
      <c r="B1063" t="s">
        <v>4746</v>
      </c>
      <c r="C1063" t="s">
        <v>2852</v>
      </c>
      <c r="D1063" t="s">
        <v>4747</v>
      </c>
      <c r="E1063" t="s">
        <v>2700</v>
      </c>
      <c r="F1063" t="s">
        <v>4748</v>
      </c>
      <c r="G1063" t="s">
        <v>7446</v>
      </c>
      <c r="H1063" t="s">
        <v>4745</v>
      </c>
    </row>
    <row r="1064" spans="1:8">
      <c r="A1064" t="s">
        <v>782</v>
      </c>
      <c r="B1064" t="s">
        <v>4753</v>
      </c>
      <c r="C1064" t="s">
        <v>2225</v>
      </c>
      <c r="D1064" t="s">
        <v>4754</v>
      </c>
      <c r="E1064" t="s">
        <v>2225</v>
      </c>
      <c r="G1064" t="s">
        <v>2228</v>
      </c>
      <c r="H1064" t="s">
        <v>782</v>
      </c>
    </row>
    <row r="1065" spans="1:8">
      <c r="A1065" t="s">
        <v>783</v>
      </c>
      <c r="B1065" t="s">
        <v>4762</v>
      </c>
      <c r="C1065" t="s">
        <v>2246</v>
      </c>
      <c r="D1065" t="s">
        <v>4763</v>
      </c>
      <c r="E1065" t="s">
        <v>2246</v>
      </c>
      <c r="G1065" t="s">
        <v>2237</v>
      </c>
      <c r="H1065" t="s">
        <v>783</v>
      </c>
    </row>
    <row r="1066" spans="1:8">
      <c r="A1066" t="s">
        <v>786</v>
      </c>
      <c r="B1066" t="s">
        <v>4764</v>
      </c>
      <c r="C1066" t="s">
        <v>2675</v>
      </c>
      <c r="D1066" t="s">
        <v>4765</v>
      </c>
      <c r="E1066" t="s">
        <v>2675</v>
      </c>
      <c r="G1066" t="s">
        <v>2237</v>
      </c>
      <c r="H1066" t="s">
        <v>786</v>
      </c>
    </row>
    <row r="1067" spans="1:8">
      <c r="A1067" t="s">
        <v>7526</v>
      </c>
      <c r="B1067" t="s">
        <v>7527</v>
      </c>
      <c r="C1067" t="s">
        <v>2225</v>
      </c>
      <c r="G1067" t="s">
        <v>2228</v>
      </c>
      <c r="H1067" t="s">
        <v>7526</v>
      </c>
    </row>
    <row r="1068" spans="1:8">
      <c r="A1068" t="s">
        <v>787</v>
      </c>
      <c r="B1068" t="s">
        <v>4766</v>
      </c>
      <c r="C1068" t="s">
        <v>2428</v>
      </c>
      <c r="D1068" t="s">
        <v>4767</v>
      </c>
      <c r="E1068" t="s">
        <v>2428</v>
      </c>
      <c r="F1068" t="s">
        <v>4768</v>
      </c>
      <c r="G1068" t="s">
        <v>7446</v>
      </c>
      <c r="H1068" t="s">
        <v>787</v>
      </c>
    </row>
    <row r="1069" spans="1:8">
      <c r="A1069" t="s">
        <v>788</v>
      </c>
      <c r="B1069" t="s">
        <v>4769</v>
      </c>
      <c r="C1069" t="s">
        <v>2225</v>
      </c>
      <c r="D1069" t="s">
        <v>4770</v>
      </c>
      <c r="E1069" t="s">
        <v>2250</v>
      </c>
      <c r="G1069" t="s">
        <v>2237</v>
      </c>
      <c r="H1069" t="s">
        <v>788</v>
      </c>
    </row>
    <row r="1070" spans="1:8">
      <c r="A1070" t="s">
        <v>4771</v>
      </c>
      <c r="B1070" t="s">
        <v>4772</v>
      </c>
      <c r="C1070" t="s">
        <v>2242</v>
      </c>
      <c r="D1070" t="s">
        <v>3744</v>
      </c>
      <c r="E1070" t="s">
        <v>2321</v>
      </c>
      <c r="G1070" t="s">
        <v>2237</v>
      </c>
      <c r="H1070" t="s">
        <v>4771</v>
      </c>
    </row>
    <row r="1071" spans="1:8">
      <c r="A1071" t="s">
        <v>789</v>
      </c>
      <c r="B1071" t="s">
        <v>4773</v>
      </c>
      <c r="C1071" t="s">
        <v>2254</v>
      </c>
      <c r="D1071" t="s">
        <v>4774</v>
      </c>
      <c r="E1071" t="s">
        <v>2250</v>
      </c>
      <c r="G1071" t="s">
        <v>2237</v>
      </c>
      <c r="H1071" t="s">
        <v>789</v>
      </c>
    </row>
    <row r="1072" spans="1:8">
      <c r="A1072" t="s">
        <v>791</v>
      </c>
      <c r="B1072" t="s">
        <v>4776</v>
      </c>
      <c r="C1072" t="s">
        <v>2340</v>
      </c>
      <c r="G1072" t="s">
        <v>2237</v>
      </c>
      <c r="H1072" t="s">
        <v>791</v>
      </c>
    </row>
    <row r="1073" spans="1:8">
      <c r="A1073" t="s">
        <v>792</v>
      </c>
      <c r="B1073" t="s">
        <v>4777</v>
      </c>
      <c r="C1073" t="s">
        <v>2254</v>
      </c>
      <c r="G1073" t="s">
        <v>2228</v>
      </c>
      <c r="H1073" t="s">
        <v>792</v>
      </c>
    </row>
    <row r="1074" spans="1:8">
      <c r="A1074" t="s">
        <v>4778</v>
      </c>
      <c r="B1074" t="s">
        <v>4779</v>
      </c>
      <c r="C1074" t="s">
        <v>2407</v>
      </c>
      <c r="D1074" t="s">
        <v>2667</v>
      </c>
      <c r="E1074" t="s">
        <v>2232</v>
      </c>
      <c r="G1074" t="s">
        <v>2237</v>
      </c>
      <c r="H1074" t="s">
        <v>4778</v>
      </c>
    </row>
    <row r="1075" spans="1:8">
      <c r="A1075" t="s">
        <v>793</v>
      </c>
      <c r="B1075" t="s">
        <v>4780</v>
      </c>
      <c r="C1075" t="s">
        <v>2362</v>
      </c>
      <c r="D1075" t="s">
        <v>4781</v>
      </c>
      <c r="E1075" t="s">
        <v>3178</v>
      </c>
      <c r="F1075" t="s">
        <v>4782</v>
      </c>
      <c r="G1075" t="s">
        <v>7446</v>
      </c>
      <c r="H1075" t="s">
        <v>793</v>
      </c>
    </row>
    <row r="1076" spans="1:8">
      <c r="A1076" t="s">
        <v>794</v>
      </c>
      <c r="B1076" t="s">
        <v>4783</v>
      </c>
      <c r="C1076" t="s">
        <v>2246</v>
      </c>
      <c r="D1076" t="s">
        <v>4784</v>
      </c>
      <c r="E1076" t="s">
        <v>2246</v>
      </c>
      <c r="G1076" t="s">
        <v>2237</v>
      </c>
      <c r="H1076" t="s">
        <v>794</v>
      </c>
    </row>
    <row r="1077" spans="1:8">
      <c r="A1077" t="s">
        <v>1661</v>
      </c>
      <c r="B1077" t="s">
        <v>4785</v>
      </c>
      <c r="C1077" t="s">
        <v>2246</v>
      </c>
      <c r="D1077" t="s">
        <v>4786</v>
      </c>
      <c r="E1077" t="s">
        <v>2246</v>
      </c>
      <c r="G1077" t="s">
        <v>2228</v>
      </c>
      <c r="H1077" t="s">
        <v>1661</v>
      </c>
    </row>
    <row r="1078" spans="1:8">
      <c r="A1078" t="s">
        <v>1662</v>
      </c>
      <c r="B1078" t="s">
        <v>4787</v>
      </c>
      <c r="C1078" t="s">
        <v>3517</v>
      </c>
      <c r="G1078" t="s">
        <v>2237</v>
      </c>
      <c r="H1078" t="s">
        <v>1662</v>
      </c>
    </row>
    <row r="1079" spans="1:8">
      <c r="A1079" t="s">
        <v>795</v>
      </c>
      <c r="B1079" t="s">
        <v>4788</v>
      </c>
      <c r="C1079" t="s">
        <v>2230</v>
      </c>
      <c r="G1079" t="s">
        <v>2228</v>
      </c>
      <c r="H1079" t="s">
        <v>795</v>
      </c>
    </row>
    <row r="1080" spans="1:8">
      <c r="A1080" t="s">
        <v>797</v>
      </c>
      <c r="B1080" t="s">
        <v>4789</v>
      </c>
      <c r="C1080" t="s">
        <v>2246</v>
      </c>
      <c r="G1080" t="s">
        <v>2237</v>
      </c>
      <c r="H1080" t="s">
        <v>797</v>
      </c>
    </row>
    <row r="1081" spans="1:8">
      <c r="A1081" t="s">
        <v>7528</v>
      </c>
      <c r="B1081" t="s">
        <v>7529</v>
      </c>
      <c r="C1081" t="s">
        <v>2675</v>
      </c>
      <c r="D1081" t="s">
        <v>7530</v>
      </c>
      <c r="E1081" t="s">
        <v>7531</v>
      </c>
      <c r="G1081" t="s">
        <v>2237</v>
      </c>
      <c r="H1081" t="s">
        <v>7528</v>
      </c>
    </row>
    <row r="1082" spans="1:8">
      <c r="A1082" t="s">
        <v>798</v>
      </c>
      <c r="B1082" t="s">
        <v>4790</v>
      </c>
      <c r="C1082" t="s">
        <v>2377</v>
      </c>
      <c r="D1082" t="s">
        <v>4791</v>
      </c>
      <c r="E1082" t="s">
        <v>2377</v>
      </c>
      <c r="F1082" t="s">
        <v>4792</v>
      </c>
      <c r="G1082" t="s">
        <v>7446</v>
      </c>
      <c r="H1082" t="s">
        <v>798</v>
      </c>
    </row>
    <row r="1083" spans="1:8">
      <c r="A1083" t="s">
        <v>800</v>
      </c>
      <c r="B1083" t="s">
        <v>4793</v>
      </c>
      <c r="C1083" t="s">
        <v>2225</v>
      </c>
      <c r="G1083" t="s">
        <v>7473</v>
      </c>
      <c r="H1083" t="s">
        <v>800</v>
      </c>
    </row>
    <row r="1084" spans="1:8">
      <c r="A1084" t="s">
        <v>1663</v>
      </c>
      <c r="B1084" t="s">
        <v>4794</v>
      </c>
      <c r="C1084" t="s">
        <v>2225</v>
      </c>
      <c r="G1084" t="s">
        <v>2237</v>
      </c>
      <c r="H1084" t="s">
        <v>1663</v>
      </c>
    </row>
    <row r="1085" spans="1:8">
      <c r="A1085" t="s">
        <v>4795</v>
      </c>
      <c r="B1085" t="s">
        <v>4796</v>
      </c>
      <c r="C1085" t="s">
        <v>2270</v>
      </c>
      <c r="D1085" t="s">
        <v>4797</v>
      </c>
      <c r="E1085" t="s">
        <v>2270</v>
      </c>
      <c r="G1085" t="s">
        <v>2228</v>
      </c>
      <c r="H1085" t="s">
        <v>4795</v>
      </c>
    </row>
    <row r="1086" spans="1:8">
      <c r="A1086" t="s">
        <v>4798</v>
      </c>
      <c r="B1086" t="s">
        <v>4799</v>
      </c>
      <c r="C1086" t="s">
        <v>2248</v>
      </c>
      <c r="G1086" t="s">
        <v>2228</v>
      </c>
      <c r="H1086" t="s">
        <v>4798</v>
      </c>
    </row>
    <row r="1087" spans="1:8">
      <c r="A1087" t="s">
        <v>1664</v>
      </c>
      <c r="B1087" t="s">
        <v>4800</v>
      </c>
      <c r="C1087" t="s">
        <v>2407</v>
      </c>
      <c r="G1087" t="s">
        <v>2228</v>
      </c>
      <c r="H1087" t="s">
        <v>1664</v>
      </c>
    </row>
    <row r="1088" spans="1:8">
      <c r="A1088" t="s">
        <v>4801</v>
      </c>
      <c r="B1088" t="s">
        <v>4802</v>
      </c>
      <c r="C1088" t="s">
        <v>4803</v>
      </c>
      <c r="D1088" t="s">
        <v>4804</v>
      </c>
      <c r="E1088" t="s">
        <v>4803</v>
      </c>
      <c r="F1088" t="s">
        <v>4805</v>
      </c>
      <c r="G1088" t="s">
        <v>7446</v>
      </c>
      <c r="H1088" t="s">
        <v>4801</v>
      </c>
    </row>
    <row r="1089" spans="1:8">
      <c r="A1089" t="s">
        <v>7697</v>
      </c>
      <c r="B1089" t="s">
        <v>7698</v>
      </c>
      <c r="C1089" t="s">
        <v>2321</v>
      </c>
      <c r="G1089" t="s">
        <v>2228</v>
      </c>
      <c r="H1089" t="s">
        <v>7697</v>
      </c>
    </row>
    <row r="1090" spans="1:8">
      <c r="A1090" t="s">
        <v>801</v>
      </c>
      <c r="B1090" t="s">
        <v>4806</v>
      </c>
      <c r="C1090" t="s">
        <v>2230</v>
      </c>
      <c r="D1090" t="s">
        <v>4807</v>
      </c>
      <c r="E1090" t="s">
        <v>2248</v>
      </c>
      <c r="G1090" t="s">
        <v>2237</v>
      </c>
      <c r="H1090" t="s">
        <v>801</v>
      </c>
    </row>
    <row r="1091" spans="1:8">
      <c r="A1091" t="s">
        <v>806</v>
      </c>
      <c r="B1091" t="s">
        <v>4811</v>
      </c>
      <c r="C1091" t="s">
        <v>2750</v>
      </c>
      <c r="D1091" t="s">
        <v>4812</v>
      </c>
      <c r="E1091" t="s">
        <v>2750</v>
      </c>
      <c r="G1091" t="s">
        <v>2237</v>
      </c>
      <c r="H1091" t="s">
        <v>806</v>
      </c>
    </row>
    <row r="1092" spans="1:8">
      <c r="A1092" t="s">
        <v>1776</v>
      </c>
      <c r="B1092" t="s">
        <v>4813</v>
      </c>
      <c r="C1092" t="s">
        <v>2225</v>
      </c>
      <c r="D1092" t="s">
        <v>3674</v>
      </c>
      <c r="E1092" t="s">
        <v>2232</v>
      </c>
      <c r="G1092" t="s">
        <v>2237</v>
      </c>
      <c r="H1092" t="s">
        <v>1776</v>
      </c>
    </row>
    <row r="1093" spans="1:8">
      <c r="A1093" t="s">
        <v>805</v>
      </c>
      <c r="B1093" t="s">
        <v>4814</v>
      </c>
      <c r="C1093" t="s">
        <v>3517</v>
      </c>
      <c r="D1093" t="s">
        <v>4815</v>
      </c>
      <c r="E1093" t="s">
        <v>2321</v>
      </c>
      <c r="G1093" t="s">
        <v>2237</v>
      </c>
      <c r="H1093" t="s">
        <v>805</v>
      </c>
    </row>
    <row r="1094" spans="1:8">
      <c r="A1094" t="s">
        <v>4816</v>
      </c>
      <c r="B1094" t="s">
        <v>4817</v>
      </c>
      <c r="C1094" t="s">
        <v>2750</v>
      </c>
      <c r="D1094" t="s">
        <v>4812</v>
      </c>
      <c r="E1094" t="s">
        <v>2750</v>
      </c>
      <c r="G1094" t="s">
        <v>2228</v>
      </c>
      <c r="H1094" t="s">
        <v>4816</v>
      </c>
    </row>
    <row r="1095" spans="1:8">
      <c r="A1095" t="s">
        <v>4818</v>
      </c>
      <c r="B1095" t="s">
        <v>4819</v>
      </c>
      <c r="C1095" t="s">
        <v>3178</v>
      </c>
      <c r="D1095" t="s">
        <v>2703</v>
      </c>
      <c r="E1095" t="s">
        <v>2321</v>
      </c>
      <c r="F1095" t="s">
        <v>3928</v>
      </c>
      <c r="G1095" t="s">
        <v>7446</v>
      </c>
      <c r="H1095" t="s">
        <v>4818</v>
      </c>
    </row>
    <row r="1096" spans="1:8">
      <c r="A1096" t="s">
        <v>807</v>
      </c>
      <c r="B1096" t="s">
        <v>4820</v>
      </c>
      <c r="C1096" t="s">
        <v>2242</v>
      </c>
      <c r="D1096" t="s">
        <v>4821</v>
      </c>
      <c r="E1096" t="s">
        <v>2321</v>
      </c>
      <c r="G1096" t="s">
        <v>2228</v>
      </c>
      <c r="H1096" t="s">
        <v>807</v>
      </c>
    </row>
    <row r="1097" spans="1:8">
      <c r="A1097" t="s">
        <v>808</v>
      </c>
      <c r="B1097" t="s">
        <v>4822</v>
      </c>
      <c r="C1097" t="s">
        <v>2750</v>
      </c>
      <c r="D1097" t="s">
        <v>4823</v>
      </c>
      <c r="E1097" t="s">
        <v>2668</v>
      </c>
      <c r="G1097" t="s">
        <v>2237</v>
      </c>
      <c r="H1097" t="s">
        <v>808</v>
      </c>
    </row>
    <row r="1098" spans="1:8">
      <c r="A1098" t="s">
        <v>809</v>
      </c>
      <c r="B1098" t="s">
        <v>4824</v>
      </c>
      <c r="C1098" t="s">
        <v>2340</v>
      </c>
      <c r="G1098" t="s">
        <v>2237</v>
      </c>
      <c r="H1098" t="s">
        <v>809</v>
      </c>
    </row>
    <row r="1099" spans="1:8">
      <c r="A1099" t="s">
        <v>4825</v>
      </c>
      <c r="B1099" t="s">
        <v>4826</v>
      </c>
      <c r="C1099" t="s">
        <v>2230</v>
      </c>
      <c r="D1099" t="s">
        <v>4827</v>
      </c>
      <c r="E1099" t="s">
        <v>2230</v>
      </c>
      <c r="G1099" t="s">
        <v>2237</v>
      </c>
      <c r="H1099" t="s">
        <v>4825</v>
      </c>
    </row>
    <row r="1100" spans="1:8">
      <c r="A1100" t="s">
        <v>810</v>
      </c>
      <c r="B1100" t="s">
        <v>4828</v>
      </c>
      <c r="C1100" t="s">
        <v>2220</v>
      </c>
      <c r="D1100" t="s">
        <v>4829</v>
      </c>
      <c r="E1100" t="s">
        <v>2220</v>
      </c>
      <c r="G1100" t="s">
        <v>2237</v>
      </c>
      <c r="H1100" t="s">
        <v>810</v>
      </c>
    </row>
    <row r="1101" spans="1:8">
      <c r="A1101" t="s">
        <v>4830</v>
      </c>
      <c r="B1101" t="s">
        <v>4831</v>
      </c>
      <c r="C1101" t="s">
        <v>2865</v>
      </c>
      <c r="D1101" t="s">
        <v>4832</v>
      </c>
      <c r="E1101" t="s">
        <v>4410</v>
      </c>
      <c r="G1101" t="s">
        <v>2228</v>
      </c>
      <c r="H1101" t="s">
        <v>4830</v>
      </c>
    </row>
    <row r="1102" spans="1:8">
      <c r="A1102" t="s">
        <v>4833</v>
      </c>
      <c r="B1102" t="s">
        <v>4834</v>
      </c>
      <c r="C1102" t="s">
        <v>4835</v>
      </c>
      <c r="D1102" t="s">
        <v>4836</v>
      </c>
      <c r="G1102" t="s">
        <v>2237</v>
      </c>
      <c r="H1102" t="s">
        <v>4833</v>
      </c>
    </row>
    <row r="1103" spans="1:8">
      <c r="A1103" t="s">
        <v>813</v>
      </c>
      <c r="B1103" t="s">
        <v>4840</v>
      </c>
      <c r="C1103" t="s">
        <v>2270</v>
      </c>
      <c r="D1103" t="s">
        <v>4841</v>
      </c>
      <c r="E1103" t="s">
        <v>2321</v>
      </c>
      <c r="G1103" t="s">
        <v>2228</v>
      </c>
      <c r="H1103" t="s">
        <v>813</v>
      </c>
    </row>
    <row r="1104" spans="1:8">
      <c r="A1104" t="s">
        <v>814</v>
      </c>
      <c r="B1104" t="s">
        <v>4842</v>
      </c>
      <c r="C1104" t="s">
        <v>2270</v>
      </c>
      <c r="G1104" t="s">
        <v>2228</v>
      </c>
      <c r="H1104" t="s">
        <v>814</v>
      </c>
    </row>
    <row r="1105" spans="1:8">
      <c r="A1105" t="s">
        <v>815</v>
      </c>
      <c r="B1105" t="s">
        <v>4843</v>
      </c>
      <c r="C1105" t="s">
        <v>2230</v>
      </c>
      <c r="D1105" t="s">
        <v>4844</v>
      </c>
      <c r="E1105" t="s">
        <v>2230</v>
      </c>
      <c r="G1105" t="s">
        <v>2237</v>
      </c>
      <c r="H1105" t="s">
        <v>815</v>
      </c>
    </row>
    <row r="1106" spans="1:8">
      <c r="A1106" t="s">
        <v>817</v>
      </c>
      <c r="B1106" t="s">
        <v>4847</v>
      </c>
      <c r="C1106" t="s">
        <v>2276</v>
      </c>
      <c r="D1106" t="s">
        <v>3508</v>
      </c>
      <c r="E1106" t="s">
        <v>2700</v>
      </c>
      <c r="G1106" t="s">
        <v>2228</v>
      </c>
      <c r="H1106" t="s">
        <v>817</v>
      </c>
    </row>
    <row r="1107" spans="1:8">
      <c r="A1107" t="s">
        <v>4848</v>
      </c>
      <c r="B1107" t="s">
        <v>4849</v>
      </c>
      <c r="C1107" t="s">
        <v>2340</v>
      </c>
      <c r="G1107" t="s">
        <v>2228</v>
      </c>
      <c r="H1107" t="s">
        <v>4848</v>
      </c>
    </row>
    <row r="1108" spans="1:8">
      <c r="A1108" t="s">
        <v>4850</v>
      </c>
      <c r="B1108" t="s">
        <v>4851</v>
      </c>
      <c r="C1108" t="s">
        <v>2750</v>
      </c>
      <c r="D1108" t="s">
        <v>4852</v>
      </c>
      <c r="E1108" t="s">
        <v>2750</v>
      </c>
      <c r="F1108" t="s">
        <v>4853</v>
      </c>
      <c r="G1108" t="s">
        <v>2223</v>
      </c>
      <c r="H1108" t="s">
        <v>4850</v>
      </c>
    </row>
    <row r="1109" spans="1:8">
      <c r="A1109" t="s">
        <v>818</v>
      </c>
      <c r="B1109" t="s">
        <v>4854</v>
      </c>
      <c r="C1109" t="s">
        <v>2559</v>
      </c>
      <c r="D1109" t="s">
        <v>4855</v>
      </c>
      <c r="E1109" t="s">
        <v>2559</v>
      </c>
      <c r="G1109" t="s">
        <v>2237</v>
      </c>
      <c r="H1109" t="s">
        <v>818</v>
      </c>
    </row>
    <row r="1110" spans="1:8">
      <c r="A1110" t="s">
        <v>820</v>
      </c>
      <c r="B1110" t="s">
        <v>4858</v>
      </c>
      <c r="C1110" t="s">
        <v>2407</v>
      </c>
      <c r="D1110" t="s">
        <v>4859</v>
      </c>
      <c r="E1110" t="s">
        <v>2232</v>
      </c>
      <c r="G1110" t="s">
        <v>2228</v>
      </c>
      <c r="H1110" t="s">
        <v>820</v>
      </c>
    </row>
    <row r="1111" spans="1:8">
      <c r="A1111" t="s">
        <v>821</v>
      </c>
      <c r="B1111" t="s">
        <v>4860</v>
      </c>
      <c r="C1111" t="s">
        <v>2248</v>
      </c>
      <c r="D1111" t="s">
        <v>4861</v>
      </c>
      <c r="E1111" t="s">
        <v>2248</v>
      </c>
      <c r="G1111" t="s">
        <v>2237</v>
      </c>
      <c r="H1111" t="s">
        <v>821</v>
      </c>
    </row>
    <row r="1112" spans="1:8">
      <c r="A1112" t="s">
        <v>4862</v>
      </c>
      <c r="B1112" t="s">
        <v>4863</v>
      </c>
      <c r="C1112" t="s">
        <v>2225</v>
      </c>
      <c r="D1112" t="s">
        <v>4864</v>
      </c>
      <c r="E1112" t="s">
        <v>2413</v>
      </c>
      <c r="F1112" t="s">
        <v>4865</v>
      </c>
      <c r="G1112" t="s">
        <v>7446</v>
      </c>
      <c r="H1112" t="s">
        <v>4862</v>
      </c>
    </row>
    <row r="1113" spans="1:8">
      <c r="A1113" t="s">
        <v>1665</v>
      </c>
      <c r="B1113" t="s">
        <v>4866</v>
      </c>
      <c r="C1113" t="s">
        <v>2225</v>
      </c>
      <c r="D1113" t="s">
        <v>4867</v>
      </c>
      <c r="E1113" t="s">
        <v>2242</v>
      </c>
      <c r="G1113" t="s">
        <v>2237</v>
      </c>
      <c r="H1113" t="s">
        <v>1665</v>
      </c>
    </row>
    <row r="1114" spans="1:8">
      <c r="A1114" t="s">
        <v>1666</v>
      </c>
      <c r="B1114" t="s">
        <v>4868</v>
      </c>
      <c r="C1114" t="s">
        <v>2248</v>
      </c>
      <c r="D1114" t="s">
        <v>4869</v>
      </c>
      <c r="E1114" t="s">
        <v>2225</v>
      </c>
      <c r="G1114" t="s">
        <v>2237</v>
      </c>
      <c r="H1114" t="s">
        <v>1666</v>
      </c>
    </row>
    <row r="1115" spans="1:8">
      <c r="A1115" t="s">
        <v>823</v>
      </c>
      <c r="B1115" t="s">
        <v>4870</v>
      </c>
      <c r="C1115" t="s">
        <v>2750</v>
      </c>
      <c r="D1115" t="s">
        <v>4871</v>
      </c>
      <c r="E1115" t="s">
        <v>2321</v>
      </c>
      <c r="G1115" t="s">
        <v>2237</v>
      </c>
      <c r="H1115" t="s">
        <v>823</v>
      </c>
    </row>
    <row r="1116" spans="1:8">
      <c r="A1116" t="s">
        <v>824</v>
      </c>
      <c r="B1116" t="s">
        <v>4872</v>
      </c>
      <c r="C1116" t="s">
        <v>2225</v>
      </c>
      <c r="D1116" t="s">
        <v>4873</v>
      </c>
      <c r="E1116" t="s">
        <v>2232</v>
      </c>
      <c r="G1116" t="s">
        <v>2237</v>
      </c>
      <c r="H1116" t="s">
        <v>824</v>
      </c>
    </row>
    <row r="1117" spans="1:8">
      <c r="A1117" t="s">
        <v>826</v>
      </c>
      <c r="B1117" t="s">
        <v>4874</v>
      </c>
      <c r="C1117" t="s">
        <v>2259</v>
      </c>
      <c r="G1117" t="s">
        <v>2228</v>
      </c>
      <c r="H1117" t="s">
        <v>826</v>
      </c>
    </row>
    <row r="1118" spans="1:8">
      <c r="A1118" t="s">
        <v>827</v>
      </c>
      <c r="B1118" t="s">
        <v>4875</v>
      </c>
      <c r="C1118" t="s">
        <v>2399</v>
      </c>
      <c r="D1118" t="s">
        <v>4876</v>
      </c>
      <c r="E1118" t="s">
        <v>2399</v>
      </c>
      <c r="F1118" t="s">
        <v>4877</v>
      </c>
      <c r="G1118" t="s">
        <v>7446</v>
      </c>
      <c r="H1118" t="s">
        <v>827</v>
      </c>
    </row>
    <row r="1119" spans="1:8">
      <c r="A1119" t="s">
        <v>828</v>
      </c>
      <c r="B1119" t="s">
        <v>4878</v>
      </c>
      <c r="C1119" t="s">
        <v>2246</v>
      </c>
      <c r="D1119" t="s">
        <v>4879</v>
      </c>
      <c r="E1119" t="s">
        <v>2559</v>
      </c>
      <c r="G1119" t="s">
        <v>2228</v>
      </c>
      <c r="H1119" t="s">
        <v>828</v>
      </c>
    </row>
    <row r="1120" spans="1:8">
      <c r="A1120" t="s">
        <v>4880</v>
      </c>
      <c r="B1120" t="s">
        <v>4881</v>
      </c>
      <c r="C1120" t="s">
        <v>2559</v>
      </c>
      <c r="G1120" t="s">
        <v>2228</v>
      </c>
      <c r="H1120" t="s">
        <v>4880</v>
      </c>
    </row>
    <row r="1121" spans="1:8">
      <c r="A1121" t="s">
        <v>4882</v>
      </c>
      <c r="B1121" t="s">
        <v>4883</v>
      </c>
      <c r="C1121" t="s">
        <v>2248</v>
      </c>
      <c r="D1121" t="s">
        <v>4884</v>
      </c>
      <c r="E1121" t="s">
        <v>3333</v>
      </c>
      <c r="G1121" t="s">
        <v>2237</v>
      </c>
      <c r="H1121" t="s">
        <v>4882</v>
      </c>
    </row>
    <row r="1122" spans="1:8">
      <c r="A1122" t="s">
        <v>4885</v>
      </c>
      <c r="B1122" t="s">
        <v>4886</v>
      </c>
      <c r="C1122" t="s">
        <v>2399</v>
      </c>
      <c r="D1122" t="s">
        <v>4887</v>
      </c>
      <c r="E1122" t="s">
        <v>2399</v>
      </c>
      <c r="G1122" t="s">
        <v>2237</v>
      </c>
      <c r="H1122" t="s">
        <v>4885</v>
      </c>
    </row>
    <row r="1123" spans="1:8">
      <c r="A1123" t="s">
        <v>829</v>
      </c>
      <c r="B1123" t="s">
        <v>4888</v>
      </c>
      <c r="C1123" t="s">
        <v>2220</v>
      </c>
      <c r="G1123" t="s">
        <v>2228</v>
      </c>
      <c r="H1123" t="s">
        <v>829</v>
      </c>
    </row>
    <row r="1124" spans="1:8">
      <c r="A1124" t="s">
        <v>4889</v>
      </c>
      <c r="B1124" t="s">
        <v>4890</v>
      </c>
      <c r="C1124" t="s">
        <v>2242</v>
      </c>
      <c r="D1124" t="s">
        <v>2320</v>
      </c>
      <c r="E1124" t="s">
        <v>2321</v>
      </c>
      <c r="G1124" t="s">
        <v>2228</v>
      </c>
      <c r="H1124" t="s">
        <v>4889</v>
      </c>
    </row>
    <row r="1125" spans="1:8">
      <c r="A1125" t="s">
        <v>4891</v>
      </c>
      <c r="B1125" t="s">
        <v>4892</v>
      </c>
      <c r="C1125" t="s">
        <v>3825</v>
      </c>
      <c r="D1125" t="s">
        <v>4893</v>
      </c>
      <c r="E1125" t="s">
        <v>2340</v>
      </c>
      <c r="F1125" t="s">
        <v>4894</v>
      </c>
      <c r="G1125" t="s">
        <v>7446</v>
      </c>
      <c r="H1125" t="s">
        <v>4891</v>
      </c>
    </row>
    <row r="1126" spans="1:8">
      <c r="A1126" t="s">
        <v>4895</v>
      </c>
      <c r="B1126" t="s">
        <v>4896</v>
      </c>
      <c r="C1126" t="s">
        <v>2246</v>
      </c>
      <c r="D1126" t="s">
        <v>4897</v>
      </c>
      <c r="E1126" t="s">
        <v>2246</v>
      </c>
      <c r="G1126" t="s">
        <v>2237</v>
      </c>
      <c r="H1126" t="s">
        <v>4895</v>
      </c>
    </row>
    <row r="1127" spans="1:8">
      <c r="A1127" t="s">
        <v>831</v>
      </c>
      <c r="B1127" t="s">
        <v>4898</v>
      </c>
      <c r="C1127" t="s">
        <v>2270</v>
      </c>
      <c r="D1127" t="s">
        <v>4899</v>
      </c>
      <c r="E1127" t="s">
        <v>2270</v>
      </c>
      <c r="G1127" t="s">
        <v>2237</v>
      </c>
      <c r="H1127" t="s">
        <v>831</v>
      </c>
    </row>
    <row r="1128" spans="1:8">
      <c r="A1128" t="s">
        <v>4900</v>
      </c>
      <c r="B1128" t="s">
        <v>4901</v>
      </c>
      <c r="C1128" t="s">
        <v>2276</v>
      </c>
      <c r="G1128" t="s">
        <v>2237</v>
      </c>
      <c r="H1128" t="s">
        <v>4900</v>
      </c>
    </row>
    <row r="1129" spans="1:8">
      <c r="A1129" t="s">
        <v>4902</v>
      </c>
      <c r="B1129" t="s">
        <v>4903</v>
      </c>
      <c r="C1129" t="s">
        <v>2242</v>
      </c>
      <c r="D1129" t="s">
        <v>4904</v>
      </c>
      <c r="E1129" t="s">
        <v>2321</v>
      </c>
      <c r="G1129" t="s">
        <v>2237</v>
      </c>
      <c r="H1129" t="s">
        <v>4902</v>
      </c>
    </row>
    <row r="1130" spans="1:8">
      <c r="A1130" t="s">
        <v>834</v>
      </c>
      <c r="B1130" t="s">
        <v>4905</v>
      </c>
      <c r="C1130" t="s">
        <v>2270</v>
      </c>
      <c r="D1130" t="s">
        <v>4906</v>
      </c>
      <c r="E1130" t="s">
        <v>4907</v>
      </c>
      <c r="G1130" t="s">
        <v>2237</v>
      </c>
      <c r="H1130" t="s">
        <v>834</v>
      </c>
    </row>
    <row r="1131" spans="1:8">
      <c r="A1131" t="s">
        <v>4908</v>
      </c>
      <c r="B1131" t="s">
        <v>4909</v>
      </c>
      <c r="C1131" t="s">
        <v>3153</v>
      </c>
      <c r="D1131" t="s">
        <v>4910</v>
      </c>
      <c r="E1131" t="s">
        <v>2250</v>
      </c>
      <c r="G1131" t="s">
        <v>2237</v>
      </c>
      <c r="H1131" t="s">
        <v>4908</v>
      </c>
    </row>
    <row r="1132" spans="1:8">
      <c r="A1132" t="s">
        <v>836</v>
      </c>
      <c r="B1132" t="s">
        <v>4911</v>
      </c>
      <c r="C1132" t="s">
        <v>2227</v>
      </c>
      <c r="D1132" t="s">
        <v>4912</v>
      </c>
      <c r="E1132" t="s">
        <v>2232</v>
      </c>
      <c r="G1132" t="s">
        <v>2237</v>
      </c>
      <c r="H1132" t="s">
        <v>836</v>
      </c>
    </row>
    <row r="1133" spans="1:8">
      <c r="A1133" t="s">
        <v>4913</v>
      </c>
      <c r="B1133" t="s">
        <v>4914</v>
      </c>
      <c r="C1133" t="s">
        <v>2407</v>
      </c>
      <c r="D1133" t="s">
        <v>4912</v>
      </c>
      <c r="E1133" t="s">
        <v>2232</v>
      </c>
      <c r="G1133" t="s">
        <v>2237</v>
      </c>
      <c r="H1133" t="s">
        <v>4913</v>
      </c>
    </row>
    <row r="1134" spans="1:8">
      <c r="A1134" t="s">
        <v>4915</v>
      </c>
      <c r="B1134" t="s">
        <v>4916</v>
      </c>
      <c r="C1134" t="s">
        <v>2230</v>
      </c>
      <c r="D1134" t="s">
        <v>4917</v>
      </c>
      <c r="E1134" t="s">
        <v>2230</v>
      </c>
      <c r="G1134" t="s">
        <v>2237</v>
      </c>
      <c r="H1134" t="s">
        <v>4915</v>
      </c>
    </row>
    <row r="1135" spans="1:8">
      <c r="A1135" t="s">
        <v>2009</v>
      </c>
      <c r="B1135" t="s">
        <v>7699</v>
      </c>
      <c r="C1135" t="s">
        <v>2830</v>
      </c>
      <c r="D1135" t="s">
        <v>4233</v>
      </c>
      <c r="E1135" t="s">
        <v>2321</v>
      </c>
      <c r="F1135" t="s">
        <v>4234</v>
      </c>
      <c r="G1135" t="s">
        <v>7446</v>
      </c>
      <c r="H1135" t="s">
        <v>2009</v>
      </c>
    </row>
    <row r="1136" spans="1:8">
      <c r="A1136" t="s">
        <v>842</v>
      </c>
      <c r="B1136" t="s">
        <v>4918</v>
      </c>
      <c r="C1136" t="s">
        <v>3067</v>
      </c>
      <c r="D1136" t="s">
        <v>4919</v>
      </c>
      <c r="E1136" t="s">
        <v>2375</v>
      </c>
      <c r="G1136" t="s">
        <v>2237</v>
      </c>
      <c r="H1136" t="s">
        <v>842</v>
      </c>
    </row>
    <row r="1137" spans="1:8">
      <c r="A1137" t="s">
        <v>4920</v>
      </c>
      <c r="B1137" t="s">
        <v>4921</v>
      </c>
      <c r="C1137" t="s">
        <v>2246</v>
      </c>
      <c r="D1137" t="s">
        <v>4922</v>
      </c>
      <c r="E1137" t="s">
        <v>2244</v>
      </c>
      <c r="G1137" t="s">
        <v>2228</v>
      </c>
      <c r="H1137" t="s">
        <v>4920</v>
      </c>
    </row>
    <row r="1138" spans="1:8">
      <c r="A1138" t="s">
        <v>4923</v>
      </c>
      <c r="B1138" t="s">
        <v>4924</v>
      </c>
      <c r="C1138" t="s">
        <v>2242</v>
      </c>
      <c r="D1138" t="s">
        <v>4925</v>
      </c>
      <c r="E1138" t="s">
        <v>2250</v>
      </c>
      <c r="G1138" t="s">
        <v>2304</v>
      </c>
      <c r="H1138" t="s">
        <v>4923</v>
      </c>
    </row>
    <row r="1139" spans="1:8">
      <c r="A1139" t="s">
        <v>10222</v>
      </c>
      <c r="B1139" t="s">
        <v>4927</v>
      </c>
      <c r="C1139" t="s">
        <v>2382</v>
      </c>
      <c r="D1139" t="s">
        <v>4928</v>
      </c>
      <c r="E1139" t="s">
        <v>2382</v>
      </c>
      <c r="G1139" t="s">
        <v>2237</v>
      </c>
      <c r="H1139" t="s">
        <v>10222</v>
      </c>
    </row>
    <row r="1140" spans="1:8">
      <c r="A1140" t="s">
        <v>4929</v>
      </c>
      <c r="B1140" t="s">
        <v>4930</v>
      </c>
      <c r="C1140" t="s">
        <v>2399</v>
      </c>
      <c r="D1140" t="s">
        <v>4931</v>
      </c>
      <c r="E1140" t="s">
        <v>2399</v>
      </c>
      <c r="G1140" t="s">
        <v>2237</v>
      </c>
      <c r="H1140" t="s">
        <v>4929</v>
      </c>
    </row>
    <row r="1141" spans="1:8">
      <c r="A1141" t="s">
        <v>4932</v>
      </c>
      <c r="B1141" t="s">
        <v>4933</v>
      </c>
      <c r="C1141" t="s">
        <v>2700</v>
      </c>
      <c r="D1141" t="s">
        <v>4934</v>
      </c>
      <c r="E1141" t="s">
        <v>2700</v>
      </c>
      <c r="G1141" t="s">
        <v>2228</v>
      </c>
      <c r="H1141" t="s">
        <v>4932</v>
      </c>
    </row>
    <row r="1142" spans="1:8">
      <c r="A1142" t="s">
        <v>1862</v>
      </c>
      <c r="B1142" t="s">
        <v>7532</v>
      </c>
      <c r="C1142" t="s">
        <v>2377</v>
      </c>
      <c r="G1142" t="s">
        <v>2304</v>
      </c>
      <c r="H1142" t="s">
        <v>1862</v>
      </c>
    </row>
    <row r="1143" spans="1:8">
      <c r="A1143" t="s">
        <v>1777</v>
      </c>
      <c r="B1143" t="s">
        <v>7533</v>
      </c>
      <c r="C1143" t="s">
        <v>2377</v>
      </c>
      <c r="D1143" t="s">
        <v>7534</v>
      </c>
      <c r="E1143" t="s">
        <v>2227</v>
      </c>
      <c r="G1143" t="s">
        <v>2237</v>
      </c>
      <c r="H1143" t="s">
        <v>1777</v>
      </c>
    </row>
    <row r="1144" spans="1:8">
      <c r="A1144" t="s">
        <v>4935</v>
      </c>
      <c r="B1144" t="s">
        <v>4936</v>
      </c>
      <c r="C1144" t="s">
        <v>2230</v>
      </c>
      <c r="D1144" t="s">
        <v>4937</v>
      </c>
      <c r="E1144" t="s">
        <v>2230</v>
      </c>
      <c r="G1144" t="s">
        <v>2228</v>
      </c>
      <c r="H1144" t="s">
        <v>4935</v>
      </c>
    </row>
    <row r="1145" spans="1:8">
      <c r="A1145" t="s">
        <v>4938</v>
      </c>
      <c r="B1145" t="s">
        <v>4939</v>
      </c>
      <c r="C1145" t="s">
        <v>2700</v>
      </c>
      <c r="D1145" t="s">
        <v>4940</v>
      </c>
      <c r="E1145" t="s">
        <v>2246</v>
      </c>
      <c r="G1145" t="s">
        <v>2237</v>
      </c>
      <c r="H1145" t="s">
        <v>4938</v>
      </c>
    </row>
    <row r="1146" spans="1:8">
      <c r="A1146" t="s">
        <v>4941</v>
      </c>
      <c r="B1146" t="s">
        <v>4942</v>
      </c>
      <c r="C1146" t="s">
        <v>2750</v>
      </c>
      <c r="D1146" t="s">
        <v>4943</v>
      </c>
      <c r="E1146" t="s">
        <v>2250</v>
      </c>
      <c r="G1146" t="s">
        <v>2228</v>
      </c>
      <c r="H1146" t="s">
        <v>4941</v>
      </c>
    </row>
    <row r="1147" spans="1:8">
      <c r="A1147" t="s">
        <v>4944</v>
      </c>
      <c r="B1147" t="s">
        <v>4945</v>
      </c>
      <c r="C1147" t="s">
        <v>2254</v>
      </c>
      <c r="D1147" t="s">
        <v>4946</v>
      </c>
      <c r="E1147" t="s">
        <v>2254</v>
      </c>
      <c r="G1147" t="s">
        <v>2237</v>
      </c>
      <c r="H1147" t="s">
        <v>4944</v>
      </c>
    </row>
    <row r="1148" spans="1:8">
      <c r="A1148" t="s">
        <v>848</v>
      </c>
      <c r="B1148" t="s">
        <v>4947</v>
      </c>
      <c r="C1148" t="s">
        <v>2382</v>
      </c>
      <c r="D1148" t="s">
        <v>4948</v>
      </c>
      <c r="E1148" t="s">
        <v>2382</v>
      </c>
      <c r="G1148" t="s">
        <v>2237</v>
      </c>
      <c r="H1148" t="s">
        <v>848</v>
      </c>
    </row>
    <row r="1149" spans="1:8">
      <c r="A1149" t="s">
        <v>4949</v>
      </c>
      <c r="B1149" t="s">
        <v>4950</v>
      </c>
      <c r="C1149" t="s">
        <v>2375</v>
      </c>
      <c r="G1149" t="s">
        <v>2237</v>
      </c>
      <c r="H1149" t="s">
        <v>4949</v>
      </c>
    </row>
    <row r="1150" spans="1:8">
      <c r="A1150" t="s">
        <v>4951</v>
      </c>
      <c r="B1150" t="s">
        <v>4952</v>
      </c>
      <c r="C1150" t="s">
        <v>4953</v>
      </c>
      <c r="D1150" t="s">
        <v>4954</v>
      </c>
      <c r="E1150" t="s">
        <v>2248</v>
      </c>
      <c r="F1150" t="s">
        <v>4955</v>
      </c>
      <c r="G1150" t="s">
        <v>7446</v>
      </c>
      <c r="H1150" t="s">
        <v>4951</v>
      </c>
    </row>
    <row r="1151" spans="1:8">
      <c r="A1151" t="s">
        <v>4956</v>
      </c>
      <c r="B1151" t="s">
        <v>4957</v>
      </c>
      <c r="C1151" t="s">
        <v>2242</v>
      </c>
      <c r="D1151" t="s">
        <v>4925</v>
      </c>
      <c r="E1151" t="s">
        <v>2250</v>
      </c>
      <c r="G1151" t="s">
        <v>2228</v>
      </c>
      <c r="H1151" t="s">
        <v>4956</v>
      </c>
    </row>
    <row r="1152" spans="1:8">
      <c r="A1152" t="s">
        <v>4958</v>
      </c>
      <c r="B1152" t="s">
        <v>4959</v>
      </c>
      <c r="C1152" t="s">
        <v>2230</v>
      </c>
      <c r="D1152" t="s">
        <v>3498</v>
      </c>
      <c r="E1152" t="s">
        <v>2350</v>
      </c>
      <c r="G1152" t="s">
        <v>2237</v>
      </c>
      <c r="H1152" t="s">
        <v>4958</v>
      </c>
    </row>
    <row r="1153" spans="1:8">
      <c r="A1153" t="s">
        <v>4960</v>
      </c>
      <c r="B1153" t="s">
        <v>4961</v>
      </c>
      <c r="C1153" t="s">
        <v>2254</v>
      </c>
      <c r="G1153" t="s">
        <v>2228</v>
      </c>
      <c r="H1153" t="s">
        <v>4960</v>
      </c>
    </row>
    <row r="1154" spans="1:8">
      <c r="A1154" t="s">
        <v>4962</v>
      </c>
      <c r="B1154" t="s">
        <v>4963</v>
      </c>
      <c r="C1154" t="s">
        <v>2413</v>
      </c>
      <c r="D1154" t="s">
        <v>4964</v>
      </c>
      <c r="E1154" t="s">
        <v>2321</v>
      </c>
      <c r="G1154" t="s">
        <v>2228</v>
      </c>
      <c r="H1154" t="s">
        <v>4962</v>
      </c>
    </row>
    <row r="1155" spans="1:8">
      <c r="A1155" t="s">
        <v>4965</v>
      </c>
      <c r="B1155" t="s">
        <v>4966</v>
      </c>
      <c r="C1155" t="s">
        <v>2559</v>
      </c>
      <c r="D1155" t="s">
        <v>4967</v>
      </c>
      <c r="E1155" t="s">
        <v>2270</v>
      </c>
      <c r="F1155" t="s">
        <v>4968</v>
      </c>
      <c r="G1155" t="s">
        <v>2223</v>
      </c>
      <c r="H1155" t="s">
        <v>4965</v>
      </c>
    </row>
    <row r="1156" spans="1:8">
      <c r="A1156" t="s">
        <v>855</v>
      </c>
      <c r="B1156" t="s">
        <v>4969</v>
      </c>
      <c r="C1156" t="s">
        <v>2230</v>
      </c>
      <c r="G1156" t="s">
        <v>2237</v>
      </c>
      <c r="H1156" t="s">
        <v>855</v>
      </c>
    </row>
    <row r="1157" spans="1:8">
      <c r="A1157" t="s">
        <v>7535</v>
      </c>
      <c r="B1157" t="s">
        <v>7536</v>
      </c>
      <c r="C1157" t="s">
        <v>2225</v>
      </c>
      <c r="G1157" t="s">
        <v>2228</v>
      </c>
      <c r="H1157" t="s">
        <v>7535</v>
      </c>
    </row>
    <row r="1158" spans="1:8">
      <c r="A1158" t="s">
        <v>4970</v>
      </c>
      <c r="B1158" t="s">
        <v>4971</v>
      </c>
      <c r="C1158" t="s">
        <v>2276</v>
      </c>
      <c r="D1158" t="s">
        <v>4972</v>
      </c>
      <c r="E1158" t="s">
        <v>2225</v>
      </c>
      <c r="G1158" t="s">
        <v>2228</v>
      </c>
      <c r="H1158" t="s">
        <v>4970</v>
      </c>
    </row>
    <row r="1159" spans="1:8">
      <c r="A1159" t="s">
        <v>857</v>
      </c>
      <c r="B1159" t="s">
        <v>4975</v>
      </c>
      <c r="C1159" t="s">
        <v>2225</v>
      </c>
      <c r="G1159" t="s">
        <v>2237</v>
      </c>
      <c r="H1159" t="s">
        <v>857</v>
      </c>
    </row>
    <row r="1160" spans="1:8">
      <c r="A1160" t="s">
        <v>864</v>
      </c>
      <c r="B1160" t="s">
        <v>4976</v>
      </c>
      <c r="C1160" t="s">
        <v>2700</v>
      </c>
      <c r="G1160" t="s">
        <v>2228</v>
      </c>
      <c r="H1160" t="s">
        <v>864</v>
      </c>
    </row>
    <row r="1161" spans="1:8">
      <c r="A1161" t="s">
        <v>7537</v>
      </c>
      <c r="B1161" t="s">
        <v>7538</v>
      </c>
      <c r="C1161" t="s">
        <v>2270</v>
      </c>
      <c r="D1161" t="s">
        <v>4984</v>
      </c>
      <c r="E1161" t="s">
        <v>2270</v>
      </c>
      <c r="G1161" t="s">
        <v>2237</v>
      </c>
      <c r="H1161" t="s">
        <v>7537</v>
      </c>
    </row>
    <row r="1162" spans="1:8">
      <c r="A1162" t="s">
        <v>4977</v>
      </c>
      <c r="B1162" t="s">
        <v>4978</v>
      </c>
      <c r="C1162" t="s">
        <v>2246</v>
      </c>
      <c r="G1162" t="s">
        <v>7630</v>
      </c>
      <c r="H1162" t="s">
        <v>4977</v>
      </c>
    </row>
    <row r="1163" spans="1:8">
      <c r="A1163" t="s">
        <v>4979</v>
      </c>
      <c r="B1163" t="s">
        <v>4980</v>
      </c>
      <c r="C1163" t="s">
        <v>2270</v>
      </c>
      <c r="D1163" t="s">
        <v>4981</v>
      </c>
      <c r="E1163" t="s">
        <v>2270</v>
      </c>
      <c r="G1163" t="s">
        <v>2237</v>
      </c>
      <c r="H1163" t="s">
        <v>4979</v>
      </c>
    </row>
    <row r="1164" spans="1:8">
      <c r="A1164" t="s">
        <v>4982</v>
      </c>
      <c r="B1164" t="s">
        <v>4983</v>
      </c>
      <c r="C1164" t="s">
        <v>2270</v>
      </c>
      <c r="D1164" t="s">
        <v>4984</v>
      </c>
      <c r="E1164" t="s">
        <v>2270</v>
      </c>
      <c r="G1164" t="s">
        <v>2237</v>
      </c>
      <c r="H1164" t="s">
        <v>4982</v>
      </c>
    </row>
    <row r="1165" spans="1:8">
      <c r="A1165" t="s">
        <v>860</v>
      </c>
      <c r="B1165" t="s">
        <v>4985</v>
      </c>
      <c r="C1165" t="s">
        <v>3133</v>
      </c>
      <c r="D1165" t="s">
        <v>4986</v>
      </c>
      <c r="E1165" t="s">
        <v>3133</v>
      </c>
      <c r="F1165" t="s">
        <v>4987</v>
      </c>
      <c r="G1165" t="s">
        <v>7446</v>
      </c>
      <c r="H1165" t="s">
        <v>860</v>
      </c>
    </row>
    <row r="1166" spans="1:8">
      <c r="A1166" t="s">
        <v>7539</v>
      </c>
      <c r="B1166" t="s">
        <v>7540</v>
      </c>
      <c r="C1166" t="s">
        <v>2242</v>
      </c>
      <c r="D1166" t="s">
        <v>7541</v>
      </c>
      <c r="E1166" t="s">
        <v>2227</v>
      </c>
      <c r="G1166" t="s">
        <v>2237</v>
      </c>
      <c r="H1166" t="s">
        <v>7539</v>
      </c>
    </row>
    <row r="1167" spans="1:8">
      <c r="A1167" t="s">
        <v>861</v>
      </c>
      <c r="B1167" t="s">
        <v>4988</v>
      </c>
      <c r="C1167" t="s">
        <v>2294</v>
      </c>
      <c r="D1167" t="s">
        <v>4989</v>
      </c>
      <c r="E1167" t="s">
        <v>2232</v>
      </c>
      <c r="G1167" t="s">
        <v>2237</v>
      </c>
      <c r="H1167" t="s">
        <v>861</v>
      </c>
    </row>
    <row r="1168" spans="1:8">
      <c r="A1168" t="s">
        <v>862</v>
      </c>
      <c r="B1168" t="s">
        <v>4990</v>
      </c>
      <c r="C1168" t="s">
        <v>2250</v>
      </c>
      <c r="D1168" t="s">
        <v>4991</v>
      </c>
      <c r="E1168" t="s">
        <v>2232</v>
      </c>
      <c r="G1168" t="s">
        <v>2228</v>
      </c>
      <c r="H1168" t="s">
        <v>862</v>
      </c>
    </row>
    <row r="1169" spans="1:8">
      <c r="A1169" t="s">
        <v>863</v>
      </c>
      <c r="B1169" t="s">
        <v>4992</v>
      </c>
      <c r="C1169" t="s">
        <v>2750</v>
      </c>
      <c r="G1169" t="s">
        <v>2237</v>
      </c>
      <c r="H1169" t="s">
        <v>863</v>
      </c>
    </row>
    <row r="1170" spans="1:8">
      <c r="A1170" t="s">
        <v>865</v>
      </c>
      <c r="B1170" t="s">
        <v>4993</v>
      </c>
      <c r="C1170" t="s">
        <v>2242</v>
      </c>
      <c r="D1170" t="s">
        <v>4994</v>
      </c>
      <c r="E1170" t="s">
        <v>2321</v>
      </c>
      <c r="G1170" t="s">
        <v>2237</v>
      </c>
      <c r="H1170" t="s">
        <v>865</v>
      </c>
    </row>
    <row r="1171" spans="1:8">
      <c r="A1171" t="s">
        <v>866</v>
      </c>
      <c r="B1171" t="s">
        <v>4995</v>
      </c>
      <c r="C1171" t="s">
        <v>2227</v>
      </c>
      <c r="G1171" t="s">
        <v>2237</v>
      </c>
      <c r="H1171" t="s">
        <v>866</v>
      </c>
    </row>
    <row r="1172" spans="1:8">
      <c r="A1172" t="s">
        <v>867</v>
      </c>
      <c r="B1172" t="s">
        <v>4996</v>
      </c>
      <c r="C1172" t="s">
        <v>2407</v>
      </c>
      <c r="G1172" t="s">
        <v>2237</v>
      </c>
      <c r="H1172" t="s">
        <v>867</v>
      </c>
    </row>
    <row r="1173" spans="1:8">
      <c r="A1173" t="s">
        <v>1669</v>
      </c>
      <c r="B1173" t="s">
        <v>4997</v>
      </c>
      <c r="C1173" t="s">
        <v>2407</v>
      </c>
      <c r="G1173" t="s">
        <v>2304</v>
      </c>
      <c r="H1173" t="s">
        <v>1669</v>
      </c>
    </row>
    <row r="1174" spans="1:8">
      <c r="A1174" t="s">
        <v>868</v>
      </c>
      <c r="B1174" t="s">
        <v>4998</v>
      </c>
      <c r="C1174" t="s">
        <v>2528</v>
      </c>
      <c r="G1174" t="s">
        <v>2237</v>
      </c>
      <c r="H1174" t="s">
        <v>868</v>
      </c>
    </row>
    <row r="1175" spans="1:8">
      <c r="A1175" t="s">
        <v>869</v>
      </c>
      <c r="B1175" t="s">
        <v>4999</v>
      </c>
      <c r="C1175" t="s">
        <v>2405</v>
      </c>
      <c r="D1175" t="s">
        <v>5000</v>
      </c>
      <c r="E1175" t="s">
        <v>2362</v>
      </c>
      <c r="G1175" t="s">
        <v>2228</v>
      </c>
      <c r="H1175" t="s">
        <v>869</v>
      </c>
    </row>
    <row r="1176" spans="1:8">
      <c r="A1176" t="s">
        <v>870</v>
      </c>
      <c r="B1176" t="s">
        <v>5001</v>
      </c>
      <c r="C1176" t="s">
        <v>2750</v>
      </c>
      <c r="D1176" t="s">
        <v>5002</v>
      </c>
      <c r="E1176" t="s">
        <v>2250</v>
      </c>
      <c r="F1176" t="s">
        <v>5003</v>
      </c>
      <c r="G1176" t="s">
        <v>7446</v>
      </c>
      <c r="H1176" t="s">
        <v>870</v>
      </c>
    </row>
    <row r="1177" spans="1:8">
      <c r="A1177" t="s">
        <v>871</v>
      </c>
      <c r="B1177" t="s">
        <v>5004</v>
      </c>
      <c r="C1177" t="s">
        <v>2246</v>
      </c>
      <c r="D1177" t="s">
        <v>5005</v>
      </c>
      <c r="E1177" t="s">
        <v>2246</v>
      </c>
      <c r="G1177" t="s">
        <v>2237</v>
      </c>
      <c r="H1177" t="s">
        <v>871</v>
      </c>
    </row>
    <row r="1178" spans="1:8">
      <c r="A1178" t="s">
        <v>873</v>
      </c>
      <c r="B1178" t="s">
        <v>5006</v>
      </c>
      <c r="C1178" t="s">
        <v>2246</v>
      </c>
      <c r="D1178" t="s">
        <v>5007</v>
      </c>
      <c r="E1178" t="s">
        <v>2246</v>
      </c>
      <c r="G1178" t="s">
        <v>2237</v>
      </c>
      <c r="H1178" t="s">
        <v>873</v>
      </c>
    </row>
    <row r="1179" spans="1:8">
      <c r="A1179" t="s">
        <v>1806</v>
      </c>
      <c r="B1179" t="s">
        <v>5008</v>
      </c>
      <c r="C1179" t="s">
        <v>2230</v>
      </c>
      <c r="G1179" t="s">
        <v>2228</v>
      </c>
      <c r="H1179" t="s">
        <v>1806</v>
      </c>
    </row>
    <row r="1180" spans="1:8">
      <c r="A1180" t="s">
        <v>875</v>
      </c>
      <c r="B1180" t="s">
        <v>5009</v>
      </c>
      <c r="C1180" t="s">
        <v>2270</v>
      </c>
      <c r="D1180" t="s">
        <v>5010</v>
      </c>
      <c r="E1180" t="s">
        <v>2270</v>
      </c>
      <c r="G1180" t="s">
        <v>2237</v>
      </c>
      <c r="H1180" t="s">
        <v>875</v>
      </c>
    </row>
    <row r="1181" spans="1:8">
      <c r="A1181" t="s">
        <v>876</v>
      </c>
      <c r="B1181" t="s">
        <v>5011</v>
      </c>
      <c r="C1181" t="s">
        <v>2364</v>
      </c>
      <c r="D1181" t="s">
        <v>5012</v>
      </c>
      <c r="E1181" t="s">
        <v>2364</v>
      </c>
      <c r="G1181" t="s">
        <v>2228</v>
      </c>
      <c r="H1181" t="s">
        <v>876</v>
      </c>
    </row>
    <row r="1182" spans="1:8">
      <c r="A1182" t="s">
        <v>877</v>
      </c>
      <c r="B1182" t="s">
        <v>5013</v>
      </c>
      <c r="C1182" t="s">
        <v>2944</v>
      </c>
      <c r="G1182" t="s">
        <v>2228</v>
      </c>
      <c r="H1182" t="s">
        <v>877</v>
      </c>
    </row>
    <row r="1183" spans="1:8">
      <c r="A1183" t="s">
        <v>5014</v>
      </c>
      <c r="B1183" t="s">
        <v>5015</v>
      </c>
      <c r="C1183" t="s">
        <v>2270</v>
      </c>
      <c r="D1183" t="s">
        <v>5010</v>
      </c>
      <c r="E1183" t="s">
        <v>2270</v>
      </c>
      <c r="G1183" t="s">
        <v>2304</v>
      </c>
      <c r="H1183" t="s">
        <v>5014</v>
      </c>
    </row>
    <row r="1184" spans="1:8">
      <c r="A1184" t="s">
        <v>878</v>
      </c>
      <c r="B1184" t="s">
        <v>5016</v>
      </c>
      <c r="C1184" t="s">
        <v>2270</v>
      </c>
      <c r="D1184" t="s">
        <v>5017</v>
      </c>
      <c r="E1184" t="s">
        <v>2270</v>
      </c>
      <c r="F1184" t="s">
        <v>5018</v>
      </c>
      <c r="G1184" t="s">
        <v>7446</v>
      </c>
      <c r="H1184" t="s">
        <v>878</v>
      </c>
    </row>
    <row r="1185" spans="1:8">
      <c r="A1185" t="s">
        <v>874</v>
      </c>
      <c r="B1185" t="s">
        <v>5019</v>
      </c>
      <c r="C1185" t="s">
        <v>2319</v>
      </c>
      <c r="D1185" t="s">
        <v>5020</v>
      </c>
      <c r="E1185" t="s">
        <v>2321</v>
      </c>
      <c r="F1185" t="s">
        <v>5021</v>
      </c>
      <c r="G1185" t="s">
        <v>2223</v>
      </c>
      <c r="H1185" t="s">
        <v>874</v>
      </c>
    </row>
    <row r="1186" spans="1:8">
      <c r="A1186" t="s">
        <v>879</v>
      </c>
      <c r="B1186" t="s">
        <v>5022</v>
      </c>
      <c r="C1186" t="s">
        <v>2220</v>
      </c>
      <c r="D1186" t="s">
        <v>5023</v>
      </c>
      <c r="E1186" t="s">
        <v>2340</v>
      </c>
      <c r="F1186" t="s">
        <v>5024</v>
      </c>
      <c r="G1186" t="s">
        <v>7446</v>
      </c>
      <c r="H1186" t="s">
        <v>879</v>
      </c>
    </row>
    <row r="1187" spans="1:8">
      <c r="A1187" t="s">
        <v>5025</v>
      </c>
      <c r="B1187" t="s">
        <v>5022</v>
      </c>
      <c r="C1187" t="s">
        <v>2490</v>
      </c>
      <c r="D1187" t="s">
        <v>4628</v>
      </c>
      <c r="E1187" t="s">
        <v>2407</v>
      </c>
      <c r="F1187" t="s">
        <v>4629</v>
      </c>
      <c r="G1187" t="s">
        <v>7446</v>
      </c>
      <c r="H1187" t="s">
        <v>5025</v>
      </c>
    </row>
    <row r="1188" spans="1:8">
      <c r="A1188" t="s">
        <v>880</v>
      </c>
      <c r="B1188" t="s">
        <v>5026</v>
      </c>
      <c r="C1188" t="s">
        <v>5027</v>
      </c>
      <c r="G1188" t="s">
        <v>2228</v>
      </c>
      <c r="H1188" t="s">
        <v>880</v>
      </c>
    </row>
    <row r="1189" spans="1:8">
      <c r="A1189" t="s">
        <v>7542</v>
      </c>
      <c r="B1189" t="s">
        <v>7543</v>
      </c>
      <c r="C1189" t="s">
        <v>2248</v>
      </c>
      <c r="D1189" t="s">
        <v>7544</v>
      </c>
      <c r="E1189" t="s">
        <v>2344</v>
      </c>
      <c r="F1189" t="s">
        <v>7545</v>
      </c>
      <c r="G1189" t="s">
        <v>7446</v>
      </c>
      <c r="H1189" t="s">
        <v>7542</v>
      </c>
    </row>
    <row r="1190" spans="1:8">
      <c r="A1190" t="s">
        <v>881</v>
      </c>
      <c r="B1190" t="s">
        <v>5031</v>
      </c>
      <c r="C1190" t="s">
        <v>2242</v>
      </c>
      <c r="D1190" t="s">
        <v>5032</v>
      </c>
      <c r="E1190" t="s">
        <v>5033</v>
      </c>
      <c r="G1190" t="s">
        <v>2304</v>
      </c>
      <c r="H1190" t="s">
        <v>881</v>
      </c>
    </row>
    <row r="1191" spans="1:8">
      <c r="A1191" t="s">
        <v>882</v>
      </c>
      <c r="B1191" t="s">
        <v>5034</v>
      </c>
      <c r="C1191" t="s">
        <v>2700</v>
      </c>
      <c r="D1191" t="s">
        <v>5035</v>
      </c>
      <c r="E1191" t="s">
        <v>2700</v>
      </c>
      <c r="F1191" t="s">
        <v>5036</v>
      </c>
      <c r="G1191" t="s">
        <v>7446</v>
      </c>
      <c r="H1191" t="s">
        <v>882</v>
      </c>
    </row>
    <row r="1192" spans="1:8">
      <c r="A1192" t="s">
        <v>883</v>
      </c>
      <c r="B1192" t="s">
        <v>5037</v>
      </c>
      <c r="C1192" t="s">
        <v>2469</v>
      </c>
      <c r="D1192" t="s">
        <v>5038</v>
      </c>
      <c r="E1192" t="s">
        <v>2469</v>
      </c>
      <c r="F1192" t="s">
        <v>5039</v>
      </c>
      <c r="G1192" t="s">
        <v>7446</v>
      </c>
      <c r="H1192" t="s">
        <v>883</v>
      </c>
    </row>
    <row r="1193" spans="1:8">
      <c r="A1193" t="s">
        <v>5040</v>
      </c>
      <c r="B1193" t="s">
        <v>5041</v>
      </c>
      <c r="C1193" t="s">
        <v>5042</v>
      </c>
      <c r="G1193" t="s">
        <v>2228</v>
      </c>
      <c r="H1193" t="s">
        <v>5040</v>
      </c>
    </row>
    <row r="1194" spans="1:8">
      <c r="A1194" t="s">
        <v>885</v>
      </c>
      <c r="B1194" t="s">
        <v>5043</v>
      </c>
      <c r="C1194" t="s">
        <v>2225</v>
      </c>
      <c r="D1194" t="s">
        <v>5044</v>
      </c>
      <c r="E1194" t="s">
        <v>2225</v>
      </c>
      <c r="G1194" t="s">
        <v>2237</v>
      </c>
      <c r="H1194" t="s">
        <v>885</v>
      </c>
    </row>
    <row r="1195" spans="1:8">
      <c r="A1195" t="s">
        <v>5045</v>
      </c>
      <c r="B1195" t="s">
        <v>5046</v>
      </c>
      <c r="C1195" t="s">
        <v>2350</v>
      </c>
      <c r="G1195" t="s">
        <v>2237</v>
      </c>
      <c r="H1195" t="s">
        <v>5045</v>
      </c>
    </row>
    <row r="1196" spans="1:8">
      <c r="A1196" t="s">
        <v>886</v>
      </c>
      <c r="B1196" t="s">
        <v>5047</v>
      </c>
      <c r="C1196" t="s">
        <v>2225</v>
      </c>
      <c r="D1196" t="s">
        <v>5044</v>
      </c>
      <c r="E1196" t="s">
        <v>2225</v>
      </c>
      <c r="G1196" t="s">
        <v>7473</v>
      </c>
      <c r="H1196" t="s">
        <v>886</v>
      </c>
    </row>
    <row r="1197" spans="1:8">
      <c r="A1197" t="s">
        <v>887</v>
      </c>
      <c r="B1197" t="s">
        <v>5048</v>
      </c>
      <c r="C1197" t="s">
        <v>2254</v>
      </c>
      <c r="G1197" t="s">
        <v>2237</v>
      </c>
      <c r="H1197" t="s">
        <v>887</v>
      </c>
    </row>
    <row r="1198" spans="1:8">
      <c r="A1198" t="s">
        <v>888</v>
      </c>
      <c r="B1198" t="s">
        <v>5049</v>
      </c>
      <c r="C1198" t="s">
        <v>2242</v>
      </c>
      <c r="D1198" t="s">
        <v>5050</v>
      </c>
      <c r="E1198" t="s">
        <v>2230</v>
      </c>
      <c r="F1198" t="s">
        <v>5051</v>
      </c>
      <c r="G1198" t="s">
        <v>7446</v>
      </c>
      <c r="H1198" t="s">
        <v>888</v>
      </c>
    </row>
    <row r="1199" spans="1:8">
      <c r="A1199" t="s">
        <v>1670</v>
      </c>
      <c r="B1199" t="s">
        <v>5052</v>
      </c>
      <c r="C1199" t="s">
        <v>2242</v>
      </c>
      <c r="G1199" t="s">
        <v>2228</v>
      </c>
      <c r="H1199" t="s">
        <v>1670</v>
      </c>
    </row>
    <row r="1200" spans="1:8">
      <c r="A1200" t="s">
        <v>890</v>
      </c>
      <c r="B1200" t="s">
        <v>5053</v>
      </c>
      <c r="C1200" t="s">
        <v>2242</v>
      </c>
      <c r="D1200" t="s">
        <v>5054</v>
      </c>
      <c r="E1200" t="s">
        <v>2242</v>
      </c>
      <c r="G1200" t="s">
        <v>2237</v>
      </c>
      <c r="H1200" t="s">
        <v>890</v>
      </c>
    </row>
    <row r="1201" spans="1:8">
      <c r="A1201" t="s">
        <v>893</v>
      </c>
      <c r="B1201" t="s">
        <v>5059</v>
      </c>
      <c r="C1201" t="s">
        <v>2671</v>
      </c>
      <c r="D1201" t="s">
        <v>5060</v>
      </c>
      <c r="E1201" t="s">
        <v>5061</v>
      </c>
      <c r="G1201" t="s">
        <v>2237</v>
      </c>
      <c r="H1201" t="s">
        <v>893</v>
      </c>
    </row>
    <row r="1202" spans="1:8">
      <c r="A1202" t="s">
        <v>894</v>
      </c>
      <c r="B1202" t="s">
        <v>5062</v>
      </c>
      <c r="C1202" t="s">
        <v>2407</v>
      </c>
      <c r="D1202" t="s">
        <v>5063</v>
      </c>
      <c r="E1202" t="s">
        <v>2407</v>
      </c>
      <c r="F1202" t="s">
        <v>5064</v>
      </c>
      <c r="G1202" t="s">
        <v>7446</v>
      </c>
      <c r="H1202" t="s">
        <v>894</v>
      </c>
    </row>
    <row r="1203" spans="1:8">
      <c r="A1203" t="s">
        <v>5065</v>
      </c>
      <c r="B1203" t="s">
        <v>5066</v>
      </c>
      <c r="C1203" t="s">
        <v>2407</v>
      </c>
      <c r="D1203" t="s">
        <v>5067</v>
      </c>
      <c r="E1203" t="s">
        <v>2321</v>
      </c>
      <c r="G1203" t="s">
        <v>2237</v>
      </c>
      <c r="H1203" t="s">
        <v>5065</v>
      </c>
    </row>
    <row r="1204" spans="1:8">
      <c r="A1204" t="s">
        <v>895</v>
      </c>
      <c r="B1204" t="s">
        <v>5068</v>
      </c>
      <c r="C1204" t="s">
        <v>2230</v>
      </c>
      <c r="D1204" t="s">
        <v>5069</v>
      </c>
      <c r="E1204" t="s">
        <v>2244</v>
      </c>
      <c r="F1204" t="s">
        <v>5070</v>
      </c>
      <c r="G1204" t="s">
        <v>7446</v>
      </c>
      <c r="H1204" t="s">
        <v>895</v>
      </c>
    </row>
    <row r="1205" spans="1:8">
      <c r="A1205" t="s">
        <v>5071</v>
      </c>
      <c r="B1205" t="s">
        <v>5072</v>
      </c>
      <c r="C1205" t="s">
        <v>2250</v>
      </c>
      <c r="G1205" t="s">
        <v>2237</v>
      </c>
      <c r="H1205" t="s">
        <v>5071</v>
      </c>
    </row>
    <row r="1206" spans="1:8">
      <c r="A1206" t="s">
        <v>896</v>
      </c>
      <c r="B1206" t="s">
        <v>5073</v>
      </c>
      <c r="C1206" t="s">
        <v>2250</v>
      </c>
      <c r="D1206" t="s">
        <v>5074</v>
      </c>
      <c r="G1206" t="s">
        <v>2237</v>
      </c>
      <c r="H1206" t="s">
        <v>896</v>
      </c>
    </row>
    <row r="1207" spans="1:8">
      <c r="A1207" t="s">
        <v>1671</v>
      </c>
      <c r="B1207" t="s">
        <v>5075</v>
      </c>
      <c r="C1207" t="s">
        <v>2250</v>
      </c>
      <c r="G1207" t="s">
        <v>2237</v>
      </c>
      <c r="H1207" t="s">
        <v>1671</v>
      </c>
    </row>
    <row r="1208" spans="1:8">
      <c r="A1208" t="s">
        <v>897</v>
      </c>
      <c r="B1208" t="s">
        <v>5076</v>
      </c>
      <c r="C1208" t="s">
        <v>2230</v>
      </c>
      <c r="D1208" t="s">
        <v>5077</v>
      </c>
      <c r="E1208" t="s">
        <v>5078</v>
      </c>
      <c r="G1208" t="s">
        <v>2237</v>
      </c>
      <c r="H1208" t="s">
        <v>897</v>
      </c>
    </row>
    <row r="1209" spans="1:8">
      <c r="A1209" t="s">
        <v>5079</v>
      </c>
      <c r="B1209" t="s">
        <v>5080</v>
      </c>
      <c r="C1209" t="s">
        <v>2248</v>
      </c>
      <c r="D1209" t="s">
        <v>5081</v>
      </c>
      <c r="E1209" t="s">
        <v>2321</v>
      </c>
      <c r="G1209" t="s">
        <v>2237</v>
      </c>
      <c r="H1209" t="s">
        <v>5079</v>
      </c>
    </row>
    <row r="1210" spans="1:8">
      <c r="A1210" t="s">
        <v>898</v>
      </c>
      <c r="B1210" t="s">
        <v>5082</v>
      </c>
      <c r="C1210" t="s">
        <v>2225</v>
      </c>
      <c r="D1210" t="s">
        <v>5083</v>
      </c>
      <c r="E1210" t="s">
        <v>2225</v>
      </c>
      <c r="G1210" t="s">
        <v>2237</v>
      </c>
      <c r="H1210" t="s">
        <v>898</v>
      </c>
    </row>
    <row r="1211" spans="1:8">
      <c r="A1211" t="s">
        <v>900</v>
      </c>
      <c r="B1211" t="s">
        <v>5084</v>
      </c>
      <c r="C1211" t="s">
        <v>2340</v>
      </c>
      <c r="G1211" t="s">
        <v>2237</v>
      </c>
      <c r="H1211" t="s">
        <v>900</v>
      </c>
    </row>
    <row r="1212" spans="1:8">
      <c r="A1212" t="s">
        <v>901</v>
      </c>
      <c r="B1212" t="s">
        <v>5085</v>
      </c>
      <c r="C1212" t="s">
        <v>2417</v>
      </c>
      <c r="D1212" t="s">
        <v>5086</v>
      </c>
      <c r="E1212" t="s">
        <v>2227</v>
      </c>
      <c r="F1212" t="s">
        <v>5087</v>
      </c>
      <c r="G1212" t="s">
        <v>7446</v>
      </c>
      <c r="H1212" t="s">
        <v>901</v>
      </c>
    </row>
    <row r="1213" spans="1:8">
      <c r="A1213" t="s">
        <v>899</v>
      </c>
      <c r="B1213" t="s">
        <v>5088</v>
      </c>
      <c r="C1213" t="s">
        <v>2675</v>
      </c>
      <c r="D1213" t="s">
        <v>5089</v>
      </c>
      <c r="E1213" t="s">
        <v>2232</v>
      </c>
      <c r="G1213" t="s">
        <v>2237</v>
      </c>
      <c r="H1213" t="s">
        <v>899</v>
      </c>
    </row>
    <row r="1214" spans="1:8">
      <c r="A1214" t="s">
        <v>5090</v>
      </c>
      <c r="B1214" t="s">
        <v>5091</v>
      </c>
      <c r="C1214" t="s">
        <v>4069</v>
      </c>
      <c r="D1214" t="s">
        <v>3225</v>
      </c>
      <c r="E1214" t="s">
        <v>2700</v>
      </c>
      <c r="G1214" t="s">
        <v>2237</v>
      </c>
      <c r="H1214" t="s">
        <v>5090</v>
      </c>
    </row>
    <row r="1215" spans="1:8">
      <c r="A1215" t="s">
        <v>902</v>
      </c>
      <c r="B1215" t="s">
        <v>5092</v>
      </c>
      <c r="C1215" t="s">
        <v>2254</v>
      </c>
      <c r="D1215" t="s">
        <v>5093</v>
      </c>
      <c r="E1215" t="s">
        <v>2321</v>
      </c>
      <c r="G1215" t="s">
        <v>2237</v>
      </c>
      <c r="H1215" t="s">
        <v>902</v>
      </c>
    </row>
    <row r="1216" spans="1:8">
      <c r="A1216" t="s">
        <v>5094</v>
      </c>
      <c r="B1216" t="s">
        <v>5095</v>
      </c>
      <c r="C1216" t="s">
        <v>2230</v>
      </c>
      <c r="G1216" t="s">
        <v>2228</v>
      </c>
      <c r="H1216" t="s">
        <v>5094</v>
      </c>
    </row>
    <row r="1217" spans="1:8">
      <c r="A1217" t="s">
        <v>5096</v>
      </c>
      <c r="B1217" t="s">
        <v>5097</v>
      </c>
      <c r="C1217" t="s">
        <v>5098</v>
      </c>
      <c r="D1217" t="s">
        <v>5099</v>
      </c>
      <c r="E1217" t="s">
        <v>2244</v>
      </c>
      <c r="F1217" t="s">
        <v>5100</v>
      </c>
      <c r="G1217" t="s">
        <v>7446</v>
      </c>
      <c r="H1217" t="s">
        <v>5096</v>
      </c>
    </row>
    <row r="1218" spans="1:8">
      <c r="A1218" t="s">
        <v>905</v>
      </c>
      <c r="B1218" t="s">
        <v>5101</v>
      </c>
      <c r="C1218" t="s">
        <v>2319</v>
      </c>
      <c r="D1218" t="s">
        <v>5102</v>
      </c>
      <c r="E1218" t="s">
        <v>2250</v>
      </c>
      <c r="G1218" t="s">
        <v>2237</v>
      </c>
      <c r="H1218" t="s">
        <v>905</v>
      </c>
    </row>
    <row r="1219" spans="1:8">
      <c r="A1219" t="s">
        <v>907</v>
      </c>
      <c r="B1219" t="s">
        <v>5106</v>
      </c>
      <c r="C1219" t="s">
        <v>2225</v>
      </c>
      <c r="G1219" t="s">
        <v>2228</v>
      </c>
      <c r="H1219" t="s">
        <v>907</v>
      </c>
    </row>
    <row r="1220" spans="1:8">
      <c r="A1220" t="s">
        <v>908</v>
      </c>
      <c r="B1220" t="s">
        <v>5107</v>
      </c>
      <c r="C1220" t="s">
        <v>2750</v>
      </c>
      <c r="D1220" t="s">
        <v>5108</v>
      </c>
      <c r="E1220" t="s">
        <v>2750</v>
      </c>
      <c r="G1220" t="s">
        <v>2237</v>
      </c>
      <c r="H1220" t="s">
        <v>908</v>
      </c>
    </row>
    <row r="1221" spans="1:8">
      <c r="A1221" t="s">
        <v>5109</v>
      </c>
      <c r="B1221" t="s">
        <v>5110</v>
      </c>
      <c r="C1221" t="s">
        <v>2248</v>
      </c>
      <c r="D1221" t="s">
        <v>5111</v>
      </c>
      <c r="E1221" t="s">
        <v>2321</v>
      </c>
      <c r="G1221" t="s">
        <v>2237</v>
      </c>
      <c r="H1221" t="s">
        <v>5109</v>
      </c>
    </row>
    <row r="1222" spans="1:8">
      <c r="A1222" t="s">
        <v>910</v>
      </c>
      <c r="B1222" t="s">
        <v>5112</v>
      </c>
      <c r="C1222" t="s">
        <v>2852</v>
      </c>
      <c r="D1222" t="s">
        <v>5113</v>
      </c>
      <c r="E1222" t="s">
        <v>2321</v>
      </c>
      <c r="G1222" t="s">
        <v>2228</v>
      </c>
      <c r="H1222" t="s">
        <v>910</v>
      </c>
    </row>
    <row r="1223" spans="1:8">
      <c r="A1223" t="s">
        <v>912</v>
      </c>
      <c r="B1223" t="s">
        <v>5116</v>
      </c>
      <c r="C1223" t="s">
        <v>2340</v>
      </c>
      <c r="D1223" t="s">
        <v>5117</v>
      </c>
      <c r="E1223" t="s">
        <v>2340</v>
      </c>
      <c r="F1223" t="s">
        <v>5118</v>
      </c>
      <c r="G1223" t="s">
        <v>7446</v>
      </c>
      <c r="H1223" t="s">
        <v>912</v>
      </c>
    </row>
    <row r="1224" spans="1:8">
      <c r="A1224" t="s">
        <v>913</v>
      </c>
      <c r="B1224" t="s">
        <v>5119</v>
      </c>
      <c r="C1224" t="s">
        <v>2272</v>
      </c>
      <c r="D1224" t="s">
        <v>5120</v>
      </c>
      <c r="E1224" t="s">
        <v>2272</v>
      </c>
      <c r="F1224" t="s">
        <v>5121</v>
      </c>
      <c r="G1224" t="s">
        <v>7446</v>
      </c>
      <c r="H1224" t="s">
        <v>913</v>
      </c>
    </row>
    <row r="1225" spans="1:8">
      <c r="A1225" t="s">
        <v>914</v>
      </c>
      <c r="B1225" t="s">
        <v>5119</v>
      </c>
      <c r="C1225" t="s">
        <v>2244</v>
      </c>
      <c r="G1225" t="s">
        <v>2237</v>
      </c>
      <c r="H1225" t="s">
        <v>914</v>
      </c>
    </row>
    <row r="1226" spans="1:8">
      <c r="A1226" t="s">
        <v>915</v>
      </c>
      <c r="B1226" t="s">
        <v>5122</v>
      </c>
      <c r="C1226" t="s">
        <v>2246</v>
      </c>
      <c r="D1226" t="s">
        <v>5123</v>
      </c>
      <c r="E1226" t="s">
        <v>2246</v>
      </c>
      <c r="G1226" t="s">
        <v>2237</v>
      </c>
      <c r="H1226" t="s">
        <v>915</v>
      </c>
    </row>
    <row r="1227" spans="1:8">
      <c r="A1227" t="s">
        <v>1672</v>
      </c>
      <c r="B1227" t="s">
        <v>5124</v>
      </c>
      <c r="C1227" t="s">
        <v>2270</v>
      </c>
      <c r="G1227" t="s">
        <v>2237</v>
      </c>
      <c r="H1227" t="s">
        <v>1672</v>
      </c>
    </row>
    <row r="1228" spans="1:8">
      <c r="A1228" t="s">
        <v>5125</v>
      </c>
      <c r="B1228" t="s">
        <v>5126</v>
      </c>
      <c r="C1228" t="s">
        <v>2270</v>
      </c>
      <c r="D1228" t="s">
        <v>5127</v>
      </c>
      <c r="E1228" t="s">
        <v>2270</v>
      </c>
      <c r="G1228" t="s">
        <v>2237</v>
      </c>
      <c r="H1228" t="s">
        <v>5125</v>
      </c>
    </row>
    <row r="1229" spans="1:8">
      <c r="A1229" t="s">
        <v>916</v>
      </c>
      <c r="B1229" t="s">
        <v>5128</v>
      </c>
      <c r="C1229" t="s">
        <v>2324</v>
      </c>
      <c r="D1229" t="s">
        <v>5129</v>
      </c>
      <c r="E1229" t="s">
        <v>2324</v>
      </c>
      <c r="G1229" t="s">
        <v>2237</v>
      </c>
      <c r="H1229" t="s">
        <v>916</v>
      </c>
    </row>
    <row r="1230" spans="1:8">
      <c r="A1230" t="s">
        <v>917</v>
      </c>
      <c r="B1230" t="s">
        <v>5130</v>
      </c>
      <c r="C1230" t="s">
        <v>2232</v>
      </c>
      <c r="G1230" t="s">
        <v>2237</v>
      </c>
      <c r="H1230" t="s">
        <v>917</v>
      </c>
    </row>
    <row r="1231" spans="1:8">
      <c r="A1231" t="s">
        <v>918</v>
      </c>
      <c r="B1231" t="s">
        <v>5131</v>
      </c>
      <c r="C1231" t="s">
        <v>2242</v>
      </c>
      <c r="G1231" t="s">
        <v>2237</v>
      </c>
      <c r="H1231" t="s">
        <v>918</v>
      </c>
    </row>
    <row r="1232" spans="1:8">
      <c r="A1232" t="s">
        <v>919</v>
      </c>
      <c r="B1232" t="s">
        <v>5132</v>
      </c>
      <c r="C1232" t="s">
        <v>2230</v>
      </c>
      <c r="D1232" t="s">
        <v>5133</v>
      </c>
      <c r="E1232" t="s">
        <v>2230</v>
      </c>
      <c r="G1232" t="s">
        <v>2237</v>
      </c>
      <c r="H1232" t="s">
        <v>919</v>
      </c>
    </row>
    <row r="1233" spans="1:8">
      <c r="A1233" t="s">
        <v>920</v>
      </c>
      <c r="B1233" t="s">
        <v>5134</v>
      </c>
      <c r="C1233" t="s">
        <v>2377</v>
      </c>
      <c r="D1233" t="s">
        <v>5135</v>
      </c>
      <c r="E1233" t="s">
        <v>2250</v>
      </c>
      <c r="G1233" t="s">
        <v>2237</v>
      </c>
      <c r="H1233" t="s">
        <v>920</v>
      </c>
    </row>
    <row r="1234" spans="1:8">
      <c r="A1234" t="s">
        <v>921</v>
      </c>
      <c r="B1234" t="s">
        <v>5136</v>
      </c>
      <c r="C1234" t="s">
        <v>2230</v>
      </c>
      <c r="D1234" t="s">
        <v>5137</v>
      </c>
      <c r="E1234" t="s">
        <v>2230</v>
      </c>
      <c r="G1234" t="s">
        <v>7473</v>
      </c>
      <c r="H1234" t="s">
        <v>921</v>
      </c>
    </row>
    <row r="1235" spans="1:8">
      <c r="A1235" t="s">
        <v>1673</v>
      </c>
      <c r="B1235" t="s">
        <v>5138</v>
      </c>
      <c r="C1235" t="s">
        <v>2242</v>
      </c>
      <c r="G1235" t="s">
        <v>2228</v>
      </c>
      <c r="H1235" t="s">
        <v>1673</v>
      </c>
    </row>
    <row r="1236" spans="1:8">
      <c r="A1236" t="s">
        <v>922</v>
      </c>
      <c r="B1236" t="s">
        <v>5139</v>
      </c>
      <c r="C1236" t="s">
        <v>2830</v>
      </c>
      <c r="D1236" t="s">
        <v>5140</v>
      </c>
      <c r="E1236" t="s">
        <v>3230</v>
      </c>
      <c r="G1236" t="s">
        <v>2237</v>
      </c>
      <c r="H1236" t="s">
        <v>922</v>
      </c>
    </row>
    <row r="1237" spans="1:8">
      <c r="A1237" t="s">
        <v>5141</v>
      </c>
      <c r="B1237" t="s">
        <v>5142</v>
      </c>
      <c r="C1237" t="s">
        <v>2248</v>
      </c>
      <c r="G1237" t="s">
        <v>2237</v>
      </c>
      <c r="H1237" t="s">
        <v>5141</v>
      </c>
    </row>
    <row r="1238" spans="1:8">
      <c r="A1238" t="s">
        <v>923</v>
      </c>
      <c r="B1238" t="s">
        <v>5143</v>
      </c>
      <c r="C1238" t="s">
        <v>2382</v>
      </c>
      <c r="D1238" t="s">
        <v>5144</v>
      </c>
      <c r="E1238" t="s">
        <v>2382</v>
      </c>
      <c r="G1238" t="s">
        <v>2237</v>
      </c>
      <c r="H1238" t="s">
        <v>923</v>
      </c>
    </row>
    <row r="1239" spans="1:8">
      <c r="A1239" t="s">
        <v>5145</v>
      </c>
      <c r="B1239" t="s">
        <v>5146</v>
      </c>
      <c r="C1239" t="s">
        <v>2230</v>
      </c>
      <c r="D1239" t="s">
        <v>5147</v>
      </c>
      <c r="E1239" t="s">
        <v>2375</v>
      </c>
      <c r="G1239" t="s">
        <v>2237</v>
      </c>
      <c r="H1239" t="s">
        <v>5145</v>
      </c>
    </row>
    <row r="1240" spans="1:8">
      <c r="A1240" t="s">
        <v>5148</v>
      </c>
      <c r="B1240" t="s">
        <v>5149</v>
      </c>
      <c r="C1240" t="s">
        <v>2248</v>
      </c>
      <c r="D1240" t="s">
        <v>5150</v>
      </c>
      <c r="E1240" t="s">
        <v>2232</v>
      </c>
      <c r="G1240" t="s">
        <v>2237</v>
      </c>
      <c r="H1240" t="s">
        <v>5148</v>
      </c>
    </row>
    <row r="1241" spans="1:8">
      <c r="A1241" t="s">
        <v>924</v>
      </c>
      <c r="B1241" t="s">
        <v>5151</v>
      </c>
      <c r="C1241" t="s">
        <v>3178</v>
      </c>
      <c r="D1241" t="s">
        <v>5152</v>
      </c>
      <c r="E1241" t="s">
        <v>2344</v>
      </c>
      <c r="G1241" t="s">
        <v>2228</v>
      </c>
      <c r="H1241" t="s">
        <v>924</v>
      </c>
    </row>
    <row r="1242" spans="1:8">
      <c r="A1242" t="s">
        <v>7700</v>
      </c>
      <c r="B1242" t="s">
        <v>7701</v>
      </c>
      <c r="C1242" t="s">
        <v>7702</v>
      </c>
      <c r="D1242" t="s">
        <v>7703</v>
      </c>
      <c r="E1242" t="s">
        <v>7704</v>
      </c>
      <c r="F1242" t="s">
        <v>7705</v>
      </c>
      <c r="G1242" t="s">
        <v>7446</v>
      </c>
      <c r="H1242" t="s">
        <v>7700</v>
      </c>
    </row>
    <row r="1243" spans="1:8">
      <c r="A1243" t="s">
        <v>925</v>
      </c>
      <c r="B1243" t="s">
        <v>5153</v>
      </c>
      <c r="C1243" t="s">
        <v>2270</v>
      </c>
      <c r="D1243" t="s">
        <v>5154</v>
      </c>
      <c r="E1243" t="s">
        <v>2227</v>
      </c>
      <c r="G1243" t="s">
        <v>2228</v>
      </c>
      <c r="H1243" t="s">
        <v>925</v>
      </c>
    </row>
    <row r="1244" spans="1:8">
      <c r="A1244" t="s">
        <v>926</v>
      </c>
      <c r="B1244" t="s">
        <v>5155</v>
      </c>
      <c r="C1244" t="s">
        <v>2242</v>
      </c>
      <c r="D1244" t="s">
        <v>5156</v>
      </c>
      <c r="E1244" t="s">
        <v>2242</v>
      </c>
      <c r="G1244" t="s">
        <v>2228</v>
      </c>
      <c r="H1244" t="s">
        <v>926</v>
      </c>
    </row>
    <row r="1245" spans="1:8">
      <c r="A1245" t="s">
        <v>927</v>
      </c>
      <c r="B1245" t="s">
        <v>5157</v>
      </c>
      <c r="C1245" t="s">
        <v>2428</v>
      </c>
      <c r="G1245" t="s">
        <v>2237</v>
      </c>
      <c r="H1245" t="s">
        <v>927</v>
      </c>
    </row>
    <row r="1246" spans="1:8">
      <c r="A1246" t="s">
        <v>5158</v>
      </c>
      <c r="B1246" t="s">
        <v>5159</v>
      </c>
      <c r="C1246" t="s">
        <v>2230</v>
      </c>
      <c r="D1246" t="s">
        <v>5160</v>
      </c>
      <c r="E1246" t="s">
        <v>2321</v>
      </c>
      <c r="F1246" t="s">
        <v>5161</v>
      </c>
      <c r="G1246" t="s">
        <v>7446</v>
      </c>
      <c r="H1246" t="s">
        <v>5158</v>
      </c>
    </row>
    <row r="1247" spans="1:8">
      <c r="A1247" t="s">
        <v>5162</v>
      </c>
      <c r="B1247" t="s">
        <v>5163</v>
      </c>
      <c r="C1247" t="s">
        <v>3153</v>
      </c>
      <c r="G1247" t="s">
        <v>2237</v>
      </c>
      <c r="H1247" t="s">
        <v>5162</v>
      </c>
    </row>
    <row r="1248" spans="1:8">
      <c r="A1248" t="s">
        <v>929</v>
      </c>
      <c r="B1248" t="s">
        <v>5164</v>
      </c>
      <c r="C1248" t="s">
        <v>2246</v>
      </c>
      <c r="D1248" t="s">
        <v>5165</v>
      </c>
      <c r="E1248" t="s">
        <v>2321</v>
      </c>
      <c r="G1248" t="s">
        <v>2237</v>
      </c>
      <c r="H1248" t="s">
        <v>929</v>
      </c>
    </row>
    <row r="1249" spans="1:8">
      <c r="A1249" t="s">
        <v>5166</v>
      </c>
      <c r="B1249" t="s">
        <v>5167</v>
      </c>
      <c r="C1249" t="s">
        <v>2272</v>
      </c>
      <c r="D1249" t="s">
        <v>5168</v>
      </c>
      <c r="E1249" t="s">
        <v>4410</v>
      </c>
      <c r="F1249" t="s">
        <v>5169</v>
      </c>
      <c r="G1249" t="s">
        <v>7446</v>
      </c>
      <c r="H1249" t="s">
        <v>5166</v>
      </c>
    </row>
    <row r="1250" spans="1:8">
      <c r="A1250" t="s">
        <v>930</v>
      </c>
      <c r="B1250" t="s">
        <v>5170</v>
      </c>
      <c r="C1250" t="s">
        <v>2242</v>
      </c>
      <c r="D1250" t="s">
        <v>5171</v>
      </c>
      <c r="E1250" t="s">
        <v>5172</v>
      </c>
      <c r="G1250" t="s">
        <v>2237</v>
      </c>
      <c r="H1250" t="s">
        <v>930</v>
      </c>
    </row>
    <row r="1251" spans="1:8">
      <c r="A1251" t="s">
        <v>1675</v>
      </c>
      <c r="B1251" t="s">
        <v>5173</v>
      </c>
      <c r="C1251" t="s">
        <v>2225</v>
      </c>
      <c r="D1251" t="s">
        <v>5174</v>
      </c>
      <c r="E1251" t="s">
        <v>2225</v>
      </c>
      <c r="G1251" t="s">
        <v>2237</v>
      </c>
      <c r="H1251" t="s">
        <v>1675</v>
      </c>
    </row>
    <row r="1252" spans="1:8">
      <c r="A1252" t="s">
        <v>931</v>
      </c>
      <c r="B1252" t="s">
        <v>5175</v>
      </c>
      <c r="C1252" t="s">
        <v>2270</v>
      </c>
      <c r="D1252" t="s">
        <v>5176</v>
      </c>
      <c r="E1252" t="s">
        <v>2270</v>
      </c>
      <c r="G1252" t="s">
        <v>2237</v>
      </c>
      <c r="H1252" t="s">
        <v>931</v>
      </c>
    </row>
    <row r="1253" spans="1:8">
      <c r="A1253" t="s">
        <v>932</v>
      </c>
      <c r="B1253" t="s">
        <v>5177</v>
      </c>
      <c r="C1253" t="s">
        <v>4410</v>
      </c>
      <c r="D1253" t="s">
        <v>5178</v>
      </c>
      <c r="E1253" t="s">
        <v>2232</v>
      </c>
      <c r="G1253" t="s">
        <v>2237</v>
      </c>
      <c r="H1253" t="s">
        <v>932</v>
      </c>
    </row>
    <row r="1254" spans="1:8">
      <c r="A1254" t="s">
        <v>933</v>
      </c>
      <c r="B1254" t="s">
        <v>5179</v>
      </c>
      <c r="C1254" t="s">
        <v>2242</v>
      </c>
      <c r="D1254" t="s">
        <v>5180</v>
      </c>
      <c r="E1254" t="s">
        <v>2250</v>
      </c>
      <c r="G1254" t="s">
        <v>2237</v>
      </c>
      <c r="H1254" t="s">
        <v>933</v>
      </c>
    </row>
    <row r="1255" spans="1:8">
      <c r="A1255" t="s">
        <v>934</v>
      </c>
      <c r="B1255" t="s">
        <v>5181</v>
      </c>
      <c r="C1255" t="s">
        <v>2319</v>
      </c>
      <c r="D1255" t="s">
        <v>5182</v>
      </c>
      <c r="E1255" t="s">
        <v>2250</v>
      </c>
      <c r="G1255" t="s">
        <v>2237</v>
      </c>
      <c r="H1255" t="s">
        <v>934</v>
      </c>
    </row>
    <row r="1256" spans="1:8">
      <c r="A1256" t="s">
        <v>935</v>
      </c>
      <c r="B1256" t="s">
        <v>5183</v>
      </c>
      <c r="C1256" t="s">
        <v>2254</v>
      </c>
      <c r="G1256" t="s">
        <v>2237</v>
      </c>
      <c r="H1256" t="s">
        <v>935</v>
      </c>
    </row>
    <row r="1257" spans="1:8">
      <c r="A1257" t="s">
        <v>1779</v>
      </c>
      <c r="B1257" t="s">
        <v>5184</v>
      </c>
      <c r="C1257" t="s">
        <v>2340</v>
      </c>
      <c r="D1257" t="s">
        <v>5185</v>
      </c>
      <c r="E1257" t="s">
        <v>2321</v>
      </c>
      <c r="G1257" t="s">
        <v>2237</v>
      </c>
      <c r="H1257" t="s">
        <v>1779</v>
      </c>
    </row>
    <row r="1258" spans="1:8">
      <c r="A1258" t="s">
        <v>936</v>
      </c>
      <c r="B1258" t="s">
        <v>5186</v>
      </c>
      <c r="C1258" t="s">
        <v>2944</v>
      </c>
      <c r="D1258" t="s">
        <v>5187</v>
      </c>
      <c r="E1258" t="s">
        <v>2250</v>
      </c>
      <c r="G1258" t="s">
        <v>2228</v>
      </c>
      <c r="H1258" t="s">
        <v>936</v>
      </c>
    </row>
    <row r="1259" spans="1:8">
      <c r="A1259" t="s">
        <v>5188</v>
      </c>
      <c r="B1259" t="s">
        <v>5189</v>
      </c>
      <c r="C1259" t="s">
        <v>2230</v>
      </c>
      <c r="D1259" t="s">
        <v>5190</v>
      </c>
      <c r="E1259" t="s">
        <v>2227</v>
      </c>
      <c r="G1259" t="s">
        <v>2237</v>
      </c>
      <c r="H1259" t="s">
        <v>5188</v>
      </c>
    </row>
    <row r="1260" spans="1:8">
      <c r="A1260" t="s">
        <v>938</v>
      </c>
      <c r="B1260" t="s">
        <v>5191</v>
      </c>
      <c r="C1260" t="s">
        <v>2250</v>
      </c>
      <c r="D1260" t="s">
        <v>5192</v>
      </c>
      <c r="E1260" t="s">
        <v>2250</v>
      </c>
      <c r="G1260" t="s">
        <v>2237</v>
      </c>
      <c r="H1260" t="s">
        <v>938</v>
      </c>
    </row>
    <row r="1261" spans="1:8">
      <c r="A1261" t="s">
        <v>939</v>
      </c>
      <c r="B1261" t="s">
        <v>5193</v>
      </c>
      <c r="C1261" t="s">
        <v>2244</v>
      </c>
      <c r="D1261" t="s">
        <v>5194</v>
      </c>
      <c r="E1261" t="s">
        <v>2244</v>
      </c>
      <c r="F1261" t="s">
        <v>5195</v>
      </c>
      <c r="G1261" t="s">
        <v>7446</v>
      </c>
      <c r="H1261" t="s">
        <v>939</v>
      </c>
    </row>
    <row r="1262" spans="1:8">
      <c r="A1262" t="s">
        <v>5196</v>
      </c>
      <c r="B1262" t="s">
        <v>5197</v>
      </c>
      <c r="C1262" t="s">
        <v>3123</v>
      </c>
      <c r="D1262" t="s">
        <v>5198</v>
      </c>
      <c r="E1262" t="s">
        <v>3123</v>
      </c>
      <c r="G1262" t="s">
        <v>2237</v>
      </c>
      <c r="H1262" t="s">
        <v>5196</v>
      </c>
    </row>
    <row r="1263" spans="1:8">
      <c r="A1263" t="s">
        <v>941</v>
      </c>
      <c r="B1263" t="s">
        <v>5199</v>
      </c>
      <c r="C1263" t="s">
        <v>2340</v>
      </c>
      <c r="D1263" t="s">
        <v>5200</v>
      </c>
      <c r="E1263" t="s">
        <v>2230</v>
      </c>
      <c r="G1263" t="s">
        <v>2237</v>
      </c>
      <c r="H1263" t="s">
        <v>941</v>
      </c>
    </row>
    <row r="1264" spans="1:8">
      <c r="A1264" t="s">
        <v>5201</v>
      </c>
      <c r="B1264" t="s">
        <v>5202</v>
      </c>
      <c r="C1264" t="s">
        <v>2230</v>
      </c>
      <c r="G1264" t="s">
        <v>2228</v>
      </c>
      <c r="H1264" t="s">
        <v>5201</v>
      </c>
    </row>
    <row r="1265" spans="1:8">
      <c r="A1265" t="s">
        <v>942</v>
      </c>
      <c r="B1265" t="s">
        <v>5203</v>
      </c>
      <c r="C1265" t="s">
        <v>2230</v>
      </c>
      <c r="D1265" t="s">
        <v>5204</v>
      </c>
      <c r="E1265" t="s">
        <v>2230</v>
      </c>
      <c r="F1265" t="s">
        <v>5205</v>
      </c>
      <c r="G1265" t="s">
        <v>7446</v>
      </c>
      <c r="H1265" t="s">
        <v>942</v>
      </c>
    </row>
    <row r="1266" spans="1:8">
      <c r="A1266" t="s">
        <v>943</v>
      </c>
      <c r="B1266" t="s">
        <v>5206</v>
      </c>
      <c r="C1266" t="s">
        <v>2259</v>
      </c>
      <c r="D1266" t="s">
        <v>5207</v>
      </c>
      <c r="E1266" t="s">
        <v>2250</v>
      </c>
      <c r="G1266" t="s">
        <v>2237</v>
      </c>
      <c r="H1266" t="s">
        <v>943</v>
      </c>
    </row>
    <row r="1267" spans="1:8">
      <c r="A1267" t="s">
        <v>767</v>
      </c>
      <c r="B1267" t="s">
        <v>5211</v>
      </c>
      <c r="C1267" t="s">
        <v>2266</v>
      </c>
      <c r="D1267" t="s">
        <v>5212</v>
      </c>
      <c r="E1267" t="s">
        <v>2232</v>
      </c>
      <c r="F1267" t="s">
        <v>5213</v>
      </c>
      <c r="G1267" t="s">
        <v>7446</v>
      </c>
      <c r="H1267" t="s">
        <v>767</v>
      </c>
    </row>
    <row r="1268" spans="1:8">
      <c r="A1268" t="s">
        <v>945</v>
      </c>
      <c r="B1268" t="s">
        <v>5214</v>
      </c>
      <c r="C1268" t="s">
        <v>2944</v>
      </c>
      <c r="D1268" t="s">
        <v>7706</v>
      </c>
      <c r="E1268" t="s">
        <v>2232</v>
      </c>
      <c r="G1268" t="s">
        <v>2237</v>
      </c>
      <c r="H1268" t="s">
        <v>945</v>
      </c>
    </row>
    <row r="1269" spans="1:8">
      <c r="A1269" t="s">
        <v>946</v>
      </c>
      <c r="B1269" t="s">
        <v>5218</v>
      </c>
      <c r="C1269" t="s">
        <v>2944</v>
      </c>
      <c r="D1269" t="s">
        <v>3391</v>
      </c>
      <c r="E1269" t="s">
        <v>3133</v>
      </c>
      <c r="F1269" t="s">
        <v>3392</v>
      </c>
      <c r="G1269" t="s">
        <v>7446</v>
      </c>
      <c r="H1269" t="s">
        <v>946</v>
      </c>
    </row>
    <row r="1270" spans="1:8">
      <c r="A1270" t="s">
        <v>947</v>
      </c>
      <c r="B1270" t="s">
        <v>5219</v>
      </c>
      <c r="C1270" t="s">
        <v>2242</v>
      </c>
      <c r="G1270" t="s">
        <v>2237</v>
      </c>
      <c r="H1270" t="s">
        <v>947</v>
      </c>
    </row>
    <row r="1271" spans="1:8">
      <c r="A1271" t="s">
        <v>948</v>
      </c>
      <c r="B1271" t="s">
        <v>5220</v>
      </c>
      <c r="C1271" t="s">
        <v>2242</v>
      </c>
      <c r="D1271" t="s">
        <v>5221</v>
      </c>
      <c r="E1271" t="s">
        <v>2242</v>
      </c>
      <c r="G1271" t="s">
        <v>2237</v>
      </c>
      <c r="H1271" t="s">
        <v>948</v>
      </c>
    </row>
    <row r="1272" spans="1:8">
      <c r="A1272" t="s">
        <v>1677</v>
      </c>
      <c r="B1272" t="s">
        <v>5222</v>
      </c>
      <c r="C1272" t="s">
        <v>2225</v>
      </c>
      <c r="G1272" t="s">
        <v>2237</v>
      </c>
      <c r="H1272" t="s">
        <v>1677</v>
      </c>
    </row>
    <row r="1273" spans="1:8">
      <c r="A1273" t="s">
        <v>949</v>
      </c>
      <c r="B1273" t="s">
        <v>5223</v>
      </c>
      <c r="C1273" t="s">
        <v>2225</v>
      </c>
      <c r="D1273" t="s">
        <v>5224</v>
      </c>
      <c r="E1273" t="s">
        <v>2225</v>
      </c>
      <c r="G1273" t="s">
        <v>2237</v>
      </c>
      <c r="H1273" t="s">
        <v>949</v>
      </c>
    </row>
    <row r="1274" spans="1:8">
      <c r="A1274" t="s">
        <v>950</v>
      </c>
      <c r="B1274" t="s">
        <v>5225</v>
      </c>
      <c r="C1274" t="s">
        <v>2319</v>
      </c>
      <c r="G1274" t="s">
        <v>2237</v>
      </c>
      <c r="H1274" t="s">
        <v>950</v>
      </c>
    </row>
    <row r="1275" spans="1:8">
      <c r="A1275" t="s">
        <v>951</v>
      </c>
      <c r="B1275" t="s">
        <v>5226</v>
      </c>
      <c r="C1275" t="s">
        <v>2428</v>
      </c>
      <c r="D1275" t="s">
        <v>5227</v>
      </c>
      <c r="E1275" t="s">
        <v>2250</v>
      </c>
      <c r="G1275" t="s">
        <v>2237</v>
      </c>
      <c r="H1275" t="s">
        <v>951</v>
      </c>
    </row>
    <row r="1276" spans="1:8">
      <c r="A1276" t="s">
        <v>953</v>
      </c>
      <c r="B1276" t="s">
        <v>5228</v>
      </c>
      <c r="C1276" t="s">
        <v>2675</v>
      </c>
      <c r="D1276" t="s">
        <v>5229</v>
      </c>
      <c r="E1276" t="s">
        <v>2675</v>
      </c>
      <c r="G1276" t="s">
        <v>2237</v>
      </c>
      <c r="H1276" t="s">
        <v>953</v>
      </c>
    </row>
    <row r="1277" spans="1:8">
      <c r="A1277" t="s">
        <v>1678</v>
      </c>
      <c r="B1277" t="s">
        <v>5230</v>
      </c>
      <c r="C1277" t="s">
        <v>2242</v>
      </c>
      <c r="G1277" t="s">
        <v>2237</v>
      </c>
      <c r="H1277" t="s">
        <v>1678</v>
      </c>
    </row>
    <row r="1278" spans="1:8">
      <c r="A1278" t="s">
        <v>954</v>
      </c>
      <c r="B1278" t="s">
        <v>5231</v>
      </c>
      <c r="C1278" t="s">
        <v>2242</v>
      </c>
      <c r="D1278" t="s">
        <v>5232</v>
      </c>
      <c r="E1278" t="s">
        <v>2232</v>
      </c>
      <c r="F1278" t="s">
        <v>5233</v>
      </c>
      <c r="G1278" t="s">
        <v>7446</v>
      </c>
      <c r="H1278" t="s">
        <v>954</v>
      </c>
    </row>
    <row r="1279" spans="1:8">
      <c r="A1279" t="s">
        <v>955</v>
      </c>
      <c r="B1279" t="s">
        <v>5234</v>
      </c>
      <c r="C1279" t="s">
        <v>2340</v>
      </c>
      <c r="D1279" t="s">
        <v>5235</v>
      </c>
      <c r="E1279" t="s">
        <v>2340</v>
      </c>
      <c r="G1279" t="s">
        <v>2237</v>
      </c>
      <c r="H1279" t="s">
        <v>955</v>
      </c>
    </row>
    <row r="1280" spans="1:8">
      <c r="A1280" t="s">
        <v>956</v>
      </c>
      <c r="B1280" t="s">
        <v>5239</v>
      </c>
      <c r="C1280" t="s">
        <v>2340</v>
      </c>
      <c r="D1280" t="s">
        <v>5240</v>
      </c>
      <c r="E1280" t="s">
        <v>2377</v>
      </c>
      <c r="G1280" t="s">
        <v>2237</v>
      </c>
      <c r="H1280" t="s">
        <v>956</v>
      </c>
    </row>
    <row r="1281" spans="1:8">
      <c r="A1281" t="s">
        <v>1807</v>
      </c>
      <c r="B1281" t="s">
        <v>7546</v>
      </c>
      <c r="C1281" t="s">
        <v>2227</v>
      </c>
      <c r="G1281" t="s">
        <v>2228</v>
      </c>
      <c r="H1281" t="s">
        <v>1807</v>
      </c>
    </row>
    <row r="1282" spans="1:8">
      <c r="A1282" t="s">
        <v>957</v>
      </c>
      <c r="B1282" t="s">
        <v>5241</v>
      </c>
      <c r="C1282" t="s">
        <v>2227</v>
      </c>
      <c r="G1282" t="s">
        <v>2237</v>
      </c>
      <c r="H1282" t="s">
        <v>957</v>
      </c>
    </row>
    <row r="1283" spans="1:8">
      <c r="A1283" t="s">
        <v>958</v>
      </c>
      <c r="B1283" t="s">
        <v>5242</v>
      </c>
      <c r="C1283" t="s">
        <v>2852</v>
      </c>
      <c r="D1283" t="s">
        <v>5243</v>
      </c>
      <c r="E1283" t="s">
        <v>2266</v>
      </c>
      <c r="G1283" t="s">
        <v>2228</v>
      </c>
      <c r="H1283" t="s">
        <v>958</v>
      </c>
    </row>
    <row r="1284" spans="1:8">
      <c r="A1284" t="s">
        <v>959</v>
      </c>
      <c r="B1284" t="s">
        <v>5244</v>
      </c>
      <c r="C1284" t="s">
        <v>2250</v>
      </c>
      <c r="D1284" t="s">
        <v>5245</v>
      </c>
      <c r="E1284" t="s">
        <v>2321</v>
      </c>
      <c r="G1284" t="s">
        <v>2237</v>
      </c>
      <c r="H1284" t="s">
        <v>959</v>
      </c>
    </row>
    <row r="1285" spans="1:8">
      <c r="A1285" t="s">
        <v>5246</v>
      </c>
      <c r="B1285" t="s">
        <v>5247</v>
      </c>
      <c r="C1285" t="s">
        <v>5248</v>
      </c>
      <c r="D1285" t="s">
        <v>5249</v>
      </c>
      <c r="E1285" t="s">
        <v>2679</v>
      </c>
      <c r="F1285" t="s">
        <v>5250</v>
      </c>
      <c r="G1285" t="s">
        <v>7446</v>
      </c>
      <c r="H1285" t="s">
        <v>5246</v>
      </c>
    </row>
    <row r="1286" spans="1:8">
      <c r="A1286" t="s">
        <v>960</v>
      </c>
      <c r="B1286" t="s">
        <v>5251</v>
      </c>
      <c r="C1286" t="s">
        <v>2944</v>
      </c>
      <c r="D1286" t="s">
        <v>5252</v>
      </c>
      <c r="E1286" t="s">
        <v>2364</v>
      </c>
      <c r="G1286" t="s">
        <v>2237</v>
      </c>
      <c r="H1286" t="s">
        <v>960</v>
      </c>
    </row>
    <row r="1287" spans="1:8">
      <c r="A1287" t="s">
        <v>961</v>
      </c>
      <c r="B1287" t="s">
        <v>5253</v>
      </c>
      <c r="C1287" t="s">
        <v>2259</v>
      </c>
      <c r="D1287" t="s">
        <v>5254</v>
      </c>
      <c r="E1287" t="s">
        <v>2227</v>
      </c>
      <c r="G1287" t="s">
        <v>2237</v>
      </c>
      <c r="H1287" t="s">
        <v>961</v>
      </c>
    </row>
    <row r="1288" spans="1:8">
      <c r="A1288" t="s">
        <v>962</v>
      </c>
      <c r="B1288" t="s">
        <v>5255</v>
      </c>
      <c r="C1288" t="s">
        <v>2270</v>
      </c>
      <c r="G1288" t="s">
        <v>2228</v>
      </c>
      <c r="H1288" t="s">
        <v>962</v>
      </c>
    </row>
    <row r="1289" spans="1:8">
      <c r="A1289" t="s">
        <v>963</v>
      </c>
      <c r="B1289" t="s">
        <v>5256</v>
      </c>
      <c r="C1289" t="s">
        <v>2242</v>
      </c>
      <c r="D1289" t="s">
        <v>5257</v>
      </c>
      <c r="E1289" t="s">
        <v>2407</v>
      </c>
      <c r="G1289" t="s">
        <v>2237</v>
      </c>
      <c r="H1289" t="s">
        <v>963</v>
      </c>
    </row>
    <row r="1290" spans="1:8">
      <c r="A1290" t="s">
        <v>1780</v>
      </c>
      <c r="B1290" t="s">
        <v>7547</v>
      </c>
      <c r="C1290" t="s">
        <v>5098</v>
      </c>
      <c r="G1290" t="s">
        <v>2237</v>
      </c>
      <c r="H1290" t="s">
        <v>1780</v>
      </c>
    </row>
    <row r="1291" spans="1:8">
      <c r="A1291" t="s">
        <v>5258</v>
      </c>
      <c r="B1291" t="s">
        <v>5259</v>
      </c>
      <c r="C1291" t="s">
        <v>2266</v>
      </c>
      <c r="D1291" t="s">
        <v>5260</v>
      </c>
      <c r="E1291" t="s">
        <v>2375</v>
      </c>
      <c r="G1291" t="s">
        <v>2237</v>
      </c>
      <c r="H1291" t="s">
        <v>5258</v>
      </c>
    </row>
    <row r="1292" spans="1:8">
      <c r="A1292" t="s">
        <v>5261</v>
      </c>
      <c r="B1292" t="s">
        <v>5262</v>
      </c>
      <c r="C1292" t="s">
        <v>2266</v>
      </c>
      <c r="D1292" t="s">
        <v>5263</v>
      </c>
      <c r="E1292" t="s">
        <v>2266</v>
      </c>
      <c r="G1292" t="s">
        <v>2237</v>
      </c>
      <c r="H1292" t="s">
        <v>5261</v>
      </c>
    </row>
    <row r="1293" spans="1:8">
      <c r="A1293" t="s">
        <v>967</v>
      </c>
      <c r="B1293" t="s">
        <v>5264</v>
      </c>
      <c r="C1293" t="s">
        <v>2375</v>
      </c>
      <c r="G1293" t="s">
        <v>2237</v>
      </c>
      <c r="H1293" t="s">
        <v>967</v>
      </c>
    </row>
    <row r="1294" spans="1:8">
      <c r="A1294" t="s">
        <v>964</v>
      </c>
      <c r="B1294" t="s">
        <v>5265</v>
      </c>
      <c r="C1294" t="s">
        <v>2286</v>
      </c>
      <c r="D1294" t="s">
        <v>5266</v>
      </c>
      <c r="E1294" t="s">
        <v>5267</v>
      </c>
      <c r="G1294" t="s">
        <v>2237</v>
      </c>
      <c r="H1294" t="s">
        <v>964</v>
      </c>
    </row>
    <row r="1295" spans="1:8">
      <c r="A1295" t="s">
        <v>1781</v>
      </c>
      <c r="B1295" t="s">
        <v>5268</v>
      </c>
      <c r="C1295" t="s">
        <v>2321</v>
      </c>
      <c r="D1295" t="s">
        <v>3572</v>
      </c>
      <c r="E1295" t="s">
        <v>2321</v>
      </c>
      <c r="F1295" t="s">
        <v>3573</v>
      </c>
      <c r="G1295" t="s">
        <v>7446</v>
      </c>
      <c r="H1295" t="s">
        <v>1781</v>
      </c>
    </row>
    <row r="1296" spans="1:8">
      <c r="A1296" t="s">
        <v>965</v>
      </c>
      <c r="B1296" t="s">
        <v>5269</v>
      </c>
      <c r="C1296" t="s">
        <v>2232</v>
      </c>
      <c r="D1296" t="s">
        <v>5270</v>
      </c>
      <c r="E1296" t="s">
        <v>2232</v>
      </c>
      <c r="G1296" t="s">
        <v>2228</v>
      </c>
      <c r="H1296" t="s">
        <v>965</v>
      </c>
    </row>
    <row r="1297" spans="1:8">
      <c r="A1297" t="s">
        <v>966</v>
      </c>
      <c r="B1297" t="s">
        <v>5271</v>
      </c>
      <c r="C1297" t="s">
        <v>2242</v>
      </c>
      <c r="D1297" t="s">
        <v>4060</v>
      </c>
      <c r="E1297" t="s">
        <v>2321</v>
      </c>
      <c r="G1297" t="s">
        <v>7446</v>
      </c>
      <c r="H1297" t="s">
        <v>966</v>
      </c>
    </row>
    <row r="1298" spans="1:8">
      <c r="A1298" t="s">
        <v>5272</v>
      </c>
      <c r="B1298" t="s">
        <v>5273</v>
      </c>
      <c r="C1298" t="s">
        <v>2242</v>
      </c>
      <c r="D1298" t="s">
        <v>4060</v>
      </c>
      <c r="E1298" t="s">
        <v>2321</v>
      </c>
      <c r="G1298" t="s">
        <v>2304</v>
      </c>
      <c r="H1298" t="s">
        <v>5272</v>
      </c>
    </row>
    <row r="1299" spans="1:8">
      <c r="A1299" t="s">
        <v>5274</v>
      </c>
      <c r="B1299" t="s">
        <v>5275</v>
      </c>
      <c r="C1299" t="s">
        <v>2377</v>
      </c>
      <c r="D1299" t="s">
        <v>5276</v>
      </c>
      <c r="E1299" t="s">
        <v>2377</v>
      </c>
      <c r="F1299" t="s">
        <v>5277</v>
      </c>
      <c r="G1299" t="s">
        <v>2223</v>
      </c>
      <c r="H1299" t="s">
        <v>5274</v>
      </c>
    </row>
    <row r="1300" spans="1:8">
      <c r="A1300" t="s">
        <v>982</v>
      </c>
      <c r="B1300" t="s">
        <v>5278</v>
      </c>
      <c r="C1300" t="s">
        <v>2700</v>
      </c>
      <c r="D1300" t="s">
        <v>5279</v>
      </c>
      <c r="E1300" t="s">
        <v>2428</v>
      </c>
      <c r="G1300" t="s">
        <v>2228</v>
      </c>
      <c r="H1300" t="s">
        <v>982</v>
      </c>
    </row>
    <row r="1301" spans="1:8">
      <c r="A1301" t="s">
        <v>5280</v>
      </c>
      <c r="B1301" t="s">
        <v>5281</v>
      </c>
      <c r="C1301" t="s">
        <v>2319</v>
      </c>
      <c r="D1301" t="s">
        <v>5282</v>
      </c>
      <c r="E1301" t="s">
        <v>2319</v>
      </c>
      <c r="G1301" t="s">
        <v>2237</v>
      </c>
      <c r="H1301" t="s">
        <v>5280</v>
      </c>
    </row>
    <row r="1302" spans="1:8">
      <c r="A1302" t="s">
        <v>983</v>
      </c>
      <c r="B1302" t="s">
        <v>5283</v>
      </c>
      <c r="C1302" t="s">
        <v>2244</v>
      </c>
      <c r="D1302" t="s">
        <v>5284</v>
      </c>
      <c r="E1302" t="s">
        <v>2377</v>
      </c>
      <c r="F1302" t="s">
        <v>5285</v>
      </c>
      <c r="G1302" t="s">
        <v>7446</v>
      </c>
      <c r="H1302" t="s">
        <v>983</v>
      </c>
    </row>
    <row r="1303" spans="1:8">
      <c r="A1303" t="s">
        <v>5286</v>
      </c>
      <c r="B1303" t="s">
        <v>5287</v>
      </c>
      <c r="C1303" t="s">
        <v>2321</v>
      </c>
      <c r="D1303" t="s">
        <v>5288</v>
      </c>
      <c r="E1303" t="s">
        <v>2321</v>
      </c>
      <c r="F1303" t="s">
        <v>5289</v>
      </c>
      <c r="G1303" t="s">
        <v>7446</v>
      </c>
      <c r="H1303" t="s">
        <v>5286</v>
      </c>
    </row>
    <row r="1304" spans="1:8">
      <c r="A1304" t="s">
        <v>5290</v>
      </c>
      <c r="B1304" t="s">
        <v>5291</v>
      </c>
      <c r="C1304" t="s">
        <v>2750</v>
      </c>
      <c r="G1304" t="s">
        <v>2228</v>
      </c>
      <c r="H1304" t="s">
        <v>5290</v>
      </c>
    </row>
    <row r="1305" spans="1:8">
      <c r="A1305" t="s">
        <v>969</v>
      </c>
      <c r="B1305" t="s">
        <v>5292</v>
      </c>
      <c r="C1305" t="s">
        <v>2248</v>
      </c>
      <c r="D1305" t="s">
        <v>5293</v>
      </c>
      <c r="E1305" t="s">
        <v>2294</v>
      </c>
      <c r="G1305" t="s">
        <v>2237</v>
      </c>
      <c r="H1305" t="s">
        <v>969</v>
      </c>
    </row>
    <row r="1306" spans="1:8">
      <c r="A1306" t="s">
        <v>5294</v>
      </c>
      <c r="B1306" t="s">
        <v>5295</v>
      </c>
      <c r="C1306" t="s">
        <v>2244</v>
      </c>
      <c r="D1306" t="s">
        <v>5296</v>
      </c>
      <c r="E1306" t="s">
        <v>2321</v>
      </c>
      <c r="G1306" t="s">
        <v>2228</v>
      </c>
      <c r="H1306" t="s">
        <v>5294</v>
      </c>
    </row>
    <row r="1307" spans="1:8">
      <c r="A1307" t="s">
        <v>1679</v>
      </c>
      <c r="B1307" t="s">
        <v>5297</v>
      </c>
      <c r="C1307" t="s">
        <v>4045</v>
      </c>
      <c r="D1307" t="s">
        <v>5298</v>
      </c>
      <c r="E1307" t="s">
        <v>2645</v>
      </c>
      <c r="G1307" t="s">
        <v>2304</v>
      </c>
      <c r="H1307" t="s">
        <v>1679</v>
      </c>
    </row>
    <row r="1308" spans="1:8">
      <c r="A1308" t="s">
        <v>970</v>
      </c>
      <c r="B1308" t="s">
        <v>5299</v>
      </c>
      <c r="C1308" t="s">
        <v>2645</v>
      </c>
      <c r="D1308" t="s">
        <v>5298</v>
      </c>
      <c r="E1308" t="s">
        <v>2645</v>
      </c>
      <c r="F1308" t="s">
        <v>5300</v>
      </c>
      <c r="G1308" t="s">
        <v>2223</v>
      </c>
      <c r="H1308" t="s">
        <v>970</v>
      </c>
    </row>
    <row r="1309" spans="1:8">
      <c r="A1309" t="s">
        <v>973</v>
      </c>
      <c r="B1309" t="s">
        <v>5301</v>
      </c>
      <c r="C1309" t="s">
        <v>2230</v>
      </c>
      <c r="D1309" t="s">
        <v>5302</v>
      </c>
      <c r="E1309" t="s">
        <v>2375</v>
      </c>
      <c r="G1309" t="s">
        <v>2237</v>
      </c>
      <c r="H1309" t="s">
        <v>973</v>
      </c>
    </row>
    <row r="1310" spans="1:8">
      <c r="A1310" t="s">
        <v>972</v>
      </c>
      <c r="B1310" t="s">
        <v>5303</v>
      </c>
      <c r="C1310" t="s">
        <v>2375</v>
      </c>
      <c r="D1310" t="s">
        <v>5304</v>
      </c>
      <c r="E1310" t="s">
        <v>2232</v>
      </c>
      <c r="G1310" t="s">
        <v>2237</v>
      </c>
      <c r="H1310" t="s">
        <v>972</v>
      </c>
    </row>
    <row r="1311" spans="1:8">
      <c r="A1311" t="s">
        <v>974</v>
      </c>
      <c r="B1311" t="s">
        <v>5305</v>
      </c>
      <c r="C1311" t="s">
        <v>2248</v>
      </c>
      <c r="D1311" t="s">
        <v>5306</v>
      </c>
      <c r="E1311" t="s">
        <v>2227</v>
      </c>
      <c r="G1311" t="s">
        <v>2237</v>
      </c>
      <c r="H1311" t="s">
        <v>974</v>
      </c>
    </row>
    <row r="1312" spans="1:8">
      <c r="A1312" t="s">
        <v>5307</v>
      </c>
      <c r="B1312" t="s">
        <v>5308</v>
      </c>
      <c r="C1312" t="s">
        <v>2244</v>
      </c>
      <c r="D1312" t="s">
        <v>3802</v>
      </c>
      <c r="E1312" t="s">
        <v>2543</v>
      </c>
      <c r="F1312" t="s">
        <v>3803</v>
      </c>
      <c r="G1312" t="s">
        <v>7446</v>
      </c>
      <c r="H1312" t="s">
        <v>5307</v>
      </c>
    </row>
    <row r="1313" spans="1:8">
      <c r="A1313" t="s">
        <v>975</v>
      </c>
      <c r="B1313" t="s">
        <v>5309</v>
      </c>
      <c r="C1313" t="s">
        <v>2254</v>
      </c>
      <c r="D1313" t="s">
        <v>5310</v>
      </c>
      <c r="E1313" t="s">
        <v>2225</v>
      </c>
      <c r="G1313" t="s">
        <v>7684</v>
      </c>
      <c r="H1313" t="s">
        <v>975</v>
      </c>
    </row>
    <row r="1314" spans="1:8">
      <c r="A1314" t="s">
        <v>976</v>
      </c>
      <c r="B1314" t="s">
        <v>5311</v>
      </c>
      <c r="C1314" t="s">
        <v>2559</v>
      </c>
      <c r="D1314" t="s">
        <v>5312</v>
      </c>
      <c r="E1314" t="s">
        <v>2250</v>
      </c>
      <c r="G1314" t="s">
        <v>2228</v>
      </c>
      <c r="H1314" t="s">
        <v>976</v>
      </c>
    </row>
    <row r="1315" spans="1:8">
      <c r="A1315" t="s">
        <v>5313</v>
      </c>
      <c r="B1315" t="s">
        <v>5314</v>
      </c>
      <c r="C1315" t="s">
        <v>2242</v>
      </c>
      <c r="D1315" t="s">
        <v>5315</v>
      </c>
      <c r="E1315" t="s">
        <v>2250</v>
      </c>
      <c r="G1315" t="s">
        <v>2237</v>
      </c>
      <c r="H1315" t="s">
        <v>5313</v>
      </c>
    </row>
    <row r="1316" spans="1:8">
      <c r="A1316" t="s">
        <v>5316</v>
      </c>
      <c r="B1316" t="s">
        <v>5317</v>
      </c>
      <c r="C1316" t="s">
        <v>2227</v>
      </c>
      <c r="D1316" t="s">
        <v>5318</v>
      </c>
      <c r="E1316" t="s">
        <v>2375</v>
      </c>
      <c r="G1316" t="s">
        <v>2237</v>
      </c>
      <c r="H1316" t="s">
        <v>5316</v>
      </c>
    </row>
    <row r="1317" spans="1:8">
      <c r="A1317" t="s">
        <v>5319</v>
      </c>
      <c r="B1317" t="s">
        <v>5320</v>
      </c>
      <c r="C1317" t="s">
        <v>2340</v>
      </c>
      <c r="D1317" t="s">
        <v>5321</v>
      </c>
      <c r="E1317" t="s">
        <v>4048</v>
      </c>
      <c r="G1317" t="s">
        <v>2237</v>
      </c>
      <c r="H1317" t="s">
        <v>5319</v>
      </c>
    </row>
    <row r="1318" spans="1:8">
      <c r="A1318" t="s">
        <v>5322</v>
      </c>
      <c r="B1318" t="s">
        <v>5323</v>
      </c>
      <c r="C1318" t="s">
        <v>2272</v>
      </c>
      <c r="D1318" t="s">
        <v>5324</v>
      </c>
      <c r="E1318" t="s">
        <v>2250</v>
      </c>
      <c r="G1318" t="s">
        <v>2237</v>
      </c>
      <c r="H1318" t="s">
        <v>5322</v>
      </c>
    </row>
    <row r="1319" spans="1:8">
      <c r="A1319" t="s">
        <v>977</v>
      </c>
      <c r="B1319" t="s">
        <v>5325</v>
      </c>
      <c r="C1319" t="s">
        <v>2750</v>
      </c>
      <c r="D1319" t="s">
        <v>5326</v>
      </c>
      <c r="E1319" t="s">
        <v>2250</v>
      </c>
      <c r="G1319" t="s">
        <v>2228</v>
      </c>
      <c r="H1319" t="s">
        <v>977</v>
      </c>
    </row>
    <row r="1320" spans="1:8">
      <c r="A1320" t="s">
        <v>1680</v>
      </c>
      <c r="B1320" t="s">
        <v>5327</v>
      </c>
      <c r="C1320" t="s">
        <v>2227</v>
      </c>
      <c r="G1320" t="s">
        <v>2237</v>
      </c>
      <c r="H1320" t="s">
        <v>1680</v>
      </c>
    </row>
    <row r="1321" spans="1:8">
      <c r="A1321" t="s">
        <v>979</v>
      </c>
      <c r="B1321" t="s">
        <v>5328</v>
      </c>
      <c r="C1321" t="s">
        <v>2270</v>
      </c>
      <c r="G1321" t="s">
        <v>2237</v>
      </c>
      <c r="H1321" t="s">
        <v>979</v>
      </c>
    </row>
    <row r="1322" spans="1:8">
      <c r="A1322" t="s">
        <v>980</v>
      </c>
      <c r="B1322" t="s">
        <v>5329</v>
      </c>
      <c r="C1322" t="s">
        <v>2340</v>
      </c>
      <c r="G1322" t="s">
        <v>2237</v>
      </c>
      <c r="H1322" t="s">
        <v>980</v>
      </c>
    </row>
    <row r="1323" spans="1:8">
      <c r="A1323" t="s">
        <v>5330</v>
      </c>
      <c r="B1323" t="s">
        <v>5331</v>
      </c>
      <c r="C1323" t="s">
        <v>3970</v>
      </c>
      <c r="D1323" t="s">
        <v>5332</v>
      </c>
      <c r="E1323" t="s">
        <v>2227</v>
      </c>
      <c r="F1323" t="s">
        <v>7548</v>
      </c>
      <c r="G1323" t="s">
        <v>7446</v>
      </c>
      <c r="H1323" t="s">
        <v>5330</v>
      </c>
    </row>
    <row r="1324" spans="1:8">
      <c r="A1324" t="s">
        <v>981</v>
      </c>
      <c r="B1324" t="s">
        <v>5334</v>
      </c>
      <c r="C1324" t="s">
        <v>2230</v>
      </c>
      <c r="G1324" t="s">
        <v>2237</v>
      </c>
      <c r="H1324" t="s">
        <v>981</v>
      </c>
    </row>
    <row r="1325" spans="1:8">
      <c r="A1325" t="s">
        <v>5335</v>
      </c>
      <c r="B1325" t="s">
        <v>5336</v>
      </c>
      <c r="C1325" t="s">
        <v>2340</v>
      </c>
      <c r="D1325" t="s">
        <v>5337</v>
      </c>
      <c r="E1325" t="s">
        <v>2340</v>
      </c>
      <c r="F1325" t="s">
        <v>5338</v>
      </c>
      <c r="G1325" t="s">
        <v>2223</v>
      </c>
      <c r="H1325" t="s">
        <v>5335</v>
      </c>
    </row>
    <row r="1326" spans="1:8">
      <c r="A1326" t="s">
        <v>2010</v>
      </c>
      <c r="B1326" t="s">
        <v>7707</v>
      </c>
      <c r="C1326" t="s">
        <v>2230</v>
      </c>
      <c r="D1326" t="s">
        <v>4751</v>
      </c>
      <c r="E1326" t="s">
        <v>2321</v>
      </c>
      <c r="F1326" t="s">
        <v>4752</v>
      </c>
      <c r="G1326" t="s">
        <v>7446</v>
      </c>
      <c r="H1326" t="s">
        <v>2010</v>
      </c>
    </row>
    <row r="1327" spans="1:8">
      <c r="A1327" t="s">
        <v>984</v>
      </c>
      <c r="B1327" t="s">
        <v>5339</v>
      </c>
      <c r="C1327" t="s">
        <v>2242</v>
      </c>
      <c r="D1327" t="s">
        <v>5340</v>
      </c>
      <c r="E1327" t="s">
        <v>2242</v>
      </c>
      <c r="G1327" t="s">
        <v>2237</v>
      </c>
      <c r="H1327" t="s">
        <v>984</v>
      </c>
    </row>
    <row r="1328" spans="1:8">
      <c r="A1328" t="s">
        <v>1681</v>
      </c>
      <c r="B1328" t="s">
        <v>5341</v>
      </c>
      <c r="C1328" t="s">
        <v>2225</v>
      </c>
      <c r="G1328" t="s">
        <v>2228</v>
      </c>
      <c r="H1328" t="s">
        <v>1681</v>
      </c>
    </row>
    <row r="1329" spans="1:8">
      <c r="A1329" t="s">
        <v>985</v>
      </c>
      <c r="B1329" t="s">
        <v>5342</v>
      </c>
      <c r="C1329" t="s">
        <v>2399</v>
      </c>
      <c r="D1329" t="s">
        <v>5343</v>
      </c>
      <c r="E1329" t="s">
        <v>2399</v>
      </c>
      <c r="F1329" t="s">
        <v>5344</v>
      </c>
      <c r="G1329" t="s">
        <v>7446</v>
      </c>
      <c r="H1329" t="s">
        <v>985</v>
      </c>
    </row>
    <row r="1330" spans="1:8">
      <c r="A1330" t="s">
        <v>986</v>
      </c>
      <c r="B1330" t="s">
        <v>5345</v>
      </c>
      <c r="C1330" t="s">
        <v>2225</v>
      </c>
      <c r="G1330" t="s">
        <v>2228</v>
      </c>
      <c r="H1330" t="s">
        <v>986</v>
      </c>
    </row>
    <row r="1331" spans="1:8">
      <c r="A1331" t="s">
        <v>5346</v>
      </c>
      <c r="B1331" t="s">
        <v>5347</v>
      </c>
      <c r="C1331" t="s">
        <v>2407</v>
      </c>
      <c r="D1331" t="s">
        <v>5348</v>
      </c>
      <c r="E1331" t="s">
        <v>2407</v>
      </c>
      <c r="G1331" t="s">
        <v>2304</v>
      </c>
      <c r="H1331" t="s">
        <v>5346</v>
      </c>
    </row>
    <row r="1332" spans="1:8">
      <c r="A1332" t="s">
        <v>988</v>
      </c>
      <c r="B1332" t="s">
        <v>5351</v>
      </c>
      <c r="C1332" t="s">
        <v>2242</v>
      </c>
      <c r="D1332" t="s">
        <v>5340</v>
      </c>
      <c r="E1332" t="s">
        <v>2242</v>
      </c>
      <c r="G1332" t="s">
        <v>2237</v>
      </c>
      <c r="H1332" t="s">
        <v>988</v>
      </c>
    </row>
    <row r="1333" spans="1:8">
      <c r="A1333" t="s">
        <v>1682</v>
      </c>
      <c r="B1333" t="s">
        <v>5352</v>
      </c>
      <c r="C1333" t="s">
        <v>2407</v>
      </c>
      <c r="G1333" t="s">
        <v>2237</v>
      </c>
      <c r="H1333" t="s">
        <v>1682</v>
      </c>
    </row>
    <row r="1334" spans="1:8">
      <c r="A1334" t="s">
        <v>5356</v>
      </c>
      <c r="B1334" t="s">
        <v>5357</v>
      </c>
      <c r="C1334" t="s">
        <v>2321</v>
      </c>
      <c r="D1334" t="s">
        <v>5358</v>
      </c>
      <c r="E1334" t="s">
        <v>3517</v>
      </c>
      <c r="G1334" t="s">
        <v>2237</v>
      </c>
      <c r="H1334" t="s">
        <v>5356</v>
      </c>
    </row>
    <row r="1335" spans="1:8">
      <c r="A1335" t="s">
        <v>5359</v>
      </c>
      <c r="B1335" t="s">
        <v>5360</v>
      </c>
      <c r="C1335" t="s">
        <v>2382</v>
      </c>
      <c r="D1335" t="s">
        <v>2847</v>
      </c>
      <c r="E1335" t="s">
        <v>2375</v>
      </c>
      <c r="F1335" t="s">
        <v>2848</v>
      </c>
      <c r="G1335" t="s">
        <v>7446</v>
      </c>
      <c r="H1335" t="s">
        <v>5359</v>
      </c>
    </row>
    <row r="1336" spans="1:8">
      <c r="A1336" t="s">
        <v>5361</v>
      </c>
      <c r="B1336" t="s">
        <v>5362</v>
      </c>
      <c r="C1336" t="s">
        <v>2276</v>
      </c>
      <c r="D1336" t="s">
        <v>2977</v>
      </c>
      <c r="E1336" t="s">
        <v>2344</v>
      </c>
      <c r="G1336" t="s">
        <v>2228</v>
      </c>
      <c r="H1336" t="s">
        <v>5361</v>
      </c>
    </row>
    <row r="1337" spans="1:8">
      <c r="A1337" t="s">
        <v>1027</v>
      </c>
      <c r="B1337" t="s">
        <v>5363</v>
      </c>
      <c r="C1337" t="s">
        <v>2700</v>
      </c>
      <c r="D1337" t="s">
        <v>5364</v>
      </c>
      <c r="E1337" t="s">
        <v>5365</v>
      </c>
      <c r="G1337" t="s">
        <v>2228</v>
      </c>
      <c r="H1337" t="s">
        <v>1027</v>
      </c>
    </row>
    <row r="1338" spans="1:8">
      <c r="A1338" t="s">
        <v>1028</v>
      </c>
      <c r="B1338" t="s">
        <v>5366</v>
      </c>
      <c r="C1338" t="s">
        <v>2483</v>
      </c>
      <c r="G1338" t="s">
        <v>2228</v>
      </c>
      <c r="H1338" t="s">
        <v>1028</v>
      </c>
    </row>
    <row r="1339" spans="1:8">
      <c r="A1339" t="s">
        <v>991</v>
      </c>
      <c r="B1339" t="s">
        <v>5367</v>
      </c>
      <c r="C1339" t="s">
        <v>2225</v>
      </c>
      <c r="G1339" t="s">
        <v>2237</v>
      </c>
      <c r="H1339" t="s">
        <v>991</v>
      </c>
    </row>
    <row r="1340" spans="1:8">
      <c r="A1340" t="s">
        <v>993</v>
      </c>
      <c r="B1340" t="s">
        <v>5369</v>
      </c>
      <c r="C1340" t="s">
        <v>3067</v>
      </c>
      <c r="D1340" t="s">
        <v>5370</v>
      </c>
      <c r="E1340" t="s">
        <v>2232</v>
      </c>
      <c r="F1340" t="s">
        <v>5371</v>
      </c>
      <c r="G1340" t="s">
        <v>7446</v>
      </c>
      <c r="H1340" t="s">
        <v>993</v>
      </c>
    </row>
    <row r="1341" spans="1:8">
      <c r="A1341" t="s">
        <v>1030</v>
      </c>
      <c r="B1341" t="s">
        <v>5372</v>
      </c>
      <c r="C1341" t="s">
        <v>2230</v>
      </c>
      <c r="D1341" t="s">
        <v>5373</v>
      </c>
      <c r="E1341" t="s">
        <v>2321</v>
      </c>
      <c r="G1341" t="s">
        <v>2228</v>
      </c>
      <c r="H1341" t="s">
        <v>1030</v>
      </c>
    </row>
    <row r="1342" spans="1:8">
      <c r="A1342" t="s">
        <v>7549</v>
      </c>
      <c r="B1342" t="s">
        <v>7550</v>
      </c>
      <c r="C1342" t="s">
        <v>2270</v>
      </c>
      <c r="D1342" t="s">
        <v>7551</v>
      </c>
      <c r="E1342" t="s">
        <v>2340</v>
      </c>
      <c r="F1342" t="s">
        <v>7552</v>
      </c>
      <c r="G1342" t="s">
        <v>2223</v>
      </c>
      <c r="H1342" t="s">
        <v>7549</v>
      </c>
    </row>
    <row r="1343" spans="1:8">
      <c r="A1343" t="s">
        <v>5374</v>
      </c>
      <c r="B1343" t="s">
        <v>5375</v>
      </c>
      <c r="C1343" t="s">
        <v>2248</v>
      </c>
      <c r="D1343" t="s">
        <v>5376</v>
      </c>
      <c r="E1343" t="s">
        <v>2321</v>
      </c>
      <c r="G1343" t="s">
        <v>2237</v>
      </c>
      <c r="H1343" t="s">
        <v>5374</v>
      </c>
    </row>
    <row r="1344" spans="1:8">
      <c r="A1344" t="s">
        <v>994</v>
      </c>
      <c r="B1344" t="s">
        <v>5377</v>
      </c>
      <c r="C1344" t="s">
        <v>2559</v>
      </c>
      <c r="G1344" t="s">
        <v>2228</v>
      </c>
      <c r="H1344" t="s">
        <v>994</v>
      </c>
    </row>
    <row r="1345" spans="1:8">
      <c r="A1345" t="s">
        <v>1031</v>
      </c>
      <c r="B1345" t="s">
        <v>5382</v>
      </c>
      <c r="C1345" t="s">
        <v>3153</v>
      </c>
      <c r="D1345" t="s">
        <v>5383</v>
      </c>
      <c r="E1345" t="s">
        <v>2254</v>
      </c>
      <c r="G1345" t="s">
        <v>2237</v>
      </c>
      <c r="H1345" t="s">
        <v>1031</v>
      </c>
    </row>
    <row r="1346" spans="1:8">
      <c r="A1346" t="s">
        <v>5384</v>
      </c>
      <c r="B1346" t="s">
        <v>5385</v>
      </c>
      <c r="C1346" t="s">
        <v>2375</v>
      </c>
      <c r="D1346" t="s">
        <v>5386</v>
      </c>
      <c r="E1346" t="s">
        <v>2375</v>
      </c>
      <c r="G1346" t="s">
        <v>2237</v>
      </c>
      <c r="H1346" t="s">
        <v>5384</v>
      </c>
    </row>
    <row r="1347" spans="1:8">
      <c r="A1347" t="s">
        <v>5387</v>
      </c>
      <c r="B1347" t="s">
        <v>5388</v>
      </c>
      <c r="C1347" t="s">
        <v>2856</v>
      </c>
      <c r="D1347" t="s">
        <v>3795</v>
      </c>
      <c r="E1347" t="s">
        <v>2856</v>
      </c>
      <c r="G1347" t="s">
        <v>2228</v>
      </c>
      <c r="H1347" t="s">
        <v>5387</v>
      </c>
    </row>
    <row r="1348" spans="1:8">
      <c r="A1348" t="s">
        <v>5389</v>
      </c>
      <c r="B1348" t="s">
        <v>5390</v>
      </c>
      <c r="C1348" t="s">
        <v>2528</v>
      </c>
      <c r="D1348" t="s">
        <v>5391</v>
      </c>
      <c r="E1348" t="s">
        <v>2407</v>
      </c>
      <c r="G1348" t="s">
        <v>2228</v>
      </c>
      <c r="H1348" t="s">
        <v>5389</v>
      </c>
    </row>
    <row r="1349" spans="1:8">
      <c r="A1349" t="s">
        <v>7553</v>
      </c>
      <c r="B1349" t="s">
        <v>7554</v>
      </c>
      <c r="C1349" t="s">
        <v>2230</v>
      </c>
      <c r="G1349" t="s">
        <v>2228</v>
      </c>
      <c r="H1349" t="s">
        <v>7553</v>
      </c>
    </row>
    <row r="1350" spans="1:8">
      <c r="A1350" t="s">
        <v>5392</v>
      </c>
      <c r="B1350" t="s">
        <v>5393</v>
      </c>
      <c r="C1350" t="s">
        <v>2266</v>
      </c>
      <c r="G1350" t="s">
        <v>2237</v>
      </c>
      <c r="H1350" t="s">
        <v>5392</v>
      </c>
    </row>
    <row r="1351" spans="1:8">
      <c r="A1351" t="s">
        <v>5394</v>
      </c>
      <c r="B1351" t="s">
        <v>5395</v>
      </c>
      <c r="C1351" t="s">
        <v>2242</v>
      </c>
      <c r="G1351" t="s">
        <v>2237</v>
      </c>
      <c r="H1351" t="s">
        <v>5394</v>
      </c>
    </row>
    <row r="1352" spans="1:8">
      <c r="A1352" t="s">
        <v>996</v>
      </c>
      <c r="B1352" t="s">
        <v>5396</v>
      </c>
      <c r="C1352" t="s">
        <v>3067</v>
      </c>
      <c r="G1352" t="s">
        <v>2228</v>
      </c>
      <c r="H1352" t="s">
        <v>996</v>
      </c>
    </row>
    <row r="1353" spans="1:8">
      <c r="A1353" t="s">
        <v>997</v>
      </c>
      <c r="B1353" t="s">
        <v>5397</v>
      </c>
      <c r="C1353" t="s">
        <v>2242</v>
      </c>
      <c r="G1353" t="s">
        <v>2237</v>
      </c>
      <c r="H1353" t="s">
        <v>997</v>
      </c>
    </row>
    <row r="1354" spans="1:8">
      <c r="A1354" t="s">
        <v>1032</v>
      </c>
      <c r="B1354" t="s">
        <v>5398</v>
      </c>
      <c r="C1354" t="s">
        <v>2671</v>
      </c>
      <c r="D1354" t="s">
        <v>5399</v>
      </c>
      <c r="E1354" t="s">
        <v>2671</v>
      </c>
      <c r="F1354" t="s">
        <v>5400</v>
      </c>
      <c r="G1354" t="s">
        <v>7446</v>
      </c>
      <c r="H1354" t="s">
        <v>1032</v>
      </c>
    </row>
    <row r="1355" spans="1:8">
      <c r="A1355" t="s">
        <v>998</v>
      </c>
      <c r="B1355" t="s">
        <v>5401</v>
      </c>
      <c r="C1355" t="s">
        <v>2377</v>
      </c>
      <c r="G1355" t="s">
        <v>2228</v>
      </c>
      <c r="H1355" t="s">
        <v>998</v>
      </c>
    </row>
    <row r="1356" spans="1:8">
      <c r="A1356" t="s">
        <v>995</v>
      </c>
      <c r="B1356" t="s">
        <v>5402</v>
      </c>
      <c r="C1356" t="s">
        <v>2428</v>
      </c>
      <c r="D1356" t="s">
        <v>5403</v>
      </c>
      <c r="E1356" t="s">
        <v>2227</v>
      </c>
      <c r="G1356" t="s">
        <v>2228</v>
      </c>
      <c r="H1356" t="s">
        <v>995</v>
      </c>
    </row>
    <row r="1357" spans="1:8">
      <c r="A1357" t="s">
        <v>999</v>
      </c>
      <c r="B1357" t="s">
        <v>5404</v>
      </c>
      <c r="C1357" t="s">
        <v>2230</v>
      </c>
      <c r="G1357" t="s">
        <v>2228</v>
      </c>
      <c r="H1357" t="s">
        <v>999</v>
      </c>
    </row>
    <row r="1358" spans="1:8">
      <c r="A1358" t="s">
        <v>1691</v>
      </c>
      <c r="B1358" t="s">
        <v>5405</v>
      </c>
      <c r="C1358" t="s">
        <v>2242</v>
      </c>
      <c r="D1358" t="s">
        <v>5406</v>
      </c>
      <c r="E1358" t="s">
        <v>2250</v>
      </c>
      <c r="G1358" t="s">
        <v>2228</v>
      </c>
      <c r="H1358" t="s">
        <v>1691</v>
      </c>
    </row>
    <row r="1359" spans="1:8">
      <c r="A1359" t="s">
        <v>5407</v>
      </c>
      <c r="B1359" t="s">
        <v>5408</v>
      </c>
      <c r="C1359" t="s">
        <v>2410</v>
      </c>
      <c r="D1359" t="s">
        <v>5409</v>
      </c>
      <c r="E1359" t="s">
        <v>2244</v>
      </c>
      <c r="F1359" t="s">
        <v>5410</v>
      </c>
      <c r="G1359" t="s">
        <v>2223</v>
      </c>
      <c r="H1359" t="s">
        <v>5407</v>
      </c>
    </row>
    <row r="1360" spans="1:8">
      <c r="A1360" t="s">
        <v>1033</v>
      </c>
      <c r="B1360" t="s">
        <v>5411</v>
      </c>
      <c r="C1360" t="s">
        <v>2248</v>
      </c>
      <c r="D1360" t="s">
        <v>5406</v>
      </c>
      <c r="E1360" t="s">
        <v>2250</v>
      </c>
      <c r="G1360" t="s">
        <v>2228</v>
      </c>
      <c r="H1360" t="s">
        <v>1033</v>
      </c>
    </row>
    <row r="1361" spans="1:8">
      <c r="A1361" t="s">
        <v>5412</v>
      </c>
      <c r="B1361" t="s">
        <v>5413</v>
      </c>
      <c r="C1361" t="s">
        <v>2244</v>
      </c>
      <c r="G1361" t="s">
        <v>2228</v>
      </c>
      <c r="H1361" t="s">
        <v>5412</v>
      </c>
    </row>
    <row r="1362" spans="1:8">
      <c r="A1362" t="s">
        <v>1034</v>
      </c>
      <c r="B1362" t="s">
        <v>5414</v>
      </c>
      <c r="C1362" t="s">
        <v>5415</v>
      </c>
      <c r="D1362" t="s">
        <v>5416</v>
      </c>
      <c r="E1362" t="s">
        <v>5417</v>
      </c>
      <c r="G1362" t="s">
        <v>2237</v>
      </c>
      <c r="H1362" t="s">
        <v>1034</v>
      </c>
    </row>
    <row r="1363" spans="1:8">
      <c r="A1363" t="s">
        <v>5418</v>
      </c>
      <c r="B1363" t="s">
        <v>5419</v>
      </c>
      <c r="C1363" t="s">
        <v>2242</v>
      </c>
      <c r="D1363" t="s">
        <v>5420</v>
      </c>
      <c r="E1363" t="s">
        <v>2250</v>
      </c>
      <c r="G1363" t="s">
        <v>2228</v>
      </c>
      <c r="H1363" t="s">
        <v>5418</v>
      </c>
    </row>
    <row r="1364" spans="1:8">
      <c r="A1364" t="s">
        <v>5421</v>
      </c>
      <c r="B1364" t="s">
        <v>5422</v>
      </c>
      <c r="C1364" t="s">
        <v>5415</v>
      </c>
      <c r="D1364" t="s">
        <v>5416</v>
      </c>
      <c r="E1364" t="s">
        <v>5417</v>
      </c>
      <c r="G1364" t="s">
        <v>2304</v>
      </c>
      <c r="H1364" t="s">
        <v>5421</v>
      </c>
    </row>
    <row r="1365" spans="1:8">
      <c r="A1365" t="s">
        <v>5423</v>
      </c>
      <c r="B1365" t="s">
        <v>5424</v>
      </c>
      <c r="C1365" t="s">
        <v>2407</v>
      </c>
      <c r="D1365" t="s">
        <v>3674</v>
      </c>
      <c r="E1365" t="s">
        <v>2232</v>
      </c>
      <c r="F1365" t="s">
        <v>5425</v>
      </c>
      <c r="G1365" t="s">
        <v>7446</v>
      </c>
      <c r="H1365" t="s">
        <v>5423</v>
      </c>
    </row>
    <row r="1366" spans="1:8">
      <c r="A1366" t="s">
        <v>2012</v>
      </c>
      <c r="B1366" t="s">
        <v>7708</v>
      </c>
      <c r="C1366" t="s">
        <v>3153</v>
      </c>
      <c r="D1366" t="s">
        <v>7709</v>
      </c>
      <c r="E1366" t="s">
        <v>2407</v>
      </c>
      <c r="F1366" t="s">
        <v>7710</v>
      </c>
      <c r="G1366" t="s">
        <v>7446</v>
      </c>
      <c r="H1366" t="s">
        <v>2012</v>
      </c>
    </row>
    <row r="1367" spans="1:8">
      <c r="A1367" t="s">
        <v>1000</v>
      </c>
      <c r="B1367" t="s">
        <v>5426</v>
      </c>
      <c r="C1367" t="s">
        <v>2675</v>
      </c>
      <c r="D1367" t="s">
        <v>5427</v>
      </c>
      <c r="E1367" t="s">
        <v>2232</v>
      </c>
      <c r="G1367" t="s">
        <v>2237</v>
      </c>
      <c r="H1367" t="s">
        <v>1000</v>
      </c>
    </row>
    <row r="1368" spans="1:8">
      <c r="A1368" t="s">
        <v>5428</v>
      </c>
      <c r="B1368" t="s">
        <v>5429</v>
      </c>
      <c r="C1368" t="s">
        <v>2321</v>
      </c>
      <c r="D1368" t="s">
        <v>5430</v>
      </c>
      <c r="E1368" t="s">
        <v>2232</v>
      </c>
      <c r="G1368" t="s">
        <v>2237</v>
      </c>
      <c r="H1368" t="s">
        <v>5428</v>
      </c>
    </row>
    <row r="1369" spans="1:8">
      <c r="A1369" t="s">
        <v>2011</v>
      </c>
      <c r="B1369" t="s">
        <v>7711</v>
      </c>
      <c r="C1369" t="s">
        <v>3955</v>
      </c>
      <c r="D1369" t="s">
        <v>7712</v>
      </c>
      <c r="E1369" t="s">
        <v>2266</v>
      </c>
      <c r="G1369" t="s">
        <v>2237</v>
      </c>
      <c r="H1369" t="s">
        <v>2011</v>
      </c>
    </row>
    <row r="1370" spans="1:8">
      <c r="A1370" t="s">
        <v>1683</v>
      </c>
      <c r="B1370" t="s">
        <v>5431</v>
      </c>
      <c r="C1370" t="s">
        <v>2321</v>
      </c>
      <c r="G1370" t="s">
        <v>2237</v>
      </c>
      <c r="H1370" t="s">
        <v>1683</v>
      </c>
    </row>
    <row r="1371" spans="1:8">
      <c r="A1371" t="s">
        <v>1001</v>
      </c>
      <c r="B1371" t="s">
        <v>5432</v>
      </c>
      <c r="C1371" t="s">
        <v>2225</v>
      </c>
      <c r="D1371" t="s">
        <v>5433</v>
      </c>
      <c r="E1371" t="s">
        <v>2321</v>
      </c>
      <c r="G1371" t="s">
        <v>2237</v>
      </c>
      <c r="H1371" t="s">
        <v>1001</v>
      </c>
    </row>
    <row r="1372" spans="1:8">
      <c r="A1372" t="s">
        <v>5434</v>
      </c>
      <c r="B1372" t="s">
        <v>5435</v>
      </c>
      <c r="C1372" t="s">
        <v>2242</v>
      </c>
      <c r="D1372" t="s">
        <v>2755</v>
      </c>
      <c r="E1372" t="s">
        <v>2227</v>
      </c>
      <c r="G1372" t="s">
        <v>2237</v>
      </c>
      <c r="H1372" t="s">
        <v>5434</v>
      </c>
    </row>
    <row r="1373" spans="1:8">
      <c r="A1373" t="s">
        <v>1003</v>
      </c>
      <c r="B1373" t="s">
        <v>5438</v>
      </c>
      <c r="C1373" t="s">
        <v>5439</v>
      </c>
      <c r="D1373" t="s">
        <v>5440</v>
      </c>
      <c r="E1373" t="s">
        <v>2227</v>
      </c>
      <c r="G1373" t="s">
        <v>2228</v>
      </c>
      <c r="H1373" t="s">
        <v>1003</v>
      </c>
    </row>
    <row r="1374" spans="1:8">
      <c r="A1374" t="s">
        <v>5441</v>
      </c>
      <c r="B1374" t="s">
        <v>5442</v>
      </c>
      <c r="C1374" t="s">
        <v>3153</v>
      </c>
      <c r="D1374" t="s">
        <v>5443</v>
      </c>
      <c r="E1374" t="s">
        <v>2321</v>
      </c>
      <c r="F1374" t="s">
        <v>5444</v>
      </c>
      <c r="G1374" t="s">
        <v>7446</v>
      </c>
      <c r="H1374" t="s">
        <v>5441</v>
      </c>
    </row>
    <row r="1375" spans="1:8">
      <c r="A1375" t="s">
        <v>1684</v>
      </c>
      <c r="B1375" t="s">
        <v>5445</v>
      </c>
      <c r="C1375" t="s">
        <v>2220</v>
      </c>
      <c r="D1375" t="s">
        <v>5446</v>
      </c>
      <c r="E1375" t="s">
        <v>2220</v>
      </c>
      <c r="G1375" t="s">
        <v>2237</v>
      </c>
      <c r="H1375" t="s">
        <v>1684</v>
      </c>
    </row>
    <row r="1376" spans="1:8">
      <c r="A1376" t="s">
        <v>1864</v>
      </c>
      <c r="B1376" t="s">
        <v>7555</v>
      </c>
      <c r="C1376" t="s">
        <v>2225</v>
      </c>
      <c r="D1376" t="s">
        <v>5433</v>
      </c>
      <c r="E1376" t="s">
        <v>2321</v>
      </c>
      <c r="G1376" t="s">
        <v>2304</v>
      </c>
      <c r="H1376" t="s">
        <v>1864</v>
      </c>
    </row>
    <row r="1377" spans="1:8">
      <c r="A1377" t="s">
        <v>5447</v>
      </c>
      <c r="B1377" t="s">
        <v>5448</v>
      </c>
      <c r="C1377" t="s">
        <v>2225</v>
      </c>
      <c r="D1377" t="s">
        <v>5449</v>
      </c>
      <c r="E1377" t="s">
        <v>2225</v>
      </c>
      <c r="G1377" t="s">
        <v>2237</v>
      </c>
      <c r="H1377" t="s">
        <v>5447</v>
      </c>
    </row>
    <row r="1378" spans="1:8">
      <c r="A1378" t="s">
        <v>1685</v>
      </c>
      <c r="B1378" t="s">
        <v>5450</v>
      </c>
      <c r="C1378" t="s">
        <v>2225</v>
      </c>
      <c r="G1378" t="s">
        <v>2304</v>
      </c>
      <c r="H1378" t="s">
        <v>1685</v>
      </c>
    </row>
    <row r="1379" spans="1:8">
      <c r="A1379" t="s">
        <v>5451</v>
      </c>
      <c r="B1379" t="s">
        <v>5452</v>
      </c>
      <c r="C1379" t="s">
        <v>2852</v>
      </c>
      <c r="G1379" t="s">
        <v>2237</v>
      </c>
      <c r="H1379" t="s">
        <v>5451</v>
      </c>
    </row>
    <row r="1380" spans="1:8">
      <c r="A1380" t="s">
        <v>1036</v>
      </c>
      <c r="B1380" t="s">
        <v>5453</v>
      </c>
      <c r="C1380" t="s">
        <v>2750</v>
      </c>
      <c r="G1380" t="s">
        <v>2237</v>
      </c>
      <c r="H1380" t="s">
        <v>1036</v>
      </c>
    </row>
    <row r="1381" spans="1:8">
      <c r="A1381" t="s">
        <v>1037</v>
      </c>
      <c r="B1381" t="s">
        <v>5454</v>
      </c>
      <c r="C1381" t="s">
        <v>2750</v>
      </c>
      <c r="G1381" t="s">
        <v>2237</v>
      </c>
      <c r="H1381" t="s">
        <v>1037</v>
      </c>
    </row>
    <row r="1382" spans="1:8">
      <c r="A1382" t="s">
        <v>1005</v>
      </c>
      <c r="B1382" t="s">
        <v>5455</v>
      </c>
      <c r="C1382" t="s">
        <v>2407</v>
      </c>
      <c r="D1382" t="s">
        <v>5456</v>
      </c>
      <c r="E1382" t="s">
        <v>2232</v>
      </c>
      <c r="F1382" t="s">
        <v>5457</v>
      </c>
      <c r="G1382" t="s">
        <v>7446</v>
      </c>
      <c r="H1382" t="s">
        <v>1005</v>
      </c>
    </row>
    <row r="1383" spans="1:8">
      <c r="A1383" t="s">
        <v>5458</v>
      </c>
      <c r="B1383" t="s">
        <v>5459</v>
      </c>
      <c r="C1383" t="s">
        <v>2266</v>
      </c>
      <c r="G1383" t="s">
        <v>2237</v>
      </c>
      <c r="H1383" t="s">
        <v>5458</v>
      </c>
    </row>
    <row r="1384" spans="1:8">
      <c r="A1384" t="s">
        <v>1006</v>
      </c>
      <c r="B1384" t="s">
        <v>5460</v>
      </c>
      <c r="C1384" t="s">
        <v>2230</v>
      </c>
      <c r="D1384" t="s">
        <v>3203</v>
      </c>
      <c r="E1384" t="s">
        <v>2232</v>
      </c>
      <c r="G1384" t="s">
        <v>2228</v>
      </c>
      <c r="H1384" t="s">
        <v>1006</v>
      </c>
    </row>
    <row r="1385" spans="1:8">
      <c r="A1385" t="s">
        <v>1784</v>
      </c>
      <c r="B1385" t="s">
        <v>7556</v>
      </c>
      <c r="C1385" t="s">
        <v>2225</v>
      </c>
      <c r="G1385" t="s">
        <v>2228</v>
      </c>
      <c r="H1385" t="s">
        <v>1784</v>
      </c>
    </row>
    <row r="1386" spans="1:8">
      <c r="A1386" t="s">
        <v>1007</v>
      </c>
      <c r="B1386" t="s">
        <v>5461</v>
      </c>
      <c r="C1386" t="s">
        <v>2319</v>
      </c>
      <c r="D1386" t="s">
        <v>5462</v>
      </c>
      <c r="E1386" t="s">
        <v>2319</v>
      </c>
      <c r="G1386" t="s">
        <v>2237</v>
      </c>
      <c r="H1386" t="s">
        <v>1007</v>
      </c>
    </row>
    <row r="1387" spans="1:8">
      <c r="A1387" t="s">
        <v>1038</v>
      </c>
      <c r="B1387" t="s">
        <v>5463</v>
      </c>
      <c r="C1387" t="s">
        <v>3628</v>
      </c>
      <c r="G1387" t="s">
        <v>2228</v>
      </c>
      <c r="H1387" t="s">
        <v>1038</v>
      </c>
    </row>
    <row r="1388" spans="1:8">
      <c r="A1388" t="s">
        <v>1008</v>
      </c>
      <c r="B1388" t="s">
        <v>5464</v>
      </c>
      <c r="C1388" t="s">
        <v>2513</v>
      </c>
      <c r="D1388" t="s">
        <v>5465</v>
      </c>
      <c r="E1388" t="s">
        <v>2364</v>
      </c>
      <c r="G1388" t="s">
        <v>2237</v>
      </c>
      <c r="H1388" t="s">
        <v>1008</v>
      </c>
    </row>
    <row r="1389" spans="1:8">
      <c r="A1389" t="s">
        <v>1009</v>
      </c>
      <c r="B1389" t="s">
        <v>5466</v>
      </c>
      <c r="C1389" t="s">
        <v>2377</v>
      </c>
      <c r="D1389" t="s">
        <v>5467</v>
      </c>
      <c r="E1389" t="s">
        <v>2232</v>
      </c>
      <c r="G1389" t="s">
        <v>2228</v>
      </c>
      <c r="H1389" t="s">
        <v>1009</v>
      </c>
    </row>
    <row r="1390" spans="1:8">
      <c r="A1390" t="s">
        <v>5468</v>
      </c>
      <c r="B1390" t="s">
        <v>5469</v>
      </c>
      <c r="C1390" t="s">
        <v>2377</v>
      </c>
      <c r="D1390" t="s">
        <v>5470</v>
      </c>
      <c r="E1390" t="s">
        <v>2377</v>
      </c>
      <c r="G1390" t="s">
        <v>2237</v>
      </c>
      <c r="H1390" t="s">
        <v>5468</v>
      </c>
    </row>
    <row r="1391" spans="1:8">
      <c r="A1391" t="s">
        <v>1686</v>
      </c>
      <c r="B1391" t="s">
        <v>5471</v>
      </c>
      <c r="C1391" t="s">
        <v>2559</v>
      </c>
      <c r="G1391" t="s">
        <v>2237</v>
      </c>
      <c r="H1391" t="s">
        <v>1686</v>
      </c>
    </row>
    <row r="1392" spans="1:8">
      <c r="A1392" t="s">
        <v>5472</v>
      </c>
      <c r="B1392" t="s">
        <v>5473</v>
      </c>
      <c r="C1392" t="s">
        <v>2944</v>
      </c>
      <c r="D1392" t="s">
        <v>5474</v>
      </c>
      <c r="E1392" t="s">
        <v>2944</v>
      </c>
      <c r="G1392" t="s">
        <v>2228</v>
      </c>
      <c r="H1392" t="s">
        <v>5472</v>
      </c>
    </row>
    <row r="1393" spans="1:8">
      <c r="A1393" t="s">
        <v>1687</v>
      </c>
      <c r="B1393" t="s">
        <v>5475</v>
      </c>
      <c r="C1393" t="s">
        <v>5476</v>
      </c>
      <c r="D1393" t="s">
        <v>5477</v>
      </c>
      <c r="E1393" t="s">
        <v>5476</v>
      </c>
      <c r="G1393" t="s">
        <v>2237</v>
      </c>
      <c r="H1393" t="s">
        <v>1687</v>
      </c>
    </row>
    <row r="1394" spans="1:8">
      <c r="A1394" t="s">
        <v>1010</v>
      </c>
      <c r="B1394" t="s">
        <v>5478</v>
      </c>
      <c r="C1394" t="s">
        <v>2319</v>
      </c>
      <c r="G1394" t="s">
        <v>2228</v>
      </c>
      <c r="H1394" t="s">
        <v>1010</v>
      </c>
    </row>
    <row r="1395" spans="1:8">
      <c r="A1395" t="s">
        <v>1011</v>
      </c>
      <c r="B1395" t="s">
        <v>5479</v>
      </c>
      <c r="C1395" t="s">
        <v>2321</v>
      </c>
      <c r="D1395" t="s">
        <v>5480</v>
      </c>
      <c r="E1395" t="s">
        <v>2746</v>
      </c>
      <c r="G1395" t="s">
        <v>2237</v>
      </c>
      <c r="H1395" t="s">
        <v>1011</v>
      </c>
    </row>
    <row r="1396" spans="1:8">
      <c r="A1396" t="s">
        <v>1012</v>
      </c>
      <c r="B1396" t="s">
        <v>5481</v>
      </c>
      <c r="C1396" t="s">
        <v>2244</v>
      </c>
      <c r="D1396" t="s">
        <v>5482</v>
      </c>
      <c r="E1396" t="s">
        <v>2377</v>
      </c>
      <c r="F1396" t="s">
        <v>5483</v>
      </c>
      <c r="G1396" t="s">
        <v>7446</v>
      </c>
      <c r="H1396" t="s">
        <v>1012</v>
      </c>
    </row>
    <row r="1397" spans="1:8">
      <c r="A1397" t="s">
        <v>5484</v>
      </c>
      <c r="B1397" t="s">
        <v>5485</v>
      </c>
      <c r="C1397" t="s">
        <v>2246</v>
      </c>
      <c r="D1397" t="s">
        <v>5486</v>
      </c>
      <c r="E1397" t="s">
        <v>2246</v>
      </c>
      <c r="G1397" t="s">
        <v>2228</v>
      </c>
      <c r="H1397" t="s">
        <v>5484</v>
      </c>
    </row>
    <row r="1398" spans="1:8">
      <c r="A1398" t="s">
        <v>5487</v>
      </c>
      <c r="B1398" t="s">
        <v>5488</v>
      </c>
      <c r="C1398" t="s">
        <v>2230</v>
      </c>
      <c r="D1398" t="s">
        <v>5489</v>
      </c>
      <c r="E1398" t="s">
        <v>2230</v>
      </c>
      <c r="G1398" t="s">
        <v>2228</v>
      </c>
      <c r="H1398" t="s">
        <v>5487</v>
      </c>
    </row>
    <row r="1399" spans="1:8">
      <c r="A1399" t="s">
        <v>1013</v>
      </c>
      <c r="B1399" t="s">
        <v>5490</v>
      </c>
      <c r="C1399" t="s">
        <v>2242</v>
      </c>
      <c r="D1399" t="s">
        <v>5491</v>
      </c>
      <c r="E1399" t="s">
        <v>2321</v>
      </c>
      <c r="G1399" t="s">
        <v>2228</v>
      </c>
      <c r="H1399" t="s">
        <v>1013</v>
      </c>
    </row>
    <row r="1400" spans="1:8">
      <c r="A1400" t="s">
        <v>1014</v>
      </c>
      <c r="B1400" t="s">
        <v>5492</v>
      </c>
      <c r="C1400" t="s">
        <v>2262</v>
      </c>
      <c r="G1400" t="s">
        <v>2228</v>
      </c>
      <c r="H1400" t="s">
        <v>1014</v>
      </c>
    </row>
    <row r="1401" spans="1:8">
      <c r="A1401" t="s">
        <v>5493</v>
      </c>
      <c r="B1401" t="s">
        <v>5494</v>
      </c>
      <c r="C1401" t="s">
        <v>2230</v>
      </c>
      <c r="D1401" t="s">
        <v>5495</v>
      </c>
      <c r="E1401" t="s">
        <v>2382</v>
      </c>
      <c r="F1401" t="s">
        <v>5496</v>
      </c>
      <c r="G1401" t="s">
        <v>2223</v>
      </c>
      <c r="H1401" t="s">
        <v>5493</v>
      </c>
    </row>
    <row r="1402" spans="1:8">
      <c r="A1402" t="s">
        <v>1015</v>
      </c>
      <c r="B1402" t="s">
        <v>5497</v>
      </c>
      <c r="C1402" t="s">
        <v>2410</v>
      </c>
      <c r="D1402" t="s">
        <v>5498</v>
      </c>
      <c r="E1402" t="s">
        <v>2321</v>
      </c>
      <c r="G1402" t="s">
        <v>2237</v>
      </c>
      <c r="H1402" t="s">
        <v>1015</v>
      </c>
    </row>
    <row r="1403" spans="1:8">
      <c r="A1403" t="s">
        <v>5499</v>
      </c>
      <c r="B1403" t="s">
        <v>5500</v>
      </c>
      <c r="C1403" t="s">
        <v>2266</v>
      </c>
      <c r="G1403" t="s">
        <v>2237</v>
      </c>
      <c r="H1403" t="s">
        <v>5499</v>
      </c>
    </row>
    <row r="1404" spans="1:8">
      <c r="A1404" t="s">
        <v>1016</v>
      </c>
      <c r="B1404" t="s">
        <v>5501</v>
      </c>
      <c r="C1404" t="s">
        <v>2225</v>
      </c>
      <c r="D1404" t="s">
        <v>5502</v>
      </c>
      <c r="E1404" t="s">
        <v>2250</v>
      </c>
      <c r="G1404" t="s">
        <v>2237</v>
      </c>
      <c r="H1404" t="s">
        <v>1016</v>
      </c>
    </row>
    <row r="1405" spans="1:8">
      <c r="A1405" t="s">
        <v>1017</v>
      </c>
      <c r="B1405" t="s">
        <v>5503</v>
      </c>
      <c r="C1405" t="s">
        <v>2340</v>
      </c>
      <c r="D1405" t="s">
        <v>5504</v>
      </c>
      <c r="E1405" t="s">
        <v>2340</v>
      </c>
      <c r="F1405" t="s">
        <v>5505</v>
      </c>
      <c r="G1405" t="s">
        <v>2223</v>
      </c>
      <c r="H1405" t="s">
        <v>1017</v>
      </c>
    </row>
    <row r="1406" spans="1:8">
      <c r="A1406" t="s">
        <v>1689</v>
      </c>
      <c r="B1406" t="s">
        <v>5506</v>
      </c>
      <c r="C1406" t="s">
        <v>2242</v>
      </c>
      <c r="G1406" t="s">
        <v>2228</v>
      </c>
      <c r="H1406" t="s">
        <v>1689</v>
      </c>
    </row>
    <row r="1407" spans="1:8">
      <c r="A1407" t="s">
        <v>1019</v>
      </c>
      <c r="B1407" t="s">
        <v>5507</v>
      </c>
      <c r="C1407" t="s">
        <v>2750</v>
      </c>
      <c r="D1407" t="s">
        <v>5508</v>
      </c>
      <c r="E1407" t="s">
        <v>2270</v>
      </c>
      <c r="F1407" t="s">
        <v>5509</v>
      </c>
      <c r="G1407" t="s">
        <v>7446</v>
      </c>
      <c r="H1407" t="s">
        <v>1019</v>
      </c>
    </row>
    <row r="1408" spans="1:8">
      <c r="A1408" t="s">
        <v>1018</v>
      </c>
      <c r="B1408" t="s">
        <v>5507</v>
      </c>
      <c r="C1408" t="s">
        <v>2375</v>
      </c>
      <c r="D1408" t="s">
        <v>5510</v>
      </c>
      <c r="E1408" t="s">
        <v>3628</v>
      </c>
      <c r="F1408" t="s">
        <v>5511</v>
      </c>
      <c r="G1408" t="s">
        <v>7446</v>
      </c>
      <c r="H1408" t="s">
        <v>1018</v>
      </c>
    </row>
    <row r="1409" spans="1:8">
      <c r="A1409" t="s">
        <v>1020</v>
      </c>
      <c r="B1409" t="s">
        <v>5512</v>
      </c>
      <c r="C1409" t="s">
        <v>2220</v>
      </c>
      <c r="D1409" t="s">
        <v>5513</v>
      </c>
      <c r="E1409" t="s">
        <v>2220</v>
      </c>
      <c r="G1409" t="s">
        <v>2237</v>
      </c>
      <c r="H1409" t="s">
        <v>1020</v>
      </c>
    </row>
    <row r="1410" spans="1:8">
      <c r="A1410" t="s">
        <v>5514</v>
      </c>
      <c r="B1410" t="s">
        <v>5515</v>
      </c>
      <c r="C1410" t="s">
        <v>2375</v>
      </c>
      <c r="G1410" t="s">
        <v>7630</v>
      </c>
      <c r="H1410" t="s">
        <v>5514</v>
      </c>
    </row>
    <row r="1411" spans="1:8">
      <c r="A1411" t="s">
        <v>5516</v>
      </c>
      <c r="B1411" t="s">
        <v>5517</v>
      </c>
      <c r="C1411" t="s">
        <v>2428</v>
      </c>
      <c r="D1411" t="s">
        <v>5518</v>
      </c>
      <c r="E1411" t="s">
        <v>2248</v>
      </c>
      <c r="F1411" t="s">
        <v>5519</v>
      </c>
      <c r="G1411" t="s">
        <v>7446</v>
      </c>
      <c r="H1411" t="s">
        <v>5516</v>
      </c>
    </row>
    <row r="1412" spans="1:8">
      <c r="A1412" t="s">
        <v>1021</v>
      </c>
      <c r="B1412" t="s">
        <v>5520</v>
      </c>
      <c r="C1412" t="s">
        <v>2242</v>
      </c>
      <c r="D1412" t="s">
        <v>5521</v>
      </c>
      <c r="E1412" t="s">
        <v>2242</v>
      </c>
      <c r="G1412" t="s">
        <v>2228</v>
      </c>
      <c r="H1412" t="s">
        <v>1021</v>
      </c>
    </row>
    <row r="1413" spans="1:8">
      <c r="A1413" t="s">
        <v>1022</v>
      </c>
      <c r="B1413" t="s">
        <v>5522</v>
      </c>
      <c r="C1413" t="s">
        <v>2244</v>
      </c>
      <c r="D1413" t="s">
        <v>5523</v>
      </c>
      <c r="E1413" t="s">
        <v>2250</v>
      </c>
      <c r="F1413" t="s">
        <v>5524</v>
      </c>
      <c r="G1413" t="s">
        <v>7446</v>
      </c>
      <c r="H1413" t="s">
        <v>1022</v>
      </c>
    </row>
    <row r="1414" spans="1:8">
      <c r="A1414" t="s">
        <v>1023</v>
      </c>
      <c r="B1414" t="s">
        <v>5525</v>
      </c>
      <c r="C1414" t="s">
        <v>5526</v>
      </c>
      <c r="D1414" t="s">
        <v>5527</v>
      </c>
      <c r="E1414" t="s">
        <v>5526</v>
      </c>
      <c r="G1414" t="s">
        <v>2237</v>
      </c>
      <c r="H1414" t="s">
        <v>1023</v>
      </c>
    </row>
    <row r="1415" spans="1:8">
      <c r="A1415" t="s">
        <v>7557</v>
      </c>
      <c r="B1415" t="s">
        <v>7558</v>
      </c>
      <c r="C1415" t="s">
        <v>2944</v>
      </c>
      <c r="G1415" t="s">
        <v>7630</v>
      </c>
      <c r="H1415" t="s">
        <v>7557</v>
      </c>
    </row>
    <row r="1416" spans="1:8">
      <c r="A1416" t="s">
        <v>1690</v>
      </c>
      <c r="B1416" t="s">
        <v>5528</v>
      </c>
      <c r="C1416" t="s">
        <v>2242</v>
      </c>
      <c r="G1416" t="s">
        <v>2237</v>
      </c>
      <c r="H1416" t="s">
        <v>1690</v>
      </c>
    </row>
    <row r="1417" spans="1:8">
      <c r="A1417" t="s">
        <v>5529</v>
      </c>
      <c r="B1417" t="s">
        <v>5530</v>
      </c>
      <c r="C1417" t="s">
        <v>2230</v>
      </c>
      <c r="G1417" t="s">
        <v>2228</v>
      </c>
      <c r="H1417" t="s">
        <v>5529</v>
      </c>
    </row>
    <row r="1418" spans="1:8">
      <c r="A1418" t="s">
        <v>1039</v>
      </c>
      <c r="B1418" t="s">
        <v>5531</v>
      </c>
      <c r="C1418" t="s">
        <v>2225</v>
      </c>
      <c r="G1418" t="s">
        <v>2237</v>
      </c>
      <c r="H1418" t="s">
        <v>1039</v>
      </c>
    </row>
    <row r="1419" spans="1:8">
      <c r="A1419" t="s">
        <v>1692</v>
      </c>
      <c r="B1419" t="s">
        <v>5532</v>
      </c>
      <c r="C1419" t="s">
        <v>2225</v>
      </c>
      <c r="G1419" t="s">
        <v>7473</v>
      </c>
      <c r="H1419" t="s">
        <v>1692</v>
      </c>
    </row>
    <row r="1420" spans="1:8">
      <c r="A1420" t="s">
        <v>1693</v>
      </c>
      <c r="B1420" t="s">
        <v>5535</v>
      </c>
      <c r="C1420" t="s">
        <v>2225</v>
      </c>
      <c r="G1420" t="s">
        <v>2237</v>
      </c>
      <c r="H1420" t="s">
        <v>1693</v>
      </c>
    </row>
    <row r="1421" spans="1:8">
      <c r="A1421" t="s">
        <v>1025</v>
      </c>
      <c r="B1421" t="s">
        <v>5536</v>
      </c>
      <c r="C1421" t="s">
        <v>2254</v>
      </c>
      <c r="G1421" t="s">
        <v>2237</v>
      </c>
      <c r="H1421" t="s">
        <v>1025</v>
      </c>
    </row>
    <row r="1422" spans="1:8">
      <c r="A1422" t="s">
        <v>1026</v>
      </c>
      <c r="B1422" t="s">
        <v>5537</v>
      </c>
      <c r="C1422" t="s">
        <v>2375</v>
      </c>
      <c r="D1422" t="s">
        <v>5538</v>
      </c>
      <c r="E1422" t="s">
        <v>2321</v>
      </c>
      <c r="G1422" t="s">
        <v>2237</v>
      </c>
      <c r="H1422" t="s">
        <v>1026</v>
      </c>
    </row>
    <row r="1423" spans="1:8">
      <c r="A1423" t="s">
        <v>1040</v>
      </c>
      <c r="B1423" t="s">
        <v>5539</v>
      </c>
      <c r="C1423" t="s">
        <v>2248</v>
      </c>
      <c r="D1423" t="s">
        <v>5540</v>
      </c>
      <c r="E1423" t="s">
        <v>2321</v>
      </c>
      <c r="G1423" t="s">
        <v>2228</v>
      </c>
      <c r="H1423" t="s">
        <v>1040</v>
      </c>
    </row>
    <row r="1424" spans="1:8">
      <c r="A1424" t="s">
        <v>1041</v>
      </c>
      <c r="B1424" t="s">
        <v>5541</v>
      </c>
      <c r="C1424" t="s">
        <v>2483</v>
      </c>
      <c r="D1424" t="s">
        <v>5542</v>
      </c>
      <c r="E1424" t="s">
        <v>2410</v>
      </c>
      <c r="G1424" t="s">
        <v>2237</v>
      </c>
      <c r="H1424" t="s">
        <v>1041</v>
      </c>
    </row>
    <row r="1425" spans="1:8">
      <c r="A1425" t="s">
        <v>1042</v>
      </c>
      <c r="B1425" t="s">
        <v>5543</v>
      </c>
      <c r="C1425" t="s">
        <v>5033</v>
      </c>
      <c r="D1425" t="s">
        <v>5544</v>
      </c>
      <c r="E1425" t="s">
        <v>5033</v>
      </c>
      <c r="G1425" t="s">
        <v>2237</v>
      </c>
      <c r="H1425" t="s">
        <v>1042</v>
      </c>
    </row>
    <row r="1426" spans="1:8">
      <c r="A1426" t="s">
        <v>5545</v>
      </c>
      <c r="B1426" t="s">
        <v>5546</v>
      </c>
      <c r="C1426" t="s">
        <v>5547</v>
      </c>
      <c r="D1426" t="s">
        <v>5548</v>
      </c>
      <c r="E1426" t="s">
        <v>5549</v>
      </c>
      <c r="G1426" t="s">
        <v>2237</v>
      </c>
      <c r="H1426" t="s">
        <v>5545</v>
      </c>
    </row>
    <row r="1427" spans="1:8">
      <c r="A1427" t="s">
        <v>5550</v>
      </c>
      <c r="B1427" t="s">
        <v>5551</v>
      </c>
      <c r="C1427" t="s">
        <v>2242</v>
      </c>
      <c r="D1427" t="s">
        <v>5552</v>
      </c>
      <c r="E1427" t="s">
        <v>2242</v>
      </c>
      <c r="G1427" t="s">
        <v>2237</v>
      </c>
      <c r="H1427" t="s">
        <v>5550</v>
      </c>
    </row>
    <row r="1428" spans="1:8">
      <c r="A1428" t="s">
        <v>5553</v>
      </c>
      <c r="B1428" t="s">
        <v>5554</v>
      </c>
      <c r="C1428" t="s">
        <v>2270</v>
      </c>
      <c r="D1428" t="s">
        <v>5555</v>
      </c>
      <c r="E1428" t="s">
        <v>2220</v>
      </c>
      <c r="G1428" t="s">
        <v>2237</v>
      </c>
      <c r="H1428" t="s">
        <v>5553</v>
      </c>
    </row>
    <row r="1429" spans="1:8">
      <c r="A1429" t="s">
        <v>1043</v>
      </c>
      <c r="B1429" t="s">
        <v>5556</v>
      </c>
      <c r="C1429" t="s">
        <v>2382</v>
      </c>
      <c r="D1429" t="s">
        <v>5557</v>
      </c>
      <c r="E1429" t="s">
        <v>2382</v>
      </c>
      <c r="G1429" t="s">
        <v>2228</v>
      </c>
      <c r="H1429" t="s">
        <v>1043</v>
      </c>
    </row>
    <row r="1430" spans="1:8">
      <c r="A1430" t="s">
        <v>5558</v>
      </c>
      <c r="B1430" t="s">
        <v>5559</v>
      </c>
      <c r="C1430" t="s">
        <v>2254</v>
      </c>
      <c r="D1430" t="s">
        <v>5560</v>
      </c>
      <c r="E1430" t="s">
        <v>2254</v>
      </c>
      <c r="G1430" t="s">
        <v>2237</v>
      </c>
      <c r="H1430" t="s">
        <v>5558</v>
      </c>
    </row>
    <row r="1431" spans="1:8">
      <c r="A1431" t="s">
        <v>5561</v>
      </c>
      <c r="B1431" t="s">
        <v>5562</v>
      </c>
      <c r="C1431" t="s">
        <v>2377</v>
      </c>
      <c r="D1431" t="s">
        <v>5563</v>
      </c>
      <c r="E1431" t="s">
        <v>2377</v>
      </c>
      <c r="G1431" t="s">
        <v>2237</v>
      </c>
      <c r="H1431" t="s">
        <v>5561</v>
      </c>
    </row>
    <row r="1432" spans="1:8">
      <c r="A1432" t="s">
        <v>1044</v>
      </c>
      <c r="B1432" t="s">
        <v>5564</v>
      </c>
      <c r="C1432" t="s">
        <v>2254</v>
      </c>
      <c r="G1432" t="s">
        <v>2228</v>
      </c>
      <c r="H1432" t="s">
        <v>1044</v>
      </c>
    </row>
    <row r="1433" spans="1:8">
      <c r="A1433" t="s">
        <v>1045</v>
      </c>
      <c r="B1433" t="s">
        <v>5565</v>
      </c>
      <c r="C1433" t="s">
        <v>2254</v>
      </c>
      <c r="G1433" t="s">
        <v>2237</v>
      </c>
      <c r="H1433" t="s">
        <v>1045</v>
      </c>
    </row>
    <row r="1434" spans="1:8">
      <c r="A1434" t="s">
        <v>5566</v>
      </c>
      <c r="B1434" t="s">
        <v>5567</v>
      </c>
      <c r="C1434" t="s">
        <v>2242</v>
      </c>
      <c r="D1434" t="s">
        <v>5568</v>
      </c>
      <c r="E1434" t="s">
        <v>2375</v>
      </c>
      <c r="G1434" t="s">
        <v>2237</v>
      </c>
      <c r="H1434" t="s">
        <v>5566</v>
      </c>
    </row>
    <row r="1435" spans="1:8">
      <c r="A1435" t="s">
        <v>1046</v>
      </c>
      <c r="B1435" t="s">
        <v>5569</v>
      </c>
      <c r="C1435" t="s">
        <v>2230</v>
      </c>
      <c r="G1435" t="s">
        <v>2237</v>
      </c>
      <c r="H1435" t="s">
        <v>1046</v>
      </c>
    </row>
    <row r="1436" spans="1:8">
      <c r="A1436" t="s">
        <v>1047</v>
      </c>
      <c r="B1436" t="s">
        <v>5570</v>
      </c>
      <c r="C1436" t="s">
        <v>2364</v>
      </c>
      <c r="D1436" t="s">
        <v>5571</v>
      </c>
      <c r="E1436" t="s">
        <v>2321</v>
      </c>
      <c r="G1436" t="s">
        <v>2237</v>
      </c>
      <c r="H1436" t="s">
        <v>1047</v>
      </c>
    </row>
    <row r="1437" spans="1:8">
      <c r="A1437" t="s">
        <v>1048</v>
      </c>
      <c r="B1437" t="s">
        <v>5572</v>
      </c>
      <c r="C1437" t="s">
        <v>3230</v>
      </c>
      <c r="D1437" t="s">
        <v>5573</v>
      </c>
      <c r="E1437" t="s">
        <v>2242</v>
      </c>
      <c r="F1437" t="s">
        <v>5574</v>
      </c>
      <c r="G1437" t="s">
        <v>7446</v>
      </c>
      <c r="H1437" t="s">
        <v>1048</v>
      </c>
    </row>
    <row r="1438" spans="1:8">
      <c r="A1438" t="s">
        <v>1049</v>
      </c>
      <c r="B1438" t="s">
        <v>5575</v>
      </c>
      <c r="C1438" t="s">
        <v>2246</v>
      </c>
      <c r="D1438" t="s">
        <v>5576</v>
      </c>
      <c r="E1438" t="s">
        <v>2246</v>
      </c>
      <c r="G1438" t="s">
        <v>2237</v>
      </c>
      <c r="H1438" t="s">
        <v>1049</v>
      </c>
    </row>
    <row r="1439" spans="1:8">
      <c r="A1439" t="s">
        <v>1050</v>
      </c>
      <c r="B1439" t="s">
        <v>5577</v>
      </c>
      <c r="C1439" t="s">
        <v>2377</v>
      </c>
      <c r="D1439" t="s">
        <v>5578</v>
      </c>
      <c r="E1439" t="s">
        <v>2227</v>
      </c>
      <c r="G1439" t="s">
        <v>2228</v>
      </c>
      <c r="H1439" t="s">
        <v>1050</v>
      </c>
    </row>
    <row r="1440" spans="1:8">
      <c r="A1440" t="s">
        <v>5579</v>
      </c>
      <c r="B1440" t="s">
        <v>5580</v>
      </c>
      <c r="C1440" t="s">
        <v>2248</v>
      </c>
      <c r="D1440" t="s">
        <v>5581</v>
      </c>
      <c r="E1440" t="s">
        <v>2321</v>
      </c>
      <c r="G1440" t="s">
        <v>2237</v>
      </c>
      <c r="H1440" t="s">
        <v>5579</v>
      </c>
    </row>
    <row r="1441" spans="1:8">
      <c r="A1441" t="s">
        <v>1051</v>
      </c>
      <c r="B1441" t="s">
        <v>5582</v>
      </c>
      <c r="C1441" t="s">
        <v>2259</v>
      </c>
      <c r="D1441" t="s">
        <v>4537</v>
      </c>
      <c r="E1441" t="s">
        <v>2250</v>
      </c>
      <c r="G1441" t="s">
        <v>2237</v>
      </c>
      <c r="H1441" t="s">
        <v>1051</v>
      </c>
    </row>
    <row r="1442" spans="1:8">
      <c r="A1442" t="s">
        <v>1695</v>
      </c>
      <c r="B1442" t="s">
        <v>5583</v>
      </c>
      <c r="C1442" t="s">
        <v>2230</v>
      </c>
      <c r="G1442" t="s">
        <v>2237</v>
      </c>
      <c r="H1442" t="s">
        <v>1695</v>
      </c>
    </row>
    <row r="1443" spans="1:8">
      <c r="A1443" t="s">
        <v>1052</v>
      </c>
      <c r="B1443" t="s">
        <v>5584</v>
      </c>
      <c r="C1443" t="s">
        <v>2250</v>
      </c>
      <c r="G1443" t="s">
        <v>2228</v>
      </c>
      <c r="H1443" t="s">
        <v>1052</v>
      </c>
    </row>
    <row r="1444" spans="1:8">
      <c r="A1444" t="s">
        <v>1054</v>
      </c>
      <c r="B1444" t="s">
        <v>5585</v>
      </c>
      <c r="C1444" t="s">
        <v>2248</v>
      </c>
      <c r="D1444" t="s">
        <v>5586</v>
      </c>
      <c r="E1444" t="s">
        <v>2227</v>
      </c>
      <c r="G1444" t="s">
        <v>2237</v>
      </c>
      <c r="H1444" t="s">
        <v>1054</v>
      </c>
    </row>
    <row r="1445" spans="1:8">
      <c r="A1445" t="s">
        <v>5587</v>
      </c>
      <c r="B1445" t="s">
        <v>5588</v>
      </c>
      <c r="C1445" t="s">
        <v>2887</v>
      </c>
      <c r="D1445" t="s">
        <v>5589</v>
      </c>
      <c r="E1445" t="s">
        <v>2244</v>
      </c>
      <c r="F1445" t="s">
        <v>5590</v>
      </c>
      <c r="G1445" t="s">
        <v>7446</v>
      </c>
      <c r="H1445" t="s">
        <v>5587</v>
      </c>
    </row>
    <row r="1446" spans="1:8">
      <c r="A1446" t="s">
        <v>1055</v>
      </c>
      <c r="B1446" t="s">
        <v>5591</v>
      </c>
      <c r="C1446" t="s">
        <v>2750</v>
      </c>
      <c r="D1446" t="s">
        <v>5592</v>
      </c>
      <c r="E1446" t="s">
        <v>2232</v>
      </c>
      <c r="G1446" t="s">
        <v>2228</v>
      </c>
      <c r="H1446" t="s">
        <v>1055</v>
      </c>
    </row>
    <row r="1447" spans="1:8">
      <c r="A1447" t="s">
        <v>1056</v>
      </c>
      <c r="B1447" t="s">
        <v>5593</v>
      </c>
      <c r="C1447" t="s">
        <v>2298</v>
      </c>
      <c r="D1447" t="s">
        <v>5594</v>
      </c>
      <c r="E1447" t="s">
        <v>2321</v>
      </c>
      <c r="F1447" t="s">
        <v>5595</v>
      </c>
      <c r="G1447" t="s">
        <v>7446</v>
      </c>
      <c r="H1447" t="s">
        <v>1056</v>
      </c>
    </row>
    <row r="1448" spans="1:8">
      <c r="A1448" t="s">
        <v>5596</v>
      </c>
      <c r="B1448" t="s">
        <v>5597</v>
      </c>
      <c r="C1448" t="s">
        <v>2248</v>
      </c>
      <c r="D1448" t="s">
        <v>5598</v>
      </c>
      <c r="E1448" t="s">
        <v>2321</v>
      </c>
      <c r="G1448" t="s">
        <v>2237</v>
      </c>
      <c r="H1448" t="s">
        <v>5596</v>
      </c>
    </row>
    <row r="1449" spans="1:8">
      <c r="A1449" t="s">
        <v>5599</v>
      </c>
      <c r="B1449" t="s">
        <v>5600</v>
      </c>
      <c r="C1449" t="s">
        <v>2225</v>
      </c>
      <c r="D1449" t="s">
        <v>5601</v>
      </c>
      <c r="E1449" t="s">
        <v>2321</v>
      </c>
      <c r="G1449" t="s">
        <v>2237</v>
      </c>
      <c r="H1449" t="s">
        <v>5599</v>
      </c>
    </row>
    <row r="1450" spans="1:8">
      <c r="A1450" t="s">
        <v>1057</v>
      </c>
      <c r="B1450" t="s">
        <v>5602</v>
      </c>
      <c r="C1450" t="s">
        <v>2242</v>
      </c>
      <c r="G1450" t="s">
        <v>2237</v>
      </c>
      <c r="H1450" t="s">
        <v>1057</v>
      </c>
    </row>
    <row r="1451" spans="1:8">
      <c r="A1451" t="s">
        <v>5603</v>
      </c>
      <c r="B1451" t="s">
        <v>5604</v>
      </c>
      <c r="C1451" t="s">
        <v>2321</v>
      </c>
      <c r="G1451" t="s">
        <v>2237</v>
      </c>
      <c r="H1451" t="s">
        <v>5603</v>
      </c>
    </row>
    <row r="1452" spans="1:8">
      <c r="A1452" t="s">
        <v>1696</v>
      </c>
      <c r="B1452" t="s">
        <v>5605</v>
      </c>
      <c r="C1452" t="s">
        <v>2242</v>
      </c>
      <c r="G1452" t="s">
        <v>2237</v>
      </c>
      <c r="H1452" t="s">
        <v>1696</v>
      </c>
    </row>
    <row r="1453" spans="1:8">
      <c r="A1453" t="s">
        <v>5606</v>
      </c>
      <c r="B1453" t="s">
        <v>5607</v>
      </c>
      <c r="C1453" t="s">
        <v>2225</v>
      </c>
      <c r="G1453" t="s">
        <v>2228</v>
      </c>
      <c r="H1453" t="s">
        <v>5606</v>
      </c>
    </row>
    <row r="1454" spans="1:8">
      <c r="A1454" t="s">
        <v>1058</v>
      </c>
      <c r="B1454" t="s">
        <v>5608</v>
      </c>
      <c r="C1454" t="s">
        <v>5609</v>
      </c>
      <c r="G1454" t="s">
        <v>2228</v>
      </c>
      <c r="H1454" t="s">
        <v>1058</v>
      </c>
    </row>
    <row r="1455" spans="1:8">
      <c r="A1455" t="s">
        <v>1059</v>
      </c>
      <c r="B1455" t="s">
        <v>5610</v>
      </c>
      <c r="C1455" t="s">
        <v>2882</v>
      </c>
      <c r="D1455" t="s">
        <v>5611</v>
      </c>
      <c r="E1455" t="s">
        <v>2882</v>
      </c>
      <c r="F1455" t="s">
        <v>5612</v>
      </c>
      <c r="G1455" t="s">
        <v>7446</v>
      </c>
      <c r="H1455" t="s">
        <v>1059</v>
      </c>
    </row>
    <row r="1456" spans="1:8">
      <c r="A1456" t="s">
        <v>7559</v>
      </c>
      <c r="B1456" t="s">
        <v>7560</v>
      </c>
      <c r="C1456" t="s">
        <v>2840</v>
      </c>
      <c r="D1456" t="s">
        <v>7561</v>
      </c>
      <c r="E1456" t="s">
        <v>2227</v>
      </c>
      <c r="F1456" t="s">
        <v>6798</v>
      </c>
      <c r="G1456" t="s">
        <v>7446</v>
      </c>
      <c r="H1456" t="s">
        <v>7559</v>
      </c>
    </row>
    <row r="1457" spans="1:8">
      <c r="A1457" t="s">
        <v>1060</v>
      </c>
      <c r="B1457" t="s">
        <v>5613</v>
      </c>
      <c r="C1457" t="s">
        <v>2700</v>
      </c>
      <c r="D1457" t="s">
        <v>5614</v>
      </c>
      <c r="E1457" t="s">
        <v>2227</v>
      </c>
      <c r="G1457" t="s">
        <v>2228</v>
      </c>
      <c r="H1457" t="s">
        <v>1060</v>
      </c>
    </row>
    <row r="1458" spans="1:8">
      <c r="A1458" t="s">
        <v>1061</v>
      </c>
      <c r="B1458" t="s">
        <v>5615</v>
      </c>
      <c r="C1458" t="s">
        <v>2225</v>
      </c>
      <c r="D1458" t="s">
        <v>5616</v>
      </c>
      <c r="E1458" t="s">
        <v>2225</v>
      </c>
      <c r="G1458" t="s">
        <v>2237</v>
      </c>
      <c r="H1458" t="s">
        <v>1061</v>
      </c>
    </row>
    <row r="1459" spans="1:8">
      <c r="A1459" t="s">
        <v>5620</v>
      </c>
      <c r="B1459" t="s">
        <v>5621</v>
      </c>
      <c r="C1459" t="s">
        <v>2230</v>
      </c>
      <c r="D1459" t="s">
        <v>5622</v>
      </c>
      <c r="E1459" t="s">
        <v>2230</v>
      </c>
      <c r="G1459" t="s">
        <v>2228</v>
      </c>
      <c r="H1459" t="s">
        <v>5620</v>
      </c>
    </row>
    <row r="1460" spans="1:8">
      <c r="A1460" t="s">
        <v>1063</v>
      </c>
      <c r="B1460" t="s">
        <v>5623</v>
      </c>
      <c r="C1460" t="s">
        <v>5624</v>
      </c>
      <c r="D1460" t="s">
        <v>5625</v>
      </c>
      <c r="E1460" t="s">
        <v>2344</v>
      </c>
      <c r="G1460" t="s">
        <v>2228</v>
      </c>
      <c r="H1460" t="s">
        <v>1063</v>
      </c>
    </row>
    <row r="1461" spans="1:8">
      <c r="A1461" t="s">
        <v>5626</v>
      </c>
      <c r="B1461" t="s">
        <v>5627</v>
      </c>
      <c r="C1461" t="s">
        <v>2227</v>
      </c>
      <c r="G1461" t="s">
        <v>2237</v>
      </c>
      <c r="H1461" t="s">
        <v>5626</v>
      </c>
    </row>
    <row r="1462" spans="1:8">
      <c r="A1462" t="s">
        <v>1065</v>
      </c>
      <c r="B1462" t="s">
        <v>5628</v>
      </c>
      <c r="C1462" t="s">
        <v>2528</v>
      </c>
      <c r="D1462" t="s">
        <v>5629</v>
      </c>
      <c r="E1462" t="s">
        <v>2248</v>
      </c>
      <c r="F1462" t="s">
        <v>5630</v>
      </c>
      <c r="G1462" t="s">
        <v>7446</v>
      </c>
      <c r="H1462" t="s">
        <v>1065</v>
      </c>
    </row>
    <row r="1463" spans="1:8">
      <c r="A1463" t="s">
        <v>1785</v>
      </c>
      <c r="B1463" t="s">
        <v>7562</v>
      </c>
      <c r="C1463" t="s">
        <v>2242</v>
      </c>
      <c r="D1463" t="s">
        <v>7563</v>
      </c>
      <c r="E1463" t="s">
        <v>2242</v>
      </c>
      <c r="G1463" t="s">
        <v>2237</v>
      </c>
      <c r="H1463" t="s">
        <v>1785</v>
      </c>
    </row>
    <row r="1464" spans="1:8">
      <c r="A1464" t="s">
        <v>1066</v>
      </c>
      <c r="B1464" t="s">
        <v>5631</v>
      </c>
      <c r="C1464" t="s">
        <v>2375</v>
      </c>
      <c r="G1464" t="s">
        <v>2237</v>
      </c>
      <c r="H1464" t="s">
        <v>1066</v>
      </c>
    </row>
    <row r="1465" spans="1:8">
      <c r="A1465" t="s">
        <v>1067</v>
      </c>
      <c r="B1465" t="s">
        <v>5634</v>
      </c>
      <c r="C1465" t="s">
        <v>2254</v>
      </c>
      <c r="D1465" t="s">
        <v>5635</v>
      </c>
      <c r="E1465" t="s">
        <v>2321</v>
      </c>
      <c r="G1465" t="s">
        <v>2237</v>
      </c>
      <c r="H1465" t="s">
        <v>1067</v>
      </c>
    </row>
    <row r="1466" spans="1:8">
      <c r="A1466" t="s">
        <v>1068</v>
      </c>
      <c r="B1466" t="s">
        <v>5636</v>
      </c>
      <c r="C1466" t="s">
        <v>3681</v>
      </c>
      <c r="D1466" t="s">
        <v>5637</v>
      </c>
      <c r="E1466" t="s">
        <v>5638</v>
      </c>
      <c r="G1466" t="s">
        <v>2228</v>
      </c>
      <c r="H1466" t="s">
        <v>1068</v>
      </c>
    </row>
    <row r="1467" spans="1:8">
      <c r="A1467" t="s">
        <v>5639</v>
      </c>
      <c r="B1467" t="s">
        <v>5640</v>
      </c>
      <c r="C1467" t="s">
        <v>3970</v>
      </c>
      <c r="D1467" t="s">
        <v>5641</v>
      </c>
      <c r="E1467" t="s">
        <v>2227</v>
      </c>
      <c r="F1467" t="s">
        <v>5642</v>
      </c>
      <c r="G1467" t="s">
        <v>7446</v>
      </c>
      <c r="H1467" t="s">
        <v>5639</v>
      </c>
    </row>
    <row r="1468" spans="1:8">
      <c r="A1468" t="s">
        <v>5643</v>
      </c>
      <c r="B1468" t="s">
        <v>5644</v>
      </c>
      <c r="C1468" t="s">
        <v>2405</v>
      </c>
      <c r="D1468" t="s">
        <v>5645</v>
      </c>
      <c r="E1468" t="s">
        <v>2321</v>
      </c>
      <c r="F1468" t="s">
        <v>5646</v>
      </c>
      <c r="G1468" t="s">
        <v>2223</v>
      </c>
      <c r="H1468" t="s">
        <v>5643</v>
      </c>
    </row>
    <row r="1469" spans="1:8">
      <c r="A1469" t="s">
        <v>5649</v>
      </c>
      <c r="B1469" t="s">
        <v>5650</v>
      </c>
      <c r="C1469" t="s">
        <v>2246</v>
      </c>
      <c r="D1469" t="s">
        <v>5651</v>
      </c>
      <c r="E1469" t="s">
        <v>2246</v>
      </c>
      <c r="G1469" t="s">
        <v>2228</v>
      </c>
      <c r="H1469" t="s">
        <v>5649</v>
      </c>
    </row>
    <row r="1470" spans="1:8">
      <c r="A1470" t="s">
        <v>1070</v>
      </c>
      <c r="B1470" t="s">
        <v>5652</v>
      </c>
      <c r="C1470" t="s">
        <v>2259</v>
      </c>
      <c r="D1470" t="s">
        <v>5653</v>
      </c>
      <c r="E1470" t="s">
        <v>2750</v>
      </c>
      <c r="F1470" t="s">
        <v>5654</v>
      </c>
      <c r="G1470" t="s">
        <v>7446</v>
      </c>
      <c r="H1470" t="s">
        <v>1070</v>
      </c>
    </row>
    <row r="1471" spans="1:8">
      <c r="A1471" t="s">
        <v>1071</v>
      </c>
      <c r="B1471" t="s">
        <v>5655</v>
      </c>
      <c r="C1471" t="s">
        <v>3628</v>
      </c>
      <c r="D1471" t="s">
        <v>5656</v>
      </c>
      <c r="E1471" t="s">
        <v>3628</v>
      </c>
      <c r="G1471" t="s">
        <v>2237</v>
      </c>
      <c r="H1471" t="s">
        <v>1071</v>
      </c>
    </row>
    <row r="1472" spans="1:8">
      <c r="A1472" t="s">
        <v>1072</v>
      </c>
      <c r="B1472" t="s">
        <v>5657</v>
      </c>
      <c r="C1472" t="s">
        <v>2340</v>
      </c>
      <c r="D1472" t="s">
        <v>5658</v>
      </c>
      <c r="E1472" t="s">
        <v>2340</v>
      </c>
      <c r="G1472" t="s">
        <v>2228</v>
      </c>
      <c r="H1472" t="s">
        <v>1072</v>
      </c>
    </row>
    <row r="1473" spans="1:8">
      <c r="A1473" t="s">
        <v>1073</v>
      </c>
      <c r="B1473" t="s">
        <v>5659</v>
      </c>
      <c r="C1473" t="s">
        <v>2270</v>
      </c>
      <c r="G1473" t="s">
        <v>2228</v>
      </c>
      <c r="H1473" t="s">
        <v>1073</v>
      </c>
    </row>
    <row r="1474" spans="1:8">
      <c r="A1474" t="s">
        <v>1074</v>
      </c>
      <c r="B1474" t="s">
        <v>5660</v>
      </c>
      <c r="C1474" t="s">
        <v>5661</v>
      </c>
      <c r="D1474" t="s">
        <v>5662</v>
      </c>
      <c r="E1474" t="s">
        <v>5663</v>
      </c>
      <c r="F1474" t="s">
        <v>5664</v>
      </c>
      <c r="G1474" t="s">
        <v>7446</v>
      </c>
      <c r="H1474" t="s">
        <v>1074</v>
      </c>
    </row>
    <row r="1475" spans="1:8">
      <c r="A1475" t="s">
        <v>1075</v>
      </c>
      <c r="B1475" t="s">
        <v>5665</v>
      </c>
      <c r="C1475" t="s">
        <v>2340</v>
      </c>
      <c r="D1475" t="s">
        <v>5666</v>
      </c>
      <c r="E1475" t="s">
        <v>2425</v>
      </c>
      <c r="G1475" t="s">
        <v>2228</v>
      </c>
      <c r="H1475" t="s">
        <v>1075</v>
      </c>
    </row>
    <row r="1476" spans="1:8">
      <c r="A1476" t="s">
        <v>1697</v>
      </c>
      <c r="B1476" t="s">
        <v>5667</v>
      </c>
      <c r="C1476" t="s">
        <v>2340</v>
      </c>
      <c r="G1476" t="s">
        <v>2304</v>
      </c>
      <c r="H1476" t="s">
        <v>1697</v>
      </c>
    </row>
    <row r="1477" spans="1:8">
      <c r="A1477" t="s">
        <v>1076</v>
      </c>
      <c r="B1477" t="s">
        <v>5668</v>
      </c>
      <c r="C1477" t="s">
        <v>2230</v>
      </c>
      <c r="D1477" t="s">
        <v>5669</v>
      </c>
      <c r="E1477" t="s">
        <v>2321</v>
      </c>
      <c r="G1477" t="s">
        <v>2237</v>
      </c>
      <c r="H1477" t="s">
        <v>1076</v>
      </c>
    </row>
    <row r="1478" spans="1:8">
      <c r="A1478" t="s">
        <v>1077</v>
      </c>
      <c r="B1478" t="s">
        <v>5670</v>
      </c>
      <c r="C1478" t="s">
        <v>2340</v>
      </c>
      <c r="G1478" t="s">
        <v>2228</v>
      </c>
      <c r="H1478" t="s">
        <v>1077</v>
      </c>
    </row>
    <row r="1479" spans="1:8">
      <c r="A1479" t="s">
        <v>1786</v>
      </c>
      <c r="B1479" t="s">
        <v>7564</v>
      </c>
      <c r="C1479" t="s">
        <v>2340</v>
      </c>
      <c r="G1479" t="s">
        <v>2237</v>
      </c>
      <c r="H1479" t="s">
        <v>1786</v>
      </c>
    </row>
    <row r="1480" spans="1:8">
      <c r="A1480" t="s">
        <v>1078</v>
      </c>
      <c r="B1480" t="s">
        <v>5671</v>
      </c>
      <c r="C1480" t="s">
        <v>2750</v>
      </c>
      <c r="D1480" t="s">
        <v>5672</v>
      </c>
      <c r="E1480" t="s">
        <v>3646</v>
      </c>
      <c r="G1480" t="s">
        <v>2237</v>
      </c>
      <c r="H1480" t="s">
        <v>1078</v>
      </c>
    </row>
    <row r="1481" spans="1:8">
      <c r="A1481" t="s">
        <v>5673</v>
      </c>
      <c r="B1481" t="s">
        <v>5674</v>
      </c>
      <c r="C1481" t="s">
        <v>2750</v>
      </c>
      <c r="G1481" t="s">
        <v>7473</v>
      </c>
      <c r="H1481" t="s">
        <v>5673</v>
      </c>
    </row>
    <row r="1482" spans="1:8">
      <c r="A1482" t="s">
        <v>5675</v>
      </c>
      <c r="B1482" t="s">
        <v>5676</v>
      </c>
      <c r="C1482" t="s">
        <v>2230</v>
      </c>
      <c r="D1482" t="s">
        <v>5677</v>
      </c>
      <c r="E1482" t="s">
        <v>2230</v>
      </c>
      <c r="G1482" t="s">
        <v>2237</v>
      </c>
      <c r="H1482" t="s">
        <v>5675</v>
      </c>
    </row>
    <row r="1483" spans="1:8">
      <c r="A1483" t="s">
        <v>1079</v>
      </c>
      <c r="B1483" t="s">
        <v>5678</v>
      </c>
      <c r="C1483" t="s">
        <v>2242</v>
      </c>
      <c r="D1483" t="s">
        <v>5067</v>
      </c>
      <c r="E1483" t="s">
        <v>2321</v>
      </c>
      <c r="G1483" t="s">
        <v>2237</v>
      </c>
      <c r="H1483" t="s">
        <v>1079</v>
      </c>
    </row>
    <row r="1484" spans="1:8">
      <c r="A1484" t="s">
        <v>5679</v>
      </c>
      <c r="B1484" t="s">
        <v>5680</v>
      </c>
      <c r="C1484" t="s">
        <v>4045</v>
      </c>
      <c r="D1484" t="s">
        <v>5681</v>
      </c>
      <c r="E1484" t="s">
        <v>4045</v>
      </c>
      <c r="G1484" t="s">
        <v>2237</v>
      </c>
      <c r="H1484" t="s">
        <v>5679</v>
      </c>
    </row>
    <row r="1485" spans="1:8">
      <c r="A1485" t="s">
        <v>1080</v>
      </c>
      <c r="B1485" t="s">
        <v>5682</v>
      </c>
      <c r="C1485" t="s">
        <v>2321</v>
      </c>
      <c r="D1485" t="s">
        <v>5683</v>
      </c>
      <c r="E1485" t="s">
        <v>2321</v>
      </c>
      <c r="G1485" t="s">
        <v>2237</v>
      </c>
      <c r="H1485" t="s">
        <v>1080</v>
      </c>
    </row>
    <row r="1486" spans="1:8">
      <c r="A1486" t="s">
        <v>1081</v>
      </c>
      <c r="B1486" t="s">
        <v>5684</v>
      </c>
      <c r="C1486" t="s">
        <v>2750</v>
      </c>
      <c r="G1486" t="s">
        <v>2237</v>
      </c>
      <c r="H1486" t="s">
        <v>1081</v>
      </c>
    </row>
    <row r="1487" spans="1:8">
      <c r="A1487" t="s">
        <v>1082</v>
      </c>
      <c r="B1487" t="s">
        <v>5685</v>
      </c>
      <c r="C1487" t="s">
        <v>2377</v>
      </c>
      <c r="D1487" t="s">
        <v>5686</v>
      </c>
      <c r="E1487" t="s">
        <v>2377</v>
      </c>
      <c r="G1487" t="s">
        <v>2237</v>
      </c>
      <c r="H1487" t="s">
        <v>1082</v>
      </c>
    </row>
    <row r="1488" spans="1:8">
      <c r="A1488" t="s">
        <v>5687</v>
      </c>
      <c r="B1488" t="s">
        <v>5688</v>
      </c>
      <c r="C1488" t="s">
        <v>2220</v>
      </c>
      <c r="G1488" t="s">
        <v>2304</v>
      </c>
      <c r="H1488" t="s">
        <v>5687</v>
      </c>
    </row>
    <row r="1489" spans="1:8">
      <c r="A1489" t="s">
        <v>1083</v>
      </c>
      <c r="B1489" t="s">
        <v>5689</v>
      </c>
      <c r="C1489" t="s">
        <v>2350</v>
      </c>
      <c r="D1489" t="s">
        <v>5690</v>
      </c>
      <c r="E1489" t="s">
        <v>2350</v>
      </c>
      <c r="G1489" t="s">
        <v>2237</v>
      </c>
      <c r="H1489" t="s">
        <v>1083</v>
      </c>
    </row>
    <row r="1490" spans="1:8">
      <c r="A1490" t="s">
        <v>5691</v>
      </c>
      <c r="B1490" t="s">
        <v>5692</v>
      </c>
      <c r="C1490" t="s">
        <v>2220</v>
      </c>
      <c r="G1490" t="s">
        <v>2237</v>
      </c>
      <c r="H1490" t="s">
        <v>5691</v>
      </c>
    </row>
    <row r="1491" spans="1:8">
      <c r="A1491" t="s">
        <v>1085</v>
      </c>
      <c r="B1491" t="s">
        <v>5693</v>
      </c>
      <c r="C1491" t="s">
        <v>2246</v>
      </c>
      <c r="D1491" t="s">
        <v>5697</v>
      </c>
      <c r="E1491" t="s">
        <v>2246</v>
      </c>
      <c r="G1491" t="s">
        <v>2237</v>
      </c>
      <c r="H1491" t="s">
        <v>1085</v>
      </c>
    </row>
    <row r="1492" spans="1:8">
      <c r="A1492" t="s">
        <v>1086</v>
      </c>
      <c r="B1492" t="s">
        <v>5694</v>
      </c>
      <c r="C1492" t="s">
        <v>2230</v>
      </c>
      <c r="D1492" t="s">
        <v>5695</v>
      </c>
      <c r="E1492" t="s">
        <v>2377</v>
      </c>
      <c r="G1492" t="s">
        <v>2237</v>
      </c>
      <c r="H1492" t="s">
        <v>1086</v>
      </c>
    </row>
    <row r="1493" spans="1:8">
      <c r="A1493" t="s">
        <v>1787</v>
      </c>
      <c r="B1493" t="s">
        <v>5698</v>
      </c>
      <c r="C1493" t="s">
        <v>2559</v>
      </c>
      <c r="D1493" t="s">
        <v>5699</v>
      </c>
      <c r="E1493" t="s">
        <v>2559</v>
      </c>
      <c r="G1493" t="s">
        <v>2237</v>
      </c>
      <c r="H1493" t="s">
        <v>1787</v>
      </c>
    </row>
    <row r="1494" spans="1:8">
      <c r="A1494" t="s">
        <v>1699</v>
      </c>
      <c r="B1494" t="s">
        <v>5700</v>
      </c>
      <c r="C1494" t="s">
        <v>2375</v>
      </c>
      <c r="D1494" t="s">
        <v>5701</v>
      </c>
      <c r="E1494" t="s">
        <v>5702</v>
      </c>
      <c r="G1494" t="s">
        <v>2237</v>
      </c>
      <c r="H1494" t="s">
        <v>1699</v>
      </c>
    </row>
    <row r="1495" spans="1:8">
      <c r="A1495" t="s">
        <v>5703</v>
      </c>
      <c r="B1495" t="s">
        <v>5704</v>
      </c>
      <c r="C1495" t="s">
        <v>2246</v>
      </c>
      <c r="D1495" t="s">
        <v>5705</v>
      </c>
      <c r="E1495" t="s">
        <v>2220</v>
      </c>
      <c r="G1495" t="s">
        <v>7473</v>
      </c>
      <c r="H1495" t="s">
        <v>5703</v>
      </c>
    </row>
    <row r="1496" spans="1:8">
      <c r="A1496" t="s">
        <v>1088</v>
      </c>
      <c r="B1496" t="s">
        <v>5706</v>
      </c>
      <c r="C1496" t="s">
        <v>2270</v>
      </c>
      <c r="G1496" t="s">
        <v>2228</v>
      </c>
      <c r="H1496" t="s">
        <v>1088</v>
      </c>
    </row>
    <row r="1497" spans="1:8">
      <c r="A1497" t="s">
        <v>1089</v>
      </c>
      <c r="B1497" t="s">
        <v>5707</v>
      </c>
      <c r="C1497" t="s">
        <v>2246</v>
      </c>
      <c r="D1497" t="s">
        <v>5705</v>
      </c>
      <c r="E1497" t="s">
        <v>2220</v>
      </c>
      <c r="G1497" t="s">
        <v>2237</v>
      </c>
      <c r="H1497" t="s">
        <v>1089</v>
      </c>
    </row>
    <row r="1498" spans="1:8">
      <c r="A1498" t="s">
        <v>1090</v>
      </c>
      <c r="B1498" t="s">
        <v>5708</v>
      </c>
      <c r="C1498" t="s">
        <v>2230</v>
      </c>
      <c r="D1498" t="s">
        <v>5709</v>
      </c>
      <c r="E1498" t="s">
        <v>2250</v>
      </c>
      <c r="G1498" t="s">
        <v>2237</v>
      </c>
      <c r="H1498" t="s">
        <v>1090</v>
      </c>
    </row>
    <row r="1499" spans="1:8">
      <c r="A1499" t="s">
        <v>1091</v>
      </c>
      <c r="B1499" t="s">
        <v>5710</v>
      </c>
      <c r="C1499" t="s">
        <v>2230</v>
      </c>
      <c r="D1499" t="s">
        <v>5711</v>
      </c>
      <c r="E1499" t="s">
        <v>2230</v>
      </c>
      <c r="F1499" t="s">
        <v>5712</v>
      </c>
      <c r="G1499" t="s">
        <v>7446</v>
      </c>
      <c r="H1499" t="s">
        <v>1091</v>
      </c>
    </row>
    <row r="1500" spans="1:8">
      <c r="A1500" t="s">
        <v>5713</v>
      </c>
      <c r="B1500" t="s">
        <v>5714</v>
      </c>
      <c r="C1500" t="s">
        <v>2490</v>
      </c>
      <c r="D1500" t="s">
        <v>7565</v>
      </c>
      <c r="E1500" t="s">
        <v>2321</v>
      </c>
      <c r="F1500" t="s">
        <v>5716</v>
      </c>
      <c r="G1500" t="s">
        <v>2223</v>
      </c>
      <c r="H1500" t="s">
        <v>5713</v>
      </c>
    </row>
    <row r="1501" spans="1:8">
      <c r="A1501" t="s">
        <v>1092</v>
      </c>
      <c r="B1501" t="s">
        <v>5717</v>
      </c>
      <c r="C1501" t="s">
        <v>2944</v>
      </c>
      <c r="D1501" t="s">
        <v>5718</v>
      </c>
      <c r="E1501" t="s">
        <v>2246</v>
      </c>
      <c r="F1501" t="s">
        <v>5719</v>
      </c>
      <c r="G1501" t="s">
        <v>7446</v>
      </c>
      <c r="H1501" t="s">
        <v>1092</v>
      </c>
    </row>
    <row r="1502" spans="1:8">
      <c r="A1502" t="s">
        <v>1094</v>
      </c>
      <c r="B1502" t="s">
        <v>5720</v>
      </c>
      <c r="C1502" t="s">
        <v>2377</v>
      </c>
      <c r="D1502" t="s">
        <v>2792</v>
      </c>
      <c r="E1502" t="s">
        <v>2700</v>
      </c>
      <c r="G1502" t="s">
        <v>2228</v>
      </c>
      <c r="H1502" t="s">
        <v>1094</v>
      </c>
    </row>
    <row r="1503" spans="1:8">
      <c r="A1503" t="s">
        <v>5721</v>
      </c>
      <c r="B1503" t="s">
        <v>5722</v>
      </c>
      <c r="C1503" t="s">
        <v>2368</v>
      </c>
      <c r="D1503" t="s">
        <v>5723</v>
      </c>
      <c r="E1503" t="s">
        <v>2227</v>
      </c>
      <c r="G1503" t="s">
        <v>2228</v>
      </c>
      <c r="H1503" t="s">
        <v>5721</v>
      </c>
    </row>
    <row r="1504" spans="1:8">
      <c r="A1504" t="s">
        <v>1095</v>
      </c>
      <c r="B1504" t="s">
        <v>5724</v>
      </c>
      <c r="C1504" t="s">
        <v>2368</v>
      </c>
      <c r="D1504" t="s">
        <v>5725</v>
      </c>
      <c r="E1504" t="s">
        <v>2368</v>
      </c>
      <c r="G1504" t="s">
        <v>7630</v>
      </c>
      <c r="H1504" t="s">
        <v>1095</v>
      </c>
    </row>
    <row r="1505" spans="1:8">
      <c r="A1505" t="s">
        <v>1096</v>
      </c>
      <c r="B1505" t="s">
        <v>5726</v>
      </c>
      <c r="C1505" t="s">
        <v>2246</v>
      </c>
      <c r="D1505" t="s">
        <v>5727</v>
      </c>
      <c r="E1505" t="s">
        <v>2375</v>
      </c>
      <c r="G1505" t="s">
        <v>2237</v>
      </c>
      <c r="H1505" t="s">
        <v>1096</v>
      </c>
    </row>
    <row r="1506" spans="1:8">
      <c r="A1506" t="s">
        <v>1097</v>
      </c>
      <c r="B1506" t="s">
        <v>5728</v>
      </c>
      <c r="C1506" t="s">
        <v>2230</v>
      </c>
      <c r="D1506" t="s">
        <v>5729</v>
      </c>
      <c r="E1506" t="s">
        <v>2321</v>
      </c>
      <c r="G1506" t="s">
        <v>2237</v>
      </c>
      <c r="H1506" t="s">
        <v>1097</v>
      </c>
    </row>
    <row r="1507" spans="1:8">
      <c r="A1507" t="s">
        <v>5730</v>
      </c>
      <c r="B1507" t="s">
        <v>5731</v>
      </c>
      <c r="C1507" t="s">
        <v>2230</v>
      </c>
      <c r="G1507" t="s">
        <v>7473</v>
      </c>
      <c r="H1507" t="s">
        <v>5730</v>
      </c>
    </row>
    <row r="1508" spans="1:8">
      <c r="A1508" t="s">
        <v>5735</v>
      </c>
      <c r="B1508" t="s">
        <v>5736</v>
      </c>
      <c r="C1508" t="s">
        <v>2377</v>
      </c>
      <c r="D1508" t="s">
        <v>5737</v>
      </c>
      <c r="E1508" t="s">
        <v>2377</v>
      </c>
      <c r="F1508" t="s">
        <v>5738</v>
      </c>
      <c r="G1508" t="s">
        <v>7446</v>
      </c>
      <c r="H1508" t="s">
        <v>5735</v>
      </c>
    </row>
    <row r="1509" spans="1:8">
      <c r="A1509" t="s">
        <v>1098</v>
      </c>
      <c r="B1509" t="s">
        <v>5739</v>
      </c>
      <c r="C1509" t="s">
        <v>4646</v>
      </c>
      <c r="D1509" t="s">
        <v>5740</v>
      </c>
      <c r="E1509" t="s">
        <v>4646</v>
      </c>
      <c r="G1509" t="s">
        <v>2237</v>
      </c>
      <c r="H1509" t="s">
        <v>1098</v>
      </c>
    </row>
    <row r="1510" spans="1:8">
      <c r="A1510" t="s">
        <v>5741</v>
      </c>
      <c r="B1510" t="s">
        <v>5742</v>
      </c>
      <c r="C1510" t="s">
        <v>2230</v>
      </c>
      <c r="D1510" t="s">
        <v>5743</v>
      </c>
      <c r="E1510" t="s">
        <v>2230</v>
      </c>
      <c r="G1510" t="s">
        <v>2237</v>
      </c>
      <c r="H1510" t="s">
        <v>5741</v>
      </c>
    </row>
    <row r="1511" spans="1:8">
      <c r="A1511" t="s">
        <v>5744</v>
      </c>
      <c r="B1511" t="s">
        <v>5745</v>
      </c>
      <c r="C1511" t="s">
        <v>2244</v>
      </c>
      <c r="D1511" t="s">
        <v>5746</v>
      </c>
      <c r="E1511" t="s">
        <v>2244</v>
      </c>
      <c r="F1511" t="s">
        <v>5747</v>
      </c>
      <c r="G1511" t="s">
        <v>7446</v>
      </c>
      <c r="H1511" t="s">
        <v>5744</v>
      </c>
    </row>
    <row r="1512" spans="1:8">
      <c r="A1512" t="s">
        <v>2013</v>
      </c>
      <c r="B1512" t="s">
        <v>7713</v>
      </c>
      <c r="C1512" t="s">
        <v>2246</v>
      </c>
      <c r="D1512" t="s">
        <v>7714</v>
      </c>
      <c r="E1512" t="s">
        <v>2246</v>
      </c>
      <c r="G1512" t="s">
        <v>2237</v>
      </c>
      <c r="H1512" t="s">
        <v>2013</v>
      </c>
    </row>
    <row r="1513" spans="1:8">
      <c r="A1513" t="s">
        <v>1099</v>
      </c>
      <c r="B1513" t="s">
        <v>5748</v>
      </c>
      <c r="C1513" t="s">
        <v>2230</v>
      </c>
      <c r="D1513" t="s">
        <v>5749</v>
      </c>
      <c r="E1513" t="s">
        <v>2230</v>
      </c>
      <c r="F1513" t="s">
        <v>5750</v>
      </c>
      <c r="G1513" t="s">
        <v>7446</v>
      </c>
      <c r="H1513" t="s">
        <v>1099</v>
      </c>
    </row>
    <row r="1514" spans="1:8">
      <c r="A1514" t="s">
        <v>1100</v>
      </c>
      <c r="B1514" t="s">
        <v>5751</v>
      </c>
      <c r="C1514" t="s">
        <v>2248</v>
      </c>
      <c r="D1514" t="s">
        <v>5752</v>
      </c>
      <c r="E1514" t="s">
        <v>2227</v>
      </c>
      <c r="G1514" t="s">
        <v>2237</v>
      </c>
      <c r="H1514" t="s">
        <v>1100</v>
      </c>
    </row>
    <row r="1515" spans="1:8">
      <c r="A1515" t="s">
        <v>5755</v>
      </c>
      <c r="B1515" t="s">
        <v>5756</v>
      </c>
      <c r="C1515" t="s">
        <v>2425</v>
      </c>
      <c r="D1515" t="s">
        <v>5757</v>
      </c>
      <c r="E1515" t="s">
        <v>2425</v>
      </c>
      <c r="G1515" t="s">
        <v>2237</v>
      </c>
      <c r="H1515" t="s">
        <v>5755</v>
      </c>
    </row>
    <row r="1516" spans="1:8">
      <c r="A1516" t="s">
        <v>1102</v>
      </c>
      <c r="B1516" t="s">
        <v>5758</v>
      </c>
      <c r="C1516" t="s">
        <v>2230</v>
      </c>
      <c r="D1516" t="s">
        <v>5759</v>
      </c>
      <c r="E1516" t="s">
        <v>2230</v>
      </c>
      <c r="F1516" t="s">
        <v>5760</v>
      </c>
      <c r="G1516" t="s">
        <v>7446</v>
      </c>
      <c r="H1516" t="s">
        <v>1102</v>
      </c>
    </row>
    <row r="1517" spans="1:8">
      <c r="A1517" t="s">
        <v>5761</v>
      </c>
      <c r="B1517" t="s">
        <v>5762</v>
      </c>
      <c r="C1517" t="s">
        <v>2528</v>
      </c>
      <c r="D1517" t="s">
        <v>5729</v>
      </c>
      <c r="E1517" t="s">
        <v>2321</v>
      </c>
      <c r="G1517" t="s">
        <v>7715</v>
      </c>
      <c r="H1517" t="s">
        <v>5761</v>
      </c>
    </row>
    <row r="1518" spans="1:8">
      <c r="A1518" t="s">
        <v>5764</v>
      </c>
      <c r="B1518" t="s">
        <v>5765</v>
      </c>
      <c r="C1518" t="s">
        <v>2227</v>
      </c>
      <c r="D1518" t="s">
        <v>5766</v>
      </c>
      <c r="E1518" t="s">
        <v>2227</v>
      </c>
      <c r="F1518" t="s">
        <v>5767</v>
      </c>
      <c r="G1518" t="s">
        <v>7446</v>
      </c>
      <c r="H1518" t="s">
        <v>5764</v>
      </c>
    </row>
    <row r="1519" spans="1:8">
      <c r="A1519" t="s">
        <v>1103</v>
      </c>
      <c r="B1519" t="s">
        <v>5768</v>
      </c>
      <c r="C1519" t="s">
        <v>2675</v>
      </c>
      <c r="G1519" t="s">
        <v>2237</v>
      </c>
      <c r="H1519" t="s">
        <v>1103</v>
      </c>
    </row>
    <row r="1520" spans="1:8">
      <c r="A1520" t="s">
        <v>1104</v>
      </c>
      <c r="B1520" t="s">
        <v>5769</v>
      </c>
      <c r="C1520" t="s">
        <v>2675</v>
      </c>
      <c r="D1520" t="s">
        <v>5770</v>
      </c>
      <c r="E1520" t="s">
        <v>2232</v>
      </c>
      <c r="G1520" t="s">
        <v>2228</v>
      </c>
      <c r="H1520" t="s">
        <v>1104</v>
      </c>
    </row>
    <row r="1521" spans="1:8">
      <c r="A1521" t="s">
        <v>1105</v>
      </c>
      <c r="B1521" t="s">
        <v>5771</v>
      </c>
      <c r="C1521" t="s">
        <v>2250</v>
      </c>
      <c r="D1521" t="s">
        <v>5772</v>
      </c>
      <c r="E1521" t="s">
        <v>2232</v>
      </c>
      <c r="G1521" t="s">
        <v>2237</v>
      </c>
      <c r="H1521" t="s">
        <v>1105</v>
      </c>
    </row>
    <row r="1522" spans="1:8">
      <c r="A1522" t="s">
        <v>5773</v>
      </c>
      <c r="B1522" t="s">
        <v>5774</v>
      </c>
      <c r="C1522" t="s">
        <v>2232</v>
      </c>
      <c r="D1522" t="s">
        <v>5775</v>
      </c>
      <c r="E1522" t="s">
        <v>2232</v>
      </c>
      <c r="G1522" t="s">
        <v>2237</v>
      </c>
      <c r="H1522" t="s">
        <v>5773</v>
      </c>
    </row>
    <row r="1523" spans="1:8">
      <c r="A1523" t="s">
        <v>1848</v>
      </c>
      <c r="B1523" t="s">
        <v>7566</v>
      </c>
      <c r="C1523" t="s">
        <v>6592</v>
      </c>
      <c r="G1523" t="s">
        <v>2228</v>
      </c>
      <c r="H1523" t="s">
        <v>1848</v>
      </c>
    </row>
    <row r="1524" spans="1:8">
      <c r="A1524" t="s">
        <v>5776</v>
      </c>
      <c r="B1524" t="s">
        <v>5777</v>
      </c>
      <c r="C1524" t="s">
        <v>2242</v>
      </c>
      <c r="D1524" t="s">
        <v>5778</v>
      </c>
      <c r="E1524" t="s">
        <v>2321</v>
      </c>
      <c r="F1524" t="s">
        <v>5779</v>
      </c>
      <c r="G1524" t="s">
        <v>7446</v>
      </c>
      <c r="H1524" t="s">
        <v>5776</v>
      </c>
    </row>
    <row r="1525" spans="1:8">
      <c r="A1525" t="s">
        <v>1106</v>
      </c>
      <c r="B1525" t="s">
        <v>5780</v>
      </c>
      <c r="C1525" t="s">
        <v>3517</v>
      </c>
      <c r="D1525" t="s">
        <v>5781</v>
      </c>
      <c r="E1525" t="s">
        <v>2254</v>
      </c>
      <c r="G1525" t="s">
        <v>2237</v>
      </c>
      <c r="H1525" t="s">
        <v>1106</v>
      </c>
    </row>
    <row r="1526" spans="1:8">
      <c r="A1526" t="s">
        <v>1107</v>
      </c>
      <c r="B1526" t="s">
        <v>5782</v>
      </c>
      <c r="C1526" t="s">
        <v>2270</v>
      </c>
      <c r="D1526" t="s">
        <v>5783</v>
      </c>
      <c r="E1526" t="s">
        <v>2246</v>
      </c>
      <c r="G1526" t="s">
        <v>2237</v>
      </c>
      <c r="H1526" t="s">
        <v>1107</v>
      </c>
    </row>
    <row r="1527" spans="1:8">
      <c r="A1527" t="s">
        <v>1108</v>
      </c>
      <c r="B1527" t="s">
        <v>5784</v>
      </c>
      <c r="C1527" t="s">
        <v>2248</v>
      </c>
      <c r="D1527" t="s">
        <v>5785</v>
      </c>
      <c r="E1527" t="s">
        <v>2321</v>
      </c>
      <c r="G1527" t="s">
        <v>2237</v>
      </c>
      <c r="H1527" t="s">
        <v>1108</v>
      </c>
    </row>
    <row r="1528" spans="1:8">
      <c r="A1528" t="s">
        <v>5786</v>
      </c>
      <c r="B1528" t="s">
        <v>5787</v>
      </c>
      <c r="C1528" t="s">
        <v>2407</v>
      </c>
      <c r="D1528" t="s">
        <v>5775</v>
      </c>
      <c r="E1528" t="s">
        <v>2232</v>
      </c>
      <c r="G1528" t="s">
        <v>7684</v>
      </c>
      <c r="H1528" t="s">
        <v>5786</v>
      </c>
    </row>
    <row r="1529" spans="1:8">
      <c r="A1529" t="s">
        <v>1109</v>
      </c>
      <c r="B1529" t="s">
        <v>5788</v>
      </c>
      <c r="C1529" t="s">
        <v>2319</v>
      </c>
      <c r="D1529" t="s">
        <v>3206</v>
      </c>
      <c r="E1529" t="s">
        <v>2230</v>
      </c>
      <c r="G1529" t="s">
        <v>7473</v>
      </c>
      <c r="H1529" t="s">
        <v>1109</v>
      </c>
    </row>
    <row r="1530" spans="1:8">
      <c r="A1530" t="s">
        <v>1110</v>
      </c>
      <c r="B1530" t="s">
        <v>5789</v>
      </c>
      <c r="C1530" t="s">
        <v>2225</v>
      </c>
      <c r="D1530" t="s">
        <v>3206</v>
      </c>
      <c r="E1530" t="s">
        <v>2230</v>
      </c>
      <c r="G1530" t="s">
        <v>2237</v>
      </c>
      <c r="H1530" t="s">
        <v>1110</v>
      </c>
    </row>
    <row r="1531" spans="1:8">
      <c r="A1531" t="s">
        <v>1113</v>
      </c>
      <c r="B1531" t="s">
        <v>5790</v>
      </c>
      <c r="C1531" t="s">
        <v>2248</v>
      </c>
      <c r="D1531" t="s">
        <v>5791</v>
      </c>
      <c r="E1531" t="s">
        <v>2248</v>
      </c>
      <c r="G1531" t="s">
        <v>2237</v>
      </c>
      <c r="H1531" t="s">
        <v>1113</v>
      </c>
    </row>
    <row r="1532" spans="1:8">
      <c r="A1532" t="s">
        <v>5792</v>
      </c>
      <c r="B1532" t="s">
        <v>5793</v>
      </c>
      <c r="C1532" t="s">
        <v>2248</v>
      </c>
      <c r="D1532" t="s">
        <v>5794</v>
      </c>
      <c r="E1532" t="s">
        <v>2543</v>
      </c>
      <c r="F1532" t="s">
        <v>5795</v>
      </c>
      <c r="G1532" t="s">
        <v>7446</v>
      </c>
      <c r="H1532" t="s">
        <v>5792</v>
      </c>
    </row>
    <row r="1533" spans="1:8">
      <c r="A1533" t="s">
        <v>1111</v>
      </c>
      <c r="B1533" t="s">
        <v>5796</v>
      </c>
      <c r="C1533" t="s">
        <v>2559</v>
      </c>
      <c r="D1533" t="s">
        <v>5797</v>
      </c>
      <c r="E1533" t="s">
        <v>2270</v>
      </c>
      <c r="F1533" t="s">
        <v>5798</v>
      </c>
      <c r="G1533" t="s">
        <v>7446</v>
      </c>
      <c r="H1533" t="s">
        <v>1111</v>
      </c>
    </row>
    <row r="1534" spans="1:8">
      <c r="A1534" t="s">
        <v>1112</v>
      </c>
      <c r="B1534" t="s">
        <v>5799</v>
      </c>
      <c r="C1534" t="s">
        <v>2230</v>
      </c>
      <c r="D1534" t="s">
        <v>5800</v>
      </c>
      <c r="E1534" t="s">
        <v>2750</v>
      </c>
      <c r="G1534" t="s">
        <v>2237</v>
      </c>
      <c r="H1534" t="s">
        <v>1112</v>
      </c>
    </row>
    <row r="1535" spans="1:8">
      <c r="A1535" t="s">
        <v>5801</v>
      </c>
      <c r="B1535" t="s">
        <v>5802</v>
      </c>
      <c r="C1535" t="s">
        <v>2230</v>
      </c>
      <c r="D1535" t="s">
        <v>5803</v>
      </c>
      <c r="E1535" t="s">
        <v>2230</v>
      </c>
      <c r="G1535" t="s">
        <v>2228</v>
      </c>
      <c r="H1535" t="s">
        <v>5801</v>
      </c>
    </row>
    <row r="1536" spans="1:8">
      <c r="A1536" t="s">
        <v>1115</v>
      </c>
      <c r="B1536" t="s">
        <v>5804</v>
      </c>
      <c r="C1536" t="s">
        <v>4097</v>
      </c>
      <c r="G1536" t="s">
        <v>2237</v>
      </c>
      <c r="H1536" t="s">
        <v>1115</v>
      </c>
    </row>
    <row r="1537" spans="1:8">
      <c r="A1537" t="s">
        <v>1116</v>
      </c>
      <c r="B1537" t="s">
        <v>5805</v>
      </c>
      <c r="C1537" t="s">
        <v>2700</v>
      </c>
      <c r="D1537" t="s">
        <v>5806</v>
      </c>
      <c r="E1537" t="s">
        <v>2232</v>
      </c>
      <c r="G1537" t="s">
        <v>2237</v>
      </c>
      <c r="H1537" t="s">
        <v>1116</v>
      </c>
    </row>
    <row r="1538" spans="1:8">
      <c r="A1538" t="s">
        <v>1117</v>
      </c>
      <c r="B1538" t="s">
        <v>5807</v>
      </c>
      <c r="C1538" t="s">
        <v>5808</v>
      </c>
      <c r="D1538" t="s">
        <v>5809</v>
      </c>
      <c r="E1538" t="s">
        <v>5808</v>
      </c>
      <c r="G1538" t="s">
        <v>2237</v>
      </c>
      <c r="H1538" t="s">
        <v>1117</v>
      </c>
    </row>
    <row r="1539" spans="1:8">
      <c r="A1539" t="s">
        <v>1118</v>
      </c>
      <c r="B1539" t="s">
        <v>5810</v>
      </c>
      <c r="C1539" t="s">
        <v>2242</v>
      </c>
      <c r="G1539" t="s">
        <v>2228</v>
      </c>
      <c r="H1539" t="s">
        <v>1118</v>
      </c>
    </row>
    <row r="1540" spans="1:8">
      <c r="A1540" t="s">
        <v>1119</v>
      </c>
      <c r="B1540" t="s">
        <v>5811</v>
      </c>
      <c r="C1540" t="s">
        <v>2242</v>
      </c>
      <c r="D1540" t="s">
        <v>2347</v>
      </c>
      <c r="E1540" t="s">
        <v>2232</v>
      </c>
      <c r="G1540" t="s">
        <v>2237</v>
      </c>
      <c r="H1540" t="s">
        <v>1119</v>
      </c>
    </row>
    <row r="1541" spans="1:8">
      <c r="A1541" t="s">
        <v>5812</v>
      </c>
      <c r="B1541" t="s">
        <v>5813</v>
      </c>
      <c r="C1541" t="s">
        <v>2225</v>
      </c>
      <c r="D1541" t="s">
        <v>5814</v>
      </c>
      <c r="E1541" t="s">
        <v>2225</v>
      </c>
      <c r="G1541" t="s">
        <v>2237</v>
      </c>
      <c r="H1541" t="s">
        <v>5812</v>
      </c>
    </row>
    <row r="1542" spans="1:8">
      <c r="A1542" t="s">
        <v>1153</v>
      </c>
      <c r="B1542" t="s">
        <v>5815</v>
      </c>
      <c r="C1542" t="s">
        <v>2242</v>
      </c>
      <c r="D1542" t="s">
        <v>5816</v>
      </c>
      <c r="E1542" t="s">
        <v>2266</v>
      </c>
      <c r="G1542" t="s">
        <v>2237</v>
      </c>
      <c r="H1542" t="s">
        <v>1153</v>
      </c>
    </row>
    <row r="1543" spans="1:8">
      <c r="A1543" t="s">
        <v>1703</v>
      </c>
      <c r="B1543" t="s">
        <v>5817</v>
      </c>
      <c r="C1543" t="s">
        <v>2246</v>
      </c>
      <c r="G1543" t="s">
        <v>2228</v>
      </c>
      <c r="H1543" t="s">
        <v>1703</v>
      </c>
    </row>
    <row r="1544" spans="1:8">
      <c r="A1544" t="s">
        <v>1154</v>
      </c>
      <c r="B1544" t="s">
        <v>5818</v>
      </c>
      <c r="C1544" t="s">
        <v>2225</v>
      </c>
      <c r="D1544" t="s">
        <v>5819</v>
      </c>
      <c r="E1544" t="s">
        <v>2225</v>
      </c>
      <c r="G1544" t="s">
        <v>2228</v>
      </c>
      <c r="H1544" t="s">
        <v>1154</v>
      </c>
    </row>
    <row r="1545" spans="1:8">
      <c r="A1545" t="s">
        <v>1155</v>
      </c>
      <c r="B1545" t="s">
        <v>5820</v>
      </c>
      <c r="C1545" t="s">
        <v>2944</v>
      </c>
      <c r="D1545" t="s">
        <v>5821</v>
      </c>
      <c r="E1545" t="s">
        <v>2321</v>
      </c>
      <c r="G1545" t="s">
        <v>2237</v>
      </c>
      <c r="H1545" t="s">
        <v>1155</v>
      </c>
    </row>
    <row r="1546" spans="1:8">
      <c r="A1546" t="s">
        <v>1157</v>
      </c>
      <c r="B1546" t="s">
        <v>5822</v>
      </c>
      <c r="C1546" t="s">
        <v>2340</v>
      </c>
      <c r="D1546" t="s">
        <v>5823</v>
      </c>
      <c r="E1546" t="s">
        <v>2340</v>
      </c>
      <c r="G1546" t="s">
        <v>2237</v>
      </c>
      <c r="H1546" t="s">
        <v>1157</v>
      </c>
    </row>
    <row r="1547" spans="1:8">
      <c r="A1547" t="s">
        <v>1704</v>
      </c>
      <c r="B1547" t="s">
        <v>5824</v>
      </c>
      <c r="C1547" t="s">
        <v>2225</v>
      </c>
      <c r="G1547" t="s">
        <v>2228</v>
      </c>
      <c r="H1547" t="s">
        <v>1704</v>
      </c>
    </row>
    <row r="1548" spans="1:8">
      <c r="A1548" t="s">
        <v>1705</v>
      </c>
      <c r="B1548" t="s">
        <v>5825</v>
      </c>
      <c r="C1548" t="s">
        <v>2298</v>
      </c>
      <c r="G1548" t="s">
        <v>2228</v>
      </c>
      <c r="H1548" t="s">
        <v>1705</v>
      </c>
    </row>
    <row r="1549" spans="1:8">
      <c r="A1549" t="s">
        <v>1158</v>
      </c>
      <c r="B1549" t="s">
        <v>5826</v>
      </c>
      <c r="C1549" t="s">
        <v>2298</v>
      </c>
      <c r="G1549" t="s">
        <v>2237</v>
      </c>
      <c r="H1549" t="s">
        <v>1158</v>
      </c>
    </row>
    <row r="1550" spans="1:8">
      <c r="A1550" t="s">
        <v>5827</v>
      </c>
      <c r="B1550" t="s">
        <v>5828</v>
      </c>
      <c r="C1550" t="s">
        <v>2246</v>
      </c>
      <c r="D1550" t="s">
        <v>5829</v>
      </c>
      <c r="E1550" t="s">
        <v>2246</v>
      </c>
      <c r="G1550" t="s">
        <v>2228</v>
      </c>
      <c r="H1550" t="s">
        <v>5827</v>
      </c>
    </row>
    <row r="1551" spans="1:8">
      <c r="A1551" t="s">
        <v>1159</v>
      </c>
      <c r="B1551" t="s">
        <v>5830</v>
      </c>
      <c r="C1551" t="s">
        <v>2246</v>
      </c>
      <c r="D1551" t="s">
        <v>5831</v>
      </c>
      <c r="E1551" t="s">
        <v>2246</v>
      </c>
      <c r="G1551" t="s">
        <v>2237</v>
      </c>
      <c r="H1551" t="s">
        <v>1159</v>
      </c>
    </row>
    <row r="1552" spans="1:8">
      <c r="A1552" t="s">
        <v>5832</v>
      </c>
      <c r="B1552" t="s">
        <v>5833</v>
      </c>
      <c r="C1552" t="s">
        <v>5834</v>
      </c>
      <c r="D1552" t="s">
        <v>5835</v>
      </c>
      <c r="E1552" t="s">
        <v>2321</v>
      </c>
      <c r="F1552" t="s">
        <v>5836</v>
      </c>
      <c r="G1552" t="s">
        <v>7446</v>
      </c>
      <c r="H1552" t="s">
        <v>5832</v>
      </c>
    </row>
    <row r="1553" spans="1:8">
      <c r="A1553" t="s">
        <v>1120</v>
      </c>
      <c r="B1553" t="s">
        <v>5837</v>
      </c>
      <c r="C1553" t="s">
        <v>2276</v>
      </c>
      <c r="D1553" t="s">
        <v>4209</v>
      </c>
      <c r="E1553" t="s">
        <v>2321</v>
      </c>
      <c r="G1553" t="s">
        <v>2237</v>
      </c>
      <c r="H1553" t="s">
        <v>1120</v>
      </c>
    </row>
    <row r="1554" spans="1:8">
      <c r="A1554" t="s">
        <v>5838</v>
      </c>
      <c r="B1554" t="s">
        <v>5839</v>
      </c>
      <c r="C1554" t="s">
        <v>2225</v>
      </c>
      <c r="D1554" t="s">
        <v>5840</v>
      </c>
      <c r="E1554" t="s">
        <v>2294</v>
      </c>
      <c r="G1554" t="s">
        <v>2228</v>
      </c>
      <c r="H1554" t="s">
        <v>5838</v>
      </c>
    </row>
    <row r="1555" spans="1:8">
      <c r="A1555" t="s">
        <v>1122</v>
      </c>
      <c r="B1555" t="s">
        <v>5841</v>
      </c>
      <c r="C1555" t="s">
        <v>2428</v>
      </c>
      <c r="G1555" t="s">
        <v>2228</v>
      </c>
      <c r="H1555" t="s">
        <v>1122</v>
      </c>
    </row>
    <row r="1556" spans="1:8">
      <c r="A1556" t="s">
        <v>1123</v>
      </c>
      <c r="B1556" t="s">
        <v>5842</v>
      </c>
      <c r="C1556" t="s">
        <v>2750</v>
      </c>
      <c r="D1556" t="s">
        <v>5843</v>
      </c>
      <c r="E1556" t="s">
        <v>2750</v>
      </c>
      <c r="G1556" t="s">
        <v>2228</v>
      </c>
      <c r="H1556" t="s">
        <v>1123</v>
      </c>
    </row>
    <row r="1557" spans="1:8">
      <c r="A1557" t="s">
        <v>1124</v>
      </c>
      <c r="B1557" t="s">
        <v>5844</v>
      </c>
      <c r="C1557" t="s">
        <v>2375</v>
      </c>
      <c r="D1557" t="s">
        <v>5845</v>
      </c>
      <c r="E1557" t="s">
        <v>2368</v>
      </c>
      <c r="G1557" t="s">
        <v>2237</v>
      </c>
      <c r="H1557" t="s">
        <v>1124</v>
      </c>
    </row>
    <row r="1558" spans="1:8">
      <c r="A1558" t="s">
        <v>1125</v>
      </c>
      <c r="B1558" t="s">
        <v>5846</v>
      </c>
      <c r="C1558" t="s">
        <v>2428</v>
      </c>
      <c r="D1558" t="s">
        <v>5847</v>
      </c>
      <c r="E1558" t="s">
        <v>2220</v>
      </c>
      <c r="F1558" t="s">
        <v>5848</v>
      </c>
      <c r="G1558" t="s">
        <v>7446</v>
      </c>
      <c r="H1558" t="s">
        <v>1125</v>
      </c>
    </row>
    <row r="1559" spans="1:8">
      <c r="A1559" t="s">
        <v>1126</v>
      </c>
      <c r="B1559" t="s">
        <v>5849</v>
      </c>
      <c r="C1559" t="s">
        <v>2709</v>
      </c>
      <c r="D1559" t="s">
        <v>5850</v>
      </c>
      <c r="E1559" t="s">
        <v>2709</v>
      </c>
      <c r="G1559" t="s">
        <v>2237</v>
      </c>
      <c r="H1559" t="s">
        <v>1126</v>
      </c>
    </row>
    <row r="1560" spans="1:8">
      <c r="A1560" t="s">
        <v>1127</v>
      </c>
      <c r="B1560" t="s">
        <v>5851</v>
      </c>
      <c r="C1560" t="s">
        <v>4206</v>
      </c>
      <c r="D1560" t="s">
        <v>5852</v>
      </c>
      <c r="E1560" t="s">
        <v>4206</v>
      </c>
      <c r="G1560" t="s">
        <v>2237</v>
      </c>
      <c r="H1560" t="s">
        <v>1127</v>
      </c>
    </row>
    <row r="1561" spans="1:8">
      <c r="A1561" t="s">
        <v>1128</v>
      </c>
      <c r="B1561" t="s">
        <v>5853</v>
      </c>
      <c r="C1561" t="s">
        <v>2230</v>
      </c>
      <c r="D1561" t="s">
        <v>5854</v>
      </c>
      <c r="E1561" t="s">
        <v>3133</v>
      </c>
      <c r="G1561" t="s">
        <v>2228</v>
      </c>
      <c r="H1561" t="s">
        <v>1128</v>
      </c>
    </row>
    <row r="1562" spans="1:8">
      <c r="A1562" t="s">
        <v>1129</v>
      </c>
      <c r="B1562" t="s">
        <v>5855</v>
      </c>
      <c r="C1562" t="s">
        <v>2225</v>
      </c>
      <c r="G1562" t="s">
        <v>2237</v>
      </c>
      <c r="H1562" t="s">
        <v>1129</v>
      </c>
    </row>
    <row r="1563" spans="1:8">
      <c r="A1563" t="s">
        <v>1130</v>
      </c>
      <c r="B1563" t="s">
        <v>5856</v>
      </c>
      <c r="C1563" t="s">
        <v>2319</v>
      </c>
      <c r="D1563" t="s">
        <v>5857</v>
      </c>
      <c r="E1563" t="s">
        <v>2319</v>
      </c>
      <c r="G1563" t="s">
        <v>2228</v>
      </c>
      <c r="H1563" t="s">
        <v>1130</v>
      </c>
    </row>
    <row r="1564" spans="1:8">
      <c r="A1564" t="s">
        <v>5858</v>
      </c>
      <c r="B1564" t="s">
        <v>5859</v>
      </c>
      <c r="C1564" t="s">
        <v>2246</v>
      </c>
      <c r="G1564" t="s">
        <v>2237</v>
      </c>
      <c r="H1564" t="s">
        <v>5858</v>
      </c>
    </row>
    <row r="1565" spans="1:8">
      <c r="A1565" t="s">
        <v>5860</v>
      </c>
      <c r="B1565" t="s">
        <v>5861</v>
      </c>
      <c r="C1565" t="s">
        <v>2490</v>
      </c>
      <c r="D1565" t="s">
        <v>5862</v>
      </c>
      <c r="E1565" t="s">
        <v>2227</v>
      </c>
      <c r="G1565" t="s">
        <v>2237</v>
      </c>
      <c r="H1565" t="s">
        <v>5860</v>
      </c>
    </row>
    <row r="1566" spans="1:8">
      <c r="A1566" t="s">
        <v>1131</v>
      </c>
      <c r="B1566" t="s">
        <v>5863</v>
      </c>
      <c r="C1566" t="s">
        <v>2272</v>
      </c>
      <c r="D1566" t="s">
        <v>5864</v>
      </c>
      <c r="E1566" t="s">
        <v>2244</v>
      </c>
      <c r="F1566" t="s">
        <v>7567</v>
      </c>
      <c r="G1566" t="s">
        <v>7446</v>
      </c>
      <c r="H1566" t="s">
        <v>1131</v>
      </c>
    </row>
    <row r="1567" spans="1:8">
      <c r="A1567" t="s">
        <v>5868</v>
      </c>
      <c r="B1567" t="s">
        <v>5869</v>
      </c>
      <c r="C1567" t="s">
        <v>5870</v>
      </c>
      <c r="D1567" t="s">
        <v>5871</v>
      </c>
      <c r="E1567" t="s">
        <v>5870</v>
      </c>
      <c r="G1567" t="s">
        <v>2237</v>
      </c>
      <c r="H1567" t="s">
        <v>5868</v>
      </c>
    </row>
    <row r="1568" spans="1:8">
      <c r="A1568" t="s">
        <v>1133</v>
      </c>
      <c r="B1568" t="s">
        <v>5872</v>
      </c>
      <c r="C1568" t="s">
        <v>2428</v>
      </c>
      <c r="G1568" t="s">
        <v>2237</v>
      </c>
      <c r="H1568" t="s">
        <v>1133</v>
      </c>
    </row>
    <row r="1569" spans="1:8">
      <c r="A1569" t="s">
        <v>1134</v>
      </c>
      <c r="B1569" t="s">
        <v>5873</v>
      </c>
      <c r="C1569" t="s">
        <v>2230</v>
      </c>
      <c r="D1569" t="s">
        <v>5874</v>
      </c>
      <c r="E1569" t="s">
        <v>2227</v>
      </c>
      <c r="G1569" t="s">
        <v>2237</v>
      </c>
      <c r="H1569" t="s">
        <v>1134</v>
      </c>
    </row>
    <row r="1570" spans="1:8">
      <c r="A1570" t="s">
        <v>5875</v>
      </c>
      <c r="B1570" t="s">
        <v>5876</v>
      </c>
      <c r="C1570" t="s">
        <v>2225</v>
      </c>
      <c r="G1570" t="s">
        <v>2228</v>
      </c>
      <c r="H1570" t="s">
        <v>5875</v>
      </c>
    </row>
    <row r="1571" spans="1:8">
      <c r="A1571" t="s">
        <v>1135</v>
      </c>
      <c r="B1571" t="s">
        <v>5877</v>
      </c>
      <c r="C1571" t="s">
        <v>2225</v>
      </c>
      <c r="D1571" t="s">
        <v>5878</v>
      </c>
      <c r="E1571" t="s">
        <v>2375</v>
      </c>
      <c r="G1571" t="s">
        <v>2237</v>
      </c>
      <c r="H1571" t="s">
        <v>1135</v>
      </c>
    </row>
    <row r="1572" spans="1:8">
      <c r="A1572" t="s">
        <v>1137</v>
      </c>
      <c r="B1572" t="s">
        <v>5882</v>
      </c>
      <c r="C1572" t="s">
        <v>2230</v>
      </c>
      <c r="D1572" t="s">
        <v>5883</v>
      </c>
      <c r="E1572" t="s">
        <v>2321</v>
      </c>
      <c r="G1572" t="s">
        <v>2237</v>
      </c>
      <c r="H1572" t="s">
        <v>1137</v>
      </c>
    </row>
    <row r="1573" spans="1:8">
      <c r="A1573" t="s">
        <v>1138</v>
      </c>
      <c r="B1573" t="s">
        <v>5884</v>
      </c>
      <c r="C1573" t="s">
        <v>2413</v>
      </c>
      <c r="G1573" t="s">
        <v>2237</v>
      </c>
      <c r="H1573" t="s">
        <v>1138</v>
      </c>
    </row>
    <row r="1574" spans="1:8">
      <c r="A1574" t="s">
        <v>1139</v>
      </c>
      <c r="B1574" t="s">
        <v>5885</v>
      </c>
      <c r="C1574" t="s">
        <v>2230</v>
      </c>
      <c r="D1574" t="s">
        <v>7568</v>
      </c>
      <c r="E1574" t="s">
        <v>2321</v>
      </c>
      <c r="F1574" t="s">
        <v>5887</v>
      </c>
      <c r="G1574" t="s">
        <v>7446</v>
      </c>
      <c r="H1574" t="s">
        <v>1139</v>
      </c>
    </row>
    <row r="1575" spans="1:8">
      <c r="A1575" t="s">
        <v>5888</v>
      </c>
      <c r="B1575" t="s">
        <v>5889</v>
      </c>
      <c r="C1575" t="s">
        <v>2230</v>
      </c>
      <c r="D1575" t="s">
        <v>5890</v>
      </c>
      <c r="E1575" t="s">
        <v>2230</v>
      </c>
      <c r="F1575" t="s">
        <v>5891</v>
      </c>
      <c r="G1575" t="s">
        <v>2223</v>
      </c>
      <c r="H1575" t="s">
        <v>5888</v>
      </c>
    </row>
    <row r="1576" spans="1:8">
      <c r="A1576" t="s">
        <v>5892</v>
      </c>
      <c r="B1576" t="s">
        <v>5893</v>
      </c>
      <c r="C1576" t="s">
        <v>2375</v>
      </c>
      <c r="D1576" t="s">
        <v>5894</v>
      </c>
      <c r="E1576" t="s">
        <v>2244</v>
      </c>
      <c r="G1576" t="s">
        <v>2228</v>
      </c>
      <c r="H1576" t="s">
        <v>5892</v>
      </c>
    </row>
    <row r="1577" spans="1:8">
      <c r="A1577" t="s">
        <v>1140</v>
      </c>
      <c r="B1577" t="s">
        <v>5895</v>
      </c>
      <c r="C1577" t="s">
        <v>2230</v>
      </c>
      <c r="D1577" t="s">
        <v>5896</v>
      </c>
      <c r="E1577" t="s">
        <v>2321</v>
      </c>
      <c r="G1577" t="s">
        <v>2228</v>
      </c>
      <c r="H1577" t="s">
        <v>1140</v>
      </c>
    </row>
    <row r="1578" spans="1:8">
      <c r="A1578" t="s">
        <v>1141</v>
      </c>
      <c r="B1578" t="s">
        <v>5897</v>
      </c>
      <c r="C1578" t="s">
        <v>2700</v>
      </c>
      <c r="G1578" t="s">
        <v>2237</v>
      </c>
      <c r="H1578" t="s">
        <v>1141</v>
      </c>
    </row>
    <row r="1579" spans="1:8">
      <c r="A1579" t="s">
        <v>1142</v>
      </c>
      <c r="B1579" t="s">
        <v>5898</v>
      </c>
      <c r="C1579" t="s">
        <v>2242</v>
      </c>
      <c r="D1579" t="s">
        <v>5160</v>
      </c>
      <c r="E1579" t="s">
        <v>2321</v>
      </c>
      <c r="G1579" t="s">
        <v>2228</v>
      </c>
      <c r="H1579" t="s">
        <v>1142</v>
      </c>
    </row>
    <row r="1580" spans="1:8">
      <c r="A1580" t="s">
        <v>1700</v>
      </c>
      <c r="B1580" t="s">
        <v>5899</v>
      </c>
      <c r="C1580" t="s">
        <v>2350</v>
      </c>
      <c r="G1580" t="s">
        <v>2237</v>
      </c>
      <c r="H1580" t="s">
        <v>1700</v>
      </c>
    </row>
    <row r="1581" spans="1:8">
      <c r="A1581" t="s">
        <v>5900</v>
      </c>
      <c r="B1581" t="s">
        <v>5901</v>
      </c>
      <c r="C1581" t="s">
        <v>2350</v>
      </c>
      <c r="D1581" t="s">
        <v>5902</v>
      </c>
      <c r="E1581" t="s">
        <v>2750</v>
      </c>
      <c r="G1581" t="s">
        <v>2237</v>
      </c>
      <c r="H1581" t="s">
        <v>5900</v>
      </c>
    </row>
    <row r="1582" spans="1:8">
      <c r="A1582" t="s">
        <v>1143</v>
      </c>
      <c r="B1582" t="s">
        <v>5903</v>
      </c>
      <c r="C1582" t="s">
        <v>2350</v>
      </c>
      <c r="D1582" t="s">
        <v>5904</v>
      </c>
      <c r="E1582" t="s">
        <v>2750</v>
      </c>
      <c r="F1582" t="s">
        <v>5905</v>
      </c>
      <c r="G1582" t="s">
        <v>7446</v>
      </c>
      <c r="H1582" t="s">
        <v>1143</v>
      </c>
    </row>
    <row r="1583" spans="1:8">
      <c r="A1583" t="s">
        <v>1144</v>
      </c>
      <c r="B1583" t="s">
        <v>5906</v>
      </c>
      <c r="C1583" t="s">
        <v>2259</v>
      </c>
      <c r="G1583" t="s">
        <v>2228</v>
      </c>
      <c r="H1583" t="s">
        <v>1144</v>
      </c>
    </row>
    <row r="1584" spans="1:8">
      <c r="A1584" t="s">
        <v>1701</v>
      </c>
      <c r="B1584" t="s">
        <v>5910</v>
      </c>
      <c r="C1584" t="s">
        <v>2254</v>
      </c>
      <c r="G1584" t="s">
        <v>2304</v>
      </c>
      <c r="H1584" t="s">
        <v>1701</v>
      </c>
    </row>
    <row r="1585" spans="1:8">
      <c r="A1585" t="s">
        <v>1146</v>
      </c>
      <c r="B1585" t="s">
        <v>5911</v>
      </c>
      <c r="C1585" t="s">
        <v>2254</v>
      </c>
      <c r="D1585" t="s">
        <v>5912</v>
      </c>
      <c r="E1585" t="s">
        <v>2250</v>
      </c>
      <c r="G1585" t="s">
        <v>2237</v>
      </c>
      <c r="H1585" t="s">
        <v>1146</v>
      </c>
    </row>
    <row r="1586" spans="1:8">
      <c r="A1586" t="s">
        <v>5913</v>
      </c>
      <c r="B1586" t="s">
        <v>5914</v>
      </c>
      <c r="C1586" t="s">
        <v>2276</v>
      </c>
      <c r="D1586" t="s">
        <v>5915</v>
      </c>
      <c r="E1586" t="s">
        <v>2227</v>
      </c>
      <c r="F1586" t="s">
        <v>5916</v>
      </c>
      <c r="G1586" t="s">
        <v>7446</v>
      </c>
      <c r="H1586" t="s">
        <v>5913</v>
      </c>
    </row>
    <row r="1587" spans="1:8">
      <c r="A1587" t="s">
        <v>1147</v>
      </c>
      <c r="B1587" t="s">
        <v>5917</v>
      </c>
      <c r="C1587" t="s">
        <v>4034</v>
      </c>
      <c r="D1587" t="s">
        <v>3391</v>
      </c>
      <c r="E1587" t="s">
        <v>3133</v>
      </c>
      <c r="G1587" t="s">
        <v>2237</v>
      </c>
      <c r="H1587" t="s">
        <v>1147</v>
      </c>
    </row>
    <row r="1588" spans="1:8">
      <c r="A1588" t="s">
        <v>1702</v>
      </c>
      <c r="B1588" t="s">
        <v>5918</v>
      </c>
      <c r="C1588" t="s">
        <v>2242</v>
      </c>
      <c r="D1588" t="s">
        <v>5919</v>
      </c>
      <c r="E1588" t="s">
        <v>2266</v>
      </c>
      <c r="G1588" t="s">
        <v>2237</v>
      </c>
      <c r="H1588" t="s">
        <v>1702</v>
      </c>
    </row>
    <row r="1589" spans="1:8">
      <c r="A1589" t="s">
        <v>1148</v>
      </c>
      <c r="B1589" t="s">
        <v>5920</v>
      </c>
      <c r="C1589" t="s">
        <v>2242</v>
      </c>
      <c r="D1589" t="s">
        <v>5921</v>
      </c>
      <c r="E1589" t="s">
        <v>2250</v>
      </c>
      <c r="G1589" t="s">
        <v>2237</v>
      </c>
      <c r="H1589" t="s">
        <v>1148</v>
      </c>
    </row>
    <row r="1590" spans="1:8">
      <c r="A1590" t="s">
        <v>1160</v>
      </c>
      <c r="B1590" t="s">
        <v>5922</v>
      </c>
      <c r="C1590" t="s">
        <v>2944</v>
      </c>
      <c r="D1590" t="s">
        <v>5923</v>
      </c>
      <c r="E1590" t="s">
        <v>2246</v>
      </c>
      <c r="F1590" t="s">
        <v>5924</v>
      </c>
      <c r="G1590" t="s">
        <v>7446</v>
      </c>
      <c r="H1590" t="s">
        <v>1160</v>
      </c>
    </row>
    <row r="1591" spans="1:8">
      <c r="A1591" t="s">
        <v>1149</v>
      </c>
      <c r="B1591" t="s">
        <v>5925</v>
      </c>
      <c r="C1591" t="s">
        <v>2227</v>
      </c>
      <c r="D1591" t="s">
        <v>5926</v>
      </c>
      <c r="E1591" t="s">
        <v>2377</v>
      </c>
      <c r="F1591" t="s">
        <v>5483</v>
      </c>
      <c r="G1591" t="s">
        <v>7446</v>
      </c>
      <c r="H1591" t="s">
        <v>1149</v>
      </c>
    </row>
    <row r="1592" spans="1:8">
      <c r="A1592" t="s">
        <v>1151</v>
      </c>
      <c r="B1592" t="s">
        <v>5927</v>
      </c>
      <c r="C1592" t="s">
        <v>2298</v>
      </c>
      <c r="D1592" t="s">
        <v>5928</v>
      </c>
      <c r="E1592" t="s">
        <v>2298</v>
      </c>
      <c r="G1592" t="s">
        <v>2237</v>
      </c>
      <c r="H1592" t="s">
        <v>1151</v>
      </c>
    </row>
    <row r="1593" spans="1:8">
      <c r="A1593" t="s">
        <v>1152</v>
      </c>
      <c r="B1593" t="s">
        <v>5929</v>
      </c>
      <c r="C1593" t="s">
        <v>2559</v>
      </c>
      <c r="D1593" t="s">
        <v>5930</v>
      </c>
      <c r="E1593" t="s">
        <v>2559</v>
      </c>
      <c r="G1593" t="s">
        <v>2237</v>
      </c>
      <c r="H1593" t="s">
        <v>1152</v>
      </c>
    </row>
    <row r="1594" spans="1:8">
      <c r="A1594" t="s">
        <v>5931</v>
      </c>
      <c r="B1594" t="s">
        <v>5932</v>
      </c>
      <c r="C1594" t="s">
        <v>2407</v>
      </c>
      <c r="D1594" t="s">
        <v>5933</v>
      </c>
      <c r="E1594" t="s">
        <v>2250</v>
      </c>
      <c r="G1594" t="s">
        <v>2237</v>
      </c>
      <c r="H1594" t="s">
        <v>5931</v>
      </c>
    </row>
    <row r="1595" spans="1:8">
      <c r="A1595" t="s">
        <v>1161</v>
      </c>
      <c r="B1595" t="s">
        <v>5934</v>
      </c>
      <c r="C1595" t="s">
        <v>2428</v>
      </c>
      <c r="D1595" t="s">
        <v>5935</v>
      </c>
      <c r="E1595" t="s">
        <v>2407</v>
      </c>
      <c r="G1595" t="s">
        <v>2237</v>
      </c>
      <c r="H1595" t="s">
        <v>1161</v>
      </c>
    </row>
    <row r="1596" spans="1:8">
      <c r="A1596" t="s">
        <v>1162</v>
      </c>
      <c r="B1596" t="s">
        <v>5936</v>
      </c>
      <c r="C1596" t="s">
        <v>2242</v>
      </c>
      <c r="G1596" t="s">
        <v>2237</v>
      </c>
      <c r="H1596" t="s">
        <v>1162</v>
      </c>
    </row>
    <row r="1597" spans="1:8">
      <c r="A1597" t="s">
        <v>5937</v>
      </c>
      <c r="B1597" t="s">
        <v>5938</v>
      </c>
      <c r="C1597" t="s">
        <v>2246</v>
      </c>
      <c r="D1597" t="s">
        <v>5939</v>
      </c>
      <c r="E1597" t="s">
        <v>2246</v>
      </c>
      <c r="G1597" t="s">
        <v>2237</v>
      </c>
      <c r="H1597" t="s">
        <v>5937</v>
      </c>
    </row>
    <row r="1598" spans="1:8">
      <c r="A1598" t="s">
        <v>1163</v>
      </c>
      <c r="B1598" t="s">
        <v>5940</v>
      </c>
      <c r="C1598" t="s">
        <v>2750</v>
      </c>
      <c r="D1598" t="s">
        <v>5941</v>
      </c>
      <c r="E1598" t="s">
        <v>2344</v>
      </c>
      <c r="G1598" t="s">
        <v>2237</v>
      </c>
      <c r="H1598" t="s">
        <v>1163</v>
      </c>
    </row>
    <row r="1599" spans="1:8">
      <c r="A1599" t="s">
        <v>1706</v>
      </c>
      <c r="B1599" t="s">
        <v>5942</v>
      </c>
      <c r="C1599" t="s">
        <v>2750</v>
      </c>
      <c r="G1599" t="s">
        <v>2304</v>
      </c>
      <c r="H1599" t="s">
        <v>1706</v>
      </c>
    </row>
    <row r="1600" spans="1:8">
      <c r="A1600" t="s">
        <v>1164</v>
      </c>
      <c r="B1600" t="s">
        <v>5943</v>
      </c>
      <c r="C1600" t="s">
        <v>3133</v>
      </c>
      <c r="D1600" t="s">
        <v>5944</v>
      </c>
      <c r="E1600" t="s">
        <v>2483</v>
      </c>
      <c r="G1600" t="s">
        <v>2237</v>
      </c>
      <c r="H1600" t="s">
        <v>1164</v>
      </c>
    </row>
    <row r="1601" spans="1:8">
      <c r="A1601" t="s">
        <v>1165</v>
      </c>
      <c r="B1601" t="s">
        <v>5945</v>
      </c>
      <c r="C1601" t="s">
        <v>2830</v>
      </c>
      <c r="G1601" t="s">
        <v>7473</v>
      </c>
      <c r="H1601" t="s">
        <v>1165</v>
      </c>
    </row>
    <row r="1602" spans="1:8">
      <c r="A1602" t="s">
        <v>1166</v>
      </c>
      <c r="B1602" t="s">
        <v>5946</v>
      </c>
      <c r="C1602" t="s">
        <v>2830</v>
      </c>
      <c r="D1602" t="s">
        <v>5947</v>
      </c>
      <c r="E1602" t="s">
        <v>2321</v>
      </c>
      <c r="G1602" t="s">
        <v>2237</v>
      </c>
      <c r="H1602" t="s">
        <v>1166</v>
      </c>
    </row>
    <row r="1603" spans="1:8">
      <c r="A1603" t="s">
        <v>5948</v>
      </c>
      <c r="B1603" t="s">
        <v>5949</v>
      </c>
      <c r="C1603" t="s">
        <v>2344</v>
      </c>
      <c r="D1603" t="s">
        <v>5950</v>
      </c>
      <c r="E1603" t="s">
        <v>2344</v>
      </c>
      <c r="G1603" t="s">
        <v>2237</v>
      </c>
      <c r="H1603" t="s">
        <v>5948</v>
      </c>
    </row>
    <row r="1604" spans="1:8">
      <c r="A1604" t="s">
        <v>1168</v>
      </c>
      <c r="B1604" t="s">
        <v>5951</v>
      </c>
      <c r="C1604" t="s">
        <v>2750</v>
      </c>
      <c r="D1604" t="s">
        <v>5952</v>
      </c>
      <c r="E1604" t="s">
        <v>2227</v>
      </c>
      <c r="G1604" t="s">
        <v>2228</v>
      </c>
      <c r="H1604" t="s">
        <v>1168</v>
      </c>
    </row>
    <row r="1605" spans="1:8">
      <c r="A1605" t="s">
        <v>5953</v>
      </c>
      <c r="B1605" t="s">
        <v>5954</v>
      </c>
      <c r="C1605" t="s">
        <v>2248</v>
      </c>
      <c r="D1605" t="s">
        <v>2703</v>
      </c>
      <c r="E1605" t="s">
        <v>2321</v>
      </c>
      <c r="F1605" t="s">
        <v>3264</v>
      </c>
      <c r="G1605" t="s">
        <v>7446</v>
      </c>
      <c r="H1605" t="s">
        <v>5953</v>
      </c>
    </row>
    <row r="1606" spans="1:8">
      <c r="A1606" t="s">
        <v>5955</v>
      </c>
      <c r="B1606" t="s">
        <v>5956</v>
      </c>
      <c r="C1606" t="s">
        <v>2350</v>
      </c>
      <c r="G1606" t="s">
        <v>2237</v>
      </c>
      <c r="H1606" t="s">
        <v>5955</v>
      </c>
    </row>
    <row r="1607" spans="1:8">
      <c r="A1607" t="s">
        <v>1170</v>
      </c>
      <c r="B1607" t="s">
        <v>5957</v>
      </c>
      <c r="C1607" t="s">
        <v>2259</v>
      </c>
      <c r="D1607" t="s">
        <v>5958</v>
      </c>
      <c r="E1607" t="s">
        <v>2321</v>
      </c>
      <c r="F1607" t="s">
        <v>5959</v>
      </c>
      <c r="G1607" t="s">
        <v>7446</v>
      </c>
      <c r="H1607" t="s">
        <v>1170</v>
      </c>
    </row>
    <row r="1608" spans="1:8">
      <c r="A1608" t="s">
        <v>5960</v>
      </c>
      <c r="B1608" t="s">
        <v>5961</v>
      </c>
      <c r="C1608" t="s">
        <v>2250</v>
      </c>
      <c r="D1608" t="s">
        <v>3674</v>
      </c>
      <c r="E1608" t="s">
        <v>2232</v>
      </c>
      <c r="F1608" t="s">
        <v>5962</v>
      </c>
      <c r="G1608" t="s">
        <v>7446</v>
      </c>
      <c r="H1608" t="s">
        <v>5960</v>
      </c>
    </row>
    <row r="1609" spans="1:8">
      <c r="A1609" t="s">
        <v>1171</v>
      </c>
      <c r="B1609" t="s">
        <v>5963</v>
      </c>
      <c r="C1609" t="s">
        <v>2321</v>
      </c>
      <c r="D1609" t="s">
        <v>5964</v>
      </c>
      <c r="E1609" t="s">
        <v>2344</v>
      </c>
      <c r="G1609" t="s">
        <v>2237</v>
      </c>
      <c r="H1609" t="s">
        <v>1171</v>
      </c>
    </row>
    <row r="1610" spans="1:8">
      <c r="A1610" t="s">
        <v>5965</v>
      </c>
      <c r="B1610" t="s">
        <v>5966</v>
      </c>
      <c r="C1610" t="s">
        <v>2242</v>
      </c>
      <c r="D1610" t="s">
        <v>5967</v>
      </c>
      <c r="E1610" t="s">
        <v>2232</v>
      </c>
      <c r="G1610" t="s">
        <v>2237</v>
      </c>
      <c r="H1610" t="s">
        <v>5965</v>
      </c>
    </row>
    <row r="1611" spans="1:8">
      <c r="A1611" t="s">
        <v>5968</v>
      </c>
      <c r="B1611" t="s">
        <v>5969</v>
      </c>
      <c r="C1611" t="s">
        <v>2248</v>
      </c>
      <c r="D1611" t="s">
        <v>5970</v>
      </c>
      <c r="E1611" t="s">
        <v>2856</v>
      </c>
      <c r="G1611" t="s">
        <v>2237</v>
      </c>
      <c r="H1611" t="s">
        <v>5968</v>
      </c>
    </row>
    <row r="1612" spans="1:8">
      <c r="A1612" t="s">
        <v>5971</v>
      </c>
      <c r="B1612" t="s">
        <v>5972</v>
      </c>
      <c r="C1612" t="s">
        <v>2246</v>
      </c>
      <c r="D1612" t="s">
        <v>5973</v>
      </c>
      <c r="E1612" t="s">
        <v>2246</v>
      </c>
      <c r="G1612" t="s">
        <v>2237</v>
      </c>
      <c r="H1612" t="s">
        <v>5971</v>
      </c>
    </row>
    <row r="1613" spans="1:8">
      <c r="A1613" t="s">
        <v>1707</v>
      </c>
      <c r="B1613" t="s">
        <v>5974</v>
      </c>
      <c r="C1613" t="s">
        <v>2244</v>
      </c>
      <c r="G1613" t="s">
        <v>2237</v>
      </c>
      <c r="H1613" t="s">
        <v>1707</v>
      </c>
    </row>
    <row r="1614" spans="1:8">
      <c r="A1614" t="s">
        <v>1172</v>
      </c>
      <c r="B1614" t="s">
        <v>5975</v>
      </c>
      <c r="C1614" t="s">
        <v>2350</v>
      </c>
      <c r="G1614" t="s">
        <v>2237</v>
      </c>
      <c r="H1614" t="s">
        <v>1172</v>
      </c>
    </row>
    <row r="1615" spans="1:8">
      <c r="A1615" t="s">
        <v>1173</v>
      </c>
      <c r="B1615" t="s">
        <v>5976</v>
      </c>
      <c r="C1615" t="s">
        <v>2242</v>
      </c>
      <c r="D1615" t="s">
        <v>5977</v>
      </c>
      <c r="E1615" t="s">
        <v>2250</v>
      </c>
      <c r="G1615" t="s">
        <v>2237</v>
      </c>
      <c r="H1615" t="s">
        <v>1173</v>
      </c>
    </row>
    <row r="1616" spans="1:8">
      <c r="A1616" t="s">
        <v>1174</v>
      </c>
      <c r="B1616" t="s">
        <v>5978</v>
      </c>
      <c r="C1616" t="s">
        <v>2230</v>
      </c>
      <c r="D1616" t="s">
        <v>5979</v>
      </c>
      <c r="E1616" t="s">
        <v>2242</v>
      </c>
      <c r="G1616" t="s">
        <v>2228</v>
      </c>
      <c r="H1616" t="s">
        <v>1174</v>
      </c>
    </row>
    <row r="1617" spans="1:8">
      <c r="A1617" t="s">
        <v>1175</v>
      </c>
      <c r="B1617" t="s">
        <v>5980</v>
      </c>
      <c r="C1617" t="s">
        <v>2270</v>
      </c>
      <c r="D1617" t="s">
        <v>5981</v>
      </c>
      <c r="E1617" t="s">
        <v>2321</v>
      </c>
      <c r="G1617" t="s">
        <v>2237</v>
      </c>
      <c r="H1617" t="s">
        <v>1175</v>
      </c>
    </row>
    <row r="1618" spans="1:8">
      <c r="A1618" t="s">
        <v>1971</v>
      </c>
      <c r="B1618" t="s">
        <v>7569</v>
      </c>
      <c r="C1618" t="s">
        <v>2225</v>
      </c>
      <c r="G1618" t="s">
        <v>2228</v>
      </c>
      <c r="H1618" t="s">
        <v>1971</v>
      </c>
    </row>
    <row r="1619" spans="1:8">
      <c r="A1619" t="s">
        <v>1176</v>
      </c>
      <c r="B1619" t="s">
        <v>5982</v>
      </c>
      <c r="C1619" t="s">
        <v>2830</v>
      </c>
      <c r="D1619" t="s">
        <v>5983</v>
      </c>
      <c r="E1619" t="s">
        <v>2321</v>
      </c>
      <c r="G1619" t="s">
        <v>2237</v>
      </c>
      <c r="H1619" t="s">
        <v>1176</v>
      </c>
    </row>
    <row r="1620" spans="1:8">
      <c r="A1620" t="s">
        <v>1849</v>
      </c>
      <c r="B1620" t="s">
        <v>7570</v>
      </c>
      <c r="C1620" t="s">
        <v>2340</v>
      </c>
      <c r="G1620" t="s">
        <v>2237</v>
      </c>
      <c r="H1620" t="s">
        <v>1849</v>
      </c>
    </row>
    <row r="1621" spans="1:8">
      <c r="A1621" t="s">
        <v>5984</v>
      </c>
      <c r="B1621" t="s">
        <v>5985</v>
      </c>
      <c r="C1621" t="s">
        <v>2242</v>
      </c>
      <c r="D1621" t="s">
        <v>5986</v>
      </c>
      <c r="E1621" t="s">
        <v>2250</v>
      </c>
      <c r="G1621" t="s">
        <v>2237</v>
      </c>
      <c r="H1621" t="s">
        <v>5984</v>
      </c>
    </row>
    <row r="1622" spans="1:8">
      <c r="A1622" t="s">
        <v>1177</v>
      </c>
      <c r="B1622" t="s">
        <v>5987</v>
      </c>
      <c r="C1622" t="s">
        <v>2830</v>
      </c>
      <c r="D1622" t="s">
        <v>5988</v>
      </c>
      <c r="E1622" t="s">
        <v>2321</v>
      </c>
      <c r="G1622" t="s">
        <v>2237</v>
      </c>
      <c r="H1622" t="s">
        <v>1177</v>
      </c>
    </row>
    <row r="1623" spans="1:8">
      <c r="A1623" t="s">
        <v>1178</v>
      </c>
      <c r="B1623" t="s">
        <v>5989</v>
      </c>
      <c r="C1623" t="s">
        <v>4097</v>
      </c>
      <c r="D1623" t="s">
        <v>5990</v>
      </c>
      <c r="E1623" t="s">
        <v>2250</v>
      </c>
      <c r="G1623" t="s">
        <v>2237</v>
      </c>
      <c r="H1623" t="s">
        <v>1178</v>
      </c>
    </row>
    <row r="1624" spans="1:8">
      <c r="A1624" t="s">
        <v>5991</v>
      </c>
      <c r="B1624" t="s">
        <v>5992</v>
      </c>
      <c r="C1624" t="s">
        <v>2242</v>
      </c>
      <c r="D1624" t="s">
        <v>5993</v>
      </c>
      <c r="E1624" t="s">
        <v>2321</v>
      </c>
      <c r="F1624" t="s">
        <v>5994</v>
      </c>
      <c r="G1624" t="s">
        <v>2223</v>
      </c>
      <c r="H1624" t="s">
        <v>5991</v>
      </c>
    </row>
    <row r="1625" spans="1:8">
      <c r="A1625" t="s">
        <v>5997</v>
      </c>
      <c r="B1625" t="s">
        <v>5998</v>
      </c>
      <c r="C1625" t="s">
        <v>2250</v>
      </c>
      <c r="D1625" t="s">
        <v>5999</v>
      </c>
      <c r="E1625" t="s">
        <v>2227</v>
      </c>
      <c r="G1625" t="s">
        <v>2237</v>
      </c>
      <c r="H1625" t="s">
        <v>5997</v>
      </c>
    </row>
    <row r="1626" spans="1:8">
      <c r="A1626" t="s">
        <v>1180</v>
      </c>
      <c r="B1626" t="s">
        <v>6000</v>
      </c>
      <c r="C1626" t="s">
        <v>2242</v>
      </c>
      <c r="D1626" t="s">
        <v>6001</v>
      </c>
      <c r="E1626" t="s">
        <v>2227</v>
      </c>
      <c r="G1626" t="s">
        <v>2228</v>
      </c>
      <c r="H1626" t="s">
        <v>1180</v>
      </c>
    </row>
    <row r="1627" spans="1:8">
      <c r="A1627" t="s">
        <v>6002</v>
      </c>
      <c r="B1627" t="s">
        <v>6003</v>
      </c>
      <c r="C1627" t="s">
        <v>2246</v>
      </c>
      <c r="D1627" t="s">
        <v>6004</v>
      </c>
      <c r="E1627" t="s">
        <v>2321</v>
      </c>
      <c r="G1627" t="s">
        <v>2237</v>
      </c>
      <c r="H1627" t="s">
        <v>6002</v>
      </c>
    </row>
    <row r="1628" spans="1:8">
      <c r="A1628" t="s">
        <v>1181</v>
      </c>
      <c r="B1628" t="s">
        <v>6005</v>
      </c>
      <c r="C1628" t="s">
        <v>2254</v>
      </c>
      <c r="D1628" t="s">
        <v>6006</v>
      </c>
      <c r="E1628" t="s">
        <v>2344</v>
      </c>
      <c r="G1628" t="s">
        <v>2237</v>
      </c>
      <c r="H1628" t="s">
        <v>1181</v>
      </c>
    </row>
    <row r="1629" spans="1:8">
      <c r="A1629" t="s">
        <v>1182</v>
      </c>
      <c r="B1629" t="s">
        <v>6007</v>
      </c>
      <c r="C1629" t="s">
        <v>2220</v>
      </c>
      <c r="D1629" t="s">
        <v>6008</v>
      </c>
      <c r="E1629" t="s">
        <v>2220</v>
      </c>
      <c r="G1629" t="s">
        <v>2237</v>
      </c>
      <c r="H1629" t="s">
        <v>1182</v>
      </c>
    </row>
    <row r="1630" spans="1:8">
      <c r="A1630" t="s">
        <v>6009</v>
      </c>
      <c r="B1630" t="s">
        <v>6010</v>
      </c>
      <c r="C1630" t="s">
        <v>2220</v>
      </c>
      <c r="D1630" t="s">
        <v>6011</v>
      </c>
      <c r="E1630" t="s">
        <v>2244</v>
      </c>
      <c r="G1630" t="s">
        <v>2237</v>
      </c>
      <c r="H1630" t="s">
        <v>6009</v>
      </c>
    </row>
    <row r="1631" spans="1:8">
      <c r="A1631" t="s">
        <v>1183</v>
      </c>
      <c r="B1631" t="s">
        <v>6015</v>
      </c>
      <c r="C1631" t="s">
        <v>3825</v>
      </c>
      <c r="D1631" t="s">
        <v>6016</v>
      </c>
      <c r="E1631" t="s">
        <v>3825</v>
      </c>
      <c r="F1631" t="s">
        <v>6017</v>
      </c>
      <c r="G1631" t="s">
        <v>7446</v>
      </c>
      <c r="H1631" t="s">
        <v>1183</v>
      </c>
    </row>
    <row r="1632" spans="1:8">
      <c r="A1632" t="s">
        <v>1184</v>
      </c>
      <c r="B1632" t="s">
        <v>6018</v>
      </c>
      <c r="C1632" t="s">
        <v>2328</v>
      </c>
      <c r="D1632" t="s">
        <v>6019</v>
      </c>
      <c r="E1632" t="s">
        <v>2321</v>
      </c>
      <c r="F1632" t="s">
        <v>6020</v>
      </c>
      <c r="G1632" t="s">
        <v>7446</v>
      </c>
      <c r="H1632" t="s">
        <v>1184</v>
      </c>
    </row>
    <row r="1633" spans="1:8">
      <c r="A1633" t="s">
        <v>1185</v>
      </c>
      <c r="B1633" t="s">
        <v>6021</v>
      </c>
      <c r="C1633" t="s">
        <v>2375</v>
      </c>
      <c r="G1633" t="s">
        <v>2237</v>
      </c>
      <c r="H1633" t="s">
        <v>1185</v>
      </c>
    </row>
    <row r="1634" spans="1:8">
      <c r="A1634" t="s">
        <v>1186</v>
      </c>
      <c r="B1634" t="s">
        <v>6022</v>
      </c>
      <c r="C1634" t="s">
        <v>6023</v>
      </c>
      <c r="G1634" t="s">
        <v>2237</v>
      </c>
      <c r="H1634" t="s">
        <v>1186</v>
      </c>
    </row>
    <row r="1635" spans="1:8">
      <c r="A1635" t="s">
        <v>1187</v>
      </c>
      <c r="B1635" t="s">
        <v>6024</v>
      </c>
      <c r="C1635" t="s">
        <v>2246</v>
      </c>
      <c r="G1635" t="s">
        <v>2237</v>
      </c>
      <c r="H1635" t="s">
        <v>1187</v>
      </c>
    </row>
    <row r="1636" spans="1:8">
      <c r="A1636" t="s">
        <v>1188</v>
      </c>
      <c r="B1636" t="s">
        <v>6025</v>
      </c>
      <c r="C1636" t="s">
        <v>2230</v>
      </c>
      <c r="D1636" t="s">
        <v>2388</v>
      </c>
      <c r="E1636" t="s">
        <v>2321</v>
      </c>
      <c r="G1636" t="s">
        <v>2237</v>
      </c>
      <c r="H1636" t="s">
        <v>1188</v>
      </c>
    </row>
    <row r="1637" spans="1:8">
      <c r="A1637" t="s">
        <v>1189</v>
      </c>
      <c r="B1637" t="s">
        <v>6026</v>
      </c>
      <c r="C1637" t="s">
        <v>2830</v>
      </c>
      <c r="D1637" t="s">
        <v>6027</v>
      </c>
      <c r="E1637" t="s">
        <v>2232</v>
      </c>
      <c r="F1637" t="s">
        <v>6028</v>
      </c>
      <c r="G1637" t="s">
        <v>7446</v>
      </c>
      <c r="H1637" t="s">
        <v>1189</v>
      </c>
    </row>
    <row r="1638" spans="1:8">
      <c r="A1638" t="s">
        <v>1708</v>
      </c>
      <c r="B1638" t="s">
        <v>6029</v>
      </c>
      <c r="C1638" t="s">
        <v>2830</v>
      </c>
      <c r="G1638" t="s">
        <v>2228</v>
      </c>
      <c r="H1638" t="s">
        <v>1708</v>
      </c>
    </row>
    <row r="1639" spans="1:8">
      <c r="A1639" t="s">
        <v>1190</v>
      </c>
      <c r="B1639" t="s">
        <v>6030</v>
      </c>
      <c r="C1639" t="s">
        <v>2340</v>
      </c>
      <c r="G1639" t="s">
        <v>2237</v>
      </c>
      <c r="H1639" t="s">
        <v>1190</v>
      </c>
    </row>
    <row r="1640" spans="1:8">
      <c r="A1640" t="s">
        <v>1191</v>
      </c>
      <c r="B1640" t="s">
        <v>6031</v>
      </c>
      <c r="C1640" t="s">
        <v>6032</v>
      </c>
      <c r="D1640" t="s">
        <v>4005</v>
      </c>
      <c r="E1640" t="s">
        <v>2321</v>
      </c>
      <c r="F1640" t="s">
        <v>4006</v>
      </c>
      <c r="G1640" t="s">
        <v>2223</v>
      </c>
      <c r="H1640" t="s">
        <v>1191</v>
      </c>
    </row>
    <row r="1641" spans="1:8">
      <c r="A1641" t="s">
        <v>1709</v>
      </c>
      <c r="B1641" t="s">
        <v>6033</v>
      </c>
      <c r="C1641" t="s">
        <v>2246</v>
      </c>
      <c r="D1641" t="s">
        <v>6034</v>
      </c>
      <c r="E1641" t="s">
        <v>2246</v>
      </c>
      <c r="G1641" t="s">
        <v>2304</v>
      </c>
      <c r="H1641" t="s">
        <v>1709</v>
      </c>
    </row>
    <row r="1642" spans="1:8">
      <c r="A1642" t="s">
        <v>1192</v>
      </c>
      <c r="B1642" t="s">
        <v>6035</v>
      </c>
      <c r="C1642" t="s">
        <v>2246</v>
      </c>
      <c r="D1642" t="s">
        <v>6034</v>
      </c>
      <c r="E1642" t="s">
        <v>2246</v>
      </c>
      <c r="G1642" t="s">
        <v>2228</v>
      </c>
      <c r="H1642" t="s">
        <v>1192</v>
      </c>
    </row>
    <row r="1643" spans="1:8">
      <c r="A1643" t="s">
        <v>6036</v>
      </c>
      <c r="B1643" t="s">
        <v>6037</v>
      </c>
      <c r="C1643" t="s">
        <v>2225</v>
      </c>
      <c r="D1643" t="s">
        <v>6038</v>
      </c>
      <c r="E1643" t="s">
        <v>2225</v>
      </c>
      <c r="G1643" t="s">
        <v>2237</v>
      </c>
      <c r="H1643" t="s">
        <v>6036</v>
      </c>
    </row>
    <row r="1644" spans="1:8">
      <c r="A1644" t="s">
        <v>1710</v>
      </c>
      <c r="B1644" t="s">
        <v>6039</v>
      </c>
      <c r="C1644" t="s">
        <v>2266</v>
      </c>
      <c r="D1644" t="s">
        <v>6040</v>
      </c>
      <c r="E1644" t="s">
        <v>2266</v>
      </c>
      <c r="G1644" t="s">
        <v>2237</v>
      </c>
      <c r="H1644" t="s">
        <v>1710</v>
      </c>
    </row>
    <row r="1645" spans="1:8">
      <c r="A1645" t="s">
        <v>1193</v>
      </c>
      <c r="B1645" t="s">
        <v>6041</v>
      </c>
      <c r="C1645" t="s">
        <v>2750</v>
      </c>
      <c r="D1645" t="s">
        <v>6042</v>
      </c>
      <c r="E1645" t="s">
        <v>2407</v>
      </c>
      <c r="G1645" t="s">
        <v>2228</v>
      </c>
      <c r="H1645" t="s">
        <v>1193</v>
      </c>
    </row>
    <row r="1646" spans="1:8">
      <c r="A1646" t="s">
        <v>1194</v>
      </c>
      <c r="B1646" t="s">
        <v>6043</v>
      </c>
      <c r="C1646" t="s">
        <v>2750</v>
      </c>
      <c r="D1646" t="s">
        <v>6044</v>
      </c>
      <c r="E1646" t="s">
        <v>2230</v>
      </c>
      <c r="F1646" t="s">
        <v>6045</v>
      </c>
      <c r="G1646" t="s">
        <v>7446</v>
      </c>
      <c r="H1646" t="s">
        <v>1194</v>
      </c>
    </row>
    <row r="1647" spans="1:8">
      <c r="A1647" t="s">
        <v>1196</v>
      </c>
      <c r="B1647" t="s">
        <v>6046</v>
      </c>
      <c r="C1647" t="s">
        <v>2340</v>
      </c>
      <c r="D1647" t="s">
        <v>6047</v>
      </c>
      <c r="E1647" t="s">
        <v>2340</v>
      </c>
      <c r="F1647" t="s">
        <v>6048</v>
      </c>
      <c r="G1647" t="s">
        <v>7446</v>
      </c>
      <c r="H1647" t="s">
        <v>1196</v>
      </c>
    </row>
    <row r="1648" spans="1:8">
      <c r="A1648" t="s">
        <v>1197</v>
      </c>
      <c r="B1648" t="s">
        <v>6049</v>
      </c>
      <c r="C1648" t="s">
        <v>2340</v>
      </c>
      <c r="D1648" t="s">
        <v>6050</v>
      </c>
      <c r="E1648" t="s">
        <v>2340</v>
      </c>
      <c r="F1648" t="s">
        <v>6048</v>
      </c>
      <c r="G1648" t="s">
        <v>7446</v>
      </c>
      <c r="H1648" t="s">
        <v>1197</v>
      </c>
    </row>
    <row r="1649" spans="1:8">
      <c r="A1649" t="s">
        <v>7716</v>
      </c>
      <c r="B1649" t="s">
        <v>7717</v>
      </c>
      <c r="C1649" t="s">
        <v>2246</v>
      </c>
      <c r="D1649" t="s">
        <v>7718</v>
      </c>
      <c r="E1649" t="s">
        <v>2246</v>
      </c>
      <c r="F1649" t="s">
        <v>7719</v>
      </c>
      <c r="G1649" t="s">
        <v>2223</v>
      </c>
      <c r="H1649" t="s">
        <v>7716</v>
      </c>
    </row>
    <row r="1650" spans="1:8">
      <c r="A1650" t="s">
        <v>6051</v>
      </c>
      <c r="B1650" t="s">
        <v>6052</v>
      </c>
      <c r="C1650" t="s">
        <v>2248</v>
      </c>
      <c r="G1650" t="s">
        <v>2228</v>
      </c>
      <c r="H1650" t="s">
        <v>6051</v>
      </c>
    </row>
    <row r="1651" spans="1:8">
      <c r="A1651" t="s">
        <v>1199</v>
      </c>
      <c r="B1651" t="s">
        <v>6053</v>
      </c>
      <c r="C1651" t="s">
        <v>2375</v>
      </c>
      <c r="D1651" t="s">
        <v>6054</v>
      </c>
      <c r="E1651" t="s">
        <v>2375</v>
      </c>
      <c r="G1651" t="s">
        <v>2237</v>
      </c>
      <c r="H1651" t="s">
        <v>1199</v>
      </c>
    </row>
    <row r="1652" spans="1:8">
      <c r="A1652" t="s">
        <v>6055</v>
      </c>
      <c r="B1652" t="s">
        <v>6056</v>
      </c>
      <c r="C1652" t="s">
        <v>2259</v>
      </c>
      <c r="D1652" t="s">
        <v>6057</v>
      </c>
      <c r="E1652" t="s">
        <v>3462</v>
      </c>
      <c r="G1652" t="s">
        <v>2228</v>
      </c>
      <c r="H1652" t="s">
        <v>6055</v>
      </c>
    </row>
    <row r="1653" spans="1:8">
      <c r="A1653" t="s">
        <v>7571</v>
      </c>
      <c r="B1653" t="s">
        <v>7572</v>
      </c>
      <c r="C1653" t="s">
        <v>2220</v>
      </c>
      <c r="D1653" t="s">
        <v>7573</v>
      </c>
      <c r="E1653" t="s">
        <v>2298</v>
      </c>
      <c r="G1653" t="s">
        <v>2228</v>
      </c>
      <c r="H1653" t="s">
        <v>7571</v>
      </c>
    </row>
    <row r="1654" spans="1:8">
      <c r="A1654" t="s">
        <v>6058</v>
      </c>
      <c r="B1654" t="s">
        <v>6059</v>
      </c>
      <c r="C1654" t="s">
        <v>2248</v>
      </c>
      <c r="D1654" t="s">
        <v>6060</v>
      </c>
      <c r="E1654" t="s">
        <v>2321</v>
      </c>
      <c r="G1654" t="s">
        <v>2237</v>
      </c>
      <c r="H1654" t="s">
        <v>6058</v>
      </c>
    </row>
    <row r="1655" spans="1:8">
      <c r="A1655" t="s">
        <v>6061</v>
      </c>
      <c r="B1655" t="s">
        <v>6062</v>
      </c>
      <c r="C1655" t="s">
        <v>2375</v>
      </c>
      <c r="D1655" t="s">
        <v>6063</v>
      </c>
      <c r="E1655" t="s">
        <v>2321</v>
      </c>
      <c r="G1655" t="s">
        <v>2237</v>
      </c>
      <c r="H1655" t="s">
        <v>6061</v>
      </c>
    </row>
    <row r="1656" spans="1:8">
      <c r="A1656" t="s">
        <v>1198</v>
      </c>
      <c r="B1656" t="s">
        <v>6064</v>
      </c>
      <c r="C1656" t="s">
        <v>2242</v>
      </c>
      <c r="G1656" t="s">
        <v>2237</v>
      </c>
      <c r="H1656" t="s">
        <v>1198</v>
      </c>
    </row>
    <row r="1657" spans="1:8">
      <c r="A1657" t="s">
        <v>1200</v>
      </c>
      <c r="B1657" t="s">
        <v>6065</v>
      </c>
      <c r="C1657" t="s">
        <v>2230</v>
      </c>
      <c r="D1657" t="s">
        <v>3080</v>
      </c>
      <c r="E1657" t="s">
        <v>2232</v>
      </c>
      <c r="G1657" t="s">
        <v>2237</v>
      </c>
      <c r="H1657" t="s">
        <v>1200</v>
      </c>
    </row>
    <row r="1658" spans="1:8">
      <c r="A1658" t="s">
        <v>1201</v>
      </c>
      <c r="B1658" t="s">
        <v>6066</v>
      </c>
      <c r="C1658" t="s">
        <v>2413</v>
      </c>
      <c r="D1658" t="s">
        <v>7720</v>
      </c>
      <c r="E1658" t="s">
        <v>2294</v>
      </c>
      <c r="F1658" t="s">
        <v>6068</v>
      </c>
      <c r="G1658" t="s">
        <v>7446</v>
      </c>
      <c r="H1658" t="s">
        <v>1201</v>
      </c>
    </row>
    <row r="1659" spans="1:8">
      <c r="A1659" t="s">
        <v>7574</v>
      </c>
      <c r="B1659" t="s">
        <v>7575</v>
      </c>
      <c r="C1659" t="s">
        <v>2259</v>
      </c>
      <c r="D1659" t="s">
        <v>5523</v>
      </c>
      <c r="E1659" t="s">
        <v>2250</v>
      </c>
      <c r="F1659" t="s">
        <v>5524</v>
      </c>
      <c r="G1659" t="s">
        <v>7446</v>
      </c>
      <c r="H1659" t="s">
        <v>7574</v>
      </c>
    </row>
    <row r="1660" spans="1:8">
      <c r="A1660" t="s">
        <v>1202</v>
      </c>
      <c r="B1660" t="s">
        <v>6069</v>
      </c>
      <c r="C1660" t="s">
        <v>3153</v>
      </c>
      <c r="D1660" t="s">
        <v>6070</v>
      </c>
      <c r="E1660" t="s">
        <v>2407</v>
      </c>
      <c r="F1660" t="s">
        <v>6071</v>
      </c>
      <c r="G1660" t="s">
        <v>7446</v>
      </c>
      <c r="H1660" t="s">
        <v>1202</v>
      </c>
    </row>
    <row r="1661" spans="1:8">
      <c r="A1661" t="s">
        <v>1203</v>
      </c>
      <c r="B1661" t="s">
        <v>6072</v>
      </c>
      <c r="C1661" t="s">
        <v>2242</v>
      </c>
      <c r="D1661" t="s">
        <v>6073</v>
      </c>
      <c r="E1661" t="s">
        <v>2321</v>
      </c>
      <c r="G1661" t="s">
        <v>2237</v>
      </c>
      <c r="H1661" t="s">
        <v>1203</v>
      </c>
    </row>
    <row r="1662" spans="1:8">
      <c r="A1662" t="s">
        <v>1204</v>
      </c>
      <c r="B1662" t="s">
        <v>6076</v>
      </c>
      <c r="C1662" t="s">
        <v>2244</v>
      </c>
      <c r="D1662" t="s">
        <v>6077</v>
      </c>
      <c r="E1662" t="s">
        <v>2321</v>
      </c>
      <c r="G1662" t="s">
        <v>2237</v>
      </c>
      <c r="H1662" t="s">
        <v>1204</v>
      </c>
    </row>
    <row r="1663" spans="1:8">
      <c r="A1663" t="s">
        <v>1205</v>
      </c>
      <c r="B1663" t="s">
        <v>6078</v>
      </c>
      <c r="C1663" t="s">
        <v>2244</v>
      </c>
      <c r="D1663" t="s">
        <v>6079</v>
      </c>
      <c r="E1663" t="s">
        <v>2232</v>
      </c>
      <c r="G1663" t="s">
        <v>2237</v>
      </c>
      <c r="H1663" t="s">
        <v>1205</v>
      </c>
    </row>
    <row r="1664" spans="1:8">
      <c r="A1664" t="s">
        <v>1711</v>
      </c>
      <c r="B1664" t="s">
        <v>6080</v>
      </c>
      <c r="C1664" t="s">
        <v>2513</v>
      </c>
      <c r="D1664" t="s">
        <v>6081</v>
      </c>
      <c r="E1664" t="s">
        <v>2513</v>
      </c>
      <c r="G1664" t="s">
        <v>2237</v>
      </c>
      <c r="H1664" t="s">
        <v>1711</v>
      </c>
    </row>
    <row r="1665" spans="1:8">
      <c r="A1665" t="s">
        <v>6082</v>
      </c>
      <c r="B1665" t="s">
        <v>6083</v>
      </c>
      <c r="C1665" t="s">
        <v>2611</v>
      </c>
      <c r="D1665" t="s">
        <v>6084</v>
      </c>
      <c r="E1665" t="s">
        <v>2227</v>
      </c>
      <c r="F1665" t="s">
        <v>6085</v>
      </c>
      <c r="G1665" t="s">
        <v>7446</v>
      </c>
      <c r="H1665" t="s">
        <v>6082</v>
      </c>
    </row>
    <row r="1666" spans="1:8">
      <c r="A1666" t="s">
        <v>1206</v>
      </c>
      <c r="B1666" t="s">
        <v>6086</v>
      </c>
      <c r="C1666" t="s">
        <v>2230</v>
      </c>
      <c r="D1666" t="s">
        <v>2249</v>
      </c>
      <c r="E1666" t="s">
        <v>2250</v>
      </c>
      <c r="G1666" t="s">
        <v>2228</v>
      </c>
      <c r="H1666" t="s">
        <v>1206</v>
      </c>
    </row>
    <row r="1667" spans="1:8">
      <c r="A1667" t="s">
        <v>1207</v>
      </c>
      <c r="B1667" t="s">
        <v>6087</v>
      </c>
      <c r="C1667" t="s">
        <v>2230</v>
      </c>
      <c r="D1667" t="s">
        <v>6088</v>
      </c>
      <c r="E1667" t="s">
        <v>2270</v>
      </c>
      <c r="G1667" t="s">
        <v>2237</v>
      </c>
      <c r="H1667" t="s">
        <v>1207</v>
      </c>
    </row>
    <row r="1668" spans="1:8">
      <c r="A1668" t="s">
        <v>1713</v>
      </c>
      <c r="B1668" t="s">
        <v>6089</v>
      </c>
      <c r="C1668" t="s">
        <v>2230</v>
      </c>
      <c r="G1668" t="s">
        <v>2304</v>
      </c>
      <c r="H1668" t="s">
        <v>1713</v>
      </c>
    </row>
    <row r="1669" spans="1:8">
      <c r="A1669" t="s">
        <v>1208</v>
      </c>
      <c r="B1669" t="s">
        <v>6090</v>
      </c>
      <c r="C1669" t="s">
        <v>2248</v>
      </c>
      <c r="G1669" t="s">
        <v>2237</v>
      </c>
      <c r="H1669" t="s">
        <v>1208</v>
      </c>
    </row>
    <row r="1670" spans="1:8">
      <c r="A1670" t="s">
        <v>1209</v>
      </c>
      <c r="B1670" t="s">
        <v>6091</v>
      </c>
      <c r="C1670" t="s">
        <v>2270</v>
      </c>
      <c r="D1670" t="s">
        <v>7576</v>
      </c>
      <c r="E1670" t="s">
        <v>2559</v>
      </c>
      <c r="F1670" t="s">
        <v>7577</v>
      </c>
      <c r="G1670" t="s">
        <v>7446</v>
      </c>
      <c r="H1670" t="s">
        <v>1209</v>
      </c>
    </row>
    <row r="1671" spans="1:8">
      <c r="A1671" t="s">
        <v>1211</v>
      </c>
      <c r="B1671" t="s">
        <v>6094</v>
      </c>
      <c r="C1671" t="s">
        <v>3628</v>
      </c>
      <c r="D1671" t="s">
        <v>6095</v>
      </c>
      <c r="E1671" t="s">
        <v>2321</v>
      </c>
      <c r="F1671" t="s">
        <v>6096</v>
      </c>
      <c r="G1671" t="s">
        <v>7446</v>
      </c>
      <c r="H1671" t="s">
        <v>1211</v>
      </c>
    </row>
    <row r="1672" spans="1:8">
      <c r="A1672" t="s">
        <v>1212</v>
      </c>
      <c r="B1672" t="s">
        <v>6097</v>
      </c>
      <c r="C1672" t="s">
        <v>2225</v>
      </c>
      <c r="D1672" t="s">
        <v>6098</v>
      </c>
      <c r="E1672" t="s">
        <v>2321</v>
      </c>
      <c r="G1672" t="s">
        <v>2228</v>
      </c>
      <c r="H1672" t="s">
        <v>1212</v>
      </c>
    </row>
    <row r="1673" spans="1:8">
      <c r="A1673" t="s">
        <v>6099</v>
      </c>
      <c r="B1673" t="s">
        <v>6100</v>
      </c>
      <c r="C1673" t="s">
        <v>2368</v>
      </c>
      <c r="D1673" t="s">
        <v>6101</v>
      </c>
      <c r="E1673" t="s">
        <v>2368</v>
      </c>
      <c r="G1673" t="s">
        <v>2237</v>
      </c>
      <c r="H1673" t="s">
        <v>6099</v>
      </c>
    </row>
    <row r="1674" spans="1:8">
      <c r="A1674" t="s">
        <v>1213</v>
      </c>
      <c r="B1674" t="s">
        <v>6102</v>
      </c>
      <c r="C1674" t="s">
        <v>2407</v>
      </c>
      <c r="G1674" t="s">
        <v>2237</v>
      </c>
      <c r="H1674" t="s">
        <v>1213</v>
      </c>
    </row>
    <row r="1675" spans="1:8">
      <c r="A1675" t="s">
        <v>1214</v>
      </c>
      <c r="B1675" t="s">
        <v>6103</v>
      </c>
      <c r="C1675" t="s">
        <v>2242</v>
      </c>
      <c r="D1675" t="s">
        <v>6104</v>
      </c>
      <c r="E1675" t="s">
        <v>2321</v>
      </c>
      <c r="G1675" t="s">
        <v>2228</v>
      </c>
      <c r="H1675" t="s">
        <v>1214</v>
      </c>
    </row>
    <row r="1676" spans="1:8">
      <c r="A1676" t="s">
        <v>1215</v>
      </c>
      <c r="B1676" t="s">
        <v>6105</v>
      </c>
      <c r="C1676" t="s">
        <v>2254</v>
      </c>
      <c r="D1676" t="s">
        <v>6106</v>
      </c>
      <c r="E1676" t="s">
        <v>2254</v>
      </c>
      <c r="F1676" t="s">
        <v>6107</v>
      </c>
      <c r="G1676" t="s">
        <v>7446</v>
      </c>
      <c r="H1676" t="s">
        <v>1215</v>
      </c>
    </row>
    <row r="1677" spans="1:8">
      <c r="A1677" t="s">
        <v>1217</v>
      </c>
      <c r="B1677" t="s">
        <v>6108</v>
      </c>
      <c r="C1677" t="s">
        <v>3067</v>
      </c>
      <c r="D1677" t="s">
        <v>6109</v>
      </c>
      <c r="E1677" t="s">
        <v>2344</v>
      </c>
      <c r="G1677" t="s">
        <v>2228</v>
      </c>
      <c r="H1677" t="s">
        <v>1217</v>
      </c>
    </row>
    <row r="1678" spans="1:8">
      <c r="A1678" t="s">
        <v>1218</v>
      </c>
      <c r="B1678" t="s">
        <v>6110</v>
      </c>
      <c r="C1678" t="s">
        <v>2399</v>
      </c>
      <c r="D1678" t="s">
        <v>6111</v>
      </c>
      <c r="E1678" t="s">
        <v>2321</v>
      </c>
      <c r="G1678" t="s">
        <v>2237</v>
      </c>
      <c r="H1678" t="s">
        <v>1218</v>
      </c>
    </row>
    <row r="1679" spans="1:8">
      <c r="A1679" t="s">
        <v>1219</v>
      </c>
      <c r="B1679" t="s">
        <v>6112</v>
      </c>
      <c r="C1679" t="s">
        <v>2230</v>
      </c>
      <c r="D1679" t="s">
        <v>6113</v>
      </c>
      <c r="E1679" t="s">
        <v>2344</v>
      </c>
      <c r="F1679" t="s">
        <v>6114</v>
      </c>
      <c r="G1679" t="s">
        <v>2223</v>
      </c>
      <c r="H1679" t="s">
        <v>1219</v>
      </c>
    </row>
    <row r="1680" spans="1:8">
      <c r="A1680" t="s">
        <v>6121</v>
      </c>
      <c r="B1680" t="s">
        <v>6122</v>
      </c>
      <c r="C1680" t="s">
        <v>2230</v>
      </c>
      <c r="D1680" t="s">
        <v>6123</v>
      </c>
      <c r="E1680" t="s">
        <v>2244</v>
      </c>
      <c r="G1680" t="s">
        <v>2237</v>
      </c>
      <c r="H1680" t="s">
        <v>6121</v>
      </c>
    </row>
    <row r="1681" spans="1:8">
      <c r="A1681" t="s">
        <v>1221</v>
      </c>
      <c r="B1681" t="s">
        <v>6124</v>
      </c>
      <c r="C1681" t="s">
        <v>2242</v>
      </c>
      <c r="D1681" t="s">
        <v>6125</v>
      </c>
      <c r="E1681" t="s">
        <v>2321</v>
      </c>
      <c r="G1681" t="s">
        <v>2237</v>
      </c>
      <c r="H1681" t="s">
        <v>1221</v>
      </c>
    </row>
    <row r="1682" spans="1:8">
      <c r="A1682" t="s">
        <v>6127</v>
      </c>
      <c r="B1682" t="s">
        <v>6128</v>
      </c>
      <c r="C1682" t="s">
        <v>4410</v>
      </c>
      <c r="D1682" t="s">
        <v>6129</v>
      </c>
      <c r="E1682" t="s">
        <v>4410</v>
      </c>
      <c r="F1682" t="s">
        <v>6130</v>
      </c>
      <c r="G1682" t="s">
        <v>7446</v>
      </c>
      <c r="H1682" t="s">
        <v>6127</v>
      </c>
    </row>
    <row r="1683" spans="1:8">
      <c r="A1683" t="s">
        <v>1223</v>
      </c>
      <c r="B1683" t="s">
        <v>6131</v>
      </c>
      <c r="C1683" t="s">
        <v>2254</v>
      </c>
      <c r="D1683" t="s">
        <v>4542</v>
      </c>
      <c r="E1683" t="s">
        <v>2750</v>
      </c>
      <c r="G1683" t="s">
        <v>2237</v>
      </c>
      <c r="H1683" t="s">
        <v>1223</v>
      </c>
    </row>
    <row r="1684" spans="1:8">
      <c r="A1684" t="s">
        <v>1224</v>
      </c>
      <c r="B1684" t="s">
        <v>6132</v>
      </c>
      <c r="C1684" t="s">
        <v>2254</v>
      </c>
      <c r="D1684" t="s">
        <v>6133</v>
      </c>
      <c r="E1684" t="s">
        <v>2321</v>
      </c>
      <c r="G1684" t="s">
        <v>2237</v>
      </c>
      <c r="H1684" t="s">
        <v>1224</v>
      </c>
    </row>
    <row r="1685" spans="1:8">
      <c r="A1685" t="s">
        <v>1225</v>
      </c>
      <c r="B1685" t="s">
        <v>6134</v>
      </c>
      <c r="C1685" t="s">
        <v>3153</v>
      </c>
      <c r="D1685" t="s">
        <v>6135</v>
      </c>
      <c r="E1685" t="s">
        <v>2276</v>
      </c>
      <c r="F1685" t="s">
        <v>6136</v>
      </c>
      <c r="G1685" t="s">
        <v>7446</v>
      </c>
      <c r="H1685" t="s">
        <v>1225</v>
      </c>
    </row>
    <row r="1686" spans="1:8">
      <c r="A1686" t="s">
        <v>1226</v>
      </c>
      <c r="B1686" t="s">
        <v>6137</v>
      </c>
      <c r="C1686" t="s">
        <v>2254</v>
      </c>
      <c r="D1686" t="s">
        <v>6138</v>
      </c>
      <c r="E1686" t="s">
        <v>2232</v>
      </c>
      <c r="G1686" t="s">
        <v>2237</v>
      </c>
      <c r="H1686" t="s">
        <v>1226</v>
      </c>
    </row>
    <row r="1687" spans="1:8">
      <c r="A1687" t="s">
        <v>1227</v>
      </c>
      <c r="B1687" t="s">
        <v>6139</v>
      </c>
      <c r="C1687" t="s">
        <v>2830</v>
      </c>
      <c r="D1687" t="s">
        <v>6140</v>
      </c>
      <c r="E1687" t="s">
        <v>2368</v>
      </c>
      <c r="F1687" t="s">
        <v>6141</v>
      </c>
      <c r="G1687" t="s">
        <v>7446</v>
      </c>
      <c r="H1687" t="s">
        <v>1227</v>
      </c>
    </row>
    <row r="1688" spans="1:8">
      <c r="A1688" t="s">
        <v>6142</v>
      </c>
      <c r="B1688" t="s">
        <v>6143</v>
      </c>
      <c r="C1688" t="s">
        <v>2375</v>
      </c>
      <c r="D1688" t="s">
        <v>6144</v>
      </c>
      <c r="E1688" t="s">
        <v>2375</v>
      </c>
      <c r="G1688" t="s">
        <v>2237</v>
      </c>
      <c r="H1688" t="s">
        <v>6142</v>
      </c>
    </row>
    <row r="1689" spans="1:8">
      <c r="A1689" t="s">
        <v>1228</v>
      </c>
      <c r="B1689" t="s">
        <v>6145</v>
      </c>
      <c r="C1689" t="s">
        <v>2246</v>
      </c>
      <c r="D1689" t="s">
        <v>6146</v>
      </c>
      <c r="E1689" t="s">
        <v>2246</v>
      </c>
      <c r="G1689" t="s">
        <v>2237</v>
      </c>
      <c r="H1689" t="s">
        <v>1228</v>
      </c>
    </row>
    <row r="1690" spans="1:8">
      <c r="A1690" t="s">
        <v>1229</v>
      </c>
      <c r="B1690" t="s">
        <v>6147</v>
      </c>
      <c r="C1690" t="s">
        <v>2700</v>
      </c>
      <c r="D1690" t="s">
        <v>6148</v>
      </c>
      <c r="E1690" t="s">
        <v>2244</v>
      </c>
      <c r="G1690" t="s">
        <v>2228</v>
      </c>
      <c r="H1690" t="s">
        <v>1229</v>
      </c>
    </row>
    <row r="1691" spans="1:8">
      <c r="A1691" t="s">
        <v>1230</v>
      </c>
      <c r="B1691" t="s">
        <v>6149</v>
      </c>
      <c r="C1691" t="s">
        <v>2675</v>
      </c>
      <c r="D1691" t="s">
        <v>5456</v>
      </c>
      <c r="E1691" t="s">
        <v>2232</v>
      </c>
      <c r="G1691" t="s">
        <v>2237</v>
      </c>
      <c r="H1691" t="s">
        <v>1230</v>
      </c>
    </row>
    <row r="1692" spans="1:8">
      <c r="A1692" t="s">
        <v>6150</v>
      </c>
      <c r="B1692" t="s">
        <v>6151</v>
      </c>
      <c r="C1692" t="s">
        <v>2242</v>
      </c>
      <c r="D1692" t="s">
        <v>6152</v>
      </c>
      <c r="E1692" t="s">
        <v>2227</v>
      </c>
      <c r="F1692" t="s">
        <v>6153</v>
      </c>
      <c r="G1692" t="s">
        <v>7446</v>
      </c>
      <c r="H1692" t="s">
        <v>6150</v>
      </c>
    </row>
    <row r="1693" spans="1:8">
      <c r="A1693" t="s">
        <v>1714</v>
      </c>
      <c r="B1693" t="s">
        <v>6154</v>
      </c>
      <c r="C1693" t="s">
        <v>2407</v>
      </c>
      <c r="D1693" t="s">
        <v>6155</v>
      </c>
      <c r="E1693" t="s">
        <v>2227</v>
      </c>
      <c r="G1693" t="s">
        <v>2237</v>
      </c>
      <c r="H1693" t="s">
        <v>1714</v>
      </c>
    </row>
    <row r="1694" spans="1:8">
      <c r="A1694" t="s">
        <v>1231</v>
      </c>
      <c r="B1694" t="s">
        <v>6156</v>
      </c>
      <c r="C1694" t="s">
        <v>2362</v>
      </c>
      <c r="D1694" t="s">
        <v>6157</v>
      </c>
      <c r="E1694" t="s">
        <v>2362</v>
      </c>
      <c r="F1694" t="s">
        <v>6158</v>
      </c>
      <c r="G1694" t="s">
        <v>7446</v>
      </c>
      <c r="H1694" t="s">
        <v>1231</v>
      </c>
    </row>
    <row r="1695" spans="1:8">
      <c r="A1695" t="s">
        <v>6159</v>
      </c>
      <c r="B1695" t="s">
        <v>6160</v>
      </c>
      <c r="C1695" t="s">
        <v>2230</v>
      </c>
      <c r="D1695" t="s">
        <v>6161</v>
      </c>
      <c r="E1695" t="s">
        <v>2321</v>
      </c>
      <c r="F1695" t="s">
        <v>6162</v>
      </c>
      <c r="G1695" t="s">
        <v>7446</v>
      </c>
      <c r="H1695" t="s">
        <v>6159</v>
      </c>
    </row>
    <row r="1696" spans="1:8">
      <c r="A1696" t="s">
        <v>6163</v>
      </c>
      <c r="B1696" t="s">
        <v>6164</v>
      </c>
      <c r="C1696" t="s">
        <v>2250</v>
      </c>
      <c r="D1696" t="s">
        <v>6165</v>
      </c>
      <c r="E1696" t="s">
        <v>2232</v>
      </c>
      <c r="G1696" t="s">
        <v>2237</v>
      </c>
      <c r="H1696" t="s">
        <v>6163</v>
      </c>
    </row>
    <row r="1697" spans="1:8">
      <c r="A1697" t="s">
        <v>6166</v>
      </c>
      <c r="B1697" t="s">
        <v>6167</v>
      </c>
      <c r="C1697" t="s">
        <v>2362</v>
      </c>
      <c r="D1697" t="s">
        <v>6168</v>
      </c>
      <c r="E1697" t="s">
        <v>2362</v>
      </c>
      <c r="G1697" t="s">
        <v>2237</v>
      </c>
      <c r="H1697" t="s">
        <v>6166</v>
      </c>
    </row>
    <row r="1698" spans="1:8">
      <c r="A1698" t="s">
        <v>6169</v>
      </c>
      <c r="B1698" t="s">
        <v>6170</v>
      </c>
      <c r="C1698" t="s">
        <v>2230</v>
      </c>
      <c r="D1698" t="s">
        <v>6171</v>
      </c>
      <c r="E1698" t="s">
        <v>2230</v>
      </c>
      <c r="G1698" t="s">
        <v>2237</v>
      </c>
      <c r="H1698" t="s">
        <v>6169</v>
      </c>
    </row>
    <row r="1699" spans="1:8">
      <c r="A1699" t="s">
        <v>1987</v>
      </c>
      <c r="B1699" t="s">
        <v>7721</v>
      </c>
      <c r="C1699" t="s">
        <v>2250</v>
      </c>
      <c r="D1699" t="s">
        <v>7722</v>
      </c>
      <c r="E1699" t="s">
        <v>2230</v>
      </c>
      <c r="G1699" t="s">
        <v>2237</v>
      </c>
      <c r="H1699" t="s">
        <v>1987</v>
      </c>
    </row>
    <row r="1700" spans="1:8">
      <c r="A1700" t="s">
        <v>7723</v>
      </c>
      <c r="B1700" t="s">
        <v>7724</v>
      </c>
      <c r="C1700" t="s">
        <v>2250</v>
      </c>
      <c r="G1700" t="s">
        <v>2237</v>
      </c>
      <c r="H1700" t="s">
        <v>7723</v>
      </c>
    </row>
    <row r="1701" spans="1:8">
      <c r="A1701" t="s">
        <v>1232</v>
      </c>
      <c r="B1701" t="s">
        <v>6172</v>
      </c>
      <c r="C1701" t="s">
        <v>2321</v>
      </c>
      <c r="D1701" t="s">
        <v>6173</v>
      </c>
      <c r="E1701" t="s">
        <v>2232</v>
      </c>
      <c r="G1701" t="s">
        <v>2237</v>
      </c>
      <c r="H1701" t="s">
        <v>1232</v>
      </c>
    </row>
    <row r="1702" spans="1:8">
      <c r="A1702" t="s">
        <v>1233</v>
      </c>
      <c r="B1702" t="s">
        <v>6174</v>
      </c>
      <c r="C1702" t="s">
        <v>6175</v>
      </c>
      <c r="D1702" t="s">
        <v>6176</v>
      </c>
      <c r="E1702" t="s">
        <v>5663</v>
      </c>
      <c r="F1702" t="s">
        <v>6177</v>
      </c>
      <c r="G1702" t="s">
        <v>7446</v>
      </c>
      <c r="H1702" t="s">
        <v>1233</v>
      </c>
    </row>
    <row r="1703" spans="1:8">
      <c r="A1703" t="s">
        <v>6178</v>
      </c>
      <c r="B1703" t="s">
        <v>6179</v>
      </c>
      <c r="C1703" t="s">
        <v>6180</v>
      </c>
      <c r="D1703" t="s">
        <v>6181</v>
      </c>
      <c r="E1703" t="s">
        <v>2321</v>
      </c>
      <c r="G1703" t="s">
        <v>2237</v>
      </c>
      <c r="H1703" t="s">
        <v>6178</v>
      </c>
    </row>
    <row r="1704" spans="1:8">
      <c r="A1704" t="s">
        <v>6182</v>
      </c>
      <c r="B1704" t="s">
        <v>6183</v>
      </c>
      <c r="C1704" t="s">
        <v>2248</v>
      </c>
      <c r="D1704" t="s">
        <v>6184</v>
      </c>
      <c r="E1704" t="s">
        <v>2321</v>
      </c>
      <c r="G1704" t="s">
        <v>2228</v>
      </c>
      <c r="H1704" t="s">
        <v>6182</v>
      </c>
    </row>
    <row r="1705" spans="1:8">
      <c r="A1705" t="s">
        <v>1234</v>
      </c>
      <c r="B1705" t="s">
        <v>6185</v>
      </c>
      <c r="C1705" t="s">
        <v>3067</v>
      </c>
      <c r="G1705" t="s">
        <v>2237</v>
      </c>
      <c r="H1705" t="s">
        <v>1234</v>
      </c>
    </row>
    <row r="1706" spans="1:8">
      <c r="A1706" t="s">
        <v>7578</v>
      </c>
      <c r="B1706" t="s">
        <v>7579</v>
      </c>
      <c r="C1706" t="s">
        <v>2220</v>
      </c>
      <c r="D1706" t="s">
        <v>7580</v>
      </c>
      <c r="E1706" t="s">
        <v>2417</v>
      </c>
      <c r="G1706" t="s">
        <v>2237</v>
      </c>
      <c r="H1706" t="s">
        <v>7578</v>
      </c>
    </row>
    <row r="1707" spans="1:8">
      <c r="A1707" t="s">
        <v>7725</v>
      </c>
      <c r="B1707" t="s">
        <v>7726</v>
      </c>
      <c r="C1707" t="s">
        <v>2220</v>
      </c>
      <c r="D1707" t="s">
        <v>7580</v>
      </c>
      <c r="E1707" t="s">
        <v>2270</v>
      </c>
      <c r="G1707" t="s">
        <v>2237</v>
      </c>
      <c r="H1707" t="s">
        <v>7725</v>
      </c>
    </row>
    <row r="1708" spans="1:8">
      <c r="A1708" t="s">
        <v>1236</v>
      </c>
      <c r="B1708" t="s">
        <v>6188</v>
      </c>
      <c r="C1708" t="s">
        <v>2340</v>
      </c>
      <c r="D1708" t="s">
        <v>6189</v>
      </c>
      <c r="E1708" t="s">
        <v>2319</v>
      </c>
      <c r="G1708" t="s">
        <v>2237</v>
      </c>
      <c r="H1708" t="s">
        <v>1236</v>
      </c>
    </row>
    <row r="1709" spans="1:8">
      <c r="A1709" t="s">
        <v>1237</v>
      </c>
      <c r="B1709" t="s">
        <v>6190</v>
      </c>
      <c r="C1709" t="s">
        <v>2344</v>
      </c>
      <c r="D1709" t="s">
        <v>6191</v>
      </c>
      <c r="E1709" t="s">
        <v>2227</v>
      </c>
      <c r="G1709" t="s">
        <v>2237</v>
      </c>
      <c r="H1709" t="s">
        <v>1237</v>
      </c>
    </row>
    <row r="1710" spans="1:8">
      <c r="A1710" t="s">
        <v>1238</v>
      </c>
      <c r="B1710" t="s">
        <v>6192</v>
      </c>
      <c r="C1710" t="s">
        <v>2230</v>
      </c>
      <c r="G1710" t="s">
        <v>2237</v>
      </c>
      <c r="H1710" t="s">
        <v>1238</v>
      </c>
    </row>
    <row r="1711" spans="1:8">
      <c r="A1711" t="s">
        <v>1239</v>
      </c>
      <c r="B1711" t="s">
        <v>6193</v>
      </c>
      <c r="C1711" t="s">
        <v>2340</v>
      </c>
      <c r="G1711" t="s">
        <v>2228</v>
      </c>
      <c r="H1711" t="s">
        <v>1239</v>
      </c>
    </row>
    <row r="1712" spans="1:8">
      <c r="A1712" t="s">
        <v>1240</v>
      </c>
      <c r="B1712" t="s">
        <v>6194</v>
      </c>
      <c r="C1712" t="s">
        <v>2230</v>
      </c>
      <c r="D1712" t="s">
        <v>6195</v>
      </c>
      <c r="E1712" t="s">
        <v>2230</v>
      </c>
      <c r="F1712" t="s">
        <v>6196</v>
      </c>
      <c r="G1712" t="s">
        <v>7446</v>
      </c>
      <c r="H1712" t="s">
        <v>1240</v>
      </c>
    </row>
    <row r="1713" spans="1:8">
      <c r="A1713" t="s">
        <v>1241</v>
      </c>
      <c r="B1713" t="s">
        <v>6197</v>
      </c>
      <c r="C1713" t="s">
        <v>2242</v>
      </c>
      <c r="D1713" t="s">
        <v>6198</v>
      </c>
      <c r="E1713" t="s">
        <v>2250</v>
      </c>
      <c r="G1713" t="s">
        <v>2237</v>
      </c>
      <c r="H1713" t="s">
        <v>1241</v>
      </c>
    </row>
    <row r="1714" spans="1:8">
      <c r="A1714" t="s">
        <v>6199</v>
      </c>
      <c r="B1714" t="s">
        <v>6200</v>
      </c>
      <c r="C1714" t="s">
        <v>2425</v>
      </c>
      <c r="D1714" t="s">
        <v>6201</v>
      </c>
      <c r="E1714" t="s">
        <v>2232</v>
      </c>
      <c r="F1714" t="s">
        <v>6202</v>
      </c>
      <c r="G1714" t="s">
        <v>2223</v>
      </c>
      <c r="H1714" t="s">
        <v>6199</v>
      </c>
    </row>
    <row r="1715" spans="1:8">
      <c r="A1715" t="s">
        <v>1242</v>
      </c>
      <c r="B1715" t="s">
        <v>6203</v>
      </c>
      <c r="C1715" t="s">
        <v>2244</v>
      </c>
      <c r="D1715" t="s">
        <v>6204</v>
      </c>
      <c r="E1715" t="s">
        <v>2321</v>
      </c>
      <c r="F1715" t="s">
        <v>6205</v>
      </c>
      <c r="G1715" t="s">
        <v>7446</v>
      </c>
      <c r="H1715" t="s">
        <v>1242</v>
      </c>
    </row>
    <row r="1716" spans="1:8">
      <c r="A1716" t="s">
        <v>6206</v>
      </c>
      <c r="B1716" t="s">
        <v>6207</v>
      </c>
      <c r="C1716" t="s">
        <v>2413</v>
      </c>
      <c r="D1716" t="s">
        <v>6208</v>
      </c>
      <c r="E1716" t="s">
        <v>2321</v>
      </c>
      <c r="G1716" t="s">
        <v>2228</v>
      </c>
      <c r="H1716" t="s">
        <v>6206</v>
      </c>
    </row>
    <row r="1717" spans="1:8">
      <c r="A1717" t="s">
        <v>1244</v>
      </c>
      <c r="B1717" t="s">
        <v>6209</v>
      </c>
      <c r="C1717" t="s">
        <v>2700</v>
      </c>
      <c r="D1717" t="s">
        <v>6210</v>
      </c>
      <c r="E1717" t="s">
        <v>2321</v>
      </c>
      <c r="G1717" t="s">
        <v>2228</v>
      </c>
      <c r="H1717" t="s">
        <v>1244</v>
      </c>
    </row>
    <row r="1718" spans="1:8">
      <c r="A1718" t="s">
        <v>1245</v>
      </c>
      <c r="B1718" t="s">
        <v>6211</v>
      </c>
      <c r="C1718" t="s">
        <v>2230</v>
      </c>
      <c r="D1718" t="s">
        <v>6212</v>
      </c>
      <c r="E1718" t="s">
        <v>2246</v>
      </c>
      <c r="G1718" t="s">
        <v>2237</v>
      </c>
      <c r="H1718" t="s">
        <v>1245</v>
      </c>
    </row>
    <row r="1719" spans="1:8">
      <c r="A1719" t="s">
        <v>1788</v>
      </c>
      <c r="B1719" t="s">
        <v>6213</v>
      </c>
      <c r="C1719" t="s">
        <v>2242</v>
      </c>
      <c r="D1719" t="s">
        <v>6214</v>
      </c>
      <c r="E1719" t="s">
        <v>2242</v>
      </c>
      <c r="G1719" t="s">
        <v>2228</v>
      </c>
      <c r="H1719" t="s">
        <v>1788</v>
      </c>
    </row>
    <row r="1720" spans="1:8">
      <c r="A1720" t="s">
        <v>1247</v>
      </c>
      <c r="B1720" t="s">
        <v>6215</v>
      </c>
      <c r="C1720" t="s">
        <v>2513</v>
      </c>
      <c r="D1720" t="s">
        <v>6216</v>
      </c>
      <c r="E1720" t="s">
        <v>2399</v>
      </c>
      <c r="G1720" t="s">
        <v>2237</v>
      </c>
      <c r="H1720" t="s">
        <v>1247</v>
      </c>
    </row>
    <row r="1721" spans="1:8">
      <c r="A1721" t="s">
        <v>1248</v>
      </c>
      <c r="B1721" t="s">
        <v>6217</v>
      </c>
      <c r="C1721" t="s">
        <v>2259</v>
      </c>
      <c r="G1721" t="s">
        <v>2228</v>
      </c>
      <c r="H1721" t="s">
        <v>1248</v>
      </c>
    </row>
    <row r="1722" spans="1:8">
      <c r="A1722" t="s">
        <v>1250</v>
      </c>
      <c r="B1722" t="s">
        <v>6221</v>
      </c>
      <c r="C1722" t="s">
        <v>2259</v>
      </c>
      <c r="G1722" t="s">
        <v>2228</v>
      </c>
      <c r="H1722" t="s">
        <v>1250</v>
      </c>
    </row>
    <row r="1723" spans="1:8">
      <c r="A1723" t="s">
        <v>6222</v>
      </c>
      <c r="B1723" t="s">
        <v>6223</v>
      </c>
      <c r="C1723" t="s">
        <v>2270</v>
      </c>
      <c r="D1723" t="s">
        <v>6224</v>
      </c>
      <c r="E1723" t="s">
        <v>2230</v>
      </c>
      <c r="F1723" t="s">
        <v>6225</v>
      </c>
      <c r="G1723" t="s">
        <v>2223</v>
      </c>
      <c r="H1723" t="s">
        <v>6222</v>
      </c>
    </row>
    <row r="1724" spans="1:8">
      <c r="A1724" t="s">
        <v>6226</v>
      </c>
      <c r="B1724" t="s">
        <v>6227</v>
      </c>
      <c r="C1724" t="s">
        <v>2679</v>
      </c>
      <c r="D1724" t="s">
        <v>6228</v>
      </c>
      <c r="E1724" t="s">
        <v>2294</v>
      </c>
      <c r="F1724" t="s">
        <v>6229</v>
      </c>
      <c r="G1724" t="s">
        <v>7446</v>
      </c>
      <c r="H1724" t="s">
        <v>6226</v>
      </c>
    </row>
    <row r="1725" spans="1:8">
      <c r="A1725" t="s">
        <v>6230</v>
      </c>
      <c r="B1725" t="s">
        <v>6231</v>
      </c>
      <c r="C1725" t="s">
        <v>2242</v>
      </c>
      <c r="D1725" t="s">
        <v>6232</v>
      </c>
      <c r="E1725" t="s">
        <v>2242</v>
      </c>
      <c r="G1725" t="s">
        <v>2237</v>
      </c>
      <c r="H1725" t="s">
        <v>6230</v>
      </c>
    </row>
    <row r="1726" spans="1:8">
      <c r="A1726" t="s">
        <v>1251</v>
      </c>
      <c r="B1726" t="s">
        <v>6233</v>
      </c>
      <c r="C1726" t="s">
        <v>2246</v>
      </c>
      <c r="D1726" t="s">
        <v>6234</v>
      </c>
      <c r="E1726" t="s">
        <v>2250</v>
      </c>
      <c r="G1726" t="s">
        <v>2237</v>
      </c>
      <c r="H1726" t="s">
        <v>1251</v>
      </c>
    </row>
    <row r="1727" spans="1:8">
      <c r="A1727" t="s">
        <v>6235</v>
      </c>
      <c r="B1727" t="s">
        <v>6236</v>
      </c>
      <c r="C1727" t="s">
        <v>6237</v>
      </c>
      <c r="D1727" t="s">
        <v>6070</v>
      </c>
      <c r="E1727" t="s">
        <v>2407</v>
      </c>
      <c r="F1727" t="s">
        <v>6238</v>
      </c>
      <c r="G1727" t="s">
        <v>7446</v>
      </c>
      <c r="H1727" t="s">
        <v>6235</v>
      </c>
    </row>
    <row r="1728" spans="1:8">
      <c r="A1728" t="s">
        <v>1252</v>
      </c>
      <c r="B1728" t="s">
        <v>6239</v>
      </c>
      <c r="C1728" t="s">
        <v>2750</v>
      </c>
      <c r="D1728" t="s">
        <v>6240</v>
      </c>
      <c r="E1728" t="s">
        <v>2375</v>
      </c>
      <c r="G1728" t="s">
        <v>2237</v>
      </c>
      <c r="H1728" t="s">
        <v>1252</v>
      </c>
    </row>
    <row r="1729" spans="1:8">
      <c r="A1729" t="s">
        <v>1253</v>
      </c>
      <c r="B1729" t="s">
        <v>6241</v>
      </c>
      <c r="C1729" t="s">
        <v>2220</v>
      </c>
      <c r="D1729" t="s">
        <v>6242</v>
      </c>
      <c r="E1729" t="s">
        <v>2220</v>
      </c>
      <c r="G1729" t="s">
        <v>2237</v>
      </c>
      <c r="H1729" t="s">
        <v>1253</v>
      </c>
    </row>
    <row r="1730" spans="1:8">
      <c r="A1730" t="s">
        <v>6243</v>
      </c>
      <c r="B1730" t="s">
        <v>6244</v>
      </c>
      <c r="C1730" t="s">
        <v>2270</v>
      </c>
      <c r="G1730" t="s">
        <v>2237</v>
      </c>
      <c r="H1730" t="s">
        <v>6243</v>
      </c>
    </row>
    <row r="1731" spans="1:8">
      <c r="A1731" t="s">
        <v>1255</v>
      </c>
      <c r="B1731" t="s">
        <v>6245</v>
      </c>
      <c r="C1731" t="s">
        <v>5661</v>
      </c>
      <c r="D1731" t="s">
        <v>6246</v>
      </c>
      <c r="E1731" t="s">
        <v>2768</v>
      </c>
      <c r="F1731" t="s">
        <v>6247</v>
      </c>
      <c r="G1731" t="s">
        <v>7446</v>
      </c>
      <c r="H1731" t="s">
        <v>1255</v>
      </c>
    </row>
    <row r="1732" spans="1:8">
      <c r="A1732" t="s">
        <v>1256</v>
      </c>
      <c r="B1732" t="s">
        <v>6248</v>
      </c>
      <c r="C1732" t="s">
        <v>2272</v>
      </c>
      <c r="D1732" t="s">
        <v>6249</v>
      </c>
      <c r="E1732" t="s">
        <v>2250</v>
      </c>
      <c r="G1732" t="s">
        <v>2228</v>
      </c>
      <c r="H1732" t="s">
        <v>1256</v>
      </c>
    </row>
    <row r="1733" spans="1:8">
      <c r="A1733" t="s">
        <v>1716</v>
      </c>
      <c r="B1733" t="s">
        <v>6250</v>
      </c>
      <c r="C1733" t="s">
        <v>2364</v>
      </c>
      <c r="D1733" t="s">
        <v>6251</v>
      </c>
      <c r="E1733" t="s">
        <v>2364</v>
      </c>
      <c r="G1733" t="s">
        <v>2237</v>
      </c>
      <c r="H1733" t="s">
        <v>1716</v>
      </c>
    </row>
    <row r="1734" spans="1:8">
      <c r="A1734" t="s">
        <v>1258</v>
      </c>
      <c r="B1734" t="s">
        <v>6252</v>
      </c>
      <c r="C1734" t="s">
        <v>2227</v>
      </c>
      <c r="D1734" t="s">
        <v>6253</v>
      </c>
      <c r="E1734" t="s">
        <v>2227</v>
      </c>
      <c r="F1734" t="s">
        <v>6254</v>
      </c>
      <c r="G1734" t="s">
        <v>7446</v>
      </c>
      <c r="H1734" t="s">
        <v>1258</v>
      </c>
    </row>
    <row r="1735" spans="1:8">
      <c r="A1735" t="s">
        <v>1259</v>
      </c>
      <c r="B1735" t="s">
        <v>6255</v>
      </c>
      <c r="C1735" t="s">
        <v>2298</v>
      </c>
      <c r="D1735" t="s">
        <v>6256</v>
      </c>
      <c r="E1735" t="s">
        <v>2298</v>
      </c>
      <c r="G1735" t="s">
        <v>2237</v>
      </c>
      <c r="H1735" t="s">
        <v>1259</v>
      </c>
    </row>
    <row r="1736" spans="1:8">
      <c r="A1736" t="s">
        <v>6257</v>
      </c>
      <c r="B1736" t="s">
        <v>6258</v>
      </c>
      <c r="C1736" t="s">
        <v>2362</v>
      </c>
      <c r="D1736" t="s">
        <v>6259</v>
      </c>
      <c r="E1736" t="s">
        <v>2362</v>
      </c>
      <c r="F1736" t="s">
        <v>6260</v>
      </c>
      <c r="G1736" t="s">
        <v>7446</v>
      </c>
      <c r="H1736" t="s">
        <v>6257</v>
      </c>
    </row>
    <row r="1737" spans="1:8">
      <c r="A1737" t="s">
        <v>1260</v>
      </c>
      <c r="B1737" t="s">
        <v>6261</v>
      </c>
      <c r="C1737" t="s">
        <v>2230</v>
      </c>
      <c r="D1737" t="s">
        <v>6262</v>
      </c>
      <c r="E1737" t="s">
        <v>2230</v>
      </c>
      <c r="G1737" t="s">
        <v>2237</v>
      </c>
      <c r="H1737" t="s">
        <v>1260</v>
      </c>
    </row>
    <row r="1738" spans="1:8">
      <c r="A1738" t="s">
        <v>6265</v>
      </c>
      <c r="B1738" t="s">
        <v>6266</v>
      </c>
      <c r="C1738" t="s">
        <v>2425</v>
      </c>
      <c r="D1738" t="s">
        <v>6267</v>
      </c>
      <c r="E1738" t="s">
        <v>2425</v>
      </c>
      <c r="G1738" t="s">
        <v>2228</v>
      </c>
      <c r="H1738" t="s">
        <v>6265</v>
      </c>
    </row>
    <row r="1739" spans="1:8">
      <c r="A1739" t="s">
        <v>7727</v>
      </c>
      <c r="B1739" t="s">
        <v>7728</v>
      </c>
      <c r="C1739" t="s">
        <v>2230</v>
      </c>
      <c r="D1739" t="s">
        <v>7729</v>
      </c>
      <c r="E1739" t="s">
        <v>2230</v>
      </c>
      <c r="G1739" t="s">
        <v>2237</v>
      </c>
      <c r="H1739" t="s">
        <v>7727</v>
      </c>
    </row>
    <row r="1740" spans="1:8">
      <c r="A1740" t="s">
        <v>1263</v>
      </c>
      <c r="B1740" t="s">
        <v>6268</v>
      </c>
      <c r="C1740" t="s">
        <v>2246</v>
      </c>
      <c r="D1740" t="s">
        <v>6269</v>
      </c>
      <c r="E1740" t="s">
        <v>2246</v>
      </c>
      <c r="F1740" t="s">
        <v>6270</v>
      </c>
      <c r="G1740" t="s">
        <v>7446</v>
      </c>
      <c r="H1740" t="s">
        <v>1263</v>
      </c>
    </row>
    <row r="1741" spans="1:8">
      <c r="A1741" t="s">
        <v>1264</v>
      </c>
      <c r="B1741" t="s">
        <v>6271</v>
      </c>
      <c r="C1741" t="s">
        <v>2407</v>
      </c>
      <c r="D1741" t="s">
        <v>6272</v>
      </c>
      <c r="E1741" t="s">
        <v>2321</v>
      </c>
      <c r="G1741" t="s">
        <v>2237</v>
      </c>
      <c r="H1741" t="s">
        <v>1264</v>
      </c>
    </row>
    <row r="1742" spans="1:8">
      <c r="A1742" t="s">
        <v>1265</v>
      </c>
      <c r="B1742" t="s">
        <v>6273</v>
      </c>
      <c r="C1742" t="s">
        <v>2230</v>
      </c>
      <c r="D1742" t="s">
        <v>6138</v>
      </c>
      <c r="E1742" t="s">
        <v>2232</v>
      </c>
      <c r="G1742" t="s">
        <v>2237</v>
      </c>
      <c r="H1742" t="s">
        <v>1265</v>
      </c>
    </row>
    <row r="1743" spans="1:8">
      <c r="A1743" t="s">
        <v>1266</v>
      </c>
      <c r="B1743" t="s">
        <v>6274</v>
      </c>
      <c r="C1743" t="s">
        <v>2856</v>
      </c>
      <c r="D1743" t="s">
        <v>6275</v>
      </c>
      <c r="E1743" t="s">
        <v>2856</v>
      </c>
      <c r="F1743" t="s">
        <v>6276</v>
      </c>
      <c r="G1743" t="s">
        <v>7446</v>
      </c>
      <c r="H1743" t="s">
        <v>1266</v>
      </c>
    </row>
    <row r="1744" spans="1:8">
      <c r="A1744" t="s">
        <v>6277</v>
      </c>
      <c r="B1744" t="s">
        <v>6278</v>
      </c>
      <c r="C1744" t="s">
        <v>2717</v>
      </c>
      <c r="D1744" t="s">
        <v>6279</v>
      </c>
      <c r="E1744" t="s">
        <v>5624</v>
      </c>
      <c r="G1744" t="s">
        <v>2237</v>
      </c>
      <c r="H1744" t="s">
        <v>6277</v>
      </c>
    </row>
    <row r="1745" spans="1:8">
      <c r="A1745" t="s">
        <v>7730</v>
      </c>
      <c r="B1745" t="s">
        <v>7731</v>
      </c>
      <c r="C1745" t="s">
        <v>2227</v>
      </c>
      <c r="D1745" t="s">
        <v>4002</v>
      </c>
      <c r="E1745" t="s">
        <v>2227</v>
      </c>
      <c r="F1745" t="s">
        <v>3544</v>
      </c>
      <c r="G1745" t="s">
        <v>7446</v>
      </c>
      <c r="H1745" t="s">
        <v>7730</v>
      </c>
    </row>
    <row r="1746" spans="1:8">
      <c r="A1746" t="s">
        <v>1267</v>
      </c>
      <c r="B1746" t="s">
        <v>6280</v>
      </c>
      <c r="C1746" t="s">
        <v>2375</v>
      </c>
      <c r="D1746" t="s">
        <v>6281</v>
      </c>
      <c r="E1746" t="s">
        <v>2375</v>
      </c>
      <c r="G1746" t="s">
        <v>2228</v>
      </c>
      <c r="H1746" t="s">
        <v>1267</v>
      </c>
    </row>
    <row r="1747" spans="1:8">
      <c r="A1747" t="s">
        <v>1976</v>
      </c>
      <c r="B1747" t="s">
        <v>7581</v>
      </c>
      <c r="C1747" t="s">
        <v>2294</v>
      </c>
      <c r="G1747" t="s">
        <v>2237</v>
      </c>
      <c r="H1747" t="s">
        <v>1976</v>
      </c>
    </row>
    <row r="1748" spans="1:8">
      <c r="A1748" t="s">
        <v>1268</v>
      </c>
      <c r="B1748" t="s">
        <v>6282</v>
      </c>
      <c r="C1748" t="s">
        <v>2230</v>
      </c>
      <c r="D1748" t="s">
        <v>6283</v>
      </c>
      <c r="E1748" t="s">
        <v>2230</v>
      </c>
      <c r="F1748" t="s">
        <v>6284</v>
      </c>
      <c r="G1748" t="s">
        <v>7446</v>
      </c>
      <c r="H1748" t="s">
        <v>1268</v>
      </c>
    </row>
    <row r="1749" spans="1:8">
      <c r="A1749" t="s">
        <v>6285</v>
      </c>
      <c r="B1749" t="s">
        <v>6286</v>
      </c>
      <c r="C1749" t="s">
        <v>3955</v>
      </c>
      <c r="G1749" t="s">
        <v>7684</v>
      </c>
      <c r="H1749" t="s">
        <v>6285</v>
      </c>
    </row>
    <row r="1750" spans="1:8">
      <c r="A1750" t="s">
        <v>6287</v>
      </c>
      <c r="B1750" t="s">
        <v>6288</v>
      </c>
      <c r="C1750" t="s">
        <v>2230</v>
      </c>
      <c r="D1750" t="s">
        <v>6289</v>
      </c>
      <c r="E1750" t="s">
        <v>2230</v>
      </c>
      <c r="G1750" t="s">
        <v>2237</v>
      </c>
      <c r="H1750" t="s">
        <v>6287</v>
      </c>
    </row>
    <row r="1751" spans="1:8">
      <c r="A1751" t="s">
        <v>1269</v>
      </c>
      <c r="B1751" t="s">
        <v>6290</v>
      </c>
      <c r="C1751" t="s">
        <v>2246</v>
      </c>
      <c r="G1751" t="s">
        <v>2237</v>
      </c>
      <c r="H1751" t="s">
        <v>1269</v>
      </c>
    </row>
    <row r="1752" spans="1:8">
      <c r="A1752" t="s">
        <v>1270</v>
      </c>
      <c r="B1752" t="s">
        <v>6291</v>
      </c>
      <c r="C1752" t="s">
        <v>2675</v>
      </c>
      <c r="D1752" t="s">
        <v>6292</v>
      </c>
      <c r="E1752" t="s">
        <v>2321</v>
      </c>
      <c r="G1752" t="s">
        <v>2228</v>
      </c>
      <c r="H1752" t="s">
        <v>1270</v>
      </c>
    </row>
    <row r="1753" spans="1:8">
      <c r="A1753" t="s">
        <v>6293</v>
      </c>
      <c r="B1753" t="s">
        <v>6294</v>
      </c>
      <c r="C1753" t="s">
        <v>2230</v>
      </c>
      <c r="D1753" t="s">
        <v>6295</v>
      </c>
      <c r="E1753" t="s">
        <v>4410</v>
      </c>
      <c r="F1753" t="s">
        <v>6296</v>
      </c>
      <c r="G1753" t="s">
        <v>7446</v>
      </c>
      <c r="H1753" t="s">
        <v>6293</v>
      </c>
    </row>
    <row r="1754" spans="1:8">
      <c r="A1754" t="s">
        <v>1271</v>
      </c>
      <c r="B1754" t="s">
        <v>6297</v>
      </c>
      <c r="C1754" t="s">
        <v>2425</v>
      </c>
      <c r="D1754" t="s">
        <v>6298</v>
      </c>
      <c r="E1754" t="s">
        <v>2882</v>
      </c>
      <c r="G1754" t="s">
        <v>2237</v>
      </c>
      <c r="H1754" t="s">
        <v>1271</v>
      </c>
    </row>
    <row r="1755" spans="1:8">
      <c r="A1755" t="s">
        <v>1272</v>
      </c>
      <c r="B1755" t="s">
        <v>6299</v>
      </c>
      <c r="C1755" t="s">
        <v>2377</v>
      </c>
      <c r="G1755" t="s">
        <v>2237</v>
      </c>
      <c r="H1755" t="s">
        <v>1272</v>
      </c>
    </row>
    <row r="1756" spans="1:8">
      <c r="A1756" t="s">
        <v>1273</v>
      </c>
      <c r="B1756" t="s">
        <v>6300</v>
      </c>
      <c r="C1756" t="s">
        <v>2298</v>
      </c>
      <c r="D1756" t="s">
        <v>6301</v>
      </c>
      <c r="E1756" t="s">
        <v>2298</v>
      </c>
      <c r="G1756" t="s">
        <v>2237</v>
      </c>
      <c r="H1756" t="s">
        <v>1273</v>
      </c>
    </row>
    <row r="1757" spans="1:8">
      <c r="A1757" t="s">
        <v>1274</v>
      </c>
      <c r="B1757" t="s">
        <v>6302</v>
      </c>
      <c r="C1757" t="s">
        <v>2270</v>
      </c>
      <c r="D1757" t="s">
        <v>6303</v>
      </c>
      <c r="E1757" t="s">
        <v>2248</v>
      </c>
      <c r="G1757" t="s">
        <v>2237</v>
      </c>
      <c r="H1757" t="s">
        <v>1274</v>
      </c>
    </row>
    <row r="1758" spans="1:8">
      <c r="A1758" t="s">
        <v>1789</v>
      </c>
      <c r="B1758" t="s">
        <v>6304</v>
      </c>
      <c r="C1758" t="s">
        <v>4097</v>
      </c>
      <c r="D1758" t="s">
        <v>6305</v>
      </c>
      <c r="E1758" t="s">
        <v>2375</v>
      </c>
      <c r="G1758" t="s">
        <v>2237</v>
      </c>
      <c r="H1758" t="s">
        <v>1789</v>
      </c>
    </row>
    <row r="1759" spans="1:8">
      <c r="A1759" t="s">
        <v>1275</v>
      </c>
      <c r="B1759" t="s">
        <v>6306</v>
      </c>
      <c r="C1759" t="s">
        <v>2270</v>
      </c>
      <c r="D1759" t="s">
        <v>6307</v>
      </c>
      <c r="E1759" t="s">
        <v>2232</v>
      </c>
      <c r="G1759" t="s">
        <v>2228</v>
      </c>
      <c r="H1759" t="s">
        <v>1275</v>
      </c>
    </row>
    <row r="1760" spans="1:8">
      <c r="A1760" t="s">
        <v>1717</v>
      </c>
      <c r="B1760" t="s">
        <v>6308</v>
      </c>
      <c r="C1760" t="s">
        <v>2248</v>
      </c>
      <c r="G1760" t="s">
        <v>2228</v>
      </c>
      <c r="H1760" t="s">
        <v>1717</v>
      </c>
    </row>
    <row r="1761" spans="1:8">
      <c r="A1761" t="s">
        <v>1276</v>
      </c>
      <c r="B1761" t="s">
        <v>6309</v>
      </c>
      <c r="C1761" t="s">
        <v>2428</v>
      </c>
      <c r="D1761" t="s">
        <v>6310</v>
      </c>
      <c r="E1761" t="s">
        <v>2428</v>
      </c>
      <c r="G1761" t="s">
        <v>2237</v>
      </c>
      <c r="H1761" t="s">
        <v>1276</v>
      </c>
    </row>
    <row r="1762" spans="1:8">
      <c r="A1762" t="s">
        <v>1277</v>
      </c>
      <c r="B1762" t="s">
        <v>6311</v>
      </c>
      <c r="C1762" t="s">
        <v>2248</v>
      </c>
      <c r="D1762" t="s">
        <v>4209</v>
      </c>
      <c r="E1762" t="s">
        <v>2232</v>
      </c>
      <c r="G1762" t="s">
        <v>2228</v>
      </c>
      <c r="H1762" t="s">
        <v>1277</v>
      </c>
    </row>
    <row r="1763" spans="1:8">
      <c r="A1763" t="s">
        <v>1278</v>
      </c>
      <c r="B1763" t="s">
        <v>6312</v>
      </c>
      <c r="C1763" t="s">
        <v>3133</v>
      </c>
      <c r="D1763" t="s">
        <v>6313</v>
      </c>
      <c r="E1763" t="s">
        <v>2321</v>
      </c>
      <c r="G1763" t="s">
        <v>2237</v>
      </c>
      <c r="H1763" t="s">
        <v>1278</v>
      </c>
    </row>
    <row r="1764" spans="1:8">
      <c r="A1764" t="s">
        <v>1279</v>
      </c>
      <c r="B1764" t="s">
        <v>6314</v>
      </c>
      <c r="C1764" t="s">
        <v>2242</v>
      </c>
      <c r="D1764" t="s">
        <v>6315</v>
      </c>
      <c r="E1764" t="s">
        <v>2321</v>
      </c>
      <c r="F1764" t="s">
        <v>6316</v>
      </c>
      <c r="G1764" t="s">
        <v>7446</v>
      </c>
      <c r="H1764" t="s">
        <v>1279</v>
      </c>
    </row>
    <row r="1765" spans="1:8">
      <c r="A1765" t="s">
        <v>1281</v>
      </c>
      <c r="B1765" t="s">
        <v>6317</v>
      </c>
      <c r="C1765" t="s">
        <v>2230</v>
      </c>
      <c r="D1765" t="s">
        <v>6318</v>
      </c>
      <c r="E1765" t="s">
        <v>6319</v>
      </c>
      <c r="G1765" t="s">
        <v>2228</v>
      </c>
      <c r="H1765" t="s">
        <v>1281</v>
      </c>
    </row>
    <row r="1766" spans="1:8">
      <c r="A1766" t="s">
        <v>1282</v>
      </c>
      <c r="B1766" t="s">
        <v>6320</v>
      </c>
      <c r="C1766" t="s">
        <v>2242</v>
      </c>
      <c r="D1766" t="s">
        <v>6321</v>
      </c>
      <c r="E1766" t="s">
        <v>2232</v>
      </c>
      <c r="G1766" t="s">
        <v>2237</v>
      </c>
      <c r="H1766" t="s">
        <v>1282</v>
      </c>
    </row>
    <row r="1767" spans="1:8">
      <c r="A1767" t="s">
        <v>1283</v>
      </c>
      <c r="B1767" t="s">
        <v>6322</v>
      </c>
      <c r="C1767" t="s">
        <v>2230</v>
      </c>
      <c r="G1767" t="s">
        <v>2237</v>
      </c>
      <c r="H1767" t="s">
        <v>1283</v>
      </c>
    </row>
    <row r="1768" spans="1:8">
      <c r="A1768" t="s">
        <v>1718</v>
      </c>
      <c r="B1768" t="s">
        <v>6323</v>
      </c>
      <c r="C1768" t="s">
        <v>2362</v>
      </c>
      <c r="D1768" t="s">
        <v>6324</v>
      </c>
      <c r="E1768" t="s">
        <v>2244</v>
      </c>
      <c r="G1768" t="s">
        <v>2237</v>
      </c>
      <c r="H1768" t="s">
        <v>1718</v>
      </c>
    </row>
    <row r="1769" spans="1:8">
      <c r="A1769" t="s">
        <v>1284</v>
      </c>
      <c r="B1769" t="s">
        <v>6325</v>
      </c>
      <c r="C1769" t="s">
        <v>2362</v>
      </c>
      <c r="D1769" t="s">
        <v>6326</v>
      </c>
      <c r="E1769" t="s">
        <v>2321</v>
      </c>
      <c r="G1769" t="s">
        <v>2237</v>
      </c>
      <c r="H1769" t="s">
        <v>1284</v>
      </c>
    </row>
    <row r="1770" spans="1:8">
      <c r="A1770" t="s">
        <v>6327</v>
      </c>
      <c r="B1770" t="s">
        <v>6328</v>
      </c>
      <c r="C1770" t="s">
        <v>2248</v>
      </c>
      <c r="G1770" t="s">
        <v>2237</v>
      </c>
      <c r="H1770" t="s">
        <v>6327</v>
      </c>
    </row>
    <row r="1771" spans="1:8">
      <c r="A1771" t="s">
        <v>1285</v>
      </c>
      <c r="B1771" t="s">
        <v>6329</v>
      </c>
      <c r="C1771" t="s">
        <v>2248</v>
      </c>
      <c r="D1771" t="s">
        <v>6330</v>
      </c>
      <c r="E1771" t="s">
        <v>2266</v>
      </c>
      <c r="G1771" t="s">
        <v>2237</v>
      </c>
      <c r="H1771" t="s">
        <v>1285</v>
      </c>
    </row>
    <row r="1772" spans="1:8">
      <c r="A1772" t="s">
        <v>1790</v>
      </c>
      <c r="B1772" t="s">
        <v>6331</v>
      </c>
      <c r="C1772" t="s">
        <v>2750</v>
      </c>
      <c r="G1772" t="s">
        <v>2237</v>
      </c>
      <c r="H1772" t="s">
        <v>1790</v>
      </c>
    </row>
    <row r="1773" spans="1:8">
      <c r="A1773" t="s">
        <v>6332</v>
      </c>
      <c r="B1773" t="s">
        <v>6333</v>
      </c>
      <c r="C1773" t="s">
        <v>2246</v>
      </c>
      <c r="D1773" t="s">
        <v>6334</v>
      </c>
      <c r="E1773" t="s">
        <v>2375</v>
      </c>
      <c r="F1773" t="s">
        <v>6335</v>
      </c>
      <c r="G1773" t="s">
        <v>2223</v>
      </c>
      <c r="H1773" t="s">
        <v>6332</v>
      </c>
    </row>
    <row r="1774" spans="1:8">
      <c r="A1774" t="s">
        <v>1286</v>
      </c>
      <c r="B1774" t="s">
        <v>6336</v>
      </c>
      <c r="C1774" t="s">
        <v>4651</v>
      </c>
      <c r="D1774" t="s">
        <v>3052</v>
      </c>
      <c r="E1774" t="s">
        <v>2250</v>
      </c>
      <c r="F1774" t="s">
        <v>3053</v>
      </c>
      <c r="G1774" t="s">
        <v>2223</v>
      </c>
      <c r="H1774" t="s">
        <v>1286</v>
      </c>
    </row>
    <row r="1775" spans="1:8">
      <c r="A1775" t="s">
        <v>1289</v>
      </c>
      <c r="B1775" t="s">
        <v>6337</v>
      </c>
      <c r="C1775" t="s">
        <v>2242</v>
      </c>
      <c r="G1775" t="s">
        <v>2237</v>
      </c>
      <c r="H1775" t="s">
        <v>1289</v>
      </c>
    </row>
    <row r="1776" spans="1:8">
      <c r="A1776" t="s">
        <v>6338</v>
      </c>
      <c r="B1776" t="s">
        <v>6339</v>
      </c>
      <c r="C1776" t="s">
        <v>2220</v>
      </c>
      <c r="D1776" t="s">
        <v>6301</v>
      </c>
      <c r="E1776" t="s">
        <v>2298</v>
      </c>
      <c r="F1776" t="s">
        <v>6340</v>
      </c>
      <c r="G1776" t="s">
        <v>7446</v>
      </c>
      <c r="H1776" t="s">
        <v>6338</v>
      </c>
    </row>
    <row r="1777" spans="1:8">
      <c r="A1777" t="s">
        <v>1988</v>
      </c>
      <c r="B1777" t="s">
        <v>7732</v>
      </c>
      <c r="C1777" t="s">
        <v>2227</v>
      </c>
      <c r="D1777" t="s">
        <v>7733</v>
      </c>
      <c r="E1777" t="s">
        <v>2227</v>
      </c>
      <c r="F1777" t="s">
        <v>7734</v>
      </c>
      <c r="G1777" t="s">
        <v>7446</v>
      </c>
      <c r="H1777" t="s">
        <v>1988</v>
      </c>
    </row>
    <row r="1778" spans="1:8">
      <c r="A1778" t="s">
        <v>1290</v>
      </c>
      <c r="B1778" t="s">
        <v>6341</v>
      </c>
      <c r="C1778" t="s">
        <v>2377</v>
      </c>
      <c r="G1778" t="s">
        <v>2237</v>
      </c>
      <c r="H1778" t="s">
        <v>1290</v>
      </c>
    </row>
    <row r="1779" spans="1:8">
      <c r="A1779" t="s">
        <v>1719</v>
      </c>
      <c r="B1779" t="s">
        <v>6342</v>
      </c>
      <c r="C1779" t="s">
        <v>2227</v>
      </c>
      <c r="G1779" t="s">
        <v>2228</v>
      </c>
      <c r="H1779" t="s">
        <v>1719</v>
      </c>
    </row>
    <row r="1780" spans="1:8">
      <c r="A1780" t="s">
        <v>1720</v>
      </c>
      <c r="B1780" t="s">
        <v>6343</v>
      </c>
      <c r="C1780" t="s">
        <v>2413</v>
      </c>
      <c r="D1780" t="s">
        <v>6344</v>
      </c>
      <c r="E1780" t="s">
        <v>2321</v>
      </c>
      <c r="F1780" t="s">
        <v>6345</v>
      </c>
      <c r="G1780" t="s">
        <v>7446</v>
      </c>
      <c r="H1780" t="s">
        <v>1720</v>
      </c>
    </row>
    <row r="1781" spans="1:8">
      <c r="A1781" t="s">
        <v>6346</v>
      </c>
      <c r="B1781" t="s">
        <v>6347</v>
      </c>
      <c r="C1781" t="s">
        <v>2246</v>
      </c>
      <c r="D1781" t="s">
        <v>6348</v>
      </c>
      <c r="E1781" t="s">
        <v>2246</v>
      </c>
      <c r="G1781" t="s">
        <v>2228</v>
      </c>
      <c r="H1781" t="s">
        <v>6346</v>
      </c>
    </row>
    <row r="1782" spans="1:8">
      <c r="A1782" t="s">
        <v>1291</v>
      </c>
      <c r="B1782" t="s">
        <v>6349</v>
      </c>
      <c r="C1782" t="s">
        <v>2270</v>
      </c>
      <c r="D1782" t="s">
        <v>6350</v>
      </c>
      <c r="E1782" t="s">
        <v>2270</v>
      </c>
      <c r="G1782" t="s">
        <v>2228</v>
      </c>
      <c r="H1782" t="s">
        <v>1291</v>
      </c>
    </row>
    <row r="1783" spans="1:8">
      <c r="A1783" t="s">
        <v>1292</v>
      </c>
      <c r="B1783" t="s">
        <v>6351</v>
      </c>
      <c r="C1783" t="s">
        <v>2230</v>
      </c>
      <c r="D1783" t="s">
        <v>6352</v>
      </c>
      <c r="E1783" t="s">
        <v>2227</v>
      </c>
      <c r="G1783" t="s">
        <v>2237</v>
      </c>
      <c r="H1783" t="s">
        <v>1292</v>
      </c>
    </row>
    <row r="1784" spans="1:8">
      <c r="A1784" t="s">
        <v>1293</v>
      </c>
      <c r="B1784" t="s">
        <v>6353</v>
      </c>
      <c r="C1784" t="s">
        <v>2230</v>
      </c>
      <c r="D1784" t="s">
        <v>6354</v>
      </c>
      <c r="E1784" t="s">
        <v>2232</v>
      </c>
      <c r="G1784" t="s">
        <v>2228</v>
      </c>
      <c r="H1784" t="s">
        <v>1293</v>
      </c>
    </row>
    <row r="1785" spans="1:8">
      <c r="A1785" t="s">
        <v>6355</v>
      </c>
      <c r="B1785" t="s">
        <v>6356</v>
      </c>
      <c r="C1785" t="s">
        <v>2250</v>
      </c>
      <c r="D1785" t="s">
        <v>6357</v>
      </c>
      <c r="E1785" t="s">
        <v>2321</v>
      </c>
      <c r="F1785" t="s">
        <v>6358</v>
      </c>
      <c r="G1785" t="s">
        <v>7446</v>
      </c>
      <c r="H1785" t="s">
        <v>6355</v>
      </c>
    </row>
    <row r="1786" spans="1:8">
      <c r="A1786" t="s">
        <v>1294</v>
      </c>
      <c r="B1786" t="s">
        <v>6359</v>
      </c>
      <c r="C1786" t="s">
        <v>2750</v>
      </c>
      <c r="D1786" t="s">
        <v>6360</v>
      </c>
      <c r="E1786" t="s">
        <v>6361</v>
      </c>
      <c r="G1786" t="s">
        <v>2237</v>
      </c>
      <c r="H1786" t="s">
        <v>1294</v>
      </c>
    </row>
    <row r="1787" spans="1:8">
      <c r="A1787" t="s">
        <v>1295</v>
      </c>
      <c r="B1787" t="s">
        <v>6362</v>
      </c>
      <c r="C1787" t="s">
        <v>2220</v>
      </c>
      <c r="G1787" t="s">
        <v>2237</v>
      </c>
      <c r="H1787" t="s">
        <v>1295</v>
      </c>
    </row>
    <row r="1788" spans="1:8">
      <c r="A1788" t="s">
        <v>6363</v>
      </c>
      <c r="B1788" t="s">
        <v>6364</v>
      </c>
      <c r="C1788" t="s">
        <v>2364</v>
      </c>
      <c r="D1788" t="s">
        <v>6365</v>
      </c>
      <c r="E1788" t="s">
        <v>4206</v>
      </c>
      <c r="G1788" t="s">
        <v>2237</v>
      </c>
      <c r="H1788" t="s">
        <v>6363</v>
      </c>
    </row>
    <row r="1789" spans="1:8">
      <c r="A1789" t="s">
        <v>6366</v>
      </c>
      <c r="B1789" t="s">
        <v>6367</v>
      </c>
      <c r="C1789" t="s">
        <v>2852</v>
      </c>
      <c r="D1789" t="s">
        <v>6368</v>
      </c>
      <c r="E1789" t="s">
        <v>2321</v>
      </c>
      <c r="G1789" t="s">
        <v>2228</v>
      </c>
      <c r="H1789" t="s">
        <v>6366</v>
      </c>
    </row>
    <row r="1790" spans="1:8">
      <c r="A1790" t="s">
        <v>6369</v>
      </c>
      <c r="B1790" t="s">
        <v>6370</v>
      </c>
      <c r="C1790" t="s">
        <v>2242</v>
      </c>
      <c r="D1790" t="s">
        <v>6371</v>
      </c>
      <c r="E1790" t="s">
        <v>2232</v>
      </c>
      <c r="G1790" t="s">
        <v>2237</v>
      </c>
      <c r="H1790" t="s">
        <v>6369</v>
      </c>
    </row>
    <row r="1791" spans="1:8">
      <c r="A1791" t="s">
        <v>1721</v>
      </c>
      <c r="B1791" t="s">
        <v>6372</v>
      </c>
      <c r="C1791" t="s">
        <v>5661</v>
      </c>
      <c r="D1791" t="s">
        <v>6373</v>
      </c>
      <c r="E1791" t="s">
        <v>5661</v>
      </c>
      <c r="G1791" t="s">
        <v>2237</v>
      </c>
      <c r="H1791" t="s">
        <v>1721</v>
      </c>
    </row>
    <row r="1792" spans="1:8">
      <c r="A1792" t="s">
        <v>6374</v>
      </c>
      <c r="B1792" t="s">
        <v>6375</v>
      </c>
      <c r="C1792" t="s">
        <v>2700</v>
      </c>
      <c r="D1792" t="s">
        <v>6376</v>
      </c>
      <c r="E1792" t="s">
        <v>2407</v>
      </c>
      <c r="G1792" t="s">
        <v>2237</v>
      </c>
      <c r="H1792" t="s">
        <v>6374</v>
      </c>
    </row>
    <row r="1793" spans="1:8">
      <c r="A1793" t="s">
        <v>1297</v>
      </c>
      <c r="B1793" t="s">
        <v>6377</v>
      </c>
      <c r="C1793" t="s">
        <v>2242</v>
      </c>
      <c r="D1793" t="s">
        <v>6378</v>
      </c>
      <c r="E1793" t="s">
        <v>6379</v>
      </c>
      <c r="F1793" t="s">
        <v>6380</v>
      </c>
      <c r="G1793" t="s">
        <v>7446</v>
      </c>
      <c r="H1793" t="s">
        <v>1297</v>
      </c>
    </row>
    <row r="1794" spans="1:8">
      <c r="A1794" t="s">
        <v>1298</v>
      </c>
      <c r="B1794" t="s">
        <v>6381</v>
      </c>
      <c r="C1794" t="s">
        <v>2675</v>
      </c>
      <c r="G1794" t="s">
        <v>2237</v>
      </c>
      <c r="H1794" t="s">
        <v>1298</v>
      </c>
    </row>
    <row r="1795" spans="1:8">
      <c r="A1795" t="s">
        <v>1299</v>
      </c>
      <c r="B1795" t="s">
        <v>6382</v>
      </c>
      <c r="C1795" t="s">
        <v>2230</v>
      </c>
      <c r="D1795" t="s">
        <v>6383</v>
      </c>
      <c r="E1795" t="s">
        <v>2377</v>
      </c>
      <c r="G1795" t="s">
        <v>2237</v>
      </c>
      <c r="H1795" t="s">
        <v>1299</v>
      </c>
    </row>
    <row r="1796" spans="1:8">
      <c r="A1796" t="s">
        <v>1300</v>
      </c>
      <c r="B1796" t="s">
        <v>6384</v>
      </c>
      <c r="C1796" t="s">
        <v>2270</v>
      </c>
      <c r="D1796" t="s">
        <v>6385</v>
      </c>
      <c r="E1796" t="s">
        <v>2270</v>
      </c>
      <c r="G1796" t="s">
        <v>2237</v>
      </c>
      <c r="H1796" t="s">
        <v>1300</v>
      </c>
    </row>
    <row r="1797" spans="1:8">
      <c r="A1797" t="s">
        <v>6386</v>
      </c>
      <c r="B1797" t="s">
        <v>6387</v>
      </c>
      <c r="C1797" t="s">
        <v>2250</v>
      </c>
      <c r="D1797" t="s">
        <v>6388</v>
      </c>
      <c r="E1797" t="s">
        <v>2368</v>
      </c>
      <c r="F1797" t="s">
        <v>6389</v>
      </c>
      <c r="G1797" t="s">
        <v>7446</v>
      </c>
      <c r="H1797" t="s">
        <v>6386</v>
      </c>
    </row>
    <row r="1798" spans="1:8">
      <c r="A1798" t="s">
        <v>1301</v>
      </c>
      <c r="B1798" t="s">
        <v>6390</v>
      </c>
      <c r="C1798" t="s">
        <v>2513</v>
      </c>
      <c r="D1798" t="s">
        <v>6391</v>
      </c>
      <c r="E1798" t="s">
        <v>2513</v>
      </c>
      <c r="G1798" t="s">
        <v>2237</v>
      </c>
      <c r="H1798" t="s">
        <v>1301</v>
      </c>
    </row>
    <row r="1799" spans="1:8">
      <c r="A1799" t="s">
        <v>6392</v>
      </c>
      <c r="B1799" t="s">
        <v>6393</v>
      </c>
      <c r="C1799" t="s">
        <v>2272</v>
      </c>
      <c r="D1799" t="s">
        <v>6394</v>
      </c>
      <c r="E1799" t="s">
        <v>2856</v>
      </c>
      <c r="G1799" t="s">
        <v>2237</v>
      </c>
      <c r="H1799" t="s">
        <v>6392</v>
      </c>
    </row>
    <row r="1800" spans="1:8">
      <c r="A1800" t="s">
        <v>6395</v>
      </c>
      <c r="B1800" t="s">
        <v>6396</v>
      </c>
      <c r="C1800" t="s">
        <v>2250</v>
      </c>
      <c r="D1800" t="s">
        <v>6388</v>
      </c>
      <c r="E1800" t="s">
        <v>2368</v>
      </c>
      <c r="F1800" t="s">
        <v>6389</v>
      </c>
      <c r="G1800" t="s">
        <v>7446</v>
      </c>
      <c r="H1800" t="s">
        <v>6395</v>
      </c>
    </row>
    <row r="1801" spans="1:8">
      <c r="A1801" t="s">
        <v>1302</v>
      </c>
      <c r="B1801" t="s">
        <v>6397</v>
      </c>
      <c r="C1801" t="s">
        <v>5834</v>
      </c>
      <c r="D1801" t="s">
        <v>6398</v>
      </c>
      <c r="E1801" t="s">
        <v>2513</v>
      </c>
      <c r="G1801" t="s">
        <v>2237</v>
      </c>
      <c r="H1801" t="s">
        <v>1302</v>
      </c>
    </row>
    <row r="1802" spans="1:8">
      <c r="A1802" t="s">
        <v>6399</v>
      </c>
      <c r="B1802" t="s">
        <v>6400</v>
      </c>
      <c r="C1802" t="s">
        <v>2248</v>
      </c>
      <c r="D1802" t="s">
        <v>6401</v>
      </c>
      <c r="E1802" t="s">
        <v>2232</v>
      </c>
      <c r="F1802" t="s">
        <v>7582</v>
      </c>
      <c r="G1802" t="s">
        <v>7446</v>
      </c>
      <c r="H1802" t="s">
        <v>6399</v>
      </c>
    </row>
    <row r="1803" spans="1:8">
      <c r="A1803" t="s">
        <v>1304</v>
      </c>
      <c r="B1803" t="s">
        <v>6405</v>
      </c>
      <c r="C1803" t="s">
        <v>2225</v>
      </c>
      <c r="D1803" t="s">
        <v>6406</v>
      </c>
      <c r="E1803" t="s">
        <v>2225</v>
      </c>
      <c r="G1803" t="s">
        <v>2237</v>
      </c>
      <c r="H1803" t="s">
        <v>1304</v>
      </c>
    </row>
    <row r="1804" spans="1:8">
      <c r="A1804" t="s">
        <v>7583</v>
      </c>
      <c r="B1804" t="s">
        <v>7584</v>
      </c>
      <c r="C1804" t="s">
        <v>2266</v>
      </c>
      <c r="G1804" t="s">
        <v>2237</v>
      </c>
      <c r="H1804" t="s">
        <v>7583</v>
      </c>
    </row>
    <row r="1805" spans="1:8">
      <c r="A1805" t="s">
        <v>1722</v>
      </c>
      <c r="B1805" t="s">
        <v>6407</v>
      </c>
      <c r="C1805" t="s">
        <v>2246</v>
      </c>
      <c r="G1805" t="s">
        <v>2228</v>
      </c>
      <c r="H1805" t="s">
        <v>1722</v>
      </c>
    </row>
    <row r="1806" spans="1:8">
      <c r="A1806" t="s">
        <v>1305</v>
      </c>
      <c r="B1806" t="s">
        <v>6408</v>
      </c>
      <c r="C1806" t="s">
        <v>2259</v>
      </c>
      <c r="D1806" t="s">
        <v>6409</v>
      </c>
      <c r="E1806" t="s">
        <v>2350</v>
      </c>
      <c r="G1806" t="s">
        <v>2237</v>
      </c>
      <c r="H1806" t="s">
        <v>1305</v>
      </c>
    </row>
    <row r="1807" spans="1:8">
      <c r="A1807" t="s">
        <v>1307</v>
      </c>
      <c r="B1807" t="s">
        <v>6412</v>
      </c>
      <c r="C1807" t="s">
        <v>2375</v>
      </c>
      <c r="D1807" t="s">
        <v>6413</v>
      </c>
      <c r="E1807" t="s">
        <v>2227</v>
      </c>
      <c r="G1807" t="s">
        <v>2237</v>
      </c>
      <c r="H1807" t="s">
        <v>1307</v>
      </c>
    </row>
    <row r="1808" spans="1:8">
      <c r="A1808" t="s">
        <v>1308</v>
      </c>
      <c r="B1808" t="s">
        <v>6414</v>
      </c>
      <c r="C1808" t="s">
        <v>2254</v>
      </c>
      <c r="G1808" t="s">
        <v>2228</v>
      </c>
      <c r="H1808" t="s">
        <v>1308</v>
      </c>
    </row>
    <row r="1809" spans="1:8">
      <c r="A1809" t="s">
        <v>6415</v>
      </c>
      <c r="B1809" t="s">
        <v>6416</v>
      </c>
      <c r="C1809" t="s">
        <v>2700</v>
      </c>
      <c r="D1809" t="s">
        <v>6417</v>
      </c>
      <c r="E1809" t="s">
        <v>6418</v>
      </c>
      <c r="F1809" t="s">
        <v>6419</v>
      </c>
      <c r="G1809" t="s">
        <v>7446</v>
      </c>
      <c r="H1809" t="s">
        <v>6415</v>
      </c>
    </row>
    <row r="1810" spans="1:8">
      <c r="A1810" t="s">
        <v>1791</v>
      </c>
      <c r="B1810" t="s">
        <v>6425</v>
      </c>
      <c r="C1810" t="s">
        <v>2250</v>
      </c>
      <c r="G1810" t="s">
        <v>2228</v>
      </c>
      <c r="H1810" t="s">
        <v>1791</v>
      </c>
    </row>
    <row r="1811" spans="1:8">
      <c r="A1811" t="s">
        <v>1309</v>
      </c>
      <c r="B1811" t="s">
        <v>6426</v>
      </c>
      <c r="C1811" t="s">
        <v>2225</v>
      </c>
      <c r="D1811" t="s">
        <v>6427</v>
      </c>
      <c r="E1811" t="s">
        <v>2375</v>
      </c>
      <c r="F1811" t="s">
        <v>6428</v>
      </c>
      <c r="G1811" t="s">
        <v>7446</v>
      </c>
      <c r="H1811" t="s">
        <v>1309</v>
      </c>
    </row>
    <row r="1812" spans="1:8">
      <c r="A1812" t="s">
        <v>1311</v>
      </c>
      <c r="B1812" t="s">
        <v>6431</v>
      </c>
      <c r="C1812" t="s">
        <v>2700</v>
      </c>
      <c r="D1812" t="s">
        <v>6432</v>
      </c>
      <c r="E1812" t="s">
        <v>2700</v>
      </c>
      <c r="G1812" t="s">
        <v>2237</v>
      </c>
      <c r="H1812" t="s">
        <v>1311</v>
      </c>
    </row>
    <row r="1813" spans="1:8">
      <c r="A1813" t="s">
        <v>1312</v>
      </c>
      <c r="B1813" t="s">
        <v>6433</v>
      </c>
      <c r="C1813" t="s">
        <v>2559</v>
      </c>
      <c r="D1813" t="s">
        <v>6434</v>
      </c>
      <c r="E1813" t="s">
        <v>2543</v>
      </c>
      <c r="G1813" t="s">
        <v>2228</v>
      </c>
      <c r="H1813" t="s">
        <v>1312</v>
      </c>
    </row>
    <row r="1814" spans="1:8">
      <c r="A1814" t="s">
        <v>6435</v>
      </c>
      <c r="B1814" t="s">
        <v>6436</v>
      </c>
      <c r="C1814" t="s">
        <v>2700</v>
      </c>
      <c r="D1814" t="s">
        <v>7585</v>
      </c>
      <c r="E1814" t="s">
        <v>2856</v>
      </c>
      <c r="F1814" t="s">
        <v>7489</v>
      </c>
      <c r="G1814" t="s">
        <v>2223</v>
      </c>
      <c r="H1814" t="s">
        <v>6435</v>
      </c>
    </row>
    <row r="1815" spans="1:8">
      <c r="A1815" t="s">
        <v>1989</v>
      </c>
      <c r="B1815" t="s">
        <v>7735</v>
      </c>
      <c r="C1815" t="s">
        <v>2230</v>
      </c>
      <c r="G1815" t="s">
        <v>2237</v>
      </c>
      <c r="H1815" t="s">
        <v>1989</v>
      </c>
    </row>
    <row r="1816" spans="1:8">
      <c r="A1816" t="s">
        <v>6437</v>
      </c>
      <c r="B1816" t="s">
        <v>6438</v>
      </c>
      <c r="C1816" t="s">
        <v>2368</v>
      </c>
      <c r="D1816" t="s">
        <v>6439</v>
      </c>
      <c r="E1816" t="s">
        <v>2368</v>
      </c>
      <c r="G1816" t="s">
        <v>2237</v>
      </c>
      <c r="H1816" t="s">
        <v>6437</v>
      </c>
    </row>
    <row r="1817" spans="1:8">
      <c r="A1817" t="s">
        <v>1313</v>
      </c>
      <c r="B1817" t="s">
        <v>6440</v>
      </c>
      <c r="C1817" t="s">
        <v>2242</v>
      </c>
      <c r="D1817" t="s">
        <v>6441</v>
      </c>
      <c r="E1817" t="s">
        <v>3732</v>
      </c>
      <c r="G1817" t="s">
        <v>2237</v>
      </c>
      <c r="H1817" t="s">
        <v>1313</v>
      </c>
    </row>
    <row r="1818" spans="1:8">
      <c r="A1818" t="s">
        <v>1314</v>
      </c>
      <c r="B1818" t="s">
        <v>6442</v>
      </c>
      <c r="C1818" t="s">
        <v>2254</v>
      </c>
      <c r="D1818" t="s">
        <v>6443</v>
      </c>
      <c r="E1818" t="s">
        <v>2232</v>
      </c>
      <c r="G1818" t="s">
        <v>2237</v>
      </c>
      <c r="H1818" t="s">
        <v>1314</v>
      </c>
    </row>
    <row r="1819" spans="1:8">
      <c r="A1819" t="s">
        <v>6444</v>
      </c>
      <c r="B1819" t="s">
        <v>6445</v>
      </c>
      <c r="C1819" t="s">
        <v>2675</v>
      </c>
      <c r="D1819" t="s">
        <v>6446</v>
      </c>
      <c r="E1819" t="s">
        <v>2225</v>
      </c>
      <c r="F1819" t="s">
        <v>6447</v>
      </c>
      <c r="G1819" t="s">
        <v>2223</v>
      </c>
      <c r="H1819" t="s">
        <v>6444</v>
      </c>
    </row>
    <row r="1820" spans="1:8">
      <c r="A1820" t="s">
        <v>1315</v>
      </c>
      <c r="B1820" t="s">
        <v>6448</v>
      </c>
      <c r="C1820" t="s">
        <v>2242</v>
      </c>
      <c r="D1820" t="s">
        <v>6449</v>
      </c>
      <c r="E1820" t="s">
        <v>2242</v>
      </c>
      <c r="G1820" t="s">
        <v>2237</v>
      </c>
      <c r="H1820" t="s">
        <v>1315</v>
      </c>
    </row>
    <row r="1821" spans="1:8">
      <c r="A1821" t="s">
        <v>1316</v>
      </c>
      <c r="B1821" t="s">
        <v>6450</v>
      </c>
      <c r="C1821" t="s">
        <v>2230</v>
      </c>
      <c r="G1821" t="s">
        <v>2228</v>
      </c>
      <c r="H1821" t="s">
        <v>1316</v>
      </c>
    </row>
    <row r="1822" spans="1:8">
      <c r="A1822" t="s">
        <v>1317</v>
      </c>
      <c r="B1822" t="s">
        <v>6451</v>
      </c>
      <c r="C1822" t="s">
        <v>2375</v>
      </c>
      <c r="D1822" t="s">
        <v>6452</v>
      </c>
      <c r="E1822" t="s">
        <v>2321</v>
      </c>
      <c r="G1822" t="s">
        <v>2237</v>
      </c>
      <c r="H1822" t="s">
        <v>1317</v>
      </c>
    </row>
    <row r="1823" spans="1:8">
      <c r="A1823" t="s">
        <v>1318</v>
      </c>
      <c r="B1823" t="s">
        <v>6453</v>
      </c>
      <c r="C1823" t="s">
        <v>2675</v>
      </c>
      <c r="G1823" t="s">
        <v>2237</v>
      </c>
      <c r="H1823" t="s">
        <v>1318</v>
      </c>
    </row>
    <row r="1824" spans="1:8">
      <c r="A1824" t="s">
        <v>1723</v>
      </c>
      <c r="B1824" t="s">
        <v>6454</v>
      </c>
      <c r="C1824" t="s">
        <v>2675</v>
      </c>
      <c r="G1824" t="s">
        <v>2237</v>
      </c>
      <c r="H1824" t="s">
        <v>1723</v>
      </c>
    </row>
    <row r="1825" spans="1:8">
      <c r="A1825" t="s">
        <v>1319</v>
      </c>
      <c r="B1825" t="s">
        <v>6455</v>
      </c>
      <c r="C1825" t="s">
        <v>2340</v>
      </c>
      <c r="D1825" t="s">
        <v>6456</v>
      </c>
      <c r="E1825" t="s">
        <v>2340</v>
      </c>
      <c r="G1825" t="s">
        <v>2237</v>
      </c>
      <c r="H1825" t="s">
        <v>1319</v>
      </c>
    </row>
    <row r="1826" spans="1:8">
      <c r="A1826" t="s">
        <v>1792</v>
      </c>
      <c r="B1826" t="s">
        <v>6457</v>
      </c>
      <c r="C1826" t="s">
        <v>2220</v>
      </c>
      <c r="D1826" t="s">
        <v>6458</v>
      </c>
      <c r="E1826" t="s">
        <v>2220</v>
      </c>
      <c r="G1826" t="s">
        <v>2237</v>
      </c>
      <c r="H1826" t="s">
        <v>1792</v>
      </c>
    </row>
    <row r="1827" spans="1:8">
      <c r="A1827" t="s">
        <v>6459</v>
      </c>
      <c r="B1827" t="s">
        <v>6460</v>
      </c>
      <c r="C1827" t="s">
        <v>2220</v>
      </c>
      <c r="D1827" t="s">
        <v>6461</v>
      </c>
      <c r="E1827" t="s">
        <v>2220</v>
      </c>
      <c r="G1827" t="s">
        <v>2228</v>
      </c>
      <c r="H1827" t="s">
        <v>6459</v>
      </c>
    </row>
    <row r="1828" spans="1:8">
      <c r="A1828" t="s">
        <v>1320</v>
      </c>
      <c r="B1828" t="s">
        <v>6462</v>
      </c>
      <c r="C1828" t="s">
        <v>2340</v>
      </c>
      <c r="D1828" t="s">
        <v>6463</v>
      </c>
      <c r="E1828" t="s">
        <v>2220</v>
      </c>
      <c r="G1828" t="s">
        <v>2228</v>
      </c>
      <c r="H1828" t="s">
        <v>1320</v>
      </c>
    </row>
    <row r="1829" spans="1:8">
      <c r="A1829" t="s">
        <v>1321</v>
      </c>
      <c r="B1829" t="s">
        <v>6464</v>
      </c>
      <c r="C1829" t="s">
        <v>2225</v>
      </c>
      <c r="D1829" t="s">
        <v>6465</v>
      </c>
      <c r="E1829" t="s">
        <v>6466</v>
      </c>
      <c r="G1829" t="s">
        <v>2237</v>
      </c>
      <c r="H1829" t="s">
        <v>1321</v>
      </c>
    </row>
    <row r="1830" spans="1:8">
      <c r="A1830" t="s">
        <v>6467</v>
      </c>
      <c r="B1830" t="s">
        <v>6468</v>
      </c>
      <c r="C1830" t="s">
        <v>2225</v>
      </c>
      <c r="D1830" t="s">
        <v>6469</v>
      </c>
      <c r="E1830" t="s">
        <v>2321</v>
      </c>
      <c r="G1830" t="s">
        <v>7684</v>
      </c>
      <c r="H1830" t="s">
        <v>6467</v>
      </c>
    </row>
    <row r="1831" spans="1:8">
      <c r="A1831" t="s">
        <v>2028</v>
      </c>
      <c r="B1831" t="s">
        <v>6470</v>
      </c>
      <c r="C1831" t="s">
        <v>2350</v>
      </c>
      <c r="D1831" t="s">
        <v>6471</v>
      </c>
      <c r="E1831" t="s">
        <v>2321</v>
      </c>
      <c r="F1831" t="s">
        <v>6472</v>
      </c>
      <c r="G1831" t="s">
        <v>7446</v>
      </c>
      <c r="H1831" t="s">
        <v>2028</v>
      </c>
    </row>
    <row r="1832" spans="1:8">
      <c r="A1832" t="s">
        <v>1322</v>
      </c>
      <c r="B1832" t="s">
        <v>6473</v>
      </c>
      <c r="C1832" t="s">
        <v>2270</v>
      </c>
      <c r="G1832" t="s">
        <v>2237</v>
      </c>
      <c r="H1832" t="s">
        <v>1322</v>
      </c>
    </row>
    <row r="1833" spans="1:8">
      <c r="A1833" t="s">
        <v>1323</v>
      </c>
      <c r="B1833" t="s">
        <v>6474</v>
      </c>
      <c r="C1833" t="s">
        <v>2246</v>
      </c>
      <c r="G1833" t="s">
        <v>2237</v>
      </c>
      <c r="H1833" t="s">
        <v>1323</v>
      </c>
    </row>
    <row r="1834" spans="1:8">
      <c r="A1834" t="s">
        <v>6475</v>
      </c>
      <c r="B1834" t="s">
        <v>6476</v>
      </c>
      <c r="C1834" t="s">
        <v>2242</v>
      </c>
      <c r="D1834" t="s">
        <v>6477</v>
      </c>
      <c r="E1834" t="s">
        <v>2227</v>
      </c>
      <c r="F1834" t="s">
        <v>6478</v>
      </c>
      <c r="G1834" t="s">
        <v>7446</v>
      </c>
      <c r="H1834" t="s">
        <v>6475</v>
      </c>
    </row>
    <row r="1835" spans="1:8">
      <c r="A1835" t="s">
        <v>6479</v>
      </c>
      <c r="B1835" t="s">
        <v>6480</v>
      </c>
      <c r="C1835" t="s">
        <v>6481</v>
      </c>
      <c r="D1835" t="s">
        <v>6482</v>
      </c>
      <c r="E1835" t="s">
        <v>6481</v>
      </c>
      <c r="F1835" t="s">
        <v>6483</v>
      </c>
      <c r="G1835" t="s">
        <v>7446</v>
      </c>
      <c r="H1835" t="s">
        <v>6479</v>
      </c>
    </row>
    <row r="1836" spans="1:8">
      <c r="A1836" t="s">
        <v>1324</v>
      </c>
      <c r="B1836" t="s">
        <v>6484</v>
      </c>
      <c r="C1836" t="s">
        <v>6485</v>
      </c>
      <c r="D1836" t="s">
        <v>7586</v>
      </c>
      <c r="E1836" t="s">
        <v>7587</v>
      </c>
      <c r="G1836" t="s">
        <v>2237</v>
      </c>
      <c r="H1836" t="s">
        <v>1324</v>
      </c>
    </row>
    <row r="1837" spans="1:8">
      <c r="A1837" t="s">
        <v>1325</v>
      </c>
      <c r="B1837" t="s">
        <v>6487</v>
      </c>
      <c r="C1837" t="s">
        <v>2270</v>
      </c>
      <c r="G1837" t="s">
        <v>2237</v>
      </c>
      <c r="H1837" t="s">
        <v>1325</v>
      </c>
    </row>
    <row r="1838" spans="1:8">
      <c r="A1838" t="s">
        <v>1326</v>
      </c>
      <c r="B1838" t="s">
        <v>6488</v>
      </c>
      <c r="C1838" t="s">
        <v>2276</v>
      </c>
      <c r="D1838" t="s">
        <v>6489</v>
      </c>
      <c r="E1838" t="s">
        <v>2276</v>
      </c>
      <c r="G1838" t="s">
        <v>2237</v>
      </c>
      <c r="H1838" t="s">
        <v>1326</v>
      </c>
    </row>
    <row r="1839" spans="1:8">
      <c r="A1839" t="s">
        <v>1724</v>
      </c>
      <c r="B1839" t="s">
        <v>6490</v>
      </c>
      <c r="C1839" t="s">
        <v>2270</v>
      </c>
      <c r="G1839" t="s">
        <v>2304</v>
      </c>
      <c r="H1839" t="s">
        <v>1724</v>
      </c>
    </row>
    <row r="1840" spans="1:8">
      <c r="A1840" t="s">
        <v>1327</v>
      </c>
      <c r="B1840" t="s">
        <v>6491</v>
      </c>
      <c r="C1840" t="s">
        <v>2254</v>
      </c>
      <c r="D1840" t="s">
        <v>6492</v>
      </c>
      <c r="E1840" t="s">
        <v>2232</v>
      </c>
      <c r="G1840" t="s">
        <v>2237</v>
      </c>
      <c r="H1840" t="s">
        <v>1327</v>
      </c>
    </row>
    <row r="1841" spans="1:8">
      <c r="A1841" t="s">
        <v>6495</v>
      </c>
      <c r="B1841" t="s">
        <v>6496</v>
      </c>
      <c r="C1841" t="s">
        <v>2244</v>
      </c>
      <c r="G1841" t="s">
        <v>2237</v>
      </c>
      <c r="H1841" t="s">
        <v>6495</v>
      </c>
    </row>
    <row r="1842" spans="1:8">
      <c r="A1842" t="s">
        <v>1330</v>
      </c>
      <c r="B1842" t="s">
        <v>6497</v>
      </c>
      <c r="C1842" t="s">
        <v>3646</v>
      </c>
      <c r="D1842" t="s">
        <v>2792</v>
      </c>
      <c r="E1842" t="s">
        <v>2700</v>
      </c>
      <c r="G1842" t="s">
        <v>2228</v>
      </c>
      <c r="H1842" t="s">
        <v>1330</v>
      </c>
    </row>
    <row r="1843" spans="1:8">
      <c r="A1843" t="s">
        <v>1725</v>
      </c>
      <c r="B1843" t="s">
        <v>6498</v>
      </c>
      <c r="C1843" t="s">
        <v>2225</v>
      </c>
      <c r="G1843" t="s">
        <v>7630</v>
      </c>
      <c r="H1843" t="s">
        <v>1725</v>
      </c>
    </row>
    <row r="1844" spans="1:8">
      <c r="A1844" t="s">
        <v>1331</v>
      </c>
      <c r="B1844" t="s">
        <v>6499</v>
      </c>
      <c r="C1844" t="s">
        <v>2225</v>
      </c>
      <c r="G1844" t="s">
        <v>2228</v>
      </c>
      <c r="H1844" t="s">
        <v>1331</v>
      </c>
    </row>
    <row r="1845" spans="1:8">
      <c r="A1845" t="s">
        <v>1332</v>
      </c>
      <c r="B1845" t="s">
        <v>6500</v>
      </c>
      <c r="C1845" t="s">
        <v>2321</v>
      </c>
      <c r="D1845" t="s">
        <v>6501</v>
      </c>
      <c r="E1845" t="s">
        <v>2321</v>
      </c>
      <c r="G1845" t="s">
        <v>2228</v>
      </c>
      <c r="H1845" t="s">
        <v>1332</v>
      </c>
    </row>
    <row r="1846" spans="1:8">
      <c r="A1846" t="s">
        <v>1333</v>
      </c>
      <c r="B1846" t="s">
        <v>6502</v>
      </c>
      <c r="C1846" t="s">
        <v>2700</v>
      </c>
      <c r="D1846" t="s">
        <v>6503</v>
      </c>
      <c r="E1846" t="s">
        <v>2321</v>
      </c>
      <c r="F1846" t="s">
        <v>6504</v>
      </c>
      <c r="G1846" t="s">
        <v>2223</v>
      </c>
      <c r="H1846" t="s">
        <v>1333</v>
      </c>
    </row>
    <row r="1847" spans="1:8">
      <c r="A1847" t="s">
        <v>6505</v>
      </c>
      <c r="B1847" t="s">
        <v>6506</v>
      </c>
      <c r="C1847" t="s">
        <v>6507</v>
      </c>
      <c r="G1847" t="s">
        <v>2228</v>
      </c>
      <c r="H1847" t="s">
        <v>6505</v>
      </c>
    </row>
    <row r="1848" spans="1:8">
      <c r="A1848" t="s">
        <v>7588</v>
      </c>
      <c r="B1848" t="s">
        <v>7589</v>
      </c>
      <c r="C1848" t="s">
        <v>2242</v>
      </c>
      <c r="D1848" t="s">
        <v>7590</v>
      </c>
      <c r="E1848" t="s">
        <v>2244</v>
      </c>
      <c r="F1848" t="s">
        <v>7591</v>
      </c>
      <c r="G1848" t="s">
        <v>7446</v>
      </c>
      <c r="H1848" t="s">
        <v>7588</v>
      </c>
    </row>
    <row r="1849" spans="1:8">
      <c r="A1849" t="s">
        <v>6508</v>
      </c>
      <c r="B1849" t="s">
        <v>6509</v>
      </c>
      <c r="C1849" t="s">
        <v>2375</v>
      </c>
      <c r="D1849" t="s">
        <v>6510</v>
      </c>
      <c r="E1849" t="s">
        <v>2375</v>
      </c>
      <c r="F1849" t="s">
        <v>6511</v>
      </c>
      <c r="G1849" t="s">
        <v>7446</v>
      </c>
      <c r="H1849" t="s">
        <v>6508</v>
      </c>
    </row>
    <row r="1850" spans="1:8">
      <c r="A1850" t="s">
        <v>1335</v>
      </c>
      <c r="B1850" t="s">
        <v>6512</v>
      </c>
      <c r="C1850" t="s">
        <v>2227</v>
      </c>
      <c r="D1850" t="s">
        <v>6513</v>
      </c>
      <c r="E1850" t="s">
        <v>2244</v>
      </c>
      <c r="F1850" t="s">
        <v>6514</v>
      </c>
      <c r="G1850" t="s">
        <v>7446</v>
      </c>
      <c r="H1850" t="s">
        <v>1335</v>
      </c>
    </row>
    <row r="1851" spans="1:8">
      <c r="A1851" t="s">
        <v>1336</v>
      </c>
      <c r="B1851" t="s">
        <v>6515</v>
      </c>
      <c r="C1851" t="s">
        <v>2272</v>
      </c>
      <c r="D1851" t="s">
        <v>6516</v>
      </c>
      <c r="E1851" t="s">
        <v>2272</v>
      </c>
      <c r="G1851" t="s">
        <v>2237</v>
      </c>
      <c r="H1851" t="s">
        <v>1336</v>
      </c>
    </row>
    <row r="1852" spans="1:8">
      <c r="A1852" t="s">
        <v>6517</v>
      </c>
      <c r="B1852" t="s">
        <v>6518</v>
      </c>
      <c r="C1852" t="s">
        <v>2266</v>
      </c>
      <c r="D1852" t="s">
        <v>6519</v>
      </c>
      <c r="E1852" t="s">
        <v>2227</v>
      </c>
      <c r="F1852" t="s">
        <v>6520</v>
      </c>
      <c r="G1852" t="s">
        <v>7446</v>
      </c>
      <c r="H1852" t="s">
        <v>6517</v>
      </c>
    </row>
    <row r="1853" spans="1:8">
      <c r="A1853" t="s">
        <v>6521</v>
      </c>
      <c r="B1853" t="s">
        <v>6522</v>
      </c>
      <c r="C1853" t="s">
        <v>2407</v>
      </c>
      <c r="D1853" t="s">
        <v>6523</v>
      </c>
      <c r="E1853" t="s">
        <v>2232</v>
      </c>
      <c r="G1853" t="s">
        <v>2228</v>
      </c>
      <c r="H1853" t="s">
        <v>6521</v>
      </c>
    </row>
    <row r="1854" spans="1:8">
      <c r="A1854" t="s">
        <v>1337</v>
      </c>
      <c r="B1854" t="s">
        <v>6524</v>
      </c>
      <c r="C1854" t="s">
        <v>2244</v>
      </c>
      <c r="D1854" t="s">
        <v>6525</v>
      </c>
      <c r="E1854" t="s">
        <v>2250</v>
      </c>
      <c r="G1854" t="s">
        <v>2237</v>
      </c>
      <c r="H1854" t="s">
        <v>1337</v>
      </c>
    </row>
    <row r="1855" spans="1:8">
      <c r="A1855" t="s">
        <v>1338</v>
      </c>
      <c r="B1855" t="s">
        <v>6526</v>
      </c>
      <c r="C1855" t="s">
        <v>2407</v>
      </c>
      <c r="D1855" t="s">
        <v>6527</v>
      </c>
      <c r="E1855" t="s">
        <v>2232</v>
      </c>
      <c r="G1855" t="s">
        <v>2237</v>
      </c>
      <c r="H1855" t="s">
        <v>1338</v>
      </c>
    </row>
    <row r="1856" spans="1:8">
      <c r="A1856" t="s">
        <v>1339</v>
      </c>
      <c r="B1856" t="s">
        <v>6528</v>
      </c>
      <c r="C1856" t="s">
        <v>2298</v>
      </c>
      <c r="D1856" t="s">
        <v>6529</v>
      </c>
      <c r="E1856" t="s">
        <v>2559</v>
      </c>
      <c r="G1856" t="s">
        <v>2237</v>
      </c>
      <c r="H1856" t="s">
        <v>1339</v>
      </c>
    </row>
    <row r="1857" spans="1:8">
      <c r="A1857" t="s">
        <v>1340</v>
      </c>
      <c r="B1857" t="s">
        <v>6530</v>
      </c>
      <c r="C1857" t="s">
        <v>3119</v>
      </c>
      <c r="D1857" t="s">
        <v>6531</v>
      </c>
      <c r="E1857" t="s">
        <v>3119</v>
      </c>
      <c r="F1857" t="s">
        <v>6532</v>
      </c>
      <c r="G1857" t="s">
        <v>7446</v>
      </c>
      <c r="H1857" t="s">
        <v>1340</v>
      </c>
    </row>
    <row r="1858" spans="1:8">
      <c r="A1858" t="s">
        <v>1341</v>
      </c>
      <c r="B1858" t="s">
        <v>6537</v>
      </c>
      <c r="C1858" t="s">
        <v>2700</v>
      </c>
      <c r="G1858" t="s">
        <v>2237</v>
      </c>
      <c r="H1858" t="s">
        <v>1341</v>
      </c>
    </row>
    <row r="1859" spans="1:8">
      <c r="A1859" t="s">
        <v>6538</v>
      </c>
      <c r="B1859" t="s">
        <v>6539</v>
      </c>
      <c r="C1859" t="s">
        <v>2244</v>
      </c>
      <c r="D1859" t="s">
        <v>6540</v>
      </c>
      <c r="E1859" t="s">
        <v>2232</v>
      </c>
      <c r="G1859" t="s">
        <v>2237</v>
      </c>
      <c r="H1859" t="s">
        <v>6538</v>
      </c>
    </row>
    <row r="1860" spans="1:8">
      <c r="A1860" t="s">
        <v>1726</v>
      </c>
      <c r="B1860" t="s">
        <v>6541</v>
      </c>
      <c r="C1860" t="s">
        <v>3119</v>
      </c>
      <c r="D1860" t="s">
        <v>6531</v>
      </c>
      <c r="E1860" t="s">
        <v>3119</v>
      </c>
      <c r="F1860" t="s">
        <v>6532</v>
      </c>
      <c r="G1860" t="s">
        <v>7446</v>
      </c>
      <c r="H1860" t="s">
        <v>1726</v>
      </c>
    </row>
    <row r="1861" spans="1:8">
      <c r="A1861" t="s">
        <v>1342</v>
      </c>
      <c r="B1861" t="s">
        <v>6542</v>
      </c>
      <c r="C1861" t="s">
        <v>2225</v>
      </c>
      <c r="D1861" t="s">
        <v>6543</v>
      </c>
      <c r="E1861" t="s">
        <v>2225</v>
      </c>
      <c r="G1861" t="s">
        <v>2237</v>
      </c>
      <c r="H1861" t="s">
        <v>1342</v>
      </c>
    </row>
    <row r="1862" spans="1:8">
      <c r="A1862" t="s">
        <v>6544</v>
      </c>
      <c r="B1862" t="s">
        <v>6545</v>
      </c>
      <c r="C1862" t="s">
        <v>2413</v>
      </c>
      <c r="G1862" t="s">
        <v>2237</v>
      </c>
      <c r="H1862" t="s">
        <v>6544</v>
      </c>
    </row>
    <row r="1863" spans="1:8">
      <c r="A1863" t="s">
        <v>1345</v>
      </c>
      <c r="B1863" t="s">
        <v>6546</v>
      </c>
      <c r="C1863" t="s">
        <v>2750</v>
      </c>
      <c r="D1863" t="s">
        <v>6547</v>
      </c>
      <c r="E1863" t="s">
        <v>2750</v>
      </c>
      <c r="G1863" t="s">
        <v>2237</v>
      </c>
      <c r="H1863" t="s">
        <v>1345</v>
      </c>
    </row>
    <row r="1864" spans="1:8">
      <c r="A1864" t="s">
        <v>1343</v>
      </c>
      <c r="B1864" t="s">
        <v>6548</v>
      </c>
      <c r="C1864" t="s">
        <v>2225</v>
      </c>
      <c r="D1864" t="s">
        <v>6549</v>
      </c>
      <c r="E1864" t="s">
        <v>2321</v>
      </c>
      <c r="G1864" t="s">
        <v>2237</v>
      </c>
      <c r="H1864" t="s">
        <v>1343</v>
      </c>
    </row>
    <row r="1865" spans="1:8">
      <c r="A1865" t="s">
        <v>6550</v>
      </c>
      <c r="B1865" t="s">
        <v>6551</v>
      </c>
      <c r="C1865" t="s">
        <v>2246</v>
      </c>
      <c r="D1865" t="s">
        <v>6552</v>
      </c>
      <c r="E1865" t="s">
        <v>2407</v>
      </c>
      <c r="G1865" t="s">
        <v>2237</v>
      </c>
      <c r="H1865" t="s">
        <v>6550</v>
      </c>
    </row>
    <row r="1866" spans="1:8">
      <c r="A1866" t="s">
        <v>6553</v>
      </c>
      <c r="B1866" t="s">
        <v>6554</v>
      </c>
      <c r="C1866" t="s">
        <v>2340</v>
      </c>
      <c r="G1866" t="s">
        <v>2228</v>
      </c>
      <c r="H1866" t="s">
        <v>6553</v>
      </c>
    </row>
    <row r="1867" spans="1:8">
      <c r="A1867" t="s">
        <v>1347</v>
      </c>
      <c r="B1867" t="s">
        <v>6555</v>
      </c>
      <c r="C1867" t="s">
        <v>3462</v>
      </c>
      <c r="G1867" t="s">
        <v>2237</v>
      </c>
      <c r="H1867" t="s">
        <v>1347</v>
      </c>
    </row>
    <row r="1868" spans="1:8">
      <c r="A1868" t="s">
        <v>1349</v>
      </c>
      <c r="B1868" t="s">
        <v>6556</v>
      </c>
      <c r="C1868" t="s">
        <v>2319</v>
      </c>
      <c r="D1868" t="s">
        <v>6557</v>
      </c>
      <c r="E1868" t="s">
        <v>2246</v>
      </c>
      <c r="G1868" t="s">
        <v>2237</v>
      </c>
      <c r="H1868" t="s">
        <v>1349</v>
      </c>
    </row>
    <row r="1869" spans="1:8">
      <c r="A1869" t="s">
        <v>1727</v>
      </c>
      <c r="B1869" t="s">
        <v>6558</v>
      </c>
      <c r="C1869" t="s">
        <v>2362</v>
      </c>
      <c r="D1869" t="s">
        <v>6559</v>
      </c>
      <c r="E1869" t="s">
        <v>2830</v>
      </c>
      <c r="G1869" t="s">
        <v>2237</v>
      </c>
      <c r="H1869" t="s">
        <v>1727</v>
      </c>
    </row>
    <row r="1870" spans="1:8">
      <c r="A1870" t="s">
        <v>6560</v>
      </c>
      <c r="B1870" t="s">
        <v>6561</v>
      </c>
      <c r="C1870" t="s">
        <v>2375</v>
      </c>
      <c r="D1870" t="s">
        <v>6562</v>
      </c>
      <c r="E1870" t="s">
        <v>2375</v>
      </c>
      <c r="G1870" t="s">
        <v>2237</v>
      </c>
      <c r="H1870" t="s">
        <v>6560</v>
      </c>
    </row>
    <row r="1871" spans="1:8">
      <c r="A1871" t="s">
        <v>1350</v>
      </c>
      <c r="B1871" t="s">
        <v>6563</v>
      </c>
      <c r="C1871" t="s">
        <v>2700</v>
      </c>
      <c r="G1871" t="s">
        <v>2228</v>
      </c>
      <c r="H1871" t="s">
        <v>1350</v>
      </c>
    </row>
    <row r="1872" spans="1:8">
      <c r="A1872" t="s">
        <v>1351</v>
      </c>
      <c r="B1872" t="s">
        <v>6564</v>
      </c>
      <c r="C1872" t="s">
        <v>5526</v>
      </c>
      <c r="D1872" t="s">
        <v>6565</v>
      </c>
      <c r="E1872" t="s">
        <v>2250</v>
      </c>
      <c r="G1872" t="s">
        <v>2228</v>
      </c>
      <c r="H1872" t="s">
        <v>1351</v>
      </c>
    </row>
    <row r="1873" spans="1:8">
      <c r="A1873" t="s">
        <v>1352</v>
      </c>
      <c r="B1873" t="s">
        <v>6566</v>
      </c>
      <c r="C1873" t="s">
        <v>2248</v>
      </c>
      <c r="D1873" t="s">
        <v>6567</v>
      </c>
      <c r="E1873" t="s">
        <v>2407</v>
      </c>
      <c r="G1873" t="s">
        <v>2237</v>
      </c>
      <c r="H1873" t="s">
        <v>1352</v>
      </c>
    </row>
    <row r="1874" spans="1:8">
      <c r="A1874" t="s">
        <v>1353</v>
      </c>
      <c r="B1874" t="s">
        <v>6568</v>
      </c>
      <c r="C1874" t="s">
        <v>2254</v>
      </c>
      <c r="D1874" t="s">
        <v>6569</v>
      </c>
      <c r="E1874" t="s">
        <v>2254</v>
      </c>
      <c r="G1874" t="s">
        <v>2237</v>
      </c>
      <c r="H1874" t="s">
        <v>1353</v>
      </c>
    </row>
    <row r="1875" spans="1:8">
      <c r="A1875" t="s">
        <v>6570</v>
      </c>
      <c r="B1875" t="s">
        <v>6571</v>
      </c>
      <c r="C1875" t="s">
        <v>2230</v>
      </c>
      <c r="D1875" t="s">
        <v>5050</v>
      </c>
      <c r="E1875" t="s">
        <v>2230</v>
      </c>
      <c r="G1875" t="s">
        <v>2237</v>
      </c>
      <c r="H1875" t="s">
        <v>6570</v>
      </c>
    </row>
    <row r="1876" spans="1:8">
      <c r="A1876" t="s">
        <v>1355</v>
      </c>
      <c r="B1876" t="s">
        <v>6572</v>
      </c>
      <c r="C1876" t="s">
        <v>2242</v>
      </c>
      <c r="D1876" t="s">
        <v>6573</v>
      </c>
      <c r="E1876" t="s">
        <v>2230</v>
      </c>
      <c r="F1876" t="s">
        <v>2358</v>
      </c>
      <c r="G1876" t="s">
        <v>7446</v>
      </c>
      <c r="H1876" t="s">
        <v>1355</v>
      </c>
    </row>
    <row r="1877" spans="1:8">
      <c r="A1877" t="s">
        <v>1356</v>
      </c>
      <c r="B1877" t="s">
        <v>6574</v>
      </c>
      <c r="C1877" t="s">
        <v>2377</v>
      </c>
      <c r="D1877" t="s">
        <v>6575</v>
      </c>
      <c r="E1877" t="s">
        <v>2364</v>
      </c>
      <c r="G1877" t="s">
        <v>2237</v>
      </c>
      <c r="H1877" t="s">
        <v>1356</v>
      </c>
    </row>
    <row r="1878" spans="1:8">
      <c r="A1878" t="s">
        <v>1358</v>
      </c>
      <c r="B1878" t="s">
        <v>6576</v>
      </c>
      <c r="C1878" t="s">
        <v>2230</v>
      </c>
      <c r="D1878" t="s">
        <v>6577</v>
      </c>
      <c r="E1878" t="s">
        <v>2230</v>
      </c>
      <c r="G1878" t="s">
        <v>7473</v>
      </c>
      <c r="H1878" t="s">
        <v>1358</v>
      </c>
    </row>
    <row r="1879" spans="1:8">
      <c r="A1879" t="s">
        <v>1359</v>
      </c>
      <c r="B1879" t="s">
        <v>6578</v>
      </c>
      <c r="C1879" t="s">
        <v>2248</v>
      </c>
      <c r="D1879" t="s">
        <v>6573</v>
      </c>
      <c r="E1879" t="s">
        <v>2230</v>
      </c>
      <c r="G1879" t="s">
        <v>2237</v>
      </c>
      <c r="H1879" t="s">
        <v>1359</v>
      </c>
    </row>
    <row r="1880" spans="1:8">
      <c r="A1880" t="s">
        <v>1728</v>
      </c>
      <c r="B1880" t="s">
        <v>6579</v>
      </c>
      <c r="C1880" t="s">
        <v>2377</v>
      </c>
      <c r="G1880" t="s">
        <v>2237</v>
      </c>
      <c r="H1880" t="s">
        <v>1728</v>
      </c>
    </row>
    <row r="1881" spans="1:8">
      <c r="A1881" t="s">
        <v>1360</v>
      </c>
      <c r="B1881" t="s">
        <v>6580</v>
      </c>
      <c r="C1881" t="s">
        <v>3646</v>
      </c>
      <c r="D1881" t="s">
        <v>6581</v>
      </c>
      <c r="E1881" t="s">
        <v>2344</v>
      </c>
      <c r="F1881" t="s">
        <v>6582</v>
      </c>
      <c r="G1881" t="s">
        <v>2223</v>
      </c>
      <c r="H1881" t="s">
        <v>1360</v>
      </c>
    </row>
    <row r="1882" spans="1:8">
      <c r="A1882" t="s">
        <v>1729</v>
      </c>
      <c r="B1882" t="s">
        <v>6583</v>
      </c>
      <c r="C1882" t="s">
        <v>2413</v>
      </c>
      <c r="G1882" t="s">
        <v>2237</v>
      </c>
      <c r="H1882" t="s">
        <v>1729</v>
      </c>
    </row>
    <row r="1883" spans="1:8">
      <c r="A1883" t="s">
        <v>1361</v>
      </c>
      <c r="B1883" t="s">
        <v>6584</v>
      </c>
      <c r="C1883" t="s">
        <v>2865</v>
      </c>
      <c r="G1883" t="s">
        <v>2228</v>
      </c>
      <c r="H1883" t="s">
        <v>1361</v>
      </c>
    </row>
    <row r="1884" spans="1:8">
      <c r="A1884" t="s">
        <v>1362</v>
      </c>
      <c r="B1884" t="s">
        <v>6585</v>
      </c>
      <c r="C1884" t="s">
        <v>2266</v>
      </c>
      <c r="D1884" t="s">
        <v>6586</v>
      </c>
      <c r="E1884" t="s">
        <v>2227</v>
      </c>
      <c r="G1884" t="s">
        <v>2237</v>
      </c>
      <c r="H1884" t="s">
        <v>1362</v>
      </c>
    </row>
    <row r="1885" spans="1:8">
      <c r="A1885" t="s">
        <v>1363</v>
      </c>
      <c r="B1885" t="s">
        <v>6587</v>
      </c>
      <c r="C1885" t="s">
        <v>2259</v>
      </c>
      <c r="D1885" t="s">
        <v>6588</v>
      </c>
      <c r="E1885" t="s">
        <v>2232</v>
      </c>
      <c r="G1885" t="s">
        <v>2237</v>
      </c>
      <c r="H1885" t="s">
        <v>1363</v>
      </c>
    </row>
    <row r="1886" spans="1:8">
      <c r="A1886" t="s">
        <v>6589</v>
      </c>
      <c r="B1886" t="s">
        <v>6590</v>
      </c>
      <c r="C1886" t="s">
        <v>2242</v>
      </c>
      <c r="G1886" t="s">
        <v>2237</v>
      </c>
      <c r="H1886" t="s">
        <v>6589</v>
      </c>
    </row>
    <row r="1887" spans="1:8">
      <c r="A1887" t="s">
        <v>1364</v>
      </c>
      <c r="B1887" t="s">
        <v>6591</v>
      </c>
      <c r="C1887" t="s">
        <v>6592</v>
      </c>
      <c r="D1887" t="s">
        <v>6593</v>
      </c>
      <c r="E1887" t="s">
        <v>2407</v>
      </c>
      <c r="G1887" t="s">
        <v>2237</v>
      </c>
      <c r="H1887" t="s">
        <v>1364</v>
      </c>
    </row>
    <row r="1888" spans="1:8">
      <c r="A1888" t="s">
        <v>1365</v>
      </c>
      <c r="B1888" t="s">
        <v>6594</v>
      </c>
      <c r="C1888" t="s">
        <v>2559</v>
      </c>
      <c r="D1888" t="s">
        <v>6595</v>
      </c>
      <c r="E1888" t="s">
        <v>2321</v>
      </c>
      <c r="F1888" t="s">
        <v>6596</v>
      </c>
      <c r="G1888" t="s">
        <v>7446</v>
      </c>
      <c r="H1888" t="s">
        <v>1365</v>
      </c>
    </row>
    <row r="1889" spans="1:8">
      <c r="A1889" t="s">
        <v>1366</v>
      </c>
      <c r="B1889" t="s">
        <v>6597</v>
      </c>
      <c r="C1889" t="s">
        <v>2242</v>
      </c>
      <c r="D1889" t="s">
        <v>6598</v>
      </c>
      <c r="E1889" t="s">
        <v>2321</v>
      </c>
      <c r="G1889" t="s">
        <v>2237</v>
      </c>
      <c r="H1889" t="s">
        <v>1366</v>
      </c>
    </row>
    <row r="1890" spans="1:8">
      <c r="A1890" t="s">
        <v>6599</v>
      </c>
      <c r="B1890" t="s">
        <v>6600</v>
      </c>
      <c r="C1890" t="s">
        <v>2266</v>
      </c>
      <c r="D1890" t="s">
        <v>6601</v>
      </c>
      <c r="E1890" t="s">
        <v>2321</v>
      </c>
      <c r="F1890" t="s">
        <v>6602</v>
      </c>
      <c r="G1890" t="s">
        <v>2223</v>
      </c>
      <c r="H1890" t="s">
        <v>6599</v>
      </c>
    </row>
    <row r="1891" spans="1:8">
      <c r="A1891" t="s">
        <v>1367</v>
      </c>
      <c r="B1891" t="s">
        <v>6603</v>
      </c>
      <c r="C1891" t="s">
        <v>2830</v>
      </c>
      <c r="D1891" t="s">
        <v>6604</v>
      </c>
      <c r="E1891" t="s">
        <v>2227</v>
      </c>
      <c r="G1891" t="s">
        <v>2237</v>
      </c>
      <c r="H1891" t="s">
        <v>1367</v>
      </c>
    </row>
    <row r="1892" spans="1:8">
      <c r="A1892" t="s">
        <v>1368</v>
      </c>
      <c r="B1892" t="s">
        <v>6605</v>
      </c>
      <c r="C1892" t="s">
        <v>2242</v>
      </c>
      <c r="G1892" t="s">
        <v>2228</v>
      </c>
      <c r="H1892" t="s">
        <v>1368</v>
      </c>
    </row>
    <row r="1893" spans="1:8">
      <c r="A1893" t="s">
        <v>1369</v>
      </c>
      <c r="B1893" t="s">
        <v>6606</v>
      </c>
      <c r="C1893" t="s">
        <v>2242</v>
      </c>
      <c r="D1893" t="s">
        <v>6607</v>
      </c>
      <c r="E1893" t="s">
        <v>2232</v>
      </c>
      <c r="G1893" t="s">
        <v>2237</v>
      </c>
      <c r="H1893" t="s">
        <v>1369</v>
      </c>
    </row>
    <row r="1894" spans="1:8">
      <c r="A1894" t="s">
        <v>1370</v>
      </c>
      <c r="B1894" t="s">
        <v>6608</v>
      </c>
      <c r="C1894" t="s">
        <v>2270</v>
      </c>
      <c r="D1894" t="s">
        <v>6609</v>
      </c>
      <c r="E1894" t="s">
        <v>2270</v>
      </c>
      <c r="G1894" t="s">
        <v>2237</v>
      </c>
      <c r="H1894" t="s">
        <v>1370</v>
      </c>
    </row>
    <row r="1895" spans="1:8">
      <c r="A1895" t="s">
        <v>6610</v>
      </c>
      <c r="B1895" t="s">
        <v>6611</v>
      </c>
      <c r="C1895" t="s">
        <v>2270</v>
      </c>
      <c r="G1895" t="s">
        <v>2237</v>
      </c>
      <c r="H1895" t="s">
        <v>6610</v>
      </c>
    </row>
    <row r="1896" spans="1:8">
      <c r="A1896" t="s">
        <v>6612</v>
      </c>
      <c r="B1896" t="s">
        <v>6613</v>
      </c>
      <c r="C1896" t="s">
        <v>3970</v>
      </c>
      <c r="D1896" t="s">
        <v>3953</v>
      </c>
      <c r="E1896" t="s">
        <v>2321</v>
      </c>
      <c r="G1896" t="s">
        <v>2237</v>
      </c>
      <c r="H1896" t="s">
        <v>6612</v>
      </c>
    </row>
    <row r="1897" spans="1:8">
      <c r="A1897" t="s">
        <v>1371</v>
      </c>
      <c r="B1897" t="s">
        <v>6614</v>
      </c>
      <c r="C1897" t="s">
        <v>2246</v>
      </c>
      <c r="D1897" t="s">
        <v>5778</v>
      </c>
      <c r="E1897" t="s">
        <v>2232</v>
      </c>
      <c r="F1897" t="s">
        <v>6615</v>
      </c>
      <c r="G1897" t="s">
        <v>7446</v>
      </c>
      <c r="H1897" t="s">
        <v>1371</v>
      </c>
    </row>
    <row r="1898" spans="1:8">
      <c r="A1898" t="s">
        <v>1990</v>
      </c>
      <c r="B1898" t="s">
        <v>7592</v>
      </c>
      <c r="C1898" t="s">
        <v>3955</v>
      </c>
      <c r="D1898" t="s">
        <v>3107</v>
      </c>
      <c r="E1898" t="s">
        <v>2321</v>
      </c>
      <c r="F1898" t="s">
        <v>7593</v>
      </c>
      <c r="G1898" t="s">
        <v>7446</v>
      </c>
      <c r="H1898" t="s">
        <v>1990</v>
      </c>
    </row>
    <row r="1899" spans="1:8">
      <c r="A1899" t="s">
        <v>1372</v>
      </c>
      <c r="B1899" t="s">
        <v>6616</v>
      </c>
      <c r="C1899" t="s">
        <v>2559</v>
      </c>
      <c r="D1899" t="s">
        <v>6617</v>
      </c>
      <c r="E1899" t="s">
        <v>3462</v>
      </c>
      <c r="G1899" t="s">
        <v>2237</v>
      </c>
      <c r="H1899" t="s">
        <v>1372</v>
      </c>
    </row>
    <row r="1900" spans="1:8">
      <c r="A1900" t="s">
        <v>6618</v>
      </c>
      <c r="B1900" t="s">
        <v>6619</v>
      </c>
      <c r="C1900" t="s">
        <v>2248</v>
      </c>
      <c r="D1900" t="s">
        <v>6620</v>
      </c>
      <c r="E1900" t="s">
        <v>2321</v>
      </c>
      <c r="F1900" t="s">
        <v>6345</v>
      </c>
      <c r="G1900" t="s">
        <v>7446</v>
      </c>
      <c r="H1900" t="s">
        <v>6618</v>
      </c>
    </row>
    <row r="1901" spans="1:8">
      <c r="A1901" t="s">
        <v>1991</v>
      </c>
      <c r="B1901" t="s">
        <v>7736</v>
      </c>
      <c r="C1901" t="s">
        <v>7737</v>
      </c>
      <c r="D1901" t="s">
        <v>7738</v>
      </c>
      <c r="E1901" t="s">
        <v>2227</v>
      </c>
      <c r="F1901" t="s">
        <v>7739</v>
      </c>
      <c r="G1901" t="s">
        <v>7446</v>
      </c>
      <c r="H1901" t="s">
        <v>1991</v>
      </c>
    </row>
    <row r="1902" spans="1:8">
      <c r="A1902" t="s">
        <v>1730</v>
      </c>
      <c r="B1902" t="s">
        <v>6621</v>
      </c>
      <c r="C1902" t="s">
        <v>2364</v>
      </c>
      <c r="D1902" t="s">
        <v>6622</v>
      </c>
      <c r="E1902" t="s">
        <v>2364</v>
      </c>
      <c r="G1902" t="s">
        <v>2237</v>
      </c>
      <c r="H1902" t="s">
        <v>1730</v>
      </c>
    </row>
    <row r="1903" spans="1:8">
      <c r="A1903" t="s">
        <v>6623</v>
      </c>
      <c r="B1903" t="s">
        <v>6624</v>
      </c>
      <c r="C1903" t="s">
        <v>2340</v>
      </c>
      <c r="D1903" t="s">
        <v>6625</v>
      </c>
      <c r="E1903" t="s">
        <v>2340</v>
      </c>
      <c r="G1903" t="s">
        <v>2237</v>
      </c>
      <c r="H1903" t="s">
        <v>6623</v>
      </c>
    </row>
    <row r="1904" spans="1:8">
      <c r="A1904" t="s">
        <v>1373</v>
      </c>
      <c r="B1904" t="s">
        <v>6626</v>
      </c>
      <c r="C1904" t="s">
        <v>2242</v>
      </c>
      <c r="D1904" t="s">
        <v>6627</v>
      </c>
      <c r="E1904" t="s">
        <v>4069</v>
      </c>
      <c r="G1904" t="s">
        <v>2237</v>
      </c>
      <c r="H1904" t="s">
        <v>1373</v>
      </c>
    </row>
    <row r="1905" spans="1:8">
      <c r="A1905" t="s">
        <v>6628</v>
      </c>
      <c r="B1905" t="s">
        <v>6629</v>
      </c>
      <c r="C1905" t="s">
        <v>2250</v>
      </c>
      <c r="G1905" t="s">
        <v>2228</v>
      </c>
      <c r="H1905" t="s">
        <v>6628</v>
      </c>
    </row>
    <row r="1906" spans="1:8">
      <c r="A1906" t="s">
        <v>6630</v>
      </c>
      <c r="B1906" t="s">
        <v>6631</v>
      </c>
      <c r="C1906" t="s">
        <v>4206</v>
      </c>
      <c r="D1906" t="s">
        <v>6632</v>
      </c>
      <c r="E1906" t="s">
        <v>2321</v>
      </c>
      <c r="F1906" t="s">
        <v>6633</v>
      </c>
      <c r="G1906" t="s">
        <v>7446</v>
      </c>
      <c r="H1906" t="s">
        <v>6630</v>
      </c>
    </row>
    <row r="1907" spans="1:8">
      <c r="A1907" t="s">
        <v>1374</v>
      </c>
      <c r="B1907" t="s">
        <v>6634</v>
      </c>
      <c r="C1907" t="s">
        <v>2230</v>
      </c>
      <c r="D1907" t="s">
        <v>6635</v>
      </c>
      <c r="E1907" t="s">
        <v>2321</v>
      </c>
      <c r="G1907" t="s">
        <v>2228</v>
      </c>
      <c r="H1907" t="s">
        <v>1374</v>
      </c>
    </row>
    <row r="1908" spans="1:8">
      <c r="A1908" t="s">
        <v>1375</v>
      </c>
      <c r="B1908" t="s">
        <v>6636</v>
      </c>
      <c r="C1908" t="s">
        <v>2364</v>
      </c>
      <c r="D1908" t="s">
        <v>6637</v>
      </c>
      <c r="E1908" t="s">
        <v>2364</v>
      </c>
      <c r="G1908" t="s">
        <v>2237</v>
      </c>
      <c r="H1908" t="s">
        <v>1375</v>
      </c>
    </row>
    <row r="1909" spans="1:8">
      <c r="A1909" t="s">
        <v>1376</v>
      </c>
      <c r="B1909" t="s">
        <v>6638</v>
      </c>
      <c r="C1909" t="s">
        <v>2490</v>
      </c>
      <c r="G1909" t="s">
        <v>2228</v>
      </c>
      <c r="H1909" t="s">
        <v>1376</v>
      </c>
    </row>
    <row r="1910" spans="1:8">
      <c r="A1910" t="s">
        <v>1377</v>
      </c>
      <c r="B1910" t="s">
        <v>6639</v>
      </c>
      <c r="C1910" t="s">
        <v>2559</v>
      </c>
      <c r="D1910" t="s">
        <v>6640</v>
      </c>
      <c r="E1910" t="s">
        <v>2270</v>
      </c>
      <c r="G1910" t="s">
        <v>2237</v>
      </c>
      <c r="H1910" t="s">
        <v>1377</v>
      </c>
    </row>
    <row r="1911" spans="1:8">
      <c r="A1911" t="s">
        <v>1378</v>
      </c>
      <c r="B1911" t="s">
        <v>6641</v>
      </c>
      <c r="C1911" t="s">
        <v>2272</v>
      </c>
      <c r="D1911" t="s">
        <v>6642</v>
      </c>
      <c r="E1911" t="s">
        <v>2272</v>
      </c>
      <c r="F1911" t="s">
        <v>6643</v>
      </c>
      <c r="G1911" t="s">
        <v>7446</v>
      </c>
      <c r="H1911" t="s">
        <v>1378</v>
      </c>
    </row>
    <row r="1912" spans="1:8">
      <c r="A1912" t="s">
        <v>1379</v>
      </c>
      <c r="B1912" t="s">
        <v>6644</v>
      </c>
      <c r="C1912" t="s">
        <v>5702</v>
      </c>
      <c r="D1912" t="s">
        <v>7594</v>
      </c>
      <c r="E1912" t="s">
        <v>2250</v>
      </c>
      <c r="F1912" t="s">
        <v>6646</v>
      </c>
      <c r="G1912" t="s">
        <v>2223</v>
      </c>
      <c r="H1912" t="s">
        <v>1379</v>
      </c>
    </row>
    <row r="1913" spans="1:8">
      <c r="A1913" t="s">
        <v>6647</v>
      </c>
      <c r="B1913" t="s">
        <v>6648</v>
      </c>
      <c r="C1913" t="s">
        <v>2413</v>
      </c>
      <c r="G1913" t="s">
        <v>2237</v>
      </c>
      <c r="H1913" t="s">
        <v>6647</v>
      </c>
    </row>
    <row r="1914" spans="1:8">
      <c r="A1914" t="s">
        <v>7595</v>
      </c>
      <c r="B1914" t="s">
        <v>7596</v>
      </c>
      <c r="C1914" t="s">
        <v>2230</v>
      </c>
      <c r="D1914" t="s">
        <v>7597</v>
      </c>
      <c r="E1914" t="s">
        <v>2230</v>
      </c>
      <c r="G1914" t="s">
        <v>2228</v>
      </c>
      <c r="H1914" t="s">
        <v>7595</v>
      </c>
    </row>
    <row r="1915" spans="1:8">
      <c r="A1915" t="s">
        <v>1382</v>
      </c>
      <c r="B1915" t="s">
        <v>6649</v>
      </c>
      <c r="C1915" t="s">
        <v>3628</v>
      </c>
      <c r="D1915" t="s">
        <v>3943</v>
      </c>
      <c r="E1915" t="s">
        <v>2266</v>
      </c>
      <c r="G1915" t="s">
        <v>2237</v>
      </c>
      <c r="H1915" t="s">
        <v>1382</v>
      </c>
    </row>
    <row r="1916" spans="1:8">
      <c r="A1916" t="s">
        <v>1383</v>
      </c>
      <c r="B1916" t="s">
        <v>6650</v>
      </c>
      <c r="C1916" t="s">
        <v>3825</v>
      </c>
      <c r="G1916" t="s">
        <v>2228</v>
      </c>
      <c r="H1916" t="s">
        <v>1383</v>
      </c>
    </row>
    <row r="1917" spans="1:8">
      <c r="A1917" t="s">
        <v>6651</v>
      </c>
      <c r="B1917" t="s">
        <v>6652</v>
      </c>
      <c r="C1917" t="s">
        <v>2377</v>
      </c>
      <c r="D1917" t="s">
        <v>6653</v>
      </c>
      <c r="E1917" t="s">
        <v>2377</v>
      </c>
      <c r="G1917" t="s">
        <v>2237</v>
      </c>
      <c r="H1917" t="s">
        <v>6651</v>
      </c>
    </row>
    <row r="1918" spans="1:8">
      <c r="A1918" t="s">
        <v>1380</v>
      </c>
      <c r="B1918" t="s">
        <v>6654</v>
      </c>
      <c r="C1918" t="s">
        <v>2242</v>
      </c>
      <c r="D1918" t="s">
        <v>4591</v>
      </c>
      <c r="E1918" t="s">
        <v>2407</v>
      </c>
      <c r="G1918" t="s">
        <v>2237</v>
      </c>
      <c r="H1918" t="s">
        <v>1380</v>
      </c>
    </row>
    <row r="1919" spans="1:8">
      <c r="A1919" t="s">
        <v>1385</v>
      </c>
      <c r="B1919" t="s">
        <v>7598</v>
      </c>
      <c r="C1919" t="s">
        <v>2230</v>
      </c>
      <c r="D1919" t="s">
        <v>7599</v>
      </c>
      <c r="E1919" t="s">
        <v>2250</v>
      </c>
      <c r="G1919" t="s">
        <v>2237</v>
      </c>
      <c r="H1919" t="s">
        <v>1385</v>
      </c>
    </row>
    <row r="1920" spans="1:8">
      <c r="A1920" t="s">
        <v>6657</v>
      </c>
      <c r="B1920" t="s">
        <v>6658</v>
      </c>
      <c r="C1920" t="s">
        <v>6659</v>
      </c>
      <c r="D1920" t="s">
        <v>6660</v>
      </c>
      <c r="E1920" t="s">
        <v>2294</v>
      </c>
      <c r="F1920" t="s">
        <v>6661</v>
      </c>
      <c r="G1920" t="s">
        <v>7446</v>
      </c>
      <c r="H1920" t="s">
        <v>6657</v>
      </c>
    </row>
    <row r="1921" spans="1:8">
      <c r="A1921" t="s">
        <v>6662</v>
      </c>
      <c r="B1921" t="s">
        <v>6663</v>
      </c>
      <c r="C1921" t="s">
        <v>2513</v>
      </c>
      <c r="D1921" t="s">
        <v>6664</v>
      </c>
      <c r="E1921" t="s">
        <v>2425</v>
      </c>
      <c r="G1921" t="s">
        <v>2237</v>
      </c>
      <c r="H1921" t="s">
        <v>6662</v>
      </c>
    </row>
    <row r="1922" spans="1:8">
      <c r="A1922" t="s">
        <v>1388</v>
      </c>
      <c r="B1922" t="s">
        <v>6665</v>
      </c>
      <c r="C1922" t="s">
        <v>2242</v>
      </c>
      <c r="D1922" t="s">
        <v>6666</v>
      </c>
      <c r="E1922" t="s">
        <v>2227</v>
      </c>
      <c r="G1922" t="s">
        <v>2237</v>
      </c>
      <c r="H1922" t="s">
        <v>1388</v>
      </c>
    </row>
    <row r="1923" spans="1:8">
      <c r="A1923" t="s">
        <v>1389</v>
      </c>
      <c r="B1923" t="s">
        <v>6667</v>
      </c>
      <c r="C1923" t="s">
        <v>2230</v>
      </c>
      <c r="D1923" t="s">
        <v>6668</v>
      </c>
      <c r="E1923" t="s">
        <v>2230</v>
      </c>
      <c r="G1923" t="s">
        <v>2237</v>
      </c>
      <c r="H1923" t="s">
        <v>1389</v>
      </c>
    </row>
    <row r="1924" spans="1:8">
      <c r="A1924" t="s">
        <v>7600</v>
      </c>
      <c r="B1924" t="s">
        <v>7601</v>
      </c>
      <c r="C1924" t="s">
        <v>2246</v>
      </c>
      <c r="D1924" t="s">
        <v>7602</v>
      </c>
      <c r="E1924" t="s">
        <v>2246</v>
      </c>
      <c r="G1924" t="s">
        <v>2237</v>
      </c>
      <c r="H1924" t="s">
        <v>7600</v>
      </c>
    </row>
    <row r="1925" spans="1:8">
      <c r="A1925" t="s">
        <v>1390</v>
      </c>
      <c r="B1925" t="s">
        <v>6669</v>
      </c>
      <c r="C1925" t="s">
        <v>4206</v>
      </c>
      <c r="D1925" t="s">
        <v>6670</v>
      </c>
      <c r="E1925" t="s">
        <v>4206</v>
      </c>
      <c r="G1925" t="s">
        <v>2237</v>
      </c>
      <c r="H1925" t="s">
        <v>1390</v>
      </c>
    </row>
    <row r="1926" spans="1:8">
      <c r="A1926" t="s">
        <v>1391</v>
      </c>
      <c r="B1926" t="s">
        <v>6671</v>
      </c>
      <c r="C1926" t="s">
        <v>2413</v>
      </c>
      <c r="G1926" t="s">
        <v>2228</v>
      </c>
      <c r="H1926" t="s">
        <v>1391</v>
      </c>
    </row>
    <row r="1927" spans="1:8">
      <c r="A1927" t="s">
        <v>6672</v>
      </c>
      <c r="B1927" t="s">
        <v>6673</v>
      </c>
      <c r="C1927" t="s">
        <v>2286</v>
      </c>
      <c r="D1927" t="s">
        <v>6674</v>
      </c>
      <c r="E1927" t="s">
        <v>3825</v>
      </c>
      <c r="G1927" t="s">
        <v>2237</v>
      </c>
      <c r="H1927" t="s">
        <v>6672</v>
      </c>
    </row>
    <row r="1928" spans="1:8">
      <c r="A1928" t="s">
        <v>6675</v>
      </c>
      <c r="B1928" t="s">
        <v>6676</v>
      </c>
      <c r="C1928" t="s">
        <v>2230</v>
      </c>
      <c r="D1928" t="s">
        <v>6677</v>
      </c>
      <c r="E1928" t="s">
        <v>2230</v>
      </c>
      <c r="G1928" t="s">
        <v>2237</v>
      </c>
      <c r="H1928" t="s">
        <v>6675</v>
      </c>
    </row>
    <row r="1929" spans="1:8">
      <c r="A1929" t="s">
        <v>1392</v>
      </c>
      <c r="B1929" t="s">
        <v>6678</v>
      </c>
      <c r="C1929" t="s">
        <v>2286</v>
      </c>
      <c r="D1929" t="s">
        <v>6679</v>
      </c>
      <c r="E1929" t="s">
        <v>2476</v>
      </c>
      <c r="G1929" t="s">
        <v>2237</v>
      </c>
      <c r="H1929" t="s">
        <v>1392</v>
      </c>
    </row>
    <row r="1930" spans="1:8">
      <c r="A1930" t="s">
        <v>1393</v>
      </c>
      <c r="B1930" t="s">
        <v>6680</v>
      </c>
      <c r="C1930" t="s">
        <v>2250</v>
      </c>
      <c r="D1930" t="s">
        <v>6681</v>
      </c>
      <c r="E1930" t="s">
        <v>2250</v>
      </c>
      <c r="G1930" t="s">
        <v>2237</v>
      </c>
      <c r="H1930" t="s">
        <v>1393</v>
      </c>
    </row>
    <row r="1931" spans="1:8">
      <c r="A1931" t="s">
        <v>6684</v>
      </c>
      <c r="B1931" t="s">
        <v>6685</v>
      </c>
      <c r="C1931" t="s">
        <v>2242</v>
      </c>
      <c r="G1931" t="s">
        <v>2237</v>
      </c>
      <c r="H1931" t="s">
        <v>6684</v>
      </c>
    </row>
    <row r="1932" spans="1:8">
      <c r="A1932" t="s">
        <v>1731</v>
      </c>
      <c r="B1932" t="s">
        <v>6686</v>
      </c>
      <c r="C1932" t="s">
        <v>2248</v>
      </c>
      <c r="G1932" t="s">
        <v>2237</v>
      </c>
      <c r="H1932" t="s">
        <v>1731</v>
      </c>
    </row>
    <row r="1933" spans="1:8">
      <c r="A1933" t="s">
        <v>6687</v>
      </c>
      <c r="B1933" t="s">
        <v>6688</v>
      </c>
      <c r="C1933" t="s">
        <v>2324</v>
      </c>
      <c r="D1933" t="s">
        <v>6689</v>
      </c>
      <c r="E1933" t="s">
        <v>2324</v>
      </c>
      <c r="G1933" t="s">
        <v>2228</v>
      </c>
      <c r="H1933" t="s">
        <v>6687</v>
      </c>
    </row>
    <row r="1934" spans="1:8">
      <c r="A1934" t="s">
        <v>1395</v>
      </c>
      <c r="B1934" t="s">
        <v>6690</v>
      </c>
      <c r="C1934" t="s">
        <v>2399</v>
      </c>
      <c r="D1934" t="s">
        <v>6249</v>
      </c>
      <c r="E1934" t="s">
        <v>6691</v>
      </c>
      <c r="G1934" t="s">
        <v>2237</v>
      </c>
      <c r="H1934" t="s">
        <v>1395</v>
      </c>
    </row>
    <row r="1935" spans="1:8">
      <c r="A1935" t="s">
        <v>1396</v>
      </c>
      <c r="B1935" t="s">
        <v>6692</v>
      </c>
      <c r="C1935" t="s">
        <v>2254</v>
      </c>
      <c r="D1935" t="s">
        <v>6693</v>
      </c>
      <c r="E1935" t="s">
        <v>2294</v>
      </c>
      <c r="G1935" t="s">
        <v>2237</v>
      </c>
      <c r="H1935" t="s">
        <v>1396</v>
      </c>
    </row>
    <row r="1936" spans="1:8">
      <c r="A1936" t="s">
        <v>6694</v>
      </c>
      <c r="B1936" t="s">
        <v>6695</v>
      </c>
      <c r="C1936" t="s">
        <v>2428</v>
      </c>
      <c r="D1936" t="s">
        <v>6696</v>
      </c>
      <c r="E1936" t="s">
        <v>2344</v>
      </c>
      <c r="G1936" t="s">
        <v>2228</v>
      </c>
      <c r="H1936" t="s">
        <v>6694</v>
      </c>
    </row>
    <row r="1937" spans="1:8">
      <c r="A1937" t="s">
        <v>6697</v>
      </c>
      <c r="B1937" t="s">
        <v>6698</v>
      </c>
      <c r="C1937" t="s">
        <v>2254</v>
      </c>
      <c r="D1937" t="s">
        <v>6699</v>
      </c>
      <c r="E1937" t="s">
        <v>2321</v>
      </c>
      <c r="G1937" t="s">
        <v>2228</v>
      </c>
      <c r="H1937" t="s">
        <v>6697</v>
      </c>
    </row>
    <row r="1938" spans="1:8">
      <c r="A1938" t="s">
        <v>6700</v>
      </c>
      <c r="B1938" t="s">
        <v>6701</v>
      </c>
      <c r="C1938" t="s">
        <v>6702</v>
      </c>
      <c r="D1938" t="s">
        <v>6703</v>
      </c>
      <c r="E1938" t="s">
        <v>2375</v>
      </c>
      <c r="G1938" t="s">
        <v>2228</v>
      </c>
      <c r="H1938" t="s">
        <v>6700</v>
      </c>
    </row>
    <row r="1939" spans="1:8">
      <c r="A1939" t="s">
        <v>1398</v>
      </c>
      <c r="B1939" t="s">
        <v>6704</v>
      </c>
      <c r="C1939" t="s">
        <v>2248</v>
      </c>
      <c r="D1939" t="s">
        <v>6705</v>
      </c>
      <c r="E1939" t="s">
        <v>2321</v>
      </c>
      <c r="F1939" t="s">
        <v>6706</v>
      </c>
      <c r="G1939" t="s">
        <v>2223</v>
      </c>
      <c r="H1939" t="s">
        <v>1398</v>
      </c>
    </row>
    <row r="1940" spans="1:8">
      <c r="A1940" t="s">
        <v>1855</v>
      </c>
      <c r="B1940" t="s">
        <v>7740</v>
      </c>
      <c r="C1940" t="s">
        <v>2490</v>
      </c>
      <c r="D1940" t="s">
        <v>7741</v>
      </c>
      <c r="E1940" t="s">
        <v>3601</v>
      </c>
      <c r="G1940" t="s">
        <v>2237</v>
      </c>
      <c r="H1940" t="s">
        <v>1855</v>
      </c>
    </row>
    <row r="1941" spans="1:8">
      <c r="A1941" t="s">
        <v>1400</v>
      </c>
      <c r="B1941" t="s">
        <v>6707</v>
      </c>
      <c r="C1941" t="s">
        <v>2882</v>
      </c>
      <c r="D1941" t="s">
        <v>6708</v>
      </c>
      <c r="E1941" t="s">
        <v>2882</v>
      </c>
      <c r="G1941" t="s">
        <v>2237</v>
      </c>
      <c r="H1941" t="s">
        <v>1400</v>
      </c>
    </row>
    <row r="1942" spans="1:8">
      <c r="A1942" t="s">
        <v>1401</v>
      </c>
      <c r="B1942" t="s">
        <v>6709</v>
      </c>
      <c r="C1942" t="s">
        <v>2944</v>
      </c>
      <c r="D1942" t="s">
        <v>5486</v>
      </c>
      <c r="E1942" t="s">
        <v>2246</v>
      </c>
      <c r="G1942" t="s">
        <v>2228</v>
      </c>
      <c r="H1942" t="s">
        <v>1401</v>
      </c>
    </row>
    <row r="1943" spans="1:8">
      <c r="A1943" t="s">
        <v>6715</v>
      </c>
      <c r="B1943" t="s">
        <v>6716</v>
      </c>
      <c r="C1943" t="s">
        <v>2246</v>
      </c>
      <c r="D1943" t="s">
        <v>6717</v>
      </c>
      <c r="E1943" t="s">
        <v>2246</v>
      </c>
      <c r="G1943" t="s">
        <v>2228</v>
      </c>
      <c r="H1943" t="s">
        <v>6715</v>
      </c>
    </row>
    <row r="1944" spans="1:8">
      <c r="A1944" t="s">
        <v>6718</v>
      </c>
      <c r="B1944" t="s">
        <v>6719</v>
      </c>
      <c r="C1944" t="s">
        <v>2259</v>
      </c>
      <c r="D1944" t="s">
        <v>6720</v>
      </c>
      <c r="E1944" t="s">
        <v>2259</v>
      </c>
      <c r="G1944" t="s">
        <v>2237</v>
      </c>
      <c r="H1944" t="s">
        <v>6718</v>
      </c>
    </row>
    <row r="1945" spans="1:8">
      <c r="A1945" t="s">
        <v>1405</v>
      </c>
      <c r="B1945" t="s">
        <v>6721</v>
      </c>
      <c r="C1945" t="s">
        <v>2319</v>
      </c>
      <c r="D1945" t="s">
        <v>6722</v>
      </c>
      <c r="E1945" t="s">
        <v>2227</v>
      </c>
      <c r="G1945" t="s">
        <v>2228</v>
      </c>
      <c r="H1945" t="s">
        <v>1405</v>
      </c>
    </row>
    <row r="1946" spans="1:8">
      <c r="A1946" t="s">
        <v>1406</v>
      </c>
      <c r="B1946" t="s">
        <v>6723</v>
      </c>
      <c r="C1946" t="s">
        <v>2413</v>
      </c>
      <c r="D1946" t="s">
        <v>5032</v>
      </c>
      <c r="E1946" t="s">
        <v>6724</v>
      </c>
      <c r="F1946" t="s">
        <v>6725</v>
      </c>
      <c r="G1946" t="s">
        <v>7446</v>
      </c>
      <c r="H1946" t="s">
        <v>1406</v>
      </c>
    </row>
    <row r="1947" spans="1:8">
      <c r="A1947" t="s">
        <v>1407</v>
      </c>
      <c r="B1947" t="s">
        <v>6726</v>
      </c>
      <c r="C1947" t="s">
        <v>2887</v>
      </c>
      <c r="D1947" t="s">
        <v>6727</v>
      </c>
      <c r="E1947" t="s">
        <v>2375</v>
      </c>
      <c r="F1947" t="s">
        <v>6728</v>
      </c>
      <c r="G1947" t="s">
        <v>7446</v>
      </c>
      <c r="H1947" t="s">
        <v>1407</v>
      </c>
    </row>
    <row r="1948" spans="1:8">
      <c r="A1948" t="s">
        <v>1408</v>
      </c>
      <c r="B1948" t="s">
        <v>6729</v>
      </c>
      <c r="C1948" t="s">
        <v>2270</v>
      </c>
      <c r="D1948" t="s">
        <v>6730</v>
      </c>
      <c r="E1948" t="s">
        <v>2270</v>
      </c>
      <c r="G1948" t="s">
        <v>2237</v>
      </c>
      <c r="H1948" t="s">
        <v>1408</v>
      </c>
    </row>
    <row r="1949" spans="1:8">
      <c r="A1949" t="s">
        <v>1409</v>
      </c>
      <c r="B1949" t="s">
        <v>6731</v>
      </c>
      <c r="C1949" t="s">
        <v>2242</v>
      </c>
      <c r="D1949" t="s">
        <v>6730</v>
      </c>
      <c r="E1949" t="s">
        <v>2270</v>
      </c>
      <c r="G1949" t="s">
        <v>2228</v>
      </c>
      <c r="H1949" t="s">
        <v>1409</v>
      </c>
    </row>
    <row r="1950" spans="1:8">
      <c r="A1950" t="s">
        <v>1410</v>
      </c>
      <c r="B1950" t="s">
        <v>6732</v>
      </c>
      <c r="C1950" t="s">
        <v>2259</v>
      </c>
      <c r="G1950" t="s">
        <v>2228</v>
      </c>
      <c r="H1950" t="s">
        <v>1410</v>
      </c>
    </row>
    <row r="1951" spans="1:8">
      <c r="A1951" t="s">
        <v>1411</v>
      </c>
      <c r="B1951" t="s">
        <v>6733</v>
      </c>
      <c r="C1951" t="s">
        <v>2246</v>
      </c>
      <c r="G1951" t="s">
        <v>2237</v>
      </c>
      <c r="H1951" t="s">
        <v>1411</v>
      </c>
    </row>
    <row r="1952" spans="1:8">
      <c r="A1952" t="s">
        <v>1413</v>
      </c>
      <c r="B1952" t="s">
        <v>6737</v>
      </c>
      <c r="C1952" t="s">
        <v>3178</v>
      </c>
      <c r="D1952" t="s">
        <v>6738</v>
      </c>
      <c r="E1952" t="s">
        <v>2230</v>
      </c>
      <c r="F1952" t="s">
        <v>6739</v>
      </c>
      <c r="G1952" t="s">
        <v>7446</v>
      </c>
      <c r="H1952" t="s">
        <v>1413</v>
      </c>
    </row>
    <row r="1953" spans="1:8">
      <c r="A1953" t="s">
        <v>6740</v>
      </c>
      <c r="B1953" t="s">
        <v>6741</v>
      </c>
      <c r="C1953" t="s">
        <v>2242</v>
      </c>
      <c r="G1953" t="s">
        <v>7684</v>
      </c>
      <c r="H1953" t="s">
        <v>6740</v>
      </c>
    </row>
    <row r="1954" spans="1:8">
      <c r="A1954" t="s">
        <v>1414</v>
      </c>
      <c r="B1954" t="s">
        <v>6742</v>
      </c>
      <c r="C1954" t="s">
        <v>2246</v>
      </c>
      <c r="D1954" t="s">
        <v>6743</v>
      </c>
      <c r="E1954" t="s">
        <v>2227</v>
      </c>
      <c r="G1954" t="s">
        <v>2228</v>
      </c>
      <c r="H1954" t="s">
        <v>1414</v>
      </c>
    </row>
    <row r="1955" spans="1:8">
      <c r="A1955" t="s">
        <v>1415</v>
      </c>
      <c r="B1955" t="s">
        <v>6744</v>
      </c>
      <c r="C1955" t="s">
        <v>2350</v>
      </c>
      <c r="D1955" t="s">
        <v>6745</v>
      </c>
      <c r="E1955" t="s">
        <v>2350</v>
      </c>
      <c r="G1955" t="s">
        <v>2237</v>
      </c>
      <c r="H1955" t="s">
        <v>1415</v>
      </c>
    </row>
    <row r="1956" spans="1:8">
      <c r="A1956" t="s">
        <v>1416</v>
      </c>
      <c r="B1956" t="s">
        <v>6746</v>
      </c>
      <c r="C1956" t="s">
        <v>2227</v>
      </c>
      <c r="D1956" t="s">
        <v>6747</v>
      </c>
      <c r="E1956" t="s">
        <v>2232</v>
      </c>
      <c r="F1956" t="s">
        <v>6748</v>
      </c>
      <c r="G1956" t="s">
        <v>7446</v>
      </c>
      <c r="H1956" t="s">
        <v>1416</v>
      </c>
    </row>
    <row r="1957" spans="1:8">
      <c r="A1957" t="s">
        <v>6749</v>
      </c>
      <c r="B1957" t="s">
        <v>6750</v>
      </c>
      <c r="C1957" t="s">
        <v>2750</v>
      </c>
      <c r="G1957" t="s">
        <v>2237</v>
      </c>
      <c r="H1957" t="s">
        <v>6749</v>
      </c>
    </row>
    <row r="1958" spans="1:8">
      <c r="A1958" t="s">
        <v>6753</v>
      </c>
      <c r="B1958" t="s">
        <v>6754</v>
      </c>
      <c r="C1958" t="s">
        <v>2230</v>
      </c>
      <c r="D1958" t="s">
        <v>6755</v>
      </c>
      <c r="E1958" t="s">
        <v>2230</v>
      </c>
      <c r="G1958" t="s">
        <v>2228</v>
      </c>
      <c r="H1958" t="s">
        <v>6753</v>
      </c>
    </row>
    <row r="1959" spans="1:8">
      <c r="A1959" t="s">
        <v>1418</v>
      </c>
      <c r="B1959" t="s">
        <v>6756</v>
      </c>
      <c r="C1959" t="s">
        <v>2242</v>
      </c>
      <c r="G1959" t="s">
        <v>7473</v>
      </c>
      <c r="H1959" t="s">
        <v>1418</v>
      </c>
    </row>
    <row r="1960" spans="1:8">
      <c r="A1960" t="s">
        <v>6757</v>
      </c>
      <c r="B1960" t="s">
        <v>6758</v>
      </c>
      <c r="C1960" t="s">
        <v>2248</v>
      </c>
      <c r="D1960" t="s">
        <v>6759</v>
      </c>
      <c r="E1960" t="s">
        <v>2321</v>
      </c>
      <c r="G1960" t="s">
        <v>2237</v>
      </c>
      <c r="H1960" t="s">
        <v>6757</v>
      </c>
    </row>
    <row r="1961" spans="1:8">
      <c r="A1961" t="s">
        <v>1419</v>
      </c>
      <c r="B1961" t="s">
        <v>6760</v>
      </c>
      <c r="C1961" t="s">
        <v>2882</v>
      </c>
      <c r="D1961" t="s">
        <v>6761</v>
      </c>
      <c r="E1961" t="s">
        <v>2882</v>
      </c>
      <c r="G1961" t="s">
        <v>2237</v>
      </c>
      <c r="H1961" t="s">
        <v>1419</v>
      </c>
    </row>
    <row r="1962" spans="1:8">
      <c r="A1962" t="s">
        <v>6762</v>
      </c>
      <c r="B1962" t="s">
        <v>6763</v>
      </c>
      <c r="C1962" t="s">
        <v>2270</v>
      </c>
      <c r="D1962" t="s">
        <v>6764</v>
      </c>
      <c r="E1962" t="s">
        <v>2270</v>
      </c>
      <c r="F1962" t="s">
        <v>6765</v>
      </c>
      <c r="G1962" t="s">
        <v>2223</v>
      </c>
      <c r="H1962" t="s">
        <v>6762</v>
      </c>
    </row>
    <row r="1963" spans="1:8">
      <c r="A1963" t="s">
        <v>1420</v>
      </c>
      <c r="B1963" t="s">
        <v>6766</v>
      </c>
      <c r="C1963" t="s">
        <v>2254</v>
      </c>
      <c r="D1963" t="s">
        <v>6767</v>
      </c>
      <c r="E1963" t="s">
        <v>3955</v>
      </c>
      <c r="G1963" t="s">
        <v>2237</v>
      </c>
      <c r="H1963" t="s">
        <v>1420</v>
      </c>
    </row>
    <row r="1964" spans="1:8">
      <c r="A1964" t="s">
        <v>6768</v>
      </c>
      <c r="B1964" t="s">
        <v>6769</v>
      </c>
      <c r="C1964" t="s">
        <v>2225</v>
      </c>
      <c r="D1964" t="s">
        <v>6770</v>
      </c>
      <c r="E1964" t="s">
        <v>2225</v>
      </c>
      <c r="G1964" t="s">
        <v>2228</v>
      </c>
      <c r="H1964" t="s">
        <v>6768</v>
      </c>
    </row>
    <row r="1965" spans="1:8">
      <c r="A1965" t="s">
        <v>1422</v>
      </c>
      <c r="B1965" t="s">
        <v>6771</v>
      </c>
      <c r="C1965" t="s">
        <v>2270</v>
      </c>
      <c r="D1965" t="s">
        <v>6772</v>
      </c>
      <c r="E1965" t="s">
        <v>2270</v>
      </c>
      <c r="G1965" t="s">
        <v>2237</v>
      </c>
      <c r="H1965" t="s">
        <v>1422</v>
      </c>
    </row>
    <row r="1966" spans="1:8">
      <c r="A1966" t="s">
        <v>1424</v>
      </c>
      <c r="B1966" t="s">
        <v>6773</v>
      </c>
      <c r="C1966" t="s">
        <v>2230</v>
      </c>
      <c r="D1966" t="s">
        <v>6774</v>
      </c>
      <c r="E1966" t="s">
        <v>2225</v>
      </c>
      <c r="F1966" t="s">
        <v>6775</v>
      </c>
      <c r="G1966" t="s">
        <v>2223</v>
      </c>
      <c r="H1966" t="s">
        <v>1424</v>
      </c>
    </row>
    <row r="1967" spans="1:8">
      <c r="A1967" t="s">
        <v>1426</v>
      </c>
      <c r="B1967" t="s">
        <v>6776</v>
      </c>
      <c r="C1967" t="s">
        <v>3628</v>
      </c>
      <c r="G1967" t="s">
        <v>2228</v>
      </c>
      <c r="H1967" t="s">
        <v>1426</v>
      </c>
    </row>
    <row r="1968" spans="1:8">
      <c r="A1968" t="s">
        <v>1427</v>
      </c>
      <c r="B1968" t="s">
        <v>6777</v>
      </c>
      <c r="C1968" t="s">
        <v>2242</v>
      </c>
      <c r="D1968" t="s">
        <v>6778</v>
      </c>
      <c r="E1968" t="s">
        <v>2250</v>
      </c>
      <c r="G1968" t="s">
        <v>2237</v>
      </c>
      <c r="H1968" t="s">
        <v>1427</v>
      </c>
    </row>
    <row r="1969" spans="1:8">
      <c r="A1969" t="s">
        <v>6779</v>
      </c>
      <c r="B1969" t="s">
        <v>6780</v>
      </c>
      <c r="C1969" t="s">
        <v>2700</v>
      </c>
      <c r="D1969" t="s">
        <v>6781</v>
      </c>
      <c r="E1969" t="s">
        <v>2425</v>
      </c>
      <c r="G1969" t="s">
        <v>2228</v>
      </c>
      <c r="H1969" t="s">
        <v>6779</v>
      </c>
    </row>
    <row r="1970" spans="1:8">
      <c r="A1970" t="s">
        <v>1428</v>
      </c>
      <c r="B1970" t="s">
        <v>6782</v>
      </c>
      <c r="C1970" t="s">
        <v>2340</v>
      </c>
      <c r="D1970" t="s">
        <v>6783</v>
      </c>
      <c r="E1970" t="s">
        <v>2377</v>
      </c>
      <c r="G1970" t="s">
        <v>2228</v>
      </c>
      <c r="H1970" t="s">
        <v>1428</v>
      </c>
    </row>
    <row r="1971" spans="1:8">
      <c r="A1971" t="s">
        <v>6784</v>
      </c>
      <c r="B1971" t="s">
        <v>6785</v>
      </c>
      <c r="C1971" t="s">
        <v>2242</v>
      </c>
      <c r="D1971" t="s">
        <v>6786</v>
      </c>
      <c r="E1971" t="s">
        <v>3996</v>
      </c>
      <c r="G1971" t="s">
        <v>2237</v>
      </c>
      <c r="H1971" t="s">
        <v>6784</v>
      </c>
    </row>
    <row r="1972" spans="1:8">
      <c r="A1972" t="s">
        <v>1732</v>
      </c>
      <c r="B1972" t="s">
        <v>6787</v>
      </c>
      <c r="C1972" t="s">
        <v>2319</v>
      </c>
      <c r="G1972" t="s">
        <v>2237</v>
      </c>
      <c r="H1972" t="s">
        <v>1732</v>
      </c>
    </row>
    <row r="1973" spans="1:8">
      <c r="A1973" t="s">
        <v>1425</v>
      </c>
      <c r="B1973" t="s">
        <v>6788</v>
      </c>
      <c r="C1973" t="s">
        <v>2319</v>
      </c>
      <c r="D1973" t="s">
        <v>6789</v>
      </c>
      <c r="E1973" t="s">
        <v>2407</v>
      </c>
      <c r="F1973" t="s">
        <v>6790</v>
      </c>
      <c r="G1973" t="s">
        <v>7446</v>
      </c>
      <c r="H1973" t="s">
        <v>1425</v>
      </c>
    </row>
    <row r="1974" spans="1:8">
      <c r="A1974" t="s">
        <v>2014</v>
      </c>
      <c r="B1974" t="s">
        <v>7742</v>
      </c>
      <c r="C1974" t="s">
        <v>6592</v>
      </c>
      <c r="D1974" t="s">
        <v>4964</v>
      </c>
      <c r="E1974" t="s">
        <v>2321</v>
      </c>
      <c r="G1974" t="s">
        <v>2228</v>
      </c>
      <c r="H1974" t="s">
        <v>2014</v>
      </c>
    </row>
    <row r="1975" spans="1:8">
      <c r="A1975" t="s">
        <v>1429</v>
      </c>
      <c r="B1975" t="s">
        <v>6791</v>
      </c>
      <c r="C1975" t="s">
        <v>2340</v>
      </c>
      <c r="D1975" t="s">
        <v>6792</v>
      </c>
      <c r="E1975" t="s">
        <v>2321</v>
      </c>
      <c r="G1975" t="s">
        <v>2237</v>
      </c>
      <c r="H1975" t="s">
        <v>1429</v>
      </c>
    </row>
    <row r="1976" spans="1:8">
      <c r="A1976" t="s">
        <v>1430</v>
      </c>
      <c r="B1976" t="s">
        <v>6793</v>
      </c>
      <c r="C1976" t="s">
        <v>2469</v>
      </c>
      <c r="D1976" t="s">
        <v>6794</v>
      </c>
      <c r="E1976" t="s">
        <v>4646</v>
      </c>
      <c r="F1976" t="s">
        <v>6795</v>
      </c>
      <c r="G1976" t="s">
        <v>7446</v>
      </c>
      <c r="H1976" t="s">
        <v>1430</v>
      </c>
    </row>
    <row r="1977" spans="1:8">
      <c r="A1977" t="s">
        <v>6796</v>
      </c>
      <c r="B1977" t="s">
        <v>6797</v>
      </c>
      <c r="C1977" t="s">
        <v>2227</v>
      </c>
      <c r="D1977" t="s">
        <v>4002</v>
      </c>
      <c r="E1977" t="s">
        <v>2227</v>
      </c>
      <c r="F1977" t="s">
        <v>6798</v>
      </c>
      <c r="G1977" t="s">
        <v>7446</v>
      </c>
      <c r="H1977" t="s">
        <v>6796</v>
      </c>
    </row>
    <row r="1978" spans="1:8">
      <c r="A1978" t="s">
        <v>6799</v>
      </c>
      <c r="B1978" t="s">
        <v>6800</v>
      </c>
      <c r="C1978" t="s">
        <v>2225</v>
      </c>
      <c r="G1978" t="s">
        <v>2237</v>
      </c>
      <c r="H1978" t="s">
        <v>6799</v>
      </c>
    </row>
    <row r="1979" spans="1:8">
      <c r="A1979" t="s">
        <v>1733</v>
      </c>
      <c r="B1979" t="s">
        <v>6801</v>
      </c>
      <c r="C1979" t="s">
        <v>2230</v>
      </c>
      <c r="G1979" t="s">
        <v>2228</v>
      </c>
      <c r="H1979" t="s">
        <v>1733</v>
      </c>
    </row>
    <row r="1980" spans="1:8">
      <c r="A1980" t="s">
        <v>1431</v>
      </c>
      <c r="B1980" t="s">
        <v>6802</v>
      </c>
      <c r="C1980" t="s">
        <v>5661</v>
      </c>
      <c r="D1980" t="s">
        <v>6803</v>
      </c>
      <c r="E1980" t="s">
        <v>5661</v>
      </c>
      <c r="F1980" t="s">
        <v>6804</v>
      </c>
      <c r="G1980" t="s">
        <v>2223</v>
      </c>
      <c r="H1980" t="s">
        <v>1431</v>
      </c>
    </row>
    <row r="1981" spans="1:8">
      <c r="A1981" t="s">
        <v>7604</v>
      </c>
      <c r="B1981" t="s">
        <v>7605</v>
      </c>
      <c r="C1981" t="s">
        <v>2375</v>
      </c>
      <c r="D1981" t="s">
        <v>2892</v>
      </c>
      <c r="E1981" t="s">
        <v>2375</v>
      </c>
      <c r="F1981" t="s">
        <v>2893</v>
      </c>
      <c r="G1981" t="s">
        <v>7446</v>
      </c>
      <c r="H1981" t="s">
        <v>7604</v>
      </c>
    </row>
    <row r="1982" spans="1:8">
      <c r="A1982" t="s">
        <v>1432</v>
      </c>
      <c r="B1982" t="s">
        <v>6805</v>
      </c>
      <c r="C1982" t="s">
        <v>2230</v>
      </c>
      <c r="G1982" t="s">
        <v>2237</v>
      </c>
      <c r="H1982" t="s">
        <v>1432</v>
      </c>
    </row>
    <row r="1983" spans="1:8">
      <c r="A1983" t="s">
        <v>1433</v>
      </c>
      <c r="B1983" t="s">
        <v>6806</v>
      </c>
      <c r="C1983" t="s">
        <v>2856</v>
      </c>
      <c r="G1983" t="s">
        <v>2237</v>
      </c>
      <c r="H1983" t="s">
        <v>1433</v>
      </c>
    </row>
    <row r="1984" spans="1:8">
      <c r="A1984" t="s">
        <v>1434</v>
      </c>
      <c r="B1984" t="s">
        <v>6807</v>
      </c>
      <c r="C1984" t="s">
        <v>2225</v>
      </c>
      <c r="D1984" t="s">
        <v>6808</v>
      </c>
      <c r="E1984" t="s">
        <v>2242</v>
      </c>
      <c r="G1984" t="s">
        <v>2237</v>
      </c>
      <c r="H1984" t="s">
        <v>1434</v>
      </c>
    </row>
    <row r="1985" spans="1:8">
      <c r="A1985" t="s">
        <v>1734</v>
      </c>
      <c r="B1985" t="s">
        <v>6809</v>
      </c>
      <c r="C1985" t="s">
        <v>2248</v>
      </c>
      <c r="D1985" t="s">
        <v>6810</v>
      </c>
      <c r="E1985" t="s">
        <v>2242</v>
      </c>
      <c r="G1985" t="s">
        <v>2237</v>
      </c>
      <c r="H1985" t="s">
        <v>1734</v>
      </c>
    </row>
    <row r="1986" spans="1:8">
      <c r="A1986" t="s">
        <v>1435</v>
      </c>
      <c r="B1986" t="s">
        <v>6811</v>
      </c>
      <c r="C1986" t="s">
        <v>2428</v>
      </c>
      <c r="D1986" t="s">
        <v>6812</v>
      </c>
      <c r="E1986" t="s">
        <v>2428</v>
      </c>
      <c r="G1986" t="s">
        <v>2237</v>
      </c>
      <c r="H1986" t="s">
        <v>1435</v>
      </c>
    </row>
    <row r="1987" spans="1:8">
      <c r="A1987" t="s">
        <v>6813</v>
      </c>
      <c r="B1987" t="s">
        <v>6814</v>
      </c>
      <c r="C1987" t="s">
        <v>2428</v>
      </c>
      <c r="D1987" t="s">
        <v>6812</v>
      </c>
      <c r="E1987" t="s">
        <v>2428</v>
      </c>
      <c r="G1987" t="s">
        <v>2237</v>
      </c>
      <c r="H1987" t="s">
        <v>6813</v>
      </c>
    </row>
    <row r="1988" spans="1:8">
      <c r="A1988" t="s">
        <v>6815</v>
      </c>
      <c r="B1988" t="s">
        <v>6816</v>
      </c>
      <c r="C1988" t="s">
        <v>2668</v>
      </c>
      <c r="D1988" t="s">
        <v>6817</v>
      </c>
      <c r="E1988" t="s">
        <v>2321</v>
      </c>
      <c r="G1988" t="s">
        <v>2237</v>
      </c>
      <c r="H1988" t="s">
        <v>6815</v>
      </c>
    </row>
    <row r="1989" spans="1:8">
      <c r="A1989" t="s">
        <v>1436</v>
      </c>
      <c r="B1989" t="s">
        <v>6818</v>
      </c>
      <c r="C1989" t="s">
        <v>2340</v>
      </c>
      <c r="D1989" t="s">
        <v>6819</v>
      </c>
      <c r="E1989" t="s">
        <v>2286</v>
      </c>
      <c r="G1989" t="s">
        <v>2237</v>
      </c>
      <c r="H1989" t="s">
        <v>1436</v>
      </c>
    </row>
    <row r="1990" spans="1:8">
      <c r="A1990" t="s">
        <v>7606</v>
      </c>
      <c r="B1990" t="s">
        <v>7607</v>
      </c>
      <c r="C1990" t="s">
        <v>2250</v>
      </c>
      <c r="D1990" t="s">
        <v>7608</v>
      </c>
      <c r="E1990" t="s">
        <v>2375</v>
      </c>
      <c r="G1990" t="s">
        <v>2237</v>
      </c>
      <c r="H1990" t="s">
        <v>7606</v>
      </c>
    </row>
    <row r="1991" spans="1:8">
      <c r="A1991" t="s">
        <v>1438</v>
      </c>
      <c r="B1991" t="s">
        <v>6820</v>
      </c>
      <c r="C1991" t="s">
        <v>2254</v>
      </c>
      <c r="D1991" t="s">
        <v>6821</v>
      </c>
      <c r="E1991" t="s">
        <v>2407</v>
      </c>
      <c r="G1991" t="s">
        <v>2237</v>
      </c>
      <c r="H1991" t="s">
        <v>1438</v>
      </c>
    </row>
    <row r="1992" spans="1:8">
      <c r="A1992" t="s">
        <v>1439</v>
      </c>
      <c r="B1992" t="s">
        <v>6822</v>
      </c>
      <c r="C1992" t="s">
        <v>2248</v>
      </c>
      <c r="D1992" t="s">
        <v>6823</v>
      </c>
      <c r="E1992" t="s">
        <v>2321</v>
      </c>
      <c r="G1992" t="s">
        <v>2228</v>
      </c>
      <c r="H1992" t="s">
        <v>1439</v>
      </c>
    </row>
    <row r="1993" spans="1:8">
      <c r="A1993" t="s">
        <v>1440</v>
      </c>
      <c r="B1993" t="s">
        <v>6824</v>
      </c>
      <c r="C1993" t="s">
        <v>3153</v>
      </c>
      <c r="D1993" t="s">
        <v>6825</v>
      </c>
      <c r="E1993" t="s">
        <v>2321</v>
      </c>
      <c r="G1993" t="s">
        <v>2228</v>
      </c>
      <c r="H1993" t="s">
        <v>1440</v>
      </c>
    </row>
    <row r="1994" spans="1:8">
      <c r="A1994" t="s">
        <v>1437</v>
      </c>
      <c r="B1994" t="s">
        <v>6826</v>
      </c>
      <c r="C1994" t="s">
        <v>2254</v>
      </c>
      <c r="D1994" t="s">
        <v>6827</v>
      </c>
      <c r="E1994" t="s">
        <v>2254</v>
      </c>
      <c r="G1994" t="s">
        <v>2237</v>
      </c>
      <c r="H1994" t="s">
        <v>1437</v>
      </c>
    </row>
    <row r="1995" spans="1:8">
      <c r="A1995" t="s">
        <v>1442</v>
      </c>
      <c r="B1995" t="s">
        <v>6828</v>
      </c>
      <c r="C1995" t="s">
        <v>3153</v>
      </c>
      <c r="G1995" t="s">
        <v>2237</v>
      </c>
      <c r="H1995" t="s">
        <v>1442</v>
      </c>
    </row>
    <row r="1996" spans="1:8">
      <c r="A1996" t="s">
        <v>1443</v>
      </c>
      <c r="B1996" t="s">
        <v>6829</v>
      </c>
      <c r="C1996" t="s">
        <v>2230</v>
      </c>
      <c r="D1996" t="s">
        <v>6830</v>
      </c>
      <c r="E1996" t="s">
        <v>2230</v>
      </c>
      <c r="G1996" t="s">
        <v>2237</v>
      </c>
      <c r="H1996" t="s">
        <v>1443</v>
      </c>
    </row>
    <row r="1997" spans="1:8">
      <c r="A1997" t="s">
        <v>1444</v>
      </c>
      <c r="B1997" t="s">
        <v>6831</v>
      </c>
      <c r="C1997" t="s">
        <v>2246</v>
      </c>
      <c r="G1997" t="s">
        <v>2237</v>
      </c>
      <c r="H1997" t="s">
        <v>1444</v>
      </c>
    </row>
    <row r="1998" spans="1:8">
      <c r="A1998" t="s">
        <v>1445</v>
      </c>
      <c r="B1998" t="s">
        <v>6832</v>
      </c>
      <c r="C1998" t="s">
        <v>2270</v>
      </c>
      <c r="D1998" t="s">
        <v>6833</v>
      </c>
      <c r="E1998" t="s">
        <v>2270</v>
      </c>
      <c r="G1998" t="s">
        <v>2237</v>
      </c>
      <c r="H1998" t="s">
        <v>1445</v>
      </c>
    </row>
    <row r="1999" spans="1:8">
      <c r="A1999" t="s">
        <v>1446</v>
      </c>
      <c r="B1999" t="s">
        <v>6834</v>
      </c>
      <c r="C1999" t="s">
        <v>2248</v>
      </c>
      <c r="D1999" t="s">
        <v>6835</v>
      </c>
      <c r="E1999" t="s">
        <v>2248</v>
      </c>
      <c r="G1999" t="s">
        <v>2237</v>
      </c>
      <c r="H1999" t="s">
        <v>1446</v>
      </c>
    </row>
    <row r="2000" spans="1:8">
      <c r="A2000" t="s">
        <v>6836</v>
      </c>
      <c r="B2000" t="s">
        <v>6837</v>
      </c>
      <c r="C2000" t="s">
        <v>2230</v>
      </c>
      <c r="D2000" t="s">
        <v>6838</v>
      </c>
      <c r="E2000" t="s">
        <v>2750</v>
      </c>
      <c r="F2000" t="s">
        <v>6839</v>
      </c>
      <c r="G2000" t="s">
        <v>7446</v>
      </c>
      <c r="H2000" t="s">
        <v>6836</v>
      </c>
    </row>
    <row r="2001" spans="1:8">
      <c r="A2001" t="s">
        <v>6840</v>
      </c>
      <c r="B2001" t="s">
        <v>6841</v>
      </c>
      <c r="C2001" t="s">
        <v>2344</v>
      </c>
      <c r="D2001" t="s">
        <v>6842</v>
      </c>
      <c r="E2001" t="s">
        <v>2344</v>
      </c>
      <c r="F2001" t="s">
        <v>6843</v>
      </c>
      <c r="G2001" t="s">
        <v>7446</v>
      </c>
      <c r="H2001" t="s">
        <v>6840</v>
      </c>
    </row>
    <row r="2002" spans="1:8">
      <c r="A2002" t="s">
        <v>6850</v>
      </c>
      <c r="B2002" t="s">
        <v>6851</v>
      </c>
      <c r="C2002" t="s">
        <v>2270</v>
      </c>
      <c r="G2002" t="s">
        <v>2237</v>
      </c>
      <c r="H2002" t="s">
        <v>6850</v>
      </c>
    </row>
    <row r="2003" spans="1:8">
      <c r="A2003" t="s">
        <v>1450</v>
      </c>
      <c r="B2003" t="s">
        <v>6852</v>
      </c>
      <c r="C2003" t="s">
        <v>2254</v>
      </c>
      <c r="D2003" t="s">
        <v>6853</v>
      </c>
      <c r="E2003" t="s">
        <v>2254</v>
      </c>
      <c r="G2003" t="s">
        <v>2228</v>
      </c>
      <c r="H2003" t="s">
        <v>1450</v>
      </c>
    </row>
    <row r="2004" spans="1:8">
      <c r="A2004" t="s">
        <v>6854</v>
      </c>
      <c r="B2004" t="s">
        <v>6855</v>
      </c>
      <c r="C2004" t="s">
        <v>3067</v>
      </c>
      <c r="D2004" t="s">
        <v>6856</v>
      </c>
      <c r="E2004" t="s">
        <v>6857</v>
      </c>
      <c r="G2004" t="s">
        <v>2237</v>
      </c>
      <c r="H2004" t="s">
        <v>6854</v>
      </c>
    </row>
    <row r="2005" spans="1:8">
      <c r="A2005" t="s">
        <v>1794</v>
      </c>
      <c r="B2005" t="s">
        <v>6858</v>
      </c>
      <c r="C2005" t="s">
        <v>2375</v>
      </c>
      <c r="D2005" t="s">
        <v>6859</v>
      </c>
      <c r="E2005" t="s">
        <v>2407</v>
      </c>
      <c r="F2005" t="s">
        <v>6860</v>
      </c>
      <c r="G2005" t="s">
        <v>7446</v>
      </c>
      <c r="H2005" t="s">
        <v>1794</v>
      </c>
    </row>
    <row r="2006" spans="1:8">
      <c r="A2006" t="s">
        <v>6861</v>
      </c>
      <c r="B2006" t="s">
        <v>6862</v>
      </c>
      <c r="C2006" t="s">
        <v>2220</v>
      </c>
      <c r="D2006" t="s">
        <v>6863</v>
      </c>
      <c r="E2006" t="s">
        <v>2286</v>
      </c>
      <c r="G2006" t="s">
        <v>2228</v>
      </c>
      <c r="H2006" t="s">
        <v>6861</v>
      </c>
    </row>
    <row r="2007" spans="1:8">
      <c r="A2007" t="s">
        <v>1451</v>
      </c>
      <c r="B2007" t="s">
        <v>6864</v>
      </c>
      <c r="C2007" t="s">
        <v>2225</v>
      </c>
      <c r="D2007" t="s">
        <v>6865</v>
      </c>
      <c r="E2007" t="s">
        <v>2294</v>
      </c>
      <c r="G2007" t="s">
        <v>2237</v>
      </c>
      <c r="H2007" t="s">
        <v>1451</v>
      </c>
    </row>
    <row r="2008" spans="1:8">
      <c r="A2008" t="s">
        <v>1452</v>
      </c>
      <c r="B2008" t="s">
        <v>6866</v>
      </c>
      <c r="C2008" t="s">
        <v>2454</v>
      </c>
      <c r="D2008" t="s">
        <v>6867</v>
      </c>
      <c r="E2008" t="s">
        <v>3462</v>
      </c>
      <c r="F2008" t="s">
        <v>6868</v>
      </c>
      <c r="G2008" t="s">
        <v>7446</v>
      </c>
      <c r="H2008" t="s">
        <v>1452</v>
      </c>
    </row>
    <row r="2009" spans="1:8">
      <c r="A2009" t="s">
        <v>1455</v>
      </c>
      <c r="B2009" t="s">
        <v>6869</v>
      </c>
      <c r="C2009" t="s">
        <v>4651</v>
      </c>
      <c r="D2009" t="s">
        <v>2388</v>
      </c>
      <c r="E2009" t="s">
        <v>2232</v>
      </c>
      <c r="G2009" t="s">
        <v>2228</v>
      </c>
      <c r="H2009" t="s">
        <v>1455</v>
      </c>
    </row>
    <row r="2010" spans="1:8">
      <c r="A2010" t="s">
        <v>1453</v>
      </c>
      <c r="B2010" t="s">
        <v>6870</v>
      </c>
      <c r="C2010" t="s">
        <v>2454</v>
      </c>
      <c r="D2010" t="s">
        <v>6867</v>
      </c>
      <c r="E2010" t="s">
        <v>3462</v>
      </c>
      <c r="F2010" t="s">
        <v>6868</v>
      </c>
      <c r="G2010" t="s">
        <v>7446</v>
      </c>
      <c r="H2010" t="s">
        <v>1453</v>
      </c>
    </row>
    <row r="2011" spans="1:8">
      <c r="A2011" t="s">
        <v>1456</v>
      </c>
      <c r="B2011" t="s">
        <v>6871</v>
      </c>
      <c r="C2011" t="s">
        <v>2246</v>
      </c>
      <c r="D2011" t="s">
        <v>6872</v>
      </c>
      <c r="E2011" t="s">
        <v>2246</v>
      </c>
      <c r="G2011" t="s">
        <v>2237</v>
      </c>
      <c r="H2011" t="s">
        <v>1456</v>
      </c>
    </row>
    <row r="2012" spans="1:8">
      <c r="A2012" t="s">
        <v>1454</v>
      </c>
      <c r="B2012" t="s">
        <v>6873</v>
      </c>
      <c r="C2012" t="s">
        <v>2250</v>
      </c>
      <c r="D2012" t="s">
        <v>6874</v>
      </c>
      <c r="E2012" t="s">
        <v>2294</v>
      </c>
      <c r="G2012" t="s">
        <v>2237</v>
      </c>
      <c r="H2012" t="s">
        <v>1454</v>
      </c>
    </row>
    <row r="2013" spans="1:8">
      <c r="A2013" t="s">
        <v>1457</v>
      </c>
      <c r="B2013" t="s">
        <v>6875</v>
      </c>
      <c r="C2013" t="s">
        <v>2407</v>
      </c>
      <c r="D2013" t="s">
        <v>6876</v>
      </c>
      <c r="E2013" t="s">
        <v>2294</v>
      </c>
      <c r="G2013" t="s">
        <v>2228</v>
      </c>
      <c r="H2013" t="s">
        <v>1457</v>
      </c>
    </row>
    <row r="2014" spans="1:8">
      <c r="A2014" t="s">
        <v>1458</v>
      </c>
      <c r="B2014" t="s">
        <v>6877</v>
      </c>
      <c r="C2014" t="s">
        <v>3178</v>
      </c>
      <c r="D2014" t="s">
        <v>2802</v>
      </c>
      <c r="E2014" t="s">
        <v>2407</v>
      </c>
      <c r="F2014" t="s">
        <v>6878</v>
      </c>
      <c r="G2014" t="s">
        <v>7446</v>
      </c>
      <c r="H2014" t="s">
        <v>1458</v>
      </c>
    </row>
    <row r="2015" spans="1:8">
      <c r="A2015" t="s">
        <v>6879</v>
      </c>
      <c r="B2015" t="s">
        <v>6880</v>
      </c>
      <c r="C2015" t="s">
        <v>2344</v>
      </c>
      <c r="D2015" t="s">
        <v>2905</v>
      </c>
      <c r="E2015" t="s">
        <v>2321</v>
      </c>
      <c r="F2015" t="s">
        <v>2906</v>
      </c>
      <c r="G2015" t="s">
        <v>7446</v>
      </c>
      <c r="H2015" t="s">
        <v>6879</v>
      </c>
    </row>
    <row r="2016" spans="1:8">
      <c r="A2016" t="s">
        <v>1459</v>
      </c>
      <c r="B2016" t="s">
        <v>6881</v>
      </c>
      <c r="C2016" t="s">
        <v>2230</v>
      </c>
      <c r="D2016" t="s">
        <v>6882</v>
      </c>
      <c r="E2016" t="s">
        <v>2230</v>
      </c>
      <c r="G2016" t="s">
        <v>2228</v>
      </c>
      <c r="H2016" t="s">
        <v>1459</v>
      </c>
    </row>
    <row r="2017" spans="1:8">
      <c r="A2017" t="s">
        <v>6883</v>
      </c>
      <c r="B2017" t="s">
        <v>6884</v>
      </c>
      <c r="C2017" t="s">
        <v>3259</v>
      </c>
      <c r="G2017" t="s">
        <v>2228</v>
      </c>
      <c r="H2017" t="s">
        <v>6883</v>
      </c>
    </row>
    <row r="2018" spans="1:8">
      <c r="A2018" t="s">
        <v>1460</v>
      </c>
      <c r="B2018" t="s">
        <v>6885</v>
      </c>
      <c r="C2018" t="s">
        <v>2230</v>
      </c>
      <c r="D2018" t="s">
        <v>6886</v>
      </c>
      <c r="E2018" t="s">
        <v>2377</v>
      </c>
      <c r="G2018" t="s">
        <v>2237</v>
      </c>
      <c r="H2018" t="s">
        <v>1460</v>
      </c>
    </row>
    <row r="2019" spans="1:8">
      <c r="A2019" t="s">
        <v>6887</v>
      </c>
      <c r="B2019" t="s">
        <v>6888</v>
      </c>
      <c r="C2019" t="s">
        <v>2250</v>
      </c>
      <c r="G2019" t="s">
        <v>2237</v>
      </c>
      <c r="H2019" t="s">
        <v>6887</v>
      </c>
    </row>
    <row r="2020" spans="1:8">
      <c r="A2020" t="s">
        <v>6889</v>
      </c>
      <c r="B2020" t="s">
        <v>6890</v>
      </c>
      <c r="C2020" t="s">
        <v>2246</v>
      </c>
      <c r="G2020" t="s">
        <v>2304</v>
      </c>
      <c r="H2020" t="s">
        <v>6889</v>
      </c>
    </row>
    <row r="2021" spans="1:8">
      <c r="A2021" t="s">
        <v>1461</v>
      </c>
      <c r="B2021" t="s">
        <v>6891</v>
      </c>
      <c r="C2021" t="s">
        <v>2272</v>
      </c>
      <c r="G2021" t="s">
        <v>2237</v>
      </c>
      <c r="H2021" t="s">
        <v>1461</v>
      </c>
    </row>
    <row r="2022" spans="1:8">
      <c r="A2022" t="s">
        <v>1462</v>
      </c>
      <c r="B2022" t="s">
        <v>6892</v>
      </c>
      <c r="C2022" t="s">
        <v>2246</v>
      </c>
      <c r="D2022" t="s">
        <v>6893</v>
      </c>
      <c r="E2022" t="s">
        <v>2227</v>
      </c>
      <c r="G2022" t="s">
        <v>2237</v>
      </c>
      <c r="H2022" t="s">
        <v>1462</v>
      </c>
    </row>
    <row r="2023" spans="1:8">
      <c r="A2023" t="s">
        <v>1463</v>
      </c>
      <c r="B2023" t="s">
        <v>6894</v>
      </c>
      <c r="C2023" t="s">
        <v>2246</v>
      </c>
      <c r="G2023" t="s">
        <v>2237</v>
      </c>
      <c r="H2023" t="s">
        <v>1463</v>
      </c>
    </row>
    <row r="2024" spans="1:8">
      <c r="A2024" t="s">
        <v>1464</v>
      </c>
      <c r="B2024" t="s">
        <v>6895</v>
      </c>
      <c r="C2024" t="s">
        <v>2248</v>
      </c>
      <c r="D2024" t="s">
        <v>6896</v>
      </c>
      <c r="E2024" t="s">
        <v>2250</v>
      </c>
      <c r="G2024" t="s">
        <v>2237</v>
      </c>
      <c r="H2024" t="s">
        <v>1464</v>
      </c>
    </row>
    <row r="2025" spans="1:8">
      <c r="A2025" t="s">
        <v>6897</v>
      </c>
      <c r="B2025" t="s">
        <v>6898</v>
      </c>
      <c r="C2025" t="s">
        <v>2717</v>
      </c>
      <c r="D2025" t="s">
        <v>6899</v>
      </c>
      <c r="E2025" t="s">
        <v>2227</v>
      </c>
      <c r="F2025" t="s">
        <v>6900</v>
      </c>
      <c r="G2025" t="s">
        <v>7446</v>
      </c>
      <c r="H2025" t="s">
        <v>6897</v>
      </c>
    </row>
    <row r="2026" spans="1:8">
      <c r="A2026" t="s">
        <v>1465</v>
      </c>
      <c r="B2026" t="s">
        <v>6901</v>
      </c>
      <c r="C2026" t="s">
        <v>2882</v>
      </c>
      <c r="D2026" t="s">
        <v>6902</v>
      </c>
      <c r="E2026" t="s">
        <v>4410</v>
      </c>
      <c r="F2026" t="s">
        <v>6903</v>
      </c>
      <c r="G2026" t="s">
        <v>7446</v>
      </c>
      <c r="H2026" t="s">
        <v>1465</v>
      </c>
    </row>
    <row r="2027" spans="1:8">
      <c r="A2027" t="s">
        <v>1466</v>
      </c>
      <c r="B2027" t="s">
        <v>6904</v>
      </c>
      <c r="C2027" t="s">
        <v>2242</v>
      </c>
      <c r="G2027" t="s">
        <v>2228</v>
      </c>
      <c r="H2027" t="s">
        <v>1466</v>
      </c>
    </row>
    <row r="2028" spans="1:8">
      <c r="A2028" t="s">
        <v>1467</v>
      </c>
      <c r="B2028" t="s">
        <v>6905</v>
      </c>
      <c r="C2028" t="s">
        <v>2248</v>
      </c>
      <c r="G2028" t="s">
        <v>2237</v>
      </c>
      <c r="H2028" t="s">
        <v>1467</v>
      </c>
    </row>
    <row r="2029" spans="1:8">
      <c r="A2029" t="s">
        <v>6906</v>
      </c>
      <c r="B2029" t="s">
        <v>6907</v>
      </c>
      <c r="C2029" t="s">
        <v>2250</v>
      </c>
      <c r="G2029" t="s">
        <v>2237</v>
      </c>
      <c r="H2029" t="s">
        <v>6906</v>
      </c>
    </row>
    <row r="2030" spans="1:8">
      <c r="A2030" t="s">
        <v>1736</v>
      </c>
      <c r="B2030" t="s">
        <v>6908</v>
      </c>
      <c r="C2030" t="s">
        <v>2225</v>
      </c>
      <c r="D2030" t="s">
        <v>6909</v>
      </c>
      <c r="E2030" t="s">
        <v>2225</v>
      </c>
      <c r="G2030" t="s">
        <v>2237</v>
      </c>
      <c r="H2030" t="s">
        <v>1736</v>
      </c>
    </row>
    <row r="2031" spans="1:8">
      <c r="A2031" t="s">
        <v>6910</v>
      </c>
      <c r="B2031" t="s">
        <v>6911</v>
      </c>
      <c r="C2031" t="s">
        <v>2362</v>
      </c>
      <c r="D2031" t="s">
        <v>6912</v>
      </c>
      <c r="E2031" t="s">
        <v>2362</v>
      </c>
      <c r="G2031" t="s">
        <v>2228</v>
      </c>
      <c r="H2031" t="s">
        <v>6910</v>
      </c>
    </row>
    <row r="2032" spans="1:8">
      <c r="A2032" t="s">
        <v>1468</v>
      </c>
      <c r="B2032" t="s">
        <v>6913</v>
      </c>
      <c r="C2032" t="s">
        <v>6857</v>
      </c>
      <c r="D2032" t="s">
        <v>6914</v>
      </c>
      <c r="E2032" t="s">
        <v>2250</v>
      </c>
      <c r="F2032" t="s">
        <v>6915</v>
      </c>
      <c r="G2032" t="s">
        <v>7446</v>
      </c>
      <c r="H2032" t="s">
        <v>1468</v>
      </c>
    </row>
    <row r="2033" spans="1:8">
      <c r="A2033" t="s">
        <v>1737</v>
      </c>
      <c r="B2033" t="s">
        <v>6916</v>
      </c>
      <c r="C2033" t="s">
        <v>2230</v>
      </c>
      <c r="G2033" t="s">
        <v>2237</v>
      </c>
      <c r="H2033" t="s">
        <v>1737</v>
      </c>
    </row>
    <row r="2034" spans="1:8">
      <c r="A2034" t="s">
        <v>1469</v>
      </c>
      <c r="B2034" t="s">
        <v>6917</v>
      </c>
      <c r="C2034" t="s">
        <v>2244</v>
      </c>
      <c r="G2034" t="s">
        <v>2237</v>
      </c>
      <c r="H2034" t="s">
        <v>1469</v>
      </c>
    </row>
    <row r="2035" spans="1:8">
      <c r="A2035" t="s">
        <v>1470</v>
      </c>
      <c r="B2035" t="s">
        <v>6918</v>
      </c>
      <c r="C2035" t="s">
        <v>2340</v>
      </c>
      <c r="D2035" t="s">
        <v>6919</v>
      </c>
      <c r="E2035" t="s">
        <v>2340</v>
      </c>
      <c r="G2035" t="s">
        <v>2228</v>
      </c>
      <c r="H2035" t="s">
        <v>1470</v>
      </c>
    </row>
    <row r="2036" spans="1:8">
      <c r="A2036" t="s">
        <v>6920</v>
      </c>
      <c r="B2036" t="s">
        <v>6921</v>
      </c>
      <c r="C2036" t="s">
        <v>2242</v>
      </c>
      <c r="G2036" t="s">
        <v>2237</v>
      </c>
      <c r="H2036" t="s">
        <v>6920</v>
      </c>
    </row>
    <row r="2037" spans="1:8">
      <c r="A2037" t="s">
        <v>1471</v>
      </c>
      <c r="B2037" t="s">
        <v>6922</v>
      </c>
      <c r="C2037" t="s">
        <v>2242</v>
      </c>
      <c r="D2037" t="s">
        <v>6923</v>
      </c>
      <c r="E2037" t="s">
        <v>2321</v>
      </c>
      <c r="G2037" t="s">
        <v>2237</v>
      </c>
      <c r="H2037" t="s">
        <v>1471</v>
      </c>
    </row>
    <row r="2038" spans="1:8">
      <c r="A2038" t="s">
        <v>1472</v>
      </c>
      <c r="B2038" t="s">
        <v>6924</v>
      </c>
      <c r="C2038" t="s">
        <v>2382</v>
      </c>
      <c r="D2038" t="s">
        <v>5502</v>
      </c>
      <c r="E2038" t="s">
        <v>2250</v>
      </c>
      <c r="F2038" t="s">
        <v>6925</v>
      </c>
      <c r="G2038" t="s">
        <v>7446</v>
      </c>
      <c r="H2038" t="s">
        <v>1472</v>
      </c>
    </row>
    <row r="2039" spans="1:8">
      <c r="A2039" t="s">
        <v>1473</v>
      </c>
      <c r="B2039" t="s">
        <v>6926</v>
      </c>
      <c r="C2039" t="s">
        <v>2319</v>
      </c>
      <c r="D2039" t="s">
        <v>6927</v>
      </c>
      <c r="E2039" t="s">
        <v>2750</v>
      </c>
      <c r="G2039" t="s">
        <v>2237</v>
      </c>
      <c r="H2039" t="s">
        <v>1473</v>
      </c>
    </row>
    <row r="2040" spans="1:8">
      <c r="A2040" t="s">
        <v>6928</v>
      </c>
      <c r="B2040" t="s">
        <v>6929</v>
      </c>
      <c r="C2040" t="s">
        <v>2248</v>
      </c>
      <c r="G2040" t="s">
        <v>2304</v>
      </c>
      <c r="H2040" t="s">
        <v>6928</v>
      </c>
    </row>
    <row r="2041" spans="1:8">
      <c r="A2041" t="s">
        <v>1796</v>
      </c>
      <c r="B2041" t="s">
        <v>6930</v>
      </c>
      <c r="C2041" t="s">
        <v>2321</v>
      </c>
      <c r="G2041" t="s">
        <v>2237</v>
      </c>
      <c r="H2041" t="s">
        <v>1796</v>
      </c>
    </row>
    <row r="2042" spans="1:8">
      <c r="A2042" t="s">
        <v>1474</v>
      </c>
      <c r="B2042" t="s">
        <v>6931</v>
      </c>
      <c r="C2042" t="s">
        <v>2230</v>
      </c>
      <c r="D2042" t="s">
        <v>6932</v>
      </c>
      <c r="E2042" t="s">
        <v>2230</v>
      </c>
      <c r="G2042" t="s">
        <v>2237</v>
      </c>
      <c r="H2042" t="s">
        <v>1474</v>
      </c>
    </row>
    <row r="2043" spans="1:8">
      <c r="A2043" t="s">
        <v>6933</v>
      </c>
      <c r="B2043" t="s">
        <v>6934</v>
      </c>
      <c r="C2043" t="s">
        <v>4646</v>
      </c>
      <c r="D2043" t="s">
        <v>6935</v>
      </c>
      <c r="E2043" t="s">
        <v>2227</v>
      </c>
      <c r="F2043" t="s">
        <v>6936</v>
      </c>
      <c r="G2043" t="s">
        <v>7446</v>
      </c>
      <c r="H2043" t="s">
        <v>6933</v>
      </c>
    </row>
    <row r="2044" spans="1:8">
      <c r="A2044" t="s">
        <v>1476</v>
      </c>
      <c r="B2044" t="s">
        <v>6939</v>
      </c>
      <c r="C2044" t="s">
        <v>2246</v>
      </c>
      <c r="D2044" t="s">
        <v>6940</v>
      </c>
      <c r="E2044" t="s">
        <v>2246</v>
      </c>
      <c r="G2044" t="s">
        <v>2237</v>
      </c>
      <c r="H2044" t="s">
        <v>1476</v>
      </c>
    </row>
    <row r="2045" spans="1:8">
      <c r="A2045" t="s">
        <v>6941</v>
      </c>
      <c r="B2045" t="s">
        <v>6942</v>
      </c>
      <c r="C2045" t="s">
        <v>2375</v>
      </c>
      <c r="D2045" t="s">
        <v>4209</v>
      </c>
      <c r="E2045" t="s">
        <v>2321</v>
      </c>
      <c r="G2045" t="s">
        <v>2237</v>
      </c>
      <c r="H2045" t="s">
        <v>6941</v>
      </c>
    </row>
    <row r="2046" spans="1:8">
      <c r="A2046" t="s">
        <v>1477</v>
      </c>
      <c r="B2046" t="s">
        <v>6943</v>
      </c>
      <c r="C2046" t="s">
        <v>2246</v>
      </c>
      <c r="D2046" t="s">
        <v>6944</v>
      </c>
      <c r="E2046" t="s">
        <v>3119</v>
      </c>
      <c r="G2046" t="s">
        <v>2237</v>
      </c>
      <c r="H2046" t="s">
        <v>1477</v>
      </c>
    </row>
    <row r="2047" spans="1:8">
      <c r="A2047" t="s">
        <v>1738</v>
      </c>
      <c r="B2047" t="s">
        <v>6945</v>
      </c>
      <c r="C2047" t="s">
        <v>2242</v>
      </c>
      <c r="G2047" t="s">
        <v>2237</v>
      </c>
      <c r="H2047" t="s">
        <v>1738</v>
      </c>
    </row>
    <row r="2048" spans="1:8">
      <c r="A2048" t="s">
        <v>1739</v>
      </c>
      <c r="B2048" t="s">
        <v>6946</v>
      </c>
      <c r="C2048" t="s">
        <v>2559</v>
      </c>
      <c r="G2048" t="s">
        <v>2237</v>
      </c>
      <c r="H2048" t="s">
        <v>1739</v>
      </c>
    </row>
    <row r="2049" spans="1:8">
      <c r="A2049" t="s">
        <v>6947</v>
      </c>
      <c r="B2049" t="s">
        <v>6948</v>
      </c>
      <c r="C2049" t="s">
        <v>2230</v>
      </c>
      <c r="G2049" t="s">
        <v>2228</v>
      </c>
      <c r="H2049" t="s">
        <v>6947</v>
      </c>
    </row>
    <row r="2050" spans="1:8">
      <c r="A2050" t="s">
        <v>7743</v>
      </c>
      <c r="B2050" t="s">
        <v>7744</v>
      </c>
      <c r="C2050" t="s">
        <v>2377</v>
      </c>
      <c r="D2050" t="s">
        <v>7745</v>
      </c>
      <c r="E2050" t="s">
        <v>2227</v>
      </c>
      <c r="F2050" t="s">
        <v>2726</v>
      </c>
      <c r="G2050" t="s">
        <v>7446</v>
      </c>
      <c r="H2050" t="s">
        <v>7743</v>
      </c>
    </row>
    <row r="2051" spans="1:8">
      <c r="A2051" t="s">
        <v>1478</v>
      </c>
      <c r="B2051" t="s">
        <v>6949</v>
      </c>
      <c r="C2051" t="s">
        <v>2248</v>
      </c>
      <c r="D2051" t="s">
        <v>6950</v>
      </c>
      <c r="E2051" t="s">
        <v>2700</v>
      </c>
      <c r="F2051" t="s">
        <v>6951</v>
      </c>
      <c r="G2051" t="s">
        <v>7446</v>
      </c>
      <c r="H2051" t="s">
        <v>1478</v>
      </c>
    </row>
    <row r="2052" spans="1:8">
      <c r="A2052" t="s">
        <v>1740</v>
      </c>
      <c r="B2052" t="s">
        <v>6952</v>
      </c>
      <c r="C2052" t="s">
        <v>2230</v>
      </c>
      <c r="G2052" t="s">
        <v>2237</v>
      </c>
      <c r="H2052" t="s">
        <v>1740</v>
      </c>
    </row>
    <row r="2053" spans="1:8">
      <c r="A2053" t="s">
        <v>1480</v>
      </c>
      <c r="B2053" t="s">
        <v>6953</v>
      </c>
      <c r="C2053" t="s">
        <v>2230</v>
      </c>
      <c r="G2053" t="s">
        <v>2237</v>
      </c>
      <c r="H2053" t="s">
        <v>1480</v>
      </c>
    </row>
    <row r="2054" spans="1:8">
      <c r="A2054" t="s">
        <v>1481</v>
      </c>
      <c r="B2054" t="s">
        <v>6954</v>
      </c>
      <c r="C2054" t="s">
        <v>2230</v>
      </c>
      <c r="D2054" t="s">
        <v>6955</v>
      </c>
      <c r="E2054" t="s">
        <v>3996</v>
      </c>
      <c r="G2054" t="s">
        <v>2237</v>
      </c>
      <c r="H2054" t="s">
        <v>1481</v>
      </c>
    </row>
    <row r="2055" spans="1:8">
      <c r="A2055" t="s">
        <v>6956</v>
      </c>
      <c r="B2055" t="s">
        <v>6957</v>
      </c>
      <c r="C2055" t="s">
        <v>2230</v>
      </c>
      <c r="D2055" t="s">
        <v>6958</v>
      </c>
      <c r="E2055" t="s">
        <v>3955</v>
      </c>
      <c r="G2055" t="s">
        <v>2237</v>
      </c>
      <c r="H2055" t="s">
        <v>6956</v>
      </c>
    </row>
    <row r="2056" spans="1:8">
      <c r="A2056" t="s">
        <v>1482</v>
      </c>
      <c r="B2056" t="s">
        <v>6959</v>
      </c>
      <c r="C2056" t="s">
        <v>2679</v>
      </c>
      <c r="D2056" t="s">
        <v>6960</v>
      </c>
      <c r="E2056" t="s">
        <v>2382</v>
      </c>
      <c r="F2056" t="s">
        <v>6961</v>
      </c>
      <c r="G2056" t="s">
        <v>7446</v>
      </c>
      <c r="H2056" t="s">
        <v>1482</v>
      </c>
    </row>
    <row r="2057" spans="1:8">
      <c r="A2057" t="s">
        <v>1483</v>
      </c>
      <c r="B2057" t="s">
        <v>6962</v>
      </c>
      <c r="C2057" t="s">
        <v>2242</v>
      </c>
      <c r="D2057" t="s">
        <v>6963</v>
      </c>
      <c r="E2057" t="s">
        <v>2321</v>
      </c>
      <c r="G2057" t="s">
        <v>2237</v>
      </c>
      <c r="H2057" t="s">
        <v>1483</v>
      </c>
    </row>
    <row r="2058" spans="1:8">
      <c r="A2058" t="s">
        <v>1484</v>
      </c>
      <c r="B2058" t="s">
        <v>6964</v>
      </c>
      <c r="C2058" t="s">
        <v>2270</v>
      </c>
      <c r="D2058" t="s">
        <v>6965</v>
      </c>
      <c r="E2058" t="s">
        <v>2375</v>
      </c>
      <c r="F2058" t="s">
        <v>6966</v>
      </c>
      <c r="G2058" t="s">
        <v>7446</v>
      </c>
      <c r="H2058" t="s">
        <v>1484</v>
      </c>
    </row>
    <row r="2059" spans="1:8">
      <c r="A2059" t="s">
        <v>6967</v>
      </c>
      <c r="B2059" t="s">
        <v>6968</v>
      </c>
      <c r="C2059" t="s">
        <v>6969</v>
      </c>
      <c r="D2059" t="s">
        <v>6970</v>
      </c>
      <c r="E2059" t="s">
        <v>3646</v>
      </c>
      <c r="F2059" t="s">
        <v>6971</v>
      </c>
      <c r="G2059" t="s">
        <v>7446</v>
      </c>
      <c r="H2059" t="s">
        <v>6967</v>
      </c>
    </row>
    <row r="2060" spans="1:8">
      <c r="A2060" t="s">
        <v>1485</v>
      </c>
      <c r="B2060" t="s">
        <v>6972</v>
      </c>
      <c r="C2060" t="s">
        <v>2340</v>
      </c>
      <c r="D2060" t="s">
        <v>6973</v>
      </c>
      <c r="E2060" t="s">
        <v>2246</v>
      </c>
      <c r="G2060" t="s">
        <v>2237</v>
      </c>
      <c r="H2060" t="s">
        <v>1485</v>
      </c>
    </row>
    <row r="2061" spans="1:8">
      <c r="A2061" t="s">
        <v>1486</v>
      </c>
      <c r="B2061" t="s">
        <v>6974</v>
      </c>
      <c r="C2061" t="s">
        <v>6975</v>
      </c>
      <c r="D2061" t="s">
        <v>6573</v>
      </c>
      <c r="E2061" t="s">
        <v>2230</v>
      </c>
      <c r="F2061" t="s">
        <v>2358</v>
      </c>
      <c r="G2061" t="s">
        <v>7446</v>
      </c>
      <c r="H2061" t="s">
        <v>1486</v>
      </c>
    </row>
    <row r="2062" spans="1:8">
      <c r="A2062" t="s">
        <v>1487</v>
      </c>
      <c r="B2062" t="s">
        <v>6976</v>
      </c>
      <c r="C2062" t="s">
        <v>2242</v>
      </c>
      <c r="D2062" t="s">
        <v>6977</v>
      </c>
      <c r="E2062" t="s">
        <v>2227</v>
      </c>
      <c r="G2062" t="s">
        <v>2237</v>
      </c>
      <c r="H2062" t="s">
        <v>1487</v>
      </c>
    </row>
    <row r="2063" spans="1:8">
      <c r="A2063" t="s">
        <v>1491</v>
      </c>
      <c r="B2063" t="s">
        <v>6980</v>
      </c>
      <c r="C2063" t="s">
        <v>2266</v>
      </c>
      <c r="D2063" t="s">
        <v>5482</v>
      </c>
      <c r="E2063" t="s">
        <v>2377</v>
      </c>
      <c r="F2063" t="s">
        <v>5483</v>
      </c>
      <c r="G2063" t="s">
        <v>7446</v>
      </c>
      <c r="H2063" t="s">
        <v>1491</v>
      </c>
    </row>
    <row r="2064" spans="1:8">
      <c r="A2064" t="s">
        <v>1492</v>
      </c>
      <c r="B2064" t="s">
        <v>6984</v>
      </c>
      <c r="C2064" t="s">
        <v>2242</v>
      </c>
      <c r="D2064" t="s">
        <v>6985</v>
      </c>
      <c r="E2064" t="s">
        <v>2227</v>
      </c>
      <c r="G2064" t="s">
        <v>2237</v>
      </c>
      <c r="H2064" t="s">
        <v>1492</v>
      </c>
    </row>
    <row r="2065" spans="1:8">
      <c r="A2065" t="s">
        <v>6986</v>
      </c>
      <c r="B2065" t="s">
        <v>6987</v>
      </c>
      <c r="C2065" t="s">
        <v>2324</v>
      </c>
      <c r="D2065" t="s">
        <v>6988</v>
      </c>
      <c r="E2065" t="s">
        <v>2324</v>
      </c>
      <c r="G2065" t="s">
        <v>2228</v>
      </c>
      <c r="H2065" t="s">
        <v>6986</v>
      </c>
    </row>
    <row r="2066" spans="1:8">
      <c r="A2066" t="s">
        <v>1741</v>
      </c>
      <c r="B2066" t="s">
        <v>6989</v>
      </c>
      <c r="C2066" t="s">
        <v>2377</v>
      </c>
      <c r="G2066" t="s">
        <v>2237</v>
      </c>
      <c r="H2066" t="s">
        <v>1741</v>
      </c>
    </row>
    <row r="2067" spans="1:8">
      <c r="A2067" t="s">
        <v>1493</v>
      </c>
      <c r="B2067" t="s">
        <v>6990</v>
      </c>
      <c r="C2067" t="s">
        <v>2242</v>
      </c>
      <c r="D2067" t="s">
        <v>6991</v>
      </c>
      <c r="E2067" t="s">
        <v>2250</v>
      </c>
      <c r="G2067" t="s">
        <v>2237</v>
      </c>
      <c r="H2067" t="s">
        <v>1493</v>
      </c>
    </row>
    <row r="2068" spans="1:8">
      <c r="A2068" t="s">
        <v>1797</v>
      </c>
      <c r="B2068" t="s">
        <v>6992</v>
      </c>
      <c r="C2068" t="s">
        <v>2248</v>
      </c>
      <c r="D2068" t="s">
        <v>6993</v>
      </c>
      <c r="E2068" t="s">
        <v>2344</v>
      </c>
      <c r="F2068" t="s">
        <v>6994</v>
      </c>
      <c r="G2068" t="s">
        <v>7446</v>
      </c>
      <c r="H2068" t="s">
        <v>1797</v>
      </c>
    </row>
    <row r="2069" spans="1:8">
      <c r="A2069" t="s">
        <v>1798</v>
      </c>
      <c r="B2069" t="s">
        <v>6995</v>
      </c>
      <c r="C2069" t="s">
        <v>2242</v>
      </c>
      <c r="D2069" t="s">
        <v>3179</v>
      </c>
      <c r="E2069" t="s">
        <v>2232</v>
      </c>
      <c r="F2069" t="s">
        <v>3180</v>
      </c>
      <c r="G2069" t="s">
        <v>2223</v>
      </c>
      <c r="H2069" t="s">
        <v>1798</v>
      </c>
    </row>
    <row r="2070" spans="1:8">
      <c r="A2070" t="s">
        <v>1494</v>
      </c>
      <c r="B2070" t="s">
        <v>6996</v>
      </c>
      <c r="C2070" t="s">
        <v>2340</v>
      </c>
      <c r="D2070" t="s">
        <v>6997</v>
      </c>
      <c r="E2070" t="s">
        <v>2321</v>
      </c>
      <c r="G2070" t="s">
        <v>2237</v>
      </c>
      <c r="H2070" t="s">
        <v>1494</v>
      </c>
    </row>
    <row r="2071" spans="1:8">
      <c r="A2071" t="s">
        <v>1495</v>
      </c>
      <c r="B2071" t="s">
        <v>6998</v>
      </c>
      <c r="C2071" t="s">
        <v>6999</v>
      </c>
      <c r="G2071" t="s">
        <v>2228</v>
      </c>
      <c r="H2071" t="s">
        <v>1495</v>
      </c>
    </row>
    <row r="2072" spans="1:8">
      <c r="A2072" t="s">
        <v>7000</v>
      </c>
      <c r="B2072" t="s">
        <v>7001</v>
      </c>
      <c r="C2072" t="s">
        <v>2242</v>
      </c>
      <c r="D2072" t="s">
        <v>7002</v>
      </c>
      <c r="E2072" t="s">
        <v>2227</v>
      </c>
      <c r="G2072" t="s">
        <v>2237</v>
      </c>
      <c r="H2072" t="s">
        <v>7000</v>
      </c>
    </row>
    <row r="2073" spans="1:8">
      <c r="A2073" t="s">
        <v>1799</v>
      </c>
      <c r="B2073" t="s">
        <v>7003</v>
      </c>
      <c r="C2073" t="s">
        <v>2230</v>
      </c>
      <c r="G2073" t="s">
        <v>2228</v>
      </c>
      <c r="H2073" t="s">
        <v>1799</v>
      </c>
    </row>
    <row r="2074" spans="1:8">
      <c r="A2074" t="s">
        <v>1973</v>
      </c>
      <c r="B2074" t="s">
        <v>7609</v>
      </c>
      <c r="C2074" t="s">
        <v>3646</v>
      </c>
      <c r="D2074" t="s">
        <v>7610</v>
      </c>
      <c r="E2074" t="s">
        <v>3646</v>
      </c>
      <c r="G2074" t="s">
        <v>2228</v>
      </c>
      <c r="H2074" t="s">
        <v>1973</v>
      </c>
    </row>
    <row r="2075" spans="1:8">
      <c r="A2075" t="s">
        <v>7004</v>
      </c>
      <c r="B2075" t="s">
        <v>7005</v>
      </c>
      <c r="C2075" t="s">
        <v>2254</v>
      </c>
      <c r="D2075" t="s">
        <v>7006</v>
      </c>
      <c r="E2075" t="s">
        <v>2700</v>
      </c>
      <c r="G2075" t="s">
        <v>2237</v>
      </c>
      <c r="H2075" t="s">
        <v>7004</v>
      </c>
    </row>
    <row r="2076" spans="1:8">
      <c r="A2076" t="s">
        <v>1742</v>
      </c>
      <c r="B2076" t="s">
        <v>7007</v>
      </c>
      <c r="C2076" t="s">
        <v>2250</v>
      </c>
      <c r="G2076" t="s">
        <v>2228</v>
      </c>
      <c r="H2076" t="s">
        <v>1742</v>
      </c>
    </row>
    <row r="2077" spans="1:8">
      <c r="A2077" t="s">
        <v>1496</v>
      </c>
      <c r="B2077" t="s">
        <v>7008</v>
      </c>
      <c r="C2077" t="s">
        <v>2250</v>
      </c>
      <c r="G2077" t="s">
        <v>2237</v>
      </c>
      <c r="H2077" t="s">
        <v>1496</v>
      </c>
    </row>
    <row r="2078" spans="1:8">
      <c r="A2078" t="s">
        <v>1497</v>
      </c>
      <c r="B2078" t="s">
        <v>7009</v>
      </c>
      <c r="C2078" t="s">
        <v>4097</v>
      </c>
      <c r="D2078" t="s">
        <v>7010</v>
      </c>
      <c r="E2078" t="s">
        <v>4097</v>
      </c>
      <c r="G2078" t="s">
        <v>2237</v>
      </c>
      <c r="H2078" t="s">
        <v>1497</v>
      </c>
    </row>
    <row r="2079" spans="1:8">
      <c r="A2079" t="s">
        <v>1498</v>
      </c>
      <c r="B2079" t="s">
        <v>7011</v>
      </c>
      <c r="C2079" t="s">
        <v>2230</v>
      </c>
      <c r="G2079" t="s">
        <v>2228</v>
      </c>
      <c r="H2079" t="s">
        <v>1498</v>
      </c>
    </row>
    <row r="2080" spans="1:8">
      <c r="A2080" t="s">
        <v>1499</v>
      </c>
      <c r="B2080" t="s">
        <v>7012</v>
      </c>
      <c r="C2080" t="s">
        <v>2675</v>
      </c>
      <c r="G2080" t="s">
        <v>2228</v>
      </c>
      <c r="H2080" t="s">
        <v>1499</v>
      </c>
    </row>
    <row r="2081" spans="1:8">
      <c r="A2081" t="s">
        <v>7013</v>
      </c>
      <c r="B2081" t="s">
        <v>7014</v>
      </c>
      <c r="C2081" t="s">
        <v>2230</v>
      </c>
      <c r="G2081" t="s">
        <v>2228</v>
      </c>
      <c r="H2081" t="s">
        <v>7013</v>
      </c>
    </row>
    <row r="2082" spans="1:8">
      <c r="A2082" t="s">
        <v>1500</v>
      </c>
      <c r="B2082" t="s">
        <v>7015</v>
      </c>
      <c r="C2082" t="s">
        <v>2230</v>
      </c>
      <c r="D2082" t="s">
        <v>7016</v>
      </c>
      <c r="E2082" t="s">
        <v>2230</v>
      </c>
      <c r="G2082" t="s">
        <v>2228</v>
      </c>
      <c r="H2082" t="s">
        <v>1500</v>
      </c>
    </row>
    <row r="2083" spans="1:8">
      <c r="A2083" t="s">
        <v>1743</v>
      </c>
      <c r="B2083" t="s">
        <v>7017</v>
      </c>
      <c r="C2083" t="s">
        <v>2242</v>
      </c>
      <c r="D2083" t="s">
        <v>7018</v>
      </c>
      <c r="E2083" t="s">
        <v>2242</v>
      </c>
      <c r="G2083" t="s">
        <v>2228</v>
      </c>
      <c r="H2083" t="s">
        <v>1743</v>
      </c>
    </row>
    <row r="2084" spans="1:8">
      <c r="A2084" t="s">
        <v>1502</v>
      </c>
      <c r="B2084" t="s">
        <v>7019</v>
      </c>
      <c r="C2084" t="s">
        <v>2242</v>
      </c>
      <c r="G2084" t="s">
        <v>7473</v>
      </c>
      <c r="H2084" t="s">
        <v>1502</v>
      </c>
    </row>
    <row r="2085" spans="1:8">
      <c r="A2085" t="s">
        <v>1503</v>
      </c>
      <c r="B2085" t="s">
        <v>7020</v>
      </c>
      <c r="C2085" t="s">
        <v>2242</v>
      </c>
      <c r="D2085" t="s">
        <v>7021</v>
      </c>
      <c r="E2085" t="s">
        <v>7022</v>
      </c>
      <c r="G2085" t="s">
        <v>2237</v>
      </c>
      <c r="H2085" t="s">
        <v>1503</v>
      </c>
    </row>
    <row r="2086" spans="1:8">
      <c r="A2086" t="s">
        <v>7611</v>
      </c>
      <c r="B2086" t="s">
        <v>7612</v>
      </c>
      <c r="C2086" t="s">
        <v>2377</v>
      </c>
      <c r="D2086" t="s">
        <v>4201</v>
      </c>
      <c r="E2086" t="s">
        <v>2244</v>
      </c>
      <c r="F2086" t="s">
        <v>4202</v>
      </c>
      <c r="G2086" t="s">
        <v>7446</v>
      </c>
      <c r="H2086" t="s">
        <v>7611</v>
      </c>
    </row>
    <row r="2087" spans="1:8">
      <c r="A2087" t="s">
        <v>7023</v>
      </c>
      <c r="B2087" t="s">
        <v>7024</v>
      </c>
      <c r="C2087" t="s">
        <v>2250</v>
      </c>
      <c r="G2087" t="s">
        <v>2304</v>
      </c>
      <c r="H2087" t="s">
        <v>7023</v>
      </c>
    </row>
    <row r="2088" spans="1:8">
      <c r="A2088" t="s">
        <v>1504</v>
      </c>
      <c r="B2088" t="s">
        <v>7025</v>
      </c>
      <c r="C2088" t="s">
        <v>2250</v>
      </c>
      <c r="G2088" t="s">
        <v>2228</v>
      </c>
      <c r="H2088" t="s">
        <v>1504</v>
      </c>
    </row>
    <row r="2089" spans="1:8">
      <c r="A2089" t="s">
        <v>7026</v>
      </c>
      <c r="B2089" t="s">
        <v>7027</v>
      </c>
      <c r="C2089" t="s">
        <v>2321</v>
      </c>
      <c r="D2089" t="s">
        <v>7028</v>
      </c>
      <c r="E2089" t="s">
        <v>2244</v>
      </c>
      <c r="G2089" t="s">
        <v>2237</v>
      </c>
      <c r="H2089" t="s">
        <v>7026</v>
      </c>
    </row>
    <row r="2090" spans="1:8">
      <c r="A2090" t="s">
        <v>1505</v>
      </c>
      <c r="B2090" t="s">
        <v>7029</v>
      </c>
      <c r="C2090" t="s">
        <v>2559</v>
      </c>
      <c r="G2090" t="s">
        <v>2237</v>
      </c>
      <c r="H2090" t="s">
        <v>1505</v>
      </c>
    </row>
    <row r="2091" spans="1:8">
      <c r="A2091" t="s">
        <v>1506</v>
      </c>
      <c r="B2091" t="s">
        <v>7030</v>
      </c>
      <c r="C2091" t="s">
        <v>2768</v>
      </c>
      <c r="D2091" t="s">
        <v>7031</v>
      </c>
      <c r="E2091" t="s">
        <v>2768</v>
      </c>
      <c r="G2091" t="s">
        <v>2237</v>
      </c>
      <c r="H2091" t="s">
        <v>1506</v>
      </c>
    </row>
    <row r="2092" spans="1:8">
      <c r="A2092" t="s">
        <v>7032</v>
      </c>
      <c r="B2092" t="s">
        <v>7033</v>
      </c>
      <c r="C2092" t="s">
        <v>2321</v>
      </c>
      <c r="G2092" t="s">
        <v>2237</v>
      </c>
      <c r="H2092" t="s">
        <v>7032</v>
      </c>
    </row>
    <row r="2093" spans="1:8">
      <c r="A2093" t="s">
        <v>1507</v>
      </c>
      <c r="B2093" t="s">
        <v>7034</v>
      </c>
      <c r="C2093" t="s">
        <v>2242</v>
      </c>
      <c r="D2093" t="s">
        <v>7035</v>
      </c>
      <c r="E2093" t="s">
        <v>2232</v>
      </c>
      <c r="G2093" t="s">
        <v>2237</v>
      </c>
      <c r="H2093" t="s">
        <v>1507</v>
      </c>
    </row>
    <row r="2094" spans="1:8">
      <c r="A2094" t="s">
        <v>1509</v>
      </c>
      <c r="B2094" t="s">
        <v>7038</v>
      </c>
      <c r="C2094" t="s">
        <v>2230</v>
      </c>
      <c r="D2094" t="s">
        <v>7039</v>
      </c>
      <c r="E2094" t="s">
        <v>2230</v>
      </c>
      <c r="F2094" t="s">
        <v>7040</v>
      </c>
      <c r="G2094" t="s">
        <v>7446</v>
      </c>
      <c r="H2094" t="s">
        <v>1509</v>
      </c>
    </row>
    <row r="2095" spans="1:8">
      <c r="A2095" t="s">
        <v>1511</v>
      </c>
      <c r="B2095" t="s">
        <v>7044</v>
      </c>
      <c r="C2095" t="s">
        <v>2272</v>
      </c>
      <c r="D2095" t="s">
        <v>7045</v>
      </c>
      <c r="E2095" t="s">
        <v>2272</v>
      </c>
      <c r="G2095" t="s">
        <v>2237</v>
      </c>
      <c r="H2095" t="s">
        <v>1511</v>
      </c>
    </row>
    <row r="2096" spans="1:8">
      <c r="A2096" t="s">
        <v>1512</v>
      </c>
      <c r="B2096" t="s">
        <v>7046</v>
      </c>
      <c r="C2096" t="s">
        <v>2248</v>
      </c>
      <c r="G2096" t="s">
        <v>2237</v>
      </c>
      <c r="H2096" t="s">
        <v>1512</v>
      </c>
    </row>
    <row r="2097" spans="1:8">
      <c r="A2097" t="s">
        <v>1513</v>
      </c>
      <c r="B2097" t="s">
        <v>7047</v>
      </c>
      <c r="C2097" t="s">
        <v>2230</v>
      </c>
      <c r="G2097" t="s">
        <v>2237</v>
      </c>
      <c r="H2097" t="s">
        <v>1513</v>
      </c>
    </row>
    <row r="2098" spans="1:8">
      <c r="A2098" t="s">
        <v>1514</v>
      </c>
      <c r="B2098" t="s">
        <v>7048</v>
      </c>
      <c r="C2098" t="s">
        <v>2375</v>
      </c>
      <c r="D2098" t="s">
        <v>7049</v>
      </c>
      <c r="E2098" t="s">
        <v>2375</v>
      </c>
      <c r="G2098" t="s">
        <v>2237</v>
      </c>
      <c r="H2098" t="s">
        <v>1514</v>
      </c>
    </row>
    <row r="2099" spans="1:8">
      <c r="A2099" t="s">
        <v>7050</v>
      </c>
      <c r="B2099" t="s">
        <v>7051</v>
      </c>
      <c r="C2099" t="s">
        <v>2230</v>
      </c>
      <c r="D2099" t="s">
        <v>7052</v>
      </c>
      <c r="E2099" t="s">
        <v>2232</v>
      </c>
      <c r="G2099" t="s">
        <v>2228</v>
      </c>
      <c r="H2099" t="s">
        <v>7050</v>
      </c>
    </row>
    <row r="2100" spans="1:8">
      <c r="A2100" t="s">
        <v>1515</v>
      </c>
      <c r="B2100" t="s">
        <v>7053</v>
      </c>
      <c r="C2100" t="s">
        <v>5661</v>
      </c>
      <c r="D2100" t="s">
        <v>7054</v>
      </c>
      <c r="E2100" t="s">
        <v>5661</v>
      </c>
      <c r="F2100" t="s">
        <v>7055</v>
      </c>
      <c r="G2100" t="s">
        <v>7446</v>
      </c>
      <c r="H2100" t="s">
        <v>1515</v>
      </c>
    </row>
    <row r="2101" spans="1:8">
      <c r="A2101" t="s">
        <v>7056</v>
      </c>
      <c r="B2101" t="s">
        <v>7057</v>
      </c>
      <c r="C2101" t="s">
        <v>2230</v>
      </c>
      <c r="D2101" t="s">
        <v>7058</v>
      </c>
      <c r="E2101" t="s">
        <v>2407</v>
      </c>
      <c r="G2101" t="s">
        <v>2237</v>
      </c>
      <c r="H2101" t="s">
        <v>7056</v>
      </c>
    </row>
    <row r="2102" spans="1:8">
      <c r="A2102" t="s">
        <v>1516</v>
      </c>
      <c r="B2102" t="s">
        <v>7059</v>
      </c>
      <c r="C2102" t="s">
        <v>2340</v>
      </c>
      <c r="D2102" t="s">
        <v>7060</v>
      </c>
      <c r="E2102" t="s">
        <v>2340</v>
      </c>
      <c r="G2102" t="s">
        <v>2237</v>
      </c>
      <c r="H2102" t="s">
        <v>1516</v>
      </c>
    </row>
    <row r="2103" spans="1:8">
      <c r="A2103" t="s">
        <v>1993</v>
      </c>
      <c r="B2103" t="s">
        <v>7746</v>
      </c>
      <c r="C2103" t="s">
        <v>2413</v>
      </c>
      <c r="D2103" t="s">
        <v>7747</v>
      </c>
      <c r="E2103" t="s">
        <v>2294</v>
      </c>
      <c r="G2103" t="s">
        <v>2228</v>
      </c>
      <c r="H2103" t="s">
        <v>1993</v>
      </c>
    </row>
    <row r="2104" spans="1:8">
      <c r="A2104" t="s">
        <v>7613</v>
      </c>
      <c r="B2104" t="s">
        <v>7614</v>
      </c>
      <c r="C2104" t="s">
        <v>2246</v>
      </c>
      <c r="D2104" t="s">
        <v>7615</v>
      </c>
      <c r="E2104" t="s">
        <v>2232</v>
      </c>
      <c r="F2104" t="s">
        <v>2661</v>
      </c>
      <c r="G2104" t="s">
        <v>7446</v>
      </c>
      <c r="H2104" t="s">
        <v>7613</v>
      </c>
    </row>
    <row r="2105" spans="1:8">
      <c r="A2105" t="s">
        <v>1518</v>
      </c>
      <c r="B2105" t="s">
        <v>7064</v>
      </c>
      <c r="C2105" t="s">
        <v>2248</v>
      </c>
      <c r="D2105" t="s">
        <v>7065</v>
      </c>
      <c r="E2105" t="s">
        <v>2248</v>
      </c>
      <c r="G2105" t="s">
        <v>2237</v>
      </c>
      <c r="H2105" t="s">
        <v>1518</v>
      </c>
    </row>
    <row r="2106" spans="1:8">
      <c r="A2106" t="s">
        <v>1519</v>
      </c>
      <c r="B2106" t="s">
        <v>7066</v>
      </c>
      <c r="C2106" t="s">
        <v>2230</v>
      </c>
      <c r="D2106" t="s">
        <v>7067</v>
      </c>
      <c r="E2106" t="s">
        <v>2227</v>
      </c>
      <c r="G2106" t="s">
        <v>2237</v>
      </c>
      <c r="H2106" t="s">
        <v>1519</v>
      </c>
    </row>
    <row r="2107" spans="1:8">
      <c r="A2107" t="s">
        <v>7068</v>
      </c>
      <c r="B2107" t="s">
        <v>7069</v>
      </c>
      <c r="C2107" t="s">
        <v>2225</v>
      </c>
      <c r="D2107" t="s">
        <v>7070</v>
      </c>
      <c r="E2107" t="s">
        <v>2227</v>
      </c>
      <c r="G2107" t="s">
        <v>2237</v>
      </c>
      <c r="H2107" t="s">
        <v>7068</v>
      </c>
    </row>
    <row r="2108" spans="1:8">
      <c r="A2108" t="s">
        <v>7071</v>
      </c>
      <c r="B2108" t="s">
        <v>7072</v>
      </c>
      <c r="C2108" t="s">
        <v>3119</v>
      </c>
      <c r="D2108" t="s">
        <v>7073</v>
      </c>
      <c r="E2108" t="s">
        <v>3119</v>
      </c>
      <c r="G2108" t="s">
        <v>2228</v>
      </c>
      <c r="H2108" t="s">
        <v>7071</v>
      </c>
    </row>
    <row r="2109" spans="1:8">
      <c r="A2109" t="s">
        <v>1520</v>
      </c>
      <c r="B2109" t="s">
        <v>7074</v>
      </c>
      <c r="C2109" t="s">
        <v>2375</v>
      </c>
      <c r="D2109" t="s">
        <v>7075</v>
      </c>
      <c r="E2109" t="s">
        <v>2559</v>
      </c>
      <c r="G2109" t="s">
        <v>2237</v>
      </c>
      <c r="H2109" t="s">
        <v>1520</v>
      </c>
    </row>
    <row r="2110" spans="1:8">
      <c r="A2110" t="s">
        <v>7076</v>
      </c>
      <c r="B2110" t="s">
        <v>7077</v>
      </c>
      <c r="C2110" t="s">
        <v>2246</v>
      </c>
      <c r="D2110" t="s">
        <v>7078</v>
      </c>
      <c r="E2110" t="s">
        <v>2319</v>
      </c>
      <c r="G2110" t="s">
        <v>2304</v>
      </c>
      <c r="H2110" t="s">
        <v>7076</v>
      </c>
    </row>
    <row r="2111" spans="1:8">
      <c r="A2111" t="s">
        <v>1521</v>
      </c>
      <c r="B2111" t="s">
        <v>7079</v>
      </c>
      <c r="C2111" t="s">
        <v>2645</v>
      </c>
      <c r="D2111" t="s">
        <v>4005</v>
      </c>
      <c r="E2111" t="s">
        <v>2321</v>
      </c>
      <c r="F2111" t="s">
        <v>4006</v>
      </c>
      <c r="G2111" t="s">
        <v>7446</v>
      </c>
      <c r="H2111" t="s">
        <v>1521</v>
      </c>
    </row>
    <row r="2112" spans="1:8">
      <c r="A2112" t="s">
        <v>1523</v>
      </c>
      <c r="B2112" t="s">
        <v>7082</v>
      </c>
      <c r="C2112" t="s">
        <v>2700</v>
      </c>
      <c r="D2112" t="s">
        <v>7083</v>
      </c>
      <c r="E2112" t="s">
        <v>2244</v>
      </c>
      <c r="G2112" t="s">
        <v>2237</v>
      </c>
      <c r="H2112" t="s">
        <v>1523</v>
      </c>
    </row>
    <row r="2113" spans="1:8">
      <c r="A2113" t="s">
        <v>7084</v>
      </c>
      <c r="B2113" t="s">
        <v>7085</v>
      </c>
      <c r="C2113" t="s">
        <v>3153</v>
      </c>
      <c r="D2113" t="s">
        <v>7086</v>
      </c>
      <c r="E2113" t="s">
        <v>3133</v>
      </c>
      <c r="G2113" t="s">
        <v>2228</v>
      </c>
      <c r="H2113" t="s">
        <v>7084</v>
      </c>
    </row>
    <row r="2114" spans="1:8">
      <c r="A2114" t="s">
        <v>1524</v>
      </c>
      <c r="B2114" t="s">
        <v>7091</v>
      </c>
      <c r="C2114" t="s">
        <v>4097</v>
      </c>
      <c r="D2114" t="s">
        <v>7092</v>
      </c>
      <c r="E2114" t="s">
        <v>2469</v>
      </c>
      <c r="G2114" t="s">
        <v>2228</v>
      </c>
      <c r="H2114" t="s">
        <v>1524</v>
      </c>
    </row>
    <row r="2115" spans="1:8">
      <c r="A2115" t="s">
        <v>1525</v>
      </c>
      <c r="B2115" t="s">
        <v>7093</v>
      </c>
      <c r="C2115" t="s">
        <v>2559</v>
      </c>
      <c r="D2115" t="s">
        <v>7094</v>
      </c>
      <c r="E2115" t="s">
        <v>2559</v>
      </c>
      <c r="G2115" t="s">
        <v>2237</v>
      </c>
      <c r="H2115" t="s">
        <v>1525</v>
      </c>
    </row>
    <row r="2116" spans="1:8">
      <c r="A2116" t="s">
        <v>1526</v>
      </c>
      <c r="B2116" t="s">
        <v>7095</v>
      </c>
      <c r="C2116" t="s">
        <v>2350</v>
      </c>
      <c r="D2116" t="s">
        <v>7096</v>
      </c>
      <c r="E2116" t="s">
        <v>2227</v>
      </c>
      <c r="G2116" t="s">
        <v>2237</v>
      </c>
      <c r="H2116" t="s">
        <v>1526</v>
      </c>
    </row>
    <row r="2117" spans="1:8">
      <c r="A2117" t="s">
        <v>7616</v>
      </c>
      <c r="B2117" t="s">
        <v>7617</v>
      </c>
      <c r="C2117" t="s">
        <v>6481</v>
      </c>
      <c r="D2117" t="s">
        <v>7618</v>
      </c>
      <c r="E2117" t="s">
        <v>6481</v>
      </c>
      <c r="F2117" t="s">
        <v>7619</v>
      </c>
      <c r="G2117" t="s">
        <v>7446</v>
      </c>
      <c r="H2117" t="s">
        <v>7616</v>
      </c>
    </row>
    <row r="2118" spans="1:8">
      <c r="A2118" t="s">
        <v>7097</v>
      </c>
      <c r="B2118" t="s">
        <v>7098</v>
      </c>
      <c r="C2118" t="s">
        <v>2244</v>
      </c>
      <c r="D2118" t="s">
        <v>7099</v>
      </c>
      <c r="E2118" t="s">
        <v>2377</v>
      </c>
      <c r="F2118" t="s">
        <v>7100</v>
      </c>
      <c r="G2118" t="s">
        <v>7446</v>
      </c>
      <c r="H2118" t="s">
        <v>7097</v>
      </c>
    </row>
    <row r="2119" spans="1:8">
      <c r="A2119" t="s">
        <v>7097</v>
      </c>
      <c r="B2119" t="s">
        <v>7098</v>
      </c>
      <c r="C2119" t="s">
        <v>2230</v>
      </c>
      <c r="D2119" t="s">
        <v>7101</v>
      </c>
      <c r="E2119" t="s">
        <v>2230</v>
      </c>
      <c r="F2119" t="s">
        <v>7102</v>
      </c>
      <c r="G2119" t="s">
        <v>2223</v>
      </c>
      <c r="H2119" t="s">
        <v>7097</v>
      </c>
    </row>
    <row r="2120" spans="1:8">
      <c r="A2120" t="s">
        <v>1527</v>
      </c>
      <c r="B2120" t="s">
        <v>7103</v>
      </c>
      <c r="C2120" t="s">
        <v>2377</v>
      </c>
      <c r="D2120" t="s">
        <v>7104</v>
      </c>
      <c r="E2120" t="s">
        <v>2377</v>
      </c>
      <c r="G2120" t="s">
        <v>2237</v>
      </c>
      <c r="H2120" t="s">
        <v>1527</v>
      </c>
    </row>
    <row r="2121" spans="1:8">
      <c r="A2121" t="s">
        <v>7105</v>
      </c>
      <c r="B2121" t="s">
        <v>7106</v>
      </c>
      <c r="C2121" t="s">
        <v>7107</v>
      </c>
      <c r="D2121" t="s">
        <v>7108</v>
      </c>
      <c r="E2121" t="s">
        <v>7107</v>
      </c>
      <c r="G2121" t="s">
        <v>2237</v>
      </c>
      <c r="H2121" t="s">
        <v>7105</v>
      </c>
    </row>
    <row r="2122" spans="1:8">
      <c r="A2122" t="s">
        <v>7109</v>
      </c>
      <c r="B2122" t="s">
        <v>7110</v>
      </c>
      <c r="C2122" t="s">
        <v>2377</v>
      </c>
      <c r="D2122" t="s">
        <v>7111</v>
      </c>
      <c r="E2122" t="s">
        <v>2746</v>
      </c>
      <c r="G2122" t="s">
        <v>7473</v>
      </c>
      <c r="H2122" t="s">
        <v>7109</v>
      </c>
    </row>
    <row r="2123" spans="1:8">
      <c r="A2123" t="s">
        <v>1528</v>
      </c>
      <c r="B2123" t="s">
        <v>7110</v>
      </c>
      <c r="C2123" t="s">
        <v>2246</v>
      </c>
      <c r="D2123" t="s">
        <v>7078</v>
      </c>
      <c r="E2123" t="s">
        <v>2319</v>
      </c>
      <c r="G2123" t="s">
        <v>2237</v>
      </c>
      <c r="H2123" t="s">
        <v>1528</v>
      </c>
    </row>
    <row r="2124" spans="1:8">
      <c r="A2124" t="s">
        <v>7112</v>
      </c>
      <c r="B2124" t="s">
        <v>7113</v>
      </c>
      <c r="C2124" t="s">
        <v>2242</v>
      </c>
      <c r="D2124" t="s">
        <v>7114</v>
      </c>
      <c r="E2124" t="s">
        <v>2242</v>
      </c>
      <c r="F2124" t="s">
        <v>7115</v>
      </c>
      <c r="G2124" t="s">
        <v>2223</v>
      </c>
      <c r="H2124" t="s">
        <v>7112</v>
      </c>
    </row>
    <row r="2125" spans="1:8">
      <c r="A2125" t="s">
        <v>1529</v>
      </c>
      <c r="B2125" t="s">
        <v>7116</v>
      </c>
      <c r="C2125" t="s">
        <v>2286</v>
      </c>
      <c r="D2125" t="s">
        <v>7117</v>
      </c>
      <c r="E2125" t="s">
        <v>2286</v>
      </c>
      <c r="G2125" t="s">
        <v>2237</v>
      </c>
      <c r="H2125" t="s">
        <v>1529</v>
      </c>
    </row>
    <row r="2126" spans="1:8">
      <c r="A2126" t="s">
        <v>7118</v>
      </c>
      <c r="B2126" t="s">
        <v>7119</v>
      </c>
      <c r="C2126" t="s">
        <v>2700</v>
      </c>
      <c r="G2126" t="s">
        <v>7473</v>
      </c>
      <c r="H2126" t="s">
        <v>7118</v>
      </c>
    </row>
    <row r="2127" spans="1:8">
      <c r="A2127" t="s">
        <v>1994</v>
      </c>
      <c r="B2127" t="s">
        <v>7748</v>
      </c>
      <c r="C2127" t="s">
        <v>2559</v>
      </c>
      <c r="D2127" t="s">
        <v>7749</v>
      </c>
      <c r="E2127" t="s">
        <v>2559</v>
      </c>
      <c r="G2127" t="s">
        <v>2228</v>
      </c>
      <c r="H2127" t="s">
        <v>1994</v>
      </c>
    </row>
    <row r="2128" spans="1:8">
      <c r="A2128" t="s">
        <v>1530</v>
      </c>
      <c r="B2128" t="s">
        <v>7120</v>
      </c>
      <c r="C2128" t="s">
        <v>2266</v>
      </c>
      <c r="D2128" t="s">
        <v>7121</v>
      </c>
      <c r="E2128" t="s">
        <v>2321</v>
      </c>
      <c r="G2128" t="s">
        <v>2237</v>
      </c>
      <c r="H2128" t="s">
        <v>1530</v>
      </c>
    </row>
    <row r="2129" spans="1:8">
      <c r="A2129" t="s">
        <v>1800</v>
      </c>
      <c r="B2129" t="s">
        <v>7125</v>
      </c>
      <c r="C2129" t="s">
        <v>2262</v>
      </c>
      <c r="D2129" t="s">
        <v>7126</v>
      </c>
      <c r="E2129" t="s">
        <v>2294</v>
      </c>
      <c r="F2129" t="s">
        <v>7127</v>
      </c>
      <c r="G2129" t="s">
        <v>7446</v>
      </c>
      <c r="H2129" t="s">
        <v>1800</v>
      </c>
    </row>
    <row r="2130" spans="1:8">
      <c r="A2130" t="s">
        <v>1531</v>
      </c>
      <c r="B2130" t="s">
        <v>7128</v>
      </c>
      <c r="C2130" t="s">
        <v>2340</v>
      </c>
      <c r="D2130" t="s">
        <v>7129</v>
      </c>
      <c r="E2130" t="s">
        <v>2340</v>
      </c>
      <c r="G2130" t="s">
        <v>2237</v>
      </c>
      <c r="H2130" t="s">
        <v>1531</v>
      </c>
    </row>
    <row r="2131" spans="1:8">
      <c r="A2131" t="s">
        <v>7130</v>
      </c>
      <c r="B2131" t="s">
        <v>7131</v>
      </c>
      <c r="C2131" t="s">
        <v>2399</v>
      </c>
      <c r="D2131" t="s">
        <v>7132</v>
      </c>
      <c r="E2131" t="s">
        <v>2364</v>
      </c>
      <c r="G2131" t="s">
        <v>2237</v>
      </c>
      <c r="H2131" t="s">
        <v>7130</v>
      </c>
    </row>
    <row r="2132" spans="1:8">
      <c r="A2132" t="s">
        <v>1532</v>
      </c>
      <c r="B2132" t="s">
        <v>7133</v>
      </c>
      <c r="C2132" t="s">
        <v>2248</v>
      </c>
      <c r="D2132" t="s">
        <v>7134</v>
      </c>
      <c r="E2132" t="s">
        <v>2248</v>
      </c>
      <c r="G2132" t="s">
        <v>2237</v>
      </c>
      <c r="H2132" t="s">
        <v>1532</v>
      </c>
    </row>
    <row r="2133" spans="1:8">
      <c r="A2133" t="s">
        <v>1533</v>
      </c>
      <c r="B2133" t="s">
        <v>7135</v>
      </c>
      <c r="C2133" t="s">
        <v>2230</v>
      </c>
      <c r="D2133" t="s">
        <v>7136</v>
      </c>
      <c r="E2133" t="s">
        <v>2230</v>
      </c>
      <c r="G2133" t="s">
        <v>2237</v>
      </c>
      <c r="H2133" t="s">
        <v>1533</v>
      </c>
    </row>
    <row r="2134" spans="1:8">
      <c r="A2134" t="s">
        <v>1534</v>
      </c>
      <c r="B2134" t="s">
        <v>7137</v>
      </c>
      <c r="C2134" t="s">
        <v>2399</v>
      </c>
      <c r="D2134" t="s">
        <v>2372</v>
      </c>
      <c r="E2134" t="s">
        <v>2227</v>
      </c>
      <c r="G2134" t="s">
        <v>2237</v>
      </c>
      <c r="H2134" t="s">
        <v>1534</v>
      </c>
    </row>
    <row r="2135" spans="1:8">
      <c r="A2135" t="s">
        <v>1535</v>
      </c>
      <c r="B2135" t="s">
        <v>7138</v>
      </c>
      <c r="C2135" t="s">
        <v>2407</v>
      </c>
      <c r="G2135" t="s">
        <v>2228</v>
      </c>
      <c r="H2135" t="s">
        <v>1535</v>
      </c>
    </row>
    <row r="2136" spans="1:8">
      <c r="A2136" t="s">
        <v>1536</v>
      </c>
      <c r="B2136" t="s">
        <v>7139</v>
      </c>
      <c r="C2136" t="s">
        <v>2270</v>
      </c>
      <c r="D2136" t="s">
        <v>7140</v>
      </c>
      <c r="E2136" t="s">
        <v>2270</v>
      </c>
      <c r="G2136" t="s">
        <v>2237</v>
      </c>
      <c r="H2136" t="s">
        <v>1536</v>
      </c>
    </row>
    <row r="2137" spans="1:8">
      <c r="A2137" t="s">
        <v>1537</v>
      </c>
      <c r="B2137" t="s">
        <v>7141</v>
      </c>
      <c r="C2137" t="s">
        <v>2246</v>
      </c>
      <c r="D2137" t="s">
        <v>3095</v>
      </c>
      <c r="E2137" t="s">
        <v>2321</v>
      </c>
      <c r="G2137" t="s">
        <v>2237</v>
      </c>
      <c r="H2137" t="s">
        <v>1537</v>
      </c>
    </row>
    <row r="2138" spans="1:8">
      <c r="A2138" t="s">
        <v>7142</v>
      </c>
      <c r="B2138" t="s">
        <v>7143</v>
      </c>
      <c r="C2138" t="s">
        <v>2375</v>
      </c>
      <c r="D2138" t="s">
        <v>7144</v>
      </c>
      <c r="E2138" t="s">
        <v>2227</v>
      </c>
      <c r="F2138" t="s">
        <v>7145</v>
      </c>
      <c r="G2138" t="s">
        <v>7446</v>
      </c>
      <c r="H2138" t="s">
        <v>7142</v>
      </c>
    </row>
    <row r="2139" spans="1:8">
      <c r="A2139" t="s">
        <v>1538</v>
      </c>
      <c r="B2139" t="s">
        <v>7146</v>
      </c>
      <c r="C2139" t="s">
        <v>3628</v>
      </c>
      <c r="D2139" t="s">
        <v>7147</v>
      </c>
      <c r="E2139" t="s">
        <v>2232</v>
      </c>
      <c r="G2139" t="s">
        <v>2237</v>
      </c>
      <c r="H2139" t="s">
        <v>1538</v>
      </c>
    </row>
    <row r="2140" spans="1:8">
      <c r="A2140" t="s">
        <v>1539</v>
      </c>
      <c r="B2140" t="s">
        <v>7148</v>
      </c>
      <c r="C2140" t="s">
        <v>2242</v>
      </c>
      <c r="D2140" t="s">
        <v>7149</v>
      </c>
      <c r="E2140" t="s">
        <v>2294</v>
      </c>
      <c r="G2140" t="s">
        <v>2237</v>
      </c>
      <c r="H2140" t="s">
        <v>1539</v>
      </c>
    </row>
    <row r="2141" spans="1:8">
      <c r="A2141" t="s">
        <v>1540</v>
      </c>
      <c r="B2141" t="s">
        <v>7150</v>
      </c>
      <c r="C2141" t="s">
        <v>2340</v>
      </c>
      <c r="D2141" t="s">
        <v>7151</v>
      </c>
      <c r="E2141" t="s">
        <v>2340</v>
      </c>
      <c r="G2141" t="s">
        <v>2237</v>
      </c>
      <c r="H2141" t="s">
        <v>1540</v>
      </c>
    </row>
    <row r="2142" spans="1:8">
      <c r="A2142" t="s">
        <v>1541</v>
      </c>
      <c r="B2142" t="s">
        <v>7152</v>
      </c>
      <c r="C2142" t="s">
        <v>2364</v>
      </c>
      <c r="D2142" t="s">
        <v>7153</v>
      </c>
      <c r="E2142" t="s">
        <v>2321</v>
      </c>
      <c r="G2142" t="s">
        <v>2237</v>
      </c>
      <c r="H2142" t="s">
        <v>1541</v>
      </c>
    </row>
    <row r="2143" spans="1:8">
      <c r="A2143" t="s">
        <v>7750</v>
      </c>
      <c r="B2143" t="s">
        <v>7751</v>
      </c>
      <c r="C2143" t="s">
        <v>2340</v>
      </c>
      <c r="G2143" t="s">
        <v>7473</v>
      </c>
      <c r="H2143" t="s">
        <v>7750</v>
      </c>
    </row>
    <row r="2144" spans="1:8">
      <c r="A2144" t="s">
        <v>7154</v>
      </c>
      <c r="B2144" t="s">
        <v>7155</v>
      </c>
      <c r="C2144" t="s">
        <v>2407</v>
      </c>
      <c r="D2144" t="s">
        <v>7156</v>
      </c>
      <c r="E2144" t="s">
        <v>2407</v>
      </c>
      <c r="G2144" t="s">
        <v>2237</v>
      </c>
      <c r="H2144" t="s">
        <v>7154</v>
      </c>
    </row>
    <row r="2145" spans="1:8">
      <c r="A2145" t="s">
        <v>1542</v>
      </c>
      <c r="B2145" t="s">
        <v>7157</v>
      </c>
      <c r="C2145" t="s">
        <v>2230</v>
      </c>
      <c r="D2145" t="s">
        <v>7158</v>
      </c>
      <c r="E2145" t="s">
        <v>2230</v>
      </c>
      <c r="F2145" t="s">
        <v>7159</v>
      </c>
      <c r="G2145" t="s">
        <v>7446</v>
      </c>
      <c r="H2145" t="s">
        <v>1542</v>
      </c>
    </row>
    <row r="2146" spans="1:8">
      <c r="A2146" t="s">
        <v>1745</v>
      </c>
      <c r="B2146" t="s">
        <v>7160</v>
      </c>
      <c r="C2146" t="s">
        <v>2428</v>
      </c>
      <c r="G2146" t="s">
        <v>7630</v>
      </c>
      <c r="H2146" t="s">
        <v>1745</v>
      </c>
    </row>
    <row r="2147" spans="1:8">
      <c r="A2147" t="s">
        <v>7161</v>
      </c>
      <c r="B2147" t="s">
        <v>7162</v>
      </c>
      <c r="C2147" t="s">
        <v>2377</v>
      </c>
      <c r="D2147" t="s">
        <v>7163</v>
      </c>
      <c r="E2147" t="s">
        <v>2377</v>
      </c>
      <c r="F2147" t="s">
        <v>7164</v>
      </c>
      <c r="G2147" t="s">
        <v>7446</v>
      </c>
      <c r="H2147" t="s">
        <v>7161</v>
      </c>
    </row>
    <row r="2148" spans="1:8">
      <c r="A2148" t="s">
        <v>1543</v>
      </c>
      <c r="B2148" t="s">
        <v>7165</v>
      </c>
      <c r="C2148" t="s">
        <v>2266</v>
      </c>
      <c r="D2148" t="s">
        <v>2357</v>
      </c>
      <c r="E2148" t="s">
        <v>2230</v>
      </c>
      <c r="F2148" t="s">
        <v>2358</v>
      </c>
      <c r="G2148" t="s">
        <v>7446</v>
      </c>
      <c r="H2148" t="s">
        <v>1543</v>
      </c>
    </row>
    <row r="2149" spans="1:8">
      <c r="A2149" t="s">
        <v>1544</v>
      </c>
      <c r="B2149" t="s">
        <v>7166</v>
      </c>
      <c r="C2149" t="s">
        <v>2543</v>
      </c>
      <c r="D2149" t="s">
        <v>7167</v>
      </c>
      <c r="E2149" t="s">
        <v>2232</v>
      </c>
      <c r="F2149" t="s">
        <v>7168</v>
      </c>
      <c r="G2149" t="s">
        <v>7446</v>
      </c>
      <c r="H2149" t="s">
        <v>1544</v>
      </c>
    </row>
    <row r="2150" spans="1:8">
      <c r="A2150" t="s">
        <v>1545</v>
      </c>
      <c r="B2150" t="s">
        <v>7169</v>
      </c>
      <c r="C2150" t="s">
        <v>2242</v>
      </c>
      <c r="G2150" t="s">
        <v>2237</v>
      </c>
      <c r="H2150" t="s">
        <v>1545</v>
      </c>
    </row>
    <row r="2151" spans="1:8">
      <c r="A2151" t="s">
        <v>1546</v>
      </c>
      <c r="B2151" t="s">
        <v>7170</v>
      </c>
      <c r="C2151" t="s">
        <v>2407</v>
      </c>
      <c r="G2151" t="s">
        <v>2228</v>
      </c>
      <c r="H2151" t="s">
        <v>1546</v>
      </c>
    </row>
    <row r="2152" spans="1:8">
      <c r="A2152" t="s">
        <v>7171</v>
      </c>
      <c r="B2152" t="s">
        <v>7172</v>
      </c>
      <c r="C2152" t="s">
        <v>2350</v>
      </c>
      <c r="D2152" t="s">
        <v>7173</v>
      </c>
      <c r="E2152" t="s">
        <v>2944</v>
      </c>
      <c r="G2152" t="s">
        <v>2228</v>
      </c>
      <c r="H2152" t="s">
        <v>7171</v>
      </c>
    </row>
    <row r="2153" spans="1:8">
      <c r="A2153" t="s">
        <v>1559</v>
      </c>
      <c r="B2153" t="s">
        <v>7174</v>
      </c>
      <c r="C2153" t="s">
        <v>5870</v>
      </c>
      <c r="D2153" t="s">
        <v>7175</v>
      </c>
      <c r="E2153" t="s">
        <v>2344</v>
      </c>
      <c r="F2153" t="s">
        <v>7176</v>
      </c>
      <c r="G2153" t="s">
        <v>7446</v>
      </c>
      <c r="H2153" t="s">
        <v>1559</v>
      </c>
    </row>
    <row r="2154" spans="1:8">
      <c r="A2154" t="s">
        <v>7177</v>
      </c>
      <c r="B2154" t="s">
        <v>7178</v>
      </c>
      <c r="C2154" t="s">
        <v>2483</v>
      </c>
      <c r="D2154" t="s">
        <v>5601</v>
      </c>
      <c r="E2154" t="s">
        <v>2321</v>
      </c>
      <c r="G2154" t="s">
        <v>2237</v>
      </c>
      <c r="H2154" t="s">
        <v>7177</v>
      </c>
    </row>
    <row r="2155" spans="1:8">
      <c r="A2155" t="s">
        <v>1547</v>
      </c>
      <c r="B2155" t="s">
        <v>7179</v>
      </c>
      <c r="C2155" t="s">
        <v>2266</v>
      </c>
      <c r="D2155" t="s">
        <v>2905</v>
      </c>
      <c r="E2155" t="s">
        <v>2321</v>
      </c>
      <c r="F2155" t="s">
        <v>2906</v>
      </c>
      <c r="G2155" t="s">
        <v>2223</v>
      </c>
      <c r="H2155" t="s">
        <v>1547</v>
      </c>
    </row>
    <row r="2156" spans="1:8">
      <c r="A2156" t="s">
        <v>1548</v>
      </c>
      <c r="B2156" t="s">
        <v>7180</v>
      </c>
      <c r="C2156" t="s">
        <v>2248</v>
      </c>
      <c r="G2156" t="s">
        <v>2228</v>
      </c>
      <c r="H2156" t="s">
        <v>1548</v>
      </c>
    </row>
    <row r="2157" spans="1:8">
      <c r="A2157" t="s">
        <v>1549</v>
      </c>
      <c r="B2157" t="s">
        <v>7181</v>
      </c>
      <c r="C2157" t="s">
        <v>2225</v>
      </c>
      <c r="G2157" t="s">
        <v>2237</v>
      </c>
      <c r="H2157" t="s">
        <v>1549</v>
      </c>
    </row>
    <row r="2158" spans="1:8">
      <c r="A2158" t="s">
        <v>7182</v>
      </c>
      <c r="B2158" t="s">
        <v>7183</v>
      </c>
      <c r="C2158" t="s">
        <v>2220</v>
      </c>
      <c r="D2158" t="s">
        <v>7184</v>
      </c>
      <c r="E2158" t="s">
        <v>2246</v>
      </c>
      <c r="G2158" t="s">
        <v>2237</v>
      </c>
      <c r="H2158" t="s">
        <v>7182</v>
      </c>
    </row>
    <row r="2159" spans="1:8">
      <c r="A2159" t="s">
        <v>1801</v>
      </c>
      <c r="B2159" t="s">
        <v>7185</v>
      </c>
      <c r="C2159" t="s">
        <v>2270</v>
      </c>
      <c r="G2159" t="s">
        <v>2228</v>
      </c>
      <c r="H2159" t="s">
        <v>1801</v>
      </c>
    </row>
    <row r="2160" spans="1:8">
      <c r="A2160" t="s">
        <v>1550</v>
      </c>
      <c r="B2160" t="s">
        <v>7186</v>
      </c>
      <c r="C2160" t="s">
        <v>2227</v>
      </c>
      <c r="G2160" t="s">
        <v>2237</v>
      </c>
      <c r="H2160" t="s">
        <v>1550</v>
      </c>
    </row>
    <row r="2161" spans="1:8">
      <c r="A2161" t="s">
        <v>1552</v>
      </c>
      <c r="B2161" t="s">
        <v>7190</v>
      </c>
      <c r="C2161" t="s">
        <v>2246</v>
      </c>
      <c r="D2161" t="s">
        <v>7191</v>
      </c>
      <c r="E2161" t="s">
        <v>2232</v>
      </c>
      <c r="G2161" t="s">
        <v>2237</v>
      </c>
      <c r="H2161" t="s">
        <v>1552</v>
      </c>
    </row>
    <row r="2162" spans="1:8">
      <c r="A2162" t="s">
        <v>7752</v>
      </c>
      <c r="B2162" t="s">
        <v>7192</v>
      </c>
      <c r="C2162" t="s">
        <v>2675</v>
      </c>
      <c r="D2162" t="s">
        <v>7753</v>
      </c>
      <c r="E2162" t="s">
        <v>2321</v>
      </c>
      <c r="F2162" t="s">
        <v>7754</v>
      </c>
      <c r="G2162" t="s">
        <v>2223</v>
      </c>
      <c r="H2162" t="s">
        <v>7752</v>
      </c>
    </row>
    <row r="2163" spans="1:8">
      <c r="A2163" t="s">
        <v>1553</v>
      </c>
      <c r="B2163" t="s">
        <v>7192</v>
      </c>
      <c r="C2163" t="s">
        <v>2230</v>
      </c>
      <c r="D2163" t="s">
        <v>7193</v>
      </c>
      <c r="E2163" t="s">
        <v>2375</v>
      </c>
      <c r="G2163" t="s">
        <v>2237</v>
      </c>
      <c r="H2163" t="s">
        <v>1553</v>
      </c>
    </row>
    <row r="2164" spans="1:8">
      <c r="A2164" t="s">
        <v>1554</v>
      </c>
      <c r="B2164" t="s">
        <v>7194</v>
      </c>
      <c r="C2164" t="s">
        <v>4034</v>
      </c>
      <c r="D2164" t="s">
        <v>7195</v>
      </c>
      <c r="E2164" t="s">
        <v>4034</v>
      </c>
      <c r="G2164" t="s">
        <v>2237</v>
      </c>
      <c r="H2164" t="s">
        <v>1554</v>
      </c>
    </row>
    <row r="2165" spans="1:8">
      <c r="A2165" t="s">
        <v>7196</v>
      </c>
      <c r="B2165" t="s">
        <v>7197</v>
      </c>
      <c r="C2165" t="s">
        <v>6857</v>
      </c>
      <c r="G2165" t="s">
        <v>2228</v>
      </c>
      <c r="H2165" t="s">
        <v>7196</v>
      </c>
    </row>
    <row r="2166" spans="1:8">
      <c r="A2166" t="s">
        <v>1556</v>
      </c>
      <c r="B2166" t="s">
        <v>7198</v>
      </c>
      <c r="C2166" t="s">
        <v>2428</v>
      </c>
      <c r="D2166" t="s">
        <v>7199</v>
      </c>
      <c r="E2166" t="s">
        <v>2227</v>
      </c>
      <c r="G2166" t="s">
        <v>2237</v>
      </c>
      <c r="H2166" t="s">
        <v>1556</v>
      </c>
    </row>
    <row r="2167" spans="1:8">
      <c r="A2167" t="s">
        <v>1802</v>
      </c>
      <c r="B2167" t="s">
        <v>7620</v>
      </c>
      <c r="C2167" t="s">
        <v>2244</v>
      </c>
      <c r="D2167" t="s">
        <v>7621</v>
      </c>
      <c r="E2167" t="s">
        <v>2856</v>
      </c>
      <c r="G2167" t="s">
        <v>2237</v>
      </c>
      <c r="H2167" t="s">
        <v>1802</v>
      </c>
    </row>
    <row r="2168" spans="1:8">
      <c r="A2168" t="s">
        <v>1557</v>
      </c>
      <c r="B2168" t="s">
        <v>7200</v>
      </c>
      <c r="C2168" t="s">
        <v>2230</v>
      </c>
      <c r="D2168" t="s">
        <v>7201</v>
      </c>
      <c r="E2168" t="s">
        <v>2230</v>
      </c>
      <c r="G2168" t="s">
        <v>2237</v>
      </c>
      <c r="H2168" t="s">
        <v>1557</v>
      </c>
    </row>
  </sheetData>
  <phoneticPr fontId="1"/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AF1448-E580-47A9-9910-D564D600398E}">
  <dimension ref="A1:I2169"/>
  <sheetViews>
    <sheetView workbookViewId="0">
      <selection activeCell="H1139" sqref="H1139"/>
    </sheetView>
  </sheetViews>
  <sheetFormatPr defaultColWidth="9" defaultRowHeight="12.6"/>
  <cols>
    <col min="1" max="2" width="8.8984375" style="151" customWidth="1"/>
    <col min="3" max="3" width="15.8984375" style="151" customWidth="1"/>
    <col min="4" max="4" width="25.69921875" style="151" customWidth="1"/>
    <col min="5" max="5" width="15.8984375" style="151" customWidth="1"/>
    <col min="6" max="6" width="8.5" style="151" customWidth="1"/>
    <col min="7" max="7" width="9.5" style="151" customWidth="1"/>
    <col min="8" max="8" width="8.8984375" style="151" customWidth="1"/>
    <col min="9" max="9" width="26.19921875" style="151" customWidth="1"/>
    <col min="10" max="16384" width="9" style="151"/>
  </cols>
  <sheetData>
    <row r="1" spans="1:9">
      <c r="G1" s="150" t="s">
        <v>7755</v>
      </c>
      <c r="H1" s="150"/>
    </row>
    <row r="3" spans="1:9">
      <c r="A3" s="150" t="s">
        <v>2216</v>
      </c>
      <c r="H3" s="150"/>
    </row>
    <row r="4" spans="1:9">
      <c r="A4" s="150" t="s">
        <v>2217</v>
      </c>
      <c r="H4" s="150"/>
      <c r="I4" s="152" t="s">
        <v>7623</v>
      </c>
    </row>
    <row r="6" spans="1:9">
      <c r="A6" s="151" t="s">
        <v>1746</v>
      </c>
      <c r="B6" s="151" t="s">
        <v>7203</v>
      </c>
      <c r="C6" s="151" t="s">
        <v>7204</v>
      </c>
      <c r="D6" s="151" t="s">
        <v>7205</v>
      </c>
      <c r="E6" s="151" t="s">
        <v>7206</v>
      </c>
      <c r="F6" s="151" t="s">
        <v>7207</v>
      </c>
      <c r="G6" s="151" t="s">
        <v>7208</v>
      </c>
      <c r="H6" s="151" t="s">
        <v>1746</v>
      </c>
      <c r="I6" s="152" t="s">
        <v>7624</v>
      </c>
    </row>
    <row r="7" spans="1:9" ht="12.9" customHeight="1">
      <c r="A7" s="151" t="s">
        <v>2218</v>
      </c>
      <c r="B7" s="151" t="s">
        <v>2219</v>
      </c>
      <c r="C7" s="151" t="s">
        <v>7756</v>
      </c>
      <c r="D7" s="151" t="s">
        <v>7757</v>
      </c>
      <c r="E7" s="151" t="s">
        <v>7756</v>
      </c>
      <c r="F7" s="151" t="s">
        <v>7758</v>
      </c>
      <c r="G7" s="151" t="s">
        <v>7759</v>
      </c>
      <c r="H7" s="151" t="s">
        <v>2218</v>
      </c>
      <c r="I7" s="152" t="s">
        <v>7625</v>
      </c>
    </row>
    <row r="8" spans="1:9" ht="12.9" customHeight="1">
      <c r="A8" s="151" t="s">
        <v>76</v>
      </c>
      <c r="B8" s="151" t="s">
        <v>2224</v>
      </c>
      <c r="C8" s="151" t="s">
        <v>7760</v>
      </c>
      <c r="D8" s="151" t="s">
        <v>7761</v>
      </c>
      <c r="E8" s="151" t="s">
        <v>7762</v>
      </c>
      <c r="G8" s="151" t="s">
        <v>7763</v>
      </c>
      <c r="H8" s="151" t="s">
        <v>76</v>
      </c>
    </row>
    <row r="9" spans="1:9" ht="12.9" customHeight="1">
      <c r="A9" s="151" t="s">
        <v>77</v>
      </c>
      <c r="B9" s="151" t="s">
        <v>2229</v>
      </c>
      <c r="C9" s="151" t="s">
        <v>7764</v>
      </c>
      <c r="D9" s="151" t="s">
        <v>7765</v>
      </c>
      <c r="E9" s="151" t="s">
        <v>7766</v>
      </c>
      <c r="F9" s="151" t="s">
        <v>7767</v>
      </c>
      <c r="G9" s="151" t="s">
        <v>7768</v>
      </c>
      <c r="H9" s="151" t="s">
        <v>77</v>
      </c>
    </row>
    <row r="10" spans="1:9" ht="12.9" customHeight="1">
      <c r="A10" s="151" t="s">
        <v>73</v>
      </c>
      <c r="B10" s="151" t="s">
        <v>2235</v>
      </c>
      <c r="C10" s="151" t="s">
        <v>7764</v>
      </c>
      <c r="D10" s="151" t="s">
        <v>7769</v>
      </c>
      <c r="E10" s="151" t="s">
        <v>7762</v>
      </c>
      <c r="G10" s="151" t="s">
        <v>7770</v>
      </c>
      <c r="H10" s="151" t="s">
        <v>73</v>
      </c>
    </row>
    <row r="11" spans="1:9" ht="12.9" customHeight="1">
      <c r="A11" s="151" t="s">
        <v>75</v>
      </c>
      <c r="B11" s="151" t="s">
        <v>2238</v>
      </c>
      <c r="C11" s="151" t="s">
        <v>7764</v>
      </c>
      <c r="D11" s="151" t="s">
        <v>7771</v>
      </c>
      <c r="E11" s="151" t="s">
        <v>7764</v>
      </c>
      <c r="G11" s="151" t="s">
        <v>7770</v>
      </c>
      <c r="H11" s="151" t="s">
        <v>75</v>
      </c>
    </row>
    <row r="12" spans="1:9" ht="21.15" customHeight="1">
      <c r="A12" s="151" t="s">
        <v>2240</v>
      </c>
      <c r="B12" s="151" t="s">
        <v>2241</v>
      </c>
      <c r="C12" s="151" t="s">
        <v>2242</v>
      </c>
      <c r="D12" s="151" t="s">
        <v>7772</v>
      </c>
      <c r="E12" s="151" t="s">
        <v>2244</v>
      </c>
      <c r="G12" s="151" t="s">
        <v>7770</v>
      </c>
      <c r="H12" s="151" t="s">
        <v>2240</v>
      </c>
    </row>
    <row r="13" spans="1:9" ht="19.95" customHeight="1">
      <c r="A13" s="151" t="s">
        <v>78</v>
      </c>
      <c r="B13" s="151" t="s">
        <v>2245</v>
      </c>
      <c r="C13" s="151" t="s">
        <v>7773</v>
      </c>
      <c r="G13" s="151" t="s">
        <v>7770</v>
      </c>
      <c r="H13" s="151" t="s">
        <v>78</v>
      </c>
    </row>
    <row r="14" spans="1:9" ht="19.95" customHeight="1">
      <c r="A14" s="151" t="s">
        <v>79</v>
      </c>
      <c r="B14" s="151" t="s">
        <v>2247</v>
      </c>
      <c r="C14" s="151" t="s">
        <v>7774</v>
      </c>
      <c r="D14" s="151" t="s">
        <v>7775</v>
      </c>
      <c r="E14" s="151" t="s">
        <v>7776</v>
      </c>
      <c r="G14" s="151" t="s">
        <v>7763</v>
      </c>
      <c r="H14" s="151" t="s">
        <v>79</v>
      </c>
    </row>
    <row r="15" spans="1:9" ht="19.95" customHeight="1">
      <c r="A15" s="151" t="s">
        <v>80</v>
      </c>
      <c r="B15" s="151" t="s">
        <v>2251</v>
      </c>
      <c r="C15" s="151" t="s">
        <v>7777</v>
      </c>
      <c r="D15" s="151" t="s">
        <v>7778</v>
      </c>
      <c r="E15" s="151" t="s">
        <v>7776</v>
      </c>
      <c r="G15" s="151" t="s">
        <v>7770</v>
      </c>
      <c r="H15" s="151" t="s">
        <v>80</v>
      </c>
    </row>
    <row r="16" spans="1:9" ht="19.95" customHeight="1">
      <c r="A16" s="151" t="s">
        <v>80</v>
      </c>
      <c r="B16" s="151" t="s">
        <v>2251</v>
      </c>
      <c r="C16" s="151" t="s">
        <v>2254</v>
      </c>
      <c r="D16" s="151" t="s">
        <v>7779</v>
      </c>
      <c r="E16" s="151" t="s">
        <v>2254</v>
      </c>
      <c r="F16" s="151" t="s">
        <v>7780</v>
      </c>
      <c r="G16" s="151" t="s">
        <v>7768</v>
      </c>
      <c r="H16" s="151" t="s">
        <v>80</v>
      </c>
    </row>
    <row r="17" spans="1:8" ht="19.95" customHeight="1">
      <c r="A17" s="151" t="s">
        <v>2257</v>
      </c>
      <c r="B17" s="151" t="s">
        <v>2258</v>
      </c>
      <c r="C17" s="151" t="s">
        <v>7781</v>
      </c>
      <c r="D17" s="151" t="s">
        <v>7782</v>
      </c>
      <c r="E17" s="151" t="s">
        <v>7781</v>
      </c>
      <c r="G17" s="151" t="s">
        <v>7770</v>
      </c>
      <c r="H17" s="151" t="s">
        <v>2257</v>
      </c>
    </row>
    <row r="18" spans="1:8" ht="19.95" customHeight="1">
      <c r="A18" s="151" t="s">
        <v>82</v>
      </c>
      <c r="B18" s="151" t="s">
        <v>2261</v>
      </c>
      <c r="C18" s="151" t="s">
        <v>7783</v>
      </c>
      <c r="D18" s="151" t="s">
        <v>7784</v>
      </c>
      <c r="E18" s="151" t="s">
        <v>7766</v>
      </c>
      <c r="F18" s="151" t="s">
        <v>7785</v>
      </c>
      <c r="G18" s="151" t="s">
        <v>7768</v>
      </c>
      <c r="H18" s="151" t="s">
        <v>82</v>
      </c>
    </row>
    <row r="19" spans="1:8" ht="19.95" customHeight="1">
      <c r="A19" s="151" t="s">
        <v>83</v>
      </c>
      <c r="B19" s="151" t="s">
        <v>2265</v>
      </c>
      <c r="C19" s="151" t="s">
        <v>7786</v>
      </c>
      <c r="D19" s="151" t="s">
        <v>7787</v>
      </c>
      <c r="E19" s="151" t="s">
        <v>7766</v>
      </c>
      <c r="G19" s="151" t="s">
        <v>7770</v>
      </c>
      <c r="H19" s="151" t="s">
        <v>83</v>
      </c>
    </row>
    <row r="20" spans="1:8" ht="19.95" customHeight="1">
      <c r="A20" s="151" t="s">
        <v>2268</v>
      </c>
      <c r="B20" s="151" t="s">
        <v>2269</v>
      </c>
      <c r="C20" s="151" t="s">
        <v>2270</v>
      </c>
      <c r="G20" s="151" t="s">
        <v>7763</v>
      </c>
      <c r="H20" s="151" t="s">
        <v>2268</v>
      </c>
    </row>
    <row r="21" spans="1:8" ht="19.95" customHeight="1">
      <c r="A21" s="151" t="s">
        <v>84</v>
      </c>
      <c r="B21" s="151" t="s">
        <v>2271</v>
      </c>
      <c r="C21" s="151" t="s">
        <v>7788</v>
      </c>
      <c r="D21" s="151" t="s">
        <v>7789</v>
      </c>
      <c r="E21" s="151" t="s">
        <v>7788</v>
      </c>
      <c r="F21" s="151" t="s">
        <v>7790</v>
      </c>
      <c r="G21" s="151" t="s">
        <v>7768</v>
      </c>
      <c r="H21" s="151" t="s">
        <v>84</v>
      </c>
    </row>
    <row r="22" spans="1:8" ht="19.95" customHeight="1">
      <c r="A22" s="151" t="s">
        <v>86</v>
      </c>
      <c r="B22" s="151" t="s">
        <v>2275</v>
      </c>
      <c r="C22" s="151" t="s">
        <v>7791</v>
      </c>
      <c r="G22" s="151" t="s">
        <v>7770</v>
      </c>
      <c r="H22" s="151" t="s">
        <v>86</v>
      </c>
    </row>
    <row r="23" spans="1:8" ht="19.95" customHeight="1">
      <c r="A23" s="151" t="s">
        <v>2277</v>
      </c>
      <c r="B23" s="151" t="s">
        <v>2278</v>
      </c>
      <c r="C23" s="151" t="s">
        <v>2250</v>
      </c>
      <c r="D23" s="151" t="s">
        <v>7792</v>
      </c>
      <c r="E23" s="151" t="s">
        <v>2250</v>
      </c>
      <c r="F23" s="151" t="s">
        <v>7793</v>
      </c>
      <c r="G23" s="151" t="s">
        <v>7768</v>
      </c>
      <c r="H23" s="151" t="s">
        <v>2277</v>
      </c>
    </row>
    <row r="24" spans="1:8" ht="19.95" customHeight="1">
      <c r="A24" s="151" t="s">
        <v>2281</v>
      </c>
      <c r="B24" s="151" t="s">
        <v>2282</v>
      </c>
      <c r="C24" s="151" t="s">
        <v>2250</v>
      </c>
      <c r="D24" s="151" t="s">
        <v>7792</v>
      </c>
      <c r="E24" s="151" t="s">
        <v>2250</v>
      </c>
      <c r="F24" s="151" t="s">
        <v>7793</v>
      </c>
      <c r="G24" s="151" t="s">
        <v>7768</v>
      </c>
      <c r="H24" s="151" t="s">
        <v>2281</v>
      </c>
    </row>
    <row r="25" spans="1:8" ht="19.95" customHeight="1">
      <c r="A25" s="151" t="s">
        <v>87</v>
      </c>
      <c r="B25" s="151" t="s">
        <v>2283</v>
      </c>
      <c r="C25" s="151" t="s">
        <v>7764</v>
      </c>
      <c r="D25" s="151" t="s">
        <v>7794</v>
      </c>
      <c r="E25" s="151" t="s">
        <v>7795</v>
      </c>
      <c r="G25" s="151" t="s">
        <v>7770</v>
      </c>
      <c r="H25" s="151" t="s">
        <v>87</v>
      </c>
    </row>
    <row r="26" spans="1:8" ht="19.95" customHeight="1">
      <c r="A26" s="151" t="s">
        <v>88</v>
      </c>
      <c r="B26" s="151" t="s">
        <v>2285</v>
      </c>
      <c r="C26" s="151" t="s">
        <v>7796</v>
      </c>
      <c r="D26" s="151" t="s">
        <v>7797</v>
      </c>
      <c r="E26" s="151" t="s">
        <v>7798</v>
      </c>
      <c r="F26" s="151" t="s">
        <v>7799</v>
      </c>
      <c r="G26" s="151" t="s">
        <v>7768</v>
      </c>
      <c r="H26" s="151" t="s">
        <v>88</v>
      </c>
    </row>
    <row r="27" spans="1:8" ht="19.95" customHeight="1">
      <c r="A27" s="151" t="s">
        <v>2290</v>
      </c>
      <c r="B27" s="151" t="s">
        <v>2291</v>
      </c>
      <c r="C27" s="151" t="s">
        <v>7800</v>
      </c>
      <c r="D27" s="151" t="s">
        <v>7801</v>
      </c>
      <c r="E27" s="151" t="s">
        <v>7802</v>
      </c>
      <c r="F27" s="151" t="s">
        <v>7803</v>
      </c>
      <c r="G27" s="151" t="s">
        <v>7768</v>
      </c>
      <c r="H27" s="151" t="s">
        <v>2290</v>
      </c>
    </row>
    <row r="28" spans="1:8" ht="19.95" customHeight="1">
      <c r="A28" s="151" t="s">
        <v>2296</v>
      </c>
      <c r="B28" s="151" t="s">
        <v>2297</v>
      </c>
      <c r="C28" s="151" t="s">
        <v>7804</v>
      </c>
      <c r="D28" s="151" t="s">
        <v>7805</v>
      </c>
      <c r="E28" s="151" t="s">
        <v>7804</v>
      </c>
      <c r="G28" s="151" t="s">
        <v>7770</v>
      </c>
      <c r="H28" s="151" t="s">
        <v>2296</v>
      </c>
    </row>
    <row r="29" spans="1:8" ht="19.95" customHeight="1">
      <c r="A29" s="151" t="s">
        <v>2300</v>
      </c>
      <c r="B29" s="151" t="s">
        <v>2301</v>
      </c>
      <c r="C29" s="151" t="s">
        <v>2230</v>
      </c>
      <c r="D29" s="151" t="s">
        <v>2302</v>
      </c>
      <c r="E29" s="151" t="s">
        <v>7762</v>
      </c>
      <c r="G29" s="151" t="s">
        <v>7770</v>
      </c>
      <c r="H29" s="151" t="s">
        <v>2300</v>
      </c>
    </row>
    <row r="30" spans="1:8" ht="19.95" customHeight="1">
      <c r="A30" s="151" t="s">
        <v>1560</v>
      </c>
      <c r="B30" s="151" t="s">
        <v>2303</v>
      </c>
      <c r="C30" s="151" t="s">
        <v>2230</v>
      </c>
      <c r="G30" s="151" t="s">
        <v>7806</v>
      </c>
      <c r="H30" s="151" t="s">
        <v>1560</v>
      </c>
    </row>
    <row r="31" spans="1:8" ht="19.95" customHeight="1">
      <c r="A31" s="151" t="s">
        <v>2305</v>
      </c>
      <c r="B31" s="151" t="s">
        <v>2306</v>
      </c>
      <c r="C31" s="151" t="s">
        <v>7764</v>
      </c>
      <c r="G31" s="151" t="s">
        <v>7770</v>
      </c>
      <c r="H31" s="151" t="s">
        <v>2305</v>
      </c>
    </row>
    <row r="32" spans="1:8" ht="19.95" customHeight="1">
      <c r="A32" s="151" t="s">
        <v>2307</v>
      </c>
      <c r="B32" s="151" t="s">
        <v>2308</v>
      </c>
      <c r="C32" s="151" t="s">
        <v>7783</v>
      </c>
      <c r="D32" s="151" t="s">
        <v>7807</v>
      </c>
      <c r="E32" s="151" t="s">
        <v>7766</v>
      </c>
      <c r="F32" s="151" t="s">
        <v>7808</v>
      </c>
      <c r="G32" s="151" t="s">
        <v>7768</v>
      </c>
      <c r="H32" s="151" t="s">
        <v>2307</v>
      </c>
    </row>
    <row r="33" spans="1:8" ht="19.95" customHeight="1">
      <c r="A33" s="151" t="s">
        <v>2311</v>
      </c>
      <c r="B33" s="151" t="s">
        <v>2312</v>
      </c>
      <c r="C33" s="151" t="s">
        <v>7802</v>
      </c>
      <c r="D33" s="151" t="s">
        <v>7809</v>
      </c>
      <c r="E33" s="151" t="s">
        <v>7800</v>
      </c>
      <c r="F33" s="151" t="s">
        <v>7810</v>
      </c>
      <c r="G33" s="151" t="s">
        <v>7759</v>
      </c>
      <c r="H33" s="151" t="s">
        <v>2311</v>
      </c>
    </row>
    <row r="34" spans="1:8" ht="19.95" customHeight="1">
      <c r="A34" s="151" t="s">
        <v>1561</v>
      </c>
      <c r="B34" s="151" t="s">
        <v>2315</v>
      </c>
      <c r="C34" s="151" t="s">
        <v>7773</v>
      </c>
      <c r="G34" s="151" t="s">
        <v>7770</v>
      </c>
      <c r="H34" s="151" t="s">
        <v>1561</v>
      </c>
    </row>
    <row r="35" spans="1:8" ht="19.95" customHeight="1">
      <c r="A35" s="151" t="s">
        <v>90</v>
      </c>
      <c r="B35" s="151" t="s">
        <v>2316</v>
      </c>
      <c r="C35" s="151" t="s">
        <v>7781</v>
      </c>
      <c r="D35" s="151" t="s">
        <v>7811</v>
      </c>
      <c r="E35" s="151" t="s">
        <v>7812</v>
      </c>
      <c r="G35" s="151" t="s">
        <v>7770</v>
      </c>
      <c r="H35" s="151" t="s">
        <v>90</v>
      </c>
    </row>
    <row r="36" spans="1:8" ht="19.95" customHeight="1">
      <c r="A36" s="151" t="s">
        <v>91</v>
      </c>
      <c r="B36" s="151" t="s">
        <v>2318</v>
      </c>
      <c r="C36" s="151" t="s">
        <v>7813</v>
      </c>
      <c r="D36" s="151" t="s">
        <v>7814</v>
      </c>
      <c r="E36" s="151" t="s">
        <v>7815</v>
      </c>
      <c r="G36" s="151" t="s">
        <v>7770</v>
      </c>
      <c r="H36" s="151" t="s">
        <v>91</v>
      </c>
    </row>
    <row r="37" spans="1:8" ht="19.95" customHeight="1">
      <c r="A37" s="151" t="s">
        <v>2322</v>
      </c>
      <c r="B37" s="151" t="s">
        <v>2323</v>
      </c>
      <c r="C37" s="151" t="s">
        <v>7816</v>
      </c>
      <c r="D37" s="151" t="s">
        <v>7817</v>
      </c>
      <c r="E37" s="151" t="s">
        <v>7762</v>
      </c>
      <c r="F37" s="151" t="s">
        <v>7818</v>
      </c>
      <c r="G37" s="151" t="s">
        <v>7768</v>
      </c>
      <c r="H37" s="151" t="s">
        <v>2322</v>
      </c>
    </row>
    <row r="38" spans="1:8" ht="19.95" customHeight="1">
      <c r="A38" s="151" t="s">
        <v>93</v>
      </c>
      <c r="B38" s="151" t="s">
        <v>2327</v>
      </c>
      <c r="C38" s="151" t="s">
        <v>7819</v>
      </c>
      <c r="D38" s="151" t="s">
        <v>7820</v>
      </c>
      <c r="E38" s="151" t="s">
        <v>7776</v>
      </c>
      <c r="G38" s="151" t="s">
        <v>7763</v>
      </c>
      <c r="H38" s="151" t="s">
        <v>93</v>
      </c>
    </row>
    <row r="39" spans="1:8" ht="19.95" customHeight="1">
      <c r="A39" s="151" t="s">
        <v>94</v>
      </c>
      <c r="B39" s="151" t="s">
        <v>2330</v>
      </c>
      <c r="C39" s="151" t="s">
        <v>7774</v>
      </c>
      <c r="D39" s="151" t="s">
        <v>7821</v>
      </c>
      <c r="E39" s="151" t="s">
        <v>7822</v>
      </c>
      <c r="F39" s="151" t="s">
        <v>7823</v>
      </c>
      <c r="G39" s="151" t="s">
        <v>7768</v>
      </c>
      <c r="H39" s="151" t="s">
        <v>94</v>
      </c>
    </row>
    <row r="40" spans="1:8" ht="19.95" customHeight="1">
      <c r="A40" s="151" t="s">
        <v>99</v>
      </c>
      <c r="B40" s="151" t="s">
        <v>2333</v>
      </c>
      <c r="C40" s="151" t="s">
        <v>7824</v>
      </c>
      <c r="D40" s="151" t="s">
        <v>7825</v>
      </c>
      <c r="E40" s="151" t="s">
        <v>7766</v>
      </c>
      <c r="F40" s="151" t="s">
        <v>7826</v>
      </c>
      <c r="G40" s="151" t="s">
        <v>7768</v>
      </c>
      <c r="H40" s="151" t="s">
        <v>99</v>
      </c>
    </row>
    <row r="41" spans="1:8" ht="19.95" customHeight="1">
      <c r="A41" s="151" t="s">
        <v>96</v>
      </c>
      <c r="B41" s="151" t="s">
        <v>2337</v>
      </c>
      <c r="C41" s="151" t="s">
        <v>7760</v>
      </c>
      <c r="D41" s="151" t="s">
        <v>7827</v>
      </c>
      <c r="E41" s="151" t="s">
        <v>7822</v>
      </c>
      <c r="G41" s="151" t="s">
        <v>7770</v>
      </c>
      <c r="H41" s="151" t="s">
        <v>96</v>
      </c>
    </row>
    <row r="42" spans="1:8" ht="19.95" customHeight="1">
      <c r="A42" s="151" t="s">
        <v>95</v>
      </c>
      <c r="B42" s="151" t="s">
        <v>2339</v>
      </c>
      <c r="C42" s="151" t="s">
        <v>7828</v>
      </c>
      <c r="D42" s="151" t="s">
        <v>7829</v>
      </c>
      <c r="E42" s="151" t="s">
        <v>7828</v>
      </c>
      <c r="G42" s="151" t="s">
        <v>7770</v>
      </c>
      <c r="H42" s="151" t="s">
        <v>95</v>
      </c>
    </row>
    <row r="43" spans="1:8" ht="19.95" customHeight="1">
      <c r="A43" s="151" t="s">
        <v>97</v>
      </c>
      <c r="B43" s="151" t="s">
        <v>2342</v>
      </c>
      <c r="C43" s="151" t="s">
        <v>7786</v>
      </c>
      <c r="D43" s="151" t="s">
        <v>7830</v>
      </c>
      <c r="E43" s="151" t="s">
        <v>7831</v>
      </c>
      <c r="F43" s="151" t="s">
        <v>7832</v>
      </c>
      <c r="G43" s="151" t="s">
        <v>7768</v>
      </c>
      <c r="H43" s="151" t="s">
        <v>97</v>
      </c>
    </row>
    <row r="44" spans="1:8" ht="19.95" customHeight="1">
      <c r="A44" s="151" t="s">
        <v>1562</v>
      </c>
      <c r="B44" s="151" t="s">
        <v>2346</v>
      </c>
      <c r="C44" s="151" t="s">
        <v>7774</v>
      </c>
      <c r="D44" s="151" t="s">
        <v>7833</v>
      </c>
      <c r="E44" s="151" t="s">
        <v>7791</v>
      </c>
      <c r="G44" s="151" t="s">
        <v>7770</v>
      </c>
      <c r="H44" s="151" t="s">
        <v>1562</v>
      </c>
    </row>
    <row r="45" spans="1:8" ht="19.95" customHeight="1">
      <c r="A45" s="151" t="s">
        <v>2348</v>
      </c>
      <c r="B45" s="151" t="s">
        <v>2349</v>
      </c>
      <c r="C45" s="151" t="s">
        <v>7834</v>
      </c>
      <c r="D45" s="151" t="s">
        <v>7835</v>
      </c>
      <c r="E45" s="151" t="s">
        <v>7828</v>
      </c>
      <c r="F45" s="151" t="s">
        <v>7836</v>
      </c>
      <c r="G45" s="151" t="s">
        <v>7768</v>
      </c>
      <c r="H45" s="151" t="s">
        <v>2348</v>
      </c>
    </row>
    <row r="46" spans="1:8" ht="19.95" customHeight="1">
      <c r="A46" s="151" t="s">
        <v>100</v>
      </c>
      <c r="B46" s="151" t="s">
        <v>2353</v>
      </c>
      <c r="C46" s="151" t="s">
        <v>7837</v>
      </c>
      <c r="D46" s="151" t="s">
        <v>7838</v>
      </c>
      <c r="G46" s="151" t="s">
        <v>7763</v>
      </c>
      <c r="H46" s="151" t="s">
        <v>100</v>
      </c>
    </row>
    <row r="47" spans="1:8" ht="19.95" customHeight="1">
      <c r="A47" s="151" t="s">
        <v>7215</v>
      </c>
      <c r="B47" s="151" t="s">
        <v>7216</v>
      </c>
      <c r="C47" s="151" t="s">
        <v>7804</v>
      </c>
      <c r="D47" s="151" t="s">
        <v>7839</v>
      </c>
      <c r="E47" s="151" t="s">
        <v>7804</v>
      </c>
      <c r="G47" s="151" t="s">
        <v>7763</v>
      </c>
      <c r="H47" s="151" t="s">
        <v>7215</v>
      </c>
    </row>
    <row r="48" spans="1:8" ht="19.95" customHeight="1">
      <c r="A48" s="151" t="s">
        <v>102</v>
      </c>
      <c r="B48" s="151" t="s">
        <v>2356</v>
      </c>
      <c r="C48" s="151" t="s">
        <v>7760</v>
      </c>
      <c r="D48" s="151" t="s">
        <v>7840</v>
      </c>
      <c r="E48" s="151" t="s">
        <v>7764</v>
      </c>
      <c r="F48" s="151" t="s">
        <v>7841</v>
      </c>
      <c r="G48" s="151" t="s">
        <v>7768</v>
      </c>
      <c r="H48" s="151" t="s">
        <v>102</v>
      </c>
    </row>
    <row r="49" spans="1:8" ht="19.95" customHeight="1">
      <c r="A49" s="151" t="s">
        <v>2359</v>
      </c>
      <c r="B49" s="151" t="s">
        <v>2360</v>
      </c>
      <c r="C49" s="151" t="s">
        <v>7776</v>
      </c>
      <c r="D49" s="151" t="s">
        <v>7842</v>
      </c>
      <c r="E49" s="151" t="s">
        <v>7843</v>
      </c>
      <c r="G49" s="151" t="s">
        <v>7763</v>
      </c>
      <c r="H49" s="151" t="s">
        <v>2359</v>
      </c>
    </row>
    <row r="50" spans="1:8" ht="19.95" customHeight="1">
      <c r="A50" s="151" t="s">
        <v>103</v>
      </c>
      <c r="B50" s="151" t="s">
        <v>2363</v>
      </c>
      <c r="C50" s="151" t="s">
        <v>7844</v>
      </c>
      <c r="D50" s="151" t="s">
        <v>7845</v>
      </c>
      <c r="E50" s="151" t="s">
        <v>7846</v>
      </c>
      <c r="G50" s="151" t="s">
        <v>7770</v>
      </c>
      <c r="H50" s="151" t="s">
        <v>103</v>
      </c>
    </row>
    <row r="51" spans="1:8" ht="19.95" customHeight="1">
      <c r="A51" s="151" t="s">
        <v>7218</v>
      </c>
      <c r="B51" s="151" t="s">
        <v>7219</v>
      </c>
      <c r="C51" s="151" t="s">
        <v>7847</v>
      </c>
      <c r="D51" s="151" t="s">
        <v>7848</v>
      </c>
      <c r="E51" s="151" t="s">
        <v>7766</v>
      </c>
      <c r="F51" s="151" t="s">
        <v>7849</v>
      </c>
      <c r="G51" s="151" t="s">
        <v>7759</v>
      </c>
      <c r="H51" s="151" t="s">
        <v>7218</v>
      </c>
    </row>
    <row r="52" spans="1:8" ht="19.95" customHeight="1">
      <c r="A52" s="151" t="s">
        <v>1563</v>
      </c>
      <c r="B52" s="151" t="s">
        <v>2367</v>
      </c>
      <c r="C52" s="151" t="s">
        <v>7850</v>
      </c>
      <c r="D52" s="151" t="s">
        <v>7851</v>
      </c>
      <c r="E52" s="151" t="s">
        <v>7850</v>
      </c>
      <c r="F52" s="151" t="s">
        <v>7852</v>
      </c>
      <c r="G52" s="151" t="s">
        <v>7768</v>
      </c>
      <c r="H52" s="151" t="s">
        <v>1563</v>
      </c>
    </row>
    <row r="53" spans="1:8" ht="19.95" customHeight="1">
      <c r="A53" s="151" t="s">
        <v>104</v>
      </c>
      <c r="B53" s="151" t="s">
        <v>2371</v>
      </c>
      <c r="C53" s="151" t="s">
        <v>7795</v>
      </c>
      <c r="D53" s="151" t="s">
        <v>7853</v>
      </c>
      <c r="E53" s="151" t="s">
        <v>7762</v>
      </c>
      <c r="G53" s="151" t="s">
        <v>7763</v>
      </c>
      <c r="H53" s="151" t="s">
        <v>104</v>
      </c>
    </row>
    <row r="54" spans="1:8" ht="19.95" customHeight="1">
      <c r="A54" s="151" t="s">
        <v>105</v>
      </c>
      <c r="B54" s="151" t="s">
        <v>2373</v>
      </c>
      <c r="C54" s="151" t="s">
        <v>7773</v>
      </c>
      <c r="G54" s="151" t="s">
        <v>7770</v>
      </c>
      <c r="H54" s="151" t="s">
        <v>105</v>
      </c>
    </row>
    <row r="55" spans="1:8" ht="19.95" customHeight="1">
      <c r="A55" s="151" t="s">
        <v>106</v>
      </c>
      <c r="B55" s="151" t="s">
        <v>2374</v>
      </c>
      <c r="C55" s="151" t="s">
        <v>7847</v>
      </c>
      <c r="D55" s="151" t="s">
        <v>2376</v>
      </c>
      <c r="E55" s="151" t="s">
        <v>7854</v>
      </c>
      <c r="G55" s="151" t="s">
        <v>7770</v>
      </c>
      <c r="H55" s="151" t="s">
        <v>106</v>
      </c>
    </row>
    <row r="56" spans="1:8" ht="19.95" customHeight="1">
      <c r="A56" s="151" t="s">
        <v>1762</v>
      </c>
      <c r="B56" s="151" t="s">
        <v>2378</v>
      </c>
      <c r="C56" s="151" t="s">
        <v>7796</v>
      </c>
      <c r="D56" s="151" t="s">
        <v>7855</v>
      </c>
      <c r="E56" s="151" t="s">
        <v>7828</v>
      </c>
      <c r="F56" s="151" t="s">
        <v>7856</v>
      </c>
      <c r="G56" s="151" t="s">
        <v>7768</v>
      </c>
      <c r="H56" s="151" t="s">
        <v>1762</v>
      </c>
    </row>
    <row r="57" spans="1:8" ht="20.85" customHeight="1">
      <c r="A57" s="151" t="s">
        <v>107</v>
      </c>
      <c r="B57" s="151" t="s">
        <v>2381</v>
      </c>
      <c r="C57" s="151" t="s">
        <v>7857</v>
      </c>
      <c r="D57" s="151" t="s">
        <v>7858</v>
      </c>
      <c r="E57" s="151" t="s">
        <v>7857</v>
      </c>
      <c r="G57" s="151" t="s">
        <v>7770</v>
      </c>
      <c r="H57" s="151" t="s">
        <v>107</v>
      </c>
    </row>
    <row r="58" spans="1:8" ht="12.9" customHeight="1">
      <c r="A58" s="151" t="s">
        <v>2384</v>
      </c>
      <c r="B58" s="151" t="s">
        <v>2385</v>
      </c>
      <c r="C58" s="151" t="s">
        <v>7795</v>
      </c>
      <c r="G58" s="151" t="s">
        <v>7763</v>
      </c>
      <c r="H58" s="151" t="s">
        <v>2384</v>
      </c>
    </row>
    <row r="59" spans="1:8" ht="12.9" customHeight="1">
      <c r="A59" s="151" t="s">
        <v>2386</v>
      </c>
      <c r="B59" s="151" t="s">
        <v>2387</v>
      </c>
      <c r="C59" s="151" t="s">
        <v>2242</v>
      </c>
      <c r="D59" s="151" t="s">
        <v>7859</v>
      </c>
      <c r="E59" s="151" t="s">
        <v>7860</v>
      </c>
      <c r="G59" s="151" t="s">
        <v>7770</v>
      </c>
      <c r="H59" s="151" t="s">
        <v>2386</v>
      </c>
    </row>
    <row r="60" spans="1:8" ht="12.9" customHeight="1">
      <c r="A60" s="151" t="s">
        <v>108</v>
      </c>
      <c r="B60" s="151" t="s">
        <v>2390</v>
      </c>
      <c r="C60" s="151" t="s">
        <v>7813</v>
      </c>
      <c r="D60" s="151" t="s">
        <v>7861</v>
      </c>
      <c r="E60" s="151" t="s">
        <v>7813</v>
      </c>
      <c r="G60" s="151" t="s">
        <v>7763</v>
      </c>
      <c r="H60" s="151" t="s">
        <v>108</v>
      </c>
    </row>
    <row r="61" spans="1:8" ht="21.15" customHeight="1">
      <c r="A61" s="151" t="s">
        <v>1564</v>
      </c>
      <c r="B61" s="151" t="s">
        <v>2392</v>
      </c>
      <c r="C61" s="151" t="s">
        <v>7774</v>
      </c>
      <c r="D61" s="151" t="s">
        <v>7862</v>
      </c>
      <c r="E61" s="151" t="s">
        <v>7762</v>
      </c>
      <c r="G61" s="151" t="s">
        <v>7770</v>
      </c>
      <c r="H61" s="151" t="s">
        <v>1564</v>
      </c>
    </row>
    <row r="62" spans="1:8" ht="19.95" customHeight="1">
      <c r="A62" s="151" t="s">
        <v>109</v>
      </c>
      <c r="B62" s="151" t="s">
        <v>2394</v>
      </c>
      <c r="C62" s="151" t="s">
        <v>7773</v>
      </c>
      <c r="G62" s="151" t="s">
        <v>7770</v>
      </c>
      <c r="H62" s="151" t="s">
        <v>109</v>
      </c>
    </row>
    <row r="63" spans="1:8" ht="19.95" customHeight="1">
      <c r="A63" s="151" t="s">
        <v>110</v>
      </c>
      <c r="B63" s="151" t="s">
        <v>2395</v>
      </c>
      <c r="C63" s="151" t="s">
        <v>7760</v>
      </c>
      <c r="D63" s="151" t="s">
        <v>7863</v>
      </c>
      <c r="E63" s="151" t="s">
        <v>7760</v>
      </c>
      <c r="G63" s="151" t="s">
        <v>7770</v>
      </c>
      <c r="H63" s="151" t="s">
        <v>110</v>
      </c>
    </row>
    <row r="64" spans="1:8" ht="19.95" customHeight="1">
      <c r="A64" s="151" t="s">
        <v>2397</v>
      </c>
      <c r="B64" s="151" t="s">
        <v>2398</v>
      </c>
      <c r="C64" s="151" t="s">
        <v>7864</v>
      </c>
      <c r="G64" s="151" t="s">
        <v>7770</v>
      </c>
      <c r="H64" s="151" t="s">
        <v>2397</v>
      </c>
    </row>
    <row r="65" spans="1:8" ht="19.95" customHeight="1">
      <c r="A65" s="151" t="s">
        <v>111</v>
      </c>
      <c r="B65" s="151" t="s">
        <v>2400</v>
      </c>
      <c r="C65" s="151" t="s">
        <v>7762</v>
      </c>
      <c r="D65" s="151" t="s">
        <v>7865</v>
      </c>
      <c r="E65" s="151" t="s">
        <v>7762</v>
      </c>
      <c r="F65" s="151" t="s">
        <v>7866</v>
      </c>
      <c r="G65" s="151" t="s">
        <v>7768</v>
      </c>
      <c r="H65" s="151" t="s">
        <v>111</v>
      </c>
    </row>
    <row r="66" spans="1:8" ht="19.95" customHeight="1">
      <c r="A66" s="151" t="s">
        <v>2403</v>
      </c>
      <c r="B66" s="151" t="s">
        <v>2404</v>
      </c>
      <c r="C66" s="151" t="s">
        <v>7867</v>
      </c>
      <c r="D66" s="151" t="s">
        <v>7868</v>
      </c>
      <c r="E66" s="151" t="s">
        <v>7869</v>
      </c>
      <c r="G66" s="151" t="s">
        <v>7770</v>
      </c>
      <c r="H66" s="151" t="s">
        <v>2403</v>
      </c>
    </row>
    <row r="67" spans="1:8" ht="19.95" customHeight="1">
      <c r="A67" s="151" t="s">
        <v>113</v>
      </c>
      <c r="B67" s="151" t="s">
        <v>2408</v>
      </c>
      <c r="C67" s="151" t="s">
        <v>7773</v>
      </c>
      <c r="D67" s="151" t="s">
        <v>7870</v>
      </c>
      <c r="E67" s="151" t="s">
        <v>7871</v>
      </c>
      <c r="G67" s="151" t="s">
        <v>7763</v>
      </c>
      <c r="H67" s="151" t="s">
        <v>113</v>
      </c>
    </row>
    <row r="68" spans="1:8" ht="19.95" customHeight="1">
      <c r="A68" s="151" t="s">
        <v>2411</v>
      </c>
      <c r="B68" s="151" t="s">
        <v>2412</v>
      </c>
      <c r="C68" s="151" t="s">
        <v>7872</v>
      </c>
      <c r="D68" s="151" t="s">
        <v>7873</v>
      </c>
      <c r="E68" s="151" t="s">
        <v>7822</v>
      </c>
      <c r="G68" s="151" t="s">
        <v>7763</v>
      </c>
      <c r="H68" s="151" t="s">
        <v>2411</v>
      </c>
    </row>
    <row r="69" spans="1:8" ht="19.95" customHeight="1">
      <c r="A69" s="151" t="s">
        <v>2415</v>
      </c>
      <c r="B69" s="151" t="s">
        <v>2416</v>
      </c>
      <c r="C69" s="151" t="s">
        <v>7874</v>
      </c>
      <c r="D69" s="151" t="s">
        <v>7875</v>
      </c>
      <c r="E69" s="151" t="s">
        <v>7876</v>
      </c>
      <c r="G69" s="151" t="s">
        <v>7770</v>
      </c>
      <c r="H69" s="151" t="s">
        <v>2415</v>
      </c>
    </row>
    <row r="70" spans="1:8" ht="19.95" customHeight="1">
      <c r="A70" s="151" t="s">
        <v>2420</v>
      </c>
      <c r="B70" s="151" t="s">
        <v>2421</v>
      </c>
      <c r="C70" s="151" t="s">
        <v>7816</v>
      </c>
      <c r="D70" s="151" t="s">
        <v>7877</v>
      </c>
      <c r="E70" s="151" t="s">
        <v>7766</v>
      </c>
      <c r="F70" s="151" t="s">
        <v>7878</v>
      </c>
      <c r="G70" s="151" t="s">
        <v>7759</v>
      </c>
      <c r="H70" s="151" t="s">
        <v>2420</v>
      </c>
    </row>
    <row r="71" spans="1:8" ht="19.95" customHeight="1">
      <c r="A71" s="151" t="s">
        <v>114</v>
      </c>
      <c r="B71" s="151" t="s">
        <v>2424</v>
      </c>
      <c r="C71" s="151" t="s">
        <v>7879</v>
      </c>
      <c r="D71" s="151" t="s">
        <v>7880</v>
      </c>
      <c r="E71" s="151" t="s">
        <v>7879</v>
      </c>
      <c r="G71" s="151" t="s">
        <v>7770</v>
      </c>
      <c r="H71" s="151" t="s">
        <v>114</v>
      </c>
    </row>
    <row r="72" spans="1:8" ht="19.95" customHeight="1">
      <c r="A72" s="151" t="s">
        <v>115</v>
      </c>
      <c r="B72" s="151" t="s">
        <v>2427</v>
      </c>
      <c r="C72" s="151" t="s">
        <v>7881</v>
      </c>
      <c r="D72" s="151" t="s">
        <v>7882</v>
      </c>
      <c r="E72" s="151" t="s">
        <v>7854</v>
      </c>
      <c r="G72" s="151" t="s">
        <v>7770</v>
      </c>
      <c r="H72" s="151" t="s">
        <v>115</v>
      </c>
    </row>
    <row r="73" spans="1:8" ht="19.95" customHeight="1">
      <c r="A73" s="151" t="s">
        <v>116</v>
      </c>
      <c r="B73" s="151" t="s">
        <v>2430</v>
      </c>
      <c r="C73" s="151" t="s">
        <v>7774</v>
      </c>
      <c r="D73" s="151" t="s">
        <v>7883</v>
      </c>
      <c r="E73" s="151" t="s">
        <v>7869</v>
      </c>
      <c r="G73" s="151" t="s">
        <v>7770</v>
      </c>
      <c r="H73" s="151" t="s">
        <v>116</v>
      </c>
    </row>
    <row r="74" spans="1:8" ht="19.95" customHeight="1">
      <c r="A74" s="151" t="s">
        <v>118</v>
      </c>
      <c r="B74" s="151" t="s">
        <v>2432</v>
      </c>
      <c r="C74" s="151" t="s">
        <v>7776</v>
      </c>
      <c r="G74" s="151" t="s">
        <v>7763</v>
      </c>
      <c r="H74" s="151" t="s">
        <v>118</v>
      </c>
    </row>
    <row r="75" spans="1:8" ht="19.95" customHeight="1">
      <c r="A75" s="151" t="s">
        <v>1565</v>
      </c>
      <c r="B75" s="151" t="s">
        <v>2433</v>
      </c>
      <c r="C75" s="151" t="s">
        <v>7828</v>
      </c>
      <c r="D75" s="151" t="s">
        <v>7884</v>
      </c>
      <c r="E75" s="151" t="s">
        <v>7828</v>
      </c>
      <c r="G75" s="151" t="s">
        <v>7770</v>
      </c>
      <c r="H75" s="151" t="s">
        <v>1565</v>
      </c>
    </row>
    <row r="76" spans="1:8" ht="19.95" customHeight="1">
      <c r="A76" s="151" t="s">
        <v>2435</v>
      </c>
      <c r="B76" s="151" t="s">
        <v>2436</v>
      </c>
      <c r="C76" s="151" t="s">
        <v>7796</v>
      </c>
      <c r="D76" s="151" t="s">
        <v>7885</v>
      </c>
      <c r="E76" s="151" t="s">
        <v>7828</v>
      </c>
      <c r="G76" s="151" t="s">
        <v>7770</v>
      </c>
      <c r="H76" s="151" t="s">
        <v>2435</v>
      </c>
    </row>
    <row r="77" spans="1:8" ht="19.95" customHeight="1">
      <c r="A77" s="151" t="s">
        <v>120</v>
      </c>
      <c r="B77" s="151" t="s">
        <v>2438</v>
      </c>
      <c r="C77" s="151" t="s">
        <v>7760</v>
      </c>
      <c r="G77" s="151" t="s">
        <v>7763</v>
      </c>
      <c r="H77" s="151" t="s">
        <v>120</v>
      </c>
    </row>
    <row r="78" spans="1:8" ht="19.95" customHeight="1">
      <c r="A78" s="151" t="s">
        <v>2439</v>
      </c>
      <c r="B78" s="151" t="s">
        <v>2440</v>
      </c>
      <c r="C78" s="151" t="s">
        <v>2441</v>
      </c>
      <c r="G78" s="151" t="s">
        <v>7770</v>
      </c>
      <c r="H78" s="151" t="s">
        <v>2439</v>
      </c>
    </row>
    <row r="79" spans="1:8" ht="19.95" customHeight="1">
      <c r="A79" s="151" t="s">
        <v>2442</v>
      </c>
      <c r="B79" s="151" t="s">
        <v>2443</v>
      </c>
      <c r="C79" s="151" t="s">
        <v>7791</v>
      </c>
      <c r="D79" s="151" t="s">
        <v>7886</v>
      </c>
      <c r="E79" s="151" t="s">
        <v>7869</v>
      </c>
      <c r="F79" s="151" t="s">
        <v>7887</v>
      </c>
      <c r="G79" s="151" t="s">
        <v>7768</v>
      </c>
      <c r="H79" s="151" t="s">
        <v>2442</v>
      </c>
    </row>
    <row r="80" spans="1:8" ht="19.95" customHeight="1">
      <c r="A80" s="151" t="s">
        <v>121</v>
      </c>
      <c r="B80" s="151" t="s">
        <v>2446</v>
      </c>
      <c r="C80" s="151" t="s">
        <v>2340</v>
      </c>
      <c r="D80" s="151" t="s">
        <v>7888</v>
      </c>
      <c r="E80" s="151" t="s">
        <v>2340</v>
      </c>
      <c r="G80" s="151" t="s">
        <v>7770</v>
      </c>
      <c r="H80" s="151" t="s">
        <v>121</v>
      </c>
    </row>
    <row r="81" spans="1:8" ht="19.95" customHeight="1">
      <c r="A81" s="151" t="s">
        <v>1566</v>
      </c>
      <c r="B81" s="151" t="s">
        <v>2448</v>
      </c>
      <c r="C81" s="151" t="s">
        <v>7764</v>
      </c>
      <c r="D81" s="151" t="s">
        <v>7889</v>
      </c>
      <c r="E81" s="151" t="s">
        <v>7822</v>
      </c>
      <c r="G81" s="151" t="s">
        <v>7770</v>
      </c>
      <c r="H81" s="151" t="s">
        <v>1566</v>
      </c>
    </row>
    <row r="82" spans="1:8" ht="19.95" customHeight="1">
      <c r="A82" s="151" t="s">
        <v>122</v>
      </c>
      <c r="B82" s="151" t="s">
        <v>2450</v>
      </c>
      <c r="C82" s="151" t="s">
        <v>7795</v>
      </c>
      <c r="D82" s="151" t="s">
        <v>7890</v>
      </c>
      <c r="E82" s="151" t="s">
        <v>7795</v>
      </c>
      <c r="G82" s="151" t="s">
        <v>7763</v>
      </c>
      <c r="H82" s="151" t="s">
        <v>122</v>
      </c>
    </row>
    <row r="83" spans="1:8" ht="19.95" customHeight="1">
      <c r="A83" s="151" t="s">
        <v>2452</v>
      </c>
      <c r="B83" s="151" t="s">
        <v>2453</v>
      </c>
      <c r="C83" s="151" t="s">
        <v>7891</v>
      </c>
      <c r="D83" s="151" t="s">
        <v>7892</v>
      </c>
      <c r="E83" s="151" t="s">
        <v>7891</v>
      </c>
      <c r="F83" s="151" t="s">
        <v>7893</v>
      </c>
      <c r="G83" s="151" t="s">
        <v>7768</v>
      </c>
      <c r="H83" s="151" t="s">
        <v>2452</v>
      </c>
    </row>
    <row r="84" spans="1:8" ht="19.95" customHeight="1">
      <c r="A84" s="151" t="s">
        <v>123</v>
      </c>
      <c r="B84" s="151" t="s">
        <v>2457</v>
      </c>
      <c r="C84" s="151" t="s">
        <v>7774</v>
      </c>
      <c r="D84" s="151" t="s">
        <v>7894</v>
      </c>
      <c r="E84" s="151" t="s">
        <v>7776</v>
      </c>
      <c r="G84" s="151" t="s">
        <v>7770</v>
      </c>
      <c r="H84" s="151" t="s">
        <v>123</v>
      </c>
    </row>
    <row r="85" spans="1:8" ht="19.95" customHeight="1">
      <c r="A85" s="151" t="s">
        <v>2459</v>
      </c>
      <c r="B85" s="151" t="s">
        <v>2460</v>
      </c>
      <c r="C85" s="151" t="s">
        <v>7895</v>
      </c>
      <c r="G85" s="151" t="s">
        <v>7763</v>
      </c>
      <c r="H85" s="151" t="s">
        <v>2459</v>
      </c>
    </row>
    <row r="86" spans="1:8" ht="19.95" customHeight="1">
      <c r="A86" s="151" t="s">
        <v>2462</v>
      </c>
      <c r="B86" s="151" t="s">
        <v>2463</v>
      </c>
      <c r="C86" s="151" t="s">
        <v>7828</v>
      </c>
      <c r="G86" s="151" t="s">
        <v>7806</v>
      </c>
      <c r="H86" s="151" t="s">
        <v>2462</v>
      </c>
    </row>
    <row r="87" spans="1:8" ht="19.95" customHeight="1">
      <c r="A87" s="151" t="s">
        <v>124</v>
      </c>
      <c r="B87" s="151" t="s">
        <v>2464</v>
      </c>
      <c r="C87" s="151" t="s">
        <v>7828</v>
      </c>
      <c r="D87" s="151" t="s">
        <v>7896</v>
      </c>
      <c r="E87" s="151" t="s">
        <v>7766</v>
      </c>
      <c r="G87" s="151" t="s">
        <v>7770</v>
      </c>
      <c r="H87" s="151" t="s">
        <v>124</v>
      </c>
    </row>
    <row r="88" spans="1:8" ht="19.95" customHeight="1">
      <c r="A88" s="151" t="s">
        <v>125</v>
      </c>
      <c r="B88" s="151" t="s">
        <v>2466</v>
      </c>
      <c r="C88" s="151" t="s">
        <v>7783</v>
      </c>
      <c r="D88" s="151" t="s">
        <v>7897</v>
      </c>
      <c r="E88" s="151" t="s">
        <v>7764</v>
      </c>
      <c r="G88" s="151" t="s">
        <v>7770</v>
      </c>
      <c r="H88" s="151" t="s">
        <v>125</v>
      </c>
    </row>
    <row r="89" spans="1:8" ht="19.95" customHeight="1">
      <c r="A89" s="151" t="s">
        <v>126</v>
      </c>
      <c r="B89" s="151" t="s">
        <v>2468</v>
      </c>
      <c r="C89" s="151" t="s">
        <v>7898</v>
      </c>
      <c r="D89" s="151" t="s">
        <v>7899</v>
      </c>
      <c r="E89" s="151" t="s">
        <v>7766</v>
      </c>
      <c r="G89" s="151" t="s">
        <v>7770</v>
      </c>
      <c r="H89" s="151" t="s">
        <v>126</v>
      </c>
    </row>
    <row r="90" spans="1:8" ht="19.95" customHeight="1">
      <c r="A90" s="151" t="s">
        <v>2471</v>
      </c>
      <c r="B90" s="151" t="s">
        <v>2472</v>
      </c>
      <c r="C90" s="151" t="s">
        <v>7774</v>
      </c>
      <c r="D90" s="151" t="s">
        <v>7900</v>
      </c>
      <c r="E90" s="151" t="s">
        <v>7774</v>
      </c>
      <c r="G90" s="151" t="s">
        <v>7770</v>
      </c>
      <c r="H90" s="151" t="s">
        <v>2471</v>
      </c>
    </row>
    <row r="91" spans="1:8" ht="19.95" customHeight="1">
      <c r="A91" s="151" t="s">
        <v>2474</v>
      </c>
      <c r="B91" s="151" t="s">
        <v>2475</v>
      </c>
      <c r="C91" s="151" t="s">
        <v>7901</v>
      </c>
      <c r="G91" s="151" t="s">
        <v>7763</v>
      </c>
      <c r="H91" s="151" t="s">
        <v>2474</v>
      </c>
    </row>
    <row r="92" spans="1:8" ht="19.95" customHeight="1">
      <c r="A92" s="151" t="s">
        <v>127</v>
      </c>
      <c r="B92" s="151" t="s">
        <v>2477</v>
      </c>
      <c r="C92" s="151" t="s">
        <v>7796</v>
      </c>
      <c r="D92" s="151" t="s">
        <v>7902</v>
      </c>
      <c r="E92" s="151" t="s">
        <v>7796</v>
      </c>
      <c r="G92" s="151" t="s">
        <v>7770</v>
      </c>
      <c r="H92" s="151" t="s">
        <v>127</v>
      </c>
    </row>
    <row r="93" spans="1:8" ht="19.95" customHeight="1">
      <c r="A93" s="151" t="s">
        <v>2479</v>
      </c>
      <c r="B93" s="151" t="s">
        <v>2480</v>
      </c>
      <c r="C93" s="151" t="s">
        <v>7776</v>
      </c>
      <c r="D93" s="151" t="s">
        <v>7903</v>
      </c>
      <c r="E93" s="151" t="s">
        <v>7776</v>
      </c>
      <c r="G93" s="151" t="s">
        <v>7770</v>
      </c>
      <c r="H93" s="151" t="s">
        <v>2479</v>
      </c>
    </row>
    <row r="94" spans="1:8" ht="19.95" customHeight="1">
      <c r="A94" s="151" t="s">
        <v>128</v>
      </c>
      <c r="B94" s="151" t="s">
        <v>2482</v>
      </c>
      <c r="C94" s="151" t="s">
        <v>7904</v>
      </c>
      <c r="D94" s="151" t="s">
        <v>7905</v>
      </c>
      <c r="E94" s="151" t="s">
        <v>7822</v>
      </c>
      <c r="G94" s="151" t="s">
        <v>7770</v>
      </c>
      <c r="H94" s="151" t="s">
        <v>128</v>
      </c>
    </row>
    <row r="95" spans="1:8" ht="19.95" customHeight="1">
      <c r="A95" s="151" t="s">
        <v>129</v>
      </c>
      <c r="B95" s="151" t="s">
        <v>2485</v>
      </c>
      <c r="C95" s="151" t="s">
        <v>7843</v>
      </c>
      <c r="D95" s="151" t="s">
        <v>7906</v>
      </c>
      <c r="E95" s="151" t="s">
        <v>7822</v>
      </c>
      <c r="G95" s="151" t="s">
        <v>7770</v>
      </c>
      <c r="H95" s="151" t="s">
        <v>129</v>
      </c>
    </row>
    <row r="96" spans="1:8" ht="19.95" customHeight="1">
      <c r="A96" s="151" t="s">
        <v>2487</v>
      </c>
      <c r="B96" s="151" t="s">
        <v>2488</v>
      </c>
      <c r="C96" s="151" t="s">
        <v>7907</v>
      </c>
      <c r="G96" s="151" t="s">
        <v>7770</v>
      </c>
      <c r="H96" s="151" t="s">
        <v>2487</v>
      </c>
    </row>
    <row r="97" spans="1:8" ht="19.95" customHeight="1">
      <c r="A97" s="151" t="s">
        <v>130</v>
      </c>
      <c r="B97" s="151" t="s">
        <v>2489</v>
      </c>
      <c r="C97" s="151" t="s">
        <v>7908</v>
      </c>
      <c r="D97" s="151" t="s">
        <v>7909</v>
      </c>
      <c r="E97" s="151" t="s">
        <v>7908</v>
      </c>
      <c r="G97" s="151" t="s">
        <v>7763</v>
      </c>
      <c r="H97" s="151" t="s">
        <v>130</v>
      </c>
    </row>
    <row r="98" spans="1:8" ht="19.95" customHeight="1">
      <c r="A98" s="151" t="s">
        <v>132</v>
      </c>
      <c r="B98" s="151" t="s">
        <v>2492</v>
      </c>
      <c r="C98" s="151" t="s">
        <v>7764</v>
      </c>
      <c r="G98" s="151" t="s">
        <v>7770</v>
      </c>
      <c r="H98" s="151" t="s">
        <v>132</v>
      </c>
    </row>
    <row r="99" spans="1:8" ht="19.95" customHeight="1">
      <c r="A99" s="151" t="s">
        <v>133</v>
      </c>
      <c r="B99" s="151" t="s">
        <v>2493</v>
      </c>
      <c r="C99" s="151" t="s">
        <v>7804</v>
      </c>
      <c r="D99" s="151" t="s">
        <v>7910</v>
      </c>
      <c r="E99" s="151" t="s">
        <v>7776</v>
      </c>
      <c r="G99" s="151" t="s">
        <v>7770</v>
      </c>
      <c r="H99" s="151" t="s">
        <v>133</v>
      </c>
    </row>
    <row r="100" spans="1:8" ht="19.95" customHeight="1">
      <c r="A100" s="151" t="s">
        <v>134</v>
      </c>
      <c r="B100" s="151" t="s">
        <v>2495</v>
      </c>
      <c r="C100" s="151" t="s">
        <v>7760</v>
      </c>
      <c r="D100" s="151" t="s">
        <v>7911</v>
      </c>
      <c r="E100" s="151" t="s">
        <v>7802</v>
      </c>
      <c r="G100" s="151" t="s">
        <v>7770</v>
      </c>
      <c r="H100" s="151" t="s">
        <v>134</v>
      </c>
    </row>
    <row r="101" spans="1:8" ht="19.95" customHeight="1">
      <c r="A101" s="151" t="s">
        <v>2497</v>
      </c>
      <c r="B101" s="151" t="s">
        <v>2498</v>
      </c>
      <c r="C101" s="151" t="s">
        <v>7776</v>
      </c>
      <c r="D101" s="151" t="s">
        <v>7912</v>
      </c>
      <c r="E101" s="151" t="s">
        <v>7776</v>
      </c>
      <c r="G101" s="151" t="s">
        <v>7806</v>
      </c>
      <c r="H101" s="151" t="s">
        <v>2497</v>
      </c>
    </row>
    <row r="102" spans="1:8" ht="19.95" customHeight="1">
      <c r="A102" s="151" t="s">
        <v>135</v>
      </c>
      <c r="B102" s="151" t="s">
        <v>2500</v>
      </c>
      <c r="C102" s="151" t="s">
        <v>7895</v>
      </c>
      <c r="D102" s="151" t="s">
        <v>7913</v>
      </c>
      <c r="E102" s="151" t="s">
        <v>7895</v>
      </c>
      <c r="G102" s="151" t="s">
        <v>7770</v>
      </c>
      <c r="H102" s="151" t="s">
        <v>135</v>
      </c>
    </row>
    <row r="103" spans="1:8" ht="19.95" customHeight="1">
      <c r="A103" s="151" t="s">
        <v>136</v>
      </c>
      <c r="B103" s="151" t="s">
        <v>2502</v>
      </c>
      <c r="C103" s="151" t="s">
        <v>7774</v>
      </c>
      <c r="D103" s="151" t="s">
        <v>7914</v>
      </c>
      <c r="E103" s="151" t="s">
        <v>7774</v>
      </c>
      <c r="G103" s="151" t="s">
        <v>7770</v>
      </c>
      <c r="H103" s="151" t="s">
        <v>136</v>
      </c>
    </row>
    <row r="104" spans="1:8" ht="19.95" customHeight="1">
      <c r="A104" s="151" t="s">
        <v>137</v>
      </c>
      <c r="B104" s="151" t="s">
        <v>2504</v>
      </c>
      <c r="C104" s="151" t="s">
        <v>7795</v>
      </c>
      <c r="G104" s="151" t="s">
        <v>7770</v>
      </c>
      <c r="H104" s="151" t="s">
        <v>137</v>
      </c>
    </row>
    <row r="105" spans="1:8" ht="19.95" customHeight="1">
      <c r="A105" s="151" t="s">
        <v>2505</v>
      </c>
      <c r="B105" s="151" t="s">
        <v>2506</v>
      </c>
      <c r="C105" s="151" t="s">
        <v>7804</v>
      </c>
      <c r="D105" s="151" t="s">
        <v>7915</v>
      </c>
      <c r="E105" s="151" t="s">
        <v>7756</v>
      </c>
      <c r="G105" s="151" t="s">
        <v>7770</v>
      </c>
      <c r="H105" s="151" t="s">
        <v>2505</v>
      </c>
    </row>
    <row r="106" spans="1:8" ht="19.95" customHeight="1">
      <c r="A106" s="151" t="s">
        <v>2508</v>
      </c>
      <c r="B106" s="151" t="s">
        <v>2509</v>
      </c>
      <c r="C106" s="151" t="s">
        <v>7857</v>
      </c>
      <c r="D106" s="151" t="s">
        <v>7916</v>
      </c>
      <c r="E106" s="151" t="s">
        <v>7857</v>
      </c>
      <c r="G106" s="151" t="s">
        <v>7770</v>
      </c>
      <c r="H106" s="151" t="s">
        <v>2508</v>
      </c>
    </row>
    <row r="107" spans="1:8" ht="19.95" customHeight="1">
      <c r="A107" s="151" t="s">
        <v>2511</v>
      </c>
      <c r="B107" s="151" t="s">
        <v>2512</v>
      </c>
      <c r="C107" s="151" t="s">
        <v>7917</v>
      </c>
      <c r="D107" s="151" t="s">
        <v>7918</v>
      </c>
      <c r="E107" s="151" t="s">
        <v>7822</v>
      </c>
      <c r="F107" s="151" t="s">
        <v>7919</v>
      </c>
      <c r="G107" s="151" t="s">
        <v>7768</v>
      </c>
      <c r="H107" s="151" t="s">
        <v>2511</v>
      </c>
    </row>
    <row r="108" spans="1:8" ht="19.95" customHeight="1">
      <c r="A108" s="151" t="s">
        <v>2516</v>
      </c>
      <c r="B108" s="151" t="s">
        <v>2517</v>
      </c>
      <c r="C108" s="151" t="s">
        <v>2225</v>
      </c>
      <c r="D108" s="151" t="s">
        <v>7920</v>
      </c>
      <c r="E108" s="151" t="s">
        <v>2230</v>
      </c>
      <c r="G108" s="151" t="s">
        <v>7770</v>
      </c>
      <c r="H108" s="151" t="s">
        <v>2516</v>
      </c>
    </row>
    <row r="109" spans="1:8" ht="20.85" customHeight="1">
      <c r="A109" s="151" t="s">
        <v>2519</v>
      </c>
      <c r="B109" s="151" t="s">
        <v>2520</v>
      </c>
      <c r="C109" s="151" t="s">
        <v>7828</v>
      </c>
      <c r="D109" s="151" t="s">
        <v>7921</v>
      </c>
      <c r="E109" s="151" t="s">
        <v>7828</v>
      </c>
      <c r="F109" s="151" t="s">
        <v>7922</v>
      </c>
      <c r="G109" s="151" t="s">
        <v>7768</v>
      </c>
      <c r="H109" s="151" t="s">
        <v>2519</v>
      </c>
    </row>
    <row r="110" spans="1:8" ht="12.9" customHeight="1">
      <c r="A110" s="151" t="s">
        <v>138</v>
      </c>
      <c r="B110" s="151" t="s">
        <v>7224</v>
      </c>
      <c r="C110" s="151" t="s">
        <v>7774</v>
      </c>
      <c r="D110" s="151" t="s">
        <v>7923</v>
      </c>
      <c r="E110" s="151" t="s">
        <v>7762</v>
      </c>
      <c r="G110" s="151" t="s">
        <v>7770</v>
      </c>
      <c r="H110" s="151" t="s">
        <v>138</v>
      </c>
    </row>
    <row r="111" spans="1:8" ht="12.9" customHeight="1">
      <c r="A111" s="151" t="s">
        <v>1568</v>
      </c>
      <c r="B111" s="151" t="s">
        <v>2523</v>
      </c>
      <c r="C111" s="151" t="s">
        <v>2425</v>
      </c>
      <c r="G111" s="151" t="s">
        <v>7806</v>
      </c>
      <c r="H111" s="151" t="s">
        <v>1568</v>
      </c>
    </row>
    <row r="112" spans="1:8" ht="12.9" customHeight="1">
      <c r="A112" s="151" t="s">
        <v>139</v>
      </c>
      <c r="B112" s="151" t="s">
        <v>2524</v>
      </c>
      <c r="C112" s="151" t="s">
        <v>2425</v>
      </c>
      <c r="D112" s="151" t="s">
        <v>7924</v>
      </c>
      <c r="E112" s="151" t="s">
        <v>7762</v>
      </c>
      <c r="G112" s="151" t="s">
        <v>7770</v>
      </c>
      <c r="H112" s="151" t="s">
        <v>139</v>
      </c>
    </row>
    <row r="113" spans="1:8" ht="21.15" customHeight="1">
      <c r="A113" s="151" t="s">
        <v>2526</v>
      </c>
      <c r="B113" s="151" t="s">
        <v>2527</v>
      </c>
      <c r="C113" s="151" t="s">
        <v>7925</v>
      </c>
      <c r="D113" s="151" t="s">
        <v>7926</v>
      </c>
      <c r="E113" s="151" t="s">
        <v>7762</v>
      </c>
      <c r="F113" s="151" t="s">
        <v>7927</v>
      </c>
      <c r="G113" s="151" t="s">
        <v>7768</v>
      </c>
      <c r="H113" s="151" t="s">
        <v>2526</v>
      </c>
    </row>
    <row r="114" spans="1:8" ht="19.95" customHeight="1">
      <c r="A114" s="151" t="s">
        <v>140</v>
      </c>
      <c r="B114" s="151" t="s">
        <v>2531</v>
      </c>
      <c r="C114" s="151" t="s">
        <v>7764</v>
      </c>
      <c r="D114" s="151" t="s">
        <v>7928</v>
      </c>
      <c r="E114" s="151" t="s">
        <v>7766</v>
      </c>
      <c r="G114" s="151" t="s">
        <v>7770</v>
      </c>
      <c r="H114" s="151" t="s">
        <v>140</v>
      </c>
    </row>
    <row r="115" spans="1:8" ht="19.95" customHeight="1">
      <c r="A115" s="151" t="s">
        <v>1569</v>
      </c>
      <c r="B115" s="151" t="s">
        <v>2533</v>
      </c>
      <c r="C115" s="151" t="s">
        <v>7756</v>
      </c>
      <c r="D115" s="151" t="s">
        <v>7929</v>
      </c>
      <c r="E115" s="151" t="s">
        <v>7756</v>
      </c>
      <c r="G115" s="151" t="s">
        <v>7770</v>
      </c>
      <c r="H115" s="151" t="s">
        <v>1569</v>
      </c>
    </row>
    <row r="116" spans="1:8" ht="19.95" customHeight="1">
      <c r="A116" s="151" t="s">
        <v>2535</v>
      </c>
      <c r="B116" s="151" t="s">
        <v>2536</v>
      </c>
      <c r="C116" s="151" t="s">
        <v>7766</v>
      </c>
      <c r="D116" s="151" t="s">
        <v>7930</v>
      </c>
      <c r="E116" s="151" t="s">
        <v>7822</v>
      </c>
      <c r="G116" s="151" t="s">
        <v>7770</v>
      </c>
      <c r="H116" s="151" t="s">
        <v>2535</v>
      </c>
    </row>
    <row r="117" spans="1:8" ht="19.95" customHeight="1">
      <c r="A117" s="151" t="s">
        <v>141</v>
      </c>
      <c r="B117" s="151" t="s">
        <v>2538</v>
      </c>
      <c r="C117" s="151" t="s">
        <v>7756</v>
      </c>
      <c r="D117" s="151" t="s">
        <v>7931</v>
      </c>
      <c r="E117" s="151" t="s">
        <v>7756</v>
      </c>
      <c r="F117" s="151" t="s">
        <v>7932</v>
      </c>
      <c r="G117" s="151" t="s">
        <v>7768</v>
      </c>
      <c r="H117" s="151" t="s">
        <v>141</v>
      </c>
    </row>
    <row r="118" spans="1:8" ht="19.95" customHeight="1">
      <c r="A118" s="151" t="s">
        <v>142</v>
      </c>
      <c r="B118" s="151" t="s">
        <v>2542</v>
      </c>
      <c r="C118" s="151" t="s">
        <v>7933</v>
      </c>
      <c r="D118" s="151" t="s">
        <v>7934</v>
      </c>
      <c r="E118" s="151" t="s">
        <v>7935</v>
      </c>
      <c r="G118" s="151" t="s">
        <v>7768</v>
      </c>
      <c r="H118" s="151" t="s">
        <v>142</v>
      </c>
    </row>
    <row r="119" spans="1:8" ht="19.95" customHeight="1">
      <c r="A119" s="151" t="s">
        <v>2546</v>
      </c>
      <c r="B119" s="151" t="s">
        <v>2547</v>
      </c>
      <c r="C119" s="151" t="s">
        <v>7936</v>
      </c>
      <c r="D119" s="151" t="s">
        <v>7937</v>
      </c>
      <c r="E119" s="151" t="s">
        <v>7802</v>
      </c>
      <c r="F119" s="151" t="s">
        <v>7938</v>
      </c>
      <c r="G119" s="151" t="s">
        <v>7768</v>
      </c>
      <c r="H119" s="151" t="s">
        <v>2546</v>
      </c>
    </row>
    <row r="120" spans="1:8" ht="19.95" customHeight="1">
      <c r="A120" s="151" t="s">
        <v>143</v>
      </c>
      <c r="B120" s="151" t="s">
        <v>2551</v>
      </c>
      <c r="C120" s="151" t="s">
        <v>7773</v>
      </c>
      <c r="D120" s="151" t="s">
        <v>7939</v>
      </c>
      <c r="E120" s="151" t="s">
        <v>7773</v>
      </c>
      <c r="G120" s="151" t="s">
        <v>7770</v>
      </c>
      <c r="H120" s="151" t="s">
        <v>143</v>
      </c>
    </row>
    <row r="121" spans="1:8" ht="19.95" customHeight="1">
      <c r="A121" s="151" t="s">
        <v>144</v>
      </c>
      <c r="B121" s="151" t="s">
        <v>2553</v>
      </c>
      <c r="C121" s="151" t="s">
        <v>7795</v>
      </c>
      <c r="D121" s="151" t="s">
        <v>7940</v>
      </c>
      <c r="E121" s="151" t="s">
        <v>7795</v>
      </c>
      <c r="G121" s="151" t="s">
        <v>7770</v>
      </c>
      <c r="H121" s="151" t="s">
        <v>144</v>
      </c>
    </row>
    <row r="122" spans="1:8" ht="19.95" customHeight="1">
      <c r="A122" s="151" t="s">
        <v>145</v>
      </c>
      <c r="B122" s="151" t="s">
        <v>2555</v>
      </c>
      <c r="C122" s="151" t="s">
        <v>7760</v>
      </c>
      <c r="D122" s="151" t="s">
        <v>7941</v>
      </c>
      <c r="E122" s="151" t="s">
        <v>2375</v>
      </c>
      <c r="G122" s="151" t="s">
        <v>7770</v>
      </c>
      <c r="H122" s="151" t="s">
        <v>145</v>
      </c>
    </row>
    <row r="123" spans="1:8" ht="19.95" customHeight="1">
      <c r="A123" s="151" t="s">
        <v>147</v>
      </c>
      <c r="B123" s="151" t="s">
        <v>2561</v>
      </c>
      <c r="C123" s="151" t="s">
        <v>7857</v>
      </c>
      <c r="D123" s="151" t="s">
        <v>7942</v>
      </c>
      <c r="E123" s="151" t="s">
        <v>7879</v>
      </c>
      <c r="G123" s="151" t="s">
        <v>7770</v>
      </c>
      <c r="H123" s="151" t="s">
        <v>147</v>
      </c>
    </row>
    <row r="124" spans="1:8" ht="19.95" customHeight="1">
      <c r="A124" s="151" t="s">
        <v>149</v>
      </c>
      <c r="B124" s="151" t="s">
        <v>2566</v>
      </c>
      <c r="C124" s="151" t="s">
        <v>7774</v>
      </c>
      <c r="D124" s="151" t="s">
        <v>7943</v>
      </c>
      <c r="E124" s="151" t="s">
        <v>7774</v>
      </c>
      <c r="G124" s="151" t="s">
        <v>7770</v>
      </c>
      <c r="H124" s="151" t="s">
        <v>149</v>
      </c>
    </row>
    <row r="125" spans="1:8" ht="19.95" customHeight="1">
      <c r="A125" s="151" t="s">
        <v>150</v>
      </c>
      <c r="B125" s="151" t="s">
        <v>2568</v>
      </c>
      <c r="C125" s="151" t="s">
        <v>7907</v>
      </c>
      <c r="G125" s="151" t="s">
        <v>7770</v>
      </c>
      <c r="H125" s="151" t="s">
        <v>150</v>
      </c>
    </row>
    <row r="126" spans="1:8" ht="19.95" customHeight="1">
      <c r="A126" s="151" t="s">
        <v>2569</v>
      </c>
      <c r="B126" s="151" t="s">
        <v>2570</v>
      </c>
      <c r="C126" s="151" t="s">
        <v>7944</v>
      </c>
      <c r="D126" s="151" t="s">
        <v>7945</v>
      </c>
      <c r="E126" s="151" t="s">
        <v>7802</v>
      </c>
      <c r="F126" s="151" t="s">
        <v>7946</v>
      </c>
      <c r="G126" s="151" t="s">
        <v>7768</v>
      </c>
      <c r="H126" s="151" t="s">
        <v>2569</v>
      </c>
    </row>
    <row r="127" spans="1:8" ht="19.95" customHeight="1">
      <c r="A127" s="151" t="s">
        <v>2574</v>
      </c>
      <c r="B127" s="151" t="s">
        <v>2575</v>
      </c>
      <c r="C127" s="151" t="s">
        <v>7804</v>
      </c>
      <c r="D127" s="151" t="s">
        <v>7947</v>
      </c>
      <c r="E127" s="151" t="s">
        <v>7804</v>
      </c>
      <c r="G127" s="151" t="s">
        <v>7770</v>
      </c>
      <c r="H127" s="151" t="s">
        <v>2574</v>
      </c>
    </row>
    <row r="128" spans="1:8" ht="19.95" customHeight="1">
      <c r="A128" s="151" t="s">
        <v>148</v>
      </c>
      <c r="B128" s="151" t="s">
        <v>2577</v>
      </c>
      <c r="C128" s="151" t="s">
        <v>7864</v>
      </c>
      <c r="D128" s="151" t="s">
        <v>7948</v>
      </c>
      <c r="E128" s="151" t="s">
        <v>7864</v>
      </c>
      <c r="G128" s="151" t="s">
        <v>7770</v>
      </c>
      <c r="H128" s="151" t="s">
        <v>148</v>
      </c>
    </row>
    <row r="129" spans="1:8" ht="19.95" customHeight="1">
      <c r="A129" s="151" t="s">
        <v>151</v>
      </c>
      <c r="B129" s="151" t="s">
        <v>2581</v>
      </c>
      <c r="C129" s="151" t="s">
        <v>7795</v>
      </c>
      <c r="D129" s="151" t="s">
        <v>7949</v>
      </c>
      <c r="E129" s="151" t="s">
        <v>7795</v>
      </c>
      <c r="G129" s="151" t="s">
        <v>7770</v>
      </c>
      <c r="H129" s="151" t="s">
        <v>151</v>
      </c>
    </row>
    <row r="130" spans="1:8" ht="19.95" customHeight="1">
      <c r="A130" s="151" t="s">
        <v>152</v>
      </c>
      <c r="B130" s="151" t="s">
        <v>2583</v>
      </c>
      <c r="C130" s="151" t="s">
        <v>7773</v>
      </c>
      <c r="G130" s="151" t="s">
        <v>7763</v>
      </c>
      <c r="H130" s="151" t="s">
        <v>152</v>
      </c>
    </row>
    <row r="131" spans="1:8" ht="19.95" customHeight="1">
      <c r="A131" s="151" t="s">
        <v>2584</v>
      </c>
      <c r="B131" s="151" t="s">
        <v>2585</v>
      </c>
      <c r="C131" s="151" t="s">
        <v>7764</v>
      </c>
      <c r="D131" s="151" t="s">
        <v>7950</v>
      </c>
      <c r="E131" s="151" t="s">
        <v>7764</v>
      </c>
      <c r="G131" s="151" t="s">
        <v>7763</v>
      </c>
      <c r="H131" s="151" t="s">
        <v>2584</v>
      </c>
    </row>
    <row r="132" spans="1:8" ht="19.95" customHeight="1">
      <c r="A132" s="151" t="s">
        <v>2587</v>
      </c>
      <c r="B132" s="151" t="s">
        <v>2588</v>
      </c>
      <c r="C132" s="151" t="s">
        <v>7764</v>
      </c>
      <c r="G132" s="151" t="s">
        <v>7806</v>
      </c>
      <c r="H132" s="151" t="s">
        <v>2587</v>
      </c>
    </row>
    <row r="133" spans="1:8" ht="19.95" customHeight="1">
      <c r="A133" s="151" t="s">
        <v>2589</v>
      </c>
      <c r="B133" s="151" t="s">
        <v>2590</v>
      </c>
      <c r="C133" s="151" t="s">
        <v>7764</v>
      </c>
      <c r="D133" s="151" t="s">
        <v>7951</v>
      </c>
      <c r="E133" s="151" t="s">
        <v>7764</v>
      </c>
      <c r="F133" s="151" t="s">
        <v>7952</v>
      </c>
      <c r="G133" s="151" t="s">
        <v>7759</v>
      </c>
      <c r="H133" s="151" t="s">
        <v>2589</v>
      </c>
    </row>
    <row r="134" spans="1:8" ht="19.95" customHeight="1">
      <c r="A134" s="151" t="s">
        <v>153</v>
      </c>
      <c r="B134" s="151" t="s">
        <v>2593</v>
      </c>
      <c r="C134" s="151" t="s">
        <v>7795</v>
      </c>
      <c r="D134" s="151" t="s">
        <v>7853</v>
      </c>
      <c r="E134" s="151" t="s">
        <v>7762</v>
      </c>
      <c r="G134" s="151" t="s">
        <v>7770</v>
      </c>
      <c r="H134" s="151" t="s">
        <v>153</v>
      </c>
    </row>
    <row r="135" spans="1:8" ht="19.95" customHeight="1">
      <c r="A135" s="151" t="s">
        <v>2594</v>
      </c>
      <c r="B135" s="151" t="s">
        <v>2595</v>
      </c>
      <c r="C135" s="151" t="s">
        <v>7953</v>
      </c>
      <c r="G135" s="151" t="s">
        <v>7763</v>
      </c>
      <c r="H135" s="151" t="s">
        <v>2594</v>
      </c>
    </row>
    <row r="136" spans="1:8" ht="19.95" customHeight="1">
      <c r="A136" s="151" t="s">
        <v>2596</v>
      </c>
      <c r="B136" s="151" t="s">
        <v>2597</v>
      </c>
      <c r="C136" s="151" t="s">
        <v>7762</v>
      </c>
      <c r="D136" s="151" t="s">
        <v>7954</v>
      </c>
      <c r="E136" s="151" t="s">
        <v>7822</v>
      </c>
      <c r="G136" s="151" t="s">
        <v>7763</v>
      </c>
      <c r="H136" s="151" t="s">
        <v>2596</v>
      </c>
    </row>
    <row r="137" spans="1:8" ht="19.95" customHeight="1">
      <c r="A137" s="151" t="s">
        <v>2599</v>
      </c>
      <c r="B137" s="151" t="s">
        <v>2600</v>
      </c>
      <c r="C137" s="151" t="s">
        <v>2248</v>
      </c>
      <c r="G137" s="151" t="s">
        <v>7770</v>
      </c>
      <c r="H137" s="151" t="s">
        <v>2599</v>
      </c>
    </row>
    <row r="138" spans="1:8" ht="19.95" customHeight="1">
      <c r="A138" s="151" t="s">
        <v>155</v>
      </c>
      <c r="B138" s="151" t="s">
        <v>2601</v>
      </c>
      <c r="C138" s="151" t="s">
        <v>7795</v>
      </c>
      <c r="D138" s="151" t="s">
        <v>7955</v>
      </c>
      <c r="E138" s="151" t="s">
        <v>7766</v>
      </c>
      <c r="G138" s="151" t="s">
        <v>7770</v>
      </c>
      <c r="H138" s="151" t="s">
        <v>155</v>
      </c>
    </row>
    <row r="139" spans="1:8" ht="19.95" customHeight="1">
      <c r="A139" s="151" t="s">
        <v>156</v>
      </c>
      <c r="B139" s="151" t="s">
        <v>2603</v>
      </c>
      <c r="C139" s="151" t="s">
        <v>7764</v>
      </c>
      <c r="D139" s="151" t="s">
        <v>7956</v>
      </c>
      <c r="E139" s="151" t="s">
        <v>7854</v>
      </c>
      <c r="F139" s="151" t="s">
        <v>7957</v>
      </c>
      <c r="G139" s="151" t="s">
        <v>7768</v>
      </c>
      <c r="H139" s="151" t="s">
        <v>156</v>
      </c>
    </row>
    <row r="140" spans="1:8" ht="19.95" customHeight="1">
      <c r="A140" s="151" t="s">
        <v>157</v>
      </c>
      <c r="B140" s="151" t="s">
        <v>2606</v>
      </c>
      <c r="C140" s="151" t="s">
        <v>2230</v>
      </c>
      <c r="G140" s="151" t="s">
        <v>7770</v>
      </c>
      <c r="H140" s="151" t="s">
        <v>157</v>
      </c>
    </row>
    <row r="141" spans="1:8" ht="19.95" customHeight="1">
      <c r="A141" s="151" t="s">
        <v>2607</v>
      </c>
      <c r="B141" s="151" t="s">
        <v>2608</v>
      </c>
      <c r="C141" s="151" t="s">
        <v>7958</v>
      </c>
      <c r="D141" s="151" t="s">
        <v>7959</v>
      </c>
      <c r="E141" s="151" t="s">
        <v>7960</v>
      </c>
      <c r="F141" s="151" t="s">
        <v>7961</v>
      </c>
      <c r="G141" s="151" t="s">
        <v>7759</v>
      </c>
      <c r="H141" s="151" t="s">
        <v>2607</v>
      </c>
    </row>
    <row r="142" spans="1:8" ht="19.95" customHeight="1">
      <c r="A142" s="151" t="s">
        <v>158</v>
      </c>
      <c r="B142" s="151" t="s">
        <v>2613</v>
      </c>
      <c r="C142" s="151" t="s">
        <v>7881</v>
      </c>
      <c r="G142" s="151" t="s">
        <v>7763</v>
      </c>
      <c r="H142" s="151" t="s">
        <v>158</v>
      </c>
    </row>
    <row r="143" spans="1:8" ht="19.95" customHeight="1">
      <c r="A143" s="151" t="s">
        <v>2614</v>
      </c>
      <c r="B143" s="151" t="s">
        <v>2615</v>
      </c>
      <c r="C143" s="151" t="s">
        <v>7828</v>
      </c>
      <c r="D143" s="151" t="s">
        <v>7962</v>
      </c>
      <c r="E143" s="151" t="s">
        <v>7828</v>
      </c>
      <c r="G143" s="151" t="s">
        <v>7763</v>
      </c>
      <c r="H143" s="151" t="s">
        <v>2614</v>
      </c>
    </row>
    <row r="144" spans="1:8" ht="19.95" customHeight="1">
      <c r="A144" s="151" t="s">
        <v>159</v>
      </c>
      <c r="B144" s="151" t="s">
        <v>2617</v>
      </c>
      <c r="C144" s="151" t="s">
        <v>7816</v>
      </c>
      <c r="D144" s="151" t="s">
        <v>7963</v>
      </c>
      <c r="E144" s="151" t="s">
        <v>7776</v>
      </c>
      <c r="F144" s="151" t="s">
        <v>7964</v>
      </c>
      <c r="G144" s="151" t="s">
        <v>7768</v>
      </c>
      <c r="H144" s="151" t="s">
        <v>159</v>
      </c>
    </row>
    <row r="145" spans="1:8" ht="19.95" customHeight="1">
      <c r="A145" s="151" t="s">
        <v>160</v>
      </c>
      <c r="B145" s="151" t="s">
        <v>2620</v>
      </c>
      <c r="C145" s="151" t="s">
        <v>7783</v>
      </c>
      <c r="D145" s="151" t="s">
        <v>7965</v>
      </c>
      <c r="E145" s="151" t="s">
        <v>7762</v>
      </c>
      <c r="G145" s="151" t="s">
        <v>7770</v>
      </c>
      <c r="H145" s="151" t="s">
        <v>160</v>
      </c>
    </row>
    <row r="146" spans="1:8" ht="19.95" customHeight="1">
      <c r="A146" s="151" t="s">
        <v>161</v>
      </c>
      <c r="B146" s="151" t="s">
        <v>2622</v>
      </c>
      <c r="C146" s="151" t="s">
        <v>7966</v>
      </c>
      <c r="D146" s="151" t="s">
        <v>7967</v>
      </c>
      <c r="E146" s="151" t="s">
        <v>7966</v>
      </c>
      <c r="G146" s="151" t="s">
        <v>7770</v>
      </c>
      <c r="H146" s="151" t="s">
        <v>161</v>
      </c>
    </row>
    <row r="147" spans="1:8" ht="19.95" customHeight="1">
      <c r="A147" s="151" t="s">
        <v>1570</v>
      </c>
      <c r="B147" s="151" t="s">
        <v>2625</v>
      </c>
      <c r="C147" s="151" t="s">
        <v>2230</v>
      </c>
      <c r="G147" s="151" t="s">
        <v>7806</v>
      </c>
      <c r="H147" s="151" t="s">
        <v>1570</v>
      </c>
    </row>
    <row r="148" spans="1:8" ht="19.95" customHeight="1">
      <c r="A148" s="151" t="s">
        <v>162</v>
      </c>
      <c r="B148" s="151" t="s">
        <v>2626</v>
      </c>
      <c r="C148" s="151" t="s">
        <v>2428</v>
      </c>
      <c r="G148" s="151" t="s">
        <v>7770</v>
      </c>
      <c r="H148" s="151" t="s">
        <v>162</v>
      </c>
    </row>
    <row r="149" spans="1:8" ht="19.95" customHeight="1">
      <c r="A149" s="151" t="s">
        <v>168</v>
      </c>
      <c r="B149" s="151" t="s">
        <v>2627</v>
      </c>
      <c r="C149" s="151" t="s">
        <v>7834</v>
      </c>
      <c r="D149" s="151" t="s">
        <v>2628</v>
      </c>
      <c r="E149" s="151" t="s">
        <v>7834</v>
      </c>
      <c r="F149" s="151" t="s">
        <v>7968</v>
      </c>
      <c r="G149" s="151" t="s">
        <v>7768</v>
      </c>
      <c r="H149" s="151" t="s">
        <v>168</v>
      </c>
    </row>
    <row r="150" spans="1:8" ht="19.95" customHeight="1">
      <c r="A150" s="151" t="s">
        <v>163</v>
      </c>
      <c r="B150" s="151" t="s">
        <v>2630</v>
      </c>
      <c r="C150" s="151" t="s">
        <v>7760</v>
      </c>
      <c r="D150" s="151" t="s">
        <v>7969</v>
      </c>
      <c r="E150" s="151" t="s">
        <v>7869</v>
      </c>
      <c r="G150" s="151" t="s">
        <v>7770</v>
      </c>
      <c r="H150" s="151" t="s">
        <v>163</v>
      </c>
    </row>
    <row r="151" spans="1:8" ht="19.95" customHeight="1">
      <c r="A151" s="151" t="s">
        <v>164</v>
      </c>
      <c r="B151" s="151" t="s">
        <v>2632</v>
      </c>
      <c r="C151" s="151" t="s">
        <v>7812</v>
      </c>
      <c r="D151" s="151" t="s">
        <v>7970</v>
      </c>
      <c r="E151" s="151" t="s">
        <v>7812</v>
      </c>
      <c r="G151" s="151" t="s">
        <v>7770</v>
      </c>
      <c r="H151" s="151" t="s">
        <v>164</v>
      </c>
    </row>
    <row r="152" spans="1:8" ht="19.95" customHeight="1">
      <c r="A152" s="151" t="s">
        <v>165</v>
      </c>
      <c r="B152" s="151" t="s">
        <v>2634</v>
      </c>
      <c r="C152" s="151" t="s">
        <v>7774</v>
      </c>
      <c r="D152" s="151" t="s">
        <v>7971</v>
      </c>
      <c r="E152" s="151" t="s">
        <v>7822</v>
      </c>
      <c r="G152" s="151" t="s">
        <v>7763</v>
      </c>
      <c r="H152" s="151" t="s">
        <v>165</v>
      </c>
    </row>
    <row r="153" spans="1:8" ht="19.95" customHeight="1">
      <c r="A153" s="151" t="s">
        <v>166</v>
      </c>
      <c r="B153" s="151" t="s">
        <v>2636</v>
      </c>
      <c r="C153" s="151" t="s">
        <v>7972</v>
      </c>
      <c r="D153" s="151" t="s">
        <v>7973</v>
      </c>
      <c r="E153" s="151" t="s">
        <v>7972</v>
      </c>
      <c r="G153" s="151" t="s">
        <v>7770</v>
      </c>
      <c r="H153" s="151" t="s">
        <v>166</v>
      </c>
    </row>
    <row r="154" spans="1:8" ht="19.95" customHeight="1">
      <c r="A154" s="151" t="s">
        <v>167</v>
      </c>
      <c r="B154" s="151" t="s">
        <v>2638</v>
      </c>
      <c r="C154" s="151" t="s">
        <v>7854</v>
      </c>
      <c r="D154" s="151" t="s">
        <v>7974</v>
      </c>
      <c r="E154" s="151" t="s">
        <v>7762</v>
      </c>
      <c r="G154" s="151" t="s">
        <v>7770</v>
      </c>
      <c r="H154" s="151" t="s">
        <v>167</v>
      </c>
    </row>
    <row r="155" spans="1:8" ht="19.95" customHeight="1">
      <c r="A155" s="151" t="s">
        <v>2640</v>
      </c>
      <c r="B155" s="151" t="s">
        <v>2641</v>
      </c>
      <c r="C155" s="151" t="s">
        <v>7847</v>
      </c>
      <c r="D155" s="151" t="s">
        <v>7975</v>
      </c>
      <c r="E155" s="151" t="s">
        <v>7766</v>
      </c>
      <c r="G155" s="151" t="s">
        <v>7770</v>
      </c>
      <c r="H155" s="151" t="s">
        <v>2640</v>
      </c>
    </row>
    <row r="156" spans="1:8" ht="19.95" customHeight="1">
      <c r="A156" s="151" t="s">
        <v>170</v>
      </c>
      <c r="B156" s="151" t="s">
        <v>2643</v>
      </c>
      <c r="C156" s="151" t="s">
        <v>7881</v>
      </c>
      <c r="D156" s="151" t="s">
        <v>7976</v>
      </c>
      <c r="E156" s="151" t="s">
        <v>7977</v>
      </c>
      <c r="F156" s="151" t="s">
        <v>7978</v>
      </c>
      <c r="G156" s="151" t="s">
        <v>7768</v>
      </c>
      <c r="H156" s="151" t="s">
        <v>170</v>
      </c>
    </row>
    <row r="157" spans="1:8" ht="19.95" customHeight="1">
      <c r="A157" s="151" t="s">
        <v>2647</v>
      </c>
      <c r="B157" s="151" t="s">
        <v>2648</v>
      </c>
      <c r="C157" s="151" t="s">
        <v>7953</v>
      </c>
      <c r="G157" s="151" t="s">
        <v>7979</v>
      </c>
      <c r="H157" s="151" t="s">
        <v>2647</v>
      </c>
    </row>
    <row r="158" spans="1:8" ht="19.95" customHeight="1">
      <c r="A158" s="151" t="s">
        <v>171</v>
      </c>
      <c r="B158" s="151" t="s">
        <v>2650</v>
      </c>
      <c r="C158" s="151" t="s">
        <v>7760</v>
      </c>
      <c r="G158" s="151" t="s">
        <v>7763</v>
      </c>
      <c r="H158" s="151" t="s">
        <v>171</v>
      </c>
    </row>
    <row r="159" spans="1:8" ht="19.95" customHeight="1">
      <c r="A159" s="151" t="s">
        <v>172</v>
      </c>
      <c r="B159" s="151" t="s">
        <v>2651</v>
      </c>
      <c r="C159" s="151" t="s">
        <v>7972</v>
      </c>
      <c r="G159" s="151" t="s">
        <v>7763</v>
      </c>
      <c r="H159" s="151" t="s">
        <v>172</v>
      </c>
    </row>
    <row r="160" spans="1:8" ht="19.95" customHeight="1">
      <c r="A160" s="151" t="s">
        <v>173</v>
      </c>
      <c r="B160" s="151" t="s">
        <v>2652</v>
      </c>
      <c r="C160" s="151" t="s">
        <v>7953</v>
      </c>
      <c r="D160" s="151" t="s">
        <v>2653</v>
      </c>
      <c r="E160" s="151" t="s">
        <v>7953</v>
      </c>
      <c r="G160" s="151" t="s">
        <v>7770</v>
      </c>
      <c r="H160" s="151" t="s">
        <v>173</v>
      </c>
    </row>
    <row r="161" spans="1:8" ht="20.85" customHeight="1">
      <c r="A161" s="151" t="s">
        <v>174</v>
      </c>
      <c r="B161" s="151" t="s">
        <v>2654</v>
      </c>
      <c r="C161" s="151" t="s">
        <v>7795</v>
      </c>
      <c r="D161" s="151" t="s">
        <v>7980</v>
      </c>
      <c r="E161" s="151" t="s">
        <v>7907</v>
      </c>
      <c r="F161" s="151" t="s">
        <v>7981</v>
      </c>
      <c r="G161" s="151" t="s">
        <v>7768</v>
      </c>
      <c r="H161" s="151" t="s">
        <v>174</v>
      </c>
    </row>
    <row r="162" spans="1:8" ht="12.9" customHeight="1">
      <c r="A162" s="151" t="s">
        <v>1571</v>
      </c>
      <c r="B162" s="151" t="s">
        <v>2657</v>
      </c>
      <c r="C162" s="151" t="s">
        <v>7760</v>
      </c>
      <c r="G162" s="151" t="s">
        <v>7763</v>
      </c>
      <c r="H162" s="151" t="s">
        <v>1571</v>
      </c>
    </row>
    <row r="163" spans="1:8" ht="12.9" customHeight="1">
      <c r="A163" s="151" t="s">
        <v>175</v>
      </c>
      <c r="B163" s="151" t="s">
        <v>2658</v>
      </c>
      <c r="C163" s="151" t="s">
        <v>7850</v>
      </c>
      <c r="D163" s="151" t="s">
        <v>7982</v>
      </c>
      <c r="E163" s="151" t="s">
        <v>7983</v>
      </c>
      <c r="F163" s="151" t="s">
        <v>7984</v>
      </c>
      <c r="G163" s="151" t="s">
        <v>7768</v>
      </c>
      <c r="H163" s="151" t="s">
        <v>175</v>
      </c>
    </row>
    <row r="164" spans="1:8" ht="12.9" customHeight="1">
      <c r="A164" s="151" t="s">
        <v>176</v>
      </c>
      <c r="B164" s="151" t="s">
        <v>2662</v>
      </c>
      <c r="C164" s="151" t="s">
        <v>7804</v>
      </c>
      <c r="G164" s="151" t="s">
        <v>7763</v>
      </c>
      <c r="H164" s="151" t="s">
        <v>176</v>
      </c>
    </row>
    <row r="165" spans="1:8" ht="21.15" customHeight="1">
      <c r="A165" s="151" t="s">
        <v>169</v>
      </c>
      <c r="B165" s="151" t="s">
        <v>2663</v>
      </c>
      <c r="C165" s="151" t="s">
        <v>7828</v>
      </c>
      <c r="D165" s="151" t="s">
        <v>7985</v>
      </c>
      <c r="E165" s="151" t="s">
        <v>7791</v>
      </c>
      <c r="F165" s="151" t="s">
        <v>7986</v>
      </c>
      <c r="G165" s="151" t="s">
        <v>7768</v>
      </c>
      <c r="H165" s="151" t="s">
        <v>169</v>
      </c>
    </row>
    <row r="166" spans="1:8" ht="19.95" customHeight="1">
      <c r="A166" s="151" t="s">
        <v>177</v>
      </c>
      <c r="B166" s="151" t="s">
        <v>2666</v>
      </c>
      <c r="C166" s="151" t="s">
        <v>7795</v>
      </c>
      <c r="D166" s="151" t="s">
        <v>7987</v>
      </c>
      <c r="E166" s="151" t="s">
        <v>7988</v>
      </c>
      <c r="G166" s="151" t="s">
        <v>7770</v>
      </c>
      <c r="H166" s="151" t="s">
        <v>177</v>
      </c>
    </row>
    <row r="167" spans="1:8" ht="19.95" customHeight="1">
      <c r="A167" s="151" t="s">
        <v>2669</v>
      </c>
      <c r="B167" s="151" t="s">
        <v>2670</v>
      </c>
      <c r="C167" s="151" t="s">
        <v>7989</v>
      </c>
      <c r="D167" s="151" t="s">
        <v>7990</v>
      </c>
      <c r="E167" s="151" t="s">
        <v>7766</v>
      </c>
      <c r="F167" s="151" t="s">
        <v>7991</v>
      </c>
      <c r="G167" s="151" t="s">
        <v>7768</v>
      </c>
      <c r="H167" s="151" t="s">
        <v>2669</v>
      </c>
    </row>
    <row r="168" spans="1:8" ht="19.95" customHeight="1">
      <c r="A168" s="151" t="s">
        <v>178</v>
      </c>
      <c r="B168" s="151" t="s">
        <v>2674</v>
      </c>
      <c r="C168" s="151" t="s">
        <v>7992</v>
      </c>
      <c r="D168" s="151" t="s">
        <v>7993</v>
      </c>
      <c r="E168" s="151" t="s">
        <v>7822</v>
      </c>
      <c r="F168" s="151" t="s">
        <v>7994</v>
      </c>
      <c r="G168" s="151" t="s">
        <v>7768</v>
      </c>
      <c r="H168" s="151" t="s">
        <v>178</v>
      </c>
    </row>
    <row r="169" spans="1:8" ht="19.95" customHeight="1">
      <c r="A169" s="151" t="s">
        <v>1572</v>
      </c>
      <c r="B169" s="151" t="s">
        <v>2678</v>
      </c>
      <c r="C169" s="151" t="s">
        <v>7995</v>
      </c>
      <c r="D169" s="151" t="s">
        <v>7996</v>
      </c>
      <c r="E169" s="151" t="s">
        <v>7776</v>
      </c>
      <c r="G169" s="151" t="s">
        <v>7770</v>
      </c>
      <c r="H169" s="151" t="s">
        <v>1572</v>
      </c>
    </row>
    <row r="170" spans="1:8" ht="19.95" customHeight="1">
      <c r="A170" s="151" t="s">
        <v>2681</v>
      </c>
      <c r="B170" s="151" t="s">
        <v>2682</v>
      </c>
      <c r="C170" s="151" t="s">
        <v>7843</v>
      </c>
      <c r="D170" s="151" t="s">
        <v>7997</v>
      </c>
      <c r="E170" s="151" t="s">
        <v>7843</v>
      </c>
      <c r="F170" s="151" t="s">
        <v>7998</v>
      </c>
      <c r="G170" s="151" t="s">
        <v>7759</v>
      </c>
      <c r="H170" s="151" t="s">
        <v>2681</v>
      </c>
    </row>
    <row r="171" spans="1:8" ht="19.95" customHeight="1">
      <c r="A171" s="151" t="s">
        <v>2689</v>
      </c>
      <c r="B171" s="151" t="s">
        <v>2690</v>
      </c>
      <c r="C171" s="151" t="s">
        <v>7764</v>
      </c>
      <c r="D171" s="151" t="s">
        <v>7999</v>
      </c>
      <c r="E171" s="151" t="s">
        <v>7766</v>
      </c>
      <c r="F171" s="151" t="s">
        <v>8000</v>
      </c>
      <c r="G171" s="151" t="s">
        <v>7768</v>
      </c>
      <c r="H171" s="151" t="s">
        <v>2689</v>
      </c>
    </row>
    <row r="172" spans="1:8" ht="19.95" customHeight="1">
      <c r="A172" s="151" t="s">
        <v>1573</v>
      </c>
      <c r="B172" s="151" t="s">
        <v>2693</v>
      </c>
      <c r="C172" s="151" t="s">
        <v>7773</v>
      </c>
      <c r="G172" s="151" t="s">
        <v>7763</v>
      </c>
      <c r="H172" s="151" t="s">
        <v>1573</v>
      </c>
    </row>
    <row r="173" spans="1:8" ht="19.95" customHeight="1">
      <c r="A173" s="151" t="s">
        <v>179</v>
      </c>
      <c r="B173" s="151" t="s">
        <v>2694</v>
      </c>
      <c r="C173" s="151" t="s">
        <v>7960</v>
      </c>
      <c r="D173" s="151" t="s">
        <v>8001</v>
      </c>
      <c r="E173" s="151" t="s">
        <v>7822</v>
      </c>
      <c r="G173" s="151" t="s">
        <v>7763</v>
      </c>
      <c r="H173" s="151" t="s">
        <v>179</v>
      </c>
    </row>
    <row r="174" spans="1:8" ht="19.95" customHeight="1">
      <c r="A174" s="151" t="s">
        <v>180</v>
      </c>
      <c r="B174" s="151" t="s">
        <v>2696</v>
      </c>
      <c r="C174" s="151" t="s">
        <v>7834</v>
      </c>
      <c r="G174" s="151" t="s">
        <v>7770</v>
      </c>
      <c r="H174" s="151" t="s">
        <v>180</v>
      </c>
    </row>
    <row r="175" spans="1:8" ht="19.95" customHeight="1">
      <c r="A175" s="151" t="s">
        <v>181</v>
      </c>
      <c r="B175" s="151" t="s">
        <v>2697</v>
      </c>
      <c r="C175" s="151" t="s">
        <v>7773</v>
      </c>
      <c r="D175" s="151" t="s">
        <v>8002</v>
      </c>
      <c r="E175" s="151" t="s">
        <v>7773</v>
      </c>
      <c r="G175" s="151" t="s">
        <v>7770</v>
      </c>
      <c r="H175" s="151" t="s">
        <v>181</v>
      </c>
    </row>
    <row r="176" spans="1:8" ht="19.95" customHeight="1">
      <c r="A176" s="151" t="s">
        <v>183</v>
      </c>
      <c r="B176" s="151" t="s">
        <v>2699</v>
      </c>
      <c r="C176" s="151" t="s">
        <v>8003</v>
      </c>
      <c r="G176" s="151" t="s">
        <v>8004</v>
      </c>
      <c r="H176" s="151" t="s">
        <v>183</v>
      </c>
    </row>
    <row r="177" spans="1:8" ht="19.95" customHeight="1">
      <c r="A177" s="151" t="s">
        <v>184</v>
      </c>
      <c r="B177" s="151" t="s">
        <v>2702</v>
      </c>
      <c r="C177" s="151" t="s">
        <v>7925</v>
      </c>
      <c r="D177" s="151" t="s">
        <v>8005</v>
      </c>
      <c r="E177" s="151" t="s">
        <v>7822</v>
      </c>
      <c r="G177" s="151" t="s">
        <v>7763</v>
      </c>
      <c r="H177" s="151" t="s">
        <v>184</v>
      </c>
    </row>
    <row r="178" spans="1:8" ht="19.95" customHeight="1">
      <c r="A178" s="151" t="s">
        <v>2704</v>
      </c>
      <c r="B178" s="151" t="s">
        <v>2705</v>
      </c>
      <c r="C178" s="151" t="s">
        <v>2230</v>
      </c>
      <c r="D178" s="151" t="s">
        <v>8006</v>
      </c>
      <c r="E178" s="151" t="s">
        <v>2321</v>
      </c>
      <c r="G178" s="151" t="s">
        <v>7763</v>
      </c>
      <c r="H178" s="151" t="s">
        <v>2704</v>
      </c>
    </row>
    <row r="179" spans="1:8" ht="19.95" customHeight="1">
      <c r="A179" s="151" t="s">
        <v>188</v>
      </c>
      <c r="B179" s="151" t="s">
        <v>2707</v>
      </c>
      <c r="C179" s="151" t="s">
        <v>2225</v>
      </c>
      <c r="G179" s="151" t="s">
        <v>7763</v>
      </c>
      <c r="H179" s="151" t="s">
        <v>188</v>
      </c>
    </row>
    <row r="180" spans="1:8" ht="19.95" customHeight="1">
      <c r="A180" s="151" t="s">
        <v>189</v>
      </c>
      <c r="B180" s="151" t="s">
        <v>2708</v>
      </c>
      <c r="C180" s="151" t="s">
        <v>8007</v>
      </c>
      <c r="D180" s="151" t="s">
        <v>8008</v>
      </c>
      <c r="E180" s="151" t="s">
        <v>8007</v>
      </c>
      <c r="F180" s="151" t="s">
        <v>8009</v>
      </c>
      <c r="G180" s="151" t="s">
        <v>7759</v>
      </c>
      <c r="H180" s="151" t="s">
        <v>189</v>
      </c>
    </row>
    <row r="181" spans="1:8" ht="19.95" customHeight="1">
      <c r="A181" s="151" t="s">
        <v>190</v>
      </c>
      <c r="B181" s="151" t="s">
        <v>2712</v>
      </c>
      <c r="C181" s="151" t="s">
        <v>7760</v>
      </c>
      <c r="D181" s="151" t="s">
        <v>8010</v>
      </c>
      <c r="E181" s="151" t="s">
        <v>7760</v>
      </c>
      <c r="F181" s="151" t="s">
        <v>8011</v>
      </c>
      <c r="G181" s="151" t="s">
        <v>7768</v>
      </c>
      <c r="H181" s="151" t="s">
        <v>190</v>
      </c>
    </row>
    <row r="182" spans="1:8" ht="19.95" customHeight="1">
      <c r="A182" s="151" t="s">
        <v>2715</v>
      </c>
      <c r="B182" s="151" t="s">
        <v>2716</v>
      </c>
      <c r="C182" s="151" t="s">
        <v>8012</v>
      </c>
      <c r="D182" s="151" t="s">
        <v>8013</v>
      </c>
      <c r="E182" s="151" t="s">
        <v>7762</v>
      </c>
      <c r="F182" s="151" t="s">
        <v>8014</v>
      </c>
      <c r="G182" s="151" t="s">
        <v>7768</v>
      </c>
      <c r="H182" s="151" t="s">
        <v>2715</v>
      </c>
    </row>
    <row r="183" spans="1:8" ht="19.95" customHeight="1">
      <c r="A183" s="151" t="s">
        <v>2720</v>
      </c>
      <c r="B183" s="151" t="s">
        <v>2721</v>
      </c>
      <c r="C183" s="151" t="s">
        <v>7773</v>
      </c>
      <c r="D183" s="151" t="s">
        <v>8015</v>
      </c>
      <c r="E183" s="151" t="s">
        <v>7822</v>
      </c>
      <c r="G183" s="151" t="s">
        <v>7770</v>
      </c>
      <c r="H183" s="151" t="s">
        <v>2720</v>
      </c>
    </row>
    <row r="184" spans="1:8" ht="19.95" customHeight="1">
      <c r="A184" s="151" t="s">
        <v>2723</v>
      </c>
      <c r="B184" s="151" t="s">
        <v>2724</v>
      </c>
      <c r="C184" s="151" t="s">
        <v>7819</v>
      </c>
      <c r="D184" s="151" t="s">
        <v>8016</v>
      </c>
      <c r="E184" s="151" t="s">
        <v>7762</v>
      </c>
      <c r="F184" s="151" t="s">
        <v>8017</v>
      </c>
      <c r="G184" s="151" t="s">
        <v>7768</v>
      </c>
      <c r="H184" s="151" t="s">
        <v>2723</v>
      </c>
    </row>
    <row r="185" spans="1:8" ht="19.95" customHeight="1">
      <c r="A185" s="151" t="s">
        <v>2727</v>
      </c>
      <c r="B185" s="151" t="s">
        <v>2728</v>
      </c>
      <c r="C185" s="151" t="s">
        <v>2246</v>
      </c>
      <c r="D185" s="151" t="s">
        <v>8018</v>
      </c>
      <c r="E185" s="151" t="s">
        <v>2246</v>
      </c>
      <c r="G185" s="151" t="s">
        <v>7770</v>
      </c>
      <c r="H185" s="151" t="s">
        <v>2727</v>
      </c>
    </row>
    <row r="186" spans="1:8" ht="19.95" customHeight="1">
      <c r="A186" s="151" t="s">
        <v>1574</v>
      </c>
      <c r="B186" s="151" t="s">
        <v>2730</v>
      </c>
      <c r="C186" s="151" t="s">
        <v>7774</v>
      </c>
      <c r="G186" s="151" t="s">
        <v>7763</v>
      </c>
      <c r="H186" s="151" t="s">
        <v>1574</v>
      </c>
    </row>
    <row r="187" spans="1:8" ht="19.95" customHeight="1">
      <c r="A187" s="151" t="s">
        <v>191</v>
      </c>
      <c r="B187" s="151" t="s">
        <v>2735</v>
      </c>
      <c r="C187" s="151" t="s">
        <v>2350</v>
      </c>
      <c r="D187" s="151" t="s">
        <v>8019</v>
      </c>
      <c r="E187" s="151" t="s">
        <v>2227</v>
      </c>
      <c r="G187" s="151" t="s">
        <v>7770</v>
      </c>
      <c r="H187" s="151" t="s">
        <v>191</v>
      </c>
    </row>
    <row r="188" spans="1:8" ht="19.95" customHeight="1">
      <c r="A188" s="151" t="s">
        <v>1576</v>
      </c>
      <c r="B188" s="151" t="s">
        <v>2737</v>
      </c>
      <c r="C188" s="151" t="s">
        <v>7788</v>
      </c>
      <c r="G188" s="151" t="s">
        <v>7770</v>
      </c>
      <c r="H188" s="151" t="s">
        <v>1576</v>
      </c>
    </row>
    <row r="189" spans="1:8" ht="19.95" customHeight="1">
      <c r="A189" s="151" t="s">
        <v>194</v>
      </c>
      <c r="B189" s="151" t="s">
        <v>2738</v>
      </c>
      <c r="C189" s="151" t="s">
        <v>7773</v>
      </c>
      <c r="G189" s="151" t="s">
        <v>7770</v>
      </c>
      <c r="H189" s="151" t="s">
        <v>194</v>
      </c>
    </row>
    <row r="190" spans="1:8" ht="19.95" customHeight="1">
      <c r="A190" s="151" t="s">
        <v>195</v>
      </c>
      <c r="B190" s="151" t="s">
        <v>2739</v>
      </c>
      <c r="C190" s="151" t="s">
        <v>7764</v>
      </c>
      <c r="D190" s="151" t="s">
        <v>8020</v>
      </c>
      <c r="E190" s="151" t="s">
        <v>7764</v>
      </c>
      <c r="G190" s="151" t="s">
        <v>7770</v>
      </c>
      <c r="H190" s="151" t="s">
        <v>195</v>
      </c>
    </row>
    <row r="191" spans="1:8" ht="19.95" customHeight="1">
      <c r="A191" s="151" t="s">
        <v>196</v>
      </c>
      <c r="B191" s="151" t="s">
        <v>2741</v>
      </c>
      <c r="C191" s="151" t="s">
        <v>7795</v>
      </c>
      <c r="D191" s="151" t="s">
        <v>8021</v>
      </c>
      <c r="E191" s="151" t="s">
        <v>7995</v>
      </c>
      <c r="G191" s="151" t="s">
        <v>7770</v>
      </c>
      <c r="H191" s="151" t="s">
        <v>196</v>
      </c>
    </row>
    <row r="192" spans="1:8" ht="19.95" customHeight="1">
      <c r="A192" s="151" t="s">
        <v>2743</v>
      </c>
      <c r="B192" s="151" t="s">
        <v>2744</v>
      </c>
      <c r="C192" s="151" t="s">
        <v>7774</v>
      </c>
      <c r="G192" s="151" t="s">
        <v>7770</v>
      </c>
      <c r="H192" s="151" t="s">
        <v>2743</v>
      </c>
    </row>
    <row r="193" spans="1:8" ht="19.95" customHeight="1">
      <c r="A193" s="151" t="s">
        <v>197</v>
      </c>
      <c r="B193" s="151" t="s">
        <v>2745</v>
      </c>
      <c r="C193" s="151" t="s">
        <v>8022</v>
      </c>
      <c r="D193" s="151" t="s">
        <v>8023</v>
      </c>
      <c r="E193" s="151" t="s">
        <v>8022</v>
      </c>
      <c r="F193" s="151" t="s">
        <v>8024</v>
      </c>
      <c r="G193" s="151" t="s">
        <v>7768</v>
      </c>
      <c r="H193" s="151" t="s">
        <v>197</v>
      </c>
    </row>
    <row r="194" spans="1:8" ht="19.95" customHeight="1">
      <c r="A194" s="151" t="s">
        <v>198</v>
      </c>
      <c r="B194" s="151" t="s">
        <v>2749</v>
      </c>
      <c r="C194" s="151" t="s">
        <v>8025</v>
      </c>
      <c r="G194" s="151" t="s">
        <v>7763</v>
      </c>
      <c r="H194" s="151" t="s">
        <v>198</v>
      </c>
    </row>
    <row r="195" spans="1:8" ht="19.95" customHeight="1">
      <c r="A195" s="151" t="s">
        <v>2751</v>
      </c>
      <c r="B195" s="151" t="s">
        <v>2752</v>
      </c>
      <c r="C195" s="151" t="s">
        <v>7764</v>
      </c>
      <c r="D195" s="151" t="s">
        <v>8026</v>
      </c>
      <c r="E195" s="151" t="s">
        <v>7822</v>
      </c>
      <c r="G195" s="151" t="s">
        <v>7763</v>
      </c>
      <c r="H195" s="151" t="s">
        <v>2751</v>
      </c>
    </row>
    <row r="196" spans="1:8" ht="19.95" customHeight="1">
      <c r="A196" s="151" t="s">
        <v>199</v>
      </c>
      <c r="B196" s="151" t="s">
        <v>2754</v>
      </c>
      <c r="C196" s="151" t="s">
        <v>7774</v>
      </c>
      <c r="D196" s="151" t="s">
        <v>8027</v>
      </c>
      <c r="E196" s="151" t="s">
        <v>7762</v>
      </c>
      <c r="G196" s="151" t="s">
        <v>7763</v>
      </c>
      <c r="H196" s="151" t="s">
        <v>199</v>
      </c>
    </row>
    <row r="197" spans="1:8" ht="19.95" customHeight="1">
      <c r="A197" s="151" t="s">
        <v>2756</v>
      </c>
      <c r="B197" s="151" t="s">
        <v>2757</v>
      </c>
      <c r="C197" s="151" t="s">
        <v>7869</v>
      </c>
      <c r="D197" s="151" t="s">
        <v>8028</v>
      </c>
      <c r="E197" s="151" t="s">
        <v>7774</v>
      </c>
      <c r="G197" s="151" t="s">
        <v>7806</v>
      </c>
      <c r="H197" s="151" t="s">
        <v>2756</v>
      </c>
    </row>
    <row r="198" spans="1:8" ht="19.95" customHeight="1">
      <c r="A198" s="151" t="s">
        <v>200</v>
      </c>
      <c r="B198" s="151" t="s">
        <v>2759</v>
      </c>
      <c r="C198" s="151" t="s">
        <v>7774</v>
      </c>
      <c r="D198" s="151" t="s">
        <v>8029</v>
      </c>
      <c r="E198" s="151" t="s">
        <v>7774</v>
      </c>
      <c r="G198" s="151" t="s">
        <v>7770</v>
      </c>
      <c r="H198" s="151" t="s">
        <v>200</v>
      </c>
    </row>
    <row r="199" spans="1:8" ht="19.95" customHeight="1">
      <c r="A199" s="151" t="s">
        <v>201</v>
      </c>
      <c r="B199" s="151" t="s">
        <v>2761</v>
      </c>
      <c r="C199" s="151" t="s">
        <v>7773</v>
      </c>
      <c r="G199" s="151" t="s">
        <v>7770</v>
      </c>
      <c r="H199" s="151" t="s">
        <v>201</v>
      </c>
    </row>
    <row r="200" spans="1:8" ht="19.95" customHeight="1">
      <c r="A200" s="151" t="s">
        <v>1577</v>
      </c>
      <c r="B200" s="151" t="s">
        <v>2762</v>
      </c>
      <c r="C200" s="151" t="s">
        <v>7762</v>
      </c>
      <c r="G200" s="151" t="s">
        <v>7770</v>
      </c>
      <c r="H200" s="151" t="s">
        <v>1577</v>
      </c>
    </row>
    <row r="201" spans="1:8" ht="19.95" customHeight="1">
      <c r="A201" s="151" t="s">
        <v>202</v>
      </c>
      <c r="B201" s="151" t="s">
        <v>2763</v>
      </c>
      <c r="C201" s="151" t="s">
        <v>7831</v>
      </c>
      <c r="D201" s="151" t="s">
        <v>8030</v>
      </c>
      <c r="E201" s="151" t="s">
        <v>7822</v>
      </c>
      <c r="G201" s="151" t="s">
        <v>7770</v>
      </c>
      <c r="H201" s="151" t="s">
        <v>202</v>
      </c>
    </row>
    <row r="202" spans="1:8" ht="19.95" customHeight="1">
      <c r="A202" s="151" t="s">
        <v>2765</v>
      </c>
      <c r="B202" s="151" t="s">
        <v>2766</v>
      </c>
      <c r="C202" s="151" t="s">
        <v>7828</v>
      </c>
      <c r="D202" s="151" t="s">
        <v>8031</v>
      </c>
      <c r="E202" s="151" t="s">
        <v>8032</v>
      </c>
      <c r="F202" s="151" t="s">
        <v>8033</v>
      </c>
      <c r="G202" s="151" t="s">
        <v>7759</v>
      </c>
      <c r="H202" s="151" t="s">
        <v>2765</v>
      </c>
    </row>
    <row r="203" spans="1:8" ht="19.95" customHeight="1">
      <c r="A203" s="151" t="s">
        <v>1763</v>
      </c>
      <c r="B203" s="151" t="s">
        <v>2770</v>
      </c>
      <c r="C203" s="151" t="s">
        <v>7764</v>
      </c>
      <c r="D203" s="151" t="s">
        <v>8034</v>
      </c>
      <c r="E203" s="151" t="s">
        <v>7854</v>
      </c>
      <c r="G203" s="151" t="s">
        <v>7763</v>
      </c>
      <c r="H203" s="151" t="s">
        <v>1763</v>
      </c>
    </row>
    <row r="204" spans="1:8" ht="19.95" customHeight="1">
      <c r="A204" s="151" t="s">
        <v>1578</v>
      </c>
      <c r="B204" s="151" t="s">
        <v>2772</v>
      </c>
      <c r="C204" s="151" t="s">
        <v>7881</v>
      </c>
      <c r="G204" s="151" t="s">
        <v>7770</v>
      </c>
      <c r="H204" s="151" t="s">
        <v>1578</v>
      </c>
    </row>
    <row r="205" spans="1:8" ht="19.95" customHeight="1">
      <c r="A205" s="151" t="s">
        <v>1579</v>
      </c>
      <c r="B205" s="151" t="s">
        <v>2773</v>
      </c>
      <c r="C205" s="151" t="s">
        <v>8025</v>
      </c>
      <c r="G205" s="151" t="s">
        <v>7806</v>
      </c>
      <c r="H205" s="151" t="s">
        <v>1579</v>
      </c>
    </row>
    <row r="206" spans="1:8" ht="19.95" customHeight="1">
      <c r="A206" s="151" t="s">
        <v>203</v>
      </c>
      <c r="B206" s="151" t="s">
        <v>2774</v>
      </c>
      <c r="C206" s="151" t="s">
        <v>7869</v>
      </c>
      <c r="D206" s="151" t="s">
        <v>8028</v>
      </c>
      <c r="E206" s="151" t="s">
        <v>8035</v>
      </c>
      <c r="G206" s="151" t="s">
        <v>7770</v>
      </c>
      <c r="H206" s="151" t="s">
        <v>203</v>
      </c>
    </row>
    <row r="207" spans="1:8" ht="19.95" customHeight="1">
      <c r="A207" s="151" t="s">
        <v>204</v>
      </c>
      <c r="B207" s="151" t="s">
        <v>2776</v>
      </c>
      <c r="C207" s="151" t="s">
        <v>7760</v>
      </c>
      <c r="D207" s="151" t="s">
        <v>8036</v>
      </c>
      <c r="E207" s="151" t="s">
        <v>7774</v>
      </c>
      <c r="G207" s="151" t="s">
        <v>7770</v>
      </c>
      <c r="H207" s="151" t="s">
        <v>204</v>
      </c>
    </row>
    <row r="208" spans="1:8" ht="19.95" customHeight="1">
      <c r="A208" s="151" t="s">
        <v>205</v>
      </c>
      <c r="B208" s="151" t="s">
        <v>2778</v>
      </c>
      <c r="C208" s="151" t="s">
        <v>7777</v>
      </c>
      <c r="D208" s="151" t="s">
        <v>8037</v>
      </c>
      <c r="E208" s="151" t="s">
        <v>7777</v>
      </c>
      <c r="F208" s="151" t="s">
        <v>8038</v>
      </c>
      <c r="G208" s="151" t="s">
        <v>7768</v>
      </c>
      <c r="H208" s="151" t="s">
        <v>205</v>
      </c>
    </row>
    <row r="209" spans="1:8" ht="19.95" customHeight="1">
      <c r="A209" s="151" t="s">
        <v>206</v>
      </c>
      <c r="B209" s="151" t="s">
        <v>2781</v>
      </c>
      <c r="C209" s="151" t="s">
        <v>7795</v>
      </c>
      <c r="D209" s="151" t="s">
        <v>8039</v>
      </c>
      <c r="E209" s="151" t="s">
        <v>7762</v>
      </c>
      <c r="F209" s="151" t="s">
        <v>8040</v>
      </c>
      <c r="G209" s="151" t="s">
        <v>7768</v>
      </c>
      <c r="H209" s="151" t="s">
        <v>206</v>
      </c>
    </row>
    <row r="210" spans="1:8" ht="19.95" customHeight="1">
      <c r="A210" s="151" t="s">
        <v>2784</v>
      </c>
      <c r="B210" s="151" t="s">
        <v>2785</v>
      </c>
      <c r="C210" s="151" t="s">
        <v>7774</v>
      </c>
      <c r="D210" s="151" t="s">
        <v>8041</v>
      </c>
      <c r="E210" s="151" t="s">
        <v>2321</v>
      </c>
      <c r="F210" s="151" t="s">
        <v>8042</v>
      </c>
      <c r="G210" s="151" t="s">
        <v>7768</v>
      </c>
      <c r="H210" s="151" t="s">
        <v>2784</v>
      </c>
    </row>
    <row r="211" spans="1:8" ht="19.95" customHeight="1">
      <c r="A211" s="151" t="s">
        <v>2788</v>
      </c>
      <c r="B211" s="151" t="s">
        <v>2789</v>
      </c>
      <c r="C211" s="151" t="s">
        <v>7972</v>
      </c>
      <c r="D211" s="151" t="s">
        <v>8043</v>
      </c>
      <c r="E211" s="151" t="s">
        <v>7972</v>
      </c>
      <c r="G211" s="151" t="s">
        <v>7770</v>
      </c>
      <c r="H211" s="151" t="s">
        <v>2788</v>
      </c>
    </row>
    <row r="212" spans="1:8" ht="19.95" customHeight="1">
      <c r="A212" s="151" t="s">
        <v>208</v>
      </c>
      <c r="B212" s="151" t="s">
        <v>2791</v>
      </c>
      <c r="C212" s="151" t="s">
        <v>8003</v>
      </c>
      <c r="D212" s="151" t="s">
        <v>8044</v>
      </c>
      <c r="E212" s="151" t="s">
        <v>8003</v>
      </c>
      <c r="G212" s="151" t="s">
        <v>7763</v>
      </c>
      <c r="H212" s="151" t="s">
        <v>208</v>
      </c>
    </row>
    <row r="213" spans="1:8" ht="20.85" customHeight="1">
      <c r="A213" s="151" t="s">
        <v>209</v>
      </c>
      <c r="B213" s="151" t="s">
        <v>2793</v>
      </c>
      <c r="C213" s="151" t="s">
        <v>7881</v>
      </c>
      <c r="D213" s="151" t="s">
        <v>8045</v>
      </c>
      <c r="E213" s="151" t="s">
        <v>7756</v>
      </c>
      <c r="G213" s="151" t="s">
        <v>7770</v>
      </c>
      <c r="H213" s="151" t="s">
        <v>209</v>
      </c>
    </row>
    <row r="214" spans="1:8" ht="12.9" customHeight="1">
      <c r="A214" s="151" t="s">
        <v>210</v>
      </c>
      <c r="B214" s="151" t="s">
        <v>2795</v>
      </c>
      <c r="C214" s="151" t="s">
        <v>8025</v>
      </c>
      <c r="D214" s="151" t="s">
        <v>8046</v>
      </c>
      <c r="E214" s="151" t="s">
        <v>8047</v>
      </c>
      <c r="G214" s="151" t="s">
        <v>7770</v>
      </c>
      <c r="H214" s="151" t="s">
        <v>210</v>
      </c>
    </row>
    <row r="215" spans="1:8" ht="12.9" customHeight="1">
      <c r="A215" s="151" t="s">
        <v>211</v>
      </c>
      <c r="B215" s="151" t="s">
        <v>2798</v>
      </c>
      <c r="C215" s="151" t="s">
        <v>7762</v>
      </c>
      <c r="D215" s="151" t="s">
        <v>8048</v>
      </c>
      <c r="E215" s="151" t="s">
        <v>7831</v>
      </c>
      <c r="G215" s="151" t="s">
        <v>7770</v>
      </c>
      <c r="H215" s="151" t="s">
        <v>211</v>
      </c>
    </row>
    <row r="216" spans="1:8" ht="12.9" customHeight="1">
      <c r="A216" s="151" t="s">
        <v>2800</v>
      </c>
      <c r="B216" s="151" t="s">
        <v>2801</v>
      </c>
      <c r="C216" s="151" t="s">
        <v>7879</v>
      </c>
      <c r="D216" s="151" t="s">
        <v>8049</v>
      </c>
      <c r="E216" s="151" t="s">
        <v>8050</v>
      </c>
      <c r="F216" s="151" t="s">
        <v>8051</v>
      </c>
      <c r="G216" s="151" t="s">
        <v>7768</v>
      </c>
      <c r="H216" s="151" t="s">
        <v>2800</v>
      </c>
    </row>
    <row r="217" spans="1:8" ht="21.15" customHeight="1">
      <c r="A217" s="151" t="s">
        <v>213</v>
      </c>
      <c r="B217" s="151" t="s">
        <v>2805</v>
      </c>
      <c r="C217" s="151" t="s">
        <v>7828</v>
      </c>
      <c r="D217" s="151" t="s">
        <v>8052</v>
      </c>
      <c r="E217" s="151" t="s">
        <v>7776</v>
      </c>
      <c r="G217" s="151" t="s">
        <v>7763</v>
      </c>
      <c r="H217" s="151" t="s">
        <v>213</v>
      </c>
    </row>
    <row r="218" spans="1:8" ht="19.95" customHeight="1">
      <c r="A218" s="151" t="s">
        <v>214</v>
      </c>
      <c r="B218" s="151" t="s">
        <v>2807</v>
      </c>
      <c r="C218" s="151" t="s">
        <v>7764</v>
      </c>
      <c r="D218" s="151" t="s">
        <v>8053</v>
      </c>
      <c r="E218" s="151" t="s">
        <v>7869</v>
      </c>
      <c r="G218" s="151" t="s">
        <v>7770</v>
      </c>
      <c r="H218" s="151" t="s">
        <v>214</v>
      </c>
    </row>
    <row r="219" spans="1:8" ht="19.95" customHeight="1">
      <c r="A219" s="151" t="s">
        <v>215</v>
      </c>
      <c r="B219" s="151" t="s">
        <v>2809</v>
      </c>
      <c r="C219" s="151" t="s">
        <v>7774</v>
      </c>
      <c r="D219" s="151" t="s">
        <v>8054</v>
      </c>
      <c r="E219" s="151" t="s">
        <v>7774</v>
      </c>
      <c r="G219" s="151" t="s">
        <v>7770</v>
      </c>
      <c r="H219" s="151" t="s">
        <v>215</v>
      </c>
    </row>
    <row r="220" spans="1:8" ht="19.95" customHeight="1">
      <c r="A220" s="151" t="s">
        <v>216</v>
      </c>
      <c r="B220" s="151" t="s">
        <v>2811</v>
      </c>
      <c r="C220" s="151" t="s">
        <v>8003</v>
      </c>
      <c r="D220" s="151" t="s">
        <v>8055</v>
      </c>
      <c r="E220" s="151" t="s">
        <v>8003</v>
      </c>
      <c r="G220" s="151" t="s">
        <v>7770</v>
      </c>
      <c r="H220" s="151" t="s">
        <v>216</v>
      </c>
    </row>
    <row r="221" spans="1:8" ht="19.95" customHeight="1">
      <c r="A221" s="151" t="s">
        <v>217</v>
      </c>
      <c r="B221" s="151" t="s">
        <v>2813</v>
      </c>
      <c r="C221" s="151" t="s">
        <v>8003</v>
      </c>
      <c r="D221" s="151" t="s">
        <v>8055</v>
      </c>
      <c r="E221" s="151" t="s">
        <v>8003</v>
      </c>
      <c r="G221" s="151" t="s">
        <v>7979</v>
      </c>
      <c r="H221" s="151" t="s">
        <v>217</v>
      </c>
    </row>
    <row r="222" spans="1:8" ht="19.95" customHeight="1">
      <c r="A222" s="151" t="s">
        <v>1580</v>
      </c>
      <c r="B222" s="151" t="s">
        <v>2814</v>
      </c>
      <c r="C222" s="151" t="s">
        <v>7762</v>
      </c>
      <c r="D222" s="151" t="s">
        <v>8056</v>
      </c>
      <c r="E222" s="151" t="s">
        <v>7847</v>
      </c>
      <c r="F222" s="151" t="s">
        <v>8057</v>
      </c>
      <c r="G222" s="151" t="s">
        <v>7768</v>
      </c>
      <c r="H222" s="151" t="s">
        <v>1580</v>
      </c>
    </row>
    <row r="223" spans="1:8" ht="19.95" customHeight="1">
      <c r="A223" s="151" t="s">
        <v>218</v>
      </c>
      <c r="B223" s="151" t="s">
        <v>2817</v>
      </c>
      <c r="C223" s="151" t="s">
        <v>7764</v>
      </c>
      <c r="D223" s="151" t="s">
        <v>8027</v>
      </c>
      <c r="E223" s="151" t="s">
        <v>7762</v>
      </c>
      <c r="G223" s="151" t="s">
        <v>7770</v>
      </c>
      <c r="H223" s="151" t="s">
        <v>218</v>
      </c>
    </row>
    <row r="224" spans="1:8" ht="19.95" customHeight="1">
      <c r="A224" s="151" t="s">
        <v>2818</v>
      </c>
      <c r="B224" s="151" t="s">
        <v>2819</v>
      </c>
      <c r="C224" s="151" t="s">
        <v>7864</v>
      </c>
      <c r="D224" s="151" t="s">
        <v>8058</v>
      </c>
      <c r="E224" s="151" t="s">
        <v>7843</v>
      </c>
      <c r="G224" s="151" t="s">
        <v>7770</v>
      </c>
      <c r="H224" s="151" t="s">
        <v>2818</v>
      </c>
    </row>
    <row r="225" spans="1:8" ht="19.95" customHeight="1">
      <c r="A225" s="151" t="s">
        <v>2821</v>
      </c>
      <c r="B225" s="151" t="s">
        <v>2822</v>
      </c>
      <c r="C225" s="151" t="s">
        <v>7774</v>
      </c>
      <c r="G225" s="151" t="s">
        <v>7806</v>
      </c>
      <c r="H225" s="151" t="s">
        <v>2821</v>
      </c>
    </row>
    <row r="226" spans="1:8" ht="19.95" customHeight="1">
      <c r="A226" s="151" t="s">
        <v>219</v>
      </c>
      <c r="B226" s="151" t="s">
        <v>2823</v>
      </c>
      <c r="C226" s="151" t="s">
        <v>7847</v>
      </c>
      <c r="D226" s="151" t="s">
        <v>8059</v>
      </c>
      <c r="E226" s="151" t="s">
        <v>7766</v>
      </c>
      <c r="G226" s="151" t="s">
        <v>7763</v>
      </c>
      <c r="H226" s="151" t="s">
        <v>219</v>
      </c>
    </row>
    <row r="227" spans="1:8" ht="19.95" customHeight="1">
      <c r="A227" s="151" t="s">
        <v>1581</v>
      </c>
      <c r="B227" s="151" t="s">
        <v>2825</v>
      </c>
      <c r="C227" s="151" t="s">
        <v>7828</v>
      </c>
      <c r="G227" s="151" t="s">
        <v>7770</v>
      </c>
      <c r="H227" s="151" t="s">
        <v>1581</v>
      </c>
    </row>
    <row r="228" spans="1:8" ht="19.95" customHeight="1">
      <c r="A228" s="151" t="s">
        <v>2826</v>
      </c>
      <c r="B228" s="151" t="s">
        <v>2827</v>
      </c>
      <c r="C228" s="151" t="s">
        <v>7774</v>
      </c>
      <c r="G228" s="151" t="s">
        <v>7770</v>
      </c>
      <c r="H228" s="151" t="s">
        <v>2826</v>
      </c>
    </row>
    <row r="229" spans="1:8" ht="19.95" customHeight="1">
      <c r="A229" s="151" t="s">
        <v>220</v>
      </c>
      <c r="B229" s="151" t="s">
        <v>2828</v>
      </c>
      <c r="C229" s="151" t="s">
        <v>7828</v>
      </c>
      <c r="D229" s="151" t="s">
        <v>8060</v>
      </c>
      <c r="E229" s="151" t="s">
        <v>8061</v>
      </c>
      <c r="G229" s="151" t="s">
        <v>7770</v>
      </c>
      <c r="H229" s="151" t="s">
        <v>220</v>
      </c>
    </row>
    <row r="230" spans="1:8" ht="19.95" customHeight="1">
      <c r="A230" s="151" t="s">
        <v>221</v>
      </c>
      <c r="B230" s="151" t="s">
        <v>2831</v>
      </c>
      <c r="C230" s="151" t="s">
        <v>7828</v>
      </c>
      <c r="D230" s="151" t="s">
        <v>8062</v>
      </c>
      <c r="E230" s="151" t="s">
        <v>7901</v>
      </c>
      <c r="G230" s="151" t="s">
        <v>7763</v>
      </c>
      <c r="H230" s="151" t="s">
        <v>221</v>
      </c>
    </row>
    <row r="231" spans="1:8" ht="19.95" customHeight="1">
      <c r="A231" s="151" t="s">
        <v>223</v>
      </c>
      <c r="B231" s="151" t="s">
        <v>2833</v>
      </c>
      <c r="C231" s="151" t="s">
        <v>7764</v>
      </c>
      <c r="D231" s="151" t="s">
        <v>8063</v>
      </c>
      <c r="E231" s="151" t="s">
        <v>7764</v>
      </c>
      <c r="F231" s="151" t="s">
        <v>8064</v>
      </c>
      <c r="G231" s="151" t="s">
        <v>7768</v>
      </c>
      <c r="H231" s="151" t="s">
        <v>223</v>
      </c>
    </row>
    <row r="232" spans="1:8" ht="19.95" customHeight="1">
      <c r="A232" s="151" t="s">
        <v>2836</v>
      </c>
      <c r="B232" s="151" t="s">
        <v>2837</v>
      </c>
      <c r="C232" s="151" t="s">
        <v>7764</v>
      </c>
      <c r="D232" s="151" t="s">
        <v>8063</v>
      </c>
      <c r="E232" s="151" t="s">
        <v>7764</v>
      </c>
      <c r="F232" s="151" t="s">
        <v>8064</v>
      </c>
      <c r="G232" s="151" t="s">
        <v>7768</v>
      </c>
      <c r="H232" s="151" t="s">
        <v>2836</v>
      </c>
    </row>
    <row r="233" spans="1:8" ht="19.95" customHeight="1">
      <c r="A233" s="151" t="s">
        <v>2838</v>
      </c>
      <c r="B233" s="151" t="s">
        <v>2839</v>
      </c>
      <c r="C233" s="151" t="s">
        <v>8065</v>
      </c>
      <c r="D233" s="151" t="s">
        <v>8066</v>
      </c>
      <c r="E233" s="151" t="s">
        <v>7766</v>
      </c>
      <c r="F233" s="151" t="s">
        <v>8067</v>
      </c>
      <c r="G233" s="151" t="s">
        <v>7768</v>
      </c>
      <c r="H233" s="151" t="s">
        <v>2838</v>
      </c>
    </row>
    <row r="234" spans="1:8" ht="19.95" customHeight="1">
      <c r="A234" s="151" t="s">
        <v>224</v>
      </c>
      <c r="B234" s="151" t="s">
        <v>2843</v>
      </c>
      <c r="C234" s="151" t="s">
        <v>7795</v>
      </c>
      <c r="D234" s="151" t="s">
        <v>8068</v>
      </c>
      <c r="E234" s="151" t="s">
        <v>7891</v>
      </c>
      <c r="G234" s="151" t="s">
        <v>7770</v>
      </c>
      <c r="H234" s="151" t="s">
        <v>224</v>
      </c>
    </row>
    <row r="235" spans="1:8" ht="19.95" customHeight="1">
      <c r="A235" s="151" t="s">
        <v>2845</v>
      </c>
      <c r="B235" s="151" t="s">
        <v>2846</v>
      </c>
      <c r="C235" s="151" t="s">
        <v>7854</v>
      </c>
      <c r="D235" s="151" t="s">
        <v>8069</v>
      </c>
      <c r="E235" s="151" t="s">
        <v>2375</v>
      </c>
      <c r="F235" s="151" t="s">
        <v>8070</v>
      </c>
      <c r="G235" s="151" t="s">
        <v>7768</v>
      </c>
      <c r="H235" s="151" t="s">
        <v>2845</v>
      </c>
    </row>
    <row r="236" spans="1:8" ht="19.95" customHeight="1">
      <c r="A236" s="151" t="s">
        <v>225</v>
      </c>
      <c r="B236" s="151" t="s">
        <v>2849</v>
      </c>
      <c r="C236" s="151" t="s">
        <v>7764</v>
      </c>
      <c r="D236" s="151" t="s">
        <v>2850</v>
      </c>
      <c r="E236" s="151" t="s">
        <v>7774</v>
      </c>
      <c r="G236" s="151" t="s">
        <v>7770</v>
      </c>
      <c r="H236" s="151" t="s">
        <v>225</v>
      </c>
    </row>
    <row r="237" spans="1:8" ht="19.95" customHeight="1">
      <c r="A237" s="151" t="s">
        <v>226</v>
      </c>
      <c r="B237" s="151" t="s">
        <v>2851</v>
      </c>
      <c r="C237" s="151" t="s">
        <v>8071</v>
      </c>
      <c r="G237" s="151" t="s">
        <v>7770</v>
      </c>
      <c r="H237" s="151" t="s">
        <v>226</v>
      </c>
    </row>
    <row r="238" spans="1:8" ht="19.95" customHeight="1">
      <c r="A238" s="151" t="s">
        <v>2853</v>
      </c>
      <c r="B238" s="151" t="s">
        <v>2854</v>
      </c>
      <c r="C238" s="151" t="s">
        <v>7847</v>
      </c>
      <c r="D238" s="151" t="s">
        <v>8072</v>
      </c>
      <c r="E238" s="151" t="s">
        <v>8073</v>
      </c>
      <c r="F238" s="151" t="s">
        <v>8074</v>
      </c>
      <c r="G238" s="151" t="s">
        <v>7768</v>
      </c>
      <c r="H238" s="151" t="s">
        <v>2853</v>
      </c>
    </row>
    <row r="239" spans="1:8" ht="19.95" customHeight="1">
      <c r="A239" s="151" t="s">
        <v>227</v>
      </c>
      <c r="B239" s="151" t="s">
        <v>2858</v>
      </c>
      <c r="C239" s="151" t="s">
        <v>7764</v>
      </c>
      <c r="D239" s="151" t="s">
        <v>8075</v>
      </c>
      <c r="E239" s="151" t="s">
        <v>7907</v>
      </c>
      <c r="G239" s="151" t="s">
        <v>7770</v>
      </c>
      <c r="H239" s="151" t="s">
        <v>227</v>
      </c>
    </row>
    <row r="240" spans="1:8" ht="19.95" customHeight="1">
      <c r="A240" s="151" t="s">
        <v>228</v>
      </c>
      <c r="B240" s="151" t="s">
        <v>2860</v>
      </c>
      <c r="C240" s="151" t="s">
        <v>7764</v>
      </c>
      <c r="G240" s="151" t="s">
        <v>7770</v>
      </c>
      <c r="H240" s="151" t="s">
        <v>228</v>
      </c>
    </row>
    <row r="241" spans="1:8" ht="19.95" customHeight="1">
      <c r="A241" s="151" t="s">
        <v>229</v>
      </c>
      <c r="B241" s="151" t="s">
        <v>2861</v>
      </c>
      <c r="C241" s="151" t="s">
        <v>7953</v>
      </c>
      <c r="D241" s="151" t="s">
        <v>8076</v>
      </c>
      <c r="E241" s="151" t="s">
        <v>7895</v>
      </c>
      <c r="G241" s="151" t="s">
        <v>7770</v>
      </c>
      <c r="H241" s="151" t="s">
        <v>229</v>
      </c>
    </row>
    <row r="242" spans="1:8" ht="19.95" customHeight="1">
      <c r="A242" s="151" t="s">
        <v>2863</v>
      </c>
      <c r="B242" s="151" t="s">
        <v>2864</v>
      </c>
      <c r="C242" s="151" t="s">
        <v>8077</v>
      </c>
      <c r="D242" s="151" t="s">
        <v>8078</v>
      </c>
      <c r="E242" s="151" t="s">
        <v>7766</v>
      </c>
      <c r="G242" s="151" t="s">
        <v>7763</v>
      </c>
      <c r="H242" s="151" t="s">
        <v>2863</v>
      </c>
    </row>
    <row r="243" spans="1:8" ht="19.95" customHeight="1">
      <c r="A243" s="151" t="s">
        <v>230</v>
      </c>
      <c r="B243" s="151" t="s">
        <v>2867</v>
      </c>
      <c r="C243" s="151" t="s">
        <v>7756</v>
      </c>
      <c r="D243" s="151" t="s">
        <v>8079</v>
      </c>
      <c r="E243" s="151" t="s">
        <v>7871</v>
      </c>
      <c r="G243" s="151" t="s">
        <v>7770</v>
      </c>
      <c r="H243" s="151" t="s">
        <v>230</v>
      </c>
    </row>
    <row r="244" spans="1:8" ht="19.95" customHeight="1">
      <c r="A244" s="151" t="s">
        <v>231</v>
      </c>
      <c r="B244" s="151" t="s">
        <v>2869</v>
      </c>
      <c r="C244" s="151" t="s">
        <v>7774</v>
      </c>
      <c r="G244" s="151" t="s">
        <v>7763</v>
      </c>
      <c r="H244" s="151" t="s">
        <v>231</v>
      </c>
    </row>
    <row r="245" spans="1:8" ht="19.95" customHeight="1">
      <c r="A245" s="151" t="s">
        <v>2870</v>
      </c>
      <c r="B245" s="151" t="s">
        <v>2871</v>
      </c>
      <c r="C245" s="151" t="s">
        <v>7760</v>
      </c>
      <c r="G245" s="151" t="s">
        <v>7806</v>
      </c>
      <c r="H245" s="151" t="s">
        <v>2870</v>
      </c>
    </row>
    <row r="246" spans="1:8" ht="19.95" customHeight="1">
      <c r="A246" s="151" t="s">
        <v>2872</v>
      </c>
      <c r="B246" s="151" t="s">
        <v>2873</v>
      </c>
      <c r="C246" s="151" t="s">
        <v>7854</v>
      </c>
      <c r="D246" s="151" t="s">
        <v>8080</v>
      </c>
      <c r="E246" s="151" t="s">
        <v>7854</v>
      </c>
      <c r="F246" s="151" t="s">
        <v>8081</v>
      </c>
      <c r="G246" s="151" t="s">
        <v>7759</v>
      </c>
      <c r="H246" s="151" t="s">
        <v>2872</v>
      </c>
    </row>
    <row r="247" spans="1:8" ht="19.95" customHeight="1">
      <c r="A247" s="151" t="s">
        <v>233</v>
      </c>
      <c r="B247" s="151" t="s">
        <v>2876</v>
      </c>
      <c r="C247" s="151" t="s">
        <v>2248</v>
      </c>
      <c r="D247" s="151" t="s">
        <v>8082</v>
      </c>
      <c r="E247" s="151" t="s">
        <v>2227</v>
      </c>
      <c r="G247" s="151" t="s">
        <v>7770</v>
      </c>
      <c r="H247" s="151" t="s">
        <v>233</v>
      </c>
    </row>
    <row r="248" spans="1:8" ht="19.95" customHeight="1">
      <c r="A248" s="151" t="s">
        <v>234</v>
      </c>
      <c r="B248" s="151" t="s">
        <v>2878</v>
      </c>
      <c r="C248" s="151" t="s">
        <v>7760</v>
      </c>
      <c r="G248" s="151" t="s">
        <v>7763</v>
      </c>
      <c r="H248" s="151" t="s">
        <v>234</v>
      </c>
    </row>
    <row r="249" spans="1:8" ht="19.95" customHeight="1">
      <c r="A249" s="151" t="s">
        <v>235</v>
      </c>
      <c r="B249" s="151" t="s">
        <v>2879</v>
      </c>
      <c r="C249" s="151" t="s">
        <v>7764</v>
      </c>
      <c r="D249" s="151" t="s">
        <v>8083</v>
      </c>
      <c r="E249" s="151" t="s">
        <v>7802</v>
      </c>
      <c r="G249" s="151" t="s">
        <v>7770</v>
      </c>
      <c r="H249" s="151" t="s">
        <v>235</v>
      </c>
    </row>
    <row r="250" spans="1:8" ht="19.95" customHeight="1">
      <c r="A250" s="151" t="s">
        <v>236</v>
      </c>
      <c r="B250" s="151" t="s">
        <v>2881</v>
      </c>
      <c r="C250" s="151" t="s">
        <v>8084</v>
      </c>
      <c r="D250" s="151" t="s">
        <v>8085</v>
      </c>
      <c r="E250" s="151" t="s">
        <v>7796</v>
      </c>
      <c r="G250" s="151" t="s">
        <v>7770</v>
      </c>
      <c r="H250" s="151" t="s">
        <v>236</v>
      </c>
    </row>
    <row r="251" spans="1:8" ht="19.95" customHeight="1">
      <c r="A251" s="151" t="s">
        <v>2884</v>
      </c>
      <c r="B251" s="151" t="s">
        <v>2885</v>
      </c>
      <c r="C251" s="151" t="s">
        <v>7762</v>
      </c>
      <c r="D251" s="151" t="s">
        <v>8086</v>
      </c>
      <c r="E251" s="151" t="s">
        <v>8087</v>
      </c>
      <c r="G251" s="151" t="s">
        <v>7770</v>
      </c>
      <c r="H251" s="151" t="s">
        <v>2884</v>
      </c>
    </row>
    <row r="252" spans="1:8" ht="19.95" customHeight="1">
      <c r="A252" s="151" t="s">
        <v>237</v>
      </c>
      <c r="B252" s="151" t="s">
        <v>2888</v>
      </c>
      <c r="C252" s="151" t="s">
        <v>7776</v>
      </c>
      <c r="D252" s="151" t="s">
        <v>8088</v>
      </c>
      <c r="E252" s="151" t="s">
        <v>7766</v>
      </c>
      <c r="F252" s="151" t="s">
        <v>8089</v>
      </c>
      <c r="G252" s="151" t="s">
        <v>7768</v>
      </c>
      <c r="H252" s="151" t="s">
        <v>237</v>
      </c>
    </row>
    <row r="253" spans="1:8" ht="19.95" customHeight="1">
      <c r="A253" s="151" t="s">
        <v>238</v>
      </c>
      <c r="B253" s="151" t="s">
        <v>2891</v>
      </c>
      <c r="C253" s="151" t="s">
        <v>2377</v>
      </c>
      <c r="D253" s="151" t="s">
        <v>8090</v>
      </c>
      <c r="E253" s="151" t="s">
        <v>2375</v>
      </c>
      <c r="F253" s="151" t="s">
        <v>8091</v>
      </c>
      <c r="G253" s="151" t="s">
        <v>7768</v>
      </c>
      <c r="H253" s="151" t="s">
        <v>238</v>
      </c>
    </row>
    <row r="254" spans="1:8" ht="19.95" customHeight="1">
      <c r="A254" s="151" t="s">
        <v>7237</v>
      </c>
      <c r="B254" s="151" t="s">
        <v>2895</v>
      </c>
      <c r="C254" s="151" t="s">
        <v>7854</v>
      </c>
      <c r="G254" s="151" t="s">
        <v>7763</v>
      </c>
      <c r="H254" s="151" t="s">
        <v>7237</v>
      </c>
    </row>
    <row r="255" spans="1:8" ht="19.95" customHeight="1">
      <c r="A255" s="151" t="s">
        <v>239</v>
      </c>
      <c r="B255" s="151" t="s">
        <v>2896</v>
      </c>
      <c r="C255" s="151" t="s">
        <v>7953</v>
      </c>
      <c r="G255" s="151" t="s">
        <v>7979</v>
      </c>
      <c r="H255" s="151" t="s">
        <v>239</v>
      </c>
    </row>
    <row r="256" spans="1:8" ht="19.95" customHeight="1">
      <c r="A256" s="151" t="s">
        <v>1582</v>
      </c>
      <c r="B256" s="151" t="s">
        <v>2897</v>
      </c>
      <c r="C256" s="151" t="s">
        <v>7953</v>
      </c>
      <c r="G256" s="151" t="s">
        <v>7770</v>
      </c>
      <c r="H256" s="151" t="s">
        <v>1582</v>
      </c>
    </row>
    <row r="257" spans="1:8" ht="19.95" customHeight="1">
      <c r="A257" s="151" t="s">
        <v>240</v>
      </c>
      <c r="B257" s="151" t="s">
        <v>2898</v>
      </c>
      <c r="C257" s="151" t="s">
        <v>7762</v>
      </c>
      <c r="D257" s="151" t="s">
        <v>8092</v>
      </c>
      <c r="E257" s="151" t="s">
        <v>8093</v>
      </c>
      <c r="F257" s="151" t="s">
        <v>8094</v>
      </c>
      <c r="G257" s="151" t="s">
        <v>7759</v>
      </c>
      <c r="H257" s="151" t="s">
        <v>240</v>
      </c>
    </row>
    <row r="258" spans="1:8" ht="19.95" customHeight="1">
      <c r="A258" s="151" t="s">
        <v>242</v>
      </c>
      <c r="B258" s="151" t="s">
        <v>2902</v>
      </c>
      <c r="C258" s="151" t="s">
        <v>7760</v>
      </c>
      <c r="G258" s="151" t="s">
        <v>7763</v>
      </c>
      <c r="H258" s="151" t="s">
        <v>242</v>
      </c>
    </row>
    <row r="259" spans="1:8" ht="19.95" customHeight="1">
      <c r="A259" s="151" t="s">
        <v>2903</v>
      </c>
      <c r="B259" s="151" t="s">
        <v>2904</v>
      </c>
      <c r="C259" s="151" t="s">
        <v>7822</v>
      </c>
      <c r="D259" s="151" t="s">
        <v>8095</v>
      </c>
      <c r="E259" s="151" t="s">
        <v>7822</v>
      </c>
      <c r="F259" s="151" t="s">
        <v>8096</v>
      </c>
      <c r="G259" s="151" t="s">
        <v>7768</v>
      </c>
      <c r="H259" s="151" t="s">
        <v>2903</v>
      </c>
    </row>
    <row r="260" spans="1:8" ht="19.95" customHeight="1">
      <c r="A260" s="151" t="s">
        <v>243</v>
      </c>
      <c r="B260" s="151" t="s">
        <v>2907</v>
      </c>
      <c r="C260" s="151" t="s">
        <v>7864</v>
      </c>
      <c r="D260" s="151" t="s">
        <v>8097</v>
      </c>
      <c r="E260" s="151" t="s">
        <v>7762</v>
      </c>
      <c r="G260" s="151" t="s">
        <v>7770</v>
      </c>
      <c r="H260" s="151" t="s">
        <v>243</v>
      </c>
    </row>
    <row r="261" spans="1:8" ht="19.95" customHeight="1">
      <c r="A261" s="151" t="s">
        <v>244</v>
      </c>
      <c r="B261" s="151" t="s">
        <v>2909</v>
      </c>
      <c r="C261" s="151" t="s">
        <v>7795</v>
      </c>
      <c r="D261" s="151" t="s">
        <v>8098</v>
      </c>
      <c r="E261" s="151" t="s">
        <v>7795</v>
      </c>
      <c r="G261" s="151" t="s">
        <v>7770</v>
      </c>
      <c r="H261" s="151" t="s">
        <v>244</v>
      </c>
    </row>
    <row r="262" spans="1:8" ht="19.95" customHeight="1">
      <c r="A262" s="151" t="s">
        <v>245</v>
      </c>
      <c r="B262" s="151" t="s">
        <v>2911</v>
      </c>
      <c r="C262" s="151" t="s">
        <v>7992</v>
      </c>
      <c r="G262" s="151" t="s">
        <v>7979</v>
      </c>
      <c r="H262" s="151" t="s">
        <v>245</v>
      </c>
    </row>
    <row r="263" spans="1:8" ht="19.95" customHeight="1">
      <c r="A263" s="151" t="s">
        <v>247</v>
      </c>
      <c r="B263" s="151" t="s">
        <v>2912</v>
      </c>
      <c r="C263" s="151" t="s">
        <v>7992</v>
      </c>
      <c r="D263" s="151" t="s">
        <v>8099</v>
      </c>
      <c r="E263" s="151" t="s">
        <v>7881</v>
      </c>
      <c r="G263" s="151" t="s">
        <v>7770</v>
      </c>
      <c r="H263" s="151" t="s">
        <v>247</v>
      </c>
    </row>
    <row r="264" spans="1:8" ht="19.95" customHeight="1">
      <c r="A264" s="151" t="s">
        <v>1583</v>
      </c>
      <c r="B264" s="151" t="s">
        <v>2914</v>
      </c>
      <c r="C264" s="151" t="s">
        <v>2375</v>
      </c>
      <c r="D264" s="151" t="s">
        <v>8100</v>
      </c>
      <c r="E264" s="151" t="s">
        <v>2375</v>
      </c>
      <c r="G264" s="151" t="s">
        <v>7770</v>
      </c>
      <c r="H264" s="151" t="s">
        <v>1583</v>
      </c>
    </row>
    <row r="265" spans="1:8" ht="20.85" customHeight="1">
      <c r="A265" s="151" t="s">
        <v>2916</v>
      </c>
      <c r="B265" s="151" t="s">
        <v>2917</v>
      </c>
      <c r="C265" s="151" t="s">
        <v>2375</v>
      </c>
      <c r="D265" s="151" t="s">
        <v>8100</v>
      </c>
      <c r="E265" s="151" t="s">
        <v>2375</v>
      </c>
      <c r="F265" s="151" t="s">
        <v>8101</v>
      </c>
      <c r="G265" s="151" t="s">
        <v>7768</v>
      </c>
      <c r="H265" s="151" t="s">
        <v>2916</v>
      </c>
    </row>
    <row r="266" spans="1:8" ht="12.9" customHeight="1">
      <c r="A266" s="151" t="s">
        <v>248</v>
      </c>
      <c r="B266" s="151" t="s">
        <v>2919</v>
      </c>
      <c r="C266" s="151" t="s">
        <v>7764</v>
      </c>
      <c r="D266" s="151" t="s">
        <v>8102</v>
      </c>
      <c r="E266" s="151" t="s">
        <v>8003</v>
      </c>
      <c r="G266" s="151" t="s">
        <v>7770</v>
      </c>
      <c r="H266" s="151" t="s">
        <v>248</v>
      </c>
    </row>
    <row r="267" spans="1:8" ht="12.9" customHeight="1">
      <c r="A267" s="151" t="s">
        <v>249</v>
      </c>
      <c r="B267" s="151" t="s">
        <v>2921</v>
      </c>
      <c r="C267" s="151" t="s">
        <v>7953</v>
      </c>
      <c r="D267" s="151" t="s">
        <v>8103</v>
      </c>
      <c r="E267" s="151" t="s">
        <v>7766</v>
      </c>
      <c r="G267" s="151" t="s">
        <v>7770</v>
      </c>
      <c r="H267" s="151" t="s">
        <v>249</v>
      </c>
    </row>
    <row r="268" spans="1:8" ht="12.9" customHeight="1">
      <c r="A268" s="151" t="s">
        <v>1584</v>
      </c>
      <c r="B268" s="151" t="s">
        <v>2923</v>
      </c>
      <c r="C268" s="151" t="s">
        <v>7953</v>
      </c>
      <c r="G268" s="151" t="s">
        <v>7770</v>
      </c>
      <c r="H268" s="151" t="s">
        <v>1584</v>
      </c>
    </row>
    <row r="269" spans="1:8" ht="21.15" customHeight="1">
      <c r="A269" s="151" t="s">
        <v>251</v>
      </c>
      <c r="B269" s="151" t="s">
        <v>2924</v>
      </c>
      <c r="C269" s="151" t="s">
        <v>7795</v>
      </c>
      <c r="D269" s="151" t="s">
        <v>8104</v>
      </c>
      <c r="E269" s="151" t="s">
        <v>7766</v>
      </c>
      <c r="G269" s="151" t="s">
        <v>7770</v>
      </c>
      <c r="H269" s="151" t="s">
        <v>251</v>
      </c>
    </row>
    <row r="270" spans="1:8" ht="19.95" customHeight="1">
      <c r="A270" s="151" t="s">
        <v>252</v>
      </c>
      <c r="B270" s="151" t="s">
        <v>2926</v>
      </c>
      <c r="C270" s="151" t="s">
        <v>7774</v>
      </c>
      <c r="D270" s="151" t="s">
        <v>8105</v>
      </c>
      <c r="E270" s="151" t="s">
        <v>7766</v>
      </c>
      <c r="G270" s="151" t="s">
        <v>7770</v>
      </c>
      <c r="H270" s="151" t="s">
        <v>252</v>
      </c>
    </row>
    <row r="271" spans="1:8" ht="19.95" customHeight="1">
      <c r="A271" s="151" t="s">
        <v>253</v>
      </c>
      <c r="B271" s="151" t="s">
        <v>2928</v>
      </c>
      <c r="C271" s="151" t="s">
        <v>7869</v>
      </c>
      <c r="D271" s="151" t="s">
        <v>8106</v>
      </c>
      <c r="E271" s="151" t="s">
        <v>7776</v>
      </c>
      <c r="G271" s="151" t="s">
        <v>7770</v>
      </c>
      <c r="H271" s="151" t="s">
        <v>253</v>
      </c>
    </row>
    <row r="272" spans="1:8" ht="19.95" customHeight="1">
      <c r="A272" s="151" t="s">
        <v>254</v>
      </c>
      <c r="B272" s="151" t="s">
        <v>2930</v>
      </c>
      <c r="C272" s="151" t="s">
        <v>7760</v>
      </c>
      <c r="D272" s="151" t="s">
        <v>8107</v>
      </c>
      <c r="E272" s="151" t="s">
        <v>7822</v>
      </c>
      <c r="G272" s="151" t="s">
        <v>7763</v>
      </c>
      <c r="H272" s="151" t="s">
        <v>254</v>
      </c>
    </row>
    <row r="273" spans="1:8" ht="19.95" customHeight="1">
      <c r="A273" s="151" t="s">
        <v>256</v>
      </c>
      <c r="B273" s="151" t="s">
        <v>2932</v>
      </c>
      <c r="C273" s="151" t="s">
        <v>7864</v>
      </c>
      <c r="D273" s="151" t="s">
        <v>8108</v>
      </c>
      <c r="E273" s="151" t="s">
        <v>2232</v>
      </c>
      <c r="F273" s="151" t="s">
        <v>8109</v>
      </c>
      <c r="G273" s="151" t="s">
        <v>7768</v>
      </c>
      <c r="H273" s="151" t="s">
        <v>256</v>
      </c>
    </row>
    <row r="274" spans="1:8" ht="19.95" customHeight="1">
      <c r="A274" s="151" t="s">
        <v>257</v>
      </c>
      <c r="B274" s="151" t="s">
        <v>2935</v>
      </c>
      <c r="C274" s="151" t="s">
        <v>7819</v>
      </c>
      <c r="D274" s="151" t="s">
        <v>8110</v>
      </c>
      <c r="E274" s="151" t="s">
        <v>7822</v>
      </c>
      <c r="G274" s="151" t="s">
        <v>7770</v>
      </c>
      <c r="H274" s="151" t="s">
        <v>257</v>
      </c>
    </row>
    <row r="275" spans="1:8" ht="19.95" customHeight="1">
      <c r="A275" s="151" t="s">
        <v>259</v>
      </c>
      <c r="B275" s="151" t="s">
        <v>2937</v>
      </c>
      <c r="C275" s="151" t="s">
        <v>7972</v>
      </c>
      <c r="D275" s="151" t="s">
        <v>8111</v>
      </c>
      <c r="E275" s="151" t="s">
        <v>7972</v>
      </c>
      <c r="F275" s="151" t="s">
        <v>8112</v>
      </c>
      <c r="G275" s="151" t="s">
        <v>7768</v>
      </c>
      <c r="H275" s="151" t="s">
        <v>259</v>
      </c>
    </row>
    <row r="276" spans="1:8" ht="19.95" customHeight="1">
      <c r="A276" s="151" t="s">
        <v>260</v>
      </c>
      <c r="B276" s="151" t="s">
        <v>2940</v>
      </c>
      <c r="C276" s="151" t="s">
        <v>7812</v>
      </c>
      <c r="D276" s="151" t="s">
        <v>8113</v>
      </c>
      <c r="E276" s="151" t="s">
        <v>8114</v>
      </c>
      <c r="G276" s="151" t="s">
        <v>7763</v>
      </c>
      <c r="H276" s="151" t="s">
        <v>260</v>
      </c>
    </row>
    <row r="277" spans="1:8" ht="19.95" customHeight="1">
      <c r="A277" s="151" t="s">
        <v>261</v>
      </c>
      <c r="B277" s="151" t="s">
        <v>2943</v>
      </c>
      <c r="C277" s="151" t="s">
        <v>8115</v>
      </c>
      <c r="D277" s="151" t="s">
        <v>8116</v>
      </c>
      <c r="E277" s="151" t="s">
        <v>7762</v>
      </c>
      <c r="G277" s="151" t="s">
        <v>7763</v>
      </c>
      <c r="H277" s="151" t="s">
        <v>261</v>
      </c>
    </row>
    <row r="278" spans="1:8" ht="19.95" customHeight="1">
      <c r="A278" s="151" t="s">
        <v>2946</v>
      </c>
      <c r="B278" s="151" t="s">
        <v>2947</v>
      </c>
      <c r="C278" s="151" t="s">
        <v>7795</v>
      </c>
      <c r="D278" s="151" t="s">
        <v>8117</v>
      </c>
      <c r="E278" s="151" t="s">
        <v>7795</v>
      </c>
      <c r="G278" s="151" t="s">
        <v>7770</v>
      </c>
      <c r="H278" s="151" t="s">
        <v>2946</v>
      </c>
    </row>
    <row r="279" spans="1:8" ht="19.95" customHeight="1">
      <c r="A279" s="151" t="s">
        <v>2949</v>
      </c>
      <c r="B279" s="151" t="s">
        <v>2950</v>
      </c>
      <c r="C279" s="151" t="s">
        <v>7847</v>
      </c>
      <c r="D279" s="151" t="s">
        <v>2951</v>
      </c>
      <c r="E279" s="151" t="s">
        <v>7822</v>
      </c>
      <c r="G279" s="151" t="s">
        <v>7763</v>
      </c>
      <c r="H279" s="151" t="s">
        <v>2949</v>
      </c>
    </row>
    <row r="280" spans="1:8" ht="19.95" customHeight="1">
      <c r="A280" s="151" t="s">
        <v>2952</v>
      </c>
      <c r="B280" s="151" t="s">
        <v>2953</v>
      </c>
      <c r="C280" s="151" t="s">
        <v>7824</v>
      </c>
      <c r="D280" s="151" t="s">
        <v>8118</v>
      </c>
      <c r="E280" s="151" t="s">
        <v>7796</v>
      </c>
      <c r="G280" s="151" t="s">
        <v>7763</v>
      </c>
      <c r="H280" s="151" t="s">
        <v>2952</v>
      </c>
    </row>
    <row r="281" spans="1:8" ht="19.95" customHeight="1">
      <c r="A281" s="151" t="s">
        <v>264</v>
      </c>
      <c r="B281" s="151" t="s">
        <v>2955</v>
      </c>
      <c r="C281" s="151" t="s">
        <v>8119</v>
      </c>
      <c r="G281" s="151" t="s">
        <v>7770</v>
      </c>
      <c r="H281" s="151" t="s">
        <v>264</v>
      </c>
    </row>
    <row r="282" spans="1:8" ht="19.95" customHeight="1">
      <c r="A282" s="151" t="s">
        <v>265</v>
      </c>
      <c r="B282" s="151" t="s">
        <v>2957</v>
      </c>
      <c r="C282" s="151" t="s">
        <v>2270</v>
      </c>
      <c r="D282" s="151" t="s">
        <v>8120</v>
      </c>
      <c r="E282" s="151" t="s">
        <v>2382</v>
      </c>
      <c r="G282" s="151" t="s">
        <v>7770</v>
      </c>
      <c r="H282" s="151" t="s">
        <v>265</v>
      </c>
    </row>
    <row r="283" spans="1:8" ht="19.95" customHeight="1">
      <c r="A283" s="151" t="s">
        <v>266</v>
      </c>
      <c r="B283" s="151" t="s">
        <v>2959</v>
      </c>
      <c r="C283" s="151" t="s">
        <v>7764</v>
      </c>
      <c r="G283" s="151" t="s">
        <v>7770</v>
      </c>
      <c r="H283" s="151" t="s">
        <v>266</v>
      </c>
    </row>
    <row r="284" spans="1:8" ht="19.95" customHeight="1">
      <c r="A284" s="151" t="s">
        <v>2960</v>
      </c>
      <c r="B284" s="151" t="s">
        <v>2961</v>
      </c>
      <c r="C284" s="151" t="s">
        <v>2340</v>
      </c>
      <c r="D284" s="151" t="s">
        <v>8121</v>
      </c>
      <c r="E284" s="151" t="s">
        <v>2340</v>
      </c>
      <c r="G284" s="151" t="s">
        <v>7770</v>
      </c>
      <c r="H284" s="151" t="s">
        <v>2960</v>
      </c>
    </row>
    <row r="285" spans="1:8" ht="19.95" customHeight="1">
      <c r="A285" s="151" t="s">
        <v>2963</v>
      </c>
      <c r="B285" s="151" t="s">
        <v>2964</v>
      </c>
      <c r="C285" s="151" t="s">
        <v>7972</v>
      </c>
      <c r="D285" s="151" t="s">
        <v>8122</v>
      </c>
      <c r="E285" s="151" t="s">
        <v>7972</v>
      </c>
      <c r="G285" s="151" t="s">
        <v>7770</v>
      </c>
      <c r="H285" s="151" t="s">
        <v>2963</v>
      </c>
    </row>
    <row r="286" spans="1:8" ht="19.95" customHeight="1">
      <c r="A286" s="151" t="s">
        <v>1585</v>
      </c>
      <c r="B286" s="151" t="s">
        <v>2966</v>
      </c>
      <c r="C286" s="151" t="s">
        <v>8025</v>
      </c>
      <c r="D286" s="151" t="s">
        <v>2967</v>
      </c>
      <c r="E286" s="151" t="s">
        <v>8025</v>
      </c>
      <c r="F286" s="151" t="s">
        <v>8123</v>
      </c>
      <c r="G286" s="151" t="s">
        <v>7768</v>
      </c>
      <c r="H286" s="151" t="s">
        <v>1585</v>
      </c>
    </row>
    <row r="287" spans="1:8" ht="19.95" customHeight="1">
      <c r="A287" s="151" t="s">
        <v>268</v>
      </c>
      <c r="B287" s="151" t="s">
        <v>2969</v>
      </c>
      <c r="C287" s="151" t="s">
        <v>8003</v>
      </c>
      <c r="D287" s="151" t="s">
        <v>8124</v>
      </c>
      <c r="E287" s="151" t="s">
        <v>7871</v>
      </c>
      <c r="G287" s="151" t="s">
        <v>7770</v>
      </c>
      <c r="H287" s="151" t="s">
        <v>268</v>
      </c>
    </row>
    <row r="288" spans="1:8" ht="19.95" customHeight="1">
      <c r="A288" s="151" t="s">
        <v>269</v>
      </c>
      <c r="B288" s="151" t="s">
        <v>2971</v>
      </c>
      <c r="C288" s="151" t="s">
        <v>2270</v>
      </c>
      <c r="D288" s="151" t="s">
        <v>8125</v>
      </c>
      <c r="E288" s="151" t="s">
        <v>2270</v>
      </c>
      <c r="G288" s="151" t="s">
        <v>7763</v>
      </c>
      <c r="H288" s="151" t="s">
        <v>269</v>
      </c>
    </row>
    <row r="289" spans="1:8" ht="19.95" customHeight="1">
      <c r="A289" s="151" t="s">
        <v>270</v>
      </c>
      <c r="B289" s="151" t="s">
        <v>2976</v>
      </c>
      <c r="C289" s="151" t="s">
        <v>7781</v>
      </c>
      <c r="D289" s="151" t="s">
        <v>8126</v>
      </c>
      <c r="E289" s="151" t="s">
        <v>7831</v>
      </c>
      <c r="G289" s="151" t="s">
        <v>7763</v>
      </c>
      <c r="H289" s="151" t="s">
        <v>270</v>
      </c>
    </row>
    <row r="290" spans="1:8" ht="19.95" customHeight="1">
      <c r="A290" s="151" t="s">
        <v>2978</v>
      </c>
      <c r="B290" s="151" t="s">
        <v>2979</v>
      </c>
      <c r="C290" s="151" t="s">
        <v>7869</v>
      </c>
      <c r="D290" s="151" t="s">
        <v>8127</v>
      </c>
      <c r="E290" s="151" t="s">
        <v>7822</v>
      </c>
      <c r="F290" s="151" t="s">
        <v>8128</v>
      </c>
      <c r="G290" s="151" t="s">
        <v>7768</v>
      </c>
      <c r="H290" s="151" t="s">
        <v>2978</v>
      </c>
    </row>
    <row r="291" spans="1:8" ht="19.95" customHeight="1">
      <c r="A291" s="151" t="s">
        <v>2982</v>
      </c>
      <c r="B291" s="151" t="s">
        <v>2983</v>
      </c>
      <c r="C291" s="151" t="s">
        <v>7879</v>
      </c>
      <c r="D291" s="151" t="s">
        <v>8129</v>
      </c>
      <c r="E291" s="151" t="s">
        <v>7822</v>
      </c>
      <c r="G291" s="151" t="s">
        <v>7763</v>
      </c>
      <c r="H291" s="151" t="s">
        <v>2982</v>
      </c>
    </row>
    <row r="292" spans="1:8" ht="19.95" customHeight="1">
      <c r="A292" s="151" t="s">
        <v>271</v>
      </c>
      <c r="B292" s="151" t="s">
        <v>2985</v>
      </c>
      <c r="C292" s="151" t="s">
        <v>7834</v>
      </c>
      <c r="G292" s="151" t="s">
        <v>7770</v>
      </c>
      <c r="H292" s="151" t="s">
        <v>271</v>
      </c>
    </row>
    <row r="293" spans="1:8" ht="19.95" customHeight="1">
      <c r="A293" s="151" t="s">
        <v>2986</v>
      </c>
      <c r="B293" s="151" t="s">
        <v>2987</v>
      </c>
      <c r="C293" s="151" t="s">
        <v>8025</v>
      </c>
      <c r="D293" s="151" t="s">
        <v>8130</v>
      </c>
      <c r="E293" s="151" t="s">
        <v>7762</v>
      </c>
      <c r="F293" s="151" t="s">
        <v>8131</v>
      </c>
      <c r="G293" s="151" t="s">
        <v>7768</v>
      </c>
      <c r="H293" s="151" t="s">
        <v>2986</v>
      </c>
    </row>
    <row r="294" spans="1:8" ht="19.95" customHeight="1">
      <c r="A294" s="151" t="s">
        <v>272</v>
      </c>
      <c r="B294" s="151" t="s">
        <v>2990</v>
      </c>
      <c r="C294" s="151" t="s">
        <v>7776</v>
      </c>
      <c r="D294" s="151" t="s">
        <v>8132</v>
      </c>
      <c r="E294" s="151" t="s">
        <v>7869</v>
      </c>
      <c r="F294" s="151" t="s">
        <v>8133</v>
      </c>
      <c r="G294" s="151" t="s">
        <v>7768</v>
      </c>
      <c r="H294" s="151" t="s">
        <v>272</v>
      </c>
    </row>
    <row r="295" spans="1:8" ht="19.95" customHeight="1">
      <c r="A295" s="151" t="s">
        <v>1587</v>
      </c>
      <c r="B295" s="151" t="s">
        <v>2993</v>
      </c>
      <c r="C295" s="151" t="s">
        <v>7795</v>
      </c>
      <c r="G295" s="151" t="s">
        <v>7770</v>
      </c>
      <c r="H295" s="151" t="s">
        <v>1587</v>
      </c>
    </row>
    <row r="296" spans="1:8" ht="19.95" customHeight="1">
      <c r="A296" s="151" t="s">
        <v>1588</v>
      </c>
      <c r="B296" s="151" t="s">
        <v>2994</v>
      </c>
      <c r="C296" s="151" t="s">
        <v>7872</v>
      </c>
      <c r="G296" s="151" t="s">
        <v>7770</v>
      </c>
      <c r="H296" s="151" t="s">
        <v>1588</v>
      </c>
    </row>
    <row r="297" spans="1:8" ht="19.95" customHeight="1">
      <c r="A297" s="151" t="s">
        <v>273</v>
      </c>
      <c r="B297" s="151" t="s">
        <v>2995</v>
      </c>
      <c r="C297" s="151" t="s">
        <v>2225</v>
      </c>
      <c r="G297" s="151" t="s">
        <v>7770</v>
      </c>
      <c r="H297" s="151" t="s">
        <v>273</v>
      </c>
    </row>
    <row r="298" spans="1:8" ht="19.95" customHeight="1">
      <c r="A298" s="151" t="s">
        <v>2019</v>
      </c>
      <c r="B298" s="151" t="s">
        <v>2996</v>
      </c>
      <c r="C298" s="151" t="s">
        <v>7917</v>
      </c>
      <c r="D298" s="151" t="s">
        <v>8134</v>
      </c>
      <c r="E298" s="151" t="s">
        <v>7917</v>
      </c>
      <c r="G298" s="151" t="s">
        <v>7770</v>
      </c>
      <c r="H298" s="151" t="s">
        <v>2019</v>
      </c>
    </row>
    <row r="299" spans="1:8" ht="19.95" customHeight="1">
      <c r="A299" s="151" t="s">
        <v>274</v>
      </c>
      <c r="B299" s="151" t="s">
        <v>2998</v>
      </c>
      <c r="C299" s="151" t="s">
        <v>7776</v>
      </c>
      <c r="G299" s="151" t="s">
        <v>7770</v>
      </c>
      <c r="H299" s="151" t="s">
        <v>274</v>
      </c>
    </row>
    <row r="300" spans="1:8" ht="19.95" customHeight="1">
      <c r="A300" s="151" t="s">
        <v>2999</v>
      </c>
      <c r="B300" s="151" t="s">
        <v>3000</v>
      </c>
      <c r="C300" s="151" t="s">
        <v>7776</v>
      </c>
      <c r="D300" s="151" t="s">
        <v>8135</v>
      </c>
      <c r="E300" s="151" t="s">
        <v>7776</v>
      </c>
      <c r="G300" s="151" t="s">
        <v>7806</v>
      </c>
      <c r="H300" s="151" t="s">
        <v>2999</v>
      </c>
    </row>
    <row r="301" spans="1:8" ht="19.95" customHeight="1">
      <c r="A301" s="151" t="s">
        <v>3002</v>
      </c>
      <c r="B301" s="151" t="s">
        <v>3003</v>
      </c>
      <c r="C301" s="151" t="s">
        <v>7776</v>
      </c>
      <c r="D301" s="151" t="s">
        <v>8135</v>
      </c>
      <c r="E301" s="151" t="s">
        <v>7776</v>
      </c>
      <c r="F301" s="151" t="s">
        <v>8136</v>
      </c>
      <c r="G301" s="151" t="s">
        <v>7768</v>
      </c>
      <c r="H301" s="151" t="s">
        <v>3002</v>
      </c>
    </row>
    <row r="302" spans="1:8" ht="19.95" customHeight="1">
      <c r="A302" s="151" t="s">
        <v>3005</v>
      </c>
      <c r="B302" s="151" t="s">
        <v>3006</v>
      </c>
      <c r="C302" s="151" t="s">
        <v>8025</v>
      </c>
      <c r="D302" s="151" t="s">
        <v>8137</v>
      </c>
      <c r="E302" s="151" t="s">
        <v>8025</v>
      </c>
      <c r="F302" s="151" t="s">
        <v>8138</v>
      </c>
      <c r="G302" s="151" t="s">
        <v>7768</v>
      </c>
      <c r="H302" s="151" t="s">
        <v>3005</v>
      </c>
    </row>
    <row r="303" spans="1:8" ht="19.95" customHeight="1">
      <c r="A303" s="151" t="s">
        <v>276</v>
      </c>
      <c r="B303" s="151" t="s">
        <v>3009</v>
      </c>
      <c r="C303" s="151" t="s">
        <v>7774</v>
      </c>
      <c r="D303" s="151" t="s">
        <v>8139</v>
      </c>
      <c r="E303" s="151" t="s">
        <v>7907</v>
      </c>
      <c r="G303" s="151" t="s">
        <v>7770</v>
      </c>
      <c r="H303" s="151" t="s">
        <v>276</v>
      </c>
    </row>
    <row r="304" spans="1:8" ht="19.95" customHeight="1">
      <c r="A304" s="151" t="s">
        <v>277</v>
      </c>
      <c r="B304" s="151" t="s">
        <v>3011</v>
      </c>
      <c r="C304" s="151" t="s">
        <v>7907</v>
      </c>
      <c r="D304" s="151" t="s">
        <v>8140</v>
      </c>
      <c r="E304" s="151" t="s">
        <v>7766</v>
      </c>
      <c r="F304" s="151" t="s">
        <v>8141</v>
      </c>
      <c r="G304" s="151" t="s">
        <v>7768</v>
      </c>
      <c r="H304" s="151" t="s">
        <v>277</v>
      </c>
    </row>
    <row r="305" spans="1:8" ht="19.95" customHeight="1">
      <c r="A305" s="151" t="s">
        <v>278</v>
      </c>
      <c r="B305" s="151" t="s">
        <v>3014</v>
      </c>
      <c r="C305" s="151" t="s">
        <v>7764</v>
      </c>
      <c r="D305" s="151" t="s">
        <v>8142</v>
      </c>
      <c r="E305" s="151" t="s">
        <v>7760</v>
      </c>
      <c r="G305" s="151" t="s">
        <v>7763</v>
      </c>
      <c r="H305" s="151" t="s">
        <v>278</v>
      </c>
    </row>
    <row r="306" spans="1:8" ht="19.95" customHeight="1">
      <c r="A306" s="151" t="s">
        <v>279</v>
      </c>
      <c r="B306" s="151" t="s">
        <v>3016</v>
      </c>
      <c r="C306" s="151" t="s">
        <v>7760</v>
      </c>
      <c r="D306" s="151" t="s">
        <v>8143</v>
      </c>
      <c r="E306" s="151" t="s">
        <v>7907</v>
      </c>
      <c r="G306" s="151" t="s">
        <v>7763</v>
      </c>
      <c r="H306" s="151" t="s">
        <v>279</v>
      </c>
    </row>
    <row r="307" spans="1:8" ht="19.95" customHeight="1">
      <c r="A307" s="151" t="s">
        <v>280</v>
      </c>
      <c r="B307" s="151" t="s">
        <v>3018</v>
      </c>
      <c r="C307" s="151" t="s">
        <v>7764</v>
      </c>
      <c r="D307" s="151" t="s">
        <v>8144</v>
      </c>
      <c r="E307" s="151" t="s">
        <v>7764</v>
      </c>
      <c r="F307" s="151" t="s">
        <v>8145</v>
      </c>
      <c r="G307" s="151" t="s">
        <v>7768</v>
      </c>
      <c r="H307" s="151" t="s">
        <v>280</v>
      </c>
    </row>
    <row r="308" spans="1:8" ht="19.95" customHeight="1">
      <c r="A308" s="151" t="s">
        <v>281</v>
      </c>
      <c r="B308" s="151" t="s">
        <v>3021</v>
      </c>
      <c r="C308" s="151" t="s">
        <v>7773</v>
      </c>
      <c r="D308" s="151" t="s">
        <v>8146</v>
      </c>
      <c r="E308" s="151" t="s">
        <v>7773</v>
      </c>
      <c r="G308" s="151" t="s">
        <v>7770</v>
      </c>
      <c r="H308" s="151" t="s">
        <v>281</v>
      </c>
    </row>
    <row r="309" spans="1:8" ht="19.95" customHeight="1">
      <c r="A309" s="151" t="s">
        <v>1589</v>
      </c>
      <c r="B309" s="151" t="s">
        <v>3023</v>
      </c>
      <c r="C309" s="151" t="s">
        <v>7831</v>
      </c>
      <c r="D309" s="151" t="s">
        <v>8147</v>
      </c>
      <c r="E309" s="151" t="s">
        <v>7831</v>
      </c>
      <c r="G309" s="151" t="s">
        <v>7806</v>
      </c>
      <c r="H309" s="151" t="s">
        <v>1589</v>
      </c>
    </row>
    <row r="310" spans="1:8" ht="19.95" customHeight="1">
      <c r="A310" s="151" t="s">
        <v>282</v>
      </c>
      <c r="B310" s="151" t="s">
        <v>3025</v>
      </c>
      <c r="C310" s="151" t="s">
        <v>7773</v>
      </c>
      <c r="D310" s="151" t="s">
        <v>8146</v>
      </c>
      <c r="E310" s="151" t="s">
        <v>7773</v>
      </c>
      <c r="F310" s="151" t="s">
        <v>8148</v>
      </c>
      <c r="G310" s="151" t="s">
        <v>7768</v>
      </c>
      <c r="H310" s="151" t="s">
        <v>282</v>
      </c>
    </row>
    <row r="311" spans="1:8" ht="19.95" customHeight="1">
      <c r="A311" s="151" t="s">
        <v>283</v>
      </c>
      <c r="B311" s="151" t="s">
        <v>3027</v>
      </c>
      <c r="C311" s="151" t="s">
        <v>7774</v>
      </c>
      <c r="D311" s="151" t="s">
        <v>8149</v>
      </c>
      <c r="E311" s="151" t="s">
        <v>7822</v>
      </c>
      <c r="G311" s="151" t="s">
        <v>7770</v>
      </c>
      <c r="H311" s="151" t="s">
        <v>283</v>
      </c>
    </row>
    <row r="312" spans="1:8" ht="19.95" customHeight="1">
      <c r="A312" s="151" t="s">
        <v>284</v>
      </c>
      <c r="B312" s="151" t="s">
        <v>3029</v>
      </c>
      <c r="C312" s="151" t="s">
        <v>7831</v>
      </c>
      <c r="D312" s="151" t="s">
        <v>8150</v>
      </c>
      <c r="E312" s="151" t="s">
        <v>7756</v>
      </c>
      <c r="G312" s="151" t="s">
        <v>7770</v>
      </c>
      <c r="H312" s="151" t="s">
        <v>284</v>
      </c>
    </row>
    <row r="313" spans="1:8" ht="19.95" customHeight="1">
      <c r="A313" s="151" t="s">
        <v>1590</v>
      </c>
      <c r="B313" s="151" t="s">
        <v>3031</v>
      </c>
      <c r="C313" s="151" t="s">
        <v>7847</v>
      </c>
      <c r="D313" s="151" t="s">
        <v>8151</v>
      </c>
      <c r="E313" s="151" t="s">
        <v>7869</v>
      </c>
      <c r="G313" s="151" t="s">
        <v>7770</v>
      </c>
      <c r="H313" s="151" t="s">
        <v>1590</v>
      </c>
    </row>
    <row r="314" spans="1:8" ht="19.95" customHeight="1">
      <c r="A314" s="151" t="s">
        <v>285</v>
      </c>
      <c r="B314" s="151" t="s">
        <v>3033</v>
      </c>
      <c r="C314" s="151" t="s">
        <v>7760</v>
      </c>
      <c r="D314" s="151" t="s">
        <v>8152</v>
      </c>
      <c r="E314" s="151" t="s">
        <v>7860</v>
      </c>
      <c r="G314" s="151" t="s">
        <v>7770</v>
      </c>
      <c r="H314" s="151" t="s">
        <v>285</v>
      </c>
    </row>
    <row r="315" spans="1:8" ht="19.95" customHeight="1">
      <c r="A315" s="151" t="s">
        <v>1591</v>
      </c>
      <c r="B315" s="151" t="s">
        <v>3035</v>
      </c>
      <c r="C315" s="151" t="s">
        <v>7764</v>
      </c>
      <c r="D315" s="151" t="s">
        <v>8153</v>
      </c>
      <c r="E315" s="151" t="s">
        <v>7854</v>
      </c>
      <c r="G315" s="151" t="s">
        <v>7770</v>
      </c>
      <c r="H315" s="151" t="s">
        <v>1591</v>
      </c>
    </row>
    <row r="316" spans="1:8" ht="19.95" customHeight="1">
      <c r="A316" s="151" t="s">
        <v>286</v>
      </c>
      <c r="B316" s="151" t="s">
        <v>3037</v>
      </c>
      <c r="C316" s="151" t="s">
        <v>7764</v>
      </c>
      <c r="D316" s="151" t="s">
        <v>8154</v>
      </c>
      <c r="E316" s="151" t="s">
        <v>7854</v>
      </c>
      <c r="G316" s="151" t="s">
        <v>7770</v>
      </c>
      <c r="H316" s="151" t="s">
        <v>286</v>
      </c>
    </row>
    <row r="317" spans="1:8" ht="20.85" customHeight="1">
      <c r="A317" s="151" t="s">
        <v>3039</v>
      </c>
      <c r="B317" s="151" t="s">
        <v>3040</v>
      </c>
      <c r="C317" s="151" t="s">
        <v>7764</v>
      </c>
      <c r="G317" s="151" t="s">
        <v>7979</v>
      </c>
      <c r="H317" s="151" t="s">
        <v>3039</v>
      </c>
    </row>
    <row r="318" spans="1:8" ht="12.9" customHeight="1">
      <c r="A318" s="151" t="s">
        <v>287</v>
      </c>
      <c r="B318" s="151" t="s">
        <v>3041</v>
      </c>
      <c r="C318" s="151" t="s">
        <v>7834</v>
      </c>
      <c r="G318" s="151" t="s">
        <v>7770</v>
      </c>
      <c r="H318" s="151" t="s">
        <v>287</v>
      </c>
    </row>
    <row r="319" spans="1:8" ht="12.9" customHeight="1">
      <c r="A319" s="151" t="s">
        <v>3042</v>
      </c>
      <c r="B319" s="151" t="s">
        <v>3043</v>
      </c>
      <c r="C319" s="151" t="s">
        <v>7764</v>
      </c>
      <c r="G319" s="151" t="s">
        <v>7979</v>
      </c>
      <c r="H319" s="151" t="s">
        <v>3042</v>
      </c>
    </row>
    <row r="320" spans="1:8" ht="12.9" customHeight="1">
      <c r="A320" s="151" t="s">
        <v>3044</v>
      </c>
      <c r="B320" s="151" t="s">
        <v>3045</v>
      </c>
      <c r="C320" s="151" t="s">
        <v>7762</v>
      </c>
      <c r="D320" s="151" t="s">
        <v>8155</v>
      </c>
      <c r="E320" s="151" t="s">
        <v>8156</v>
      </c>
      <c r="G320" s="151" t="s">
        <v>7770</v>
      </c>
      <c r="H320" s="151" t="s">
        <v>3044</v>
      </c>
    </row>
    <row r="321" spans="1:8" ht="21.15" customHeight="1">
      <c r="A321" s="151" t="s">
        <v>7240</v>
      </c>
      <c r="B321" s="151" t="s">
        <v>7241</v>
      </c>
      <c r="C321" s="151" t="s">
        <v>7844</v>
      </c>
      <c r="D321" s="151" t="s">
        <v>8157</v>
      </c>
      <c r="E321" s="151" t="s">
        <v>7802</v>
      </c>
      <c r="F321" s="151" t="s">
        <v>8158</v>
      </c>
      <c r="G321" s="151" t="s">
        <v>7768</v>
      </c>
      <c r="H321" s="151" t="s">
        <v>7240</v>
      </c>
    </row>
    <row r="322" spans="1:8" ht="19.95" customHeight="1">
      <c r="A322" s="151" t="s">
        <v>3048</v>
      </c>
      <c r="B322" s="151" t="s">
        <v>3049</v>
      </c>
      <c r="C322" s="151" t="s">
        <v>7764</v>
      </c>
      <c r="D322" s="151" t="s">
        <v>8159</v>
      </c>
      <c r="E322" s="151" t="s">
        <v>7933</v>
      </c>
      <c r="G322" s="151" t="s">
        <v>7763</v>
      </c>
      <c r="H322" s="151" t="s">
        <v>3048</v>
      </c>
    </row>
    <row r="323" spans="1:8" ht="19.95" customHeight="1">
      <c r="A323" s="151" t="s">
        <v>288</v>
      </c>
      <c r="B323" s="151" t="s">
        <v>3051</v>
      </c>
      <c r="C323" s="151" t="s">
        <v>7791</v>
      </c>
      <c r="D323" s="151" t="s">
        <v>8160</v>
      </c>
      <c r="E323" s="151" t="s">
        <v>7776</v>
      </c>
      <c r="F323" s="151" t="s">
        <v>8161</v>
      </c>
      <c r="G323" s="151" t="s">
        <v>7759</v>
      </c>
      <c r="H323" s="151" t="s">
        <v>288</v>
      </c>
    </row>
    <row r="324" spans="1:8" ht="19.95" customHeight="1">
      <c r="A324" s="151" t="s">
        <v>3054</v>
      </c>
      <c r="B324" s="151" t="s">
        <v>3055</v>
      </c>
      <c r="C324" s="151" t="s">
        <v>7760</v>
      </c>
      <c r="D324" s="151" t="s">
        <v>8162</v>
      </c>
      <c r="E324" s="151" t="s">
        <v>7822</v>
      </c>
      <c r="G324" s="151" t="s">
        <v>7763</v>
      </c>
      <c r="H324" s="151" t="s">
        <v>3054</v>
      </c>
    </row>
    <row r="325" spans="1:8" ht="19.95" customHeight="1">
      <c r="A325" s="151" t="s">
        <v>3057</v>
      </c>
      <c r="B325" s="151" t="s">
        <v>3058</v>
      </c>
      <c r="C325" s="151" t="s">
        <v>7760</v>
      </c>
      <c r="G325" s="151" t="s">
        <v>7806</v>
      </c>
      <c r="H325" s="151" t="s">
        <v>3057</v>
      </c>
    </row>
    <row r="326" spans="1:8" ht="19.95" customHeight="1">
      <c r="A326" s="151" t="s">
        <v>289</v>
      </c>
      <c r="B326" s="151" t="s">
        <v>3059</v>
      </c>
      <c r="C326" s="151" t="s">
        <v>7764</v>
      </c>
      <c r="D326" s="151" t="s">
        <v>8163</v>
      </c>
      <c r="E326" s="151" t="s">
        <v>7831</v>
      </c>
      <c r="G326" s="151" t="s">
        <v>7770</v>
      </c>
      <c r="H326" s="151" t="s">
        <v>289</v>
      </c>
    </row>
    <row r="327" spans="1:8" ht="19.95" customHeight="1">
      <c r="A327" s="151" t="s">
        <v>290</v>
      </c>
      <c r="B327" s="151" t="s">
        <v>3061</v>
      </c>
      <c r="C327" s="151" t="s">
        <v>7760</v>
      </c>
      <c r="D327" s="151" t="s">
        <v>8164</v>
      </c>
      <c r="E327" s="151" t="s">
        <v>7795</v>
      </c>
      <c r="G327" s="151" t="s">
        <v>7770</v>
      </c>
      <c r="H327" s="151" t="s">
        <v>290</v>
      </c>
    </row>
    <row r="328" spans="1:8" ht="19.95" customHeight="1">
      <c r="A328" s="151" t="s">
        <v>3063</v>
      </c>
      <c r="B328" s="151" t="s">
        <v>3064</v>
      </c>
      <c r="C328" s="151" t="s">
        <v>7828</v>
      </c>
      <c r="G328" s="151" t="s">
        <v>7770</v>
      </c>
      <c r="H328" s="151" t="s">
        <v>3063</v>
      </c>
    </row>
    <row r="329" spans="1:8" ht="19.95" customHeight="1">
      <c r="A329" s="151" t="s">
        <v>291</v>
      </c>
      <c r="B329" s="151" t="s">
        <v>3065</v>
      </c>
      <c r="C329" s="151" t="s">
        <v>7764</v>
      </c>
      <c r="G329" s="151" t="s">
        <v>7770</v>
      </c>
      <c r="H329" s="151" t="s">
        <v>291</v>
      </c>
    </row>
    <row r="330" spans="1:8" ht="19.95" customHeight="1">
      <c r="A330" s="151" t="s">
        <v>292</v>
      </c>
      <c r="B330" s="151" t="s">
        <v>3066</v>
      </c>
      <c r="C330" s="151" t="s">
        <v>8165</v>
      </c>
      <c r="D330" s="151" t="s">
        <v>8166</v>
      </c>
      <c r="E330" s="151" t="s">
        <v>7908</v>
      </c>
      <c r="F330" s="151" t="s">
        <v>8167</v>
      </c>
      <c r="G330" s="151" t="s">
        <v>7768</v>
      </c>
      <c r="H330" s="151" t="s">
        <v>292</v>
      </c>
    </row>
    <row r="331" spans="1:8" ht="19.95" customHeight="1">
      <c r="A331" s="151" t="s">
        <v>3070</v>
      </c>
      <c r="B331" s="151" t="s">
        <v>3071</v>
      </c>
      <c r="C331" s="151" t="s">
        <v>8165</v>
      </c>
      <c r="G331" s="151" t="s">
        <v>7806</v>
      </c>
      <c r="H331" s="151" t="s">
        <v>3070</v>
      </c>
    </row>
    <row r="332" spans="1:8" ht="19.95" customHeight="1">
      <c r="A332" s="151" t="s">
        <v>3072</v>
      </c>
      <c r="B332" s="151" t="s">
        <v>3073</v>
      </c>
      <c r="C332" s="151" t="s">
        <v>8165</v>
      </c>
      <c r="G332" s="151" t="s">
        <v>7770</v>
      </c>
      <c r="H332" s="151" t="s">
        <v>3072</v>
      </c>
    </row>
    <row r="333" spans="1:8" ht="19.95" customHeight="1">
      <c r="A333" s="151" t="s">
        <v>3074</v>
      </c>
      <c r="B333" s="151" t="s">
        <v>3075</v>
      </c>
      <c r="C333" s="151" t="s">
        <v>8165</v>
      </c>
      <c r="D333" s="151" t="s">
        <v>8168</v>
      </c>
      <c r="E333" s="151" t="s">
        <v>7908</v>
      </c>
      <c r="F333" s="151" t="s">
        <v>8167</v>
      </c>
      <c r="G333" s="151" t="s">
        <v>7768</v>
      </c>
      <c r="H333" s="151" t="s">
        <v>3074</v>
      </c>
    </row>
    <row r="334" spans="1:8" ht="19.95" customHeight="1">
      <c r="A334" s="151" t="s">
        <v>3077</v>
      </c>
      <c r="B334" s="151" t="s">
        <v>3078</v>
      </c>
      <c r="C334" s="151" t="s">
        <v>8165</v>
      </c>
      <c r="D334" s="151" t="s">
        <v>8166</v>
      </c>
      <c r="E334" s="151" t="s">
        <v>7908</v>
      </c>
      <c r="F334" s="151" t="s">
        <v>8167</v>
      </c>
      <c r="G334" s="151" t="s">
        <v>7768</v>
      </c>
      <c r="H334" s="151" t="s">
        <v>3077</v>
      </c>
    </row>
    <row r="335" spans="1:8" ht="19.95" customHeight="1">
      <c r="A335" s="151" t="s">
        <v>293</v>
      </c>
      <c r="B335" s="151" t="s">
        <v>3079</v>
      </c>
      <c r="C335" s="151" t="s">
        <v>7795</v>
      </c>
      <c r="D335" s="151" t="s">
        <v>8169</v>
      </c>
      <c r="E335" s="151" t="s">
        <v>7766</v>
      </c>
      <c r="G335" s="151" t="s">
        <v>7770</v>
      </c>
      <c r="H335" s="151" t="s">
        <v>293</v>
      </c>
    </row>
    <row r="336" spans="1:8" ht="19.95" customHeight="1">
      <c r="A336" s="151" t="s">
        <v>294</v>
      </c>
      <c r="B336" s="151" t="s">
        <v>3081</v>
      </c>
      <c r="C336" s="151" t="s">
        <v>7760</v>
      </c>
      <c r="D336" s="151" t="s">
        <v>8170</v>
      </c>
      <c r="E336" s="151" t="s">
        <v>7776</v>
      </c>
      <c r="G336" s="151" t="s">
        <v>7770</v>
      </c>
      <c r="H336" s="151" t="s">
        <v>294</v>
      </c>
    </row>
    <row r="337" spans="1:8" ht="19.95" customHeight="1">
      <c r="A337" s="151" t="s">
        <v>1592</v>
      </c>
      <c r="B337" s="151" t="s">
        <v>3083</v>
      </c>
      <c r="C337" s="151" t="s">
        <v>7776</v>
      </c>
      <c r="D337" s="151" t="s">
        <v>8171</v>
      </c>
      <c r="E337" s="151" t="s">
        <v>7854</v>
      </c>
      <c r="G337" s="151" t="s">
        <v>7763</v>
      </c>
      <c r="H337" s="151" t="s">
        <v>1592</v>
      </c>
    </row>
    <row r="338" spans="1:8" ht="19.95" customHeight="1">
      <c r="A338" s="151" t="s">
        <v>295</v>
      </c>
      <c r="B338" s="151" t="s">
        <v>3085</v>
      </c>
      <c r="C338" s="151" t="s">
        <v>7828</v>
      </c>
      <c r="D338" s="151" t="s">
        <v>3086</v>
      </c>
      <c r="E338" s="151" t="s">
        <v>7831</v>
      </c>
      <c r="G338" s="151" t="s">
        <v>7763</v>
      </c>
      <c r="H338" s="151" t="s">
        <v>295</v>
      </c>
    </row>
    <row r="339" spans="1:8" ht="19.95" customHeight="1">
      <c r="A339" s="151" t="s">
        <v>3087</v>
      </c>
      <c r="B339" s="151" t="s">
        <v>3088</v>
      </c>
      <c r="C339" s="151" t="s">
        <v>8025</v>
      </c>
      <c r="D339" s="151" t="s">
        <v>8172</v>
      </c>
      <c r="E339" s="151" t="s">
        <v>8025</v>
      </c>
      <c r="G339" s="151" t="s">
        <v>7770</v>
      </c>
      <c r="H339" s="151" t="s">
        <v>3087</v>
      </c>
    </row>
    <row r="340" spans="1:8" ht="19.95" customHeight="1">
      <c r="A340" s="151" t="s">
        <v>296</v>
      </c>
      <c r="B340" s="151" t="s">
        <v>3090</v>
      </c>
      <c r="C340" s="151" t="s">
        <v>7864</v>
      </c>
      <c r="D340" s="151" t="s">
        <v>8173</v>
      </c>
      <c r="E340" s="151" t="s">
        <v>7864</v>
      </c>
      <c r="G340" s="151" t="s">
        <v>7770</v>
      </c>
      <c r="H340" s="151" t="s">
        <v>296</v>
      </c>
    </row>
    <row r="341" spans="1:8" ht="19.95" customHeight="1">
      <c r="A341" s="151" t="s">
        <v>297</v>
      </c>
      <c r="B341" s="151" t="s">
        <v>3090</v>
      </c>
      <c r="C341" s="151" t="s">
        <v>7764</v>
      </c>
      <c r="D341" s="151" t="s">
        <v>8174</v>
      </c>
      <c r="E341" s="151" t="s">
        <v>7764</v>
      </c>
      <c r="G341" s="151" t="s">
        <v>7770</v>
      </c>
      <c r="H341" s="151" t="s">
        <v>297</v>
      </c>
    </row>
    <row r="342" spans="1:8" ht="19.95" customHeight="1">
      <c r="A342" s="151" t="s">
        <v>298</v>
      </c>
      <c r="B342" s="151" t="s">
        <v>3093</v>
      </c>
      <c r="C342" s="151" t="s">
        <v>7828</v>
      </c>
      <c r="G342" s="151" t="s">
        <v>7763</v>
      </c>
      <c r="H342" s="151" t="s">
        <v>298</v>
      </c>
    </row>
    <row r="343" spans="1:8" ht="19.95" customHeight="1">
      <c r="A343" s="151" t="s">
        <v>299</v>
      </c>
      <c r="B343" s="151" t="s">
        <v>3094</v>
      </c>
      <c r="C343" s="151" t="s">
        <v>7764</v>
      </c>
      <c r="D343" s="151" t="s">
        <v>8175</v>
      </c>
      <c r="E343" s="151" t="s">
        <v>7822</v>
      </c>
      <c r="G343" s="151" t="s">
        <v>7770</v>
      </c>
      <c r="H343" s="151" t="s">
        <v>299</v>
      </c>
    </row>
    <row r="344" spans="1:8" ht="19.95" customHeight="1">
      <c r="A344" s="151" t="s">
        <v>300</v>
      </c>
      <c r="B344" s="151" t="s">
        <v>3096</v>
      </c>
      <c r="C344" s="151" t="s">
        <v>8176</v>
      </c>
      <c r="D344" s="151" t="s">
        <v>8177</v>
      </c>
      <c r="E344" s="151" t="s">
        <v>8176</v>
      </c>
      <c r="F344" s="151" t="s">
        <v>8178</v>
      </c>
      <c r="G344" s="151" t="s">
        <v>7768</v>
      </c>
      <c r="H344" s="151" t="s">
        <v>300</v>
      </c>
    </row>
    <row r="345" spans="1:8" ht="19.95" customHeight="1">
      <c r="A345" s="151" t="s">
        <v>301</v>
      </c>
      <c r="B345" s="151" t="s">
        <v>3100</v>
      </c>
      <c r="C345" s="151" t="s">
        <v>7760</v>
      </c>
      <c r="D345" s="151" t="s">
        <v>8179</v>
      </c>
      <c r="E345" s="151" t="s">
        <v>7762</v>
      </c>
      <c r="G345" s="151" t="s">
        <v>7770</v>
      </c>
      <c r="H345" s="151" t="s">
        <v>301</v>
      </c>
    </row>
    <row r="346" spans="1:8" ht="19.95" customHeight="1">
      <c r="A346" s="151" t="s">
        <v>302</v>
      </c>
      <c r="B346" s="151" t="s">
        <v>3102</v>
      </c>
      <c r="C346" s="151" t="s">
        <v>7972</v>
      </c>
      <c r="G346" s="151" t="s">
        <v>7770</v>
      </c>
      <c r="H346" s="151" t="s">
        <v>302</v>
      </c>
    </row>
    <row r="347" spans="1:8" ht="19.95" customHeight="1">
      <c r="A347" s="151" t="s">
        <v>303</v>
      </c>
      <c r="B347" s="151" t="s">
        <v>3103</v>
      </c>
      <c r="C347" s="151" t="s">
        <v>7812</v>
      </c>
      <c r="D347" s="151" t="s">
        <v>8180</v>
      </c>
      <c r="E347" s="151" t="s">
        <v>7812</v>
      </c>
      <c r="G347" s="151" t="s">
        <v>7770</v>
      </c>
      <c r="H347" s="151" t="s">
        <v>303</v>
      </c>
    </row>
    <row r="348" spans="1:8" ht="19.95" customHeight="1">
      <c r="A348" s="151" t="s">
        <v>3105</v>
      </c>
      <c r="B348" s="151" t="s">
        <v>3106</v>
      </c>
      <c r="C348" s="151" t="s">
        <v>7850</v>
      </c>
      <c r="D348" s="151" t="s">
        <v>8181</v>
      </c>
      <c r="E348" s="151" t="s">
        <v>7822</v>
      </c>
      <c r="F348" s="151" t="s">
        <v>8182</v>
      </c>
      <c r="G348" s="151" t="s">
        <v>7768</v>
      </c>
      <c r="H348" s="151" t="s">
        <v>3105</v>
      </c>
    </row>
    <row r="349" spans="1:8" ht="19.95" customHeight="1">
      <c r="A349" s="151" t="s">
        <v>304</v>
      </c>
      <c r="B349" s="151" t="s">
        <v>3109</v>
      </c>
      <c r="C349" s="151" t="s">
        <v>7812</v>
      </c>
      <c r="D349" s="151" t="s">
        <v>8183</v>
      </c>
      <c r="E349" s="151" t="s">
        <v>7762</v>
      </c>
      <c r="G349" s="151" t="s">
        <v>7770</v>
      </c>
      <c r="H349" s="151" t="s">
        <v>304</v>
      </c>
    </row>
    <row r="350" spans="1:8" ht="19.95" customHeight="1">
      <c r="A350" s="151" t="s">
        <v>305</v>
      </c>
      <c r="B350" s="151" t="s">
        <v>3111</v>
      </c>
      <c r="C350" s="151" t="s">
        <v>7872</v>
      </c>
      <c r="D350" s="151" t="s">
        <v>8184</v>
      </c>
      <c r="E350" s="151" t="s">
        <v>7872</v>
      </c>
      <c r="G350" s="151" t="s">
        <v>7770</v>
      </c>
      <c r="H350" s="151" t="s">
        <v>305</v>
      </c>
    </row>
    <row r="351" spans="1:8" ht="19.95" customHeight="1">
      <c r="A351" s="151" t="s">
        <v>3113</v>
      </c>
      <c r="B351" s="151" t="s">
        <v>3114</v>
      </c>
      <c r="C351" s="151" t="s">
        <v>7776</v>
      </c>
      <c r="D351" s="151" t="s">
        <v>8185</v>
      </c>
      <c r="E351" s="151" t="s">
        <v>7822</v>
      </c>
      <c r="F351" s="151" t="s">
        <v>8186</v>
      </c>
      <c r="G351" s="151" t="s">
        <v>7768</v>
      </c>
      <c r="H351" s="151" t="s">
        <v>3113</v>
      </c>
    </row>
    <row r="352" spans="1:8" ht="19.95" customHeight="1">
      <c r="A352" s="151" t="s">
        <v>306</v>
      </c>
      <c r="B352" s="151" t="s">
        <v>3117</v>
      </c>
      <c r="C352" s="151" t="s">
        <v>7904</v>
      </c>
      <c r="D352" s="151" t="s">
        <v>8187</v>
      </c>
      <c r="E352" s="151" t="s">
        <v>8188</v>
      </c>
      <c r="G352" s="151" t="s">
        <v>7770</v>
      </c>
      <c r="H352" s="151" t="s">
        <v>306</v>
      </c>
    </row>
    <row r="353" spans="1:8" ht="19.95" customHeight="1">
      <c r="A353" s="151" t="s">
        <v>3120</v>
      </c>
      <c r="B353" s="151" t="s">
        <v>3121</v>
      </c>
      <c r="C353" s="151" t="s">
        <v>7813</v>
      </c>
      <c r="D353" s="151" t="s">
        <v>8189</v>
      </c>
      <c r="E353" s="151" t="s">
        <v>8190</v>
      </c>
      <c r="G353" s="151" t="s">
        <v>7763</v>
      </c>
      <c r="H353" s="151" t="s">
        <v>3120</v>
      </c>
    </row>
    <row r="354" spans="1:8" ht="19.95" customHeight="1">
      <c r="A354" s="151" t="s">
        <v>307</v>
      </c>
      <c r="B354" s="151" t="s">
        <v>3124</v>
      </c>
      <c r="C354" s="151" t="s">
        <v>7762</v>
      </c>
      <c r="D354" s="151" t="s">
        <v>8191</v>
      </c>
      <c r="E354" s="151" t="s">
        <v>7762</v>
      </c>
      <c r="G354" s="151" t="s">
        <v>7770</v>
      </c>
      <c r="H354" s="151" t="s">
        <v>307</v>
      </c>
    </row>
    <row r="355" spans="1:8" ht="19.95" customHeight="1">
      <c r="A355" s="151" t="s">
        <v>3126</v>
      </c>
      <c r="B355" s="151" t="s">
        <v>3127</v>
      </c>
      <c r="C355" s="151" t="s">
        <v>7869</v>
      </c>
      <c r="D355" s="151" t="s">
        <v>8192</v>
      </c>
      <c r="E355" s="151" t="s">
        <v>7869</v>
      </c>
      <c r="G355" s="151" t="s">
        <v>7770</v>
      </c>
      <c r="H355" s="151" t="s">
        <v>3126</v>
      </c>
    </row>
    <row r="356" spans="1:8" ht="19.95" customHeight="1">
      <c r="A356" s="151" t="s">
        <v>308</v>
      </c>
      <c r="B356" s="151" t="s">
        <v>3129</v>
      </c>
      <c r="C356" s="151" t="s">
        <v>7773</v>
      </c>
      <c r="D356" s="151" t="s">
        <v>8193</v>
      </c>
      <c r="E356" s="151" t="s">
        <v>7907</v>
      </c>
      <c r="F356" s="151" t="s">
        <v>8194</v>
      </c>
      <c r="G356" s="151" t="s">
        <v>7768</v>
      </c>
      <c r="H356" s="151" t="s">
        <v>308</v>
      </c>
    </row>
    <row r="357" spans="1:8" ht="19.95" customHeight="1">
      <c r="A357" s="151" t="s">
        <v>1767</v>
      </c>
      <c r="B357" s="151" t="s">
        <v>3132</v>
      </c>
      <c r="C357" s="151" t="s">
        <v>8195</v>
      </c>
      <c r="G357" s="151" t="s">
        <v>7770</v>
      </c>
      <c r="H357" s="151" t="s">
        <v>1767</v>
      </c>
    </row>
    <row r="358" spans="1:8" ht="19.95" customHeight="1">
      <c r="A358" s="151" t="s">
        <v>1593</v>
      </c>
      <c r="B358" s="151" t="s">
        <v>3134</v>
      </c>
      <c r="C358" s="151" t="s">
        <v>7764</v>
      </c>
      <c r="G358" s="151" t="s">
        <v>7770</v>
      </c>
      <c r="H358" s="151" t="s">
        <v>1593</v>
      </c>
    </row>
    <row r="359" spans="1:8" ht="19.95" customHeight="1">
      <c r="A359" s="151" t="s">
        <v>309</v>
      </c>
      <c r="B359" s="151" t="s">
        <v>3135</v>
      </c>
      <c r="C359" s="151" t="s">
        <v>7843</v>
      </c>
      <c r="D359" s="151" t="s">
        <v>8196</v>
      </c>
      <c r="E359" s="151" t="s">
        <v>7822</v>
      </c>
      <c r="F359" s="151" t="s">
        <v>8197</v>
      </c>
      <c r="G359" s="151" t="s">
        <v>7768</v>
      </c>
      <c r="H359" s="151" t="s">
        <v>309</v>
      </c>
    </row>
    <row r="360" spans="1:8" ht="19.95" customHeight="1">
      <c r="A360" s="151" t="s">
        <v>3138</v>
      </c>
      <c r="B360" s="151" t="s">
        <v>3139</v>
      </c>
      <c r="C360" s="151" t="s">
        <v>7764</v>
      </c>
      <c r="D360" s="151" t="s">
        <v>8198</v>
      </c>
      <c r="E360" s="151" t="s">
        <v>7762</v>
      </c>
      <c r="F360" s="151" t="s">
        <v>8199</v>
      </c>
      <c r="G360" s="151" t="s">
        <v>7768</v>
      </c>
      <c r="H360" s="151" t="s">
        <v>3138</v>
      </c>
    </row>
    <row r="361" spans="1:8" ht="19.95" customHeight="1">
      <c r="A361" s="151" t="s">
        <v>310</v>
      </c>
      <c r="B361" s="151" t="s">
        <v>3142</v>
      </c>
      <c r="C361" s="151" t="s">
        <v>7764</v>
      </c>
      <c r="G361" s="151" t="s">
        <v>7763</v>
      </c>
      <c r="H361" s="151" t="s">
        <v>310</v>
      </c>
    </row>
    <row r="362" spans="1:8" ht="19.95" customHeight="1">
      <c r="A362" s="151" t="s">
        <v>311</v>
      </c>
      <c r="B362" s="151" t="s">
        <v>3143</v>
      </c>
      <c r="C362" s="151" t="s">
        <v>7781</v>
      </c>
      <c r="D362" s="151" t="s">
        <v>8200</v>
      </c>
      <c r="E362" s="151" t="s">
        <v>7766</v>
      </c>
      <c r="G362" s="151" t="s">
        <v>7770</v>
      </c>
      <c r="H362" s="151" t="s">
        <v>311</v>
      </c>
    </row>
    <row r="363" spans="1:8" ht="19.95" customHeight="1">
      <c r="A363" s="151" t="s">
        <v>312</v>
      </c>
      <c r="B363" s="151" t="s">
        <v>3145</v>
      </c>
      <c r="C363" s="151" t="s">
        <v>7834</v>
      </c>
      <c r="G363" s="151" t="s">
        <v>7770</v>
      </c>
      <c r="H363" s="151" t="s">
        <v>312</v>
      </c>
    </row>
    <row r="364" spans="1:8" ht="19.95" customHeight="1">
      <c r="A364" s="151" t="s">
        <v>3146</v>
      </c>
      <c r="B364" s="151" t="s">
        <v>3147</v>
      </c>
      <c r="C364" s="151" t="s">
        <v>7776</v>
      </c>
      <c r="D364" s="151" t="s">
        <v>8201</v>
      </c>
      <c r="E364" s="151" t="s">
        <v>7869</v>
      </c>
      <c r="F364" s="151" t="s">
        <v>8202</v>
      </c>
      <c r="G364" s="151" t="s">
        <v>7759</v>
      </c>
      <c r="H364" s="151" t="s">
        <v>3146</v>
      </c>
    </row>
    <row r="365" spans="1:8" ht="19.95" customHeight="1">
      <c r="A365" s="151" t="s">
        <v>313</v>
      </c>
      <c r="B365" s="151" t="s">
        <v>3155</v>
      </c>
      <c r="C365" s="151" t="s">
        <v>7795</v>
      </c>
      <c r="D365" s="151" t="s">
        <v>8203</v>
      </c>
      <c r="E365" s="151" t="s">
        <v>7776</v>
      </c>
      <c r="F365" s="151" t="s">
        <v>8204</v>
      </c>
      <c r="G365" s="151" t="s">
        <v>7768</v>
      </c>
      <c r="H365" s="151" t="s">
        <v>313</v>
      </c>
    </row>
    <row r="366" spans="1:8" ht="19.95" customHeight="1">
      <c r="A366" s="151" t="s">
        <v>314</v>
      </c>
      <c r="B366" s="151" t="s">
        <v>3158</v>
      </c>
      <c r="C366" s="151" t="s">
        <v>7822</v>
      </c>
      <c r="D366" s="151" t="s">
        <v>8205</v>
      </c>
      <c r="E366" s="151" t="s">
        <v>7822</v>
      </c>
      <c r="G366" s="151" t="s">
        <v>7763</v>
      </c>
      <c r="H366" s="151" t="s">
        <v>314</v>
      </c>
    </row>
    <row r="367" spans="1:8" ht="19.95" customHeight="1">
      <c r="A367" s="151" t="s">
        <v>3160</v>
      </c>
      <c r="B367" s="151" t="s">
        <v>3161</v>
      </c>
      <c r="C367" s="151" t="s">
        <v>8165</v>
      </c>
      <c r="D367" s="151" t="s">
        <v>8206</v>
      </c>
      <c r="E367" s="151" t="s">
        <v>8165</v>
      </c>
      <c r="F367" s="151" t="s">
        <v>8207</v>
      </c>
      <c r="G367" s="151" t="s">
        <v>7759</v>
      </c>
      <c r="H367" s="151" t="s">
        <v>3160</v>
      </c>
    </row>
    <row r="368" spans="1:8" ht="19.95" customHeight="1">
      <c r="A368" s="151" t="s">
        <v>315</v>
      </c>
      <c r="B368" s="151" t="s">
        <v>3164</v>
      </c>
      <c r="C368" s="151" t="s">
        <v>2230</v>
      </c>
      <c r="G368" s="151" t="s">
        <v>7770</v>
      </c>
      <c r="H368" s="151" t="s">
        <v>315</v>
      </c>
    </row>
    <row r="369" spans="1:8" ht="20.85" customHeight="1">
      <c r="A369" s="151" t="s">
        <v>3165</v>
      </c>
      <c r="B369" s="151" t="s">
        <v>3166</v>
      </c>
      <c r="C369" s="151" t="s">
        <v>7843</v>
      </c>
      <c r="D369" s="151" t="s">
        <v>8208</v>
      </c>
      <c r="E369" s="151" t="s">
        <v>7843</v>
      </c>
      <c r="F369" s="151" t="s">
        <v>8209</v>
      </c>
      <c r="G369" s="151" t="s">
        <v>7768</v>
      </c>
      <c r="H369" s="151" t="s">
        <v>3165</v>
      </c>
    </row>
    <row r="370" spans="1:8" ht="12.9" customHeight="1">
      <c r="A370" s="151" t="s">
        <v>317</v>
      </c>
      <c r="B370" s="151" t="s">
        <v>3169</v>
      </c>
      <c r="C370" s="151" t="s">
        <v>7847</v>
      </c>
      <c r="D370" s="151" t="s">
        <v>8210</v>
      </c>
      <c r="E370" s="151" t="s">
        <v>7847</v>
      </c>
      <c r="F370" s="151" t="s">
        <v>8211</v>
      </c>
      <c r="G370" s="151" t="s">
        <v>7768</v>
      </c>
      <c r="H370" s="151" t="s">
        <v>317</v>
      </c>
    </row>
    <row r="371" spans="1:8" ht="12.9" customHeight="1">
      <c r="A371" s="151" t="s">
        <v>1594</v>
      </c>
      <c r="B371" s="151" t="s">
        <v>3172</v>
      </c>
      <c r="C371" s="151" t="s">
        <v>8212</v>
      </c>
      <c r="G371" s="151" t="s">
        <v>7770</v>
      </c>
      <c r="H371" s="151" t="s">
        <v>1594</v>
      </c>
    </row>
    <row r="372" spans="1:8" ht="12.9" customHeight="1">
      <c r="A372" s="151" t="s">
        <v>318</v>
      </c>
      <c r="B372" s="151" t="s">
        <v>3174</v>
      </c>
      <c r="C372" s="151" t="s">
        <v>7764</v>
      </c>
      <c r="G372" s="151" t="s">
        <v>7763</v>
      </c>
      <c r="H372" s="151" t="s">
        <v>318</v>
      </c>
    </row>
    <row r="373" spans="1:8" ht="21.15" customHeight="1">
      <c r="A373" s="151" t="s">
        <v>319</v>
      </c>
      <c r="B373" s="151" t="s">
        <v>3175</v>
      </c>
      <c r="C373" s="151" t="s">
        <v>7795</v>
      </c>
      <c r="D373" s="151" t="s">
        <v>3176</v>
      </c>
      <c r="E373" s="151" t="s">
        <v>7831</v>
      </c>
      <c r="G373" s="151" t="s">
        <v>7763</v>
      </c>
      <c r="H373" s="151" t="s">
        <v>319</v>
      </c>
    </row>
    <row r="374" spans="1:8" ht="19.95" customHeight="1">
      <c r="A374" s="151" t="s">
        <v>320</v>
      </c>
      <c r="B374" s="151" t="s">
        <v>3177</v>
      </c>
      <c r="C374" s="151" t="s">
        <v>8213</v>
      </c>
      <c r="D374" s="151" t="s">
        <v>8214</v>
      </c>
      <c r="E374" s="151" t="s">
        <v>7766</v>
      </c>
      <c r="F374" s="151" t="s">
        <v>8215</v>
      </c>
      <c r="G374" s="151" t="s">
        <v>7768</v>
      </c>
      <c r="H374" s="151" t="s">
        <v>320</v>
      </c>
    </row>
    <row r="375" spans="1:8" ht="19.95" customHeight="1">
      <c r="A375" s="151" t="s">
        <v>3185</v>
      </c>
      <c r="B375" s="151" t="s">
        <v>3186</v>
      </c>
      <c r="C375" s="151" t="s">
        <v>7762</v>
      </c>
      <c r="G375" s="151" t="s">
        <v>7763</v>
      </c>
      <c r="H375" s="151" t="s">
        <v>3185</v>
      </c>
    </row>
    <row r="376" spans="1:8" ht="19.95" customHeight="1">
      <c r="A376" s="151" t="s">
        <v>321</v>
      </c>
      <c r="B376" s="151" t="s">
        <v>3187</v>
      </c>
      <c r="C376" s="151" t="s">
        <v>7764</v>
      </c>
      <c r="D376" s="151" t="s">
        <v>8216</v>
      </c>
      <c r="E376" s="151" t="s">
        <v>7762</v>
      </c>
      <c r="G376" s="151" t="s">
        <v>7770</v>
      </c>
      <c r="H376" s="151" t="s">
        <v>321</v>
      </c>
    </row>
    <row r="377" spans="1:8" ht="19.95" customHeight="1">
      <c r="A377" s="151" t="s">
        <v>322</v>
      </c>
      <c r="B377" s="151" t="s">
        <v>3189</v>
      </c>
      <c r="C377" s="151" t="s">
        <v>7872</v>
      </c>
      <c r="D377" s="151" t="s">
        <v>8217</v>
      </c>
      <c r="E377" s="151" t="s">
        <v>7766</v>
      </c>
      <c r="G377" s="151" t="s">
        <v>7770</v>
      </c>
      <c r="H377" s="151" t="s">
        <v>322</v>
      </c>
    </row>
    <row r="378" spans="1:8" ht="19.95" customHeight="1">
      <c r="A378" s="151" t="s">
        <v>1595</v>
      </c>
      <c r="B378" s="151" t="s">
        <v>3191</v>
      </c>
      <c r="C378" s="151" t="s">
        <v>7872</v>
      </c>
      <c r="D378" s="151" t="s">
        <v>8218</v>
      </c>
      <c r="E378" s="151" t="s">
        <v>7776</v>
      </c>
      <c r="G378" s="151" t="s">
        <v>7770</v>
      </c>
      <c r="H378" s="151" t="s">
        <v>1595</v>
      </c>
    </row>
    <row r="379" spans="1:8" ht="19.95" customHeight="1">
      <c r="A379" s="151" t="s">
        <v>327</v>
      </c>
      <c r="B379" s="151" t="s">
        <v>3193</v>
      </c>
      <c r="C379" s="151" t="s">
        <v>7760</v>
      </c>
      <c r="G379" s="151" t="s">
        <v>7770</v>
      </c>
      <c r="H379" s="151" t="s">
        <v>327</v>
      </c>
    </row>
    <row r="380" spans="1:8" ht="19.95" customHeight="1">
      <c r="A380" s="151" t="s">
        <v>3194</v>
      </c>
      <c r="B380" s="151" t="s">
        <v>3195</v>
      </c>
      <c r="C380" s="151" t="s">
        <v>7795</v>
      </c>
      <c r="G380" s="151" t="s">
        <v>7770</v>
      </c>
      <c r="H380" s="151" t="s">
        <v>3194</v>
      </c>
    </row>
    <row r="381" spans="1:8" ht="19.95" customHeight="1">
      <c r="A381" s="151" t="s">
        <v>323</v>
      </c>
      <c r="B381" s="151" t="s">
        <v>3196</v>
      </c>
      <c r="C381" s="151" t="s">
        <v>7760</v>
      </c>
      <c r="G381" s="151" t="s">
        <v>7763</v>
      </c>
      <c r="H381" s="151" t="s">
        <v>323</v>
      </c>
    </row>
    <row r="382" spans="1:8" ht="19.95" customHeight="1">
      <c r="A382" s="151" t="s">
        <v>324</v>
      </c>
      <c r="B382" s="151" t="s">
        <v>3197</v>
      </c>
      <c r="C382" s="151" t="s">
        <v>7802</v>
      </c>
      <c r="D382" s="151" t="s">
        <v>8219</v>
      </c>
      <c r="E382" s="151" t="s">
        <v>7847</v>
      </c>
      <c r="G382" s="151" t="s">
        <v>7770</v>
      </c>
      <c r="H382" s="151" t="s">
        <v>324</v>
      </c>
    </row>
    <row r="383" spans="1:8" ht="19.95" customHeight="1">
      <c r="A383" s="151" t="s">
        <v>325</v>
      </c>
      <c r="B383" s="151" t="s">
        <v>3199</v>
      </c>
      <c r="C383" s="151" t="s">
        <v>2220</v>
      </c>
      <c r="D383" s="151" t="s">
        <v>8045</v>
      </c>
      <c r="E383" s="151" t="s">
        <v>7756</v>
      </c>
      <c r="G383" s="151" t="s">
        <v>7770</v>
      </c>
      <c r="H383" s="151" t="s">
        <v>325</v>
      </c>
    </row>
    <row r="384" spans="1:8" ht="19.95" customHeight="1">
      <c r="A384" s="151" t="s">
        <v>1596</v>
      </c>
      <c r="B384" s="151" t="s">
        <v>3200</v>
      </c>
      <c r="C384" s="151" t="s">
        <v>7756</v>
      </c>
      <c r="G384" s="151" t="s">
        <v>7770</v>
      </c>
      <c r="H384" s="151" t="s">
        <v>1596</v>
      </c>
    </row>
    <row r="385" spans="1:8" ht="19.95" customHeight="1">
      <c r="A385" s="151" t="s">
        <v>326</v>
      </c>
      <c r="B385" s="151" t="s">
        <v>3201</v>
      </c>
      <c r="C385" s="151" t="s">
        <v>7756</v>
      </c>
      <c r="G385" s="151" t="s">
        <v>7770</v>
      </c>
      <c r="H385" s="151" t="s">
        <v>326</v>
      </c>
    </row>
    <row r="386" spans="1:8" ht="19.95" customHeight="1">
      <c r="A386" s="151" t="s">
        <v>328</v>
      </c>
      <c r="B386" s="151" t="s">
        <v>3202</v>
      </c>
      <c r="C386" s="151" t="s">
        <v>7804</v>
      </c>
      <c r="D386" s="151" t="s">
        <v>8220</v>
      </c>
      <c r="E386" s="151" t="s">
        <v>7766</v>
      </c>
      <c r="G386" s="151" t="s">
        <v>7770</v>
      </c>
      <c r="H386" s="151" t="s">
        <v>328</v>
      </c>
    </row>
    <row r="387" spans="1:8" ht="19.95" customHeight="1">
      <c r="A387" s="151" t="s">
        <v>3204</v>
      </c>
      <c r="B387" s="151" t="s">
        <v>3205</v>
      </c>
      <c r="C387" s="151" t="s">
        <v>8115</v>
      </c>
      <c r="D387" s="151" t="s">
        <v>8221</v>
      </c>
      <c r="E387" s="151" t="s">
        <v>7764</v>
      </c>
      <c r="F387" s="151" t="s">
        <v>8222</v>
      </c>
      <c r="G387" s="151" t="s">
        <v>7768</v>
      </c>
      <c r="H387" s="151" t="s">
        <v>3204</v>
      </c>
    </row>
    <row r="388" spans="1:8" ht="19.95" customHeight="1">
      <c r="A388" s="151" t="s">
        <v>330</v>
      </c>
      <c r="B388" s="151" t="s">
        <v>3208</v>
      </c>
      <c r="C388" s="151" t="s">
        <v>7992</v>
      </c>
      <c r="G388" s="151" t="s">
        <v>7770</v>
      </c>
      <c r="H388" s="151" t="s">
        <v>330</v>
      </c>
    </row>
    <row r="389" spans="1:8" ht="19.95" customHeight="1">
      <c r="A389" s="151" t="s">
        <v>3209</v>
      </c>
      <c r="B389" s="151" t="s">
        <v>3210</v>
      </c>
      <c r="C389" s="151" t="s">
        <v>7992</v>
      </c>
      <c r="D389" s="151" t="s">
        <v>8223</v>
      </c>
      <c r="E389" s="151" t="s">
        <v>7992</v>
      </c>
      <c r="G389" s="151" t="s">
        <v>7763</v>
      </c>
      <c r="H389" s="151" t="s">
        <v>3209</v>
      </c>
    </row>
    <row r="390" spans="1:8" ht="19.95" customHeight="1">
      <c r="A390" s="151" t="s">
        <v>331</v>
      </c>
      <c r="B390" s="151" t="s">
        <v>3212</v>
      </c>
      <c r="C390" s="151" t="s">
        <v>7992</v>
      </c>
      <c r="D390" s="151" t="s">
        <v>8224</v>
      </c>
      <c r="E390" s="151" t="s">
        <v>7992</v>
      </c>
      <c r="G390" s="151" t="s">
        <v>7770</v>
      </c>
      <c r="H390" s="151" t="s">
        <v>331</v>
      </c>
    </row>
    <row r="391" spans="1:8" ht="19.95" customHeight="1">
      <c r="A391" s="151" t="s">
        <v>1597</v>
      </c>
      <c r="B391" s="151" t="s">
        <v>3214</v>
      </c>
      <c r="C391" s="151" t="s">
        <v>7764</v>
      </c>
      <c r="G391" s="151" t="s">
        <v>7770</v>
      </c>
      <c r="H391" s="151" t="s">
        <v>1597</v>
      </c>
    </row>
    <row r="392" spans="1:8" ht="19.95" customHeight="1">
      <c r="A392" s="151" t="s">
        <v>332</v>
      </c>
      <c r="B392" s="151" t="s">
        <v>3215</v>
      </c>
      <c r="C392" s="151" t="s">
        <v>7764</v>
      </c>
      <c r="G392" s="151" t="s">
        <v>7770</v>
      </c>
      <c r="H392" s="151" t="s">
        <v>332</v>
      </c>
    </row>
    <row r="393" spans="1:8" ht="19.95" customHeight="1">
      <c r="A393" s="151" t="s">
        <v>3216</v>
      </c>
      <c r="B393" s="151" t="s">
        <v>3217</v>
      </c>
      <c r="C393" s="151" t="s">
        <v>8025</v>
      </c>
      <c r="D393" s="151" t="s">
        <v>8225</v>
      </c>
      <c r="E393" s="151" t="s">
        <v>8025</v>
      </c>
      <c r="G393" s="151" t="s">
        <v>7770</v>
      </c>
      <c r="H393" s="151" t="s">
        <v>3216</v>
      </c>
    </row>
    <row r="394" spans="1:8" ht="19.95" customHeight="1">
      <c r="A394" s="151" t="s">
        <v>3219</v>
      </c>
      <c r="B394" s="151" t="s">
        <v>3220</v>
      </c>
      <c r="C394" s="151" t="s">
        <v>7764</v>
      </c>
      <c r="D394" s="151" t="s">
        <v>8226</v>
      </c>
      <c r="E394" s="151" t="s">
        <v>8073</v>
      </c>
      <c r="G394" s="151" t="s">
        <v>7770</v>
      </c>
      <c r="H394" s="151" t="s">
        <v>3219</v>
      </c>
    </row>
    <row r="395" spans="1:8" ht="19.95" customHeight="1">
      <c r="A395" s="151" t="s">
        <v>333</v>
      </c>
      <c r="B395" s="151" t="s">
        <v>3222</v>
      </c>
      <c r="C395" s="151" t="s">
        <v>8073</v>
      </c>
      <c r="D395" s="151" t="s">
        <v>8227</v>
      </c>
      <c r="E395" s="151" t="s">
        <v>7907</v>
      </c>
      <c r="G395" s="151" t="s">
        <v>7770</v>
      </c>
      <c r="H395" s="151" t="s">
        <v>333</v>
      </c>
    </row>
    <row r="396" spans="1:8" ht="19.95" customHeight="1">
      <c r="A396" s="151" t="s">
        <v>334</v>
      </c>
      <c r="B396" s="151" t="s">
        <v>3224</v>
      </c>
      <c r="C396" s="151" t="s">
        <v>7881</v>
      </c>
      <c r="D396" s="151" t="s">
        <v>8228</v>
      </c>
      <c r="E396" s="151" t="s">
        <v>8003</v>
      </c>
      <c r="G396" s="151" t="s">
        <v>7763</v>
      </c>
      <c r="H396" s="151" t="s">
        <v>334</v>
      </c>
    </row>
    <row r="397" spans="1:8" ht="19.95" customHeight="1">
      <c r="A397" s="151" t="s">
        <v>335</v>
      </c>
      <c r="B397" s="151" t="s">
        <v>3226</v>
      </c>
      <c r="C397" s="151" t="s">
        <v>7795</v>
      </c>
      <c r="D397" s="151" t="s">
        <v>8229</v>
      </c>
      <c r="E397" s="151" t="s">
        <v>7795</v>
      </c>
      <c r="F397" s="151" t="s">
        <v>8230</v>
      </c>
      <c r="G397" s="151" t="s">
        <v>7768</v>
      </c>
      <c r="H397" s="151" t="s">
        <v>335</v>
      </c>
    </row>
    <row r="398" spans="1:8" ht="19.95" customHeight="1">
      <c r="A398" s="151" t="s">
        <v>336</v>
      </c>
      <c r="B398" s="151" t="s">
        <v>3229</v>
      </c>
      <c r="C398" s="151" t="s">
        <v>8231</v>
      </c>
      <c r="D398" s="151" t="s">
        <v>8232</v>
      </c>
      <c r="E398" s="151" t="s">
        <v>7762</v>
      </c>
      <c r="G398" s="151" t="s">
        <v>7770</v>
      </c>
      <c r="H398" s="151" t="s">
        <v>336</v>
      </c>
    </row>
    <row r="399" spans="1:8" ht="19.95" customHeight="1">
      <c r="A399" s="151" t="s">
        <v>337</v>
      </c>
      <c r="B399" s="151" t="s">
        <v>3229</v>
      </c>
      <c r="C399" s="151" t="s">
        <v>8025</v>
      </c>
      <c r="D399" s="151" t="s">
        <v>8233</v>
      </c>
      <c r="E399" s="151" t="s">
        <v>7766</v>
      </c>
      <c r="F399" s="151" t="s">
        <v>8234</v>
      </c>
      <c r="G399" s="151" t="s">
        <v>7768</v>
      </c>
      <c r="H399" s="151" t="s">
        <v>337</v>
      </c>
    </row>
    <row r="400" spans="1:8" ht="19.95" customHeight="1">
      <c r="A400" s="151" t="s">
        <v>338</v>
      </c>
      <c r="B400" s="151" t="s">
        <v>3234</v>
      </c>
      <c r="C400" s="151" t="s">
        <v>7854</v>
      </c>
      <c r="D400" s="151" t="s">
        <v>8235</v>
      </c>
      <c r="E400" s="151" t="s">
        <v>7766</v>
      </c>
      <c r="G400" s="151" t="s">
        <v>7770</v>
      </c>
      <c r="H400" s="151" t="s">
        <v>338</v>
      </c>
    </row>
    <row r="401" spans="1:8" ht="19.95" customHeight="1">
      <c r="A401" s="151" t="s">
        <v>3236</v>
      </c>
      <c r="B401" s="151" t="s">
        <v>3237</v>
      </c>
      <c r="C401" s="151" t="s">
        <v>7760</v>
      </c>
      <c r="D401" s="151" t="s">
        <v>8236</v>
      </c>
      <c r="E401" s="151" t="s">
        <v>7760</v>
      </c>
      <c r="G401" s="151" t="s">
        <v>8004</v>
      </c>
      <c r="H401" s="151" t="s">
        <v>3236</v>
      </c>
    </row>
    <row r="402" spans="1:8" ht="19.95" customHeight="1">
      <c r="A402" s="151" t="s">
        <v>339</v>
      </c>
      <c r="B402" s="151" t="s">
        <v>3239</v>
      </c>
      <c r="C402" s="151" t="s">
        <v>8084</v>
      </c>
      <c r="D402" s="151" t="s">
        <v>8237</v>
      </c>
      <c r="E402" s="151" t="s">
        <v>7995</v>
      </c>
      <c r="G402" s="151" t="s">
        <v>7770</v>
      </c>
      <c r="H402" s="151" t="s">
        <v>339</v>
      </c>
    </row>
    <row r="403" spans="1:8" ht="19.95" customHeight="1">
      <c r="A403" s="151" t="s">
        <v>3241</v>
      </c>
      <c r="B403" s="151" t="s">
        <v>3242</v>
      </c>
      <c r="C403" s="151" t="s">
        <v>7760</v>
      </c>
      <c r="D403" s="151" t="s">
        <v>8238</v>
      </c>
      <c r="E403" s="151" t="s">
        <v>7766</v>
      </c>
      <c r="G403" s="151" t="s">
        <v>7763</v>
      </c>
      <c r="H403" s="151" t="s">
        <v>3241</v>
      </c>
    </row>
    <row r="404" spans="1:8" ht="19.95" customHeight="1">
      <c r="A404" s="151" t="s">
        <v>340</v>
      </c>
      <c r="B404" s="151" t="s">
        <v>3244</v>
      </c>
      <c r="C404" s="151" t="s">
        <v>7764</v>
      </c>
      <c r="D404" s="151" t="s">
        <v>8239</v>
      </c>
      <c r="E404" s="151" t="s">
        <v>7766</v>
      </c>
      <c r="G404" s="151" t="s">
        <v>7770</v>
      </c>
      <c r="H404" s="151" t="s">
        <v>340</v>
      </c>
    </row>
    <row r="405" spans="1:8" ht="19.95" customHeight="1">
      <c r="A405" s="151" t="s">
        <v>341</v>
      </c>
      <c r="B405" s="151" t="s">
        <v>3246</v>
      </c>
      <c r="C405" s="151" t="s">
        <v>7864</v>
      </c>
      <c r="D405" s="151" t="s">
        <v>8240</v>
      </c>
      <c r="E405" s="151" t="s">
        <v>7864</v>
      </c>
      <c r="F405" s="151" t="s">
        <v>8241</v>
      </c>
      <c r="G405" s="151" t="s">
        <v>7768</v>
      </c>
      <c r="H405" s="151" t="s">
        <v>341</v>
      </c>
    </row>
    <row r="406" spans="1:8" ht="19.95" customHeight="1">
      <c r="A406" s="151" t="s">
        <v>3249</v>
      </c>
      <c r="B406" s="151" t="s">
        <v>3250</v>
      </c>
      <c r="C406" s="151" t="s">
        <v>2428</v>
      </c>
      <c r="G406" s="151" t="s">
        <v>7770</v>
      </c>
      <c r="H406" s="151" t="s">
        <v>3249</v>
      </c>
    </row>
    <row r="407" spans="1:8" ht="19.95" customHeight="1">
      <c r="A407" s="151" t="s">
        <v>3251</v>
      </c>
      <c r="B407" s="151" t="s">
        <v>3252</v>
      </c>
      <c r="C407" s="151" t="s">
        <v>7828</v>
      </c>
      <c r="D407" s="151" t="s">
        <v>8242</v>
      </c>
      <c r="E407" s="151" t="s">
        <v>7972</v>
      </c>
      <c r="F407" s="151" t="s">
        <v>8243</v>
      </c>
      <c r="G407" s="151" t="s">
        <v>7768</v>
      </c>
      <c r="H407" s="151" t="s">
        <v>3251</v>
      </c>
    </row>
    <row r="408" spans="1:8" ht="19.95" customHeight="1">
      <c r="A408" s="151" t="s">
        <v>3255</v>
      </c>
      <c r="B408" s="151" t="s">
        <v>3256</v>
      </c>
      <c r="C408" s="151" t="s">
        <v>7812</v>
      </c>
      <c r="D408" s="151" t="s">
        <v>3257</v>
      </c>
      <c r="E408" s="151" t="s">
        <v>7812</v>
      </c>
      <c r="G408" s="151" t="s">
        <v>7770</v>
      </c>
      <c r="H408" s="151" t="s">
        <v>3255</v>
      </c>
    </row>
    <row r="409" spans="1:8" ht="19.95" customHeight="1">
      <c r="A409" s="151" t="s">
        <v>342</v>
      </c>
      <c r="B409" s="151" t="s">
        <v>3258</v>
      </c>
      <c r="C409" s="151" t="s">
        <v>8244</v>
      </c>
      <c r="D409" s="151" t="s">
        <v>8245</v>
      </c>
      <c r="E409" s="151" t="s">
        <v>7786</v>
      </c>
      <c r="F409" s="151" t="s">
        <v>8246</v>
      </c>
      <c r="G409" s="151" t="s">
        <v>7768</v>
      </c>
      <c r="H409" s="151" t="s">
        <v>342</v>
      </c>
    </row>
    <row r="410" spans="1:8" ht="19.95" customHeight="1">
      <c r="A410" s="151" t="s">
        <v>344</v>
      </c>
      <c r="B410" s="151" t="s">
        <v>3262</v>
      </c>
      <c r="C410" s="151" t="s">
        <v>7879</v>
      </c>
      <c r="D410" s="151" t="s">
        <v>8247</v>
      </c>
      <c r="E410" s="151" t="s">
        <v>7822</v>
      </c>
      <c r="F410" s="151" t="s">
        <v>8248</v>
      </c>
      <c r="G410" s="151" t="s">
        <v>7768</v>
      </c>
      <c r="H410" s="151" t="s">
        <v>344</v>
      </c>
    </row>
    <row r="411" spans="1:8" ht="19.95" customHeight="1">
      <c r="A411" s="151" t="s">
        <v>3265</v>
      </c>
      <c r="B411" s="151" t="s">
        <v>3266</v>
      </c>
      <c r="C411" s="151" t="s">
        <v>8003</v>
      </c>
      <c r="G411" s="151" t="s">
        <v>7770</v>
      </c>
      <c r="H411" s="151" t="s">
        <v>3265</v>
      </c>
    </row>
    <row r="412" spans="1:8" ht="19.95" customHeight="1">
      <c r="A412" s="151" t="s">
        <v>345</v>
      </c>
      <c r="B412" s="151" t="s">
        <v>3267</v>
      </c>
      <c r="C412" s="151" t="s">
        <v>8003</v>
      </c>
      <c r="D412" s="151" t="s">
        <v>8249</v>
      </c>
      <c r="E412" s="151" t="s">
        <v>7762</v>
      </c>
      <c r="G412" s="151" t="s">
        <v>7770</v>
      </c>
      <c r="H412" s="151" t="s">
        <v>345</v>
      </c>
    </row>
    <row r="413" spans="1:8" ht="19.95" customHeight="1">
      <c r="A413" s="151" t="s">
        <v>1598</v>
      </c>
      <c r="B413" s="151" t="s">
        <v>3269</v>
      </c>
      <c r="C413" s="151" t="s">
        <v>7864</v>
      </c>
      <c r="D413" s="151" t="s">
        <v>8240</v>
      </c>
      <c r="E413" s="151" t="s">
        <v>7864</v>
      </c>
      <c r="G413" s="151" t="s">
        <v>7806</v>
      </c>
      <c r="H413" s="151" t="s">
        <v>1598</v>
      </c>
    </row>
    <row r="414" spans="1:8" ht="19.95" customHeight="1">
      <c r="A414" s="151" t="s">
        <v>347</v>
      </c>
      <c r="B414" s="151" t="s">
        <v>3270</v>
      </c>
      <c r="C414" s="151" t="s">
        <v>8250</v>
      </c>
      <c r="G414" s="151" t="s">
        <v>7763</v>
      </c>
      <c r="H414" s="151" t="s">
        <v>347</v>
      </c>
    </row>
    <row r="415" spans="1:8" ht="19.95" customHeight="1">
      <c r="A415" s="151" t="s">
        <v>348</v>
      </c>
      <c r="B415" s="151" t="s">
        <v>3271</v>
      </c>
      <c r="C415" s="151" t="s">
        <v>7774</v>
      </c>
      <c r="D415" s="151" t="s">
        <v>8251</v>
      </c>
      <c r="E415" s="151" t="s">
        <v>7822</v>
      </c>
      <c r="G415" s="151" t="s">
        <v>7770</v>
      </c>
      <c r="H415" s="151" t="s">
        <v>348</v>
      </c>
    </row>
    <row r="416" spans="1:8" ht="19.95" customHeight="1">
      <c r="A416" s="151" t="s">
        <v>349</v>
      </c>
      <c r="B416" s="151" t="s">
        <v>3273</v>
      </c>
      <c r="C416" s="151" t="s">
        <v>7781</v>
      </c>
      <c r="D416" s="151" t="s">
        <v>3274</v>
      </c>
      <c r="E416" s="151" t="s">
        <v>7822</v>
      </c>
      <c r="G416" s="151" t="s">
        <v>7770</v>
      </c>
      <c r="H416" s="151" t="s">
        <v>349</v>
      </c>
    </row>
    <row r="417" spans="1:8" ht="19.95" customHeight="1">
      <c r="A417" s="151" t="s">
        <v>1599</v>
      </c>
      <c r="B417" s="151" t="s">
        <v>3275</v>
      </c>
      <c r="C417" s="151" t="s">
        <v>7972</v>
      </c>
      <c r="D417" s="151" t="s">
        <v>8252</v>
      </c>
      <c r="E417" s="151" t="s">
        <v>7953</v>
      </c>
      <c r="G417" s="151" t="s">
        <v>7763</v>
      </c>
      <c r="H417" s="151" t="s">
        <v>1599</v>
      </c>
    </row>
    <row r="418" spans="1:8" ht="19.95" customHeight="1">
      <c r="A418" s="151" t="s">
        <v>351</v>
      </c>
      <c r="B418" s="151" t="s">
        <v>3277</v>
      </c>
      <c r="C418" s="151" t="s">
        <v>7773</v>
      </c>
      <c r="D418" s="151" t="s">
        <v>8253</v>
      </c>
      <c r="G418" s="151" t="s">
        <v>7770</v>
      </c>
      <c r="H418" s="151" t="s">
        <v>351</v>
      </c>
    </row>
    <row r="419" spans="1:8" ht="19.95" customHeight="1">
      <c r="A419" s="151" t="s">
        <v>3279</v>
      </c>
      <c r="B419" s="151" t="s">
        <v>3280</v>
      </c>
      <c r="C419" s="151" t="s">
        <v>7992</v>
      </c>
      <c r="D419" s="151" t="s">
        <v>8254</v>
      </c>
      <c r="E419" s="151" t="s">
        <v>7812</v>
      </c>
      <c r="G419" s="151" t="s">
        <v>7763</v>
      </c>
      <c r="H419" s="151" t="s">
        <v>3279</v>
      </c>
    </row>
    <row r="420" spans="1:8" ht="19.95" customHeight="1">
      <c r="A420" s="151" t="s">
        <v>352</v>
      </c>
      <c r="B420" s="151" t="s">
        <v>3282</v>
      </c>
      <c r="C420" s="151" t="s">
        <v>7762</v>
      </c>
      <c r="D420" s="151" t="s">
        <v>8255</v>
      </c>
      <c r="E420" s="151" t="s">
        <v>7762</v>
      </c>
      <c r="F420" s="151" t="s">
        <v>8256</v>
      </c>
      <c r="G420" s="151" t="s">
        <v>7768</v>
      </c>
      <c r="H420" s="151" t="s">
        <v>352</v>
      </c>
    </row>
    <row r="421" spans="1:8" ht="20.85" customHeight="1">
      <c r="A421" s="151" t="s">
        <v>353</v>
      </c>
      <c r="B421" s="151" t="s">
        <v>3285</v>
      </c>
      <c r="C421" s="151" t="s">
        <v>8231</v>
      </c>
      <c r="D421" s="151" t="s">
        <v>8257</v>
      </c>
      <c r="E421" s="151" t="s">
        <v>8003</v>
      </c>
      <c r="G421" s="151" t="s">
        <v>7770</v>
      </c>
      <c r="H421" s="151" t="s">
        <v>353</v>
      </c>
    </row>
    <row r="422" spans="1:8" ht="12.9" customHeight="1">
      <c r="A422" s="151" t="s">
        <v>3287</v>
      </c>
      <c r="B422" s="151" t="s">
        <v>3288</v>
      </c>
      <c r="C422" s="151" t="s">
        <v>7764</v>
      </c>
      <c r="D422" s="151" t="s">
        <v>7859</v>
      </c>
      <c r="E422" s="151" t="s">
        <v>7854</v>
      </c>
      <c r="G422" s="151" t="s">
        <v>7770</v>
      </c>
      <c r="H422" s="151" t="s">
        <v>3287</v>
      </c>
    </row>
    <row r="423" spans="1:8" ht="12.9" customHeight="1">
      <c r="A423" s="151" t="s">
        <v>3289</v>
      </c>
      <c r="B423" s="151" t="s">
        <v>3290</v>
      </c>
      <c r="C423" s="151" t="s">
        <v>7773</v>
      </c>
      <c r="G423" s="151" t="s">
        <v>7770</v>
      </c>
      <c r="H423" s="151" t="s">
        <v>3289</v>
      </c>
    </row>
    <row r="424" spans="1:8" ht="12.9" customHeight="1">
      <c r="A424" s="151" t="s">
        <v>357</v>
      </c>
      <c r="B424" s="151" t="s">
        <v>3291</v>
      </c>
      <c r="C424" s="151" t="s">
        <v>7773</v>
      </c>
      <c r="G424" s="151" t="s">
        <v>7770</v>
      </c>
      <c r="H424" s="151" t="s">
        <v>357</v>
      </c>
    </row>
    <row r="425" spans="1:8" ht="21.15" customHeight="1">
      <c r="A425" s="151" t="s">
        <v>354</v>
      </c>
      <c r="B425" s="151" t="s">
        <v>3292</v>
      </c>
      <c r="C425" s="151" t="s">
        <v>7773</v>
      </c>
      <c r="D425" s="151" t="s">
        <v>8258</v>
      </c>
      <c r="E425" s="151" t="s">
        <v>7776</v>
      </c>
      <c r="G425" s="151" t="s">
        <v>7770</v>
      </c>
      <c r="H425" s="151" t="s">
        <v>354</v>
      </c>
    </row>
    <row r="426" spans="1:8" ht="19.95" customHeight="1">
      <c r="A426" s="151" t="s">
        <v>355</v>
      </c>
      <c r="B426" s="151" t="s">
        <v>3294</v>
      </c>
      <c r="C426" s="151" t="s">
        <v>8077</v>
      </c>
      <c r="D426" s="151" t="s">
        <v>8259</v>
      </c>
      <c r="E426" s="151" t="s">
        <v>7822</v>
      </c>
      <c r="G426" s="151" t="s">
        <v>7763</v>
      </c>
      <c r="H426" s="151" t="s">
        <v>355</v>
      </c>
    </row>
    <row r="427" spans="1:8" ht="19.95" customHeight="1">
      <c r="A427" s="151" t="s">
        <v>3296</v>
      </c>
      <c r="B427" s="151" t="s">
        <v>3297</v>
      </c>
      <c r="C427" s="151" t="s">
        <v>7847</v>
      </c>
      <c r="D427" s="151" t="s">
        <v>8260</v>
      </c>
      <c r="E427" s="151" t="s">
        <v>7831</v>
      </c>
      <c r="G427" s="151" t="s">
        <v>7770</v>
      </c>
      <c r="H427" s="151" t="s">
        <v>3296</v>
      </c>
    </row>
    <row r="428" spans="1:8" ht="19.95" customHeight="1">
      <c r="A428" s="151" t="s">
        <v>359</v>
      </c>
      <c r="B428" s="151" t="s">
        <v>3299</v>
      </c>
      <c r="C428" s="151" t="s">
        <v>7828</v>
      </c>
      <c r="D428" s="151" t="s">
        <v>8261</v>
      </c>
      <c r="E428" s="151" t="s">
        <v>7847</v>
      </c>
      <c r="G428" s="151" t="s">
        <v>7770</v>
      </c>
      <c r="H428" s="151" t="s">
        <v>359</v>
      </c>
    </row>
    <row r="429" spans="1:8" ht="19.95" customHeight="1">
      <c r="A429" s="151" t="s">
        <v>360</v>
      </c>
      <c r="B429" s="151" t="s">
        <v>3301</v>
      </c>
      <c r="C429" s="151" t="s">
        <v>7992</v>
      </c>
      <c r="G429" s="151" t="s">
        <v>7770</v>
      </c>
      <c r="H429" s="151" t="s">
        <v>360</v>
      </c>
    </row>
    <row r="430" spans="1:8" ht="19.95" customHeight="1">
      <c r="A430" s="151" t="s">
        <v>361</v>
      </c>
      <c r="B430" s="151" t="s">
        <v>3302</v>
      </c>
      <c r="C430" s="151" t="s">
        <v>7760</v>
      </c>
      <c r="D430" s="151" t="s">
        <v>8262</v>
      </c>
      <c r="E430" s="151" t="s">
        <v>7822</v>
      </c>
      <c r="G430" s="151" t="s">
        <v>7770</v>
      </c>
      <c r="H430" s="151" t="s">
        <v>361</v>
      </c>
    </row>
    <row r="431" spans="1:8" ht="19.95" customHeight="1">
      <c r="A431" s="151" t="s">
        <v>3304</v>
      </c>
      <c r="B431" s="151" t="s">
        <v>3305</v>
      </c>
      <c r="C431" s="151" t="s">
        <v>7992</v>
      </c>
      <c r="G431" s="151" t="s">
        <v>7763</v>
      </c>
      <c r="H431" s="151" t="s">
        <v>3304</v>
      </c>
    </row>
    <row r="432" spans="1:8" ht="19.95" customHeight="1">
      <c r="A432" s="151" t="s">
        <v>3306</v>
      </c>
      <c r="B432" s="151" t="s">
        <v>3307</v>
      </c>
      <c r="C432" s="151" t="s">
        <v>7828</v>
      </c>
      <c r="D432" s="151" t="s">
        <v>8263</v>
      </c>
      <c r="E432" s="151" t="s">
        <v>7828</v>
      </c>
      <c r="F432" s="151" t="s">
        <v>8264</v>
      </c>
      <c r="G432" s="151" t="s">
        <v>7768</v>
      </c>
      <c r="H432" s="151" t="s">
        <v>3306</v>
      </c>
    </row>
    <row r="433" spans="1:8" ht="19.95" customHeight="1">
      <c r="A433" s="151" t="s">
        <v>362</v>
      </c>
      <c r="B433" s="151" t="s">
        <v>3310</v>
      </c>
      <c r="C433" s="151" t="s">
        <v>2225</v>
      </c>
      <c r="D433" s="151" t="s">
        <v>8265</v>
      </c>
      <c r="E433" s="151" t="s">
        <v>2225</v>
      </c>
      <c r="G433" s="151" t="s">
        <v>7770</v>
      </c>
      <c r="H433" s="151" t="s">
        <v>362</v>
      </c>
    </row>
    <row r="434" spans="1:8" ht="19.95" customHeight="1">
      <c r="A434" s="151" t="s">
        <v>3312</v>
      </c>
      <c r="B434" s="151" t="s">
        <v>3313</v>
      </c>
      <c r="C434" s="151" t="s">
        <v>7756</v>
      </c>
      <c r="G434" s="151" t="s">
        <v>7770</v>
      </c>
      <c r="H434" s="151" t="s">
        <v>3312</v>
      </c>
    </row>
    <row r="435" spans="1:8" ht="19.95" customHeight="1">
      <c r="A435" s="151" t="s">
        <v>363</v>
      </c>
      <c r="B435" s="151" t="s">
        <v>3314</v>
      </c>
      <c r="C435" s="151" t="s">
        <v>7972</v>
      </c>
      <c r="G435" s="151" t="s">
        <v>7770</v>
      </c>
      <c r="H435" s="151" t="s">
        <v>363</v>
      </c>
    </row>
    <row r="436" spans="1:8" ht="19.95" customHeight="1">
      <c r="A436" s="151" t="s">
        <v>364</v>
      </c>
      <c r="B436" s="151" t="s">
        <v>3315</v>
      </c>
      <c r="C436" s="151" t="s">
        <v>7854</v>
      </c>
      <c r="D436" s="151" t="s">
        <v>8266</v>
      </c>
      <c r="E436" s="151" t="s">
        <v>7822</v>
      </c>
      <c r="G436" s="151" t="s">
        <v>7770</v>
      </c>
      <c r="H436" s="151" t="s">
        <v>364</v>
      </c>
    </row>
    <row r="437" spans="1:8" ht="19.95" customHeight="1">
      <c r="A437" s="151" t="s">
        <v>3317</v>
      </c>
      <c r="B437" s="151" t="s">
        <v>3318</v>
      </c>
      <c r="C437" s="151" t="s">
        <v>7788</v>
      </c>
      <c r="D437" s="151" t="s">
        <v>3319</v>
      </c>
      <c r="E437" s="151" t="s">
        <v>7776</v>
      </c>
      <c r="F437" s="151" t="s">
        <v>8267</v>
      </c>
      <c r="G437" s="151" t="s">
        <v>7768</v>
      </c>
      <c r="H437" s="151" t="s">
        <v>3317</v>
      </c>
    </row>
    <row r="438" spans="1:8" ht="19.95" customHeight="1">
      <c r="A438" s="151" t="s">
        <v>3321</v>
      </c>
      <c r="B438" s="151" t="s">
        <v>3322</v>
      </c>
      <c r="C438" s="151" t="s">
        <v>7795</v>
      </c>
      <c r="D438" s="151" t="s">
        <v>8268</v>
      </c>
      <c r="E438" s="151" t="s">
        <v>7822</v>
      </c>
      <c r="F438" s="151" t="s">
        <v>8269</v>
      </c>
      <c r="G438" s="151" t="s">
        <v>7768</v>
      </c>
      <c r="H438" s="151" t="s">
        <v>3321</v>
      </c>
    </row>
    <row r="439" spans="1:8" ht="19.95" customHeight="1">
      <c r="A439" s="151" t="s">
        <v>365</v>
      </c>
      <c r="B439" s="151" t="s">
        <v>3325</v>
      </c>
      <c r="C439" s="151" t="s">
        <v>7756</v>
      </c>
      <c r="G439" s="151" t="s">
        <v>7770</v>
      </c>
      <c r="H439" s="151" t="s">
        <v>365</v>
      </c>
    </row>
    <row r="440" spans="1:8" ht="19.95" customHeight="1">
      <c r="A440" s="151" t="s">
        <v>3326</v>
      </c>
      <c r="B440" s="151" t="s">
        <v>3327</v>
      </c>
      <c r="C440" s="151" t="s">
        <v>7795</v>
      </c>
      <c r="D440" s="151" t="s">
        <v>8270</v>
      </c>
      <c r="E440" s="151" t="s">
        <v>7766</v>
      </c>
      <c r="F440" s="151" t="s">
        <v>8271</v>
      </c>
      <c r="G440" s="151" t="s">
        <v>7759</v>
      </c>
      <c r="H440" s="151" t="s">
        <v>3326</v>
      </c>
    </row>
    <row r="441" spans="1:8" ht="19.95" customHeight="1">
      <c r="A441" s="151" t="s">
        <v>1600</v>
      </c>
      <c r="B441" s="151" t="s">
        <v>3330</v>
      </c>
      <c r="C441" s="151" t="s">
        <v>7764</v>
      </c>
      <c r="G441" s="151" t="s">
        <v>7763</v>
      </c>
      <c r="H441" s="151" t="s">
        <v>1600</v>
      </c>
    </row>
    <row r="442" spans="1:8" ht="19.95" customHeight="1">
      <c r="A442" s="151" t="s">
        <v>366</v>
      </c>
      <c r="B442" s="151" t="s">
        <v>3331</v>
      </c>
      <c r="C442" s="151" t="s">
        <v>7972</v>
      </c>
      <c r="D442" s="151" t="s">
        <v>8272</v>
      </c>
      <c r="E442" s="151" t="s">
        <v>8273</v>
      </c>
      <c r="G442" s="151" t="s">
        <v>7770</v>
      </c>
      <c r="H442" s="151" t="s">
        <v>366</v>
      </c>
    </row>
    <row r="443" spans="1:8" ht="19.95" customHeight="1">
      <c r="A443" s="151" t="s">
        <v>367</v>
      </c>
      <c r="B443" s="151" t="s">
        <v>3334</v>
      </c>
      <c r="C443" s="151" t="s">
        <v>7795</v>
      </c>
      <c r="G443" s="151" t="s">
        <v>7770</v>
      </c>
      <c r="H443" s="151" t="s">
        <v>367</v>
      </c>
    </row>
    <row r="444" spans="1:8" ht="19.95" customHeight="1">
      <c r="A444" s="151" t="s">
        <v>368</v>
      </c>
      <c r="B444" s="151" t="s">
        <v>3335</v>
      </c>
      <c r="C444" s="151" t="s">
        <v>7872</v>
      </c>
      <c r="D444" s="151" t="s">
        <v>8015</v>
      </c>
      <c r="E444" s="151" t="s">
        <v>8065</v>
      </c>
      <c r="G444" s="151" t="s">
        <v>7770</v>
      </c>
      <c r="H444" s="151" t="s">
        <v>368</v>
      </c>
    </row>
    <row r="445" spans="1:8" ht="19.95" customHeight="1">
      <c r="A445" s="151" t="s">
        <v>369</v>
      </c>
      <c r="B445" s="151" t="s">
        <v>3336</v>
      </c>
      <c r="C445" s="151" t="s">
        <v>7791</v>
      </c>
      <c r="G445" s="151" t="s">
        <v>7763</v>
      </c>
      <c r="H445" s="151" t="s">
        <v>369</v>
      </c>
    </row>
    <row r="446" spans="1:8" ht="19.95" customHeight="1">
      <c r="A446" s="151" t="s">
        <v>370</v>
      </c>
      <c r="B446" s="151" t="s">
        <v>3337</v>
      </c>
      <c r="C446" s="151" t="s">
        <v>7764</v>
      </c>
      <c r="D446" s="151" t="s">
        <v>8274</v>
      </c>
      <c r="E446" s="151" t="s">
        <v>7764</v>
      </c>
      <c r="G446" s="151" t="s">
        <v>7770</v>
      </c>
      <c r="H446" s="151" t="s">
        <v>370</v>
      </c>
    </row>
    <row r="447" spans="1:8" ht="19.95" customHeight="1">
      <c r="A447" s="151" t="s">
        <v>371</v>
      </c>
      <c r="B447" s="151" t="s">
        <v>3339</v>
      </c>
      <c r="C447" s="151" t="s">
        <v>7764</v>
      </c>
      <c r="G447" s="151" t="s">
        <v>7770</v>
      </c>
      <c r="H447" s="151" t="s">
        <v>371</v>
      </c>
    </row>
    <row r="448" spans="1:8" ht="19.95" customHeight="1">
      <c r="A448" s="151" t="s">
        <v>372</v>
      </c>
      <c r="B448" s="151" t="s">
        <v>3340</v>
      </c>
      <c r="C448" s="151" t="s">
        <v>7764</v>
      </c>
      <c r="D448" s="151" t="s">
        <v>8274</v>
      </c>
      <c r="E448" s="151" t="s">
        <v>7764</v>
      </c>
      <c r="G448" s="151" t="s">
        <v>7979</v>
      </c>
      <c r="H448" s="151" t="s">
        <v>372</v>
      </c>
    </row>
    <row r="449" spans="1:8" ht="19.95" customHeight="1">
      <c r="A449" s="151" t="s">
        <v>1601</v>
      </c>
      <c r="B449" s="151" t="s">
        <v>3341</v>
      </c>
      <c r="C449" s="151" t="s">
        <v>7764</v>
      </c>
      <c r="D449" s="151" t="s">
        <v>8274</v>
      </c>
      <c r="E449" s="151" t="s">
        <v>7764</v>
      </c>
      <c r="G449" s="151" t="s">
        <v>7979</v>
      </c>
      <c r="H449" s="151" t="s">
        <v>1601</v>
      </c>
    </row>
    <row r="450" spans="1:8" ht="19.95" customHeight="1">
      <c r="A450" s="151" t="s">
        <v>1602</v>
      </c>
      <c r="B450" s="151" t="s">
        <v>3342</v>
      </c>
      <c r="C450" s="151" t="s">
        <v>7773</v>
      </c>
      <c r="G450" s="151" t="s">
        <v>7770</v>
      </c>
      <c r="H450" s="151" t="s">
        <v>1602</v>
      </c>
    </row>
    <row r="451" spans="1:8" ht="19.95" customHeight="1">
      <c r="A451" s="151" t="s">
        <v>373</v>
      </c>
      <c r="B451" s="151" t="s">
        <v>3343</v>
      </c>
      <c r="C451" s="151" t="s">
        <v>8213</v>
      </c>
      <c r="D451" s="151" t="s">
        <v>8275</v>
      </c>
      <c r="E451" s="151" t="s">
        <v>7917</v>
      </c>
      <c r="G451" s="151" t="s">
        <v>7770</v>
      </c>
      <c r="H451" s="151" t="s">
        <v>373</v>
      </c>
    </row>
    <row r="452" spans="1:8" ht="19.95" customHeight="1">
      <c r="A452" s="151" t="s">
        <v>374</v>
      </c>
      <c r="B452" s="151" t="s">
        <v>3345</v>
      </c>
      <c r="C452" s="151" t="s">
        <v>2490</v>
      </c>
      <c r="D452" s="151" t="s">
        <v>8276</v>
      </c>
      <c r="E452" s="151" t="s">
        <v>2490</v>
      </c>
      <c r="G452" s="151" t="s">
        <v>7770</v>
      </c>
      <c r="H452" s="151" t="s">
        <v>374</v>
      </c>
    </row>
    <row r="453" spans="1:8" ht="19.95" customHeight="1">
      <c r="A453" s="151" t="s">
        <v>375</v>
      </c>
      <c r="B453" s="151" t="s">
        <v>3347</v>
      </c>
      <c r="C453" s="151" t="s">
        <v>7773</v>
      </c>
      <c r="D453" s="151" t="s">
        <v>8277</v>
      </c>
      <c r="E453" s="151" t="s">
        <v>7802</v>
      </c>
      <c r="F453" s="151" t="s">
        <v>8278</v>
      </c>
      <c r="G453" s="151" t="s">
        <v>7768</v>
      </c>
      <c r="H453" s="151" t="s">
        <v>375</v>
      </c>
    </row>
    <row r="454" spans="1:8" ht="19.95" customHeight="1">
      <c r="A454" s="151" t="s">
        <v>3350</v>
      </c>
      <c r="B454" s="151" t="s">
        <v>3351</v>
      </c>
      <c r="C454" s="151" t="s">
        <v>7908</v>
      </c>
      <c r="D454" s="151" t="s">
        <v>8279</v>
      </c>
      <c r="E454" s="151" t="s">
        <v>8119</v>
      </c>
      <c r="F454" s="151" t="s">
        <v>8280</v>
      </c>
      <c r="G454" s="151" t="s">
        <v>7759</v>
      </c>
      <c r="H454" s="151" t="s">
        <v>3350</v>
      </c>
    </row>
    <row r="455" spans="1:8" ht="19.95" customHeight="1">
      <c r="A455" s="151" t="s">
        <v>389</v>
      </c>
      <c r="B455" s="151" t="s">
        <v>3354</v>
      </c>
      <c r="C455" s="151" t="s">
        <v>7764</v>
      </c>
      <c r="G455" s="151" t="s">
        <v>7770</v>
      </c>
      <c r="H455" s="151" t="s">
        <v>389</v>
      </c>
    </row>
    <row r="456" spans="1:8" ht="19.95" customHeight="1">
      <c r="A456" s="151" t="s">
        <v>1603</v>
      </c>
      <c r="B456" s="151" t="s">
        <v>3355</v>
      </c>
      <c r="C456" s="151" t="s">
        <v>7764</v>
      </c>
      <c r="D456" s="151" t="s">
        <v>8281</v>
      </c>
      <c r="E456" s="151" t="s">
        <v>7764</v>
      </c>
      <c r="G456" s="151" t="s">
        <v>7770</v>
      </c>
      <c r="H456" s="151" t="s">
        <v>1603</v>
      </c>
    </row>
    <row r="457" spans="1:8" ht="19.95" customHeight="1">
      <c r="A457" s="151" t="s">
        <v>377</v>
      </c>
      <c r="B457" s="151" t="s">
        <v>3357</v>
      </c>
      <c r="C457" s="151" t="s">
        <v>7812</v>
      </c>
      <c r="G457" s="151" t="s">
        <v>7770</v>
      </c>
      <c r="H457" s="151" t="s">
        <v>377</v>
      </c>
    </row>
    <row r="458" spans="1:8" ht="19.95" customHeight="1">
      <c r="A458" s="151" t="s">
        <v>3358</v>
      </c>
      <c r="B458" s="151" t="s">
        <v>3359</v>
      </c>
      <c r="C458" s="151" t="s">
        <v>8061</v>
      </c>
      <c r="D458" s="151" t="s">
        <v>8282</v>
      </c>
      <c r="E458" s="151" t="s">
        <v>8022</v>
      </c>
      <c r="G458" s="151" t="s">
        <v>7770</v>
      </c>
      <c r="H458" s="151" t="s">
        <v>3358</v>
      </c>
    </row>
    <row r="459" spans="1:8" ht="19.95" customHeight="1">
      <c r="A459" s="151" t="s">
        <v>378</v>
      </c>
      <c r="B459" s="151" t="s">
        <v>3361</v>
      </c>
      <c r="C459" s="151" t="s">
        <v>7812</v>
      </c>
      <c r="D459" s="151" t="s">
        <v>8283</v>
      </c>
      <c r="E459" s="151" t="s">
        <v>7822</v>
      </c>
      <c r="G459" s="151" t="s">
        <v>7763</v>
      </c>
      <c r="H459" s="151" t="s">
        <v>378</v>
      </c>
    </row>
    <row r="460" spans="1:8" ht="19.95" customHeight="1">
      <c r="A460" s="151" t="s">
        <v>3363</v>
      </c>
      <c r="B460" s="151" t="s">
        <v>3364</v>
      </c>
      <c r="C460" s="151" t="s">
        <v>7822</v>
      </c>
      <c r="D460" s="151" t="s">
        <v>3365</v>
      </c>
      <c r="E460" s="151" t="s">
        <v>7764</v>
      </c>
      <c r="F460" s="151" t="s">
        <v>8284</v>
      </c>
      <c r="G460" s="151" t="s">
        <v>7768</v>
      </c>
      <c r="H460" s="151" t="s">
        <v>3363</v>
      </c>
    </row>
    <row r="461" spans="1:8" ht="19.95" customHeight="1">
      <c r="A461" s="151" t="s">
        <v>379</v>
      </c>
      <c r="B461" s="151" t="s">
        <v>3367</v>
      </c>
      <c r="C461" s="151" t="s">
        <v>2364</v>
      </c>
      <c r="D461" s="151" t="s">
        <v>8285</v>
      </c>
      <c r="E461" s="151" t="s">
        <v>7844</v>
      </c>
      <c r="F461" s="151" t="s">
        <v>8286</v>
      </c>
      <c r="G461" s="151" t="s">
        <v>7768</v>
      </c>
      <c r="H461" s="151" t="s">
        <v>379</v>
      </c>
    </row>
    <row r="462" spans="1:8" ht="19.95" customHeight="1">
      <c r="A462" s="151" t="s">
        <v>380</v>
      </c>
      <c r="B462" s="151" t="s">
        <v>3370</v>
      </c>
      <c r="C462" s="151" t="s">
        <v>7764</v>
      </c>
      <c r="D462" s="151" t="s">
        <v>3365</v>
      </c>
      <c r="E462" s="151" t="s">
        <v>7764</v>
      </c>
      <c r="F462" s="151" t="s">
        <v>8284</v>
      </c>
      <c r="G462" s="151" t="s">
        <v>7768</v>
      </c>
      <c r="H462" s="151" t="s">
        <v>380</v>
      </c>
    </row>
    <row r="463" spans="1:8" ht="19.95" customHeight="1">
      <c r="A463" s="151" t="s">
        <v>381</v>
      </c>
      <c r="B463" s="151" t="s">
        <v>3371</v>
      </c>
      <c r="C463" s="151" t="s">
        <v>7764</v>
      </c>
      <c r="D463" s="151" t="s">
        <v>8287</v>
      </c>
      <c r="E463" s="151" t="s">
        <v>8025</v>
      </c>
      <c r="F463" s="151" t="s">
        <v>8288</v>
      </c>
      <c r="G463" s="151" t="s">
        <v>7768</v>
      </c>
      <c r="H463" s="151" t="s">
        <v>381</v>
      </c>
    </row>
    <row r="464" spans="1:8" ht="19.95" customHeight="1">
      <c r="A464" s="151" t="s">
        <v>382</v>
      </c>
      <c r="B464" s="151" t="s">
        <v>3374</v>
      </c>
      <c r="C464" s="151" t="s">
        <v>7795</v>
      </c>
      <c r="D464" s="151" t="s">
        <v>8289</v>
      </c>
      <c r="E464" s="151" t="s">
        <v>7847</v>
      </c>
      <c r="G464" s="151" t="s">
        <v>7770</v>
      </c>
      <c r="H464" s="151" t="s">
        <v>382</v>
      </c>
    </row>
    <row r="465" spans="1:8" ht="19.95" customHeight="1">
      <c r="A465" s="151" t="s">
        <v>383</v>
      </c>
      <c r="B465" s="151" t="s">
        <v>3376</v>
      </c>
      <c r="C465" s="151" t="s">
        <v>7828</v>
      </c>
      <c r="D465" s="151" t="s">
        <v>8290</v>
      </c>
      <c r="E465" s="151" t="s">
        <v>7828</v>
      </c>
      <c r="G465" s="151" t="s">
        <v>7770</v>
      </c>
      <c r="H465" s="151" t="s">
        <v>383</v>
      </c>
    </row>
    <row r="466" spans="1:8" ht="19.95" customHeight="1">
      <c r="A466" s="151" t="s">
        <v>384</v>
      </c>
      <c r="B466" s="151" t="s">
        <v>3378</v>
      </c>
      <c r="C466" s="151" t="s">
        <v>7760</v>
      </c>
      <c r="D466" s="151" t="s">
        <v>8291</v>
      </c>
      <c r="E466" s="151" t="s">
        <v>7766</v>
      </c>
      <c r="F466" s="151" t="s">
        <v>8292</v>
      </c>
      <c r="G466" s="151" t="s">
        <v>7768</v>
      </c>
      <c r="H466" s="151" t="s">
        <v>384</v>
      </c>
    </row>
    <row r="467" spans="1:8" ht="19.95" customHeight="1">
      <c r="A467" s="151" t="s">
        <v>385</v>
      </c>
      <c r="B467" s="151" t="s">
        <v>3381</v>
      </c>
      <c r="C467" s="151" t="s">
        <v>7972</v>
      </c>
      <c r="D467" s="151" t="s">
        <v>3382</v>
      </c>
      <c r="E467" s="151" t="s">
        <v>7869</v>
      </c>
      <c r="G467" s="151" t="s">
        <v>7770</v>
      </c>
      <c r="H467" s="151" t="s">
        <v>385</v>
      </c>
    </row>
    <row r="468" spans="1:8" ht="19.95" customHeight="1">
      <c r="A468" s="151" t="s">
        <v>386</v>
      </c>
      <c r="B468" s="151" t="s">
        <v>3383</v>
      </c>
      <c r="C468" s="151" t="s">
        <v>8115</v>
      </c>
      <c r="D468" s="151" t="s">
        <v>8293</v>
      </c>
      <c r="E468" s="151" t="s">
        <v>8115</v>
      </c>
      <c r="G468" s="151" t="s">
        <v>7763</v>
      </c>
      <c r="H468" s="151" t="s">
        <v>386</v>
      </c>
    </row>
    <row r="469" spans="1:8" ht="19.95" customHeight="1">
      <c r="A469" s="151" t="s">
        <v>3385</v>
      </c>
      <c r="B469" s="151" t="s">
        <v>3386</v>
      </c>
      <c r="C469" s="151" t="s">
        <v>8071</v>
      </c>
      <c r="D469" s="151" t="s">
        <v>8294</v>
      </c>
      <c r="E469" s="151" t="s">
        <v>7762</v>
      </c>
      <c r="F469" s="151" t="s">
        <v>8295</v>
      </c>
      <c r="G469" s="151" t="s">
        <v>7768</v>
      </c>
      <c r="H469" s="151" t="s">
        <v>3385</v>
      </c>
    </row>
    <row r="470" spans="1:8" ht="19.95" customHeight="1">
      <c r="A470" s="151" t="s">
        <v>387</v>
      </c>
      <c r="B470" s="151" t="s">
        <v>3389</v>
      </c>
      <c r="C470" s="151" t="s">
        <v>7972</v>
      </c>
      <c r="G470" s="151" t="s">
        <v>7763</v>
      </c>
      <c r="H470" s="151" t="s">
        <v>387</v>
      </c>
    </row>
    <row r="471" spans="1:8" ht="19.95" customHeight="1">
      <c r="A471" s="151" t="s">
        <v>388</v>
      </c>
      <c r="B471" s="151" t="s">
        <v>7248</v>
      </c>
      <c r="C471" s="151" t="s">
        <v>8003</v>
      </c>
      <c r="D471" s="151" t="s">
        <v>8296</v>
      </c>
      <c r="E471" s="151" t="s">
        <v>7776</v>
      </c>
      <c r="G471" s="151" t="s">
        <v>7770</v>
      </c>
      <c r="H471" s="151" t="s">
        <v>388</v>
      </c>
    </row>
    <row r="472" spans="1:8" ht="19.95" customHeight="1">
      <c r="A472" s="151" t="s">
        <v>390</v>
      </c>
      <c r="B472" s="151" t="s">
        <v>3390</v>
      </c>
      <c r="C472" s="151" t="s">
        <v>7904</v>
      </c>
      <c r="D472" s="151" t="s">
        <v>8297</v>
      </c>
      <c r="E472" s="151" t="s">
        <v>8195</v>
      </c>
      <c r="F472" s="151" t="s">
        <v>8298</v>
      </c>
      <c r="G472" s="151" t="s">
        <v>7768</v>
      </c>
      <c r="H472" s="151" t="s">
        <v>390</v>
      </c>
    </row>
    <row r="473" spans="1:8" ht="20.85" customHeight="1">
      <c r="A473" s="151" t="s">
        <v>391</v>
      </c>
      <c r="B473" s="151" t="s">
        <v>3393</v>
      </c>
      <c r="C473" s="151" t="s">
        <v>7796</v>
      </c>
      <c r="D473" s="151" t="s">
        <v>8299</v>
      </c>
      <c r="E473" s="151" t="s">
        <v>7796</v>
      </c>
      <c r="G473" s="151" t="s">
        <v>7770</v>
      </c>
      <c r="H473" s="151" t="s">
        <v>391</v>
      </c>
    </row>
    <row r="474" spans="1:8" ht="12.9" customHeight="1">
      <c r="A474" s="151" t="s">
        <v>3395</v>
      </c>
      <c r="B474" s="151" t="s">
        <v>3396</v>
      </c>
      <c r="C474" s="151" t="s">
        <v>7864</v>
      </c>
      <c r="D474" s="151" t="s">
        <v>8300</v>
      </c>
      <c r="E474" s="151" t="s">
        <v>7766</v>
      </c>
      <c r="F474" s="151" t="s">
        <v>8301</v>
      </c>
      <c r="G474" s="151" t="s">
        <v>7768</v>
      </c>
      <c r="H474" s="151" t="s">
        <v>3395</v>
      </c>
    </row>
    <row r="475" spans="1:8" ht="12.9" customHeight="1">
      <c r="A475" s="151" t="s">
        <v>3399</v>
      </c>
      <c r="B475" s="151" t="s">
        <v>3400</v>
      </c>
      <c r="C475" s="151" t="s">
        <v>7881</v>
      </c>
      <c r="G475" s="151" t="s">
        <v>8004</v>
      </c>
      <c r="H475" s="151" t="s">
        <v>3399</v>
      </c>
    </row>
    <row r="476" spans="1:8" ht="12.9" customHeight="1">
      <c r="A476" s="151" t="s">
        <v>393</v>
      </c>
      <c r="B476" s="151" t="s">
        <v>3401</v>
      </c>
      <c r="C476" s="151" t="s">
        <v>7881</v>
      </c>
      <c r="D476" s="151" t="s">
        <v>8302</v>
      </c>
      <c r="E476" s="151" t="s">
        <v>7762</v>
      </c>
      <c r="G476" s="151" t="s">
        <v>7770</v>
      </c>
      <c r="H476" s="151" t="s">
        <v>393</v>
      </c>
    </row>
    <row r="477" spans="1:8" ht="21.15" customHeight="1">
      <c r="A477" s="151" t="s">
        <v>394</v>
      </c>
      <c r="B477" s="151" t="s">
        <v>3403</v>
      </c>
      <c r="C477" s="151" t="s">
        <v>7760</v>
      </c>
      <c r="D477" s="151" t="s">
        <v>8303</v>
      </c>
      <c r="E477" s="151" t="s">
        <v>7822</v>
      </c>
      <c r="F477" s="151" t="s">
        <v>8304</v>
      </c>
      <c r="G477" s="151" t="s">
        <v>7768</v>
      </c>
      <c r="H477" s="151" t="s">
        <v>394</v>
      </c>
    </row>
    <row r="478" spans="1:8" ht="19.95" customHeight="1">
      <c r="A478" s="151" t="s">
        <v>395</v>
      </c>
      <c r="B478" s="151" t="s">
        <v>3406</v>
      </c>
      <c r="C478" s="151" t="s">
        <v>7796</v>
      </c>
      <c r="D478" s="151" t="s">
        <v>8305</v>
      </c>
      <c r="E478" s="151" t="s">
        <v>7901</v>
      </c>
      <c r="G478" s="151" t="s">
        <v>7770</v>
      </c>
      <c r="H478" s="151" t="s">
        <v>395</v>
      </c>
    </row>
    <row r="479" spans="1:8" ht="19.95" customHeight="1">
      <c r="A479" s="151" t="s">
        <v>3408</v>
      </c>
      <c r="B479" s="151" t="s">
        <v>3409</v>
      </c>
      <c r="C479" s="151" t="s">
        <v>7881</v>
      </c>
      <c r="D479" s="151" t="s">
        <v>8306</v>
      </c>
      <c r="E479" s="151" t="s">
        <v>7822</v>
      </c>
      <c r="G479" s="151" t="s">
        <v>7763</v>
      </c>
      <c r="H479" s="151" t="s">
        <v>3408</v>
      </c>
    </row>
    <row r="480" spans="1:8" ht="19.95" customHeight="1">
      <c r="A480" s="151" t="s">
        <v>3411</v>
      </c>
      <c r="B480" s="151" t="s">
        <v>3412</v>
      </c>
      <c r="C480" s="151" t="s">
        <v>7972</v>
      </c>
      <c r="G480" s="151" t="s">
        <v>7770</v>
      </c>
      <c r="H480" s="151" t="s">
        <v>3411</v>
      </c>
    </row>
    <row r="481" spans="1:8" ht="19.95" customHeight="1">
      <c r="A481" s="151" t="s">
        <v>397</v>
      </c>
      <c r="B481" s="151" t="s">
        <v>3413</v>
      </c>
      <c r="C481" s="151" t="s">
        <v>7795</v>
      </c>
      <c r="D481" s="151" t="s">
        <v>8307</v>
      </c>
      <c r="E481" s="151" t="s">
        <v>7933</v>
      </c>
      <c r="G481" s="151" t="s">
        <v>7770</v>
      </c>
      <c r="H481" s="151" t="s">
        <v>397</v>
      </c>
    </row>
    <row r="482" spans="1:8" ht="19.95" customHeight="1">
      <c r="A482" s="151" t="s">
        <v>398</v>
      </c>
      <c r="B482" s="151" t="s">
        <v>3415</v>
      </c>
      <c r="C482" s="151" t="s">
        <v>7764</v>
      </c>
      <c r="D482" s="151" t="s">
        <v>8308</v>
      </c>
      <c r="E482" s="151" t="s">
        <v>7762</v>
      </c>
      <c r="F482" s="151" t="s">
        <v>8309</v>
      </c>
      <c r="G482" s="151" t="s">
        <v>7768</v>
      </c>
      <c r="H482" s="151" t="s">
        <v>398</v>
      </c>
    </row>
    <row r="483" spans="1:8" ht="19.95" customHeight="1">
      <c r="A483" s="151" t="s">
        <v>399</v>
      </c>
      <c r="B483" s="151" t="s">
        <v>3418</v>
      </c>
      <c r="C483" s="151" t="s">
        <v>8087</v>
      </c>
      <c r="D483" s="151" t="s">
        <v>8310</v>
      </c>
      <c r="E483" s="151" t="s">
        <v>7786</v>
      </c>
      <c r="G483" s="151" t="s">
        <v>7763</v>
      </c>
      <c r="H483" s="151" t="s">
        <v>399</v>
      </c>
    </row>
    <row r="484" spans="1:8" ht="19.95" customHeight="1">
      <c r="A484" s="151" t="s">
        <v>1604</v>
      </c>
      <c r="B484" s="151" t="s">
        <v>3420</v>
      </c>
      <c r="C484" s="151" t="s">
        <v>7813</v>
      </c>
      <c r="D484" s="151" t="s">
        <v>8311</v>
      </c>
      <c r="E484" s="151" t="s">
        <v>7795</v>
      </c>
      <c r="G484" s="151" t="s">
        <v>7770</v>
      </c>
      <c r="H484" s="151" t="s">
        <v>1604</v>
      </c>
    </row>
    <row r="485" spans="1:8" ht="19.95" customHeight="1">
      <c r="A485" s="151" t="s">
        <v>3422</v>
      </c>
      <c r="B485" s="151" t="s">
        <v>3423</v>
      </c>
      <c r="C485" s="151" t="s">
        <v>7795</v>
      </c>
      <c r="G485" s="151" t="s">
        <v>7806</v>
      </c>
      <c r="H485" s="151" t="s">
        <v>3422</v>
      </c>
    </row>
    <row r="486" spans="1:8" ht="19.95" customHeight="1">
      <c r="A486" s="151" t="s">
        <v>400</v>
      </c>
      <c r="B486" s="151" t="s">
        <v>3424</v>
      </c>
      <c r="C486" s="151" t="s">
        <v>7795</v>
      </c>
      <c r="D486" s="151" t="s">
        <v>3425</v>
      </c>
      <c r="E486" s="151" t="s">
        <v>7766</v>
      </c>
      <c r="G486" s="151" t="s">
        <v>7770</v>
      </c>
      <c r="H486" s="151" t="s">
        <v>400</v>
      </c>
    </row>
    <row r="487" spans="1:8" ht="19.95" customHeight="1">
      <c r="A487" s="151" t="s">
        <v>401</v>
      </c>
      <c r="B487" s="151" t="s">
        <v>3426</v>
      </c>
      <c r="C487" s="151" t="s">
        <v>7783</v>
      </c>
      <c r="D487" s="151" t="s">
        <v>8312</v>
      </c>
      <c r="E487" s="151" t="s">
        <v>7776</v>
      </c>
      <c r="G487" s="151" t="s">
        <v>7770</v>
      </c>
      <c r="H487" s="151" t="s">
        <v>401</v>
      </c>
    </row>
    <row r="488" spans="1:8" ht="19.95" customHeight="1">
      <c r="A488" s="151" t="s">
        <v>402</v>
      </c>
      <c r="B488" s="151" t="s">
        <v>3428</v>
      </c>
      <c r="C488" s="151" t="s">
        <v>7756</v>
      </c>
      <c r="D488" s="151" t="s">
        <v>8313</v>
      </c>
      <c r="E488" s="151" t="s">
        <v>7756</v>
      </c>
      <c r="F488" s="151" t="s">
        <v>8314</v>
      </c>
      <c r="G488" s="151" t="s">
        <v>7768</v>
      </c>
      <c r="H488" s="151" t="s">
        <v>402</v>
      </c>
    </row>
    <row r="489" spans="1:8" ht="19.95" customHeight="1">
      <c r="A489" s="151" t="s">
        <v>403</v>
      </c>
      <c r="B489" s="151" t="s">
        <v>3431</v>
      </c>
      <c r="C489" s="151" t="s">
        <v>7864</v>
      </c>
      <c r="D489" s="151" t="s">
        <v>8315</v>
      </c>
      <c r="E489" s="151" t="s">
        <v>7907</v>
      </c>
      <c r="G489" s="151" t="s">
        <v>7763</v>
      </c>
      <c r="H489" s="151" t="s">
        <v>403</v>
      </c>
    </row>
    <row r="490" spans="1:8" ht="19.95" customHeight="1">
      <c r="A490" s="151" t="s">
        <v>3433</v>
      </c>
      <c r="B490" s="151" t="s">
        <v>3434</v>
      </c>
      <c r="C490" s="151" t="s">
        <v>7953</v>
      </c>
      <c r="D490" s="151" t="s">
        <v>8316</v>
      </c>
      <c r="E490" s="151" t="s">
        <v>7953</v>
      </c>
      <c r="F490" s="151" t="s">
        <v>8317</v>
      </c>
      <c r="G490" s="151" t="s">
        <v>7768</v>
      </c>
      <c r="H490" s="151" t="s">
        <v>3433</v>
      </c>
    </row>
    <row r="491" spans="1:8" ht="19.95" customHeight="1">
      <c r="A491" s="151" t="s">
        <v>404</v>
      </c>
      <c r="B491" s="151" t="s">
        <v>3437</v>
      </c>
      <c r="C491" s="151" t="s">
        <v>8025</v>
      </c>
      <c r="G491" s="151" t="s">
        <v>7770</v>
      </c>
      <c r="H491" s="151" t="s">
        <v>404</v>
      </c>
    </row>
    <row r="492" spans="1:8" ht="19.95" customHeight="1">
      <c r="A492" s="151" t="s">
        <v>405</v>
      </c>
      <c r="B492" s="151" t="s">
        <v>3438</v>
      </c>
      <c r="C492" s="151" t="s">
        <v>7756</v>
      </c>
      <c r="D492" s="151" t="s">
        <v>8318</v>
      </c>
      <c r="E492" s="151" t="s">
        <v>7796</v>
      </c>
      <c r="G492" s="151" t="s">
        <v>7770</v>
      </c>
      <c r="H492" s="151" t="s">
        <v>405</v>
      </c>
    </row>
    <row r="493" spans="1:8" ht="19.95" customHeight="1">
      <c r="A493" s="151" t="s">
        <v>406</v>
      </c>
      <c r="B493" s="151" t="s">
        <v>3440</v>
      </c>
      <c r="C493" s="151" t="s">
        <v>7764</v>
      </c>
      <c r="D493" s="151" t="s">
        <v>8319</v>
      </c>
      <c r="E493" s="151" t="s">
        <v>7822</v>
      </c>
      <c r="G493" s="151" t="s">
        <v>7763</v>
      </c>
      <c r="H493" s="151" t="s">
        <v>406</v>
      </c>
    </row>
    <row r="494" spans="1:8" ht="19.95" customHeight="1">
      <c r="A494" s="151" t="s">
        <v>407</v>
      </c>
      <c r="B494" s="151" t="s">
        <v>3442</v>
      </c>
      <c r="C494" s="151" t="s">
        <v>7854</v>
      </c>
      <c r="D494" s="151" t="s">
        <v>3443</v>
      </c>
      <c r="E494" s="151" t="s">
        <v>7854</v>
      </c>
      <c r="F494" s="151" t="s">
        <v>8320</v>
      </c>
      <c r="G494" s="151" t="s">
        <v>7768</v>
      </c>
      <c r="H494" s="151" t="s">
        <v>407</v>
      </c>
    </row>
    <row r="495" spans="1:8" ht="19.95" customHeight="1">
      <c r="A495" s="151" t="s">
        <v>3445</v>
      </c>
      <c r="B495" s="151" t="s">
        <v>3446</v>
      </c>
      <c r="C495" s="151" t="s">
        <v>7972</v>
      </c>
      <c r="D495" s="151" t="s">
        <v>8321</v>
      </c>
      <c r="E495" s="151" t="s">
        <v>7972</v>
      </c>
      <c r="F495" s="151" t="s">
        <v>8322</v>
      </c>
      <c r="G495" s="151" t="s">
        <v>7768</v>
      </c>
      <c r="H495" s="151" t="s">
        <v>3445</v>
      </c>
    </row>
    <row r="496" spans="1:8" ht="19.95" customHeight="1">
      <c r="A496" s="151" t="s">
        <v>408</v>
      </c>
      <c r="B496" s="151" t="s">
        <v>3449</v>
      </c>
      <c r="C496" s="151" t="s">
        <v>7760</v>
      </c>
      <c r="D496" s="151" t="s">
        <v>8323</v>
      </c>
      <c r="E496" s="151" t="s">
        <v>7762</v>
      </c>
      <c r="G496" s="151" t="s">
        <v>7770</v>
      </c>
      <c r="H496" s="151" t="s">
        <v>408</v>
      </c>
    </row>
    <row r="497" spans="1:8" ht="19.95" customHeight="1">
      <c r="A497" s="151" t="s">
        <v>3451</v>
      </c>
      <c r="B497" s="151" t="s">
        <v>3452</v>
      </c>
      <c r="C497" s="151" t="s">
        <v>7773</v>
      </c>
      <c r="D497" s="151" t="s">
        <v>8324</v>
      </c>
      <c r="E497" s="151" t="s">
        <v>7766</v>
      </c>
      <c r="F497" s="151" t="s">
        <v>8325</v>
      </c>
      <c r="G497" s="151" t="s">
        <v>7759</v>
      </c>
      <c r="H497" s="151" t="s">
        <v>3451</v>
      </c>
    </row>
    <row r="498" spans="1:8" ht="19.95" customHeight="1">
      <c r="A498" s="151" t="s">
        <v>1606</v>
      </c>
      <c r="B498" s="151" t="s">
        <v>3455</v>
      </c>
      <c r="C498" s="151" t="s">
        <v>8077</v>
      </c>
      <c r="G498" s="151" t="s">
        <v>7763</v>
      </c>
      <c r="H498" s="151" t="s">
        <v>1606</v>
      </c>
    </row>
    <row r="499" spans="1:8" ht="19.95" customHeight="1">
      <c r="A499" s="151" t="s">
        <v>3456</v>
      </c>
      <c r="B499" s="151" t="s">
        <v>3457</v>
      </c>
      <c r="C499" s="151" t="s">
        <v>7804</v>
      </c>
      <c r="D499" s="151" t="s">
        <v>8326</v>
      </c>
      <c r="E499" s="151" t="s">
        <v>7804</v>
      </c>
      <c r="F499" s="151" t="s">
        <v>8327</v>
      </c>
      <c r="G499" s="151" t="s">
        <v>7768</v>
      </c>
      <c r="H499" s="151" t="s">
        <v>3456</v>
      </c>
    </row>
    <row r="500" spans="1:8" ht="19.95" customHeight="1">
      <c r="A500" s="151" t="s">
        <v>3460</v>
      </c>
      <c r="B500" s="151" t="s">
        <v>3461</v>
      </c>
      <c r="C500" s="151" t="s">
        <v>8328</v>
      </c>
      <c r="D500" s="151" t="s">
        <v>8329</v>
      </c>
      <c r="E500" s="151" t="s">
        <v>7953</v>
      </c>
      <c r="G500" s="151" t="s">
        <v>7770</v>
      </c>
      <c r="H500" s="151" t="s">
        <v>3460</v>
      </c>
    </row>
    <row r="501" spans="1:8" ht="19.95" customHeight="1">
      <c r="A501" s="151" t="s">
        <v>3464</v>
      </c>
      <c r="B501" s="151" t="s">
        <v>3465</v>
      </c>
      <c r="C501" s="151" t="s">
        <v>7764</v>
      </c>
      <c r="D501" s="151" t="s">
        <v>3466</v>
      </c>
      <c r="E501" s="151" t="s">
        <v>7764</v>
      </c>
      <c r="G501" s="151" t="s">
        <v>7770</v>
      </c>
      <c r="H501" s="151" t="s">
        <v>3464</v>
      </c>
    </row>
    <row r="502" spans="1:8" ht="19.95" customHeight="1">
      <c r="A502" s="151" t="s">
        <v>3467</v>
      </c>
      <c r="B502" s="151" t="s">
        <v>3468</v>
      </c>
      <c r="C502" s="151" t="s">
        <v>7795</v>
      </c>
      <c r="G502" s="151" t="s">
        <v>7979</v>
      </c>
      <c r="H502" s="151" t="s">
        <v>3467</v>
      </c>
    </row>
    <row r="503" spans="1:8" ht="19.95" customHeight="1">
      <c r="A503" s="151" t="s">
        <v>1608</v>
      </c>
      <c r="B503" s="151" t="s">
        <v>3469</v>
      </c>
      <c r="C503" s="151" t="s">
        <v>7795</v>
      </c>
      <c r="D503" s="151" t="s">
        <v>8330</v>
      </c>
      <c r="E503" s="151" t="s">
        <v>7795</v>
      </c>
      <c r="G503" s="151" t="s">
        <v>7763</v>
      </c>
      <c r="H503" s="151" t="s">
        <v>1608</v>
      </c>
    </row>
    <row r="504" spans="1:8" ht="19.95" customHeight="1">
      <c r="A504" s="151" t="s">
        <v>1605</v>
      </c>
      <c r="B504" s="151" t="s">
        <v>3471</v>
      </c>
      <c r="C504" s="151" t="s">
        <v>7847</v>
      </c>
      <c r="G504" s="151" t="s">
        <v>7770</v>
      </c>
      <c r="H504" s="151" t="s">
        <v>1605</v>
      </c>
    </row>
    <row r="505" spans="1:8" ht="19.95" customHeight="1">
      <c r="A505" s="151" t="s">
        <v>409</v>
      </c>
      <c r="B505" s="151" t="s">
        <v>3472</v>
      </c>
      <c r="C505" s="151" t="s">
        <v>2375</v>
      </c>
      <c r="G505" s="151" t="s">
        <v>7770</v>
      </c>
      <c r="H505" s="151" t="s">
        <v>409</v>
      </c>
    </row>
    <row r="506" spans="1:8" ht="19.95" customHeight="1">
      <c r="A506" s="151" t="s">
        <v>412</v>
      </c>
      <c r="B506" s="151" t="s">
        <v>3473</v>
      </c>
      <c r="C506" s="151" t="s">
        <v>7773</v>
      </c>
      <c r="G506" s="151" t="s">
        <v>7763</v>
      </c>
      <c r="H506" s="151" t="s">
        <v>412</v>
      </c>
    </row>
    <row r="507" spans="1:8" ht="19.95" customHeight="1">
      <c r="A507" s="151" t="s">
        <v>3476</v>
      </c>
      <c r="B507" s="151" t="s">
        <v>3477</v>
      </c>
      <c r="C507" s="151" t="s">
        <v>7781</v>
      </c>
      <c r="D507" s="151" t="s">
        <v>8331</v>
      </c>
      <c r="E507" s="151" t="s">
        <v>7795</v>
      </c>
      <c r="G507" s="151" t="s">
        <v>7770</v>
      </c>
      <c r="H507" s="151" t="s">
        <v>3476</v>
      </c>
    </row>
    <row r="508" spans="1:8" ht="19.95" customHeight="1">
      <c r="A508" s="151" t="s">
        <v>413</v>
      </c>
      <c r="B508" s="151" t="s">
        <v>3479</v>
      </c>
      <c r="C508" s="151" t="s">
        <v>8025</v>
      </c>
      <c r="D508" s="151" t="s">
        <v>8332</v>
      </c>
      <c r="E508" s="151" t="s">
        <v>7795</v>
      </c>
      <c r="G508" s="151" t="s">
        <v>7770</v>
      </c>
      <c r="H508" s="151" t="s">
        <v>413</v>
      </c>
    </row>
    <row r="509" spans="1:8" ht="19.95" customHeight="1">
      <c r="A509" s="151" t="s">
        <v>1609</v>
      </c>
      <c r="B509" s="151" t="s">
        <v>3481</v>
      </c>
      <c r="C509" s="151" t="s">
        <v>7760</v>
      </c>
      <c r="D509" s="151" t="s">
        <v>8333</v>
      </c>
      <c r="E509" s="151" t="s">
        <v>7760</v>
      </c>
      <c r="G509" s="151" t="s">
        <v>7770</v>
      </c>
      <c r="H509" s="151" t="s">
        <v>1609</v>
      </c>
    </row>
    <row r="510" spans="1:8" ht="19.95" customHeight="1">
      <c r="A510" s="151" t="s">
        <v>1610</v>
      </c>
      <c r="B510" s="151" t="s">
        <v>3483</v>
      </c>
      <c r="C510" s="151" t="s">
        <v>7776</v>
      </c>
      <c r="G510" s="151" t="s">
        <v>7763</v>
      </c>
      <c r="H510" s="151" t="s">
        <v>1610</v>
      </c>
    </row>
    <row r="511" spans="1:8" ht="19.95" customHeight="1">
      <c r="A511" s="151" t="s">
        <v>3484</v>
      </c>
      <c r="B511" s="151" t="s">
        <v>3485</v>
      </c>
      <c r="C511" s="151" t="s">
        <v>7907</v>
      </c>
      <c r="D511" s="151" t="s">
        <v>8334</v>
      </c>
      <c r="E511" s="151" t="s">
        <v>7822</v>
      </c>
      <c r="F511" s="151" t="s">
        <v>8335</v>
      </c>
      <c r="G511" s="151" t="s">
        <v>7768</v>
      </c>
      <c r="H511" s="151" t="s">
        <v>3484</v>
      </c>
    </row>
    <row r="512" spans="1:8" ht="19.95" customHeight="1">
      <c r="A512" s="151" t="s">
        <v>414</v>
      </c>
      <c r="B512" s="151" t="s">
        <v>3488</v>
      </c>
      <c r="C512" s="151" t="s">
        <v>7776</v>
      </c>
      <c r="D512" s="151" t="s">
        <v>8334</v>
      </c>
      <c r="E512" s="151" t="s">
        <v>7822</v>
      </c>
      <c r="G512" s="151" t="s">
        <v>7763</v>
      </c>
      <c r="H512" s="151" t="s">
        <v>414</v>
      </c>
    </row>
    <row r="513" spans="1:8" ht="19.95" customHeight="1">
      <c r="A513" s="151" t="s">
        <v>3489</v>
      </c>
      <c r="B513" s="151" t="s">
        <v>3490</v>
      </c>
      <c r="C513" s="151" t="s">
        <v>7828</v>
      </c>
      <c r="D513" s="151" t="s">
        <v>8336</v>
      </c>
      <c r="E513" s="151" t="s">
        <v>7828</v>
      </c>
      <c r="G513" s="151" t="s">
        <v>7763</v>
      </c>
      <c r="H513" s="151" t="s">
        <v>3489</v>
      </c>
    </row>
    <row r="514" spans="1:8" ht="19.95" customHeight="1">
      <c r="A514" s="151" t="s">
        <v>3492</v>
      </c>
      <c r="B514" s="151" t="s">
        <v>3493</v>
      </c>
      <c r="C514" s="151" t="s">
        <v>8337</v>
      </c>
      <c r="D514" s="151" t="s">
        <v>8338</v>
      </c>
      <c r="E514" s="151" t="s">
        <v>8337</v>
      </c>
      <c r="F514" s="151" t="s">
        <v>8339</v>
      </c>
      <c r="G514" s="151" t="s">
        <v>7768</v>
      </c>
      <c r="H514" s="151" t="s">
        <v>3492</v>
      </c>
    </row>
    <row r="515" spans="1:8" ht="19.95" customHeight="1">
      <c r="A515" s="151" t="s">
        <v>415</v>
      </c>
      <c r="B515" s="151" t="s">
        <v>3497</v>
      </c>
      <c r="C515" s="151" t="s">
        <v>7834</v>
      </c>
      <c r="D515" s="151" t="s">
        <v>8340</v>
      </c>
      <c r="E515" s="151" t="s">
        <v>7834</v>
      </c>
      <c r="G515" s="151" t="s">
        <v>7770</v>
      </c>
      <c r="H515" s="151" t="s">
        <v>415</v>
      </c>
    </row>
    <row r="516" spans="1:8" ht="19.95" customHeight="1">
      <c r="A516" s="151" t="s">
        <v>1611</v>
      </c>
      <c r="B516" s="151" t="s">
        <v>3499</v>
      </c>
      <c r="C516" s="151" t="s">
        <v>7834</v>
      </c>
      <c r="D516" s="151" t="s">
        <v>8340</v>
      </c>
      <c r="E516" s="151" t="s">
        <v>7834</v>
      </c>
      <c r="G516" s="151" t="s">
        <v>7770</v>
      </c>
      <c r="H516" s="151" t="s">
        <v>1611</v>
      </c>
    </row>
    <row r="517" spans="1:8" ht="19.95" customHeight="1">
      <c r="A517" s="151" t="s">
        <v>416</v>
      </c>
      <c r="B517" s="151" t="s">
        <v>3500</v>
      </c>
      <c r="C517" s="151" t="s">
        <v>2340</v>
      </c>
      <c r="D517" s="151" t="s">
        <v>8341</v>
      </c>
      <c r="E517" s="151" t="s">
        <v>2340</v>
      </c>
      <c r="G517" s="151" t="s">
        <v>7770</v>
      </c>
      <c r="H517" s="151" t="s">
        <v>416</v>
      </c>
    </row>
    <row r="518" spans="1:8" ht="19.95" customHeight="1">
      <c r="A518" s="151" t="s">
        <v>3502</v>
      </c>
      <c r="B518" s="151" t="s">
        <v>3503</v>
      </c>
      <c r="C518" s="151" t="s">
        <v>7907</v>
      </c>
      <c r="D518" s="151" t="s">
        <v>8342</v>
      </c>
      <c r="E518" s="151" t="s">
        <v>7822</v>
      </c>
      <c r="G518" s="151" t="s">
        <v>7770</v>
      </c>
      <c r="H518" s="151" t="s">
        <v>3502</v>
      </c>
    </row>
    <row r="519" spans="1:8" ht="19.95" customHeight="1">
      <c r="A519" s="151" t="s">
        <v>417</v>
      </c>
      <c r="B519" s="151" t="s">
        <v>3505</v>
      </c>
      <c r="C519" s="151" t="s">
        <v>7760</v>
      </c>
      <c r="D519" s="151" t="s">
        <v>8343</v>
      </c>
      <c r="E519" s="151" t="s">
        <v>2250</v>
      </c>
      <c r="G519" s="151" t="s">
        <v>7770</v>
      </c>
      <c r="H519" s="151" t="s">
        <v>417</v>
      </c>
    </row>
    <row r="520" spans="1:8" ht="19.95" customHeight="1">
      <c r="A520" s="151" t="s">
        <v>418</v>
      </c>
      <c r="B520" s="151" t="s">
        <v>3507</v>
      </c>
      <c r="C520" s="151" t="s">
        <v>7774</v>
      </c>
      <c r="D520" s="151" t="s">
        <v>8344</v>
      </c>
      <c r="E520" s="151" t="s">
        <v>8073</v>
      </c>
      <c r="G520" s="151" t="s">
        <v>7770</v>
      </c>
      <c r="H520" s="151" t="s">
        <v>418</v>
      </c>
    </row>
    <row r="521" spans="1:8" ht="19.95" customHeight="1">
      <c r="A521" s="151" t="s">
        <v>419</v>
      </c>
      <c r="B521" s="151" t="s">
        <v>3509</v>
      </c>
      <c r="C521" s="151" t="s">
        <v>7864</v>
      </c>
      <c r="D521" s="151" t="s">
        <v>8345</v>
      </c>
      <c r="E521" s="151" t="s">
        <v>7917</v>
      </c>
      <c r="G521" s="151" t="s">
        <v>7770</v>
      </c>
      <c r="H521" s="151" t="s">
        <v>419</v>
      </c>
    </row>
    <row r="522" spans="1:8" ht="19.95" customHeight="1">
      <c r="A522" s="151" t="s">
        <v>420</v>
      </c>
      <c r="B522" s="151" t="s">
        <v>3511</v>
      </c>
      <c r="C522" s="151" t="s">
        <v>7795</v>
      </c>
      <c r="D522" s="151" t="s">
        <v>8346</v>
      </c>
      <c r="E522" s="151" t="s">
        <v>7774</v>
      </c>
      <c r="G522" s="151" t="s">
        <v>7770</v>
      </c>
      <c r="H522" s="151" t="s">
        <v>420</v>
      </c>
    </row>
    <row r="523" spans="1:8" ht="19.95" customHeight="1">
      <c r="A523" s="151" t="s">
        <v>421</v>
      </c>
      <c r="B523" s="151" t="s">
        <v>3513</v>
      </c>
      <c r="C523" s="151" t="s">
        <v>7812</v>
      </c>
      <c r="D523" s="151" t="s">
        <v>8347</v>
      </c>
      <c r="E523" s="151" t="s">
        <v>7822</v>
      </c>
      <c r="G523" s="151" t="s">
        <v>7770</v>
      </c>
      <c r="H523" s="151" t="s">
        <v>421</v>
      </c>
    </row>
    <row r="524" spans="1:8" ht="19.95" customHeight="1">
      <c r="A524" s="151" t="s">
        <v>3515</v>
      </c>
      <c r="B524" s="151" t="s">
        <v>3516</v>
      </c>
      <c r="C524" s="151" t="s">
        <v>8348</v>
      </c>
      <c r="G524" s="151" t="s">
        <v>7979</v>
      </c>
      <c r="H524" s="151" t="s">
        <v>3515</v>
      </c>
    </row>
    <row r="525" spans="1:8" ht="20.85" customHeight="1">
      <c r="A525" s="151" t="s">
        <v>422</v>
      </c>
      <c r="B525" s="151" t="s">
        <v>3518</v>
      </c>
      <c r="C525" s="151" t="s">
        <v>7776</v>
      </c>
      <c r="D525" s="151" t="s">
        <v>8349</v>
      </c>
      <c r="E525" s="151" t="s">
        <v>7822</v>
      </c>
      <c r="G525" s="151" t="s">
        <v>7770</v>
      </c>
      <c r="H525" s="151" t="s">
        <v>422</v>
      </c>
    </row>
    <row r="526" spans="1:8" ht="12.9" customHeight="1">
      <c r="A526" s="151" t="s">
        <v>423</v>
      </c>
      <c r="B526" s="151" t="s">
        <v>3520</v>
      </c>
      <c r="C526" s="151" t="s">
        <v>7764</v>
      </c>
      <c r="D526" s="151" t="s">
        <v>8350</v>
      </c>
      <c r="E526" s="151" t="s">
        <v>7822</v>
      </c>
      <c r="G526" s="151" t="s">
        <v>7763</v>
      </c>
      <c r="H526" s="151" t="s">
        <v>423</v>
      </c>
    </row>
    <row r="527" spans="1:8" ht="12.9" customHeight="1">
      <c r="A527" s="151" t="s">
        <v>425</v>
      </c>
      <c r="B527" s="151" t="s">
        <v>3522</v>
      </c>
      <c r="C527" s="151" t="s">
        <v>7795</v>
      </c>
      <c r="G527" s="151" t="s">
        <v>7770</v>
      </c>
      <c r="H527" s="151" t="s">
        <v>425</v>
      </c>
    </row>
    <row r="528" spans="1:8" ht="12.9" customHeight="1">
      <c r="A528" s="151" t="s">
        <v>426</v>
      </c>
      <c r="B528" s="151" t="s">
        <v>3523</v>
      </c>
      <c r="C528" s="151" t="s">
        <v>7795</v>
      </c>
      <c r="D528" s="151" t="s">
        <v>8351</v>
      </c>
      <c r="E528" s="151" t="s">
        <v>7869</v>
      </c>
      <c r="G528" s="151" t="s">
        <v>7770</v>
      </c>
      <c r="H528" s="151" t="s">
        <v>426</v>
      </c>
    </row>
    <row r="529" spans="1:8" ht="21.15" customHeight="1">
      <c r="A529" s="151" t="s">
        <v>1612</v>
      </c>
      <c r="B529" s="151" t="s">
        <v>3525</v>
      </c>
      <c r="C529" s="151" t="s">
        <v>7795</v>
      </c>
      <c r="D529" s="151" t="s">
        <v>8351</v>
      </c>
      <c r="E529" s="151" t="s">
        <v>7869</v>
      </c>
      <c r="G529" s="151" t="s">
        <v>7806</v>
      </c>
      <c r="H529" s="151" t="s">
        <v>1612</v>
      </c>
    </row>
    <row r="530" spans="1:8" ht="19.95" customHeight="1">
      <c r="A530" s="151" t="s">
        <v>3526</v>
      </c>
      <c r="B530" s="151" t="s">
        <v>3527</v>
      </c>
      <c r="C530" s="151" t="s">
        <v>7847</v>
      </c>
      <c r="D530" s="151" t="s">
        <v>8352</v>
      </c>
      <c r="E530" s="151" t="s">
        <v>7847</v>
      </c>
      <c r="G530" s="151" t="s">
        <v>7770</v>
      </c>
      <c r="H530" s="151" t="s">
        <v>3526</v>
      </c>
    </row>
    <row r="531" spans="1:8" ht="19.95" customHeight="1">
      <c r="A531" s="151" t="s">
        <v>3529</v>
      </c>
      <c r="B531" s="151" t="s">
        <v>3530</v>
      </c>
      <c r="C531" s="151" t="s">
        <v>7760</v>
      </c>
      <c r="D531" s="151" t="s">
        <v>8353</v>
      </c>
      <c r="E531" s="151" t="s">
        <v>7766</v>
      </c>
      <c r="G531" s="151" t="s">
        <v>7770</v>
      </c>
      <c r="H531" s="151" t="s">
        <v>3529</v>
      </c>
    </row>
    <row r="532" spans="1:8" ht="19.95" customHeight="1">
      <c r="A532" s="151" t="s">
        <v>427</v>
      </c>
      <c r="B532" s="151" t="s">
        <v>3532</v>
      </c>
      <c r="C532" s="151" t="s">
        <v>7773</v>
      </c>
      <c r="G532" s="151" t="s">
        <v>7770</v>
      </c>
      <c r="H532" s="151" t="s">
        <v>427</v>
      </c>
    </row>
    <row r="533" spans="1:8" ht="19.95" customHeight="1">
      <c r="A533" s="151" t="s">
        <v>428</v>
      </c>
      <c r="B533" s="151" t="s">
        <v>3533</v>
      </c>
      <c r="C533" s="151" t="s">
        <v>7972</v>
      </c>
      <c r="G533" s="151" t="s">
        <v>7763</v>
      </c>
      <c r="H533" s="151" t="s">
        <v>428</v>
      </c>
    </row>
    <row r="534" spans="1:8" ht="19.95" customHeight="1">
      <c r="A534" s="151" t="s">
        <v>429</v>
      </c>
      <c r="B534" s="151" t="s">
        <v>3534</v>
      </c>
      <c r="C534" s="151" t="s">
        <v>2270</v>
      </c>
      <c r="D534" s="151" t="s">
        <v>8354</v>
      </c>
      <c r="E534" s="151" t="s">
        <v>2270</v>
      </c>
      <c r="G534" s="151" t="s">
        <v>7770</v>
      </c>
      <c r="H534" s="151" t="s">
        <v>429</v>
      </c>
    </row>
    <row r="535" spans="1:8" ht="19.95" customHeight="1">
      <c r="A535" s="151" t="s">
        <v>430</v>
      </c>
      <c r="B535" s="151" t="s">
        <v>3536</v>
      </c>
      <c r="C535" s="151" t="s">
        <v>7812</v>
      </c>
      <c r="D535" s="151" t="s">
        <v>8355</v>
      </c>
      <c r="E535" s="151" t="s">
        <v>7766</v>
      </c>
      <c r="G535" s="151" t="s">
        <v>7770</v>
      </c>
      <c r="H535" s="151" t="s">
        <v>430</v>
      </c>
    </row>
    <row r="536" spans="1:8" ht="19.95" customHeight="1">
      <c r="A536" s="151" t="s">
        <v>431</v>
      </c>
      <c r="B536" s="151" t="s">
        <v>3538</v>
      </c>
      <c r="C536" s="151" t="s">
        <v>7764</v>
      </c>
      <c r="D536" s="151" t="s">
        <v>8356</v>
      </c>
      <c r="E536" s="151" t="s">
        <v>8213</v>
      </c>
      <c r="G536" s="151" t="s">
        <v>7770</v>
      </c>
      <c r="H536" s="151" t="s">
        <v>431</v>
      </c>
    </row>
    <row r="537" spans="1:8" ht="19.95" customHeight="1">
      <c r="A537" s="151" t="s">
        <v>432</v>
      </c>
      <c r="B537" s="151" t="s">
        <v>3540</v>
      </c>
      <c r="C537" s="151" t="s">
        <v>7857</v>
      </c>
      <c r="D537" s="151" t="s">
        <v>8357</v>
      </c>
      <c r="E537" s="151" t="s">
        <v>7822</v>
      </c>
      <c r="G537" s="151" t="s">
        <v>7763</v>
      </c>
      <c r="H537" s="151" t="s">
        <v>432</v>
      </c>
    </row>
    <row r="538" spans="1:8" ht="19.95" customHeight="1">
      <c r="A538" s="151" t="s">
        <v>434</v>
      </c>
      <c r="B538" s="151" t="s">
        <v>3542</v>
      </c>
      <c r="C538" s="151" t="s">
        <v>7762</v>
      </c>
      <c r="D538" s="151" t="s">
        <v>8358</v>
      </c>
      <c r="E538" s="151" t="s">
        <v>7762</v>
      </c>
      <c r="F538" s="151" t="s">
        <v>8359</v>
      </c>
      <c r="G538" s="151" t="s">
        <v>7768</v>
      </c>
      <c r="H538" s="151" t="s">
        <v>434</v>
      </c>
    </row>
    <row r="539" spans="1:8" ht="19.95" customHeight="1">
      <c r="A539" s="151" t="s">
        <v>435</v>
      </c>
      <c r="B539" s="151" t="s">
        <v>3545</v>
      </c>
      <c r="C539" s="151" t="s">
        <v>7764</v>
      </c>
      <c r="D539" s="151" t="s">
        <v>8360</v>
      </c>
      <c r="E539" s="151" t="s">
        <v>7764</v>
      </c>
      <c r="F539" s="151" t="s">
        <v>8361</v>
      </c>
      <c r="G539" s="151" t="s">
        <v>7768</v>
      </c>
      <c r="H539" s="151" t="s">
        <v>435</v>
      </c>
    </row>
    <row r="540" spans="1:8" ht="19.95" customHeight="1">
      <c r="A540" s="151" t="s">
        <v>3548</v>
      </c>
      <c r="B540" s="151" t="s">
        <v>3549</v>
      </c>
      <c r="C540" s="151" t="s">
        <v>7795</v>
      </c>
      <c r="D540" s="151" t="s">
        <v>8362</v>
      </c>
      <c r="E540" s="151" t="s">
        <v>7795</v>
      </c>
      <c r="F540" s="151" t="s">
        <v>8363</v>
      </c>
      <c r="G540" s="151" t="s">
        <v>7759</v>
      </c>
      <c r="H540" s="151" t="s">
        <v>3548</v>
      </c>
    </row>
    <row r="541" spans="1:8" ht="19.95" customHeight="1">
      <c r="A541" s="151" t="s">
        <v>3552</v>
      </c>
      <c r="B541" s="151" t="s">
        <v>3553</v>
      </c>
      <c r="C541" s="151" t="s">
        <v>8025</v>
      </c>
      <c r="D541" s="151" t="s">
        <v>8364</v>
      </c>
      <c r="E541" s="151" t="s">
        <v>8025</v>
      </c>
      <c r="G541" s="151" t="s">
        <v>7763</v>
      </c>
      <c r="H541" s="151" t="s">
        <v>3552</v>
      </c>
    </row>
    <row r="542" spans="1:8" ht="19.95" customHeight="1">
      <c r="A542" s="151" t="s">
        <v>437</v>
      </c>
      <c r="B542" s="151" t="s">
        <v>3555</v>
      </c>
      <c r="C542" s="151" t="s">
        <v>7795</v>
      </c>
      <c r="D542" s="151" t="s">
        <v>8365</v>
      </c>
      <c r="E542" s="151" t="s">
        <v>8114</v>
      </c>
      <c r="G542" s="151" t="s">
        <v>7763</v>
      </c>
      <c r="H542" s="151" t="s">
        <v>437</v>
      </c>
    </row>
    <row r="543" spans="1:8" ht="19.95" customHeight="1">
      <c r="A543" s="151" t="s">
        <v>438</v>
      </c>
      <c r="B543" s="151" t="s">
        <v>3557</v>
      </c>
      <c r="C543" s="151" t="s">
        <v>7776</v>
      </c>
      <c r="D543" s="151" t="s">
        <v>8366</v>
      </c>
      <c r="E543" s="151" t="s">
        <v>7822</v>
      </c>
      <c r="G543" s="151" t="s">
        <v>7770</v>
      </c>
      <c r="H543" s="151" t="s">
        <v>438</v>
      </c>
    </row>
    <row r="544" spans="1:8" ht="19.95" customHeight="1">
      <c r="A544" s="151" t="s">
        <v>1613</v>
      </c>
      <c r="B544" s="151" t="s">
        <v>3559</v>
      </c>
      <c r="C544" s="151" t="s">
        <v>7776</v>
      </c>
      <c r="D544" s="151" t="s">
        <v>8366</v>
      </c>
      <c r="E544" s="151" t="s">
        <v>2321</v>
      </c>
      <c r="G544" s="151" t="s">
        <v>7770</v>
      </c>
      <c r="H544" s="151" t="s">
        <v>1613</v>
      </c>
    </row>
    <row r="545" spans="1:8" ht="19.95" customHeight="1">
      <c r="A545" s="151" t="s">
        <v>3560</v>
      </c>
      <c r="B545" s="151" t="s">
        <v>3561</v>
      </c>
      <c r="C545" s="151" t="s">
        <v>7857</v>
      </c>
      <c r="D545" s="151" t="s">
        <v>8367</v>
      </c>
      <c r="E545" s="151" t="s">
        <v>8003</v>
      </c>
      <c r="G545" s="151" t="s">
        <v>7763</v>
      </c>
      <c r="H545" s="151" t="s">
        <v>3560</v>
      </c>
    </row>
    <row r="546" spans="1:8" ht="19.95" customHeight="1">
      <c r="A546" s="151" t="s">
        <v>441</v>
      </c>
      <c r="B546" s="151" t="s">
        <v>3563</v>
      </c>
      <c r="C546" s="151" t="s">
        <v>7795</v>
      </c>
      <c r="D546" s="151" t="s">
        <v>8368</v>
      </c>
      <c r="E546" s="151" t="s">
        <v>8003</v>
      </c>
      <c r="F546" s="151" t="s">
        <v>8369</v>
      </c>
      <c r="G546" s="151" t="s">
        <v>7768</v>
      </c>
      <c r="H546" s="151" t="s">
        <v>441</v>
      </c>
    </row>
    <row r="547" spans="1:8" ht="19.95" customHeight="1">
      <c r="A547" s="151" t="s">
        <v>3566</v>
      </c>
      <c r="B547" s="151" t="s">
        <v>3567</v>
      </c>
      <c r="C547" s="151" t="s">
        <v>7762</v>
      </c>
      <c r="G547" s="151" t="s">
        <v>7770</v>
      </c>
      <c r="H547" s="151" t="s">
        <v>3566</v>
      </c>
    </row>
    <row r="548" spans="1:8" ht="19.95" customHeight="1">
      <c r="A548" s="151" t="s">
        <v>442</v>
      </c>
      <c r="B548" s="151" t="s">
        <v>3568</v>
      </c>
      <c r="C548" s="151" t="s">
        <v>7972</v>
      </c>
      <c r="D548" s="151" t="s">
        <v>8370</v>
      </c>
      <c r="E548" s="151" t="s">
        <v>7822</v>
      </c>
      <c r="G548" s="151" t="s">
        <v>7770</v>
      </c>
      <c r="H548" s="151" t="s">
        <v>442</v>
      </c>
    </row>
    <row r="549" spans="1:8" ht="19.95" customHeight="1">
      <c r="A549" s="151" t="s">
        <v>3570</v>
      </c>
      <c r="B549" s="151" t="s">
        <v>3571</v>
      </c>
      <c r="C549" s="151" t="s">
        <v>7843</v>
      </c>
      <c r="D549" s="151" t="s">
        <v>8371</v>
      </c>
      <c r="E549" s="151" t="s">
        <v>7822</v>
      </c>
      <c r="F549" s="151" t="s">
        <v>8372</v>
      </c>
      <c r="G549" s="151" t="s">
        <v>7768</v>
      </c>
      <c r="H549" s="151" t="s">
        <v>3570</v>
      </c>
    </row>
    <row r="550" spans="1:8" ht="19.95" customHeight="1">
      <c r="A550" s="151" t="s">
        <v>443</v>
      </c>
      <c r="B550" s="151" t="s">
        <v>3574</v>
      </c>
      <c r="C550" s="151" t="s">
        <v>7828</v>
      </c>
      <c r="D550" s="151" t="s">
        <v>8373</v>
      </c>
      <c r="E550" s="151" t="s">
        <v>7828</v>
      </c>
      <c r="F550" s="151" t="s">
        <v>8374</v>
      </c>
      <c r="G550" s="151" t="s">
        <v>7768</v>
      </c>
      <c r="H550" s="151" t="s">
        <v>443</v>
      </c>
    </row>
    <row r="551" spans="1:8" ht="19.95" customHeight="1">
      <c r="A551" s="151" t="s">
        <v>444</v>
      </c>
      <c r="B551" s="151" t="s">
        <v>3577</v>
      </c>
      <c r="C551" s="151" t="s">
        <v>7879</v>
      </c>
      <c r="D551" s="151" t="s">
        <v>8375</v>
      </c>
      <c r="E551" s="151" t="s">
        <v>8348</v>
      </c>
      <c r="F551" s="151" t="s">
        <v>8376</v>
      </c>
      <c r="G551" s="151" t="s">
        <v>7768</v>
      </c>
      <c r="H551" s="151" t="s">
        <v>444</v>
      </c>
    </row>
    <row r="552" spans="1:8" ht="19.95" customHeight="1">
      <c r="A552" s="151" t="s">
        <v>445</v>
      </c>
      <c r="B552" s="151" t="s">
        <v>3580</v>
      </c>
      <c r="C552" s="151" t="s">
        <v>2230</v>
      </c>
      <c r="G552" s="151" t="s">
        <v>7763</v>
      </c>
      <c r="H552" s="151" t="s">
        <v>445</v>
      </c>
    </row>
    <row r="553" spans="1:8" ht="19.95" customHeight="1">
      <c r="A553" s="151" t="s">
        <v>449</v>
      </c>
      <c r="B553" s="151" t="s">
        <v>3581</v>
      </c>
      <c r="C553" s="151" t="s">
        <v>7788</v>
      </c>
      <c r="D553" s="151" t="s">
        <v>8377</v>
      </c>
      <c r="E553" s="151" t="s">
        <v>7788</v>
      </c>
      <c r="F553" s="151" t="s">
        <v>8378</v>
      </c>
      <c r="G553" s="151" t="s">
        <v>7768</v>
      </c>
      <c r="H553" s="151" t="s">
        <v>449</v>
      </c>
    </row>
    <row r="554" spans="1:8" ht="19.95" customHeight="1">
      <c r="A554" s="151" t="s">
        <v>450</v>
      </c>
      <c r="B554" s="151" t="s">
        <v>3584</v>
      </c>
      <c r="C554" s="151" t="s">
        <v>7756</v>
      </c>
      <c r="D554" s="151" t="s">
        <v>8379</v>
      </c>
      <c r="E554" s="151" t="s">
        <v>7828</v>
      </c>
      <c r="G554" s="151" t="s">
        <v>7763</v>
      </c>
      <c r="H554" s="151" t="s">
        <v>450</v>
      </c>
    </row>
    <row r="555" spans="1:8" ht="19.95" customHeight="1">
      <c r="A555" s="151" t="s">
        <v>451</v>
      </c>
      <c r="B555" s="151" t="s">
        <v>3586</v>
      </c>
      <c r="C555" s="151" t="s">
        <v>7764</v>
      </c>
      <c r="G555" s="151" t="s">
        <v>7770</v>
      </c>
      <c r="H555" s="151" t="s">
        <v>451</v>
      </c>
    </row>
    <row r="556" spans="1:8" ht="19.95" customHeight="1">
      <c r="A556" s="151" t="s">
        <v>452</v>
      </c>
      <c r="B556" s="151" t="s">
        <v>3587</v>
      </c>
      <c r="C556" s="151" t="s">
        <v>7773</v>
      </c>
      <c r="D556" s="151" t="s">
        <v>8380</v>
      </c>
      <c r="E556" s="151" t="s">
        <v>7812</v>
      </c>
      <c r="G556" s="151" t="s">
        <v>7770</v>
      </c>
      <c r="H556" s="151" t="s">
        <v>452</v>
      </c>
    </row>
    <row r="557" spans="1:8" ht="19.95" customHeight="1">
      <c r="A557" s="151" t="s">
        <v>446</v>
      </c>
      <c r="B557" s="151" t="s">
        <v>3589</v>
      </c>
      <c r="C557" s="151" t="s">
        <v>7766</v>
      </c>
      <c r="G557" s="151" t="s">
        <v>7770</v>
      </c>
      <c r="H557" s="151" t="s">
        <v>446</v>
      </c>
    </row>
    <row r="558" spans="1:8" ht="19.95" customHeight="1">
      <c r="A558" s="151" t="s">
        <v>453</v>
      </c>
      <c r="B558" s="151" t="s">
        <v>3590</v>
      </c>
      <c r="C558" s="151" t="s">
        <v>8250</v>
      </c>
      <c r="D558" s="151" t="s">
        <v>8381</v>
      </c>
      <c r="E558" s="151" t="s">
        <v>8382</v>
      </c>
      <c r="G558" s="151" t="s">
        <v>7770</v>
      </c>
      <c r="H558" s="151" t="s">
        <v>453</v>
      </c>
    </row>
    <row r="559" spans="1:8" ht="19.95" customHeight="1">
      <c r="A559" s="151" t="s">
        <v>454</v>
      </c>
      <c r="B559" s="151" t="s">
        <v>3593</v>
      </c>
      <c r="C559" s="151" t="s">
        <v>7773</v>
      </c>
      <c r="D559" s="151" t="s">
        <v>8383</v>
      </c>
      <c r="E559" s="151" t="s">
        <v>7773</v>
      </c>
      <c r="G559" s="151" t="s">
        <v>7770</v>
      </c>
      <c r="H559" s="151" t="s">
        <v>454</v>
      </c>
    </row>
    <row r="560" spans="1:8" ht="19.95" customHeight="1">
      <c r="A560" s="151" t="s">
        <v>1614</v>
      </c>
      <c r="B560" s="151" t="s">
        <v>3595</v>
      </c>
      <c r="C560" s="151" t="s">
        <v>7774</v>
      </c>
      <c r="G560" s="151" t="s">
        <v>7806</v>
      </c>
      <c r="H560" s="151" t="s">
        <v>1614</v>
      </c>
    </row>
    <row r="561" spans="1:8" ht="19.95" customHeight="1">
      <c r="A561" s="151" t="s">
        <v>447</v>
      </c>
      <c r="B561" s="151" t="s">
        <v>3596</v>
      </c>
      <c r="C561" s="151" t="s">
        <v>2248</v>
      </c>
      <c r="G561" s="151" t="s">
        <v>7770</v>
      </c>
      <c r="H561" s="151" t="s">
        <v>447</v>
      </c>
    </row>
    <row r="562" spans="1:8" ht="19.95" customHeight="1">
      <c r="A562" s="151" t="s">
        <v>1615</v>
      </c>
      <c r="B562" s="151" t="s">
        <v>3597</v>
      </c>
      <c r="C562" s="151" t="s">
        <v>7844</v>
      </c>
      <c r="D562" s="151" t="s">
        <v>3598</v>
      </c>
      <c r="E562" s="151" t="s">
        <v>7844</v>
      </c>
      <c r="F562" s="151" t="s">
        <v>8384</v>
      </c>
      <c r="G562" s="151" t="s">
        <v>7768</v>
      </c>
      <c r="H562" s="151" t="s">
        <v>1615</v>
      </c>
    </row>
    <row r="563" spans="1:8" ht="19.95" customHeight="1">
      <c r="A563" s="151" t="s">
        <v>455</v>
      </c>
      <c r="B563" s="151" t="s">
        <v>3600</v>
      </c>
      <c r="C563" s="151" t="s">
        <v>8385</v>
      </c>
      <c r="D563" s="151" t="s">
        <v>3602</v>
      </c>
      <c r="E563" s="151" t="s">
        <v>8385</v>
      </c>
      <c r="F563" s="151" t="s">
        <v>8386</v>
      </c>
      <c r="G563" s="151" t="s">
        <v>7768</v>
      </c>
      <c r="H563" s="151" t="s">
        <v>455</v>
      </c>
    </row>
    <row r="564" spans="1:8" ht="19.95" customHeight="1">
      <c r="A564" s="151" t="s">
        <v>458</v>
      </c>
      <c r="B564" s="151" t="s">
        <v>3604</v>
      </c>
      <c r="C564" s="151" t="s">
        <v>7828</v>
      </c>
      <c r="D564" s="151" t="s">
        <v>8387</v>
      </c>
      <c r="E564" s="151" t="s">
        <v>7828</v>
      </c>
      <c r="F564" s="151" t="s">
        <v>8388</v>
      </c>
      <c r="G564" s="151" t="s">
        <v>7768</v>
      </c>
      <c r="H564" s="151" t="s">
        <v>458</v>
      </c>
    </row>
    <row r="565" spans="1:8" ht="19.95" customHeight="1">
      <c r="A565" s="151" t="s">
        <v>456</v>
      </c>
      <c r="B565" s="151" t="s">
        <v>3607</v>
      </c>
      <c r="C565" s="151" t="s">
        <v>7972</v>
      </c>
      <c r="D565" s="151" t="s">
        <v>8389</v>
      </c>
      <c r="E565" s="151" t="s">
        <v>7972</v>
      </c>
      <c r="G565" s="151" t="s">
        <v>7770</v>
      </c>
      <c r="H565" s="151" t="s">
        <v>456</v>
      </c>
    </row>
    <row r="566" spans="1:8" ht="19.95" customHeight="1">
      <c r="A566" s="151" t="s">
        <v>457</v>
      </c>
      <c r="B566" s="151" t="s">
        <v>3609</v>
      </c>
      <c r="C566" s="151" t="s">
        <v>7773</v>
      </c>
      <c r="D566" s="151" t="s">
        <v>8390</v>
      </c>
      <c r="E566" s="151" t="s">
        <v>7773</v>
      </c>
      <c r="F566" s="151" t="s">
        <v>8391</v>
      </c>
      <c r="G566" s="151" t="s">
        <v>7759</v>
      </c>
      <c r="H566" s="151" t="s">
        <v>457</v>
      </c>
    </row>
    <row r="567" spans="1:8" ht="19.95" customHeight="1">
      <c r="A567" s="151" t="s">
        <v>1804</v>
      </c>
      <c r="B567" s="151" t="s">
        <v>3612</v>
      </c>
      <c r="C567" s="151" t="s">
        <v>7773</v>
      </c>
      <c r="G567" s="151" t="s">
        <v>7763</v>
      </c>
      <c r="H567" s="151" t="s">
        <v>1804</v>
      </c>
    </row>
    <row r="568" spans="1:8" ht="19.95" customHeight="1">
      <c r="A568" s="151" t="s">
        <v>459</v>
      </c>
      <c r="B568" s="151" t="s">
        <v>3613</v>
      </c>
      <c r="C568" s="151" t="s">
        <v>7774</v>
      </c>
      <c r="D568" s="151" t="s">
        <v>8392</v>
      </c>
      <c r="E568" s="151" t="s">
        <v>7802</v>
      </c>
      <c r="G568" s="151" t="s">
        <v>7770</v>
      </c>
      <c r="H568" s="151" t="s">
        <v>459</v>
      </c>
    </row>
    <row r="569" spans="1:8" ht="19.95" customHeight="1">
      <c r="A569" s="151" t="s">
        <v>3615</v>
      </c>
      <c r="B569" s="151" t="s">
        <v>3616</v>
      </c>
      <c r="C569" s="151" t="s">
        <v>7774</v>
      </c>
      <c r="G569" s="151" t="s">
        <v>7806</v>
      </c>
      <c r="H569" s="151" t="s">
        <v>3615</v>
      </c>
    </row>
    <row r="570" spans="1:8" ht="19.95" customHeight="1">
      <c r="A570" s="151" t="s">
        <v>460</v>
      </c>
      <c r="B570" s="151" t="s">
        <v>3617</v>
      </c>
      <c r="C570" s="151" t="s">
        <v>8035</v>
      </c>
      <c r="D570" s="151" t="s">
        <v>8393</v>
      </c>
      <c r="E570" s="151" t="s">
        <v>7831</v>
      </c>
      <c r="G570" s="151" t="s">
        <v>7763</v>
      </c>
      <c r="H570" s="151" t="s">
        <v>460</v>
      </c>
    </row>
    <row r="571" spans="1:8" ht="19.95" customHeight="1">
      <c r="A571" s="151" t="s">
        <v>462</v>
      </c>
      <c r="B571" s="151" t="s">
        <v>3619</v>
      </c>
      <c r="C571" s="151" t="s">
        <v>7791</v>
      </c>
      <c r="D571" s="151" t="s">
        <v>8394</v>
      </c>
      <c r="E571" s="151" t="s">
        <v>7791</v>
      </c>
      <c r="G571" s="151" t="s">
        <v>7770</v>
      </c>
      <c r="H571" s="151" t="s">
        <v>462</v>
      </c>
    </row>
    <row r="572" spans="1:8" ht="19.95" customHeight="1">
      <c r="A572" s="151" t="s">
        <v>1616</v>
      </c>
      <c r="B572" s="151" t="s">
        <v>3621</v>
      </c>
      <c r="C572" s="151" t="s">
        <v>7776</v>
      </c>
      <c r="G572" s="151" t="s">
        <v>7770</v>
      </c>
      <c r="H572" s="151" t="s">
        <v>1616</v>
      </c>
    </row>
    <row r="573" spans="1:8" ht="19.95" customHeight="1">
      <c r="A573" s="151" t="s">
        <v>463</v>
      </c>
      <c r="B573" s="151" t="s">
        <v>3622</v>
      </c>
      <c r="C573" s="151" t="s">
        <v>8250</v>
      </c>
      <c r="D573" s="151" t="s">
        <v>8395</v>
      </c>
      <c r="E573" s="151" t="s">
        <v>7762</v>
      </c>
      <c r="G573" s="151" t="s">
        <v>7763</v>
      </c>
      <c r="H573" s="151" t="s">
        <v>463</v>
      </c>
    </row>
    <row r="574" spans="1:8" ht="19.95" customHeight="1">
      <c r="A574" s="151" t="s">
        <v>465</v>
      </c>
      <c r="B574" s="151" t="s">
        <v>3624</v>
      </c>
      <c r="C574" s="151" t="s">
        <v>7813</v>
      </c>
      <c r="D574" s="151" t="s">
        <v>8396</v>
      </c>
      <c r="E574" s="151" t="s">
        <v>7989</v>
      </c>
      <c r="G574" s="151" t="s">
        <v>7770</v>
      </c>
      <c r="H574" s="151" t="s">
        <v>465</v>
      </c>
    </row>
    <row r="575" spans="1:8" ht="19.95" customHeight="1">
      <c r="A575" s="151" t="s">
        <v>3626</v>
      </c>
      <c r="B575" s="151" t="s">
        <v>3627</v>
      </c>
      <c r="C575" s="151" t="s">
        <v>8397</v>
      </c>
      <c r="D575" s="151" t="s">
        <v>8398</v>
      </c>
      <c r="E575" s="151" t="s">
        <v>7989</v>
      </c>
      <c r="F575" s="151" t="s">
        <v>8399</v>
      </c>
      <c r="G575" s="151" t="s">
        <v>7768</v>
      </c>
      <c r="H575" s="151" t="s">
        <v>3626</v>
      </c>
    </row>
    <row r="576" spans="1:8" ht="19.95" customHeight="1">
      <c r="A576" s="151" t="s">
        <v>3631</v>
      </c>
      <c r="B576" s="151" t="s">
        <v>3632</v>
      </c>
      <c r="C576" s="151" t="s">
        <v>7762</v>
      </c>
      <c r="D576" s="151" t="s">
        <v>8400</v>
      </c>
      <c r="E576" s="151" t="s">
        <v>7822</v>
      </c>
      <c r="F576" s="151" t="s">
        <v>8401</v>
      </c>
      <c r="G576" s="151" t="s">
        <v>7759</v>
      </c>
      <c r="H576" s="151" t="s">
        <v>3631</v>
      </c>
    </row>
    <row r="577" spans="1:8" ht="20.85" customHeight="1">
      <c r="A577" s="151" t="s">
        <v>468</v>
      </c>
      <c r="B577" s="151" t="s">
        <v>3635</v>
      </c>
      <c r="C577" s="151" t="s">
        <v>7764</v>
      </c>
      <c r="D577" s="151" t="s">
        <v>8402</v>
      </c>
      <c r="E577" s="151" t="s">
        <v>7764</v>
      </c>
      <c r="G577" s="151" t="s">
        <v>7770</v>
      </c>
      <c r="H577" s="151" t="s">
        <v>468</v>
      </c>
    </row>
    <row r="578" spans="1:8" ht="12.9" customHeight="1">
      <c r="A578" s="151" t="s">
        <v>466</v>
      </c>
      <c r="B578" s="151" t="s">
        <v>3635</v>
      </c>
      <c r="C578" s="151" t="s">
        <v>7907</v>
      </c>
      <c r="D578" s="151" t="s">
        <v>3636</v>
      </c>
      <c r="E578" s="151" t="s">
        <v>7822</v>
      </c>
      <c r="G578" s="151" t="s">
        <v>7770</v>
      </c>
      <c r="H578" s="151" t="s">
        <v>466</v>
      </c>
    </row>
    <row r="579" spans="1:8" ht="12.9" customHeight="1">
      <c r="A579" s="151" t="s">
        <v>469</v>
      </c>
      <c r="B579" s="151" t="s">
        <v>3638</v>
      </c>
      <c r="C579" s="151" t="s">
        <v>7795</v>
      </c>
      <c r="D579" s="151" t="s">
        <v>8403</v>
      </c>
      <c r="E579" s="151" t="s">
        <v>7802</v>
      </c>
      <c r="G579" s="151" t="s">
        <v>7770</v>
      </c>
      <c r="H579" s="151" t="s">
        <v>469</v>
      </c>
    </row>
    <row r="580" spans="1:8" ht="12.9" customHeight="1">
      <c r="A580" s="151" t="s">
        <v>470</v>
      </c>
      <c r="B580" s="151" t="s">
        <v>3640</v>
      </c>
      <c r="C580" s="151" t="s">
        <v>8003</v>
      </c>
      <c r="D580" s="151" t="s">
        <v>8404</v>
      </c>
      <c r="E580" s="151" t="s">
        <v>7907</v>
      </c>
      <c r="G580" s="151" t="s">
        <v>7770</v>
      </c>
      <c r="H580" s="151" t="s">
        <v>470</v>
      </c>
    </row>
    <row r="581" spans="1:8" ht="21.15" customHeight="1">
      <c r="A581" s="151" t="s">
        <v>471</v>
      </c>
      <c r="B581" s="151" t="s">
        <v>3645</v>
      </c>
      <c r="C581" s="151" t="s">
        <v>8405</v>
      </c>
      <c r="D581" s="151" t="s">
        <v>8406</v>
      </c>
      <c r="E581" s="151" t="s">
        <v>7891</v>
      </c>
      <c r="F581" s="151" t="s">
        <v>8407</v>
      </c>
      <c r="G581" s="151" t="s">
        <v>7768</v>
      </c>
      <c r="H581" s="151" t="s">
        <v>471</v>
      </c>
    </row>
    <row r="582" spans="1:8" ht="19.95" customHeight="1">
      <c r="A582" s="151" t="s">
        <v>472</v>
      </c>
      <c r="B582" s="151" t="s">
        <v>3649</v>
      </c>
      <c r="C582" s="151" t="s">
        <v>7766</v>
      </c>
      <c r="D582" s="151" t="s">
        <v>8408</v>
      </c>
      <c r="E582" s="151" t="s">
        <v>7822</v>
      </c>
      <c r="G582" s="151" t="s">
        <v>7770</v>
      </c>
      <c r="H582" s="151" t="s">
        <v>472</v>
      </c>
    </row>
    <row r="583" spans="1:8" ht="19.95" customHeight="1">
      <c r="A583" s="151" t="s">
        <v>3651</v>
      </c>
      <c r="B583" s="151" t="s">
        <v>3652</v>
      </c>
      <c r="C583" s="151" t="s">
        <v>7828</v>
      </c>
      <c r="D583" s="151" t="s">
        <v>8409</v>
      </c>
      <c r="E583" s="151" t="s">
        <v>7828</v>
      </c>
      <c r="G583" s="151" t="s">
        <v>7763</v>
      </c>
      <c r="H583" s="151" t="s">
        <v>3651</v>
      </c>
    </row>
    <row r="584" spans="1:8" ht="19.95" customHeight="1">
      <c r="A584" s="151" t="s">
        <v>473</v>
      </c>
      <c r="B584" s="151" t="s">
        <v>3654</v>
      </c>
      <c r="C584" s="151" t="s">
        <v>8003</v>
      </c>
      <c r="D584" s="151" t="s">
        <v>8410</v>
      </c>
      <c r="E584" s="151" t="s">
        <v>7831</v>
      </c>
      <c r="G584" s="151" t="s">
        <v>7770</v>
      </c>
      <c r="H584" s="151" t="s">
        <v>473</v>
      </c>
    </row>
    <row r="585" spans="1:8" ht="19.95" customHeight="1">
      <c r="A585" s="151" t="s">
        <v>474</v>
      </c>
      <c r="B585" s="151" t="s">
        <v>3656</v>
      </c>
      <c r="C585" s="151" t="s">
        <v>7764</v>
      </c>
      <c r="D585" s="151" t="s">
        <v>8411</v>
      </c>
      <c r="E585" s="151" t="s">
        <v>7764</v>
      </c>
      <c r="G585" s="151" t="s">
        <v>7770</v>
      </c>
      <c r="H585" s="151" t="s">
        <v>474</v>
      </c>
    </row>
    <row r="586" spans="1:8" ht="19.95" customHeight="1">
      <c r="A586" s="151" t="s">
        <v>1617</v>
      </c>
      <c r="B586" s="151" t="s">
        <v>3658</v>
      </c>
      <c r="C586" s="151" t="s">
        <v>7764</v>
      </c>
      <c r="G586" s="151" t="s">
        <v>7806</v>
      </c>
      <c r="H586" s="151" t="s">
        <v>1617</v>
      </c>
    </row>
    <row r="587" spans="1:8" ht="19.95" customHeight="1">
      <c r="A587" s="151" t="s">
        <v>3659</v>
      </c>
      <c r="B587" s="151" t="s">
        <v>3660</v>
      </c>
      <c r="C587" s="151" t="s">
        <v>7872</v>
      </c>
      <c r="G587" s="151" t="s">
        <v>7770</v>
      </c>
      <c r="H587" s="151" t="s">
        <v>3659</v>
      </c>
    </row>
    <row r="588" spans="1:8" ht="19.95" customHeight="1">
      <c r="A588" s="151" t="s">
        <v>3661</v>
      </c>
      <c r="B588" s="151" t="s">
        <v>3662</v>
      </c>
      <c r="C588" s="151" t="s">
        <v>7764</v>
      </c>
      <c r="D588" s="151" t="s">
        <v>8412</v>
      </c>
      <c r="E588" s="151" t="s">
        <v>7822</v>
      </c>
      <c r="F588" s="151" t="s">
        <v>8413</v>
      </c>
      <c r="G588" s="151" t="s">
        <v>7768</v>
      </c>
      <c r="H588" s="151" t="s">
        <v>3661</v>
      </c>
    </row>
    <row r="589" spans="1:8" ht="19.95" customHeight="1">
      <c r="A589" s="151" t="s">
        <v>475</v>
      </c>
      <c r="B589" s="151" t="s">
        <v>3665</v>
      </c>
      <c r="C589" s="151" t="s">
        <v>8003</v>
      </c>
      <c r="D589" s="151" t="s">
        <v>8414</v>
      </c>
      <c r="E589" s="151" t="s">
        <v>7822</v>
      </c>
      <c r="F589" s="151" t="s">
        <v>8415</v>
      </c>
      <c r="G589" s="151" t="s">
        <v>7768</v>
      </c>
      <c r="H589" s="151" t="s">
        <v>475</v>
      </c>
    </row>
    <row r="590" spans="1:8" ht="19.95" customHeight="1">
      <c r="A590" s="151" t="s">
        <v>476</v>
      </c>
      <c r="B590" s="151" t="s">
        <v>3668</v>
      </c>
      <c r="C590" s="151" t="s">
        <v>7834</v>
      </c>
      <c r="G590" s="151" t="s">
        <v>7770</v>
      </c>
      <c r="H590" s="151" t="s">
        <v>476</v>
      </c>
    </row>
    <row r="591" spans="1:8" ht="19.95" customHeight="1">
      <c r="A591" s="151" t="s">
        <v>477</v>
      </c>
      <c r="B591" s="151" t="s">
        <v>3669</v>
      </c>
      <c r="C591" s="151" t="s">
        <v>7972</v>
      </c>
      <c r="D591" s="151" t="s">
        <v>8416</v>
      </c>
      <c r="E591" s="151" t="s">
        <v>7972</v>
      </c>
      <c r="G591" s="151" t="s">
        <v>7770</v>
      </c>
      <c r="H591" s="151" t="s">
        <v>477</v>
      </c>
    </row>
    <row r="592" spans="1:8" ht="19.95" customHeight="1">
      <c r="A592" s="151" t="s">
        <v>7253</v>
      </c>
      <c r="B592" s="151" t="s">
        <v>7254</v>
      </c>
      <c r="C592" s="151" t="s">
        <v>8025</v>
      </c>
      <c r="D592" s="151" t="s">
        <v>8417</v>
      </c>
      <c r="E592" s="151" t="s">
        <v>8025</v>
      </c>
      <c r="F592" s="151" t="s">
        <v>8418</v>
      </c>
      <c r="G592" s="151" t="s">
        <v>7759</v>
      </c>
      <c r="H592" s="151" t="s">
        <v>7253</v>
      </c>
    </row>
    <row r="593" spans="1:8" ht="19.95" customHeight="1">
      <c r="A593" s="151" t="s">
        <v>1618</v>
      </c>
      <c r="B593" s="151" t="s">
        <v>3671</v>
      </c>
      <c r="C593" s="151" t="s">
        <v>7907</v>
      </c>
      <c r="D593" s="151" t="s">
        <v>8419</v>
      </c>
      <c r="E593" s="151" t="s">
        <v>7822</v>
      </c>
      <c r="G593" s="151" t="s">
        <v>7770</v>
      </c>
      <c r="H593" s="151" t="s">
        <v>1618</v>
      </c>
    </row>
    <row r="594" spans="1:8" ht="19.95" customHeight="1">
      <c r="A594" s="151" t="s">
        <v>478</v>
      </c>
      <c r="B594" s="151" t="s">
        <v>3673</v>
      </c>
      <c r="C594" s="151" t="s">
        <v>7760</v>
      </c>
      <c r="D594" s="151" t="s">
        <v>8420</v>
      </c>
      <c r="E594" s="151" t="s">
        <v>7766</v>
      </c>
      <c r="G594" s="151" t="s">
        <v>7770</v>
      </c>
      <c r="H594" s="151" t="s">
        <v>478</v>
      </c>
    </row>
    <row r="595" spans="1:8" ht="19.95" customHeight="1">
      <c r="A595" s="151" t="s">
        <v>3675</v>
      </c>
      <c r="B595" s="151" t="s">
        <v>3676</v>
      </c>
      <c r="C595" s="151" t="s">
        <v>8421</v>
      </c>
      <c r="G595" s="151" t="s">
        <v>7770</v>
      </c>
      <c r="H595" s="151" t="s">
        <v>3675</v>
      </c>
    </row>
    <row r="596" spans="1:8" ht="19.95" customHeight="1">
      <c r="A596" s="151" t="s">
        <v>479</v>
      </c>
      <c r="B596" s="151" t="s">
        <v>3678</v>
      </c>
      <c r="C596" s="151" t="s">
        <v>7847</v>
      </c>
      <c r="D596" s="151" t="s">
        <v>8422</v>
      </c>
      <c r="E596" s="151" t="s">
        <v>7766</v>
      </c>
      <c r="G596" s="151" t="s">
        <v>7763</v>
      </c>
      <c r="H596" s="151" t="s">
        <v>479</v>
      </c>
    </row>
    <row r="597" spans="1:8" ht="19.95" customHeight="1">
      <c r="A597" s="151" t="s">
        <v>480</v>
      </c>
      <c r="B597" s="151" t="s">
        <v>3680</v>
      </c>
      <c r="C597" s="151" t="s">
        <v>8423</v>
      </c>
      <c r="G597" s="151" t="s">
        <v>7770</v>
      </c>
      <c r="H597" s="151" t="s">
        <v>480</v>
      </c>
    </row>
    <row r="598" spans="1:8" ht="19.95" customHeight="1">
      <c r="A598" s="151" t="s">
        <v>481</v>
      </c>
      <c r="B598" s="151" t="s">
        <v>3682</v>
      </c>
      <c r="C598" s="151" t="s">
        <v>7995</v>
      </c>
      <c r="G598" s="151" t="s">
        <v>7770</v>
      </c>
      <c r="H598" s="151" t="s">
        <v>481</v>
      </c>
    </row>
    <row r="599" spans="1:8" ht="19.95" customHeight="1">
      <c r="A599" s="151" t="s">
        <v>3683</v>
      </c>
      <c r="B599" s="151" t="s">
        <v>3684</v>
      </c>
      <c r="C599" s="151" t="s">
        <v>7774</v>
      </c>
      <c r="D599" s="151" t="s">
        <v>8424</v>
      </c>
      <c r="E599" s="151" t="s">
        <v>7917</v>
      </c>
      <c r="F599" s="151" t="s">
        <v>8425</v>
      </c>
      <c r="G599" s="151" t="s">
        <v>7768</v>
      </c>
      <c r="H599" s="151" t="s">
        <v>3683</v>
      </c>
    </row>
    <row r="600" spans="1:8" ht="19.95" customHeight="1">
      <c r="A600" s="151" t="s">
        <v>3687</v>
      </c>
      <c r="B600" s="151" t="s">
        <v>3688</v>
      </c>
      <c r="C600" s="151" t="s">
        <v>7953</v>
      </c>
      <c r="D600" s="151" t="s">
        <v>8426</v>
      </c>
      <c r="E600" s="151" t="s">
        <v>7822</v>
      </c>
      <c r="G600" s="151" t="s">
        <v>7763</v>
      </c>
      <c r="H600" s="151" t="s">
        <v>3687</v>
      </c>
    </row>
    <row r="601" spans="1:8" ht="19.95" customHeight="1">
      <c r="A601" s="151" t="s">
        <v>1619</v>
      </c>
      <c r="B601" s="151" t="s">
        <v>3690</v>
      </c>
      <c r="C601" s="151" t="s">
        <v>7774</v>
      </c>
      <c r="G601" s="151" t="s">
        <v>7763</v>
      </c>
      <c r="H601" s="151" t="s">
        <v>1619</v>
      </c>
    </row>
    <row r="602" spans="1:8" ht="19.95" customHeight="1">
      <c r="A602" s="151" t="s">
        <v>3691</v>
      </c>
      <c r="B602" s="151" t="s">
        <v>3692</v>
      </c>
      <c r="C602" s="151" t="s">
        <v>7872</v>
      </c>
      <c r="D602" s="151" t="s">
        <v>8253</v>
      </c>
      <c r="G602" s="151" t="s">
        <v>7770</v>
      </c>
      <c r="H602" s="151" t="s">
        <v>3691</v>
      </c>
    </row>
    <row r="603" spans="1:8" ht="19.95" customHeight="1">
      <c r="A603" s="151" t="s">
        <v>482</v>
      </c>
      <c r="B603" s="151" t="s">
        <v>3693</v>
      </c>
      <c r="C603" s="151" t="s">
        <v>2242</v>
      </c>
      <c r="D603" s="151" t="s">
        <v>8427</v>
      </c>
      <c r="E603" s="151" t="s">
        <v>7966</v>
      </c>
      <c r="G603" s="151" t="s">
        <v>7770</v>
      </c>
      <c r="H603" s="151" t="s">
        <v>482</v>
      </c>
    </row>
    <row r="604" spans="1:8" ht="19.95" customHeight="1">
      <c r="A604" s="151" t="s">
        <v>483</v>
      </c>
      <c r="B604" s="151" t="s">
        <v>3695</v>
      </c>
      <c r="C604" s="151" t="s">
        <v>7828</v>
      </c>
      <c r="D604" s="151" t="s">
        <v>8428</v>
      </c>
      <c r="E604" s="151" t="s">
        <v>7776</v>
      </c>
      <c r="G604" s="151" t="s">
        <v>7770</v>
      </c>
      <c r="H604" s="151" t="s">
        <v>483</v>
      </c>
    </row>
    <row r="605" spans="1:8" ht="19.95" customHeight="1">
      <c r="A605" s="151" t="s">
        <v>3697</v>
      </c>
      <c r="B605" s="151" t="s">
        <v>3698</v>
      </c>
      <c r="C605" s="151" t="s">
        <v>2248</v>
      </c>
      <c r="D605" s="151" t="s">
        <v>8429</v>
      </c>
      <c r="E605" s="151" t="s">
        <v>7766</v>
      </c>
      <c r="F605" s="151" t="s">
        <v>8430</v>
      </c>
      <c r="G605" s="151" t="s">
        <v>7768</v>
      </c>
      <c r="H605" s="151" t="s">
        <v>3697</v>
      </c>
    </row>
    <row r="606" spans="1:8" ht="19.95" customHeight="1">
      <c r="A606" s="151" t="s">
        <v>484</v>
      </c>
      <c r="B606" s="151" t="s">
        <v>3701</v>
      </c>
      <c r="C606" s="151" t="s">
        <v>7764</v>
      </c>
      <c r="G606" s="151" t="s">
        <v>7770</v>
      </c>
      <c r="H606" s="151" t="s">
        <v>484</v>
      </c>
    </row>
    <row r="607" spans="1:8" ht="19.95" customHeight="1">
      <c r="A607" s="151" t="s">
        <v>485</v>
      </c>
      <c r="B607" s="151" t="s">
        <v>3702</v>
      </c>
      <c r="C607" s="151" t="s">
        <v>8022</v>
      </c>
      <c r="G607" s="151" t="s">
        <v>7763</v>
      </c>
      <c r="H607" s="151" t="s">
        <v>485</v>
      </c>
    </row>
    <row r="608" spans="1:8" ht="19.95" customHeight="1">
      <c r="A608" s="151" t="s">
        <v>1620</v>
      </c>
      <c r="B608" s="151" t="s">
        <v>3703</v>
      </c>
      <c r="C608" s="151" t="s">
        <v>8022</v>
      </c>
      <c r="G608" s="151" t="s">
        <v>7763</v>
      </c>
      <c r="H608" s="151" t="s">
        <v>1620</v>
      </c>
    </row>
    <row r="609" spans="1:8" ht="19.95" customHeight="1">
      <c r="A609" s="151" t="s">
        <v>1621</v>
      </c>
      <c r="B609" s="151" t="s">
        <v>3704</v>
      </c>
      <c r="C609" s="151" t="s">
        <v>7756</v>
      </c>
      <c r="D609" s="151" t="s">
        <v>8431</v>
      </c>
      <c r="E609" s="151" t="s">
        <v>7756</v>
      </c>
      <c r="G609" s="151" t="s">
        <v>7770</v>
      </c>
      <c r="H609" s="151" t="s">
        <v>1621</v>
      </c>
    </row>
    <row r="610" spans="1:8" ht="19.95" customHeight="1">
      <c r="A610" s="151" t="s">
        <v>3706</v>
      </c>
      <c r="B610" s="151" t="s">
        <v>3707</v>
      </c>
      <c r="C610" s="151" t="s">
        <v>7774</v>
      </c>
      <c r="D610" s="151" t="s">
        <v>8432</v>
      </c>
      <c r="E610" s="151" t="s">
        <v>7766</v>
      </c>
      <c r="G610" s="151" t="s">
        <v>7770</v>
      </c>
      <c r="H610" s="151" t="s">
        <v>3706</v>
      </c>
    </row>
    <row r="611" spans="1:8" ht="19.95" customHeight="1">
      <c r="A611" s="151" t="s">
        <v>486</v>
      </c>
      <c r="B611" s="151" t="s">
        <v>3709</v>
      </c>
      <c r="C611" s="151" t="s">
        <v>7756</v>
      </c>
      <c r="D611" s="151" t="s">
        <v>8431</v>
      </c>
      <c r="E611" s="151" t="s">
        <v>7756</v>
      </c>
      <c r="F611" s="151" t="s">
        <v>8433</v>
      </c>
      <c r="G611" s="151" t="s">
        <v>7768</v>
      </c>
      <c r="H611" s="151" t="s">
        <v>486</v>
      </c>
    </row>
    <row r="612" spans="1:8" ht="19.95" customHeight="1">
      <c r="A612" s="151" t="s">
        <v>487</v>
      </c>
      <c r="B612" s="151" t="s">
        <v>3711</v>
      </c>
      <c r="C612" s="151" t="s">
        <v>8022</v>
      </c>
      <c r="D612" s="151" t="s">
        <v>8434</v>
      </c>
      <c r="E612" s="151" t="s">
        <v>8022</v>
      </c>
      <c r="F612" s="151" t="s">
        <v>8435</v>
      </c>
      <c r="G612" s="151" t="s">
        <v>7768</v>
      </c>
      <c r="H612" s="151" t="s">
        <v>487</v>
      </c>
    </row>
    <row r="613" spans="1:8" ht="19.95" customHeight="1">
      <c r="A613" s="151" t="s">
        <v>488</v>
      </c>
      <c r="B613" s="151" t="s">
        <v>3714</v>
      </c>
      <c r="C613" s="151" t="s">
        <v>7796</v>
      </c>
      <c r="D613" s="151" t="s">
        <v>8436</v>
      </c>
      <c r="E613" s="151" t="s">
        <v>7796</v>
      </c>
      <c r="G613" s="151" t="s">
        <v>7770</v>
      </c>
      <c r="H613" s="151" t="s">
        <v>488</v>
      </c>
    </row>
    <row r="614" spans="1:8" ht="19.95" customHeight="1">
      <c r="A614" s="151" t="s">
        <v>489</v>
      </c>
      <c r="B614" s="151" t="s">
        <v>3716</v>
      </c>
      <c r="C614" s="151" t="s">
        <v>7764</v>
      </c>
      <c r="D614" s="151" t="s">
        <v>8437</v>
      </c>
      <c r="E614" s="151" t="s">
        <v>7762</v>
      </c>
      <c r="G614" s="151" t="s">
        <v>7763</v>
      </c>
      <c r="H614" s="151" t="s">
        <v>489</v>
      </c>
    </row>
    <row r="615" spans="1:8" ht="19.95" customHeight="1">
      <c r="A615" s="151" t="s">
        <v>3718</v>
      </c>
      <c r="B615" s="151" t="s">
        <v>3719</v>
      </c>
      <c r="C615" s="151" t="s">
        <v>7879</v>
      </c>
      <c r="D615" s="151" t="s">
        <v>8438</v>
      </c>
      <c r="E615" s="151" t="s">
        <v>7879</v>
      </c>
      <c r="F615" s="151" t="s">
        <v>8439</v>
      </c>
      <c r="G615" s="151" t="s">
        <v>7768</v>
      </c>
      <c r="H615" s="151" t="s">
        <v>3718</v>
      </c>
    </row>
    <row r="616" spans="1:8" ht="19.95" customHeight="1">
      <c r="A616" s="151" t="s">
        <v>3722</v>
      </c>
      <c r="B616" s="151" t="s">
        <v>3723</v>
      </c>
      <c r="C616" s="151" t="s">
        <v>7795</v>
      </c>
      <c r="G616" s="151" t="s">
        <v>7770</v>
      </c>
      <c r="H616" s="151" t="s">
        <v>3722</v>
      </c>
    </row>
    <row r="617" spans="1:8" ht="19.95" customHeight="1">
      <c r="A617" s="151" t="s">
        <v>3724</v>
      </c>
      <c r="B617" s="151" t="s">
        <v>3725</v>
      </c>
      <c r="C617" s="151" t="s">
        <v>7760</v>
      </c>
      <c r="D617" s="151" t="s">
        <v>8440</v>
      </c>
      <c r="E617" s="151" t="s">
        <v>7776</v>
      </c>
      <c r="F617" s="151" t="s">
        <v>8441</v>
      </c>
      <c r="G617" s="151" t="s">
        <v>7768</v>
      </c>
      <c r="H617" s="151" t="s">
        <v>3724</v>
      </c>
    </row>
    <row r="618" spans="1:8" ht="19.95" customHeight="1">
      <c r="A618" s="151" t="s">
        <v>490</v>
      </c>
      <c r="B618" s="151" t="s">
        <v>3728</v>
      </c>
      <c r="C618" s="151" t="s">
        <v>7891</v>
      </c>
      <c r="D618" s="151" t="s">
        <v>3729</v>
      </c>
      <c r="E618" s="151" t="s">
        <v>8328</v>
      </c>
      <c r="G618" s="151" t="s">
        <v>7770</v>
      </c>
      <c r="H618" s="151" t="s">
        <v>490</v>
      </c>
    </row>
    <row r="619" spans="1:8" ht="19.95" customHeight="1">
      <c r="A619" s="151" t="s">
        <v>3730</v>
      </c>
      <c r="B619" s="151" t="s">
        <v>3731</v>
      </c>
      <c r="C619" s="151" t="s">
        <v>3732</v>
      </c>
      <c r="D619" s="151" t="s">
        <v>8442</v>
      </c>
      <c r="E619" s="151" t="s">
        <v>3732</v>
      </c>
      <c r="G619" s="151" t="s">
        <v>7770</v>
      </c>
      <c r="H619" s="151" t="s">
        <v>3730</v>
      </c>
    </row>
    <row r="620" spans="1:8" ht="19.95" customHeight="1">
      <c r="A620" s="151" t="s">
        <v>491</v>
      </c>
      <c r="B620" s="151" t="s">
        <v>3734</v>
      </c>
      <c r="C620" s="151" t="s">
        <v>7773</v>
      </c>
      <c r="D620" s="151" t="s">
        <v>8443</v>
      </c>
      <c r="E620" s="151" t="s">
        <v>7773</v>
      </c>
      <c r="G620" s="151" t="s">
        <v>7770</v>
      </c>
      <c r="H620" s="151" t="s">
        <v>491</v>
      </c>
    </row>
    <row r="621" spans="1:8" ht="19.95" customHeight="1">
      <c r="A621" s="151" t="s">
        <v>3736</v>
      </c>
      <c r="B621" s="151" t="s">
        <v>3737</v>
      </c>
      <c r="C621" s="151" t="s">
        <v>7760</v>
      </c>
      <c r="D621" s="151" t="s">
        <v>8444</v>
      </c>
      <c r="E621" s="151" t="s">
        <v>8073</v>
      </c>
      <c r="F621" s="151" t="s">
        <v>8445</v>
      </c>
      <c r="G621" s="151" t="s">
        <v>7768</v>
      </c>
      <c r="H621" s="151" t="s">
        <v>3736</v>
      </c>
    </row>
    <row r="622" spans="1:8" ht="19.95" customHeight="1">
      <c r="A622" s="151" t="s">
        <v>3740</v>
      </c>
      <c r="B622" s="151" t="s">
        <v>3741</v>
      </c>
      <c r="C622" s="151" t="s">
        <v>8073</v>
      </c>
      <c r="D622" s="151" t="s">
        <v>8444</v>
      </c>
      <c r="E622" s="151" t="s">
        <v>8073</v>
      </c>
      <c r="F622" s="151" t="s">
        <v>8445</v>
      </c>
      <c r="G622" s="151" t="s">
        <v>7768</v>
      </c>
      <c r="H622" s="151" t="s">
        <v>3740</v>
      </c>
    </row>
    <row r="623" spans="1:8" ht="19.95" customHeight="1">
      <c r="A623" s="151" t="s">
        <v>3742</v>
      </c>
      <c r="B623" s="151" t="s">
        <v>3743</v>
      </c>
      <c r="C623" s="151" t="s">
        <v>7813</v>
      </c>
      <c r="D623" s="151" t="s">
        <v>8446</v>
      </c>
      <c r="E623" s="151" t="s">
        <v>7822</v>
      </c>
      <c r="G623" s="151" t="s">
        <v>7770</v>
      </c>
      <c r="H623" s="151" t="s">
        <v>3742</v>
      </c>
    </row>
    <row r="624" spans="1:8" ht="19.95" customHeight="1">
      <c r="A624" s="151" t="s">
        <v>492</v>
      </c>
      <c r="B624" s="151" t="s">
        <v>3745</v>
      </c>
      <c r="C624" s="151" t="s">
        <v>8087</v>
      </c>
      <c r="G624" s="151" t="s">
        <v>7763</v>
      </c>
      <c r="H624" s="151" t="s">
        <v>492</v>
      </c>
    </row>
    <row r="625" spans="1:8" ht="19.95" customHeight="1">
      <c r="A625" s="151" t="s">
        <v>3746</v>
      </c>
      <c r="B625" s="151" t="s">
        <v>3747</v>
      </c>
      <c r="C625" s="151" t="s">
        <v>8447</v>
      </c>
      <c r="G625" s="151" t="s">
        <v>7770</v>
      </c>
      <c r="H625" s="151" t="s">
        <v>3746</v>
      </c>
    </row>
    <row r="626" spans="1:8" ht="19.95" customHeight="1">
      <c r="A626" s="151" t="s">
        <v>3749</v>
      </c>
      <c r="B626" s="151" t="s">
        <v>3750</v>
      </c>
      <c r="C626" s="151" t="s">
        <v>8448</v>
      </c>
      <c r="D626" s="151" t="s">
        <v>8449</v>
      </c>
      <c r="E626" s="151" t="s">
        <v>8114</v>
      </c>
      <c r="F626" s="151" t="s">
        <v>8450</v>
      </c>
      <c r="G626" s="151" t="s">
        <v>7768</v>
      </c>
      <c r="H626" s="151" t="s">
        <v>3749</v>
      </c>
    </row>
    <row r="627" spans="1:8" ht="19.95" customHeight="1">
      <c r="A627" s="151" t="s">
        <v>1622</v>
      </c>
      <c r="B627" s="151" t="s">
        <v>3754</v>
      </c>
      <c r="C627" s="151" t="s">
        <v>7881</v>
      </c>
      <c r="G627" s="151" t="s">
        <v>7770</v>
      </c>
      <c r="H627" s="151" t="s">
        <v>1622</v>
      </c>
    </row>
    <row r="628" spans="1:8" ht="19.95" customHeight="1">
      <c r="A628" s="151" t="s">
        <v>493</v>
      </c>
      <c r="B628" s="151" t="s">
        <v>3755</v>
      </c>
      <c r="C628" s="151" t="s">
        <v>7881</v>
      </c>
      <c r="G628" s="151" t="s">
        <v>7770</v>
      </c>
      <c r="H628" s="151" t="s">
        <v>493</v>
      </c>
    </row>
    <row r="629" spans="1:8" ht="20.85" customHeight="1">
      <c r="A629" s="151" t="s">
        <v>3756</v>
      </c>
      <c r="B629" s="151" t="s">
        <v>3757</v>
      </c>
      <c r="C629" s="151" t="s">
        <v>7776</v>
      </c>
      <c r="D629" s="151" t="s">
        <v>8451</v>
      </c>
      <c r="E629" s="151" t="s">
        <v>7850</v>
      </c>
      <c r="F629" s="151" t="s">
        <v>8452</v>
      </c>
      <c r="G629" s="151" t="s">
        <v>7768</v>
      </c>
      <c r="H629" s="151" t="s">
        <v>3756</v>
      </c>
    </row>
    <row r="630" spans="1:8" ht="12.9" customHeight="1">
      <c r="A630" s="151" t="s">
        <v>3760</v>
      </c>
      <c r="B630" s="151" t="s">
        <v>3761</v>
      </c>
      <c r="C630" s="151" t="s">
        <v>7756</v>
      </c>
      <c r="D630" s="151" t="s">
        <v>8453</v>
      </c>
      <c r="E630" s="151" t="s">
        <v>7972</v>
      </c>
      <c r="G630" s="151" t="s">
        <v>7763</v>
      </c>
      <c r="H630" s="151" t="s">
        <v>3760</v>
      </c>
    </row>
    <row r="631" spans="1:8" ht="12.9" customHeight="1">
      <c r="A631" s="151" t="s">
        <v>494</v>
      </c>
      <c r="B631" s="151" t="s">
        <v>3763</v>
      </c>
      <c r="C631" s="151" t="s">
        <v>7901</v>
      </c>
      <c r="D631" s="151" t="s">
        <v>8454</v>
      </c>
      <c r="E631" s="151" t="s">
        <v>7901</v>
      </c>
      <c r="F631" s="151" t="s">
        <v>8455</v>
      </c>
      <c r="G631" s="151" t="s">
        <v>7768</v>
      </c>
      <c r="H631" s="151" t="s">
        <v>494</v>
      </c>
    </row>
    <row r="632" spans="1:8" ht="12.9" customHeight="1">
      <c r="A632" s="151" t="s">
        <v>495</v>
      </c>
      <c r="B632" s="151" t="s">
        <v>3766</v>
      </c>
      <c r="C632" s="151" t="s">
        <v>7764</v>
      </c>
      <c r="D632" s="151" t="s">
        <v>8456</v>
      </c>
      <c r="E632" s="151" t="s">
        <v>7774</v>
      </c>
      <c r="G632" s="151" t="s">
        <v>7770</v>
      </c>
      <c r="H632" s="151" t="s">
        <v>495</v>
      </c>
    </row>
    <row r="633" spans="1:8" ht="21.15" customHeight="1">
      <c r="A633" s="151" t="s">
        <v>3768</v>
      </c>
      <c r="B633" s="151" t="s">
        <v>3769</v>
      </c>
      <c r="C633" s="151" t="s">
        <v>2230</v>
      </c>
      <c r="G633" s="151" t="s">
        <v>7763</v>
      </c>
      <c r="H633" s="151" t="s">
        <v>3768</v>
      </c>
    </row>
    <row r="634" spans="1:8" ht="19.95" customHeight="1">
      <c r="A634" s="151" t="s">
        <v>1623</v>
      </c>
      <c r="B634" s="151" t="s">
        <v>3770</v>
      </c>
      <c r="C634" s="151" t="s">
        <v>7776</v>
      </c>
      <c r="G634" s="151" t="s">
        <v>7979</v>
      </c>
      <c r="H634" s="151" t="s">
        <v>1623</v>
      </c>
    </row>
    <row r="635" spans="1:8" ht="19.95" customHeight="1">
      <c r="A635" s="151" t="s">
        <v>3771</v>
      </c>
      <c r="B635" s="151" t="s">
        <v>3772</v>
      </c>
      <c r="C635" s="151" t="s">
        <v>7804</v>
      </c>
      <c r="D635" s="151" t="s">
        <v>8457</v>
      </c>
      <c r="E635" s="151" t="s">
        <v>7972</v>
      </c>
      <c r="G635" s="151" t="s">
        <v>7770</v>
      </c>
      <c r="H635" s="151" t="s">
        <v>3771</v>
      </c>
    </row>
    <row r="636" spans="1:8" ht="19.95" customHeight="1">
      <c r="A636" s="151" t="s">
        <v>496</v>
      </c>
      <c r="B636" s="151" t="s">
        <v>3774</v>
      </c>
      <c r="C636" s="151" t="s">
        <v>7764</v>
      </c>
      <c r="D636" s="151" t="s">
        <v>8458</v>
      </c>
      <c r="E636" s="151" t="s">
        <v>7822</v>
      </c>
      <c r="G636" s="151" t="s">
        <v>7770</v>
      </c>
      <c r="H636" s="151" t="s">
        <v>496</v>
      </c>
    </row>
    <row r="637" spans="1:8" ht="19.95" customHeight="1">
      <c r="A637" s="151" t="s">
        <v>3776</v>
      </c>
      <c r="B637" s="151" t="s">
        <v>3777</v>
      </c>
      <c r="C637" s="151" t="s">
        <v>8459</v>
      </c>
      <c r="D637" s="151" t="s">
        <v>8460</v>
      </c>
      <c r="E637" s="151" t="s">
        <v>8459</v>
      </c>
      <c r="G637" s="151" t="s">
        <v>7763</v>
      </c>
      <c r="H637" s="151" t="s">
        <v>3776</v>
      </c>
    </row>
    <row r="638" spans="1:8" ht="19.95" customHeight="1">
      <c r="A638" s="151" t="s">
        <v>3780</v>
      </c>
      <c r="B638" s="151" t="s">
        <v>3781</v>
      </c>
      <c r="C638" s="151" t="s">
        <v>7774</v>
      </c>
      <c r="D638" s="151" t="s">
        <v>8461</v>
      </c>
      <c r="E638" s="151" t="s">
        <v>7904</v>
      </c>
      <c r="F638" s="151" t="s">
        <v>8462</v>
      </c>
      <c r="G638" s="151" t="s">
        <v>7768</v>
      </c>
      <c r="H638" s="151" t="s">
        <v>3780</v>
      </c>
    </row>
    <row r="639" spans="1:8" ht="19.95" customHeight="1">
      <c r="A639" s="151" t="s">
        <v>498</v>
      </c>
      <c r="B639" s="151" t="s">
        <v>3784</v>
      </c>
      <c r="C639" s="151" t="s">
        <v>8337</v>
      </c>
      <c r="D639" s="151" t="s">
        <v>8463</v>
      </c>
      <c r="E639" s="151" t="s">
        <v>8464</v>
      </c>
      <c r="G639" s="151" t="s">
        <v>7770</v>
      </c>
      <c r="H639" s="151" t="s">
        <v>498</v>
      </c>
    </row>
    <row r="640" spans="1:8" ht="19.95" customHeight="1">
      <c r="A640" s="151" t="s">
        <v>499</v>
      </c>
      <c r="B640" s="151" t="s">
        <v>3787</v>
      </c>
      <c r="C640" s="151" t="s">
        <v>7881</v>
      </c>
      <c r="G640" s="151" t="s">
        <v>7770</v>
      </c>
      <c r="H640" s="151" t="s">
        <v>499</v>
      </c>
    </row>
    <row r="641" spans="1:8" ht="19.95" customHeight="1">
      <c r="A641" s="151" t="s">
        <v>500</v>
      </c>
      <c r="B641" s="151" t="s">
        <v>3788</v>
      </c>
      <c r="C641" s="151" t="s">
        <v>7828</v>
      </c>
      <c r="D641" s="151" t="s">
        <v>8465</v>
      </c>
      <c r="E641" s="151" t="s">
        <v>7796</v>
      </c>
      <c r="G641" s="151" t="s">
        <v>7770</v>
      </c>
      <c r="H641" s="151" t="s">
        <v>500</v>
      </c>
    </row>
    <row r="642" spans="1:8" ht="19.95" customHeight="1">
      <c r="A642" s="151" t="s">
        <v>501</v>
      </c>
      <c r="B642" s="151" t="s">
        <v>3790</v>
      </c>
      <c r="C642" s="151" t="s">
        <v>7828</v>
      </c>
      <c r="D642" s="151" t="s">
        <v>8466</v>
      </c>
      <c r="E642" s="151" t="s">
        <v>7828</v>
      </c>
      <c r="G642" s="151" t="s">
        <v>7763</v>
      </c>
      <c r="H642" s="151" t="s">
        <v>501</v>
      </c>
    </row>
    <row r="643" spans="1:8" ht="19.95" customHeight="1">
      <c r="A643" s="151" t="s">
        <v>502</v>
      </c>
      <c r="B643" s="151" t="s">
        <v>3792</v>
      </c>
      <c r="C643" s="151" t="s">
        <v>7992</v>
      </c>
      <c r="G643" s="151" t="s">
        <v>7770</v>
      </c>
      <c r="H643" s="151" t="s">
        <v>502</v>
      </c>
    </row>
    <row r="644" spans="1:8" ht="19.95" customHeight="1">
      <c r="A644" s="151" t="s">
        <v>3793</v>
      </c>
      <c r="B644" s="151" t="s">
        <v>3794</v>
      </c>
      <c r="C644" s="151" t="s">
        <v>7776</v>
      </c>
      <c r="D644" s="151" t="s">
        <v>8467</v>
      </c>
      <c r="E644" s="151" t="s">
        <v>8073</v>
      </c>
      <c r="F644" s="151" t="s">
        <v>8468</v>
      </c>
      <c r="G644" s="151" t="s">
        <v>7759</v>
      </c>
      <c r="H644" s="151" t="s">
        <v>3793</v>
      </c>
    </row>
    <row r="645" spans="1:8" ht="19.95" customHeight="1">
      <c r="A645" s="151" t="s">
        <v>503</v>
      </c>
      <c r="B645" s="151" t="s">
        <v>3797</v>
      </c>
      <c r="C645" s="151" t="s">
        <v>7795</v>
      </c>
      <c r="D645" s="151" t="s">
        <v>8469</v>
      </c>
      <c r="E645" s="151" t="s">
        <v>7795</v>
      </c>
      <c r="G645" s="151" t="s">
        <v>7763</v>
      </c>
      <c r="H645" s="151" t="s">
        <v>503</v>
      </c>
    </row>
    <row r="646" spans="1:8" ht="19.95" customHeight="1">
      <c r="A646" s="151" t="s">
        <v>1624</v>
      </c>
      <c r="B646" s="151" t="s">
        <v>3799</v>
      </c>
      <c r="C646" s="151" t="s">
        <v>7795</v>
      </c>
      <c r="G646" s="151" t="s">
        <v>7763</v>
      </c>
      <c r="H646" s="151" t="s">
        <v>1624</v>
      </c>
    </row>
    <row r="647" spans="1:8" ht="19.95" customHeight="1">
      <c r="A647" s="151" t="s">
        <v>3800</v>
      </c>
      <c r="B647" s="151" t="s">
        <v>3801</v>
      </c>
      <c r="C647" s="151" t="s">
        <v>7869</v>
      </c>
      <c r="D647" s="151" t="s">
        <v>8470</v>
      </c>
      <c r="E647" s="151" t="s">
        <v>7933</v>
      </c>
      <c r="F647" s="151" t="s">
        <v>8471</v>
      </c>
      <c r="G647" s="151" t="s">
        <v>7768</v>
      </c>
      <c r="H647" s="151" t="s">
        <v>3800</v>
      </c>
    </row>
    <row r="648" spans="1:8" ht="19.95" customHeight="1">
      <c r="A648" s="151" t="s">
        <v>3804</v>
      </c>
      <c r="B648" s="151" t="s">
        <v>3805</v>
      </c>
      <c r="C648" s="151" t="s">
        <v>7925</v>
      </c>
      <c r="D648" s="151" t="s">
        <v>3806</v>
      </c>
      <c r="E648" s="151" t="s">
        <v>7822</v>
      </c>
      <c r="G648" s="151" t="s">
        <v>7770</v>
      </c>
      <c r="H648" s="151" t="s">
        <v>3804</v>
      </c>
    </row>
    <row r="649" spans="1:8" ht="19.95" customHeight="1">
      <c r="A649" s="151" t="s">
        <v>504</v>
      </c>
      <c r="B649" s="151" t="s">
        <v>3807</v>
      </c>
      <c r="C649" s="151" t="s">
        <v>8472</v>
      </c>
      <c r="D649" s="151" t="s">
        <v>8473</v>
      </c>
      <c r="E649" s="151" t="s">
        <v>8474</v>
      </c>
      <c r="F649" s="151" t="s">
        <v>8475</v>
      </c>
      <c r="G649" s="151" t="s">
        <v>7768</v>
      </c>
      <c r="H649" s="151" t="s">
        <v>504</v>
      </c>
    </row>
    <row r="650" spans="1:8" ht="19.95" customHeight="1">
      <c r="A650" s="151" t="s">
        <v>3812</v>
      </c>
      <c r="B650" s="151" t="s">
        <v>3813</v>
      </c>
      <c r="C650" s="151" t="s">
        <v>8025</v>
      </c>
      <c r="G650" s="151" t="s">
        <v>7770</v>
      </c>
      <c r="H650" s="151" t="s">
        <v>3812</v>
      </c>
    </row>
    <row r="651" spans="1:8" ht="19.95" customHeight="1">
      <c r="A651" s="151" t="s">
        <v>506</v>
      </c>
      <c r="B651" s="151" t="s">
        <v>3814</v>
      </c>
      <c r="C651" s="151" t="s">
        <v>7764</v>
      </c>
      <c r="D651" s="151" t="s">
        <v>8476</v>
      </c>
      <c r="E651" s="151" t="s">
        <v>7847</v>
      </c>
      <c r="G651" s="151" t="s">
        <v>7770</v>
      </c>
      <c r="H651" s="151" t="s">
        <v>506</v>
      </c>
    </row>
    <row r="652" spans="1:8" ht="19.95" customHeight="1">
      <c r="A652" s="151" t="s">
        <v>3816</v>
      </c>
      <c r="B652" s="151" t="s">
        <v>3817</v>
      </c>
      <c r="C652" s="151" t="s">
        <v>7869</v>
      </c>
      <c r="G652" s="151" t="s">
        <v>7763</v>
      </c>
      <c r="H652" s="151" t="s">
        <v>3816</v>
      </c>
    </row>
    <row r="653" spans="1:8" ht="19.95" customHeight="1">
      <c r="A653" s="151" t="s">
        <v>3818</v>
      </c>
      <c r="B653" s="151" t="s">
        <v>3819</v>
      </c>
      <c r="C653" s="151" t="s">
        <v>7828</v>
      </c>
      <c r="D653" s="151" t="s">
        <v>8477</v>
      </c>
      <c r="E653" s="151" t="s">
        <v>7762</v>
      </c>
      <c r="F653" s="151" t="s">
        <v>8478</v>
      </c>
      <c r="G653" s="151" t="s">
        <v>7768</v>
      </c>
      <c r="H653" s="151" t="s">
        <v>3818</v>
      </c>
    </row>
    <row r="654" spans="1:8" ht="19.95" customHeight="1">
      <c r="A654" s="151" t="s">
        <v>507</v>
      </c>
      <c r="B654" s="151" t="s">
        <v>3822</v>
      </c>
      <c r="C654" s="151" t="s">
        <v>7881</v>
      </c>
      <c r="D654" s="151" t="s">
        <v>3823</v>
      </c>
      <c r="E654" s="151" t="s">
        <v>7766</v>
      </c>
      <c r="G654" s="151" t="s">
        <v>7763</v>
      </c>
      <c r="H654" s="151" t="s">
        <v>507</v>
      </c>
    </row>
    <row r="655" spans="1:8" ht="19.95" customHeight="1">
      <c r="A655" s="151" t="s">
        <v>508</v>
      </c>
      <c r="B655" s="151" t="s">
        <v>3824</v>
      </c>
      <c r="C655" s="151" t="s">
        <v>8479</v>
      </c>
      <c r="D655" s="151" t="s">
        <v>8480</v>
      </c>
      <c r="E655" s="151" t="s">
        <v>8479</v>
      </c>
      <c r="G655" s="151" t="s">
        <v>7770</v>
      </c>
      <c r="H655" s="151" t="s">
        <v>508</v>
      </c>
    </row>
    <row r="656" spans="1:8" ht="19.95" customHeight="1">
      <c r="A656" s="151" t="s">
        <v>509</v>
      </c>
      <c r="B656" s="151" t="s">
        <v>3827</v>
      </c>
      <c r="C656" s="151" t="s">
        <v>7953</v>
      </c>
      <c r="D656" s="151" t="s">
        <v>8481</v>
      </c>
      <c r="E656" s="151" t="s">
        <v>8025</v>
      </c>
      <c r="G656" s="151" t="s">
        <v>7770</v>
      </c>
      <c r="H656" s="151" t="s">
        <v>509</v>
      </c>
    </row>
    <row r="657" spans="1:8" ht="19.95" customHeight="1">
      <c r="A657" s="151" t="s">
        <v>510</v>
      </c>
      <c r="B657" s="151" t="s">
        <v>3829</v>
      </c>
      <c r="C657" s="151" t="s">
        <v>7908</v>
      </c>
      <c r="D657" s="151" t="s">
        <v>8482</v>
      </c>
      <c r="E657" s="151" t="s">
        <v>7908</v>
      </c>
      <c r="F657" s="151" t="s">
        <v>8483</v>
      </c>
      <c r="G657" s="151" t="s">
        <v>7768</v>
      </c>
      <c r="H657" s="151" t="s">
        <v>510</v>
      </c>
    </row>
    <row r="658" spans="1:8" ht="19.95" customHeight="1">
      <c r="A658" s="151" t="s">
        <v>511</v>
      </c>
      <c r="B658" s="151" t="s">
        <v>3832</v>
      </c>
      <c r="C658" s="151" t="s">
        <v>8003</v>
      </c>
      <c r="G658" s="151" t="s">
        <v>7770</v>
      </c>
      <c r="H658" s="151" t="s">
        <v>511</v>
      </c>
    </row>
    <row r="659" spans="1:8" ht="19.95" customHeight="1">
      <c r="A659" s="151" t="s">
        <v>512</v>
      </c>
      <c r="B659" s="151" t="s">
        <v>3833</v>
      </c>
      <c r="C659" s="151" t="s">
        <v>7773</v>
      </c>
      <c r="D659" s="151" t="s">
        <v>7863</v>
      </c>
      <c r="E659" s="151" t="s">
        <v>7776</v>
      </c>
      <c r="G659" s="151" t="s">
        <v>7763</v>
      </c>
      <c r="H659" s="151" t="s">
        <v>512</v>
      </c>
    </row>
    <row r="660" spans="1:8" ht="19.95" customHeight="1">
      <c r="A660" s="151" t="s">
        <v>3834</v>
      </c>
      <c r="B660" s="151" t="s">
        <v>3835</v>
      </c>
      <c r="C660" s="151" t="s">
        <v>7791</v>
      </c>
      <c r="G660" s="151" t="s">
        <v>7763</v>
      </c>
      <c r="H660" s="151" t="s">
        <v>3834</v>
      </c>
    </row>
    <row r="661" spans="1:8" ht="19.95" customHeight="1">
      <c r="A661" s="151" t="s">
        <v>3836</v>
      </c>
      <c r="B661" s="151" t="s">
        <v>3837</v>
      </c>
      <c r="C661" s="151" t="s">
        <v>7854</v>
      </c>
      <c r="D661" s="151" t="s">
        <v>8484</v>
      </c>
      <c r="E661" s="151" t="s">
        <v>7854</v>
      </c>
      <c r="G661" s="151" t="s">
        <v>7770</v>
      </c>
      <c r="H661" s="151" t="s">
        <v>3836</v>
      </c>
    </row>
    <row r="662" spans="1:8" ht="19.95" customHeight="1">
      <c r="A662" s="151" t="s">
        <v>3839</v>
      </c>
      <c r="B662" s="151" t="s">
        <v>3840</v>
      </c>
      <c r="C662" s="151" t="s">
        <v>7760</v>
      </c>
      <c r="D662" s="151" t="s">
        <v>8485</v>
      </c>
      <c r="E662" s="151" t="s">
        <v>7760</v>
      </c>
      <c r="F662" s="151" t="s">
        <v>8486</v>
      </c>
      <c r="G662" s="151" t="s">
        <v>7759</v>
      </c>
      <c r="H662" s="151" t="s">
        <v>3839</v>
      </c>
    </row>
    <row r="663" spans="1:8" ht="19.95" customHeight="1">
      <c r="A663" s="151" t="s">
        <v>3843</v>
      </c>
      <c r="B663" s="151" t="s">
        <v>3844</v>
      </c>
      <c r="C663" s="151" t="s">
        <v>7760</v>
      </c>
      <c r="D663" s="151" t="s">
        <v>8487</v>
      </c>
      <c r="E663" s="151" t="s">
        <v>7760</v>
      </c>
      <c r="F663" s="151" t="s">
        <v>8486</v>
      </c>
      <c r="G663" s="151" t="s">
        <v>7768</v>
      </c>
      <c r="H663" s="151" t="s">
        <v>3843</v>
      </c>
    </row>
    <row r="664" spans="1:8" ht="19.95" customHeight="1">
      <c r="A664" s="151" t="s">
        <v>513</v>
      </c>
      <c r="B664" s="151" t="s">
        <v>3849</v>
      </c>
      <c r="C664" s="151" t="s">
        <v>7795</v>
      </c>
      <c r="D664" s="151" t="s">
        <v>8488</v>
      </c>
      <c r="E664" s="151" t="s">
        <v>7766</v>
      </c>
      <c r="G664" s="151" t="s">
        <v>7770</v>
      </c>
      <c r="H664" s="151" t="s">
        <v>513</v>
      </c>
    </row>
    <row r="665" spans="1:8" ht="19.95" customHeight="1">
      <c r="A665" s="151" t="s">
        <v>3851</v>
      </c>
      <c r="B665" s="151" t="s">
        <v>3852</v>
      </c>
      <c r="C665" s="151" t="s">
        <v>7773</v>
      </c>
      <c r="D665" s="151" t="s">
        <v>8489</v>
      </c>
      <c r="E665" s="151" t="s">
        <v>7773</v>
      </c>
      <c r="F665" s="151" t="s">
        <v>8490</v>
      </c>
      <c r="G665" s="151" t="s">
        <v>7759</v>
      </c>
      <c r="H665" s="151" t="s">
        <v>3851</v>
      </c>
    </row>
    <row r="666" spans="1:8" ht="19.95" customHeight="1">
      <c r="A666" s="151" t="s">
        <v>514</v>
      </c>
      <c r="B666" s="151" t="s">
        <v>3855</v>
      </c>
      <c r="C666" s="151" t="s">
        <v>7764</v>
      </c>
      <c r="G666" s="151" t="s">
        <v>7763</v>
      </c>
      <c r="H666" s="151" t="s">
        <v>514</v>
      </c>
    </row>
    <row r="667" spans="1:8" ht="19.95" customHeight="1">
      <c r="A667" s="151" t="s">
        <v>515</v>
      </c>
      <c r="B667" s="151" t="s">
        <v>3856</v>
      </c>
      <c r="C667" s="151" t="s">
        <v>2700</v>
      </c>
      <c r="D667" s="151" t="s">
        <v>8491</v>
      </c>
      <c r="E667" s="151" t="s">
        <v>7822</v>
      </c>
      <c r="G667" s="151" t="s">
        <v>7770</v>
      </c>
      <c r="H667" s="151" t="s">
        <v>515</v>
      </c>
    </row>
    <row r="668" spans="1:8" ht="19.95" customHeight="1">
      <c r="A668" s="151" t="s">
        <v>3858</v>
      </c>
      <c r="B668" s="151" t="s">
        <v>3859</v>
      </c>
      <c r="C668" s="151" t="s">
        <v>7872</v>
      </c>
      <c r="D668" s="151" t="s">
        <v>8492</v>
      </c>
      <c r="E668" s="151" t="s">
        <v>7872</v>
      </c>
      <c r="F668" s="151" t="s">
        <v>8493</v>
      </c>
      <c r="G668" s="151" t="s">
        <v>7768</v>
      </c>
      <c r="H668" s="151" t="s">
        <v>3858</v>
      </c>
    </row>
    <row r="669" spans="1:8" ht="19.95" customHeight="1">
      <c r="A669" s="151" t="s">
        <v>516</v>
      </c>
      <c r="B669" s="151" t="s">
        <v>3862</v>
      </c>
      <c r="C669" s="151" t="s">
        <v>7764</v>
      </c>
      <c r="D669" s="151" t="s">
        <v>8494</v>
      </c>
      <c r="E669" s="151" t="s">
        <v>7764</v>
      </c>
      <c r="F669" s="151" t="s">
        <v>8495</v>
      </c>
      <c r="G669" s="151" t="s">
        <v>7759</v>
      </c>
      <c r="H669" s="151" t="s">
        <v>516</v>
      </c>
    </row>
    <row r="670" spans="1:8" ht="19.95" customHeight="1">
      <c r="A670" s="151" t="s">
        <v>3865</v>
      </c>
      <c r="B670" s="151" t="s">
        <v>3866</v>
      </c>
      <c r="C670" s="151" t="s">
        <v>7766</v>
      </c>
      <c r="D670" s="151" t="s">
        <v>8496</v>
      </c>
      <c r="E670" s="151" t="s">
        <v>7766</v>
      </c>
      <c r="F670" s="151" t="s">
        <v>8497</v>
      </c>
      <c r="G670" s="151" t="s">
        <v>7768</v>
      </c>
      <c r="H670" s="151" t="s">
        <v>3865</v>
      </c>
    </row>
    <row r="671" spans="1:8" ht="19.95" customHeight="1">
      <c r="A671" s="151" t="s">
        <v>517</v>
      </c>
      <c r="B671" s="151" t="s">
        <v>3869</v>
      </c>
      <c r="C671" s="151" t="s">
        <v>7776</v>
      </c>
      <c r="D671" s="151" t="s">
        <v>8498</v>
      </c>
      <c r="E671" s="151" t="s">
        <v>7907</v>
      </c>
      <c r="G671" s="151" t="s">
        <v>7770</v>
      </c>
      <c r="H671" s="151" t="s">
        <v>517</v>
      </c>
    </row>
    <row r="672" spans="1:8" ht="19.95" customHeight="1">
      <c r="A672" s="151" t="s">
        <v>1625</v>
      </c>
      <c r="B672" s="151" t="s">
        <v>3871</v>
      </c>
      <c r="C672" s="151" t="s">
        <v>7795</v>
      </c>
      <c r="G672" s="151" t="s">
        <v>7770</v>
      </c>
      <c r="H672" s="151" t="s">
        <v>1625</v>
      </c>
    </row>
    <row r="673" spans="1:8" ht="19.95" customHeight="1">
      <c r="A673" s="151" t="s">
        <v>518</v>
      </c>
      <c r="B673" s="151" t="s">
        <v>3872</v>
      </c>
      <c r="C673" s="151" t="s">
        <v>7795</v>
      </c>
      <c r="D673" s="151" t="s">
        <v>8499</v>
      </c>
      <c r="E673" s="151" t="s">
        <v>7762</v>
      </c>
      <c r="G673" s="151" t="s">
        <v>7770</v>
      </c>
      <c r="H673" s="151" t="s">
        <v>518</v>
      </c>
    </row>
    <row r="674" spans="1:8" ht="19.95" customHeight="1">
      <c r="A674" s="151" t="s">
        <v>1626</v>
      </c>
      <c r="B674" s="151" t="s">
        <v>3874</v>
      </c>
      <c r="C674" s="151" t="s">
        <v>7774</v>
      </c>
      <c r="G674" s="151" t="s">
        <v>7806</v>
      </c>
      <c r="H674" s="151" t="s">
        <v>1626</v>
      </c>
    </row>
    <row r="675" spans="1:8" ht="19.95" customHeight="1">
      <c r="A675" s="151" t="s">
        <v>519</v>
      </c>
      <c r="B675" s="151" t="s">
        <v>3875</v>
      </c>
      <c r="C675" s="151" t="s">
        <v>7774</v>
      </c>
      <c r="D675" s="151" t="s">
        <v>8500</v>
      </c>
      <c r="E675" s="151" t="s">
        <v>7822</v>
      </c>
      <c r="G675" s="151" t="s">
        <v>7763</v>
      </c>
      <c r="H675" s="151" t="s">
        <v>519</v>
      </c>
    </row>
    <row r="676" spans="1:8" ht="19.95" customHeight="1">
      <c r="A676" s="151" t="s">
        <v>520</v>
      </c>
      <c r="B676" s="151" t="s">
        <v>3877</v>
      </c>
      <c r="C676" s="151" t="s">
        <v>7795</v>
      </c>
      <c r="D676" s="151" t="s">
        <v>8501</v>
      </c>
      <c r="E676" s="151" t="s">
        <v>7854</v>
      </c>
      <c r="G676" s="151" t="s">
        <v>7770</v>
      </c>
      <c r="H676" s="151" t="s">
        <v>520</v>
      </c>
    </row>
    <row r="677" spans="1:8" ht="19.95" customHeight="1">
      <c r="A677" s="151" t="s">
        <v>521</v>
      </c>
      <c r="B677" s="151" t="s">
        <v>3879</v>
      </c>
      <c r="C677" s="151" t="s">
        <v>7764</v>
      </c>
      <c r="D677" s="151" t="s">
        <v>8502</v>
      </c>
      <c r="E677" s="151" t="s">
        <v>7762</v>
      </c>
      <c r="G677" s="151" t="s">
        <v>7763</v>
      </c>
      <c r="H677" s="151" t="s">
        <v>521</v>
      </c>
    </row>
    <row r="678" spans="1:8" ht="19.95" customHeight="1">
      <c r="A678" s="151" t="s">
        <v>522</v>
      </c>
      <c r="B678" s="151" t="s">
        <v>3881</v>
      </c>
      <c r="C678" s="151" t="s">
        <v>7828</v>
      </c>
      <c r="G678" s="151" t="s">
        <v>7770</v>
      </c>
      <c r="H678" s="151" t="s">
        <v>522</v>
      </c>
    </row>
    <row r="679" spans="1:8" ht="19.95" customHeight="1">
      <c r="A679" s="151" t="s">
        <v>3882</v>
      </c>
      <c r="B679" s="151" t="s">
        <v>3883</v>
      </c>
      <c r="C679" s="151" t="s">
        <v>7802</v>
      </c>
      <c r="D679" s="151" t="s">
        <v>8503</v>
      </c>
      <c r="G679" s="151" t="s">
        <v>7763</v>
      </c>
      <c r="H679" s="151" t="s">
        <v>3882</v>
      </c>
    </row>
    <row r="680" spans="1:8" ht="19.95" customHeight="1">
      <c r="A680" s="151" t="s">
        <v>524</v>
      </c>
      <c r="B680" s="151" t="s">
        <v>3885</v>
      </c>
      <c r="C680" s="151" t="s">
        <v>8504</v>
      </c>
      <c r="D680" s="151" t="s">
        <v>8505</v>
      </c>
      <c r="E680" s="151" t="s">
        <v>7831</v>
      </c>
      <c r="F680" s="151" t="s">
        <v>8506</v>
      </c>
      <c r="G680" s="151" t="s">
        <v>7768</v>
      </c>
      <c r="H680" s="151" t="s">
        <v>524</v>
      </c>
    </row>
    <row r="681" spans="1:8" ht="20.85" customHeight="1">
      <c r="A681" s="151" t="s">
        <v>523</v>
      </c>
      <c r="B681" s="151" t="s">
        <v>3885</v>
      </c>
      <c r="C681" s="151" t="s">
        <v>7795</v>
      </c>
      <c r="G681" s="151" t="s">
        <v>7763</v>
      </c>
      <c r="H681" s="151" t="s">
        <v>523</v>
      </c>
    </row>
    <row r="682" spans="1:8" ht="12.9" customHeight="1">
      <c r="A682" s="151" t="s">
        <v>525</v>
      </c>
      <c r="B682" s="151" t="s">
        <v>7260</v>
      </c>
      <c r="C682" s="151" t="s">
        <v>7850</v>
      </c>
      <c r="D682" s="151" t="s">
        <v>8507</v>
      </c>
      <c r="E682" s="151" t="s">
        <v>7847</v>
      </c>
      <c r="G682" s="151" t="s">
        <v>7763</v>
      </c>
      <c r="H682" s="151" t="s">
        <v>525</v>
      </c>
    </row>
    <row r="683" spans="1:8" ht="12.9" customHeight="1">
      <c r="A683" s="151" t="s">
        <v>527</v>
      </c>
      <c r="B683" s="151" t="s">
        <v>3889</v>
      </c>
      <c r="C683" s="151" t="s">
        <v>8231</v>
      </c>
      <c r="D683" s="151" t="s">
        <v>8508</v>
      </c>
      <c r="E683" s="151" t="s">
        <v>7762</v>
      </c>
      <c r="F683" s="151" t="s">
        <v>8509</v>
      </c>
      <c r="G683" s="151" t="s">
        <v>7768</v>
      </c>
      <c r="H683" s="151" t="s">
        <v>527</v>
      </c>
    </row>
    <row r="684" spans="1:8" ht="12.9" customHeight="1">
      <c r="A684" s="151" t="s">
        <v>528</v>
      </c>
      <c r="B684" s="151" t="s">
        <v>3892</v>
      </c>
      <c r="C684" s="151" t="s">
        <v>7995</v>
      </c>
      <c r="D684" s="151" t="s">
        <v>8510</v>
      </c>
      <c r="E684" s="151" t="s">
        <v>7776</v>
      </c>
      <c r="G684" s="151" t="s">
        <v>7763</v>
      </c>
      <c r="H684" s="151" t="s">
        <v>528</v>
      </c>
    </row>
    <row r="685" spans="1:8" ht="21.15" customHeight="1">
      <c r="A685" s="151" t="s">
        <v>529</v>
      </c>
      <c r="B685" s="151" t="s">
        <v>3894</v>
      </c>
      <c r="C685" s="151" t="s">
        <v>7786</v>
      </c>
      <c r="G685" s="151" t="s">
        <v>7770</v>
      </c>
      <c r="H685" s="151" t="s">
        <v>529</v>
      </c>
    </row>
    <row r="686" spans="1:8" ht="19.95" customHeight="1">
      <c r="A686" s="151" t="s">
        <v>531</v>
      </c>
      <c r="B686" s="151" t="s">
        <v>3895</v>
      </c>
      <c r="C686" s="151" t="s">
        <v>8115</v>
      </c>
      <c r="G686" s="151" t="s">
        <v>7770</v>
      </c>
      <c r="H686" s="151" t="s">
        <v>531</v>
      </c>
    </row>
    <row r="687" spans="1:8" ht="19.95" customHeight="1">
      <c r="A687" s="151" t="s">
        <v>532</v>
      </c>
      <c r="B687" s="151" t="s">
        <v>3896</v>
      </c>
      <c r="C687" s="151" t="s">
        <v>7828</v>
      </c>
      <c r="D687" s="151" t="s">
        <v>8511</v>
      </c>
      <c r="E687" s="151" t="s">
        <v>7828</v>
      </c>
      <c r="G687" s="151" t="s">
        <v>7770</v>
      </c>
      <c r="H687" s="151" t="s">
        <v>532</v>
      </c>
    </row>
    <row r="688" spans="1:8" ht="19.95" customHeight="1">
      <c r="A688" s="151" t="s">
        <v>533</v>
      </c>
      <c r="B688" s="151" t="s">
        <v>3898</v>
      </c>
      <c r="C688" s="151" t="s">
        <v>7822</v>
      </c>
      <c r="D688" s="151" t="s">
        <v>8512</v>
      </c>
      <c r="E688" s="151" t="s">
        <v>7766</v>
      </c>
      <c r="F688" s="151" t="s">
        <v>8513</v>
      </c>
      <c r="G688" s="151" t="s">
        <v>7768</v>
      </c>
      <c r="H688" s="151" t="s">
        <v>533</v>
      </c>
    </row>
    <row r="689" spans="1:8" ht="19.95" customHeight="1">
      <c r="A689" s="151" t="s">
        <v>3901</v>
      </c>
      <c r="B689" s="151" t="s">
        <v>3902</v>
      </c>
      <c r="C689" s="151" t="s">
        <v>7871</v>
      </c>
      <c r="D689" s="151" t="s">
        <v>8514</v>
      </c>
      <c r="E689" s="151" t="s">
        <v>8515</v>
      </c>
      <c r="G689" s="151" t="s">
        <v>7770</v>
      </c>
      <c r="H689" s="151" t="s">
        <v>3901</v>
      </c>
    </row>
    <row r="690" spans="1:8" ht="19.95" customHeight="1">
      <c r="A690" s="151" t="s">
        <v>534</v>
      </c>
      <c r="B690" s="151" t="s">
        <v>3905</v>
      </c>
      <c r="C690" s="151" t="s">
        <v>7854</v>
      </c>
      <c r="D690" s="151" t="s">
        <v>8516</v>
      </c>
      <c r="E690" s="151" t="s">
        <v>7854</v>
      </c>
      <c r="G690" s="151" t="s">
        <v>7770</v>
      </c>
      <c r="H690" s="151" t="s">
        <v>534</v>
      </c>
    </row>
    <row r="691" spans="1:8" ht="19.95" customHeight="1">
      <c r="A691" s="151" t="s">
        <v>1627</v>
      </c>
      <c r="B691" s="151" t="s">
        <v>3907</v>
      </c>
      <c r="C691" s="151" t="s">
        <v>7764</v>
      </c>
      <c r="G691" s="151" t="s">
        <v>7770</v>
      </c>
      <c r="H691" s="151" t="s">
        <v>1627</v>
      </c>
    </row>
    <row r="692" spans="1:8" ht="19.95" customHeight="1">
      <c r="A692" s="151" t="s">
        <v>535</v>
      </c>
      <c r="B692" s="151" t="s">
        <v>3908</v>
      </c>
      <c r="C692" s="151" t="s">
        <v>7764</v>
      </c>
      <c r="D692" s="151" t="s">
        <v>8517</v>
      </c>
      <c r="E692" s="151" t="s">
        <v>7762</v>
      </c>
      <c r="G692" s="151" t="s">
        <v>7806</v>
      </c>
      <c r="H692" s="151" t="s">
        <v>535</v>
      </c>
    </row>
    <row r="693" spans="1:8" ht="19.95" customHeight="1">
      <c r="A693" s="151" t="s">
        <v>536</v>
      </c>
      <c r="B693" s="151" t="s">
        <v>3910</v>
      </c>
      <c r="C693" s="151" t="s">
        <v>7972</v>
      </c>
      <c r="D693" s="151" t="s">
        <v>8518</v>
      </c>
      <c r="E693" s="151" t="s">
        <v>7762</v>
      </c>
      <c r="G693" s="151" t="s">
        <v>7763</v>
      </c>
      <c r="H693" s="151" t="s">
        <v>536</v>
      </c>
    </row>
    <row r="694" spans="1:8" ht="19.95" customHeight="1">
      <c r="A694" s="151" t="s">
        <v>3912</v>
      </c>
      <c r="B694" s="151" t="s">
        <v>3913</v>
      </c>
      <c r="C694" s="151" t="s">
        <v>7795</v>
      </c>
      <c r="D694" s="151" t="s">
        <v>8519</v>
      </c>
      <c r="E694" s="151" t="s">
        <v>7766</v>
      </c>
      <c r="G694" s="151" t="s">
        <v>7770</v>
      </c>
      <c r="H694" s="151" t="s">
        <v>3912</v>
      </c>
    </row>
    <row r="695" spans="1:8" ht="19.95" customHeight="1">
      <c r="A695" s="151" t="s">
        <v>3915</v>
      </c>
      <c r="B695" s="151" t="s">
        <v>3916</v>
      </c>
      <c r="C695" s="151" t="s">
        <v>7795</v>
      </c>
      <c r="G695" s="151" t="s">
        <v>7806</v>
      </c>
      <c r="H695" s="151" t="s">
        <v>3915</v>
      </c>
    </row>
    <row r="696" spans="1:8" ht="19.95" customHeight="1">
      <c r="A696" s="151" t="s">
        <v>537</v>
      </c>
      <c r="B696" s="151" t="s">
        <v>3917</v>
      </c>
      <c r="C696" s="151" t="s">
        <v>8025</v>
      </c>
      <c r="D696" s="151" t="s">
        <v>8520</v>
      </c>
      <c r="E696" s="151" t="s">
        <v>7776</v>
      </c>
      <c r="G696" s="151" t="s">
        <v>7770</v>
      </c>
      <c r="H696" s="151" t="s">
        <v>537</v>
      </c>
    </row>
    <row r="697" spans="1:8" ht="19.95" customHeight="1">
      <c r="A697" s="151" t="s">
        <v>3919</v>
      </c>
      <c r="B697" s="151" t="s">
        <v>3920</v>
      </c>
      <c r="C697" s="151" t="s">
        <v>8250</v>
      </c>
      <c r="D697" s="151" t="s">
        <v>8521</v>
      </c>
      <c r="E697" s="151" t="s">
        <v>8195</v>
      </c>
      <c r="F697" s="151" t="s">
        <v>8522</v>
      </c>
      <c r="G697" s="151" t="s">
        <v>7768</v>
      </c>
      <c r="H697" s="151" t="s">
        <v>3919</v>
      </c>
    </row>
    <row r="698" spans="1:8" ht="19.95" customHeight="1">
      <c r="A698" s="151" t="s">
        <v>539</v>
      </c>
      <c r="B698" s="151" t="s">
        <v>3923</v>
      </c>
      <c r="C698" s="151" t="s">
        <v>7773</v>
      </c>
      <c r="G698" s="151" t="s">
        <v>7763</v>
      </c>
      <c r="H698" s="151" t="s">
        <v>539</v>
      </c>
    </row>
    <row r="699" spans="1:8" ht="19.95" customHeight="1">
      <c r="A699" s="151" t="s">
        <v>3924</v>
      </c>
      <c r="B699" s="151" t="s">
        <v>3925</v>
      </c>
      <c r="C699" s="151" t="s">
        <v>7762</v>
      </c>
      <c r="D699" s="151" t="s">
        <v>8523</v>
      </c>
      <c r="E699" s="151" t="s">
        <v>7762</v>
      </c>
      <c r="G699" s="151" t="s">
        <v>7770</v>
      </c>
      <c r="H699" s="151" t="s">
        <v>3924</v>
      </c>
    </row>
    <row r="700" spans="1:8" ht="19.95" customHeight="1">
      <c r="A700" s="151" t="s">
        <v>541</v>
      </c>
      <c r="B700" s="151" t="s">
        <v>3927</v>
      </c>
      <c r="C700" s="151" t="s">
        <v>8003</v>
      </c>
      <c r="D700" s="151" t="s">
        <v>8005</v>
      </c>
      <c r="E700" s="151" t="s">
        <v>7822</v>
      </c>
      <c r="F700" s="151" t="s">
        <v>8524</v>
      </c>
      <c r="G700" s="151" t="s">
        <v>7768</v>
      </c>
      <c r="H700" s="151" t="s">
        <v>541</v>
      </c>
    </row>
    <row r="701" spans="1:8" ht="19.95" customHeight="1">
      <c r="A701" s="151" t="s">
        <v>7263</v>
      </c>
      <c r="B701" s="151" t="s">
        <v>7264</v>
      </c>
      <c r="C701" s="151" t="s">
        <v>7773</v>
      </c>
      <c r="D701" s="151" t="s">
        <v>7265</v>
      </c>
      <c r="E701" s="151" t="s">
        <v>7773</v>
      </c>
      <c r="G701" s="151" t="s">
        <v>7763</v>
      </c>
      <c r="H701" s="151" t="s">
        <v>7263</v>
      </c>
    </row>
    <row r="702" spans="1:8" ht="19.95" customHeight="1">
      <c r="A702" s="151" t="s">
        <v>540</v>
      </c>
      <c r="B702" s="151" t="s">
        <v>3929</v>
      </c>
      <c r="C702" s="151" t="s">
        <v>7872</v>
      </c>
      <c r="D702" s="151" t="s">
        <v>3930</v>
      </c>
      <c r="E702" s="151" t="s">
        <v>7766</v>
      </c>
      <c r="F702" s="151" t="s">
        <v>8525</v>
      </c>
      <c r="G702" s="151" t="s">
        <v>7768</v>
      </c>
      <c r="H702" s="151" t="s">
        <v>540</v>
      </c>
    </row>
    <row r="703" spans="1:8" ht="19.95" customHeight="1">
      <c r="A703" s="151" t="s">
        <v>3932</v>
      </c>
      <c r="B703" s="151" t="s">
        <v>3933</v>
      </c>
      <c r="C703" s="151" t="s">
        <v>7773</v>
      </c>
      <c r="D703" s="151" t="s">
        <v>8526</v>
      </c>
      <c r="E703" s="151" t="s">
        <v>7773</v>
      </c>
      <c r="F703" s="151" t="s">
        <v>8527</v>
      </c>
      <c r="G703" s="151" t="s">
        <v>7759</v>
      </c>
      <c r="H703" s="151" t="s">
        <v>3932</v>
      </c>
    </row>
    <row r="704" spans="1:8" ht="19.95" customHeight="1">
      <c r="A704" s="151" t="s">
        <v>542</v>
      </c>
      <c r="B704" s="151" t="s">
        <v>3936</v>
      </c>
      <c r="C704" s="151" t="s">
        <v>7760</v>
      </c>
      <c r="D704" s="151" t="s">
        <v>8528</v>
      </c>
      <c r="E704" s="151" t="s">
        <v>7822</v>
      </c>
      <c r="G704" s="151" t="s">
        <v>7770</v>
      </c>
      <c r="H704" s="151" t="s">
        <v>542</v>
      </c>
    </row>
    <row r="705" spans="1:8" ht="19.95" customHeight="1">
      <c r="A705" s="151" t="s">
        <v>543</v>
      </c>
      <c r="B705" s="151" t="s">
        <v>3938</v>
      </c>
      <c r="C705" s="151" t="s">
        <v>7756</v>
      </c>
      <c r="D705" s="151" t="s">
        <v>8529</v>
      </c>
      <c r="E705" s="151" t="s">
        <v>7756</v>
      </c>
      <c r="G705" s="151" t="s">
        <v>7763</v>
      </c>
      <c r="H705" s="151" t="s">
        <v>543</v>
      </c>
    </row>
    <row r="706" spans="1:8" ht="19.95" customHeight="1">
      <c r="A706" s="151" t="s">
        <v>548</v>
      </c>
      <c r="B706" s="151" t="s">
        <v>3940</v>
      </c>
      <c r="C706" s="151" t="s">
        <v>2230</v>
      </c>
      <c r="D706" s="151" t="s">
        <v>8530</v>
      </c>
      <c r="E706" s="151" t="s">
        <v>7907</v>
      </c>
      <c r="G706" s="151" t="s">
        <v>7770</v>
      </c>
      <c r="H706" s="151" t="s">
        <v>548</v>
      </c>
    </row>
    <row r="707" spans="1:8" ht="19.95" customHeight="1">
      <c r="A707" s="151" t="s">
        <v>545</v>
      </c>
      <c r="B707" s="151" t="s">
        <v>3942</v>
      </c>
      <c r="C707" s="151" t="s">
        <v>7795</v>
      </c>
      <c r="D707" s="151" t="s">
        <v>8531</v>
      </c>
      <c r="E707" s="151" t="s">
        <v>7822</v>
      </c>
      <c r="G707" s="151" t="s">
        <v>7770</v>
      </c>
      <c r="H707" s="151" t="s">
        <v>545</v>
      </c>
    </row>
    <row r="708" spans="1:8" ht="19.95" customHeight="1">
      <c r="A708" s="151" t="s">
        <v>546</v>
      </c>
      <c r="B708" s="151" t="s">
        <v>7266</v>
      </c>
      <c r="C708" s="151" t="s">
        <v>7992</v>
      </c>
      <c r="D708" s="151" t="s">
        <v>8532</v>
      </c>
      <c r="E708" s="151" t="s">
        <v>7822</v>
      </c>
      <c r="G708" s="151" t="s">
        <v>7770</v>
      </c>
      <c r="H708" s="151" t="s">
        <v>546</v>
      </c>
    </row>
    <row r="709" spans="1:8" ht="19.95" customHeight="1">
      <c r="A709" s="151" t="s">
        <v>3944</v>
      </c>
      <c r="B709" s="151" t="s">
        <v>3945</v>
      </c>
      <c r="C709" s="151" t="s">
        <v>2248</v>
      </c>
      <c r="D709" s="151" t="s">
        <v>8533</v>
      </c>
      <c r="E709" s="151" t="s">
        <v>2856</v>
      </c>
      <c r="G709" s="151" t="s">
        <v>7763</v>
      </c>
      <c r="H709" s="151" t="s">
        <v>3944</v>
      </c>
    </row>
    <row r="710" spans="1:8" ht="19.95" customHeight="1">
      <c r="A710" s="151" t="s">
        <v>3947</v>
      </c>
      <c r="B710" s="151" t="s">
        <v>3948</v>
      </c>
      <c r="C710" s="151" t="s">
        <v>7774</v>
      </c>
      <c r="G710" s="151" t="s">
        <v>7979</v>
      </c>
      <c r="H710" s="151" t="s">
        <v>3947</v>
      </c>
    </row>
    <row r="711" spans="1:8" ht="19.95" customHeight="1">
      <c r="A711" s="151" t="s">
        <v>1628</v>
      </c>
      <c r="B711" s="151" t="s">
        <v>3949</v>
      </c>
      <c r="C711" s="151" t="s">
        <v>8077</v>
      </c>
      <c r="G711" s="151" t="s">
        <v>7770</v>
      </c>
      <c r="H711" s="151" t="s">
        <v>1628</v>
      </c>
    </row>
    <row r="712" spans="1:8" ht="19.95" customHeight="1">
      <c r="A712" s="151" t="s">
        <v>550</v>
      </c>
      <c r="B712" s="151" t="s">
        <v>3950</v>
      </c>
      <c r="C712" s="151" t="s">
        <v>7773</v>
      </c>
      <c r="D712" s="151" t="s">
        <v>8534</v>
      </c>
      <c r="E712" s="151" t="s">
        <v>7907</v>
      </c>
      <c r="G712" s="151" t="s">
        <v>7770</v>
      </c>
      <c r="H712" s="151" t="s">
        <v>550</v>
      </c>
    </row>
    <row r="713" spans="1:8" ht="19.95" customHeight="1">
      <c r="A713" s="151" t="s">
        <v>551</v>
      </c>
      <c r="B713" s="151" t="s">
        <v>3952</v>
      </c>
      <c r="C713" s="151" t="s">
        <v>7774</v>
      </c>
      <c r="D713" s="151" t="s">
        <v>8535</v>
      </c>
      <c r="E713" s="151" t="s">
        <v>7822</v>
      </c>
      <c r="G713" s="151" t="s">
        <v>7770</v>
      </c>
      <c r="H713" s="151" t="s">
        <v>551</v>
      </c>
    </row>
    <row r="714" spans="1:8" ht="19.95" customHeight="1">
      <c r="A714" s="151" t="s">
        <v>552</v>
      </c>
      <c r="B714" s="151" t="s">
        <v>3954</v>
      </c>
      <c r="C714" s="151" t="s">
        <v>8536</v>
      </c>
      <c r="D714" s="151" t="s">
        <v>8537</v>
      </c>
      <c r="E714" s="151" t="s">
        <v>8536</v>
      </c>
      <c r="G714" s="151" t="s">
        <v>7763</v>
      </c>
      <c r="H714" s="151" t="s">
        <v>552</v>
      </c>
    </row>
    <row r="715" spans="1:8" ht="19.95" customHeight="1">
      <c r="A715" s="151" t="s">
        <v>3957</v>
      </c>
      <c r="B715" s="151" t="s">
        <v>3958</v>
      </c>
      <c r="C715" s="151" t="s">
        <v>7773</v>
      </c>
      <c r="D715" s="151" t="s">
        <v>8538</v>
      </c>
      <c r="E715" s="151" t="s">
        <v>7822</v>
      </c>
      <c r="F715" s="151" t="s">
        <v>8539</v>
      </c>
      <c r="G715" s="151" t="s">
        <v>7768</v>
      </c>
      <c r="H715" s="151" t="s">
        <v>3957</v>
      </c>
    </row>
    <row r="716" spans="1:8" ht="19.95" customHeight="1">
      <c r="A716" s="151" t="s">
        <v>3961</v>
      </c>
      <c r="B716" s="151" t="s">
        <v>3962</v>
      </c>
      <c r="C716" s="151" t="s">
        <v>7850</v>
      </c>
      <c r="D716" s="151" t="s">
        <v>8540</v>
      </c>
      <c r="E716" s="151" t="s">
        <v>8541</v>
      </c>
      <c r="F716" s="151" t="s">
        <v>8542</v>
      </c>
      <c r="G716" s="151" t="s">
        <v>7768</v>
      </c>
      <c r="H716" s="151" t="s">
        <v>3961</v>
      </c>
    </row>
    <row r="717" spans="1:8" ht="19.95" customHeight="1">
      <c r="A717" s="151" t="s">
        <v>553</v>
      </c>
      <c r="B717" s="151" t="s">
        <v>3966</v>
      </c>
      <c r="C717" s="151" t="s">
        <v>7795</v>
      </c>
      <c r="G717" s="151" t="s">
        <v>7763</v>
      </c>
      <c r="H717" s="151" t="s">
        <v>553</v>
      </c>
    </row>
    <row r="718" spans="1:8" ht="19.95" customHeight="1">
      <c r="A718" s="151" t="s">
        <v>554</v>
      </c>
      <c r="B718" s="151" t="s">
        <v>3967</v>
      </c>
      <c r="C718" s="151" t="s">
        <v>7766</v>
      </c>
      <c r="D718" s="151" t="s">
        <v>8543</v>
      </c>
      <c r="E718" s="151" t="s">
        <v>7766</v>
      </c>
      <c r="G718" s="151" t="s">
        <v>7770</v>
      </c>
      <c r="H718" s="151" t="s">
        <v>554</v>
      </c>
    </row>
    <row r="719" spans="1:8" ht="19.95" customHeight="1">
      <c r="A719" s="151" t="s">
        <v>555</v>
      </c>
      <c r="B719" s="151" t="s">
        <v>3969</v>
      </c>
      <c r="C719" s="151" t="s">
        <v>8544</v>
      </c>
      <c r="D719" s="151" t="s">
        <v>8545</v>
      </c>
      <c r="E719" s="151" t="s">
        <v>7822</v>
      </c>
      <c r="G719" s="151" t="s">
        <v>7770</v>
      </c>
      <c r="H719" s="151" t="s">
        <v>555</v>
      </c>
    </row>
    <row r="720" spans="1:8" ht="19.95" customHeight="1">
      <c r="A720" s="151" t="s">
        <v>556</v>
      </c>
      <c r="B720" s="151" t="s">
        <v>3972</v>
      </c>
      <c r="C720" s="151" t="s">
        <v>7972</v>
      </c>
      <c r="D720" s="151" t="s">
        <v>8546</v>
      </c>
      <c r="E720" s="151" t="s">
        <v>7822</v>
      </c>
      <c r="G720" s="151" t="s">
        <v>7770</v>
      </c>
      <c r="H720" s="151" t="s">
        <v>556</v>
      </c>
    </row>
    <row r="721" spans="1:8" ht="19.95" customHeight="1">
      <c r="A721" s="151" t="s">
        <v>3974</v>
      </c>
      <c r="B721" s="151" t="s">
        <v>3975</v>
      </c>
      <c r="C721" s="151" t="s">
        <v>7795</v>
      </c>
      <c r="D721" s="151" t="s">
        <v>8547</v>
      </c>
      <c r="E721" s="151" t="s">
        <v>7795</v>
      </c>
      <c r="G721" s="151" t="s">
        <v>7763</v>
      </c>
      <c r="H721" s="151" t="s">
        <v>3974</v>
      </c>
    </row>
    <row r="722" spans="1:8" ht="19.95" customHeight="1">
      <c r="A722" s="151" t="s">
        <v>3977</v>
      </c>
      <c r="B722" s="151" t="s">
        <v>3978</v>
      </c>
      <c r="C722" s="151" t="s">
        <v>7795</v>
      </c>
      <c r="D722" s="151" t="s">
        <v>8548</v>
      </c>
      <c r="E722" s="151" t="s">
        <v>7766</v>
      </c>
      <c r="G722" s="151" t="s">
        <v>7770</v>
      </c>
      <c r="H722" s="151" t="s">
        <v>3977</v>
      </c>
    </row>
    <row r="723" spans="1:8" ht="19.95" customHeight="1">
      <c r="A723" s="151" t="s">
        <v>557</v>
      </c>
      <c r="B723" s="151" t="s">
        <v>3980</v>
      </c>
      <c r="C723" s="151" t="s">
        <v>7854</v>
      </c>
      <c r="D723" s="151" t="s">
        <v>8549</v>
      </c>
      <c r="E723" s="151" t="s">
        <v>7854</v>
      </c>
      <c r="G723" s="151" t="s">
        <v>7770</v>
      </c>
      <c r="H723" s="151" t="s">
        <v>557</v>
      </c>
    </row>
    <row r="724" spans="1:8" ht="19.95" customHeight="1">
      <c r="A724" s="151" t="s">
        <v>558</v>
      </c>
      <c r="B724" s="151" t="s">
        <v>3982</v>
      </c>
      <c r="C724" s="151" t="s">
        <v>7762</v>
      </c>
      <c r="D724" s="151" t="s">
        <v>3983</v>
      </c>
      <c r="E724" s="151" t="s">
        <v>7822</v>
      </c>
      <c r="G724" s="151" t="s">
        <v>7770</v>
      </c>
      <c r="H724" s="151" t="s">
        <v>558</v>
      </c>
    </row>
    <row r="725" spans="1:8" ht="19.95" customHeight="1">
      <c r="A725" s="151" t="s">
        <v>559</v>
      </c>
      <c r="B725" s="151" t="s">
        <v>3984</v>
      </c>
      <c r="C725" s="151" t="s">
        <v>8025</v>
      </c>
      <c r="D725" s="151" t="s">
        <v>8550</v>
      </c>
      <c r="E725" s="151" t="s">
        <v>7822</v>
      </c>
      <c r="G725" s="151" t="s">
        <v>7770</v>
      </c>
      <c r="H725" s="151" t="s">
        <v>559</v>
      </c>
    </row>
    <row r="726" spans="1:8" ht="19.95" customHeight="1">
      <c r="A726" s="151" t="s">
        <v>1629</v>
      </c>
      <c r="B726" s="151" t="s">
        <v>3986</v>
      </c>
      <c r="C726" s="151" t="s">
        <v>7854</v>
      </c>
      <c r="D726" s="151" t="s">
        <v>8551</v>
      </c>
      <c r="E726" s="151" t="s">
        <v>7854</v>
      </c>
      <c r="G726" s="151" t="s">
        <v>7770</v>
      </c>
      <c r="H726" s="151" t="s">
        <v>1629</v>
      </c>
    </row>
    <row r="727" spans="1:8" ht="19.95" customHeight="1">
      <c r="A727" s="151" t="s">
        <v>560</v>
      </c>
      <c r="B727" s="151" t="s">
        <v>3988</v>
      </c>
      <c r="C727" s="151" t="s">
        <v>8025</v>
      </c>
      <c r="D727" s="151" t="s">
        <v>8552</v>
      </c>
      <c r="E727" s="151" t="s">
        <v>7764</v>
      </c>
      <c r="G727" s="151" t="s">
        <v>7770</v>
      </c>
      <c r="H727" s="151" t="s">
        <v>560</v>
      </c>
    </row>
    <row r="728" spans="1:8" ht="19.95" customHeight="1">
      <c r="A728" s="151" t="s">
        <v>3990</v>
      </c>
      <c r="B728" s="151" t="s">
        <v>3991</v>
      </c>
      <c r="C728" s="151" t="s">
        <v>2225</v>
      </c>
      <c r="D728" s="151" t="s">
        <v>8553</v>
      </c>
      <c r="E728" s="151" t="s">
        <v>2250</v>
      </c>
      <c r="G728" s="151" t="s">
        <v>7770</v>
      </c>
      <c r="H728" s="151" t="s">
        <v>3990</v>
      </c>
    </row>
    <row r="729" spans="1:8" ht="19.95" customHeight="1">
      <c r="A729" s="151" t="s">
        <v>3993</v>
      </c>
      <c r="B729" s="151" t="s">
        <v>3994</v>
      </c>
      <c r="C729" s="151" t="s">
        <v>7812</v>
      </c>
      <c r="D729" s="151" t="s">
        <v>8554</v>
      </c>
      <c r="E729" s="151" t="s">
        <v>8555</v>
      </c>
      <c r="G729" s="151" t="s">
        <v>7763</v>
      </c>
      <c r="H729" s="151" t="s">
        <v>3993</v>
      </c>
    </row>
    <row r="730" spans="1:8" ht="19.95" customHeight="1">
      <c r="A730" s="151" t="s">
        <v>562</v>
      </c>
      <c r="B730" s="151" t="s">
        <v>3997</v>
      </c>
      <c r="C730" s="151" t="s">
        <v>7776</v>
      </c>
      <c r="D730" s="151" t="s">
        <v>8556</v>
      </c>
      <c r="E730" s="151" t="s">
        <v>7847</v>
      </c>
      <c r="F730" s="151" t="s">
        <v>8557</v>
      </c>
      <c r="G730" s="151" t="s">
        <v>7768</v>
      </c>
      <c r="H730" s="151" t="s">
        <v>562</v>
      </c>
    </row>
    <row r="731" spans="1:8" ht="19.95" customHeight="1">
      <c r="A731" s="151" t="s">
        <v>4000</v>
      </c>
      <c r="B731" s="151" t="s">
        <v>4001</v>
      </c>
      <c r="C731" s="151" t="s">
        <v>7762</v>
      </c>
      <c r="D731" s="151" t="s">
        <v>8558</v>
      </c>
      <c r="E731" s="151" t="s">
        <v>7762</v>
      </c>
      <c r="F731" s="151" t="s">
        <v>8359</v>
      </c>
      <c r="G731" s="151" t="s">
        <v>7768</v>
      </c>
      <c r="H731" s="151" t="s">
        <v>4000</v>
      </c>
    </row>
    <row r="732" spans="1:8" ht="19.95" customHeight="1">
      <c r="A732" s="151" t="s">
        <v>564</v>
      </c>
      <c r="B732" s="151" t="s">
        <v>4003</v>
      </c>
      <c r="C732" s="151" t="s">
        <v>8559</v>
      </c>
      <c r="D732" s="151" t="s">
        <v>8560</v>
      </c>
      <c r="E732" s="151" t="s">
        <v>7822</v>
      </c>
      <c r="F732" s="151" t="s">
        <v>8561</v>
      </c>
      <c r="G732" s="151" t="s">
        <v>7768</v>
      </c>
      <c r="H732" s="151" t="s">
        <v>564</v>
      </c>
    </row>
    <row r="733" spans="1:8" ht="20.85" customHeight="1">
      <c r="A733" s="151" t="s">
        <v>563</v>
      </c>
      <c r="B733" s="151" t="s">
        <v>4007</v>
      </c>
      <c r="C733" s="151" t="s">
        <v>7764</v>
      </c>
      <c r="D733" s="151" t="s">
        <v>8562</v>
      </c>
      <c r="E733" s="151" t="s">
        <v>7822</v>
      </c>
      <c r="G733" s="151" t="s">
        <v>7770</v>
      </c>
      <c r="H733" s="151" t="s">
        <v>563</v>
      </c>
    </row>
    <row r="734" spans="1:8" ht="12.9" customHeight="1">
      <c r="A734" s="151" t="s">
        <v>565</v>
      </c>
      <c r="B734" s="151" t="s">
        <v>4009</v>
      </c>
      <c r="C734" s="151" t="s">
        <v>7857</v>
      </c>
      <c r="D734" s="151" t="s">
        <v>8563</v>
      </c>
      <c r="E734" s="151" t="s">
        <v>7822</v>
      </c>
      <c r="F734" s="151" t="s">
        <v>8564</v>
      </c>
      <c r="G734" s="151" t="s">
        <v>7768</v>
      </c>
      <c r="H734" s="151" t="s">
        <v>565</v>
      </c>
    </row>
    <row r="735" spans="1:8" ht="12.9" customHeight="1">
      <c r="A735" s="151" t="s">
        <v>566</v>
      </c>
      <c r="B735" s="151" t="s">
        <v>4012</v>
      </c>
      <c r="C735" s="151" t="s">
        <v>8084</v>
      </c>
      <c r="D735" s="151" t="s">
        <v>8565</v>
      </c>
      <c r="E735" s="151" t="s">
        <v>7766</v>
      </c>
      <c r="G735" s="151" t="s">
        <v>7763</v>
      </c>
      <c r="H735" s="151" t="s">
        <v>566</v>
      </c>
    </row>
    <row r="736" spans="1:8" ht="12.9" customHeight="1">
      <c r="A736" s="151" t="s">
        <v>567</v>
      </c>
      <c r="B736" s="151" t="s">
        <v>4014</v>
      </c>
      <c r="C736" s="151" t="s">
        <v>7764</v>
      </c>
      <c r="D736" s="151" t="s">
        <v>4015</v>
      </c>
      <c r="E736" s="151" t="s">
        <v>7822</v>
      </c>
      <c r="G736" s="151" t="s">
        <v>7770</v>
      </c>
      <c r="H736" s="151" t="s">
        <v>567</v>
      </c>
    </row>
    <row r="737" spans="1:8" ht="21.15" customHeight="1">
      <c r="A737" s="151" t="s">
        <v>4016</v>
      </c>
      <c r="B737" s="151" t="s">
        <v>4017</v>
      </c>
      <c r="C737" s="151" t="s">
        <v>2246</v>
      </c>
      <c r="D737" s="151" t="s">
        <v>8566</v>
      </c>
      <c r="E737" s="151" t="s">
        <v>2559</v>
      </c>
      <c r="G737" s="151" t="s">
        <v>7763</v>
      </c>
      <c r="H737" s="151" t="s">
        <v>4016</v>
      </c>
    </row>
    <row r="738" spans="1:8" ht="19.95" customHeight="1">
      <c r="A738" s="151" t="s">
        <v>568</v>
      </c>
      <c r="B738" s="151" t="s">
        <v>4019</v>
      </c>
      <c r="C738" s="151" t="s">
        <v>8213</v>
      </c>
      <c r="D738" s="151" t="s">
        <v>8567</v>
      </c>
      <c r="E738" s="151" t="s">
        <v>7822</v>
      </c>
      <c r="G738" s="151" t="s">
        <v>7770</v>
      </c>
      <c r="H738" s="151" t="s">
        <v>568</v>
      </c>
    </row>
    <row r="739" spans="1:8" ht="19.95" customHeight="1">
      <c r="A739" s="151" t="s">
        <v>4021</v>
      </c>
      <c r="B739" s="151" t="s">
        <v>4022</v>
      </c>
      <c r="C739" s="151" t="s">
        <v>7774</v>
      </c>
      <c r="D739" s="151" t="s">
        <v>8568</v>
      </c>
      <c r="E739" s="151" t="s">
        <v>7774</v>
      </c>
      <c r="F739" s="151" t="s">
        <v>8569</v>
      </c>
      <c r="G739" s="151" t="s">
        <v>7768</v>
      </c>
      <c r="H739" s="151" t="s">
        <v>4021</v>
      </c>
    </row>
    <row r="740" spans="1:8" ht="19.95" customHeight="1">
      <c r="A740" s="151" t="s">
        <v>569</v>
      </c>
      <c r="B740" s="151" t="s">
        <v>4025</v>
      </c>
      <c r="C740" s="151" t="s">
        <v>7760</v>
      </c>
      <c r="D740" s="151" t="s">
        <v>8570</v>
      </c>
      <c r="E740" s="151" t="s">
        <v>7795</v>
      </c>
      <c r="F740" s="151" t="s">
        <v>8571</v>
      </c>
      <c r="G740" s="151" t="s">
        <v>7768</v>
      </c>
      <c r="H740" s="151" t="s">
        <v>569</v>
      </c>
    </row>
    <row r="741" spans="1:8" ht="19.95" customHeight="1">
      <c r="A741" s="151" t="s">
        <v>4028</v>
      </c>
      <c r="B741" s="151" t="s">
        <v>4029</v>
      </c>
      <c r="C741" s="151" t="s">
        <v>2244</v>
      </c>
      <c r="D741" s="151" t="s">
        <v>8572</v>
      </c>
      <c r="E741" s="151" t="s">
        <v>2321</v>
      </c>
      <c r="G741" s="151" t="s">
        <v>7770</v>
      </c>
      <c r="H741" s="151" t="s">
        <v>4028</v>
      </c>
    </row>
    <row r="742" spans="1:8" ht="19.95" customHeight="1">
      <c r="A742" s="151" t="s">
        <v>570</v>
      </c>
      <c r="B742" s="151" t="s">
        <v>4031</v>
      </c>
      <c r="C742" s="151" t="s">
        <v>7774</v>
      </c>
      <c r="D742" s="151" t="s">
        <v>8573</v>
      </c>
      <c r="E742" s="151" t="s">
        <v>7844</v>
      </c>
      <c r="G742" s="151" t="s">
        <v>7770</v>
      </c>
      <c r="H742" s="151" t="s">
        <v>570</v>
      </c>
    </row>
    <row r="743" spans="1:8" ht="19.95" customHeight="1">
      <c r="A743" s="151" t="s">
        <v>571</v>
      </c>
      <c r="B743" s="151" t="s">
        <v>4033</v>
      </c>
      <c r="C743" s="151" t="s">
        <v>8574</v>
      </c>
      <c r="D743" s="151" t="s">
        <v>8575</v>
      </c>
      <c r="E743" s="151" t="s">
        <v>8574</v>
      </c>
      <c r="G743" s="151" t="s">
        <v>7770</v>
      </c>
      <c r="H743" s="151" t="s">
        <v>571</v>
      </c>
    </row>
    <row r="744" spans="1:8" ht="19.95" customHeight="1">
      <c r="A744" s="151" t="s">
        <v>572</v>
      </c>
      <c r="B744" s="151" t="s">
        <v>4036</v>
      </c>
      <c r="C744" s="151" t="s">
        <v>7864</v>
      </c>
      <c r="D744" s="151" t="s">
        <v>8576</v>
      </c>
      <c r="E744" s="151" t="s">
        <v>7766</v>
      </c>
      <c r="G744" s="151" t="s">
        <v>7770</v>
      </c>
      <c r="H744" s="151" t="s">
        <v>572</v>
      </c>
    </row>
    <row r="745" spans="1:8" ht="19.95" customHeight="1">
      <c r="A745" s="151" t="s">
        <v>573</v>
      </c>
      <c r="B745" s="151" t="s">
        <v>4038</v>
      </c>
      <c r="C745" s="151" t="s">
        <v>7907</v>
      </c>
      <c r="D745" s="151" t="s">
        <v>4039</v>
      </c>
      <c r="E745" s="151" t="s">
        <v>7822</v>
      </c>
      <c r="F745" s="151" t="s">
        <v>8577</v>
      </c>
      <c r="G745" s="151" t="s">
        <v>7768</v>
      </c>
      <c r="H745" s="151" t="s">
        <v>573</v>
      </c>
    </row>
    <row r="746" spans="1:8" ht="19.95" customHeight="1">
      <c r="A746" s="151" t="s">
        <v>575</v>
      </c>
      <c r="B746" s="151" t="s">
        <v>4041</v>
      </c>
      <c r="C746" s="151" t="s">
        <v>7764</v>
      </c>
      <c r="G746" s="151" t="s">
        <v>7770</v>
      </c>
      <c r="H746" s="151" t="s">
        <v>575</v>
      </c>
    </row>
    <row r="747" spans="1:8" ht="19.95" customHeight="1">
      <c r="A747" s="151" t="s">
        <v>1630</v>
      </c>
      <c r="B747" s="151" t="s">
        <v>4042</v>
      </c>
      <c r="C747" s="151" t="s">
        <v>7764</v>
      </c>
      <c r="G747" s="151" t="s">
        <v>7806</v>
      </c>
      <c r="H747" s="151" t="s">
        <v>1630</v>
      </c>
    </row>
    <row r="748" spans="1:8" ht="19.95" customHeight="1">
      <c r="A748" s="151" t="s">
        <v>576</v>
      </c>
      <c r="B748" s="151" t="s">
        <v>4047</v>
      </c>
      <c r="C748" s="151" t="s">
        <v>8578</v>
      </c>
      <c r="D748" s="151" t="s">
        <v>8579</v>
      </c>
      <c r="E748" s="151" t="s">
        <v>7822</v>
      </c>
      <c r="G748" s="151" t="s">
        <v>7770</v>
      </c>
      <c r="H748" s="151" t="s">
        <v>576</v>
      </c>
    </row>
    <row r="749" spans="1:8" ht="19.95" customHeight="1">
      <c r="A749" s="151" t="s">
        <v>577</v>
      </c>
      <c r="B749" s="151" t="s">
        <v>4050</v>
      </c>
      <c r="C749" s="151" t="s">
        <v>7773</v>
      </c>
      <c r="D749" s="151" t="s">
        <v>8580</v>
      </c>
      <c r="E749" s="151" t="s">
        <v>8195</v>
      </c>
      <c r="G749" s="151" t="s">
        <v>7770</v>
      </c>
      <c r="H749" s="151" t="s">
        <v>577</v>
      </c>
    </row>
    <row r="750" spans="1:8" ht="19.95" customHeight="1">
      <c r="A750" s="151" t="s">
        <v>4052</v>
      </c>
      <c r="B750" s="151" t="s">
        <v>4053</v>
      </c>
      <c r="C750" s="151" t="s">
        <v>7828</v>
      </c>
      <c r="D750" s="151" t="s">
        <v>8581</v>
      </c>
      <c r="E750" s="151" t="s">
        <v>7828</v>
      </c>
      <c r="F750" s="151" t="s">
        <v>8582</v>
      </c>
      <c r="G750" s="151" t="s">
        <v>7768</v>
      </c>
      <c r="H750" s="151" t="s">
        <v>4052</v>
      </c>
    </row>
    <row r="751" spans="1:8" ht="19.95" customHeight="1">
      <c r="A751" s="151" t="s">
        <v>578</v>
      </c>
      <c r="B751" s="151" t="s">
        <v>4056</v>
      </c>
      <c r="C751" s="151" t="s">
        <v>7972</v>
      </c>
      <c r="D751" s="151" t="s">
        <v>8583</v>
      </c>
      <c r="E751" s="151" t="s">
        <v>7776</v>
      </c>
      <c r="G751" s="151" t="s">
        <v>7763</v>
      </c>
      <c r="H751" s="151" t="s">
        <v>578</v>
      </c>
    </row>
    <row r="752" spans="1:8" ht="19.95" customHeight="1">
      <c r="A752" s="151" t="s">
        <v>4058</v>
      </c>
      <c r="B752" s="151" t="s">
        <v>4059</v>
      </c>
      <c r="C752" s="151" t="s">
        <v>7843</v>
      </c>
      <c r="D752" s="151" t="s">
        <v>8584</v>
      </c>
      <c r="E752" s="151" t="s">
        <v>7822</v>
      </c>
      <c r="F752" s="151" t="s">
        <v>8585</v>
      </c>
      <c r="G752" s="151" t="s">
        <v>7759</v>
      </c>
      <c r="H752" s="151" t="s">
        <v>4058</v>
      </c>
    </row>
    <row r="753" spans="1:8" ht="19.95" customHeight="1">
      <c r="A753" s="151" t="s">
        <v>4062</v>
      </c>
      <c r="B753" s="151" t="s">
        <v>4063</v>
      </c>
      <c r="C753" s="151" t="s">
        <v>7762</v>
      </c>
      <c r="D753" s="151" t="s">
        <v>4064</v>
      </c>
      <c r="E753" s="151" t="s">
        <v>7776</v>
      </c>
      <c r="F753" s="151" t="s">
        <v>8586</v>
      </c>
      <c r="G753" s="151" t="s">
        <v>7768</v>
      </c>
      <c r="H753" s="151" t="s">
        <v>4062</v>
      </c>
    </row>
    <row r="754" spans="1:8" ht="19.95" customHeight="1">
      <c r="A754" s="151" t="s">
        <v>579</v>
      </c>
      <c r="B754" s="151" t="s">
        <v>4066</v>
      </c>
      <c r="C754" s="151" t="s">
        <v>7773</v>
      </c>
      <c r="G754" s="151" t="s">
        <v>7763</v>
      </c>
      <c r="H754" s="151" t="s">
        <v>579</v>
      </c>
    </row>
    <row r="755" spans="1:8" ht="19.95" customHeight="1">
      <c r="A755" s="151" t="s">
        <v>4067</v>
      </c>
      <c r="B755" s="151" t="s">
        <v>4068</v>
      </c>
      <c r="C755" s="151" t="s">
        <v>8587</v>
      </c>
      <c r="D755" s="151" t="s">
        <v>8588</v>
      </c>
      <c r="E755" s="151" t="s">
        <v>7766</v>
      </c>
      <c r="G755" s="151" t="s">
        <v>7770</v>
      </c>
      <c r="H755" s="151" t="s">
        <v>4067</v>
      </c>
    </row>
    <row r="756" spans="1:8" ht="19.95" customHeight="1">
      <c r="A756" s="151" t="s">
        <v>4071</v>
      </c>
      <c r="B756" s="151" t="s">
        <v>4072</v>
      </c>
      <c r="C756" s="151" t="s">
        <v>7879</v>
      </c>
      <c r="D756" s="151" t="s">
        <v>8589</v>
      </c>
      <c r="E756" s="151" t="s">
        <v>7828</v>
      </c>
      <c r="G756" s="151" t="s">
        <v>7770</v>
      </c>
      <c r="H756" s="151" t="s">
        <v>4071</v>
      </c>
    </row>
    <row r="757" spans="1:8" ht="19.95" customHeight="1">
      <c r="A757" s="151" t="s">
        <v>1965</v>
      </c>
      <c r="B757" s="151" t="s">
        <v>4074</v>
      </c>
      <c r="C757" s="151" t="s">
        <v>2250</v>
      </c>
      <c r="D757" s="151" t="s">
        <v>8590</v>
      </c>
      <c r="E757" s="151" t="s">
        <v>7869</v>
      </c>
      <c r="G757" s="151" t="s">
        <v>7770</v>
      </c>
      <c r="H757" s="151" t="s">
        <v>1965</v>
      </c>
    </row>
    <row r="758" spans="1:8" ht="19.95" customHeight="1">
      <c r="A758" s="151" t="s">
        <v>580</v>
      </c>
      <c r="B758" s="151" t="s">
        <v>4076</v>
      </c>
      <c r="C758" s="151" t="s">
        <v>7760</v>
      </c>
      <c r="D758" s="151" t="s">
        <v>8591</v>
      </c>
      <c r="E758" s="151" t="s">
        <v>7831</v>
      </c>
      <c r="G758" s="151" t="s">
        <v>7770</v>
      </c>
      <c r="H758" s="151" t="s">
        <v>580</v>
      </c>
    </row>
    <row r="759" spans="1:8" ht="19.95" customHeight="1">
      <c r="A759" s="151" t="s">
        <v>4078</v>
      </c>
      <c r="B759" s="151" t="s">
        <v>4079</v>
      </c>
      <c r="C759" s="151" t="s">
        <v>2220</v>
      </c>
      <c r="D759" s="151" t="s">
        <v>8592</v>
      </c>
      <c r="E759" s="151" t="s">
        <v>2220</v>
      </c>
      <c r="F759" s="151" t="s">
        <v>8593</v>
      </c>
      <c r="G759" s="151" t="s">
        <v>7768</v>
      </c>
      <c r="H759" s="151" t="s">
        <v>4078</v>
      </c>
    </row>
    <row r="760" spans="1:8" ht="19.95" customHeight="1">
      <c r="A760" s="151" t="s">
        <v>4082</v>
      </c>
      <c r="B760" s="151" t="s">
        <v>4083</v>
      </c>
      <c r="C760" s="151" t="s">
        <v>8003</v>
      </c>
      <c r="G760" s="151" t="s">
        <v>7770</v>
      </c>
      <c r="H760" s="151" t="s">
        <v>4082</v>
      </c>
    </row>
    <row r="761" spans="1:8" ht="19.95" customHeight="1">
      <c r="A761" s="151" t="s">
        <v>581</v>
      </c>
      <c r="B761" s="151" t="s">
        <v>4084</v>
      </c>
      <c r="C761" s="151" t="s">
        <v>2340</v>
      </c>
      <c r="G761" s="151" t="s">
        <v>7770</v>
      </c>
      <c r="H761" s="151" t="s">
        <v>581</v>
      </c>
    </row>
    <row r="762" spans="1:8" ht="19.95" customHeight="1">
      <c r="A762" s="151" t="s">
        <v>582</v>
      </c>
      <c r="B762" s="151" t="s">
        <v>4085</v>
      </c>
      <c r="C762" s="151" t="s">
        <v>7869</v>
      </c>
      <c r="D762" s="151" t="s">
        <v>8594</v>
      </c>
      <c r="E762" s="151" t="s">
        <v>7766</v>
      </c>
      <c r="G762" s="151" t="s">
        <v>7763</v>
      </c>
      <c r="H762" s="151" t="s">
        <v>582</v>
      </c>
    </row>
    <row r="763" spans="1:8" ht="19.95" customHeight="1">
      <c r="A763" s="151" t="s">
        <v>4087</v>
      </c>
      <c r="B763" s="151" t="s">
        <v>4088</v>
      </c>
      <c r="C763" s="151" t="s">
        <v>7992</v>
      </c>
      <c r="D763" s="151" t="s">
        <v>8595</v>
      </c>
      <c r="E763" s="151" t="s">
        <v>7756</v>
      </c>
      <c r="F763" s="151" t="s">
        <v>8593</v>
      </c>
      <c r="G763" s="151" t="s">
        <v>7768</v>
      </c>
      <c r="H763" s="151" t="s">
        <v>4087</v>
      </c>
    </row>
    <row r="764" spans="1:8" ht="19.95" customHeight="1">
      <c r="A764" s="151" t="s">
        <v>4090</v>
      </c>
      <c r="B764" s="151" t="s">
        <v>4091</v>
      </c>
      <c r="C764" s="151" t="s">
        <v>8596</v>
      </c>
      <c r="D764" s="151" t="s">
        <v>8597</v>
      </c>
      <c r="E764" s="151" t="s">
        <v>7762</v>
      </c>
      <c r="F764" s="151" t="s">
        <v>8598</v>
      </c>
      <c r="G764" s="151" t="s">
        <v>7759</v>
      </c>
      <c r="H764" s="151" t="s">
        <v>4090</v>
      </c>
    </row>
    <row r="765" spans="1:8" ht="19.95" customHeight="1">
      <c r="A765" s="151" t="s">
        <v>583</v>
      </c>
      <c r="B765" s="151" t="s">
        <v>4095</v>
      </c>
      <c r="C765" s="151" t="s">
        <v>7844</v>
      </c>
      <c r="D765" s="151" t="s">
        <v>8599</v>
      </c>
      <c r="E765" s="151" t="s">
        <v>8600</v>
      </c>
      <c r="G765" s="151" t="s">
        <v>7770</v>
      </c>
      <c r="H765" s="151" t="s">
        <v>583</v>
      </c>
    </row>
    <row r="766" spans="1:8" ht="19.95" customHeight="1">
      <c r="A766" s="151" t="s">
        <v>584</v>
      </c>
      <c r="B766" s="151" t="s">
        <v>4098</v>
      </c>
      <c r="C766" s="151" t="s">
        <v>7953</v>
      </c>
      <c r="D766" s="151" t="s">
        <v>8601</v>
      </c>
      <c r="E766" s="151" t="s">
        <v>7953</v>
      </c>
      <c r="G766" s="151" t="s">
        <v>7770</v>
      </c>
      <c r="H766" s="151" t="s">
        <v>584</v>
      </c>
    </row>
    <row r="767" spans="1:8" ht="19.95" customHeight="1">
      <c r="A767" s="151" t="s">
        <v>585</v>
      </c>
      <c r="B767" s="151" t="s">
        <v>4100</v>
      </c>
      <c r="C767" s="151" t="s">
        <v>7907</v>
      </c>
      <c r="D767" s="151" t="s">
        <v>4101</v>
      </c>
      <c r="E767" s="151" t="s">
        <v>8073</v>
      </c>
      <c r="F767" s="151" t="s">
        <v>8602</v>
      </c>
      <c r="G767" s="151" t="s">
        <v>7768</v>
      </c>
      <c r="H767" s="151" t="s">
        <v>585</v>
      </c>
    </row>
    <row r="768" spans="1:8" ht="19.95" customHeight="1">
      <c r="A768" s="151" t="s">
        <v>4103</v>
      </c>
      <c r="B768" s="151" t="s">
        <v>4104</v>
      </c>
      <c r="C768" s="151" t="s">
        <v>2428</v>
      </c>
      <c r="G768" s="151" t="s">
        <v>7770</v>
      </c>
      <c r="H768" s="151" t="s">
        <v>4103</v>
      </c>
    </row>
    <row r="769" spans="1:8" ht="19.95" customHeight="1">
      <c r="A769" s="151" t="s">
        <v>586</v>
      </c>
      <c r="B769" s="151" t="s">
        <v>4105</v>
      </c>
      <c r="C769" s="151" t="s">
        <v>7756</v>
      </c>
      <c r="D769" s="151" t="s">
        <v>8603</v>
      </c>
      <c r="E769" s="151" t="s">
        <v>7756</v>
      </c>
      <c r="F769" s="151" t="s">
        <v>8604</v>
      </c>
      <c r="G769" s="151" t="s">
        <v>7768</v>
      </c>
      <c r="H769" s="151" t="s">
        <v>586</v>
      </c>
    </row>
    <row r="770" spans="1:8" ht="19.95" customHeight="1">
      <c r="A770" s="151" t="s">
        <v>587</v>
      </c>
      <c r="B770" s="151" t="s">
        <v>4108</v>
      </c>
      <c r="C770" s="151" t="s">
        <v>7795</v>
      </c>
      <c r="D770" s="151" t="s">
        <v>8605</v>
      </c>
      <c r="E770" s="151" t="s">
        <v>7831</v>
      </c>
      <c r="G770" s="151" t="s">
        <v>7763</v>
      </c>
      <c r="H770" s="151" t="s">
        <v>587</v>
      </c>
    </row>
    <row r="771" spans="1:8" ht="19.95" customHeight="1">
      <c r="A771" s="151" t="s">
        <v>588</v>
      </c>
      <c r="B771" s="151" t="s">
        <v>4110</v>
      </c>
      <c r="C771" s="151" t="s">
        <v>7844</v>
      </c>
      <c r="D771" s="151" t="s">
        <v>8606</v>
      </c>
      <c r="E771" s="151" t="s">
        <v>7766</v>
      </c>
      <c r="F771" s="151" t="s">
        <v>8607</v>
      </c>
      <c r="G771" s="151" t="s">
        <v>7768</v>
      </c>
      <c r="H771" s="151" t="s">
        <v>588</v>
      </c>
    </row>
    <row r="772" spans="1:8" ht="19.95" customHeight="1">
      <c r="A772" s="151" t="s">
        <v>4113</v>
      </c>
      <c r="B772" s="151" t="s">
        <v>4114</v>
      </c>
      <c r="C772" s="151" t="s">
        <v>8003</v>
      </c>
      <c r="D772" s="151" t="s">
        <v>8608</v>
      </c>
      <c r="E772" s="151" t="s">
        <v>8003</v>
      </c>
      <c r="G772" s="151" t="s">
        <v>7770</v>
      </c>
      <c r="H772" s="151" t="s">
        <v>4113</v>
      </c>
    </row>
    <row r="773" spans="1:8" ht="19.95" customHeight="1">
      <c r="A773" s="151" t="s">
        <v>589</v>
      </c>
      <c r="B773" s="151" t="s">
        <v>4116</v>
      </c>
      <c r="C773" s="151" t="s">
        <v>7786</v>
      </c>
      <c r="G773" s="151" t="s">
        <v>7763</v>
      </c>
      <c r="H773" s="151" t="s">
        <v>589</v>
      </c>
    </row>
    <row r="774" spans="1:8" ht="19.95" customHeight="1">
      <c r="A774" s="151" t="s">
        <v>4117</v>
      </c>
      <c r="B774" s="151" t="s">
        <v>4118</v>
      </c>
      <c r="C774" s="151" t="s">
        <v>7764</v>
      </c>
      <c r="D774" s="151" t="s">
        <v>8609</v>
      </c>
      <c r="E774" s="151" t="s">
        <v>7854</v>
      </c>
      <c r="F774" s="151" t="s">
        <v>8610</v>
      </c>
      <c r="G774" s="151" t="s">
        <v>7768</v>
      </c>
      <c r="H774" s="151" t="s">
        <v>4117</v>
      </c>
    </row>
    <row r="775" spans="1:8" ht="19.95" customHeight="1">
      <c r="A775" s="151" t="s">
        <v>4121</v>
      </c>
      <c r="B775" s="151" t="s">
        <v>4122</v>
      </c>
      <c r="C775" s="151" t="s">
        <v>2700</v>
      </c>
      <c r="D775" s="151" t="s">
        <v>8611</v>
      </c>
      <c r="E775" s="151" t="s">
        <v>2700</v>
      </c>
      <c r="G775" s="151" t="s">
        <v>7770</v>
      </c>
      <c r="H775" s="151" t="s">
        <v>4121</v>
      </c>
    </row>
    <row r="776" spans="1:8" ht="19.95" customHeight="1">
      <c r="A776" s="151" t="s">
        <v>590</v>
      </c>
      <c r="B776" s="151" t="s">
        <v>4128</v>
      </c>
      <c r="C776" s="151" t="s">
        <v>7795</v>
      </c>
      <c r="D776" s="151" t="s">
        <v>8612</v>
      </c>
      <c r="E776" s="151" t="s">
        <v>7795</v>
      </c>
      <c r="G776" s="151" t="s">
        <v>7770</v>
      </c>
      <c r="H776" s="151" t="s">
        <v>590</v>
      </c>
    </row>
    <row r="777" spans="1:8" ht="19.95" customHeight="1">
      <c r="A777" s="151" t="s">
        <v>591</v>
      </c>
      <c r="B777" s="151" t="s">
        <v>4130</v>
      </c>
      <c r="C777" s="151" t="s">
        <v>7788</v>
      </c>
      <c r="D777" s="151" t="s">
        <v>8613</v>
      </c>
      <c r="E777" s="151" t="s">
        <v>7828</v>
      </c>
      <c r="F777" s="151" t="s">
        <v>8614</v>
      </c>
      <c r="G777" s="151" t="s">
        <v>7759</v>
      </c>
      <c r="H777" s="151" t="s">
        <v>591</v>
      </c>
    </row>
    <row r="778" spans="1:8" ht="19.95" customHeight="1">
      <c r="A778" s="151" t="s">
        <v>592</v>
      </c>
      <c r="B778" s="151" t="s">
        <v>4133</v>
      </c>
      <c r="C778" s="151" t="s">
        <v>8003</v>
      </c>
      <c r="D778" s="151" t="s">
        <v>8615</v>
      </c>
      <c r="E778" s="151" t="s">
        <v>7831</v>
      </c>
      <c r="G778" s="151" t="s">
        <v>7770</v>
      </c>
      <c r="H778" s="151" t="s">
        <v>592</v>
      </c>
    </row>
    <row r="779" spans="1:8" ht="19.95" customHeight="1">
      <c r="A779" s="151" t="s">
        <v>4135</v>
      </c>
      <c r="B779" s="151" t="s">
        <v>4136</v>
      </c>
      <c r="C779" s="151" t="s">
        <v>7776</v>
      </c>
      <c r="D779" s="151" t="s">
        <v>8616</v>
      </c>
      <c r="E779" s="151" t="s">
        <v>7847</v>
      </c>
      <c r="G779" s="151" t="s">
        <v>7770</v>
      </c>
      <c r="H779" s="151" t="s">
        <v>4135</v>
      </c>
    </row>
    <row r="780" spans="1:8" ht="19.95" customHeight="1">
      <c r="A780" s="151" t="s">
        <v>583</v>
      </c>
      <c r="B780" s="151" t="s">
        <v>4138</v>
      </c>
      <c r="C780" s="151" t="s">
        <v>7776</v>
      </c>
      <c r="D780" s="151" t="s">
        <v>8617</v>
      </c>
      <c r="E780" s="151" t="s">
        <v>7847</v>
      </c>
      <c r="G780" s="151" t="s">
        <v>7770</v>
      </c>
      <c r="H780" s="151" t="s">
        <v>583</v>
      </c>
    </row>
    <row r="781" spans="1:8" ht="19.95" customHeight="1">
      <c r="A781" s="151" t="s">
        <v>658</v>
      </c>
      <c r="B781" s="151" t="s">
        <v>4140</v>
      </c>
      <c r="C781" s="151" t="s">
        <v>7776</v>
      </c>
      <c r="G781" s="151" t="s">
        <v>7979</v>
      </c>
      <c r="H781" s="151" t="s">
        <v>658</v>
      </c>
    </row>
    <row r="782" spans="1:8" ht="19.95" customHeight="1">
      <c r="A782" s="151" t="s">
        <v>1632</v>
      </c>
      <c r="B782" s="151" t="s">
        <v>4141</v>
      </c>
      <c r="C782" s="151" t="s">
        <v>7764</v>
      </c>
      <c r="D782" s="151" t="s">
        <v>8618</v>
      </c>
      <c r="E782" s="151" t="s">
        <v>7764</v>
      </c>
      <c r="G782" s="151" t="s">
        <v>7763</v>
      </c>
      <c r="H782" s="151" t="s">
        <v>1632</v>
      </c>
    </row>
    <row r="783" spans="1:8" ht="19.95" customHeight="1">
      <c r="A783" s="151" t="s">
        <v>594</v>
      </c>
      <c r="B783" s="151" t="s">
        <v>4143</v>
      </c>
      <c r="C783" s="151" t="s">
        <v>7828</v>
      </c>
      <c r="D783" s="151" t="s">
        <v>8619</v>
      </c>
      <c r="E783" s="151" t="s">
        <v>7788</v>
      </c>
      <c r="F783" s="151" t="s">
        <v>8620</v>
      </c>
      <c r="G783" s="151" t="s">
        <v>7768</v>
      </c>
      <c r="H783" s="151" t="s">
        <v>594</v>
      </c>
    </row>
    <row r="784" spans="1:8" ht="19.95" customHeight="1">
      <c r="A784" s="151" t="s">
        <v>595</v>
      </c>
      <c r="B784" s="151" t="s">
        <v>4146</v>
      </c>
      <c r="C784" s="151" t="s">
        <v>7857</v>
      </c>
      <c r="D784" s="151" t="s">
        <v>8621</v>
      </c>
      <c r="E784" s="151" t="s">
        <v>7857</v>
      </c>
      <c r="G784" s="151" t="s">
        <v>7770</v>
      </c>
      <c r="H784" s="151" t="s">
        <v>595</v>
      </c>
    </row>
    <row r="785" spans="1:8" ht="20.85" customHeight="1">
      <c r="A785" s="151" t="s">
        <v>1633</v>
      </c>
      <c r="B785" s="151" t="s">
        <v>4148</v>
      </c>
      <c r="C785" s="151" t="s">
        <v>7764</v>
      </c>
      <c r="G785" s="151" t="s">
        <v>8004</v>
      </c>
      <c r="H785" s="151" t="s">
        <v>1633</v>
      </c>
    </row>
    <row r="786" spans="1:8" ht="12.9" customHeight="1">
      <c r="A786" s="151" t="s">
        <v>4149</v>
      </c>
      <c r="B786" s="151" t="s">
        <v>4150</v>
      </c>
      <c r="C786" s="151" t="s">
        <v>7854</v>
      </c>
      <c r="D786" s="151" t="s">
        <v>8622</v>
      </c>
      <c r="E786" s="151" t="s">
        <v>7802</v>
      </c>
      <c r="F786" s="151" t="s">
        <v>8623</v>
      </c>
      <c r="G786" s="151" t="s">
        <v>7768</v>
      </c>
      <c r="H786" s="151" t="s">
        <v>4149</v>
      </c>
    </row>
    <row r="787" spans="1:8" ht="12.9" customHeight="1">
      <c r="A787" s="151" t="s">
        <v>4153</v>
      </c>
      <c r="B787" s="151" t="s">
        <v>4154</v>
      </c>
      <c r="C787" s="151" t="s">
        <v>7773</v>
      </c>
      <c r="D787" s="151" t="s">
        <v>8624</v>
      </c>
      <c r="E787" s="151" t="s">
        <v>7773</v>
      </c>
      <c r="G787" s="151" t="s">
        <v>7763</v>
      </c>
      <c r="H787" s="151" t="s">
        <v>4153</v>
      </c>
    </row>
    <row r="788" spans="1:8" ht="12.9" customHeight="1">
      <c r="A788" s="151" t="s">
        <v>596</v>
      </c>
      <c r="B788" s="151" t="s">
        <v>4156</v>
      </c>
      <c r="C788" s="151" t="s">
        <v>7822</v>
      </c>
      <c r="D788" s="151" t="s">
        <v>8625</v>
      </c>
      <c r="E788" s="151" t="s">
        <v>7822</v>
      </c>
      <c r="F788" s="151" t="s">
        <v>8626</v>
      </c>
      <c r="G788" s="151" t="s">
        <v>7768</v>
      </c>
      <c r="H788" s="151" t="s">
        <v>596</v>
      </c>
    </row>
    <row r="789" spans="1:8" ht="21.15" customHeight="1">
      <c r="A789" s="151" t="s">
        <v>597</v>
      </c>
      <c r="B789" s="151" t="s">
        <v>4159</v>
      </c>
      <c r="C789" s="151" t="s">
        <v>7773</v>
      </c>
      <c r="D789" s="151" t="s">
        <v>8627</v>
      </c>
      <c r="E789" s="151" t="s">
        <v>8195</v>
      </c>
      <c r="G789" s="151" t="s">
        <v>7763</v>
      </c>
      <c r="H789" s="151" t="s">
        <v>597</v>
      </c>
    </row>
    <row r="790" spans="1:8" ht="19.95" customHeight="1">
      <c r="A790" s="151" t="s">
        <v>598</v>
      </c>
      <c r="B790" s="151" t="s">
        <v>4161</v>
      </c>
      <c r="C790" s="151" t="s">
        <v>7773</v>
      </c>
      <c r="D790" s="151" t="s">
        <v>8627</v>
      </c>
      <c r="E790" s="151" t="s">
        <v>7773</v>
      </c>
      <c r="G790" s="151" t="s">
        <v>7770</v>
      </c>
      <c r="H790" s="151" t="s">
        <v>598</v>
      </c>
    </row>
    <row r="791" spans="1:8" ht="19.95" customHeight="1">
      <c r="A791" s="151" t="s">
        <v>599</v>
      </c>
      <c r="B791" s="151" t="s">
        <v>4162</v>
      </c>
      <c r="C791" s="151" t="s">
        <v>8213</v>
      </c>
      <c r="D791" s="151" t="s">
        <v>4163</v>
      </c>
      <c r="E791" s="151" t="s">
        <v>8213</v>
      </c>
      <c r="G791" s="151" t="s">
        <v>7770</v>
      </c>
      <c r="H791" s="151" t="s">
        <v>599</v>
      </c>
    </row>
    <row r="792" spans="1:8" ht="19.95" customHeight="1">
      <c r="A792" s="151" t="s">
        <v>600</v>
      </c>
      <c r="B792" s="151" t="s">
        <v>4164</v>
      </c>
      <c r="C792" s="151" t="s">
        <v>7764</v>
      </c>
      <c r="D792" s="151" t="s">
        <v>8628</v>
      </c>
      <c r="E792" s="151" t="s">
        <v>8629</v>
      </c>
      <c r="G792" s="151" t="s">
        <v>7763</v>
      </c>
      <c r="H792" s="151" t="s">
        <v>600</v>
      </c>
    </row>
    <row r="793" spans="1:8" ht="19.95" customHeight="1">
      <c r="A793" s="151" t="s">
        <v>659</v>
      </c>
      <c r="B793" s="151" t="s">
        <v>4167</v>
      </c>
      <c r="C793" s="151" t="s">
        <v>7847</v>
      </c>
      <c r="D793" s="151" t="s">
        <v>8630</v>
      </c>
      <c r="E793" s="151" t="s">
        <v>7776</v>
      </c>
      <c r="G793" s="151" t="s">
        <v>7770</v>
      </c>
      <c r="H793" s="151" t="s">
        <v>659</v>
      </c>
    </row>
    <row r="794" spans="1:8" ht="19.95" customHeight="1">
      <c r="A794" s="151" t="s">
        <v>4169</v>
      </c>
      <c r="B794" s="151" t="s">
        <v>4170</v>
      </c>
      <c r="C794" s="151" t="s">
        <v>7774</v>
      </c>
      <c r="D794" s="151" t="s">
        <v>8631</v>
      </c>
      <c r="E794" s="151" t="s">
        <v>7777</v>
      </c>
      <c r="G794" s="151" t="s">
        <v>7770</v>
      </c>
      <c r="H794" s="151" t="s">
        <v>4169</v>
      </c>
    </row>
    <row r="795" spans="1:8" ht="19.95" customHeight="1">
      <c r="A795" s="151" t="s">
        <v>1772</v>
      </c>
      <c r="B795" s="151" t="s">
        <v>4172</v>
      </c>
      <c r="C795" s="151" t="s">
        <v>7953</v>
      </c>
      <c r="D795" s="151" t="s">
        <v>8632</v>
      </c>
      <c r="E795" s="151" t="s">
        <v>7953</v>
      </c>
      <c r="G795" s="151" t="s">
        <v>7770</v>
      </c>
      <c r="H795" s="151" t="s">
        <v>1772</v>
      </c>
    </row>
    <row r="796" spans="1:8" ht="19.95" customHeight="1">
      <c r="A796" s="151" t="s">
        <v>601</v>
      </c>
      <c r="B796" s="151" t="s">
        <v>4174</v>
      </c>
      <c r="C796" s="151" t="s">
        <v>7854</v>
      </c>
      <c r="D796" s="151" t="s">
        <v>8633</v>
      </c>
      <c r="E796" s="151" t="s">
        <v>7822</v>
      </c>
      <c r="G796" s="151" t="s">
        <v>7770</v>
      </c>
      <c r="H796" s="151" t="s">
        <v>601</v>
      </c>
    </row>
    <row r="797" spans="1:8" ht="19.95" customHeight="1">
      <c r="A797" s="151" t="s">
        <v>4176</v>
      </c>
      <c r="B797" s="151" t="s">
        <v>4177</v>
      </c>
      <c r="C797" s="151" t="s">
        <v>8003</v>
      </c>
      <c r="D797" s="151" t="s">
        <v>8634</v>
      </c>
      <c r="E797" s="151" t="s">
        <v>7760</v>
      </c>
      <c r="G797" s="151" t="s">
        <v>7770</v>
      </c>
      <c r="H797" s="151" t="s">
        <v>4176</v>
      </c>
    </row>
    <row r="798" spans="1:8" ht="19.95" customHeight="1">
      <c r="A798" s="151" t="s">
        <v>602</v>
      </c>
      <c r="B798" s="151" t="s">
        <v>4179</v>
      </c>
      <c r="C798" s="151" t="s">
        <v>7781</v>
      </c>
      <c r="D798" s="151" t="s">
        <v>8635</v>
      </c>
      <c r="E798" s="151" t="s">
        <v>7781</v>
      </c>
      <c r="F798" s="151" t="s">
        <v>8636</v>
      </c>
      <c r="G798" s="151" t="s">
        <v>7768</v>
      </c>
      <c r="H798" s="151" t="s">
        <v>602</v>
      </c>
    </row>
    <row r="799" spans="1:8" ht="19.95" customHeight="1">
      <c r="A799" s="151" t="s">
        <v>604</v>
      </c>
      <c r="B799" s="151" t="s">
        <v>4182</v>
      </c>
      <c r="C799" s="151" t="s">
        <v>7795</v>
      </c>
      <c r="D799" s="151" t="s">
        <v>8637</v>
      </c>
      <c r="E799" s="151" t="s">
        <v>7795</v>
      </c>
      <c r="G799" s="151" t="s">
        <v>7770</v>
      </c>
      <c r="H799" s="151" t="s">
        <v>604</v>
      </c>
    </row>
    <row r="800" spans="1:8" ht="19.95" customHeight="1">
      <c r="A800" s="151" t="s">
        <v>605</v>
      </c>
      <c r="B800" s="151" t="s">
        <v>4184</v>
      </c>
      <c r="C800" s="151" t="s">
        <v>7791</v>
      </c>
      <c r="D800" s="151" t="s">
        <v>8638</v>
      </c>
      <c r="E800" s="151" t="s">
        <v>7869</v>
      </c>
      <c r="G800" s="151" t="s">
        <v>7770</v>
      </c>
      <c r="H800" s="151" t="s">
        <v>605</v>
      </c>
    </row>
    <row r="801" spans="1:8" ht="19.95" customHeight="1">
      <c r="A801" s="151" t="s">
        <v>4186</v>
      </c>
      <c r="B801" s="151" t="s">
        <v>4187</v>
      </c>
      <c r="C801" s="151" t="s">
        <v>2242</v>
      </c>
      <c r="D801" s="151" t="s">
        <v>8639</v>
      </c>
      <c r="E801" s="151" t="s">
        <v>2227</v>
      </c>
      <c r="G801" s="151" t="s">
        <v>7770</v>
      </c>
      <c r="H801" s="151" t="s">
        <v>4186</v>
      </c>
    </row>
    <row r="802" spans="1:8" ht="19.95" customHeight="1">
      <c r="A802" s="151" t="s">
        <v>606</v>
      </c>
      <c r="B802" s="151" t="s">
        <v>4189</v>
      </c>
      <c r="C802" s="151" t="s">
        <v>7764</v>
      </c>
      <c r="D802" s="151" t="s">
        <v>8640</v>
      </c>
      <c r="E802" s="151" t="s">
        <v>7764</v>
      </c>
      <c r="G802" s="151" t="s">
        <v>7770</v>
      </c>
      <c r="H802" s="151" t="s">
        <v>606</v>
      </c>
    </row>
    <row r="803" spans="1:8" ht="19.95" customHeight="1">
      <c r="A803" s="151" t="s">
        <v>4191</v>
      </c>
      <c r="B803" s="151" t="s">
        <v>4192</v>
      </c>
      <c r="C803" s="151" t="s">
        <v>7864</v>
      </c>
      <c r="D803" s="151" t="s">
        <v>2733</v>
      </c>
      <c r="E803" s="151" t="s">
        <v>7766</v>
      </c>
      <c r="F803" s="151" t="s">
        <v>8641</v>
      </c>
      <c r="G803" s="151" t="s">
        <v>7768</v>
      </c>
      <c r="H803" s="151" t="s">
        <v>4191</v>
      </c>
    </row>
    <row r="804" spans="1:8" ht="19.95" customHeight="1">
      <c r="A804" s="151" t="s">
        <v>607</v>
      </c>
      <c r="B804" s="151" t="s">
        <v>4193</v>
      </c>
      <c r="C804" s="151" t="s">
        <v>2246</v>
      </c>
      <c r="D804" s="151" t="s">
        <v>8642</v>
      </c>
      <c r="E804" s="151" t="s">
        <v>2246</v>
      </c>
      <c r="G804" s="151" t="s">
        <v>7770</v>
      </c>
      <c r="H804" s="151" t="s">
        <v>607</v>
      </c>
    </row>
    <row r="805" spans="1:8" ht="19.95" customHeight="1">
      <c r="A805" s="151" t="s">
        <v>608</v>
      </c>
      <c r="B805" s="151" t="s">
        <v>4195</v>
      </c>
      <c r="C805" s="151" t="s">
        <v>7764</v>
      </c>
      <c r="D805" s="151" t="s">
        <v>8643</v>
      </c>
      <c r="E805" s="151" t="s">
        <v>7764</v>
      </c>
      <c r="G805" s="151" t="s">
        <v>7770</v>
      </c>
      <c r="H805" s="151" t="s">
        <v>608</v>
      </c>
    </row>
    <row r="806" spans="1:8" ht="19.95" customHeight="1">
      <c r="A806" s="151" t="s">
        <v>1634</v>
      </c>
      <c r="B806" s="151" t="s">
        <v>4197</v>
      </c>
      <c r="C806" s="151" t="s">
        <v>7776</v>
      </c>
      <c r="G806" s="151" t="s">
        <v>7770</v>
      </c>
      <c r="H806" s="151" t="s">
        <v>1634</v>
      </c>
    </row>
    <row r="807" spans="1:8" ht="19.95" customHeight="1">
      <c r="A807" s="151" t="s">
        <v>609</v>
      </c>
      <c r="B807" s="151" t="s">
        <v>4198</v>
      </c>
      <c r="C807" s="151" t="s">
        <v>7776</v>
      </c>
      <c r="D807" s="151" t="s">
        <v>8644</v>
      </c>
      <c r="E807" s="151" t="s">
        <v>2321</v>
      </c>
      <c r="G807" s="151" t="s">
        <v>7770</v>
      </c>
      <c r="H807" s="151" t="s">
        <v>609</v>
      </c>
    </row>
    <row r="808" spans="1:8" ht="19.95" customHeight="1">
      <c r="A808" s="151" t="s">
        <v>610</v>
      </c>
      <c r="B808" s="151" t="s">
        <v>4200</v>
      </c>
      <c r="C808" s="151" t="s">
        <v>7773</v>
      </c>
      <c r="D808" s="151" t="s">
        <v>8645</v>
      </c>
      <c r="E808" s="151" t="s">
        <v>7907</v>
      </c>
      <c r="F808" s="151" t="s">
        <v>8646</v>
      </c>
      <c r="G808" s="151" t="s">
        <v>7768</v>
      </c>
      <c r="H808" s="151" t="s">
        <v>610</v>
      </c>
    </row>
    <row r="809" spans="1:8" ht="19.95" customHeight="1">
      <c r="A809" s="151" t="s">
        <v>611</v>
      </c>
      <c r="B809" s="151" t="s">
        <v>4203</v>
      </c>
      <c r="C809" s="151" t="s">
        <v>7854</v>
      </c>
      <c r="D809" s="151" t="s">
        <v>8647</v>
      </c>
      <c r="E809" s="151" t="s">
        <v>7869</v>
      </c>
      <c r="G809" s="151" t="s">
        <v>7770</v>
      </c>
      <c r="H809" s="151" t="s">
        <v>611</v>
      </c>
    </row>
    <row r="810" spans="1:8" ht="19.95" customHeight="1">
      <c r="A810" s="151" t="s">
        <v>612</v>
      </c>
      <c r="B810" s="151" t="s">
        <v>4205</v>
      </c>
      <c r="C810" s="151" t="s">
        <v>8648</v>
      </c>
      <c r="D810" s="151" t="s">
        <v>8649</v>
      </c>
      <c r="E810" s="151" t="s">
        <v>7776</v>
      </c>
      <c r="G810" s="151" t="s">
        <v>7770</v>
      </c>
      <c r="H810" s="151" t="s">
        <v>612</v>
      </c>
    </row>
    <row r="811" spans="1:8" ht="19.95" customHeight="1">
      <c r="A811" s="151" t="s">
        <v>615</v>
      </c>
      <c r="B811" s="151" t="s">
        <v>4208</v>
      </c>
      <c r="C811" s="151" t="s">
        <v>8003</v>
      </c>
      <c r="D811" s="151" t="s">
        <v>8650</v>
      </c>
      <c r="E811" s="151" t="s">
        <v>7822</v>
      </c>
      <c r="G811" s="151" t="s">
        <v>7770</v>
      </c>
      <c r="H811" s="151" t="s">
        <v>615</v>
      </c>
    </row>
    <row r="812" spans="1:8" ht="19.95" customHeight="1">
      <c r="A812" s="151" t="s">
        <v>616</v>
      </c>
      <c r="B812" s="151" t="s">
        <v>4210</v>
      </c>
      <c r="C812" s="151" t="s">
        <v>7804</v>
      </c>
      <c r="D812" s="151" t="s">
        <v>8651</v>
      </c>
      <c r="E812" s="151" t="s">
        <v>7804</v>
      </c>
      <c r="G812" s="151" t="s">
        <v>7770</v>
      </c>
      <c r="H812" s="151" t="s">
        <v>616</v>
      </c>
    </row>
    <row r="813" spans="1:8" ht="19.95" customHeight="1">
      <c r="A813" s="151" t="s">
        <v>613</v>
      </c>
      <c r="B813" s="151" t="s">
        <v>4212</v>
      </c>
      <c r="C813" s="151" t="s">
        <v>7762</v>
      </c>
      <c r="D813" s="151" t="s">
        <v>8652</v>
      </c>
      <c r="E813" s="151" t="s">
        <v>7822</v>
      </c>
      <c r="G813" s="151" t="s">
        <v>7770</v>
      </c>
      <c r="H813" s="151" t="s">
        <v>613</v>
      </c>
    </row>
    <row r="814" spans="1:8" ht="19.95" customHeight="1">
      <c r="A814" s="151" t="s">
        <v>1635</v>
      </c>
      <c r="B814" s="151" t="s">
        <v>4214</v>
      </c>
      <c r="C814" s="151" t="s">
        <v>7762</v>
      </c>
      <c r="G814" s="151" t="s">
        <v>7806</v>
      </c>
      <c r="H814" s="151" t="s">
        <v>1635</v>
      </c>
    </row>
    <row r="815" spans="1:8" ht="19.95" customHeight="1">
      <c r="A815" s="151" t="s">
        <v>4215</v>
      </c>
      <c r="B815" s="151" t="s">
        <v>4216</v>
      </c>
      <c r="C815" s="151" t="s">
        <v>8653</v>
      </c>
      <c r="D815" s="151" t="s">
        <v>8654</v>
      </c>
      <c r="E815" s="151" t="s">
        <v>7766</v>
      </c>
      <c r="F815" s="151" t="s">
        <v>8655</v>
      </c>
      <c r="G815" s="151" t="s">
        <v>7768</v>
      </c>
      <c r="H815" s="151" t="s">
        <v>4215</v>
      </c>
    </row>
    <row r="816" spans="1:8" ht="19.95" customHeight="1">
      <c r="A816" s="151" t="s">
        <v>618</v>
      </c>
      <c r="B816" s="151" t="s">
        <v>4220</v>
      </c>
      <c r="C816" s="151" t="s">
        <v>8025</v>
      </c>
      <c r="G816" s="151" t="s">
        <v>7770</v>
      </c>
      <c r="H816" s="151" t="s">
        <v>618</v>
      </c>
    </row>
    <row r="817" spans="1:8" ht="19.95" customHeight="1">
      <c r="A817" s="151" t="s">
        <v>1636</v>
      </c>
      <c r="B817" s="151" t="s">
        <v>4221</v>
      </c>
      <c r="C817" s="151" t="s">
        <v>8025</v>
      </c>
      <c r="G817" s="151" t="s">
        <v>7770</v>
      </c>
      <c r="H817" s="151" t="s">
        <v>1636</v>
      </c>
    </row>
    <row r="818" spans="1:8" ht="19.95" customHeight="1">
      <c r="A818" s="151" t="s">
        <v>619</v>
      </c>
      <c r="B818" s="151" t="s">
        <v>4222</v>
      </c>
      <c r="C818" s="151" t="s">
        <v>7760</v>
      </c>
      <c r="D818" s="151" t="s">
        <v>8656</v>
      </c>
      <c r="E818" s="151" t="s">
        <v>7766</v>
      </c>
      <c r="G818" s="151" t="s">
        <v>7806</v>
      </c>
      <c r="H818" s="151" t="s">
        <v>619</v>
      </c>
    </row>
    <row r="819" spans="1:8" ht="19.95" customHeight="1">
      <c r="A819" s="151" t="s">
        <v>1637</v>
      </c>
      <c r="B819" s="151" t="s">
        <v>4224</v>
      </c>
      <c r="C819" s="151" t="s">
        <v>7760</v>
      </c>
      <c r="G819" s="151" t="s">
        <v>7770</v>
      </c>
      <c r="H819" s="151" t="s">
        <v>1637</v>
      </c>
    </row>
    <row r="820" spans="1:8" ht="19.95" customHeight="1">
      <c r="A820" s="151" t="s">
        <v>620</v>
      </c>
      <c r="B820" s="151" t="s">
        <v>4225</v>
      </c>
      <c r="C820" s="151" t="s">
        <v>7776</v>
      </c>
      <c r="D820" s="151" t="s">
        <v>8657</v>
      </c>
      <c r="E820" s="151" t="s">
        <v>7776</v>
      </c>
      <c r="G820" s="151" t="s">
        <v>7770</v>
      </c>
      <c r="H820" s="151" t="s">
        <v>620</v>
      </c>
    </row>
    <row r="821" spans="1:8" ht="19.95" customHeight="1">
      <c r="A821" s="151" t="s">
        <v>1638</v>
      </c>
      <c r="B821" s="151" t="s">
        <v>4227</v>
      </c>
      <c r="C821" s="151" t="s">
        <v>7776</v>
      </c>
      <c r="G821" s="151" t="s">
        <v>7770</v>
      </c>
      <c r="H821" s="151" t="s">
        <v>1638</v>
      </c>
    </row>
    <row r="822" spans="1:8" ht="19.95" customHeight="1">
      <c r="A822" s="151" t="s">
        <v>4228</v>
      </c>
      <c r="B822" s="151" t="s">
        <v>4229</v>
      </c>
      <c r="C822" s="151" t="s">
        <v>7802</v>
      </c>
      <c r="D822" s="151" t="s">
        <v>8658</v>
      </c>
      <c r="E822" s="151" t="s">
        <v>7773</v>
      </c>
      <c r="F822" s="151" t="s">
        <v>8659</v>
      </c>
      <c r="G822" s="151" t="s">
        <v>7768</v>
      </c>
      <c r="H822" s="151" t="s">
        <v>4228</v>
      </c>
    </row>
    <row r="823" spans="1:8" ht="19.95" customHeight="1">
      <c r="A823" s="151" t="s">
        <v>622</v>
      </c>
      <c r="B823" s="151" t="s">
        <v>4232</v>
      </c>
      <c r="C823" s="151" t="s">
        <v>7786</v>
      </c>
      <c r="D823" s="151" t="s">
        <v>8660</v>
      </c>
      <c r="E823" s="151" t="s">
        <v>7822</v>
      </c>
      <c r="F823" s="151" t="s">
        <v>8661</v>
      </c>
      <c r="G823" s="151" t="s">
        <v>7768</v>
      </c>
      <c r="H823" s="151" t="s">
        <v>622</v>
      </c>
    </row>
    <row r="824" spans="1:8" ht="19.95" customHeight="1">
      <c r="A824" s="151" t="s">
        <v>660</v>
      </c>
      <c r="B824" s="151" t="s">
        <v>4235</v>
      </c>
      <c r="C824" s="151" t="s">
        <v>7972</v>
      </c>
      <c r="D824" s="151" t="s">
        <v>8662</v>
      </c>
      <c r="E824" s="151" t="s">
        <v>7972</v>
      </c>
      <c r="G824" s="151" t="s">
        <v>7770</v>
      </c>
      <c r="H824" s="151" t="s">
        <v>660</v>
      </c>
    </row>
    <row r="825" spans="1:8" ht="19.95" customHeight="1">
      <c r="A825" s="151" t="s">
        <v>661</v>
      </c>
      <c r="B825" s="151" t="s">
        <v>4237</v>
      </c>
      <c r="C825" s="151" t="s">
        <v>7834</v>
      </c>
      <c r="G825" s="151" t="s">
        <v>7770</v>
      </c>
      <c r="H825" s="151" t="s">
        <v>661</v>
      </c>
    </row>
    <row r="826" spans="1:8" ht="19.95" customHeight="1">
      <c r="A826" s="151" t="s">
        <v>1645</v>
      </c>
      <c r="B826" s="151" t="s">
        <v>4238</v>
      </c>
      <c r="C826" s="151" t="s">
        <v>7760</v>
      </c>
      <c r="G826" s="151" t="s">
        <v>7770</v>
      </c>
      <c r="H826" s="151" t="s">
        <v>1645</v>
      </c>
    </row>
    <row r="827" spans="1:8" ht="19.95" customHeight="1">
      <c r="A827" s="151" t="s">
        <v>4239</v>
      </c>
      <c r="B827" s="151" t="s">
        <v>4240</v>
      </c>
      <c r="C827" s="151" t="s">
        <v>7972</v>
      </c>
      <c r="D827" s="151" t="s">
        <v>8662</v>
      </c>
      <c r="E827" s="151" t="s">
        <v>7972</v>
      </c>
      <c r="G827" s="151" t="s">
        <v>7806</v>
      </c>
      <c r="H827" s="151" t="s">
        <v>4239</v>
      </c>
    </row>
    <row r="828" spans="1:8" ht="19.95" customHeight="1">
      <c r="A828" s="151" t="s">
        <v>4241</v>
      </c>
      <c r="B828" s="151" t="s">
        <v>4242</v>
      </c>
      <c r="C828" s="151" t="s">
        <v>7854</v>
      </c>
      <c r="D828" s="151" t="s">
        <v>8663</v>
      </c>
      <c r="E828" s="151" t="s">
        <v>7764</v>
      </c>
      <c r="G828" s="151" t="s">
        <v>7770</v>
      </c>
      <c r="H828" s="151" t="s">
        <v>4241</v>
      </c>
    </row>
    <row r="829" spans="1:8" ht="19.95" customHeight="1">
      <c r="A829" s="151" t="s">
        <v>624</v>
      </c>
      <c r="B829" s="151" t="s">
        <v>4244</v>
      </c>
      <c r="C829" s="151" t="s">
        <v>7834</v>
      </c>
      <c r="G829" s="151" t="s">
        <v>7763</v>
      </c>
      <c r="H829" s="151" t="s">
        <v>624</v>
      </c>
    </row>
    <row r="830" spans="1:8" ht="19.95" customHeight="1">
      <c r="A830" s="151" t="s">
        <v>625</v>
      </c>
      <c r="B830" s="151" t="s">
        <v>4245</v>
      </c>
      <c r="C830" s="151" t="s">
        <v>7795</v>
      </c>
      <c r="G830" s="151" t="s">
        <v>7770</v>
      </c>
      <c r="H830" s="151" t="s">
        <v>625</v>
      </c>
    </row>
    <row r="831" spans="1:8" ht="19.95" customHeight="1">
      <c r="A831" s="151" t="s">
        <v>626</v>
      </c>
      <c r="B831" s="151" t="s">
        <v>4246</v>
      </c>
      <c r="C831" s="151" t="s">
        <v>7881</v>
      </c>
      <c r="D831" s="151" t="s">
        <v>8044</v>
      </c>
      <c r="E831" s="151" t="s">
        <v>8003</v>
      </c>
      <c r="G831" s="151" t="s">
        <v>7763</v>
      </c>
      <c r="H831" s="151" t="s">
        <v>626</v>
      </c>
    </row>
    <row r="832" spans="1:8" ht="19.95" customHeight="1">
      <c r="A832" s="151" t="s">
        <v>4247</v>
      </c>
      <c r="B832" s="151" t="s">
        <v>4248</v>
      </c>
      <c r="C832" s="151" t="s">
        <v>7904</v>
      </c>
      <c r="G832" s="151" t="s">
        <v>7763</v>
      </c>
      <c r="H832" s="151" t="s">
        <v>4247</v>
      </c>
    </row>
    <row r="833" spans="1:8" ht="19.95" customHeight="1">
      <c r="A833" s="151" t="s">
        <v>4249</v>
      </c>
      <c r="B833" s="151" t="s">
        <v>4250</v>
      </c>
      <c r="C833" s="151" t="s">
        <v>2225</v>
      </c>
      <c r="G833" s="151" t="s">
        <v>7770</v>
      </c>
      <c r="H833" s="151" t="s">
        <v>4249</v>
      </c>
    </row>
    <row r="834" spans="1:8" ht="19.95" customHeight="1">
      <c r="A834" s="151" t="s">
        <v>4251</v>
      </c>
      <c r="B834" s="151" t="s">
        <v>4252</v>
      </c>
      <c r="C834" s="151" t="s">
        <v>7901</v>
      </c>
      <c r="G834" s="151" t="s">
        <v>7770</v>
      </c>
      <c r="H834" s="151" t="s">
        <v>4251</v>
      </c>
    </row>
    <row r="835" spans="1:8" ht="19.95" customHeight="1">
      <c r="A835" s="151" t="s">
        <v>629</v>
      </c>
      <c r="B835" s="151" t="s">
        <v>4253</v>
      </c>
      <c r="C835" s="151" t="s">
        <v>7760</v>
      </c>
      <c r="G835" s="151" t="s">
        <v>7770</v>
      </c>
      <c r="H835" s="151" t="s">
        <v>629</v>
      </c>
    </row>
    <row r="836" spans="1:8" ht="19.95" customHeight="1">
      <c r="A836" s="151" t="s">
        <v>628</v>
      </c>
      <c r="B836" s="151" t="s">
        <v>4253</v>
      </c>
      <c r="C836" s="151" t="s">
        <v>7773</v>
      </c>
      <c r="G836" s="151" t="s">
        <v>7770</v>
      </c>
      <c r="H836" s="151" t="s">
        <v>628</v>
      </c>
    </row>
    <row r="837" spans="1:8" ht="20.85" customHeight="1">
      <c r="A837" s="151" t="s">
        <v>630</v>
      </c>
      <c r="B837" s="151" t="s">
        <v>4254</v>
      </c>
      <c r="C837" s="151" t="s">
        <v>7953</v>
      </c>
      <c r="D837" s="151" t="s">
        <v>8664</v>
      </c>
      <c r="E837" s="151" t="s">
        <v>7831</v>
      </c>
      <c r="F837" s="151" t="s">
        <v>8665</v>
      </c>
      <c r="G837" s="151" t="s">
        <v>7768</v>
      </c>
      <c r="H837" s="151" t="s">
        <v>630</v>
      </c>
    </row>
    <row r="838" spans="1:8" ht="12.9" customHeight="1">
      <c r="A838" s="151" t="s">
        <v>631</v>
      </c>
      <c r="B838" s="151" t="s">
        <v>4257</v>
      </c>
      <c r="C838" s="151" t="s">
        <v>7907</v>
      </c>
      <c r="D838" s="151" t="s">
        <v>8666</v>
      </c>
      <c r="E838" s="151" t="s">
        <v>7762</v>
      </c>
      <c r="G838" s="151" t="s">
        <v>7770</v>
      </c>
      <c r="H838" s="151" t="s">
        <v>631</v>
      </c>
    </row>
    <row r="839" spans="1:8" ht="12.9" customHeight="1">
      <c r="A839" s="151" t="s">
        <v>632</v>
      </c>
      <c r="B839" s="151" t="s">
        <v>4259</v>
      </c>
      <c r="C839" s="151" t="s">
        <v>7762</v>
      </c>
      <c r="D839" s="151" t="s">
        <v>8667</v>
      </c>
      <c r="E839" s="151" t="s">
        <v>7776</v>
      </c>
      <c r="F839" s="151" t="s">
        <v>8668</v>
      </c>
      <c r="G839" s="151" t="s">
        <v>7768</v>
      </c>
      <c r="H839" s="151" t="s">
        <v>632</v>
      </c>
    </row>
    <row r="840" spans="1:8" ht="12.9" customHeight="1">
      <c r="A840" s="151" t="s">
        <v>4262</v>
      </c>
      <c r="B840" s="151" t="s">
        <v>4263</v>
      </c>
      <c r="C840" s="151" t="s">
        <v>7781</v>
      </c>
      <c r="G840" s="151" t="s">
        <v>7979</v>
      </c>
      <c r="H840" s="151" t="s">
        <v>4262</v>
      </c>
    </row>
    <row r="841" spans="1:8" ht="21.15" customHeight="1">
      <c r="A841" s="151" t="s">
        <v>635</v>
      </c>
      <c r="B841" s="151" t="s">
        <v>4264</v>
      </c>
      <c r="C841" s="151" t="s">
        <v>7774</v>
      </c>
      <c r="D841" s="151" t="s">
        <v>8669</v>
      </c>
      <c r="E841" s="151" t="s">
        <v>7872</v>
      </c>
      <c r="G841" s="151" t="s">
        <v>7770</v>
      </c>
      <c r="H841" s="151" t="s">
        <v>635</v>
      </c>
    </row>
    <row r="842" spans="1:8" ht="19.95" customHeight="1">
      <c r="A842" s="151" t="s">
        <v>4266</v>
      </c>
      <c r="B842" s="151" t="s">
        <v>4267</v>
      </c>
      <c r="C842" s="151" t="s">
        <v>7800</v>
      </c>
      <c r="D842" s="151" t="s">
        <v>8670</v>
      </c>
      <c r="E842" s="151" t="s">
        <v>7776</v>
      </c>
      <c r="G842" s="151" t="s">
        <v>7763</v>
      </c>
      <c r="H842" s="151" t="s">
        <v>4266</v>
      </c>
    </row>
    <row r="843" spans="1:8" ht="19.95" customHeight="1">
      <c r="A843" s="151" t="s">
        <v>637</v>
      </c>
      <c r="B843" s="151" t="s">
        <v>4270</v>
      </c>
      <c r="C843" s="151" t="s">
        <v>7774</v>
      </c>
      <c r="D843" s="151" t="s">
        <v>8671</v>
      </c>
      <c r="E843" s="151" t="s">
        <v>7828</v>
      </c>
      <c r="G843" s="151" t="s">
        <v>7770</v>
      </c>
      <c r="H843" s="151" t="s">
        <v>637</v>
      </c>
    </row>
    <row r="844" spans="1:8" ht="19.95" customHeight="1">
      <c r="A844" s="151" t="s">
        <v>4269</v>
      </c>
      <c r="B844" s="151" t="s">
        <v>4270</v>
      </c>
      <c r="C844" s="151" t="s">
        <v>7756</v>
      </c>
      <c r="D844" s="151" t="s">
        <v>8672</v>
      </c>
      <c r="E844" s="151" t="s">
        <v>8673</v>
      </c>
      <c r="F844" s="151" t="s">
        <v>8674</v>
      </c>
      <c r="G844" s="151" t="s">
        <v>7768</v>
      </c>
      <c r="H844" s="151" t="s">
        <v>4269</v>
      </c>
    </row>
    <row r="845" spans="1:8" ht="19.95" customHeight="1">
      <c r="A845" s="151" t="s">
        <v>638</v>
      </c>
      <c r="B845" s="151" t="s">
        <v>4275</v>
      </c>
      <c r="C845" s="151" t="s">
        <v>7812</v>
      </c>
      <c r="D845" s="151" t="s">
        <v>4276</v>
      </c>
      <c r="E845" s="151" t="s">
        <v>7891</v>
      </c>
      <c r="G845" s="151" t="s">
        <v>7763</v>
      </c>
      <c r="H845" s="151" t="s">
        <v>638</v>
      </c>
    </row>
    <row r="846" spans="1:8" ht="19.95" customHeight="1">
      <c r="A846" s="151" t="s">
        <v>639</v>
      </c>
      <c r="B846" s="151" t="s">
        <v>4277</v>
      </c>
      <c r="C846" s="151" t="s">
        <v>7795</v>
      </c>
      <c r="D846" s="151" t="s">
        <v>8675</v>
      </c>
      <c r="E846" s="151" t="s">
        <v>7854</v>
      </c>
      <c r="F846" s="151" t="s">
        <v>8676</v>
      </c>
      <c r="G846" s="151" t="s">
        <v>7768</v>
      </c>
      <c r="H846" s="151" t="s">
        <v>639</v>
      </c>
    </row>
    <row r="847" spans="1:8" ht="19.95" customHeight="1">
      <c r="A847" s="151" t="s">
        <v>641</v>
      </c>
      <c r="B847" s="151" t="s">
        <v>4280</v>
      </c>
      <c r="C847" s="151" t="s">
        <v>7834</v>
      </c>
      <c r="D847" s="151" t="s">
        <v>8677</v>
      </c>
      <c r="E847" s="151" t="s">
        <v>8022</v>
      </c>
      <c r="F847" s="151" t="s">
        <v>8678</v>
      </c>
      <c r="G847" s="151" t="s">
        <v>7768</v>
      </c>
      <c r="H847" s="151" t="s">
        <v>641</v>
      </c>
    </row>
    <row r="848" spans="1:8" ht="19.95" customHeight="1">
      <c r="A848" s="151" t="s">
        <v>642</v>
      </c>
      <c r="B848" s="151" t="s">
        <v>4283</v>
      </c>
      <c r="C848" s="151" t="s">
        <v>8061</v>
      </c>
      <c r="D848" s="151" t="s">
        <v>8679</v>
      </c>
      <c r="E848" s="151" t="s">
        <v>7766</v>
      </c>
      <c r="G848" s="151" t="s">
        <v>7770</v>
      </c>
      <c r="H848" s="151" t="s">
        <v>642</v>
      </c>
    </row>
    <row r="849" spans="1:8" ht="19.95" customHeight="1">
      <c r="A849" s="151" t="s">
        <v>1773</v>
      </c>
      <c r="B849" s="151" t="s">
        <v>4285</v>
      </c>
      <c r="C849" s="151" t="s">
        <v>7881</v>
      </c>
      <c r="D849" s="151" t="s">
        <v>8680</v>
      </c>
      <c r="E849" s="151" t="s">
        <v>7881</v>
      </c>
      <c r="G849" s="151" t="s">
        <v>7770</v>
      </c>
      <c r="H849" s="151" t="s">
        <v>1773</v>
      </c>
    </row>
    <row r="850" spans="1:8" ht="19.95" customHeight="1">
      <c r="A850" s="151" t="s">
        <v>627</v>
      </c>
      <c r="B850" s="151" t="s">
        <v>4287</v>
      </c>
      <c r="C850" s="151" t="s">
        <v>7774</v>
      </c>
      <c r="D850" s="151" t="s">
        <v>8681</v>
      </c>
      <c r="E850" s="151" t="s">
        <v>7907</v>
      </c>
      <c r="G850" s="151" t="s">
        <v>7770</v>
      </c>
      <c r="H850" s="151" t="s">
        <v>627</v>
      </c>
    </row>
    <row r="851" spans="1:8" ht="19.95" customHeight="1">
      <c r="A851" s="151" t="s">
        <v>643</v>
      </c>
      <c r="B851" s="151" t="s">
        <v>4289</v>
      </c>
      <c r="C851" s="151" t="s">
        <v>7813</v>
      </c>
      <c r="D851" s="151" t="s">
        <v>8682</v>
      </c>
      <c r="E851" s="151" t="s">
        <v>7813</v>
      </c>
      <c r="G851" s="151" t="s">
        <v>7763</v>
      </c>
      <c r="H851" s="151" t="s">
        <v>643</v>
      </c>
    </row>
    <row r="852" spans="1:8" ht="19.95" customHeight="1">
      <c r="A852" s="151" t="s">
        <v>644</v>
      </c>
      <c r="B852" s="151" t="s">
        <v>4291</v>
      </c>
      <c r="C852" s="151" t="s">
        <v>8025</v>
      </c>
      <c r="D852" s="151" t="s">
        <v>4292</v>
      </c>
      <c r="E852" s="151" t="s">
        <v>8025</v>
      </c>
      <c r="F852" s="151" t="s">
        <v>8683</v>
      </c>
      <c r="G852" s="151" t="s">
        <v>7759</v>
      </c>
      <c r="H852" s="151" t="s">
        <v>644</v>
      </c>
    </row>
    <row r="853" spans="1:8" ht="19.95" customHeight="1">
      <c r="A853" s="151" t="s">
        <v>662</v>
      </c>
      <c r="B853" s="151" t="s">
        <v>4294</v>
      </c>
      <c r="C853" s="151" t="s">
        <v>7972</v>
      </c>
      <c r="D853" s="151" t="s">
        <v>8684</v>
      </c>
      <c r="E853" s="151" t="s">
        <v>7766</v>
      </c>
      <c r="G853" s="151" t="s">
        <v>7770</v>
      </c>
      <c r="H853" s="151" t="s">
        <v>662</v>
      </c>
    </row>
    <row r="854" spans="1:8" ht="19.95" customHeight="1">
      <c r="A854" s="151" t="s">
        <v>1639</v>
      </c>
      <c r="B854" s="151" t="s">
        <v>4296</v>
      </c>
      <c r="C854" s="151" t="s">
        <v>2750</v>
      </c>
      <c r="G854" s="151" t="s">
        <v>7806</v>
      </c>
      <c r="H854" s="151" t="s">
        <v>1639</v>
      </c>
    </row>
    <row r="855" spans="1:8" ht="19.95" customHeight="1">
      <c r="A855" s="151" t="s">
        <v>646</v>
      </c>
      <c r="B855" s="151" t="s">
        <v>4297</v>
      </c>
      <c r="C855" s="151" t="s">
        <v>8025</v>
      </c>
      <c r="D855" s="151" t="s">
        <v>8685</v>
      </c>
      <c r="E855" s="151" t="s">
        <v>7766</v>
      </c>
      <c r="G855" s="151" t="s">
        <v>7770</v>
      </c>
      <c r="H855" s="151" t="s">
        <v>646</v>
      </c>
    </row>
    <row r="856" spans="1:8" ht="19.95" customHeight="1">
      <c r="A856" s="151" t="s">
        <v>1640</v>
      </c>
      <c r="B856" s="151" t="s">
        <v>4299</v>
      </c>
      <c r="C856" s="151" t="s">
        <v>8003</v>
      </c>
      <c r="G856" s="151" t="s">
        <v>7770</v>
      </c>
      <c r="H856" s="151" t="s">
        <v>1640</v>
      </c>
    </row>
    <row r="857" spans="1:8" ht="19.95" customHeight="1">
      <c r="A857" s="151" t="s">
        <v>1641</v>
      </c>
      <c r="B857" s="151" t="s">
        <v>4300</v>
      </c>
      <c r="C857" s="151" t="s">
        <v>7762</v>
      </c>
      <c r="G857" s="151" t="s">
        <v>7770</v>
      </c>
      <c r="H857" s="151" t="s">
        <v>1641</v>
      </c>
    </row>
    <row r="858" spans="1:8" ht="19.95" customHeight="1">
      <c r="A858" s="151" t="s">
        <v>647</v>
      </c>
      <c r="B858" s="151" t="s">
        <v>4301</v>
      </c>
      <c r="C858" s="151" t="s">
        <v>7854</v>
      </c>
      <c r="D858" s="151" t="s">
        <v>8686</v>
      </c>
      <c r="E858" s="151" t="s">
        <v>7854</v>
      </c>
      <c r="G858" s="151" t="s">
        <v>7770</v>
      </c>
      <c r="H858" s="151" t="s">
        <v>647</v>
      </c>
    </row>
    <row r="859" spans="1:8" ht="19.95" customHeight="1">
      <c r="A859" s="151" t="s">
        <v>4303</v>
      </c>
      <c r="B859" s="151" t="s">
        <v>4304</v>
      </c>
      <c r="C859" s="151" t="s">
        <v>7764</v>
      </c>
      <c r="D859" s="151" t="s">
        <v>8687</v>
      </c>
      <c r="E859" s="151" t="s">
        <v>7822</v>
      </c>
      <c r="F859" s="151" t="s">
        <v>8688</v>
      </c>
      <c r="G859" s="151" t="s">
        <v>7768</v>
      </c>
      <c r="H859" s="151" t="s">
        <v>4303</v>
      </c>
    </row>
    <row r="860" spans="1:8" ht="19.95" customHeight="1">
      <c r="A860" s="151" t="s">
        <v>7280</v>
      </c>
      <c r="B860" s="151" t="s">
        <v>7281</v>
      </c>
      <c r="C860" s="151" t="s">
        <v>7773</v>
      </c>
      <c r="D860" s="151" t="s">
        <v>8689</v>
      </c>
      <c r="E860" s="151" t="s">
        <v>7773</v>
      </c>
      <c r="F860" s="151" t="s">
        <v>8690</v>
      </c>
      <c r="G860" s="151" t="s">
        <v>7759</v>
      </c>
      <c r="H860" s="151" t="s">
        <v>7280</v>
      </c>
    </row>
    <row r="861" spans="1:8" ht="19.95" customHeight="1">
      <c r="A861" s="151" t="s">
        <v>648</v>
      </c>
      <c r="B861" s="151" t="s">
        <v>4307</v>
      </c>
      <c r="C861" s="151" t="s">
        <v>7960</v>
      </c>
      <c r="D861" s="151" t="s">
        <v>8691</v>
      </c>
      <c r="E861" s="151" t="s">
        <v>7960</v>
      </c>
      <c r="G861" s="151" t="s">
        <v>7763</v>
      </c>
      <c r="H861" s="151" t="s">
        <v>648</v>
      </c>
    </row>
    <row r="862" spans="1:8" ht="19.95" customHeight="1">
      <c r="A862" s="151" t="s">
        <v>1805</v>
      </c>
      <c r="B862" s="151" t="s">
        <v>4309</v>
      </c>
      <c r="C862" s="151" t="s">
        <v>7960</v>
      </c>
      <c r="G862" s="151" t="s">
        <v>7806</v>
      </c>
      <c r="H862" s="151" t="s">
        <v>1805</v>
      </c>
    </row>
    <row r="863" spans="1:8" ht="19.95" customHeight="1">
      <c r="A863" s="151" t="s">
        <v>649</v>
      </c>
      <c r="B863" s="151" t="s">
        <v>4310</v>
      </c>
      <c r="C863" s="151" t="s">
        <v>7869</v>
      </c>
      <c r="D863" s="151" t="s">
        <v>8691</v>
      </c>
      <c r="E863" s="151" t="s">
        <v>7960</v>
      </c>
      <c r="G863" s="151" t="s">
        <v>7763</v>
      </c>
      <c r="H863" s="151" t="s">
        <v>649</v>
      </c>
    </row>
    <row r="864" spans="1:8" ht="19.95" customHeight="1">
      <c r="A864" s="151" t="s">
        <v>650</v>
      </c>
      <c r="B864" s="151" t="s">
        <v>4311</v>
      </c>
      <c r="C864" s="151" t="s">
        <v>7904</v>
      </c>
      <c r="D864" s="151" t="s">
        <v>8692</v>
      </c>
      <c r="E864" s="151" t="s">
        <v>7822</v>
      </c>
      <c r="F864" s="151" t="s">
        <v>8693</v>
      </c>
      <c r="G864" s="151" t="s">
        <v>7768</v>
      </c>
      <c r="H864" s="151" t="s">
        <v>650</v>
      </c>
    </row>
    <row r="865" spans="1:8" ht="19.95" customHeight="1">
      <c r="A865" s="151" t="s">
        <v>4314</v>
      </c>
      <c r="B865" s="151" t="s">
        <v>4315</v>
      </c>
      <c r="C865" s="151" t="s">
        <v>2254</v>
      </c>
      <c r="G865" s="151" t="s">
        <v>7770</v>
      </c>
      <c r="H865" s="151" t="s">
        <v>4314</v>
      </c>
    </row>
    <row r="866" spans="1:8" ht="19.95" customHeight="1">
      <c r="A866" s="151" t="s">
        <v>652</v>
      </c>
      <c r="B866" s="151" t="s">
        <v>4316</v>
      </c>
      <c r="C866" s="151" t="s">
        <v>7760</v>
      </c>
      <c r="D866" s="151" t="s">
        <v>8694</v>
      </c>
      <c r="E866" s="151" t="s">
        <v>7777</v>
      </c>
      <c r="F866" s="151" t="s">
        <v>8695</v>
      </c>
      <c r="G866" s="151" t="s">
        <v>7768</v>
      </c>
      <c r="H866" s="151" t="s">
        <v>652</v>
      </c>
    </row>
    <row r="867" spans="1:8" ht="19.95" customHeight="1">
      <c r="A867" s="151" t="s">
        <v>1643</v>
      </c>
      <c r="B867" s="151" t="s">
        <v>4319</v>
      </c>
      <c r="C867" s="151" t="s">
        <v>7904</v>
      </c>
      <c r="G867" s="151" t="s">
        <v>7770</v>
      </c>
      <c r="H867" s="151" t="s">
        <v>1643</v>
      </c>
    </row>
    <row r="868" spans="1:8" ht="19.95" customHeight="1">
      <c r="A868" s="151" t="s">
        <v>653</v>
      </c>
      <c r="B868" s="151" t="s">
        <v>4320</v>
      </c>
      <c r="C868" s="151" t="s">
        <v>7760</v>
      </c>
      <c r="D868" s="151" t="s">
        <v>8696</v>
      </c>
      <c r="E868" s="151" t="s">
        <v>7869</v>
      </c>
      <c r="G868" s="151" t="s">
        <v>7770</v>
      </c>
      <c r="H868" s="151" t="s">
        <v>653</v>
      </c>
    </row>
    <row r="869" spans="1:8" ht="19.95" customHeight="1">
      <c r="A869" s="151" t="s">
        <v>654</v>
      </c>
      <c r="B869" s="151" t="s">
        <v>4322</v>
      </c>
      <c r="C869" s="151" t="s">
        <v>7828</v>
      </c>
      <c r="D869" s="151" t="s">
        <v>8697</v>
      </c>
      <c r="E869" s="151" t="s">
        <v>7828</v>
      </c>
      <c r="G869" s="151" t="s">
        <v>7770</v>
      </c>
      <c r="H869" s="151" t="s">
        <v>654</v>
      </c>
    </row>
    <row r="870" spans="1:8" ht="19.95" customHeight="1">
      <c r="A870" s="151" t="s">
        <v>656</v>
      </c>
      <c r="B870" s="151" t="s">
        <v>4324</v>
      </c>
      <c r="C870" s="151" t="s">
        <v>8397</v>
      </c>
      <c r="D870" s="151" t="s">
        <v>8698</v>
      </c>
      <c r="E870" s="151" t="s">
        <v>8073</v>
      </c>
      <c r="G870" s="151" t="s">
        <v>7763</v>
      </c>
      <c r="H870" s="151" t="s">
        <v>656</v>
      </c>
    </row>
    <row r="871" spans="1:8" ht="19.95" customHeight="1">
      <c r="A871" s="151" t="s">
        <v>657</v>
      </c>
      <c r="B871" s="151" t="s">
        <v>4329</v>
      </c>
      <c r="C871" s="151" t="s">
        <v>8073</v>
      </c>
      <c r="G871" s="151" t="s">
        <v>7770</v>
      </c>
      <c r="H871" s="151" t="s">
        <v>657</v>
      </c>
    </row>
    <row r="872" spans="1:8" ht="19.95" customHeight="1">
      <c r="A872" s="151" t="s">
        <v>663</v>
      </c>
      <c r="B872" s="151" t="s">
        <v>4330</v>
      </c>
      <c r="C872" s="151" t="s">
        <v>7762</v>
      </c>
      <c r="D872" s="151" t="s">
        <v>8699</v>
      </c>
      <c r="E872" s="151" t="s">
        <v>7831</v>
      </c>
      <c r="G872" s="151" t="s">
        <v>7770</v>
      </c>
      <c r="H872" s="151" t="s">
        <v>663</v>
      </c>
    </row>
    <row r="873" spans="1:8" ht="19.95" customHeight="1">
      <c r="A873" s="151" t="s">
        <v>4332</v>
      </c>
      <c r="B873" s="151" t="s">
        <v>4333</v>
      </c>
      <c r="C873" s="151" t="s">
        <v>7854</v>
      </c>
      <c r="D873" s="151" t="s">
        <v>8700</v>
      </c>
      <c r="E873" s="151" t="s">
        <v>7869</v>
      </c>
      <c r="G873" s="151" t="s">
        <v>7770</v>
      </c>
      <c r="H873" s="151" t="s">
        <v>4332</v>
      </c>
    </row>
    <row r="874" spans="1:8" ht="19.95" customHeight="1">
      <c r="A874" s="151" t="s">
        <v>664</v>
      </c>
      <c r="B874" s="151" t="s">
        <v>4335</v>
      </c>
      <c r="C874" s="151" t="s">
        <v>7907</v>
      </c>
      <c r="D874" s="151" t="s">
        <v>8701</v>
      </c>
      <c r="E874" s="151" t="s">
        <v>7802</v>
      </c>
      <c r="G874" s="151" t="s">
        <v>7770</v>
      </c>
      <c r="H874" s="151" t="s">
        <v>664</v>
      </c>
    </row>
    <row r="875" spans="1:8" ht="19.95" customHeight="1">
      <c r="A875" s="151" t="s">
        <v>665</v>
      </c>
      <c r="B875" s="151" t="s">
        <v>4337</v>
      </c>
      <c r="C875" s="151" t="s">
        <v>7788</v>
      </c>
      <c r="D875" s="151" t="s">
        <v>8702</v>
      </c>
      <c r="E875" s="151" t="s">
        <v>7788</v>
      </c>
      <c r="F875" s="151" t="s">
        <v>8703</v>
      </c>
      <c r="G875" s="151" t="s">
        <v>7768</v>
      </c>
      <c r="H875" s="151" t="s">
        <v>665</v>
      </c>
    </row>
    <row r="876" spans="1:8" ht="19.95" customHeight="1">
      <c r="A876" s="151" t="s">
        <v>666</v>
      </c>
      <c r="B876" s="151" t="s">
        <v>4340</v>
      </c>
      <c r="C876" s="151" t="s">
        <v>8025</v>
      </c>
      <c r="D876" s="151" t="s">
        <v>8704</v>
      </c>
      <c r="E876" s="151" t="s">
        <v>7822</v>
      </c>
      <c r="G876" s="151" t="s">
        <v>7770</v>
      </c>
      <c r="H876" s="151" t="s">
        <v>666</v>
      </c>
    </row>
    <row r="877" spans="1:8" ht="19.95" customHeight="1">
      <c r="A877" s="151" t="s">
        <v>4342</v>
      </c>
      <c r="B877" s="151" t="s">
        <v>4343</v>
      </c>
      <c r="C877" s="151" t="s">
        <v>8003</v>
      </c>
      <c r="D877" s="151" t="s">
        <v>8705</v>
      </c>
      <c r="E877" s="151" t="s">
        <v>7773</v>
      </c>
      <c r="F877" s="151" t="s">
        <v>8706</v>
      </c>
      <c r="G877" s="151" t="s">
        <v>7768</v>
      </c>
      <c r="H877" s="151" t="s">
        <v>4342</v>
      </c>
    </row>
    <row r="878" spans="1:8" ht="19.95" customHeight="1">
      <c r="A878" s="151" t="s">
        <v>667</v>
      </c>
      <c r="B878" s="151" t="s">
        <v>4346</v>
      </c>
      <c r="C878" s="151" t="s">
        <v>7907</v>
      </c>
      <c r="D878" s="151" t="s">
        <v>8707</v>
      </c>
      <c r="E878" s="151" t="s">
        <v>7907</v>
      </c>
      <c r="G878" s="151" t="s">
        <v>7770</v>
      </c>
      <c r="H878" s="151" t="s">
        <v>667</v>
      </c>
    </row>
    <row r="879" spans="1:8" ht="19.95" customHeight="1">
      <c r="A879" s="151" t="s">
        <v>4348</v>
      </c>
      <c r="B879" s="151" t="s">
        <v>4346</v>
      </c>
      <c r="C879" s="151" t="s">
        <v>8025</v>
      </c>
      <c r="D879" s="151" t="s">
        <v>8708</v>
      </c>
      <c r="E879" s="151" t="s">
        <v>7869</v>
      </c>
      <c r="G879" s="151" t="s">
        <v>7770</v>
      </c>
      <c r="H879" s="151" t="s">
        <v>4348</v>
      </c>
    </row>
    <row r="880" spans="1:8" ht="19.95" customHeight="1">
      <c r="A880" s="151" t="s">
        <v>668</v>
      </c>
      <c r="B880" s="151" t="s">
        <v>4350</v>
      </c>
      <c r="C880" s="151" t="s">
        <v>7847</v>
      </c>
      <c r="D880" s="151" t="s">
        <v>4351</v>
      </c>
      <c r="E880" s="151" t="s">
        <v>7933</v>
      </c>
      <c r="F880" s="151" t="s">
        <v>8709</v>
      </c>
      <c r="G880" s="151" t="s">
        <v>7768</v>
      </c>
      <c r="H880" s="151" t="s">
        <v>668</v>
      </c>
    </row>
    <row r="881" spans="1:8" ht="19.95" customHeight="1">
      <c r="A881" s="151" t="s">
        <v>669</v>
      </c>
      <c r="B881" s="151" t="s">
        <v>4353</v>
      </c>
      <c r="C881" s="151" t="s">
        <v>7773</v>
      </c>
      <c r="G881" s="151" t="s">
        <v>7770</v>
      </c>
      <c r="H881" s="151" t="s">
        <v>669</v>
      </c>
    </row>
    <row r="882" spans="1:8" ht="19.95" customHeight="1">
      <c r="A882" s="151" t="s">
        <v>670</v>
      </c>
      <c r="B882" s="151" t="s">
        <v>4354</v>
      </c>
      <c r="C882" s="151" t="s">
        <v>7972</v>
      </c>
      <c r="D882" s="151" t="s">
        <v>8710</v>
      </c>
      <c r="E882" s="151" t="s">
        <v>7972</v>
      </c>
      <c r="G882" s="151" t="s">
        <v>7770</v>
      </c>
      <c r="H882" s="151" t="s">
        <v>670</v>
      </c>
    </row>
    <row r="883" spans="1:8" ht="19.95" customHeight="1">
      <c r="A883" s="151" t="s">
        <v>671</v>
      </c>
      <c r="B883" s="151" t="s">
        <v>4356</v>
      </c>
      <c r="C883" s="151" t="s">
        <v>7972</v>
      </c>
      <c r="D883" s="151" t="s">
        <v>8711</v>
      </c>
      <c r="E883" s="151" t="s">
        <v>7972</v>
      </c>
      <c r="G883" s="151" t="s">
        <v>7759</v>
      </c>
      <c r="H883" s="151" t="s">
        <v>671</v>
      </c>
    </row>
    <row r="884" spans="1:8" ht="19.95" customHeight="1">
      <c r="A884" s="151" t="s">
        <v>1646</v>
      </c>
      <c r="B884" s="151" t="s">
        <v>4358</v>
      </c>
      <c r="C884" s="151" t="s">
        <v>8195</v>
      </c>
      <c r="G884" s="151" t="s">
        <v>7763</v>
      </c>
      <c r="H884" s="151" t="s">
        <v>1646</v>
      </c>
    </row>
    <row r="885" spans="1:8" ht="19.95" customHeight="1">
      <c r="A885" s="151" t="s">
        <v>4359</v>
      </c>
      <c r="B885" s="151" t="s">
        <v>4360</v>
      </c>
      <c r="C885" s="151" t="s">
        <v>7953</v>
      </c>
      <c r="D885" s="151" t="s">
        <v>8712</v>
      </c>
      <c r="E885" s="151" t="s">
        <v>7953</v>
      </c>
      <c r="G885" s="151" t="s">
        <v>7770</v>
      </c>
      <c r="H885" s="151" t="s">
        <v>4359</v>
      </c>
    </row>
    <row r="886" spans="1:8" ht="19.95" customHeight="1">
      <c r="A886" s="151" t="s">
        <v>672</v>
      </c>
      <c r="B886" s="151" t="s">
        <v>4362</v>
      </c>
      <c r="C886" s="151" t="s">
        <v>8244</v>
      </c>
      <c r="D886" s="151" t="s">
        <v>8713</v>
      </c>
      <c r="E886" s="151" t="s">
        <v>7762</v>
      </c>
      <c r="G886" s="151" t="s">
        <v>7770</v>
      </c>
      <c r="H886" s="151" t="s">
        <v>672</v>
      </c>
    </row>
    <row r="887" spans="1:8" ht="19.95" customHeight="1">
      <c r="A887" s="151" t="s">
        <v>673</v>
      </c>
      <c r="B887" s="151" t="s">
        <v>4364</v>
      </c>
      <c r="C887" s="151" t="s">
        <v>7872</v>
      </c>
      <c r="G887" s="151" t="s">
        <v>7770</v>
      </c>
      <c r="H887" s="151" t="s">
        <v>673</v>
      </c>
    </row>
    <row r="888" spans="1:8" ht="19.95" customHeight="1">
      <c r="A888" s="151" t="s">
        <v>674</v>
      </c>
      <c r="B888" s="151" t="s">
        <v>4365</v>
      </c>
      <c r="C888" s="151" t="s">
        <v>2750</v>
      </c>
      <c r="G888" s="151" t="s">
        <v>7770</v>
      </c>
      <c r="H888" s="151" t="s">
        <v>674</v>
      </c>
    </row>
    <row r="889" spans="1:8" ht="20.85" customHeight="1">
      <c r="A889" s="151" t="s">
        <v>4366</v>
      </c>
      <c r="B889" s="151" t="s">
        <v>4367</v>
      </c>
      <c r="C889" s="151" t="s">
        <v>2225</v>
      </c>
      <c r="G889" s="151" t="s">
        <v>7770</v>
      </c>
      <c r="H889" s="151" t="s">
        <v>4366</v>
      </c>
    </row>
    <row r="890" spans="1:8" ht="12.9" customHeight="1">
      <c r="A890" s="151" t="s">
        <v>4369</v>
      </c>
      <c r="B890" s="151" t="s">
        <v>4368</v>
      </c>
      <c r="C890" s="151" t="s">
        <v>7972</v>
      </c>
      <c r="D890" s="151" t="s">
        <v>8714</v>
      </c>
      <c r="E890" s="151" t="s">
        <v>7972</v>
      </c>
      <c r="G890" s="151" t="s">
        <v>7770</v>
      </c>
      <c r="H890" s="151" t="s">
        <v>4369</v>
      </c>
    </row>
    <row r="891" spans="1:8" ht="12.9" customHeight="1">
      <c r="A891" s="151" t="s">
        <v>675</v>
      </c>
      <c r="B891" s="151" t="s">
        <v>4368</v>
      </c>
      <c r="C891" s="151" t="s">
        <v>7812</v>
      </c>
      <c r="G891" s="151" t="s">
        <v>7763</v>
      </c>
      <c r="H891" s="151" t="s">
        <v>675</v>
      </c>
    </row>
    <row r="892" spans="1:8" ht="12.9" customHeight="1">
      <c r="A892" s="151" t="s">
        <v>676</v>
      </c>
      <c r="B892" s="151" t="s">
        <v>4371</v>
      </c>
      <c r="C892" s="151" t="s">
        <v>7773</v>
      </c>
      <c r="D892" s="151" t="s">
        <v>8715</v>
      </c>
      <c r="E892" s="151" t="s">
        <v>7773</v>
      </c>
      <c r="F892" s="151" t="s">
        <v>8716</v>
      </c>
      <c r="G892" s="151" t="s">
        <v>7768</v>
      </c>
      <c r="H892" s="151" t="s">
        <v>676</v>
      </c>
    </row>
    <row r="893" spans="1:8" ht="21.15" customHeight="1">
      <c r="A893" s="151" t="s">
        <v>677</v>
      </c>
      <c r="B893" s="151" t="s">
        <v>4374</v>
      </c>
      <c r="C893" s="151" t="s">
        <v>2428</v>
      </c>
      <c r="D893" s="151" t="s">
        <v>8053</v>
      </c>
      <c r="E893" s="151" t="s">
        <v>2407</v>
      </c>
      <c r="G893" s="151" t="s">
        <v>7770</v>
      </c>
      <c r="H893" s="151" t="s">
        <v>677</v>
      </c>
    </row>
    <row r="894" spans="1:8" ht="19.95" customHeight="1">
      <c r="A894" s="151" t="s">
        <v>4375</v>
      </c>
      <c r="B894" s="151" t="s">
        <v>4376</v>
      </c>
      <c r="C894" s="151" t="s">
        <v>7762</v>
      </c>
      <c r="D894" s="151" t="s">
        <v>8717</v>
      </c>
      <c r="E894" s="151" t="s">
        <v>7822</v>
      </c>
      <c r="G894" s="151" t="s">
        <v>7770</v>
      </c>
      <c r="H894" s="151" t="s">
        <v>4375</v>
      </c>
    </row>
    <row r="895" spans="1:8" ht="19.95" customHeight="1">
      <c r="A895" s="151" t="s">
        <v>678</v>
      </c>
      <c r="B895" s="151" t="s">
        <v>4378</v>
      </c>
      <c r="C895" s="151" t="s">
        <v>7781</v>
      </c>
      <c r="D895" s="151" t="s">
        <v>8718</v>
      </c>
      <c r="E895" s="151" t="s">
        <v>8719</v>
      </c>
      <c r="F895" s="151" t="s">
        <v>8720</v>
      </c>
      <c r="G895" s="151" t="s">
        <v>7768</v>
      </c>
      <c r="H895" s="151" t="s">
        <v>678</v>
      </c>
    </row>
    <row r="896" spans="1:8" ht="19.95" customHeight="1">
      <c r="A896" s="151" t="s">
        <v>1647</v>
      </c>
      <c r="B896" s="151" t="s">
        <v>4382</v>
      </c>
      <c r="C896" s="151" t="s">
        <v>7879</v>
      </c>
      <c r="D896" s="151" t="s">
        <v>8721</v>
      </c>
      <c r="E896" s="151" t="s">
        <v>7879</v>
      </c>
      <c r="F896" s="151" t="s">
        <v>8722</v>
      </c>
      <c r="G896" s="151" t="s">
        <v>7768</v>
      </c>
      <c r="H896" s="151" t="s">
        <v>1647</v>
      </c>
    </row>
    <row r="897" spans="1:8" ht="19.95" customHeight="1">
      <c r="A897" s="151" t="s">
        <v>679</v>
      </c>
      <c r="B897" s="151" t="s">
        <v>7286</v>
      </c>
      <c r="C897" s="151" t="s">
        <v>7847</v>
      </c>
      <c r="D897" s="151" t="s">
        <v>8723</v>
      </c>
      <c r="E897" s="151" t="s">
        <v>7822</v>
      </c>
      <c r="G897" s="151" t="s">
        <v>7770</v>
      </c>
      <c r="H897" s="151" t="s">
        <v>679</v>
      </c>
    </row>
    <row r="898" spans="1:8" ht="19.95" customHeight="1">
      <c r="A898" s="151" t="s">
        <v>680</v>
      </c>
      <c r="B898" s="151" t="s">
        <v>4385</v>
      </c>
      <c r="C898" s="151" t="s">
        <v>7879</v>
      </c>
      <c r="D898" s="151" t="s">
        <v>8721</v>
      </c>
      <c r="E898" s="151" t="s">
        <v>7879</v>
      </c>
      <c r="F898" s="151" t="s">
        <v>8722</v>
      </c>
      <c r="G898" s="151" t="s">
        <v>7768</v>
      </c>
      <c r="H898" s="151" t="s">
        <v>680</v>
      </c>
    </row>
    <row r="899" spans="1:8" ht="19.95" customHeight="1">
      <c r="A899" s="151" t="s">
        <v>681</v>
      </c>
      <c r="B899" s="151" t="s">
        <v>4386</v>
      </c>
      <c r="C899" s="151" t="s">
        <v>7828</v>
      </c>
      <c r="D899" s="151" t="s">
        <v>8724</v>
      </c>
      <c r="E899" s="151" t="s">
        <v>7828</v>
      </c>
      <c r="F899" s="151" t="s">
        <v>8725</v>
      </c>
      <c r="G899" s="151" t="s">
        <v>7768</v>
      </c>
      <c r="H899" s="151" t="s">
        <v>681</v>
      </c>
    </row>
    <row r="900" spans="1:8" ht="19.95" customHeight="1">
      <c r="A900" s="151" t="s">
        <v>4389</v>
      </c>
      <c r="B900" s="151" t="s">
        <v>4390</v>
      </c>
      <c r="C900" s="151" t="s">
        <v>7795</v>
      </c>
      <c r="D900" s="151" t="s">
        <v>8726</v>
      </c>
      <c r="E900" s="151" t="s">
        <v>7795</v>
      </c>
      <c r="G900" s="151" t="s">
        <v>7770</v>
      </c>
      <c r="H900" s="151" t="s">
        <v>4389</v>
      </c>
    </row>
    <row r="901" spans="1:8" ht="19.95" customHeight="1">
      <c r="A901" s="151" t="s">
        <v>4392</v>
      </c>
      <c r="B901" s="151" t="s">
        <v>4393</v>
      </c>
      <c r="C901" s="151" t="s">
        <v>7756</v>
      </c>
      <c r="D901" s="151" t="s">
        <v>8727</v>
      </c>
      <c r="E901" s="151" t="s">
        <v>7756</v>
      </c>
      <c r="G901" s="151" t="s">
        <v>7763</v>
      </c>
      <c r="H901" s="151" t="s">
        <v>4392</v>
      </c>
    </row>
    <row r="902" spans="1:8" ht="19.95" customHeight="1">
      <c r="A902" s="151" t="s">
        <v>682</v>
      </c>
      <c r="B902" s="151" t="s">
        <v>4395</v>
      </c>
      <c r="C902" s="151" t="s">
        <v>7795</v>
      </c>
      <c r="D902" s="151" t="s">
        <v>8728</v>
      </c>
      <c r="E902" s="151" t="s">
        <v>7831</v>
      </c>
      <c r="G902" s="151" t="s">
        <v>7763</v>
      </c>
      <c r="H902" s="151" t="s">
        <v>682</v>
      </c>
    </row>
    <row r="903" spans="1:8" ht="19.95" customHeight="1">
      <c r="A903" s="151" t="s">
        <v>683</v>
      </c>
      <c r="B903" s="151" t="s">
        <v>4397</v>
      </c>
      <c r="C903" s="151" t="s">
        <v>7764</v>
      </c>
      <c r="G903" s="151" t="s">
        <v>7763</v>
      </c>
      <c r="H903" s="151" t="s">
        <v>683</v>
      </c>
    </row>
    <row r="904" spans="1:8" ht="19.95" customHeight="1">
      <c r="A904" s="151" t="s">
        <v>684</v>
      </c>
      <c r="B904" s="151" t="s">
        <v>4398</v>
      </c>
      <c r="C904" s="151" t="s">
        <v>7795</v>
      </c>
      <c r="D904" s="151" t="s">
        <v>8729</v>
      </c>
      <c r="E904" s="151" t="s">
        <v>7802</v>
      </c>
      <c r="G904" s="151" t="s">
        <v>7770</v>
      </c>
      <c r="H904" s="151" t="s">
        <v>684</v>
      </c>
    </row>
    <row r="905" spans="1:8" ht="19.95" customHeight="1">
      <c r="A905" s="151" t="s">
        <v>4400</v>
      </c>
      <c r="B905" s="151" t="s">
        <v>4401</v>
      </c>
      <c r="C905" s="151" t="s">
        <v>8084</v>
      </c>
      <c r="D905" s="151" t="s">
        <v>8730</v>
      </c>
      <c r="E905" s="151" t="s">
        <v>8084</v>
      </c>
      <c r="G905" s="151" t="s">
        <v>7770</v>
      </c>
      <c r="H905" s="151" t="s">
        <v>4400</v>
      </c>
    </row>
    <row r="906" spans="1:8" ht="19.95" customHeight="1">
      <c r="A906" s="151" t="s">
        <v>685</v>
      </c>
      <c r="B906" s="151" t="s">
        <v>4403</v>
      </c>
      <c r="C906" s="151" t="s">
        <v>7857</v>
      </c>
      <c r="D906" s="151" t="s">
        <v>8731</v>
      </c>
      <c r="E906" s="151" t="s">
        <v>7854</v>
      </c>
      <c r="F906" s="151" t="s">
        <v>8732</v>
      </c>
      <c r="G906" s="151" t="s">
        <v>7768</v>
      </c>
      <c r="H906" s="151" t="s">
        <v>685</v>
      </c>
    </row>
    <row r="907" spans="1:8" ht="19.95" customHeight="1">
      <c r="A907" s="151" t="s">
        <v>686</v>
      </c>
      <c r="B907" s="151" t="s">
        <v>4406</v>
      </c>
      <c r="C907" s="151" t="s">
        <v>7854</v>
      </c>
      <c r="D907" s="151" t="s">
        <v>8733</v>
      </c>
      <c r="E907" s="151" t="s">
        <v>7847</v>
      </c>
      <c r="G907" s="151" t="s">
        <v>7770</v>
      </c>
      <c r="H907" s="151" t="s">
        <v>686</v>
      </c>
    </row>
    <row r="908" spans="1:8" ht="19.95" customHeight="1">
      <c r="A908" s="151" t="s">
        <v>4408</v>
      </c>
      <c r="B908" s="151" t="s">
        <v>4409</v>
      </c>
      <c r="C908" s="151" t="s">
        <v>8734</v>
      </c>
      <c r="D908" s="151" t="s">
        <v>8735</v>
      </c>
      <c r="E908" s="151" t="s">
        <v>7831</v>
      </c>
      <c r="F908" s="151" t="s">
        <v>8736</v>
      </c>
      <c r="G908" s="151" t="s">
        <v>7759</v>
      </c>
      <c r="H908" s="151" t="s">
        <v>4408</v>
      </c>
    </row>
    <row r="909" spans="1:8" ht="19.95" customHeight="1">
      <c r="A909" s="151" t="s">
        <v>4413</v>
      </c>
      <c r="B909" s="151" t="s">
        <v>4414</v>
      </c>
      <c r="C909" s="151" t="s">
        <v>7774</v>
      </c>
      <c r="D909" s="151" t="s">
        <v>8737</v>
      </c>
      <c r="E909" s="151" t="s">
        <v>7774</v>
      </c>
      <c r="G909" s="151" t="s">
        <v>7770</v>
      </c>
      <c r="H909" s="151" t="s">
        <v>4413</v>
      </c>
    </row>
    <row r="910" spans="1:8" ht="19.95" customHeight="1">
      <c r="A910" s="151" t="s">
        <v>687</v>
      </c>
      <c r="B910" s="151" t="s">
        <v>4416</v>
      </c>
      <c r="C910" s="151" t="s">
        <v>7869</v>
      </c>
      <c r="D910" s="151" t="s">
        <v>8738</v>
      </c>
      <c r="E910" s="151" t="s">
        <v>7822</v>
      </c>
      <c r="G910" s="151" t="s">
        <v>7763</v>
      </c>
      <c r="H910" s="151" t="s">
        <v>687</v>
      </c>
    </row>
    <row r="911" spans="1:8" ht="19.95" customHeight="1">
      <c r="A911" s="151" t="s">
        <v>688</v>
      </c>
      <c r="B911" s="151" t="s">
        <v>4418</v>
      </c>
      <c r="C911" s="151" t="s">
        <v>7907</v>
      </c>
      <c r="D911" s="151" t="s">
        <v>8739</v>
      </c>
      <c r="E911" s="151" t="s">
        <v>7850</v>
      </c>
      <c r="F911" s="151" t="s">
        <v>8740</v>
      </c>
      <c r="G911" s="151" t="s">
        <v>7768</v>
      </c>
      <c r="H911" s="151" t="s">
        <v>688</v>
      </c>
    </row>
    <row r="912" spans="1:8" ht="19.95" customHeight="1">
      <c r="A912" s="151" t="s">
        <v>689</v>
      </c>
      <c r="B912" s="151" t="s">
        <v>4421</v>
      </c>
      <c r="C912" s="151" t="s">
        <v>7795</v>
      </c>
      <c r="D912" s="151" t="s">
        <v>8741</v>
      </c>
      <c r="E912" s="151" t="s">
        <v>7908</v>
      </c>
      <c r="G912" s="151" t="s">
        <v>7763</v>
      </c>
      <c r="H912" s="151" t="s">
        <v>689</v>
      </c>
    </row>
    <row r="913" spans="1:8" ht="19.95" customHeight="1">
      <c r="A913" s="151" t="s">
        <v>4423</v>
      </c>
      <c r="B913" s="151" t="s">
        <v>4424</v>
      </c>
      <c r="C913" s="151" t="s">
        <v>2227</v>
      </c>
      <c r="D913" s="151" t="s">
        <v>8742</v>
      </c>
      <c r="E913" s="151" t="s">
        <v>2232</v>
      </c>
      <c r="G913" s="151" t="s">
        <v>7770</v>
      </c>
      <c r="H913" s="151" t="s">
        <v>4423</v>
      </c>
    </row>
    <row r="914" spans="1:8" ht="19.95" customHeight="1">
      <c r="A914" s="151" t="s">
        <v>690</v>
      </c>
      <c r="B914" s="151" t="s">
        <v>4426</v>
      </c>
      <c r="C914" s="151" t="s">
        <v>7908</v>
      </c>
      <c r="D914" s="151" t="s">
        <v>8743</v>
      </c>
      <c r="E914" s="151" t="s">
        <v>8003</v>
      </c>
      <c r="G914" s="151" t="s">
        <v>7763</v>
      </c>
      <c r="H914" s="151" t="s">
        <v>690</v>
      </c>
    </row>
    <row r="915" spans="1:8" ht="19.95" customHeight="1">
      <c r="A915" s="151" t="s">
        <v>4428</v>
      </c>
      <c r="B915" s="151" t="s">
        <v>4429</v>
      </c>
      <c r="C915" s="151" t="s">
        <v>7764</v>
      </c>
      <c r="G915" s="151" t="s">
        <v>7979</v>
      </c>
      <c r="H915" s="151" t="s">
        <v>4428</v>
      </c>
    </row>
    <row r="916" spans="1:8" ht="19.95" customHeight="1">
      <c r="A916" s="151" t="s">
        <v>693</v>
      </c>
      <c r="B916" s="151" t="s">
        <v>4430</v>
      </c>
      <c r="C916" s="151" t="s">
        <v>7813</v>
      </c>
      <c r="D916" s="151" t="s">
        <v>8744</v>
      </c>
      <c r="E916" s="151" t="s">
        <v>7869</v>
      </c>
      <c r="G916" s="151" t="s">
        <v>7770</v>
      </c>
      <c r="H916" s="151" t="s">
        <v>693</v>
      </c>
    </row>
    <row r="917" spans="1:8" ht="19.95" customHeight="1">
      <c r="A917" s="151" t="s">
        <v>694</v>
      </c>
      <c r="B917" s="151" t="s">
        <v>4432</v>
      </c>
      <c r="C917" s="151" t="s">
        <v>7764</v>
      </c>
      <c r="D917" s="151" t="s">
        <v>8745</v>
      </c>
      <c r="E917" s="151" t="s">
        <v>7764</v>
      </c>
      <c r="G917" s="151" t="s">
        <v>7770</v>
      </c>
      <c r="H917" s="151" t="s">
        <v>694</v>
      </c>
    </row>
    <row r="918" spans="1:8" ht="19.95" customHeight="1">
      <c r="A918" s="151" t="s">
        <v>695</v>
      </c>
      <c r="B918" s="151" t="s">
        <v>4434</v>
      </c>
      <c r="C918" s="151" t="s">
        <v>7764</v>
      </c>
      <c r="D918" s="151" t="s">
        <v>8746</v>
      </c>
      <c r="E918" s="151" t="s">
        <v>7764</v>
      </c>
      <c r="G918" s="151" t="s">
        <v>7770</v>
      </c>
      <c r="H918" s="151" t="s">
        <v>695</v>
      </c>
    </row>
    <row r="919" spans="1:8" ht="19.95" customHeight="1">
      <c r="A919" s="151" t="s">
        <v>1648</v>
      </c>
      <c r="B919" s="151" t="s">
        <v>4436</v>
      </c>
      <c r="C919" s="151" t="s">
        <v>7764</v>
      </c>
      <c r="D919" s="151" t="s">
        <v>8746</v>
      </c>
      <c r="E919" s="151" t="s">
        <v>7764</v>
      </c>
      <c r="G919" s="151" t="s">
        <v>7806</v>
      </c>
      <c r="H919" s="151" t="s">
        <v>1648</v>
      </c>
    </row>
    <row r="920" spans="1:8" ht="19.95" customHeight="1">
      <c r="A920" s="151" t="s">
        <v>4437</v>
      </c>
      <c r="B920" s="151" t="s">
        <v>4438</v>
      </c>
      <c r="C920" s="151" t="s">
        <v>2242</v>
      </c>
      <c r="D920" s="151" t="s">
        <v>8747</v>
      </c>
      <c r="E920" s="151" t="s">
        <v>2750</v>
      </c>
      <c r="G920" s="151" t="s">
        <v>7763</v>
      </c>
      <c r="H920" s="151" t="s">
        <v>4437</v>
      </c>
    </row>
    <row r="921" spans="1:8" ht="19.95" customHeight="1">
      <c r="A921" s="151" t="s">
        <v>696</v>
      </c>
      <c r="B921" s="151" t="s">
        <v>4440</v>
      </c>
      <c r="C921" s="151" t="s">
        <v>7760</v>
      </c>
      <c r="D921" s="151" t="s">
        <v>8748</v>
      </c>
      <c r="E921" s="151" t="s">
        <v>7760</v>
      </c>
      <c r="G921" s="151" t="s">
        <v>7770</v>
      </c>
      <c r="H921" s="151" t="s">
        <v>696</v>
      </c>
    </row>
    <row r="922" spans="1:8" ht="19.95" customHeight="1">
      <c r="A922" s="151" t="s">
        <v>698</v>
      </c>
      <c r="B922" s="151" t="s">
        <v>4442</v>
      </c>
      <c r="C922" s="151" t="s">
        <v>7795</v>
      </c>
      <c r="D922" s="151" t="s">
        <v>8749</v>
      </c>
      <c r="E922" s="151" t="s">
        <v>4444</v>
      </c>
      <c r="G922" s="151" t="s">
        <v>7770</v>
      </c>
      <c r="H922" s="151" t="s">
        <v>698</v>
      </c>
    </row>
    <row r="923" spans="1:8" ht="19.95" customHeight="1">
      <c r="A923" s="151" t="s">
        <v>1649</v>
      </c>
      <c r="B923" s="151" t="s">
        <v>4445</v>
      </c>
      <c r="C923" s="151" t="s">
        <v>7907</v>
      </c>
      <c r="G923" s="151" t="s">
        <v>7770</v>
      </c>
      <c r="H923" s="151" t="s">
        <v>1649</v>
      </c>
    </row>
    <row r="924" spans="1:8" ht="19.95" customHeight="1">
      <c r="A924" s="151" t="s">
        <v>699</v>
      </c>
      <c r="B924" s="151" t="s">
        <v>4446</v>
      </c>
      <c r="C924" s="151" t="s">
        <v>7774</v>
      </c>
      <c r="D924" s="151" t="s">
        <v>4447</v>
      </c>
      <c r="E924" s="151" t="s">
        <v>7762</v>
      </c>
      <c r="G924" s="151" t="s">
        <v>7770</v>
      </c>
      <c r="H924" s="151" t="s">
        <v>699</v>
      </c>
    </row>
    <row r="925" spans="1:8" ht="19.95" customHeight="1">
      <c r="A925" s="151" t="s">
        <v>700</v>
      </c>
      <c r="B925" s="151" t="s">
        <v>4448</v>
      </c>
      <c r="C925" s="151" t="s">
        <v>7854</v>
      </c>
      <c r="G925" s="151" t="s">
        <v>7763</v>
      </c>
      <c r="H925" s="151" t="s">
        <v>700</v>
      </c>
    </row>
    <row r="926" spans="1:8" ht="19.95" customHeight="1">
      <c r="A926" s="151" t="s">
        <v>4449</v>
      </c>
      <c r="B926" s="151" t="s">
        <v>4450</v>
      </c>
      <c r="C926" s="151" t="s">
        <v>2350</v>
      </c>
      <c r="G926" s="151" t="s">
        <v>7763</v>
      </c>
      <c r="H926" s="151" t="s">
        <v>4449</v>
      </c>
    </row>
    <row r="927" spans="1:8" ht="19.95" customHeight="1">
      <c r="A927" s="151" t="s">
        <v>701</v>
      </c>
      <c r="B927" s="151" t="s">
        <v>4451</v>
      </c>
      <c r="C927" s="151" t="s">
        <v>7776</v>
      </c>
      <c r="G927" s="151" t="s">
        <v>7770</v>
      </c>
      <c r="H927" s="151" t="s">
        <v>701</v>
      </c>
    </row>
    <row r="928" spans="1:8" ht="19.95" customHeight="1">
      <c r="A928" s="151" t="s">
        <v>1650</v>
      </c>
      <c r="B928" s="151" t="s">
        <v>4452</v>
      </c>
      <c r="C928" s="151" t="s">
        <v>7776</v>
      </c>
      <c r="G928" s="151" t="s">
        <v>7770</v>
      </c>
      <c r="H928" s="151" t="s">
        <v>1650</v>
      </c>
    </row>
    <row r="929" spans="1:8" ht="19.95" customHeight="1">
      <c r="A929" s="151" t="s">
        <v>4453</v>
      </c>
      <c r="B929" s="151" t="s">
        <v>4454</v>
      </c>
      <c r="C929" s="151" t="s">
        <v>8574</v>
      </c>
      <c r="D929" s="151" t="s">
        <v>8750</v>
      </c>
      <c r="E929" s="151" t="s">
        <v>8574</v>
      </c>
      <c r="G929" s="151" t="s">
        <v>7763</v>
      </c>
      <c r="H929" s="151" t="s">
        <v>4453</v>
      </c>
    </row>
    <row r="930" spans="1:8" ht="19.95" customHeight="1">
      <c r="A930" s="151" t="s">
        <v>703</v>
      </c>
      <c r="B930" s="151" t="s">
        <v>4458</v>
      </c>
      <c r="C930" s="151" t="s">
        <v>7854</v>
      </c>
      <c r="G930" s="151" t="s">
        <v>7979</v>
      </c>
      <c r="H930" s="151" t="s">
        <v>703</v>
      </c>
    </row>
    <row r="931" spans="1:8" ht="19.95" customHeight="1">
      <c r="A931" s="151" t="s">
        <v>1651</v>
      </c>
      <c r="B931" s="151" t="s">
        <v>4459</v>
      </c>
      <c r="C931" s="151" t="s">
        <v>7854</v>
      </c>
      <c r="G931" s="151" t="s">
        <v>7979</v>
      </c>
      <c r="H931" s="151" t="s">
        <v>1651</v>
      </c>
    </row>
    <row r="932" spans="1:8" ht="19.95" customHeight="1">
      <c r="A932" s="151" t="s">
        <v>704</v>
      </c>
      <c r="B932" s="151" t="s">
        <v>4460</v>
      </c>
      <c r="C932" s="151" t="s">
        <v>7847</v>
      </c>
      <c r="D932" s="151" t="s">
        <v>8751</v>
      </c>
      <c r="E932" s="151" t="s">
        <v>7847</v>
      </c>
      <c r="F932" s="151" t="s">
        <v>8752</v>
      </c>
      <c r="G932" s="151" t="s">
        <v>7768</v>
      </c>
      <c r="H932" s="151" t="s">
        <v>704</v>
      </c>
    </row>
    <row r="933" spans="1:8" ht="19.95" customHeight="1">
      <c r="A933" s="151" t="s">
        <v>705</v>
      </c>
      <c r="B933" s="151" t="s">
        <v>4463</v>
      </c>
      <c r="C933" s="151" t="s">
        <v>7816</v>
      </c>
      <c r="D933" s="151" t="s">
        <v>8753</v>
      </c>
      <c r="E933" s="151" t="s">
        <v>7776</v>
      </c>
      <c r="G933" s="151" t="s">
        <v>7770</v>
      </c>
      <c r="H933" s="151" t="s">
        <v>705</v>
      </c>
    </row>
    <row r="934" spans="1:8" ht="19.95" customHeight="1">
      <c r="A934" s="151" t="s">
        <v>4465</v>
      </c>
      <c r="B934" s="151" t="s">
        <v>4466</v>
      </c>
      <c r="C934" s="151" t="s">
        <v>7953</v>
      </c>
      <c r="D934" s="151" t="s">
        <v>8754</v>
      </c>
      <c r="E934" s="151" t="s">
        <v>7804</v>
      </c>
      <c r="F934" s="151" t="s">
        <v>8755</v>
      </c>
      <c r="G934" s="151" t="s">
        <v>7768</v>
      </c>
      <c r="H934" s="151" t="s">
        <v>4465</v>
      </c>
    </row>
    <row r="935" spans="1:8" ht="19.95" customHeight="1">
      <c r="A935" s="151" t="s">
        <v>706</v>
      </c>
      <c r="B935" s="151" t="s">
        <v>4469</v>
      </c>
      <c r="C935" s="151" t="s">
        <v>7795</v>
      </c>
      <c r="D935" s="151" t="s">
        <v>8756</v>
      </c>
      <c r="E935" s="151" t="s">
        <v>7776</v>
      </c>
      <c r="F935" s="151" t="s">
        <v>8757</v>
      </c>
      <c r="G935" s="151" t="s">
        <v>7768</v>
      </c>
      <c r="H935" s="151" t="s">
        <v>706</v>
      </c>
    </row>
    <row r="936" spans="1:8" ht="19.95" customHeight="1">
      <c r="A936" s="151" t="s">
        <v>707</v>
      </c>
      <c r="B936" s="151" t="s">
        <v>4472</v>
      </c>
      <c r="C936" s="151" t="s">
        <v>7854</v>
      </c>
      <c r="D936" s="151" t="s">
        <v>8758</v>
      </c>
      <c r="E936" s="151" t="s">
        <v>7854</v>
      </c>
      <c r="G936" s="151" t="s">
        <v>7770</v>
      </c>
      <c r="H936" s="151" t="s">
        <v>707</v>
      </c>
    </row>
    <row r="937" spans="1:8" ht="19.95" customHeight="1">
      <c r="A937" s="151" t="s">
        <v>4474</v>
      </c>
      <c r="B937" s="151" t="s">
        <v>4472</v>
      </c>
      <c r="C937" s="151" t="s">
        <v>7847</v>
      </c>
      <c r="D937" s="151" t="s">
        <v>8759</v>
      </c>
      <c r="E937" s="151" t="s">
        <v>7879</v>
      </c>
      <c r="F937" s="151" t="s">
        <v>8760</v>
      </c>
      <c r="G937" s="151" t="s">
        <v>7768</v>
      </c>
      <c r="H937" s="151" t="s">
        <v>4474</v>
      </c>
    </row>
    <row r="938" spans="1:8" ht="19.95" customHeight="1">
      <c r="A938" s="151" t="s">
        <v>708</v>
      </c>
      <c r="B938" s="151" t="s">
        <v>4477</v>
      </c>
      <c r="C938" s="151" t="s">
        <v>7857</v>
      </c>
      <c r="D938" s="151" t="s">
        <v>8761</v>
      </c>
      <c r="E938" s="151" t="s">
        <v>7802</v>
      </c>
      <c r="G938" s="151" t="s">
        <v>7763</v>
      </c>
      <c r="H938" s="151" t="s">
        <v>708</v>
      </c>
    </row>
    <row r="939" spans="1:8" ht="19.95" customHeight="1">
      <c r="A939" s="151" t="s">
        <v>4479</v>
      </c>
      <c r="B939" s="151" t="s">
        <v>4480</v>
      </c>
      <c r="C939" s="151" t="s">
        <v>7847</v>
      </c>
      <c r="D939" s="151" t="s">
        <v>8762</v>
      </c>
      <c r="E939" s="151" t="s">
        <v>7847</v>
      </c>
      <c r="F939" s="151" t="s">
        <v>8763</v>
      </c>
      <c r="G939" s="151" t="s">
        <v>7768</v>
      </c>
      <c r="H939" s="151" t="s">
        <v>4479</v>
      </c>
    </row>
    <row r="940" spans="1:8" ht="19.95" customHeight="1">
      <c r="A940" s="151" t="s">
        <v>709</v>
      </c>
      <c r="B940" s="151" t="s">
        <v>4483</v>
      </c>
      <c r="C940" s="151" t="s">
        <v>7773</v>
      </c>
      <c r="D940" s="151" t="s">
        <v>8764</v>
      </c>
      <c r="E940" s="151" t="s">
        <v>7773</v>
      </c>
      <c r="G940" s="151" t="s">
        <v>7770</v>
      </c>
      <c r="H940" s="151" t="s">
        <v>709</v>
      </c>
    </row>
    <row r="941" spans="1:8" ht="20.85" customHeight="1">
      <c r="A941" s="151" t="s">
        <v>710</v>
      </c>
      <c r="B941" s="151" t="s">
        <v>4485</v>
      </c>
      <c r="C941" s="151" t="s">
        <v>7864</v>
      </c>
      <c r="D941" s="151" t="s">
        <v>8765</v>
      </c>
      <c r="E941" s="151" t="s">
        <v>7766</v>
      </c>
      <c r="G941" s="151" t="s">
        <v>7770</v>
      </c>
      <c r="H941" s="151" t="s">
        <v>710</v>
      </c>
    </row>
    <row r="942" spans="1:8" ht="12.9" customHeight="1">
      <c r="A942" s="151" t="s">
        <v>4487</v>
      </c>
      <c r="B942" s="151" t="s">
        <v>4488</v>
      </c>
      <c r="C942" s="151" t="s">
        <v>7760</v>
      </c>
      <c r="D942" s="151" t="s">
        <v>8766</v>
      </c>
      <c r="E942" s="151" t="s">
        <v>7760</v>
      </c>
      <c r="G942" s="151" t="s">
        <v>8767</v>
      </c>
      <c r="H942" s="151" t="s">
        <v>4487</v>
      </c>
    </row>
    <row r="943" spans="1:8" ht="12.9" customHeight="1">
      <c r="A943" s="151" t="s">
        <v>711</v>
      </c>
      <c r="B943" s="151" t="s">
        <v>4491</v>
      </c>
      <c r="C943" s="151" t="s">
        <v>7773</v>
      </c>
      <c r="D943" s="151" t="s">
        <v>8768</v>
      </c>
      <c r="E943" s="151" t="s">
        <v>7773</v>
      </c>
      <c r="F943" s="151" t="s">
        <v>8769</v>
      </c>
      <c r="G943" s="151" t="s">
        <v>7768</v>
      </c>
      <c r="H943" s="151" t="s">
        <v>711</v>
      </c>
    </row>
    <row r="944" spans="1:8" ht="12.9" customHeight="1">
      <c r="A944" s="151" t="s">
        <v>4494</v>
      </c>
      <c r="B944" s="151" t="s">
        <v>4495</v>
      </c>
      <c r="C944" s="151" t="s">
        <v>7881</v>
      </c>
      <c r="D944" s="151" t="s">
        <v>8770</v>
      </c>
      <c r="E944" s="151" t="s">
        <v>8405</v>
      </c>
      <c r="G944" s="151" t="s">
        <v>7770</v>
      </c>
      <c r="H944" s="151" t="s">
        <v>4494</v>
      </c>
    </row>
    <row r="945" spans="1:8" ht="21.15" customHeight="1">
      <c r="A945" s="151" t="s">
        <v>4497</v>
      </c>
      <c r="B945" s="151" t="s">
        <v>4498</v>
      </c>
      <c r="C945" s="151" t="s">
        <v>8065</v>
      </c>
      <c r="D945" s="151" t="s">
        <v>8771</v>
      </c>
      <c r="E945" s="151" t="s">
        <v>7831</v>
      </c>
      <c r="G945" s="151" t="s">
        <v>7770</v>
      </c>
      <c r="H945" s="151" t="s">
        <v>4497</v>
      </c>
    </row>
    <row r="946" spans="1:8" ht="19.95" customHeight="1">
      <c r="A946" s="151" t="s">
        <v>712</v>
      </c>
      <c r="B946" s="151" t="s">
        <v>4500</v>
      </c>
      <c r="C946" s="151" t="s">
        <v>7781</v>
      </c>
      <c r="G946" s="151" t="s">
        <v>7763</v>
      </c>
      <c r="H946" s="151" t="s">
        <v>712</v>
      </c>
    </row>
    <row r="947" spans="1:8" ht="19.95" customHeight="1">
      <c r="A947" s="151" t="s">
        <v>4501</v>
      </c>
      <c r="B947" s="151" t="s">
        <v>4502</v>
      </c>
      <c r="C947" s="151" t="s">
        <v>2225</v>
      </c>
      <c r="D947" s="151" t="s">
        <v>8766</v>
      </c>
      <c r="E947" s="151" t="s">
        <v>2225</v>
      </c>
      <c r="G947" s="151" t="s">
        <v>7770</v>
      </c>
      <c r="H947" s="151" t="s">
        <v>4501</v>
      </c>
    </row>
    <row r="948" spans="1:8" ht="19.95" customHeight="1">
      <c r="A948" s="151" t="s">
        <v>713</v>
      </c>
      <c r="B948" s="151" t="s">
        <v>4503</v>
      </c>
      <c r="C948" s="151" t="s">
        <v>7854</v>
      </c>
      <c r="D948" s="151" t="s">
        <v>8772</v>
      </c>
      <c r="E948" s="151" t="s">
        <v>7907</v>
      </c>
      <c r="F948" s="151" t="s">
        <v>8773</v>
      </c>
      <c r="G948" s="151" t="s">
        <v>7768</v>
      </c>
      <c r="H948" s="151" t="s">
        <v>713</v>
      </c>
    </row>
    <row r="949" spans="1:8" ht="19.95" customHeight="1">
      <c r="A949" s="151" t="s">
        <v>1652</v>
      </c>
      <c r="B949" s="151" t="s">
        <v>4506</v>
      </c>
      <c r="C949" s="151" t="s">
        <v>7953</v>
      </c>
      <c r="G949" s="151" t="s">
        <v>7770</v>
      </c>
      <c r="H949" s="151" t="s">
        <v>1652</v>
      </c>
    </row>
    <row r="950" spans="1:8" ht="19.95" customHeight="1">
      <c r="A950" s="151" t="s">
        <v>714</v>
      </c>
      <c r="B950" s="151" t="s">
        <v>4507</v>
      </c>
      <c r="C950" s="151" t="s">
        <v>8774</v>
      </c>
      <c r="D950" s="151" t="s">
        <v>8775</v>
      </c>
      <c r="E950" s="151" t="s">
        <v>7850</v>
      </c>
      <c r="F950" s="151" t="s">
        <v>8776</v>
      </c>
      <c r="G950" s="151" t="s">
        <v>7768</v>
      </c>
      <c r="H950" s="151" t="s">
        <v>714</v>
      </c>
    </row>
    <row r="951" spans="1:8" ht="19.95" customHeight="1">
      <c r="A951" s="151" t="s">
        <v>715</v>
      </c>
      <c r="B951" s="151" t="s">
        <v>4511</v>
      </c>
      <c r="C951" s="151" t="s">
        <v>7786</v>
      </c>
      <c r="G951" s="151" t="s">
        <v>7763</v>
      </c>
      <c r="H951" s="151" t="s">
        <v>715</v>
      </c>
    </row>
    <row r="952" spans="1:8" ht="19.95" customHeight="1">
      <c r="A952" s="151" t="s">
        <v>4512</v>
      </c>
      <c r="B952" s="151" t="s">
        <v>4513</v>
      </c>
      <c r="C952" s="151" t="s">
        <v>7791</v>
      </c>
      <c r="D952" s="151" t="s">
        <v>8777</v>
      </c>
      <c r="E952" s="151" t="s">
        <v>7869</v>
      </c>
      <c r="F952" s="151" t="s">
        <v>8778</v>
      </c>
      <c r="G952" s="151" t="s">
        <v>7768</v>
      </c>
      <c r="H952" s="151" t="s">
        <v>4512</v>
      </c>
    </row>
    <row r="953" spans="1:8" ht="19.95" customHeight="1">
      <c r="A953" s="151" t="s">
        <v>1653</v>
      </c>
      <c r="B953" s="151" t="s">
        <v>4516</v>
      </c>
      <c r="C953" s="151" t="s">
        <v>2242</v>
      </c>
      <c r="G953" s="151" t="s">
        <v>7770</v>
      </c>
      <c r="H953" s="151" t="s">
        <v>1653</v>
      </c>
    </row>
    <row r="954" spans="1:8" ht="19.95" customHeight="1">
      <c r="A954" s="151" t="s">
        <v>4517</v>
      </c>
      <c r="B954" s="151" t="s">
        <v>4518</v>
      </c>
      <c r="C954" s="151" t="s">
        <v>7776</v>
      </c>
      <c r="D954" s="151" t="s">
        <v>8779</v>
      </c>
      <c r="E954" s="151" t="s">
        <v>7907</v>
      </c>
      <c r="G954" s="151" t="s">
        <v>7763</v>
      </c>
      <c r="H954" s="151" t="s">
        <v>4517</v>
      </c>
    </row>
    <row r="955" spans="1:8" ht="19.95" customHeight="1">
      <c r="A955" s="151" t="s">
        <v>716</v>
      </c>
      <c r="B955" s="151" t="s">
        <v>4520</v>
      </c>
      <c r="C955" s="151" t="s">
        <v>7953</v>
      </c>
      <c r="D955" s="151" t="s">
        <v>8780</v>
      </c>
      <c r="E955" s="151" t="s">
        <v>7776</v>
      </c>
      <c r="G955" s="151" t="s">
        <v>7770</v>
      </c>
      <c r="H955" s="151" t="s">
        <v>716</v>
      </c>
    </row>
    <row r="956" spans="1:8" ht="19.95" customHeight="1">
      <c r="A956" s="151" t="s">
        <v>717</v>
      </c>
      <c r="B956" s="151" t="s">
        <v>4522</v>
      </c>
      <c r="C956" s="151" t="s">
        <v>7764</v>
      </c>
      <c r="D956" s="151" t="s">
        <v>8781</v>
      </c>
      <c r="E956" s="151" t="s">
        <v>7822</v>
      </c>
      <c r="G956" s="151" t="s">
        <v>7770</v>
      </c>
      <c r="H956" s="151" t="s">
        <v>717</v>
      </c>
    </row>
    <row r="957" spans="1:8" ht="19.95" customHeight="1">
      <c r="A957" s="151" t="s">
        <v>1652</v>
      </c>
      <c r="B957" s="151" t="s">
        <v>4524</v>
      </c>
      <c r="C957" s="151" t="s">
        <v>7844</v>
      </c>
      <c r="D957" s="151" t="s">
        <v>8782</v>
      </c>
      <c r="E957" s="151" t="s">
        <v>7844</v>
      </c>
      <c r="G957" s="151" t="s">
        <v>7770</v>
      </c>
      <c r="H957" s="151" t="s">
        <v>1652</v>
      </c>
    </row>
    <row r="958" spans="1:8" ht="19.95" customHeight="1">
      <c r="A958" s="151" t="s">
        <v>718</v>
      </c>
      <c r="B958" s="151" t="s">
        <v>4526</v>
      </c>
      <c r="C958" s="151" t="s">
        <v>7847</v>
      </c>
      <c r="D958" s="151" t="s">
        <v>8783</v>
      </c>
      <c r="E958" s="151" t="s">
        <v>7879</v>
      </c>
      <c r="F958" s="151" t="s">
        <v>8784</v>
      </c>
      <c r="G958" s="151" t="s">
        <v>7768</v>
      </c>
      <c r="H958" s="151" t="s">
        <v>718</v>
      </c>
    </row>
    <row r="959" spans="1:8" ht="19.95" customHeight="1">
      <c r="A959" s="151" t="s">
        <v>719</v>
      </c>
      <c r="B959" s="151" t="s">
        <v>4529</v>
      </c>
      <c r="C959" s="151" t="s">
        <v>7992</v>
      </c>
      <c r="D959" s="151" t="s">
        <v>8785</v>
      </c>
      <c r="E959" s="151" t="s">
        <v>7762</v>
      </c>
      <c r="G959" s="151" t="s">
        <v>7763</v>
      </c>
      <c r="H959" s="151" t="s">
        <v>719</v>
      </c>
    </row>
    <row r="960" spans="1:8" ht="19.95" customHeight="1">
      <c r="A960" s="151" t="s">
        <v>4531</v>
      </c>
      <c r="B960" s="151" t="s">
        <v>4532</v>
      </c>
      <c r="C960" s="151" t="s">
        <v>7786</v>
      </c>
      <c r="D960" s="151" t="s">
        <v>8786</v>
      </c>
      <c r="E960" s="151" t="s">
        <v>7786</v>
      </c>
      <c r="G960" s="151" t="s">
        <v>7770</v>
      </c>
      <c r="H960" s="151" t="s">
        <v>4531</v>
      </c>
    </row>
    <row r="961" spans="1:8" ht="19.95" customHeight="1">
      <c r="A961" s="151" t="s">
        <v>720</v>
      </c>
      <c r="B961" s="151" t="s">
        <v>4534</v>
      </c>
      <c r="C961" s="151" t="s">
        <v>7760</v>
      </c>
      <c r="G961" s="151" t="s">
        <v>7763</v>
      </c>
      <c r="H961" s="151" t="s">
        <v>720</v>
      </c>
    </row>
    <row r="962" spans="1:8" ht="19.95" customHeight="1">
      <c r="A962" s="151" t="s">
        <v>4535</v>
      </c>
      <c r="B962" s="151" t="s">
        <v>4536</v>
      </c>
      <c r="C962" s="151" t="s">
        <v>7764</v>
      </c>
      <c r="D962" s="151" t="s">
        <v>8787</v>
      </c>
      <c r="E962" s="151" t="s">
        <v>7776</v>
      </c>
      <c r="G962" s="151" t="s">
        <v>7770</v>
      </c>
      <c r="H962" s="151" t="s">
        <v>4535</v>
      </c>
    </row>
    <row r="963" spans="1:8" ht="19.95" customHeight="1">
      <c r="A963" s="151" t="s">
        <v>722</v>
      </c>
      <c r="B963" s="151" t="s">
        <v>4538</v>
      </c>
      <c r="C963" s="151" t="s">
        <v>8250</v>
      </c>
      <c r="D963" s="151" t="s">
        <v>8788</v>
      </c>
      <c r="E963" s="151" t="s">
        <v>8061</v>
      </c>
      <c r="F963" s="151" t="s">
        <v>8789</v>
      </c>
      <c r="G963" s="151" t="s">
        <v>7768</v>
      </c>
      <c r="H963" s="151" t="s">
        <v>722</v>
      </c>
    </row>
    <row r="964" spans="1:8" ht="19.95" customHeight="1">
      <c r="A964" s="151" t="s">
        <v>721</v>
      </c>
      <c r="B964" s="151" t="s">
        <v>4541</v>
      </c>
      <c r="C964" s="151" t="s">
        <v>8025</v>
      </c>
      <c r="D964" s="151" t="s">
        <v>8790</v>
      </c>
      <c r="E964" s="151" t="s">
        <v>8025</v>
      </c>
      <c r="G964" s="151" t="s">
        <v>7770</v>
      </c>
      <c r="H964" s="151" t="s">
        <v>721</v>
      </c>
    </row>
    <row r="965" spans="1:8" ht="19.95" customHeight="1">
      <c r="A965" s="151" t="s">
        <v>723</v>
      </c>
      <c r="B965" s="151" t="s">
        <v>4543</v>
      </c>
      <c r="C965" s="151" t="s">
        <v>2248</v>
      </c>
      <c r="D965" s="151" t="s">
        <v>8791</v>
      </c>
      <c r="E965" s="151" t="s">
        <v>7774</v>
      </c>
      <c r="G965" s="151" t="s">
        <v>7770</v>
      </c>
      <c r="H965" s="151" t="s">
        <v>723</v>
      </c>
    </row>
    <row r="966" spans="1:8" ht="19.95" customHeight="1">
      <c r="A966" s="151" t="s">
        <v>1775</v>
      </c>
      <c r="B966" s="151" t="s">
        <v>4545</v>
      </c>
      <c r="C966" s="151" t="s">
        <v>8025</v>
      </c>
      <c r="D966" s="151" t="s">
        <v>8792</v>
      </c>
      <c r="E966" s="151" t="s">
        <v>7776</v>
      </c>
      <c r="G966" s="151" t="s">
        <v>7763</v>
      </c>
      <c r="H966" s="151" t="s">
        <v>1775</v>
      </c>
    </row>
    <row r="967" spans="1:8" ht="19.95" customHeight="1">
      <c r="A967" s="151" t="s">
        <v>4547</v>
      </c>
      <c r="B967" s="151" t="s">
        <v>4548</v>
      </c>
      <c r="C967" s="151" t="s">
        <v>2220</v>
      </c>
      <c r="G967" s="151" t="s">
        <v>7770</v>
      </c>
      <c r="H967" s="151" t="s">
        <v>4547</v>
      </c>
    </row>
    <row r="968" spans="1:8" ht="19.95" customHeight="1">
      <c r="A968" s="151" t="s">
        <v>724</v>
      </c>
      <c r="B968" s="151" t="s">
        <v>4549</v>
      </c>
      <c r="C968" s="151" t="s">
        <v>7795</v>
      </c>
      <c r="D968" s="151" t="s">
        <v>8793</v>
      </c>
      <c r="E968" s="151" t="s">
        <v>7822</v>
      </c>
      <c r="G968" s="151" t="s">
        <v>7770</v>
      </c>
      <c r="H968" s="151" t="s">
        <v>724</v>
      </c>
    </row>
    <row r="969" spans="1:8" ht="19.95" customHeight="1">
      <c r="A969" s="151" t="s">
        <v>1654</v>
      </c>
      <c r="B969" s="151" t="s">
        <v>4551</v>
      </c>
      <c r="C969" s="151" t="s">
        <v>7872</v>
      </c>
      <c r="G969" s="151" t="s">
        <v>7806</v>
      </c>
      <c r="H969" s="151" t="s">
        <v>1654</v>
      </c>
    </row>
    <row r="970" spans="1:8" ht="19.95" customHeight="1">
      <c r="A970" s="151" t="s">
        <v>725</v>
      </c>
      <c r="B970" s="151" t="s">
        <v>4552</v>
      </c>
      <c r="C970" s="151" t="s">
        <v>8165</v>
      </c>
      <c r="D970" s="151" t="s">
        <v>8794</v>
      </c>
      <c r="E970" s="151" t="s">
        <v>7869</v>
      </c>
      <c r="G970" s="151" t="s">
        <v>7770</v>
      </c>
      <c r="H970" s="151" t="s">
        <v>725</v>
      </c>
    </row>
    <row r="971" spans="1:8" ht="19.95" customHeight="1">
      <c r="A971" s="151" t="s">
        <v>726</v>
      </c>
      <c r="B971" s="151" t="s">
        <v>4554</v>
      </c>
      <c r="C971" s="151" t="s">
        <v>7872</v>
      </c>
      <c r="D971" s="151" t="s">
        <v>8794</v>
      </c>
      <c r="E971" s="151" t="s">
        <v>7869</v>
      </c>
      <c r="G971" s="151" t="s">
        <v>7770</v>
      </c>
      <c r="H971" s="151" t="s">
        <v>726</v>
      </c>
    </row>
    <row r="972" spans="1:8" ht="19.95" customHeight="1">
      <c r="A972" s="151" t="s">
        <v>727</v>
      </c>
      <c r="B972" s="151" t="s">
        <v>4555</v>
      </c>
      <c r="C972" s="151" t="s">
        <v>7992</v>
      </c>
      <c r="D972" s="151" t="s">
        <v>8795</v>
      </c>
      <c r="E972" s="151" t="s">
        <v>7762</v>
      </c>
      <c r="G972" s="151" t="s">
        <v>7770</v>
      </c>
      <c r="H972" s="151" t="s">
        <v>727</v>
      </c>
    </row>
    <row r="973" spans="1:8" ht="19.95" customHeight="1">
      <c r="A973" s="151" t="s">
        <v>728</v>
      </c>
      <c r="B973" s="151" t="s">
        <v>7290</v>
      </c>
      <c r="C973" s="151" t="s">
        <v>8273</v>
      </c>
      <c r="D973" s="151" t="s">
        <v>7291</v>
      </c>
      <c r="E973" s="151" t="s">
        <v>7791</v>
      </c>
      <c r="F973" s="151" t="s">
        <v>8796</v>
      </c>
      <c r="G973" s="151" t="s">
        <v>7759</v>
      </c>
      <c r="H973" s="151" t="s">
        <v>728</v>
      </c>
    </row>
    <row r="974" spans="1:8" ht="19.95" customHeight="1">
      <c r="A974" s="151" t="s">
        <v>4557</v>
      </c>
      <c r="B974" s="151" t="s">
        <v>4558</v>
      </c>
      <c r="C974" s="151" t="s">
        <v>7774</v>
      </c>
      <c r="D974" s="151" t="s">
        <v>8797</v>
      </c>
      <c r="E974" s="151" t="s">
        <v>7869</v>
      </c>
      <c r="G974" s="151" t="s">
        <v>7770</v>
      </c>
      <c r="H974" s="151" t="s">
        <v>4557</v>
      </c>
    </row>
    <row r="975" spans="1:8" ht="19.95" customHeight="1">
      <c r="A975" s="151" t="s">
        <v>4560</v>
      </c>
      <c r="B975" s="151" t="s">
        <v>4561</v>
      </c>
      <c r="C975" s="151" t="s">
        <v>7795</v>
      </c>
      <c r="G975" s="151" t="s">
        <v>7770</v>
      </c>
      <c r="H975" s="151" t="s">
        <v>4560</v>
      </c>
    </row>
    <row r="976" spans="1:8" ht="19.95" customHeight="1">
      <c r="A976" s="151" t="s">
        <v>729</v>
      </c>
      <c r="B976" s="151" t="s">
        <v>4562</v>
      </c>
      <c r="C976" s="151" t="s">
        <v>8003</v>
      </c>
      <c r="D976" s="151" t="s">
        <v>8798</v>
      </c>
      <c r="E976" s="151" t="s">
        <v>8003</v>
      </c>
      <c r="G976" s="151" t="s">
        <v>7770</v>
      </c>
      <c r="H976" s="151" t="s">
        <v>729</v>
      </c>
    </row>
    <row r="977" spans="1:8" ht="19.95" customHeight="1">
      <c r="A977" s="151" t="s">
        <v>730</v>
      </c>
      <c r="B977" s="151" t="s">
        <v>4564</v>
      </c>
      <c r="C977" s="151" t="s">
        <v>7760</v>
      </c>
      <c r="G977" s="151" t="s">
        <v>7770</v>
      </c>
      <c r="H977" s="151" t="s">
        <v>730</v>
      </c>
    </row>
    <row r="978" spans="1:8" ht="19.95" customHeight="1">
      <c r="A978" s="151" t="s">
        <v>4565</v>
      </c>
      <c r="B978" s="151" t="s">
        <v>4566</v>
      </c>
      <c r="C978" s="151" t="s">
        <v>7760</v>
      </c>
      <c r="G978" s="151" t="s">
        <v>7763</v>
      </c>
      <c r="H978" s="151" t="s">
        <v>4565</v>
      </c>
    </row>
    <row r="979" spans="1:8" ht="19.95" customHeight="1">
      <c r="A979" s="151" t="s">
        <v>731</v>
      </c>
      <c r="B979" s="151" t="s">
        <v>4567</v>
      </c>
      <c r="C979" s="151" t="s">
        <v>7756</v>
      </c>
      <c r="D979" s="151" t="s">
        <v>4568</v>
      </c>
      <c r="E979" s="151" t="s">
        <v>7776</v>
      </c>
      <c r="G979" s="151" t="s">
        <v>7770</v>
      </c>
      <c r="H979" s="151" t="s">
        <v>731</v>
      </c>
    </row>
    <row r="980" spans="1:8" ht="19.95" customHeight="1">
      <c r="A980" s="151" t="s">
        <v>732</v>
      </c>
      <c r="B980" s="151" t="s">
        <v>4569</v>
      </c>
      <c r="C980" s="151" t="s">
        <v>7764</v>
      </c>
      <c r="D980" s="151" t="s">
        <v>8799</v>
      </c>
      <c r="E980" s="151" t="s">
        <v>7869</v>
      </c>
      <c r="G980" s="151" t="s">
        <v>7770</v>
      </c>
      <c r="H980" s="151" t="s">
        <v>732</v>
      </c>
    </row>
    <row r="981" spans="1:8" ht="19.95" customHeight="1">
      <c r="A981" s="151" t="s">
        <v>734</v>
      </c>
      <c r="B981" s="151" t="s">
        <v>4571</v>
      </c>
      <c r="C981" s="151" t="s">
        <v>7907</v>
      </c>
      <c r="D981" s="151" t="s">
        <v>4572</v>
      </c>
      <c r="E981" s="151" t="s">
        <v>7831</v>
      </c>
      <c r="G981" s="151" t="s">
        <v>7770</v>
      </c>
      <c r="H981" s="151" t="s">
        <v>734</v>
      </c>
    </row>
    <row r="982" spans="1:8" ht="19.95" customHeight="1">
      <c r="A982" s="151" t="s">
        <v>733</v>
      </c>
      <c r="B982" s="151" t="s">
        <v>4573</v>
      </c>
      <c r="C982" s="151" t="s">
        <v>7773</v>
      </c>
      <c r="D982" s="151" t="s">
        <v>8800</v>
      </c>
      <c r="E982" s="151" t="s">
        <v>7773</v>
      </c>
      <c r="F982" s="151" t="s">
        <v>8801</v>
      </c>
      <c r="G982" s="151" t="s">
        <v>7768</v>
      </c>
      <c r="H982" s="151" t="s">
        <v>733</v>
      </c>
    </row>
    <row r="983" spans="1:8" ht="19.95" customHeight="1">
      <c r="A983" s="151" t="s">
        <v>4576</v>
      </c>
      <c r="B983" s="151" t="s">
        <v>4577</v>
      </c>
      <c r="C983" s="151" t="s">
        <v>2244</v>
      </c>
      <c r="G983" s="151" t="s">
        <v>7763</v>
      </c>
      <c r="H983" s="151" t="s">
        <v>4576</v>
      </c>
    </row>
    <row r="984" spans="1:8" ht="19.95" customHeight="1">
      <c r="A984" s="151" t="s">
        <v>4578</v>
      </c>
      <c r="B984" s="151" t="s">
        <v>4579</v>
      </c>
      <c r="C984" s="151" t="s">
        <v>7869</v>
      </c>
      <c r="D984" s="151" t="s">
        <v>8802</v>
      </c>
      <c r="E984" s="151" t="s">
        <v>7766</v>
      </c>
      <c r="G984" s="151" t="s">
        <v>7763</v>
      </c>
      <c r="H984" s="151" t="s">
        <v>4578</v>
      </c>
    </row>
    <row r="985" spans="1:8" ht="19.95" customHeight="1">
      <c r="A985" s="151" t="s">
        <v>735</v>
      </c>
      <c r="B985" s="151" t="s">
        <v>4581</v>
      </c>
      <c r="C985" s="151" t="s">
        <v>7764</v>
      </c>
      <c r="D985" s="151" t="s">
        <v>8803</v>
      </c>
      <c r="E985" s="151" t="s">
        <v>7764</v>
      </c>
      <c r="G985" s="151" t="s">
        <v>7770</v>
      </c>
      <c r="H985" s="151" t="s">
        <v>735</v>
      </c>
    </row>
    <row r="986" spans="1:8" ht="19.95" customHeight="1">
      <c r="A986" s="151" t="s">
        <v>736</v>
      </c>
      <c r="B986" s="151" t="s">
        <v>4583</v>
      </c>
      <c r="C986" s="151" t="s">
        <v>7773</v>
      </c>
      <c r="G986" s="151" t="s">
        <v>7763</v>
      </c>
      <c r="H986" s="151" t="s">
        <v>736</v>
      </c>
    </row>
    <row r="987" spans="1:8" ht="19.95" customHeight="1">
      <c r="A987" s="151" t="s">
        <v>737</v>
      </c>
      <c r="B987" s="151" t="s">
        <v>4584</v>
      </c>
      <c r="C987" s="151" t="s">
        <v>7764</v>
      </c>
      <c r="D987" s="151" t="s">
        <v>8804</v>
      </c>
      <c r="E987" s="151" t="s">
        <v>7869</v>
      </c>
      <c r="G987" s="151" t="s">
        <v>7770</v>
      </c>
      <c r="H987" s="151" t="s">
        <v>737</v>
      </c>
    </row>
    <row r="988" spans="1:8" ht="19.95" customHeight="1">
      <c r="A988" s="151" t="s">
        <v>738</v>
      </c>
      <c r="B988" s="151" t="s">
        <v>4586</v>
      </c>
      <c r="C988" s="151" t="s">
        <v>7764</v>
      </c>
      <c r="D988" s="151" t="s">
        <v>8805</v>
      </c>
      <c r="E988" s="151" t="s">
        <v>7764</v>
      </c>
      <c r="G988" s="151" t="s">
        <v>7770</v>
      </c>
      <c r="H988" s="151" t="s">
        <v>738</v>
      </c>
    </row>
    <row r="989" spans="1:8" ht="19.95" customHeight="1">
      <c r="A989" s="151" t="s">
        <v>739</v>
      </c>
      <c r="B989" s="151" t="s">
        <v>4588</v>
      </c>
      <c r="C989" s="151" t="s">
        <v>7760</v>
      </c>
      <c r="D989" s="151" t="s">
        <v>8806</v>
      </c>
      <c r="E989" s="151" t="s">
        <v>7850</v>
      </c>
      <c r="G989" s="151" t="s">
        <v>7763</v>
      </c>
      <c r="H989" s="151" t="s">
        <v>739</v>
      </c>
    </row>
    <row r="990" spans="1:8" ht="19.95" customHeight="1">
      <c r="A990" s="151" t="s">
        <v>740</v>
      </c>
      <c r="B990" s="151" t="s">
        <v>4590</v>
      </c>
      <c r="C990" s="151" t="s">
        <v>7972</v>
      </c>
      <c r="D990" s="151" t="s">
        <v>8807</v>
      </c>
      <c r="E990" s="151" t="s">
        <v>7869</v>
      </c>
      <c r="G990" s="151" t="s">
        <v>7763</v>
      </c>
      <c r="H990" s="151" t="s">
        <v>740</v>
      </c>
    </row>
    <row r="991" spans="1:8" ht="19.95" customHeight="1">
      <c r="A991" s="151" t="s">
        <v>4592</v>
      </c>
      <c r="B991" s="151" t="s">
        <v>4593</v>
      </c>
      <c r="C991" s="151" t="s">
        <v>7795</v>
      </c>
      <c r="D991" s="151" t="s">
        <v>8808</v>
      </c>
      <c r="E991" s="151" t="s">
        <v>7766</v>
      </c>
      <c r="G991" s="151" t="s">
        <v>7770</v>
      </c>
      <c r="H991" s="151" t="s">
        <v>4592</v>
      </c>
    </row>
    <row r="992" spans="1:8" ht="19.95" customHeight="1">
      <c r="A992" s="151" t="s">
        <v>741</v>
      </c>
      <c r="B992" s="151" t="s">
        <v>4595</v>
      </c>
      <c r="C992" s="151" t="s">
        <v>7907</v>
      </c>
      <c r="G992" s="151" t="s">
        <v>7770</v>
      </c>
      <c r="H992" s="151" t="s">
        <v>741</v>
      </c>
    </row>
    <row r="993" spans="1:8" ht="20.85" customHeight="1">
      <c r="A993" s="151" t="s">
        <v>1655</v>
      </c>
      <c r="B993" s="151" t="s">
        <v>4596</v>
      </c>
      <c r="C993" s="151" t="s">
        <v>2248</v>
      </c>
      <c r="D993" s="151" t="s">
        <v>8809</v>
      </c>
      <c r="E993" s="151" t="s">
        <v>2227</v>
      </c>
      <c r="G993" s="151" t="s">
        <v>7770</v>
      </c>
      <c r="H993" s="151" t="s">
        <v>1655</v>
      </c>
    </row>
    <row r="994" spans="1:8" ht="12.9" customHeight="1">
      <c r="A994" s="151" t="s">
        <v>4598</v>
      </c>
      <c r="B994" s="151" t="s">
        <v>4599</v>
      </c>
      <c r="C994" s="151" t="s">
        <v>2242</v>
      </c>
      <c r="G994" s="151" t="s">
        <v>7770</v>
      </c>
      <c r="H994" s="151" t="s">
        <v>4598</v>
      </c>
    </row>
    <row r="995" spans="1:8" ht="12.9" customHeight="1">
      <c r="A995" s="151" t="s">
        <v>742</v>
      </c>
      <c r="B995" s="151" t="s">
        <v>4600</v>
      </c>
      <c r="C995" s="151" t="s">
        <v>7774</v>
      </c>
      <c r="D995" s="151" t="s">
        <v>8810</v>
      </c>
      <c r="E995" s="151" t="s">
        <v>7831</v>
      </c>
      <c r="G995" s="151" t="s">
        <v>7770</v>
      </c>
      <c r="H995" s="151" t="s">
        <v>742</v>
      </c>
    </row>
    <row r="996" spans="1:8" ht="12.9" customHeight="1">
      <c r="A996" s="151" t="s">
        <v>4602</v>
      </c>
      <c r="B996" s="151" t="s">
        <v>4603</v>
      </c>
      <c r="C996" s="151" t="s">
        <v>7828</v>
      </c>
      <c r="D996" s="151" t="s">
        <v>8811</v>
      </c>
      <c r="E996" s="151" t="s">
        <v>7828</v>
      </c>
      <c r="G996" s="151" t="s">
        <v>7763</v>
      </c>
      <c r="H996" s="151" t="s">
        <v>4602</v>
      </c>
    </row>
    <row r="997" spans="1:8" ht="21.15" customHeight="1">
      <c r="A997" s="151" t="s">
        <v>4605</v>
      </c>
      <c r="B997" s="151" t="s">
        <v>4606</v>
      </c>
      <c r="C997" s="151" t="s">
        <v>2700</v>
      </c>
      <c r="D997" s="151" t="s">
        <v>8812</v>
      </c>
      <c r="E997" s="151" t="s">
        <v>7762</v>
      </c>
      <c r="F997" s="151" t="s">
        <v>8813</v>
      </c>
      <c r="G997" s="151" t="s">
        <v>7768</v>
      </c>
      <c r="H997" s="151" t="s">
        <v>4605</v>
      </c>
    </row>
    <row r="998" spans="1:8" ht="19.95" customHeight="1">
      <c r="A998" s="151" t="s">
        <v>4609</v>
      </c>
      <c r="B998" s="151" t="s">
        <v>4610</v>
      </c>
      <c r="C998" s="151" t="s">
        <v>2944</v>
      </c>
      <c r="D998" s="151" t="s">
        <v>8814</v>
      </c>
      <c r="E998" s="151" t="s">
        <v>2944</v>
      </c>
      <c r="G998" s="151" t="s">
        <v>7770</v>
      </c>
      <c r="H998" s="151" t="s">
        <v>4609</v>
      </c>
    </row>
    <row r="999" spans="1:8" ht="19.95" customHeight="1">
      <c r="A999" s="151" t="s">
        <v>743</v>
      </c>
      <c r="B999" s="151" t="s">
        <v>4612</v>
      </c>
      <c r="C999" s="151" t="s">
        <v>2350</v>
      </c>
      <c r="D999" s="151" t="s">
        <v>8815</v>
      </c>
      <c r="E999" s="151" t="s">
        <v>2319</v>
      </c>
      <c r="G999" s="151" t="s">
        <v>7770</v>
      </c>
      <c r="H999" s="151" t="s">
        <v>743</v>
      </c>
    </row>
    <row r="1000" spans="1:8" ht="19.95" customHeight="1">
      <c r="A1000" s="151" t="s">
        <v>4614</v>
      </c>
      <c r="B1000" s="151" t="s">
        <v>4615</v>
      </c>
      <c r="C1000" s="151" t="s">
        <v>2944</v>
      </c>
      <c r="D1000" s="151" t="s">
        <v>8816</v>
      </c>
      <c r="E1000" s="151" t="s">
        <v>2344</v>
      </c>
      <c r="G1000" s="151" t="s">
        <v>7763</v>
      </c>
      <c r="H1000" s="151" t="s">
        <v>4614</v>
      </c>
    </row>
    <row r="1001" spans="1:8" ht="19.95" customHeight="1">
      <c r="A1001" s="151" t="s">
        <v>1656</v>
      </c>
      <c r="B1001" s="151" t="s">
        <v>4617</v>
      </c>
      <c r="C1001" s="151" t="s">
        <v>2944</v>
      </c>
      <c r="G1001" s="151" t="s">
        <v>7806</v>
      </c>
      <c r="H1001" s="151" t="s">
        <v>1656</v>
      </c>
    </row>
    <row r="1002" spans="1:8" ht="19.95" customHeight="1">
      <c r="A1002" s="151" t="s">
        <v>744</v>
      </c>
      <c r="B1002" s="151" t="s">
        <v>4618</v>
      </c>
      <c r="C1002" s="151" t="s">
        <v>7773</v>
      </c>
      <c r="G1002" s="151" t="s">
        <v>7770</v>
      </c>
      <c r="H1002" s="151" t="s">
        <v>744</v>
      </c>
    </row>
    <row r="1003" spans="1:8" ht="19.95" customHeight="1">
      <c r="A1003" s="151" t="s">
        <v>745</v>
      </c>
      <c r="B1003" s="151" t="s">
        <v>4619</v>
      </c>
      <c r="C1003" s="151" t="s">
        <v>7760</v>
      </c>
      <c r="G1003" s="151" t="s">
        <v>7770</v>
      </c>
      <c r="H1003" s="151" t="s">
        <v>745</v>
      </c>
    </row>
    <row r="1004" spans="1:8" ht="19.95" customHeight="1">
      <c r="A1004" s="151" t="s">
        <v>4620</v>
      </c>
      <c r="B1004" s="151" t="s">
        <v>4621</v>
      </c>
      <c r="C1004" s="151" t="s">
        <v>7777</v>
      </c>
      <c r="D1004" s="151" t="s">
        <v>8817</v>
      </c>
      <c r="E1004" s="151" t="s">
        <v>7850</v>
      </c>
      <c r="F1004" s="151" t="s">
        <v>8818</v>
      </c>
      <c r="G1004" s="151" t="s">
        <v>7768</v>
      </c>
      <c r="H1004" s="151" t="s">
        <v>4620</v>
      </c>
    </row>
    <row r="1005" spans="1:8" ht="19.95" customHeight="1">
      <c r="A1005" s="151" t="s">
        <v>746</v>
      </c>
      <c r="B1005" s="151" t="s">
        <v>4624</v>
      </c>
      <c r="C1005" s="151" t="s">
        <v>8077</v>
      </c>
      <c r="D1005" s="151" t="s">
        <v>8819</v>
      </c>
      <c r="E1005" s="151" t="s">
        <v>7776</v>
      </c>
      <c r="G1005" s="151" t="s">
        <v>7770</v>
      </c>
      <c r="H1005" s="151" t="s">
        <v>746</v>
      </c>
    </row>
    <row r="1006" spans="1:8" ht="19.95" customHeight="1">
      <c r="A1006" s="151" t="s">
        <v>4626</v>
      </c>
      <c r="B1006" s="151" t="s">
        <v>4627</v>
      </c>
      <c r="C1006" s="151" t="s">
        <v>7812</v>
      </c>
      <c r="D1006" s="151" t="s">
        <v>8820</v>
      </c>
      <c r="E1006" s="151" t="s">
        <v>7869</v>
      </c>
      <c r="F1006" s="151" t="s">
        <v>8821</v>
      </c>
      <c r="G1006" s="151" t="s">
        <v>7768</v>
      </c>
      <c r="H1006" s="151" t="s">
        <v>4626</v>
      </c>
    </row>
    <row r="1007" spans="1:8" ht="19.95" customHeight="1">
      <c r="A1007" s="151" t="s">
        <v>4630</v>
      </c>
      <c r="B1007" s="151" t="s">
        <v>4631</v>
      </c>
      <c r="C1007" s="151" t="s">
        <v>7756</v>
      </c>
      <c r="D1007" s="151" t="s">
        <v>8822</v>
      </c>
      <c r="E1007" s="151" t="s">
        <v>7756</v>
      </c>
      <c r="G1007" s="151" t="s">
        <v>7763</v>
      </c>
      <c r="H1007" s="151" t="s">
        <v>4630</v>
      </c>
    </row>
    <row r="1008" spans="1:8" ht="19.95" customHeight="1">
      <c r="A1008" s="151" t="s">
        <v>4633</v>
      </c>
      <c r="B1008" s="151" t="s">
        <v>4634</v>
      </c>
      <c r="C1008" s="151" t="s">
        <v>7756</v>
      </c>
      <c r="D1008" s="151" t="s">
        <v>8823</v>
      </c>
      <c r="E1008" s="151" t="s">
        <v>7756</v>
      </c>
      <c r="G1008" s="151" t="s">
        <v>7770</v>
      </c>
      <c r="H1008" s="151" t="s">
        <v>4633</v>
      </c>
    </row>
    <row r="1009" spans="1:8" ht="19.95" customHeight="1">
      <c r="A1009" s="151" t="s">
        <v>4636</v>
      </c>
      <c r="B1009" s="151" t="s">
        <v>4637</v>
      </c>
      <c r="C1009" s="151" t="s">
        <v>7756</v>
      </c>
      <c r="D1009" s="151" t="s">
        <v>8824</v>
      </c>
      <c r="E1009" s="151" t="s">
        <v>7972</v>
      </c>
      <c r="G1009" s="151" t="s">
        <v>7763</v>
      </c>
      <c r="H1009" s="151" t="s">
        <v>4636</v>
      </c>
    </row>
    <row r="1010" spans="1:8" ht="19.95" customHeight="1">
      <c r="A1010" s="151" t="s">
        <v>747</v>
      </c>
      <c r="B1010" s="151" t="s">
        <v>4639</v>
      </c>
      <c r="C1010" s="151" t="s">
        <v>2270</v>
      </c>
      <c r="D1010" s="151" t="s">
        <v>8825</v>
      </c>
      <c r="E1010" s="151" t="s">
        <v>2270</v>
      </c>
      <c r="G1010" s="151" t="s">
        <v>7770</v>
      </c>
      <c r="H1010" s="151" t="s">
        <v>747</v>
      </c>
    </row>
    <row r="1011" spans="1:8" ht="19.95" customHeight="1">
      <c r="A1011" s="151" t="s">
        <v>4641</v>
      </c>
      <c r="B1011" s="151" t="s">
        <v>4642</v>
      </c>
      <c r="C1011" s="151" t="s">
        <v>7953</v>
      </c>
      <c r="D1011" s="151" t="s">
        <v>8826</v>
      </c>
      <c r="E1011" s="151" t="s">
        <v>7953</v>
      </c>
      <c r="G1011" s="151" t="s">
        <v>7770</v>
      </c>
      <c r="H1011" s="151" t="s">
        <v>4641</v>
      </c>
    </row>
    <row r="1012" spans="1:8" ht="19.95" customHeight="1">
      <c r="A1012" s="151" t="s">
        <v>4644</v>
      </c>
      <c r="B1012" s="151" t="s">
        <v>4645</v>
      </c>
      <c r="C1012" s="151" t="s">
        <v>8827</v>
      </c>
      <c r="D1012" s="151" t="s">
        <v>8828</v>
      </c>
      <c r="E1012" s="151" t="s">
        <v>8114</v>
      </c>
      <c r="F1012" s="151" t="s">
        <v>8829</v>
      </c>
      <c r="G1012" s="151" t="s">
        <v>7768</v>
      </c>
      <c r="H1012" s="151" t="s">
        <v>4644</v>
      </c>
    </row>
    <row r="1013" spans="1:8" ht="19.95" customHeight="1">
      <c r="A1013" s="151" t="s">
        <v>4649</v>
      </c>
      <c r="B1013" s="151" t="s">
        <v>4650</v>
      </c>
      <c r="C1013" s="151" t="s">
        <v>4651</v>
      </c>
      <c r="G1013" s="151" t="s">
        <v>7770</v>
      </c>
      <c r="H1013" s="151" t="s">
        <v>4649</v>
      </c>
    </row>
    <row r="1014" spans="1:8" ht="19.95" customHeight="1">
      <c r="A1014" s="151" t="s">
        <v>749</v>
      </c>
      <c r="B1014" s="151" t="s">
        <v>4652</v>
      </c>
      <c r="C1014" s="151" t="s">
        <v>2340</v>
      </c>
      <c r="G1014" s="151" t="s">
        <v>7770</v>
      </c>
      <c r="H1014" s="151" t="s">
        <v>749</v>
      </c>
    </row>
    <row r="1015" spans="1:8" ht="19.95" customHeight="1">
      <c r="A1015" s="151" t="s">
        <v>750</v>
      </c>
      <c r="B1015" s="151" t="s">
        <v>4653</v>
      </c>
      <c r="C1015" s="151" t="s">
        <v>7760</v>
      </c>
      <c r="D1015" s="151" t="s">
        <v>8830</v>
      </c>
      <c r="E1015" s="151" t="s">
        <v>7766</v>
      </c>
      <c r="G1015" s="151" t="s">
        <v>7770</v>
      </c>
      <c r="H1015" s="151" t="s">
        <v>750</v>
      </c>
    </row>
    <row r="1016" spans="1:8" ht="19.95" customHeight="1">
      <c r="A1016" s="151" t="s">
        <v>4655</v>
      </c>
      <c r="B1016" s="151" t="s">
        <v>4656</v>
      </c>
      <c r="C1016" s="151" t="s">
        <v>7904</v>
      </c>
      <c r="D1016" s="151" t="s">
        <v>8831</v>
      </c>
      <c r="E1016" s="151" t="s">
        <v>7904</v>
      </c>
      <c r="G1016" s="151" t="s">
        <v>7770</v>
      </c>
      <c r="H1016" s="151" t="s">
        <v>4655</v>
      </c>
    </row>
    <row r="1017" spans="1:8" ht="19.95" customHeight="1">
      <c r="A1017" s="151" t="s">
        <v>751</v>
      </c>
      <c r="B1017" s="151" t="s">
        <v>4658</v>
      </c>
      <c r="C1017" s="151" t="s">
        <v>7764</v>
      </c>
      <c r="D1017" s="151" t="s">
        <v>4659</v>
      </c>
      <c r="E1017" s="151" t="s">
        <v>7764</v>
      </c>
      <c r="F1017" s="151" t="s">
        <v>8832</v>
      </c>
      <c r="G1017" s="151" t="s">
        <v>7759</v>
      </c>
      <c r="H1017" s="151" t="s">
        <v>751</v>
      </c>
    </row>
    <row r="1018" spans="1:8" ht="19.95" customHeight="1">
      <c r="A1018" s="151" t="s">
        <v>1657</v>
      </c>
      <c r="B1018" s="151" t="s">
        <v>4661</v>
      </c>
      <c r="C1018" s="151" t="s">
        <v>8025</v>
      </c>
      <c r="D1018" s="151" t="s">
        <v>8833</v>
      </c>
      <c r="E1018" s="151" t="s">
        <v>8025</v>
      </c>
      <c r="G1018" s="151" t="s">
        <v>7770</v>
      </c>
      <c r="H1018" s="151" t="s">
        <v>1657</v>
      </c>
    </row>
    <row r="1019" spans="1:8" ht="19.95" customHeight="1">
      <c r="A1019" s="151" t="s">
        <v>752</v>
      </c>
      <c r="B1019" s="151" t="s">
        <v>4663</v>
      </c>
      <c r="C1019" s="151" t="s">
        <v>7816</v>
      </c>
      <c r="D1019" s="151" t="s">
        <v>8834</v>
      </c>
      <c r="E1019" s="151" t="s">
        <v>7816</v>
      </c>
      <c r="G1019" s="151" t="s">
        <v>7763</v>
      </c>
      <c r="H1019" s="151" t="s">
        <v>752</v>
      </c>
    </row>
    <row r="1020" spans="1:8" ht="19.95" customHeight="1">
      <c r="A1020" s="151" t="s">
        <v>754</v>
      </c>
      <c r="B1020" s="151" t="s">
        <v>4665</v>
      </c>
      <c r="C1020" s="151" t="s">
        <v>2225</v>
      </c>
      <c r="D1020" s="151" t="s">
        <v>8835</v>
      </c>
      <c r="E1020" s="151" t="s">
        <v>7776</v>
      </c>
      <c r="G1020" s="151" t="s">
        <v>7770</v>
      </c>
      <c r="H1020" s="151" t="s">
        <v>754</v>
      </c>
    </row>
    <row r="1021" spans="1:8" ht="19.95" customHeight="1">
      <c r="A1021" s="151" t="s">
        <v>755</v>
      </c>
      <c r="B1021" s="151" t="s">
        <v>4667</v>
      </c>
      <c r="C1021" s="151" t="s">
        <v>8025</v>
      </c>
      <c r="D1021" s="151" t="s">
        <v>8836</v>
      </c>
      <c r="E1021" s="151" t="s">
        <v>8025</v>
      </c>
      <c r="G1021" s="151" t="s">
        <v>7770</v>
      </c>
      <c r="H1021" s="151" t="s">
        <v>755</v>
      </c>
    </row>
    <row r="1022" spans="1:8" ht="19.95" customHeight="1">
      <c r="A1022" s="151" t="s">
        <v>756</v>
      </c>
      <c r="B1022" s="151" t="s">
        <v>4669</v>
      </c>
      <c r="C1022" s="151" t="s">
        <v>7774</v>
      </c>
      <c r="D1022" s="151" t="s">
        <v>4670</v>
      </c>
      <c r="E1022" s="151" t="s">
        <v>7762</v>
      </c>
      <c r="F1022" s="151" t="s">
        <v>8837</v>
      </c>
      <c r="G1022" s="151" t="s">
        <v>7768</v>
      </c>
      <c r="H1022" s="151" t="s">
        <v>756</v>
      </c>
    </row>
    <row r="1023" spans="1:8" ht="19.95" customHeight="1">
      <c r="A1023" s="151" t="s">
        <v>1658</v>
      </c>
      <c r="B1023" s="151" t="s">
        <v>4672</v>
      </c>
      <c r="C1023" s="151" t="s">
        <v>2246</v>
      </c>
      <c r="G1023" s="151" t="s">
        <v>7770</v>
      </c>
      <c r="H1023" s="151" t="s">
        <v>1658</v>
      </c>
    </row>
    <row r="1024" spans="1:8" ht="19.95" customHeight="1">
      <c r="A1024" s="151" t="s">
        <v>4673</v>
      </c>
      <c r="B1024" s="151" t="s">
        <v>4674</v>
      </c>
      <c r="C1024" s="151" t="s">
        <v>2413</v>
      </c>
      <c r="G1024" s="151" t="s">
        <v>7770</v>
      </c>
      <c r="H1024" s="151" t="s">
        <v>4673</v>
      </c>
    </row>
    <row r="1025" spans="1:8" ht="19.95" customHeight="1">
      <c r="A1025" s="151" t="s">
        <v>758</v>
      </c>
      <c r="B1025" s="151" t="s">
        <v>4675</v>
      </c>
      <c r="C1025" s="151" t="s">
        <v>7795</v>
      </c>
      <c r="D1025" s="151" t="s">
        <v>8838</v>
      </c>
      <c r="E1025" s="151" t="s">
        <v>7869</v>
      </c>
      <c r="G1025" s="151" t="s">
        <v>7770</v>
      </c>
      <c r="H1025" s="151" t="s">
        <v>758</v>
      </c>
    </row>
    <row r="1026" spans="1:8" ht="19.95" customHeight="1">
      <c r="A1026" s="151" t="s">
        <v>759</v>
      </c>
      <c r="B1026" s="151" t="s">
        <v>4677</v>
      </c>
      <c r="C1026" s="151" t="s">
        <v>7828</v>
      </c>
      <c r="D1026" s="151" t="s">
        <v>8839</v>
      </c>
      <c r="E1026" s="151" t="s">
        <v>7828</v>
      </c>
      <c r="G1026" s="151" t="s">
        <v>7979</v>
      </c>
      <c r="H1026" s="151" t="s">
        <v>759</v>
      </c>
    </row>
    <row r="1027" spans="1:8" ht="19.95" customHeight="1">
      <c r="A1027" s="151" t="s">
        <v>760</v>
      </c>
      <c r="B1027" s="151" t="s">
        <v>4679</v>
      </c>
      <c r="C1027" s="151" t="s">
        <v>8273</v>
      </c>
      <c r="D1027" s="151" t="s">
        <v>4680</v>
      </c>
      <c r="E1027" s="151" t="s">
        <v>7766</v>
      </c>
      <c r="G1027" s="151" t="s">
        <v>7763</v>
      </c>
      <c r="H1027" s="151" t="s">
        <v>760</v>
      </c>
    </row>
    <row r="1028" spans="1:8" ht="19.95" customHeight="1">
      <c r="A1028" s="151" t="s">
        <v>761</v>
      </c>
      <c r="B1028" s="151" t="s">
        <v>4681</v>
      </c>
      <c r="C1028" s="151" t="s">
        <v>7828</v>
      </c>
      <c r="D1028" s="151" t="s">
        <v>8839</v>
      </c>
      <c r="E1028" s="151" t="s">
        <v>7828</v>
      </c>
      <c r="G1028" s="151" t="s">
        <v>7770</v>
      </c>
      <c r="H1028" s="151" t="s">
        <v>761</v>
      </c>
    </row>
    <row r="1029" spans="1:8" ht="19.95" customHeight="1">
      <c r="A1029" s="151" t="s">
        <v>762</v>
      </c>
      <c r="B1029" s="151" t="s">
        <v>4682</v>
      </c>
      <c r="C1029" s="151" t="s">
        <v>7847</v>
      </c>
      <c r="G1029" s="151" t="s">
        <v>7979</v>
      </c>
      <c r="H1029" s="151" t="s">
        <v>762</v>
      </c>
    </row>
    <row r="1030" spans="1:8" ht="19.95" customHeight="1">
      <c r="A1030" s="151" t="s">
        <v>763</v>
      </c>
      <c r="B1030" s="151" t="s">
        <v>4683</v>
      </c>
      <c r="C1030" s="151" t="s">
        <v>7869</v>
      </c>
      <c r="D1030" s="151" t="s">
        <v>8840</v>
      </c>
      <c r="E1030" s="151" t="s">
        <v>7822</v>
      </c>
      <c r="F1030" s="151" t="s">
        <v>8841</v>
      </c>
      <c r="G1030" s="151" t="s">
        <v>7768</v>
      </c>
      <c r="H1030" s="151" t="s">
        <v>763</v>
      </c>
    </row>
    <row r="1031" spans="1:8" ht="19.95" customHeight="1">
      <c r="A1031" s="151" t="s">
        <v>4686</v>
      </c>
      <c r="B1031" s="151" t="s">
        <v>4687</v>
      </c>
      <c r="C1031" s="151" t="s">
        <v>7847</v>
      </c>
      <c r="D1031" s="151" t="s">
        <v>8842</v>
      </c>
      <c r="E1031" s="151" t="s">
        <v>7822</v>
      </c>
      <c r="G1031" s="151" t="s">
        <v>7770</v>
      </c>
      <c r="H1031" s="151" t="s">
        <v>4686</v>
      </c>
    </row>
    <row r="1032" spans="1:8" ht="19.95" customHeight="1">
      <c r="A1032" s="151" t="s">
        <v>764</v>
      </c>
      <c r="B1032" s="151" t="s">
        <v>4689</v>
      </c>
      <c r="C1032" s="151" t="s">
        <v>7828</v>
      </c>
      <c r="G1032" s="151" t="s">
        <v>7770</v>
      </c>
      <c r="H1032" s="151" t="s">
        <v>764</v>
      </c>
    </row>
    <row r="1033" spans="1:8" ht="19.95" customHeight="1">
      <c r="A1033" s="151" t="s">
        <v>765</v>
      </c>
      <c r="B1033" s="151" t="s">
        <v>4690</v>
      </c>
      <c r="C1033" s="151" t="s">
        <v>7786</v>
      </c>
      <c r="G1033" s="151" t="s">
        <v>7763</v>
      </c>
      <c r="H1033" s="151" t="s">
        <v>765</v>
      </c>
    </row>
    <row r="1034" spans="1:8" ht="19.95" customHeight="1">
      <c r="A1034" s="151" t="s">
        <v>766</v>
      </c>
      <c r="B1034" s="151" t="s">
        <v>7294</v>
      </c>
      <c r="C1034" s="151" t="s">
        <v>7972</v>
      </c>
      <c r="D1034" s="151" t="s">
        <v>8843</v>
      </c>
      <c r="E1034" s="151" t="s">
        <v>7904</v>
      </c>
      <c r="G1034" s="151" t="s">
        <v>7770</v>
      </c>
      <c r="H1034" s="151" t="s">
        <v>766</v>
      </c>
    </row>
    <row r="1035" spans="1:8" ht="19.95" customHeight="1">
      <c r="A1035" s="151" t="s">
        <v>4691</v>
      </c>
      <c r="B1035" s="151" t="s">
        <v>4692</v>
      </c>
      <c r="C1035" s="151" t="s">
        <v>7795</v>
      </c>
      <c r="D1035" s="151" t="s">
        <v>8844</v>
      </c>
      <c r="E1035" s="151" t="s">
        <v>7760</v>
      </c>
      <c r="G1035" s="151" t="s">
        <v>7770</v>
      </c>
      <c r="H1035" s="151" t="s">
        <v>4691</v>
      </c>
    </row>
    <row r="1036" spans="1:8" ht="19.95" customHeight="1">
      <c r="A1036" s="151" t="s">
        <v>1659</v>
      </c>
      <c r="B1036" s="151" t="s">
        <v>4694</v>
      </c>
      <c r="C1036" s="151" t="s">
        <v>7822</v>
      </c>
      <c r="D1036" s="151" t="s">
        <v>8845</v>
      </c>
      <c r="E1036" s="151" t="s">
        <v>7822</v>
      </c>
      <c r="G1036" s="151" t="s">
        <v>7770</v>
      </c>
      <c r="H1036" s="151" t="s">
        <v>1659</v>
      </c>
    </row>
    <row r="1037" spans="1:8" ht="19.95" customHeight="1">
      <c r="A1037" s="151" t="s">
        <v>4696</v>
      </c>
      <c r="B1037" s="151" t="s">
        <v>4697</v>
      </c>
      <c r="C1037" s="151" t="s">
        <v>7854</v>
      </c>
      <c r="D1037" s="151" t="s">
        <v>8846</v>
      </c>
      <c r="E1037" s="151" t="s">
        <v>2232</v>
      </c>
      <c r="G1037" s="151" t="s">
        <v>7770</v>
      </c>
      <c r="H1037" s="151" t="s">
        <v>4696</v>
      </c>
    </row>
    <row r="1038" spans="1:8" ht="19.95" customHeight="1">
      <c r="A1038" s="151" t="s">
        <v>1660</v>
      </c>
      <c r="B1038" s="151" t="s">
        <v>4699</v>
      </c>
      <c r="C1038" s="151" t="s">
        <v>7992</v>
      </c>
      <c r="G1038" s="151" t="s">
        <v>7770</v>
      </c>
      <c r="H1038" s="151" t="s">
        <v>1660</v>
      </c>
    </row>
    <row r="1039" spans="1:8" ht="19.95" customHeight="1">
      <c r="A1039" s="151" t="s">
        <v>770</v>
      </c>
      <c r="B1039" s="151" t="s">
        <v>4703</v>
      </c>
      <c r="C1039" s="151" t="s">
        <v>7847</v>
      </c>
      <c r="D1039" s="151" t="s">
        <v>4704</v>
      </c>
      <c r="E1039" s="151" t="s">
        <v>8115</v>
      </c>
      <c r="G1039" s="151" t="s">
        <v>7770</v>
      </c>
      <c r="H1039" s="151" t="s">
        <v>770</v>
      </c>
    </row>
    <row r="1040" spans="1:8" ht="19.95" customHeight="1">
      <c r="A1040" s="151" t="s">
        <v>771</v>
      </c>
      <c r="B1040" s="151" t="s">
        <v>4705</v>
      </c>
      <c r="C1040" s="151" t="s">
        <v>7872</v>
      </c>
      <c r="D1040" s="151" t="s">
        <v>8847</v>
      </c>
      <c r="E1040" s="151" t="s">
        <v>7822</v>
      </c>
      <c r="G1040" s="151" t="s">
        <v>7763</v>
      </c>
      <c r="H1040" s="151" t="s">
        <v>771</v>
      </c>
    </row>
    <row r="1041" spans="1:8" ht="19.95" customHeight="1">
      <c r="A1041" s="151" t="s">
        <v>772</v>
      </c>
      <c r="B1041" s="151" t="s">
        <v>4707</v>
      </c>
      <c r="C1041" s="151" t="s">
        <v>7774</v>
      </c>
      <c r="D1041" s="151" t="s">
        <v>8848</v>
      </c>
      <c r="E1041" s="151" t="s">
        <v>7774</v>
      </c>
      <c r="F1041" s="151" t="s">
        <v>8849</v>
      </c>
      <c r="G1041" s="151" t="s">
        <v>7768</v>
      </c>
      <c r="H1041" s="151" t="s">
        <v>772</v>
      </c>
    </row>
    <row r="1042" spans="1:8" ht="19.95" customHeight="1">
      <c r="A1042" s="151" t="s">
        <v>773</v>
      </c>
      <c r="B1042" s="151" t="s">
        <v>4710</v>
      </c>
      <c r="C1042" s="151" t="s">
        <v>8600</v>
      </c>
      <c r="D1042" s="151" t="s">
        <v>8850</v>
      </c>
      <c r="E1042" s="151" t="s">
        <v>7776</v>
      </c>
      <c r="F1042" s="151" t="s">
        <v>8851</v>
      </c>
      <c r="G1042" s="151" t="s">
        <v>7768</v>
      </c>
      <c r="H1042" s="151" t="s">
        <v>773</v>
      </c>
    </row>
    <row r="1043" spans="1:8" ht="19.95" customHeight="1">
      <c r="A1043" s="151" t="s">
        <v>774</v>
      </c>
      <c r="B1043" s="151" t="s">
        <v>4713</v>
      </c>
      <c r="C1043" s="151" t="s">
        <v>8231</v>
      </c>
      <c r="D1043" s="151" t="s">
        <v>8852</v>
      </c>
      <c r="E1043" s="151" t="s">
        <v>8231</v>
      </c>
      <c r="F1043" s="151" t="s">
        <v>8853</v>
      </c>
      <c r="G1043" s="151" t="s">
        <v>7768</v>
      </c>
      <c r="H1043" s="151" t="s">
        <v>774</v>
      </c>
    </row>
    <row r="1044" spans="1:8" ht="19.95" customHeight="1">
      <c r="A1044" s="151" t="s">
        <v>775</v>
      </c>
      <c r="B1044" s="151" t="s">
        <v>4716</v>
      </c>
      <c r="C1044" s="151" t="s">
        <v>7864</v>
      </c>
      <c r="D1044" s="151" t="s">
        <v>8854</v>
      </c>
      <c r="E1044" s="151" t="s">
        <v>7864</v>
      </c>
      <c r="G1044" s="151" t="s">
        <v>7770</v>
      </c>
      <c r="H1044" s="151" t="s">
        <v>775</v>
      </c>
    </row>
    <row r="1045" spans="1:8" ht="20.85" customHeight="1">
      <c r="A1045" s="151" t="s">
        <v>4718</v>
      </c>
      <c r="B1045" s="151" t="s">
        <v>4719</v>
      </c>
      <c r="C1045" s="151" t="s">
        <v>2244</v>
      </c>
      <c r="D1045" s="151" t="s">
        <v>8855</v>
      </c>
      <c r="E1045" s="151" t="s">
        <v>2225</v>
      </c>
      <c r="F1045" s="151" t="s">
        <v>8856</v>
      </c>
      <c r="G1045" s="151" t="s">
        <v>7768</v>
      </c>
      <c r="H1045" s="151" t="s">
        <v>4718</v>
      </c>
    </row>
    <row r="1046" spans="1:8" ht="12.9" customHeight="1">
      <c r="A1046" s="151" t="s">
        <v>776</v>
      </c>
      <c r="B1046" s="151" t="s">
        <v>4722</v>
      </c>
      <c r="C1046" s="151" t="s">
        <v>7795</v>
      </c>
      <c r="D1046" s="151" t="s">
        <v>8857</v>
      </c>
      <c r="E1046" s="151" t="s">
        <v>7762</v>
      </c>
      <c r="G1046" s="151" t="s">
        <v>7770</v>
      </c>
      <c r="H1046" s="151" t="s">
        <v>776</v>
      </c>
    </row>
    <row r="1047" spans="1:8" ht="12.9" customHeight="1">
      <c r="A1047" s="151" t="s">
        <v>777</v>
      </c>
      <c r="B1047" s="151" t="s">
        <v>4724</v>
      </c>
      <c r="C1047" s="151" t="s">
        <v>7828</v>
      </c>
      <c r="D1047" s="151" t="s">
        <v>8858</v>
      </c>
      <c r="E1047" s="151" t="s">
        <v>7901</v>
      </c>
      <c r="G1047" s="151" t="s">
        <v>7770</v>
      </c>
      <c r="H1047" s="151" t="s">
        <v>777</v>
      </c>
    </row>
    <row r="1048" spans="1:8" ht="12.9" customHeight="1">
      <c r="A1048" s="151" t="s">
        <v>778</v>
      </c>
      <c r="B1048" s="151" t="s">
        <v>4726</v>
      </c>
      <c r="C1048" s="151" t="s">
        <v>7773</v>
      </c>
      <c r="D1048" s="151" t="s">
        <v>8859</v>
      </c>
      <c r="E1048" s="151" t="s">
        <v>8025</v>
      </c>
      <c r="G1048" s="151" t="s">
        <v>7770</v>
      </c>
      <c r="H1048" s="151" t="s">
        <v>778</v>
      </c>
    </row>
    <row r="1049" spans="1:8" ht="21.15" customHeight="1">
      <c r="A1049" s="151" t="s">
        <v>4728</v>
      </c>
      <c r="B1049" s="151" t="s">
        <v>4729</v>
      </c>
      <c r="C1049" s="151" t="s">
        <v>8587</v>
      </c>
      <c r="D1049" s="151" t="s">
        <v>8860</v>
      </c>
      <c r="E1049" s="151" t="s">
        <v>7762</v>
      </c>
      <c r="F1049" s="151" t="s">
        <v>8861</v>
      </c>
      <c r="G1049" s="151" t="s">
        <v>7768</v>
      </c>
      <c r="H1049" s="151" t="s">
        <v>4728</v>
      </c>
    </row>
    <row r="1050" spans="1:8" ht="19.95" customHeight="1">
      <c r="A1050" s="151" t="s">
        <v>4732</v>
      </c>
      <c r="B1050" s="151" t="s">
        <v>4733</v>
      </c>
      <c r="C1050" s="151" t="s">
        <v>2225</v>
      </c>
      <c r="D1050" s="151" t="s">
        <v>8862</v>
      </c>
      <c r="E1050" s="151" t="s">
        <v>2225</v>
      </c>
      <c r="G1050" s="151" t="s">
        <v>7763</v>
      </c>
      <c r="H1050" s="151" t="s">
        <v>4732</v>
      </c>
    </row>
    <row r="1051" spans="1:8" ht="19.95" customHeight="1">
      <c r="A1051" s="151" t="s">
        <v>779</v>
      </c>
      <c r="B1051" s="151" t="s">
        <v>4735</v>
      </c>
      <c r="C1051" s="151" t="s">
        <v>2559</v>
      </c>
      <c r="D1051" s="151" t="s">
        <v>8863</v>
      </c>
      <c r="E1051" s="151" t="s">
        <v>8864</v>
      </c>
      <c r="G1051" s="151" t="s">
        <v>7770</v>
      </c>
      <c r="H1051" s="151" t="s">
        <v>779</v>
      </c>
    </row>
    <row r="1052" spans="1:8" ht="19.95" customHeight="1">
      <c r="A1052" s="151" t="s">
        <v>780</v>
      </c>
      <c r="B1052" s="151" t="s">
        <v>4738</v>
      </c>
      <c r="C1052" s="151" t="s">
        <v>8071</v>
      </c>
      <c r="D1052" s="151" t="s">
        <v>8865</v>
      </c>
      <c r="E1052" s="151" t="s">
        <v>8385</v>
      </c>
      <c r="G1052" s="151" t="s">
        <v>7770</v>
      </c>
      <c r="H1052" s="151" t="s">
        <v>780</v>
      </c>
    </row>
    <row r="1053" spans="1:8" ht="19.95" customHeight="1">
      <c r="A1053" s="151" t="s">
        <v>781</v>
      </c>
      <c r="B1053" s="151" t="s">
        <v>7296</v>
      </c>
      <c r="C1053" s="151" t="s">
        <v>7972</v>
      </c>
      <c r="D1053" s="151" t="s">
        <v>8866</v>
      </c>
      <c r="E1053" s="151" t="s">
        <v>7972</v>
      </c>
      <c r="G1053" s="151" t="s">
        <v>7770</v>
      </c>
      <c r="H1053" s="151" t="s">
        <v>781</v>
      </c>
    </row>
    <row r="1054" spans="1:8" ht="19.95" customHeight="1">
      <c r="A1054" s="151" t="s">
        <v>4742</v>
      </c>
      <c r="B1054" s="151" t="s">
        <v>4743</v>
      </c>
      <c r="C1054" s="151" t="s">
        <v>2266</v>
      </c>
      <c r="D1054" s="151" t="s">
        <v>8867</v>
      </c>
      <c r="E1054" s="151" t="s">
        <v>2407</v>
      </c>
      <c r="G1054" s="151" t="s">
        <v>7763</v>
      </c>
      <c r="H1054" s="151" t="s">
        <v>4742</v>
      </c>
    </row>
    <row r="1055" spans="1:8" ht="19.95" customHeight="1">
      <c r="A1055" s="151" t="s">
        <v>4745</v>
      </c>
      <c r="B1055" s="151" t="s">
        <v>4746</v>
      </c>
      <c r="C1055" s="151" t="s">
        <v>8071</v>
      </c>
      <c r="D1055" s="151" t="s">
        <v>8868</v>
      </c>
      <c r="E1055" s="151" t="s">
        <v>8003</v>
      </c>
      <c r="F1055" s="151" t="s">
        <v>8869</v>
      </c>
      <c r="G1055" s="151" t="s">
        <v>7768</v>
      </c>
      <c r="H1055" s="151" t="s">
        <v>4745</v>
      </c>
    </row>
    <row r="1056" spans="1:8" ht="19.95" customHeight="1">
      <c r="A1056" s="151" t="s">
        <v>4749</v>
      </c>
      <c r="B1056" s="151" t="s">
        <v>4750</v>
      </c>
      <c r="C1056" s="151" t="s">
        <v>8870</v>
      </c>
      <c r="D1056" s="151" t="s">
        <v>8871</v>
      </c>
      <c r="E1056" s="151" t="s">
        <v>7822</v>
      </c>
      <c r="F1056" s="151" t="s">
        <v>8872</v>
      </c>
      <c r="G1056" s="151" t="s">
        <v>7768</v>
      </c>
      <c r="H1056" s="151" t="s">
        <v>4749</v>
      </c>
    </row>
    <row r="1057" spans="1:8" ht="19.95" customHeight="1">
      <c r="A1057" s="151" t="s">
        <v>782</v>
      </c>
      <c r="B1057" s="151" t="s">
        <v>4753</v>
      </c>
      <c r="C1057" s="151" t="s">
        <v>7760</v>
      </c>
      <c r="D1057" s="151" t="s">
        <v>8873</v>
      </c>
      <c r="E1057" s="151" t="s">
        <v>7760</v>
      </c>
      <c r="G1057" s="151" t="s">
        <v>7763</v>
      </c>
      <c r="H1057" s="151" t="s">
        <v>782</v>
      </c>
    </row>
    <row r="1058" spans="1:8" ht="19.95" customHeight="1">
      <c r="A1058" s="151" t="s">
        <v>4755</v>
      </c>
      <c r="B1058" s="151" t="s">
        <v>4756</v>
      </c>
      <c r="C1058" s="151" t="s">
        <v>7764</v>
      </c>
      <c r="D1058" s="151" t="s">
        <v>8874</v>
      </c>
      <c r="E1058" s="151" t="s">
        <v>7764</v>
      </c>
      <c r="F1058" s="151" t="s">
        <v>8875</v>
      </c>
      <c r="G1058" s="151" t="s">
        <v>7768</v>
      </c>
      <c r="H1058" s="151" t="s">
        <v>4755</v>
      </c>
    </row>
    <row r="1059" spans="1:8" ht="19.95" customHeight="1">
      <c r="A1059" s="151" t="s">
        <v>784</v>
      </c>
      <c r="B1059" s="151" t="s">
        <v>4759</v>
      </c>
      <c r="C1059" s="151" t="s">
        <v>8876</v>
      </c>
      <c r="D1059" s="151" t="s">
        <v>8877</v>
      </c>
      <c r="E1059" s="151" t="s">
        <v>8504</v>
      </c>
      <c r="F1059" s="151" t="s">
        <v>8878</v>
      </c>
      <c r="G1059" s="151" t="s">
        <v>7768</v>
      </c>
      <c r="H1059" s="151" t="s">
        <v>784</v>
      </c>
    </row>
    <row r="1060" spans="1:8" ht="19.95" customHeight="1">
      <c r="A1060" s="151" t="s">
        <v>783</v>
      </c>
      <c r="B1060" s="151" t="s">
        <v>4762</v>
      </c>
      <c r="C1060" s="151" t="s">
        <v>7773</v>
      </c>
      <c r="D1060" s="151" t="s">
        <v>8879</v>
      </c>
      <c r="E1060" s="151" t="s">
        <v>7773</v>
      </c>
      <c r="G1060" s="151" t="s">
        <v>7770</v>
      </c>
      <c r="H1060" s="151" t="s">
        <v>783</v>
      </c>
    </row>
    <row r="1061" spans="1:8" ht="19.95" customHeight="1">
      <c r="A1061" s="151" t="s">
        <v>786</v>
      </c>
      <c r="B1061" s="151" t="s">
        <v>4764</v>
      </c>
      <c r="C1061" s="151" t="s">
        <v>7992</v>
      </c>
      <c r="D1061" s="151" t="s">
        <v>8880</v>
      </c>
      <c r="E1061" s="151" t="s">
        <v>7992</v>
      </c>
      <c r="G1061" s="151" t="s">
        <v>7770</v>
      </c>
      <c r="H1061" s="151" t="s">
        <v>786</v>
      </c>
    </row>
    <row r="1062" spans="1:8" ht="19.95" customHeight="1">
      <c r="A1062" s="151" t="s">
        <v>787</v>
      </c>
      <c r="B1062" s="151" t="s">
        <v>4766</v>
      </c>
      <c r="C1062" s="151" t="s">
        <v>7881</v>
      </c>
      <c r="D1062" s="151" t="s">
        <v>8881</v>
      </c>
      <c r="E1062" s="151" t="s">
        <v>7881</v>
      </c>
      <c r="F1062" s="151" t="s">
        <v>8882</v>
      </c>
      <c r="G1062" s="151" t="s">
        <v>7768</v>
      </c>
      <c r="H1062" s="151" t="s">
        <v>787</v>
      </c>
    </row>
    <row r="1063" spans="1:8" ht="19.95" customHeight="1">
      <c r="A1063" s="151" t="s">
        <v>788</v>
      </c>
      <c r="B1063" s="151" t="s">
        <v>4769</v>
      </c>
      <c r="C1063" s="151" t="s">
        <v>7760</v>
      </c>
      <c r="D1063" s="151" t="s">
        <v>8883</v>
      </c>
      <c r="E1063" s="151" t="s">
        <v>7776</v>
      </c>
      <c r="G1063" s="151" t="s">
        <v>7770</v>
      </c>
      <c r="H1063" s="151" t="s">
        <v>788</v>
      </c>
    </row>
    <row r="1064" spans="1:8" ht="19.95" customHeight="1">
      <c r="A1064" s="151" t="s">
        <v>4771</v>
      </c>
      <c r="B1064" s="151" t="s">
        <v>4772</v>
      </c>
      <c r="C1064" s="151" t="s">
        <v>7795</v>
      </c>
      <c r="D1064" s="151" t="s">
        <v>8446</v>
      </c>
      <c r="E1064" s="151" t="s">
        <v>7822</v>
      </c>
      <c r="G1064" s="151" t="s">
        <v>7770</v>
      </c>
      <c r="H1064" s="151" t="s">
        <v>4771</v>
      </c>
    </row>
    <row r="1065" spans="1:8" ht="19.95" customHeight="1">
      <c r="A1065" s="151" t="s">
        <v>789</v>
      </c>
      <c r="B1065" s="151" t="s">
        <v>4773</v>
      </c>
      <c r="C1065" s="151" t="s">
        <v>7812</v>
      </c>
      <c r="D1065" s="151" t="s">
        <v>8884</v>
      </c>
      <c r="E1065" s="151" t="s">
        <v>7776</v>
      </c>
      <c r="G1065" s="151" t="s">
        <v>7770</v>
      </c>
      <c r="H1065" s="151" t="s">
        <v>789</v>
      </c>
    </row>
    <row r="1066" spans="1:8" ht="19.95" customHeight="1">
      <c r="A1066" s="151" t="s">
        <v>7297</v>
      </c>
      <c r="B1066" s="151" t="s">
        <v>7298</v>
      </c>
      <c r="C1066" s="151" t="s">
        <v>8397</v>
      </c>
      <c r="D1066" s="151" t="s">
        <v>8885</v>
      </c>
      <c r="E1066" s="151" t="s">
        <v>8397</v>
      </c>
      <c r="G1066" s="151" t="s">
        <v>7763</v>
      </c>
      <c r="H1066" s="151" t="s">
        <v>7297</v>
      </c>
    </row>
    <row r="1067" spans="1:8" ht="19.95" customHeight="1">
      <c r="A1067" s="151" t="s">
        <v>790</v>
      </c>
      <c r="B1067" s="151" t="s">
        <v>4775</v>
      </c>
      <c r="C1067" s="151" t="s">
        <v>8876</v>
      </c>
      <c r="D1067" s="151" t="s">
        <v>8877</v>
      </c>
      <c r="E1067" s="151" t="s">
        <v>8504</v>
      </c>
      <c r="F1067" s="151" t="s">
        <v>8878</v>
      </c>
      <c r="G1067" s="151" t="s">
        <v>7768</v>
      </c>
      <c r="H1067" s="151" t="s">
        <v>790</v>
      </c>
    </row>
    <row r="1068" spans="1:8" ht="19.95" customHeight="1">
      <c r="A1068" s="151" t="s">
        <v>791</v>
      </c>
      <c r="B1068" s="151" t="s">
        <v>4776</v>
      </c>
      <c r="C1068" s="151" t="s">
        <v>7828</v>
      </c>
      <c r="G1068" s="151" t="s">
        <v>7770</v>
      </c>
      <c r="H1068" s="151" t="s">
        <v>791</v>
      </c>
    </row>
    <row r="1069" spans="1:8" ht="19.95" customHeight="1">
      <c r="A1069" s="151" t="s">
        <v>792</v>
      </c>
      <c r="B1069" s="151" t="s">
        <v>4777</v>
      </c>
      <c r="C1069" s="151" t="s">
        <v>7812</v>
      </c>
      <c r="G1069" s="151" t="s">
        <v>7763</v>
      </c>
      <c r="H1069" s="151" t="s">
        <v>792</v>
      </c>
    </row>
    <row r="1070" spans="1:8" ht="19.95" customHeight="1">
      <c r="A1070" s="151" t="s">
        <v>4778</v>
      </c>
      <c r="B1070" s="151" t="s">
        <v>4779</v>
      </c>
      <c r="C1070" s="151" t="s">
        <v>7869</v>
      </c>
      <c r="D1070" s="151" t="s">
        <v>7987</v>
      </c>
      <c r="E1070" s="151" t="s">
        <v>7766</v>
      </c>
      <c r="G1070" s="151" t="s">
        <v>7770</v>
      </c>
      <c r="H1070" s="151" t="s">
        <v>4778</v>
      </c>
    </row>
    <row r="1071" spans="1:8" ht="19.95" customHeight="1">
      <c r="A1071" s="151" t="s">
        <v>793</v>
      </c>
      <c r="B1071" s="151" t="s">
        <v>4780</v>
      </c>
      <c r="C1071" s="151" t="s">
        <v>7843</v>
      </c>
      <c r="D1071" s="151" t="s">
        <v>8886</v>
      </c>
      <c r="E1071" s="151" t="s">
        <v>8213</v>
      </c>
      <c r="F1071" s="151" t="s">
        <v>8887</v>
      </c>
      <c r="G1071" s="151" t="s">
        <v>7768</v>
      </c>
      <c r="H1071" s="151" t="s">
        <v>793</v>
      </c>
    </row>
    <row r="1072" spans="1:8" ht="19.95" customHeight="1">
      <c r="A1072" s="151" t="s">
        <v>794</v>
      </c>
      <c r="B1072" s="151" t="s">
        <v>4783</v>
      </c>
      <c r="C1072" s="151" t="s">
        <v>7773</v>
      </c>
      <c r="D1072" s="151" t="s">
        <v>8888</v>
      </c>
      <c r="E1072" s="151" t="s">
        <v>7773</v>
      </c>
      <c r="G1072" s="151" t="s">
        <v>7770</v>
      </c>
      <c r="H1072" s="151" t="s">
        <v>794</v>
      </c>
    </row>
    <row r="1073" spans="1:8" ht="19.95" customHeight="1">
      <c r="A1073" s="151" t="s">
        <v>1661</v>
      </c>
      <c r="B1073" s="151" t="s">
        <v>4785</v>
      </c>
      <c r="C1073" s="151" t="s">
        <v>2246</v>
      </c>
      <c r="D1073" s="151" t="s">
        <v>8889</v>
      </c>
      <c r="E1073" s="151" t="s">
        <v>2246</v>
      </c>
      <c r="G1073" s="151" t="s">
        <v>7763</v>
      </c>
      <c r="H1073" s="151" t="s">
        <v>1661</v>
      </c>
    </row>
    <row r="1074" spans="1:8" ht="19.95" customHeight="1">
      <c r="A1074" s="151" t="s">
        <v>1662</v>
      </c>
      <c r="B1074" s="151" t="s">
        <v>4787</v>
      </c>
      <c r="C1074" s="151" t="s">
        <v>8348</v>
      </c>
      <c r="G1074" s="151" t="s">
        <v>7770</v>
      </c>
      <c r="H1074" s="151" t="s">
        <v>1662</v>
      </c>
    </row>
    <row r="1075" spans="1:8" ht="19.95" customHeight="1">
      <c r="A1075" s="151" t="s">
        <v>796</v>
      </c>
      <c r="B1075" s="151" t="s">
        <v>4788</v>
      </c>
      <c r="C1075" s="151" t="s">
        <v>7828</v>
      </c>
      <c r="G1075" s="151" t="s">
        <v>7763</v>
      </c>
      <c r="H1075" s="151" t="s">
        <v>796</v>
      </c>
    </row>
    <row r="1076" spans="1:8" ht="19.95" customHeight="1">
      <c r="A1076" s="151" t="s">
        <v>795</v>
      </c>
      <c r="B1076" s="151" t="s">
        <v>4788</v>
      </c>
      <c r="C1076" s="151" t="s">
        <v>7764</v>
      </c>
      <c r="G1076" s="151" t="s">
        <v>7763</v>
      </c>
      <c r="H1076" s="151" t="s">
        <v>795</v>
      </c>
    </row>
    <row r="1077" spans="1:8" ht="19.95" customHeight="1">
      <c r="A1077" s="151" t="s">
        <v>797</v>
      </c>
      <c r="B1077" s="151" t="s">
        <v>4789</v>
      </c>
      <c r="C1077" s="151" t="s">
        <v>7773</v>
      </c>
      <c r="G1077" s="151" t="s">
        <v>7770</v>
      </c>
      <c r="H1077" s="151" t="s">
        <v>797</v>
      </c>
    </row>
    <row r="1078" spans="1:8" ht="19.95" customHeight="1">
      <c r="A1078" s="151" t="s">
        <v>798</v>
      </c>
      <c r="B1078" s="151" t="s">
        <v>4790</v>
      </c>
      <c r="C1078" s="151" t="s">
        <v>7854</v>
      </c>
      <c r="D1078" s="151" t="s">
        <v>8890</v>
      </c>
      <c r="E1078" s="151" t="s">
        <v>7854</v>
      </c>
      <c r="F1078" s="151" t="s">
        <v>8891</v>
      </c>
      <c r="G1078" s="151" t="s">
        <v>7768</v>
      </c>
      <c r="H1078" s="151" t="s">
        <v>798</v>
      </c>
    </row>
    <row r="1079" spans="1:8" ht="19.95" customHeight="1">
      <c r="A1079" s="151" t="s">
        <v>800</v>
      </c>
      <c r="B1079" s="151" t="s">
        <v>4793</v>
      </c>
      <c r="C1079" s="151" t="s">
        <v>7760</v>
      </c>
      <c r="G1079" s="151" t="s">
        <v>7979</v>
      </c>
      <c r="H1079" s="151" t="s">
        <v>800</v>
      </c>
    </row>
    <row r="1080" spans="1:8" ht="19.95" customHeight="1">
      <c r="A1080" s="151" t="s">
        <v>1663</v>
      </c>
      <c r="B1080" s="151" t="s">
        <v>4794</v>
      </c>
      <c r="C1080" s="151" t="s">
        <v>7760</v>
      </c>
      <c r="G1080" s="151" t="s">
        <v>7770</v>
      </c>
      <c r="H1080" s="151" t="s">
        <v>1663</v>
      </c>
    </row>
    <row r="1081" spans="1:8" ht="19.95" customHeight="1">
      <c r="A1081" s="151" t="s">
        <v>4795</v>
      </c>
      <c r="B1081" s="151" t="s">
        <v>4796</v>
      </c>
      <c r="C1081" s="151" t="s">
        <v>7972</v>
      </c>
      <c r="D1081" s="151" t="s">
        <v>8892</v>
      </c>
      <c r="E1081" s="151" t="s">
        <v>7972</v>
      </c>
      <c r="G1081" s="151" t="s">
        <v>7763</v>
      </c>
      <c r="H1081" s="151" t="s">
        <v>4795</v>
      </c>
    </row>
    <row r="1082" spans="1:8" ht="19.95" customHeight="1">
      <c r="A1082" s="151" t="s">
        <v>4798</v>
      </c>
      <c r="B1082" s="151" t="s">
        <v>4799</v>
      </c>
      <c r="C1082" s="151" t="s">
        <v>2248</v>
      </c>
      <c r="G1082" s="151" t="s">
        <v>7763</v>
      </c>
      <c r="H1082" s="151" t="s">
        <v>4798</v>
      </c>
    </row>
    <row r="1083" spans="1:8" ht="19.95" customHeight="1">
      <c r="A1083" s="151" t="s">
        <v>1664</v>
      </c>
      <c r="B1083" s="151" t="s">
        <v>4800</v>
      </c>
      <c r="C1083" s="151" t="s">
        <v>7869</v>
      </c>
      <c r="G1083" s="151" t="s">
        <v>7763</v>
      </c>
      <c r="H1083" s="151" t="s">
        <v>1664</v>
      </c>
    </row>
    <row r="1084" spans="1:8" ht="19.95" customHeight="1">
      <c r="A1084" s="151" t="s">
        <v>4801</v>
      </c>
      <c r="B1084" s="151" t="s">
        <v>4802</v>
      </c>
      <c r="C1084" s="151" t="s">
        <v>8893</v>
      </c>
      <c r="D1084" s="151" t="s">
        <v>8894</v>
      </c>
      <c r="E1084" s="151" t="s">
        <v>8893</v>
      </c>
      <c r="F1084" s="151" t="s">
        <v>8895</v>
      </c>
      <c r="G1084" s="151" t="s">
        <v>7768</v>
      </c>
      <c r="H1084" s="151" t="s">
        <v>4801</v>
      </c>
    </row>
    <row r="1085" spans="1:8" ht="19.95" customHeight="1">
      <c r="A1085" s="151" t="s">
        <v>801</v>
      </c>
      <c r="B1085" s="151" t="s">
        <v>4806</v>
      </c>
      <c r="C1085" s="151" t="s">
        <v>7764</v>
      </c>
      <c r="D1085" s="151" t="s">
        <v>8896</v>
      </c>
      <c r="E1085" s="151" t="s">
        <v>7774</v>
      </c>
      <c r="G1085" s="151" t="s">
        <v>7770</v>
      </c>
      <c r="H1085" s="151" t="s">
        <v>801</v>
      </c>
    </row>
    <row r="1086" spans="1:8" ht="19.95" customHeight="1">
      <c r="A1086" s="151" t="s">
        <v>7300</v>
      </c>
      <c r="B1086" s="151" t="s">
        <v>7301</v>
      </c>
      <c r="C1086" s="151" t="s">
        <v>7764</v>
      </c>
      <c r="D1086" s="151" t="s">
        <v>8645</v>
      </c>
      <c r="E1086" s="151" t="s">
        <v>7907</v>
      </c>
      <c r="F1086" s="151" t="s">
        <v>8646</v>
      </c>
      <c r="G1086" s="151" t="s">
        <v>7768</v>
      </c>
      <c r="H1086" s="151" t="s">
        <v>7300</v>
      </c>
    </row>
    <row r="1087" spans="1:8" ht="19.95" customHeight="1">
      <c r="A1087" s="151" t="s">
        <v>802</v>
      </c>
      <c r="B1087" s="151" t="s">
        <v>4808</v>
      </c>
      <c r="C1087" s="151" t="s">
        <v>7764</v>
      </c>
      <c r="D1087" s="151" t="s">
        <v>8897</v>
      </c>
      <c r="E1087" s="151" t="s">
        <v>8025</v>
      </c>
      <c r="F1087" s="151" t="s">
        <v>8898</v>
      </c>
      <c r="G1087" s="151" t="s">
        <v>7768</v>
      </c>
      <c r="H1087" s="151" t="s">
        <v>802</v>
      </c>
    </row>
    <row r="1088" spans="1:8" ht="19.95" customHeight="1">
      <c r="A1088" s="151" t="s">
        <v>803</v>
      </c>
      <c r="B1088" s="151" t="s">
        <v>7302</v>
      </c>
      <c r="C1088" s="151" t="s">
        <v>8025</v>
      </c>
      <c r="D1088" s="151" t="s">
        <v>8899</v>
      </c>
      <c r="E1088" s="151" t="s">
        <v>8025</v>
      </c>
      <c r="G1088" s="151" t="s">
        <v>7770</v>
      </c>
      <c r="H1088" s="151" t="s">
        <v>803</v>
      </c>
    </row>
    <row r="1089" spans="1:8" ht="19.95" customHeight="1">
      <c r="A1089" s="151" t="s">
        <v>806</v>
      </c>
      <c r="B1089" s="151" t="s">
        <v>4811</v>
      </c>
      <c r="C1089" s="151" t="s">
        <v>8025</v>
      </c>
      <c r="D1089" s="151" t="s">
        <v>8899</v>
      </c>
      <c r="E1089" s="151" t="s">
        <v>8025</v>
      </c>
      <c r="G1089" s="151" t="s">
        <v>7979</v>
      </c>
      <c r="H1089" s="151" t="s">
        <v>806</v>
      </c>
    </row>
    <row r="1090" spans="1:8" ht="19.95" customHeight="1">
      <c r="A1090" s="151" t="s">
        <v>804</v>
      </c>
      <c r="B1090" s="151" t="s">
        <v>7304</v>
      </c>
      <c r="C1090" s="151" t="s">
        <v>7864</v>
      </c>
      <c r="D1090" s="151" t="s">
        <v>8900</v>
      </c>
      <c r="E1090" s="151" t="s">
        <v>7766</v>
      </c>
      <c r="G1090" s="151" t="s">
        <v>7763</v>
      </c>
      <c r="H1090" s="151" t="s">
        <v>804</v>
      </c>
    </row>
    <row r="1091" spans="1:8" ht="19.95" customHeight="1">
      <c r="A1091" s="151" t="s">
        <v>805</v>
      </c>
      <c r="B1091" s="151" t="s">
        <v>4814</v>
      </c>
      <c r="C1091" s="151" t="s">
        <v>8348</v>
      </c>
      <c r="D1091" s="151" t="s">
        <v>8901</v>
      </c>
      <c r="E1091" s="151" t="s">
        <v>7822</v>
      </c>
      <c r="G1091" s="151" t="s">
        <v>7770</v>
      </c>
      <c r="H1091" s="151" t="s">
        <v>805</v>
      </c>
    </row>
    <row r="1092" spans="1:8" ht="19.95" customHeight="1">
      <c r="A1092" s="151" t="s">
        <v>4816</v>
      </c>
      <c r="B1092" s="151" t="s">
        <v>4817</v>
      </c>
      <c r="C1092" s="151" t="s">
        <v>8025</v>
      </c>
      <c r="D1092" s="151" t="s">
        <v>8899</v>
      </c>
      <c r="E1092" s="151" t="s">
        <v>8025</v>
      </c>
      <c r="G1092" s="151" t="s">
        <v>8004</v>
      </c>
      <c r="H1092" s="151" t="s">
        <v>4816</v>
      </c>
    </row>
    <row r="1093" spans="1:8" ht="19.95" customHeight="1">
      <c r="A1093" s="151" t="s">
        <v>4818</v>
      </c>
      <c r="B1093" s="151" t="s">
        <v>4819</v>
      </c>
      <c r="C1093" s="151" t="s">
        <v>8213</v>
      </c>
      <c r="D1093" s="151" t="s">
        <v>8005</v>
      </c>
      <c r="E1093" s="151" t="s">
        <v>7822</v>
      </c>
      <c r="F1093" s="151" t="s">
        <v>8524</v>
      </c>
      <c r="G1093" s="151" t="s">
        <v>7768</v>
      </c>
      <c r="H1093" s="151" t="s">
        <v>4818</v>
      </c>
    </row>
    <row r="1094" spans="1:8" ht="19.95" customHeight="1">
      <c r="A1094" s="151" t="s">
        <v>807</v>
      </c>
      <c r="B1094" s="151" t="s">
        <v>4820</v>
      </c>
      <c r="C1094" s="151" t="s">
        <v>7795</v>
      </c>
      <c r="D1094" s="151" t="s">
        <v>8902</v>
      </c>
      <c r="E1094" s="151" t="s">
        <v>7822</v>
      </c>
      <c r="G1094" s="151" t="s">
        <v>7763</v>
      </c>
      <c r="H1094" s="151" t="s">
        <v>807</v>
      </c>
    </row>
    <row r="1095" spans="1:8" ht="19.95" customHeight="1">
      <c r="A1095" s="151" t="s">
        <v>808</v>
      </c>
      <c r="B1095" s="151" t="s">
        <v>4822</v>
      </c>
      <c r="C1095" s="151" t="s">
        <v>8025</v>
      </c>
      <c r="D1095" s="151" t="s">
        <v>4823</v>
      </c>
      <c r="E1095" s="151" t="s">
        <v>7988</v>
      </c>
      <c r="G1095" s="151" t="s">
        <v>7770</v>
      </c>
      <c r="H1095" s="151" t="s">
        <v>808</v>
      </c>
    </row>
    <row r="1096" spans="1:8" ht="19.95" customHeight="1">
      <c r="A1096" s="151" t="s">
        <v>809</v>
      </c>
      <c r="B1096" s="151" t="s">
        <v>4824</v>
      </c>
      <c r="C1096" s="151" t="s">
        <v>7828</v>
      </c>
      <c r="G1096" s="151" t="s">
        <v>7770</v>
      </c>
      <c r="H1096" s="151" t="s">
        <v>809</v>
      </c>
    </row>
    <row r="1097" spans="1:8" ht="20.85" customHeight="1">
      <c r="A1097" s="151" t="s">
        <v>4825</v>
      </c>
      <c r="B1097" s="151" t="s">
        <v>4826</v>
      </c>
      <c r="C1097" s="151" t="s">
        <v>7764</v>
      </c>
      <c r="D1097" s="151" t="s">
        <v>8903</v>
      </c>
      <c r="E1097" s="151" t="s">
        <v>7764</v>
      </c>
      <c r="G1097" s="151" t="s">
        <v>7770</v>
      </c>
      <c r="H1097" s="151" t="s">
        <v>4825</v>
      </c>
    </row>
    <row r="1098" spans="1:8" ht="12.9" customHeight="1">
      <c r="A1098" s="151" t="s">
        <v>810</v>
      </c>
      <c r="B1098" s="151" t="s">
        <v>4828</v>
      </c>
      <c r="C1098" s="151" t="s">
        <v>2220</v>
      </c>
      <c r="D1098" s="151" t="s">
        <v>8904</v>
      </c>
      <c r="E1098" s="151" t="s">
        <v>2220</v>
      </c>
      <c r="G1098" s="151" t="s">
        <v>7770</v>
      </c>
      <c r="H1098" s="151" t="s">
        <v>810</v>
      </c>
    </row>
    <row r="1099" spans="1:8" ht="12.9" customHeight="1">
      <c r="A1099" s="151" t="s">
        <v>4830</v>
      </c>
      <c r="B1099" s="151" t="s">
        <v>4831</v>
      </c>
      <c r="C1099" s="151" t="s">
        <v>2865</v>
      </c>
      <c r="D1099" s="151" t="s">
        <v>8905</v>
      </c>
      <c r="E1099" s="151" t="s">
        <v>4410</v>
      </c>
      <c r="G1099" s="151" t="s">
        <v>7763</v>
      </c>
      <c r="H1099" s="151" t="s">
        <v>4830</v>
      </c>
    </row>
    <row r="1100" spans="1:8" ht="12.9" customHeight="1">
      <c r="A1100" s="151" t="s">
        <v>4833</v>
      </c>
      <c r="B1100" s="151" t="s">
        <v>4834</v>
      </c>
      <c r="C1100" s="151" t="s">
        <v>8906</v>
      </c>
      <c r="D1100" s="151" t="s">
        <v>8907</v>
      </c>
      <c r="G1100" s="151" t="s">
        <v>7770</v>
      </c>
      <c r="H1100" s="151" t="s">
        <v>4833</v>
      </c>
    </row>
    <row r="1101" spans="1:8" ht="21.15" customHeight="1">
      <c r="A1101" s="151" t="s">
        <v>811</v>
      </c>
      <c r="B1101" s="151" t="s">
        <v>4837</v>
      </c>
      <c r="C1101" s="151" t="s">
        <v>8908</v>
      </c>
      <c r="D1101" s="151" t="s">
        <v>8909</v>
      </c>
      <c r="E1101" s="151" t="s">
        <v>7822</v>
      </c>
      <c r="G1101" s="151" t="s">
        <v>7770</v>
      </c>
      <c r="H1101" s="151" t="s">
        <v>811</v>
      </c>
    </row>
    <row r="1102" spans="1:8" ht="19.95" customHeight="1">
      <c r="A1102" s="151" t="s">
        <v>813</v>
      </c>
      <c r="B1102" s="151" t="s">
        <v>4840</v>
      </c>
      <c r="C1102" s="151" t="s">
        <v>7972</v>
      </c>
      <c r="D1102" s="151" t="s">
        <v>8910</v>
      </c>
      <c r="E1102" s="151" t="s">
        <v>7822</v>
      </c>
      <c r="G1102" s="151" t="s">
        <v>7763</v>
      </c>
      <c r="H1102" s="151" t="s">
        <v>813</v>
      </c>
    </row>
    <row r="1103" spans="1:8" ht="19.95" customHeight="1">
      <c r="A1103" s="151" t="s">
        <v>814</v>
      </c>
      <c r="B1103" s="151" t="s">
        <v>4842</v>
      </c>
      <c r="C1103" s="151" t="s">
        <v>7972</v>
      </c>
      <c r="G1103" s="151" t="s">
        <v>7763</v>
      </c>
      <c r="H1103" s="151" t="s">
        <v>814</v>
      </c>
    </row>
    <row r="1104" spans="1:8" ht="19.95" customHeight="1">
      <c r="A1104" s="151" t="s">
        <v>815</v>
      </c>
      <c r="B1104" s="151" t="s">
        <v>4843</v>
      </c>
      <c r="C1104" s="151" t="s">
        <v>2230</v>
      </c>
      <c r="D1104" s="151" t="s">
        <v>8911</v>
      </c>
      <c r="E1104" s="151" t="s">
        <v>2230</v>
      </c>
      <c r="G1104" s="151" t="s">
        <v>7770</v>
      </c>
      <c r="H1104" s="151" t="s">
        <v>815</v>
      </c>
    </row>
    <row r="1105" spans="1:8" ht="19.95" customHeight="1">
      <c r="A1105" s="151" t="s">
        <v>816</v>
      </c>
      <c r="B1105" s="151" t="s">
        <v>4845</v>
      </c>
      <c r="C1105" s="151" t="s">
        <v>7933</v>
      </c>
      <c r="D1105" s="151" t="s">
        <v>8912</v>
      </c>
      <c r="E1105" s="151" t="s">
        <v>7802</v>
      </c>
      <c r="G1105" s="151" t="s">
        <v>7770</v>
      </c>
      <c r="H1105" s="151" t="s">
        <v>816</v>
      </c>
    </row>
    <row r="1106" spans="1:8" ht="19.95" customHeight="1">
      <c r="A1106" s="151" t="s">
        <v>817</v>
      </c>
      <c r="B1106" s="151" t="s">
        <v>4847</v>
      </c>
      <c r="C1106" s="151" t="s">
        <v>7791</v>
      </c>
      <c r="D1106" s="151" t="s">
        <v>8344</v>
      </c>
      <c r="E1106" s="151" t="s">
        <v>8003</v>
      </c>
      <c r="G1106" s="151" t="s">
        <v>7763</v>
      </c>
      <c r="H1106" s="151" t="s">
        <v>817</v>
      </c>
    </row>
    <row r="1107" spans="1:8" ht="19.95" customHeight="1">
      <c r="A1107" s="151" t="s">
        <v>4848</v>
      </c>
      <c r="B1107" s="151" t="s">
        <v>4849</v>
      </c>
      <c r="C1107" s="151" t="s">
        <v>7828</v>
      </c>
      <c r="G1107" s="151" t="s">
        <v>7763</v>
      </c>
      <c r="H1107" s="151" t="s">
        <v>4848</v>
      </c>
    </row>
    <row r="1108" spans="1:8" ht="19.95" customHeight="1">
      <c r="A1108" s="151" t="s">
        <v>4850</v>
      </c>
      <c r="B1108" s="151" t="s">
        <v>4851</v>
      </c>
      <c r="C1108" s="151" t="s">
        <v>8025</v>
      </c>
      <c r="D1108" s="151" t="s">
        <v>4852</v>
      </c>
      <c r="E1108" s="151" t="s">
        <v>8025</v>
      </c>
      <c r="F1108" s="151" t="s">
        <v>8913</v>
      </c>
      <c r="G1108" s="151" t="s">
        <v>7759</v>
      </c>
      <c r="H1108" s="151" t="s">
        <v>4850</v>
      </c>
    </row>
    <row r="1109" spans="1:8" ht="19.95" customHeight="1">
      <c r="A1109" s="151" t="s">
        <v>818</v>
      </c>
      <c r="B1109" s="151" t="s">
        <v>4854</v>
      </c>
      <c r="C1109" s="151" t="s">
        <v>7953</v>
      </c>
      <c r="D1109" s="151" t="s">
        <v>8914</v>
      </c>
      <c r="E1109" s="151" t="s">
        <v>7953</v>
      </c>
      <c r="G1109" s="151" t="s">
        <v>7770</v>
      </c>
      <c r="H1109" s="151" t="s">
        <v>818</v>
      </c>
    </row>
    <row r="1110" spans="1:8" ht="19.95" customHeight="1">
      <c r="A1110" s="151" t="s">
        <v>819</v>
      </c>
      <c r="B1110" s="151" t="s">
        <v>4856</v>
      </c>
      <c r="C1110" s="151" t="s">
        <v>7843</v>
      </c>
      <c r="D1110" s="151" t="s">
        <v>8915</v>
      </c>
      <c r="E1110" s="151" t="s">
        <v>7843</v>
      </c>
      <c r="G1110" s="151" t="s">
        <v>7770</v>
      </c>
      <c r="H1110" s="151" t="s">
        <v>819</v>
      </c>
    </row>
    <row r="1111" spans="1:8" ht="19.95" customHeight="1">
      <c r="A1111" s="151" t="s">
        <v>820</v>
      </c>
      <c r="B1111" s="151" t="s">
        <v>4858</v>
      </c>
      <c r="C1111" s="151" t="s">
        <v>7869</v>
      </c>
      <c r="D1111" s="151" t="s">
        <v>8916</v>
      </c>
      <c r="E1111" s="151" t="s">
        <v>7766</v>
      </c>
      <c r="G1111" s="151" t="s">
        <v>7763</v>
      </c>
      <c r="H1111" s="151" t="s">
        <v>820</v>
      </c>
    </row>
    <row r="1112" spans="1:8" ht="19.95" customHeight="1">
      <c r="A1112" s="151" t="s">
        <v>821</v>
      </c>
      <c r="B1112" s="151" t="s">
        <v>4860</v>
      </c>
      <c r="C1112" s="151" t="s">
        <v>2248</v>
      </c>
      <c r="D1112" s="151" t="s">
        <v>8917</v>
      </c>
      <c r="E1112" s="151" t="s">
        <v>7774</v>
      </c>
      <c r="G1112" s="151" t="s">
        <v>7770</v>
      </c>
      <c r="H1112" s="151" t="s">
        <v>821</v>
      </c>
    </row>
    <row r="1113" spans="1:8" ht="19.95" customHeight="1">
      <c r="A1113" s="151" t="s">
        <v>4862</v>
      </c>
      <c r="B1113" s="151" t="s">
        <v>4863</v>
      </c>
      <c r="C1113" s="151" t="s">
        <v>7760</v>
      </c>
      <c r="D1113" s="151" t="s">
        <v>8918</v>
      </c>
      <c r="E1113" s="151" t="s">
        <v>7872</v>
      </c>
      <c r="F1113" s="151" t="s">
        <v>8919</v>
      </c>
      <c r="G1113" s="151" t="s">
        <v>7768</v>
      </c>
      <c r="H1113" s="151" t="s">
        <v>4862</v>
      </c>
    </row>
    <row r="1114" spans="1:8" ht="19.95" customHeight="1">
      <c r="A1114" s="151" t="s">
        <v>1665</v>
      </c>
      <c r="B1114" s="151" t="s">
        <v>4866</v>
      </c>
      <c r="C1114" s="151" t="s">
        <v>7760</v>
      </c>
      <c r="D1114" s="151" t="s">
        <v>8920</v>
      </c>
      <c r="E1114" s="151" t="s">
        <v>7795</v>
      </c>
      <c r="G1114" s="151" t="s">
        <v>7770</v>
      </c>
      <c r="H1114" s="151" t="s">
        <v>1665</v>
      </c>
    </row>
    <row r="1115" spans="1:8" ht="19.95" customHeight="1">
      <c r="A1115" s="151" t="s">
        <v>1666</v>
      </c>
      <c r="B1115" s="151" t="s">
        <v>4868</v>
      </c>
      <c r="C1115" s="151" t="s">
        <v>7774</v>
      </c>
      <c r="D1115" s="151" t="s">
        <v>8921</v>
      </c>
      <c r="E1115" s="151" t="s">
        <v>7760</v>
      </c>
      <c r="G1115" s="151" t="s">
        <v>7770</v>
      </c>
      <c r="H1115" s="151" t="s">
        <v>1666</v>
      </c>
    </row>
    <row r="1116" spans="1:8" ht="19.95" customHeight="1">
      <c r="A1116" s="151" t="s">
        <v>823</v>
      </c>
      <c r="B1116" s="151" t="s">
        <v>4870</v>
      </c>
      <c r="C1116" s="151" t="s">
        <v>8025</v>
      </c>
      <c r="D1116" s="151" t="s">
        <v>8922</v>
      </c>
      <c r="E1116" s="151" t="s">
        <v>7822</v>
      </c>
      <c r="G1116" s="151" t="s">
        <v>7770</v>
      </c>
      <c r="H1116" s="151" t="s">
        <v>823</v>
      </c>
    </row>
    <row r="1117" spans="1:8" ht="19.95" customHeight="1">
      <c r="A1117" s="151" t="s">
        <v>824</v>
      </c>
      <c r="B1117" s="151" t="s">
        <v>4872</v>
      </c>
      <c r="C1117" s="151" t="s">
        <v>7760</v>
      </c>
      <c r="D1117" s="151" t="s">
        <v>8923</v>
      </c>
      <c r="E1117" s="151" t="s">
        <v>7766</v>
      </c>
      <c r="G1117" s="151" t="s">
        <v>7770</v>
      </c>
      <c r="H1117" s="151" t="s">
        <v>824</v>
      </c>
    </row>
    <row r="1118" spans="1:8" ht="19.95" customHeight="1">
      <c r="A1118" s="151" t="s">
        <v>826</v>
      </c>
      <c r="B1118" s="151" t="s">
        <v>4874</v>
      </c>
      <c r="C1118" s="151" t="s">
        <v>7781</v>
      </c>
      <c r="G1118" s="151" t="s">
        <v>7763</v>
      </c>
      <c r="H1118" s="151" t="s">
        <v>826</v>
      </c>
    </row>
    <row r="1119" spans="1:8" ht="19.95" customHeight="1">
      <c r="A1119" s="151" t="s">
        <v>827</v>
      </c>
      <c r="B1119" s="151" t="s">
        <v>4875</v>
      </c>
      <c r="C1119" s="151" t="s">
        <v>7864</v>
      </c>
      <c r="D1119" s="151" t="s">
        <v>4876</v>
      </c>
      <c r="E1119" s="151" t="s">
        <v>7864</v>
      </c>
      <c r="F1119" s="151" t="s">
        <v>8924</v>
      </c>
      <c r="G1119" s="151" t="s">
        <v>7768</v>
      </c>
      <c r="H1119" s="151" t="s">
        <v>827</v>
      </c>
    </row>
    <row r="1120" spans="1:8" ht="19.95" customHeight="1">
      <c r="A1120" s="151" t="s">
        <v>828</v>
      </c>
      <c r="B1120" s="151" t="s">
        <v>4878</v>
      </c>
      <c r="C1120" s="151" t="s">
        <v>7773</v>
      </c>
      <c r="D1120" s="151" t="s">
        <v>8925</v>
      </c>
      <c r="E1120" s="151" t="s">
        <v>7953</v>
      </c>
      <c r="G1120" s="151" t="s">
        <v>7763</v>
      </c>
      <c r="H1120" s="151" t="s">
        <v>828</v>
      </c>
    </row>
    <row r="1121" spans="1:8" ht="19.95" customHeight="1">
      <c r="A1121" s="151" t="s">
        <v>4880</v>
      </c>
      <c r="B1121" s="151" t="s">
        <v>4881</v>
      </c>
      <c r="C1121" s="151" t="s">
        <v>7953</v>
      </c>
      <c r="G1121" s="151" t="s">
        <v>7763</v>
      </c>
      <c r="H1121" s="151" t="s">
        <v>4880</v>
      </c>
    </row>
    <row r="1122" spans="1:8" ht="19.95" customHeight="1">
      <c r="A1122" s="151" t="s">
        <v>4882</v>
      </c>
      <c r="B1122" s="151" t="s">
        <v>4883</v>
      </c>
      <c r="C1122" s="151" t="s">
        <v>7774</v>
      </c>
      <c r="D1122" s="151" t="s">
        <v>8926</v>
      </c>
      <c r="E1122" s="151" t="s">
        <v>8273</v>
      </c>
      <c r="G1122" s="151" t="s">
        <v>7770</v>
      </c>
      <c r="H1122" s="151" t="s">
        <v>4882</v>
      </c>
    </row>
    <row r="1123" spans="1:8" ht="19.95" customHeight="1">
      <c r="A1123" s="151" t="s">
        <v>4885</v>
      </c>
      <c r="B1123" s="151" t="s">
        <v>4886</v>
      </c>
      <c r="C1123" s="151" t="s">
        <v>2399</v>
      </c>
      <c r="D1123" s="151" t="s">
        <v>8927</v>
      </c>
      <c r="E1123" s="151" t="s">
        <v>2399</v>
      </c>
      <c r="G1123" s="151" t="s">
        <v>7770</v>
      </c>
      <c r="H1123" s="151" t="s">
        <v>4885</v>
      </c>
    </row>
    <row r="1124" spans="1:8" ht="19.95" customHeight="1">
      <c r="A1124" s="151" t="s">
        <v>829</v>
      </c>
      <c r="B1124" s="151" t="s">
        <v>4888</v>
      </c>
      <c r="C1124" s="151" t="s">
        <v>7756</v>
      </c>
      <c r="G1124" s="151" t="s">
        <v>7763</v>
      </c>
      <c r="H1124" s="151" t="s">
        <v>829</v>
      </c>
    </row>
    <row r="1125" spans="1:8" ht="19.95" customHeight="1">
      <c r="A1125" s="151" t="s">
        <v>4889</v>
      </c>
      <c r="B1125" s="151" t="s">
        <v>4890</v>
      </c>
      <c r="C1125" s="151" t="s">
        <v>7795</v>
      </c>
      <c r="D1125" s="151" t="s">
        <v>8928</v>
      </c>
      <c r="E1125" s="151" t="s">
        <v>7822</v>
      </c>
      <c r="G1125" s="151" t="s">
        <v>7763</v>
      </c>
      <c r="H1125" s="151" t="s">
        <v>4889</v>
      </c>
    </row>
    <row r="1126" spans="1:8" ht="19.95" customHeight="1">
      <c r="A1126" s="151" t="s">
        <v>4891</v>
      </c>
      <c r="B1126" s="151" t="s">
        <v>4892</v>
      </c>
      <c r="C1126" s="151" t="s">
        <v>3825</v>
      </c>
      <c r="D1126" s="151" t="s">
        <v>8929</v>
      </c>
      <c r="E1126" s="151" t="s">
        <v>2340</v>
      </c>
      <c r="F1126" s="151" t="s">
        <v>8930</v>
      </c>
      <c r="G1126" s="151" t="s">
        <v>7768</v>
      </c>
      <c r="H1126" s="151" t="s">
        <v>4891</v>
      </c>
    </row>
    <row r="1127" spans="1:8" ht="19.95" customHeight="1">
      <c r="A1127" s="151" t="s">
        <v>4895</v>
      </c>
      <c r="B1127" s="151" t="s">
        <v>4896</v>
      </c>
      <c r="C1127" s="151" t="s">
        <v>7773</v>
      </c>
      <c r="D1127" s="151" t="s">
        <v>8931</v>
      </c>
      <c r="E1127" s="151" t="s">
        <v>7773</v>
      </c>
      <c r="G1127" s="151" t="s">
        <v>7770</v>
      </c>
      <c r="H1127" s="151" t="s">
        <v>4895</v>
      </c>
    </row>
    <row r="1128" spans="1:8" ht="19.95" customHeight="1">
      <c r="A1128" s="151" t="s">
        <v>831</v>
      </c>
      <c r="B1128" s="151" t="s">
        <v>4898</v>
      </c>
      <c r="C1128" s="151" t="s">
        <v>7972</v>
      </c>
      <c r="D1128" s="151" t="s">
        <v>8932</v>
      </c>
      <c r="E1128" s="151" t="s">
        <v>7972</v>
      </c>
      <c r="G1128" s="151" t="s">
        <v>7770</v>
      </c>
      <c r="H1128" s="151" t="s">
        <v>831</v>
      </c>
    </row>
    <row r="1129" spans="1:8" ht="19.95" customHeight="1">
      <c r="A1129" s="151" t="s">
        <v>4900</v>
      </c>
      <c r="B1129" s="151" t="s">
        <v>4901</v>
      </c>
      <c r="C1129" s="151" t="s">
        <v>2276</v>
      </c>
      <c r="G1129" s="151" t="s">
        <v>7770</v>
      </c>
      <c r="H1129" s="151" t="s">
        <v>4900</v>
      </c>
    </row>
    <row r="1130" spans="1:8" ht="19.95" customHeight="1">
      <c r="A1130" s="151" t="s">
        <v>4902</v>
      </c>
      <c r="B1130" s="151" t="s">
        <v>4903</v>
      </c>
      <c r="C1130" s="151" t="s">
        <v>7795</v>
      </c>
      <c r="D1130" s="151" t="s">
        <v>8933</v>
      </c>
      <c r="E1130" s="151" t="s">
        <v>7822</v>
      </c>
      <c r="G1130" s="151" t="s">
        <v>7770</v>
      </c>
      <c r="H1130" s="151" t="s">
        <v>4902</v>
      </c>
    </row>
    <row r="1131" spans="1:8" ht="19.95" customHeight="1">
      <c r="A1131" s="151" t="s">
        <v>834</v>
      </c>
      <c r="B1131" s="151" t="s">
        <v>4905</v>
      </c>
      <c r="C1131" s="151" t="s">
        <v>7972</v>
      </c>
      <c r="D1131" s="151" t="s">
        <v>8934</v>
      </c>
      <c r="E1131" s="151" t="s">
        <v>8935</v>
      </c>
      <c r="G1131" s="151" t="s">
        <v>7770</v>
      </c>
      <c r="H1131" s="151" t="s">
        <v>834</v>
      </c>
    </row>
    <row r="1132" spans="1:8" ht="19.95" customHeight="1">
      <c r="A1132" s="151" t="s">
        <v>4908</v>
      </c>
      <c r="B1132" s="151" t="s">
        <v>7311</v>
      </c>
      <c r="C1132" s="151" t="s">
        <v>8250</v>
      </c>
      <c r="D1132" s="151" t="s">
        <v>8936</v>
      </c>
      <c r="E1132" s="151" t="s">
        <v>7776</v>
      </c>
      <c r="G1132" s="151" t="s">
        <v>7770</v>
      </c>
      <c r="H1132" s="151" t="s">
        <v>4908</v>
      </c>
    </row>
    <row r="1133" spans="1:8" ht="19.95" customHeight="1">
      <c r="A1133" s="151" t="s">
        <v>836</v>
      </c>
      <c r="B1133" s="151" t="s">
        <v>4911</v>
      </c>
      <c r="C1133" s="151" t="s">
        <v>7762</v>
      </c>
      <c r="D1133" s="151" t="s">
        <v>8937</v>
      </c>
      <c r="E1133" s="151" t="s">
        <v>7766</v>
      </c>
      <c r="G1133" s="151" t="s">
        <v>7770</v>
      </c>
      <c r="H1133" s="151" t="s">
        <v>836</v>
      </c>
    </row>
    <row r="1134" spans="1:8" ht="19.95" customHeight="1">
      <c r="A1134" s="151" t="s">
        <v>4913</v>
      </c>
      <c r="B1134" s="151" t="s">
        <v>4914</v>
      </c>
      <c r="C1134" s="151" t="s">
        <v>2407</v>
      </c>
      <c r="D1134" s="151" t="s">
        <v>8937</v>
      </c>
      <c r="E1134" s="151" t="s">
        <v>2232</v>
      </c>
      <c r="G1134" s="151" t="s">
        <v>7770</v>
      </c>
      <c r="H1134" s="151" t="s">
        <v>4913</v>
      </c>
    </row>
    <row r="1135" spans="1:8" ht="19.95" customHeight="1">
      <c r="A1135" s="151" t="s">
        <v>4915</v>
      </c>
      <c r="B1135" s="151" t="s">
        <v>4916</v>
      </c>
      <c r="C1135" s="151" t="s">
        <v>2230</v>
      </c>
      <c r="D1135" s="151" t="s">
        <v>8938</v>
      </c>
      <c r="E1135" s="151" t="s">
        <v>2230</v>
      </c>
      <c r="G1135" s="151" t="s">
        <v>7770</v>
      </c>
      <c r="H1135" s="151" t="s">
        <v>4915</v>
      </c>
    </row>
    <row r="1136" spans="1:8" ht="19.95" customHeight="1">
      <c r="A1136" s="151" t="s">
        <v>842</v>
      </c>
      <c r="B1136" s="151" t="s">
        <v>4918</v>
      </c>
      <c r="C1136" s="151" t="s">
        <v>8165</v>
      </c>
      <c r="D1136" s="151" t="s">
        <v>8939</v>
      </c>
      <c r="E1136" s="151" t="s">
        <v>7847</v>
      </c>
      <c r="G1136" s="151" t="s">
        <v>7770</v>
      </c>
      <c r="H1136" s="151" t="s">
        <v>842</v>
      </c>
    </row>
    <row r="1137" spans="1:8" ht="19.95" customHeight="1">
      <c r="A1137" s="151" t="s">
        <v>4920</v>
      </c>
      <c r="B1137" s="151" t="s">
        <v>4921</v>
      </c>
      <c r="C1137" s="151" t="s">
        <v>7773</v>
      </c>
      <c r="D1137" s="151" t="s">
        <v>8940</v>
      </c>
      <c r="E1137" s="151" t="s">
        <v>7907</v>
      </c>
      <c r="G1137" s="151" t="s">
        <v>7763</v>
      </c>
      <c r="H1137" s="151" t="s">
        <v>4920</v>
      </c>
    </row>
    <row r="1138" spans="1:8" ht="19.95" customHeight="1">
      <c r="A1138" s="151" t="s">
        <v>4923</v>
      </c>
      <c r="B1138" s="151" t="s">
        <v>4924</v>
      </c>
      <c r="C1138" s="151" t="s">
        <v>7795</v>
      </c>
      <c r="D1138" s="151" t="s">
        <v>8941</v>
      </c>
      <c r="E1138" s="151" t="s">
        <v>7776</v>
      </c>
      <c r="G1138" s="151" t="s">
        <v>7806</v>
      </c>
      <c r="H1138" s="151" t="s">
        <v>4923</v>
      </c>
    </row>
    <row r="1139" spans="1:8" ht="19.95" customHeight="1">
      <c r="A1139" t="s">
        <v>10222</v>
      </c>
      <c r="B1139" s="151" t="s">
        <v>4927</v>
      </c>
      <c r="C1139" s="151" t="s">
        <v>7857</v>
      </c>
      <c r="D1139" s="151" t="s">
        <v>8942</v>
      </c>
      <c r="E1139" s="151" t="s">
        <v>7857</v>
      </c>
      <c r="G1139" s="151" t="s">
        <v>7770</v>
      </c>
      <c r="H1139" t="s">
        <v>10222</v>
      </c>
    </row>
    <row r="1140" spans="1:8" ht="19.95" customHeight="1">
      <c r="A1140" s="151" t="s">
        <v>4929</v>
      </c>
      <c r="B1140" s="151" t="s">
        <v>4930</v>
      </c>
      <c r="C1140" s="151" t="s">
        <v>2399</v>
      </c>
      <c r="D1140" s="151" t="s">
        <v>8943</v>
      </c>
      <c r="E1140" s="151" t="s">
        <v>2399</v>
      </c>
      <c r="G1140" s="151" t="s">
        <v>7770</v>
      </c>
      <c r="H1140" s="151" t="s">
        <v>4929</v>
      </c>
    </row>
    <row r="1141" spans="1:8" ht="19.95" customHeight="1">
      <c r="A1141" s="151" t="s">
        <v>4932</v>
      </c>
      <c r="B1141" s="151" t="s">
        <v>4933</v>
      </c>
      <c r="C1141" s="151" t="s">
        <v>8003</v>
      </c>
      <c r="D1141" s="151" t="s">
        <v>8944</v>
      </c>
      <c r="E1141" s="151" t="s">
        <v>8003</v>
      </c>
      <c r="G1141" s="151" t="s">
        <v>7763</v>
      </c>
      <c r="H1141" s="151" t="s">
        <v>4932</v>
      </c>
    </row>
    <row r="1142" spans="1:8" ht="19.95" customHeight="1">
      <c r="A1142" s="151" t="s">
        <v>4935</v>
      </c>
      <c r="B1142" s="151" t="s">
        <v>4936</v>
      </c>
      <c r="C1142" s="151" t="s">
        <v>7764</v>
      </c>
      <c r="D1142" s="151" t="s">
        <v>8945</v>
      </c>
      <c r="E1142" s="151" t="s">
        <v>7764</v>
      </c>
      <c r="G1142" s="151" t="s">
        <v>7763</v>
      </c>
      <c r="H1142" s="151" t="s">
        <v>4935</v>
      </c>
    </row>
    <row r="1143" spans="1:8" ht="19.95" customHeight="1">
      <c r="A1143" s="151" t="s">
        <v>4938</v>
      </c>
      <c r="B1143" s="151" t="s">
        <v>4939</v>
      </c>
      <c r="C1143" s="151" t="s">
        <v>8003</v>
      </c>
      <c r="D1143" s="151" t="s">
        <v>4940</v>
      </c>
      <c r="E1143" s="151" t="s">
        <v>7773</v>
      </c>
      <c r="G1143" s="151" t="s">
        <v>7770</v>
      </c>
      <c r="H1143" s="151" t="s">
        <v>4938</v>
      </c>
    </row>
    <row r="1144" spans="1:8" ht="19.95" customHeight="1">
      <c r="A1144" s="151" t="s">
        <v>4941</v>
      </c>
      <c r="B1144" s="151" t="s">
        <v>4942</v>
      </c>
      <c r="C1144" s="151" t="s">
        <v>2750</v>
      </c>
      <c r="D1144" s="151" t="s">
        <v>8946</v>
      </c>
      <c r="E1144" s="151" t="s">
        <v>2250</v>
      </c>
      <c r="G1144" s="151" t="s">
        <v>7763</v>
      </c>
      <c r="H1144" s="151" t="s">
        <v>4941</v>
      </c>
    </row>
    <row r="1145" spans="1:8" ht="19.95" customHeight="1">
      <c r="A1145" s="151" t="s">
        <v>4944</v>
      </c>
      <c r="B1145" s="151" t="s">
        <v>4945</v>
      </c>
      <c r="C1145" s="151" t="s">
        <v>7812</v>
      </c>
      <c r="D1145" s="151" t="s">
        <v>8947</v>
      </c>
      <c r="E1145" s="151" t="s">
        <v>7812</v>
      </c>
      <c r="G1145" s="151" t="s">
        <v>7770</v>
      </c>
      <c r="H1145" s="151" t="s">
        <v>4944</v>
      </c>
    </row>
    <row r="1146" spans="1:8" ht="19.95" customHeight="1">
      <c r="A1146" s="151" t="s">
        <v>848</v>
      </c>
      <c r="B1146" s="151" t="s">
        <v>4947</v>
      </c>
      <c r="C1146" s="151" t="s">
        <v>7857</v>
      </c>
      <c r="D1146" s="151" t="s">
        <v>8948</v>
      </c>
      <c r="E1146" s="151" t="s">
        <v>7857</v>
      </c>
      <c r="G1146" s="151" t="s">
        <v>7770</v>
      </c>
      <c r="H1146" s="151" t="s">
        <v>848</v>
      </c>
    </row>
    <row r="1147" spans="1:8" ht="19.95" customHeight="1">
      <c r="A1147" s="151" t="s">
        <v>4949</v>
      </c>
      <c r="B1147" s="151" t="s">
        <v>4950</v>
      </c>
      <c r="C1147" s="151" t="s">
        <v>7847</v>
      </c>
      <c r="G1147" s="151" t="s">
        <v>7770</v>
      </c>
      <c r="H1147" s="151" t="s">
        <v>4949</v>
      </c>
    </row>
    <row r="1148" spans="1:8" ht="19.95" customHeight="1">
      <c r="A1148" s="151" t="s">
        <v>4951</v>
      </c>
      <c r="B1148" s="151" t="s">
        <v>4952</v>
      </c>
      <c r="C1148" s="151" t="s">
        <v>8949</v>
      </c>
      <c r="D1148" s="151" t="s">
        <v>8950</v>
      </c>
      <c r="E1148" s="151" t="s">
        <v>7774</v>
      </c>
      <c r="F1148" s="151" t="s">
        <v>8951</v>
      </c>
      <c r="G1148" s="151" t="s">
        <v>7768</v>
      </c>
      <c r="H1148" s="151" t="s">
        <v>4951</v>
      </c>
    </row>
    <row r="1149" spans="1:8" ht="20.85" customHeight="1">
      <c r="A1149" s="151" t="s">
        <v>4956</v>
      </c>
      <c r="B1149" s="151" t="s">
        <v>4957</v>
      </c>
      <c r="C1149" s="151" t="s">
        <v>7795</v>
      </c>
      <c r="D1149" s="151" t="s">
        <v>8941</v>
      </c>
      <c r="E1149" s="151" t="s">
        <v>7776</v>
      </c>
      <c r="G1149" s="151" t="s">
        <v>7763</v>
      </c>
      <c r="H1149" s="151" t="s">
        <v>4956</v>
      </c>
    </row>
    <row r="1150" spans="1:8" ht="12.9" customHeight="1">
      <c r="A1150" s="151" t="s">
        <v>4958</v>
      </c>
      <c r="B1150" s="151" t="s">
        <v>4959</v>
      </c>
      <c r="C1150" s="151" t="s">
        <v>7764</v>
      </c>
      <c r="D1150" s="151" t="s">
        <v>8340</v>
      </c>
      <c r="E1150" s="151" t="s">
        <v>7834</v>
      </c>
      <c r="G1150" s="151" t="s">
        <v>7770</v>
      </c>
      <c r="H1150" s="151" t="s">
        <v>4958</v>
      </c>
    </row>
    <row r="1151" spans="1:8" ht="12.9" customHeight="1">
      <c r="A1151" s="151" t="s">
        <v>4960</v>
      </c>
      <c r="B1151" s="151" t="s">
        <v>4961</v>
      </c>
      <c r="C1151" s="151" t="s">
        <v>7812</v>
      </c>
      <c r="G1151" s="151" t="s">
        <v>7763</v>
      </c>
      <c r="H1151" s="151" t="s">
        <v>4960</v>
      </c>
    </row>
    <row r="1152" spans="1:8" ht="12.9" customHeight="1">
      <c r="A1152" s="151" t="s">
        <v>4962</v>
      </c>
      <c r="B1152" s="151" t="s">
        <v>4963</v>
      </c>
      <c r="C1152" s="151" t="s">
        <v>7872</v>
      </c>
      <c r="D1152" s="151" t="s">
        <v>8952</v>
      </c>
      <c r="E1152" s="151" t="s">
        <v>7822</v>
      </c>
      <c r="G1152" s="151" t="s">
        <v>7763</v>
      </c>
      <c r="H1152" s="151" t="s">
        <v>4962</v>
      </c>
    </row>
    <row r="1153" spans="1:8" ht="21.15" customHeight="1">
      <c r="A1153" s="151" t="s">
        <v>4965</v>
      </c>
      <c r="B1153" s="151" t="s">
        <v>4966</v>
      </c>
      <c r="C1153" s="151" t="s">
        <v>2559</v>
      </c>
      <c r="D1153" s="151" t="s">
        <v>8953</v>
      </c>
      <c r="E1153" s="151" t="s">
        <v>2270</v>
      </c>
      <c r="F1153" s="151" t="s">
        <v>8954</v>
      </c>
      <c r="G1153" s="151" t="s">
        <v>7759</v>
      </c>
      <c r="H1153" s="151" t="s">
        <v>4965</v>
      </c>
    </row>
    <row r="1154" spans="1:8" ht="19.95" customHeight="1">
      <c r="A1154" s="151" t="s">
        <v>855</v>
      </c>
      <c r="B1154" s="151" t="s">
        <v>4969</v>
      </c>
      <c r="C1154" s="151" t="s">
        <v>2230</v>
      </c>
      <c r="G1154" s="151" t="s">
        <v>7770</v>
      </c>
      <c r="H1154" s="151" t="s">
        <v>855</v>
      </c>
    </row>
    <row r="1155" spans="1:8" ht="19.95" customHeight="1">
      <c r="A1155" s="151" t="s">
        <v>4970</v>
      </c>
      <c r="B1155" s="151" t="s">
        <v>4971</v>
      </c>
      <c r="C1155" s="151" t="s">
        <v>2276</v>
      </c>
      <c r="D1155" s="151" t="s">
        <v>8955</v>
      </c>
      <c r="E1155" s="151" t="s">
        <v>2225</v>
      </c>
      <c r="G1155" s="151" t="s">
        <v>7763</v>
      </c>
      <c r="H1155" s="151" t="s">
        <v>4970</v>
      </c>
    </row>
    <row r="1156" spans="1:8" ht="19.95" customHeight="1">
      <c r="A1156" s="151" t="s">
        <v>856</v>
      </c>
      <c r="B1156" s="151" t="s">
        <v>4973</v>
      </c>
      <c r="C1156" s="151" t="s">
        <v>7774</v>
      </c>
      <c r="D1156" s="151" t="s">
        <v>8956</v>
      </c>
      <c r="E1156" s="151" t="s">
        <v>7760</v>
      </c>
      <c r="G1156" s="151" t="s">
        <v>7770</v>
      </c>
      <c r="H1156" s="151" t="s">
        <v>856</v>
      </c>
    </row>
    <row r="1157" spans="1:8" ht="19.95" customHeight="1">
      <c r="A1157" s="151" t="s">
        <v>857</v>
      </c>
      <c r="B1157" s="151" t="s">
        <v>4975</v>
      </c>
      <c r="C1157" s="151" t="s">
        <v>7760</v>
      </c>
      <c r="G1157" s="151" t="s">
        <v>7770</v>
      </c>
      <c r="H1157" s="151" t="s">
        <v>857</v>
      </c>
    </row>
    <row r="1158" spans="1:8" ht="19.95" customHeight="1">
      <c r="A1158" s="151" t="s">
        <v>864</v>
      </c>
      <c r="B1158" s="151" t="s">
        <v>4976</v>
      </c>
      <c r="C1158" s="151" t="s">
        <v>8003</v>
      </c>
      <c r="G1158" s="151" t="s">
        <v>7763</v>
      </c>
      <c r="H1158" s="151" t="s">
        <v>864</v>
      </c>
    </row>
    <row r="1159" spans="1:8" ht="19.95" customHeight="1">
      <c r="A1159" s="151" t="s">
        <v>4977</v>
      </c>
      <c r="B1159" s="151" t="s">
        <v>4978</v>
      </c>
      <c r="C1159" s="151" t="s">
        <v>7773</v>
      </c>
      <c r="G1159" s="151" t="s">
        <v>8004</v>
      </c>
      <c r="H1159" s="151" t="s">
        <v>4977</v>
      </c>
    </row>
    <row r="1160" spans="1:8" ht="19.95" customHeight="1">
      <c r="A1160" s="151" t="s">
        <v>4979</v>
      </c>
      <c r="B1160" s="151" t="s">
        <v>4980</v>
      </c>
      <c r="C1160" s="151" t="s">
        <v>7972</v>
      </c>
      <c r="D1160" s="151" t="s">
        <v>8957</v>
      </c>
      <c r="E1160" s="151" t="s">
        <v>7972</v>
      </c>
      <c r="G1160" s="151" t="s">
        <v>7770</v>
      </c>
      <c r="H1160" s="151" t="s">
        <v>4979</v>
      </c>
    </row>
    <row r="1161" spans="1:8" ht="19.95" customHeight="1">
      <c r="A1161" s="151" t="s">
        <v>4982</v>
      </c>
      <c r="B1161" s="151" t="s">
        <v>4983</v>
      </c>
      <c r="C1161" s="151" t="s">
        <v>7972</v>
      </c>
      <c r="D1161" s="151" t="s">
        <v>8958</v>
      </c>
      <c r="E1161" s="151" t="s">
        <v>7972</v>
      </c>
      <c r="G1161" s="151" t="s">
        <v>7770</v>
      </c>
      <c r="H1161" s="151" t="s">
        <v>4982</v>
      </c>
    </row>
    <row r="1162" spans="1:8" ht="19.95" customHeight="1">
      <c r="A1162" s="151" t="s">
        <v>860</v>
      </c>
      <c r="B1162" s="151" t="s">
        <v>4985</v>
      </c>
      <c r="C1162" s="151" t="s">
        <v>8195</v>
      </c>
      <c r="D1162" s="151" t="s">
        <v>8959</v>
      </c>
      <c r="E1162" s="151" t="s">
        <v>8195</v>
      </c>
      <c r="F1162" s="151" t="s">
        <v>8960</v>
      </c>
      <c r="G1162" s="151" t="s">
        <v>7768</v>
      </c>
      <c r="H1162" s="151" t="s">
        <v>860</v>
      </c>
    </row>
    <row r="1163" spans="1:8" ht="19.95" customHeight="1">
      <c r="A1163" s="151" t="s">
        <v>861</v>
      </c>
      <c r="B1163" s="151" t="s">
        <v>4988</v>
      </c>
      <c r="C1163" s="151" t="s">
        <v>7802</v>
      </c>
      <c r="D1163" s="151" t="s">
        <v>8961</v>
      </c>
      <c r="E1163" s="151" t="s">
        <v>7766</v>
      </c>
      <c r="G1163" s="151" t="s">
        <v>7770</v>
      </c>
      <c r="H1163" s="151" t="s">
        <v>861</v>
      </c>
    </row>
    <row r="1164" spans="1:8" ht="19.95" customHeight="1">
      <c r="A1164" s="151" t="s">
        <v>862</v>
      </c>
      <c r="B1164" s="151" t="s">
        <v>4990</v>
      </c>
      <c r="C1164" s="151" t="s">
        <v>7776</v>
      </c>
      <c r="D1164" s="151" t="s">
        <v>8962</v>
      </c>
      <c r="E1164" s="151" t="s">
        <v>7766</v>
      </c>
      <c r="G1164" s="151" t="s">
        <v>7763</v>
      </c>
      <c r="H1164" s="151" t="s">
        <v>862</v>
      </c>
    </row>
    <row r="1165" spans="1:8" ht="19.95" customHeight="1">
      <c r="A1165" s="151" t="s">
        <v>863</v>
      </c>
      <c r="B1165" s="151" t="s">
        <v>4992</v>
      </c>
      <c r="C1165" s="151" t="s">
        <v>8025</v>
      </c>
      <c r="G1165" s="151" t="s">
        <v>7770</v>
      </c>
      <c r="H1165" s="151" t="s">
        <v>863</v>
      </c>
    </row>
    <row r="1166" spans="1:8" ht="19.95" customHeight="1">
      <c r="A1166" s="151" t="s">
        <v>865</v>
      </c>
      <c r="B1166" s="151" t="s">
        <v>4993</v>
      </c>
      <c r="C1166" s="151" t="s">
        <v>7795</v>
      </c>
      <c r="D1166" s="151" t="s">
        <v>8963</v>
      </c>
      <c r="E1166" s="151" t="s">
        <v>7822</v>
      </c>
      <c r="G1166" s="151" t="s">
        <v>7770</v>
      </c>
      <c r="H1166" s="151" t="s">
        <v>865</v>
      </c>
    </row>
    <row r="1167" spans="1:8" ht="19.95" customHeight="1">
      <c r="A1167" s="151" t="s">
        <v>866</v>
      </c>
      <c r="B1167" s="151" t="s">
        <v>4995</v>
      </c>
      <c r="C1167" s="151" t="s">
        <v>7762</v>
      </c>
      <c r="G1167" s="151" t="s">
        <v>7770</v>
      </c>
      <c r="H1167" s="151" t="s">
        <v>866</v>
      </c>
    </row>
    <row r="1168" spans="1:8" ht="19.95" customHeight="1">
      <c r="A1168" s="151" t="s">
        <v>867</v>
      </c>
      <c r="B1168" s="151" t="s">
        <v>4996</v>
      </c>
      <c r="C1168" s="151" t="s">
        <v>7869</v>
      </c>
      <c r="G1168" s="151" t="s">
        <v>7770</v>
      </c>
      <c r="H1168" s="151" t="s">
        <v>867</v>
      </c>
    </row>
    <row r="1169" spans="1:8" ht="19.95" customHeight="1">
      <c r="A1169" s="151" t="s">
        <v>1669</v>
      </c>
      <c r="B1169" s="151" t="s">
        <v>4997</v>
      </c>
      <c r="C1169" s="151" t="s">
        <v>7869</v>
      </c>
      <c r="G1169" s="151" t="s">
        <v>7806</v>
      </c>
      <c r="H1169" s="151" t="s">
        <v>1669</v>
      </c>
    </row>
    <row r="1170" spans="1:8" ht="19.95" customHeight="1">
      <c r="A1170" s="151" t="s">
        <v>868</v>
      </c>
      <c r="B1170" s="151" t="s">
        <v>4998</v>
      </c>
      <c r="C1170" s="151" t="s">
        <v>7925</v>
      </c>
      <c r="G1170" s="151" t="s">
        <v>7770</v>
      </c>
      <c r="H1170" s="151" t="s">
        <v>868</v>
      </c>
    </row>
    <row r="1171" spans="1:8" ht="19.95" customHeight="1">
      <c r="A1171" s="151" t="s">
        <v>869</v>
      </c>
      <c r="B1171" s="151" t="s">
        <v>4999</v>
      </c>
      <c r="C1171" s="151" t="s">
        <v>7867</v>
      </c>
      <c r="D1171" s="151" t="s">
        <v>8964</v>
      </c>
      <c r="E1171" s="151" t="s">
        <v>7843</v>
      </c>
      <c r="G1171" s="151" t="s">
        <v>7763</v>
      </c>
      <c r="H1171" s="151" t="s">
        <v>869</v>
      </c>
    </row>
    <row r="1172" spans="1:8" ht="19.95" customHeight="1">
      <c r="A1172" s="151" t="s">
        <v>870</v>
      </c>
      <c r="B1172" s="151" t="s">
        <v>5001</v>
      </c>
      <c r="C1172" s="151" t="s">
        <v>8025</v>
      </c>
      <c r="D1172" s="151" t="s">
        <v>8965</v>
      </c>
      <c r="E1172" s="151" t="s">
        <v>7776</v>
      </c>
      <c r="F1172" s="151" t="s">
        <v>8966</v>
      </c>
      <c r="G1172" s="151" t="s">
        <v>7768</v>
      </c>
      <c r="H1172" s="151" t="s">
        <v>870</v>
      </c>
    </row>
    <row r="1173" spans="1:8" ht="19.95" customHeight="1">
      <c r="A1173" s="151" t="s">
        <v>871</v>
      </c>
      <c r="B1173" s="151" t="s">
        <v>5004</v>
      </c>
      <c r="C1173" s="151" t="s">
        <v>7773</v>
      </c>
      <c r="D1173" s="151" t="s">
        <v>8967</v>
      </c>
      <c r="E1173" s="151" t="s">
        <v>7773</v>
      </c>
      <c r="G1173" s="151" t="s">
        <v>7770</v>
      </c>
      <c r="H1173" s="151" t="s">
        <v>871</v>
      </c>
    </row>
    <row r="1174" spans="1:8" ht="19.95" customHeight="1">
      <c r="A1174" s="151" t="s">
        <v>873</v>
      </c>
      <c r="B1174" s="151" t="s">
        <v>5006</v>
      </c>
      <c r="C1174" s="151" t="s">
        <v>7773</v>
      </c>
      <c r="D1174" s="151" t="s">
        <v>8968</v>
      </c>
      <c r="E1174" s="151" t="s">
        <v>7773</v>
      </c>
      <c r="G1174" s="151" t="s">
        <v>7770</v>
      </c>
      <c r="H1174" s="151" t="s">
        <v>873</v>
      </c>
    </row>
    <row r="1175" spans="1:8" ht="19.95" customHeight="1">
      <c r="A1175" s="151" t="s">
        <v>1806</v>
      </c>
      <c r="B1175" s="151" t="s">
        <v>5008</v>
      </c>
      <c r="C1175" s="151" t="s">
        <v>7764</v>
      </c>
      <c r="G1175" s="151" t="s">
        <v>7763</v>
      </c>
      <c r="H1175" s="151" t="s">
        <v>1806</v>
      </c>
    </row>
    <row r="1176" spans="1:8" ht="19.95" customHeight="1">
      <c r="A1176" s="151" t="s">
        <v>875</v>
      </c>
      <c r="B1176" s="151" t="s">
        <v>5009</v>
      </c>
      <c r="C1176" s="151" t="s">
        <v>7972</v>
      </c>
      <c r="D1176" s="151" t="s">
        <v>8969</v>
      </c>
      <c r="E1176" s="151" t="s">
        <v>7972</v>
      </c>
      <c r="G1176" s="151" t="s">
        <v>7770</v>
      </c>
      <c r="H1176" s="151" t="s">
        <v>875</v>
      </c>
    </row>
    <row r="1177" spans="1:8" ht="19.95" customHeight="1">
      <c r="A1177" s="151" t="s">
        <v>876</v>
      </c>
      <c r="B1177" s="151" t="s">
        <v>5011</v>
      </c>
      <c r="C1177" s="151" t="s">
        <v>7844</v>
      </c>
      <c r="D1177" s="151" t="s">
        <v>8970</v>
      </c>
      <c r="E1177" s="151" t="s">
        <v>7844</v>
      </c>
      <c r="G1177" s="151" t="s">
        <v>7763</v>
      </c>
      <c r="H1177" s="151" t="s">
        <v>876</v>
      </c>
    </row>
    <row r="1178" spans="1:8" ht="19.95" customHeight="1">
      <c r="A1178" s="151" t="s">
        <v>877</v>
      </c>
      <c r="B1178" s="151" t="s">
        <v>5013</v>
      </c>
      <c r="C1178" s="151" t="s">
        <v>8115</v>
      </c>
      <c r="G1178" s="151" t="s">
        <v>7763</v>
      </c>
      <c r="H1178" s="151" t="s">
        <v>877</v>
      </c>
    </row>
    <row r="1179" spans="1:8" ht="19.95" customHeight="1">
      <c r="A1179" s="151" t="s">
        <v>5014</v>
      </c>
      <c r="B1179" s="151" t="s">
        <v>5015</v>
      </c>
      <c r="C1179" s="151" t="s">
        <v>7972</v>
      </c>
      <c r="D1179" s="151" t="s">
        <v>8969</v>
      </c>
      <c r="E1179" s="151" t="s">
        <v>7972</v>
      </c>
      <c r="G1179" s="151" t="s">
        <v>7806</v>
      </c>
      <c r="H1179" s="151" t="s">
        <v>5014</v>
      </c>
    </row>
    <row r="1180" spans="1:8" ht="19.95" customHeight="1">
      <c r="A1180" s="151" t="s">
        <v>878</v>
      </c>
      <c r="B1180" s="151" t="s">
        <v>5016</v>
      </c>
      <c r="C1180" s="151" t="s">
        <v>2270</v>
      </c>
      <c r="D1180" s="151" t="s">
        <v>8971</v>
      </c>
      <c r="E1180" s="151" t="s">
        <v>2270</v>
      </c>
      <c r="F1180" s="151" t="s">
        <v>8972</v>
      </c>
      <c r="G1180" s="151" t="s">
        <v>7768</v>
      </c>
      <c r="H1180" s="151" t="s">
        <v>878</v>
      </c>
    </row>
    <row r="1181" spans="1:8" ht="19.95" customHeight="1">
      <c r="A1181" s="151" t="s">
        <v>874</v>
      </c>
      <c r="B1181" s="151" t="s">
        <v>5019</v>
      </c>
      <c r="C1181" s="151" t="s">
        <v>7813</v>
      </c>
      <c r="D1181" s="151" t="s">
        <v>8973</v>
      </c>
      <c r="E1181" s="151" t="s">
        <v>7822</v>
      </c>
      <c r="F1181" s="151" t="s">
        <v>8974</v>
      </c>
      <c r="G1181" s="151" t="s">
        <v>7759</v>
      </c>
      <c r="H1181" s="151" t="s">
        <v>874</v>
      </c>
    </row>
    <row r="1182" spans="1:8" ht="19.95" customHeight="1">
      <c r="A1182" s="151" t="s">
        <v>5025</v>
      </c>
      <c r="B1182" s="151" t="s">
        <v>5022</v>
      </c>
      <c r="C1182" s="151" t="s">
        <v>7908</v>
      </c>
      <c r="D1182" s="151" t="s">
        <v>8820</v>
      </c>
      <c r="E1182" s="151" t="s">
        <v>7869</v>
      </c>
      <c r="F1182" s="151" t="s">
        <v>8821</v>
      </c>
      <c r="G1182" s="151" t="s">
        <v>7768</v>
      </c>
      <c r="H1182" s="151" t="s">
        <v>5025</v>
      </c>
    </row>
    <row r="1183" spans="1:8" ht="19.95" customHeight="1">
      <c r="A1183" s="151" t="s">
        <v>879</v>
      </c>
      <c r="B1183" s="151" t="s">
        <v>5022</v>
      </c>
      <c r="C1183" s="151" t="s">
        <v>7756</v>
      </c>
      <c r="D1183" s="151" t="s">
        <v>5023</v>
      </c>
      <c r="E1183" s="151" t="s">
        <v>7828</v>
      </c>
      <c r="F1183" s="151" t="s">
        <v>8975</v>
      </c>
      <c r="G1183" s="151" t="s">
        <v>7768</v>
      </c>
      <c r="H1183" s="151" t="s">
        <v>879</v>
      </c>
    </row>
    <row r="1184" spans="1:8" ht="19.95" customHeight="1">
      <c r="A1184" s="151" t="s">
        <v>880</v>
      </c>
      <c r="B1184" s="151" t="s">
        <v>5026</v>
      </c>
      <c r="C1184" s="151" t="s">
        <v>8976</v>
      </c>
      <c r="G1184" s="151" t="s">
        <v>7763</v>
      </c>
      <c r="H1184" s="151" t="s">
        <v>880</v>
      </c>
    </row>
    <row r="1185" spans="1:8" ht="19.95" customHeight="1">
      <c r="A1185" s="151" t="s">
        <v>5028</v>
      </c>
      <c r="B1185" s="151" t="s">
        <v>5029</v>
      </c>
      <c r="C1185" s="151" t="s">
        <v>7766</v>
      </c>
      <c r="D1185" s="151" t="s">
        <v>8977</v>
      </c>
      <c r="E1185" s="151" t="s">
        <v>7831</v>
      </c>
      <c r="G1185" s="151" t="s">
        <v>7763</v>
      </c>
      <c r="H1185" s="151" t="s">
        <v>5028</v>
      </c>
    </row>
    <row r="1186" spans="1:8" ht="19.95" customHeight="1">
      <c r="A1186" s="151" t="s">
        <v>881</v>
      </c>
      <c r="B1186" s="151" t="s">
        <v>5031</v>
      </c>
      <c r="C1186" s="151" t="s">
        <v>7795</v>
      </c>
      <c r="D1186" s="151" t="s">
        <v>8978</v>
      </c>
      <c r="E1186" s="151" t="s">
        <v>8979</v>
      </c>
      <c r="G1186" s="151" t="s">
        <v>7806</v>
      </c>
      <c r="H1186" s="151" t="s">
        <v>881</v>
      </c>
    </row>
    <row r="1187" spans="1:8" ht="19.95" customHeight="1">
      <c r="A1187" s="151" t="s">
        <v>882</v>
      </c>
      <c r="B1187" s="151" t="s">
        <v>5034</v>
      </c>
      <c r="C1187" s="151" t="s">
        <v>8003</v>
      </c>
      <c r="D1187" s="151" t="s">
        <v>8980</v>
      </c>
      <c r="E1187" s="151" t="s">
        <v>8003</v>
      </c>
      <c r="F1187" s="151" t="s">
        <v>8981</v>
      </c>
      <c r="G1187" s="151" t="s">
        <v>7768</v>
      </c>
      <c r="H1187" s="151" t="s">
        <v>882</v>
      </c>
    </row>
    <row r="1188" spans="1:8" ht="19.95" customHeight="1">
      <c r="A1188" s="151" t="s">
        <v>883</v>
      </c>
      <c r="B1188" s="151" t="s">
        <v>5037</v>
      </c>
      <c r="C1188" s="151" t="s">
        <v>7898</v>
      </c>
      <c r="D1188" s="151" t="s">
        <v>5038</v>
      </c>
      <c r="E1188" s="151" t="s">
        <v>7898</v>
      </c>
      <c r="F1188" s="151" t="s">
        <v>8982</v>
      </c>
      <c r="G1188" s="151" t="s">
        <v>7768</v>
      </c>
      <c r="H1188" s="151" t="s">
        <v>883</v>
      </c>
    </row>
    <row r="1189" spans="1:8" ht="19.95" customHeight="1">
      <c r="A1189" s="151" t="s">
        <v>5040</v>
      </c>
      <c r="B1189" s="151" t="s">
        <v>5041</v>
      </c>
      <c r="C1189" s="151" t="s">
        <v>8983</v>
      </c>
      <c r="G1189" s="151" t="s">
        <v>7763</v>
      </c>
      <c r="H1189" s="151" t="s">
        <v>5040</v>
      </c>
    </row>
    <row r="1190" spans="1:8" ht="19.95" customHeight="1">
      <c r="A1190" s="151" t="s">
        <v>885</v>
      </c>
      <c r="B1190" s="151" t="s">
        <v>5043</v>
      </c>
      <c r="C1190" s="151" t="s">
        <v>7760</v>
      </c>
      <c r="D1190" s="151" t="s">
        <v>8984</v>
      </c>
      <c r="E1190" s="151" t="s">
        <v>7760</v>
      </c>
      <c r="G1190" s="151" t="s">
        <v>7770</v>
      </c>
      <c r="H1190" s="151" t="s">
        <v>885</v>
      </c>
    </row>
    <row r="1191" spans="1:8" ht="19.95" customHeight="1">
      <c r="A1191" s="151" t="s">
        <v>5045</v>
      </c>
      <c r="B1191" s="151" t="s">
        <v>5046</v>
      </c>
      <c r="C1191" s="151" t="s">
        <v>7834</v>
      </c>
      <c r="G1191" s="151" t="s">
        <v>7770</v>
      </c>
      <c r="H1191" s="151" t="s">
        <v>5045</v>
      </c>
    </row>
    <row r="1192" spans="1:8" ht="19.95" customHeight="1">
      <c r="A1192" s="151" t="s">
        <v>886</v>
      </c>
      <c r="B1192" s="151" t="s">
        <v>5047</v>
      </c>
      <c r="C1192" s="151" t="s">
        <v>7760</v>
      </c>
      <c r="D1192" s="151" t="s">
        <v>8984</v>
      </c>
      <c r="E1192" s="151" t="s">
        <v>7760</v>
      </c>
      <c r="G1192" s="151" t="s">
        <v>7979</v>
      </c>
      <c r="H1192" s="151" t="s">
        <v>886</v>
      </c>
    </row>
    <row r="1193" spans="1:8" ht="19.95" customHeight="1">
      <c r="A1193" s="151" t="s">
        <v>887</v>
      </c>
      <c r="B1193" s="151" t="s">
        <v>5048</v>
      </c>
      <c r="C1193" s="151" t="s">
        <v>7812</v>
      </c>
      <c r="G1193" s="151" t="s">
        <v>7770</v>
      </c>
      <c r="H1193" s="151" t="s">
        <v>887</v>
      </c>
    </row>
    <row r="1194" spans="1:8" ht="19.95" customHeight="1">
      <c r="A1194" s="151" t="s">
        <v>888</v>
      </c>
      <c r="B1194" s="151" t="s">
        <v>5049</v>
      </c>
      <c r="C1194" s="151" t="s">
        <v>7795</v>
      </c>
      <c r="D1194" s="151" t="s">
        <v>8985</v>
      </c>
      <c r="E1194" s="151" t="s">
        <v>7764</v>
      </c>
      <c r="F1194" s="151" t="s">
        <v>8986</v>
      </c>
      <c r="G1194" s="151" t="s">
        <v>7768</v>
      </c>
      <c r="H1194" s="151" t="s">
        <v>888</v>
      </c>
    </row>
    <row r="1195" spans="1:8" ht="19.95" customHeight="1">
      <c r="A1195" s="151" t="s">
        <v>1670</v>
      </c>
      <c r="B1195" s="151" t="s">
        <v>5052</v>
      </c>
      <c r="C1195" s="151" t="s">
        <v>7795</v>
      </c>
      <c r="G1195" s="151" t="s">
        <v>7763</v>
      </c>
      <c r="H1195" s="151" t="s">
        <v>1670</v>
      </c>
    </row>
    <row r="1196" spans="1:8" ht="19.95" customHeight="1">
      <c r="A1196" s="151" t="s">
        <v>890</v>
      </c>
      <c r="B1196" s="151" t="s">
        <v>5053</v>
      </c>
      <c r="C1196" s="151" t="s">
        <v>7795</v>
      </c>
      <c r="D1196" s="151" t="s">
        <v>8987</v>
      </c>
      <c r="E1196" s="151" t="s">
        <v>7795</v>
      </c>
      <c r="G1196" s="151" t="s">
        <v>7770</v>
      </c>
      <c r="H1196" s="151" t="s">
        <v>890</v>
      </c>
    </row>
    <row r="1197" spans="1:8" ht="19.95" customHeight="1">
      <c r="A1197" s="151" t="s">
        <v>5055</v>
      </c>
      <c r="B1197" s="151" t="s">
        <v>5056</v>
      </c>
      <c r="C1197" s="151" t="s">
        <v>7869</v>
      </c>
      <c r="G1197" s="151" t="s">
        <v>7979</v>
      </c>
      <c r="H1197" s="151" t="s">
        <v>5055</v>
      </c>
    </row>
    <row r="1198" spans="1:8" ht="19.95" customHeight="1">
      <c r="A1198" s="151" t="s">
        <v>892</v>
      </c>
      <c r="B1198" s="151" t="s">
        <v>5057</v>
      </c>
      <c r="C1198" s="151" t="s">
        <v>7869</v>
      </c>
      <c r="D1198" s="151" t="s">
        <v>8988</v>
      </c>
      <c r="E1198" s="151" t="s">
        <v>8073</v>
      </c>
      <c r="G1198" s="151" t="s">
        <v>7770</v>
      </c>
      <c r="H1198" s="151" t="s">
        <v>892</v>
      </c>
    </row>
    <row r="1199" spans="1:8" ht="19.95" customHeight="1">
      <c r="A1199" s="151" t="s">
        <v>893</v>
      </c>
      <c r="B1199" s="151" t="s">
        <v>5059</v>
      </c>
      <c r="C1199" s="151" t="s">
        <v>7989</v>
      </c>
      <c r="D1199" s="151" t="s">
        <v>8989</v>
      </c>
      <c r="E1199" s="151" t="s">
        <v>8990</v>
      </c>
      <c r="G1199" s="151" t="s">
        <v>7770</v>
      </c>
      <c r="H1199" s="151" t="s">
        <v>893</v>
      </c>
    </row>
    <row r="1200" spans="1:8" ht="19.95" customHeight="1">
      <c r="A1200" s="151" t="s">
        <v>894</v>
      </c>
      <c r="B1200" s="151" t="s">
        <v>5062</v>
      </c>
      <c r="C1200" s="151" t="s">
        <v>7869</v>
      </c>
      <c r="D1200" s="151" t="s">
        <v>8991</v>
      </c>
      <c r="E1200" s="151" t="s">
        <v>7869</v>
      </c>
      <c r="F1200" s="151" t="s">
        <v>8992</v>
      </c>
      <c r="G1200" s="151" t="s">
        <v>7768</v>
      </c>
      <c r="H1200" s="151" t="s">
        <v>894</v>
      </c>
    </row>
    <row r="1201" spans="1:8" ht="20.85" customHeight="1">
      <c r="A1201" s="151" t="s">
        <v>5065</v>
      </c>
      <c r="B1201" s="151" t="s">
        <v>5066</v>
      </c>
      <c r="C1201" s="151" t="s">
        <v>2407</v>
      </c>
      <c r="D1201" s="151" t="s">
        <v>8993</v>
      </c>
      <c r="E1201" s="151" t="s">
        <v>2321</v>
      </c>
      <c r="G1201" s="151" t="s">
        <v>7770</v>
      </c>
      <c r="H1201" s="151" t="s">
        <v>5065</v>
      </c>
    </row>
    <row r="1202" spans="1:8" ht="12.9" customHeight="1">
      <c r="A1202" s="151" t="s">
        <v>895</v>
      </c>
      <c r="B1202" s="151" t="s">
        <v>5068</v>
      </c>
      <c r="C1202" s="151" t="s">
        <v>7764</v>
      </c>
      <c r="D1202" s="151" t="s">
        <v>8994</v>
      </c>
      <c r="E1202" s="151" t="s">
        <v>7907</v>
      </c>
      <c r="F1202" s="151" t="s">
        <v>8995</v>
      </c>
      <c r="G1202" s="151" t="s">
        <v>7768</v>
      </c>
      <c r="H1202" s="151" t="s">
        <v>895</v>
      </c>
    </row>
    <row r="1203" spans="1:8" ht="12.9" customHeight="1">
      <c r="A1203" s="151" t="s">
        <v>5071</v>
      </c>
      <c r="B1203" s="151" t="s">
        <v>5072</v>
      </c>
      <c r="C1203" s="151" t="s">
        <v>7776</v>
      </c>
      <c r="G1203" s="151" t="s">
        <v>7770</v>
      </c>
      <c r="H1203" s="151" t="s">
        <v>5071</v>
      </c>
    </row>
    <row r="1204" spans="1:8" ht="12.9" customHeight="1">
      <c r="A1204" s="151" t="s">
        <v>896</v>
      </c>
      <c r="B1204" s="151" t="s">
        <v>5073</v>
      </c>
      <c r="C1204" s="151" t="s">
        <v>7776</v>
      </c>
      <c r="D1204" s="151" t="s">
        <v>8996</v>
      </c>
      <c r="G1204" s="151" t="s">
        <v>7770</v>
      </c>
      <c r="H1204" s="151" t="s">
        <v>896</v>
      </c>
    </row>
    <row r="1205" spans="1:8" ht="21.15" customHeight="1">
      <c r="A1205" s="151" t="s">
        <v>1671</v>
      </c>
      <c r="B1205" s="151" t="s">
        <v>5075</v>
      </c>
      <c r="C1205" s="151" t="s">
        <v>7776</v>
      </c>
      <c r="G1205" s="151" t="s">
        <v>7770</v>
      </c>
      <c r="H1205" s="151" t="s">
        <v>1671</v>
      </c>
    </row>
    <row r="1206" spans="1:8" ht="19.95" customHeight="1">
      <c r="A1206" s="151" t="s">
        <v>897</v>
      </c>
      <c r="B1206" s="151" t="s">
        <v>5076</v>
      </c>
      <c r="C1206" s="151" t="s">
        <v>7764</v>
      </c>
      <c r="D1206" s="151" t="s">
        <v>5077</v>
      </c>
      <c r="E1206" s="151" t="s">
        <v>8997</v>
      </c>
      <c r="G1206" s="151" t="s">
        <v>7770</v>
      </c>
      <c r="H1206" s="151" t="s">
        <v>897</v>
      </c>
    </row>
    <row r="1207" spans="1:8" ht="19.95" customHeight="1">
      <c r="A1207" s="151" t="s">
        <v>5079</v>
      </c>
      <c r="B1207" s="151" t="s">
        <v>5080</v>
      </c>
      <c r="C1207" s="151" t="s">
        <v>7774</v>
      </c>
      <c r="D1207" s="151" t="s">
        <v>8998</v>
      </c>
      <c r="E1207" s="151" t="s">
        <v>7822</v>
      </c>
      <c r="G1207" s="151" t="s">
        <v>7770</v>
      </c>
      <c r="H1207" s="151" t="s">
        <v>5079</v>
      </c>
    </row>
    <row r="1208" spans="1:8" ht="19.95" customHeight="1">
      <c r="A1208" s="151" t="s">
        <v>898</v>
      </c>
      <c r="B1208" s="151" t="s">
        <v>5082</v>
      </c>
      <c r="C1208" s="151" t="s">
        <v>7760</v>
      </c>
      <c r="D1208" s="151" t="s">
        <v>8999</v>
      </c>
      <c r="E1208" s="151" t="s">
        <v>7760</v>
      </c>
      <c r="G1208" s="151" t="s">
        <v>7770</v>
      </c>
      <c r="H1208" s="151" t="s">
        <v>898</v>
      </c>
    </row>
    <row r="1209" spans="1:8" ht="19.95" customHeight="1">
      <c r="A1209" s="151" t="s">
        <v>900</v>
      </c>
      <c r="B1209" s="151" t="s">
        <v>5084</v>
      </c>
      <c r="C1209" s="151" t="s">
        <v>7828</v>
      </c>
      <c r="G1209" s="151" t="s">
        <v>7770</v>
      </c>
      <c r="H1209" s="151" t="s">
        <v>900</v>
      </c>
    </row>
    <row r="1210" spans="1:8" ht="19.95" customHeight="1">
      <c r="A1210" s="151" t="s">
        <v>901</v>
      </c>
      <c r="B1210" s="151" t="s">
        <v>5085</v>
      </c>
      <c r="C1210" s="151" t="s">
        <v>7874</v>
      </c>
      <c r="D1210" s="151" t="s">
        <v>9000</v>
      </c>
      <c r="E1210" s="151" t="s">
        <v>7762</v>
      </c>
      <c r="F1210" s="151" t="s">
        <v>9001</v>
      </c>
      <c r="G1210" s="151" t="s">
        <v>7768</v>
      </c>
      <c r="H1210" s="151" t="s">
        <v>901</v>
      </c>
    </row>
    <row r="1211" spans="1:8" ht="19.95" customHeight="1">
      <c r="A1211" s="151" t="s">
        <v>899</v>
      </c>
      <c r="B1211" s="151" t="s">
        <v>5088</v>
      </c>
      <c r="C1211" s="151" t="s">
        <v>7992</v>
      </c>
      <c r="D1211" s="151" t="s">
        <v>9002</v>
      </c>
      <c r="E1211" s="151" t="s">
        <v>7766</v>
      </c>
      <c r="G1211" s="151" t="s">
        <v>7770</v>
      </c>
      <c r="H1211" s="151" t="s">
        <v>899</v>
      </c>
    </row>
    <row r="1212" spans="1:8" ht="19.95" customHeight="1">
      <c r="A1212" s="151" t="s">
        <v>5090</v>
      </c>
      <c r="B1212" s="151" t="s">
        <v>5091</v>
      </c>
      <c r="C1212" s="151" t="s">
        <v>8587</v>
      </c>
      <c r="D1212" s="151" t="s">
        <v>8228</v>
      </c>
      <c r="E1212" s="151" t="s">
        <v>8003</v>
      </c>
      <c r="G1212" s="151" t="s">
        <v>7770</v>
      </c>
      <c r="H1212" s="151" t="s">
        <v>5090</v>
      </c>
    </row>
    <row r="1213" spans="1:8" ht="19.95" customHeight="1">
      <c r="A1213" s="151" t="s">
        <v>902</v>
      </c>
      <c r="B1213" s="151" t="s">
        <v>5092</v>
      </c>
      <c r="C1213" s="151" t="s">
        <v>7812</v>
      </c>
      <c r="D1213" s="151" t="s">
        <v>9003</v>
      </c>
      <c r="E1213" s="151" t="s">
        <v>7822</v>
      </c>
      <c r="G1213" s="151" t="s">
        <v>7770</v>
      </c>
      <c r="H1213" s="151" t="s">
        <v>902</v>
      </c>
    </row>
    <row r="1214" spans="1:8" ht="19.95" customHeight="1">
      <c r="A1214" s="151" t="s">
        <v>5094</v>
      </c>
      <c r="B1214" s="151" t="s">
        <v>5095</v>
      </c>
      <c r="C1214" s="151" t="s">
        <v>7764</v>
      </c>
      <c r="G1214" s="151" t="s">
        <v>7763</v>
      </c>
      <c r="H1214" s="151" t="s">
        <v>5094</v>
      </c>
    </row>
    <row r="1215" spans="1:8" ht="19.95" customHeight="1">
      <c r="A1215" s="151" t="s">
        <v>5096</v>
      </c>
      <c r="B1215" s="151" t="s">
        <v>5097</v>
      </c>
      <c r="C1215" s="151" t="s">
        <v>9004</v>
      </c>
      <c r="D1215" s="151" t="s">
        <v>9005</v>
      </c>
      <c r="E1215" s="151" t="s">
        <v>7907</v>
      </c>
      <c r="F1215" s="151" t="s">
        <v>9006</v>
      </c>
      <c r="G1215" s="151" t="s">
        <v>7768</v>
      </c>
      <c r="H1215" s="151" t="s">
        <v>5096</v>
      </c>
    </row>
    <row r="1216" spans="1:8" ht="19.95" customHeight="1">
      <c r="A1216" s="151" t="s">
        <v>903</v>
      </c>
      <c r="B1216" s="151" t="s">
        <v>7328</v>
      </c>
      <c r="C1216" s="151" t="s">
        <v>7854</v>
      </c>
      <c r="D1216" s="151" t="s">
        <v>9007</v>
      </c>
      <c r="E1216" s="151" t="s">
        <v>7854</v>
      </c>
      <c r="G1216" s="151" t="s">
        <v>7770</v>
      </c>
      <c r="H1216" s="151" t="s">
        <v>903</v>
      </c>
    </row>
    <row r="1217" spans="1:8" ht="19.95" customHeight="1">
      <c r="A1217" s="151" t="s">
        <v>905</v>
      </c>
      <c r="B1217" s="151" t="s">
        <v>5101</v>
      </c>
      <c r="C1217" s="151" t="s">
        <v>7813</v>
      </c>
      <c r="D1217" s="151" t="s">
        <v>9008</v>
      </c>
      <c r="E1217" s="151" t="s">
        <v>7776</v>
      </c>
      <c r="G1217" s="151" t="s">
        <v>7770</v>
      </c>
      <c r="H1217" s="151" t="s">
        <v>905</v>
      </c>
    </row>
    <row r="1218" spans="1:8" ht="19.95" customHeight="1">
      <c r="A1218" s="151" t="s">
        <v>906</v>
      </c>
      <c r="B1218" s="151" t="s">
        <v>5103</v>
      </c>
      <c r="C1218" s="151" t="s">
        <v>7869</v>
      </c>
      <c r="D1218" s="151" t="s">
        <v>9009</v>
      </c>
      <c r="E1218" s="151" t="s">
        <v>8447</v>
      </c>
      <c r="F1218" s="151" t="s">
        <v>9010</v>
      </c>
      <c r="G1218" s="151" t="s">
        <v>7768</v>
      </c>
      <c r="H1218" s="151" t="s">
        <v>906</v>
      </c>
    </row>
    <row r="1219" spans="1:8" ht="19.95" customHeight="1">
      <c r="A1219" s="151" t="s">
        <v>907</v>
      </c>
      <c r="B1219" s="151" t="s">
        <v>5106</v>
      </c>
      <c r="C1219" s="151" t="s">
        <v>7760</v>
      </c>
      <c r="G1219" s="151" t="s">
        <v>7763</v>
      </c>
      <c r="H1219" s="151" t="s">
        <v>907</v>
      </c>
    </row>
    <row r="1220" spans="1:8" ht="19.95" customHeight="1">
      <c r="A1220" s="151" t="s">
        <v>908</v>
      </c>
      <c r="B1220" s="151" t="s">
        <v>5107</v>
      </c>
      <c r="C1220" s="151" t="s">
        <v>8025</v>
      </c>
      <c r="D1220" s="151" t="s">
        <v>9011</v>
      </c>
      <c r="E1220" s="151" t="s">
        <v>8025</v>
      </c>
      <c r="G1220" s="151" t="s">
        <v>7770</v>
      </c>
      <c r="H1220" s="151" t="s">
        <v>908</v>
      </c>
    </row>
    <row r="1221" spans="1:8" ht="19.95" customHeight="1">
      <c r="A1221" s="151" t="s">
        <v>5109</v>
      </c>
      <c r="B1221" s="151" t="s">
        <v>5110</v>
      </c>
      <c r="C1221" s="151" t="s">
        <v>7774</v>
      </c>
      <c r="D1221" s="151" t="s">
        <v>9012</v>
      </c>
      <c r="E1221" s="151" t="s">
        <v>7822</v>
      </c>
      <c r="G1221" s="151" t="s">
        <v>7770</v>
      </c>
      <c r="H1221" s="151" t="s">
        <v>5109</v>
      </c>
    </row>
    <row r="1222" spans="1:8" ht="19.95" customHeight="1">
      <c r="A1222" s="151" t="s">
        <v>910</v>
      </c>
      <c r="B1222" s="151" t="s">
        <v>5112</v>
      </c>
      <c r="C1222" s="151" t="s">
        <v>8071</v>
      </c>
      <c r="D1222" s="151" t="s">
        <v>9013</v>
      </c>
      <c r="E1222" s="151" t="s">
        <v>7822</v>
      </c>
      <c r="G1222" s="151" t="s">
        <v>7763</v>
      </c>
      <c r="H1222" s="151" t="s">
        <v>910</v>
      </c>
    </row>
    <row r="1223" spans="1:8" ht="19.95" customHeight="1">
      <c r="A1223" s="151" t="s">
        <v>911</v>
      </c>
      <c r="B1223" s="151" t="s">
        <v>5114</v>
      </c>
      <c r="C1223" s="151" t="s">
        <v>7776</v>
      </c>
      <c r="D1223" s="151" t="s">
        <v>9014</v>
      </c>
      <c r="E1223" s="151" t="s">
        <v>7776</v>
      </c>
      <c r="G1223" s="151" t="s">
        <v>7770</v>
      </c>
      <c r="H1223" s="151" t="s">
        <v>911</v>
      </c>
    </row>
    <row r="1224" spans="1:8" ht="19.95" customHeight="1">
      <c r="A1224" s="151" t="s">
        <v>912</v>
      </c>
      <c r="B1224" s="151" t="s">
        <v>5116</v>
      </c>
      <c r="C1224" s="151" t="s">
        <v>2340</v>
      </c>
      <c r="D1224" s="151" t="s">
        <v>9015</v>
      </c>
      <c r="E1224" s="151" t="s">
        <v>2340</v>
      </c>
      <c r="F1224" s="151" t="s">
        <v>9016</v>
      </c>
      <c r="G1224" s="151" t="s">
        <v>7768</v>
      </c>
      <c r="H1224" s="151" t="s">
        <v>912</v>
      </c>
    </row>
    <row r="1225" spans="1:8" ht="19.95" customHeight="1">
      <c r="A1225" s="151" t="s">
        <v>914</v>
      </c>
      <c r="B1225" s="151" t="s">
        <v>5119</v>
      </c>
      <c r="C1225" s="151" t="s">
        <v>7907</v>
      </c>
      <c r="G1225" s="151" t="s">
        <v>7770</v>
      </c>
      <c r="H1225" s="151" t="s">
        <v>914</v>
      </c>
    </row>
    <row r="1226" spans="1:8" ht="19.95" customHeight="1">
      <c r="A1226" s="151" t="s">
        <v>913</v>
      </c>
      <c r="B1226" s="151" t="s">
        <v>5119</v>
      </c>
      <c r="C1226" s="151" t="s">
        <v>7788</v>
      </c>
      <c r="D1226" s="151" t="s">
        <v>9017</v>
      </c>
      <c r="E1226" s="151" t="s">
        <v>7788</v>
      </c>
      <c r="F1226" s="151" t="s">
        <v>9018</v>
      </c>
      <c r="G1226" s="151" t="s">
        <v>7768</v>
      </c>
      <c r="H1226" s="151" t="s">
        <v>913</v>
      </c>
    </row>
    <row r="1227" spans="1:8" ht="19.95" customHeight="1">
      <c r="A1227" s="151" t="s">
        <v>915</v>
      </c>
      <c r="B1227" s="151" t="s">
        <v>5122</v>
      </c>
      <c r="C1227" s="151" t="s">
        <v>7773</v>
      </c>
      <c r="D1227" s="151" t="s">
        <v>9019</v>
      </c>
      <c r="E1227" s="151" t="s">
        <v>7773</v>
      </c>
      <c r="G1227" s="151" t="s">
        <v>7770</v>
      </c>
      <c r="H1227" s="151" t="s">
        <v>915</v>
      </c>
    </row>
    <row r="1228" spans="1:8" ht="19.95" customHeight="1">
      <c r="A1228" s="151" t="s">
        <v>1672</v>
      </c>
      <c r="B1228" s="151" t="s">
        <v>5124</v>
      </c>
      <c r="C1228" s="151" t="s">
        <v>2270</v>
      </c>
      <c r="G1228" s="151" t="s">
        <v>7770</v>
      </c>
      <c r="H1228" s="151" t="s">
        <v>1672</v>
      </c>
    </row>
    <row r="1229" spans="1:8" ht="19.95" customHeight="1">
      <c r="A1229" s="151" t="s">
        <v>5125</v>
      </c>
      <c r="B1229" s="151" t="s">
        <v>5126</v>
      </c>
      <c r="C1229" s="151" t="s">
        <v>2270</v>
      </c>
      <c r="D1229" s="151" t="s">
        <v>9020</v>
      </c>
      <c r="E1229" s="151" t="s">
        <v>2270</v>
      </c>
      <c r="G1229" s="151" t="s">
        <v>7770</v>
      </c>
      <c r="H1229" s="151" t="s">
        <v>5125</v>
      </c>
    </row>
    <row r="1230" spans="1:8" ht="19.95" customHeight="1">
      <c r="A1230" s="151" t="s">
        <v>916</v>
      </c>
      <c r="B1230" s="151" t="s">
        <v>5128</v>
      </c>
      <c r="C1230" s="151" t="s">
        <v>7816</v>
      </c>
      <c r="D1230" s="151" t="s">
        <v>9021</v>
      </c>
      <c r="E1230" s="151" t="s">
        <v>7816</v>
      </c>
      <c r="G1230" s="151" t="s">
        <v>7770</v>
      </c>
      <c r="H1230" s="151" t="s">
        <v>916</v>
      </c>
    </row>
    <row r="1231" spans="1:8" ht="19.95" customHeight="1">
      <c r="A1231" s="151" t="s">
        <v>917</v>
      </c>
      <c r="B1231" s="151" t="s">
        <v>5130</v>
      </c>
      <c r="C1231" s="151" t="s">
        <v>7766</v>
      </c>
      <c r="G1231" s="151" t="s">
        <v>7770</v>
      </c>
      <c r="H1231" s="151" t="s">
        <v>917</v>
      </c>
    </row>
    <row r="1232" spans="1:8" ht="19.95" customHeight="1">
      <c r="A1232" s="151" t="s">
        <v>918</v>
      </c>
      <c r="B1232" s="151" t="s">
        <v>5131</v>
      </c>
      <c r="C1232" s="151" t="s">
        <v>7795</v>
      </c>
      <c r="G1232" s="151" t="s">
        <v>7770</v>
      </c>
      <c r="H1232" s="151" t="s">
        <v>918</v>
      </c>
    </row>
    <row r="1233" spans="1:8" ht="19.95" customHeight="1">
      <c r="A1233" s="151" t="s">
        <v>919</v>
      </c>
      <c r="B1233" s="151" t="s">
        <v>5132</v>
      </c>
      <c r="C1233" s="151" t="s">
        <v>2230</v>
      </c>
      <c r="D1233" s="151" t="s">
        <v>5133</v>
      </c>
      <c r="E1233" s="151" t="s">
        <v>2230</v>
      </c>
      <c r="G1233" s="151" t="s">
        <v>7770</v>
      </c>
      <c r="H1233" s="151" t="s">
        <v>919</v>
      </c>
    </row>
    <row r="1234" spans="1:8" ht="19.95" customHeight="1">
      <c r="A1234" s="151" t="s">
        <v>920</v>
      </c>
      <c r="B1234" s="151" t="s">
        <v>5134</v>
      </c>
      <c r="C1234" s="151" t="s">
        <v>7854</v>
      </c>
      <c r="D1234" s="151" t="s">
        <v>9022</v>
      </c>
      <c r="E1234" s="151" t="s">
        <v>7776</v>
      </c>
      <c r="G1234" s="151" t="s">
        <v>7770</v>
      </c>
      <c r="H1234" s="151" t="s">
        <v>920</v>
      </c>
    </row>
    <row r="1235" spans="1:8" ht="19.95" customHeight="1">
      <c r="A1235" s="151" t="s">
        <v>921</v>
      </c>
      <c r="B1235" s="151" t="s">
        <v>5136</v>
      </c>
      <c r="C1235" s="151" t="s">
        <v>7764</v>
      </c>
      <c r="D1235" s="151" t="s">
        <v>9023</v>
      </c>
      <c r="E1235" s="151" t="s">
        <v>7764</v>
      </c>
      <c r="G1235" s="151" t="s">
        <v>7979</v>
      </c>
      <c r="H1235" s="151" t="s">
        <v>921</v>
      </c>
    </row>
    <row r="1236" spans="1:8" ht="19.95" customHeight="1">
      <c r="A1236" s="151" t="s">
        <v>1673</v>
      </c>
      <c r="B1236" s="151" t="s">
        <v>5138</v>
      </c>
      <c r="C1236" s="151" t="s">
        <v>7795</v>
      </c>
      <c r="G1236" s="151" t="s">
        <v>7763</v>
      </c>
      <c r="H1236" s="151" t="s">
        <v>1673</v>
      </c>
    </row>
    <row r="1237" spans="1:8" ht="19.95" customHeight="1">
      <c r="A1237" s="151" t="s">
        <v>922</v>
      </c>
      <c r="B1237" s="151" t="s">
        <v>5139</v>
      </c>
      <c r="C1237" s="151" t="s">
        <v>8061</v>
      </c>
      <c r="D1237" s="151" t="s">
        <v>9024</v>
      </c>
      <c r="E1237" s="151" t="s">
        <v>8231</v>
      </c>
      <c r="G1237" s="151" t="s">
        <v>7770</v>
      </c>
      <c r="H1237" s="151" t="s">
        <v>922</v>
      </c>
    </row>
    <row r="1238" spans="1:8" ht="19.95" customHeight="1">
      <c r="A1238" s="151" t="s">
        <v>5141</v>
      </c>
      <c r="B1238" s="151" t="s">
        <v>5142</v>
      </c>
      <c r="C1238" s="151" t="s">
        <v>7774</v>
      </c>
      <c r="G1238" s="151" t="s">
        <v>7770</v>
      </c>
      <c r="H1238" s="151" t="s">
        <v>5141</v>
      </c>
    </row>
    <row r="1239" spans="1:8" ht="19.95" customHeight="1">
      <c r="A1239" s="151" t="s">
        <v>923</v>
      </c>
      <c r="B1239" s="151" t="s">
        <v>5143</v>
      </c>
      <c r="C1239" s="151" t="s">
        <v>7857</v>
      </c>
      <c r="D1239" s="151" t="s">
        <v>9025</v>
      </c>
      <c r="E1239" s="151" t="s">
        <v>7857</v>
      </c>
      <c r="G1239" s="151" t="s">
        <v>7770</v>
      </c>
      <c r="H1239" s="151" t="s">
        <v>923</v>
      </c>
    </row>
    <row r="1240" spans="1:8" ht="19.95" customHeight="1">
      <c r="A1240" s="151" t="s">
        <v>5145</v>
      </c>
      <c r="B1240" s="151" t="s">
        <v>5146</v>
      </c>
      <c r="C1240" s="151" t="s">
        <v>7764</v>
      </c>
      <c r="D1240" s="151" t="s">
        <v>9026</v>
      </c>
      <c r="E1240" s="151" t="s">
        <v>7847</v>
      </c>
      <c r="G1240" s="151" t="s">
        <v>7770</v>
      </c>
      <c r="H1240" s="151" t="s">
        <v>5145</v>
      </c>
    </row>
    <row r="1241" spans="1:8" ht="19.95" customHeight="1">
      <c r="A1241" s="151" t="s">
        <v>5148</v>
      </c>
      <c r="B1241" s="151" t="s">
        <v>5149</v>
      </c>
      <c r="C1241" s="151" t="s">
        <v>2248</v>
      </c>
      <c r="D1241" s="151" t="s">
        <v>9027</v>
      </c>
      <c r="E1241" s="151" t="s">
        <v>2232</v>
      </c>
      <c r="G1241" s="151" t="s">
        <v>7770</v>
      </c>
      <c r="H1241" s="151" t="s">
        <v>5148</v>
      </c>
    </row>
    <row r="1242" spans="1:8" ht="19.95" customHeight="1">
      <c r="A1242" s="151" t="s">
        <v>924</v>
      </c>
      <c r="B1242" s="151" t="s">
        <v>5151</v>
      </c>
      <c r="C1242" s="151" t="s">
        <v>8213</v>
      </c>
      <c r="D1242" s="151" t="s">
        <v>9028</v>
      </c>
      <c r="E1242" s="151" t="s">
        <v>7831</v>
      </c>
      <c r="G1242" s="151" t="s">
        <v>7763</v>
      </c>
      <c r="H1242" s="151" t="s">
        <v>924</v>
      </c>
    </row>
    <row r="1243" spans="1:8" ht="19.95" customHeight="1">
      <c r="A1243" s="151" t="s">
        <v>925</v>
      </c>
      <c r="B1243" s="151" t="s">
        <v>5153</v>
      </c>
      <c r="C1243" s="151" t="s">
        <v>7972</v>
      </c>
      <c r="D1243" s="151" t="s">
        <v>9029</v>
      </c>
      <c r="E1243" s="151" t="s">
        <v>7762</v>
      </c>
      <c r="G1243" s="151" t="s">
        <v>7763</v>
      </c>
      <c r="H1243" s="151" t="s">
        <v>925</v>
      </c>
    </row>
    <row r="1244" spans="1:8" ht="19.95" customHeight="1">
      <c r="A1244" s="151" t="s">
        <v>926</v>
      </c>
      <c r="B1244" s="151" t="s">
        <v>5155</v>
      </c>
      <c r="C1244" s="151" t="s">
        <v>7795</v>
      </c>
      <c r="D1244" s="151" t="s">
        <v>9030</v>
      </c>
      <c r="E1244" s="151" t="s">
        <v>7795</v>
      </c>
      <c r="G1244" s="151" t="s">
        <v>7763</v>
      </c>
      <c r="H1244" s="151" t="s">
        <v>926</v>
      </c>
    </row>
    <row r="1245" spans="1:8" ht="19.95" customHeight="1">
      <c r="A1245" s="151" t="s">
        <v>927</v>
      </c>
      <c r="B1245" s="151" t="s">
        <v>5157</v>
      </c>
      <c r="C1245" s="151" t="s">
        <v>7881</v>
      </c>
      <c r="G1245" s="151" t="s">
        <v>7770</v>
      </c>
      <c r="H1245" s="151" t="s">
        <v>927</v>
      </c>
    </row>
    <row r="1246" spans="1:8" ht="19.95" customHeight="1">
      <c r="A1246" s="151" t="s">
        <v>5158</v>
      </c>
      <c r="B1246" s="151" t="s">
        <v>5159</v>
      </c>
      <c r="C1246" s="151" t="s">
        <v>7764</v>
      </c>
      <c r="D1246" s="151" t="s">
        <v>9031</v>
      </c>
      <c r="E1246" s="151" t="s">
        <v>7822</v>
      </c>
      <c r="F1246" s="151" t="s">
        <v>9032</v>
      </c>
      <c r="G1246" s="151" t="s">
        <v>7768</v>
      </c>
      <c r="H1246" s="151" t="s">
        <v>5158</v>
      </c>
    </row>
    <row r="1247" spans="1:8" ht="19.95" customHeight="1">
      <c r="A1247" s="151" t="s">
        <v>5162</v>
      </c>
      <c r="B1247" s="151" t="s">
        <v>5163</v>
      </c>
      <c r="C1247" s="151" t="s">
        <v>8250</v>
      </c>
      <c r="G1247" s="151" t="s">
        <v>7770</v>
      </c>
      <c r="H1247" s="151" t="s">
        <v>5162</v>
      </c>
    </row>
    <row r="1248" spans="1:8" ht="19.95" customHeight="1">
      <c r="A1248" s="151" t="s">
        <v>929</v>
      </c>
      <c r="B1248" s="151" t="s">
        <v>5164</v>
      </c>
      <c r="C1248" s="151" t="s">
        <v>7773</v>
      </c>
      <c r="D1248" s="151" t="s">
        <v>9033</v>
      </c>
      <c r="E1248" s="151" t="s">
        <v>7822</v>
      </c>
      <c r="G1248" s="151" t="s">
        <v>7770</v>
      </c>
      <c r="H1248" s="151" t="s">
        <v>929</v>
      </c>
    </row>
    <row r="1249" spans="1:8" ht="19.95" customHeight="1">
      <c r="A1249" s="151" t="s">
        <v>5166</v>
      </c>
      <c r="B1249" s="151" t="s">
        <v>5167</v>
      </c>
      <c r="C1249" s="151" t="s">
        <v>7788</v>
      </c>
      <c r="D1249" s="151" t="s">
        <v>9034</v>
      </c>
      <c r="E1249" s="151" t="s">
        <v>8734</v>
      </c>
      <c r="F1249" s="151" t="s">
        <v>9035</v>
      </c>
      <c r="G1249" s="151" t="s">
        <v>7768</v>
      </c>
      <c r="H1249" s="151" t="s">
        <v>5166</v>
      </c>
    </row>
    <row r="1250" spans="1:8" ht="19.95" customHeight="1">
      <c r="A1250" s="151" t="s">
        <v>930</v>
      </c>
      <c r="B1250" s="151" t="s">
        <v>5170</v>
      </c>
      <c r="C1250" s="151" t="s">
        <v>7795</v>
      </c>
      <c r="D1250" s="151" t="s">
        <v>9036</v>
      </c>
      <c r="E1250" s="151" t="s">
        <v>9037</v>
      </c>
      <c r="G1250" s="151" t="s">
        <v>7770</v>
      </c>
      <c r="H1250" s="151" t="s">
        <v>930</v>
      </c>
    </row>
    <row r="1251" spans="1:8" ht="19.95" customHeight="1">
      <c r="A1251" s="151" t="s">
        <v>1675</v>
      </c>
      <c r="B1251" s="151" t="s">
        <v>5173</v>
      </c>
      <c r="C1251" s="151" t="s">
        <v>7760</v>
      </c>
      <c r="D1251" s="151" t="s">
        <v>9038</v>
      </c>
      <c r="E1251" s="151" t="s">
        <v>7760</v>
      </c>
      <c r="G1251" s="151" t="s">
        <v>7770</v>
      </c>
      <c r="H1251" s="151" t="s">
        <v>1675</v>
      </c>
    </row>
    <row r="1252" spans="1:8" ht="19.95" customHeight="1">
      <c r="A1252" s="151" t="s">
        <v>931</v>
      </c>
      <c r="B1252" s="151" t="s">
        <v>5175</v>
      </c>
      <c r="C1252" s="151" t="s">
        <v>7972</v>
      </c>
      <c r="D1252" s="151" t="s">
        <v>9039</v>
      </c>
      <c r="E1252" s="151" t="s">
        <v>7972</v>
      </c>
      <c r="G1252" s="151" t="s">
        <v>7770</v>
      </c>
      <c r="H1252" s="151" t="s">
        <v>931</v>
      </c>
    </row>
    <row r="1253" spans="1:8" ht="20.85" customHeight="1">
      <c r="A1253" s="151" t="s">
        <v>932</v>
      </c>
      <c r="B1253" s="151" t="s">
        <v>5177</v>
      </c>
      <c r="C1253" s="151" t="s">
        <v>8734</v>
      </c>
      <c r="D1253" s="151" t="s">
        <v>9040</v>
      </c>
      <c r="E1253" s="151" t="s">
        <v>7766</v>
      </c>
      <c r="G1253" s="151" t="s">
        <v>7770</v>
      </c>
      <c r="H1253" s="151" t="s">
        <v>932</v>
      </c>
    </row>
    <row r="1254" spans="1:8" ht="12.9" customHeight="1">
      <c r="A1254" s="151" t="s">
        <v>933</v>
      </c>
      <c r="B1254" s="151" t="s">
        <v>5179</v>
      </c>
      <c r="C1254" s="151" t="s">
        <v>7795</v>
      </c>
      <c r="D1254" s="151" t="s">
        <v>9041</v>
      </c>
      <c r="E1254" s="151" t="s">
        <v>7776</v>
      </c>
      <c r="G1254" s="151" t="s">
        <v>7770</v>
      </c>
      <c r="H1254" s="151" t="s">
        <v>933</v>
      </c>
    </row>
    <row r="1255" spans="1:8" ht="12.9" customHeight="1">
      <c r="A1255" s="151" t="s">
        <v>934</v>
      </c>
      <c r="B1255" s="151" t="s">
        <v>5181</v>
      </c>
      <c r="C1255" s="151" t="s">
        <v>7813</v>
      </c>
      <c r="D1255" s="151" t="s">
        <v>9042</v>
      </c>
      <c r="E1255" s="151" t="s">
        <v>7776</v>
      </c>
      <c r="G1255" s="151" t="s">
        <v>7770</v>
      </c>
      <c r="H1255" s="151" t="s">
        <v>934</v>
      </c>
    </row>
    <row r="1256" spans="1:8" ht="12.9" customHeight="1">
      <c r="A1256" s="151" t="s">
        <v>935</v>
      </c>
      <c r="B1256" s="151" t="s">
        <v>5183</v>
      </c>
      <c r="C1256" s="151" t="s">
        <v>7812</v>
      </c>
      <c r="G1256" s="151" t="s">
        <v>7770</v>
      </c>
      <c r="H1256" s="151" t="s">
        <v>935</v>
      </c>
    </row>
    <row r="1257" spans="1:8" ht="21.15" customHeight="1">
      <c r="A1257" s="151" t="s">
        <v>936</v>
      </c>
      <c r="B1257" s="151" t="s">
        <v>5186</v>
      </c>
      <c r="C1257" s="151" t="s">
        <v>8115</v>
      </c>
      <c r="D1257" s="151" t="s">
        <v>9043</v>
      </c>
      <c r="E1257" s="151" t="s">
        <v>7776</v>
      </c>
      <c r="G1257" s="151" t="s">
        <v>7763</v>
      </c>
      <c r="H1257" s="151" t="s">
        <v>936</v>
      </c>
    </row>
    <row r="1258" spans="1:8" ht="19.95" customHeight="1">
      <c r="A1258" s="151" t="s">
        <v>5188</v>
      </c>
      <c r="B1258" s="151" t="s">
        <v>5189</v>
      </c>
      <c r="C1258" s="151" t="s">
        <v>7764</v>
      </c>
      <c r="D1258" s="151" t="s">
        <v>9044</v>
      </c>
      <c r="E1258" s="151" t="s">
        <v>7762</v>
      </c>
      <c r="G1258" s="151" t="s">
        <v>7770</v>
      </c>
      <c r="H1258" s="151" t="s">
        <v>5188</v>
      </c>
    </row>
    <row r="1259" spans="1:8" ht="19.95" customHeight="1">
      <c r="A1259" s="151" t="s">
        <v>938</v>
      </c>
      <c r="B1259" s="151" t="s">
        <v>5191</v>
      </c>
      <c r="C1259" s="151" t="s">
        <v>7776</v>
      </c>
      <c r="D1259" s="151" t="s">
        <v>9045</v>
      </c>
      <c r="E1259" s="151" t="s">
        <v>7776</v>
      </c>
      <c r="G1259" s="151" t="s">
        <v>7770</v>
      </c>
      <c r="H1259" s="151" t="s">
        <v>938</v>
      </c>
    </row>
    <row r="1260" spans="1:8" ht="19.95" customHeight="1">
      <c r="A1260" s="151" t="s">
        <v>939</v>
      </c>
      <c r="B1260" s="151" t="s">
        <v>5193</v>
      </c>
      <c r="C1260" s="151" t="s">
        <v>7907</v>
      </c>
      <c r="D1260" s="151" t="s">
        <v>9046</v>
      </c>
      <c r="E1260" s="151" t="s">
        <v>7907</v>
      </c>
      <c r="F1260" s="151" t="s">
        <v>9047</v>
      </c>
      <c r="G1260" s="151" t="s">
        <v>7768</v>
      </c>
      <c r="H1260" s="151" t="s">
        <v>939</v>
      </c>
    </row>
    <row r="1261" spans="1:8" ht="19.95" customHeight="1">
      <c r="A1261" s="151" t="s">
        <v>7335</v>
      </c>
      <c r="B1261" s="151" t="s">
        <v>7336</v>
      </c>
      <c r="C1261" s="151" t="s">
        <v>8397</v>
      </c>
      <c r="D1261" s="151" t="s">
        <v>9048</v>
      </c>
      <c r="E1261" s="151" t="s">
        <v>7960</v>
      </c>
      <c r="G1261" s="151" t="s">
        <v>7770</v>
      </c>
      <c r="H1261" s="151" t="s">
        <v>7335</v>
      </c>
    </row>
    <row r="1262" spans="1:8" ht="19.95" customHeight="1">
      <c r="A1262" s="151" t="s">
        <v>5196</v>
      </c>
      <c r="B1262" s="151" t="s">
        <v>5197</v>
      </c>
      <c r="C1262" s="151" t="s">
        <v>8190</v>
      </c>
      <c r="D1262" s="151" t="s">
        <v>9049</v>
      </c>
      <c r="E1262" s="151" t="s">
        <v>8190</v>
      </c>
      <c r="G1262" s="151" t="s">
        <v>7770</v>
      </c>
      <c r="H1262" s="151" t="s">
        <v>5196</v>
      </c>
    </row>
    <row r="1263" spans="1:8" ht="19.95" customHeight="1">
      <c r="A1263" s="151" t="s">
        <v>941</v>
      </c>
      <c r="B1263" s="151" t="s">
        <v>5199</v>
      </c>
      <c r="C1263" s="151" t="s">
        <v>7828</v>
      </c>
      <c r="D1263" s="151" t="s">
        <v>9050</v>
      </c>
      <c r="E1263" s="151" t="s">
        <v>7764</v>
      </c>
      <c r="G1263" s="151" t="s">
        <v>7770</v>
      </c>
      <c r="H1263" s="151" t="s">
        <v>941</v>
      </c>
    </row>
    <row r="1264" spans="1:8" ht="19.95" customHeight="1">
      <c r="A1264" s="151" t="s">
        <v>5201</v>
      </c>
      <c r="B1264" s="151" t="s">
        <v>5202</v>
      </c>
      <c r="C1264" s="151" t="s">
        <v>7764</v>
      </c>
      <c r="G1264" s="151" t="s">
        <v>8004</v>
      </c>
      <c r="H1264" s="151" t="s">
        <v>5201</v>
      </c>
    </row>
    <row r="1265" spans="1:8" ht="19.95" customHeight="1">
      <c r="A1265" s="151" t="s">
        <v>942</v>
      </c>
      <c r="B1265" s="151" t="s">
        <v>5203</v>
      </c>
      <c r="C1265" s="151" t="s">
        <v>7764</v>
      </c>
      <c r="D1265" s="151" t="s">
        <v>9051</v>
      </c>
      <c r="E1265" s="151" t="s">
        <v>7764</v>
      </c>
      <c r="F1265" s="151" t="s">
        <v>9052</v>
      </c>
      <c r="G1265" s="151" t="s">
        <v>7768</v>
      </c>
      <c r="H1265" s="151" t="s">
        <v>942</v>
      </c>
    </row>
    <row r="1266" spans="1:8" ht="19.95" customHeight="1">
      <c r="A1266" s="151" t="s">
        <v>943</v>
      </c>
      <c r="B1266" s="151" t="s">
        <v>5206</v>
      </c>
      <c r="C1266" s="151" t="s">
        <v>7781</v>
      </c>
      <c r="D1266" s="151" t="s">
        <v>9053</v>
      </c>
      <c r="E1266" s="151" t="s">
        <v>7776</v>
      </c>
      <c r="G1266" s="151" t="s">
        <v>7770</v>
      </c>
      <c r="H1266" s="151" t="s">
        <v>943</v>
      </c>
    </row>
    <row r="1267" spans="1:8" ht="19.95" customHeight="1">
      <c r="A1267" s="151" t="s">
        <v>5208</v>
      </c>
      <c r="B1267" s="151" t="s">
        <v>5209</v>
      </c>
      <c r="C1267" s="151" t="s">
        <v>7764</v>
      </c>
      <c r="D1267" s="151" t="s">
        <v>9054</v>
      </c>
      <c r="E1267" s="151" t="s">
        <v>7907</v>
      </c>
      <c r="G1267" s="151" t="s">
        <v>7763</v>
      </c>
      <c r="H1267" s="151" t="s">
        <v>5208</v>
      </c>
    </row>
    <row r="1268" spans="1:8" ht="19.95" customHeight="1">
      <c r="A1268" s="151" t="s">
        <v>767</v>
      </c>
      <c r="B1268" s="151" t="s">
        <v>5211</v>
      </c>
      <c r="C1268" s="151" t="s">
        <v>7786</v>
      </c>
      <c r="D1268" s="151" t="s">
        <v>9055</v>
      </c>
      <c r="E1268" s="151" t="s">
        <v>7766</v>
      </c>
      <c r="F1268" s="151" t="s">
        <v>9056</v>
      </c>
      <c r="G1268" s="151" t="s">
        <v>7768</v>
      </c>
      <c r="H1268" s="151" t="s">
        <v>767</v>
      </c>
    </row>
    <row r="1269" spans="1:8" ht="19.95" customHeight="1">
      <c r="A1269" s="151" t="s">
        <v>945</v>
      </c>
      <c r="B1269" s="151" t="s">
        <v>5214</v>
      </c>
      <c r="C1269" s="151" t="s">
        <v>8115</v>
      </c>
      <c r="G1269" s="151" t="s">
        <v>7979</v>
      </c>
      <c r="H1269" s="151" t="s">
        <v>945</v>
      </c>
    </row>
    <row r="1270" spans="1:8" ht="19.95" customHeight="1">
      <c r="A1270" s="151" t="s">
        <v>5215</v>
      </c>
      <c r="B1270" s="151" t="s">
        <v>5216</v>
      </c>
      <c r="C1270" s="151" t="s">
        <v>8115</v>
      </c>
      <c r="D1270" s="151" t="s">
        <v>9057</v>
      </c>
      <c r="E1270" s="151" t="s">
        <v>8115</v>
      </c>
      <c r="G1270" s="151" t="s">
        <v>7770</v>
      </c>
      <c r="H1270" s="151" t="s">
        <v>5215</v>
      </c>
    </row>
    <row r="1271" spans="1:8" ht="19.95" customHeight="1">
      <c r="A1271" s="151" t="s">
        <v>946</v>
      </c>
      <c r="B1271" s="151" t="s">
        <v>5218</v>
      </c>
      <c r="C1271" s="151" t="s">
        <v>8115</v>
      </c>
      <c r="D1271" s="151" t="s">
        <v>8297</v>
      </c>
      <c r="E1271" s="151" t="s">
        <v>8195</v>
      </c>
      <c r="F1271" s="151" t="s">
        <v>8298</v>
      </c>
      <c r="G1271" s="151" t="s">
        <v>7768</v>
      </c>
      <c r="H1271" s="151" t="s">
        <v>946</v>
      </c>
    </row>
    <row r="1272" spans="1:8" ht="19.95" customHeight="1">
      <c r="A1272" s="151" t="s">
        <v>947</v>
      </c>
      <c r="B1272" s="151" t="s">
        <v>5219</v>
      </c>
      <c r="C1272" s="151" t="s">
        <v>7795</v>
      </c>
      <c r="G1272" s="151" t="s">
        <v>7770</v>
      </c>
      <c r="H1272" s="151" t="s">
        <v>947</v>
      </c>
    </row>
    <row r="1273" spans="1:8" ht="19.95" customHeight="1">
      <c r="A1273" s="151" t="s">
        <v>948</v>
      </c>
      <c r="B1273" s="151" t="s">
        <v>5220</v>
      </c>
      <c r="C1273" s="151" t="s">
        <v>7795</v>
      </c>
      <c r="D1273" s="151" t="s">
        <v>5221</v>
      </c>
      <c r="E1273" s="151" t="s">
        <v>7795</v>
      </c>
      <c r="G1273" s="151" t="s">
        <v>7770</v>
      </c>
      <c r="H1273" s="151" t="s">
        <v>948</v>
      </c>
    </row>
    <row r="1274" spans="1:8" ht="19.95" customHeight="1">
      <c r="A1274" s="151" t="s">
        <v>1677</v>
      </c>
      <c r="B1274" s="151" t="s">
        <v>5222</v>
      </c>
      <c r="C1274" s="151" t="s">
        <v>7760</v>
      </c>
      <c r="G1274" s="151" t="s">
        <v>7770</v>
      </c>
      <c r="H1274" s="151" t="s">
        <v>1677</v>
      </c>
    </row>
    <row r="1275" spans="1:8" ht="19.95" customHeight="1">
      <c r="A1275" s="151" t="s">
        <v>949</v>
      </c>
      <c r="B1275" s="151" t="s">
        <v>5223</v>
      </c>
      <c r="C1275" s="151" t="s">
        <v>7760</v>
      </c>
      <c r="D1275" s="151" t="s">
        <v>9058</v>
      </c>
      <c r="E1275" s="151" t="s">
        <v>7760</v>
      </c>
      <c r="G1275" s="151" t="s">
        <v>7770</v>
      </c>
      <c r="H1275" s="151" t="s">
        <v>949</v>
      </c>
    </row>
    <row r="1276" spans="1:8" ht="19.95" customHeight="1">
      <c r="A1276" s="151" t="s">
        <v>950</v>
      </c>
      <c r="B1276" s="151" t="s">
        <v>5225</v>
      </c>
      <c r="C1276" s="151" t="s">
        <v>7813</v>
      </c>
      <c r="G1276" s="151" t="s">
        <v>7770</v>
      </c>
      <c r="H1276" s="151" t="s">
        <v>950</v>
      </c>
    </row>
    <row r="1277" spans="1:8" ht="19.95" customHeight="1">
      <c r="A1277" s="151" t="s">
        <v>951</v>
      </c>
      <c r="B1277" s="151" t="s">
        <v>5226</v>
      </c>
      <c r="C1277" s="151" t="s">
        <v>8003</v>
      </c>
      <c r="D1277" s="151" t="s">
        <v>5227</v>
      </c>
      <c r="E1277" s="151" t="s">
        <v>7776</v>
      </c>
      <c r="G1277" s="151" t="s">
        <v>7770</v>
      </c>
      <c r="H1277" s="151" t="s">
        <v>951</v>
      </c>
    </row>
    <row r="1278" spans="1:8" ht="19.95" customHeight="1">
      <c r="A1278" s="151" t="s">
        <v>953</v>
      </c>
      <c r="B1278" s="151" t="s">
        <v>5228</v>
      </c>
      <c r="C1278" s="151" t="s">
        <v>7992</v>
      </c>
      <c r="D1278" s="151" t="s">
        <v>9059</v>
      </c>
      <c r="E1278" s="151" t="s">
        <v>7992</v>
      </c>
      <c r="G1278" s="151" t="s">
        <v>7770</v>
      </c>
      <c r="H1278" s="151" t="s">
        <v>953</v>
      </c>
    </row>
    <row r="1279" spans="1:8" ht="19.95" customHeight="1">
      <c r="A1279" s="151" t="s">
        <v>1678</v>
      </c>
      <c r="B1279" s="151" t="s">
        <v>5230</v>
      </c>
      <c r="C1279" s="151" t="s">
        <v>7795</v>
      </c>
      <c r="G1279" s="151" t="s">
        <v>7770</v>
      </c>
      <c r="H1279" s="151" t="s">
        <v>1678</v>
      </c>
    </row>
    <row r="1280" spans="1:8" ht="19.95" customHeight="1">
      <c r="A1280" s="151" t="s">
        <v>954</v>
      </c>
      <c r="B1280" s="151" t="s">
        <v>5231</v>
      </c>
      <c r="C1280" s="151" t="s">
        <v>7795</v>
      </c>
      <c r="D1280" s="151" t="s">
        <v>9060</v>
      </c>
      <c r="E1280" s="151" t="s">
        <v>7766</v>
      </c>
      <c r="F1280" s="151" t="s">
        <v>9061</v>
      </c>
      <c r="G1280" s="151" t="s">
        <v>7768</v>
      </c>
      <c r="H1280" s="151" t="s">
        <v>954</v>
      </c>
    </row>
    <row r="1281" spans="1:8" ht="19.95" customHeight="1">
      <c r="A1281" s="151" t="s">
        <v>955</v>
      </c>
      <c r="B1281" s="151" t="s">
        <v>5234</v>
      </c>
      <c r="C1281" s="151" t="s">
        <v>7828</v>
      </c>
      <c r="D1281" s="151" t="s">
        <v>9062</v>
      </c>
      <c r="E1281" s="151" t="s">
        <v>2340</v>
      </c>
      <c r="G1281" s="151" t="s">
        <v>7770</v>
      </c>
      <c r="H1281" s="151" t="s">
        <v>955</v>
      </c>
    </row>
    <row r="1282" spans="1:8" ht="19.95" customHeight="1">
      <c r="A1282" s="151" t="s">
        <v>5236</v>
      </c>
      <c r="B1282" s="151" t="s">
        <v>5237</v>
      </c>
      <c r="C1282" s="151" t="s">
        <v>8003</v>
      </c>
      <c r="D1282" s="151" t="s">
        <v>9063</v>
      </c>
      <c r="E1282" s="151" t="s">
        <v>7776</v>
      </c>
      <c r="G1282" s="151" t="s">
        <v>7763</v>
      </c>
      <c r="H1282" s="151" t="s">
        <v>5236</v>
      </c>
    </row>
    <row r="1283" spans="1:8" ht="19.95" customHeight="1">
      <c r="A1283" s="151" t="s">
        <v>956</v>
      </c>
      <c r="B1283" s="151" t="s">
        <v>5239</v>
      </c>
      <c r="C1283" s="151" t="s">
        <v>7828</v>
      </c>
      <c r="D1283" s="151" t="s">
        <v>9064</v>
      </c>
      <c r="E1283" s="151" t="s">
        <v>7854</v>
      </c>
      <c r="G1283" s="151" t="s">
        <v>7770</v>
      </c>
      <c r="H1283" s="151" t="s">
        <v>956</v>
      </c>
    </row>
    <row r="1284" spans="1:8" ht="19.95" customHeight="1">
      <c r="A1284" s="151" t="s">
        <v>957</v>
      </c>
      <c r="B1284" s="151" t="s">
        <v>5241</v>
      </c>
      <c r="C1284" s="151" t="s">
        <v>7762</v>
      </c>
      <c r="G1284" s="151" t="s">
        <v>7770</v>
      </c>
      <c r="H1284" s="151" t="s">
        <v>957</v>
      </c>
    </row>
    <row r="1285" spans="1:8" ht="19.95" customHeight="1">
      <c r="A1285" s="151" t="s">
        <v>958</v>
      </c>
      <c r="B1285" s="151" t="s">
        <v>5242</v>
      </c>
      <c r="C1285" s="151" t="s">
        <v>8071</v>
      </c>
      <c r="D1285" s="151" t="s">
        <v>9065</v>
      </c>
      <c r="E1285" s="151" t="s">
        <v>7786</v>
      </c>
      <c r="G1285" s="151" t="s">
        <v>7763</v>
      </c>
      <c r="H1285" s="151" t="s">
        <v>958</v>
      </c>
    </row>
    <row r="1286" spans="1:8" ht="19.95" customHeight="1">
      <c r="A1286" s="151" t="s">
        <v>959</v>
      </c>
      <c r="B1286" s="151" t="s">
        <v>5244</v>
      </c>
      <c r="C1286" s="151" t="s">
        <v>7776</v>
      </c>
      <c r="D1286" s="151" t="s">
        <v>9066</v>
      </c>
      <c r="E1286" s="151" t="s">
        <v>7822</v>
      </c>
      <c r="G1286" s="151" t="s">
        <v>7770</v>
      </c>
      <c r="H1286" s="151" t="s">
        <v>959</v>
      </c>
    </row>
    <row r="1287" spans="1:8" ht="19.95" customHeight="1">
      <c r="A1287" s="151" t="s">
        <v>5246</v>
      </c>
      <c r="B1287" s="151" t="s">
        <v>5247</v>
      </c>
      <c r="C1287" s="151" t="s">
        <v>9067</v>
      </c>
      <c r="D1287" s="151" t="s">
        <v>9068</v>
      </c>
      <c r="E1287" s="151" t="s">
        <v>7995</v>
      </c>
      <c r="F1287" s="151" t="s">
        <v>9069</v>
      </c>
      <c r="G1287" s="151" t="s">
        <v>7768</v>
      </c>
      <c r="H1287" s="151" t="s">
        <v>5246</v>
      </c>
    </row>
    <row r="1288" spans="1:8" ht="19.95" customHeight="1">
      <c r="A1288" s="151" t="s">
        <v>960</v>
      </c>
      <c r="B1288" s="151" t="s">
        <v>5251</v>
      </c>
      <c r="C1288" s="151" t="s">
        <v>8115</v>
      </c>
      <c r="D1288" s="151" t="s">
        <v>9070</v>
      </c>
      <c r="E1288" s="151" t="s">
        <v>7844</v>
      </c>
      <c r="G1288" s="151" t="s">
        <v>7770</v>
      </c>
      <c r="H1288" s="151" t="s">
        <v>960</v>
      </c>
    </row>
    <row r="1289" spans="1:8" ht="19.95" customHeight="1">
      <c r="A1289" s="151" t="s">
        <v>961</v>
      </c>
      <c r="B1289" s="151" t="s">
        <v>5253</v>
      </c>
      <c r="C1289" s="151" t="s">
        <v>7781</v>
      </c>
      <c r="D1289" s="151" t="s">
        <v>9071</v>
      </c>
      <c r="E1289" s="151" t="s">
        <v>7762</v>
      </c>
      <c r="G1289" s="151" t="s">
        <v>7770</v>
      </c>
      <c r="H1289" s="151" t="s">
        <v>961</v>
      </c>
    </row>
    <row r="1290" spans="1:8" ht="19.95" customHeight="1">
      <c r="A1290" s="151" t="s">
        <v>962</v>
      </c>
      <c r="B1290" s="151" t="s">
        <v>5255</v>
      </c>
      <c r="C1290" s="151" t="s">
        <v>7972</v>
      </c>
      <c r="G1290" s="151" t="s">
        <v>7763</v>
      </c>
      <c r="H1290" s="151" t="s">
        <v>962</v>
      </c>
    </row>
    <row r="1291" spans="1:8" ht="19.95" customHeight="1">
      <c r="A1291" s="151" t="s">
        <v>963</v>
      </c>
      <c r="B1291" s="151" t="s">
        <v>5256</v>
      </c>
      <c r="C1291" s="151" t="s">
        <v>7795</v>
      </c>
      <c r="D1291" s="151" t="s">
        <v>9072</v>
      </c>
      <c r="E1291" s="151" t="s">
        <v>2407</v>
      </c>
      <c r="G1291" s="151" t="s">
        <v>7770</v>
      </c>
      <c r="H1291" s="151" t="s">
        <v>963</v>
      </c>
    </row>
    <row r="1292" spans="1:8" ht="19.95" customHeight="1">
      <c r="A1292" s="151" t="s">
        <v>5258</v>
      </c>
      <c r="B1292" s="151" t="s">
        <v>5259</v>
      </c>
      <c r="C1292" s="151" t="s">
        <v>2266</v>
      </c>
      <c r="D1292" s="151" t="s">
        <v>9073</v>
      </c>
      <c r="E1292" s="151" t="s">
        <v>2375</v>
      </c>
      <c r="G1292" s="151" t="s">
        <v>7770</v>
      </c>
      <c r="H1292" s="151" t="s">
        <v>5258</v>
      </c>
    </row>
    <row r="1293" spans="1:8" ht="19.95" customHeight="1">
      <c r="A1293" s="151" t="s">
        <v>5261</v>
      </c>
      <c r="B1293" s="151" t="s">
        <v>5262</v>
      </c>
      <c r="C1293" s="151" t="s">
        <v>7786</v>
      </c>
      <c r="D1293" s="151" t="s">
        <v>9074</v>
      </c>
      <c r="E1293" s="151" t="s">
        <v>7786</v>
      </c>
      <c r="G1293" s="151" t="s">
        <v>7770</v>
      </c>
      <c r="H1293" s="151" t="s">
        <v>5261</v>
      </c>
    </row>
    <row r="1294" spans="1:8" ht="19.95" customHeight="1">
      <c r="A1294" s="151" t="s">
        <v>967</v>
      </c>
      <c r="B1294" s="151" t="s">
        <v>5264</v>
      </c>
      <c r="C1294" s="151" t="s">
        <v>7847</v>
      </c>
      <c r="G1294" s="151" t="s">
        <v>7770</v>
      </c>
      <c r="H1294" s="151" t="s">
        <v>967</v>
      </c>
    </row>
    <row r="1295" spans="1:8" ht="19.95" customHeight="1">
      <c r="A1295" s="151" t="s">
        <v>964</v>
      </c>
      <c r="B1295" s="151" t="s">
        <v>5265</v>
      </c>
      <c r="C1295" s="151" t="s">
        <v>7796</v>
      </c>
      <c r="D1295" s="151" t="s">
        <v>9075</v>
      </c>
      <c r="E1295" s="151" t="s">
        <v>9076</v>
      </c>
      <c r="G1295" s="151" t="s">
        <v>7770</v>
      </c>
      <c r="H1295" s="151" t="s">
        <v>964</v>
      </c>
    </row>
    <row r="1296" spans="1:8" ht="19.95" customHeight="1">
      <c r="A1296" s="151" t="s">
        <v>1781</v>
      </c>
      <c r="B1296" s="151" t="s">
        <v>5268</v>
      </c>
      <c r="C1296" s="151" t="s">
        <v>7822</v>
      </c>
      <c r="D1296" s="151" t="s">
        <v>8371</v>
      </c>
      <c r="E1296" s="151" t="s">
        <v>7822</v>
      </c>
      <c r="F1296" s="151" t="s">
        <v>8372</v>
      </c>
      <c r="G1296" s="151" t="s">
        <v>7768</v>
      </c>
      <c r="H1296" s="151" t="s">
        <v>1781</v>
      </c>
    </row>
    <row r="1297" spans="1:8" ht="19.95" customHeight="1">
      <c r="A1297" s="151" t="s">
        <v>965</v>
      </c>
      <c r="B1297" s="151" t="s">
        <v>5269</v>
      </c>
      <c r="C1297" s="151" t="s">
        <v>7766</v>
      </c>
      <c r="D1297" s="151" t="s">
        <v>9077</v>
      </c>
      <c r="E1297" s="151" t="s">
        <v>7766</v>
      </c>
      <c r="G1297" s="151" t="s">
        <v>7763</v>
      </c>
      <c r="H1297" s="151" t="s">
        <v>965</v>
      </c>
    </row>
    <row r="1298" spans="1:8" ht="19.95" customHeight="1">
      <c r="A1298" s="151" t="s">
        <v>966</v>
      </c>
      <c r="B1298" s="151" t="s">
        <v>5271</v>
      </c>
      <c r="C1298" s="151" t="s">
        <v>7795</v>
      </c>
      <c r="D1298" s="151" t="s">
        <v>8584</v>
      </c>
      <c r="E1298" s="151" t="s">
        <v>7822</v>
      </c>
      <c r="G1298" s="151" t="s">
        <v>7768</v>
      </c>
      <c r="H1298" s="151" t="s">
        <v>966</v>
      </c>
    </row>
    <row r="1299" spans="1:8" ht="19.95" customHeight="1">
      <c r="A1299" s="151" t="s">
        <v>5272</v>
      </c>
      <c r="B1299" s="151" t="s">
        <v>5273</v>
      </c>
      <c r="C1299" s="151" t="s">
        <v>7795</v>
      </c>
      <c r="D1299" s="151" t="s">
        <v>8584</v>
      </c>
      <c r="E1299" s="151" t="s">
        <v>7822</v>
      </c>
      <c r="G1299" s="151" t="s">
        <v>7806</v>
      </c>
      <c r="H1299" s="151" t="s">
        <v>5272</v>
      </c>
    </row>
    <row r="1300" spans="1:8" ht="19.95" customHeight="1">
      <c r="A1300" s="151" t="s">
        <v>5274</v>
      </c>
      <c r="B1300" s="151" t="s">
        <v>5275</v>
      </c>
      <c r="C1300" s="151" t="s">
        <v>2377</v>
      </c>
      <c r="D1300" s="151" t="s">
        <v>5276</v>
      </c>
      <c r="E1300" s="151" t="s">
        <v>2377</v>
      </c>
      <c r="F1300" s="151" t="s">
        <v>9078</v>
      </c>
      <c r="G1300" s="151" t="s">
        <v>7759</v>
      </c>
      <c r="H1300" s="151" t="s">
        <v>5274</v>
      </c>
    </row>
    <row r="1301" spans="1:8" ht="19.95" customHeight="1">
      <c r="A1301" s="151" t="s">
        <v>982</v>
      </c>
      <c r="B1301" s="151" t="s">
        <v>5278</v>
      </c>
      <c r="C1301" s="151" t="s">
        <v>8003</v>
      </c>
      <c r="D1301" s="151" t="s">
        <v>9079</v>
      </c>
      <c r="E1301" s="151" t="s">
        <v>7881</v>
      </c>
      <c r="G1301" s="151" t="s">
        <v>7763</v>
      </c>
      <c r="H1301" s="151" t="s">
        <v>982</v>
      </c>
    </row>
    <row r="1302" spans="1:8" ht="19.95" customHeight="1">
      <c r="A1302" s="151" t="s">
        <v>5280</v>
      </c>
      <c r="B1302" s="151" t="s">
        <v>5281</v>
      </c>
      <c r="C1302" s="151" t="s">
        <v>2319</v>
      </c>
      <c r="D1302" s="151" t="s">
        <v>9080</v>
      </c>
      <c r="E1302" s="151" t="s">
        <v>7813</v>
      </c>
      <c r="G1302" s="151" t="s">
        <v>7770</v>
      </c>
      <c r="H1302" s="151" t="s">
        <v>5280</v>
      </c>
    </row>
    <row r="1303" spans="1:8" ht="19.95" customHeight="1">
      <c r="A1303" s="151" t="s">
        <v>983</v>
      </c>
      <c r="B1303" s="151" t="s">
        <v>5283</v>
      </c>
      <c r="C1303" s="151" t="s">
        <v>7907</v>
      </c>
      <c r="D1303" s="151" t="s">
        <v>9081</v>
      </c>
      <c r="E1303" s="151" t="s">
        <v>7854</v>
      </c>
      <c r="F1303" s="151" t="s">
        <v>9082</v>
      </c>
      <c r="G1303" s="151" t="s">
        <v>7768</v>
      </c>
      <c r="H1303" s="151" t="s">
        <v>983</v>
      </c>
    </row>
    <row r="1304" spans="1:8" ht="19.95" customHeight="1">
      <c r="A1304" s="151" t="s">
        <v>5286</v>
      </c>
      <c r="B1304" s="151" t="s">
        <v>5287</v>
      </c>
      <c r="C1304" s="151" t="s">
        <v>7822</v>
      </c>
      <c r="D1304" s="151" t="s">
        <v>9083</v>
      </c>
      <c r="E1304" s="151" t="s">
        <v>7822</v>
      </c>
      <c r="F1304" s="151" t="s">
        <v>9084</v>
      </c>
      <c r="G1304" s="151" t="s">
        <v>7768</v>
      </c>
      <c r="H1304" s="151" t="s">
        <v>5286</v>
      </c>
    </row>
    <row r="1305" spans="1:8" ht="20.85" customHeight="1">
      <c r="A1305" s="151" t="s">
        <v>5290</v>
      </c>
      <c r="B1305" s="151" t="s">
        <v>5291</v>
      </c>
      <c r="C1305" s="151" t="s">
        <v>2750</v>
      </c>
      <c r="G1305" s="151" t="s">
        <v>7763</v>
      </c>
      <c r="H1305" s="151" t="s">
        <v>5290</v>
      </c>
    </row>
    <row r="1306" spans="1:8" ht="12.9" customHeight="1">
      <c r="A1306" s="151" t="s">
        <v>7340</v>
      </c>
      <c r="B1306" s="151" t="s">
        <v>7341</v>
      </c>
      <c r="C1306" s="151" t="s">
        <v>7795</v>
      </c>
      <c r="D1306" s="151" t="s">
        <v>9085</v>
      </c>
      <c r="E1306" s="151" t="s">
        <v>7869</v>
      </c>
      <c r="G1306" s="151" t="s">
        <v>7763</v>
      </c>
      <c r="H1306" s="151" t="s">
        <v>7340</v>
      </c>
    </row>
    <row r="1307" spans="1:8" ht="12.9" customHeight="1">
      <c r="A1307" s="151" t="s">
        <v>969</v>
      </c>
      <c r="B1307" s="151" t="s">
        <v>5292</v>
      </c>
      <c r="C1307" s="151" t="s">
        <v>7774</v>
      </c>
      <c r="D1307" s="151" t="s">
        <v>9086</v>
      </c>
      <c r="E1307" s="151" t="s">
        <v>7802</v>
      </c>
      <c r="G1307" s="151" t="s">
        <v>7770</v>
      </c>
      <c r="H1307" s="151" t="s">
        <v>969</v>
      </c>
    </row>
    <row r="1308" spans="1:8" ht="12.9" customHeight="1">
      <c r="A1308" s="151" t="s">
        <v>5294</v>
      </c>
      <c r="B1308" s="151" t="s">
        <v>5295</v>
      </c>
      <c r="C1308" s="151" t="s">
        <v>2244</v>
      </c>
      <c r="D1308" s="151" t="s">
        <v>9087</v>
      </c>
      <c r="E1308" s="151" t="s">
        <v>2321</v>
      </c>
      <c r="G1308" s="151" t="s">
        <v>7763</v>
      </c>
      <c r="H1308" s="151" t="s">
        <v>5294</v>
      </c>
    </row>
    <row r="1309" spans="1:8" ht="21.15" customHeight="1">
      <c r="A1309" s="151" t="s">
        <v>1679</v>
      </c>
      <c r="B1309" s="151" t="s">
        <v>5297</v>
      </c>
      <c r="C1309" s="151" t="s">
        <v>9088</v>
      </c>
      <c r="D1309" s="151" t="s">
        <v>9089</v>
      </c>
      <c r="E1309" s="151" t="s">
        <v>7977</v>
      </c>
      <c r="G1309" s="151" t="s">
        <v>7806</v>
      </c>
      <c r="H1309" s="151" t="s">
        <v>1679</v>
      </c>
    </row>
    <row r="1310" spans="1:8" ht="19.95" customHeight="1">
      <c r="A1310" s="151" t="s">
        <v>970</v>
      </c>
      <c r="B1310" s="151" t="s">
        <v>5299</v>
      </c>
      <c r="C1310" s="151" t="s">
        <v>7977</v>
      </c>
      <c r="D1310" s="151" t="s">
        <v>9089</v>
      </c>
      <c r="E1310" s="151" t="s">
        <v>7977</v>
      </c>
      <c r="F1310" s="151" t="s">
        <v>9090</v>
      </c>
      <c r="G1310" s="151" t="s">
        <v>7759</v>
      </c>
      <c r="H1310" s="151" t="s">
        <v>970</v>
      </c>
    </row>
    <row r="1311" spans="1:8" ht="19.95" customHeight="1">
      <c r="A1311" s="151" t="s">
        <v>973</v>
      </c>
      <c r="B1311" s="151" t="s">
        <v>5301</v>
      </c>
      <c r="C1311" s="151" t="s">
        <v>7764</v>
      </c>
      <c r="D1311" s="151" t="s">
        <v>9091</v>
      </c>
      <c r="E1311" s="151" t="s">
        <v>7847</v>
      </c>
      <c r="G1311" s="151" t="s">
        <v>7770</v>
      </c>
      <c r="H1311" s="151" t="s">
        <v>973</v>
      </c>
    </row>
    <row r="1312" spans="1:8" ht="19.95" customHeight="1">
      <c r="A1312" s="151" t="s">
        <v>972</v>
      </c>
      <c r="B1312" s="151" t="s">
        <v>5303</v>
      </c>
      <c r="C1312" s="151" t="s">
        <v>7847</v>
      </c>
      <c r="D1312" s="151" t="s">
        <v>9092</v>
      </c>
      <c r="E1312" s="151" t="s">
        <v>7766</v>
      </c>
      <c r="G1312" s="151" t="s">
        <v>7770</v>
      </c>
      <c r="H1312" s="151" t="s">
        <v>972</v>
      </c>
    </row>
    <row r="1313" spans="1:8" ht="19.95" customHeight="1">
      <c r="A1313" s="151" t="s">
        <v>974</v>
      </c>
      <c r="B1313" s="151" t="s">
        <v>5305</v>
      </c>
      <c r="C1313" s="151" t="s">
        <v>7774</v>
      </c>
      <c r="D1313" s="151" t="s">
        <v>9093</v>
      </c>
      <c r="E1313" s="151" t="s">
        <v>7762</v>
      </c>
      <c r="G1313" s="151" t="s">
        <v>7770</v>
      </c>
      <c r="H1313" s="151" t="s">
        <v>974</v>
      </c>
    </row>
    <row r="1314" spans="1:8" ht="19.95" customHeight="1">
      <c r="A1314" s="151" t="s">
        <v>5307</v>
      </c>
      <c r="B1314" s="151" t="s">
        <v>5308</v>
      </c>
      <c r="C1314" s="151" t="s">
        <v>7907</v>
      </c>
      <c r="D1314" s="151" t="s">
        <v>8470</v>
      </c>
      <c r="E1314" s="151" t="s">
        <v>7933</v>
      </c>
      <c r="F1314" s="151" t="s">
        <v>8471</v>
      </c>
      <c r="G1314" s="151" t="s">
        <v>7768</v>
      </c>
      <c r="H1314" s="151" t="s">
        <v>5307</v>
      </c>
    </row>
    <row r="1315" spans="1:8" ht="19.95" customHeight="1">
      <c r="A1315" s="151" t="s">
        <v>975</v>
      </c>
      <c r="B1315" s="151" t="s">
        <v>5309</v>
      </c>
      <c r="C1315" s="151" t="s">
        <v>7812</v>
      </c>
      <c r="D1315" s="151" t="s">
        <v>9094</v>
      </c>
      <c r="E1315" s="151" t="s">
        <v>7760</v>
      </c>
      <c r="G1315" s="151" t="s">
        <v>8767</v>
      </c>
      <c r="H1315" s="151" t="s">
        <v>975</v>
      </c>
    </row>
    <row r="1316" spans="1:8" ht="19.95" customHeight="1">
      <c r="A1316" s="151" t="s">
        <v>976</v>
      </c>
      <c r="B1316" s="151" t="s">
        <v>5311</v>
      </c>
      <c r="C1316" s="151" t="s">
        <v>7953</v>
      </c>
      <c r="D1316" s="151" t="s">
        <v>9095</v>
      </c>
      <c r="E1316" s="151" t="s">
        <v>7776</v>
      </c>
      <c r="G1316" s="151" t="s">
        <v>7763</v>
      </c>
      <c r="H1316" s="151" t="s">
        <v>976</v>
      </c>
    </row>
    <row r="1317" spans="1:8" ht="19.95" customHeight="1">
      <c r="A1317" s="151" t="s">
        <v>5313</v>
      </c>
      <c r="B1317" s="151" t="s">
        <v>5314</v>
      </c>
      <c r="C1317" s="151" t="s">
        <v>7795</v>
      </c>
      <c r="D1317" s="151" t="s">
        <v>9096</v>
      </c>
      <c r="E1317" s="151" t="s">
        <v>2250</v>
      </c>
      <c r="G1317" s="151" t="s">
        <v>7770</v>
      </c>
      <c r="H1317" s="151" t="s">
        <v>5313</v>
      </c>
    </row>
    <row r="1318" spans="1:8" ht="19.95" customHeight="1">
      <c r="A1318" s="151" t="s">
        <v>5316</v>
      </c>
      <c r="B1318" s="151" t="s">
        <v>5317</v>
      </c>
      <c r="C1318" s="151" t="s">
        <v>7762</v>
      </c>
      <c r="D1318" s="151" t="s">
        <v>9097</v>
      </c>
      <c r="E1318" s="151" t="s">
        <v>7847</v>
      </c>
      <c r="G1318" s="151" t="s">
        <v>7770</v>
      </c>
      <c r="H1318" s="151" t="s">
        <v>5316</v>
      </c>
    </row>
    <row r="1319" spans="1:8" ht="19.95" customHeight="1">
      <c r="A1319" s="151" t="s">
        <v>5319</v>
      </c>
      <c r="B1319" s="151" t="s">
        <v>5320</v>
      </c>
      <c r="C1319" s="151" t="s">
        <v>7828</v>
      </c>
      <c r="D1319" s="151" t="s">
        <v>9098</v>
      </c>
      <c r="E1319" s="151" t="s">
        <v>8578</v>
      </c>
      <c r="G1319" s="151" t="s">
        <v>7770</v>
      </c>
      <c r="H1319" s="151" t="s">
        <v>5319</v>
      </c>
    </row>
    <row r="1320" spans="1:8" ht="19.95" customHeight="1">
      <c r="A1320" s="151" t="s">
        <v>5322</v>
      </c>
      <c r="B1320" s="151" t="s">
        <v>5323</v>
      </c>
      <c r="C1320" s="151" t="s">
        <v>7788</v>
      </c>
      <c r="D1320" s="151" t="s">
        <v>9099</v>
      </c>
      <c r="E1320" s="151" t="s">
        <v>7776</v>
      </c>
      <c r="G1320" s="151" t="s">
        <v>7770</v>
      </c>
      <c r="H1320" s="151" t="s">
        <v>5322</v>
      </c>
    </row>
    <row r="1321" spans="1:8" ht="19.95" customHeight="1">
      <c r="A1321" s="151" t="s">
        <v>977</v>
      </c>
      <c r="B1321" s="151" t="s">
        <v>5325</v>
      </c>
      <c r="C1321" s="151" t="s">
        <v>8025</v>
      </c>
      <c r="D1321" s="151" t="s">
        <v>9100</v>
      </c>
      <c r="E1321" s="151" t="s">
        <v>7776</v>
      </c>
      <c r="G1321" s="151" t="s">
        <v>7763</v>
      </c>
      <c r="H1321" s="151" t="s">
        <v>977</v>
      </c>
    </row>
    <row r="1322" spans="1:8" ht="19.95" customHeight="1">
      <c r="A1322" s="151" t="s">
        <v>1680</v>
      </c>
      <c r="B1322" s="151" t="s">
        <v>5327</v>
      </c>
      <c r="C1322" s="151" t="s">
        <v>7822</v>
      </c>
      <c r="G1322" s="151" t="s">
        <v>7770</v>
      </c>
      <c r="H1322" s="151" t="s">
        <v>1680</v>
      </c>
    </row>
    <row r="1323" spans="1:8" ht="19.95" customHeight="1">
      <c r="A1323" s="151" t="s">
        <v>979</v>
      </c>
      <c r="B1323" s="151" t="s">
        <v>5328</v>
      </c>
      <c r="C1323" s="151" t="s">
        <v>7972</v>
      </c>
      <c r="G1323" s="151" t="s">
        <v>7770</v>
      </c>
      <c r="H1323" s="151" t="s">
        <v>979</v>
      </c>
    </row>
    <row r="1324" spans="1:8" ht="19.95" customHeight="1">
      <c r="A1324" s="151" t="s">
        <v>980</v>
      </c>
      <c r="B1324" s="151" t="s">
        <v>5329</v>
      </c>
      <c r="C1324" s="151" t="s">
        <v>7828</v>
      </c>
      <c r="G1324" s="151" t="s">
        <v>7770</v>
      </c>
      <c r="H1324" s="151" t="s">
        <v>980</v>
      </c>
    </row>
    <row r="1325" spans="1:8" ht="19.95" customHeight="1">
      <c r="A1325" s="151" t="s">
        <v>5330</v>
      </c>
      <c r="B1325" s="151" t="s">
        <v>5331</v>
      </c>
      <c r="C1325" s="151" t="s">
        <v>8544</v>
      </c>
      <c r="D1325" s="151" t="s">
        <v>5332</v>
      </c>
      <c r="E1325" s="151" t="s">
        <v>7766</v>
      </c>
      <c r="F1325" s="151" t="s">
        <v>9101</v>
      </c>
      <c r="G1325" s="151" t="s">
        <v>7768</v>
      </c>
      <c r="H1325" s="151" t="s">
        <v>5330</v>
      </c>
    </row>
    <row r="1326" spans="1:8" ht="19.95" customHeight="1">
      <c r="A1326" s="151" t="s">
        <v>981</v>
      </c>
      <c r="B1326" s="151" t="s">
        <v>5334</v>
      </c>
      <c r="C1326" s="151" t="s">
        <v>7764</v>
      </c>
      <c r="G1326" s="151" t="s">
        <v>7770</v>
      </c>
      <c r="H1326" s="151" t="s">
        <v>981</v>
      </c>
    </row>
    <row r="1327" spans="1:8" ht="19.95" customHeight="1">
      <c r="A1327" s="151" t="s">
        <v>984</v>
      </c>
      <c r="B1327" s="151" t="s">
        <v>5339</v>
      </c>
      <c r="C1327" s="151" t="s">
        <v>2242</v>
      </c>
      <c r="D1327" s="151" t="s">
        <v>9102</v>
      </c>
      <c r="E1327" s="151" t="s">
        <v>7795</v>
      </c>
      <c r="G1327" s="151" t="s">
        <v>7770</v>
      </c>
      <c r="H1327" s="151" t="s">
        <v>984</v>
      </c>
    </row>
    <row r="1328" spans="1:8" ht="19.95" customHeight="1">
      <c r="A1328" s="151" t="s">
        <v>1681</v>
      </c>
      <c r="B1328" s="151" t="s">
        <v>5341</v>
      </c>
      <c r="C1328" s="151" t="s">
        <v>7760</v>
      </c>
      <c r="G1328" s="151" t="s">
        <v>7763</v>
      </c>
      <c r="H1328" s="151" t="s">
        <v>1681</v>
      </c>
    </row>
    <row r="1329" spans="1:8" ht="19.95" customHeight="1">
      <c r="A1329" s="151" t="s">
        <v>985</v>
      </c>
      <c r="B1329" s="151" t="s">
        <v>5342</v>
      </c>
      <c r="C1329" s="151" t="s">
        <v>7864</v>
      </c>
      <c r="D1329" s="151" t="s">
        <v>9103</v>
      </c>
      <c r="E1329" s="151" t="s">
        <v>7864</v>
      </c>
      <c r="F1329" s="151" t="s">
        <v>9104</v>
      </c>
      <c r="G1329" s="151" t="s">
        <v>7768</v>
      </c>
      <c r="H1329" s="151" t="s">
        <v>985</v>
      </c>
    </row>
    <row r="1330" spans="1:8" ht="19.95" customHeight="1">
      <c r="A1330" s="151" t="s">
        <v>986</v>
      </c>
      <c r="B1330" s="151" t="s">
        <v>5345</v>
      </c>
      <c r="C1330" s="151" t="s">
        <v>7760</v>
      </c>
      <c r="G1330" s="151" t="s">
        <v>7763</v>
      </c>
      <c r="H1330" s="151" t="s">
        <v>986</v>
      </c>
    </row>
    <row r="1331" spans="1:8" ht="19.95" customHeight="1">
      <c r="A1331" s="151" t="s">
        <v>5346</v>
      </c>
      <c r="B1331" s="151" t="s">
        <v>5347</v>
      </c>
      <c r="C1331" s="151" t="s">
        <v>7869</v>
      </c>
      <c r="D1331" s="151" t="s">
        <v>9105</v>
      </c>
      <c r="E1331" s="151" t="s">
        <v>7869</v>
      </c>
      <c r="G1331" s="151" t="s">
        <v>7806</v>
      </c>
      <c r="H1331" s="151" t="s">
        <v>5346</v>
      </c>
    </row>
    <row r="1332" spans="1:8" ht="19.95" customHeight="1">
      <c r="A1332" s="151" t="s">
        <v>987</v>
      </c>
      <c r="B1332" s="151" t="s">
        <v>5349</v>
      </c>
      <c r="C1332" s="151" t="s">
        <v>8734</v>
      </c>
      <c r="D1332" s="151" t="s">
        <v>9106</v>
      </c>
      <c r="E1332" s="151" t="s">
        <v>7822</v>
      </c>
      <c r="G1332" s="151" t="s">
        <v>7770</v>
      </c>
      <c r="H1332" s="151" t="s">
        <v>987</v>
      </c>
    </row>
    <row r="1333" spans="1:8" ht="19.95" customHeight="1">
      <c r="A1333" s="151" t="s">
        <v>988</v>
      </c>
      <c r="B1333" s="151" t="s">
        <v>5351</v>
      </c>
      <c r="C1333" s="151" t="s">
        <v>7795</v>
      </c>
      <c r="D1333" s="151" t="s">
        <v>9102</v>
      </c>
      <c r="E1333" s="151" t="s">
        <v>7795</v>
      </c>
      <c r="G1333" s="151" t="s">
        <v>7770</v>
      </c>
      <c r="H1333" s="151" t="s">
        <v>988</v>
      </c>
    </row>
    <row r="1334" spans="1:8" ht="19.95" customHeight="1">
      <c r="A1334" s="151" t="s">
        <v>1682</v>
      </c>
      <c r="B1334" s="151" t="s">
        <v>5352</v>
      </c>
      <c r="C1334" s="151" t="s">
        <v>7869</v>
      </c>
      <c r="G1334" s="151" t="s">
        <v>7770</v>
      </c>
      <c r="H1334" s="151" t="s">
        <v>1682</v>
      </c>
    </row>
    <row r="1335" spans="1:8" ht="19.95" customHeight="1">
      <c r="A1335" s="151" t="s">
        <v>5353</v>
      </c>
      <c r="B1335" s="151" t="s">
        <v>5354</v>
      </c>
      <c r="C1335" s="151" t="s">
        <v>7786</v>
      </c>
      <c r="D1335" s="151" t="s">
        <v>9107</v>
      </c>
      <c r="E1335" s="151" t="s">
        <v>7786</v>
      </c>
      <c r="G1335" s="151" t="s">
        <v>7770</v>
      </c>
      <c r="H1335" s="151" t="s">
        <v>5353</v>
      </c>
    </row>
    <row r="1336" spans="1:8" ht="19.95" customHeight="1">
      <c r="A1336" s="151" t="s">
        <v>5356</v>
      </c>
      <c r="B1336" s="151" t="s">
        <v>5357</v>
      </c>
      <c r="C1336" s="151" t="s">
        <v>7822</v>
      </c>
      <c r="D1336" s="151" t="s">
        <v>9108</v>
      </c>
      <c r="E1336" s="151" t="s">
        <v>8348</v>
      </c>
      <c r="G1336" s="151" t="s">
        <v>7770</v>
      </c>
      <c r="H1336" s="151" t="s">
        <v>5356</v>
      </c>
    </row>
    <row r="1337" spans="1:8" ht="19.95" customHeight="1">
      <c r="A1337" s="151" t="s">
        <v>5359</v>
      </c>
      <c r="B1337" s="151" t="s">
        <v>5360</v>
      </c>
      <c r="C1337" s="151" t="s">
        <v>2382</v>
      </c>
      <c r="D1337" s="151" t="s">
        <v>8069</v>
      </c>
      <c r="E1337" s="151" t="s">
        <v>2375</v>
      </c>
      <c r="F1337" s="151" t="s">
        <v>8070</v>
      </c>
      <c r="G1337" s="151" t="s">
        <v>7768</v>
      </c>
      <c r="H1337" s="151" t="s">
        <v>5359</v>
      </c>
    </row>
    <row r="1338" spans="1:8" ht="19.95" customHeight="1">
      <c r="A1338" s="151" t="s">
        <v>5361</v>
      </c>
      <c r="B1338" s="151" t="s">
        <v>5362</v>
      </c>
      <c r="C1338" s="151" t="s">
        <v>7791</v>
      </c>
      <c r="D1338" s="151" t="s">
        <v>8126</v>
      </c>
      <c r="E1338" s="151" t="s">
        <v>7831</v>
      </c>
      <c r="G1338" s="151" t="s">
        <v>7763</v>
      </c>
      <c r="H1338" s="151" t="s">
        <v>5361</v>
      </c>
    </row>
    <row r="1339" spans="1:8" ht="19.95" customHeight="1">
      <c r="A1339" s="151" t="s">
        <v>1027</v>
      </c>
      <c r="B1339" s="151" t="s">
        <v>5363</v>
      </c>
      <c r="C1339" s="151" t="s">
        <v>8003</v>
      </c>
      <c r="D1339" s="151" t="s">
        <v>9109</v>
      </c>
      <c r="E1339" s="151" t="s">
        <v>9110</v>
      </c>
      <c r="G1339" s="151" t="s">
        <v>7763</v>
      </c>
      <c r="H1339" s="151" t="s">
        <v>1027</v>
      </c>
    </row>
    <row r="1340" spans="1:8" ht="19.95" customHeight="1">
      <c r="A1340" s="151" t="s">
        <v>1028</v>
      </c>
      <c r="B1340" s="151" t="s">
        <v>5366</v>
      </c>
      <c r="C1340" s="151" t="s">
        <v>2483</v>
      </c>
      <c r="G1340" s="151" t="s">
        <v>7763</v>
      </c>
      <c r="H1340" s="151" t="s">
        <v>1028</v>
      </c>
    </row>
    <row r="1341" spans="1:8" ht="19.95" customHeight="1">
      <c r="A1341" s="151" t="s">
        <v>991</v>
      </c>
      <c r="B1341" s="151" t="s">
        <v>5367</v>
      </c>
      <c r="C1341" s="151" t="s">
        <v>7760</v>
      </c>
      <c r="G1341" s="151" t="s">
        <v>7770</v>
      </c>
      <c r="H1341" s="151" t="s">
        <v>991</v>
      </c>
    </row>
    <row r="1342" spans="1:8" ht="19.95" customHeight="1">
      <c r="A1342" s="151" t="s">
        <v>992</v>
      </c>
      <c r="B1342" s="151" t="s">
        <v>5368</v>
      </c>
      <c r="C1342" s="151" t="s">
        <v>7813</v>
      </c>
      <c r="G1342" s="151" t="s">
        <v>7763</v>
      </c>
      <c r="H1342" s="151" t="s">
        <v>992</v>
      </c>
    </row>
    <row r="1343" spans="1:8" ht="19.95" customHeight="1">
      <c r="A1343" s="151" t="s">
        <v>993</v>
      </c>
      <c r="B1343" s="151" t="s">
        <v>5369</v>
      </c>
      <c r="C1343" s="151" t="s">
        <v>8165</v>
      </c>
      <c r="D1343" s="151" t="s">
        <v>9111</v>
      </c>
      <c r="E1343" s="151" t="s">
        <v>7766</v>
      </c>
      <c r="F1343" s="151" t="s">
        <v>9112</v>
      </c>
      <c r="G1343" s="151" t="s">
        <v>7768</v>
      </c>
      <c r="H1343" s="151" t="s">
        <v>993</v>
      </c>
    </row>
    <row r="1344" spans="1:8" ht="19.95" customHeight="1">
      <c r="A1344" s="151" t="s">
        <v>1030</v>
      </c>
      <c r="B1344" s="151" t="s">
        <v>5372</v>
      </c>
      <c r="C1344" s="151" t="s">
        <v>7764</v>
      </c>
      <c r="D1344" s="151" t="s">
        <v>9113</v>
      </c>
      <c r="E1344" s="151" t="s">
        <v>7822</v>
      </c>
      <c r="G1344" s="151" t="s">
        <v>7763</v>
      </c>
      <c r="H1344" s="151" t="s">
        <v>1030</v>
      </c>
    </row>
    <row r="1345" spans="1:8" ht="19.95" customHeight="1">
      <c r="A1345" s="151" t="s">
        <v>5374</v>
      </c>
      <c r="B1345" s="151" t="s">
        <v>5375</v>
      </c>
      <c r="C1345" s="151" t="s">
        <v>7774</v>
      </c>
      <c r="D1345" s="151" t="s">
        <v>9114</v>
      </c>
      <c r="E1345" s="151" t="s">
        <v>7822</v>
      </c>
      <c r="G1345" s="151" t="s">
        <v>7770</v>
      </c>
      <c r="H1345" s="151" t="s">
        <v>5374</v>
      </c>
    </row>
    <row r="1346" spans="1:8" ht="19.95" customHeight="1">
      <c r="A1346" s="151" t="s">
        <v>994</v>
      </c>
      <c r="B1346" s="151" t="s">
        <v>5377</v>
      </c>
      <c r="C1346" s="151" t="s">
        <v>7953</v>
      </c>
      <c r="G1346" s="151" t="s">
        <v>7763</v>
      </c>
      <c r="H1346" s="151" t="s">
        <v>994</v>
      </c>
    </row>
    <row r="1347" spans="1:8" ht="19.95" customHeight="1">
      <c r="A1347" s="151" t="s">
        <v>5378</v>
      </c>
      <c r="B1347" s="151" t="s">
        <v>5379</v>
      </c>
      <c r="C1347" s="151" t="s">
        <v>7762</v>
      </c>
      <c r="D1347" s="151" t="s">
        <v>9115</v>
      </c>
      <c r="E1347" s="151" t="s">
        <v>7762</v>
      </c>
      <c r="F1347" s="151" t="s">
        <v>9116</v>
      </c>
      <c r="G1347" s="151" t="s">
        <v>7768</v>
      </c>
      <c r="H1347" s="151" t="s">
        <v>5378</v>
      </c>
    </row>
    <row r="1348" spans="1:8" ht="19.95" customHeight="1">
      <c r="A1348" s="151" t="s">
        <v>1031</v>
      </c>
      <c r="B1348" s="151" t="s">
        <v>5382</v>
      </c>
      <c r="C1348" s="151" t="s">
        <v>8250</v>
      </c>
      <c r="D1348" s="151" t="s">
        <v>9117</v>
      </c>
      <c r="E1348" s="151" t="s">
        <v>7812</v>
      </c>
      <c r="G1348" s="151" t="s">
        <v>7770</v>
      </c>
      <c r="H1348" s="151" t="s">
        <v>1031</v>
      </c>
    </row>
    <row r="1349" spans="1:8" ht="19.95" customHeight="1">
      <c r="A1349" s="151" t="s">
        <v>5384</v>
      </c>
      <c r="B1349" s="151" t="s">
        <v>5385</v>
      </c>
      <c r="C1349" s="151" t="s">
        <v>2375</v>
      </c>
      <c r="D1349" s="151" t="s">
        <v>9118</v>
      </c>
      <c r="E1349" s="151" t="s">
        <v>2375</v>
      </c>
      <c r="G1349" s="151" t="s">
        <v>7770</v>
      </c>
      <c r="H1349" s="151" t="s">
        <v>5384</v>
      </c>
    </row>
    <row r="1350" spans="1:8" ht="19.95" customHeight="1">
      <c r="A1350" s="151" t="s">
        <v>5387</v>
      </c>
      <c r="B1350" s="151" t="s">
        <v>5388</v>
      </c>
      <c r="C1350" s="151" t="s">
        <v>8073</v>
      </c>
      <c r="D1350" s="151" t="s">
        <v>8467</v>
      </c>
      <c r="E1350" s="151" t="s">
        <v>8073</v>
      </c>
      <c r="G1350" s="151" t="s">
        <v>7763</v>
      </c>
      <c r="H1350" s="151" t="s">
        <v>5387</v>
      </c>
    </row>
    <row r="1351" spans="1:8" ht="19.95" customHeight="1">
      <c r="A1351" s="151" t="s">
        <v>5389</v>
      </c>
      <c r="B1351" s="151" t="s">
        <v>5390</v>
      </c>
      <c r="C1351" s="151" t="s">
        <v>7925</v>
      </c>
      <c r="D1351" s="151" t="s">
        <v>9119</v>
      </c>
      <c r="E1351" s="151" t="s">
        <v>7869</v>
      </c>
      <c r="G1351" s="151" t="s">
        <v>7763</v>
      </c>
      <c r="H1351" s="151" t="s">
        <v>5389</v>
      </c>
    </row>
    <row r="1352" spans="1:8" ht="19.95" customHeight="1">
      <c r="A1352" s="151" t="s">
        <v>5392</v>
      </c>
      <c r="B1352" s="151" t="s">
        <v>5393</v>
      </c>
      <c r="C1352" s="151" t="s">
        <v>2266</v>
      </c>
      <c r="G1352" s="151" t="s">
        <v>7770</v>
      </c>
      <c r="H1352" s="151" t="s">
        <v>5392</v>
      </c>
    </row>
    <row r="1353" spans="1:8" ht="19.95" customHeight="1">
      <c r="A1353" s="151" t="s">
        <v>5394</v>
      </c>
      <c r="B1353" s="151" t="s">
        <v>5395</v>
      </c>
      <c r="C1353" s="151" t="s">
        <v>2242</v>
      </c>
      <c r="G1353" s="151" t="s">
        <v>7770</v>
      </c>
      <c r="H1353" s="151" t="s">
        <v>5394</v>
      </c>
    </row>
    <row r="1354" spans="1:8" ht="19.95" customHeight="1">
      <c r="A1354" s="151" t="s">
        <v>996</v>
      </c>
      <c r="B1354" s="151" t="s">
        <v>5396</v>
      </c>
      <c r="C1354" s="151" t="s">
        <v>8165</v>
      </c>
      <c r="G1354" s="151" t="s">
        <v>7763</v>
      </c>
      <c r="H1354" s="151" t="s">
        <v>996</v>
      </c>
    </row>
    <row r="1355" spans="1:8" ht="19.95" customHeight="1">
      <c r="A1355" s="151" t="s">
        <v>997</v>
      </c>
      <c r="B1355" s="151" t="s">
        <v>5397</v>
      </c>
      <c r="C1355" s="151" t="s">
        <v>7795</v>
      </c>
      <c r="G1355" s="151" t="s">
        <v>7770</v>
      </c>
      <c r="H1355" s="151" t="s">
        <v>997</v>
      </c>
    </row>
    <row r="1356" spans="1:8" ht="19.95" customHeight="1">
      <c r="A1356" s="151" t="s">
        <v>1032</v>
      </c>
      <c r="B1356" s="151" t="s">
        <v>5398</v>
      </c>
      <c r="C1356" s="151" t="s">
        <v>7989</v>
      </c>
      <c r="D1356" s="151" t="s">
        <v>9120</v>
      </c>
      <c r="E1356" s="151" t="s">
        <v>7989</v>
      </c>
      <c r="F1356" s="151" t="s">
        <v>9121</v>
      </c>
      <c r="G1356" s="151" t="s">
        <v>7768</v>
      </c>
      <c r="H1356" s="151" t="s">
        <v>1032</v>
      </c>
    </row>
    <row r="1357" spans="1:8" ht="20.85" customHeight="1">
      <c r="A1357" s="151" t="s">
        <v>998</v>
      </c>
      <c r="B1357" s="151" t="s">
        <v>5401</v>
      </c>
      <c r="C1357" s="151" t="s">
        <v>7854</v>
      </c>
      <c r="G1357" s="151" t="s">
        <v>7763</v>
      </c>
      <c r="H1357" s="151" t="s">
        <v>998</v>
      </c>
    </row>
    <row r="1358" spans="1:8" ht="12.9" customHeight="1">
      <c r="A1358" s="151" t="s">
        <v>995</v>
      </c>
      <c r="B1358" s="151" t="s">
        <v>5402</v>
      </c>
      <c r="C1358" s="151" t="s">
        <v>7881</v>
      </c>
      <c r="D1358" s="151" t="s">
        <v>9122</v>
      </c>
      <c r="E1358" s="151" t="s">
        <v>7762</v>
      </c>
      <c r="G1358" s="151" t="s">
        <v>7763</v>
      </c>
      <c r="H1358" s="151" t="s">
        <v>995</v>
      </c>
    </row>
    <row r="1359" spans="1:8" ht="12.9" customHeight="1">
      <c r="A1359" s="151" t="s">
        <v>999</v>
      </c>
      <c r="B1359" s="151" t="s">
        <v>5404</v>
      </c>
      <c r="C1359" s="151" t="s">
        <v>7764</v>
      </c>
      <c r="G1359" s="151" t="s">
        <v>7763</v>
      </c>
      <c r="H1359" s="151" t="s">
        <v>999</v>
      </c>
    </row>
    <row r="1360" spans="1:8" ht="12.9" customHeight="1">
      <c r="A1360" s="151" t="s">
        <v>1691</v>
      </c>
      <c r="B1360" s="151" t="s">
        <v>5405</v>
      </c>
      <c r="C1360" s="151" t="s">
        <v>7795</v>
      </c>
      <c r="D1360" s="151" t="s">
        <v>9123</v>
      </c>
      <c r="E1360" s="151" t="s">
        <v>7776</v>
      </c>
      <c r="G1360" s="151" t="s">
        <v>7763</v>
      </c>
      <c r="H1360" s="151" t="s">
        <v>1691</v>
      </c>
    </row>
    <row r="1361" spans="1:8" ht="21.15" customHeight="1">
      <c r="A1361" s="151" t="s">
        <v>5407</v>
      </c>
      <c r="B1361" s="151" t="s">
        <v>5408</v>
      </c>
      <c r="C1361" s="151" t="s">
        <v>7871</v>
      </c>
      <c r="D1361" s="151" t="s">
        <v>9124</v>
      </c>
      <c r="E1361" s="151" t="s">
        <v>2244</v>
      </c>
      <c r="F1361" s="151" t="s">
        <v>9125</v>
      </c>
      <c r="G1361" s="151" t="s">
        <v>7759</v>
      </c>
      <c r="H1361" s="151" t="s">
        <v>5407</v>
      </c>
    </row>
    <row r="1362" spans="1:8" ht="19.95" customHeight="1">
      <c r="A1362" s="151" t="s">
        <v>1033</v>
      </c>
      <c r="B1362" s="151" t="s">
        <v>5411</v>
      </c>
      <c r="C1362" s="151" t="s">
        <v>7774</v>
      </c>
      <c r="D1362" s="151" t="s">
        <v>9123</v>
      </c>
      <c r="E1362" s="151" t="s">
        <v>7776</v>
      </c>
      <c r="G1362" s="151" t="s">
        <v>7763</v>
      </c>
      <c r="H1362" s="151" t="s">
        <v>1033</v>
      </c>
    </row>
    <row r="1363" spans="1:8" ht="19.95" customHeight="1">
      <c r="A1363" s="151" t="s">
        <v>5412</v>
      </c>
      <c r="B1363" s="151" t="s">
        <v>5413</v>
      </c>
      <c r="C1363" s="151" t="s">
        <v>2244</v>
      </c>
      <c r="G1363" s="151" t="s">
        <v>7763</v>
      </c>
      <c r="H1363" s="151" t="s">
        <v>5412</v>
      </c>
    </row>
    <row r="1364" spans="1:8" ht="19.95" customHeight="1">
      <c r="A1364" s="151" t="s">
        <v>1034</v>
      </c>
      <c r="B1364" s="151" t="s">
        <v>5414</v>
      </c>
      <c r="C1364" s="151" t="s">
        <v>9126</v>
      </c>
      <c r="D1364" s="151" t="s">
        <v>9127</v>
      </c>
      <c r="E1364" s="151" t="s">
        <v>9128</v>
      </c>
      <c r="G1364" s="151" t="s">
        <v>7770</v>
      </c>
      <c r="H1364" s="151" t="s">
        <v>1034</v>
      </c>
    </row>
    <row r="1365" spans="1:8" ht="19.95" customHeight="1">
      <c r="A1365" s="151" t="s">
        <v>5418</v>
      </c>
      <c r="B1365" s="151" t="s">
        <v>5419</v>
      </c>
      <c r="C1365" s="151" t="s">
        <v>7795</v>
      </c>
      <c r="D1365" s="151" t="s">
        <v>9129</v>
      </c>
      <c r="E1365" s="151" t="s">
        <v>7776</v>
      </c>
      <c r="G1365" s="151" t="s">
        <v>7763</v>
      </c>
      <c r="H1365" s="151" t="s">
        <v>5418</v>
      </c>
    </row>
    <row r="1366" spans="1:8" ht="19.95" customHeight="1">
      <c r="A1366" s="151" t="s">
        <v>5421</v>
      </c>
      <c r="B1366" s="151" t="s">
        <v>5422</v>
      </c>
      <c r="C1366" s="151" t="s">
        <v>9126</v>
      </c>
      <c r="D1366" s="151" t="s">
        <v>9127</v>
      </c>
      <c r="E1366" s="151" t="s">
        <v>9128</v>
      </c>
      <c r="G1366" s="151" t="s">
        <v>7806</v>
      </c>
      <c r="H1366" s="151" t="s">
        <v>5421</v>
      </c>
    </row>
    <row r="1367" spans="1:8" ht="19.95" customHeight="1">
      <c r="A1367" s="151" t="s">
        <v>5423</v>
      </c>
      <c r="B1367" s="151" t="s">
        <v>5424</v>
      </c>
      <c r="C1367" s="151" t="s">
        <v>7869</v>
      </c>
      <c r="D1367" s="151" t="s">
        <v>8420</v>
      </c>
      <c r="E1367" s="151" t="s">
        <v>7766</v>
      </c>
      <c r="F1367" s="151" t="s">
        <v>9130</v>
      </c>
      <c r="G1367" s="151" t="s">
        <v>7768</v>
      </c>
      <c r="H1367" s="151" t="s">
        <v>5423</v>
      </c>
    </row>
    <row r="1368" spans="1:8" ht="19.95" customHeight="1">
      <c r="A1368" s="151" t="s">
        <v>1000</v>
      </c>
      <c r="B1368" s="151" t="s">
        <v>5426</v>
      </c>
      <c r="C1368" s="151" t="s">
        <v>7992</v>
      </c>
      <c r="D1368" s="151" t="s">
        <v>9131</v>
      </c>
      <c r="E1368" s="151" t="s">
        <v>7766</v>
      </c>
      <c r="G1368" s="151" t="s">
        <v>7770</v>
      </c>
      <c r="H1368" s="151" t="s">
        <v>1000</v>
      </c>
    </row>
    <row r="1369" spans="1:8" ht="19.95" customHeight="1">
      <c r="A1369" s="151" t="s">
        <v>5428</v>
      </c>
      <c r="B1369" s="151" t="s">
        <v>5429</v>
      </c>
      <c r="C1369" s="151" t="s">
        <v>7822</v>
      </c>
      <c r="D1369" s="151" t="s">
        <v>9132</v>
      </c>
      <c r="E1369" s="151" t="s">
        <v>7766</v>
      </c>
      <c r="G1369" s="151" t="s">
        <v>7770</v>
      </c>
      <c r="H1369" s="151" t="s">
        <v>5428</v>
      </c>
    </row>
    <row r="1370" spans="1:8" ht="19.95" customHeight="1">
      <c r="A1370" s="151" t="s">
        <v>1683</v>
      </c>
      <c r="B1370" s="151" t="s">
        <v>5431</v>
      </c>
      <c r="C1370" s="151" t="s">
        <v>7822</v>
      </c>
      <c r="G1370" s="151" t="s">
        <v>7770</v>
      </c>
      <c r="H1370" s="151" t="s">
        <v>1683</v>
      </c>
    </row>
    <row r="1371" spans="1:8" ht="19.95" customHeight="1">
      <c r="A1371" s="151" t="s">
        <v>1001</v>
      </c>
      <c r="B1371" s="151" t="s">
        <v>5432</v>
      </c>
      <c r="C1371" s="151" t="s">
        <v>7760</v>
      </c>
      <c r="D1371" s="151" t="s">
        <v>9133</v>
      </c>
      <c r="E1371" s="151" t="s">
        <v>7822</v>
      </c>
      <c r="G1371" s="151" t="s">
        <v>7770</v>
      </c>
      <c r="H1371" s="151" t="s">
        <v>1001</v>
      </c>
    </row>
    <row r="1372" spans="1:8" ht="19.95" customHeight="1">
      <c r="A1372" s="151" t="s">
        <v>5434</v>
      </c>
      <c r="B1372" s="151" t="s">
        <v>5435</v>
      </c>
      <c r="C1372" s="151" t="s">
        <v>7795</v>
      </c>
      <c r="D1372" s="151" t="s">
        <v>8027</v>
      </c>
      <c r="E1372" s="151" t="s">
        <v>2227</v>
      </c>
      <c r="G1372" s="151" t="s">
        <v>7770</v>
      </c>
      <c r="H1372" s="151" t="s">
        <v>5434</v>
      </c>
    </row>
    <row r="1373" spans="1:8" ht="19.95" customHeight="1">
      <c r="A1373" s="151" t="s">
        <v>1002</v>
      </c>
      <c r="B1373" s="151" t="s">
        <v>5436</v>
      </c>
      <c r="C1373" s="151" t="s">
        <v>7774</v>
      </c>
      <c r="D1373" s="151" t="s">
        <v>9134</v>
      </c>
      <c r="E1373" s="151" t="s">
        <v>7869</v>
      </c>
      <c r="G1373" s="151" t="s">
        <v>7770</v>
      </c>
      <c r="H1373" s="151" t="s">
        <v>1002</v>
      </c>
    </row>
    <row r="1374" spans="1:8" ht="19.95" customHeight="1">
      <c r="A1374" s="151" t="s">
        <v>1003</v>
      </c>
      <c r="B1374" s="151" t="s">
        <v>5438</v>
      </c>
      <c r="C1374" s="151" t="s">
        <v>9135</v>
      </c>
      <c r="D1374" s="151" t="s">
        <v>9136</v>
      </c>
      <c r="E1374" s="151" t="s">
        <v>7762</v>
      </c>
      <c r="G1374" s="151" t="s">
        <v>7763</v>
      </c>
      <c r="H1374" s="151" t="s">
        <v>1003</v>
      </c>
    </row>
    <row r="1375" spans="1:8" ht="19.95" customHeight="1">
      <c r="A1375" s="151" t="s">
        <v>5441</v>
      </c>
      <c r="B1375" s="151" t="s">
        <v>5442</v>
      </c>
      <c r="C1375" s="151" t="s">
        <v>8250</v>
      </c>
      <c r="D1375" s="151" t="s">
        <v>9137</v>
      </c>
      <c r="E1375" s="151" t="s">
        <v>7822</v>
      </c>
      <c r="F1375" s="151" t="s">
        <v>9138</v>
      </c>
      <c r="G1375" s="151" t="s">
        <v>7768</v>
      </c>
      <c r="H1375" s="151" t="s">
        <v>5441</v>
      </c>
    </row>
    <row r="1376" spans="1:8" ht="19.95" customHeight="1">
      <c r="A1376" s="151" t="s">
        <v>1684</v>
      </c>
      <c r="B1376" s="151" t="s">
        <v>5445</v>
      </c>
      <c r="C1376" s="151" t="s">
        <v>7756</v>
      </c>
      <c r="D1376" s="151" t="s">
        <v>9139</v>
      </c>
      <c r="E1376" s="151" t="s">
        <v>7756</v>
      </c>
      <c r="G1376" s="151" t="s">
        <v>7770</v>
      </c>
      <c r="H1376" s="151" t="s">
        <v>1684</v>
      </c>
    </row>
    <row r="1377" spans="1:8" ht="19.95" customHeight="1">
      <c r="A1377" s="151" t="s">
        <v>5447</v>
      </c>
      <c r="B1377" s="151" t="s">
        <v>5448</v>
      </c>
      <c r="C1377" s="151" t="s">
        <v>7760</v>
      </c>
      <c r="D1377" s="151" t="s">
        <v>9140</v>
      </c>
      <c r="E1377" s="151" t="s">
        <v>7760</v>
      </c>
      <c r="G1377" s="151" t="s">
        <v>7770</v>
      </c>
      <c r="H1377" s="151" t="s">
        <v>5447</v>
      </c>
    </row>
    <row r="1378" spans="1:8" ht="19.95" customHeight="1">
      <c r="A1378" s="151" t="s">
        <v>1685</v>
      </c>
      <c r="B1378" s="151" t="s">
        <v>5450</v>
      </c>
      <c r="C1378" s="151" t="s">
        <v>7760</v>
      </c>
      <c r="G1378" s="151" t="s">
        <v>7806</v>
      </c>
      <c r="H1378" s="151" t="s">
        <v>1685</v>
      </c>
    </row>
    <row r="1379" spans="1:8" ht="19.95" customHeight="1">
      <c r="A1379" s="151" t="s">
        <v>5451</v>
      </c>
      <c r="B1379" s="151" t="s">
        <v>5452</v>
      </c>
      <c r="C1379" s="151" t="s">
        <v>8071</v>
      </c>
      <c r="G1379" s="151" t="s">
        <v>7770</v>
      </c>
      <c r="H1379" s="151" t="s">
        <v>5451</v>
      </c>
    </row>
    <row r="1380" spans="1:8" ht="19.95" customHeight="1">
      <c r="A1380" s="151" t="s">
        <v>1036</v>
      </c>
      <c r="B1380" s="151" t="s">
        <v>5453</v>
      </c>
      <c r="C1380" s="151" t="s">
        <v>8025</v>
      </c>
      <c r="G1380" s="151" t="s">
        <v>7770</v>
      </c>
      <c r="H1380" s="151" t="s">
        <v>1036</v>
      </c>
    </row>
    <row r="1381" spans="1:8" ht="19.95" customHeight="1">
      <c r="A1381" s="151" t="s">
        <v>1037</v>
      </c>
      <c r="B1381" s="151" t="s">
        <v>5454</v>
      </c>
      <c r="C1381" s="151" t="s">
        <v>8025</v>
      </c>
      <c r="G1381" s="151" t="s">
        <v>7770</v>
      </c>
      <c r="H1381" s="151" t="s">
        <v>1037</v>
      </c>
    </row>
    <row r="1382" spans="1:8" ht="19.95" customHeight="1">
      <c r="A1382" s="151" t="s">
        <v>1005</v>
      </c>
      <c r="B1382" s="151" t="s">
        <v>5455</v>
      </c>
      <c r="C1382" s="151" t="s">
        <v>7869</v>
      </c>
      <c r="D1382" s="151" t="s">
        <v>9141</v>
      </c>
      <c r="E1382" s="151" t="s">
        <v>7766</v>
      </c>
      <c r="F1382" s="151" t="s">
        <v>9142</v>
      </c>
      <c r="G1382" s="151" t="s">
        <v>7768</v>
      </c>
      <c r="H1382" s="151" t="s">
        <v>1005</v>
      </c>
    </row>
    <row r="1383" spans="1:8" ht="19.95" customHeight="1">
      <c r="A1383" s="151" t="s">
        <v>5458</v>
      </c>
      <c r="B1383" s="151" t="s">
        <v>5459</v>
      </c>
      <c r="C1383" s="151" t="s">
        <v>7786</v>
      </c>
      <c r="G1383" s="151" t="s">
        <v>7770</v>
      </c>
      <c r="H1383" s="151" t="s">
        <v>5458</v>
      </c>
    </row>
    <row r="1384" spans="1:8" ht="19.95" customHeight="1">
      <c r="A1384" s="151" t="s">
        <v>1006</v>
      </c>
      <c r="B1384" s="151" t="s">
        <v>5460</v>
      </c>
      <c r="C1384" s="151" t="s">
        <v>7764</v>
      </c>
      <c r="D1384" s="151" t="s">
        <v>8220</v>
      </c>
      <c r="E1384" s="151" t="s">
        <v>7766</v>
      </c>
      <c r="G1384" s="151" t="s">
        <v>7763</v>
      </c>
      <c r="H1384" s="151" t="s">
        <v>1006</v>
      </c>
    </row>
    <row r="1385" spans="1:8" ht="19.95" customHeight="1">
      <c r="A1385" s="151" t="s">
        <v>1007</v>
      </c>
      <c r="B1385" s="151" t="s">
        <v>5461</v>
      </c>
      <c r="C1385" s="151" t="s">
        <v>7813</v>
      </c>
      <c r="D1385" s="151" t="s">
        <v>9143</v>
      </c>
      <c r="E1385" s="151" t="s">
        <v>7813</v>
      </c>
      <c r="G1385" s="151" t="s">
        <v>7770</v>
      </c>
      <c r="H1385" s="151" t="s">
        <v>1007</v>
      </c>
    </row>
    <row r="1386" spans="1:8" ht="19.95" customHeight="1">
      <c r="A1386" s="151" t="s">
        <v>1038</v>
      </c>
      <c r="B1386" s="151" t="s">
        <v>5463</v>
      </c>
      <c r="C1386" s="151" t="s">
        <v>8397</v>
      </c>
      <c r="G1386" s="151" t="s">
        <v>7763</v>
      </c>
      <c r="H1386" s="151" t="s">
        <v>1038</v>
      </c>
    </row>
    <row r="1387" spans="1:8" ht="19.95" customHeight="1">
      <c r="A1387" s="151" t="s">
        <v>1008</v>
      </c>
      <c r="B1387" s="151" t="s">
        <v>5464</v>
      </c>
      <c r="C1387" s="151" t="s">
        <v>7917</v>
      </c>
      <c r="D1387" s="151" t="s">
        <v>9144</v>
      </c>
      <c r="E1387" s="151" t="s">
        <v>7844</v>
      </c>
      <c r="G1387" s="151" t="s">
        <v>7770</v>
      </c>
      <c r="H1387" s="151" t="s">
        <v>1008</v>
      </c>
    </row>
    <row r="1388" spans="1:8" ht="19.95" customHeight="1">
      <c r="A1388" s="151" t="s">
        <v>1009</v>
      </c>
      <c r="B1388" s="151" t="s">
        <v>5466</v>
      </c>
      <c r="C1388" s="151" t="s">
        <v>7854</v>
      </c>
      <c r="D1388" s="151" t="s">
        <v>9145</v>
      </c>
      <c r="E1388" s="151" t="s">
        <v>7766</v>
      </c>
      <c r="G1388" s="151" t="s">
        <v>7763</v>
      </c>
      <c r="H1388" s="151" t="s">
        <v>1009</v>
      </c>
    </row>
    <row r="1389" spans="1:8" ht="19.95" customHeight="1">
      <c r="A1389" s="151" t="s">
        <v>5468</v>
      </c>
      <c r="B1389" s="151" t="s">
        <v>5469</v>
      </c>
      <c r="C1389" s="151" t="s">
        <v>2377</v>
      </c>
      <c r="D1389" s="151" t="s">
        <v>9146</v>
      </c>
      <c r="E1389" s="151" t="s">
        <v>2377</v>
      </c>
      <c r="G1389" s="151" t="s">
        <v>7770</v>
      </c>
      <c r="H1389" s="151" t="s">
        <v>5468</v>
      </c>
    </row>
    <row r="1390" spans="1:8" ht="19.95" customHeight="1">
      <c r="A1390" s="151" t="s">
        <v>1686</v>
      </c>
      <c r="B1390" s="151" t="s">
        <v>5471</v>
      </c>
      <c r="C1390" s="151" t="s">
        <v>2559</v>
      </c>
      <c r="G1390" s="151" t="s">
        <v>7770</v>
      </c>
      <c r="H1390" s="151" t="s">
        <v>1686</v>
      </c>
    </row>
    <row r="1391" spans="1:8" ht="19.95" customHeight="1">
      <c r="A1391" s="151" t="s">
        <v>5472</v>
      </c>
      <c r="B1391" s="151" t="s">
        <v>5473</v>
      </c>
      <c r="C1391" s="151" t="s">
        <v>8115</v>
      </c>
      <c r="D1391" s="151" t="s">
        <v>9147</v>
      </c>
      <c r="E1391" s="151" t="s">
        <v>8115</v>
      </c>
      <c r="G1391" s="151" t="s">
        <v>7763</v>
      </c>
      <c r="H1391" s="151" t="s">
        <v>5472</v>
      </c>
    </row>
    <row r="1392" spans="1:8" ht="19.95" customHeight="1">
      <c r="A1392" s="151" t="s">
        <v>1687</v>
      </c>
      <c r="B1392" s="151" t="s">
        <v>5475</v>
      </c>
      <c r="C1392" s="151" t="s">
        <v>9148</v>
      </c>
      <c r="D1392" s="151" t="s">
        <v>9149</v>
      </c>
      <c r="E1392" s="151" t="s">
        <v>9148</v>
      </c>
      <c r="G1392" s="151" t="s">
        <v>7770</v>
      </c>
      <c r="H1392" s="151" t="s">
        <v>1687</v>
      </c>
    </row>
    <row r="1393" spans="1:8" ht="19.95" customHeight="1">
      <c r="A1393" s="151" t="s">
        <v>1010</v>
      </c>
      <c r="B1393" s="151" t="s">
        <v>5478</v>
      </c>
      <c r="C1393" s="151" t="s">
        <v>7813</v>
      </c>
      <c r="G1393" s="151" t="s">
        <v>7763</v>
      </c>
      <c r="H1393" s="151" t="s">
        <v>1010</v>
      </c>
    </row>
    <row r="1394" spans="1:8" ht="19.95" customHeight="1">
      <c r="A1394" s="151" t="s">
        <v>1011</v>
      </c>
      <c r="B1394" s="151" t="s">
        <v>5479</v>
      </c>
      <c r="C1394" s="151" t="s">
        <v>7822</v>
      </c>
      <c r="D1394" s="151" t="s">
        <v>9150</v>
      </c>
      <c r="E1394" s="151" t="s">
        <v>8022</v>
      </c>
      <c r="G1394" s="151" t="s">
        <v>7770</v>
      </c>
      <c r="H1394" s="151" t="s">
        <v>1011</v>
      </c>
    </row>
    <row r="1395" spans="1:8" ht="19.95" customHeight="1">
      <c r="A1395" s="151" t="s">
        <v>1012</v>
      </c>
      <c r="B1395" s="151" t="s">
        <v>5481</v>
      </c>
      <c r="C1395" s="151" t="s">
        <v>7907</v>
      </c>
      <c r="D1395" s="151" t="s">
        <v>9151</v>
      </c>
      <c r="E1395" s="151" t="s">
        <v>2377</v>
      </c>
      <c r="F1395" s="151" t="s">
        <v>9152</v>
      </c>
      <c r="G1395" s="151" t="s">
        <v>7768</v>
      </c>
      <c r="H1395" s="151" t="s">
        <v>1012</v>
      </c>
    </row>
    <row r="1396" spans="1:8" ht="19.95" customHeight="1">
      <c r="A1396" s="151" t="s">
        <v>5484</v>
      </c>
      <c r="B1396" s="151" t="s">
        <v>5485</v>
      </c>
      <c r="C1396" s="151" t="s">
        <v>7773</v>
      </c>
      <c r="D1396" s="151" t="s">
        <v>9153</v>
      </c>
      <c r="E1396" s="151" t="s">
        <v>7773</v>
      </c>
      <c r="G1396" s="151" t="s">
        <v>7763</v>
      </c>
      <c r="H1396" s="151" t="s">
        <v>5484</v>
      </c>
    </row>
    <row r="1397" spans="1:8" ht="19.95" customHeight="1">
      <c r="A1397" s="151" t="s">
        <v>5487</v>
      </c>
      <c r="B1397" s="151" t="s">
        <v>5488</v>
      </c>
      <c r="C1397" s="151" t="s">
        <v>7764</v>
      </c>
      <c r="D1397" s="151" t="s">
        <v>5489</v>
      </c>
      <c r="E1397" s="151" t="s">
        <v>7764</v>
      </c>
      <c r="G1397" s="151" t="s">
        <v>7763</v>
      </c>
      <c r="H1397" s="151" t="s">
        <v>5487</v>
      </c>
    </row>
    <row r="1398" spans="1:8" ht="19.95" customHeight="1">
      <c r="A1398" s="151" t="s">
        <v>1013</v>
      </c>
      <c r="B1398" s="151" t="s">
        <v>5490</v>
      </c>
      <c r="C1398" s="151" t="s">
        <v>7795</v>
      </c>
      <c r="D1398" s="151" t="s">
        <v>9154</v>
      </c>
      <c r="E1398" s="151" t="s">
        <v>7822</v>
      </c>
      <c r="G1398" s="151" t="s">
        <v>7763</v>
      </c>
      <c r="H1398" s="151" t="s">
        <v>1013</v>
      </c>
    </row>
    <row r="1399" spans="1:8" ht="19.95" customHeight="1">
      <c r="A1399" s="151" t="s">
        <v>1014</v>
      </c>
      <c r="B1399" s="151" t="s">
        <v>5492</v>
      </c>
      <c r="C1399" s="151" t="s">
        <v>7783</v>
      </c>
      <c r="G1399" s="151" t="s">
        <v>7763</v>
      </c>
      <c r="H1399" s="151" t="s">
        <v>1014</v>
      </c>
    </row>
    <row r="1400" spans="1:8" ht="19.95" customHeight="1">
      <c r="A1400" s="151" t="s">
        <v>5493</v>
      </c>
      <c r="B1400" s="151" t="s">
        <v>5494</v>
      </c>
      <c r="C1400" s="151" t="s">
        <v>7764</v>
      </c>
      <c r="D1400" s="151" t="s">
        <v>9155</v>
      </c>
      <c r="E1400" s="151" t="s">
        <v>7857</v>
      </c>
      <c r="F1400" s="151" t="s">
        <v>9156</v>
      </c>
      <c r="G1400" s="151" t="s">
        <v>7759</v>
      </c>
      <c r="H1400" s="151" t="s">
        <v>5493</v>
      </c>
    </row>
    <row r="1401" spans="1:8" ht="19.95" customHeight="1">
      <c r="A1401" s="151" t="s">
        <v>1015</v>
      </c>
      <c r="B1401" s="151" t="s">
        <v>5497</v>
      </c>
      <c r="C1401" s="151" t="s">
        <v>7871</v>
      </c>
      <c r="D1401" s="151" t="s">
        <v>9157</v>
      </c>
      <c r="E1401" s="151" t="s">
        <v>2321</v>
      </c>
      <c r="G1401" s="151" t="s">
        <v>7770</v>
      </c>
      <c r="H1401" s="151" t="s">
        <v>1015</v>
      </c>
    </row>
    <row r="1402" spans="1:8" ht="19.95" customHeight="1">
      <c r="A1402" s="151" t="s">
        <v>5499</v>
      </c>
      <c r="B1402" s="151" t="s">
        <v>5500</v>
      </c>
      <c r="C1402" s="151" t="s">
        <v>7786</v>
      </c>
      <c r="G1402" s="151" t="s">
        <v>7770</v>
      </c>
      <c r="H1402" s="151" t="s">
        <v>5499</v>
      </c>
    </row>
    <row r="1403" spans="1:8" ht="19.95" customHeight="1">
      <c r="A1403" s="151" t="s">
        <v>1016</v>
      </c>
      <c r="B1403" s="151" t="s">
        <v>5501</v>
      </c>
      <c r="C1403" s="151" t="s">
        <v>7760</v>
      </c>
      <c r="D1403" s="151" t="s">
        <v>9158</v>
      </c>
      <c r="E1403" s="151" t="s">
        <v>7776</v>
      </c>
      <c r="G1403" s="151" t="s">
        <v>7770</v>
      </c>
      <c r="H1403" s="151" t="s">
        <v>1016</v>
      </c>
    </row>
    <row r="1404" spans="1:8" ht="19.95" customHeight="1">
      <c r="A1404" s="151" t="s">
        <v>1017</v>
      </c>
      <c r="B1404" s="151" t="s">
        <v>5503</v>
      </c>
      <c r="C1404" s="151" t="s">
        <v>7828</v>
      </c>
      <c r="D1404" s="151" t="s">
        <v>9159</v>
      </c>
      <c r="E1404" s="151" t="s">
        <v>7828</v>
      </c>
      <c r="F1404" s="151" t="s">
        <v>9160</v>
      </c>
      <c r="G1404" s="151" t="s">
        <v>7759</v>
      </c>
      <c r="H1404" s="151" t="s">
        <v>1017</v>
      </c>
    </row>
    <row r="1405" spans="1:8" ht="19.95" customHeight="1">
      <c r="A1405" s="151" t="s">
        <v>1689</v>
      </c>
      <c r="B1405" s="151" t="s">
        <v>5506</v>
      </c>
      <c r="C1405" s="151" t="s">
        <v>7795</v>
      </c>
      <c r="G1405" s="151" t="s">
        <v>7763</v>
      </c>
      <c r="H1405" s="151" t="s">
        <v>1689</v>
      </c>
    </row>
    <row r="1406" spans="1:8" ht="19.95" customHeight="1">
      <c r="A1406" s="151" t="s">
        <v>1018</v>
      </c>
      <c r="B1406" s="151" t="s">
        <v>5507</v>
      </c>
      <c r="C1406" s="151" t="s">
        <v>2375</v>
      </c>
      <c r="D1406" s="151" t="s">
        <v>9161</v>
      </c>
      <c r="E1406" s="151" t="s">
        <v>8397</v>
      </c>
      <c r="F1406" s="151" t="s">
        <v>9162</v>
      </c>
      <c r="G1406" s="151" t="s">
        <v>7768</v>
      </c>
      <c r="H1406" s="151" t="s">
        <v>1018</v>
      </c>
    </row>
    <row r="1407" spans="1:8" ht="19.95" customHeight="1">
      <c r="A1407" s="151" t="s">
        <v>1019</v>
      </c>
      <c r="B1407" s="151" t="s">
        <v>5507</v>
      </c>
      <c r="C1407" s="151" t="s">
        <v>8025</v>
      </c>
      <c r="D1407" s="151" t="s">
        <v>5508</v>
      </c>
      <c r="E1407" s="151" t="s">
        <v>7972</v>
      </c>
      <c r="F1407" s="151" t="s">
        <v>9163</v>
      </c>
      <c r="G1407" s="151" t="s">
        <v>7768</v>
      </c>
      <c r="H1407" s="151" t="s">
        <v>1019</v>
      </c>
    </row>
    <row r="1408" spans="1:8" ht="19.95" customHeight="1">
      <c r="A1408" s="151" t="s">
        <v>1020</v>
      </c>
      <c r="B1408" s="151" t="s">
        <v>5512</v>
      </c>
      <c r="C1408" s="151" t="s">
        <v>7756</v>
      </c>
      <c r="D1408" s="151" t="s">
        <v>9164</v>
      </c>
      <c r="E1408" s="151" t="s">
        <v>7756</v>
      </c>
      <c r="G1408" s="151" t="s">
        <v>7770</v>
      </c>
      <c r="H1408" s="151" t="s">
        <v>1020</v>
      </c>
    </row>
    <row r="1409" spans="1:8" ht="20.85" customHeight="1">
      <c r="A1409" s="151" t="s">
        <v>5514</v>
      </c>
      <c r="B1409" s="151" t="s">
        <v>5515</v>
      </c>
      <c r="C1409" s="151" t="s">
        <v>7847</v>
      </c>
      <c r="G1409" s="151" t="s">
        <v>8004</v>
      </c>
      <c r="H1409" s="151" t="s">
        <v>5514</v>
      </c>
    </row>
    <row r="1410" spans="1:8" ht="12.9" customHeight="1">
      <c r="A1410" s="151" t="s">
        <v>5516</v>
      </c>
      <c r="B1410" s="151" t="s">
        <v>5517</v>
      </c>
      <c r="C1410" s="151" t="s">
        <v>7881</v>
      </c>
      <c r="D1410" s="151" t="s">
        <v>9165</v>
      </c>
      <c r="E1410" s="151" t="s">
        <v>7774</v>
      </c>
      <c r="F1410" s="151" t="s">
        <v>9166</v>
      </c>
      <c r="G1410" s="151" t="s">
        <v>7768</v>
      </c>
      <c r="H1410" s="151" t="s">
        <v>5516</v>
      </c>
    </row>
    <row r="1411" spans="1:8" ht="12.9" customHeight="1">
      <c r="A1411" s="151" t="s">
        <v>1021</v>
      </c>
      <c r="B1411" s="151" t="s">
        <v>5520</v>
      </c>
      <c r="C1411" s="151" t="s">
        <v>7795</v>
      </c>
      <c r="D1411" s="151" t="s">
        <v>9167</v>
      </c>
      <c r="E1411" s="151" t="s">
        <v>7795</v>
      </c>
      <c r="G1411" s="151" t="s">
        <v>7763</v>
      </c>
      <c r="H1411" s="151" t="s">
        <v>1021</v>
      </c>
    </row>
    <row r="1412" spans="1:8" ht="12.9" customHeight="1">
      <c r="A1412" s="151" t="s">
        <v>1022</v>
      </c>
      <c r="B1412" s="151" t="s">
        <v>5522</v>
      </c>
      <c r="C1412" s="151" t="s">
        <v>2244</v>
      </c>
      <c r="D1412" s="151" t="s">
        <v>9168</v>
      </c>
      <c r="E1412" s="151" t="s">
        <v>7776</v>
      </c>
      <c r="F1412" s="151" t="s">
        <v>9169</v>
      </c>
      <c r="G1412" s="151" t="s">
        <v>7768</v>
      </c>
      <c r="H1412" s="151" t="s">
        <v>1022</v>
      </c>
    </row>
    <row r="1413" spans="1:8" ht="21.15" customHeight="1">
      <c r="A1413" s="151" t="s">
        <v>1023</v>
      </c>
      <c r="B1413" s="151" t="s">
        <v>5525</v>
      </c>
      <c r="C1413" s="151" t="s">
        <v>9170</v>
      </c>
      <c r="D1413" s="151" t="s">
        <v>9171</v>
      </c>
      <c r="E1413" s="151" t="s">
        <v>9170</v>
      </c>
      <c r="G1413" s="151" t="s">
        <v>7770</v>
      </c>
      <c r="H1413" s="151" t="s">
        <v>1023</v>
      </c>
    </row>
    <row r="1414" spans="1:8" ht="19.95" customHeight="1">
      <c r="A1414" s="151" t="s">
        <v>1690</v>
      </c>
      <c r="B1414" s="151" t="s">
        <v>5528</v>
      </c>
      <c r="C1414" s="151" t="s">
        <v>2242</v>
      </c>
      <c r="G1414" s="151" t="s">
        <v>7770</v>
      </c>
      <c r="H1414" s="151" t="s">
        <v>1690</v>
      </c>
    </row>
    <row r="1415" spans="1:8" ht="19.95" customHeight="1">
      <c r="A1415" s="151" t="s">
        <v>5529</v>
      </c>
      <c r="B1415" s="151" t="s">
        <v>5530</v>
      </c>
      <c r="C1415" s="151" t="s">
        <v>7764</v>
      </c>
      <c r="G1415" s="151" t="s">
        <v>7763</v>
      </c>
      <c r="H1415" s="151" t="s">
        <v>5529</v>
      </c>
    </row>
    <row r="1416" spans="1:8" ht="19.95" customHeight="1">
      <c r="A1416" s="151" t="s">
        <v>1039</v>
      </c>
      <c r="B1416" s="151" t="s">
        <v>5531</v>
      </c>
      <c r="C1416" s="151" t="s">
        <v>7760</v>
      </c>
      <c r="G1416" s="151" t="s">
        <v>7770</v>
      </c>
      <c r="H1416" s="151" t="s">
        <v>1039</v>
      </c>
    </row>
    <row r="1417" spans="1:8" ht="19.95" customHeight="1">
      <c r="A1417" s="151" t="s">
        <v>1692</v>
      </c>
      <c r="B1417" s="151" t="s">
        <v>5532</v>
      </c>
      <c r="C1417" s="151" t="s">
        <v>7760</v>
      </c>
      <c r="G1417" s="151" t="s">
        <v>7979</v>
      </c>
      <c r="H1417" s="151" t="s">
        <v>1692</v>
      </c>
    </row>
    <row r="1418" spans="1:8" ht="19.95" customHeight="1">
      <c r="A1418" s="151" t="s">
        <v>1024</v>
      </c>
      <c r="B1418" s="151" t="s">
        <v>5533</v>
      </c>
      <c r="C1418" s="151" t="s">
        <v>8025</v>
      </c>
      <c r="D1418" s="151" t="s">
        <v>9172</v>
      </c>
      <c r="E1418" s="151" t="s">
        <v>8025</v>
      </c>
      <c r="G1418" s="151" t="s">
        <v>7770</v>
      </c>
      <c r="H1418" s="151" t="s">
        <v>1024</v>
      </c>
    </row>
    <row r="1419" spans="1:8" ht="19.95" customHeight="1">
      <c r="A1419" s="151" t="s">
        <v>1693</v>
      </c>
      <c r="B1419" s="151" t="s">
        <v>5535</v>
      </c>
      <c r="C1419" s="151" t="s">
        <v>7760</v>
      </c>
      <c r="G1419" s="151" t="s">
        <v>7770</v>
      </c>
      <c r="H1419" s="151" t="s">
        <v>1693</v>
      </c>
    </row>
    <row r="1420" spans="1:8" ht="19.95" customHeight="1">
      <c r="A1420" s="151" t="s">
        <v>1025</v>
      </c>
      <c r="B1420" s="151" t="s">
        <v>5536</v>
      </c>
      <c r="C1420" s="151" t="s">
        <v>2254</v>
      </c>
      <c r="G1420" s="151" t="s">
        <v>7770</v>
      </c>
      <c r="H1420" s="151" t="s">
        <v>1025</v>
      </c>
    </row>
    <row r="1421" spans="1:8" ht="19.95" customHeight="1">
      <c r="A1421" s="151" t="s">
        <v>1026</v>
      </c>
      <c r="B1421" s="151" t="s">
        <v>5537</v>
      </c>
      <c r="C1421" s="151" t="s">
        <v>7847</v>
      </c>
      <c r="D1421" s="151" t="s">
        <v>9173</v>
      </c>
      <c r="E1421" s="151" t="s">
        <v>7822</v>
      </c>
      <c r="G1421" s="151" t="s">
        <v>7770</v>
      </c>
      <c r="H1421" s="151" t="s">
        <v>1026</v>
      </c>
    </row>
    <row r="1422" spans="1:8" ht="19.95" customHeight="1">
      <c r="A1422" s="151" t="s">
        <v>1040</v>
      </c>
      <c r="B1422" s="151" t="s">
        <v>5539</v>
      </c>
      <c r="C1422" s="151" t="s">
        <v>7774</v>
      </c>
      <c r="D1422" s="151" t="s">
        <v>9174</v>
      </c>
      <c r="E1422" s="151" t="s">
        <v>7822</v>
      </c>
      <c r="G1422" s="151" t="s">
        <v>7763</v>
      </c>
      <c r="H1422" s="151" t="s">
        <v>1040</v>
      </c>
    </row>
    <row r="1423" spans="1:8" ht="19.95" customHeight="1">
      <c r="A1423" s="151" t="s">
        <v>1041</v>
      </c>
      <c r="B1423" s="151" t="s">
        <v>5541</v>
      </c>
      <c r="C1423" s="151" t="s">
        <v>7904</v>
      </c>
      <c r="D1423" s="151" t="s">
        <v>9175</v>
      </c>
      <c r="E1423" s="151" t="s">
        <v>7871</v>
      </c>
      <c r="G1423" s="151" t="s">
        <v>7770</v>
      </c>
      <c r="H1423" s="151" t="s">
        <v>1041</v>
      </c>
    </row>
    <row r="1424" spans="1:8" ht="19.95" customHeight="1">
      <c r="A1424" s="151" t="s">
        <v>1042</v>
      </c>
      <c r="B1424" s="151" t="s">
        <v>5543</v>
      </c>
      <c r="C1424" s="151" t="s">
        <v>8979</v>
      </c>
      <c r="D1424" s="151" t="s">
        <v>9176</v>
      </c>
      <c r="E1424" s="151" t="s">
        <v>8979</v>
      </c>
      <c r="G1424" s="151" t="s">
        <v>7770</v>
      </c>
      <c r="H1424" s="151" t="s">
        <v>1042</v>
      </c>
    </row>
    <row r="1425" spans="1:8" ht="19.95" customHeight="1">
      <c r="A1425" s="151" t="s">
        <v>5545</v>
      </c>
      <c r="B1425" s="151" t="s">
        <v>5546</v>
      </c>
      <c r="C1425" s="151" t="s">
        <v>9177</v>
      </c>
      <c r="D1425" s="151" t="s">
        <v>9178</v>
      </c>
      <c r="E1425" s="151" t="s">
        <v>9179</v>
      </c>
      <c r="G1425" s="151" t="s">
        <v>7770</v>
      </c>
      <c r="H1425" s="151" t="s">
        <v>5545</v>
      </c>
    </row>
    <row r="1426" spans="1:8" ht="19.95" customHeight="1">
      <c r="A1426" s="151" t="s">
        <v>5550</v>
      </c>
      <c r="B1426" s="151" t="s">
        <v>5551</v>
      </c>
      <c r="C1426" s="151" t="s">
        <v>2242</v>
      </c>
      <c r="D1426" s="151" t="s">
        <v>9180</v>
      </c>
      <c r="E1426" s="151" t="s">
        <v>2242</v>
      </c>
      <c r="G1426" s="151" t="s">
        <v>7770</v>
      </c>
      <c r="H1426" s="151" t="s">
        <v>5550</v>
      </c>
    </row>
    <row r="1427" spans="1:8" ht="19.95" customHeight="1">
      <c r="A1427" s="151" t="s">
        <v>5553</v>
      </c>
      <c r="B1427" s="151" t="s">
        <v>5554</v>
      </c>
      <c r="C1427" s="151" t="s">
        <v>7972</v>
      </c>
      <c r="D1427" s="151" t="s">
        <v>9181</v>
      </c>
      <c r="E1427" s="151" t="s">
        <v>7756</v>
      </c>
      <c r="G1427" s="151" t="s">
        <v>7770</v>
      </c>
      <c r="H1427" s="151" t="s">
        <v>5553</v>
      </c>
    </row>
    <row r="1428" spans="1:8" ht="19.95" customHeight="1">
      <c r="A1428" s="151" t="s">
        <v>1043</v>
      </c>
      <c r="B1428" s="151" t="s">
        <v>5556</v>
      </c>
      <c r="C1428" s="151" t="s">
        <v>7857</v>
      </c>
      <c r="D1428" s="151" t="s">
        <v>9182</v>
      </c>
      <c r="E1428" s="151" t="s">
        <v>7857</v>
      </c>
      <c r="G1428" s="151" t="s">
        <v>7763</v>
      </c>
      <c r="H1428" s="151" t="s">
        <v>1043</v>
      </c>
    </row>
    <row r="1429" spans="1:8" ht="19.95" customHeight="1">
      <c r="A1429" s="151" t="s">
        <v>5558</v>
      </c>
      <c r="B1429" s="151" t="s">
        <v>5559</v>
      </c>
      <c r="C1429" s="151" t="s">
        <v>2254</v>
      </c>
      <c r="D1429" s="151" t="s">
        <v>9183</v>
      </c>
      <c r="E1429" s="151" t="s">
        <v>2254</v>
      </c>
      <c r="G1429" s="151" t="s">
        <v>7770</v>
      </c>
      <c r="H1429" s="151" t="s">
        <v>5558</v>
      </c>
    </row>
    <row r="1430" spans="1:8" ht="19.95" customHeight="1">
      <c r="A1430" s="151" t="s">
        <v>5561</v>
      </c>
      <c r="B1430" s="151" t="s">
        <v>5562</v>
      </c>
      <c r="C1430" s="151" t="s">
        <v>7854</v>
      </c>
      <c r="D1430" s="151" t="s">
        <v>9184</v>
      </c>
      <c r="E1430" s="151" t="s">
        <v>7854</v>
      </c>
      <c r="G1430" s="151" t="s">
        <v>7770</v>
      </c>
      <c r="H1430" s="151" t="s">
        <v>5561</v>
      </c>
    </row>
    <row r="1431" spans="1:8" ht="19.95" customHeight="1">
      <c r="A1431" s="151" t="s">
        <v>1044</v>
      </c>
      <c r="B1431" s="151" t="s">
        <v>5564</v>
      </c>
      <c r="C1431" s="151" t="s">
        <v>7812</v>
      </c>
      <c r="G1431" s="151" t="s">
        <v>7763</v>
      </c>
      <c r="H1431" s="151" t="s">
        <v>1044</v>
      </c>
    </row>
    <row r="1432" spans="1:8" ht="19.95" customHeight="1">
      <c r="A1432" s="151" t="s">
        <v>1045</v>
      </c>
      <c r="B1432" s="151" t="s">
        <v>5565</v>
      </c>
      <c r="C1432" s="151" t="s">
        <v>7812</v>
      </c>
      <c r="G1432" s="151" t="s">
        <v>7770</v>
      </c>
      <c r="H1432" s="151" t="s">
        <v>1045</v>
      </c>
    </row>
    <row r="1433" spans="1:8" ht="19.95" customHeight="1">
      <c r="A1433" s="151" t="s">
        <v>5566</v>
      </c>
      <c r="B1433" s="151" t="s">
        <v>5567</v>
      </c>
      <c r="C1433" s="151" t="s">
        <v>2242</v>
      </c>
      <c r="D1433" s="151" t="s">
        <v>9185</v>
      </c>
      <c r="E1433" s="151" t="s">
        <v>2375</v>
      </c>
      <c r="G1433" s="151" t="s">
        <v>7770</v>
      </c>
      <c r="H1433" s="151" t="s">
        <v>5566</v>
      </c>
    </row>
    <row r="1434" spans="1:8" ht="19.95" customHeight="1">
      <c r="A1434" s="151" t="s">
        <v>1046</v>
      </c>
      <c r="B1434" s="151" t="s">
        <v>5569</v>
      </c>
      <c r="C1434" s="151" t="s">
        <v>7764</v>
      </c>
      <c r="G1434" s="151" t="s">
        <v>7770</v>
      </c>
      <c r="H1434" s="151" t="s">
        <v>1046</v>
      </c>
    </row>
    <row r="1435" spans="1:8" ht="19.95" customHeight="1">
      <c r="A1435" s="151" t="s">
        <v>1047</v>
      </c>
      <c r="B1435" s="151" t="s">
        <v>5570</v>
      </c>
      <c r="C1435" s="151" t="s">
        <v>7844</v>
      </c>
      <c r="D1435" s="151" t="s">
        <v>9186</v>
      </c>
      <c r="E1435" s="151" t="s">
        <v>7822</v>
      </c>
      <c r="G1435" s="151" t="s">
        <v>7770</v>
      </c>
      <c r="H1435" s="151" t="s">
        <v>1047</v>
      </c>
    </row>
    <row r="1436" spans="1:8" ht="19.95" customHeight="1">
      <c r="A1436" s="151" t="s">
        <v>1048</v>
      </c>
      <c r="B1436" s="151" t="s">
        <v>5572</v>
      </c>
      <c r="C1436" s="151" t="s">
        <v>8231</v>
      </c>
      <c r="D1436" s="151" t="s">
        <v>9187</v>
      </c>
      <c r="E1436" s="151" t="s">
        <v>7795</v>
      </c>
      <c r="F1436" s="151" t="s">
        <v>9188</v>
      </c>
      <c r="G1436" s="151" t="s">
        <v>7768</v>
      </c>
      <c r="H1436" s="151" t="s">
        <v>1048</v>
      </c>
    </row>
    <row r="1437" spans="1:8" ht="19.95" customHeight="1">
      <c r="A1437" s="151" t="s">
        <v>1049</v>
      </c>
      <c r="B1437" s="151" t="s">
        <v>5575</v>
      </c>
      <c r="C1437" s="151" t="s">
        <v>7773</v>
      </c>
      <c r="D1437" s="151" t="s">
        <v>9189</v>
      </c>
      <c r="E1437" s="151" t="s">
        <v>7773</v>
      </c>
      <c r="G1437" s="151" t="s">
        <v>7770</v>
      </c>
      <c r="H1437" s="151" t="s">
        <v>1049</v>
      </c>
    </row>
    <row r="1438" spans="1:8" ht="19.95" customHeight="1">
      <c r="A1438" s="151" t="s">
        <v>1050</v>
      </c>
      <c r="B1438" s="151" t="s">
        <v>5577</v>
      </c>
      <c r="C1438" s="151" t="s">
        <v>7854</v>
      </c>
      <c r="D1438" s="151" t="s">
        <v>9190</v>
      </c>
      <c r="E1438" s="151" t="s">
        <v>7762</v>
      </c>
      <c r="G1438" s="151" t="s">
        <v>7763</v>
      </c>
      <c r="H1438" s="151" t="s">
        <v>1050</v>
      </c>
    </row>
    <row r="1439" spans="1:8" ht="19.95" customHeight="1">
      <c r="A1439" s="151" t="s">
        <v>5579</v>
      </c>
      <c r="B1439" s="151" t="s">
        <v>5580</v>
      </c>
      <c r="C1439" s="151" t="s">
        <v>7774</v>
      </c>
      <c r="D1439" s="151" t="s">
        <v>9191</v>
      </c>
      <c r="E1439" s="151" t="s">
        <v>7822</v>
      </c>
      <c r="G1439" s="151" t="s">
        <v>7770</v>
      </c>
      <c r="H1439" s="151" t="s">
        <v>5579</v>
      </c>
    </row>
    <row r="1440" spans="1:8" ht="19.95" customHeight="1">
      <c r="A1440" s="151" t="s">
        <v>1051</v>
      </c>
      <c r="B1440" s="151" t="s">
        <v>5582</v>
      </c>
      <c r="C1440" s="151" t="s">
        <v>7781</v>
      </c>
      <c r="D1440" s="151" t="s">
        <v>8787</v>
      </c>
      <c r="E1440" s="151" t="s">
        <v>7776</v>
      </c>
      <c r="G1440" s="151" t="s">
        <v>7770</v>
      </c>
      <c r="H1440" s="151" t="s">
        <v>1051</v>
      </c>
    </row>
    <row r="1441" spans="1:8" ht="19.95" customHeight="1">
      <c r="A1441" s="151" t="s">
        <v>1695</v>
      </c>
      <c r="B1441" s="151" t="s">
        <v>5583</v>
      </c>
      <c r="C1441" s="151" t="s">
        <v>7764</v>
      </c>
      <c r="G1441" s="151" t="s">
        <v>7770</v>
      </c>
      <c r="H1441" s="151" t="s">
        <v>1695</v>
      </c>
    </row>
    <row r="1442" spans="1:8" ht="19.95" customHeight="1">
      <c r="A1442" s="151" t="s">
        <v>1052</v>
      </c>
      <c r="B1442" s="151" t="s">
        <v>5584</v>
      </c>
      <c r="C1442" s="151" t="s">
        <v>7776</v>
      </c>
      <c r="G1442" s="151" t="s">
        <v>7763</v>
      </c>
      <c r="H1442" s="151" t="s">
        <v>1052</v>
      </c>
    </row>
    <row r="1443" spans="1:8" ht="19.95" customHeight="1">
      <c r="A1443" s="151" t="s">
        <v>1054</v>
      </c>
      <c r="B1443" s="151" t="s">
        <v>5585</v>
      </c>
      <c r="C1443" s="151" t="s">
        <v>7774</v>
      </c>
      <c r="D1443" s="151" t="s">
        <v>9192</v>
      </c>
      <c r="E1443" s="151" t="s">
        <v>7762</v>
      </c>
      <c r="G1443" s="151" t="s">
        <v>7770</v>
      </c>
      <c r="H1443" s="151" t="s">
        <v>1054</v>
      </c>
    </row>
    <row r="1444" spans="1:8" ht="19.95" customHeight="1">
      <c r="A1444" s="151" t="s">
        <v>5587</v>
      </c>
      <c r="B1444" s="151" t="s">
        <v>5588</v>
      </c>
      <c r="C1444" s="151" t="s">
        <v>8087</v>
      </c>
      <c r="D1444" s="151" t="s">
        <v>9193</v>
      </c>
      <c r="E1444" s="151" t="s">
        <v>7907</v>
      </c>
      <c r="F1444" s="151" t="s">
        <v>9194</v>
      </c>
      <c r="G1444" s="151" t="s">
        <v>7768</v>
      </c>
      <c r="H1444" s="151" t="s">
        <v>5587</v>
      </c>
    </row>
    <row r="1445" spans="1:8" ht="19.95" customHeight="1">
      <c r="A1445" s="151" t="s">
        <v>1055</v>
      </c>
      <c r="B1445" s="151" t="s">
        <v>5591</v>
      </c>
      <c r="C1445" s="151" t="s">
        <v>8025</v>
      </c>
      <c r="D1445" s="151" t="s">
        <v>9195</v>
      </c>
      <c r="E1445" s="151" t="s">
        <v>7766</v>
      </c>
      <c r="G1445" s="151" t="s">
        <v>7763</v>
      </c>
      <c r="H1445" s="151" t="s">
        <v>1055</v>
      </c>
    </row>
    <row r="1446" spans="1:8" ht="19.95" customHeight="1">
      <c r="A1446" s="151" t="s">
        <v>1056</v>
      </c>
      <c r="B1446" s="151" t="s">
        <v>5593</v>
      </c>
      <c r="C1446" s="151" t="s">
        <v>7804</v>
      </c>
      <c r="D1446" s="151" t="s">
        <v>9196</v>
      </c>
      <c r="E1446" s="151" t="s">
        <v>7822</v>
      </c>
      <c r="F1446" s="151" t="s">
        <v>9197</v>
      </c>
      <c r="G1446" s="151" t="s">
        <v>7768</v>
      </c>
      <c r="H1446" s="151" t="s">
        <v>1056</v>
      </c>
    </row>
    <row r="1447" spans="1:8" ht="19.95" customHeight="1">
      <c r="A1447" s="151" t="s">
        <v>5596</v>
      </c>
      <c r="B1447" s="151" t="s">
        <v>5597</v>
      </c>
      <c r="C1447" s="151" t="s">
        <v>7774</v>
      </c>
      <c r="D1447" s="151" t="s">
        <v>5598</v>
      </c>
      <c r="E1447" s="151" t="s">
        <v>7822</v>
      </c>
      <c r="G1447" s="151" t="s">
        <v>7770</v>
      </c>
      <c r="H1447" s="151" t="s">
        <v>5596</v>
      </c>
    </row>
    <row r="1448" spans="1:8" ht="19.95" customHeight="1">
      <c r="A1448" s="151" t="s">
        <v>5599</v>
      </c>
      <c r="B1448" s="151" t="s">
        <v>5600</v>
      </c>
      <c r="C1448" s="151" t="s">
        <v>7760</v>
      </c>
      <c r="D1448" s="151" t="s">
        <v>9198</v>
      </c>
      <c r="E1448" s="151" t="s">
        <v>7822</v>
      </c>
      <c r="G1448" s="151" t="s">
        <v>7770</v>
      </c>
      <c r="H1448" s="151" t="s">
        <v>5599</v>
      </c>
    </row>
    <row r="1449" spans="1:8" ht="19.95" customHeight="1">
      <c r="A1449" s="151" t="s">
        <v>1057</v>
      </c>
      <c r="B1449" s="151" t="s">
        <v>5602</v>
      </c>
      <c r="C1449" s="151" t="s">
        <v>7795</v>
      </c>
      <c r="G1449" s="151" t="s">
        <v>7770</v>
      </c>
      <c r="H1449" s="151" t="s">
        <v>1057</v>
      </c>
    </row>
    <row r="1450" spans="1:8" ht="19.95" customHeight="1">
      <c r="A1450" s="151" t="s">
        <v>5603</v>
      </c>
      <c r="B1450" s="151" t="s">
        <v>5604</v>
      </c>
      <c r="C1450" s="151" t="s">
        <v>7822</v>
      </c>
      <c r="G1450" s="151" t="s">
        <v>7770</v>
      </c>
      <c r="H1450" s="151" t="s">
        <v>5603</v>
      </c>
    </row>
    <row r="1451" spans="1:8" ht="19.95" customHeight="1">
      <c r="A1451" s="151" t="s">
        <v>1696</v>
      </c>
      <c r="B1451" s="151" t="s">
        <v>5605</v>
      </c>
      <c r="C1451" s="151" t="s">
        <v>7795</v>
      </c>
      <c r="G1451" s="151" t="s">
        <v>7770</v>
      </c>
      <c r="H1451" s="151" t="s">
        <v>1696</v>
      </c>
    </row>
    <row r="1452" spans="1:8" ht="19.95" customHeight="1">
      <c r="A1452" s="151" t="s">
        <v>5606</v>
      </c>
      <c r="B1452" s="151" t="s">
        <v>5607</v>
      </c>
      <c r="C1452" s="151" t="s">
        <v>7760</v>
      </c>
      <c r="G1452" s="151" t="s">
        <v>7763</v>
      </c>
      <c r="H1452" s="151" t="s">
        <v>5606</v>
      </c>
    </row>
    <row r="1453" spans="1:8" ht="19.95" customHeight="1">
      <c r="A1453" s="151" t="s">
        <v>1058</v>
      </c>
      <c r="B1453" s="151" t="s">
        <v>5608</v>
      </c>
      <c r="C1453" s="151" t="s">
        <v>9199</v>
      </c>
      <c r="G1453" s="151" t="s">
        <v>7763</v>
      </c>
      <c r="H1453" s="151" t="s">
        <v>1058</v>
      </c>
    </row>
    <row r="1454" spans="1:8" ht="19.95" customHeight="1">
      <c r="A1454" s="151" t="s">
        <v>1059</v>
      </c>
      <c r="B1454" s="151" t="s">
        <v>5610</v>
      </c>
      <c r="C1454" s="151" t="s">
        <v>8084</v>
      </c>
      <c r="D1454" s="151" t="s">
        <v>9200</v>
      </c>
      <c r="E1454" s="151" t="s">
        <v>8084</v>
      </c>
      <c r="F1454" s="151" t="s">
        <v>9201</v>
      </c>
      <c r="G1454" s="151" t="s">
        <v>7768</v>
      </c>
      <c r="H1454" s="151" t="s">
        <v>1059</v>
      </c>
    </row>
    <row r="1455" spans="1:8" ht="19.95" customHeight="1">
      <c r="A1455" s="151" t="s">
        <v>1060</v>
      </c>
      <c r="B1455" s="151" t="s">
        <v>5613</v>
      </c>
      <c r="C1455" s="151" t="s">
        <v>8003</v>
      </c>
      <c r="D1455" s="151" t="s">
        <v>9202</v>
      </c>
      <c r="E1455" s="151" t="s">
        <v>7762</v>
      </c>
      <c r="G1455" s="151" t="s">
        <v>7763</v>
      </c>
      <c r="H1455" s="151" t="s">
        <v>1060</v>
      </c>
    </row>
    <row r="1456" spans="1:8" ht="19.95" customHeight="1">
      <c r="A1456" s="151" t="s">
        <v>1061</v>
      </c>
      <c r="B1456" s="151" t="s">
        <v>5615</v>
      </c>
      <c r="C1456" s="151" t="s">
        <v>7760</v>
      </c>
      <c r="D1456" s="151" t="s">
        <v>9203</v>
      </c>
      <c r="E1456" s="151" t="s">
        <v>7760</v>
      </c>
      <c r="G1456" s="151" t="s">
        <v>7770</v>
      </c>
      <c r="H1456" s="151" t="s">
        <v>1061</v>
      </c>
    </row>
    <row r="1457" spans="1:8" ht="19.95" customHeight="1">
      <c r="A1457" s="151" t="s">
        <v>5617</v>
      </c>
      <c r="B1457" s="151" t="s">
        <v>5618</v>
      </c>
      <c r="C1457" s="151" t="s">
        <v>8213</v>
      </c>
      <c r="D1457" s="151" t="s">
        <v>5619</v>
      </c>
      <c r="E1457" s="151" t="s">
        <v>8827</v>
      </c>
      <c r="G1457" s="151" t="s">
        <v>7770</v>
      </c>
      <c r="H1457" s="151" t="s">
        <v>5617</v>
      </c>
    </row>
    <row r="1458" spans="1:8" ht="19.95" customHeight="1">
      <c r="A1458" s="151" t="s">
        <v>5620</v>
      </c>
      <c r="B1458" s="151" t="s">
        <v>5621</v>
      </c>
      <c r="C1458" s="151" t="s">
        <v>7764</v>
      </c>
      <c r="D1458" s="151" t="s">
        <v>5622</v>
      </c>
      <c r="E1458" s="151" t="s">
        <v>7764</v>
      </c>
      <c r="G1458" s="151" t="s">
        <v>7763</v>
      </c>
      <c r="H1458" s="151" t="s">
        <v>5620</v>
      </c>
    </row>
    <row r="1459" spans="1:8" ht="19.95" customHeight="1">
      <c r="A1459" s="151" t="s">
        <v>1063</v>
      </c>
      <c r="B1459" s="151" t="s">
        <v>5623</v>
      </c>
      <c r="C1459" s="151" t="s">
        <v>9204</v>
      </c>
      <c r="D1459" s="151" t="s">
        <v>9205</v>
      </c>
      <c r="E1459" s="151" t="s">
        <v>7831</v>
      </c>
      <c r="G1459" s="151" t="s">
        <v>7763</v>
      </c>
      <c r="H1459" s="151" t="s">
        <v>1063</v>
      </c>
    </row>
    <row r="1460" spans="1:8" ht="19.95" customHeight="1">
      <c r="A1460" s="151" t="s">
        <v>5626</v>
      </c>
      <c r="B1460" s="151" t="s">
        <v>5627</v>
      </c>
      <c r="C1460" s="151" t="s">
        <v>2227</v>
      </c>
      <c r="G1460" s="151" t="s">
        <v>7770</v>
      </c>
      <c r="H1460" s="151" t="s">
        <v>5626</v>
      </c>
    </row>
    <row r="1461" spans="1:8" ht="20.85" customHeight="1">
      <c r="A1461" s="151" t="s">
        <v>1065</v>
      </c>
      <c r="B1461" s="151" t="s">
        <v>5628</v>
      </c>
      <c r="C1461" s="151" t="s">
        <v>7925</v>
      </c>
      <c r="D1461" s="151" t="s">
        <v>9206</v>
      </c>
      <c r="E1461" s="151" t="s">
        <v>7774</v>
      </c>
      <c r="F1461" s="151" t="s">
        <v>9207</v>
      </c>
      <c r="G1461" s="151" t="s">
        <v>7768</v>
      </c>
      <c r="H1461" s="151" t="s">
        <v>1065</v>
      </c>
    </row>
    <row r="1462" spans="1:8" ht="12.9" customHeight="1">
      <c r="A1462" s="151" t="s">
        <v>1066</v>
      </c>
      <c r="B1462" s="151" t="s">
        <v>5631</v>
      </c>
      <c r="C1462" s="151" t="s">
        <v>7847</v>
      </c>
      <c r="G1462" s="151" t="s">
        <v>7770</v>
      </c>
      <c r="H1462" s="151" t="s">
        <v>1066</v>
      </c>
    </row>
    <row r="1463" spans="1:8" ht="12.9" customHeight="1">
      <c r="A1463" s="151" t="s">
        <v>5632</v>
      </c>
      <c r="B1463" s="151" t="s">
        <v>5633</v>
      </c>
      <c r="C1463" s="151" t="s">
        <v>7764</v>
      </c>
      <c r="G1463" s="151" t="s">
        <v>7770</v>
      </c>
      <c r="H1463" s="151" t="s">
        <v>5632</v>
      </c>
    </row>
    <row r="1464" spans="1:8" ht="12.9" customHeight="1">
      <c r="A1464" s="151" t="s">
        <v>1067</v>
      </c>
      <c r="B1464" s="151" t="s">
        <v>5634</v>
      </c>
      <c r="C1464" s="151" t="s">
        <v>7812</v>
      </c>
      <c r="D1464" s="151" t="s">
        <v>9208</v>
      </c>
      <c r="E1464" s="151" t="s">
        <v>7822</v>
      </c>
      <c r="G1464" s="151" t="s">
        <v>7770</v>
      </c>
      <c r="H1464" s="151" t="s">
        <v>1067</v>
      </c>
    </row>
    <row r="1465" spans="1:8" ht="21.15" customHeight="1">
      <c r="A1465" s="151" t="s">
        <v>1068</v>
      </c>
      <c r="B1465" s="151" t="s">
        <v>5636</v>
      </c>
      <c r="C1465" s="151" t="s">
        <v>8423</v>
      </c>
      <c r="D1465" s="151" t="s">
        <v>9209</v>
      </c>
      <c r="E1465" s="151" t="s">
        <v>9210</v>
      </c>
      <c r="G1465" s="151" t="s">
        <v>7763</v>
      </c>
      <c r="H1465" s="151" t="s">
        <v>1068</v>
      </c>
    </row>
    <row r="1466" spans="1:8" ht="19.95" customHeight="1">
      <c r="A1466" s="151" t="s">
        <v>5639</v>
      </c>
      <c r="B1466" s="151" t="s">
        <v>5640</v>
      </c>
      <c r="C1466" s="151" t="s">
        <v>8544</v>
      </c>
      <c r="D1466" s="151" t="s">
        <v>9211</v>
      </c>
      <c r="E1466" s="151" t="s">
        <v>7762</v>
      </c>
      <c r="F1466" s="151" t="s">
        <v>9212</v>
      </c>
      <c r="G1466" s="151" t="s">
        <v>7768</v>
      </c>
      <c r="H1466" s="151" t="s">
        <v>5639</v>
      </c>
    </row>
    <row r="1467" spans="1:8" ht="19.95" customHeight="1">
      <c r="A1467" s="151" t="s">
        <v>5643</v>
      </c>
      <c r="B1467" s="151" t="s">
        <v>5644</v>
      </c>
      <c r="C1467" s="151" t="s">
        <v>7867</v>
      </c>
      <c r="D1467" s="151" t="s">
        <v>9213</v>
      </c>
      <c r="E1467" s="151" t="s">
        <v>7822</v>
      </c>
      <c r="F1467" s="151" t="s">
        <v>9214</v>
      </c>
      <c r="G1467" s="151" t="s">
        <v>7759</v>
      </c>
      <c r="H1467" s="151" t="s">
        <v>5643</v>
      </c>
    </row>
    <row r="1468" spans="1:8" ht="19.95" customHeight="1">
      <c r="A1468" s="151" t="s">
        <v>1069</v>
      </c>
      <c r="B1468" s="151" t="s">
        <v>5647</v>
      </c>
      <c r="C1468" s="151" t="s">
        <v>7908</v>
      </c>
      <c r="D1468" s="151" t="s">
        <v>9215</v>
      </c>
      <c r="E1468" s="151" t="s">
        <v>7908</v>
      </c>
      <c r="G1468" s="151" t="s">
        <v>7770</v>
      </c>
      <c r="H1468" s="151" t="s">
        <v>1069</v>
      </c>
    </row>
    <row r="1469" spans="1:8" ht="19.95" customHeight="1">
      <c r="A1469" s="151" t="s">
        <v>5649</v>
      </c>
      <c r="B1469" s="151" t="s">
        <v>5650</v>
      </c>
      <c r="C1469" s="151" t="s">
        <v>7773</v>
      </c>
      <c r="D1469" s="151" t="s">
        <v>9216</v>
      </c>
      <c r="E1469" s="151" t="s">
        <v>7773</v>
      </c>
      <c r="G1469" s="151" t="s">
        <v>7763</v>
      </c>
      <c r="H1469" s="151" t="s">
        <v>5649</v>
      </c>
    </row>
    <row r="1470" spans="1:8" ht="19.95" customHeight="1">
      <c r="A1470" s="151" t="s">
        <v>1070</v>
      </c>
      <c r="B1470" s="151" t="s">
        <v>5652</v>
      </c>
      <c r="C1470" s="151" t="s">
        <v>7781</v>
      </c>
      <c r="D1470" s="151" t="s">
        <v>5653</v>
      </c>
      <c r="E1470" s="151" t="s">
        <v>8025</v>
      </c>
      <c r="F1470" s="151" t="s">
        <v>9217</v>
      </c>
      <c r="G1470" s="151" t="s">
        <v>7768</v>
      </c>
      <c r="H1470" s="151" t="s">
        <v>1070</v>
      </c>
    </row>
    <row r="1471" spans="1:8" ht="19.95" customHeight="1">
      <c r="A1471" s="151" t="s">
        <v>1071</v>
      </c>
      <c r="B1471" s="151" t="s">
        <v>5655</v>
      </c>
      <c r="C1471" s="151" t="s">
        <v>8397</v>
      </c>
      <c r="D1471" s="151" t="s">
        <v>9218</v>
      </c>
      <c r="E1471" s="151" t="s">
        <v>8397</v>
      </c>
      <c r="G1471" s="151" t="s">
        <v>7770</v>
      </c>
      <c r="H1471" s="151" t="s">
        <v>1071</v>
      </c>
    </row>
    <row r="1472" spans="1:8" ht="19.95" customHeight="1">
      <c r="A1472" s="151" t="s">
        <v>1072</v>
      </c>
      <c r="B1472" s="151" t="s">
        <v>5657</v>
      </c>
      <c r="C1472" s="151" t="s">
        <v>7828</v>
      </c>
      <c r="D1472" s="151" t="s">
        <v>9219</v>
      </c>
      <c r="E1472" s="151" t="s">
        <v>7828</v>
      </c>
      <c r="G1472" s="151" t="s">
        <v>7763</v>
      </c>
      <c r="H1472" s="151" t="s">
        <v>1072</v>
      </c>
    </row>
    <row r="1473" spans="1:8" ht="19.95" customHeight="1">
      <c r="A1473" s="151" t="s">
        <v>1073</v>
      </c>
      <c r="B1473" s="151" t="s">
        <v>5659</v>
      </c>
      <c r="C1473" s="151" t="s">
        <v>7972</v>
      </c>
      <c r="G1473" s="151" t="s">
        <v>7763</v>
      </c>
      <c r="H1473" s="151" t="s">
        <v>1073</v>
      </c>
    </row>
    <row r="1474" spans="1:8" ht="19.95" customHeight="1">
      <c r="A1474" s="151" t="s">
        <v>1074</v>
      </c>
      <c r="B1474" s="151" t="s">
        <v>5660</v>
      </c>
      <c r="C1474" s="151" t="s">
        <v>9220</v>
      </c>
      <c r="D1474" s="151" t="s">
        <v>9221</v>
      </c>
      <c r="E1474" s="151" t="s">
        <v>9222</v>
      </c>
      <c r="F1474" s="151" t="s">
        <v>9223</v>
      </c>
      <c r="G1474" s="151" t="s">
        <v>7768</v>
      </c>
      <c r="H1474" s="151" t="s">
        <v>1074</v>
      </c>
    </row>
    <row r="1475" spans="1:8" ht="19.95" customHeight="1">
      <c r="A1475" s="151" t="s">
        <v>1075</v>
      </c>
      <c r="B1475" s="151" t="s">
        <v>5665</v>
      </c>
      <c r="C1475" s="151" t="s">
        <v>7828</v>
      </c>
      <c r="D1475" s="151" t="s">
        <v>9224</v>
      </c>
      <c r="E1475" s="151" t="s">
        <v>7879</v>
      </c>
      <c r="G1475" s="151" t="s">
        <v>7763</v>
      </c>
      <c r="H1475" s="151" t="s">
        <v>1075</v>
      </c>
    </row>
    <row r="1476" spans="1:8" ht="19.95" customHeight="1">
      <c r="A1476" s="151" t="s">
        <v>1697</v>
      </c>
      <c r="B1476" s="151" t="s">
        <v>5667</v>
      </c>
      <c r="C1476" s="151" t="s">
        <v>7828</v>
      </c>
      <c r="G1476" s="151" t="s">
        <v>7806</v>
      </c>
      <c r="H1476" s="151" t="s">
        <v>1697</v>
      </c>
    </row>
    <row r="1477" spans="1:8" ht="19.95" customHeight="1">
      <c r="A1477" s="151" t="s">
        <v>1076</v>
      </c>
      <c r="B1477" s="151" t="s">
        <v>5668</v>
      </c>
      <c r="C1477" s="151" t="s">
        <v>7764</v>
      </c>
      <c r="D1477" s="151" t="s">
        <v>9225</v>
      </c>
      <c r="E1477" s="151" t="s">
        <v>7822</v>
      </c>
      <c r="G1477" s="151" t="s">
        <v>7770</v>
      </c>
      <c r="H1477" s="151" t="s">
        <v>1076</v>
      </c>
    </row>
    <row r="1478" spans="1:8" ht="19.95" customHeight="1">
      <c r="A1478" s="151" t="s">
        <v>1077</v>
      </c>
      <c r="B1478" s="151" t="s">
        <v>5670</v>
      </c>
      <c r="C1478" s="151" t="s">
        <v>7828</v>
      </c>
      <c r="G1478" s="151" t="s">
        <v>7763</v>
      </c>
      <c r="H1478" s="151" t="s">
        <v>1077</v>
      </c>
    </row>
    <row r="1479" spans="1:8" ht="19.95" customHeight="1">
      <c r="A1479" s="151" t="s">
        <v>1078</v>
      </c>
      <c r="B1479" s="151" t="s">
        <v>5671</v>
      </c>
      <c r="C1479" s="151" t="s">
        <v>8025</v>
      </c>
      <c r="D1479" s="151" t="s">
        <v>9226</v>
      </c>
      <c r="E1479" s="151" t="s">
        <v>8405</v>
      </c>
      <c r="G1479" s="151" t="s">
        <v>7770</v>
      </c>
      <c r="H1479" s="151" t="s">
        <v>1078</v>
      </c>
    </row>
    <row r="1480" spans="1:8" ht="19.95" customHeight="1">
      <c r="A1480" s="151" t="s">
        <v>5673</v>
      </c>
      <c r="B1480" s="151" t="s">
        <v>5674</v>
      </c>
      <c r="C1480" s="151" t="s">
        <v>8025</v>
      </c>
      <c r="G1480" s="151" t="s">
        <v>7979</v>
      </c>
      <c r="H1480" s="151" t="s">
        <v>5673</v>
      </c>
    </row>
    <row r="1481" spans="1:8" ht="19.95" customHeight="1">
      <c r="A1481" s="151" t="s">
        <v>5675</v>
      </c>
      <c r="B1481" s="151" t="s">
        <v>5676</v>
      </c>
      <c r="C1481" s="151" t="s">
        <v>7764</v>
      </c>
      <c r="D1481" s="151" t="s">
        <v>9227</v>
      </c>
      <c r="E1481" s="151" t="s">
        <v>2230</v>
      </c>
      <c r="G1481" s="151" t="s">
        <v>7770</v>
      </c>
      <c r="H1481" s="151" t="s">
        <v>5675</v>
      </c>
    </row>
    <row r="1482" spans="1:8" ht="19.95" customHeight="1">
      <c r="A1482" s="151" t="s">
        <v>1079</v>
      </c>
      <c r="B1482" s="151" t="s">
        <v>5678</v>
      </c>
      <c r="C1482" s="151" t="s">
        <v>7795</v>
      </c>
      <c r="D1482" s="151" t="s">
        <v>8993</v>
      </c>
      <c r="E1482" s="151" t="s">
        <v>7822</v>
      </c>
      <c r="G1482" s="151" t="s">
        <v>7770</v>
      </c>
      <c r="H1482" s="151" t="s">
        <v>1079</v>
      </c>
    </row>
    <row r="1483" spans="1:8" ht="19.95" customHeight="1">
      <c r="A1483" s="151" t="s">
        <v>5679</v>
      </c>
      <c r="B1483" s="151" t="s">
        <v>5680</v>
      </c>
      <c r="C1483" s="151" t="s">
        <v>9088</v>
      </c>
      <c r="D1483" s="151" t="s">
        <v>9228</v>
      </c>
      <c r="E1483" s="151" t="s">
        <v>9088</v>
      </c>
      <c r="G1483" s="151" t="s">
        <v>7770</v>
      </c>
      <c r="H1483" s="151" t="s">
        <v>5679</v>
      </c>
    </row>
    <row r="1484" spans="1:8" ht="19.95" customHeight="1">
      <c r="A1484" s="151" t="s">
        <v>1080</v>
      </c>
      <c r="B1484" s="151" t="s">
        <v>5682</v>
      </c>
      <c r="C1484" s="151" t="s">
        <v>7822</v>
      </c>
      <c r="D1484" s="151" t="s">
        <v>9229</v>
      </c>
      <c r="E1484" s="151" t="s">
        <v>7822</v>
      </c>
      <c r="G1484" s="151" t="s">
        <v>7770</v>
      </c>
      <c r="H1484" s="151" t="s">
        <v>1080</v>
      </c>
    </row>
    <row r="1485" spans="1:8" ht="19.95" customHeight="1">
      <c r="A1485" s="151" t="s">
        <v>1081</v>
      </c>
      <c r="B1485" s="151" t="s">
        <v>5684</v>
      </c>
      <c r="C1485" s="151" t="s">
        <v>8025</v>
      </c>
      <c r="G1485" s="151" t="s">
        <v>7770</v>
      </c>
      <c r="H1485" s="151" t="s">
        <v>1081</v>
      </c>
    </row>
    <row r="1486" spans="1:8" ht="19.95" customHeight="1">
      <c r="A1486" s="151" t="s">
        <v>1082</v>
      </c>
      <c r="B1486" s="151" t="s">
        <v>5685</v>
      </c>
      <c r="C1486" s="151" t="s">
        <v>7854</v>
      </c>
      <c r="D1486" s="151" t="s">
        <v>9230</v>
      </c>
      <c r="E1486" s="151" t="s">
        <v>7854</v>
      </c>
      <c r="G1486" s="151" t="s">
        <v>7770</v>
      </c>
      <c r="H1486" s="151" t="s">
        <v>1082</v>
      </c>
    </row>
    <row r="1487" spans="1:8" ht="19.95" customHeight="1">
      <c r="A1487" s="151" t="s">
        <v>5687</v>
      </c>
      <c r="B1487" s="151" t="s">
        <v>5688</v>
      </c>
      <c r="C1487" s="151" t="s">
        <v>7756</v>
      </c>
      <c r="G1487" s="151" t="s">
        <v>7806</v>
      </c>
      <c r="H1487" s="151" t="s">
        <v>5687</v>
      </c>
    </row>
    <row r="1488" spans="1:8" ht="19.95" customHeight="1">
      <c r="A1488" s="151" t="s">
        <v>1083</v>
      </c>
      <c r="B1488" s="151" t="s">
        <v>5689</v>
      </c>
      <c r="C1488" s="151" t="s">
        <v>7834</v>
      </c>
      <c r="D1488" s="151" t="s">
        <v>9231</v>
      </c>
      <c r="E1488" s="151" t="s">
        <v>7834</v>
      </c>
      <c r="G1488" s="151" t="s">
        <v>7770</v>
      </c>
      <c r="H1488" s="151" t="s">
        <v>1083</v>
      </c>
    </row>
    <row r="1489" spans="1:8" ht="19.95" customHeight="1">
      <c r="A1489" s="151" t="s">
        <v>5691</v>
      </c>
      <c r="B1489" s="151" t="s">
        <v>5692</v>
      </c>
      <c r="C1489" s="151" t="s">
        <v>7756</v>
      </c>
      <c r="G1489" s="151" t="s">
        <v>7770</v>
      </c>
      <c r="H1489" s="151" t="s">
        <v>5691</v>
      </c>
    </row>
    <row r="1490" spans="1:8" ht="19.95" customHeight="1">
      <c r="A1490" s="151" t="s">
        <v>1085</v>
      </c>
      <c r="B1490" s="151" t="s">
        <v>5693</v>
      </c>
      <c r="C1490" s="151" t="s">
        <v>7773</v>
      </c>
      <c r="G1490" s="151" t="s">
        <v>7979</v>
      </c>
      <c r="H1490" s="151" t="s">
        <v>1085</v>
      </c>
    </row>
    <row r="1491" spans="1:8" ht="19.95" customHeight="1">
      <c r="A1491" s="151" t="s">
        <v>1086</v>
      </c>
      <c r="B1491" s="151" t="s">
        <v>5694</v>
      </c>
      <c r="C1491" s="151" t="s">
        <v>7764</v>
      </c>
      <c r="D1491" s="151" t="s">
        <v>9232</v>
      </c>
      <c r="E1491" s="151" t="s">
        <v>7854</v>
      </c>
      <c r="G1491" s="151" t="s">
        <v>7770</v>
      </c>
      <c r="H1491" s="151" t="s">
        <v>1086</v>
      </c>
    </row>
    <row r="1492" spans="1:8" ht="19.95" customHeight="1">
      <c r="A1492" s="151" t="s">
        <v>1087</v>
      </c>
      <c r="B1492" s="151" t="s">
        <v>5696</v>
      </c>
      <c r="C1492" s="151" t="s">
        <v>7773</v>
      </c>
      <c r="D1492" s="151" t="s">
        <v>9233</v>
      </c>
      <c r="E1492" s="151" t="s">
        <v>7773</v>
      </c>
      <c r="G1492" s="151" t="s">
        <v>7770</v>
      </c>
      <c r="H1492" s="151" t="s">
        <v>1087</v>
      </c>
    </row>
    <row r="1493" spans="1:8" ht="19.95" customHeight="1">
      <c r="A1493" s="151" t="s">
        <v>1787</v>
      </c>
      <c r="B1493" s="151" t="s">
        <v>5698</v>
      </c>
      <c r="C1493" s="151" t="s">
        <v>7953</v>
      </c>
      <c r="D1493" s="151" t="s">
        <v>9234</v>
      </c>
      <c r="E1493" s="151" t="s">
        <v>7953</v>
      </c>
      <c r="G1493" s="151" t="s">
        <v>7770</v>
      </c>
      <c r="H1493" s="151" t="s">
        <v>1787</v>
      </c>
    </row>
    <row r="1494" spans="1:8" ht="19.95" customHeight="1">
      <c r="A1494" s="151" t="s">
        <v>1699</v>
      </c>
      <c r="B1494" s="151" t="s">
        <v>5700</v>
      </c>
      <c r="C1494" s="151" t="s">
        <v>7847</v>
      </c>
      <c r="D1494" s="151" t="s">
        <v>9235</v>
      </c>
      <c r="E1494" s="151" t="s">
        <v>9236</v>
      </c>
      <c r="G1494" s="151" t="s">
        <v>7770</v>
      </c>
      <c r="H1494" s="151" t="s">
        <v>1699</v>
      </c>
    </row>
    <row r="1495" spans="1:8" ht="19.95" customHeight="1">
      <c r="A1495" s="151" t="s">
        <v>5703</v>
      </c>
      <c r="B1495" s="151" t="s">
        <v>5704</v>
      </c>
      <c r="C1495" s="151" t="s">
        <v>7773</v>
      </c>
      <c r="D1495" s="151" t="s">
        <v>9237</v>
      </c>
      <c r="E1495" s="151" t="s">
        <v>7756</v>
      </c>
      <c r="G1495" s="151" t="s">
        <v>7979</v>
      </c>
      <c r="H1495" s="151" t="s">
        <v>5703</v>
      </c>
    </row>
    <row r="1496" spans="1:8" ht="19.95" customHeight="1">
      <c r="A1496" s="151" t="s">
        <v>1088</v>
      </c>
      <c r="B1496" s="151" t="s">
        <v>5706</v>
      </c>
      <c r="C1496" s="151" t="s">
        <v>7972</v>
      </c>
      <c r="G1496" s="151" t="s">
        <v>7763</v>
      </c>
      <c r="H1496" s="151" t="s">
        <v>1088</v>
      </c>
    </row>
    <row r="1497" spans="1:8" ht="19.95" customHeight="1">
      <c r="A1497" s="151" t="s">
        <v>1089</v>
      </c>
      <c r="B1497" s="151" t="s">
        <v>5707</v>
      </c>
      <c r="C1497" s="151" t="s">
        <v>7773</v>
      </c>
      <c r="D1497" s="151" t="s">
        <v>9237</v>
      </c>
      <c r="E1497" s="151" t="s">
        <v>7756</v>
      </c>
      <c r="G1497" s="151" t="s">
        <v>7770</v>
      </c>
      <c r="H1497" s="151" t="s">
        <v>1089</v>
      </c>
    </row>
    <row r="1498" spans="1:8" ht="19.95" customHeight="1">
      <c r="A1498" s="151" t="s">
        <v>1090</v>
      </c>
      <c r="B1498" s="151" t="s">
        <v>5708</v>
      </c>
      <c r="C1498" s="151" t="s">
        <v>7764</v>
      </c>
      <c r="D1498" s="151" t="s">
        <v>9238</v>
      </c>
      <c r="E1498" s="151" t="s">
        <v>7776</v>
      </c>
      <c r="G1498" s="151" t="s">
        <v>7770</v>
      </c>
      <c r="H1498" s="151" t="s">
        <v>1090</v>
      </c>
    </row>
    <row r="1499" spans="1:8" ht="19.95" customHeight="1">
      <c r="A1499" s="151" t="s">
        <v>1091</v>
      </c>
      <c r="B1499" s="151" t="s">
        <v>5710</v>
      </c>
      <c r="C1499" s="151" t="s">
        <v>7764</v>
      </c>
      <c r="D1499" s="151" t="s">
        <v>9239</v>
      </c>
      <c r="E1499" s="151" t="s">
        <v>7764</v>
      </c>
      <c r="F1499" s="151" t="s">
        <v>9240</v>
      </c>
      <c r="G1499" s="151" t="s">
        <v>7768</v>
      </c>
      <c r="H1499" s="151" t="s">
        <v>1091</v>
      </c>
    </row>
    <row r="1500" spans="1:8" ht="19.95" customHeight="1">
      <c r="A1500" s="151" t="s">
        <v>5713</v>
      </c>
      <c r="B1500" s="151" t="s">
        <v>5714</v>
      </c>
      <c r="C1500" s="151" t="s">
        <v>7908</v>
      </c>
      <c r="D1500" s="151" t="s">
        <v>9241</v>
      </c>
      <c r="E1500" s="151" t="s">
        <v>7822</v>
      </c>
      <c r="F1500" s="151" t="s">
        <v>9242</v>
      </c>
      <c r="G1500" s="151" t="s">
        <v>7759</v>
      </c>
      <c r="H1500" s="151" t="s">
        <v>5713</v>
      </c>
    </row>
    <row r="1501" spans="1:8" ht="19.95" customHeight="1">
      <c r="A1501" s="151" t="s">
        <v>1092</v>
      </c>
      <c r="B1501" s="151" t="s">
        <v>5717</v>
      </c>
      <c r="C1501" s="151" t="s">
        <v>8115</v>
      </c>
      <c r="D1501" s="151" t="s">
        <v>9243</v>
      </c>
      <c r="E1501" s="151" t="s">
        <v>7773</v>
      </c>
      <c r="F1501" s="151" t="s">
        <v>9244</v>
      </c>
      <c r="G1501" s="151" t="s">
        <v>7768</v>
      </c>
      <c r="H1501" s="151" t="s">
        <v>1092</v>
      </c>
    </row>
    <row r="1502" spans="1:8" ht="19.95" customHeight="1">
      <c r="A1502" s="151" t="s">
        <v>1094</v>
      </c>
      <c r="B1502" s="151" t="s">
        <v>5720</v>
      </c>
      <c r="C1502" s="151" t="s">
        <v>7854</v>
      </c>
      <c r="D1502" s="151" t="s">
        <v>8044</v>
      </c>
      <c r="E1502" s="151" t="s">
        <v>8003</v>
      </c>
      <c r="G1502" s="151" t="s">
        <v>7763</v>
      </c>
      <c r="H1502" s="151" t="s">
        <v>1094</v>
      </c>
    </row>
    <row r="1503" spans="1:8" ht="19.95" customHeight="1">
      <c r="A1503" s="151" t="s">
        <v>5721</v>
      </c>
      <c r="B1503" s="151" t="s">
        <v>5722</v>
      </c>
      <c r="C1503" s="151" t="s">
        <v>7850</v>
      </c>
      <c r="D1503" s="151" t="s">
        <v>5723</v>
      </c>
      <c r="E1503" s="151" t="s">
        <v>7762</v>
      </c>
      <c r="G1503" s="151" t="s">
        <v>7763</v>
      </c>
      <c r="H1503" s="151" t="s">
        <v>5721</v>
      </c>
    </row>
    <row r="1504" spans="1:8" ht="19.95" customHeight="1">
      <c r="A1504" s="151" t="s">
        <v>1095</v>
      </c>
      <c r="B1504" s="151" t="s">
        <v>5724</v>
      </c>
      <c r="C1504" s="151" t="s">
        <v>7850</v>
      </c>
      <c r="D1504" s="151" t="s">
        <v>5725</v>
      </c>
      <c r="E1504" s="151" t="s">
        <v>7850</v>
      </c>
      <c r="G1504" s="151" t="s">
        <v>8004</v>
      </c>
      <c r="H1504" s="151" t="s">
        <v>1095</v>
      </c>
    </row>
    <row r="1505" spans="1:8" ht="19.95" customHeight="1">
      <c r="A1505" s="151" t="s">
        <v>1096</v>
      </c>
      <c r="B1505" s="151" t="s">
        <v>5726</v>
      </c>
      <c r="C1505" s="151" t="s">
        <v>7773</v>
      </c>
      <c r="D1505" s="151" t="s">
        <v>9245</v>
      </c>
      <c r="E1505" s="151" t="s">
        <v>7847</v>
      </c>
      <c r="G1505" s="151" t="s">
        <v>7770</v>
      </c>
      <c r="H1505" s="151" t="s">
        <v>1096</v>
      </c>
    </row>
    <row r="1506" spans="1:8" ht="19.95" customHeight="1">
      <c r="A1506" s="151" t="s">
        <v>1097</v>
      </c>
      <c r="B1506" s="151" t="s">
        <v>5728</v>
      </c>
      <c r="C1506" s="151" t="s">
        <v>7764</v>
      </c>
      <c r="D1506" s="151" t="s">
        <v>9246</v>
      </c>
      <c r="E1506" s="151" t="s">
        <v>7822</v>
      </c>
      <c r="G1506" s="151" t="s">
        <v>7770</v>
      </c>
      <c r="H1506" s="151" t="s">
        <v>1097</v>
      </c>
    </row>
    <row r="1507" spans="1:8" ht="19.95" customHeight="1">
      <c r="A1507" s="151" t="s">
        <v>5730</v>
      </c>
      <c r="B1507" s="151" t="s">
        <v>5731</v>
      </c>
      <c r="C1507" s="151" t="s">
        <v>7764</v>
      </c>
      <c r="G1507" s="151" t="s">
        <v>7979</v>
      </c>
      <c r="H1507" s="151" t="s">
        <v>5730</v>
      </c>
    </row>
    <row r="1508" spans="1:8" ht="19.95" customHeight="1">
      <c r="A1508" s="151" t="s">
        <v>5732</v>
      </c>
      <c r="B1508" s="151" t="s">
        <v>5733</v>
      </c>
      <c r="C1508" s="151" t="s">
        <v>7804</v>
      </c>
      <c r="D1508" s="151" t="s">
        <v>9247</v>
      </c>
      <c r="E1508" s="151" t="s">
        <v>7804</v>
      </c>
      <c r="G1508" s="151" t="s">
        <v>7763</v>
      </c>
      <c r="H1508" s="151" t="s">
        <v>5732</v>
      </c>
    </row>
    <row r="1509" spans="1:8" ht="19.95" customHeight="1">
      <c r="A1509" s="151" t="s">
        <v>5735</v>
      </c>
      <c r="B1509" s="151" t="s">
        <v>5736</v>
      </c>
      <c r="C1509" s="151" t="s">
        <v>7854</v>
      </c>
      <c r="D1509" s="151" t="s">
        <v>9248</v>
      </c>
      <c r="E1509" s="151" t="s">
        <v>7854</v>
      </c>
      <c r="F1509" s="151" t="s">
        <v>9249</v>
      </c>
      <c r="G1509" s="151" t="s">
        <v>7768</v>
      </c>
      <c r="H1509" s="151" t="s">
        <v>5735</v>
      </c>
    </row>
    <row r="1510" spans="1:8" ht="19.95" customHeight="1">
      <c r="A1510" s="151" t="s">
        <v>1098</v>
      </c>
      <c r="B1510" s="151" t="s">
        <v>5739</v>
      </c>
      <c r="C1510" s="151" t="s">
        <v>8827</v>
      </c>
      <c r="D1510" s="151" t="s">
        <v>9250</v>
      </c>
      <c r="E1510" s="151" t="s">
        <v>8827</v>
      </c>
      <c r="G1510" s="151" t="s">
        <v>7770</v>
      </c>
      <c r="H1510" s="151" t="s">
        <v>1098</v>
      </c>
    </row>
    <row r="1511" spans="1:8" ht="19.95" customHeight="1">
      <c r="A1511" s="151" t="s">
        <v>5741</v>
      </c>
      <c r="B1511" s="151" t="s">
        <v>5742</v>
      </c>
      <c r="C1511" s="151" t="s">
        <v>7764</v>
      </c>
      <c r="D1511" s="151" t="s">
        <v>9251</v>
      </c>
      <c r="E1511" s="151" t="s">
        <v>7764</v>
      </c>
      <c r="G1511" s="151" t="s">
        <v>7770</v>
      </c>
      <c r="H1511" s="151" t="s">
        <v>5741</v>
      </c>
    </row>
    <row r="1512" spans="1:8" ht="19.95" customHeight="1">
      <c r="A1512" s="151" t="s">
        <v>5744</v>
      </c>
      <c r="B1512" s="151" t="s">
        <v>5745</v>
      </c>
      <c r="C1512" s="151" t="s">
        <v>7907</v>
      </c>
      <c r="D1512" s="151" t="s">
        <v>9252</v>
      </c>
      <c r="E1512" s="151" t="s">
        <v>7907</v>
      </c>
      <c r="F1512" s="151" t="s">
        <v>9253</v>
      </c>
      <c r="G1512" s="151" t="s">
        <v>7768</v>
      </c>
      <c r="H1512" s="151" t="s">
        <v>5744</v>
      </c>
    </row>
    <row r="1513" spans="1:8" ht="20.85" customHeight="1">
      <c r="A1513" s="151" t="s">
        <v>1099</v>
      </c>
      <c r="B1513" s="151" t="s">
        <v>5748</v>
      </c>
      <c r="C1513" s="151" t="s">
        <v>7764</v>
      </c>
      <c r="D1513" s="151" t="s">
        <v>9254</v>
      </c>
      <c r="E1513" s="151" t="s">
        <v>7764</v>
      </c>
      <c r="F1513" s="151" t="s">
        <v>9255</v>
      </c>
      <c r="G1513" s="151" t="s">
        <v>7768</v>
      </c>
      <c r="H1513" s="151" t="s">
        <v>1099</v>
      </c>
    </row>
    <row r="1514" spans="1:8" ht="12.9" customHeight="1">
      <c r="A1514" s="151" t="s">
        <v>1100</v>
      </c>
      <c r="B1514" s="151" t="s">
        <v>5751</v>
      </c>
      <c r="C1514" s="151" t="s">
        <v>7774</v>
      </c>
      <c r="D1514" s="151" t="s">
        <v>9256</v>
      </c>
      <c r="E1514" s="151" t="s">
        <v>7762</v>
      </c>
      <c r="G1514" s="151" t="s">
        <v>7770</v>
      </c>
      <c r="H1514" s="151" t="s">
        <v>1100</v>
      </c>
    </row>
    <row r="1515" spans="1:8" ht="12.9" customHeight="1">
      <c r="A1515" s="151" t="s">
        <v>1101</v>
      </c>
      <c r="B1515" s="151" t="s">
        <v>5753</v>
      </c>
      <c r="C1515" s="151" t="s">
        <v>7953</v>
      </c>
      <c r="D1515" s="151" t="s">
        <v>9257</v>
      </c>
      <c r="E1515" s="151" t="s">
        <v>7762</v>
      </c>
      <c r="G1515" s="151" t="s">
        <v>7770</v>
      </c>
      <c r="H1515" s="151" t="s">
        <v>1101</v>
      </c>
    </row>
    <row r="1516" spans="1:8" ht="12.9" customHeight="1">
      <c r="A1516" s="151" t="s">
        <v>5755</v>
      </c>
      <c r="B1516" s="151" t="s">
        <v>5756</v>
      </c>
      <c r="C1516" s="151" t="s">
        <v>2425</v>
      </c>
      <c r="D1516" s="151" t="s">
        <v>9258</v>
      </c>
      <c r="E1516" s="151" t="s">
        <v>2425</v>
      </c>
      <c r="G1516" s="151" t="s">
        <v>7770</v>
      </c>
      <c r="H1516" s="151" t="s">
        <v>5755</v>
      </c>
    </row>
    <row r="1517" spans="1:8" ht="21.15" customHeight="1">
      <c r="A1517" s="151" t="s">
        <v>1102</v>
      </c>
      <c r="B1517" s="151" t="s">
        <v>5758</v>
      </c>
      <c r="C1517" s="151" t="s">
        <v>2230</v>
      </c>
      <c r="D1517" s="151" t="s">
        <v>9259</v>
      </c>
      <c r="E1517" s="151" t="s">
        <v>2230</v>
      </c>
      <c r="F1517" s="151" t="s">
        <v>9260</v>
      </c>
      <c r="G1517" s="151" t="s">
        <v>7768</v>
      </c>
      <c r="H1517" s="151" t="s">
        <v>1102</v>
      </c>
    </row>
    <row r="1518" spans="1:8" ht="19.95" customHeight="1">
      <c r="A1518" s="151" t="s">
        <v>5761</v>
      </c>
      <c r="B1518" s="151" t="s">
        <v>5762</v>
      </c>
      <c r="C1518" s="151" t="s">
        <v>7925</v>
      </c>
      <c r="D1518" s="151" t="s">
        <v>9246</v>
      </c>
      <c r="E1518" s="151" t="s">
        <v>7822</v>
      </c>
      <c r="G1518" s="151" t="s">
        <v>9261</v>
      </c>
      <c r="H1518" s="151" t="s">
        <v>5761</v>
      </c>
    </row>
    <row r="1519" spans="1:8" ht="19.95" customHeight="1">
      <c r="A1519" s="151" t="s">
        <v>5764</v>
      </c>
      <c r="B1519" s="151" t="s">
        <v>5765</v>
      </c>
      <c r="C1519" s="151" t="s">
        <v>7762</v>
      </c>
      <c r="D1519" s="151" t="s">
        <v>9262</v>
      </c>
      <c r="E1519" s="151" t="s">
        <v>7762</v>
      </c>
      <c r="F1519" s="151" t="s">
        <v>9263</v>
      </c>
      <c r="G1519" s="151" t="s">
        <v>7768</v>
      </c>
      <c r="H1519" s="151" t="s">
        <v>5764</v>
      </c>
    </row>
    <row r="1520" spans="1:8" ht="19.95" customHeight="1">
      <c r="A1520" s="151" t="s">
        <v>1103</v>
      </c>
      <c r="B1520" s="151" t="s">
        <v>5768</v>
      </c>
      <c r="C1520" s="151" t="s">
        <v>7992</v>
      </c>
      <c r="G1520" s="151" t="s">
        <v>7770</v>
      </c>
      <c r="H1520" s="151" t="s">
        <v>1103</v>
      </c>
    </row>
    <row r="1521" spans="1:8" ht="19.95" customHeight="1">
      <c r="A1521" s="151" t="s">
        <v>1104</v>
      </c>
      <c r="B1521" s="151" t="s">
        <v>5769</v>
      </c>
      <c r="C1521" s="151" t="s">
        <v>7992</v>
      </c>
      <c r="D1521" s="151" t="s">
        <v>9264</v>
      </c>
      <c r="E1521" s="151" t="s">
        <v>7766</v>
      </c>
      <c r="G1521" s="151" t="s">
        <v>7763</v>
      </c>
      <c r="H1521" s="151" t="s">
        <v>1104</v>
      </c>
    </row>
    <row r="1522" spans="1:8" ht="19.95" customHeight="1">
      <c r="A1522" s="151" t="s">
        <v>1105</v>
      </c>
      <c r="B1522" s="151" t="s">
        <v>5771</v>
      </c>
      <c r="C1522" s="151" t="s">
        <v>7776</v>
      </c>
      <c r="D1522" s="151" t="s">
        <v>9265</v>
      </c>
      <c r="E1522" s="151" t="s">
        <v>7766</v>
      </c>
      <c r="G1522" s="151" t="s">
        <v>7770</v>
      </c>
      <c r="H1522" s="151" t="s">
        <v>1105</v>
      </c>
    </row>
    <row r="1523" spans="1:8" ht="19.95" customHeight="1">
      <c r="A1523" s="151" t="s">
        <v>5773</v>
      </c>
      <c r="B1523" s="151" t="s">
        <v>5774</v>
      </c>
      <c r="C1523" s="151" t="s">
        <v>7766</v>
      </c>
      <c r="D1523" s="151" t="s">
        <v>9266</v>
      </c>
      <c r="E1523" s="151" t="s">
        <v>2232</v>
      </c>
      <c r="G1523" s="151" t="s">
        <v>7770</v>
      </c>
      <c r="H1523" s="151" t="s">
        <v>5773</v>
      </c>
    </row>
    <row r="1524" spans="1:8" ht="19.95" customHeight="1">
      <c r="A1524" s="151" t="s">
        <v>5776</v>
      </c>
      <c r="B1524" s="151" t="s">
        <v>5777</v>
      </c>
      <c r="C1524" s="151" t="s">
        <v>7795</v>
      </c>
      <c r="D1524" s="151" t="s">
        <v>9267</v>
      </c>
      <c r="E1524" s="151" t="s">
        <v>7822</v>
      </c>
      <c r="F1524" s="151" t="s">
        <v>9268</v>
      </c>
      <c r="G1524" s="151" t="s">
        <v>7768</v>
      </c>
      <c r="H1524" s="151" t="s">
        <v>5776</v>
      </c>
    </row>
    <row r="1525" spans="1:8" ht="19.95" customHeight="1">
      <c r="A1525" s="151" t="s">
        <v>1106</v>
      </c>
      <c r="B1525" s="151" t="s">
        <v>5780</v>
      </c>
      <c r="C1525" s="151" t="s">
        <v>8348</v>
      </c>
      <c r="D1525" s="151" t="s">
        <v>9269</v>
      </c>
      <c r="E1525" s="151" t="s">
        <v>7812</v>
      </c>
      <c r="G1525" s="151" t="s">
        <v>7770</v>
      </c>
      <c r="H1525" s="151" t="s">
        <v>1106</v>
      </c>
    </row>
    <row r="1526" spans="1:8" ht="19.95" customHeight="1">
      <c r="A1526" s="151" t="s">
        <v>1107</v>
      </c>
      <c r="B1526" s="151" t="s">
        <v>5782</v>
      </c>
      <c r="C1526" s="151" t="s">
        <v>7972</v>
      </c>
      <c r="D1526" s="151" t="s">
        <v>9270</v>
      </c>
      <c r="E1526" s="151" t="s">
        <v>7773</v>
      </c>
      <c r="G1526" s="151" t="s">
        <v>7770</v>
      </c>
      <c r="H1526" s="151" t="s">
        <v>1107</v>
      </c>
    </row>
    <row r="1527" spans="1:8" ht="19.95" customHeight="1">
      <c r="A1527" s="151" t="s">
        <v>1108</v>
      </c>
      <c r="B1527" s="151" t="s">
        <v>5784</v>
      </c>
      <c r="C1527" s="151" t="s">
        <v>7774</v>
      </c>
      <c r="D1527" s="151" t="s">
        <v>5785</v>
      </c>
      <c r="E1527" s="151" t="s">
        <v>7822</v>
      </c>
      <c r="G1527" s="151" t="s">
        <v>7770</v>
      </c>
      <c r="H1527" s="151" t="s">
        <v>1108</v>
      </c>
    </row>
    <row r="1528" spans="1:8" ht="19.95" customHeight="1">
      <c r="A1528" s="151" t="s">
        <v>5786</v>
      </c>
      <c r="B1528" s="151" t="s">
        <v>5787</v>
      </c>
      <c r="C1528" s="151" t="s">
        <v>7869</v>
      </c>
      <c r="D1528" s="151" t="s">
        <v>9266</v>
      </c>
      <c r="E1528" s="151" t="s">
        <v>7766</v>
      </c>
      <c r="G1528" s="151" t="s">
        <v>8767</v>
      </c>
      <c r="H1528" s="151" t="s">
        <v>5786</v>
      </c>
    </row>
    <row r="1529" spans="1:8" ht="19.95" customHeight="1">
      <c r="A1529" s="151" t="s">
        <v>1109</v>
      </c>
      <c r="B1529" s="151" t="s">
        <v>5788</v>
      </c>
      <c r="C1529" s="151" t="s">
        <v>7813</v>
      </c>
      <c r="D1529" s="151" t="s">
        <v>8221</v>
      </c>
      <c r="E1529" s="151" t="s">
        <v>7764</v>
      </c>
      <c r="G1529" s="151" t="s">
        <v>7979</v>
      </c>
      <c r="H1529" s="151" t="s">
        <v>1109</v>
      </c>
    </row>
    <row r="1530" spans="1:8" ht="19.95" customHeight="1">
      <c r="A1530" s="151" t="s">
        <v>1110</v>
      </c>
      <c r="B1530" s="151" t="s">
        <v>5789</v>
      </c>
      <c r="C1530" s="151" t="s">
        <v>7760</v>
      </c>
      <c r="D1530" s="151" t="s">
        <v>8221</v>
      </c>
      <c r="E1530" s="151" t="s">
        <v>7764</v>
      </c>
      <c r="G1530" s="151" t="s">
        <v>7770</v>
      </c>
      <c r="H1530" s="151" t="s">
        <v>1110</v>
      </c>
    </row>
    <row r="1531" spans="1:8" ht="19.95" customHeight="1">
      <c r="A1531" s="151" t="s">
        <v>1113</v>
      </c>
      <c r="B1531" s="151" t="s">
        <v>5790</v>
      </c>
      <c r="C1531" s="151" t="s">
        <v>2248</v>
      </c>
      <c r="D1531" s="151" t="s">
        <v>9271</v>
      </c>
      <c r="E1531" s="151" t="s">
        <v>7774</v>
      </c>
      <c r="G1531" s="151" t="s">
        <v>7770</v>
      </c>
      <c r="H1531" s="151" t="s">
        <v>1113</v>
      </c>
    </row>
    <row r="1532" spans="1:8" ht="19.95" customHeight="1">
      <c r="A1532" s="151" t="s">
        <v>5792</v>
      </c>
      <c r="B1532" s="151" t="s">
        <v>5793</v>
      </c>
      <c r="C1532" s="151" t="s">
        <v>7774</v>
      </c>
      <c r="D1532" s="151" t="s">
        <v>9272</v>
      </c>
      <c r="E1532" s="151" t="s">
        <v>7933</v>
      </c>
      <c r="F1532" s="151" t="s">
        <v>9273</v>
      </c>
      <c r="G1532" s="151" t="s">
        <v>7768</v>
      </c>
      <c r="H1532" s="151" t="s">
        <v>5792</v>
      </c>
    </row>
    <row r="1533" spans="1:8" ht="19.95" customHeight="1">
      <c r="A1533" s="151" t="s">
        <v>1111</v>
      </c>
      <c r="B1533" s="151" t="s">
        <v>5796</v>
      </c>
      <c r="C1533" s="151" t="s">
        <v>7953</v>
      </c>
      <c r="D1533" s="151" t="s">
        <v>9274</v>
      </c>
      <c r="E1533" s="151" t="s">
        <v>7972</v>
      </c>
      <c r="F1533" s="151" t="s">
        <v>9275</v>
      </c>
      <c r="G1533" s="151" t="s">
        <v>7768</v>
      </c>
      <c r="H1533" s="151" t="s">
        <v>1111</v>
      </c>
    </row>
    <row r="1534" spans="1:8" ht="19.95" customHeight="1">
      <c r="A1534" s="151" t="s">
        <v>1112</v>
      </c>
      <c r="B1534" s="151" t="s">
        <v>5799</v>
      </c>
      <c r="C1534" s="151" t="s">
        <v>7764</v>
      </c>
      <c r="D1534" s="151" t="s">
        <v>9276</v>
      </c>
      <c r="E1534" s="151" t="s">
        <v>8025</v>
      </c>
      <c r="G1534" s="151" t="s">
        <v>7770</v>
      </c>
      <c r="H1534" s="151" t="s">
        <v>1112</v>
      </c>
    </row>
    <row r="1535" spans="1:8" ht="19.95" customHeight="1">
      <c r="A1535" s="151" t="s">
        <v>5801</v>
      </c>
      <c r="B1535" s="151" t="s">
        <v>5802</v>
      </c>
      <c r="C1535" s="151" t="s">
        <v>7764</v>
      </c>
      <c r="D1535" s="151" t="s">
        <v>9277</v>
      </c>
      <c r="E1535" s="151" t="s">
        <v>7764</v>
      </c>
      <c r="G1535" s="151" t="s">
        <v>7763</v>
      </c>
      <c r="H1535" s="151" t="s">
        <v>5801</v>
      </c>
    </row>
    <row r="1536" spans="1:8" ht="19.95" customHeight="1">
      <c r="A1536" s="151" t="s">
        <v>1115</v>
      </c>
      <c r="B1536" s="151" t="s">
        <v>5804</v>
      </c>
      <c r="C1536" s="151" t="s">
        <v>8600</v>
      </c>
      <c r="G1536" s="151" t="s">
        <v>7770</v>
      </c>
      <c r="H1536" s="151" t="s">
        <v>1115</v>
      </c>
    </row>
    <row r="1537" spans="1:8" ht="19.95" customHeight="1">
      <c r="A1537" s="151" t="s">
        <v>1116</v>
      </c>
      <c r="B1537" s="151" t="s">
        <v>5805</v>
      </c>
      <c r="C1537" s="151" t="s">
        <v>8003</v>
      </c>
      <c r="D1537" s="151" t="s">
        <v>9278</v>
      </c>
      <c r="E1537" s="151" t="s">
        <v>7766</v>
      </c>
      <c r="G1537" s="151" t="s">
        <v>7770</v>
      </c>
      <c r="H1537" s="151" t="s">
        <v>1116</v>
      </c>
    </row>
    <row r="1538" spans="1:8" ht="19.95" customHeight="1">
      <c r="A1538" s="151" t="s">
        <v>1117</v>
      </c>
      <c r="B1538" s="151" t="s">
        <v>5807</v>
      </c>
      <c r="C1538" s="151" t="s">
        <v>9279</v>
      </c>
      <c r="D1538" s="151" t="s">
        <v>9280</v>
      </c>
      <c r="E1538" s="151" t="s">
        <v>9279</v>
      </c>
      <c r="G1538" s="151" t="s">
        <v>7770</v>
      </c>
      <c r="H1538" s="151" t="s">
        <v>1117</v>
      </c>
    </row>
    <row r="1539" spans="1:8" ht="19.95" customHeight="1">
      <c r="A1539" s="151" t="s">
        <v>1118</v>
      </c>
      <c r="B1539" s="151" t="s">
        <v>5810</v>
      </c>
      <c r="C1539" s="151" t="s">
        <v>7795</v>
      </c>
      <c r="G1539" s="151" t="s">
        <v>7763</v>
      </c>
      <c r="H1539" s="151" t="s">
        <v>1118</v>
      </c>
    </row>
    <row r="1540" spans="1:8" ht="19.95" customHeight="1">
      <c r="A1540" s="151" t="s">
        <v>1119</v>
      </c>
      <c r="B1540" s="151" t="s">
        <v>5811</v>
      </c>
      <c r="C1540" s="151" t="s">
        <v>7795</v>
      </c>
      <c r="D1540" s="151" t="s">
        <v>7833</v>
      </c>
      <c r="E1540" s="151" t="s">
        <v>7766</v>
      </c>
      <c r="G1540" s="151" t="s">
        <v>7770</v>
      </c>
      <c r="H1540" s="151" t="s">
        <v>1119</v>
      </c>
    </row>
    <row r="1541" spans="1:8" ht="19.95" customHeight="1">
      <c r="A1541" s="151" t="s">
        <v>5812</v>
      </c>
      <c r="B1541" s="151" t="s">
        <v>5813</v>
      </c>
      <c r="C1541" s="151" t="s">
        <v>7760</v>
      </c>
      <c r="D1541" s="151" t="s">
        <v>9281</v>
      </c>
      <c r="E1541" s="151" t="s">
        <v>7760</v>
      </c>
      <c r="G1541" s="151" t="s">
        <v>7770</v>
      </c>
      <c r="H1541" s="151" t="s">
        <v>5812</v>
      </c>
    </row>
    <row r="1542" spans="1:8" ht="19.95" customHeight="1">
      <c r="A1542" s="151" t="s">
        <v>1153</v>
      </c>
      <c r="B1542" s="151" t="s">
        <v>5815</v>
      </c>
      <c r="C1542" s="151" t="s">
        <v>7795</v>
      </c>
      <c r="D1542" s="151" t="s">
        <v>9282</v>
      </c>
      <c r="E1542" s="151" t="s">
        <v>7786</v>
      </c>
      <c r="G1542" s="151" t="s">
        <v>7770</v>
      </c>
      <c r="H1542" s="151" t="s">
        <v>1153</v>
      </c>
    </row>
    <row r="1543" spans="1:8" ht="19.95" customHeight="1">
      <c r="A1543" s="151" t="s">
        <v>1703</v>
      </c>
      <c r="B1543" s="151" t="s">
        <v>5817</v>
      </c>
      <c r="C1543" s="151" t="s">
        <v>7773</v>
      </c>
      <c r="G1543" s="151" t="s">
        <v>7763</v>
      </c>
      <c r="H1543" s="151" t="s">
        <v>1703</v>
      </c>
    </row>
    <row r="1544" spans="1:8" ht="19.95" customHeight="1">
      <c r="A1544" s="151" t="s">
        <v>1154</v>
      </c>
      <c r="B1544" s="151" t="s">
        <v>5818</v>
      </c>
      <c r="C1544" s="151" t="s">
        <v>7760</v>
      </c>
      <c r="D1544" s="151" t="s">
        <v>9283</v>
      </c>
      <c r="E1544" s="151" t="s">
        <v>7760</v>
      </c>
      <c r="G1544" s="151" t="s">
        <v>7763</v>
      </c>
      <c r="H1544" s="151" t="s">
        <v>1154</v>
      </c>
    </row>
    <row r="1545" spans="1:8" ht="19.95" customHeight="1">
      <c r="A1545" s="151" t="s">
        <v>1155</v>
      </c>
      <c r="B1545" s="151" t="s">
        <v>5820</v>
      </c>
      <c r="C1545" s="151" t="s">
        <v>8115</v>
      </c>
      <c r="D1545" s="151" t="s">
        <v>9284</v>
      </c>
      <c r="E1545" s="151" t="s">
        <v>7822</v>
      </c>
      <c r="G1545" s="151" t="s">
        <v>7770</v>
      </c>
      <c r="H1545" s="151" t="s">
        <v>1155</v>
      </c>
    </row>
    <row r="1546" spans="1:8" ht="19.95" customHeight="1">
      <c r="A1546" s="151" t="s">
        <v>1157</v>
      </c>
      <c r="B1546" s="151" t="s">
        <v>5822</v>
      </c>
      <c r="C1546" s="151" t="s">
        <v>7828</v>
      </c>
      <c r="D1546" s="151" t="s">
        <v>9285</v>
      </c>
      <c r="E1546" s="151" t="s">
        <v>7828</v>
      </c>
      <c r="G1546" s="151" t="s">
        <v>7770</v>
      </c>
      <c r="H1546" s="151" t="s">
        <v>1157</v>
      </c>
    </row>
    <row r="1547" spans="1:8" ht="19.95" customHeight="1">
      <c r="A1547" s="151" t="s">
        <v>1704</v>
      </c>
      <c r="B1547" s="151" t="s">
        <v>5824</v>
      </c>
      <c r="C1547" s="151" t="s">
        <v>7760</v>
      </c>
      <c r="G1547" s="151" t="s">
        <v>7763</v>
      </c>
      <c r="H1547" s="151" t="s">
        <v>1704</v>
      </c>
    </row>
    <row r="1548" spans="1:8" ht="19.95" customHeight="1">
      <c r="A1548" s="151" t="s">
        <v>1705</v>
      </c>
      <c r="B1548" s="151" t="s">
        <v>5825</v>
      </c>
      <c r="C1548" s="151" t="s">
        <v>7804</v>
      </c>
      <c r="G1548" s="151" t="s">
        <v>7763</v>
      </c>
      <c r="H1548" s="151" t="s">
        <v>1705</v>
      </c>
    </row>
    <row r="1549" spans="1:8" ht="19.95" customHeight="1">
      <c r="A1549" s="151" t="s">
        <v>1158</v>
      </c>
      <c r="B1549" s="151" t="s">
        <v>5826</v>
      </c>
      <c r="C1549" s="151" t="s">
        <v>7804</v>
      </c>
      <c r="G1549" s="151" t="s">
        <v>7770</v>
      </c>
      <c r="H1549" s="151" t="s">
        <v>1158</v>
      </c>
    </row>
    <row r="1550" spans="1:8" ht="19.95" customHeight="1">
      <c r="A1550" s="151" t="s">
        <v>5827</v>
      </c>
      <c r="B1550" s="151" t="s">
        <v>5828</v>
      </c>
      <c r="C1550" s="151" t="s">
        <v>2246</v>
      </c>
      <c r="D1550" s="151" t="s">
        <v>9286</v>
      </c>
      <c r="E1550" s="151" t="s">
        <v>2246</v>
      </c>
      <c r="G1550" s="151" t="s">
        <v>7763</v>
      </c>
      <c r="H1550" s="151" t="s">
        <v>5827</v>
      </c>
    </row>
    <row r="1551" spans="1:8" ht="19.95" customHeight="1">
      <c r="A1551" s="151" t="s">
        <v>1159</v>
      </c>
      <c r="B1551" s="151" t="s">
        <v>5830</v>
      </c>
      <c r="C1551" s="151" t="s">
        <v>7773</v>
      </c>
      <c r="D1551" s="151" t="s">
        <v>9287</v>
      </c>
      <c r="E1551" s="151" t="s">
        <v>7773</v>
      </c>
      <c r="G1551" s="151" t="s">
        <v>7770</v>
      </c>
      <c r="H1551" s="151" t="s">
        <v>1159</v>
      </c>
    </row>
    <row r="1552" spans="1:8" ht="19.95" customHeight="1">
      <c r="A1552" s="151" t="s">
        <v>5832</v>
      </c>
      <c r="B1552" s="151" t="s">
        <v>5833</v>
      </c>
      <c r="C1552" s="151" t="s">
        <v>9288</v>
      </c>
      <c r="D1552" s="151" t="s">
        <v>9289</v>
      </c>
      <c r="E1552" s="151" t="s">
        <v>7822</v>
      </c>
      <c r="F1552" s="151" t="s">
        <v>9290</v>
      </c>
      <c r="G1552" s="151" t="s">
        <v>7768</v>
      </c>
      <c r="H1552" s="151" t="s">
        <v>5832</v>
      </c>
    </row>
    <row r="1553" spans="1:8" ht="19.95" customHeight="1">
      <c r="A1553" s="151" t="s">
        <v>1120</v>
      </c>
      <c r="B1553" s="151" t="s">
        <v>5837</v>
      </c>
      <c r="C1553" s="151" t="s">
        <v>7791</v>
      </c>
      <c r="D1553" s="151" t="s">
        <v>8650</v>
      </c>
      <c r="E1553" s="151" t="s">
        <v>7822</v>
      </c>
      <c r="G1553" s="151" t="s">
        <v>7770</v>
      </c>
      <c r="H1553" s="151" t="s">
        <v>1120</v>
      </c>
    </row>
    <row r="1554" spans="1:8" ht="19.95" customHeight="1">
      <c r="A1554" s="151" t="s">
        <v>5838</v>
      </c>
      <c r="B1554" s="151" t="s">
        <v>5839</v>
      </c>
      <c r="C1554" s="151" t="s">
        <v>7760</v>
      </c>
      <c r="D1554" s="151" t="s">
        <v>9291</v>
      </c>
      <c r="E1554" s="151" t="s">
        <v>7802</v>
      </c>
      <c r="G1554" s="151" t="s">
        <v>7763</v>
      </c>
      <c r="H1554" s="151" t="s">
        <v>5838</v>
      </c>
    </row>
    <row r="1555" spans="1:8" ht="19.95" customHeight="1">
      <c r="A1555" s="151" t="s">
        <v>1122</v>
      </c>
      <c r="B1555" s="151" t="s">
        <v>5841</v>
      </c>
      <c r="C1555" s="151" t="s">
        <v>7881</v>
      </c>
      <c r="G1555" s="151" t="s">
        <v>7763</v>
      </c>
      <c r="H1555" s="151" t="s">
        <v>1122</v>
      </c>
    </row>
    <row r="1556" spans="1:8" ht="19.95" customHeight="1">
      <c r="A1556" s="151" t="s">
        <v>1123</v>
      </c>
      <c r="B1556" s="151" t="s">
        <v>5842</v>
      </c>
      <c r="C1556" s="151" t="s">
        <v>8025</v>
      </c>
      <c r="D1556" s="151" t="s">
        <v>5843</v>
      </c>
      <c r="E1556" s="151" t="s">
        <v>8025</v>
      </c>
      <c r="G1556" s="151" t="s">
        <v>7763</v>
      </c>
      <c r="H1556" s="151" t="s">
        <v>1123</v>
      </c>
    </row>
    <row r="1557" spans="1:8" ht="19.95" customHeight="1">
      <c r="A1557" s="151" t="s">
        <v>1124</v>
      </c>
      <c r="B1557" s="151" t="s">
        <v>5844</v>
      </c>
      <c r="C1557" s="151" t="s">
        <v>7847</v>
      </c>
      <c r="D1557" s="151" t="s">
        <v>9292</v>
      </c>
      <c r="E1557" s="151" t="s">
        <v>7850</v>
      </c>
      <c r="G1557" s="151" t="s">
        <v>7770</v>
      </c>
      <c r="H1557" s="151" t="s">
        <v>1124</v>
      </c>
    </row>
    <row r="1558" spans="1:8" ht="19.95" customHeight="1">
      <c r="A1558" s="151" t="s">
        <v>1125</v>
      </c>
      <c r="B1558" s="151" t="s">
        <v>5846</v>
      </c>
      <c r="C1558" s="151" t="s">
        <v>7881</v>
      </c>
      <c r="D1558" s="151" t="s">
        <v>9293</v>
      </c>
      <c r="E1558" s="151" t="s">
        <v>7756</v>
      </c>
      <c r="F1558" s="151" t="s">
        <v>9294</v>
      </c>
      <c r="G1558" s="151" t="s">
        <v>7768</v>
      </c>
      <c r="H1558" s="151" t="s">
        <v>1125</v>
      </c>
    </row>
    <row r="1559" spans="1:8" ht="19.95" customHeight="1">
      <c r="A1559" s="151" t="s">
        <v>1126</v>
      </c>
      <c r="B1559" s="151" t="s">
        <v>5849</v>
      </c>
      <c r="C1559" s="151" t="s">
        <v>8007</v>
      </c>
      <c r="D1559" s="151" t="s">
        <v>9295</v>
      </c>
      <c r="E1559" s="151" t="s">
        <v>8007</v>
      </c>
      <c r="G1559" s="151" t="s">
        <v>7770</v>
      </c>
      <c r="H1559" s="151" t="s">
        <v>1126</v>
      </c>
    </row>
    <row r="1560" spans="1:8" ht="19.95" customHeight="1">
      <c r="A1560" s="151" t="s">
        <v>1127</v>
      </c>
      <c r="B1560" s="151" t="s">
        <v>5851</v>
      </c>
      <c r="C1560" s="151" t="s">
        <v>8648</v>
      </c>
      <c r="D1560" s="151" t="s">
        <v>9296</v>
      </c>
      <c r="E1560" s="151" t="s">
        <v>8648</v>
      </c>
      <c r="G1560" s="151" t="s">
        <v>7770</v>
      </c>
      <c r="H1560" s="151" t="s">
        <v>1127</v>
      </c>
    </row>
    <row r="1561" spans="1:8" ht="19.95" customHeight="1">
      <c r="A1561" s="151" t="s">
        <v>1128</v>
      </c>
      <c r="B1561" s="151" t="s">
        <v>5853</v>
      </c>
      <c r="C1561" s="151" t="s">
        <v>7764</v>
      </c>
      <c r="D1561" s="151" t="s">
        <v>9297</v>
      </c>
      <c r="E1561" s="151" t="s">
        <v>8195</v>
      </c>
      <c r="G1561" s="151" t="s">
        <v>7763</v>
      </c>
      <c r="H1561" s="151" t="s">
        <v>1128</v>
      </c>
    </row>
    <row r="1562" spans="1:8" ht="19.95" customHeight="1">
      <c r="A1562" s="151" t="s">
        <v>7357</v>
      </c>
      <c r="B1562" s="151" t="s">
        <v>7358</v>
      </c>
      <c r="C1562" s="151" t="s">
        <v>7898</v>
      </c>
      <c r="D1562" s="151" t="s">
        <v>9298</v>
      </c>
      <c r="E1562" s="151" t="s">
        <v>7766</v>
      </c>
      <c r="G1562" s="151" t="s">
        <v>7770</v>
      </c>
      <c r="H1562" s="151" t="s">
        <v>7357</v>
      </c>
    </row>
    <row r="1563" spans="1:8" ht="19.95" customHeight="1">
      <c r="A1563" s="151" t="s">
        <v>1129</v>
      </c>
      <c r="B1563" s="151" t="s">
        <v>5855</v>
      </c>
      <c r="C1563" s="151" t="s">
        <v>7760</v>
      </c>
      <c r="G1563" s="151" t="s">
        <v>7770</v>
      </c>
      <c r="H1563" s="151" t="s">
        <v>1129</v>
      </c>
    </row>
    <row r="1564" spans="1:8" ht="19.95" customHeight="1">
      <c r="A1564" s="151" t="s">
        <v>1130</v>
      </c>
      <c r="B1564" s="151" t="s">
        <v>5856</v>
      </c>
      <c r="C1564" s="151" t="s">
        <v>7813</v>
      </c>
      <c r="D1564" s="151" t="s">
        <v>5857</v>
      </c>
      <c r="E1564" s="151" t="s">
        <v>7813</v>
      </c>
      <c r="G1564" s="151" t="s">
        <v>7763</v>
      </c>
      <c r="H1564" s="151" t="s">
        <v>1130</v>
      </c>
    </row>
    <row r="1565" spans="1:8" ht="20.85" customHeight="1">
      <c r="A1565" s="151" t="s">
        <v>5858</v>
      </c>
      <c r="B1565" s="151" t="s">
        <v>5859</v>
      </c>
      <c r="C1565" s="151" t="s">
        <v>7773</v>
      </c>
      <c r="G1565" s="151" t="s">
        <v>7770</v>
      </c>
      <c r="H1565" s="151" t="s">
        <v>5858</v>
      </c>
    </row>
    <row r="1566" spans="1:8" ht="12.9" customHeight="1">
      <c r="A1566" s="151" t="s">
        <v>5860</v>
      </c>
      <c r="B1566" s="151" t="s">
        <v>5861</v>
      </c>
      <c r="C1566" s="151" t="s">
        <v>7908</v>
      </c>
      <c r="D1566" s="151" t="s">
        <v>9299</v>
      </c>
      <c r="E1566" s="151" t="s">
        <v>7762</v>
      </c>
      <c r="G1566" s="151" t="s">
        <v>7770</v>
      </c>
      <c r="H1566" s="151" t="s">
        <v>5860</v>
      </c>
    </row>
    <row r="1567" spans="1:8" ht="12.9" customHeight="1">
      <c r="A1567" s="151" t="s">
        <v>1131</v>
      </c>
      <c r="B1567" s="151" t="s">
        <v>5863</v>
      </c>
      <c r="C1567" s="151" t="s">
        <v>7788</v>
      </c>
      <c r="D1567" s="151" t="s">
        <v>9300</v>
      </c>
      <c r="E1567" s="151" t="s">
        <v>7828</v>
      </c>
      <c r="F1567" s="151" t="s">
        <v>9301</v>
      </c>
      <c r="G1567" s="151" t="s">
        <v>7768</v>
      </c>
      <c r="H1567" s="151" t="s">
        <v>1131</v>
      </c>
    </row>
    <row r="1568" spans="1:8" ht="12.9" customHeight="1">
      <c r="A1568" s="151" t="s">
        <v>1132</v>
      </c>
      <c r="B1568" s="151" t="s">
        <v>5866</v>
      </c>
      <c r="C1568" s="151" t="s">
        <v>7898</v>
      </c>
      <c r="D1568" s="151" t="s">
        <v>9302</v>
      </c>
      <c r="E1568" s="151" t="s">
        <v>7766</v>
      </c>
      <c r="G1568" s="151" t="s">
        <v>7770</v>
      </c>
      <c r="H1568" s="151" t="s">
        <v>1132</v>
      </c>
    </row>
    <row r="1569" spans="1:8" ht="21.15" customHeight="1">
      <c r="A1569" s="151" t="s">
        <v>5868</v>
      </c>
      <c r="B1569" s="151" t="s">
        <v>5869</v>
      </c>
      <c r="C1569" s="151" t="s">
        <v>9303</v>
      </c>
      <c r="D1569" s="151" t="s">
        <v>9304</v>
      </c>
      <c r="E1569" s="151" t="s">
        <v>9303</v>
      </c>
      <c r="G1569" s="151" t="s">
        <v>7770</v>
      </c>
      <c r="H1569" s="151" t="s">
        <v>5868</v>
      </c>
    </row>
    <row r="1570" spans="1:8" ht="19.95" customHeight="1">
      <c r="A1570" s="151" t="s">
        <v>1133</v>
      </c>
      <c r="B1570" s="151" t="s">
        <v>5872</v>
      </c>
      <c r="C1570" s="151" t="s">
        <v>7881</v>
      </c>
      <c r="G1570" s="151" t="s">
        <v>7770</v>
      </c>
      <c r="H1570" s="151" t="s">
        <v>1133</v>
      </c>
    </row>
    <row r="1571" spans="1:8" ht="19.95" customHeight="1">
      <c r="A1571" s="151" t="s">
        <v>1134</v>
      </c>
      <c r="B1571" s="151" t="s">
        <v>5873</v>
      </c>
      <c r="C1571" s="151" t="s">
        <v>7764</v>
      </c>
      <c r="D1571" s="151" t="s">
        <v>9305</v>
      </c>
      <c r="E1571" s="151" t="s">
        <v>7762</v>
      </c>
      <c r="G1571" s="151" t="s">
        <v>7770</v>
      </c>
      <c r="H1571" s="151" t="s">
        <v>1134</v>
      </c>
    </row>
    <row r="1572" spans="1:8" ht="19.95" customHeight="1">
      <c r="A1572" s="151" t="s">
        <v>5875</v>
      </c>
      <c r="B1572" s="151" t="s">
        <v>5876</v>
      </c>
      <c r="C1572" s="151" t="s">
        <v>2225</v>
      </c>
      <c r="G1572" s="151" t="s">
        <v>7763</v>
      </c>
      <c r="H1572" s="151" t="s">
        <v>5875</v>
      </c>
    </row>
    <row r="1573" spans="1:8" ht="19.95" customHeight="1">
      <c r="A1573" s="151" t="s">
        <v>1135</v>
      </c>
      <c r="B1573" s="151" t="s">
        <v>5877</v>
      </c>
      <c r="C1573" s="151" t="s">
        <v>7760</v>
      </c>
      <c r="D1573" s="151" t="s">
        <v>9306</v>
      </c>
      <c r="E1573" s="151" t="s">
        <v>7847</v>
      </c>
      <c r="G1573" s="151" t="s">
        <v>7770</v>
      </c>
      <c r="H1573" s="151" t="s">
        <v>1135</v>
      </c>
    </row>
    <row r="1574" spans="1:8" ht="19.95" customHeight="1">
      <c r="A1574" s="151" t="s">
        <v>1136</v>
      </c>
      <c r="B1574" s="151" t="s">
        <v>5879</v>
      </c>
      <c r="C1574" s="151" t="s">
        <v>7907</v>
      </c>
      <c r="D1574" s="151" t="s">
        <v>9307</v>
      </c>
      <c r="E1574" s="151" t="s">
        <v>7933</v>
      </c>
      <c r="F1574" s="151" t="s">
        <v>9308</v>
      </c>
      <c r="G1574" s="151" t="s">
        <v>7768</v>
      </c>
      <c r="H1574" s="151" t="s">
        <v>1136</v>
      </c>
    </row>
    <row r="1575" spans="1:8" ht="19.95" customHeight="1">
      <c r="A1575" s="151" t="s">
        <v>1137</v>
      </c>
      <c r="B1575" s="151" t="s">
        <v>5882</v>
      </c>
      <c r="C1575" s="151" t="s">
        <v>7764</v>
      </c>
      <c r="D1575" s="151" t="s">
        <v>9309</v>
      </c>
      <c r="E1575" s="151" t="s">
        <v>7822</v>
      </c>
      <c r="G1575" s="151" t="s">
        <v>7770</v>
      </c>
      <c r="H1575" s="151" t="s">
        <v>1137</v>
      </c>
    </row>
    <row r="1576" spans="1:8" ht="19.95" customHeight="1">
      <c r="A1576" s="151" t="s">
        <v>1138</v>
      </c>
      <c r="B1576" s="151" t="s">
        <v>5884</v>
      </c>
      <c r="C1576" s="151" t="s">
        <v>7872</v>
      </c>
      <c r="G1576" s="151" t="s">
        <v>7770</v>
      </c>
      <c r="H1576" s="151" t="s">
        <v>1138</v>
      </c>
    </row>
    <row r="1577" spans="1:8" ht="19.95" customHeight="1">
      <c r="A1577" s="151" t="s">
        <v>1139</v>
      </c>
      <c r="B1577" s="151" t="s">
        <v>5885</v>
      </c>
      <c r="C1577" s="151" t="s">
        <v>7764</v>
      </c>
      <c r="D1577" s="151" t="s">
        <v>9310</v>
      </c>
      <c r="E1577" s="151" t="s">
        <v>7822</v>
      </c>
      <c r="F1577" s="151" t="s">
        <v>9311</v>
      </c>
      <c r="G1577" s="151" t="s">
        <v>7768</v>
      </c>
      <c r="H1577" s="151" t="s">
        <v>1139</v>
      </c>
    </row>
    <row r="1578" spans="1:8" ht="19.95" customHeight="1">
      <c r="A1578" s="151" t="s">
        <v>5888</v>
      </c>
      <c r="B1578" s="151" t="s">
        <v>5889</v>
      </c>
      <c r="C1578" s="151" t="s">
        <v>7764</v>
      </c>
      <c r="D1578" s="151" t="s">
        <v>9312</v>
      </c>
      <c r="E1578" s="151" t="s">
        <v>7764</v>
      </c>
      <c r="F1578" s="151" t="s">
        <v>9313</v>
      </c>
      <c r="G1578" s="151" t="s">
        <v>7759</v>
      </c>
      <c r="H1578" s="151" t="s">
        <v>5888</v>
      </c>
    </row>
    <row r="1579" spans="1:8" ht="19.95" customHeight="1">
      <c r="A1579" s="151" t="s">
        <v>5892</v>
      </c>
      <c r="B1579" s="151" t="s">
        <v>5893</v>
      </c>
      <c r="C1579" s="151" t="s">
        <v>7847</v>
      </c>
      <c r="D1579" s="151" t="s">
        <v>9314</v>
      </c>
      <c r="E1579" s="151" t="s">
        <v>7907</v>
      </c>
      <c r="G1579" s="151" t="s">
        <v>7763</v>
      </c>
      <c r="H1579" s="151" t="s">
        <v>5892</v>
      </c>
    </row>
    <row r="1580" spans="1:8" ht="19.95" customHeight="1">
      <c r="A1580" s="151" t="s">
        <v>1140</v>
      </c>
      <c r="B1580" s="151" t="s">
        <v>5895</v>
      </c>
      <c r="C1580" s="151" t="s">
        <v>7764</v>
      </c>
      <c r="D1580" s="151" t="s">
        <v>9315</v>
      </c>
      <c r="E1580" s="151" t="s">
        <v>7822</v>
      </c>
      <c r="G1580" s="151" t="s">
        <v>7763</v>
      </c>
      <c r="H1580" s="151" t="s">
        <v>1140</v>
      </c>
    </row>
    <row r="1581" spans="1:8" ht="19.95" customHeight="1">
      <c r="A1581" s="151" t="s">
        <v>1141</v>
      </c>
      <c r="B1581" s="151" t="s">
        <v>5897</v>
      </c>
      <c r="C1581" s="151" t="s">
        <v>8003</v>
      </c>
      <c r="G1581" s="151" t="s">
        <v>7770</v>
      </c>
      <c r="H1581" s="151" t="s">
        <v>1141</v>
      </c>
    </row>
    <row r="1582" spans="1:8" ht="19.95" customHeight="1">
      <c r="A1582" s="151" t="s">
        <v>1142</v>
      </c>
      <c r="B1582" s="151" t="s">
        <v>5898</v>
      </c>
      <c r="C1582" s="151" t="s">
        <v>7795</v>
      </c>
      <c r="D1582" s="151" t="s">
        <v>9031</v>
      </c>
      <c r="E1582" s="151" t="s">
        <v>7822</v>
      </c>
      <c r="G1582" s="151" t="s">
        <v>7763</v>
      </c>
      <c r="H1582" s="151" t="s">
        <v>1142</v>
      </c>
    </row>
    <row r="1583" spans="1:8" ht="19.95" customHeight="1">
      <c r="A1583" s="151" t="s">
        <v>1700</v>
      </c>
      <c r="B1583" s="151" t="s">
        <v>5899</v>
      </c>
      <c r="C1583" s="151" t="s">
        <v>2350</v>
      </c>
      <c r="G1583" s="151" t="s">
        <v>7770</v>
      </c>
      <c r="H1583" s="151" t="s">
        <v>1700</v>
      </c>
    </row>
    <row r="1584" spans="1:8" ht="19.95" customHeight="1">
      <c r="A1584" s="151" t="s">
        <v>5900</v>
      </c>
      <c r="B1584" s="151" t="s">
        <v>5901</v>
      </c>
      <c r="C1584" s="151" t="s">
        <v>7834</v>
      </c>
      <c r="D1584" s="151" t="s">
        <v>9316</v>
      </c>
      <c r="E1584" s="151" t="s">
        <v>8025</v>
      </c>
      <c r="G1584" s="151" t="s">
        <v>7770</v>
      </c>
      <c r="H1584" s="151" t="s">
        <v>5900</v>
      </c>
    </row>
    <row r="1585" spans="1:8" ht="19.95" customHeight="1">
      <c r="A1585" s="151" t="s">
        <v>1143</v>
      </c>
      <c r="B1585" s="151" t="s">
        <v>7362</v>
      </c>
      <c r="C1585" s="151" t="s">
        <v>2350</v>
      </c>
      <c r="D1585" s="151" t="s">
        <v>9317</v>
      </c>
      <c r="E1585" s="151" t="s">
        <v>2750</v>
      </c>
      <c r="F1585" s="151" t="s">
        <v>9318</v>
      </c>
      <c r="G1585" s="151" t="s">
        <v>7768</v>
      </c>
      <c r="H1585" s="151" t="s">
        <v>1143</v>
      </c>
    </row>
    <row r="1586" spans="1:8" ht="19.95" customHeight="1">
      <c r="A1586" s="151" t="s">
        <v>1144</v>
      </c>
      <c r="B1586" s="151" t="s">
        <v>5906</v>
      </c>
      <c r="C1586" s="151" t="s">
        <v>7781</v>
      </c>
      <c r="G1586" s="151" t="s">
        <v>7763</v>
      </c>
      <c r="H1586" s="151" t="s">
        <v>1144</v>
      </c>
    </row>
    <row r="1587" spans="1:8" ht="19.95" customHeight="1">
      <c r="A1587" s="151" t="s">
        <v>1145</v>
      </c>
      <c r="B1587" s="151" t="s">
        <v>5907</v>
      </c>
      <c r="C1587" s="151" t="s">
        <v>7854</v>
      </c>
      <c r="D1587" s="151" t="s">
        <v>9319</v>
      </c>
      <c r="E1587" s="151" t="s">
        <v>7822</v>
      </c>
      <c r="F1587" s="151" t="s">
        <v>9320</v>
      </c>
      <c r="G1587" s="151" t="s">
        <v>7768</v>
      </c>
      <c r="H1587" s="151" t="s">
        <v>1145</v>
      </c>
    </row>
    <row r="1588" spans="1:8" ht="19.95" customHeight="1">
      <c r="A1588" s="151" t="s">
        <v>1701</v>
      </c>
      <c r="B1588" s="151" t="s">
        <v>5910</v>
      </c>
      <c r="C1588" s="151" t="s">
        <v>7812</v>
      </c>
      <c r="G1588" s="151" t="s">
        <v>7806</v>
      </c>
      <c r="H1588" s="151" t="s">
        <v>1701</v>
      </c>
    </row>
    <row r="1589" spans="1:8" ht="19.95" customHeight="1">
      <c r="A1589" s="151" t="s">
        <v>1146</v>
      </c>
      <c r="B1589" s="151" t="s">
        <v>5911</v>
      </c>
      <c r="C1589" s="151" t="s">
        <v>7812</v>
      </c>
      <c r="D1589" s="151" t="s">
        <v>9321</v>
      </c>
      <c r="E1589" s="151" t="s">
        <v>7776</v>
      </c>
      <c r="G1589" s="151" t="s">
        <v>7770</v>
      </c>
      <c r="H1589" s="151" t="s">
        <v>1146</v>
      </c>
    </row>
    <row r="1590" spans="1:8" ht="19.95" customHeight="1">
      <c r="A1590" s="151" t="s">
        <v>5913</v>
      </c>
      <c r="B1590" s="151" t="s">
        <v>5914</v>
      </c>
      <c r="C1590" s="151" t="s">
        <v>7791</v>
      </c>
      <c r="D1590" s="151" t="s">
        <v>9322</v>
      </c>
      <c r="E1590" s="151" t="s">
        <v>7762</v>
      </c>
      <c r="F1590" s="151" t="s">
        <v>9323</v>
      </c>
      <c r="G1590" s="151" t="s">
        <v>7768</v>
      </c>
      <c r="H1590" s="151" t="s">
        <v>5913</v>
      </c>
    </row>
    <row r="1591" spans="1:8" ht="19.95" customHeight="1">
      <c r="A1591" s="151" t="s">
        <v>1147</v>
      </c>
      <c r="B1591" s="151" t="s">
        <v>5917</v>
      </c>
      <c r="C1591" s="151" t="s">
        <v>8574</v>
      </c>
      <c r="D1591" s="151" t="s">
        <v>8297</v>
      </c>
      <c r="E1591" s="151" t="s">
        <v>8195</v>
      </c>
      <c r="G1591" s="151" t="s">
        <v>7770</v>
      </c>
      <c r="H1591" s="151" t="s">
        <v>1147</v>
      </c>
    </row>
    <row r="1592" spans="1:8" ht="19.95" customHeight="1">
      <c r="A1592" s="151" t="s">
        <v>1702</v>
      </c>
      <c r="B1592" s="151" t="s">
        <v>5918</v>
      </c>
      <c r="C1592" s="151" t="s">
        <v>7795</v>
      </c>
      <c r="D1592" s="151" t="s">
        <v>9324</v>
      </c>
      <c r="E1592" s="151" t="s">
        <v>7786</v>
      </c>
      <c r="G1592" s="151" t="s">
        <v>7770</v>
      </c>
      <c r="H1592" s="151" t="s">
        <v>1702</v>
      </c>
    </row>
    <row r="1593" spans="1:8" ht="19.95" customHeight="1">
      <c r="A1593" s="151" t="s">
        <v>1148</v>
      </c>
      <c r="B1593" s="151" t="s">
        <v>5920</v>
      </c>
      <c r="C1593" s="151" t="s">
        <v>7795</v>
      </c>
      <c r="D1593" s="151" t="s">
        <v>9325</v>
      </c>
      <c r="E1593" s="151" t="s">
        <v>7776</v>
      </c>
      <c r="G1593" s="151" t="s">
        <v>7770</v>
      </c>
      <c r="H1593" s="151" t="s">
        <v>1148</v>
      </c>
    </row>
    <row r="1594" spans="1:8" ht="19.95" customHeight="1">
      <c r="A1594" s="151" t="s">
        <v>1160</v>
      </c>
      <c r="B1594" s="151" t="s">
        <v>5922</v>
      </c>
      <c r="C1594" s="151" t="s">
        <v>8115</v>
      </c>
      <c r="D1594" s="151" t="s">
        <v>9326</v>
      </c>
      <c r="E1594" s="151" t="s">
        <v>7773</v>
      </c>
      <c r="F1594" s="151" t="s">
        <v>9327</v>
      </c>
      <c r="G1594" s="151" t="s">
        <v>7768</v>
      </c>
      <c r="H1594" s="151" t="s">
        <v>1160</v>
      </c>
    </row>
    <row r="1595" spans="1:8" ht="19.95" customHeight="1">
      <c r="A1595" s="151" t="s">
        <v>1149</v>
      </c>
      <c r="B1595" s="151" t="s">
        <v>5925</v>
      </c>
      <c r="C1595" s="151" t="s">
        <v>7762</v>
      </c>
      <c r="D1595" s="151" t="s">
        <v>5926</v>
      </c>
      <c r="E1595" s="151" t="s">
        <v>2377</v>
      </c>
      <c r="F1595" s="151" t="s">
        <v>9152</v>
      </c>
      <c r="G1595" s="151" t="s">
        <v>7768</v>
      </c>
      <c r="H1595" s="151" t="s">
        <v>1149</v>
      </c>
    </row>
    <row r="1596" spans="1:8" ht="19.95" customHeight="1">
      <c r="A1596" s="151" t="s">
        <v>1151</v>
      </c>
      <c r="B1596" s="151" t="s">
        <v>5927</v>
      </c>
      <c r="C1596" s="151" t="s">
        <v>7804</v>
      </c>
      <c r="D1596" s="151" t="s">
        <v>9328</v>
      </c>
      <c r="E1596" s="151" t="s">
        <v>7804</v>
      </c>
      <c r="G1596" s="151" t="s">
        <v>7770</v>
      </c>
      <c r="H1596" s="151" t="s">
        <v>1151</v>
      </c>
    </row>
    <row r="1597" spans="1:8" ht="19.95" customHeight="1">
      <c r="A1597" s="151" t="s">
        <v>1152</v>
      </c>
      <c r="B1597" s="151" t="s">
        <v>5929</v>
      </c>
      <c r="C1597" s="151" t="s">
        <v>7953</v>
      </c>
      <c r="D1597" s="151" t="s">
        <v>9329</v>
      </c>
      <c r="E1597" s="151" t="s">
        <v>7953</v>
      </c>
      <c r="G1597" s="151" t="s">
        <v>7770</v>
      </c>
      <c r="H1597" s="151" t="s">
        <v>1152</v>
      </c>
    </row>
    <row r="1598" spans="1:8" ht="19.95" customHeight="1">
      <c r="A1598" s="151" t="s">
        <v>5931</v>
      </c>
      <c r="B1598" s="151" t="s">
        <v>5932</v>
      </c>
      <c r="C1598" s="151" t="s">
        <v>2407</v>
      </c>
      <c r="D1598" s="151" t="s">
        <v>9330</v>
      </c>
      <c r="E1598" s="151" t="s">
        <v>2250</v>
      </c>
      <c r="G1598" s="151" t="s">
        <v>7770</v>
      </c>
      <c r="H1598" s="151" t="s">
        <v>5931</v>
      </c>
    </row>
    <row r="1599" spans="1:8" ht="19.95" customHeight="1">
      <c r="A1599" s="151" t="s">
        <v>1161</v>
      </c>
      <c r="B1599" s="151" t="s">
        <v>5934</v>
      </c>
      <c r="C1599" s="151" t="s">
        <v>7881</v>
      </c>
      <c r="D1599" s="151" t="s">
        <v>9331</v>
      </c>
      <c r="E1599" s="151" t="s">
        <v>7869</v>
      </c>
      <c r="G1599" s="151" t="s">
        <v>7770</v>
      </c>
      <c r="H1599" s="151" t="s">
        <v>1161</v>
      </c>
    </row>
    <row r="1600" spans="1:8" ht="19.95" customHeight="1">
      <c r="A1600" s="151" t="s">
        <v>1162</v>
      </c>
      <c r="B1600" s="151" t="s">
        <v>5936</v>
      </c>
      <c r="C1600" s="151" t="s">
        <v>7795</v>
      </c>
      <c r="G1600" s="151" t="s">
        <v>7770</v>
      </c>
      <c r="H1600" s="151" t="s">
        <v>1162</v>
      </c>
    </row>
    <row r="1601" spans="1:8" ht="19.95" customHeight="1">
      <c r="A1601" s="151" t="s">
        <v>5937</v>
      </c>
      <c r="B1601" s="151" t="s">
        <v>5938</v>
      </c>
      <c r="C1601" s="151" t="s">
        <v>7773</v>
      </c>
      <c r="D1601" s="151" t="s">
        <v>9332</v>
      </c>
      <c r="E1601" s="151" t="s">
        <v>7773</v>
      </c>
      <c r="G1601" s="151" t="s">
        <v>7770</v>
      </c>
      <c r="H1601" s="151" t="s">
        <v>5937</v>
      </c>
    </row>
    <row r="1602" spans="1:8" ht="19.95" customHeight="1">
      <c r="A1602" s="151" t="s">
        <v>1163</v>
      </c>
      <c r="B1602" s="151" t="s">
        <v>5940</v>
      </c>
      <c r="C1602" s="151" t="s">
        <v>8025</v>
      </c>
      <c r="D1602" s="151" t="s">
        <v>9333</v>
      </c>
      <c r="E1602" s="151" t="s">
        <v>7831</v>
      </c>
      <c r="G1602" s="151" t="s">
        <v>7770</v>
      </c>
      <c r="H1602" s="151" t="s">
        <v>1163</v>
      </c>
    </row>
    <row r="1603" spans="1:8" ht="19.95" customHeight="1">
      <c r="A1603" s="151" t="s">
        <v>1706</v>
      </c>
      <c r="B1603" s="151" t="s">
        <v>5942</v>
      </c>
      <c r="C1603" s="151" t="s">
        <v>8025</v>
      </c>
      <c r="G1603" s="151" t="s">
        <v>7806</v>
      </c>
      <c r="H1603" s="151" t="s">
        <v>1706</v>
      </c>
    </row>
    <row r="1604" spans="1:8" ht="19.95" customHeight="1">
      <c r="A1604" s="151" t="s">
        <v>1164</v>
      </c>
      <c r="B1604" s="151" t="s">
        <v>5943</v>
      </c>
      <c r="C1604" s="151" t="s">
        <v>3133</v>
      </c>
      <c r="D1604" s="151" t="s">
        <v>5944</v>
      </c>
      <c r="E1604" s="151" t="s">
        <v>2483</v>
      </c>
      <c r="G1604" s="151" t="s">
        <v>7770</v>
      </c>
      <c r="H1604" s="151" t="s">
        <v>1164</v>
      </c>
    </row>
    <row r="1605" spans="1:8" ht="19.95" customHeight="1">
      <c r="A1605" s="151" t="s">
        <v>1165</v>
      </c>
      <c r="B1605" s="151" t="s">
        <v>5945</v>
      </c>
      <c r="C1605" s="151" t="s">
        <v>8061</v>
      </c>
      <c r="G1605" s="151" t="s">
        <v>7979</v>
      </c>
      <c r="H1605" s="151" t="s">
        <v>1165</v>
      </c>
    </row>
    <row r="1606" spans="1:8" ht="19.95" customHeight="1">
      <c r="A1606" s="151" t="s">
        <v>1166</v>
      </c>
      <c r="B1606" s="151" t="s">
        <v>5946</v>
      </c>
      <c r="C1606" s="151" t="s">
        <v>8061</v>
      </c>
      <c r="D1606" s="151" t="s">
        <v>9334</v>
      </c>
      <c r="E1606" s="151" t="s">
        <v>7822</v>
      </c>
      <c r="G1606" s="151" t="s">
        <v>7770</v>
      </c>
      <c r="H1606" s="151" t="s">
        <v>1166</v>
      </c>
    </row>
    <row r="1607" spans="1:8" ht="19.95" customHeight="1">
      <c r="A1607" s="151" t="s">
        <v>5948</v>
      </c>
      <c r="B1607" s="151" t="s">
        <v>5949</v>
      </c>
      <c r="C1607" s="151" t="s">
        <v>2344</v>
      </c>
      <c r="D1607" s="151" t="s">
        <v>9335</v>
      </c>
      <c r="E1607" s="151" t="s">
        <v>2344</v>
      </c>
      <c r="G1607" s="151" t="s">
        <v>7770</v>
      </c>
      <c r="H1607" s="151" t="s">
        <v>5948</v>
      </c>
    </row>
    <row r="1608" spans="1:8" ht="19.95" customHeight="1">
      <c r="A1608" s="151" t="s">
        <v>1168</v>
      </c>
      <c r="B1608" s="151" t="s">
        <v>5951</v>
      </c>
      <c r="C1608" s="151" t="s">
        <v>8025</v>
      </c>
      <c r="D1608" s="151" t="s">
        <v>9336</v>
      </c>
      <c r="E1608" s="151" t="s">
        <v>7762</v>
      </c>
      <c r="G1608" s="151" t="s">
        <v>7763</v>
      </c>
      <c r="H1608" s="151" t="s">
        <v>1168</v>
      </c>
    </row>
    <row r="1609" spans="1:8" ht="19.95" customHeight="1">
      <c r="A1609" s="151" t="s">
        <v>5953</v>
      </c>
      <c r="B1609" s="151" t="s">
        <v>5954</v>
      </c>
      <c r="C1609" s="151" t="s">
        <v>7774</v>
      </c>
      <c r="D1609" s="151" t="s">
        <v>8005</v>
      </c>
      <c r="E1609" s="151" t="s">
        <v>7822</v>
      </c>
      <c r="F1609" s="151" t="s">
        <v>8248</v>
      </c>
      <c r="G1609" s="151" t="s">
        <v>7768</v>
      </c>
      <c r="H1609" s="151" t="s">
        <v>5953</v>
      </c>
    </row>
    <row r="1610" spans="1:8" ht="19.95" customHeight="1">
      <c r="A1610" s="151" t="s">
        <v>5955</v>
      </c>
      <c r="B1610" s="151" t="s">
        <v>5956</v>
      </c>
      <c r="C1610" s="151" t="s">
        <v>7834</v>
      </c>
      <c r="G1610" s="151" t="s">
        <v>7770</v>
      </c>
      <c r="H1610" s="151" t="s">
        <v>5955</v>
      </c>
    </row>
    <row r="1611" spans="1:8" ht="19.95" customHeight="1">
      <c r="A1611" s="151" t="s">
        <v>1170</v>
      </c>
      <c r="B1611" s="151" t="s">
        <v>5957</v>
      </c>
      <c r="C1611" s="151" t="s">
        <v>7781</v>
      </c>
      <c r="D1611" s="151" t="s">
        <v>9337</v>
      </c>
      <c r="E1611" s="151" t="s">
        <v>7822</v>
      </c>
      <c r="F1611" s="151" t="s">
        <v>9338</v>
      </c>
      <c r="G1611" s="151" t="s">
        <v>7768</v>
      </c>
      <c r="H1611" s="151" t="s">
        <v>1170</v>
      </c>
    </row>
    <row r="1612" spans="1:8" ht="19.95" customHeight="1">
      <c r="A1612" s="151" t="s">
        <v>5960</v>
      </c>
      <c r="B1612" s="151" t="s">
        <v>5961</v>
      </c>
      <c r="C1612" s="151" t="s">
        <v>7776</v>
      </c>
      <c r="D1612" s="151" t="s">
        <v>8420</v>
      </c>
      <c r="E1612" s="151" t="s">
        <v>7766</v>
      </c>
      <c r="F1612" s="151" t="s">
        <v>9130</v>
      </c>
      <c r="G1612" s="151" t="s">
        <v>7768</v>
      </c>
      <c r="H1612" s="151" t="s">
        <v>5960</v>
      </c>
    </row>
    <row r="1613" spans="1:8" ht="19.95" customHeight="1">
      <c r="A1613" s="151" t="s">
        <v>1171</v>
      </c>
      <c r="B1613" s="151" t="s">
        <v>5963</v>
      </c>
      <c r="C1613" s="151" t="s">
        <v>7822</v>
      </c>
      <c r="D1613" s="151" t="s">
        <v>9339</v>
      </c>
      <c r="E1613" s="151" t="s">
        <v>7831</v>
      </c>
      <c r="G1613" s="151" t="s">
        <v>7770</v>
      </c>
      <c r="H1613" s="151" t="s">
        <v>1171</v>
      </c>
    </row>
    <row r="1614" spans="1:8" ht="19.95" customHeight="1">
      <c r="A1614" s="151" t="s">
        <v>5965</v>
      </c>
      <c r="B1614" s="151" t="s">
        <v>5966</v>
      </c>
      <c r="C1614" s="151" t="s">
        <v>2242</v>
      </c>
      <c r="D1614" s="151" t="s">
        <v>9340</v>
      </c>
      <c r="E1614" s="151" t="s">
        <v>2232</v>
      </c>
      <c r="G1614" s="151" t="s">
        <v>7770</v>
      </c>
      <c r="H1614" s="151" t="s">
        <v>5965</v>
      </c>
    </row>
    <row r="1615" spans="1:8" ht="19.95" customHeight="1">
      <c r="A1615" s="151" t="s">
        <v>5968</v>
      </c>
      <c r="B1615" s="151" t="s">
        <v>5969</v>
      </c>
      <c r="C1615" s="151" t="s">
        <v>7774</v>
      </c>
      <c r="D1615" s="151" t="s">
        <v>9341</v>
      </c>
      <c r="E1615" s="151" t="s">
        <v>8073</v>
      </c>
      <c r="G1615" s="151" t="s">
        <v>7770</v>
      </c>
      <c r="H1615" s="151" t="s">
        <v>5968</v>
      </c>
    </row>
    <row r="1616" spans="1:8" ht="19.95" customHeight="1">
      <c r="A1616" s="151" t="s">
        <v>5971</v>
      </c>
      <c r="B1616" s="151" t="s">
        <v>5972</v>
      </c>
      <c r="C1616" s="151" t="s">
        <v>7773</v>
      </c>
      <c r="D1616" s="151" t="s">
        <v>5973</v>
      </c>
      <c r="E1616" s="151" t="s">
        <v>7773</v>
      </c>
      <c r="G1616" s="151" t="s">
        <v>7770</v>
      </c>
      <c r="H1616" s="151" t="s">
        <v>5971</v>
      </c>
    </row>
    <row r="1617" spans="1:8" ht="20.85" customHeight="1">
      <c r="A1617" s="151" t="s">
        <v>1707</v>
      </c>
      <c r="B1617" s="151" t="s">
        <v>5974</v>
      </c>
      <c r="C1617" s="151" t="s">
        <v>7907</v>
      </c>
      <c r="G1617" s="151" t="s">
        <v>7770</v>
      </c>
      <c r="H1617" s="151" t="s">
        <v>1707</v>
      </c>
    </row>
    <row r="1618" spans="1:8" ht="12.9" customHeight="1">
      <c r="A1618" s="151" t="s">
        <v>1172</v>
      </c>
      <c r="B1618" s="151" t="s">
        <v>5975</v>
      </c>
      <c r="C1618" s="151" t="s">
        <v>7834</v>
      </c>
      <c r="G1618" s="151" t="s">
        <v>7770</v>
      </c>
      <c r="H1618" s="151" t="s">
        <v>1172</v>
      </c>
    </row>
    <row r="1619" spans="1:8" ht="12.9" customHeight="1">
      <c r="A1619" s="151" t="s">
        <v>1173</v>
      </c>
      <c r="B1619" s="151" t="s">
        <v>5976</v>
      </c>
      <c r="C1619" s="151" t="s">
        <v>7795</v>
      </c>
      <c r="D1619" s="151" t="s">
        <v>9342</v>
      </c>
      <c r="E1619" s="151" t="s">
        <v>7776</v>
      </c>
      <c r="G1619" s="151" t="s">
        <v>7770</v>
      </c>
      <c r="H1619" s="151" t="s">
        <v>1173</v>
      </c>
    </row>
    <row r="1620" spans="1:8" ht="12.9" customHeight="1">
      <c r="A1620" s="151" t="s">
        <v>1174</v>
      </c>
      <c r="B1620" s="151" t="s">
        <v>5978</v>
      </c>
      <c r="C1620" s="151" t="s">
        <v>7764</v>
      </c>
      <c r="D1620" s="151" t="s">
        <v>9343</v>
      </c>
      <c r="E1620" s="151" t="s">
        <v>7795</v>
      </c>
      <c r="G1620" s="151" t="s">
        <v>7763</v>
      </c>
      <c r="H1620" s="151" t="s">
        <v>1174</v>
      </c>
    </row>
    <row r="1621" spans="1:8" ht="21.15" customHeight="1">
      <c r="A1621" s="151" t="s">
        <v>1175</v>
      </c>
      <c r="B1621" s="151" t="s">
        <v>5980</v>
      </c>
      <c r="C1621" s="151" t="s">
        <v>7972</v>
      </c>
      <c r="D1621" s="151" t="s">
        <v>9344</v>
      </c>
      <c r="E1621" s="151" t="s">
        <v>7822</v>
      </c>
      <c r="G1621" s="151" t="s">
        <v>7770</v>
      </c>
      <c r="H1621" s="151" t="s">
        <v>1175</v>
      </c>
    </row>
    <row r="1622" spans="1:8" ht="19.95" customHeight="1">
      <c r="A1622" s="151" t="s">
        <v>1176</v>
      </c>
      <c r="B1622" s="151" t="s">
        <v>5982</v>
      </c>
      <c r="C1622" s="151" t="s">
        <v>8061</v>
      </c>
      <c r="D1622" s="151" t="s">
        <v>9345</v>
      </c>
      <c r="E1622" s="151" t="s">
        <v>7822</v>
      </c>
      <c r="G1622" s="151" t="s">
        <v>7770</v>
      </c>
      <c r="H1622" s="151" t="s">
        <v>1176</v>
      </c>
    </row>
    <row r="1623" spans="1:8" ht="19.95" customHeight="1">
      <c r="A1623" s="151" t="s">
        <v>5984</v>
      </c>
      <c r="B1623" s="151" t="s">
        <v>5985</v>
      </c>
      <c r="C1623" s="151" t="s">
        <v>7795</v>
      </c>
      <c r="D1623" s="151" t="s">
        <v>9346</v>
      </c>
      <c r="E1623" s="151" t="s">
        <v>7776</v>
      </c>
      <c r="G1623" s="151" t="s">
        <v>7770</v>
      </c>
      <c r="H1623" s="151" t="s">
        <v>5984</v>
      </c>
    </row>
    <row r="1624" spans="1:8" ht="19.95" customHeight="1">
      <c r="A1624" s="151" t="s">
        <v>1177</v>
      </c>
      <c r="B1624" s="151" t="s">
        <v>5987</v>
      </c>
      <c r="C1624" s="151" t="s">
        <v>8061</v>
      </c>
      <c r="D1624" s="151" t="s">
        <v>9347</v>
      </c>
      <c r="E1624" s="151" t="s">
        <v>7822</v>
      </c>
      <c r="G1624" s="151" t="s">
        <v>7770</v>
      </c>
      <c r="H1624" s="151" t="s">
        <v>1177</v>
      </c>
    </row>
    <row r="1625" spans="1:8" ht="19.95" customHeight="1">
      <c r="A1625" s="151" t="s">
        <v>1178</v>
      </c>
      <c r="B1625" s="151" t="s">
        <v>5989</v>
      </c>
      <c r="C1625" s="151" t="s">
        <v>8600</v>
      </c>
      <c r="D1625" s="151" t="s">
        <v>9348</v>
      </c>
      <c r="E1625" s="151" t="s">
        <v>7776</v>
      </c>
      <c r="G1625" s="151" t="s">
        <v>7770</v>
      </c>
      <c r="H1625" s="151" t="s">
        <v>1178</v>
      </c>
    </row>
    <row r="1626" spans="1:8" ht="19.95" customHeight="1">
      <c r="A1626" s="151" t="s">
        <v>5991</v>
      </c>
      <c r="B1626" s="151" t="s">
        <v>5992</v>
      </c>
      <c r="C1626" s="151" t="s">
        <v>7795</v>
      </c>
      <c r="D1626" s="151" t="s">
        <v>9349</v>
      </c>
      <c r="E1626" s="151" t="s">
        <v>7822</v>
      </c>
      <c r="F1626" s="151" t="s">
        <v>9350</v>
      </c>
      <c r="G1626" s="151" t="s">
        <v>7759</v>
      </c>
      <c r="H1626" s="151" t="s">
        <v>5991</v>
      </c>
    </row>
    <row r="1627" spans="1:8" ht="19.95" customHeight="1">
      <c r="A1627" s="151" t="s">
        <v>1179</v>
      </c>
      <c r="B1627" s="151" t="s">
        <v>5995</v>
      </c>
      <c r="C1627" s="151" t="s">
        <v>7795</v>
      </c>
      <c r="D1627" s="151" t="s">
        <v>9351</v>
      </c>
      <c r="E1627" s="151" t="s">
        <v>9204</v>
      </c>
      <c r="G1627" s="151" t="s">
        <v>7763</v>
      </c>
      <c r="H1627" s="151" t="s">
        <v>1179</v>
      </c>
    </row>
    <row r="1628" spans="1:8" ht="19.95" customHeight="1">
      <c r="A1628" s="151" t="s">
        <v>5997</v>
      </c>
      <c r="B1628" s="151" t="s">
        <v>5998</v>
      </c>
      <c r="C1628" s="151" t="s">
        <v>2250</v>
      </c>
      <c r="D1628" s="151" t="s">
        <v>9352</v>
      </c>
      <c r="E1628" s="151" t="s">
        <v>2227</v>
      </c>
      <c r="G1628" s="151" t="s">
        <v>7770</v>
      </c>
      <c r="H1628" s="151" t="s">
        <v>5997</v>
      </c>
    </row>
    <row r="1629" spans="1:8" ht="19.95" customHeight="1">
      <c r="A1629" s="151" t="s">
        <v>1180</v>
      </c>
      <c r="B1629" s="151" t="s">
        <v>6000</v>
      </c>
      <c r="C1629" s="151" t="s">
        <v>7795</v>
      </c>
      <c r="D1629" s="151" t="s">
        <v>9353</v>
      </c>
      <c r="E1629" s="151" t="s">
        <v>7762</v>
      </c>
      <c r="G1629" s="151" t="s">
        <v>7763</v>
      </c>
      <c r="H1629" s="151" t="s">
        <v>1180</v>
      </c>
    </row>
    <row r="1630" spans="1:8" ht="19.95" customHeight="1">
      <c r="A1630" s="151" t="s">
        <v>6002</v>
      </c>
      <c r="B1630" s="151" t="s">
        <v>6003</v>
      </c>
      <c r="C1630" s="151" t="s">
        <v>7773</v>
      </c>
      <c r="D1630" s="151" t="s">
        <v>9354</v>
      </c>
      <c r="E1630" s="151" t="s">
        <v>7822</v>
      </c>
      <c r="G1630" s="151" t="s">
        <v>7770</v>
      </c>
      <c r="H1630" s="151" t="s">
        <v>6002</v>
      </c>
    </row>
    <row r="1631" spans="1:8" ht="19.95" customHeight="1">
      <c r="A1631" s="151" t="s">
        <v>1181</v>
      </c>
      <c r="B1631" s="151" t="s">
        <v>6005</v>
      </c>
      <c r="C1631" s="151" t="s">
        <v>7812</v>
      </c>
      <c r="D1631" s="151" t="s">
        <v>9355</v>
      </c>
      <c r="E1631" s="151" t="s">
        <v>7831</v>
      </c>
      <c r="G1631" s="151" t="s">
        <v>7770</v>
      </c>
      <c r="H1631" s="151" t="s">
        <v>1181</v>
      </c>
    </row>
    <row r="1632" spans="1:8" ht="19.95" customHeight="1">
      <c r="A1632" s="151" t="s">
        <v>1182</v>
      </c>
      <c r="B1632" s="151" t="s">
        <v>6007</v>
      </c>
      <c r="C1632" s="151" t="s">
        <v>7756</v>
      </c>
      <c r="D1632" s="151" t="s">
        <v>9356</v>
      </c>
      <c r="E1632" s="151" t="s">
        <v>7756</v>
      </c>
      <c r="G1632" s="151" t="s">
        <v>7770</v>
      </c>
      <c r="H1632" s="151" t="s">
        <v>1182</v>
      </c>
    </row>
    <row r="1633" spans="1:8" ht="19.95" customHeight="1">
      <c r="A1633" s="151" t="s">
        <v>6009</v>
      </c>
      <c r="B1633" s="151" t="s">
        <v>6010</v>
      </c>
      <c r="C1633" s="151" t="s">
        <v>2220</v>
      </c>
      <c r="D1633" s="151" t="s">
        <v>9357</v>
      </c>
      <c r="E1633" s="151" t="s">
        <v>7907</v>
      </c>
      <c r="G1633" s="151" t="s">
        <v>7770</v>
      </c>
      <c r="H1633" s="151" t="s">
        <v>6009</v>
      </c>
    </row>
    <row r="1634" spans="1:8" ht="19.95" customHeight="1">
      <c r="A1634" s="151" t="s">
        <v>6012</v>
      </c>
      <c r="B1634" s="151" t="s">
        <v>6013</v>
      </c>
      <c r="C1634" s="151" t="s">
        <v>7762</v>
      </c>
      <c r="D1634" s="151" t="s">
        <v>9358</v>
      </c>
      <c r="E1634" s="151" t="s">
        <v>7762</v>
      </c>
      <c r="G1634" s="151" t="s">
        <v>7770</v>
      </c>
      <c r="H1634" s="151" t="s">
        <v>6012</v>
      </c>
    </row>
    <row r="1635" spans="1:8" ht="19.95" customHeight="1">
      <c r="A1635" s="151" t="s">
        <v>1183</v>
      </c>
      <c r="B1635" s="151" t="s">
        <v>6015</v>
      </c>
      <c r="C1635" s="151" t="s">
        <v>3825</v>
      </c>
      <c r="D1635" s="151" t="s">
        <v>9359</v>
      </c>
      <c r="E1635" s="151" t="s">
        <v>8479</v>
      </c>
      <c r="F1635" s="151" t="s">
        <v>9360</v>
      </c>
      <c r="G1635" s="151" t="s">
        <v>7768</v>
      </c>
      <c r="H1635" s="151" t="s">
        <v>1183</v>
      </c>
    </row>
    <row r="1636" spans="1:8" ht="19.95" customHeight="1">
      <c r="A1636" s="151" t="s">
        <v>1184</v>
      </c>
      <c r="B1636" s="151" t="s">
        <v>6018</v>
      </c>
      <c r="C1636" s="151" t="s">
        <v>7819</v>
      </c>
      <c r="D1636" s="151" t="s">
        <v>9361</v>
      </c>
      <c r="E1636" s="151" t="s">
        <v>7822</v>
      </c>
      <c r="F1636" s="151" t="s">
        <v>9362</v>
      </c>
      <c r="G1636" s="151" t="s">
        <v>7768</v>
      </c>
      <c r="H1636" s="151" t="s">
        <v>1184</v>
      </c>
    </row>
    <row r="1637" spans="1:8" ht="19.95" customHeight="1">
      <c r="A1637" s="151" t="s">
        <v>1185</v>
      </c>
      <c r="B1637" s="151" t="s">
        <v>6021</v>
      </c>
      <c r="C1637" s="151" t="s">
        <v>7847</v>
      </c>
      <c r="G1637" s="151" t="s">
        <v>7770</v>
      </c>
      <c r="H1637" s="151" t="s">
        <v>1185</v>
      </c>
    </row>
    <row r="1638" spans="1:8" ht="19.95" customHeight="1">
      <c r="A1638" s="151" t="s">
        <v>1186</v>
      </c>
      <c r="B1638" s="151" t="s">
        <v>6022</v>
      </c>
      <c r="C1638" s="151" t="s">
        <v>9363</v>
      </c>
      <c r="G1638" s="151" t="s">
        <v>7770</v>
      </c>
      <c r="H1638" s="151" t="s">
        <v>1186</v>
      </c>
    </row>
    <row r="1639" spans="1:8" ht="19.95" customHeight="1">
      <c r="A1639" s="151" t="s">
        <v>1187</v>
      </c>
      <c r="B1639" s="151" t="s">
        <v>6024</v>
      </c>
      <c r="C1639" s="151" t="s">
        <v>7773</v>
      </c>
      <c r="G1639" s="151" t="s">
        <v>7770</v>
      </c>
      <c r="H1639" s="151" t="s">
        <v>1187</v>
      </c>
    </row>
    <row r="1640" spans="1:8" ht="19.95" customHeight="1">
      <c r="A1640" s="151" t="s">
        <v>1188</v>
      </c>
      <c r="B1640" s="151" t="s">
        <v>6025</v>
      </c>
      <c r="C1640" s="151" t="s">
        <v>7764</v>
      </c>
      <c r="D1640" s="151" t="s">
        <v>7859</v>
      </c>
      <c r="E1640" s="151" t="s">
        <v>7822</v>
      </c>
      <c r="G1640" s="151" t="s">
        <v>7770</v>
      </c>
      <c r="H1640" s="151" t="s">
        <v>1188</v>
      </c>
    </row>
    <row r="1641" spans="1:8" ht="19.95" customHeight="1">
      <c r="A1641" s="151" t="s">
        <v>1189</v>
      </c>
      <c r="B1641" s="151" t="s">
        <v>6026</v>
      </c>
      <c r="C1641" s="151" t="s">
        <v>8061</v>
      </c>
      <c r="D1641" s="151" t="s">
        <v>9364</v>
      </c>
      <c r="E1641" s="151" t="s">
        <v>7766</v>
      </c>
      <c r="F1641" s="151" t="s">
        <v>9365</v>
      </c>
      <c r="G1641" s="151" t="s">
        <v>7768</v>
      </c>
      <c r="H1641" s="151" t="s">
        <v>1189</v>
      </c>
    </row>
    <row r="1642" spans="1:8" ht="19.95" customHeight="1">
      <c r="A1642" s="151" t="s">
        <v>1708</v>
      </c>
      <c r="B1642" s="151" t="s">
        <v>6029</v>
      </c>
      <c r="C1642" s="151" t="s">
        <v>8061</v>
      </c>
      <c r="G1642" s="151" t="s">
        <v>7763</v>
      </c>
      <c r="H1642" s="151" t="s">
        <v>1708</v>
      </c>
    </row>
    <row r="1643" spans="1:8" ht="19.95" customHeight="1">
      <c r="A1643" s="151" t="s">
        <v>1190</v>
      </c>
      <c r="B1643" s="151" t="s">
        <v>6030</v>
      </c>
      <c r="C1643" s="151" t="s">
        <v>2340</v>
      </c>
      <c r="G1643" s="151" t="s">
        <v>7770</v>
      </c>
      <c r="H1643" s="151" t="s">
        <v>1190</v>
      </c>
    </row>
    <row r="1644" spans="1:8" ht="19.95" customHeight="1">
      <c r="A1644" s="151" t="s">
        <v>1191</v>
      </c>
      <c r="B1644" s="151" t="s">
        <v>6031</v>
      </c>
      <c r="C1644" s="151" t="s">
        <v>9366</v>
      </c>
      <c r="D1644" s="151" t="s">
        <v>8560</v>
      </c>
      <c r="E1644" s="151" t="s">
        <v>7822</v>
      </c>
      <c r="F1644" s="151" t="s">
        <v>8561</v>
      </c>
      <c r="G1644" s="151" t="s">
        <v>7759</v>
      </c>
      <c r="H1644" s="151" t="s">
        <v>1191</v>
      </c>
    </row>
    <row r="1645" spans="1:8" ht="19.95" customHeight="1">
      <c r="A1645" s="151" t="s">
        <v>1709</v>
      </c>
      <c r="B1645" s="151" t="s">
        <v>6033</v>
      </c>
      <c r="C1645" s="151" t="s">
        <v>7773</v>
      </c>
      <c r="D1645" s="151" t="s">
        <v>9367</v>
      </c>
      <c r="E1645" s="151" t="s">
        <v>7773</v>
      </c>
      <c r="G1645" s="151" t="s">
        <v>7806</v>
      </c>
      <c r="H1645" s="151" t="s">
        <v>1709</v>
      </c>
    </row>
    <row r="1646" spans="1:8" ht="19.95" customHeight="1">
      <c r="A1646" s="151" t="s">
        <v>1192</v>
      </c>
      <c r="B1646" s="151" t="s">
        <v>6035</v>
      </c>
      <c r="C1646" s="151" t="s">
        <v>2246</v>
      </c>
      <c r="D1646" s="151" t="s">
        <v>9367</v>
      </c>
      <c r="E1646" s="151" t="s">
        <v>2246</v>
      </c>
      <c r="G1646" s="151" t="s">
        <v>7763</v>
      </c>
      <c r="H1646" s="151" t="s">
        <v>1192</v>
      </c>
    </row>
    <row r="1647" spans="1:8" ht="19.95" customHeight="1">
      <c r="A1647" s="151" t="s">
        <v>6036</v>
      </c>
      <c r="B1647" s="151" t="s">
        <v>6037</v>
      </c>
      <c r="C1647" s="151" t="s">
        <v>7760</v>
      </c>
      <c r="D1647" s="151" t="s">
        <v>9368</v>
      </c>
      <c r="E1647" s="151" t="s">
        <v>7760</v>
      </c>
      <c r="G1647" s="151" t="s">
        <v>7770</v>
      </c>
      <c r="H1647" s="151" t="s">
        <v>6036</v>
      </c>
    </row>
    <row r="1648" spans="1:8" ht="19.95" customHeight="1">
      <c r="A1648" s="151" t="s">
        <v>1710</v>
      </c>
      <c r="B1648" s="151" t="s">
        <v>6039</v>
      </c>
      <c r="C1648" s="151" t="s">
        <v>7786</v>
      </c>
      <c r="D1648" s="151" t="s">
        <v>9369</v>
      </c>
      <c r="E1648" s="151" t="s">
        <v>7786</v>
      </c>
      <c r="G1648" s="151" t="s">
        <v>7770</v>
      </c>
      <c r="H1648" s="151" t="s">
        <v>1710</v>
      </c>
    </row>
    <row r="1649" spans="1:8" ht="19.95" customHeight="1">
      <c r="A1649" s="151" t="s">
        <v>1193</v>
      </c>
      <c r="B1649" s="151" t="s">
        <v>6041</v>
      </c>
      <c r="C1649" s="151" t="s">
        <v>8025</v>
      </c>
      <c r="D1649" s="151" t="s">
        <v>9370</v>
      </c>
      <c r="E1649" s="151" t="s">
        <v>7869</v>
      </c>
      <c r="G1649" s="151" t="s">
        <v>7763</v>
      </c>
      <c r="H1649" s="151" t="s">
        <v>1193</v>
      </c>
    </row>
    <row r="1650" spans="1:8" ht="19.95" customHeight="1">
      <c r="A1650" s="151" t="s">
        <v>1194</v>
      </c>
      <c r="B1650" s="151" t="s">
        <v>6043</v>
      </c>
      <c r="C1650" s="151" t="s">
        <v>8025</v>
      </c>
      <c r="D1650" s="151" t="s">
        <v>9371</v>
      </c>
      <c r="E1650" s="151" t="s">
        <v>7764</v>
      </c>
      <c r="F1650" s="151" t="s">
        <v>9372</v>
      </c>
      <c r="G1650" s="151" t="s">
        <v>7768</v>
      </c>
      <c r="H1650" s="151" t="s">
        <v>1194</v>
      </c>
    </row>
    <row r="1651" spans="1:8" ht="19.95" customHeight="1">
      <c r="A1651" s="151" t="s">
        <v>1196</v>
      </c>
      <c r="B1651" s="151" t="s">
        <v>6046</v>
      </c>
      <c r="C1651" s="151" t="s">
        <v>7828</v>
      </c>
      <c r="D1651" s="151" t="s">
        <v>9373</v>
      </c>
      <c r="E1651" s="151" t="s">
        <v>7828</v>
      </c>
      <c r="F1651" s="151" t="s">
        <v>9374</v>
      </c>
      <c r="G1651" s="151" t="s">
        <v>7768</v>
      </c>
      <c r="H1651" s="151" t="s">
        <v>1196</v>
      </c>
    </row>
    <row r="1652" spans="1:8" ht="19.95" customHeight="1">
      <c r="A1652" s="151" t="s">
        <v>1197</v>
      </c>
      <c r="B1652" s="151" t="s">
        <v>6049</v>
      </c>
      <c r="C1652" s="151" t="s">
        <v>7828</v>
      </c>
      <c r="D1652" s="151" t="s">
        <v>9375</v>
      </c>
      <c r="E1652" s="151" t="s">
        <v>7828</v>
      </c>
      <c r="F1652" s="151" t="s">
        <v>9374</v>
      </c>
      <c r="G1652" s="151" t="s">
        <v>7768</v>
      </c>
      <c r="H1652" s="151" t="s">
        <v>1197</v>
      </c>
    </row>
    <row r="1653" spans="1:8" ht="19.95" customHeight="1">
      <c r="A1653" s="151" t="s">
        <v>6051</v>
      </c>
      <c r="B1653" s="151" t="s">
        <v>6052</v>
      </c>
      <c r="C1653" s="151" t="s">
        <v>2248</v>
      </c>
      <c r="G1653" s="151" t="s">
        <v>7763</v>
      </c>
      <c r="H1653" s="151" t="s">
        <v>6051</v>
      </c>
    </row>
    <row r="1654" spans="1:8" ht="19.95" customHeight="1">
      <c r="A1654" s="151" t="s">
        <v>1199</v>
      </c>
      <c r="B1654" s="151" t="s">
        <v>6053</v>
      </c>
      <c r="C1654" s="151" t="s">
        <v>7847</v>
      </c>
      <c r="D1654" s="151" t="s">
        <v>9376</v>
      </c>
      <c r="E1654" s="151" t="s">
        <v>7847</v>
      </c>
      <c r="G1654" s="151" t="s">
        <v>7770</v>
      </c>
      <c r="H1654" s="151" t="s">
        <v>1199</v>
      </c>
    </row>
    <row r="1655" spans="1:8" ht="19.95" customHeight="1">
      <c r="A1655" s="151" t="s">
        <v>6055</v>
      </c>
      <c r="B1655" s="151" t="s">
        <v>6056</v>
      </c>
      <c r="C1655" s="151" t="s">
        <v>2259</v>
      </c>
      <c r="D1655" s="151" t="s">
        <v>9377</v>
      </c>
      <c r="E1655" s="151" t="s">
        <v>3462</v>
      </c>
      <c r="G1655" s="151" t="s">
        <v>7763</v>
      </c>
      <c r="H1655" s="151" t="s">
        <v>6055</v>
      </c>
    </row>
    <row r="1656" spans="1:8" ht="19.95" customHeight="1">
      <c r="A1656" s="151" t="s">
        <v>6058</v>
      </c>
      <c r="B1656" s="151" t="s">
        <v>6059</v>
      </c>
      <c r="C1656" s="151" t="s">
        <v>2248</v>
      </c>
      <c r="D1656" s="151" t="s">
        <v>9378</v>
      </c>
      <c r="E1656" s="151" t="s">
        <v>7822</v>
      </c>
      <c r="G1656" s="151" t="s">
        <v>7770</v>
      </c>
      <c r="H1656" s="151" t="s">
        <v>6058</v>
      </c>
    </row>
    <row r="1657" spans="1:8" ht="19.95" customHeight="1">
      <c r="A1657" s="151" t="s">
        <v>6061</v>
      </c>
      <c r="B1657" s="151" t="s">
        <v>6062</v>
      </c>
      <c r="C1657" s="151" t="s">
        <v>7847</v>
      </c>
      <c r="D1657" s="151" t="s">
        <v>9379</v>
      </c>
      <c r="E1657" s="151" t="s">
        <v>7822</v>
      </c>
      <c r="G1657" s="151" t="s">
        <v>7770</v>
      </c>
      <c r="H1657" s="151" t="s">
        <v>6061</v>
      </c>
    </row>
    <row r="1658" spans="1:8" ht="19.95" customHeight="1">
      <c r="A1658" s="151" t="s">
        <v>1198</v>
      </c>
      <c r="B1658" s="151" t="s">
        <v>6064</v>
      </c>
      <c r="C1658" s="151" t="s">
        <v>7795</v>
      </c>
      <c r="G1658" s="151" t="s">
        <v>7770</v>
      </c>
      <c r="H1658" s="151" t="s">
        <v>1198</v>
      </c>
    </row>
    <row r="1659" spans="1:8" ht="19.95" customHeight="1">
      <c r="A1659" s="151" t="s">
        <v>1200</v>
      </c>
      <c r="B1659" s="151" t="s">
        <v>6065</v>
      </c>
      <c r="C1659" s="151" t="s">
        <v>7764</v>
      </c>
      <c r="D1659" s="151" t="s">
        <v>8169</v>
      </c>
      <c r="E1659" s="151" t="s">
        <v>7766</v>
      </c>
      <c r="G1659" s="151" t="s">
        <v>7770</v>
      </c>
      <c r="H1659" s="151" t="s">
        <v>1200</v>
      </c>
    </row>
    <row r="1660" spans="1:8" ht="19.95" customHeight="1">
      <c r="A1660" s="151" t="s">
        <v>1201</v>
      </c>
      <c r="B1660" s="151" t="s">
        <v>6066</v>
      </c>
      <c r="C1660" s="151" t="s">
        <v>7872</v>
      </c>
      <c r="D1660" s="151" t="s">
        <v>9380</v>
      </c>
      <c r="E1660" s="151" t="s">
        <v>7802</v>
      </c>
      <c r="F1660" s="151" t="s">
        <v>9381</v>
      </c>
      <c r="G1660" s="151" t="s">
        <v>7768</v>
      </c>
      <c r="H1660" s="151" t="s">
        <v>1201</v>
      </c>
    </row>
    <row r="1661" spans="1:8" ht="19.95" customHeight="1">
      <c r="A1661" s="151" t="s">
        <v>1202</v>
      </c>
      <c r="B1661" s="151" t="s">
        <v>6069</v>
      </c>
      <c r="C1661" s="151" t="s">
        <v>8250</v>
      </c>
      <c r="D1661" s="151" t="s">
        <v>9382</v>
      </c>
      <c r="E1661" s="151" t="s">
        <v>2407</v>
      </c>
      <c r="F1661" s="151" t="s">
        <v>9383</v>
      </c>
      <c r="G1661" s="151" t="s">
        <v>7768</v>
      </c>
      <c r="H1661" s="151" t="s">
        <v>1202</v>
      </c>
    </row>
    <row r="1662" spans="1:8" ht="19.95" customHeight="1">
      <c r="A1662" s="151" t="s">
        <v>1203</v>
      </c>
      <c r="B1662" s="151" t="s">
        <v>6072</v>
      </c>
      <c r="C1662" s="151" t="s">
        <v>7795</v>
      </c>
      <c r="D1662" s="151" t="s">
        <v>9384</v>
      </c>
      <c r="E1662" s="151" t="s">
        <v>7822</v>
      </c>
      <c r="G1662" s="151" t="s">
        <v>7770</v>
      </c>
      <c r="H1662" s="151" t="s">
        <v>1203</v>
      </c>
    </row>
    <row r="1663" spans="1:8" ht="19.95" customHeight="1">
      <c r="A1663" s="151" t="s">
        <v>6074</v>
      </c>
      <c r="B1663" s="151" t="s">
        <v>6075</v>
      </c>
      <c r="C1663" s="151" t="s">
        <v>7762</v>
      </c>
      <c r="D1663" s="151" t="s">
        <v>8558</v>
      </c>
      <c r="E1663" s="151" t="s">
        <v>7762</v>
      </c>
      <c r="F1663" s="151" t="s">
        <v>8359</v>
      </c>
      <c r="G1663" s="151" t="s">
        <v>7768</v>
      </c>
      <c r="H1663" s="151" t="s">
        <v>6074</v>
      </c>
    </row>
    <row r="1664" spans="1:8" ht="19.95" customHeight="1">
      <c r="A1664" s="151" t="s">
        <v>1204</v>
      </c>
      <c r="B1664" s="151" t="s">
        <v>6076</v>
      </c>
      <c r="C1664" s="151" t="s">
        <v>7907</v>
      </c>
      <c r="D1664" s="151" t="s">
        <v>9385</v>
      </c>
      <c r="E1664" s="151" t="s">
        <v>7822</v>
      </c>
      <c r="G1664" s="151" t="s">
        <v>7770</v>
      </c>
      <c r="H1664" s="151" t="s">
        <v>1204</v>
      </c>
    </row>
    <row r="1665" spans="1:8" ht="19.95" customHeight="1">
      <c r="A1665" s="151" t="s">
        <v>1205</v>
      </c>
      <c r="B1665" s="151" t="s">
        <v>6078</v>
      </c>
      <c r="C1665" s="151" t="s">
        <v>7907</v>
      </c>
      <c r="D1665" s="151" t="s">
        <v>9386</v>
      </c>
      <c r="E1665" s="151" t="s">
        <v>7766</v>
      </c>
      <c r="G1665" s="151" t="s">
        <v>7770</v>
      </c>
      <c r="H1665" s="151" t="s">
        <v>1205</v>
      </c>
    </row>
    <row r="1666" spans="1:8" ht="19.95" customHeight="1">
      <c r="A1666" s="151" t="s">
        <v>1711</v>
      </c>
      <c r="B1666" s="151" t="s">
        <v>6080</v>
      </c>
      <c r="C1666" s="151" t="s">
        <v>7917</v>
      </c>
      <c r="D1666" s="151" t="s">
        <v>9387</v>
      </c>
      <c r="E1666" s="151" t="s">
        <v>7917</v>
      </c>
      <c r="G1666" s="151" t="s">
        <v>7770</v>
      </c>
      <c r="H1666" s="151" t="s">
        <v>1711</v>
      </c>
    </row>
    <row r="1667" spans="1:8" ht="19.95" customHeight="1">
      <c r="A1667" s="151" t="s">
        <v>6082</v>
      </c>
      <c r="B1667" s="151" t="s">
        <v>6083</v>
      </c>
      <c r="C1667" s="151" t="s">
        <v>7960</v>
      </c>
      <c r="D1667" s="151" t="s">
        <v>9388</v>
      </c>
      <c r="E1667" s="151" t="s">
        <v>7762</v>
      </c>
      <c r="F1667" s="151" t="s">
        <v>9389</v>
      </c>
      <c r="G1667" s="151" t="s">
        <v>7768</v>
      </c>
      <c r="H1667" s="151" t="s">
        <v>6082</v>
      </c>
    </row>
    <row r="1668" spans="1:8" ht="19.95" customHeight="1">
      <c r="A1668" s="151" t="s">
        <v>1206</v>
      </c>
      <c r="B1668" s="151" t="s">
        <v>6086</v>
      </c>
      <c r="C1668" s="151" t="s">
        <v>7764</v>
      </c>
      <c r="G1668" s="151" t="s">
        <v>7763</v>
      </c>
      <c r="H1668" s="151" t="s">
        <v>1206</v>
      </c>
    </row>
    <row r="1669" spans="1:8" ht="20.85" customHeight="1">
      <c r="A1669" s="151" t="s">
        <v>1207</v>
      </c>
      <c r="B1669" s="151" t="s">
        <v>6087</v>
      </c>
      <c r="C1669" s="151" t="s">
        <v>2230</v>
      </c>
      <c r="D1669" s="151" t="s">
        <v>9390</v>
      </c>
      <c r="E1669" s="151" t="s">
        <v>2270</v>
      </c>
      <c r="G1669" s="151" t="s">
        <v>7770</v>
      </c>
      <c r="H1669" s="151" t="s">
        <v>1207</v>
      </c>
    </row>
    <row r="1670" spans="1:8" ht="12.9" customHeight="1">
      <c r="A1670" s="151" t="s">
        <v>1713</v>
      </c>
      <c r="B1670" s="151" t="s">
        <v>6089</v>
      </c>
      <c r="C1670" s="151" t="s">
        <v>2230</v>
      </c>
      <c r="G1670" s="151" t="s">
        <v>7806</v>
      </c>
      <c r="H1670" s="151" t="s">
        <v>1713</v>
      </c>
    </row>
    <row r="1671" spans="1:8" ht="12.9" customHeight="1">
      <c r="A1671" s="151" t="s">
        <v>1208</v>
      </c>
      <c r="B1671" s="151" t="s">
        <v>6090</v>
      </c>
      <c r="C1671" s="151" t="s">
        <v>7774</v>
      </c>
      <c r="G1671" s="151" t="s">
        <v>7770</v>
      </c>
      <c r="H1671" s="151" t="s">
        <v>1208</v>
      </c>
    </row>
    <row r="1672" spans="1:8" ht="12.9" customHeight="1">
      <c r="A1672" s="151" t="s">
        <v>1209</v>
      </c>
      <c r="B1672" s="151" t="s">
        <v>6091</v>
      </c>
      <c r="C1672" s="151" t="s">
        <v>7972</v>
      </c>
      <c r="D1672" s="151" t="s">
        <v>9391</v>
      </c>
      <c r="E1672" s="151" t="s">
        <v>7972</v>
      </c>
      <c r="F1672" s="151" t="s">
        <v>9392</v>
      </c>
      <c r="G1672" s="151" t="s">
        <v>7768</v>
      </c>
      <c r="H1672" s="151" t="s">
        <v>1209</v>
      </c>
    </row>
    <row r="1673" spans="1:8" ht="21.15" customHeight="1">
      <c r="A1673" s="151" t="s">
        <v>1211</v>
      </c>
      <c r="B1673" s="151" t="s">
        <v>6094</v>
      </c>
      <c r="C1673" s="151" t="s">
        <v>8397</v>
      </c>
      <c r="D1673" s="151" t="s">
        <v>9393</v>
      </c>
      <c r="E1673" s="151" t="s">
        <v>7822</v>
      </c>
      <c r="F1673" s="151" t="s">
        <v>9394</v>
      </c>
      <c r="G1673" s="151" t="s">
        <v>7768</v>
      </c>
      <c r="H1673" s="151" t="s">
        <v>1211</v>
      </c>
    </row>
    <row r="1674" spans="1:8" ht="19.95" customHeight="1">
      <c r="A1674" s="151" t="s">
        <v>1212</v>
      </c>
      <c r="B1674" s="151" t="s">
        <v>6097</v>
      </c>
      <c r="C1674" s="151" t="s">
        <v>7760</v>
      </c>
      <c r="D1674" s="151" t="s">
        <v>9395</v>
      </c>
      <c r="E1674" s="151" t="s">
        <v>7822</v>
      </c>
      <c r="G1674" s="151" t="s">
        <v>7763</v>
      </c>
      <c r="H1674" s="151" t="s">
        <v>1212</v>
      </c>
    </row>
    <row r="1675" spans="1:8" ht="19.95" customHeight="1">
      <c r="A1675" s="151" t="s">
        <v>6099</v>
      </c>
      <c r="B1675" s="151" t="s">
        <v>6100</v>
      </c>
      <c r="C1675" s="151" t="s">
        <v>2368</v>
      </c>
      <c r="D1675" s="151" t="s">
        <v>9396</v>
      </c>
      <c r="E1675" s="151" t="s">
        <v>2368</v>
      </c>
      <c r="G1675" s="151" t="s">
        <v>7770</v>
      </c>
      <c r="H1675" s="151" t="s">
        <v>6099</v>
      </c>
    </row>
    <row r="1676" spans="1:8" ht="19.95" customHeight="1">
      <c r="A1676" s="151" t="s">
        <v>1213</v>
      </c>
      <c r="B1676" s="151" t="s">
        <v>6102</v>
      </c>
      <c r="C1676" s="151" t="s">
        <v>7869</v>
      </c>
      <c r="G1676" s="151" t="s">
        <v>7770</v>
      </c>
      <c r="H1676" s="151" t="s">
        <v>1213</v>
      </c>
    </row>
    <row r="1677" spans="1:8" ht="19.95" customHeight="1">
      <c r="A1677" s="151" t="s">
        <v>1214</v>
      </c>
      <c r="B1677" s="151" t="s">
        <v>6103</v>
      </c>
      <c r="C1677" s="151" t="s">
        <v>7795</v>
      </c>
      <c r="D1677" s="151" t="s">
        <v>9397</v>
      </c>
      <c r="E1677" s="151" t="s">
        <v>7822</v>
      </c>
      <c r="G1677" s="151" t="s">
        <v>7763</v>
      </c>
      <c r="H1677" s="151" t="s">
        <v>1214</v>
      </c>
    </row>
    <row r="1678" spans="1:8" ht="19.95" customHeight="1">
      <c r="A1678" s="151" t="s">
        <v>1215</v>
      </c>
      <c r="B1678" s="151" t="s">
        <v>6105</v>
      </c>
      <c r="C1678" s="151" t="s">
        <v>7812</v>
      </c>
      <c r="D1678" s="151" t="s">
        <v>9398</v>
      </c>
      <c r="E1678" s="151" t="s">
        <v>7812</v>
      </c>
      <c r="F1678" s="151" t="s">
        <v>9399</v>
      </c>
      <c r="G1678" s="151" t="s">
        <v>7768</v>
      </c>
      <c r="H1678" s="151" t="s">
        <v>1215</v>
      </c>
    </row>
    <row r="1679" spans="1:8" ht="19.95" customHeight="1">
      <c r="A1679" s="151" t="s">
        <v>1217</v>
      </c>
      <c r="B1679" s="151" t="s">
        <v>6108</v>
      </c>
      <c r="C1679" s="151" t="s">
        <v>8165</v>
      </c>
      <c r="D1679" s="151" t="s">
        <v>9400</v>
      </c>
      <c r="E1679" s="151" t="s">
        <v>7831</v>
      </c>
      <c r="G1679" s="151" t="s">
        <v>7763</v>
      </c>
      <c r="H1679" s="151" t="s">
        <v>1217</v>
      </c>
    </row>
    <row r="1680" spans="1:8" ht="19.95" customHeight="1">
      <c r="A1680" s="151" t="s">
        <v>1218</v>
      </c>
      <c r="B1680" s="151" t="s">
        <v>6110</v>
      </c>
      <c r="C1680" s="151" t="s">
        <v>7864</v>
      </c>
      <c r="D1680" s="151" t="s">
        <v>9401</v>
      </c>
      <c r="E1680" s="151" t="s">
        <v>7822</v>
      </c>
      <c r="G1680" s="151" t="s">
        <v>7770</v>
      </c>
      <c r="H1680" s="151" t="s">
        <v>1218</v>
      </c>
    </row>
    <row r="1681" spans="1:8" ht="19.95" customHeight="1">
      <c r="A1681" s="151" t="s">
        <v>1219</v>
      </c>
      <c r="B1681" s="151" t="s">
        <v>6112</v>
      </c>
      <c r="C1681" s="151" t="s">
        <v>7764</v>
      </c>
      <c r="D1681" s="151" t="s">
        <v>9402</v>
      </c>
      <c r="E1681" s="151" t="s">
        <v>7831</v>
      </c>
      <c r="F1681" s="151" t="s">
        <v>9403</v>
      </c>
      <c r="G1681" s="151" t="s">
        <v>7759</v>
      </c>
      <c r="H1681" s="151" t="s">
        <v>1219</v>
      </c>
    </row>
    <row r="1682" spans="1:8" ht="19.95" customHeight="1">
      <c r="A1682" s="151" t="s">
        <v>6115</v>
      </c>
      <c r="B1682" s="151" t="s">
        <v>6116</v>
      </c>
      <c r="C1682" s="151" t="s">
        <v>7764</v>
      </c>
      <c r="D1682" s="151" t="s">
        <v>9404</v>
      </c>
      <c r="E1682" s="151" t="s">
        <v>7764</v>
      </c>
      <c r="G1682" s="151" t="s">
        <v>7763</v>
      </c>
      <c r="H1682" s="151" t="s">
        <v>6115</v>
      </c>
    </row>
    <row r="1683" spans="1:8" ht="19.95" customHeight="1">
      <c r="A1683" s="151" t="s">
        <v>7370</v>
      </c>
      <c r="B1683" s="151" t="s">
        <v>7371</v>
      </c>
      <c r="C1683" s="151" t="s">
        <v>7847</v>
      </c>
      <c r="D1683" s="151" t="s">
        <v>7372</v>
      </c>
      <c r="E1683" s="151" t="s">
        <v>7756</v>
      </c>
      <c r="F1683" s="151" t="s">
        <v>9405</v>
      </c>
      <c r="G1683" s="151" t="s">
        <v>7768</v>
      </c>
      <c r="H1683" s="151" t="s">
        <v>7370</v>
      </c>
    </row>
    <row r="1684" spans="1:8" ht="19.95" customHeight="1">
      <c r="A1684" s="151" t="s">
        <v>1220</v>
      </c>
      <c r="B1684" s="151" t="s">
        <v>6118</v>
      </c>
      <c r="C1684" s="151" t="s">
        <v>7895</v>
      </c>
      <c r="D1684" s="151" t="s">
        <v>9406</v>
      </c>
      <c r="E1684" s="151" t="s">
        <v>8195</v>
      </c>
      <c r="F1684" s="151" t="s">
        <v>9407</v>
      </c>
      <c r="G1684" s="151" t="s">
        <v>7768</v>
      </c>
      <c r="H1684" s="151" t="s">
        <v>1220</v>
      </c>
    </row>
    <row r="1685" spans="1:8" ht="19.95" customHeight="1">
      <c r="A1685" s="151" t="s">
        <v>6121</v>
      </c>
      <c r="B1685" s="151" t="s">
        <v>6122</v>
      </c>
      <c r="C1685" s="151" t="s">
        <v>7764</v>
      </c>
      <c r="D1685" s="151" t="s">
        <v>9408</v>
      </c>
      <c r="E1685" s="151" t="s">
        <v>2244</v>
      </c>
      <c r="G1685" s="151" t="s">
        <v>7770</v>
      </c>
      <c r="H1685" s="151" t="s">
        <v>6121</v>
      </c>
    </row>
    <row r="1686" spans="1:8" ht="19.95" customHeight="1">
      <c r="A1686" s="151" t="s">
        <v>1221</v>
      </c>
      <c r="B1686" s="151" t="s">
        <v>6124</v>
      </c>
      <c r="C1686" s="151" t="s">
        <v>7795</v>
      </c>
      <c r="D1686" s="151" t="s">
        <v>9409</v>
      </c>
      <c r="E1686" s="151" t="s">
        <v>7822</v>
      </c>
      <c r="G1686" s="151" t="s">
        <v>7770</v>
      </c>
      <c r="H1686" s="151" t="s">
        <v>1221</v>
      </c>
    </row>
    <row r="1687" spans="1:8" ht="19.95" customHeight="1">
      <c r="A1687" s="151" t="s">
        <v>1222</v>
      </c>
      <c r="B1687" s="151" t="s">
        <v>6126</v>
      </c>
      <c r="C1687" s="151" t="s">
        <v>7764</v>
      </c>
      <c r="G1687" s="151" t="s">
        <v>7763</v>
      </c>
      <c r="H1687" s="151" t="s">
        <v>1222</v>
      </c>
    </row>
    <row r="1688" spans="1:8" ht="19.95" customHeight="1">
      <c r="A1688" s="151" t="s">
        <v>6127</v>
      </c>
      <c r="B1688" s="151" t="s">
        <v>6128</v>
      </c>
      <c r="C1688" s="151" t="s">
        <v>8734</v>
      </c>
      <c r="D1688" s="151" t="s">
        <v>9410</v>
      </c>
      <c r="E1688" s="151" t="s">
        <v>8734</v>
      </c>
      <c r="F1688" s="151" t="s">
        <v>9411</v>
      </c>
      <c r="G1688" s="151" t="s">
        <v>7768</v>
      </c>
      <c r="H1688" s="151" t="s">
        <v>6127</v>
      </c>
    </row>
    <row r="1689" spans="1:8" ht="19.95" customHeight="1">
      <c r="A1689" s="151" t="s">
        <v>1223</v>
      </c>
      <c r="B1689" s="151" t="s">
        <v>6131</v>
      </c>
      <c r="C1689" s="151" t="s">
        <v>7812</v>
      </c>
      <c r="D1689" s="151" t="s">
        <v>8790</v>
      </c>
      <c r="E1689" s="151" t="s">
        <v>8025</v>
      </c>
      <c r="G1689" s="151" t="s">
        <v>7770</v>
      </c>
      <c r="H1689" s="151" t="s">
        <v>1223</v>
      </c>
    </row>
    <row r="1690" spans="1:8" ht="19.95" customHeight="1">
      <c r="A1690" s="151" t="s">
        <v>1224</v>
      </c>
      <c r="B1690" s="151" t="s">
        <v>6132</v>
      </c>
      <c r="C1690" s="151" t="s">
        <v>7812</v>
      </c>
      <c r="D1690" s="151" t="s">
        <v>9412</v>
      </c>
      <c r="E1690" s="151" t="s">
        <v>7822</v>
      </c>
      <c r="G1690" s="151" t="s">
        <v>7770</v>
      </c>
      <c r="H1690" s="151" t="s">
        <v>1224</v>
      </c>
    </row>
    <row r="1691" spans="1:8" ht="19.95" customHeight="1">
      <c r="A1691" s="151" t="s">
        <v>1225</v>
      </c>
      <c r="B1691" s="151" t="s">
        <v>6134</v>
      </c>
      <c r="C1691" s="151" t="s">
        <v>8250</v>
      </c>
      <c r="D1691" s="151" t="s">
        <v>9413</v>
      </c>
      <c r="E1691" s="151" t="s">
        <v>7791</v>
      </c>
      <c r="F1691" s="151" t="s">
        <v>9414</v>
      </c>
      <c r="G1691" s="151" t="s">
        <v>7768</v>
      </c>
      <c r="H1691" s="151" t="s">
        <v>1225</v>
      </c>
    </row>
    <row r="1692" spans="1:8" ht="19.95" customHeight="1">
      <c r="A1692" s="151" t="s">
        <v>1226</v>
      </c>
      <c r="B1692" s="151" t="s">
        <v>6137</v>
      </c>
      <c r="C1692" s="151" t="s">
        <v>7812</v>
      </c>
      <c r="D1692" s="151" t="s">
        <v>9415</v>
      </c>
      <c r="E1692" s="151" t="s">
        <v>7766</v>
      </c>
      <c r="G1692" s="151" t="s">
        <v>7770</v>
      </c>
      <c r="H1692" s="151" t="s">
        <v>1226</v>
      </c>
    </row>
    <row r="1693" spans="1:8" ht="19.95" customHeight="1">
      <c r="A1693" s="151" t="s">
        <v>1227</v>
      </c>
      <c r="B1693" s="151" t="s">
        <v>6139</v>
      </c>
      <c r="C1693" s="151" t="s">
        <v>8061</v>
      </c>
      <c r="D1693" s="151" t="s">
        <v>9416</v>
      </c>
      <c r="E1693" s="151" t="s">
        <v>7850</v>
      </c>
      <c r="F1693" s="151" t="s">
        <v>9417</v>
      </c>
      <c r="G1693" s="151" t="s">
        <v>7768</v>
      </c>
      <c r="H1693" s="151" t="s">
        <v>1227</v>
      </c>
    </row>
    <row r="1694" spans="1:8" ht="19.95" customHeight="1">
      <c r="A1694" s="151" t="s">
        <v>6142</v>
      </c>
      <c r="B1694" s="151" t="s">
        <v>6143</v>
      </c>
      <c r="C1694" s="151" t="s">
        <v>7847</v>
      </c>
      <c r="D1694" s="151" t="s">
        <v>9418</v>
      </c>
      <c r="E1694" s="151" t="s">
        <v>7847</v>
      </c>
      <c r="G1694" s="151" t="s">
        <v>7770</v>
      </c>
      <c r="H1694" s="151" t="s">
        <v>6142</v>
      </c>
    </row>
    <row r="1695" spans="1:8" ht="19.95" customHeight="1">
      <c r="A1695" s="151" t="s">
        <v>1228</v>
      </c>
      <c r="B1695" s="151" t="s">
        <v>6145</v>
      </c>
      <c r="C1695" s="151" t="s">
        <v>2246</v>
      </c>
      <c r="D1695" s="151" t="s">
        <v>9419</v>
      </c>
      <c r="E1695" s="151" t="s">
        <v>2246</v>
      </c>
      <c r="G1695" s="151" t="s">
        <v>7770</v>
      </c>
      <c r="H1695" s="151" t="s">
        <v>1228</v>
      </c>
    </row>
    <row r="1696" spans="1:8" ht="19.95" customHeight="1">
      <c r="A1696" s="151" t="s">
        <v>1229</v>
      </c>
      <c r="B1696" s="151" t="s">
        <v>6147</v>
      </c>
      <c r="C1696" s="151" t="s">
        <v>8003</v>
      </c>
      <c r="D1696" s="151" t="s">
        <v>9420</v>
      </c>
      <c r="E1696" s="151" t="s">
        <v>7907</v>
      </c>
      <c r="G1696" s="151" t="s">
        <v>7763</v>
      </c>
      <c r="H1696" s="151" t="s">
        <v>1229</v>
      </c>
    </row>
    <row r="1697" spans="1:8" ht="19.95" customHeight="1">
      <c r="A1697" s="151" t="s">
        <v>1230</v>
      </c>
      <c r="B1697" s="151" t="s">
        <v>6149</v>
      </c>
      <c r="C1697" s="151" t="s">
        <v>7992</v>
      </c>
      <c r="D1697" s="151" t="s">
        <v>9141</v>
      </c>
      <c r="E1697" s="151" t="s">
        <v>7766</v>
      </c>
      <c r="G1697" s="151" t="s">
        <v>7770</v>
      </c>
      <c r="H1697" s="151" t="s">
        <v>1230</v>
      </c>
    </row>
    <row r="1698" spans="1:8" ht="19.95" customHeight="1">
      <c r="A1698" s="151" t="s">
        <v>6150</v>
      </c>
      <c r="B1698" s="151" t="s">
        <v>6151</v>
      </c>
      <c r="C1698" s="151" t="s">
        <v>7795</v>
      </c>
      <c r="D1698" s="151" t="s">
        <v>9421</v>
      </c>
      <c r="E1698" s="151" t="s">
        <v>7762</v>
      </c>
      <c r="F1698" s="151" t="s">
        <v>9422</v>
      </c>
      <c r="G1698" s="151" t="s">
        <v>7768</v>
      </c>
      <c r="H1698" s="151" t="s">
        <v>6150</v>
      </c>
    </row>
    <row r="1699" spans="1:8" ht="19.95" customHeight="1">
      <c r="A1699" s="151" t="s">
        <v>1714</v>
      </c>
      <c r="B1699" s="151" t="s">
        <v>6154</v>
      </c>
      <c r="C1699" s="151" t="s">
        <v>7869</v>
      </c>
      <c r="D1699" s="151" t="s">
        <v>9423</v>
      </c>
      <c r="E1699" s="151" t="s">
        <v>7762</v>
      </c>
      <c r="G1699" s="151" t="s">
        <v>7770</v>
      </c>
      <c r="H1699" s="151" t="s">
        <v>1714</v>
      </c>
    </row>
    <row r="1700" spans="1:8" ht="19.95" customHeight="1">
      <c r="A1700" s="151" t="s">
        <v>1231</v>
      </c>
      <c r="B1700" s="151" t="s">
        <v>6156</v>
      </c>
      <c r="C1700" s="151" t="s">
        <v>7843</v>
      </c>
      <c r="D1700" s="151" t="s">
        <v>9424</v>
      </c>
      <c r="E1700" s="151" t="s">
        <v>7843</v>
      </c>
      <c r="F1700" s="151" t="s">
        <v>9425</v>
      </c>
      <c r="G1700" s="151" t="s">
        <v>7768</v>
      </c>
      <c r="H1700" s="151" t="s">
        <v>1231</v>
      </c>
    </row>
    <row r="1701" spans="1:8" ht="19.95" customHeight="1">
      <c r="A1701" s="151" t="s">
        <v>6159</v>
      </c>
      <c r="B1701" s="151" t="s">
        <v>6160</v>
      </c>
      <c r="C1701" s="151" t="s">
        <v>7764</v>
      </c>
      <c r="D1701" s="151" t="s">
        <v>9426</v>
      </c>
      <c r="E1701" s="151" t="s">
        <v>7822</v>
      </c>
      <c r="F1701" s="151" t="s">
        <v>9427</v>
      </c>
      <c r="G1701" s="151" t="s">
        <v>7768</v>
      </c>
      <c r="H1701" s="151" t="s">
        <v>6159</v>
      </c>
    </row>
    <row r="1702" spans="1:8" ht="19.95" customHeight="1">
      <c r="A1702" s="151" t="s">
        <v>6163</v>
      </c>
      <c r="B1702" s="151" t="s">
        <v>6164</v>
      </c>
      <c r="C1702" s="151" t="s">
        <v>7776</v>
      </c>
      <c r="D1702" s="151" t="s">
        <v>9428</v>
      </c>
      <c r="E1702" s="151" t="s">
        <v>2232</v>
      </c>
      <c r="G1702" s="151" t="s">
        <v>7770</v>
      </c>
      <c r="H1702" s="151" t="s">
        <v>6163</v>
      </c>
    </row>
    <row r="1703" spans="1:8" ht="19.95" customHeight="1">
      <c r="A1703" s="151" t="s">
        <v>6166</v>
      </c>
      <c r="B1703" s="151" t="s">
        <v>6167</v>
      </c>
      <c r="C1703" s="151" t="s">
        <v>7843</v>
      </c>
      <c r="D1703" s="151" t="s">
        <v>9429</v>
      </c>
      <c r="E1703" s="151" t="s">
        <v>7843</v>
      </c>
      <c r="G1703" s="151" t="s">
        <v>7770</v>
      </c>
      <c r="H1703" s="151" t="s">
        <v>6166</v>
      </c>
    </row>
    <row r="1704" spans="1:8" ht="19.95" customHeight="1">
      <c r="A1704" s="151" t="s">
        <v>6169</v>
      </c>
      <c r="B1704" s="151" t="s">
        <v>6170</v>
      </c>
      <c r="C1704" s="151" t="s">
        <v>7764</v>
      </c>
      <c r="D1704" s="151" t="s">
        <v>9430</v>
      </c>
      <c r="E1704" s="151" t="s">
        <v>7764</v>
      </c>
      <c r="G1704" s="151" t="s">
        <v>7770</v>
      </c>
      <c r="H1704" s="151" t="s">
        <v>6169</v>
      </c>
    </row>
    <row r="1705" spans="1:8" ht="19.95" customHeight="1">
      <c r="A1705" s="151" t="s">
        <v>1232</v>
      </c>
      <c r="B1705" s="151" t="s">
        <v>6172</v>
      </c>
      <c r="C1705" s="151" t="s">
        <v>7822</v>
      </c>
      <c r="D1705" s="151" t="s">
        <v>9431</v>
      </c>
      <c r="E1705" s="151" t="s">
        <v>7766</v>
      </c>
      <c r="G1705" s="151" t="s">
        <v>7770</v>
      </c>
      <c r="H1705" s="151" t="s">
        <v>1232</v>
      </c>
    </row>
    <row r="1706" spans="1:8" ht="19.95" customHeight="1">
      <c r="A1706" s="151" t="s">
        <v>1233</v>
      </c>
      <c r="B1706" s="151" t="s">
        <v>6174</v>
      </c>
      <c r="C1706" s="151" t="s">
        <v>9432</v>
      </c>
      <c r="D1706" s="151" t="s">
        <v>9433</v>
      </c>
      <c r="E1706" s="151" t="s">
        <v>9222</v>
      </c>
      <c r="F1706" s="151" t="s">
        <v>9434</v>
      </c>
      <c r="G1706" s="151" t="s">
        <v>7768</v>
      </c>
      <c r="H1706" s="151" t="s">
        <v>1233</v>
      </c>
    </row>
    <row r="1707" spans="1:8" ht="19.95" customHeight="1">
      <c r="A1707" s="151" t="s">
        <v>6178</v>
      </c>
      <c r="B1707" s="151" t="s">
        <v>6179</v>
      </c>
      <c r="C1707" s="151" t="s">
        <v>9435</v>
      </c>
      <c r="D1707" s="151" t="s">
        <v>9436</v>
      </c>
      <c r="E1707" s="151" t="s">
        <v>7822</v>
      </c>
      <c r="G1707" s="151" t="s">
        <v>7770</v>
      </c>
      <c r="H1707" s="151" t="s">
        <v>6178</v>
      </c>
    </row>
    <row r="1708" spans="1:8" ht="19.95" customHeight="1">
      <c r="A1708" s="151" t="s">
        <v>6182</v>
      </c>
      <c r="B1708" s="151" t="s">
        <v>6183</v>
      </c>
      <c r="C1708" s="151" t="s">
        <v>7774</v>
      </c>
      <c r="D1708" s="151" t="s">
        <v>9437</v>
      </c>
      <c r="E1708" s="151" t="s">
        <v>7822</v>
      </c>
      <c r="G1708" s="151" t="s">
        <v>7763</v>
      </c>
      <c r="H1708" s="151" t="s">
        <v>6182</v>
      </c>
    </row>
    <row r="1709" spans="1:8" ht="19.95" customHeight="1">
      <c r="A1709" s="151" t="s">
        <v>1234</v>
      </c>
      <c r="B1709" s="151" t="s">
        <v>6185</v>
      </c>
      <c r="C1709" s="151" t="s">
        <v>8165</v>
      </c>
      <c r="G1709" s="151" t="s">
        <v>7770</v>
      </c>
      <c r="H1709" s="151" t="s">
        <v>1234</v>
      </c>
    </row>
    <row r="1710" spans="1:8" ht="19.95" customHeight="1">
      <c r="A1710" s="151" t="s">
        <v>1235</v>
      </c>
      <c r="B1710" s="151" t="s">
        <v>6186</v>
      </c>
      <c r="C1710" s="151" t="s">
        <v>7795</v>
      </c>
      <c r="D1710" s="151" t="s">
        <v>9298</v>
      </c>
      <c r="E1710" s="151" t="s">
        <v>7762</v>
      </c>
      <c r="G1710" s="151" t="s">
        <v>7770</v>
      </c>
      <c r="H1710" s="151" t="s">
        <v>1235</v>
      </c>
    </row>
    <row r="1711" spans="1:8" ht="19.95" customHeight="1">
      <c r="A1711" s="151" t="s">
        <v>1236</v>
      </c>
      <c r="B1711" s="151" t="s">
        <v>6188</v>
      </c>
      <c r="C1711" s="151" t="s">
        <v>7828</v>
      </c>
      <c r="D1711" s="151" t="s">
        <v>9438</v>
      </c>
      <c r="E1711" s="151" t="s">
        <v>7813</v>
      </c>
      <c r="G1711" s="151" t="s">
        <v>7770</v>
      </c>
      <c r="H1711" s="151" t="s">
        <v>1236</v>
      </c>
    </row>
    <row r="1712" spans="1:8" ht="19.95" customHeight="1">
      <c r="A1712" s="151" t="s">
        <v>1237</v>
      </c>
      <c r="B1712" s="151" t="s">
        <v>6190</v>
      </c>
      <c r="C1712" s="151" t="s">
        <v>7831</v>
      </c>
      <c r="D1712" s="151" t="s">
        <v>9439</v>
      </c>
      <c r="E1712" s="151" t="s">
        <v>7762</v>
      </c>
      <c r="G1712" s="151" t="s">
        <v>7770</v>
      </c>
      <c r="H1712" s="151" t="s">
        <v>1237</v>
      </c>
    </row>
    <row r="1713" spans="1:8" ht="19.95" customHeight="1">
      <c r="A1713" s="151" t="s">
        <v>1238</v>
      </c>
      <c r="B1713" s="151" t="s">
        <v>6192</v>
      </c>
      <c r="C1713" s="151" t="s">
        <v>2230</v>
      </c>
      <c r="G1713" s="151" t="s">
        <v>7770</v>
      </c>
      <c r="H1713" s="151" t="s">
        <v>1238</v>
      </c>
    </row>
    <row r="1714" spans="1:8" ht="19.95" customHeight="1">
      <c r="A1714" s="151" t="s">
        <v>1239</v>
      </c>
      <c r="B1714" s="151" t="s">
        <v>6193</v>
      </c>
      <c r="C1714" s="151" t="s">
        <v>7828</v>
      </c>
      <c r="G1714" s="151" t="s">
        <v>7763</v>
      </c>
      <c r="H1714" s="151" t="s">
        <v>1239</v>
      </c>
    </row>
    <row r="1715" spans="1:8" ht="19.95" customHeight="1">
      <c r="A1715" s="151" t="s">
        <v>1240</v>
      </c>
      <c r="B1715" s="151" t="s">
        <v>6194</v>
      </c>
      <c r="C1715" s="151" t="s">
        <v>7764</v>
      </c>
      <c r="D1715" s="151" t="s">
        <v>9440</v>
      </c>
      <c r="E1715" s="151" t="s">
        <v>7764</v>
      </c>
      <c r="F1715" s="151" t="s">
        <v>9441</v>
      </c>
      <c r="G1715" s="151" t="s">
        <v>7768</v>
      </c>
      <c r="H1715" s="151" t="s">
        <v>1240</v>
      </c>
    </row>
    <row r="1716" spans="1:8" ht="19.95" customHeight="1">
      <c r="A1716" s="151" t="s">
        <v>1241</v>
      </c>
      <c r="B1716" s="151" t="s">
        <v>6197</v>
      </c>
      <c r="C1716" s="151" t="s">
        <v>7795</v>
      </c>
      <c r="D1716" s="151" t="s">
        <v>9442</v>
      </c>
      <c r="E1716" s="151" t="s">
        <v>7776</v>
      </c>
      <c r="G1716" s="151" t="s">
        <v>7770</v>
      </c>
      <c r="H1716" s="151" t="s">
        <v>1241</v>
      </c>
    </row>
    <row r="1717" spans="1:8" ht="19.95" customHeight="1">
      <c r="A1717" s="151" t="s">
        <v>6199</v>
      </c>
      <c r="B1717" s="151" t="s">
        <v>6200</v>
      </c>
      <c r="C1717" s="151" t="s">
        <v>7879</v>
      </c>
      <c r="D1717" s="151" t="s">
        <v>9443</v>
      </c>
      <c r="E1717" s="151" t="s">
        <v>7766</v>
      </c>
      <c r="F1717" s="151" t="s">
        <v>9444</v>
      </c>
      <c r="G1717" s="151" t="s">
        <v>7759</v>
      </c>
      <c r="H1717" s="151" t="s">
        <v>6199</v>
      </c>
    </row>
    <row r="1718" spans="1:8" ht="19.95" customHeight="1">
      <c r="A1718" s="151" t="s">
        <v>1242</v>
      </c>
      <c r="B1718" s="151" t="s">
        <v>6203</v>
      </c>
      <c r="C1718" s="151" t="s">
        <v>7907</v>
      </c>
      <c r="D1718" s="151" t="s">
        <v>9445</v>
      </c>
      <c r="E1718" s="151" t="s">
        <v>7822</v>
      </c>
      <c r="F1718" s="151" t="s">
        <v>9446</v>
      </c>
      <c r="G1718" s="151" t="s">
        <v>7768</v>
      </c>
      <c r="H1718" s="151" t="s">
        <v>1242</v>
      </c>
    </row>
    <row r="1719" spans="1:8" ht="19.95" customHeight="1">
      <c r="A1719" s="151" t="s">
        <v>6206</v>
      </c>
      <c r="B1719" s="151" t="s">
        <v>6207</v>
      </c>
      <c r="C1719" s="151" t="s">
        <v>7872</v>
      </c>
      <c r="D1719" s="151" t="s">
        <v>9447</v>
      </c>
      <c r="E1719" s="151" t="s">
        <v>7822</v>
      </c>
      <c r="G1719" s="151" t="s">
        <v>7763</v>
      </c>
      <c r="H1719" s="151" t="s">
        <v>6206</v>
      </c>
    </row>
    <row r="1720" spans="1:8" ht="19.95" customHeight="1">
      <c r="A1720" s="151" t="s">
        <v>1244</v>
      </c>
      <c r="B1720" s="151" t="s">
        <v>6209</v>
      </c>
      <c r="C1720" s="151" t="s">
        <v>8003</v>
      </c>
      <c r="D1720" s="151" t="s">
        <v>9448</v>
      </c>
      <c r="E1720" s="151" t="s">
        <v>7822</v>
      </c>
      <c r="G1720" s="151" t="s">
        <v>7763</v>
      </c>
      <c r="H1720" s="151" t="s">
        <v>1244</v>
      </c>
    </row>
    <row r="1721" spans="1:8" ht="20.85" customHeight="1">
      <c r="A1721" s="151" t="s">
        <v>1245</v>
      </c>
      <c r="B1721" s="151" t="s">
        <v>6211</v>
      </c>
      <c r="C1721" s="151" t="s">
        <v>7764</v>
      </c>
      <c r="D1721" s="151" t="s">
        <v>9449</v>
      </c>
      <c r="E1721" s="151" t="s">
        <v>7773</v>
      </c>
      <c r="G1721" s="151" t="s">
        <v>7770</v>
      </c>
      <c r="H1721" s="151" t="s">
        <v>1245</v>
      </c>
    </row>
    <row r="1722" spans="1:8" ht="12.9" customHeight="1">
      <c r="A1722" s="151" t="s">
        <v>1788</v>
      </c>
      <c r="B1722" s="151" t="s">
        <v>6213</v>
      </c>
      <c r="C1722" s="151" t="s">
        <v>7795</v>
      </c>
      <c r="D1722" s="151" t="s">
        <v>6214</v>
      </c>
      <c r="E1722" s="151" t="s">
        <v>7795</v>
      </c>
      <c r="G1722" s="151" t="s">
        <v>7763</v>
      </c>
      <c r="H1722" s="151" t="s">
        <v>1788</v>
      </c>
    </row>
    <row r="1723" spans="1:8" ht="12.9" customHeight="1">
      <c r="A1723" s="151" t="s">
        <v>1247</v>
      </c>
      <c r="B1723" s="151" t="s">
        <v>6215</v>
      </c>
      <c r="C1723" s="151" t="s">
        <v>7917</v>
      </c>
      <c r="D1723" s="151" t="s">
        <v>9450</v>
      </c>
      <c r="E1723" s="151" t="s">
        <v>7864</v>
      </c>
      <c r="G1723" s="151" t="s">
        <v>7770</v>
      </c>
      <c r="H1723" s="151" t="s">
        <v>1247</v>
      </c>
    </row>
    <row r="1724" spans="1:8" ht="12.9" customHeight="1">
      <c r="A1724" s="151" t="s">
        <v>1248</v>
      </c>
      <c r="B1724" s="151" t="s">
        <v>6217</v>
      </c>
      <c r="C1724" s="151" t="s">
        <v>7781</v>
      </c>
      <c r="G1724" s="151" t="s">
        <v>7763</v>
      </c>
      <c r="H1724" s="151" t="s">
        <v>1248</v>
      </c>
    </row>
    <row r="1725" spans="1:8" ht="21.15" customHeight="1">
      <c r="A1725" s="151" t="s">
        <v>1249</v>
      </c>
      <c r="B1725" s="151" t="s">
        <v>6218</v>
      </c>
      <c r="C1725" s="151" t="s">
        <v>7843</v>
      </c>
      <c r="D1725" s="151" t="s">
        <v>9451</v>
      </c>
      <c r="E1725" s="151" t="s">
        <v>7822</v>
      </c>
      <c r="F1725" s="151" t="s">
        <v>9452</v>
      </c>
      <c r="G1725" s="151" t="s">
        <v>7768</v>
      </c>
      <c r="H1725" s="151" t="s">
        <v>1249</v>
      </c>
    </row>
    <row r="1726" spans="1:8" ht="19.95" customHeight="1">
      <c r="A1726" s="151" t="s">
        <v>1250</v>
      </c>
      <c r="B1726" s="151" t="s">
        <v>6221</v>
      </c>
      <c r="C1726" s="151" t="s">
        <v>7781</v>
      </c>
      <c r="G1726" s="151" t="s">
        <v>7763</v>
      </c>
      <c r="H1726" s="151" t="s">
        <v>1250</v>
      </c>
    </row>
    <row r="1727" spans="1:8" ht="19.95" customHeight="1">
      <c r="A1727" s="151" t="s">
        <v>6222</v>
      </c>
      <c r="B1727" s="151" t="s">
        <v>6223</v>
      </c>
      <c r="C1727" s="151" t="s">
        <v>7972</v>
      </c>
      <c r="D1727" s="151" t="s">
        <v>9453</v>
      </c>
      <c r="E1727" s="151" t="s">
        <v>7764</v>
      </c>
      <c r="F1727" s="151" t="s">
        <v>9454</v>
      </c>
      <c r="G1727" s="151" t="s">
        <v>7759</v>
      </c>
      <c r="H1727" s="151" t="s">
        <v>6222</v>
      </c>
    </row>
    <row r="1728" spans="1:8" ht="19.95" customHeight="1">
      <c r="A1728" s="151" t="s">
        <v>6226</v>
      </c>
      <c r="B1728" s="151" t="s">
        <v>6227</v>
      </c>
      <c r="C1728" s="151" t="s">
        <v>7995</v>
      </c>
      <c r="D1728" s="151" t="s">
        <v>9455</v>
      </c>
      <c r="E1728" s="151" t="s">
        <v>7802</v>
      </c>
      <c r="F1728" s="151" t="s">
        <v>9456</v>
      </c>
      <c r="G1728" s="151" t="s">
        <v>7768</v>
      </c>
      <c r="H1728" s="151" t="s">
        <v>6226</v>
      </c>
    </row>
    <row r="1729" spans="1:8" ht="19.95" customHeight="1">
      <c r="A1729" s="151" t="s">
        <v>6230</v>
      </c>
      <c r="B1729" s="151" t="s">
        <v>6231</v>
      </c>
      <c r="C1729" s="151" t="s">
        <v>7795</v>
      </c>
      <c r="D1729" s="151" t="s">
        <v>9457</v>
      </c>
      <c r="E1729" s="151" t="s">
        <v>7795</v>
      </c>
      <c r="G1729" s="151" t="s">
        <v>7770</v>
      </c>
      <c r="H1729" s="151" t="s">
        <v>6230</v>
      </c>
    </row>
    <row r="1730" spans="1:8" ht="19.95" customHeight="1">
      <c r="A1730" s="151" t="s">
        <v>1251</v>
      </c>
      <c r="B1730" s="151" t="s">
        <v>6233</v>
      </c>
      <c r="C1730" s="151" t="s">
        <v>7773</v>
      </c>
      <c r="D1730" s="151" t="s">
        <v>9458</v>
      </c>
      <c r="E1730" s="151" t="s">
        <v>7776</v>
      </c>
      <c r="G1730" s="151" t="s">
        <v>7770</v>
      </c>
      <c r="H1730" s="151" t="s">
        <v>1251</v>
      </c>
    </row>
    <row r="1731" spans="1:8" ht="19.95" customHeight="1">
      <c r="A1731" s="151" t="s">
        <v>6235</v>
      </c>
      <c r="B1731" s="151" t="s">
        <v>6236</v>
      </c>
      <c r="C1731" s="151" t="s">
        <v>9459</v>
      </c>
      <c r="D1731" s="151" t="s">
        <v>9382</v>
      </c>
      <c r="E1731" s="151" t="s">
        <v>7869</v>
      </c>
      <c r="F1731" s="151" t="s">
        <v>9460</v>
      </c>
      <c r="G1731" s="151" t="s">
        <v>7768</v>
      </c>
      <c r="H1731" s="151" t="s">
        <v>6235</v>
      </c>
    </row>
    <row r="1732" spans="1:8" ht="19.95" customHeight="1">
      <c r="A1732" s="151" t="s">
        <v>1252</v>
      </c>
      <c r="B1732" s="151" t="s">
        <v>6239</v>
      </c>
      <c r="C1732" s="151" t="s">
        <v>8025</v>
      </c>
      <c r="D1732" s="151" t="s">
        <v>9461</v>
      </c>
      <c r="E1732" s="151" t="s">
        <v>7847</v>
      </c>
      <c r="G1732" s="151" t="s">
        <v>7770</v>
      </c>
      <c r="H1732" s="151" t="s">
        <v>1252</v>
      </c>
    </row>
    <row r="1733" spans="1:8" ht="19.95" customHeight="1">
      <c r="A1733" s="151" t="s">
        <v>1253</v>
      </c>
      <c r="B1733" s="151" t="s">
        <v>6241</v>
      </c>
      <c r="C1733" s="151" t="s">
        <v>7756</v>
      </c>
      <c r="D1733" s="151" t="s">
        <v>9462</v>
      </c>
      <c r="E1733" s="151" t="s">
        <v>7756</v>
      </c>
      <c r="G1733" s="151" t="s">
        <v>7770</v>
      </c>
      <c r="H1733" s="151" t="s">
        <v>1253</v>
      </c>
    </row>
    <row r="1734" spans="1:8" ht="19.95" customHeight="1">
      <c r="A1734" s="151" t="s">
        <v>6243</v>
      </c>
      <c r="B1734" s="151" t="s">
        <v>6244</v>
      </c>
      <c r="C1734" s="151" t="s">
        <v>7972</v>
      </c>
      <c r="G1734" s="151" t="s">
        <v>7770</v>
      </c>
      <c r="H1734" s="151" t="s">
        <v>6243</v>
      </c>
    </row>
    <row r="1735" spans="1:8" ht="19.95" customHeight="1">
      <c r="A1735" s="151" t="s">
        <v>1255</v>
      </c>
      <c r="B1735" s="151" t="s">
        <v>6245</v>
      </c>
      <c r="C1735" s="151" t="s">
        <v>9220</v>
      </c>
      <c r="D1735" s="151" t="s">
        <v>9463</v>
      </c>
      <c r="E1735" s="151" t="s">
        <v>8032</v>
      </c>
      <c r="F1735" s="151" t="s">
        <v>9464</v>
      </c>
      <c r="G1735" s="151" t="s">
        <v>7768</v>
      </c>
      <c r="H1735" s="151" t="s">
        <v>1255</v>
      </c>
    </row>
    <row r="1736" spans="1:8" ht="19.95" customHeight="1">
      <c r="A1736" s="151" t="s">
        <v>1256</v>
      </c>
      <c r="B1736" s="151" t="s">
        <v>6248</v>
      </c>
      <c r="C1736" s="151" t="s">
        <v>7788</v>
      </c>
      <c r="D1736" s="151" t="s">
        <v>9465</v>
      </c>
      <c r="E1736" s="151" t="s">
        <v>7776</v>
      </c>
      <c r="G1736" s="151" t="s">
        <v>7763</v>
      </c>
      <c r="H1736" s="151" t="s">
        <v>1256</v>
      </c>
    </row>
    <row r="1737" spans="1:8" ht="19.95" customHeight="1">
      <c r="A1737" s="151" t="s">
        <v>1716</v>
      </c>
      <c r="B1737" s="151" t="s">
        <v>6250</v>
      </c>
      <c r="C1737" s="151" t="s">
        <v>7844</v>
      </c>
      <c r="D1737" s="151" t="s">
        <v>9466</v>
      </c>
      <c r="E1737" s="151" t="s">
        <v>7844</v>
      </c>
      <c r="G1737" s="151" t="s">
        <v>7770</v>
      </c>
      <c r="H1737" s="151" t="s">
        <v>1716</v>
      </c>
    </row>
    <row r="1738" spans="1:8" ht="19.95" customHeight="1">
      <c r="A1738" s="151" t="s">
        <v>1257</v>
      </c>
      <c r="B1738" s="151" t="s">
        <v>7374</v>
      </c>
      <c r="C1738" s="151" t="s">
        <v>7764</v>
      </c>
      <c r="D1738" s="151" t="s">
        <v>9467</v>
      </c>
      <c r="E1738" s="151" t="s">
        <v>7822</v>
      </c>
      <c r="G1738" s="151" t="s">
        <v>7770</v>
      </c>
      <c r="H1738" s="151" t="s">
        <v>1257</v>
      </c>
    </row>
    <row r="1739" spans="1:8" ht="19.95" customHeight="1">
      <c r="A1739" s="151" t="s">
        <v>1258</v>
      </c>
      <c r="B1739" s="151" t="s">
        <v>6252</v>
      </c>
      <c r="C1739" s="151" t="s">
        <v>7762</v>
      </c>
      <c r="D1739" s="151" t="s">
        <v>9468</v>
      </c>
      <c r="E1739" s="151" t="s">
        <v>7762</v>
      </c>
      <c r="F1739" s="151" t="s">
        <v>9469</v>
      </c>
      <c r="G1739" s="151" t="s">
        <v>7768</v>
      </c>
      <c r="H1739" s="151" t="s">
        <v>1258</v>
      </c>
    </row>
    <row r="1740" spans="1:8" ht="19.95" customHeight="1">
      <c r="A1740" s="151" t="s">
        <v>1259</v>
      </c>
      <c r="B1740" s="151" t="s">
        <v>6255</v>
      </c>
      <c r="C1740" s="151" t="s">
        <v>7804</v>
      </c>
      <c r="D1740" s="151" t="s">
        <v>9470</v>
      </c>
      <c r="E1740" s="151" t="s">
        <v>7804</v>
      </c>
      <c r="G1740" s="151" t="s">
        <v>7770</v>
      </c>
      <c r="H1740" s="151" t="s">
        <v>1259</v>
      </c>
    </row>
    <row r="1741" spans="1:8" ht="19.95" customHeight="1">
      <c r="A1741" s="151" t="s">
        <v>6257</v>
      </c>
      <c r="B1741" s="151" t="s">
        <v>6258</v>
      </c>
      <c r="C1741" s="151" t="s">
        <v>7843</v>
      </c>
      <c r="D1741" s="151" t="s">
        <v>9471</v>
      </c>
      <c r="E1741" s="151" t="s">
        <v>7843</v>
      </c>
      <c r="F1741" s="151" t="s">
        <v>9472</v>
      </c>
      <c r="G1741" s="151" t="s">
        <v>7768</v>
      </c>
      <c r="H1741" s="151" t="s">
        <v>6257</v>
      </c>
    </row>
    <row r="1742" spans="1:8" ht="19.95" customHeight="1">
      <c r="A1742" s="151" t="s">
        <v>1260</v>
      </c>
      <c r="B1742" s="151" t="s">
        <v>6261</v>
      </c>
      <c r="C1742" s="151" t="s">
        <v>7764</v>
      </c>
      <c r="D1742" s="151" t="s">
        <v>9473</v>
      </c>
      <c r="E1742" s="151" t="s">
        <v>7764</v>
      </c>
      <c r="G1742" s="151" t="s">
        <v>7770</v>
      </c>
      <c r="H1742" s="151" t="s">
        <v>1260</v>
      </c>
    </row>
    <row r="1743" spans="1:8" ht="19.95" customHeight="1">
      <c r="A1743" s="151" t="s">
        <v>1262</v>
      </c>
      <c r="B1743" s="151" t="s">
        <v>6263</v>
      </c>
      <c r="C1743" s="151" t="s">
        <v>7774</v>
      </c>
      <c r="D1743" s="151" t="s">
        <v>9474</v>
      </c>
      <c r="E1743" s="151" t="s">
        <v>7802</v>
      </c>
      <c r="G1743" s="151" t="s">
        <v>7770</v>
      </c>
      <c r="H1743" s="151" t="s">
        <v>1262</v>
      </c>
    </row>
    <row r="1744" spans="1:8" ht="19.95" customHeight="1">
      <c r="A1744" s="151" t="s">
        <v>6265</v>
      </c>
      <c r="B1744" s="151" t="s">
        <v>6266</v>
      </c>
      <c r="C1744" s="151" t="s">
        <v>7879</v>
      </c>
      <c r="D1744" s="151" t="s">
        <v>9475</v>
      </c>
      <c r="E1744" s="151" t="s">
        <v>7879</v>
      </c>
      <c r="G1744" s="151" t="s">
        <v>7763</v>
      </c>
      <c r="H1744" s="151" t="s">
        <v>6265</v>
      </c>
    </row>
    <row r="1745" spans="1:8" ht="19.95" customHeight="1">
      <c r="A1745" s="151" t="s">
        <v>1263</v>
      </c>
      <c r="B1745" s="151" t="s">
        <v>6268</v>
      </c>
      <c r="C1745" s="151" t="s">
        <v>7773</v>
      </c>
      <c r="D1745" s="151" t="s">
        <v>9476</v>
      </c>
      <c r="E1745" s="151" t="s">
        <v>7773</v>
      </c>
      <c r="F1745" s="151" t="s">
        <v>9477</v>
      </c>
      <c r="G1745" s="151" t="s">
        <v>7768</v>
      </c>
      <c r="H1745" s="151" t="s">
        <v>1263</v>
      </c>
    </row>
    <row r="1746" spans="1:8" ht="19.95" customHeight="1">
      <c r="A1746" s="151" t="s">
        <v>1264</v>
      </c>
      <c r="B1746" s="151" t="s">
        <v>6271</v>
      </c>
      <c r="C1746" s="151" t="s">
        <v>7869</v>
      </c>
      <c r="D1746" s="151" t="s">
        <v>9478</v>
      </c>
      <c r="E1746" s="151" t="s">
        <v>2321</v>
      </c>
      <c r="G1746" s="151" t="s">
        <v>7770</v>
      </c>
      <c r="H1746" s="151" t="s">
        <v>1264</v>
      </c>
    </row>
    <row r="1747" spans="1:8" ht="19.95" customHeight="1">
      <c r="A1747" s="151" t="s">
        <v>1265</v>
      </c>
      <c r="B1747" s="151" t="s">
        <v>6273</v>
      </c>
      <c r="C1747" s="151" t="s">
        <v>7764</v>
      </c>
      <c r="D1747" s="151" t="s">
        <v>9415</v>
      </c>
      <c r="E1747" s="151" t="s">
        <v>7766</v>
      </c>
      <c r="G1747" s="151" t="s">
        <v>7770</v>
      </c>
      <c r="H1747" s="151" t="s">
        <v>1265</v>
      </c>
    </row>
    <row r="1748" spans="1:8" ht="19.95" customHeight="1">
      <c r="A1748" s="151" t="s">
        <v>1266</v>
      </c>
      <c r="B1748" s="151" t="s">
        <v>6274</v>
      </c>
      <c r="C1748" s="151" t="s">
        <v>8073</v>
      </c>
      <c r="D1748" s="151" t="s">
        <v>9479</v>
      </c>
      <c r="E1748" s="151" t="s">
        <v>8073</v>
      </c>
      <c r="F1748" s="151" t="s">
        <v>9480</v>
      </c>
      <c r="G1748" s="151" t="s">
        <v>7768</v>
      </c>
      <c r="H1748" s="151" t="s">
        <v>1266</v>
      </c>
    </row>
    <row r="1749" spans="1:8" ht="19.95" customHeight="1">
      <c r="A1749" s="151" t="s">
        <v>6277</v>
      </c>
      <c r="B1749" s="151" t="s">
        <v>6278</v>
      </c>
      <c r="C1749" s="151" t="s">
        <v>8012</v>
      </c>
      <c r="D1749" s="151" t="s">
        <v>9481</v>
      </c>
      <c r="E1749" s="151" t="s">
        <v>9204</v>
      </c>
      <c r="G1749" s="151" t="s">
        <v>7770</v>
      </c>
      <c r="H1749" s="151" t="s">
        <v>6277</v>
      </c>
    </row>
    <row r="1750" spans="1:8" ht="19.95" customHeight="1">
      <c r="A1750" s="151" t="s">
        <v>1267</v>
      </c>
      <c r="B1750" s="151" t="s">
        <v>6280</v>
      </c>
      <c r="C1750" s="151" t="s">
        <v>7847</v>
      </c>
      <c r="D1750" s="151" t="s">
        <v>9482</v>
      </c>
      <c r="E1750" s="151" t="s">
        <v>7847</v>
      </c>
      <c r="G1750" s="151" t="s">
        <v>7763</v>
      </c>
      <c r="H1750" s="151" t="s">
        <v>1267</v>
      </c>
    </row>
    <row r="1751" spans="1:8" ht="19.95" customHeight="1">
      <c r="A1751" s="151" t="s">
        <v>1268</v>
      </c>
      <c r="B1751" s="151" t="s">
        <v>6282</v>
      </c>
      <c r="C1751" s="151" t="s">
        <v>7764</v>
      </c>
      <c r="D1751" s="151" t="s">
        <v>9483</v>
      </c>
      <c r="E1751" s="151" t="s">
        <v>7764</v>
      </c>
      <c r="F1751" s="151" t="s">
        <v>9484</v>
      </c>
      <c r="G1751" s="151" t="s">
        <v>7768</v>
      </c>
      <c r="H1751" s="151" t="s">
        <v>1268</v>
      </c>
    </row>
    <row r="1752" spans="1:8" ht="19.95" customHeight="1">
      <c r="A1752" s="151" t="s">
        <v>6285</v>
      </c>
      <c r="B1752" s="151" t="s">
        <v>6286</v>
      </c>
      <c r="C1752" s="151" t="s">
        <v>8536</v>
      </c>
      <c r="G1752" s="151" t="s">
        <v>8767</v>
      </c>
      <c r="H1752" s="151" t="s">
        <v>6285</v>
      </c>
    </row>
    <row r="1753" spans="1:8" ht="19.95" customHeight="1">
      <c r="A1753" s="151" t="s">
        <v>6287</v>
      </c>
      <c r="B1753" s="151" t="s">
        <v>6288</v>
      </c>
      <c r="C1753" s="151" t="s">
        <v>2230</v>
      </c>
      <c r="D1753" s="151" t="s">
        <v>9485</v>
      </c>
      <c r="E1753" s="151" t="s">
        <v>2230</v>
      </c>
      <c r="G1753" s="151" t="s">
        <v>7770</v>
      </c>
      <c r="H1753" s="151" t="s">
        <v>6287</v>
      </c>
    </row>
    <row r="1754" spans="1:8" ht="19.95" customHeight="1">
      <c r="A1754" s="151" t="s">
        <v>1269</v>
      </c>
      <c r="B1754" s="151" t="s">
        <v>6290</v>
      </c>
      <c r="C1754" s="151" t="s">
        <v>7773</v>
      </c>
      <c r="G1754" s="151" t="s">
        <v>7770</v>
      </c>
      <c r="H1754" s="151" t="s">
        <v>1269</v>
      </c>
    </row>
    <row r="1755" spans="1:8" ht="19.95" customHeight="1">
      <c r="A1755" s="151" t="s">
        <v>1270</v>
      </c>
      <c r="B1755" s="151" t="s">
        <v>6291</v>
      </c>
      <c r="C1755" s="151" t="s">
        <v>7992</v>
      </c>
      <c r="D1755" s="151" t="s">
        <v>9486</v>
      </c>
      <c r="E1755" s="151" t="s">
        <v>7822</v>
      </c>
      <c r="G1755" s="151" t="s">
        <v>7763</v>
      </c>
      <c r="H1755" s="151" t="s">
        <v>1270</v>
      </c>
    </row>
    <row r="1756" spans="1:8" ht="19.95" customHeight="1">
      <c r="A1756" s="151" t="s">
        <v>6293</v>
      </c>
      <c r="B1756" s="151" t="s">
        <v>6294</v>
      </c>
      <c r="C1756" s="151" t="s">
        <v>7764</v>
      </c>
      <c r="D1756" s="151" t="s">
        <v>6295</v>
      </c>
      <c r="E1756" s="151" t="s">
        <v>8734</v>
      </c>
      <c r="F1756" s="151" t="s">
        <v>9487</v>
      </c>
      <c r="G1756" s="151" t="s">
        <v>7768</v>
      </c>
      <c r="H1756" s="151" t="s">
        <v>6293</v>
      </c>
    </row>
    <row r="1757" spans="1:8" ht="19.95" customHeight="1">
      <c r="A1757" s="151" t="s">
        <v>1271</v>
      </c>
      <c r="B1757" s="151" t="s">
        <v>6297</v>
      </c>
      <c r="C1757" s="151" t="s">
        <v>7879</v>
      </c>
      <c r="D1757" s="151" t="s">
        <v>9488</v>
      </c>
      <c r="E1757" s="151" t="s">
        <v>8084</v>
      </c>
      <c r="G1757" s="151" t="s">
        <v>7770</v>
      </c>
      <c r="H1757" s="151" t="s">
        <v>1271</v>
      </c>
    </row>
    <row r="1758" spans="1:8" ht="19.95" customHeight="1">
      <c r="A1758" s="151" t="s">
        <v>1272</v>
      </c>
      <c r="B1758" s="151" t="s">
        <v>6299</v>
      </c>
      <c r="C1758" s="151" t="s">
        <v>7854</v>
      </c>
      <c r="G1758" s="151" t="s">
        <v>7770</v>
      </c>
      <c r="H1758" s="151" t="s">
        <v>1272</v>
      </c>
    </row>
    <row r="1759" spans="1:8" ht="19.95" customHeight="1">
      <c r="A1759" s="151" t="s">
        <v>1273</v>
      </c>
      <c r="B1759" s="151" t="s">
        <v>6300</v>
      </c>
      <c r="C1759" s="151" t="s">
        <v>7804</v>
      </c>
      <c r="D1759" s="151" t="s">
        <v>9489</v>
      </c>
      <c r="E1759" s="151" t="s">
        <v>7804</v>
      </c>
      <c r="G1759" s="151" t="s">
        <v>7770</v>
      </c>
      <c r="H1759" s="151" t="s">
        <v>1273</v>
      </c>
    </row>
    <row r="1760" spans="1:8" ht="19.95" customHeight="1">
      <c r="A1760" s="151" t="s">
        <v>1274</v>
      </c>
      <c r="B1760" s="151" t="s">
        <v>6302</v>
      </c>
      <c r="C1760" s="151" t="s">
        <v>7972</v>
      </c>
      <c r="D1760" s="151" t="s">
        <v>9490</v>
      </c>
      <c r="E1760" s="151" t="s">
        <v>7774</v>
      </c>
      <c r="G1760" s="151" t="s">
        <v>7770</v>
      </c>
      <c r="H1760" s="151" t="s">
        <v>1274</v>
      </c>
    </row>
    <row r="1761" spans="1:8" ht="19.95" customHeight="1">
      <c r="A1761" s="151" t="s">
        <v>1789</v>
      </c>
      <c r="B1761" s="151" t="s">
        <v>6304</v>
      </c>
      <c r="C1761" s="151" t="s">
        <v>8600</v>
      </c>
      <c r="D1761" s="151" t="s">
        <v>9491</v>
      </c>
      <c r="E1761" s="151" t="s">
        <v>7847</v>
      </c>
      <c r="G1761" s="151" t="s">
        <v>7770</v>
      </c>
      <c r="H1761" s="151" t="s">
        <v>1789</v>
      </c>
    </row>
    <row r="1762" spans="1:8" ht="19.95" customHeight="1">
      <c r="A1762" s="151" t="s">
        <v>1275</v>
      </c>
      <c r="B1762" s="151" t="s">
        <v>6306</v>
      </c>
      <c r="C1762" s="151" t="s">
        <v>7972</v>
      </c>
      <c r="D1762" s="151" t="s">
        <v>9492</v>
      </c>
      <c r="E1762" s="151" t="s">
        <v>7766</v>
      </c>
      <c r="G1762" s="151" t="s">
        <v>7763</v>
      </c>
      <c r="H1762" s="151" t="s">
        <v>1275</v>
      </c>
    </row>
    <row r="1763" spans="1:8" ht="19.95" customHeight="1">
      <c r="A1763" s="151" t="s">
        <v>1717</v>
      </c>
      <c r="B1763" s="151" t="s">
        <v>6308</v>
      </c>
      <c r="C1763" s="151" t="s">
        <v>7774</v>
      </c>
      <c r="G1763" s="151" t="s">
        <v>7763</v>
      </c>
      <c r="H1763" s="151" t="s">
        <v>1717</v>
      </c>
    </row>
    <row r="1764" spans="1:8" ht="19.95" customHeight="1">
      <c r="A1764" s="151" t="s">
        <v>1276</v>
      </c>
      <c r="B1764" s="151" t="s">
        <v>6309</v>
      </c>
      <c r="C1764" s="151" t="s">
        <v>7881</v>
      </c>
      <c r="D1764" s="151" t="s">
        <v>9493</v>
      </c>
      <c r="E1764" s="151" t="s">
        <v>2428</v>
      </c>
      <c r="G1764" s="151" t="s">
        <v>7770</v>
      </c>
      <c r="H1764" s="151" t="s">
        <v>1276</v>
      </c>
    </row>
    <row r="1765" spans="1:8" ht="19.95" customHeight="1">
      <c r="A1765" s="151" t="s">
        <v>1277</v>
      </c>
      <c r="B1765" s="151" t="s">
        <v>6311</v>
      </c>
      <c r="C1765" s="151" t="s">
        <v>7774</v>
      </c>
      <c r="D1765" s="151" t="s">
        <v>8650</v>
      </c>
      <c r="E1765" s="151" t="s">
        <v>7766</v>
      </c>
      <c r="G1765" s="151" t="s">
        <v>7763</v>
      </c>
      <c r="H1765" s="151" t="s">
        <v>1277</v>
      </c>
    </row>
    <row r="1766" spans="1:8" ht="19.95" customHeight="1">
      <c r="A1766" s="151" t="s">
        <v>1278</v>
      </c>
      <c r="B1766" s="151" t="s">
        <v>6312</v>
      </c>
      <c r="C1766" s="151" t="s">
        <v>8195</v>
      </c>
      <c r="D1766" s="151" t="s">
        <v>9494</v>
      </c>
      <c r="E1766" s="151" t="s">
        <v>7822</v>
      </c>
      <c r="G1766" s="151" t="s">
        <v>7770</v>
      </c>
      <c r="H1766" s="151" t="s">
        <v>1278</v>
      </c>
    </row>
    <row r="1767" spans="1:8" ht="19.95" customHeight="1">
      <c r="A1767" s="151" t="s">
        <v>1279</v>
      </c>
      <c r="B1767" s="151" t="s">
        <v>6314</v>
      </c>
      <c r="C1767" s="151" t="s">
        <v>9148</v>
      </c>
      <c r="D1767" s="151" t="s">
        <v>6315</v>
      </c>
      <c r="E1767" s="151" t="s">
        <v>7822</v>
      </c>
      <c r="F1767" s="151" t="s">
        <v>9495</v>
      </c>
      <c r="G1767" s="151" t="s">
        <v>7768</v>
      </c>
      <c r="H1767" s="151" t="s">
        <v>1279</v>
      </c>
    </row>
    <row r="1768" spans="1:8" ht="19.95" customHeight="1">
      <c r="A1768" s="151" t="s">
        <v>1281</v>
      </c>
      <c r="B1768" s="151" t="s">
        <v>6317</v>
      </c>
      <c r="C1768" s="151" t="s">
        <v>7764</v>
      </c>
      <c r="D1768" s="151" t="s">
        <v>6318</v>
      </c>
      <c r="E1768" s="151" t="s">
        <v>9496</v>
      </c>
      <c r="G1768" s="151" t="s">
        <v>7763</v>
      </c>
      <c r="H1768" s="151" t="s">
        <v>1281</v>
      </c>
    </row>
    <row r="1769" spans="1:8" ht="19.95" customHeight="1">
      <c r="A1769" s="151" t="s">
        <v>1282</v>
      </c>
      <c r="B1769" s="151" t="s">
        <v>6320</v>
      </c>
      <c r="C1769" s="151" t="s">
        <v>7795</v>
      </c>
      <c r="D1769" s="151" t="s">
        <v>9497</v>
      </c>
      <c r="E1769" s="151" t="s">
        <v>7766</v>
      </c>
      <c r="G1769" s="151" t="s">
        <v>7770</v>
      </c>
      <c r="H1769" s="151" t="s">
        <v>1282</v>
      </c>
    </row>
    <row r="1770" spans="1:8" ht="19.95" customHeight="1">
      <c r="A1770" s="151" t="s">
        <v>1283</v>
      </c>
      <c r="B1770" s="151" t="s">
        <v>6322</v>
      </c>
      <c r="C1770" s="151" t="s">
        <v>7764</v>
      </c>
      <c r="G1770" s="151" t="s">
        <v>7770</v>
      </c>
      <c r="H1770" s="151" t="s">
        <v>1283</v>
      </c>
    </row>
    <row r="1771" spans="1:8" ht="19.95" customHeight="1">
      <c r="A1771" s="151" t="s">
        <v>1718</v>
      </c>
      <c r="B1771" s="151" t="s">
        <v>6323</v>
      </c>
      <c r="C1771" s="151" t="s">
        <v>7907</v>
      </c>
      <c r="D1771" s="151" t="s">
        <v>9498</v>
      </c>
      <c r="E1771" s="151" t="s">
        <v>7907</v>
      </c>
      <c r="G1771" s="151" t="s">
        <v>7770</v>
      </c>
      <c r="H1771" s="151" t="s">
        <v>1718</v>
      </c>
    </row>
    <row r="1772" spans="1:8" ht="19.95" customHeight="1">
      <c r="A1772" s="151" t="s">
        <v>1284</v>
      </c>
      <c r="B1772" s="151" t="s">
        <v>6325</v>
      </c>
      <c r="C1772" s="151" t="s">
        <v>7907</v>
      </c>
      <c r="D1772" s="151" t="s">
        <v>9499</v>
      </c>
      <c r="E1772" s="151" t="s">
        <v>7822</v>
      </c>
      <c r="G1772" s="151" t="s">
        <v>7770</v>
      </c>
      <c r="H1772" s="151" t="s">
        <v>1284</v>
      </c>
    </row>
    <row r="1773" spans="1:8" ht="20.85" customHeight="1">
      <c r="A1773" s="151" t="s">
        <v>6327</v>
      </c>
      <c r="B1773" s="151" t="s">
        <v>6328</v>
      </c>
      <c r="C1773" s="151" t="s">
        <v>7774</v>
      </c>
      <c r="G1773" s="151" t="s">
        <v>7770</v>
      </c>
      <c r="H1773" s="151" t="s">
        <v>6327</v>
      </c>
    </row>
    <row r="1774" spans="1:8" ht="12.9" customHeight="1">
      <c r="A1774" s="151" t="s">
        <v>1285</v>
      </c>
      <c r="B1774" s="151" t="s">
        <v>6329</v>
      </c>
      <c r="C1774" s="151" t="s">
        <v>7774</v>
      </c>
      <c r="D1774" s="151" t="s">
        <v>9500</v>
      </c>
      <c r="E1774" s="151" t="s">
        <v>7786</v>
      </c>
      <c r="G1774" s="151" t="s">
        <v>7770</v>
      </c>
      <c r="H1774" s="151" t="s">
        <v>1285</v>
      </c>
    </row>
    <row r="1775" spans="1:8" ht="12.9" customHeight="1">
      <c r="A1775" s="151" t="s">
        <v>6332</v>
      </c>
      <c r="B1775" s="151" t="s">
        <v>6333</v>
      </c>
      <c r="C1775" s="151" t="s">
        <v>2246</v>
      </c>
      <c r="D1775" s="151" t="s">
        <v>9501</v>
      </c>
      <c r="E1775" s="151" t="s">
        <v>7847</v>
      </c>
      <c r="F1775" s="151" t="s">
        <v>9502</v>
      </c>
      <c r="G1775" s="151" t="s">
        <v>7759</v>
      </c>
      <c r="H1775" s="151" t="s">
        <v>6332</v>
      </c>
    </row>
    <row r="1776" spans="1:8" ht="12.9" customHeight="1">
      <c r="A1776" s="151" t="s">
        <v>1286</v>
      </c>
      <c r="B1776" s="151" t="s">
        <v>6336</v>
      </c>
      <c r="C1776" s="151" t="s">
        <v>8876</v>
      </c>
      <c r="D1776" s="151" t="s">
        <v>8160</v>
      </c>
      <c r="E1776" s="151" t="s">
        <v>7776</v>
      </c>
      <c r="F1776" s="151" t="s">
        <v>8161</v>
      </c>
      <c r="G1776" s="151" t="s">
        <v>7759</v>
      </c>
      <c r="H1776" s="151" t="s">
        <v>1286</v>
      </c>
    </row>
    <row r="1777" spans="1:8" ht="21.15" customHeight="1">
      <c r="A1777" s="151" t="s">
        <v>1289</v>
      </c>
      <c r="B1777" s="151" t="s">
        <v>6337</v>
      </c>
      <c r="C1777" s="151" t="s">
        <v>7795</v>
      </c>
      <c r="G1777" s="151" t="s">
        <v>7770</v>
      </c>
      <c r="H1777" s="151" t="s">
        <v>1289</v>
      </c>
    </row>
    <row r="1778" spans="1:8" ht="19.95" customHeight="1">
      <c r="A1778" s="151" t="s">
        <v>6338</v>
      </c>
      <c r="B1778" s="151" t="s">
        <v>6339</v>
      </c>
      <c r="C1778" s="151" t="s">
        <v>7756</v>
      </c>
      <c r="D1778" s="151" t="s">
        <v>9489</v>
      </c>
      <c r="E1778" s="151" t="s">
        <v>7804</v>
      </c>
      <c r="F1778" s="151" t="s">
        <v>9503</v>
      </c>
      <c r="G1778" s="151" t="s">
        <v>7768</v>
      </c>
      <c r="H1778" s="151" t="s">
        <v>6338</v>
      </c>
    </row>
    <row r="1779" spans="1:8" ht="19.95" customHeight="1">
      <c r="A1779" s="151" t="s">
        <v>1290</v>
      </c>
      <c r="B1779" s="151" t="s">
        <v>6341</v>
      </c>
      <c r="C1779" s="151" t="s">
        <v>2377</v>
      </c>
      <c r="G1779" s="151" t="s">
        <v>7770</v>
      </c>
      <c r="H1779" s="151" t="s">
        <v>1290</v>
      </c>
    </row>
    <row r="1780" spans="1:8" ht="19.95" customHeight="1">
      <c r="A1780" s="151" t="s">
        <v>1719</v>
      </c>
      <c r="B1780" s="151" t="s">
        <v>6342</v>
      </c>
      <c r="C1780" s="151" t="s">
        <v>7762</v>
      </c>
      <c r="G1780" s="151" t="s">
        <v>7763</v>
      </c>
      <c r="H1780" s="151" t="s">
        <v>1719</v>
      </c>
    </row>
    <row r="1781" spans="1:8" ht="19.95" customHeight="1">
      <c r="A1781" s="151" t="s">
        <v>1720</v>
      </c>
      <c r="B1781" s="151" t="s">
        <v>6343</v>
      </c>
      <c r="C1781" s="151" t="s">
        <v>7872</v>
      </c>
      <c r="D1781" s="151" t="s">
        <v>9504</v>
      </c>
      <c r="E1781" s="151" t="s">
        <v>7822</v>
      </c>
      <c r="F1781" s="151" t="s">
        <v>9505</v>
      </c>
      <c r="G1781" s="151" t="s">
        <v>7768</v>
      </c>
      <c r="H1781" s="151" t="s">
        <v>1720</v>
      </c>
    </row>
    <row r="1782" spans="1:8" ht="19.95" customHeight="1">
      <c r="A1782" s="151" t="s">
        <v>6346</v>
      </c>
      <c r="B1782" s="151" t="s">
        <v>6347</v>
      </c>
      <c r="C1782" s="151" t="s">
        <v>7773</v>
      </c>
      <c r="D1782" s="151" t="s">
        <v>6348</v>
      </c>
      <c r="E1782" s="151" t="s">
        <v>7773</v>
      </c>
      <c r="G1782" s="151" t="s">
        <v>7763</v>
      </c>
      <c r="H1782" s="151" t="s">
        <v>6346</v>
      </c>
    </row>
    <row r="1783" spans="1:8" ht="19.95" customHeight="1">
      <c r="A1783" s="151" t="s">
        <v>1291</v>
      </c>
      <c r="B1783" s="151" t="s">
        <v>6349</v>
      </c>
      <c r="C1783" s="151" t="s">
        <v>7972</v>
      </c>
      <c r="D1783" s="151" t="s">
        <v>9506</v>
      </c>
      <c r="E1783" s="151" t="s">
        <v>7972</v>
      </c>
      <c r="G1783" s="151" t="s">
        <v>7763</v>
      </c>
      <c r="H1783" s="151" t="s">
        <v>1291</v>
      </c>
    </row>
    <row r="1784" spans="1:8" ht="19.95" customHeight="1">
      <c r="A1784" s="151" t="s">
        <v>1292</v>
      </c>
      <c r="B1784" s="151" t="s">
        <v>6351</v>
      </c>
      <c r="C1784" s="151" t="s">
        <v>7764</v>
      </c>
      <c r="D1784" s="151" t="s">
        <v>9507</v>
      </c>
      <c r="E1784" s="151" t="s">
        <v>7762</v>
      </c>
      <c r="G1784" s="151" t="s">
        <v>7770</v>
      </c>
      <c r="H1784" s="151" t="s">
        <v>1292</v>
      </c>
    </row>
    <row r="1785" spans="1:8" ht="19.95" customHeight="1">
      <c r="A1785" s="151" t="s">
        <v>1293</v>
      </c>
      <c r="B1785" s="151" t="s">
        <v>6353</v>
      </c>
      <c r="C1785" s="151" t="s">
        <v>7764</v>
      </c>
      <c r="D1785" s="151" t="s">
        <v>9508</v>
      </c>
      <c r="E1785" s="151" t="s">
        <v>7766</v>
      </c>
      <c r="G1785" s="151" t="s">
        <v>7763</v>
      </c>
      <c r="H1785" s="151" t="s">
        <v>1293</v>
      </c>
    </row>
    <row r="1786" spans="1:8" ht="19.95" customHeight="1">
      <c r="A1786" s="151" t="s">
        <v>6355</v>
      </c>
      <c r="B1786" s="151" t="s">
        <v>6356</v>
      </c>
      <c r="C1786" s="151" t="s">
        <v>2250</v>
      </c>
      <c r="D1786" s="151" t="s">
        <v>9509</v>
      </c>
      <c r="E1786" s="151" t="s">
        <v>2321</v>
      </c>
      <c r="F1786" s="151" t="s">
        <v>9510</v>
      </c>
      <c r="G1786" s="151" t="s">
        <v>7768</v>
      </c>
      <c r="H1786" s="151" t="s">
        <v>6355</v>
      </c>
    </row>
    <row r="1787" spans="1:8" ht="19.95" customHeight="1">
      <c r="A1787" s="151" t="s">
        <v>1294</v>
      </c>
      <c r="B1787" s="151" t="s">
        <v>6359</v>
      </c>
      <c r="C1787" s="151" t="s">
        <v>8025</v>
      </c>
      <c r="D1787" s="151" t="s">
        <v>9511</v>
      </c>
      <c r="E1787" s="151" t="s">
        <v>9512</v>
      </c>
      <c r="G1787" s="151" t="s">
        <v>7770</v>
      </c>
      <c r="H1787" s="151" t="s">
        <v>1294</v>
      </c>
    </row>
    <row r="1788" spans="1:8" ht="19.95" customHeight="1">
      <c r="A1788" s="151" t="s">
        <v>1295</v>
      </c>
      <c r="B1788" s="151" t="s">
        <v>6362</v>
      </c>
      <c r="C1788" s="151" t="s">
        <v>7756</v>
      </c>
      <c r="G1788" s="151" t="s">
        <v>7770</v>
      </c>
      <c r="H1788" s="151" t="s">
        <v>1295</v>
      </c>
    </row>
    <row r="1789" spans="1:8" ht="19.95" customHeight="1">
      <c r="A1789" s="151" t="s">
        <v>6363</v>
      </c>
      <c r="B1789" s="151" t="s">
        <v>6364</v>
      </c>
      <c r="C1789" s="151" t="s">
        <v>7844</v>
      </c>
      <c r="D1789" s="151" t="s">
        <v>9513</v>
      </c>
      <c r="E1789" s="151" t="s">
        <v>8648</v>
      </c>
      <c r="G1789" s="151" t="s">
        <v>7770</v>
      </c>
      <c r="H1789" s="151" t="s">
        <v>6363</v>
      </c>
    </row>
    <row r="1790" spans="1:8" ht="19.95" customHeight="1">
      <c r="A1790" s="151" t="s">
        <v>6366</v>
      </c>
      <c r="B1790" s="151" t="s">
        <v>6367</v>
      </c>
      <c r="C1790" s="151" t="s">
        <v>8071</v>
      </c>
      <c r="D1790" s="151" t="s">
        <v>9514</v>
      </c>
      <c r="E1790" s="151" t="s">
        <v>7822</v>
      </c>
      <c r="G1790" s="151" t="s">
        <v>7763</v>
      </c>
      <c r="H1790" s="151" t="s">
        <v>6366</v>
      </c>
    </row>
    <row r="1791" spans="1:8" ht="19.95" customHeight="1">
      <c r="A1791" s="151" t="s">
        <v>6369</v>
      </c>
      <c r="B1791" s="151" t="s">
        <v>6370</v>
      </c>
      <c r="C1791" s="151" t="s">
        <v>2242</v>
      </c>
      <c r="D1791" s="151" t="s">
        <v>9515</v>
      </c>
      <c r="E1791" s="151" t="s">
        <v>2232</v>
      </c>
      <c r="G1791" s="151" t="s">
        <v>7770</v>
      </c>
      <c r="H1791" s="151" t="s">
        <v>6369</v>
      </c>
    </row>
    <row r="1792" spans="1:8" ht="19.95" customHeight="1">
      <c r="A1792" s="151" t="s">
        <v>1721</v>
      </c>
      <c r="B1792" s="151" t="s">
        <v>6372</v>
      </c>
      <c r="C1792" s="151" t="s">
        <v>9220</v>
      </c>
      <c r="D1792" s="151" t="s">
        <v>6373</v>
      </c>
      <c r="E1792" s="151" t="s">
        <v>9220</v>
      </c>
      <c r="G1792" s="151" t="s">
        <v>7770</v>
      </c>
      <c r="H1792" s="151" t="s">
        <v>1721</v>
      </c>
    </row>
    <row r="1793" spans="1:8" ht="19.95" customHeight="1">
      <c r="A1793" s="151" t="s">
        <v>6374</v>
      </c>
      <c r="B1793" s="151" t="s">
        <v>6375</v>
      </c>
      <c r="C1793" s="151" t="s">
        <v>8003</v>
      </c>
      <c r="D1793" s="151" t="s">
        <v>9516</v>
      </c>
      <c r="E1793" s="151" t="s">
        <v>7869</v>
      </c>
      <c r="G1793" s="151" t="s">
        <v>7770</v>
      </c>
      <c r="H1793" s="151" t="s">
        <v>6374</v>
      </c>
    </row>
    <row r="1794" spans="1:8" ht="19.95" customHeight="1">
      <c r="A1794" s="151" t="s">
        <v>1297</v>
      </c>
      <c r="B1794" s="151" t="s">
        <v>6377</v>
      </c>
      <c r="C1794" s="151" t="s">
        <v>7795</v>
      </c>
      <c r="D1794" s="151" t="s">
        <v>9517</v>
      </c>
      <c r="E1794" s="151" t="s">
        <v>9518</v>
      </c>
      <c r="F1794" s="151" t="s">
        <v>9519</v>
      </c>
      <c r="G1794" s="151" t="s">
        <v>7768</v>
      </c>
      <c r="H1794" s="151" t="s">
        <v>1297</v>
      </c>
    </row>
    <row r="1795" spans="1:8" ht="19.95" customHeight="1">
      <c r="A1795" s="151" t="s">
        <v>1298</v>
      </c>
      <c r="B1795" s="151" t="s">
        <v>6381</v>
      </c>
      <c r="C1795" s="151" t="s">
        <v>7992</v>
      </c>
      <c r="G1795" s="151" t="s">
        <v>7770</v>
      </c>
      <c r="H1795" s="151" t="s">
        <v>1298</v>
      </c>
    </row>
    <row r="1796" spans="1:8" ht="19.95" customHeight="1">
      <c r="A1796" s="151" t="s">
        <v>1299</v>
      </c>
      <c r="B1796" s="151" t="s">
        <v>6382</v>
      </c>
      <c r="C1796" s="151" t="s">
        <v>7764</v>
      </c>
      <c r="D1796" s="151" t="s">
        <v>6383</v>
      </c>
      <c r="E1796" s="151" t="s">
        <v>7854</v>
      </c>
      <c r="G1796" s="151" t="s">
        <v>7770</v>
      </c>
      <c r="H1796" s="151" t="s">
        <v>1299</v>
      </c>
    </row>
    <row r="1797" spans="1:8" ht="19.95" customHeight="1">
      <c r="A1797" s="151" t="s">
        <v>1300</v>
      </c>
      <c r="B1797" s="151" t="s">
        <v>6384</v>
      </c>
      <c r="C1797" s="151" t="s">
        <v>7972</v>
      </c>
      <c r="D1797" s="151" t="s">
        <v>9520</v>
      </c>
      <c r="E1797" s="151" t="s">
        <v>7972</v>
      </c>
      <c r="G1797" s="151" t="s">
        <v>7770</v>
      </c>
      <c r="H1797" s="151" t="s">
        <v>1300</v>
      </c>
    </row>
    <row r="1798" spans="1:8" ht="19.95" customHeight="1">
      <c r="A1798" s="151" t="s">
        <v>6386</v>
      </c>
      <c r="B1798" s="151" t="s">
        <v>6387</v>
      </c>
      <c r="C1798" s="151" t="s">
        <v>7776</v>
      </c>
      <c r="D1798" s="151" t="s">
        <v>9521</v>
      </c>
      <c r="E1798" s="151" t="s">
        <v>7850</v>
      </c>
      <c r="F1798" s="151" t="s">
        <v>9522</v>
      </c>
      <c r="G1798" s="151" t="s">
        <v>7768</v>
      </c>
      <c r="H1798" s="151" t="s">
        <v>6386</v>
      </c>
    </row>
    <row r="1799" spans="1:8" ht="19.95" customHeight="1">
      <c r="A1799" s="151" t="s">
        <v>1301</v>
      </c>
      <c r="B1799" s="151" t="s">
        <v>6390</v>
      </c>
      <c r="C1799" s="151" t="s">
        <v>7917</v>
      </c>
      <c r="D1799" s="151" t="s">
        <v>9523</v>
      </c>
      <c r="E1799" s="151" t="s">
        <v>7917</v>
      </c>
      <c r="G1799" s="151" t="s">
        <v>7770</v>
      </c>
      <c r="H1799" s="151" t="s">
        <v>1301</v>
      </c>
    </row>
    <row r="1800" spans="1:8" ht="19.95" customHeight="1">
      <c r="A1800" s="151" t="s">
        <v>6392</v>
      </c>
      <c r="B1800" s="151" t="s">
        <v>6393</v>
      </c>
      <c r="C1800" s="151" t="s">
        <v>7788</v>
      </c>
      <c r="D1800" s="151" t="s">
        <v>9524</v>
      </c>
      <c r="E1800" s="151" t="s">
        <v>8073</v>
      </c>
      <c r="G1800" s="151" t="s">
        <v>7770</v>
      </c>
      <c r="H1800" s="151" t="s">
        <v>6392</v>
      </c>
    </row>
    <row r="1801" spans="1:8" ht="19.95" customHeight="1">
      <c r="A1801" s="151" t="s">
        <v>6395</v>
      </c>
      <c r="B1801" s="151" t="s">
        <v>6396</v>
      </c>
      <c r="C1801" s="151" t="s">
        <v>7776</v>
      </c>
      <c r="D1801" s="151" t="s">
        <v>9521</v>
      </c>
      <c r="E1801" s="151" t="s">
        <v>7850</v>
      </c>
      <c r="F1801" s="151" t="s">
        <v>9522</v>
      </c>
      <c r="G1801" s="151" t="s">
        <v>7768</v>
      </c>
      <c r="H1801" s="151" t="s">
        <v>6395</v>
      </c>
    </row>
    <row r="1802" spans="1:8" ht="19.95" customHeight="1">
      <c r="A1802" s="151" t="s">
        <v>1302</v>
      </c>
      <c r="B1802" s="151" t="s">
        <v>6397</v>
      </c>
      <c r="C1802" s="151" t="s">
        <v>9288</v>
      </c>
      <c r="D1802" s="151" t="s">
        <v>9525</v>
      </c>
      <c r="E1802" s="151" t="s">
        <v>7917</v>
      </c>
      <c r="G1802" s="151" t="s">
        <v>7770</v>
      </c>
      <c r="H1802" s="151" t="s">
        <v>1302</v>
      </c>
    </row>
    <row r="1803" spans="1:8" ht="19.95" customHeight="1">
      <c r="A1803" s="151" t="s">
        <v>6399</v>
      </c>
      <c r="B1803" s="151" t="s">
        <v>6400</v>
      </c>
      <c r="C1803" s="151" t="s">
        <v>7774</v>
      </c>
      <c r="D1803" s="151" t="s">
        <v>9526</v>
      </c>
      <c r="E1803" s="151" t="s">
        <v>7762</v>
      </c>
      <c r="F1803" s="151" t="s">
        <v>9527</v>
      </c>
      <c r="G1803" s="151" t="s">
        <v>7768</v>
      </c>
      <c r="H1803" s="151" t="s">
        <v>6399</v>
      </c>
    </row>
    <row r="1804" spans="1:8" ht="19.95" customHeight="1">
      <c r="A1804" s="151" t="s">
        <v>1303</v>
      </c>
      <c r="B1804" s="151" t="s">
        <v>6403</v>
      </c>
      <c r="C1804" s="151" t="s">
        <v>7773</v>
      </c>
      <c r="D1804" s="151" t="s">
        <v>9528</v>
      </c>
      <c r="E1804" s="151" t="s">
        <v>7773</v>
      </c>
      <c r="G1804" s="151" t="s">
        <v>7770</v>
      </c>
      <c r="H1804" s="151" t="s">
        <v>1303</v>
      </c>
    </row>
    <row r="1805" spans="1:8" ht="19.95" customHeight="1">
      <c r="A1805" s="151" t="s">
        <v>1304</v>
      </c>
      <c r="B1805" s="151" t="s">
        <v>6405</v>
      </c>
      <c r="C1805" s="151" t="s">
        <v>7760</v>
      </c>
      <c r="D1805" s="151" t="s">
        <v>9529</v>
      </c>
      <c r="E1805" s="151" t="s">
        <v>7760</v>
      </c>
      <c r="G1805" s="151" t="s">
        <v>7770</v>
      </c>
      <c r="H1805" s="151" t="s">
        <v>1304</v>
      </c>
    </row>
    <row r="1806" spans="1:8" ht="19.95" customHeight="1">
      <c r="A1806" s="151" t="s">
        <v>1722</v>
      </c>
      <c r="B1806" s="151" t="s">
        <v>6407</v>
      </c>
      <c r="C1806" s="151" t="s">
        <v>7773</v>
      </c>
      <c r="G1806" s="151" t="s">
        <v>7763</v>
      </c>
      <c r="H1806" s="151" t="s">
        <v>1722</v>
      </c>
    </row>
    <row r="1807" spans="1:8" ht="19.95" customHeight="1">
      <c r="A1807" s="151" t="s">
        <v>1305</v>
      </c>
      <c r="B1807" s="151" t="s">
        <v>6408</v>
      </c>
      <c r="C1807" s="151" t="s">
        <v>7781</v>
      </c>
      <c r="D1807" s="151" t="s">
        <v>9530</v>
      </c>
      <c r="E1807" s="151" t="s">
        <v>7834</v>
      </c>
      <c r="G1807" s="151" t="s">
        <v>7770</v>
      </c>
      <c r="H1807" s="151" t="s">
        <v>1305</v>
      </c>
    </row>
    <row r="1808" spans="1:8" ht="19.95" customHeight="1">
      <c r="A1808" s="151" t="s">
        <v>1306</v>
      </c>
      <c r="B1808" s="151" t="s">
        <v>6410</v>
      </c>
      <c r="C1808" s="151" t="s">
        <v>8077</v>
      </c>
      <c r="D1808" s="151" t="s">
        <v>9531</v>
      </c>
      <c r="E1808" s="151" t="s">
        <v>7831</v>
      </c>
      <c r="G1808" s="151" t="s">
        <v>7770</v>
      </c>
      <c r="H1808" s="151" t="s">
        <v>1306</v>
      </c>
    </row>
    <row r="1809" spans="1:8" ht="19.95" customHeight="1">
      <c r="A1809" s="151" t="s">
        <v>1307</v>
      </c>
      <c r="B1809" s="151" t="s">
        <v>6412</v>
      </c>
      <c r="C1809" s="151" t="s">
        <v>7847</v>
      </c>
      <c r="D1809" s="151" t="s">
        <v>9532</v>
      </c>
      <c r="E1809" s="151" t="s">
        <v>7762</v>
      </c>
      <c r="G1809" s="151" t="s">
        <v>7770</v>
      </c>
      <c r="H1809" s="151" t="s">
        <v>1307</v>
      </c>
    </row>
    <row r="1810" spans="1:8" ht="19.95" customHeight="1">
      <c r="A1810" s="151" t="s">
        <v>1308</v>
      </c>
      <c r="B1810" s="151" t="s">
        <v>6414</v>
      </c>
      <c r="C1810" s="151" t="s">
        <v>7812</v>
      </c>
      <c r="G1810" s="151" t="s">
        <v>7763</v>
      </c>
      <c r="H1810" s="151" t="s">
        <v>1308</v>
      </c>
    </row>
    <row r="1811" spans="1:8" ht="19.95" customHeight="1">
      <c r="A1811" s="151" t="s">
        <v>6415</v>
      </c>
      <c r="B1811" s="151" t="s">
        <v>6416</v>
      </c>
      <c r="C1811" s="151" t="s">
        <v>8003</v>
      </c>
      <c r="D1811" s="151" t="s">
        <v>9533</v>
      </c>
      <c r="E1811" s="151" t="s">
        <v>9534</v>
      </c>
      <c r="F1811" s="151" t="s">
        <v>9535</v>
      </c>
      <c r="G1811" s="151" t="s">
        <v>7768</v>
      </c>
      <c r="H1811" s="151" t="s">
        <v>6415</v>
      </c>
    </row>
    <row r="1812" spans="1:8" ht="19.95" customHeight="1">
      <c r="A1812" s="151" t="s">
        <v>6420</v>
      </c>
      <c r="B1812" s="151" t="s">
        <v>6421</v>
      </c>
      <c r="C1812" s="151" t="s">
        <v>9536</v>
      </c>
      <c r="D1812" s="151" t="s">
        <v>9537</v>
      </c>
      <c r="E1812" s="151" t="s">
        <v>8047</v>
      </c>
      <c r="F1812" s="151" t="s">
        <v>9538</v>
      </c>
      <c r="G1812" s="151" t="s">
        <v>7768</v>
      </c>
      <c r="H1812" s="151" t="s">
        <v>6420</v>
      </c>
    </row>
    <row r="1813" spans="1:8" ht="19.95" customHeight="1">
      <c r="A1813" s="151" t="s">
        <v>1309</v>
      </c>
      <c r="B1813" s="151" t="s">
        <v>6426</v>
      </c>
      <c r="C1813" s="151" t="s">
        <v>7760</v>
      </c>
      <c r="D1813" s="151" t="s">
        <v>9539</v>
      </c>
      <c r="E1813" s="151" t="s">
        <v>7847</v>
      </c>
      <c r="F1813" s="151" t="s">
        <v>9540</v>
      </c>
      <c r="G1813" s="151" t="s">
        <v>7768</v>
      </c>
      <c r="H1813" s="151" t="s">
        <v>1309</v>
      </c>
    </row>
    <row r="1814" spans="1:8" ht="19.95" customHeight="1">
      <c r="A1814" s="151" t="s">
        <v>1310</v>
      </c>
      <c r="B1814" s="151" t="s">
        <v>6429</v>
      </c>
      <c r="C1814" s="151" t="s">
        <v>7795</v>
      </c>
      <c r="D1814" s="151" t="s">
        <v>9541</v>
      </c>
      <c r="E1814" s="151" t="s">
        <v>9148</v>
      </c>
      <c r="G1814" s="151" t="s">
        <v>7763</v>
      </c>
      <c r="H1814" s="151" t="s">
        <v>1310</v>
      </c>
    </row>
    <row r="1815" spans="1:8" ht="19.95" customHeight="1">
      <c r="A1815" s="151" t="s">
        <v>1311</v>
      </c>
      <c r="B1815" s="151" t="s">
        <v>6431</v>
      </c>
      <c r="C1815" s="151" t="s">
        <v>8003</v>
      </c>
      <c r="D1815" s="151" t="s">
        <v>6432</v>
      </c>
      <c r="E1815" s="151" t="s">
        <v>8003</v>
      </c>
      <c r="G1815" s="151" t="s">
        <v>7770</v>
      </c>
      <c r="H1815" s="151" t="s">
        <v>1311</v>
      </c>
    </row>
    <row r="1816" spans="1:8" ht="19.95" customHeight="1">
      <c r="A1816" s="151" t="s">
        <v>1312</v>
      </c>
      <c r="B1816" s="151" t="s">
        <v>6433</v>
      </c>
      <c r="C1816" s="151" t="s">
        <v>7953</v>
      </c>
      <c r="D1816" s="151" t="s">
        <v>9542</v>
      </c>
      <c r="E1816" s="151" t="s">
        <v>7933</v>
      </c>
      <c r="G1816" s="151" t="s">
        <v>7763</v>
      </c>
      <c r="H1816" s="151" t="s">
        <v>1312</v>
      </c>
    </row>
    <row r="1817" spans="1:8" ht="19.95" customHeight="1">
      <c r="A1817" s="151" t="s">
        <v>6435</v>
      </c>
      <c r="B1817" s="151" t="s">
        <v>6436</v>
      </c>
      <c r="C1817" s="151" t="s">
        <v>8003</v>
      </c>
      <c r="D1817" s="151" t="s">
        <v>8270</v>
      </c>
      <c r="E1817" s="151" t="s">
        <v>7766</v>
      </c>
      <c r="F1817" s="151" t="s">
        <v>8271</v>
      </c>
      <c r="G1817" s="151" t="s">
        <v>7759</v>
      </c>
      <c r="H1817" s="151" t="s">
        <v>6435</v>
      </c>
    </row>
    <row r="1818" spans="1:8" ht="19.95" customHeight="1">
      <c r="A1818" s="151" t="s">
        <v>6437</v>
      </c>
      <c r="B1818" s="151" t="s">
        <v>6438</v>
      </c>
      <c r="C1818" s="151" t="s">
        <v>2368</v>
      </c>
      <c r="D1818" s="151" t="s">
        <v>9543</v>
      </c>
      <c r="E1818" s="151" t="s">
        <v>2368</v>
      </c>
      <c r="G1818" s="151" t="s">
        <v>7770</v>
      </c>
      <c r="H1818" s="151" t="s">
        <v>6437</v>
      </c>
    </row>
    <row r="1819" spans="1:8" ht="19.95" customHeight="1">
      <c r="A1819" s="151" t="s">
        <v>1313</v>
      </c>
      <c r="B1819" s="151" t="s">
        <v>6440</v>
      </c>
      <c r="C1819" s="151" t="s">
        <v>7795</v>
      </c>
      <c r="D1819" s="151" t="s">
        <v>9544</v>
      </c>
      <c r="E1819" s="151" t="s">
        <v>9545</v>
      </c>
      <c r="G1819" s="151" t="s">
        <v>7770</v>
      </c>
      <c r="H1819" s="151" t="s">
        <v>1313</v>
      </c>
    </row>
    <row r="1820" spans="1:8" ht="19.95" customHeight="1">
      <c r="A1820" s="151" t="s">
        <v>1314</v>
      </c>
      <c r="B1820" s="151" t="s">
        <v>6442</v>
      </c>
      <c r="C1820" s="151" t="s">
        <v>7812</v>
      </c>
      <c r="D1820" s="151" t="s">
        <v>9546</v>
      </c>
      <c r="E1820" s="151" t="s">
        <v>7766</v>
      </c>
      <c r="G1820" s="151" t="s">
        <v>7770</v>
      </c>
      <c r="H1820" s="151" t="s">
        <v>1314</v>
      </c>
    </row>
    <row r="1821" spans="1:8" ht="19.95" customHeight="1">
      <c r="A1821" s="151" t="s">
        <v>6444</v>
      </c>
      <c r="B1821" s="151" t="s">
        <v>6445</v>
      </c>
      <c r="C1821" s="151" t="s">
        <v>7992</v>
      </c>
      <c r="D1821" s="151" t="s">
        <v>9547</v>
      </c>
      <c r="E1821" s="151" t="s">
        <v>7760</v>
      </c>
      <c r="F1821" s="151" t="s">
        <v>9548</v>
      </c>
      <c r="G1821" s="151" t="s">
        <v>7759</v>
      </c>
      <c r="H1821" s="151" t="s">
        <v>6444</v>
      </c>
    </row>
    <row r="1822" spans="1:8" ht="19.95" customHeight="1">
      <c r="A1822" s="151" t="s">
        <v>1315</v>
      </c>
      <c r="B1822" s="151" t="s">
        <v>6448</v>
      </c>
      <c r="C1822" s="151" t="s">
        <v>7795</v>
      </c>
      <c r="D1822" s="151" t="s">
        <v>6449</v>
      </c>
      <c r="E1822" s="151" t="s">
        <v>7795</v>
      </c>
      <c r="G1822" s="151" t="s">
        <v>7770</v>
      </c>
      <c r="H1822" s="151" t="s">
        <v>1315</v>
      </c>
    </row>
    <row r="1823" spans="1:8" ht="19.95" customHeight="1">
      <c r="A1823" s="151" t="s">
        <v>1316</v>
      </c>
      <c r="B1823" s="151" t="s">
        <v>6450</v>
      </c>
      <c r="C1823" s="151" t="s">
        <v>7764</v>
      </c>
      <c r="G1823" s="151" t="s">
        <v>7763</v>
      </c>
      <c r="H1823" s="151" t="s">
        <v>1316</v>
      </c>
    </row>
    <row r="1824" spans="1:8" ht="19.95" customHeight="1">
      <c r="A1824" s="151" t="s">
        <v>1317</v>
      </c>
      <c r="B1824" s="151" t="s">
        <v>6451</v>
      </c>
      <c r="C1824" s="151" t="s">
        <v>7847</v>
      </c>
      <c r="D1824" s="151" t="s">
        <v>9549</v>
      </c>
      <c r="E1824" s="151" t="s">
        <v>7822</v>
      </c>
      <c r="G1824" s="151" t="s">
        <v>7770</v>
      </c>
      <c r="H1824" s="151" t="s">
        <v>1317</v>
      </c>
    </row>
    <row r="1825" spans="1:8" ht="20.85" customHeight="1">
      <c r="A1825" s="151" t="s">
        <v>1318</v>
      </c>
      <c r="B1825" s="151" t="s">
        <v>6453</v>
      </c>
      <c r="C1825" s="151" t="s">
        <v>7992</v>
      </c>
      <c r="G1825" s="151" t="s">
        <v>7770</v>
      </c>
      <c r="H1825" s="151" t="s">
        <v>1318</v>
      </c>
    </row>
    <row r="1826" spans="1:8" ht="12.9" customHeight="1">
      <c r="A1826" s="151" t="s">
        <v>1723</v>
      </c>
      <c r="B1826" s="151" t="s">
        <v>6454</v>
      </c>
      <c r="C1826" s="151" t="s">
        <v>7992</v>
      </c>
      <c r="G1826" s="151" t="s">
        <v>7770</v>
      </c>
      <c r="H1826" s="151" t="s">
        <v>1723</v>
      </c>
    </row>
    <row r="1827" spans="1:8" ht="12.9" customHeight="1">
      <c r="A1827" s="151" t="s">
        <v>1319</v>
      </c>
      <c r="B1827" s="151" t="s">
        <v>6455</v>
      </c>
      <c r="C1827" s="151" t="s">
        <v>7828</v>
      </c>
      <c r="D1827" s="151" t="s">
        <v>9550</v>
      </c>
      <c r="E1827" s="151" t="s">
        <v>7828</v>
      </c>
      <c r="G1827" s="151" t="s">
        <v>7770</v>
      </c>
      <c r="H1827" s="151" t="s">
        <v>1319</v>
      </c>
    </row>
    <row r="1828" spans="1:8" ht="12.9" customHeight="1">
      <c r="A1828" s="151" t="s">
        <v>6459</v>
      </c>
      <c r="B1828" s="151" t="s">
        <v>6460</v>
      </c>
      <c r="C1828" s="151" t="s">
        <v>7756</v>
      </c>
      <c r="D1828" s="151" t="s">
        <v>9551</v>
      </c>
      <c r="E1828" s="151" t="s">
        <v>7756</v>
      </c>
      <c r="G1828" s="151" t="s">
        <v>7763</v>
      </c>
      <c r="H1828" s="151" t="s">
        <v>6459</v>
      </c>
    </row>
    <row r="1829" spans="1:8" ht="21.15" customHeight="1">
      <c r="A1829" s="151" t="s">
        <v>1320</v>
      </c>
      <c r="B1829" s="151" t="s">
        <v>6462</v>
      </c>
      <c r="C1829" s="151" t="s">
        <v>7828</v>
      </c>
      <c r="D1829" s="151" t="s">
        <v>9552</v>
      </c>
      <c r="E1829" s="151" t="s">
        <v>7756</v>
      </c>
      <c r="G1829" s="151" t="s">
        <v>7763</v>
      </c>
      <c r="H1829" s="151" t="s">
        <v>1320</v>
      </c>
    </row>
    <row r="1830" spans="1:8" ht="19.95" customHeight="1">
      <c r="A1830" s="151" t="s">
        <v>1321</v>
      </c>
      <c r="B1830" s="151" t="s">
        <v>6464</v>
      </c>
      <c r="C1830" s="151" t="s">
        <v>2225</v>
      </c>
      <c r="D1830" s="151" t="s">
        <v>9553</v>
      </c>
      <c r="E1830" s="151" t="s">
        <v>9554</v>
      </c>
      <c r="G1830" s="151" t="s">
        <v>7770</v>
      </c>
      <c r="H1830" s="151" t="s">
        <v>1321</v>
      </c>
    </row>
    <row r="1831" spans="1:8" ht="19.95" customHeight="1">
      <c r="A1831" s="151" t="s">
        <v>6467</v>
      </c>
      <c r="B1831" s="151" t="s">
        <v>6468</v>
      </c>
      <c r="C1831" s="151" t="s">
        <v>7760</v>
      </c>
      <c r="D1831" s="151" t="s">
        <v>6469</v>
      </c>
      <c r="E1831" s="151" t="s">
        <v>7822</v>
      </c>
      <c r="G1831" s="151" t="s">
        <v>8767</v>
      </c>
      <c r="H1831" s="151" t="s">
        <v>6467</v>
      </c>
    </row>
    <row r="1832" spans="1:8" ht="19.95" customHeight="1">
      <c r="A1832" s="151" t="s">
        <v>2028</v>
      </c>
      <c r="B1832" s="151" t="s">
        <v>6470</v>
      </c>
      <c r="C1832" s="151" t="s">
        <v>7834</v>
      </c>
      <c r="D1832" s="151" t="s">
        <v>9555</v>
      </c>
      <c r="E1832" s="151" t="s">
        <v>7822</v>
      </c>
      <c r="F1832" s="151" t="s">
        <v>9556</v>
      </c>
      <c r="G1832" s="151" t="s">
        <v>7768</v>
      </c>
      <c r="H1832" s="151" t="s">
        <v>2028</v>
      </c>
    </row>
    <row r="1833" spans="1:8" ht="19.95" customHeight="1">
      <c r="A1833" s="151" t="s">
        <v>1322</v>
      </c>
      <c r="B1833" s="151" t="s">
        <v>6473</v>
      </c>
      <c r="C1833" s="151" t="s">
        <v>7972</v>
      </c>
      <c r="G1833" s="151" t="s">
        <v>7770</v>
      </c>
      <c r="H1833" s="151" t="s">
        <v>1322</v>
      </c>
    </row>
    <row r="1834" spans="1:8" ht="19.95" customHeight="1">
      <c r="A1834" s="151" t="s">
        <v>1323</v>
      </c>
      <c r="B1834" s="151" t="s">
        <v>6474</v>
      </c>
      <c r="C1834" s="151" t="s">
        <v>7773</v>
      </c>
      <c r="G1834" s="151" t="s">
        <v>7770</v>
      </c>
      <c r="H1834" s="151" t="s">
        <v>1323</v>
      </c>
    </row>
    <row r="1835" spans="1:8" ht="19.95" customHeight="1">
      <c r="A1835" s="151" t="s">
        <v>6475</v>
      </c>
      <c r="B1835" s="151" t="s">
        <v>6476</v>
      </c>
      <c r="C1835" s="151" t="s">
        <v>7795</v>
      </c>
      <c r="D1835" s="151" t="s">
        <v>9557</v>
      </c>
      <c r="E1835" s="151" t="s">
        <v>7762</v>
      </c>
      <c r="F1835" s="151" t="s">
        <v>9558</v>
      </c>
      <c r="G1835" s="151" t="s">
        <v>7768</v>
      </c>
      <c r="H1835" s="151" t="s">
        <v>6475</v>
      </c>
    </row>
    <row r="1836" spans="1:8" ht="19.95" customHeight="1">
      <c r="A1836" s="151" t="s">
        <v>6479</v>
      </c>
      <c r="B1836" s="151" t="s">
        <v>6480</v>
      </c>
      <c r="C1836" s="151" t="s">
        <v>9559</v>
      </c>
      <c r="D1836" s="151" t="s">
        <v>9560</v>
      </c>
      <c r="E1836" s="151" t="s">
        <v>9559</v>
      </c>
      <c r="F1836" s="151" t="s">
        <v>9561</v>
      </c>
      <c r="G1836" s="151" t="s">
        <v>7768</v>
      </c>
      <c r="H1836" s="151" t="s">
        <v>6479</v>
      </c>
    </row>
    <row r="1837" spans="1:8" ht="19.95" customHeight="1">
      <c r="A1837" s="151" t="s">
        <v>1324</v>
      </c>
      <c r="B1837" s="151" t="s">
        <v>6484</v>
      </c>
      <c r="C1837" s="151" t="s">
        <v>9562</v>
      </c>
      <c r="D1837" s="151" t="s">
        <v>9563</v>
      </c>
      <c r="E1837" s="151" t="s">
        <v>9222</v>
      </c>
      <c r="G1837" s="151" t="s">
        <v>7770</v>
      </c>
      <c r="H1837" s="151" t="s">
        <v>1324</v>
      </c>
    </row>
    <row r="1838" spans="1:8" ht="19.95" customHeight="1">
      <c r="A1838" s="151" t="s">
        <v>1325</v>
      </c>
      <c r="B1838" s="151" t="s">
        <v>6487</v>
      </c>
      <c r="C1838" s="151" t="s">
        <v>7972</v>
      </c>
      <c r="G1838" s="151" t="s">
        <v>7770</v>
      </c>
      <c r="H1838" s="151" t="s">
        <v>1325</v>
      </c>
    </row>
    <row r="1839" spans="1:8" ht="19.95" customHeight="1">
      <c r="A1839" s="151" t="s">
        <v>1326</v>
      </c>
      <c r="B1839" s="151" t="s">
        <v>6488</v>
      </c>
      <c r="C1839" s="151" t="s">
        <v>7791</v>
      </c>
      <c r="D1839" s="151" t="s">
        <v>9564</v>
      </c>
      <c r="E1839" s="151" t="s">
        <v>2276</v>
      </c>
      <c r="G1839" s="151" t="s">
        <v>7770</v>
      </c>
      <c r="H1839" s="151" t="s">
        <v>1326</v>
      </c>
    </row>
    <row r="1840" spans="1:8" ht="19.95" customHeight="1">
      <c r="A1840" s="151" t="s">
        <v>1724</v>
      </c>
      <c r="B1840" s="151" t="s">
        <v>6490</v>
      </c>
      <c r="C1840" s="151" t="s">
        <v>7972</v>
      </c>
      <c r="G1840" s="151" t="s">
        <v>7806</v>
      </c>
      <c r="H1840" s="151" t="s">
        <v>1724</v>
      </c>
    </row>
    <row r="1841" spans="1:8" ht="19.95" customHeight="1">
      <c r="A1841" s="151" t="s">
        <v>1327</v>
      </c>
      <c r="B1841" s="151" t="s">
        <v>6491</v>
      </c>
      <c r="C1841" s="151" t="s">
        <v>2254</v>
      </c>
      <c r="D1841" s="151" t="s">
        <v>9565</v>
      </c>
      <c r="E1841" s="151" t="s">
        <v>2232</v>
      </c>
      <c r="G1841" s="151" t="s">
        <v>7770</v>
      </c>
      <c r="H1841" s="151" t="s">
        <v>1327</v>
      </c>
    </row>
    <row r="1842" spans="1:8" ht="19.95" customHeight="1">
      <c r="A1842" s="151" t="s">
        <v>1328</v>
      </c>
      <c r="B1842" s="151" t="s">
        <v>6493</v>
      </c>
      <c r="C1842" s="151" t="s">
        <v>8071</v>
      </c>
      <c r="D1842" s="151" t="s">
        <v>9566</v>
      </c>
      <c r="E1842" s="151" t="s">
        <v>7953</v>
      </c>
      <c r="G1842" s="151" t="s">
        <v>7763</v>
      </c>
      <c r="H1842" s="151" t="s">
        <v>1328</v>
      </c>
    </row>
    <row r="1843" spans="1:8" ht="19.95" customHeight="1">
      <c r="A1843" s="151" t="s">
        <v>6495</v>
      </c>
      <c r="B1843" s="151" t="s">
        <v>6496</v>
      </c>
      <c r="C1843" s="151" t="s">
        <v>2244</v>
      </c>
      <c r="G1843" s="151" t="s">
        <v>7770</v>
      </c>
      <c r="H1843" s="151" t="s">
        <v>6495</v>
      </c>
    </row>
    <row r="1844" spans="1:8" ht="19.95" customHeight="1">
      <c r="A1844" s="151" t="s">
        <v>1330</v>
      </c>
      <c r="B1844" s="151" t="s">
        <v>6497</v>
      </c>
      <c r="C1844" s="151" t="s">
        <v>8405</v>
      </c>
      <c r="D1844" s="151" t="s">
        <v>8044</v>
      </c>
      <c r="E1844" s="151" t="s">
        <v>8003</v>
      </c>
      <c r="G1844" s="151" t="s">
        <v>7763</v>
      </c>
      <c r="H1844" s="151" t="s">
        <v>1330</v>
      </c>
    </row>
    <row r="1845" spans="1:8" ht="19.95" customHeight="1">
      <c r="A1845" s="151" t="s">
        <v>1725</v>
      </c>
      <c r="B1845" s="151" t="s">
        <v>6498</v>
      </c>
      <c r="C1845" s="151" t="s">
        <v>7760</v>
      </c>
      <c r="G1845" s="151" t="s">
        <v>8004</v>
      </c>
      <c r="H1845" s="151" t="s">
        <v>1725</v>
      </c>
    </row>
    <row r="1846" spans="1:8" ht="19.95" customHeight="1">
      <c r="A1846" s="151" t="s">
        <v>1331</v>
      </c>
      <c r="B1846" s="151" t="s">
        <v>6499</v>
      </c>
      <c r="C1846" s="151" t="s">
        <v>7760</v>
      </c>
      <c r="G1846" s="151" t="s">
        <v>7763</v>
      </c>
      <c r="H1846" s="151" t="s">
        <v>1331</v>
      </c>
    </row>
    <row r="1847" spans="1:8" ht="19.95" customHeight="1">
      <c r="A1847" s="151" t="s">
        <v>1332</v>
      </c>
      <c r="B1847" s="151" t="s">
        <v>6500</v>
      </c>
      <c r="C1847" s="151" t="s">
        <v>7822</v>
      </c>
      <c r="D1847" s="151" t="s">
        <v>9567</v>
      </c>
      <c r="E1847" s="151" t="s">
        <v>7822</v>
      </c>
      <c r="G1847" s="151" t="s">
        <v>7763</v>
      </c>
      <c r="H1847" s="151" t="s">
        <v>1332</v>
      </c>
    </row>
    <row r="1848" spans="1:8" ht="19.95" customHeight="1">
      <c r="A1848" s="151" t="s">
        <v>1333</v>
      </c>
      <c r="B1848" s="151" t="s">
        <v>6502</v>
      </c>
      <c r="C1848" s="151" t="s">
        <v>8003</v>
      </c>
      <c r="D1848" s="151" t="s">
        <v>9568</v>
      </c>
      <c r="E1848" s="151" t="s">
        <v>7822</v>
      </c>
      <c r="F1848" s="151" t="s">
        <v>9569</v>
      </c>
      <c r="G1848" s="151" t="s">
        <v>7759</v>
      </c>
      <c r="H1848" s="151" t="s">
        <v>1333</v>
      </c>
    </row>
    <row r="1849" spans="1:8" ht="19.95" customHeight="1">
      <c r="A1849" s="151" t="s">
        <v>6505</v>
      </c>
      <c r="B1849" s="151" t="s">
        <v>6506</v>
      </c>
      <c r="C1849" s="151" t="s">
        <v>9570</v>
      </c>
      <c r="G1849" s="151" t="s">
        <v>7763</v>
      </c>
      <c r="H1849" s="151" t="s">
        <v>6505</v>
      </c>
    </row>
    <row r="1850" spans="1:8" ht="19.95" customHeight="1">
      <c r="A1850" s="151" t="s">
        <v>6508</v>
      </c>
      <c r="B1850" s="151" t="s">
        <v>6509</v>
      </c>
      <c r="C1850" s="151" t="s">
        <v>7847</v>
      </c>
      <c r="D1850" s="151" t="s">
        <v>9571</v>
      </c>
      <c r="E1850" s="151" t="s">
        <v>7847</v>
      </c>
      <c r="F1850" s="151" t="s">
        <v>9572</v>
      </c>
      <c r="G1850" s="151" t="s">
        <v>7768</v>
      </c>
      <c r="H1850" s="151" t="s">
        <v>6508</v>
      </c>
    </row>
    <row r="1851" spans="1:8" ht="19.95" customHeight="1">
      <c r="A1851" s="151" t="s">
        <v>1335</v>
      </c>
      <c r="B1851" s="151" t="s">
        <v>6512</v>
      </c>
      <c r="C1851" s="151" t="s">
        <v>7762</v>
      </c>
      <c r="D1851" s="151" t="s">
        <v>9573</v>
      </c>
      <c r="E1851" s="151" t="s">
        <v>7907</v>
      </c>
      <c r="F1851" s="151" t="s">
        <v>9574</v>
      </c>
      <c r="G1851" s="151" t="s">
        <v>7768</v>
      </c>
      <c r="H1851" s="151" t="s">
        <v>1335</v>
      </c>
    </row>
    <row r="1852" spans="1:8" ht="19.95" customHeight="1">
      <c r="A1852" s="151" t="s">
        <v>1336</v>
      </c>
      <c r="B1852" s="151" t="s">
        <v>6515</v>
      </c>
      <c r="C1852" s="151" t="s">
        <v>7788</v>
      </c>
      <c r="D1852" s="151" t="s">
        <v>9575</v>
      </c>
      <c r="E1852" s="151" t="s">
        <v>7788</v>
      </c>
      <c r="G1852" s="151" t="s">
        <v>7770</v>
      </c>
      <c r="H1852" s="151" t="s">
        <v>1336</v>
      </c>
    </row>
    <row r="1853" spans="1:8" ht="19.95" customHeight="1">
      <c r="A1853" s="151" t="s">
        <v>6517</v>
      </c>
      <c r="B1853" s="151" t="s">
        <v>6518</v>
      </c>
      <c r="C1853" s="151" t="s">
        <v>7786</v>
      </c>
      <c r="D1853" s="151" t="s">
        <v>9576</v>
      </c>
      <c r="E1853" s="151" t="s">
        <v>7762</v>
      </c>
      <c r="F1853" s="151" t="s">
        <v>9577</v>
      </c>
      <c r="G1853" s="151" t="s">
        <v>7768</v>
      </c>
      <c r="H1853" s="151" t="s">
        <v>6517</v>
      </c>
    </row>
    <row r="1854" spans="1:8" ht="19.95" customHeight="1">
      <c r="A1854" s="151" t="s">
        <v>6521</v>
      </c>
      <c r="B1854" s="151" t="s">
        <v>6522</v>
      </c>
      <c r="C1854" s="151" t="s">
        <v>7869</v>
      </c>
      <c r="D1854" s="151" t="s">
        <v>9578</v>
      </c>
      <c r="E1854" s="151" t="s">
        <v>7766</v>
      </c>
      <c r="G1854" s="151" t="s">
        <v>7763</v>
      </c>
      <c r="H1854" s="151" t="s">
        <v>6521</v>
      </c>
    </row>
    <row r="1855" spans="1:8" ht="19.95" customHeight="1">
      <c r="A1855" s="151" t="s">
        <v>1337</v>
      </c>
      <c r="B1855" s="151" t="s">
        <v>6524</v>
      </c>
      <c r="C1855" s="151" t="s">
        <v>7907</v>
      </c>
      <c r="D1855" s="151" t="s">
        <v>9579</v>
      </c>
      <c r="E1855" s="151" t="s">
        <v>7776</v>
      </c>
      <c r="G1855" s="151" t="s">
        <v>7770</v>
      </c>
      <c r="H1855" s="151" t="s">
        <v>1337</v>
      </c>
    </row>
    <row r="1856" spans="1:8" ht="19.95" customHeight="1">
      <c r="A1856" s="151" t="s">
        <v>1338</v>
      </c>
      <c r="B1856" s="151" t="s">
        <v>6526</v>
      </c>
      <c r="C1856" s="151" t="s">
        <v>7869</v>
      </c>
      <c r="D1856" s="151" t="s">
        <v>9580</v>
      </c>
      <c r="E1856" s="151" t="s">
        <v>7766</v>
      </c>
      <c r="G1856" s="151" t="s">
        <v>7770</v>
      </c>
      <c r="H1856" s="151" t="s">
        <v>1338</v>
      </c>
    </row>
    <row r="1857" spans="1:8" ht="19.95" customHeight="1">
      <c r="A1857" s="151" t="s">
        <v>1339</v>
      </c>
      <c r="B1857" s="151" t="s">
        <v>6528</v>
      </c>
      <c r="C1857" s="151" t="s">
        <v>7804</v>
      </c>
      <c r="D1857" s="151" t="s">
        <v>9581</v>
      </c>
      <c r="E1857" s="151" t="s">
        <v>7953</v>
      </c>
      <c r="G1857" s="151" t="s">
        <v>7770</v>
      </c>
      <c r="H1857" s="151" t="s">
        <v>1339</v>
      </c>
    </row>
    <row r="1858" spans="1:8" ht="19.95" customHeight="1">
      <c r="A1858" s="151" t="s">
        <v>1340</v>
      </c>
      <c r="B1858" s="151" t="s">
        <v>6530</v>
      </c>
      <c r="C1858" s="151" t="s">
        <v>8188</v>
      </c>
      <c r="D1858" s="151" t="s">
        <v>9582</v>
      </c>
      <c r="E1858" s="151" t="s">
        <v>8188</v>
      </c>
      <c r="F1858" s="151" t="s">
        <v>9583</v>
      </c>
      <c r="G1858" s="151" t="s">
        <v>7768</v>
      </c>
      <c r="H1858" s="151" t="s">
        <v>1340</v>
      </c>
    </row>
    <row r="1859" spans="1:8" ht="19.95" customHeight="1">
      <c r="A1859" s="151" t="s">
        <v>6533</v>
      </c>
      <c r="B1859" s="151" t="s">
        <v>6534</v>
      </c>
      <c r="C1859" s="151" t="s">
        <v>7773</v>
      </c>
      <c r="D1859" s="151" t="s">
        <v>9584</v>
      </c>
      <c r="E1859" s="151" t="s">
        <v>7822</v>
      </c>
      <c r="F1859" s="151" t="s">
        <v>9585</v>
      </c>
      <c r="G1859" s="151" t="s">
        <v>7768</v>
      </c>
      <c r="H1859" s="151" t="s">
        <v>6533</v>
      </c>
    </row>
    <row r="1860" spans="1:8" ht="19.95" customHeight="1">
      <c r="A1860" s="151" t="s">
        <v>1341</v>
      </c>
      <c r="B1860" s="151" t="s">
        <v>6537</v>
      </c>
      <c r="C1860" s="151" t="s">
        <v>8003</v>
      </c>
      <c r="G1860" s="151" t="s">
        <v>7770</v>
      </c>
      <c r="H1860" s="151" t="s">
        <v>1341</v>
      </c>
    </row>
    <row r="1861" spans="1:8" ht="19.95" customHeight="1">
      <c r="A1861" s="151" t="s">
        <v>6538</v>
      </c>
      <c r="B1861" s="151" t="s">
        <v>6539</v>
      </c>
      <c r="C1861" s="151" t="s">
        <v>7907</v>
      </c>
      <c r="D1861" s="151" t="s">
        <v>9586</v>
      </c>
      <c r="E1861" s="151" t="s">
        <v>7766</v>
      </c>
      <c r="G1861" s="151" t="s">
        <v>7770</v>
      </c>
      <c r="H1861" s="151" t="s">
        <v>6538</v>
      </c>
    </row>
    <row r="1862" spans="1:8" ht="19.95" customHeight="1">
      <c r="A1862" s="151" t="s">
        <v>1726</v>
      </c>
      <c r="B1862" s="151" t="s">
        <v>6541</v>
      </c>
      <c r="C1862" s="151" t="s">
        <v>8188</v>
      </c>
      <c r="D1862" s="151" t="s">
        <v>9582</v>
      </c>
      <c r="E1862" s="151" t="s">
        <v>8188</v>
      </c>
      <c r="F1862" s="151" t="s">
        <v>9583</v>
      </c>
      <c r="G1862" s="151" t="s">
        <v>7768</v>
      </c>
      <c r="H1862" s="151" t="s">
        <v>1726</v>
      </c>
    </row>
    <row r="1863" spans="1:8" ht="19.95" customHeight="1">
      <c r="A1863" s="151" t="s">
        <v>1342</v>
      </c>
      <c r="B1863" s="151" t="s">
        <v>6542</v>
      </c>
      <c r="C1863" s="151" t="s">
        <v>7760</v>
      </c>
      <c r="D1863" s="151" t="s">
        <v>9587</v>
      </c>
      <c r="E1863" s="151" t="s">
        <v>7760</v>
      </c>
      <c r="G1863" s="151" t="s">
        <v>7770</v>
      </c>
      <c r="H1863" s="151" t="s">
        <v>1342</v>
      </c>
    </row>
    <row r="1864" spans="1:8" ht="19.95" customHeight="1">
      <c r="A1864" s="151" t="s">
        <v>6544</v>
      </c>
      <c r="B1864" s="151" t="s">
        <v>6545</v>
      </c>
      <c r="C1864" s="151" t="s">
        <v>7872</v>
      </c>
      <c r="G1864" s="151" t="s">
        <v>7770</v>
      </c>
      <c r="H1864" s="151" t="s">
        <v>6544</v>
      </c>
    </row>
    <row r="1865" spans="1:8" ht="19.95" customHeight="1">
      <c r="A1865" s="151" t="s">
        <v>1345</v>
      </c>
      <c r="B1865" s="151" t="s">
        <v>6546</v>
      </c>
      <c r="C1865" s="151" t="s">
        <v>8025</v>
      </c>
      <c r="D1865" s="151" t="s">
        <v>9588</v>
      </c>
      <c r="E1865" s="151" t="s">
        <v>8025</v>
      </c>
      <c r="G1865" s="151" t="s">
        <v>7770</v>
      </c>
      <c r="H1865" s="151" t="s">
        <v>1345</v>
      </c>
    </row>
    <row r="1866" spans="1:8" ht="19.95" customHeight="1">
      <c r="A1866" s="151" t="s">
        <v>1343</v>
      </c>
      <c r="B1866" s="151" t="s">
        <v>6548</v>
      </c>
      <c r="C1866" s="151" t="s">
        <v>2225</v>
      </c>
      <c r="D1866" s="151" t="s">
        <v>9589</v>
      </c>
      <c r="E1866" s="151" t="s">
        <v>2321</v>
      </c>
      <c r="G1866" s="151" t="s">
        <v>7770</v>
      </c>
      <c r="H1866" s="151" t="s">
        <v>1343</v>
      </c>
    </row>
    <row r="1867" spans="1:8" ht="19.95" customHeight="1">
      <c r="A1867" s="151" t="s">
        <v>6550</v>
      </c>
      <c r="B1867" s="151" t="s">
        <v>6551</v>
      </c>
      <c r="C1867" s="151" t="s">
        <v>7773</v>
      </c>
      <c r="D1867" s="151" t="s">
        <v>9590</v>
      </c>
      <c r="E1867" s="151" t="s">
        <v>7869</v>
      </c>
      <c r="G1867" s="151" t="s">
        <v>7770</v>
      </c>
      <c r="H1867" s="151" t="s">
        <v>6550</v>
      </c>
    </row>
    <row r="1868" spans="1:8" ht="19.95" customHeight="1">
      <c r="A1868" s="151" t="s">
        <v>6553</v>
      </c>
      <c r="B1868" s="151" t="s">
        <v>6554</v>
      </c>
      <c r="C1868" s="151" t="s">
        <v>7828</v>
      </c>
      <c r="G1868" s="151" t="s">
        <v>7763</v>
      </c>
      <c r="H1868" s="151" t="s">
        <v>6553</v>
      </c>
    </row>
    <row r="1869" spans="1:8" ht="19.95" customHeight="1">
      <c r="A1869" s="151" t="s">
        <v>1347</v>
      </c>
      <c r="B1869" s="151" t="s">
        <v>6555</v>
      </c>
      <c r="C1869" s="151" t="s">
        <v>8328</v>
      </c>
      <c r="G1869" s="151" t="s">
        <v>7770</v>
      </c>
      <c r="H1869" s="151" t="s">
        <v>1347</v>
      </c>
    </row>
    <row r="1870" spans="1:8" ht="19.95" customHeight="1">
      <c r="A1870" s="151" t="s">
        <v>1349</v>
      </c>
      <c r="B1870" s="151" t="s">
        <v>6556</v>
      </c>
      <c r="C1870" s="151" t="s">
        <v>7813</v>
      </c>
      <c r="D1870" s="151" t="s">
        <v>9591</v>
      </c>
      <c r="E1870" s="151" t="s">
        <v>7773</v>
      </c>
      <c r="G1870" s="151" t="s">
        <v>7770</v>
      </c>
      <c r="H1870" s="151" t="s">
        <v>1349</v>
      </c>
    </row>
    <row r="1871" spans="1:8" ht="19.95" customHeight="1">
      <c r="A1871" s="151" t="s">
        <v>1727</v>
      </c>
      <c r="B1871" s="151" t="s">
        <v>6558</v>
      </c>
      <c r="C1871" s="151" t="s">
        <v>7843</v>
      </c>
      <c r="D1871" s="151" t="s">
        <v>6559</v>
      </c>
      <c r="E1871" s="151" t="s">
        <v>8061</v>
      </c>
      <c r="G1871" s="151" t="s">
        <v>7770</v>
      </c>
      <c r="H1871" s="151" t="s">
        <v>1727</v>
      </c>
    </row>
    <row r="1872" spans="1:8" ht="19.95" customHeight="1">
      <c r="A1872" s="151" t="s">
        <v>6560</v>
      </c>
      <c r="B1872" s="151" t="s">
        <v>6561</v>
      </c>
      <c r="C1872" s="151" t="s">
        <v>7847</v>
      </c>
      <c r="D1872" s="151" t="s">
        <v>9592</v>
      </c>
      <c r="E1872" s="151" t="s">
        <v>7847</v>
      </c>
      <c r="G1872" s="151" t="s">
        <v>7770</v>
      </c>
      <c r="H1872" s="151" t="s">
        <v>6560</v>
      </c>
    </row>
    <row r="1873" spans="1:8" ht="19.95" customHeight="1">
      <c r="A1873" s="151" t="s">
        <v>1350</v>
      </c>
      <c r="B1873" s="151" t="s">
        <v>6563</v>
      </c>
      <c r="C1873" s="151" t="s">
        <v>8003</v>
      </c>
      <c r="G1873" s="151" t="s">
        <v>7763</v>
      </c>
      <c r="H1873" s="151" t="s">
        <v>1350</v>
      </c>
    </row>
    <row r="1874" spans="1:8" ht="19.95" customHeight="1">
      <c r="A1874" s="151" t="s">
        <v>1351</v>
      </c>
      <c r="B1874" s="151" t="s">
        <v>6564</v>
      </c>
      <c r="C1874" s="151" t="s">
        <v>9170</v>
      </c>
      <c r="D1874" s="151" t="s">
        <v>9593</v>
      </c>
      <c r="E1874" s="151" t="s">
        <v>7776</v>
      </c>
      <c r="G1874" s="151" t="s">
        <v>7763</v>
      </c>
      <c r="H1874" s="151" t="s">
        <v>1351</v>
      </c>
    </row>
    <row r="1875" spans="1:8" ht="19.95" customHeight="1">
      <c r="A1875" s="151" t="s">
        <v>1352</v>
      </c>
      <c r="B1875" s="151" t="s">
        <v>6566</v>
      </c>
      <c r="C1875" s="151" t="s">
        <v>7774</v>
      </c>
      <c r="D1875" s="151" t="s">
        <v>9594</v>
      </c>
      <c r="E1875" s="151" t="s">
        <v>7869</v>
      </c>
      <c r="G1875" s="151" t="s">
        <v>7770</v>
      </c>
      <c r="H1875" s="151" t="s">
        <v>1352</v>
      </c>
    </row>
    <row r="1876" spans="1:8" ht="19.95" customHeight="1">
      <c r="A1876" s="151" t="s">
        <v>1353</v>
      </c>
      <c r="B1876" s="151" t="s">
        <v>6568</v>
      </c>
      <c r="C1876" s="151" t="s">
        <v>7812</v>
      </c>
      <c r="D1876" s="151" t="s">
        <v>9595</v>
      </c>
      <c r="E1876" s="151" t="s">
        <v>7812</v>
      </c>
      <c r="G1876" s="151" t="s">
        <v>7770</v>
      </c>
      <c r="H1876" s="151" t="s">
        <v>1353</v>
      </c>
    </row>
    <row r="1877" spans="1:8" ht="20.85" customHeight="1">
      <c r="A1877" s="151" t="s">
        <v>1354</v>
      </c>
      <c r="B1877" s="151" t="s">
        <v>7381</v>
      </c>
      <c r="C1877" s="151" t="s">
        <v>7791</v>
      </c>
      <c r="D1877" s="151" t="s">
        <v>9596</v>
      </c>
      <c r="E1877" s="151" t="s">
        <v>7791</v>
      </c>
      <c r="G1877" s="151" t="s">
        <v>7763</v>
      </c>
      <c r="H1877" s="151" t="s">
        <v>1354</v>
      </c>
    </row>
    <row r="1878" spans="1:8" ht="12.9" customHeight="1">
      <c r="A1878" s="151" t="s">
        <v>6570</v>
      </c>
      <c r="B1878" s="151" t="s">
        <v>6571</v>
      </c>
      <c r="C1878" s="151" t="s">
        <v>7764</v>
      </c>
      <c r="D1878" s="151" t="s">
        <v>8985</v>
      </c>
      <c r="E1878" s="151" t="s">
        <v>7764</v>
      </c>
      <c r="G1878" s="151" t="s">
        <v>7770</v>
      </c>
      <c r="H1878" s="151" t="s">
        <v>6570</v>
      </c>
    </row>
    <row r="1879" spans="1:8" ht="12.9" customHeight="1">
      <c r="A1879" s="151" t="s">
        <v>7383</v>
      </c>
      <c r="B1879" s="151" t="s">
        <v>7384</v>
      </c>
      <c r="C1879" s="151" t="s">
        <v>7972</v>
      </c>
      <c r="D1879" s="151" t="s">
        <v>9597</v>
      </c>
      <c r="E1879" s="151" t="s">
        <v>7972</v>
      </c>
      <c r="F1879" s="151" t="s">
        <v>9598</v>
      </c>
      <c r="G1879" s="151" t="s">
        <v>7768</v>
      </c>
      <c r="H1879" s="151" t="s">
        <v>7383</v>
      </c>
    </row>
    <row r="1880" spans="1:8" ht="12.9" customHeight="1">
      <c r="A1880" s="151" t="s">
        <v>1355</v>
      </c>
      <c r="B1880" s="151" t="s">
        <v>6572</v>
      </c>
      <c r="C1880" s="151" t="s">
        <v>7795</v>
      </c>
      <c r="D1880" s="151" t="s">
        <v>9599</v>
      </c>
      <c r="E1880" s="151" t="s">
        <v>7764</v>
      </c>
      <c r="F1880" s="151" t="s">
        <v>7841</v>
      </c>
      <c r="G1880" s="151" t="s">
        <v>7768</v>
      </c>
      <c r="H1880" s="151" t="s">
        <v>1355</v>
      </c>
    </row>
    <row r="1881" spans="1:8" ht="21.15" customHeight="1">
      <c r="A1881" s="151" t="s">
        <v>1356</v>
      </c>
      <c r="B1881" s="151" t="s">
        <v>6574</v>
      </c>
      <c r="C1881" s="151" t="s">
        <v>7854</v>
      </c>
      <c r="D1881" s="151" t="s">
        <v>9600</v>
      </c>
      <c r="E1881" s="151" t="s">
        <v>7844</v>
      </c>
      <c r="G1881" s="151" t="s">
        <v>7770</v>
      </c>
      <c r="H1881" s="151" t="s">
        <v>1356</v>
      </c>
    </row>
    <row r="1882" spans="1:8" ht="19.95" customHeight="1">
      <c r="A1882" s="151" t="s">
        <v>1358</v>
      </c>
      <c r="B1882" s="151" t="s">
        <v>6576</v>
      </c>
      <c r="C1882" s="151" t="s">
        <v>7764</v>
      </c>
      <c r="D1882" s="151" t="s">
        <v>9601</v>
      </c>
      <c r="E1882" s="151" t="s">
        <v>7764</v>
      </c>
      <c r="G1882" s="151" t="s">
        <v>7979</v>
      </c>
      <c r="H1882" s="151" t="s">
        <v>1358</v>
      </c>
    </row>
    <row r="1883" spans="1:8" ht="19.95" customHeight="1">
      <c r="A1883" s="151" t="s">
        <v>1359</v>
      </c>
      <c r="B1883" s="151" t="s">
        <v>6578</v>
      </c>
      <c r="C1883" s="151" t="s">
        <v>7774</v>
      </c>
      <c r="D1883" s="151" t="s">
        <v>9599</v>
      </c>
      <c r="E1883" s="151" t="s">
        <v>7764</v>
      </c>
      <c r="G1883" s="151" t="s">
        <v>7770</v>
      </c>
      <c r="H1883" s="151" t="s">
        <v>1359</v>
      </c>
    </row>
    <row r="1884" spans="1:8" ht="19.95" customHeight="1">
      <c r="A1884" s="151" t="s">
        <v>1728</v>
      </c>
      <c r="B1884" s="151" t="s">
        <v>6579</v>
      </c>
      <c r="C1884" s="151" t="s">
        <v>7854</v>
      </c>
      <c r="G1884" s="151" t="s">
        <v>7770</v>
      </c>
      <c r="H1884" s="151" t="s">
        <v>1728</v>
      </c>
    </row>
    <row r="1885" spans="1:8" ht="19.95" customHeight="1">
      <c r="A1885" s="151" t="s">
        <v>1360</v>
      </c>
      <c r="B1885" s="151" t="s">
        <v>6580</v>
      </c>
      <c r="C1885" s="151" t="s">
        <v>8405</v>
      </c>
      <c r="D1885" s="151" t="s">
        <v>9602</v>
      </c>
      <c r="E1885" s="151" t="s">
        <v>7831</v>
      </c>
      <c r="F1885" s="151" t="s">
        <v>9603</v>
      </c>
      <c r="G1885" s="151" t="s">
        <v>7759</v>
      </c>
      <c r="H1885" s="151" t="s">
        <v>1360</v>
      </c>
    </row>
    <row r="1886" spans="1:8" ht="19.95" customHeight="1">
      <c r="A1886" s="151" t="s">
        <v>1729</v>
      </c>
      <c r="B1886" s="151" t="s">
        <v>6583</v>
      </c>
      <c r="C1886" s="151" t="s">
        <v>2413</v>
      </c>
      <c r="G1886" s="151" t="s">
        <v>7770</v>
      </c>
      <c r="H1886" s="151" t="s">
        <v>1729</v>
      </c>
    </row>
    <row r="1887" spans="1:8" ht="19.95" customHeight="1">
      <c r="A1887" s="151" t="s">
        <v>1361</v>
      </c>
      <c r="B1887" s="151" t="s">
        <v>6584</v>
      </c>
      <c r="C1887" s="151" t="s">
        <v>8077</v>
      </c>
      <c r="G1887" s="151" t="s">
        <v>7763</v>
      </c>
      <c r="H1887" s="151" t="s">
        <v>1361</v>
      </c>
    </row>
    <row r="1888" spans="1:8" ht="19.95" customHeight="1">
      <c r="A1888" s="151" t="s">
        <v>1362</v>
      </c>
      <c r="B1888" s="151" t="s">
        <v>6585</v>
      </c>
      <c r="C1888" s="151" t="s">
        <v>7786</v>
      </c>
      <c r="D1888" s="151" t="s">
        <v>9604</v>
      </c>
      <c r="E1888" s="151" t="s">
        <v>7762</v>
      </c>
      <c r="G1888" s="151" t="s">
        <v>7770</v>
      </c>
      <c r="H1888" s="151" t="s">
        <v>1362</v>
      </c>
    </row>
    <row r="1889" spans="1:8" ht="19.95" customHeight="1">
      <c r="A1889" s="151" t="s">
        <v>1363</v>
      </c>
      <c r="B1889" s="151" t="s">
        <v>6587</v>
      </c>
      <c r="C1889" s="151" t="s">
        <v>7781</v>
      </c>
      <c r="D1889" s="151" t="s">
        <v>9605</v>
      </c>
      <c r="E1889" s="151" t="s">
        <v>7766</v>
      </c>
      <c r="G1889" s="151" t="s">
        <v>7770</v>
      </c>
      <c r="H1889" s="151" t="s">
        <v>1363</v>
      </c>
    </row>
    <row r="1890" spans="1:8" ht="19.95" customHeight="1">
      <c r="A1890" s="151" t="s">
        <v>6589</v>
      </c>
      <c r="B1890" s="151" t="s">
        <v>6590</v>
      </c>
      <c r="C1890" s="151" t="s">
        <v>2242</v>
      </c>
      <c r="G1890" s="151" t="s">
        <v>7770</v>
      </c>
      <c r="H1890" s="151" t="s">
        <v>6589</v>
      </c>
    </row>
    <row r="1891" spans="1:8" ht="19.95" customHeight="1">
      <c r="A1891" s="151" t="s">
        <v>1364</v>
      </c>
      <c r="B1891" s="151" t="s">
        <v>6591</v>
      </c>
      <c r="C1891" s="151" t="s">
        <v>9606</v>
      </c>
      <c r="D1891" s="151" t="s">
        <v>9607</v>
      </c>
      <c r="E1891" s="151" t="s">
        <v>7869</v>
      </c>
      <c r="G1891" s="151" t="s">
        <v>7770</v>
      </c>
      <c r="H1891" s="151" t="s">
        <v>1364</v>
      </c>
    </row>
    <row r="1892" spans="1:8" ht="19.95" customHeight="1">
      <c r="A1892" s="151" t="s">
        <v>1365</v>
      </c>
      <c r="B1892" s="151" t="s">
        <v>6594</v>
      </c>
      <c r="C1892" s="151" t="s">
        <v>7953</v>
      </c>
      <c r="D1892" s="151" t="s">
        <v>9608</v>
      </c>
      <c r="E1892" s="151" t="s">
        <v>7822</v>
      </c>
      <c r="F1892" s="151" t="s">
        <v>9609</v>
      </c>
      <c r="G1892" s="151" t="s">
        <v>7768</v>
      </c>
      <c r="H1892" s="151" t="s">
        <v>1365</v>
      </c>
    </row>
    <row r="1893" spans="1:8" ht="19.95" customHeight="1">
      <c r="A1893" s="151" t="s">
        <v>1366</v>
      </c>
      <c r="B1893" s="151" t="s">
        <v>6597</v>
      </c>
      <c r="C1893" s="151" t="s">
        <v>7795</v>
      </c>
      <c r="D1893" s="151" t="s">
        <v>9610</v>
      </c>
      <c r="E1893" s="151" t="s">
        <v>7822</v>
      </c>
      <c r="G1893" s="151" t="s">
        <v>7770</v>
      </c>
      <c r="H1893" s="151" t="s">
        <v>1366</v>
      </c>
    </row>
    <row r="1894" spans="1:8" ht="19.95" customHeight="1">
      <c r="A1894" s="151" t="s">
        <v>1367</v>
      </c>
      <c r="B1894" s="151" t="s">
        <v>6603</v>
      </c>
      <c r="C1894" s="151" t="s">
        <v>8061</v>
      </c>
      <c r="D1894" s="151" t="s">
        <v>9611</v>
      </c>
      <c r="E1894" s="151" t="s">
        <v>7762</v>
      </c>
      <c r="G1894" s="151" t="s">
        <v>7770</v>
      </c>
      <c r="H1894" s="151" t="s">
        <v>1367</v>
      </c>
    </row>
    <row r="1895" spans="1:8" ht="19.95" customHeight="1">
      <c r="A1895" s="151" t="s">
        <v>1368</v>
      </c>
      <c r="B1895" s="151" t="s">
        <v>6605</v>
      </c>
      <c r="C1895" s="151" t="s">
        <v>7795</v>
      </c>
      <c r="G1895" s="151" t="s">
        <v>7763</v>
      </c>
      <c r="H1895" s="151" t="s">
        <v>1368</v>
      </c>
    </row>
    <row r="1896" spans="1:8" ht="19.95" customHeight="1">
      <c r="A1896" s="151" t="s">
        <v>1369</v>
      </c>
      <c r="B1896" s="151" t="s">
        <v>6606</v>
      </c>
      <c r="C1896" s="151" t="s">
        <v>7795</v>
      </c>
      <c r="D1896" s="151" t="s">
        <v>9612</v>
      </c>
      <c r="E1896" s="151" t="s">
        <v>7766</v>
      </c>
      <c r="G1896" s="151" t="s">
        <v>7770</v>
      </c>
      <c r="H1896" s="151" t="s">
        <v>1369</v>
      </c>
    </row>
    <row r="1897" spans="1:8" ht="19.95" customHeight="1">
      <c r="A1897" s="151" t="s">
        <v>1370</v>
      </c>
      <c r="B1897" s="151" t="s">
        <v>6608</v>
      </c>
      <c r="C1897" s="151" t="s">
        <v>7972</v>
      </c>
      <c r="D1897" s="151" t="s">
        <v>9613</v>
      </c>
      <c r="E1897" s="151" t="s">
        <v>7972</v>
      </c>
      <c r="G1897" s="151" t="s">
        <v>7770</v>
      </c>
      <c r="H1897" s="151" t="s">
        <v>1370</v>
      </c>
    </row>
    <row r="1898" spans="1:8" ht="19.95" customHeight="1">
      <c r="A1898" s="151" t="s">
        <v>6610</v>
      </c>
      <c r="B1898" s="151" t="s">
        <v>6611</v>
      </c>
      <c r="C1898" s="151" t="s">
        <v>2270</v>
      </c>
      <c r="G1898" s="151" t="s">
        <v>7770</v>
      </c>
      <c r="H1898" s="151" t="s">
        <v>6610</v>
      </c>
    </row>
    <row r="1899" spans="1:8" ht="19.95" customHeight="1">
      <c r="A1899" s="151" t="s">
        <v>6612</v>
      </c>
      <c r="B1899" s="151" t="s">
        <v>6613</v>
      </c>
      <c r="C1899" s="151" t="s">
        <v>8544</v>
      </c>
      <c r="D1899" s="151" t="s">
        <v>8535</v>
      </c>
      <c r="E1899" s="151" t="s">
        <v>7822</v>
      </c>
      <c r="G1899" s="151" t="s">
        <v>7770</v>
      </c>
      <c r="H1899" s="151" t="s">
        <v>6612</v>
      </c>
    </row>
    <row r="1900" spans="1:8" ht="19.95" customHeight="1">
      <c r="A1900" s="151" t="s">
        <v>1371</v>
      </c>
      <c r="B1900" s="151" t="s">
        <v>6614</v>
      </c>
      <c r="C1900" s="151" t="s">
        <v>7773</v>
      </c>
      <c r="D1900" s="151" t="s">
        <v>9267</v>
      </c>
      <c r="E1900" s="151" t="s">
        <v>7766</v>
      </c>
      <c r="F1900" s="151" t="s">
        <v>9614</v>
      </c>
      <c r="G1900" s="151" t="s">
        <v>7768</v>
      </c>
      <c r="H1900" s="151" t="s">
        <v>1371</v>
      </c>
    </row>
    <row r="1901" spans="1:8" ht="19.95" customHeight="1">
      <c r="A1901" s="151" t="s">
        <v>1372</v>
      </c>
      <c r="B1901" s="151" t="s">
        <v>6616</v>
      </c>
      <c r="C1901" s="151" t="s">
        <v>7953</v>
      </c>
      <c r="D1901" s="151" t="s">
        <v>9615</v>
      </c>
      <c r="E1901" s="151" t="s">
        <v>8328</v>
      </c>
      <c r="G1901" s="151" t="s">
        <v>7770</v>
      </c>
      <c r="H1901" s="151" t="s">
        <v>1372</v>
      </c>
    </row>
    <row r="1902" spans="1:8" ht="19.95" customHeight="1">
      <c r="A1902" s="151" t="s">
        <v>6618</v>
      </c>
      <c r="B1902" s="151" t="s">
        <v>6619</v>
      </c>
      <c r="C1902" s="151" t="s">
        <v>2248</v>
      </c>
      <c r="D1902" s="151" t="s">
        <v>9616</v>
      </c>
      <c r="E1902" s="151" t="s">
        <v>2321</v>
      </c>
      <c r="F1902" s="151" t="s">
        <v>9505</v>
      </c>
      <c r="G1902" s="151" t="s">
        <v>7768</v>
      </c>
      <c r="H1902" s="151" t="s">
        <v>6618</v>
      </c>
    </row>
    <row r="1903" spans="1:8" ht="19.95" customHeight="1">
      <c r="A1903" s="151" t="s">
        <v>1730</v>
      </c>
      <c r="B1903" s="151" t="s">
        <v>6621</v>
      </c>
      <c r="C1903" s="151" t="s">
        <v>7844</v>
      </c>
      <c r="D1903" s="151" t="s">
        <v>9617</v>
      </c>
      <c r="E1903" s="151" t="s">
        <v>7844</v>
      </c>
      <c r="G1903" s="151" t="s">
        <v>7770</v>
      </c>
      <c r="H1903" s="151" t="s">
        <v>1730</v>
      </c>
    </row>
    <row r="1904" spans="1:8" ht="19.95" customHeight="1">
      <c r="A1904" s="151" t="s">
        <v>6623</v>
      </c>
      <c r="B1904" s="151" t="s">
        <v>6624</v>
      </c>
      <c r="C1904" s="151" t="s">
        <v>2340</v>
      </c>
      <c r="D1904" s="151" t="s">
        <v>9618</v>
      </c>
      <c r="E1904" s="151" t="s">
        <v>2340</v>
      </c>
      <c r="G1904" s="151" t="s">
        <v>7770</v>
      </c>
      <c r="H1904" s="151" t="s">
        <v>6623</v>
      </c>
    </row>
    <row r="1905" spans="1:8" ht="19.95" customHeight="1">
      <c r="A1905" s="151" t="s">
        <v>1373</v>
      </c>
      <c r="B1905" s="151" t="s">
        <v>6626</v>
      </c>
      <c r="C1905" s="151" t="s">
        <v>7795</v>
      </c>
      <c r="D1905" s="151" t="s">
        <v>9619</v>
      </c>
      <c r="E1905" s="151" t="s">
        <v>8587</v>
      </c>
      <c r="G1905" s="151" t="s">
        <v>7770</v>
      </c>
      <c r="H1905" s="151" t="s">
        <v>1373</v>
      </c>
    </row>
    <row r="1906" spans="1:8" ht="19.95" customHeight="1">
      <c r="A1906" s="151" t="s">
        <v>6628</v>
      </c>
      <c r="B1906" s="151" t="s">
        <v>6629</v>
      </c>
      <c r="C1906" s="151" t="s">
        <v>7776</v>
      </c>
      <c r="G1906" s="151" t="s">
        <v>7763</v>
      </c>
      <c r="H1906" s="151" t="s">
        <v>6628</v>
      </c>
    </row>
    <row r="1907" spans="1:8" ht="19.95" customHeight="1">
      <c r="A1907" s="151" t="s">
        <v>6630</v>
      </c>
      <c r="B1907" s="151" t="s">
        <v>6631</v>
      </c>
      <c r="C1907" s="151" t="s">
        <v>8648</v>
      </c>
      <c r="D1907" s="151" t="s">
        <v>9620</v>
      </c>
      <c r="E1907" s="151" t="s">
        <v>7822</v>
      </c>
      <c r="F1907" s="151" t="s">
        <v>9621</v>
      </c>
      <c r="G1907" s="151" t="s">
        <v>7768</v>
      </c>
      <c r="H1907" s="151" t="s">
        <v>6630</v>
      </c>
    </row>
    <row r="1908" spans="1:8" ht="19.95" customHeight="1">
      <c r="A1908" s="151" t="s">
        <v>1374</v>
      </c>
      <c r="B1908" s="151" t="s">
        <v>6634</v>
      </c>
      <c r="C1908" s="151" t="s">
        <v>7764</v>
      </c>
      <c r="D1908" s="151" t="s">
        <v>9622</v>
      </c>
      <c r="E1908" s="151" t="s">
        <v>7822</v>
      </c>
      <c r="G1908" s="151" t="s">
        <v>7763</v>
      </c>
      <c r="H1908" s="151" t="s">
        <v>1374</v>
      </c>
    </row>
    <row r="1909" spans="1:8" ht="19.95" customHeight="1">
      <c r="A1909" s="151" t="s">
        <v>1375</v>
      </c>
      <c r="B1909" s="151" t="s">
        <v>6636</v>
      </c>
      <c r="C1909" s="151" t="s">
        <v>7844</v>
      </c>
      <c r="D1909" s="151" t="s">
        <v>9623</v>
      </c>
      <c r="E1909" s="151" t="s">
        <v>7844</v>
      </c>
      <c r="G1909" s="151" t="s">
        <v>7770</v>
      </c>
      <c r="H1909" s="151" t="s">
        <v>1375</v>
      </c>
    </row>
    <row r="1910" spans="1:8" ht="19.95" customHeight="1">
      <c r="A1910" s="151" t="s">
        <v>1376</v>
      </c>
      <c r="B1910" s="151" t="s">
        <v>6638</v>
      </c>
      <c r="C1910" s="151" t="s">
        <v>7908</v>
      </c>
      <c r="G1910" s="151" t="s">
        <v>7763</v>
      </c>
      <c r="H1910" s="151" t="s">
        <v>1376</v>
      </c>
    </row>
    <row r="1911" spans="1:8" ht="19.95" customHeight="1">
      <c r="A1911" s="151" t="s">
        <v>1377</v>
      </c>
      <c r="B1911" s="151" t="s">
        <v>6639</v>
      </c>
      <c r="C1911" s="151" t="s">
        <v>7953</v>
      </c>
      <c r="D1911" s="151" t="s">
        <v>9624</v>
      </c>
      <c r="E1911" s="151" t="s">
        <v>7972</v>
      </c>
      <c r="G1911" s="151" t="s">
        <v>7770</v>
      </c>
      <c r="H1911" s="151" t="s">
        <v>1377</v>
      </c>
    </row>
    <row r="1912" spans="1:8" ht="19.95" customHeight="1">
      <c r="A1912" s="151" t="s">
        <v>1378</v>
      </c>
      <c r="B1912" s="151" t="s">
        <v>6641</v>
      </c>
      <c r="C1912" s="151" t="s">
        <v>7788</v>
      </c>
      <c r="D1912" s="151" t="s">
        <v>9625</v>
      </c>
      <c r="E1912" s="151" t="s">
        <v>7788</v>
      </c>
      <c r="F1912" s="151" t="s">
        <v>9626</v>
      </c>
      <c r="G1912" s="151" t="s">
        <v>7768</v>
      </c>
      <c r="H1912" s="151" t="s">
        <v>1378</v>
      </c>
    </row>
    <row r="1913" spans="1:8" ht="19.95" customHeight="1">
      <c r="A1913" s="151" t="s">
        <v>1379</v>
      </c>
      <c r="B1913" s="151" t="s">
        <v>6644</v>
      </c>
      <c r="C1913" s="151" t="s">
        <v>9236</v>
      </c>
      <c r="D1913" s="151" t="s">
        <v>9627</v>
      </c>
      <c r="E1913" s="151" t="s">
        <v>7776</v>
      </c>
      <c r="F1913" s="151" t="s">
        <v>9628</v>
      </c>
      <c r="G1913" s="151" t="s">
        <v>7759</v>
      </c>
      <c r="H1913" s="151" t="s">
        <v>1379</v>
      </c>
    </row>
    <row r="1914" spans="1:8" ht="19.95" customHeight="1">
      <c r="A1914" s="151" t="s">
        <v>6647</v>
      </c>
      <c r="B1914" s="151" t="s">
        <v>6648</v>
      </c>
      <c r="C1914" s="151" t="s">
        <v>7872</v>
      </c>
      <c r="G1914" s="151" t="s">
        <v>7770</v>
      </c>
      <c r="H1914" s="151" t="s">
        <v>6647</v>
      </c>
    </row>
    <row r="1915" spans="1:8" ht="19.95" customHeight="1">
      <c r="A1915" s="151" t="s">
        <v>1382</v>
      </c>
      <c r="B1915" s="151" t="s">
        <v>6649</v>
      </c>
      <c r="C1915" s="151" t="s">
        <v>8397</v>
      </c>
      <c r="D1915" s="151" t="s">
        <v>8531</v>
      </c>
      <c r="E1915" s="151" t="s">
        <v>7786</v>
      </c>
      <c r="G1915" s="151" t="s">
        <v>7770</v>
      </c>
      <c r="H1915" s="151" t="s">
        <v>1382</v>
      </c>
    </row>
    <row r="1916" spans="1:8" ht="19.95" customHeight="1">
      <c r="A1916" s="151" t="s">
        <v>1383</v>
      </c>
      <c r="B1916" s="151" t="s">
        <v>6650</v>
      </c>
      <c r="C1916" s="151" t="s">
        <v>8479</v>
      </c>
      <c r="G1916" s="151" t="s">
        <v>7763</v>
      </c>
      <c r="H1916" s="151" t="s">
        <v>1383</v>
      </c>
    </row>
    <row r="1917" spans="1:8" ht="19.95" customHeight="1">
      <c r="A1917" s="151" t="s">
        <v>6651</v>
      </c>
      <c r="B1917" s="151" t="s">
        <v>6652</v>
      </c>
      <c r="C1917" s="151" t="s">
        <v>7854</v>
      </c>
      <c r="D1917" s="151" t="s">
        <v>9629</v>
      </c>
      <c r="E1917" s="151" t="s">
        <v>7854</v>
      </c>
      <c r="G1917" s="151" t="s">
        <v>7770</v>
      </c>
      <c r="H1917" s="151" t="s">
        <v>6651</v>
      </c>
    </row>
    <row r="1918" spans="1:8" ht="19.95" customHeight="1">
      <c r="A1918" s="151" t="s">
        <v>1380</v>
      </c>
      <c r="B1918" s="151" t="s">
        <v>6654</v>
      </c>
      <c r="C1918" s="151" t="s">
        <v>7795</v>
      </c>
      <c r="D1918" s="151" t="s">
        <v>8807</v>
      </c>
      <c r="E1918" s="151" t="s">
        <v>7869</v>
      </c>
      <c r="G1918" s="151" t="s">
        <v>7770</v>
      </c>
      <c r="H1918" s="151" t="s">
        <v>1380</v>
      </c>
    </row>
    <row r="1919" spans="1:8" ht="19.95" customHeight="1">
      <c r="A1919" s="151" t="s">
        <v>1381</v>
      </c>
      <c r="B1919" s="151" t="s">
        <v>6655</v>
      </c>
      <c r="C1919" s="151" t="s">
        <v>7843</v>
      </c>
      <c r="D1919" s="151" t="s">
        <v>9630</v>
      </c>
      <c r="E1919" s="151" t="s">
        <v>7822</v>
      </c>
      <c r="G1919" s="151" t="s">
        <v>7763</v>
      </c>
      <c r="H1919" s="151" t="s">
        <v>1381</v>
      </c>
    </row>
    <row r="1920" spans="1:8" ht="19.95" customHeight="1">
      <c r="A1920" s="151" t="s">
        <v>6657</v>
      </c>
      <c r="B1920" s="151" t="s">
        <v>6658</v>
      </c>
      <c r="C1920" s="151" t="s">
        <v>9631</v>
      </c>
      <c r="D1920" s="151" t="s">
        <v>9632</v>
      </c>
      <c r="E1920" s="151" t="s">
        <v>7802</v>
      </c>
      <c r="F1920" s="151" t="s">
        <v>9633</v>
      </c>
      <c r="G1920" s="151" t="s">
        <v>7768</v>
      </c>
      <c r="H1920" s="151" t="s">
        <v>6657</v>
      </c>
    </row>
    <row r="1921" spans="1:8" ht="19.95" customHeight="1">
      <c r="A1921" s="151" t="s">
        <v>6662</v>
      </c>
      <c r="B1921" s="151" t="s">
        <v>6663</v>
      </c>
      <c r="C1921" s="151" t="s">
        <v>7917</v>
      </c>
      <c r="D1921" s="151" t="s">
        <v>9634</v>
      </c>
      <c r="E1921" s="151" t="s">
        <v>7879</v>
      </c>
      <c r="G1921" s="151" t="s">
        <v>7770</v>
      </c>
      <c r="H1921" s="151" t="s">
        <v>6662</v>
      </c>
    </row>
    <row r="1922" spans="1:8" ht="19.95" customHeight="1">
      <c r="A1922" s="151" t="s">
        <v>1388</v>
      </c>
      <c r="B1922" s="151" t="s">
        <v>6665</v>
      </c>
      <c r="C1922" s="151" t="s">
        <v>7795</v>
      </c>
      <c r="D1922" s="151" t="s">
        <v>9635</v>
      </c>
      <c r="E1922" s="151" t="s">
        <v>7762</v>
      </c>
      <c r="G1922" s="151" t="s">
        <v>7770</v>
      </c>
      <c r="H1922" s="151" t="s">
        <v>1388</v>
      </c>
    </row>
    <row r="1923" spans="1:8" ht="19.95" customHeight="1">
      <c r="A1923" s="151" t="s">
        <v>1389</v>
      </c>
      <c r="B1923" s="151" t="s">
        <v>6667</v>
      </c>
      <c r="C1923" s="151" t="s">
        <v>7764</v>
      </c>
      <c r="D1923" s="151" t="s">
        <v>9636</v>
      </c>
      <c r="E1923" s="151" t="s">
        <v>7764</v>
      </c>
      <c r="G1923" s="151" t="s">
        <v>7770</v>
      </c>
      <c r="H1923" s="151" t="s">
        <v>1389</v>
      </c>
    </row>
    <row r="1924" spans="1:8" ht="19.95" customHeight="1">
      <c r="A1924" s="151" t="s">
        <v>1390</v>
      </c>
      <c r="B1924" s="151" t="s">
        <v>6669</v>
      </c>
      <c r="C1924" s="151" t="s">
        <v>8648</v>
      </c>
      <c r="D1924" s="151" t="s">
        <v>9637</v>
      </c>
      <c r="E1924" s="151" t="s">
        <v>8648</v>
      </c>
      <c r="G1924" s="151" t="s">
        <v>7770</v>
      </c>
      <c r="H1924" s="151" t="s">
        <v>1390</v>
      </c>
    </row>
    <row r="1925" spans="1:8" ht="19.95" customHeight="1">
      <c r="A1925" s="151" t="s">
        <v>1391</v>
      </c>
      <c r="B1925" s="151" t="s">
        <v>6671</v>
      </c>
      <c r="C1925" s="151" t="s">
        <v>7872</v>
      </c>
      <c r="G1925" s="151" t="s">
        <v>7763</v>
      </c>
      <c r="H1925" s="151" t="s">
        <v>1391</v>
      </c>
    </row>
    <row r="1926" spans="1:8" ht="19.95" customHeight="1">
      <c r="A1926" s="151" t="s">
        <v>6672</v>
      </c>
      <c r="B1926" s="151" t="s">
        <v>6673</v>
      </c>
      <c r="C1926" s="151" t="s">
        <v>7796</v>
      </c>
      <c r="D1926" s="151" t="s">
        <v>9638</v>
      </c>
      <c r="E1926" s="151" t="s">
        <v>8479</v>
      </c>
      <c r="G1926" s="151" t="s">
        <v>7770</v>
      </c>
      <c r="H1926" s="151" t="s">
        <v>6672</v>
      </c>
    </row>
    <row r="1927" spans="1:8" ht="19.95" customHeight="1">
      <c r="A1927" s="151" t="s">
        <v>6675</v>
      </c>
      <c r="B1927" s="151" t="s">
        <v>6676</v>
      </c>
      <c r="C1927" s="151" t="s">
        <v>7764</v>
      </c>
      <c r="D1927" s="151" t="s">
        <v>9639</v>
      </c>
      <c r="E1927" s="151" t="s">
        <v>7764</v>
      </c>
      <c r="G1927" s="151" t="s">
        <v>7770</v>
      </c>
      <c r="H1927" s="151" t="s">
        <v>6675</v>
      </c>
    </row>
    <row r="1928" spans="1:8" ht="19.95" customHeight="1">
      <c r="A1928" s="151" t="s">
        <v>1392</v>
      </c>
      <c r="B1928" s="151" t="s">
        <v>6678</v>
      </c>
      <c r="C1928" s="151" t="s">
        <v>7796</v>
      </c>
      <c r="D1928" s="151" t="s">
        <v>9640</v>
      </c>
      <c r="E1928" s="151" t="s">
        <v>7901</v>
      </c>
      <c r="G1928" s="151" t="s">
        <v>7770</v>
      </c>
      <c r="H1928" s="151" t="s">
        <v>1392</v>
      </c>
    </row>
    <row r="1929" spans="1:8" ht="20.85" customHeight="1">
      <c r="A1929" s="151" t="s">
        <v>1393</v>
      </c>
      <c r="B1929" s="151" t="s">
        <v>6680</v>
      </c>
      <c r="C1929" s="151" t="s">
        <v>7776</v>
      </c>
      <c r="D1929" s="151" t="s">
        <v>9641</v>
      </c>
      <c r="E1929" s="151" t="s">
        <v>7776</v>
      </c>
      <c r="G1929" s="151" t="s">
        <v>7770</v>
      </c>
      <c r="H1929" s="151" t="s">
        <v>1393</v>
      </c>
    </row>
    <row r="1930" spans="1:8" ht="12.9" customHeight="1">
      <c r="A1930" s="151" t="s">
        <v>1394</v>
      </c>
      <c r="B1930" s="151" t="s">
        <v>6682</v>
      </c>
      <c r="C1930" s="151" t="s">
        <v>7795</v>
      </c>
      <c r="D1930" s="151" t="s">
        <v>9642</v>
      </c>
      <c r="E1930" s="151" t="s">
        <v>7795</v>
      </c>
      <c r="G1930" s="151" t="s">
        <v>7770</v>
      </c>
      <c r="H1930" s="151" t="s">
        <v>1394</v>
      </c>
    </row>
    <row r="1931" spans="1:8" ht="12.9" customHeight="1">
      <c r="A1931" s="151" t="s">
        <v>6684</v>
      </c>
      <c r="B1931" s="151" t="s">
        <v>6685</v>
      </c>
      <c r="C1931" s="151" t="s">
        <v>2242</v>
      </c>
      <c r="G1931" s="151" t="s">
        <v>7770</v>
      </c>
      <c r="H1931" s="151" t="s">
        <v>6684</v>
      </c>
    </row>
    <row r="1932" spans="1:8" ht="12.9" customHeight="1">
      <c r="A1932" s="151" t="s">
        <v>1731</v>
      </c>
      <c r="B1932" s="151" t="s">
        <v>6686</v>
      </c>
      <c r="C1932" s="151" t="s">
        <v>7774</v>
      </c>
      <c r="G1932" s="151" t="s">
        <v>7770</v>
      </c>
      <c r="H1932" s="151" t="s">
        <v>1731</v>
      </c>
    </row>
    <row r="1933" spans="1:8" ht="21.15" customHeight="1">
      <c r="A1933" s="151" t="s">
        <v>6687</v>
      </c>
      <c r="B1933" s="151" t="s">
        <v>6688</v>
      </c>
      <c r="C1933" s="151" t="s">
        <v>7816</v>
      </c>
      <c r="D1933" s="151" t="s">
        <v>9643</v>
      </c>
      <c r="E1933" s="151" t="s">
        <v>7816</v>
      </c>
      <c r="G1933" s="151" t="s">
        <v>7763</v>
      </c>
      <c r="H1933" s="151" t="s">
        <v>6687</v>
      </c>
    </row>
    <row r="1934" spans="1:8" ht="19.95" customHeight="1">
      <c r="A1934" s="151" t="s">
        <v>1395</v>
      </c>
      <c r="B1934" s="151" t="s">
        <v>6690</v>
      </c>
      <c r="C1934" s="151" t="s">
        <v>7864</v>
      </c>
      <c r="D1934" s="151" t="s">
        <v>9465</v>
      </c>
      <c r="E1934" s="151" t="s">
        <v>9644</v>
      </c>
      <c r="G1934" s="151" t="s">
        <v>7770</v>
      </c>
      <c r="H1934" s="151" t="s">
        <v>1395</v>
      </c>
    </row>
    <row r="1935" spans="1:8" ht="19.95" customHeight="1">
      <c r="A1935" s="151" t="s">
        <v>1396</v>
      </c>
      <c r="B1935" s="151" t="s">
        <v>6692</v>
      </c>
      <c r="C1935" s="151" t="s">
        <v>7812</v>
      </c>
      <c r="D1935" s="151" t="s">
        <v>9645</v>
      </c>
      <c r="E1935" s="151" t="s">
        <v>7802</v>
      </c>
      <c r="G1935" s="151" t="s">
        <v>7770</v>
      </c>
      <c r="H1935" s="151" t="s">
        <v>1396</v>
      </c>
    </row>
    <row r="1936" spans="1:8" ht="19.95" customHeight="1">
      <c r="A1936" s="151" t="s">
        <v>6694</v>
      </c>
      <c r="B1936" s="151" t="s">
        <v>6695</v>
      </c>
      <c r="C1936" s="151" t="s">
        <v>7881</v>
      </c>
      <c r="D1936" s="151" t="s">
        <v>9646</v>
      </c>
      <c r="E1936" s="151" t="s">
        <v>7831</v>
      </c>
      <c r="G1936" s="151" t="s">
        <v>7763</v>
      </c>
      <c r="H1936" s="151" t="s">
        <v>6694</v>
      </c>
    </row>
    <row r="1937" spans="1:8" ht="19.95" customHeight="1">
      <c r="A1937" s="151" t="s">
        <v>6697</v>
      </c>
      <c r="B1937" s="151" t="s">
        <v>6698</v>
      </c>
      <c r="C1937" s="151" t="s">
        <v>7812</v>
      </c>
      <c r="D1937" s="151" t="s">
        <v>9647</v>
      </c>
      <c r="E1937" s="151" t="s">
        <v>7822</v>
      </c>
      <c r="G1937" s="151" t="s">
        <v>7763</v>
      </c>
      <c r="H1937" s="151" t="s">
        <v>6697</v>
      </c>
    </row>
    <row r="1938" spans="1:8" ht="19.95" customHeight="1">
      <c r="A1938" s="151" t="s">
        <v>6700</v>
      </c>
      <c r="B1938" s="151" t="s">
        <v>6701</v>
      </c>
      <c r="C1938" s="151" t="s">
        <v>9648</v>
      </c>
      <c r="D1938" s="151" t="s">
        <v>9649</v>
      </c>
      <c r="E1938" s="151" t="s">
        <v>2375</v>
      </c>
      <c r="G1938" s="151" t="s">
        <v>7763</v>
      </c>
      <c r="H1938" s="151" t="s">
        <v>6700</v>
      </c>
    </row>
    <row r="1939" spans="1:8" ht="19.95" customHeight="1">
      <c r="A1939" s="151" t="s">
        <v>1398</v>
      </c>
      <c r="B1939" s="151" t="s">
        <v>6704</v>
      </c>
      <c r="C1939" s="151" t="s">
        <v>7774</v>
      </c>
      <c r="D1939" s="151" t="s">
        <v>9650</v>
      </c>
      <c r="E1939" s="151" t="s">
        <v>7822</v>
      </c>
      <c r="F1939" s="151" t="s">
        <v>9651</v>
      </c>
      <c r="G1939" s="151" t="s">
        <v>7759</v>
      </c>
      <c r="H1939" s="151" t="s">
        <v>1398</v>
      </c>
    </row>
    <row r="1940" spans="1:8" ht="19.95" customHeight="1">
      <c r="A1940" s="151" t="s">
        <v>1400</v>
      </c>
      <c r="B1940" s="151" t="s">
        <v>6707</v>
      </c>
      <c r="C1940" s="151" t="s">
        <v>8084</v>
      </c>
      <c r="D1940" s="151" t="s">
        <v>9652</v>
      </c>
      <c r="E1940" s="151" t="s">
        <v>8084</v>
      </c>
      <c r="G1940" s="151" t="s">
        <v>7770</v>
      </c>
      <c r="H1940" s="151" t="s">
        <v>1400</v>
      </c>
    </row>
    <row r="1941" spans="1:8" ht="19.95" customHeight="1">
      <c r="A1941" s="151" t="s">
        <v>1401</v>
      </c>
      <c r="B1941" s="151" t="s">
        <v>6709</v>
      </c>
      <c r="C1941" s="151" t="s">
        <v>8115</v>
      </c>
      <c r="D1941" s="151" t="s">
        <v>9153</v>
      </c>
      <c r="E1941" s="151" t="s">
        <v>7773</v>
      </c>
      <c r="G1941" s="151" t="s">
        <v>7770</v>
      </c>
      <c r="H1941" s="151" t="s">
        <v>1401</v>
      </c>
    </row>
    <row r="1942" spans="1:8" ht="19.95" customHeight="1">
      <c r="A1942" s="151" t="s">
        <v>1402</v>
      </c>
      <c r="B1942" s="151" t="s">
        <v>6710</v>
      </c>
      <c r="C1942" s="151" t="s">
        <v>7908</v>
      </c>
      <c r="D1942" s="151" t="s">
        <v>9653</v>
      </c>
      <c r="E1942" s="151" t="s">
        <v>9654</v>
      </c>
      <c r="G1942" s="151" t="s">
        <v>7770</v>
      </c>
      <c r="H1942" s="151" t="s">
        <v>1402</v>
      </c>
    </row>
    <row r="1943" spans="1:8" ht="19.95" customHeight="1">
      <c r="A1943" s="151" t="s">
        <v>1403</v>
      </c>
      <c r="B1943" s="151" t="s">
        <v>6713</v>
      </c>
      <c r="C1943" s="151" t="s">
        <v>7773</v>
      </c>
      <c r="D1943" s="151" t="s">
        <v>9655</v>
      </c>
      <c r="E1943" s="151" t="s">
        <v>7773</v>
      </c>
      <c r="G1943" s="151" t="s">
        <v>7770</v>
      </c>
      <c r="H1943" s="151" t="s">
        <v>1403</v>
      </c>
    </row>
    <row r="1944" spans="1:8" ht="19.95" customHeight="1">
      <c r="A1944" s="151" t="s">
        <v>1404</v>
      </c>
      <c r="B1944" s="151" t="s">
        <v>7388</v>
      </c>
      <c r="C1944" s="151" t="s">
        <v>7773</v>
      </c>
      <c r="D1944" s="151" t="s">
        <v>7389</v>
      </c>
      <c r="E1944" s="151" t="s">
        <v>7773</v>
      </c>
      <c r="G1944" s="151" t="s">
        <v>7770</v>
      </c>
      <c r="H1944" s="151" t="s">
        <v>1404</v>
      </c>
    </row>
    <row r="1945" spans="1:8" ht="19.95" customHeight="1">
      <c r="A1945" s="151" t="s">
        <v>6715</v>
      </c>
      <c r="B1945" s="151" t="s">
        <v>6716</v>
      </c>
      <c r="C1945" s="151" t="s">
        <v>7773</v>
      </c>
      <c r="D1945" s="151" t="s">
        <v>9656</v>
      </c>
      <c r="E1945" s="151" t="s">
        <v>7773</v>
      </c>
      <c r="G1945" s="151" t="s">
        <v>7763</v>
      </c>
      <c r="H1945" s="151" t="s">
        <v>6715</v>
      </c>
    </row>
    <row r="1946" spans="1:8" ht="19.95" customHeight="1">
      <c r="A1946" s="151" t="s">
        <v>6718</v>
      </c>
      <c r="B1946" s="151" t="s">
        <v>6719</v>
      </c>
      <c r="C1946" s="151" t="s">
        <v>7781</v>
      </c>
      <c r="D1946" s="151" t="s">
        <v>9657</v>
      </c>
      <c r="E1946" s="151" t="s">
        <v>7781</v>
      </c>
      <c r="G1946" s="151" t="s">
        <v>7770</v>
      </c>
      <c r="H1946" s="151" t="s">
        <v>6718</v>
      </c>
    </row>
    <row r="1947" spans="1:8" ht="19.95" customHeight="1">
      <c r="A1947" s="151" t="s">
        <v>1405</v>
      </c>
      <c r="B1947" s="151" t="s">
        <v>6721</v>
      </c>
      <c r="C1947" s="151" t="s">
        <v>7813</v>
      </c>
      <c r="D1947" s="151" t="s">
        <v>9658</v>
      </c>
      <c r="E1947" s="151" t="s">
        <v>7762</v>
      </c>
      <c r="G1947" s="151" t="s">
        <v>7763</v>
      </c>
      <c r="H1947" s="151" t="s">
        <v>1405</v>
      </c>
    </row>
    <row r="1948" spans="1:8" ht="19.95" customHeight="1">
      <c r="A1948" s="151" t="s">
        <v>1406</v>
      </c>
      <c r="B1948" s="151" t="s">
        <v>6723</v>
      </c>
      <c r="C1948" s="151" t="s">
        <v>7872</v>
      </c>
      <c r="D1948" s="151" t="s">
        <v>9659</v>
      </c>
      <c r="E1948" s="151" t="s">
        <v>8979</v>
      </c>
      <c r="F1948" s="151" t="s">
        <v>9660</v>
      </c>
      <c r="G1948" s="151" t="s">
        <v>7768</v>
      </c>
      <c r="H1948" s="151" t="s">
        <v>1406</v>
      </c>
    </row>
    <row r="1949" spans="1:8" ht="19.95" customHeight="1">
      <c r="A1949" s="151" t="s">
        <v>1407</v>
      </c>
      <c r="B1949" s="151" t="s">
        <v>6726</v>
      </c>
      <c r="C1949" s="151" t="s">
        <v>8087</v>
      </c>
      <c r="D1949" s="151" t="s">
        <v>9661</v>
      </c>
      <c r="E1949" s="151" t="s">
        <v>7847</v>
      </c>
      <c r="F1949" s="151" t="s">
        <v>9662</v>
      </c>
      <c r="G1949" s="151" t="s">
        <v>7768</v>
      </c>
      <c r="H1949" s="151" t="s">
        <v>1407</v>
      </c>
    </row>
    <row r="1950" spans="1:8" ht="19.95" customHeight="1">
      <c r="A1950" s="151" t="s">
        <v>1408</v>
      </c>
      <c r="B1950" s="151" t="s">
        <v>6729</v>
      </c>
      <c r="C1950" s="151" t="s">
        <v>7972</v>
      </c>
      <c r="D1950" s="151" t="s">
        <v>9663</v>
      </c>
      <c r="E1950" s="151" t="s">
        <v>7972</v>
      </c>
      <c r="G1950" s="151" t="s">
        <v>7770</v>
      </c>
      <c r="H1950" s="151" t="s">
        <v>1408</v>
      </c>
    </row>
    <row r="1951" spans="1:8" ht="19.95" customHeight="1">
      <c r="A1951" s="151" t="s">
        <v>1409</v>
      </c>
      <c r="B1951" s="151" t="s">
        <v>6731</v>
      </c>
      <c r="C1951" s="151" t="s">
        <v>7795</v>
      </c>
      <c r="D1951" s="151" t="s">
        <v>9663</v>
      </c>
      <c r="E1951" s="151" t="s">
        <v>7972</v>
      </c>
      <c r="G1951" s="151" t="s">
        <v>7763</v>
      </c>
      <c r="H1951" s="151" t="s">
        <v>1409</v>
      </c>
    </row>
    <row r="1952" spans="1:8" ht="19.95" customHeight="1">
      <c r="A1952" s="151" t="s">
        <v>1410</v>
      </c>
      <c r="B1952" s="151" t="s">
        <v>6732</v>
      </c>
      <c r="C1952" s="151" t="s">
        <v>7781</v>
      </c>
      <c r="G1952" s="151" t="s">
        <v>7763</v>
      </c>
      <c r="H1952" s="151" t="s">
        <v>1410</v>
      </c>
    </row>
    <row r="1953" spans="1:8" ht="19.95" customHeight="1">
      <c r="A1953" s="151" t="s">
        <v>1411</v>
      </c>
      <c r="B1953" s="151" t="s">
        <v>6733</v>
      </c>
      <c r="C1953" s="151" t="s">
        <v>7773</v>
      </c>
      <c r="G1953" s="151" t="s">
        <v>7770</v>
      </c>
      <c r="H1953" s="151" t="s">
        <v>1411</v>
      </c>
    </row>
    <row r="1954" spans="1:8" ht="19.95" customHeight="1">
      <c r="A1954" s="151" t="s">
        <v>1412</v>
      </c>
      <c r="B1954" s="151" t="s">
        <v>6734</v>
      </c>
      <c r="C1954" s="151" t="s">
        <v>8003</v>
      </c>
      <c r="D1954" s="151" t="s">
        <v>9664</v>
      </c>
      <c r="E1954" s="151" t="s">
        <v>7776</v>
      </c>
      <c r="F1954" s="151" t="s">
        <v>9665</v>
      </c>
      <c r="G1954" s="151" t="s">
        <v>7768</v>
      </c>
      <c r="H1954" s="151" t="s">
        <v>1412</v>
      </c>
    </row>
    <row r="1955" spans="1:8" ht="19.95" customHeight="1">
      <c r="A1955" s="151" t="s">
        <v>1413</v>
      </c>
      <c r="B1955" s="151" t="s">
        <v>6737</v>
      </c>
      <c r="C1955" s="151" t="s">
        <v>8213</v>
      </c>
      <c r="D1955" s="151" t="s">
        <v>9666</v>
      </c>
      <c r="E1955" s="151" t="s">
        <v>7764</v>
      </c>
      <c r="F1955" s="151" t="s">
        <v>9667</v>
      </c>
      <c r="G1955" s="151" t="s">
        <v>7768</v>
      </c>
      <c r="H1955" s="151" t="s">
        <v>1413</v>
      </c>
    </row>
    <row r="1956" spans="1:8" ht="19.95" customHeight="1">
      <c r="A1956" s="151" t="s">
        <v>6740</v>
      </c>
      <c r="B1956" s="151" t="s">
        <v>6741</v>
      </c>
      <c r="C1956" s="151" t="s">
        <v>7795</v>
      </c>
      <c r="G1956" s="151" t="s">
        <v>8767</v>
      </c>
      <c r="H1956" s="151" t="s">
        <v>6740</v>
      </c>
    </row>
    <row r="1957" spans="1:8" ht="19.95" customHeight="1">
      <c r="A1957" s="151" t="s">
        <v>1414</v>
      </c>
      <c r="B1957" s="151" t="s">
        <v>6742</v>
      </c>
      <c r="C1957" s="151" t="s">
        <v>7773</v>
      </c>
      <c r="D1957" s="151" t="s">
        <v>9668</v>
      </c>
      <c r="E1957" s="151" t="s">
        <v>7762</v>
      </c>
      <c r="G1957" s="151" t="s">
        <v>7763</v>
      </c>
      <c r="H1957" s="151" t="s">
        <v>1414</v>
      </c>
    </row>
    <row r="1958" spans="1:8" ht="19.95" customHeight="1">
      <c r="A1958" s="151" t="s">
        <v>1415</v>
      </c>
      <c r="B1958" s="151" t="s">
        <v>6744</v>
      </c>
      <c r="C1958" s="151" t="s">
        <v>7834</v>
      </c>
      <c r="D1958" s="151" t="s">
        <v>9669</v>
      </c>
      <c r="E1958" s="151" t="s">
        <v>7834</v>
      </c>
      <c r="G1958" s="151" t="s">
        <v>7770</v>
      </c>
      <c r="H1958" s="151" t="s">
        <v>1415</v>
      </c>
    </row>
    <row r="1959" spans="1:8" ht="19.95" customHeight="1">
      <c r="A1959" s="151" t="s">
        <v>1416</v>
      </c>
      <c r="B1959" s="151" t="s">
        <v>6746</v>
      </c>
      <c r="C1959" s="151" t="s">
        <v>7762</v>
      </c>
      <c r="D1959" s="151" t="s">
        <v>9670</v>
      </c>
      <c r="E1959" s="151" t="s">
        <v>7766</v>
      </c>
      <c r="F1959" s="151" t="s">
        <v>9671</v>
      </c>
      <c r="G1959" s="151" t="s">
        <v>7768</v>
      </c>
      <c r="H1959" s="151" t="s">
        <v>1416</v>
      </c>
    </row>
    <row r="1960" spans="1:8" ht="19.95" customHeight="1">
      <c r="A1960" s="151" t="s">
        <v>6749</v>
      </c>
      <c r="B1960" s="151" t="s">
        <v>6750</v>
      </c>
      <c r="C1960" s="151" t="s">
        <v>8025</v>
      </c>
      <c r="G1960" s="151" t="s">
        <v>7770</v>
      </c>
      <c r="H1960" s="151" t="s">
        <v>6749</v>
      </c>
    </row>
    <row r="1961" spans="1:8" ht="19.95" customHeight="1">
      <c r="A1961" s="151" t="s">
        <v>6751</v>
      </c>
      <c r="B1961" s="151" t="s">
        <v>6752</v>
      </c>
      <c r="C1961" s="151" t="s">
        <v>7774</v>
      </c>
      <c r="D1961" s="151" t="s">
        <v>7911</v>
      </c>
      <c r="E1961" s="151" t="s">
        <v>7802</v>
      </c>
      <c r="F1961" s="151" t="s">
        <v>9672</v>
      </c>
      <c r="G1961" s="151" t="s">
        <v>7768</v>
      </c>
      <c r="H1961" s="151" t="s">
        <v>6751</v>
      </c>
    </row>
    <row r="1962" spans="1:8" ht="19.95" customHeight="1">
      <c r="A1962" s="151" t="s">
        <v>6753</v>
      </c>
      <c r="B1962" s="151" t="s">
        <v>6754</v>
      </c>
      <c r="C1962" s="151" t="s">
        <v>7764</v>
      </c>
      <c r="D1962" s="151" t="s">
        <v>9673</v>
      </c>
      <c r="E1962" s="151" t="s">
        <v>7764</v>
      </c>
      <c r="G1962" s="151" t="s">
        <v>7763</v>
      </c>
      <c r="H1962" s="151" t="s">
        <v>6753</v>
      </c>
    </row>
    <row r="1963" spans="1:8" ht="19.95" customHeight="1">
      <c r="A1963" s="151" t="s">
        <v>1418</v>
      </c>
      <c r="B1963" s="151" t="s">
        <v>6756</v>
      </c>
      <c r="C1963" s="151" t="s">
        <v>7795</v>
      </c>
      <c r="G1963" s="151" t="s">
        <v>7979</v>
      </c>
      <c r="H1963" s="151" t="s">
        <v>1418</v>
      </c>
    </row>
    <row r="1964" spans="1:8" ht="19.95" customHeight="1">
      <c r="A1964" s="151" t="s">
        <v>6757</v>
      </c>
      <c r="B1964" s="151" t="s">
        <v>6758</v>
      </c>
      <c r="C1964" s="151" t="s">
        <v>7774</v>
      </c>
      <c r="D1964" s="151" t="s">
        <v>9674</v>
      </c>
      <c r="E1964" s="151" t="s">
        <v>7822</v>
      </c>
      <c r="G1964" s="151" t="s">
        <v>7770</v>
      </c>
      <c r="H1964" s="151" t="s">
        <v>6757</v>
      </c>
    </row>
    <row r="1965" spans="1:8" ht="19.95" customHeight="1">
      <c r="A1965" s="151" t="s">
        <v>1419</v>
      </c>
      <c r="B1965" s="151" t="s">
        <v>6760</v>
      </c>
      <c r="C1965" s="151" t="s">
        <v>8084</v>
      </c>
      <c r="D1965" s="151" t="s">
        <v>9675</v>
      </c>
      <c r="E1965" s="151" t="s">
        <v>8084</v>
      </c>
      <c r="G1965" s="151" t="s">
        <v>7770</v>
      </c>
      <c r="H1965" s="151" t="s">
        <v>1419</v>
      </c>
    </row>
    <row r="1966" spans="1:8" ht="19.95" customHeight="1">
      <c r="A1966" s="151" t="s">
        <v>6762</v>
      </c>
      <c r="B1966" s="151" t="s">
        <v>6763</v>
      </c>
      <c r="C1966" s="151" t="s">
        <v>7972</v>
      </c>
      <c r="D1966" s="151" t="s">
        <v>9676</v>
      </c>
      <c r="E1966" s="151" t="s">
        <v>7972</v>
      </c>
      <c r="F1966" s="151" t="s">
        <v>9677</v>
      </c>
      <c r="G1966" s="151" t="s">
        <v>7759</v>
      </c>
      <c r="H1966" s="151" t="s">
        <v>6762</v>
      </c>
    </row>
    <row r="1967" spans="1:8" ht="19.95" customHeight="1">
      <c r="A1967" s="151" t="s">
        <v>1420</v>
      </c>
      <c r="B1967" s="151" t="s">
        <v>6766</v>
      </c>
      <c r="C1967" s="151" t="s">
        <v>7812</v>
      </c>
      <c r="D1967" s="151" t="s">
        <v>9678</v>
      </c>
      <c r="E1967" s="151" t="s">
        <v>8536</v>
      </c>
      <c r="G1967" s="151" t="s">
        <v>7770</v>
      </c>
      <c r="H1967" s="151" t="s">
        <v>1420</v>
      </c>
    </row>
    <row r="1968" spans="1:8" ht="19.95" customHeight="1">
      <c r="A1968" s="151" t="s">
        <v>6768</v>
      </c>
      <c r="B1968" s="151" t="s">
        <v>6769</v>
      </c>
      <c r="C1968" s="151" t="s">
        <v>7760</v>
      </c>
      <c r="D1968" s="151" t="s">
        <v>9679</v>
      </c>
      <c r="E1968" s="151" t="s">
        <v>7760</v>
      </c>
      <c r="G1968" s="151" t="s">
        <v>7763</v>
      </c>
      <c r="H1968" s="151" t="s">
        <v>6768</v>
      </c>
    </row>
    <row r="1969" spans="1:8" ht="19.95" customHeight="1">
      <c r="A1969" s="151" t="s">
        <v>1421</v>
      </c>
      <c r="B1969" s="151" t="s">
        <v>7396</v>
      </c>
      <c r="C1969" s="151" t="s">
        <v>7953</v>
      </c>
      <c r="D1969" s="151" t="s">
        <v>7397</v>
      </c>
      <c r="E1969" s="151" t="s">
        <v>7813</v>
      </c>
      <c r="G1969" s="151" t="s">
        <v>7770</v>
      </c>
      <c r="H1969" s="151" t="s">
        <v>1421</v>
      </c>
    </row>
    <row r="1970" spans="1:8" ht="19.95" customHeight="1">
      <c r="A1970" s="151" t="s">
        <v>1422</v>
      </c>
      <c r="B1970" s="151" t="s">
        <v>6771</v>
      </c>
      <c r="C1970" s="151" t="s">
        <v>7972</v>
      </c>
      <c r="D1970" s="151" t="s">
        <v>9680</v>
      </c>
      <c r="E1970" s="151" t="s">
        <v>7972</v>
      </c>
      <c r="G1970" s="151" t="s">
        <v>7770</v>
      </c>
      <c r="H1970" s="151" t="s">
        <v>1422</v>
      </c>
    </row>
    <row r="1971" spans="1:8" ht="19.95" customHeight="1">
      <c r="A1971" s="151" t="s">
        <v>1424</v>
      </c>
      <c r="B1971" s="151" t="s">
        <v>6773</v>
      </c>
      <c r="C1971" s="151" t="s">
        <v>7764</v>
      </c>
      <c r="D1971" s="151" t="s">
        <v>9681</v>
      </c>
      <c r="E1971" s="151" t="s">
        <v>7760</v>
      </c>
      <c r="F1971" s="151" t="s">
        <v>9682</v>
      </c>
      <c r="G1971" s="151" t="s">
        <v>7759</v>
      </c>
      <c r="H1971" s="151" t="s">
        <v>1424</v>
      </c>
    </row>
    <row r="1972" spans="1:8" ht="19.95" customHeight="1">
      <c r="A1972" s="151" t="s">
        <v>1426</v>
      </c>
      <c r="B1972" s="151" t="s">
        <v>6776</v>
      </c>
      <c r="C1972" s="151" t="s">
        <v>8397</v>
      </c>
      <c r="G1972" s="151" t="s">
        <v>7763</v>
      </c>
      <c r="H1972" s="151" t="s">
        <v>1426</v>
      </c>
    </row>
    <row r="1973" spans="1:8" ht="19.95" customHeight="1">
      <c r="A1973" s="151" t="s">
        <v>1427</v>
      </c>
      <c r="B1973" s="151" t="s">
        <v>6777</v>
      </c>
      <c r="C1973" s="151" t="s">
        <v>7795</v>
      </c>
      <c r="D1973" s="151" t="s">
        <v>9683</v>
      </c>
      <c r="E1973" s="151" t="s">
        <v>7776</v>
      </c>
      <c r="G1973" s="151" t="s">
        <v>7770</v>
      </c>
      <c r="H1973" s="151" t="s">
        <v>1427</v>
      </c>
    </row>
    <row r="1974" spans="1:8" ht="19.95" customHeight="1">
      <c r="A1974" s="151" t="s">
        <v>6779</v>
      </c>
      <c r="B1974" s="151" t="s">
        <v>6780</v>
      </c>
      <c r="C1974" s="151" t="s">
        <v>8003</v>
      </c>
      <c r="D1974" s="151" t="s">
        <v>9684</v>
      </c>
      <c r="E1974" s="151" t="s">
        <v>7879</v>
      </c>
      <c r="G1974" s="151" t="s">
        <v>7763</v>
      </c>
      <c r="H1974" s="151" t="s">
        <v>6779</v>
      </c>
    </row>
    <row r="1975" spans="1:8" ht="19.95" customHeight="1">
      <c r="A1975" s="151" t="s">
        <v>1428</v>
      </c>
      <c r="B1975" s="151" t="s">
        <v>6782</v>
      </c>
      <c r="C1975" s="151" t="s">
        <v>7828</v>
      </c>
      <c r="D1975" s="151" t="s">
        <v>9685</v>
      </c>
      <c r="E1975" s="151" t="s">
        <v>7854</v>
      </c>
      <c r="G1975" s="151" t="s">
        <v>7763</v>
      </c>
      <c r="H1975" s="151" t="s">
        <v>1428</v>
      </c>
    </row>
    <row r="1976" spans="1:8" ht="19.95" customHeight="1">
      <c r="A1976" s="151" t="s">
        <v>6784</v>
      </c>
      <c r="B1976" s="151" t="s">
        <v>6785</v>
      </c>
      <c r="C1976" s="151" t="s">
        <v>7795</v>
      </c>
      <c r="D1976" s="151" t="s">
        <v>9686</v>
      </c>
      <c r="E1976" s="151" t="s">
        <v>8555</v>
      </c>
      <c r="G1976" s="151" t="s">
        <v>7770</v>
      </c>
      <c r="H1976" s="151" t="s">
        <v>6784</v>
      </c>
    </row>
    <row r="1977" spans="1:8" ht="19.95" customHeight="1">
      <c r="A1977" s="151" t="s">
        <v>1732</v>
      </c>
      <c r="B1977" s="151" t="s">
        <v>6787</v>
      </c>
      <c r="C1977" s="151" t="s">
        <v>7813</v>
      </c>
      <c r="G1977" s="151" t="s">
        <v>7770</v>
      </c>
      <c r="H1977" s="151" t="s">
        <v>1732</v>
      </c>
    </row>
    <row r="1978" spans="1:8" ht="19.95" customHeight="1">
      <c r="A1978" s="151" t="s">
        <v>1425</v>
      </c>
      <c r="B1978" s="151" t="s">
        <v>6788</v>
      </c>
      <c r="C1978" s="151" t="s">
        <v>7813</v>
      </c>
      <c r="D1978" s="151" t="s">
        <v>9687</v>
      </c>
      <c r="E1978" s="151" t="s">
        <v>2407</v>
      </c>
      <c r="F1978" s="151" t="s">
        <v>9688</v>
      </c>
      <c r="G1978" s="151" t="s">
        <v>7768</v>
      </c>
      <c r="H1978" s="151" t="s">
        <v>1425</v>
      </c>
    </row>
    <row r="1979" spans="1:8" ht="19.95" customHeight="1">
      <c r="A1979" s="151" t="s">
        <v>1429</v>
      </c>
      <c r="B1979" s="151" t="s">
        <v>6791</v>
      </c>
      <c r="C1979" s="151" t="s">
        <v>7828</v>
      </c>
      <c r="D1979" s="151" t="s">
        <v>9689</v>
      </c>
      <c r="E1979" s="151" t="s">
        <v>7822</v>
      </c>
      <c r="G1979" s="151" t="s">
        <v>7770</v>
      </c>
      <c r="H1979" s="151" t="s">
        <v>1429</v>
      </c>
    </row>
    <row r="1980" spans="1:8" ht="19.95" customHeight="1">
      <c r="A1980" s="151" t="s">
        <v>1430</v>
      </c>
      <c r="B1980" s="151" t="s">
        <v>6793</v>
      </c>
      <c r="C1980" s="151" t="s">
        <v>7898</v>
      </c>
      <c r="D1980" s="151" t="s">
        <v>9690</v>
      </c>
      <c r="E1980" s="151" t="s">
        <v>8827</v>
      </c>
      <c r="F1980" s="151" t="s">
        <v>9691</v>
      </c>
      <c r="G1980" s="151" t="s">
        <v>7768</v>
      </c>
      <c r="H1980" s="151" t="s">
        <v>1430</v>
      </c>
    </row>
    <row r="1981" spans="1:8" ht="20.85" customHeight="1">
      <c r="A1981" s="151" t="s">
        <v>6799</v>
      </c>
      <c r="B1981" s="151" t="s">
        <v>6800</v>
      </c>
      <c r="C1981" s="151" t="s">
        <v>7760</v>
      </c>
      <c r="G1981" s="151" t="s">
        <v>7770</v>
      </c>
      <c r="H1981" s="151" t="s">
        <v>6799</v>
      </c>
    </row>
    <row r="1982" spans="1:8" ht="12.9" customHeight="1">
      <c r="A1982" s="151" t="s">
        <v>1733</v>
      </c>
      <c r="B1982" s="151" t="s">
        <v>6801</v>
      </c>
      <c r="C1982" s="151" t="s">
        <v>7764</v>
      </c>
      <c r="G1982" s="151" t="s">
        <v>7763</v>
      </c>
      <c r="H1982" s="151" t="s">
        <v>1733</v>
      </c>
    </row>
    <row r="1983" spans="1:8" ht="12.9" customHeight="1">
      <c r="A1983" s="151" t="s">
        <v>1431</v>
      </c>
      <c r="B1983" s="151" t="s">
        <v>6802</v>
      </c>
      <c r="C1983" s="151" t="s">
        <v>9220</v>
      </c>
      <c r="D1983" s="151" t="s">
        <v>9692</v>
      </c>
      <c r="E1983" s="151" t="s">
        <v>9220</v>
      </c>
      <c r="F1983" s="151" t="s">
        <v>9693</v>
      </c>
      <c r="G1983" s="151" t="s">
        <v>7759</v>
      </c>
      <c r="H1983" s="151" t="s">
        <v>1431</v>
      </c>
    </row>
    <row r="1984" spans="1:8" ht="12.9" customHeight="1">
      <c r="A1984" s="151" t="s">
        <v>1432</v>
      </c>
      <c r="B1984" s="151" t="s">
        <v>6805</v>
      </c>
      <c r="C1984" s="151" t="s">
        <v>2230</v>
      </c>
      <c r="G1984" s="151" t="s">
        <v>7770</v>
      </c>
      <c r="H1984" s="151" t="s">
        <v>1432</v>
      </c>
    </row>
    <row r="1985" spans="1:8" ht="21.15" customHeight="1">
      <c r="A1985" s="151" t="s">
        <v>1433</v>
      </c>
      <c r="B1985" s="151" t="s">
        <v>6806</v>
      </c>
      <c r="C1985" s="151" t="s">
        <v>8073</v>
      </c>
      <c r="G1985" s="151" t="s">
        <v>7770</v>
      </c>
      <c r="H1985" s="151" t="s">
        <v>1433</v>
      </c>
    </row>
    <row r="1986" spans="1:8" ht="19.95" customHeight="1">
      <c r="A1986" s="151" t="s">
        <v>1434</v>
      </c>
      <c r="B1986" s="151" t="s">
        <v>6807</v>
      </c>
      <c r="C1986" s="151" t="s">
        <v>7760</v>
      </c>
      <c r="D1986" s="151" t="s">
        <v>9694</v>
      </c>
      <c r="E1986" s="151" t="s">
        <v>7795</v>
      </c>
      <c r="G1986" s="151" t="s">
        <v>7770</v>
      </c>
      <c r="H1986" s="151" t="s">
        <v>1434</v>
      </c>
    </row>
    <row r="1987" spans="1:8" ht="19.95" customHeight="1">
      <c r="A1987" s="151" t="s">
        <v>1734</v>
      </c>
      <c r="B1987" s="151" t="s">
        <v>6809</v>
      </c>
      <c r="C1987" s="151" t="s">
        <v>7774</v>
      </c>
      <c r="D1987" s="151" t="s">
        <v>9695</v>
      </c>
      <c r="E1987" s="151" t="s">
        <v>7795</v>
      </c>
      <c r="G1987" s="151" t="s">
        <v>7770</v>
      </c>
      <c r="H1987" s="151" t="s">
        <v>1734</v>
      </c>
    </row>
    <row r="1988" spans="1:8" ht="19.95" customHeight="1">
      <c r="A1988" s="151" t="s">
        <v>1435</v>
      </c>
      <c r="B1988" s="151" t="s">
        <v>6811</v>
      </c>
      <c r="C1988" s="151" t="s">
        <v>7881</v>
      </c>
      <c r="D1988" s="151" t="s">
        <v>9696</v>
      </c>
      <c r="E1988" s="151" t="s">
        <v>7881</v>
      </c>
      <c r="G1988" s="151" t="s">
        <v>7770</v>
      </c>
      <c r="H1988" s="151" t="s">
        <v>1435</v>
      </c>
    </row>
    <row r="1989" spans="1:8" ht="19.95" customHeight="1">
      <c r="A1989" s="151" t="s">
        <v>6813</v>
      </c>
      <c r="B1989" s="151" t="s">
        <v>6814</v>
      </c>
      <c r="C1989" s="151" t="s">
        <v>7881</v>
      </c>
      <c r="D1989" s="151" t="s">
        <v>9696</v>
      </c>
      <c r="E1989" s="151" t="s">
        <v>7881</v>
      </c>
      <c r="G1989" s="151" t="s">
        <v>7770</v>
      </c>
      <c r="H1989" s="151" t="s">
        <v>6813</v>
      </c>
    </row>
    <row r="1990" spans="1:8" ht="19.95" customHeight="1">
      <c r="A1990" s="151" t="s">
        <v>6815</v>
      </c>
      <c r="B1990" s="151" t="s">
        <v>6816</v>
      </c>
      <c r="C1990" s="151" t="s">
        <v>7988</v>
      </c>
      <c r="D1990" s="151" t="s">
        <v>9697</v>
      </c>
      <c r="E1990" s="151" t="s">
        <v>7822</v>
      </c>
      <c r="G1990" s="151" t="s">
        <v>7770</v>
      </c>
      <c r="H1990" s="151" t="s">
        <v>6815</v>
      </c>
    </row>
    <row r="1991" spans="1:8" ht="19.95" customHeight="1">
      <c r="A1991" s="151" t="s">
        <v>1436</v>
      </c>
      <c r="B1991" s="151" t="s">
        <v>6818</v>
      </c>
      <c r="C1991" s="151" t="s">
        <v>7828</v>
      </c>
      <c r="D1991" s="151" t="s">
        <v>9698</v>
      </c>
      <c r="E1991" s="151" t="s">
        <v>7796</v>
      </c>
      <c r="G1991" s="151" t="s">
        <v>7770</v>
      </c>
      <c r="H1991" s="151" t="s">
        <v>1436</v>
      </c>
    </row>
    <row r="1992" spans="1:8" ht="19.95" customHeight="1">
      <c r="A1992" s="151" t="s">
        <v>1438</v>
      </c>
      <c r="B1992" s="151" t="s">
        <v>6820</v>
      </c>
      <c r="C1992" s="151" t="s">
        <v>7812</v>
      </c>
      <c r="D1992" s="151" t="s">
        <v>9699</v>
      </c>
      <c r="E1992" s="151" t="s">
        <v>7869</v>
      </c>
      <c r="G1992" s="151" t="s">
        <v>7770</v>
      </c>
      <c r="H1992" s="151" t="s">
        <v>1438</v>
      </c>
    </row>
    <row r="1993" spans="1:8" ht="19.95" customHeight="1">
      <c r="A1993" s="151" t="s">
        <v>1439</v>
      </c>
      <c r="B1993" s="151" t="s">
        <v>6822</v>
      </c>
      <c r="C1993" s="151" t="s">
        <v>7774</v>
      </c>
      <c r="D1993" s="151" t="s">
        <v>6823</v>
      </c>
      <c r="E1993" s="151" t="s">
        <v>7822</v>
      </c>
      <c r="G1993" s="151" t="s">
        <v>7763</v>
      </c>
      <c r="H1993" s="151" t="s">
        <v>1439</v>
      </c>
    </row>
    <row r="1994" spans="1:8" ht="19.95" customHeight="1">
      <c r="A1994" s="151" t="s">
        <v>1440</v>
      </c>
      <c r="B1994" s="151" t="s">
        <v>6824</v>
      </c>
      <c r="C1994" s="151" t="s">
        <v>8250</v>
      </c>
      <c r="D1994" s="151" t="s">
        <v>9700</v>
      </c>
      <c r="E1994" s="151" t="s">
        <v>7822</v>
      </c>
      <c r="G1994" s="151" t="s">
        <v>7763</v>
      </c>
      <c r="H1994" s="151" t="s">
        <v>1440</v>
      </c>
    </row>
    <row r="1995" spans="1:8" ht="19.95" customHeight="1">
      <c r="A1995" s="151" t="s">
        <v>1437</v>
      </c>
      <c r="B1995" s="151" t="s">
        <v>6826</v>
      </c>
      <c r="C1995" s="151" t="s">
        <v>7812</v>
      </c>
      <c r="D1995" s="151" t="s">
        <v>9701</v>
      </c>
      <c r="E1995" s="151" t="s">
        <v>7812</v>
      </c>
      <c r="G1995" s="151" t="s">
        <v>7770</v>
      </c>
      <c r="H1995" s="151" t="s">
        <v>1437</v>
      </c>
    </row>
    <row r="1996" spans="1:8" ht="19.95" customHeight="1">
      <c r="A1996" s="151" t="s">
        <v>1442</v>
      </c>
      <c r="B1996" s="151" t="s">
        <v>6828</v>
      </c>
      <c r="C1996" s="151" t="s">
        <v>8250</v>
      </c>
      <c r="G1996" s="151" t="s">
        <v>7770</v>
      </c>
      <c r="H1996" s="151" t="s">
        <v>1442</v>
      </c>
    </row>
    <row r="1997" spans="1:8" ht="19.95" customHeight="1">
      <c r="A1997" s="151" t="s">
        <v>1443</v>
      </c>
      <c r="B1997" s="151" t="s">
        <v>6829</v>
      </c>
      <c r="C1997" s="151" t="s">
        <v>7764</v>
      </c>
      <c r="D1997" s="151" t="s">
        <v>9702</v>
      </c>
      <c r="E1997" s="151" t="s">
        <v>7764</v>
      </c>
      <c r="G1997" s="151" t="s">
        <v>7770</v>
      </c>
      <c r="H1997" s="151" t="s">
        <v>1443</v>
      </c>
    </row>
    <row r="1998" spans="1:8" ht="19.95" customHeight="1">
      <c r="A1998" s="151" t="s">
        <v>1444</v>
      </c>
      <c r="B1998" s="151" t="s">
        <v>6831</v>
      </c>
      <c r="C1998" s="151" t="s">
        <v>7773</v>
      </c>
      <c r="G1998" s="151" t="s">
        <v>7770</v>
      </c>
      <c r="H1998" s="151" t="s">
        <v>1444</v>
      </c>
    </row>
    <row r="1999" spans="1:8" ht="19.95" customHeight="1">
      <c r="A1999" s="151" t="s">
        <v>1445</v>
      </c>
      <c r="B1999" s="151" t="s">
        <v>6832</v>
      </c>
      <c r="C1999" s="151" t="s">
        <v>7972</v>
      </c>
      <c r="D1999" s="151" t="s">
        <v>9703</v>
      </c>
      <c r="E1999" s="151" t="s">
        <v>7972</v>
      </c>
      <c r="G1999" s="151" t="s">
        <v>7770</v>
      </c>
      <c r="H1999" s="151" t="s">
        <v>1445</v>
      </c>
    </row>
    <row r="2000" spans="1:8" ht="19.95" customHeight="1">
      <c r="A2000" s="151" t="s">
        <v>1446</v>
      </c>
      <c r="B2000" s="151" t="s">
        <v>6834</v>
      </c>
      <c r="C2000" s="151" t="s">
        <v>7774</v>
      </c>
      <c r="D2000" s="151" t="s">
        <v>9704</v>
      </c>
      <c r="E2000" s="151" t="s">
        <v>7774</v>
      </c>
      <c r="G2000" s="151" t="s">
        <v>7770</v>
      </c>
      <c r="H2000" s="151" t="s">
        <v>1446</v>
      </c>
    </row>
    <row r="2001" spans="1:8" ht="19.95" customHeight="1">
      <c r="A2001" s="151" t="s">
        <v>6836</v>
      </c>
      <c r="B2001" s="151" t="s">
        <v>6837</v>
      </c>
      <c r="C2001" s="151" t="s">
        <v>7764</v>
      </c>
      <c r="D2001" s="151" t="s">
        <v>9705</v>
      </c>
      <c r="E2001" s="151" t="s">
        <v>8025</v>
      </c>
      <c r="F2001" s="151" t="s">
        <v>9706</v>
      </c>
      <c r="G2001" s="151" t="s">
        <v>7768</v>
      </c>
      <c r="H2001" s="151" t="s">
        <v>6836</v>
      </c>
    </row>
    <row r="2002" spans="1:8" ht="19.95" customHeight="1">
      <c r="A2002" s="151" t="s">
        <v>6840</v>
      </c>
      <c r="B2002" s="151" t="s">
        <v>6841</v>
      </c>
      <c r="C2002" s="151" t="s">
        <v>7831</v>
      </c>
      <c r="D2002" s="151" t="s">
        <v>9707</v>
      </c>
      <c r="E2002" s="151" t="s">
        <v>7831</v>
      </c>
      <c r="F2002" s="151" t="s">
        <v>9708</v>
      </c>
      <c r="G2002" s="151" t="s">
        <v>7768</v>
      </c>
      <c r="H2002" s="151" t="s">
        <v>6840</v>
      </c>
    </row>
    <row r="2003" spans="1:8" ht="19.95" customHeight="1">
      <c r="A2003" s="151" t="s">
        <v>6844</v>
      </c>
      <c r="B2003" s="151" t="s">
        <v>6845</v>
      </c>
      <c r="C2003" s="151" t="s">
        <v>7760</v>
      </c>
      <c r="D2003" s="151" t="s">
        <v>9709</v>
      </c>
      <c r="E2003" s="151" t="s">
        <v>7760</v>
      </c>
      <c r="G2003" s="151" t="s">
        <v>7763</v>
      </c>
      <c r="H2003" s="151" t="s">
        <v>6844</v>
      </c>
    </row>
    <row r="2004" spans="1:8" ht="19.95" customHeight="1">
      <c r="A2004" s="151" t="s">
        <v>6847</v>
      </c>
      <c r="B2004" s="151" t="s">
        <v>6848</v>
      </c>
      <c r="C2004" s="151" t="s">
        <v>7972</v>
      </c>
      <c r="D2004" s="151" t="s">
        <v>9710</v>
      </c>
      <c r="E2004" s="151" t="s">
        <v>7953</v>
      </c>
      <c r="G2004" s="151" t="s">
        <v>7763</v>
      </c>
      <c r="H2004" s="151" t="s">
        <v>6847</v>
      </c>
    </row>
    <row r="2005" spans="1:8" ht="19.95" customHeight="1">
      <c r="A2005" s="151" t="s">
        <v>6850</v>
      </c>
      <c r="B2005" s="151" t="s">
        <v>6851</v>
      </c>
      <c r="C2005" s="151" t="s">
        <v>7972</v>
      </c>
      <c r="G2005" s="151" t="s">
        <v>7770</v>
      </c>
      <c r="H2005" s="151" t="s">
        <v>6850</v>
      </c>
    </row>
    <row r="2006" spans="1:8" ht="19.95" customHeight="1">
      <c r="A2006" s="151" t="s">
        <v>1450</v>
      </c>
      <c r="B2006" s="151" t="s">
        <v>6852</v>
      </c>
      <c r="C2006" s="151" t="s">
        <v>7812</v>
      </c>
      <c r="D2006" s="151" t="s">
        <v>6853</v>
      </c>
      <c r="E2006" s="151" t="s">
        <v>7812</v>
      </c>
      <c r="G2006" s="151" t="s">
        <v>7763</v>
      </c>
      <c r="H2006" s="151" t="s">
        <v>1450</v>
      </c>
    </row>
    <row r="2007" spans="1:8" ht="19.95" customHeight="1">
      <c r="A2007" s="151" t="s">
        <v>6854</v>
      </c>
      <c r="B2007" s="151" t="s">
        <v>6855</v>
      </c>
      <c r="C2007" s="151" t="s">
        <v>8165</v>
      </c>
      <c r="D2007" s="151" t="s">
        <v>9711</v>
      </c>
      <c r="E2007" s="151" t="s">
        <v>9712</v>
      </c>
      <c r="G2007" s="151" t="s">
        <v>7770</v>
      </c>
      <c r="H2007" s="151" t="s">
        <v>6854</v>
      </c>
    </row>
    <row r="2008" spans="1:8" ht="19.95" customHeight="1">
      <c r="A2008" s="151" t="s">
        <v>1794</v>
      </c>
      <c r="B2008" s="151" t="s">
        <v>6858</v>
      </c>
      <c r="C2008" s="151" t="s">
        <v>7847</v>
      </c>
      <c r="D2008" s="151" t="s">
        <v>9713</v>
      </c>
      <c r="E2008" s="151" t="s">
        <v>7869</v>
      </c>
      <c r="F2008" s="151" t="s">
        <v>9714</v>
      </c>
      <c r="G2008" s="151" t="s">
        <v>7768</v>
      </c>
      <c r="H2008" s="151" t="s">
        <v>1794</v>
      </c>
    </row>
    <row r="2009" spans="1:8" ht="19.95" customHeight="1">
      <c r="A2009" s="151" t="s">
        <v>6861</v>
      </c>
      <c r="B2009" s="151" t="s">
        <v>6862</v>
      </c>
      <c r="C2009" s="151" t="s">
        <v>7756</v>
      </c>
      <c r="D2009" s="151" t="s">
        <v>9715</v>
      </c>
      <c r="E2009" s="151" t="s">
        <v>7796</v>
      </c>
      <c r="G2009" s="151" t="s">
        <v>7763</v>
      </c>
      <c r="H2009" s="151" t="s">
        <v>6861</v>
      </c>
    </row>
    <row r="2010" spans="1:8" ht="19.95" customHeight="1">
      <c r="A2010" s="151" t="s">
        <v>1451</v>
      </c>
      <c r="B2010" s="151" t="s">
        <v>6864</v>
      </c>
      <c r="C2010" s="151" t="s">
        <v>7760</v>
      </c>
      <c r="D2010" s="151" t="s">
        <v>9716</v>
      </c>
      <c r="E2010" s="151" t="s">
        <v>7802</v>
      </c>
      <c r="G2010" s="151" t="s">
        <v>7770</v>
      </c>
      <c r="H2010" s="151" t="s">
        <v>1451</v>
      </c>
    </row>
    <row r="2011" spans="1:8" ht="19.95" customHeight="1">
      <c r="A2011" s="151" t="s">
        <v>1452</v>
      </c>
      <c r="B2011" s="151" t="s">
        <v>6866</v>
      </c>
      <c r="C2011" s="151" t="s">
        <v>7891</v>
      </c>
      <c r="D2011" s="151" t="s">
        <v>9717</v>
      </c>
      <c r="E2011" s="151" t="s">
        <v>8328</v>
      </c>
      <c r="F2011" s="151" t="s">
        <v>9718</v>
      </c>
      <c r="G2011" s="151" t="s">
        <v>7768</v>
      </c>
      <c r="H2011" s="151" t="s">
        <v>1452</v>
      </c>
    </row>
    <row r="2012" spans="1:8" ht="19.95" customHeight="1">
      <c r="A2012" s="151" t="s">
        <v>1455</v>
      </c>
      <c r="B2012" s="151" t="s">
        <v>6869</v>
      </c>
      <c r="C2012" s="151" t="s">
        <v>8876</v>
      </c>
      <c r="D2012" s="151" t="s">
        <v>7859</v>
      </c>
      <c r="E2012" s="151" t="s">
        <v>2232</v>
      </c>
      <c r="G2012" s="151" t="s">
        <v>7763</v>
      </c>
      <c r="H2012" s="151" t="s">
        <v>1455</v>
      </c>
    </row>
    <row r="2013" spans="1:8" ht="19.95" customHeight="1">
      <c r="A2013" s="151" t="s">
        <v>1453</v>
      </c>
      <c r="B2013" s="151" t="s">
        <v>6870</v>
      </c>
      <c r="C2013" s="151" t="s">
        <v>7891</v>
      </c>
      <c r="D2013" s="151" t="s">
        <v>9717</v>
      </c>
      <c r="E2013" s="151" t="s">
        <v>8328</v>
      </c>
      <c r="F2013" s="151" t="s">
        <v>9718</v>
      </c>
      <c r="G2013" s="151" t="s">
        <v>7768</v>
      </c>
      <c r="H2013" s="151" t="s">
        <v>1453</v>
      </c>
    </row>
    <row r="2014" spans="1:8" ht="19.95" customHeight="1">
      <c r="A2014" s="151" t="s">
        <v>1456</v>
      </c>
      <c r="B2014" s="151" t="s">
        <v>6871</v>
      </c>
      <c r="C2014" s="151" t="s">
        <v>7773</v>
      </c>
      <c r="D2014" s="151" t="s">
        <v>9719</v>
      </c>
      <c r="E2014" s="151" t="s">
        <v>7773</v>
      </c>
      <c r="G2014" s="151" t="s">
        <v>7770</v>
      </c>
      <c r="H2014" s="151" t="s">
        <v>1456</v>
      </c>
    </row>
    <row r="2015" spans="1:8" ht="19.95" customHeight="1">
      <c r="A2015" s="151" t="s">
        <v>1454</v>
      </c>
      <c r="B2015" s="151" t="s">
        <v>6873</v>
      </c>
      <c r="C2015" s="151" t="s">
        <v>7776</v>
      </c>
      <c r="D2015" s="151" t="s">
        <v>9720</v>
      </c>
      <c r="E2015" s="151" t="s">
        <v>7802</v>
      </c>
      <c r="G2015" s="151" t="s">
        <v>7770</v>
      </c>
      <c r="H2015" s="151" t="s">
        <v>1454</v>
      </c>
    </row>
    <row r="2016" spans="1:8" ht="19.95" customHeight="1">
      <c r="A2016" s="151" t="s">
        <v>1457</v>
      </c>
      <c r="B2016" s="151" t="s">
        <v>6875</v>
      </c>
      <c r="C2016" s="151" t="s">
        <v>7869</v>
      </c>
      <c r="D2016" s="151" t="s">
        <v>9721</v>
      </c>
      <c r="E2016" s="151" t="s">
        <v>7802</v>
      </c>
      <c r="G2016" s="151" t="s">
        <v>7763</v>
      </c>
      <c r="H2016" s="151" t="s">
        <v>1457</v>
      </c>
    </row>
    <row r="2017" spans="1:8" ht="19.95" customHeight="1">
      <c r="A2017" s="151" t="s">
        <v>1458</v>
      </c>
      <c r="B2017" s="151" t="s">
        <v>6877</v>
      </c>
      <c r="C2017" s="151" t="s">
        <v>8213</v>
      </c>
      <c r="D2017" s="151" t="s">
        <v>8049</v>
      </c>
      <c r="E2017" s="151" t="s">
        <v>7869</v>
      </c>
      <c r="F2017" s="151" t="s">
        <v>9722</v>
      </c>
      <c r="G2017" s="151" t="s">
        <v>7768</v>
      </c>
      <c r="H2017" s="151" t="s">
        <v>1458</v>
      </c>
    </row>
    <row r="2018" spans="1:8" ht="19.95" customHeight="1">
      <c r="A2018" s="151" t="s">
        <v>6879</v>
      </c>
      <c r="B2018" s="151" t="s">
        <v>6880</v>
      </c>
      <c r="C2018" s="151" t="s">
        <v>7831</v>
      </c>
      <c r="D2018" s="151" t="s">
        <v>8095</v>
      </c>
      <c r="E2018" s="151" t="s">
        <v>7822</v>
      </c>
      <c r="F2018" s="151" t="s">
        <v>8096</v>
      </c>
      <c r="G2018" s="151" t="s">
        <v>7768</v>
      </c>
      <c r="H2018" s="151" t="s">
        <v>6879</v>
      </c>
    </row>
    <row r="2019" spans="1:8" ht="19.95" customHeight="1">
      <c r="A2019" s="151" t="s">
        <v>1459</v>
      </c>
      <c r="B2019" s="151" t="s">
        <v>6881</v>
      </c>
      <c r="C2019" s="151" t="s">
        <v>7764</v>
      </c>
      <c r="D2019" s="151" t="s">
        <v>9723</v>
      </c>
      <c r="E2019" s="151" t="s">
        <v>7764</v>
      </c>
      <c r="G2019" s="151" t="s">
        <v>7763</v>
      </c>
      <c r="H2019" s="151" t="s">
        <v>1459</v>
      </c>
    </row>
    <row r="2020" spans="1:8" ht="19.95" customHeight="1">
      <c r="A2020" s="151" t="s">
        <v>6883</v>
      </c>
      <c r="B2020" s="151" t="s">
        <v>6884</v>
      </c>
      <c r="C2020" s="151" t="s">
        <v>3259</v>
      </c>
      <c r="G2020" s="151" t="s">
        <v>7763</v>
      </c>
      <c r="H2020" s="151" t="s">
        <v>6883</v>
      </c>
    </row>
    <row r="2021" spans="1:8" ht="19.95" customHeight="1">
      <c r="A2021" s="151" t="s">
        <v>1460</v>
      </c>
      <c r="B2021" s="151" t="s">
        <v>6885</v>
      </c>
      <c r="C2021" s="151" t="s">
        <v>7764</v>
      </c>
      <c r="D2021" s="151" t="s">
        <v>9724</v>
      </c>
      <c r="E2021" s="151" t="s">
        <v>7854</v>
      </c>
      <c r="G2021" s="151" t="s">
        <v>7770</v>
      </c>
      <c r="H2021" s="151" t="s">
        <v>1460</v>
      </c>
    </row>
    <row r="2022" spans="1:8" ht="19.95" customHeight="1">
      <c r="A2022" s="151" t="s">
        <v>6887</v>
      </c>
      <c r="B2022" s="151" t="s">
        <v>6888</v>
      </c>
      <c r="C2022" s="151" t="s">
        <v>2250</v>
      </c>
      <c r="G2022" s="151" t="s">
        <v>7770</v>
      </c>
      <c r="H2022" s="151" t="s">
        <v>6887</v>
      </c>
    </row>
    <row r="2023" spans="1:8" ht="19.95" customHeight="1">
      <c r="A2023" s="151" t="s">
        <v>6889</v>
      </c>
      <c r="B2023" s="151" t="s">
        <v>6890</v>
      </c>
      <c r="C2023" s="151" t="s">
        <v>7773</v>
      </c>
      <c r="G2023" s="151" t="s">
        <v>7806</v>
      </c>
      <c r="H2023" s="151" t="s">
        <v>6889</v>
      </c>
    </row>
    <row r="2024" spans="1:8" ht="19.95" customHeight="1">
      <c r="A2024" s="151" t="s">
        <v>1461</v>
      </c>
      <c r="B2024" s="151" t="s">
        <v>6891</v>
      </c>
      <c r="C2024" s="151" t="s">
        <v>7788</v>
      </c>
      <c r="G2024" s="151" t="s">
        <v>7770</v>
      </c>
      <c r="H2024" s="151" t="s">
        <v>1461</v>
      </c>
    </row>
    <row r="2025" spans="1:8" ht="19.95" customHeight="1">
      <c r="A2025" s="151" t="s">
        <v>1462</v>
      </c>
      <c r="B2025" s="151" t="s">
        <v>6892</v>
      </c>
      <c r="C2025" s="151" t="s">
        <v>7773</v>
      </c>
      <c r="D2025" s="151" t="s">
        <v>9725</v>
      </c>
      <c r="E2025" s="151" t="s">
        <v>7762</v>
      </c>
      <c r="G2025" s="151" t="s">
        <v>7770</v>
      </c>
      <c r="H2025" s="151" t="s">
        <v>1462</v>
      </c>
    </row>
    <row r="2026" spans="1:8" ht="19.95" customHeight="1">
      <c r="A2026" s="151" t="s">
        <v>1463</v>
      </c>
      <c r="B2026" s="151" t="s">
        <v>6894</v>
      </c>
      <c r="C2026" s="151" t="s">
        <v>7773</v>
      </c>
      <c r="G2026" s="151" t="s">
        <v>7770</v>
      </c>
      <c r="H2026" s="151" t="s">
        <v>1463</v>
      </c>
    </row>
    <row r="2027" spans="1:8" ht="19.95" customHeight="1">
      <c r="A2027" s="151" t="s">
        <v>1464</v>
      </c>
      <c r="B2027" s="151" t="s">
        <v>6895</v>
      </c>
      <c r="C2027" s="151" t="s">
        <v>7774</v>
      </c>
      <c r="D2027" s="151" t="s">
        <v>9726</v>
      </c>
      <c r="E2027" s="151" t="s">
        <v>7776</v>
      </c>
      <c r="G2027" s="151" t="s">
        <v>7770</v>
      </c>
      <c r="H2027" s="151" t="s">
        <v>1464</v>
      </c>
    </row>
    <row r="2028" spans="1:8" ht="19.95" customHeight="1">
      <c r="A2028" s="151" t="s">
        <v>6897</v>
      </c>
      <c r="B2028" s="151" t="s">
        <v>6898</v>
      </c>
      <c r="C2028" s="151" t="s">
        <v>8012</v>
      </c>
      <c r="D2028" s="151" t="s">
        <v>6899</v>
      </c>
      <c r="E2028" s="151" t="s">
        <v>7762</v>
      </c>
      <c r="F2028" s="151" t="s">
        <v>9727</v>
      </c>
      <c r="G2028" s="151" t="s">
        <v>7768</v>
      </c>
      <c r="H2028" s="151" t="s">
        <v>6897</v>
      </c>
    </row>
    <row r="2029" spans="1:8" ht="19.95" customHeight="1">
      <c r="A2029" s="151" t="s">
        <v>1465</v>
      </c>
      <c r="B2029" s="151" t="s">
        <v>6901</v>
      </c>
      <c r="C2029" s="151" t="s">
        <v>8084</v>
      </c>
      <c r="D2029" s="151" t="s">
        <v>9728</v>
      </c>
      <c r="E2029" s="151" t="s">
        <v>8734</v>
      </c>
      <c r="F2029" s="151" t="s">
        <v>9729</v>
      </c>
      <c r="G2029" s="151" t="s">
        <v>7768</v>
      </c>
      <c r="H2029" s="151" t="s">
        <v>1465</v>
      </c>
    </row>
    <row r="2030" spans="1:8" ht="19.95" customHeight="1">
      <c r="A2030" s="151" t="s">
        <v>7398</v>
      </c>
      <c r="B2030" s="151" t="s">
        <v>7399</v>
      </c>
      <c r="C2030" s="151" t="s">
        <v>7908</v>
      </c>
      <c r="D2030" s="151" t="s">
        <v>9730</v>
      </c>
      <c r="E2030" s="151" t="s">
        <v>7857</v>
      </c>
      <c r="G2030" s="151" t="s">
        <v>7770</v>
      </c>
      <c r="H2030" s="151" t="s">
        <v>7398</v>
      </c>
    </row>
    <row r="2031" spans="1:8" ht="19.95" customHeight="1">
      <c r="A2031" s="151" t="s">
        <v>1466</v>
      </c>
      <c r="B2031" s="151" t="s">
        <v>6904</v>
      </c>
      <c r="C2031" s="151" t="s">
        <v>2242</v>
      </c>
      <c r="G2031" s="151" t="s">
        <v>7763</v>
      </c>
      <c r="H2031" s="151" t="s">
        <v>1466</v>
      </c>
    </row>
    <row r="2032" spans="1:8" ht="19.95" customHeight="1">
      <c r="A2032" s="151" t="s">
        <v>1467</v>
      </c>
      <c r="B2032" s="151" t="s">
        <v>6905</v>
      </c>
      <c r="C2032" s="151" t="s">
        <v>7774</v>
      </c>
      <c r="G2032" s="151" t="s">
        <v>7770</v>
      </c>
      <c r="H2032" s="151" t="s">
        <v>1467</v>
      </c>
    </row>
    <row r="2033" spans="1:8" ht="20.85" customHeight="1">
      <c r="A2033" s="151" t="s">
        <v>6906</v>
      </c>
      <c r="B2033" s="151" t="s">
        <v>6907</v>
      </c>
      <c r="C2033" s="151" t="s">
        <v>7776</v>
      </c>
      <c r="G2033" s="151" t="s">
        <v>7770</v>
      </c>
      <c r="H2033" s="151" t="s">
        <v>6906</v>
      </c>
    </row>
    <row r="2034" spans="1:8" ht="12.9" customHeight="1">
      <c r="A2034" s="151" t="s">
        <v>1736</v>
      </c>
      <c r="B2034" s="151" t="s">
        <v>6908</v>
      </c>
      <c r="C2034" s="151" t="s">
        <v>7760</v>
      </c>
      <c r="D2034" s="151" t="s">
        <v>9731</v>
      </c>
      <c r="E2034" s="151" t="s">
        <v>7760</v>
      </c>
      <c r="G2034" s="151" t="s">
        <v>7770</v>
      </c>
      <c r="H2034" s="151" t="s">
        <v>1736</v>
      </c>
    </row>
    <row r="2035" spans="1:8" ht="12.9" customHeight="1">
      <c r="A2035" s="151" t="s">
        <v>6910</v>
      </c>
      <c r="B2035" s="151" t="s">
        <v>6911</v>
      </c>
      <c r="C2035" s="151" t="s">
        <v>7843</v>
      </c>
      <c r="D2035" s="151" t="s">
        <v>9732</v>
      </c>
      <c r="E2035" s="151" t="s">
        <v>7843</v>
      </c>
      <c r="G2035" s="151" t="s">
        <v>7763</v>
      </c>
      <c r="H2035" s="151" t="s">
        <v>6910</v>
      </c>
    </row>
    <row r="2036" spans="1:8" ht="12.9" customHeight="1">
      <c r="A2036" s="151" t="s">
        <v>1468</v>
      </c>
      <c r="B2036" s="151" t="s">
        <v>6913</v>
      </c>
      <c r="C2036" s="151" t="s">
        <v>9712</v>
      </c>
      <c r="D2036" s="151" t="s">
        <v>9733</v>
      </c>
      <c r="E2036" s="151" t="s">
        <v>7776</v>
      </c>
      <c r="F2036" s="151" t="s">
        <v>9734</v>
      </c>
      <c r="G2036" s="151" t="s">
        <v>7768</v>
      </c>
      <c r="H2036" s="151" t="s">
        <v>1468</v>
      </c>
    </row>
    <row r="2037" spans="1:8" ht="21.15" customHeight="1">
      <c r="A2037" s="151" t="s">
        <v>1737</v>
      </c>
      <c r="B2037" s="151" t="s">
        <v>6916</v>
      </c>
      <c r="C2037" s="151" t="s">
        <v>7764</v>
      </c>
      <c r="G2037" s="151" t="s">
        <v>7770</v>
      </c>
      <c r="H2037" s="151" t="s">
        <v>1737</v>
      </c>
    </row>
    <row r="2038" spans="1:8" ht="19.95" customHeight="1">
      <c r="A2038" s="151" t="s">
        <v>1469</v>
      </c>
      <c r="B2038" s="151" t="s">
        <v>6917</v>
      </c>
      <c r="C2038" s="151" t="s">
        <v>7907</v>
      </c>
      <c r="G2038" s="151" t="s">
        <v>7770</v>
      </c>
      <c r="H2038" s="151" t="s">
        <v>1469</v>
      </c>
    </row>
    <row r="2039" spans="1:8" ht="19.95" customHeight="1">
      <c r="A2039" s="151" t="s">
        <v>1470</v>
      </c>
      <c r="B2039" s="151" t="s">
        <v>6918</v>
      </c>
      <c r="C2039" s="151" t="s">
        <v>7828</v>
      </c>
      <c r="D2039" s="151" t="s">
        <v>9735</v>
      </c>
      <c r="E2039" s="151" t="s">
        <v>7828</v>
      </c>
      <c r="G2039" s="151" t="s">
        <v>7763</v>
      </c>
      <c r="H2039" s="151" t="s">
        <v>1470</v>
      </c>
    </row>
    <row r="2040" spans="1:8" ht="19.95" customHeight="1">
      <c r="A2040" s="151" t="s">
        <v>6920</v>
      </c>
      <c r="B2040" s="151" t="s">
        <v>6921</v>
      </c>
      <c r="C2040" s="151" t="s">
        <v>7795</v>
      </c>
      <c r="G2040" s="151" t="s">
        <v>7770</v>
      </c>
      <c r="H2040" s="151" t="s">
        <v>6920</v>
      </c>
    </row>
    <row r="2041" spans="1:8" ht="19.95" customHeight="1">
      <c r="A2041" s="151" t="s">
        <v>1471</v>
      </c>
      <c r="B2041" s="151" t="s">
        <v>6922</v>
      </c>
      <c r="C2041" s="151" t="s">
        <v>7795</v>
      </c>
      <c r="D2041" s="151" t="s">
        <v>9736</v>
      </c>
      <c r="E2041" s="151" t="s">
        <v>7822</v>
      </c>
      <c r="G2041" s="151" t="s">
        <v>7770</v>
      </c>
      <c r="H2041" s="151" t="s">
        <v>1471</v>
      </c>
    </row>
    <row r="2042" spans="1:8" ht="19.95" customHeight="1">
      <c r="A2042" s="151" t="s">
        <v>1472</v>
      </c>
      <c r="B2042" s="151" t="s">
        <v>6924</v>
      </c>
      <c r="C2042" s="151" t="s">
        <v>7857</v>
      </c>
      <c r="D2042" s="151" t="s">
        <v>9158</v>
      </c>
      <c r="E2042" s="151" t="s">
        <v>7776</v>
      </c>
      <c r="F2042" s="151" t="s">
        <v>9737</v>
      </c>
      <c r="G2042" s="151" t="s">
        <v>7768</v>
      </c>
      <c r="H2042" s="151" t="s">
        <v>1472</v>
      </c>
    </row>
    <row r="2043" spans="1:8" ht="19.95" customHeight="1">
      <c r="A2043" s="151" t="s">
        <v>1473</v>
      </c>
      <c r="B2043" s="151" t="s">
        <v>6926</v>
      </c>
      <c r="C2043" s="151" t="s">
        <v>7813</v>
      </c>
      <c r="D2043" s="151" t="s">
        <v>9738</v>
      </c>
      <c r="E2043" s="151" t="s">
        <v>8025</v>
      </c>
      <c r="G2043" s="151" t="s">
        <v>7770</v>
      </c>
      <c r="H2043" s="151" t="s">
        <v>1473</v>
      </c>
    </row>
    <row r="2044" spans="1:8" ht="19.95" customHeight="1">
      <c r="A2044" s="151" t="s">
        <v>6928</v>
      </c>
      <c r="B2044" s="151" t="s">
        <v>6929</v>
      </c>
      <c r="C2044" s="151" t="s">
        <v>7774</v>
      </c>
      <c r="G2044" s="151" t="s">
        <v>7806</v>
      </c>
      <c r="H2044" s="151" t="s">
        <v>6928</v>
      </c>
    </row>
    <row r="2045" spans="1:8" ht="19.95" customHeight="1">
      <c r="A2045" s="151" t="s">
        <v>1796</v>
      </c>
      <c r="B2045" s="151" t="s">
        <v>6930</v>
      </c>
      <c r="C2045" s="151" t="s">
        <v>7822</v>
      </c>
      <c r="G2045" s="151" t="s">
        <v>7770</v>
      </c>
      <c r="H2045" s="151" t="s">
        <v>1796</v>
      </c>
    </row>
    <row r="2046" spans="1:8" ht="19.95" customHeight="1">
      <c r="A2046" s="151" t="s">
        <v>1474</v>
      </c>
      <c r="B2046" s="151" t="s">
        <v>6931</v>
      </c>
      <c r="C2046" s="151" t="s">
        <v>7764</v>
      </c>
      <c r="D2046" s="151" t="s">
        <v>9739</v>
      </c>
      <c r="E2046" s="151" t="s">
        <v>7764</v>
      </c>
      <c r="G2046" s="151" t="s">
        <v>7770</v>
      </c>
      <c r="H2046" s="151" t="s">
        <v>1474</v>
      </c>
    </row>
    <row r="2047" spans="1:8" ht="19.95" customHeight="1">
      <c r="A2047" s="151" t="s">
        <v>6933</v>
      </c>
      <c r="B2047" s="151" t="s">
        <v>6934</v>
      </c>
      <c r="C2047" s="151" t="s">
        <v>8827</v>
      </c>
      <c r="D2047" s="151" t="s">
        <v>9740</v>
      </c>
      <c r="E2047" s="151" t="s">
        <v>7762</v>
      </c>
      <c r="F2047" s="151" t="s">
        <v>9741</v>
      </c>
      <c r="G2047" s="151" t="s">
        <v>7768</v>
      </c>
      <c r="H2047" s="151" t="s">
        <v>6933</v>
      </c>
    </row>
    <row r="2048" spans="1:8" ht="19.95" customHeight="1">
      <c r="A2048" s="151" t="s">
        <v>1475</v>
      </c>
      <c r="B2048" s="151" t="s">
        <v>6937</v>
      </c>
      <c r="C2048" s="151" t="s">
        <v>9088</v>
      </c>
      <c r="D2048" s="151" t="s">
        <v>9742</v>
      </c>
      <c r="E2048" s="151" t="s">
        <v>9088</v>
      </c>
      <c r="G2048" s="151" t="s">
        <v>7770</v>
      </c>
      <c r="H2048" s="151" t="s">
        <v>1475</v>
      </c>
    </row>
    <row r="2049" spans="1:8" ht="19.95" customHeight="1">
      <c r="A2049" s="151" t="s">
        <v>1476</v>
      </c>
      <c r="B2049" s="151" t="s">
        <v>6939</v>
      </c>
      <c r="C2049" s="151" t="s">
        <v>7773</v>
      </c>
      <c r="D2049" s="151" t="s">
        <v>9743</v>
      </c>
      <c r="E2049" s="151" t="s">
        <v>7773</v>
      </c>
      <c r="G2049" s="151" t="s">
        <v>7770</v>
      </c>
      <c r="H2049" s="151" t="s">
        <v>1476</v>
      </c>
    </row>
    <row r="2050" spans="1:8" ht="19.95" customHeight="1">
      <c r="A2050" s="151" t="s">
        <v>6941</v>
      </c>
      <c r="B2050" s="151" t="s">
        <v>6942</v>
      </c>
      <c r="C2050" s="151" t="s">
        <v>7847</v>
      </c>
      <c r="D2050" s="151" t="s">
        <v>8650</v>
      </c>
      <c r="E2050" s="151" t="s">
        <v>7822</v>
      </c>
      <c r="G2050" s="151" t="s">
        <v>7770</v>
      </c>
      <c r="H2050" s="151" t="s">
        <v>6941</v>
      </c>
    </row>
    <row r="2051" spans="1:8" ht="19.95" customHeight="1">
      <c r="A2051" s="151" t="s">
        <v>1477</v>
      </c>
      <c r="B2051" s="151" t="s">
        <v>6943</v>
      </c>
      <c r="C2051" s="151" t="s">
        <v>7773</v>
      </c>
      <c r="D2051" s="151" t="s">
        <v>9744</v>
      </c>
      <c r="E2051" s="151" t="s">
        <v>8188</v>
      </c>
      <c r="G2051" s="151" t="s">
        <v>7770</v>
      </c>
      <c r="H2051" s="151" t="s">
        <v>1477</v>
      </c>
    </row>
    <row r="2052" spans="1:8" ht="19.95" customHeight="1">
      <c r="A2052" s="151" t="s">
        <v>1738</v>
      </c>
      <c r="B2052" s="151" t="s">
        <v>6945</v>
      </c>
      <c r="C2052" s="151" t="s">
        <v>7795</v>
      </c>
      <c r="G2052" s="151" t="s">
        <v>7770</v>
      </c>
      <c r="H2052" s="151" t="s">
        <v>1738</v>
      </c>
    </row>
    <row r="2053" spans="1:8" ht="19.95" customHeight="1">
      <c r="A2053" s="151" t="s">
        <v>1739</v>
      </c>
      <c r="B2053" s="151" t="s">
        <v>6946</v>
      </c>
      <c r="C2053" s="151" t="s">
        <v>7773</v>
      </c>
      <c r="G2053" s="151" t="s">
        <v>7770</v>
      </c>
      <c r="H2053" s="151" t="s">
        <v>1739</v>
      </c>
    </row>
    <row r="2054" spans="1:8" ht="19.95" customHeight="1">
      <c r="A2054" s="151" t="s">
        <v>6947</v>
      </c>
      <c r="B2054" s="151" t="s">
        <v>6948</v>
      </c>
      <c r="C2054" s="151" t="s">
        <v>7764</v>
      </c>
      <c r="G2054" s="151" t="s">
        <v>7763</v>
      </c>
      <c r="H2054" s="151" t="s">
        <v>6947</v>
      </c>
    </row>
    <row r="2055" spans="1:8" ht="19.95" customHeight="1">
      <c r="A2055" s="151" t="s">
        <v>1478</v>
      </c>
      <c r="B2055" s="151" t="s">
        <v>6949</v>
      </c>
      <c r="C2055" s="151" t="s">
        <v>7774</v>
      </c>
      <c r="D2055" s="151" t="s">
        <v>9745</v>
      </c>
      <c r="E2055" s="151" t="s">
        <v>8003</v>
      </c>
      <c r="F2055" s="151" t="s">
        <v>9746</v>
      </c>
      <c r="G2055" s="151" t="s">
        <v>7768</v>
      </c>
      <c r="H2055" s="151" t="s">
        <v>1478</v>
      </c>
    </row>
    <row r="2056" spans="1:8" ht="19.95" customHeight="1">
      <c r="A2056" s="151" t="s">
        <v>1740</v>
      </c>
      <c r="B2056" s="151" t="s">
        <v>6952</v>
      </c>
      <c r="C2056" s="151" t="s">
        <v>7764</v>
      </c>
      <c r="G2056" s="151" t="s">
        <v>7770</v>
      </c>
      <c r="H2056" s="151" t="s">
        <v>1740</v>
      </c>
    </row>
    <row r="2057" spans="1:8" ht="19.95" customHeight="1">
      <c r="A2057" s="151" t="s">
        <v>1480</v>
      </c>
      <c r="B2057" s="151" t="s">
        <v>6953</v>
      </c>
      <c r="C2057" s="151" t="s">
        <v>7764</v>
      </c>
      <c r="G2057" s="151" t="s">
        <v>7770</v>
      </c>
      <c r="H2057" s="151" t="s">
        <v>1480</v>
      </c>
    </row>
    <row r="2058" spans="1:8" ht="19.95" customHeight="1">
      <c r="A2058" s="151" t="s">
        <v>1481</v>
      </c>
      <c r="B2058" s="151" t="s">
        <v>6954</v>
      </c>
      <c r="C2058" s="151" t="s">
        <v>7764</v>
      </c>
      <c r="D2058" s="151" t="s">
        <v>9747</v>
      </c>
      <c r="E2058" s="151" t="s">
        <v>8555</v>
      </c>
      <c r="G2058" s="151" t="s">
        <v>7770</v>
      </c>
      <c r="H2058" s="151" t="s">
        <v>1481</v>
      </c>
    </row>
    <row r="2059" spans="1:8" ht="19.95" customHeight="1">
      <c r="A2059" s="151" t="s">
        <v>6956</v>
      </c>
      <c r="B2059" s="151" t="s">
        <v>6957</v>
      </c>
      <c r="C2059" s="151" t="s">
        <v>2230</v>
      </c>
      <c r="D2059" s="151" t="s">
        <v>9748</v>
      </c>
      <c r="E2059" s="151" t="s">
        <v>8536</v>
      </c>
      <c r="G2059" s="151" t="s">
        <v>7770</v>
      </c>
      <c r="H2059" s="151" t="s">
        <v>6956</v>
      </c>
    </row>
    <row r="2060" spans="1:8" ht="19.95" customHeight="1">
      <c r="A2060" s="151" t="s">
        <v>1482</v>
      </c>
      <c r="B2060" s="151" t="s">
        <v>6959</v>
      </c>
      <c r="C2060" s="151" t="s">
        <v>7995</v>
      </c>
      <c r="D2060" s="151" t="s">
        <v>9749</v>
      </c>
      <c r="E2060" s="151" t="s">
        <v>7857</v>
      </c>
      <c r="F2060" s="151" t="s">
        <v>9750</v>
      </c>
      <c r="G2060" s="151" t="s">
        <v>7768</v>
      </c>
      <c r="H2060" s="151" t="s">
        <v>1482</v>
      </c>
    </row>
    <row r="2061" spans="1:8" ht="19.95" customHeight="1">
      <c r="A2061" s="151" t="s">
        <v>1483</v>
      </c>
      <c r="B2061" s="151" t="s">
        <v>6962</v>
      </c>
      <c r="C2061" s="151" t="s">
        <v>7795</v>
      </c>
      <c r="D2061" s="151" t="s">
        <v>9751</v>
      </c>
      <c r="E2061" s="151" t="s">
        <v>7822</v>
      </c>
      <c r="G2061" s="151" t="s">
        <v>7770</v>
      </c>
      <c r="H2061" s="151" t="s">
        <v>1483</v>
      </c>
    </row>
    <row r="2062" spans="1:8" ht="19.95" customHeight="1">
      <c r="A2062" s="151" t="s">
        <v>1484</v>
      </c>
      <c r="B2062" s="151" t="s">
        <v>6964</v>
      </c>
      <c r="C2062" s="151" t="s">
        <v>7972</v>
      </c>
      <c r="D2062" s="151" t="s">
        <v>9752</v>
      </c>
      <c r="E2062" s="151" t="s">
        <v>7847</v>
      </c>
      <c r="F2062" s="151" t="s">
        <v>9753</v>
      </c>
      <c r="G2062" s="151" t="s">
        <v>7768</v>
      </c>
      <c r="H2062" s="151" t="s">
        <v>1484</v>
      </c>
    </row>
    <row r="2063" spans="1:8" ht="19.95" customHeight="1">
      <c r="A2063" s="151" t="s">
        <v>6967</v>
      </c>
      <c r="B2063" s="151" t="s">
        <v>6968</v>
      </c>
      <c r="C2063" s="151" t="s">
        <v>9754</v>
      </c>
      <c r="D2063" s="151" t="s">
        <v>9755</v>
      </c>
      <c r="E2063" s="151" t="s">
        <v>8405</v>
      </c>
      <c r="F2063" s="151" t="s">
        <v>9756</v>
      </c>
      <c r="G2063" s="151" t="s">
        <v>7768</v>
      </c>
      <c r="H2063" s="151" t="s">
        <v>6967</v>
      </c>
    </row>
    <row r="2064" spans="1:8" ht="19.95" customHeight="1">
      <c r="A2064" s="151" t="s">
        <v>1485</v>
      </c>
      <c r="B2064" s="151" t="s">
        <v>6972</v>
      </c>
      <c r="C2064" s="151" t="s">
        <v>7828</v>
      </c>
      <c r="D2064" s="151" t="s">
        <v>9757</v>
      </c>
      <c r="E2064" s="151" t="s">
        <v>7773</v>
      </c>
      <c r="G2064" s="151" t="s">
        <v>7770</v>
      </c>
      <c r="H2064" s="151" t="s">
        <v>1485</v>
      </c>
    </row>
    <row r="2065" spans="1:8" ht="19.95" customHeight="1">
      <c r="A2065" s="151" t="s">
        <v>1486</v>
      </c>
      <c r="B2065" s="151" t="s">
        <v>6974</v>
      </c>
      <c r="C2065" s="151" t="s">
        <v>9758</v>
      </c>
      <c r="D2065" s="151" t="s">
        <v>9599</v>
      </c>
      <c r="E2065" s="151" t="s">
        <v>7764</v>
      </c>
      <c r="F2065" s="151" t="s">
        <v>7841</v>
      </c>
      <c r="G2065" s="151" t="s">
        <v>7768</v>
      </c>
      <c r="H2065" s="151" t="s">
        <v>1486</v>
      </c>
    </row>
    <row r="2066" spans="1:8" ht="19.95" customHeight="1">
      <c r="A2066" s="151" t="s">
        <v>1487</v>
      </c>
      <c r="B2066" s="151" t="s">
        <v>6976</v>
      </c>
      <c r="C2066" s="151" t="s">
        <v>7795</v>
      </c>
      <c r="D2066" s="151" t="s">
        <v>9759</v>
      </c>
      <c r="E2066" s="151" t="s">
        <v>7762</v>
      </c>
      <c r="G2066" s="151" t="s">
        <v>7770</v>
      </c>
      <c r="H2066" s="151" t="s">
        <v>1487</v>
      </c>
    </row>
    <row r="2067" spans="1:8" ht="19.95" customHeight="1">
      <c r="A2067" s="151" t="s">
        <v>1489</v>
      </c>
      <c r="B2067" s="151" t="s">
        <v>6978</v>
      </c>
      <c r="C2067" s="151" t="s">
        <v>7795</v>
      </c>
      <c r="D2067" s="151" t="s">
        <v>9760</v>
      </c>
      <c r="E2067" s="151" t="s">
        <v>7822</v>
      </c>
      <c r="G2067" s="151" t="s">
        <v>7770</v>
      </c>
      <c r="H2067" s="151" t="s">
        <v>1489</v>
      </c>
    </row>
    <row r="2068" spans="1:8" ht="19.95" customHeight="1">
      <c r="A2068" s="151" t="s">
        <v>1491</v>
      </c>
      <c r="B2068" s="151" t="s">
        <v>6980</v>
      </c>
      <c r="C2068" s="151" t="s">
        <v>7786</v>
      </c>
      <c r="D2068" s="151" t="s">
        <v>9761</v>
      </c>
      <c r="E2068" s="151" t="s">
        <v>9762</v>
      </c>
      <c r="F2068" s="151" t="s">
        <v>9763</v>
      </c>
      <c r="G2068" s="151" t="s">
        <v>7768</v>
      </c>
      <c r="H2068" s="151" t="s">
        <v>1491</v>
      </c>
    </row>
    <row r="2069" spans="1:8" ht="19.95" customHeight="1">
      <c r="A2069" s="151" t="s">
        <v>1492</v>
      </c>
      <c r="B2069" s="151" t="s">
        <v>6984</v>
      </c>
      <c r="C2069" s="151" t="s">
        <v>7795</v>
      </c>
      <c r="D2069" s="151" t="s">
        <v>6985</v>
      </c>
      <c r="E2069" s="151" t="s">
        <v>7762</v>
      </c>
      <c r="G2069" s="151" t="s">
        <v>7770</v>
      </c>
      <c r="H2069" s="151" t="s">
        <v>1492</v>
      </c>
    </row>
    <row r="2070" spans="1:8" ht="19.95" customHeight="1">
      <c r="A2070" s="151" t="s">
        <v>6986</v>
      </c>
      <c r="B2070" s="151" t="s">
        <v>6987</v>
      </c>
      <c r="C2070" s="151" t="s">
        <v>7816</v>
      </c>
      <c r="D2070" s="151" t="s">
        <v>9764</v>
      </c>
      <c r="E2070" s="151" t="s">
        <v>7816</v>
      </c>
      <c r="G2070" s="151" t="s">
        <v>7763</v>
      </c>
      <c r="H2070" s="151" t="s">
        <v>6986</v>
      </c>
    </row>
    <row r="2071" spans="1:8" ht="19.95" customHeight="1">
      <c r="A2071" s="151" t="s">
        <v>1741</v>
      </c>
      <c r="B2071" s="151" t="s">
        <v>6989</v>
      </c>
      <c r="C2071" s="151" t="s">
        <v>7854</v>
      </c>
      <c r="G2071" s="151" t="s">
        <v>7770</v>
      </c>
      <c r="H2071" s="151" t="s">
        <v>1741</v>
      </c>
    </row>
    <row r="2072" spans="1:8" ht="19.95" customHeight="1">
      <c r="A2072" s="151" t="s">
        <v>1493</v>
      </c>
      <c r="B2072" s="151" t="s">
        <v>6990</v>
      </c>
      <c r="C2072" s="151" t="s">
        <v>7795</v>
      </c>
      <c r="D2072" s="151" t="s">
        <v>9765</v>
      </c>
      <c r="E2072" s="151" t="s">
        <v>7776</v>
      </c>
      <c r="G2072" s="151" t="s">
        <v>7770</v>
      </c>
      <c r="H2072" s="151" t="s">
        <v>1493</v>
      </c>
    </row>
    <row r="2073" spans="1:8" ht="19.95" customHeight="1">
      <c r="A2073" s="151" t="s">
        <v>1798</v>
      </c>
      <c r="B2073" s="151" t="s">
        <v>6995</v>
      </c>
      <c r="C2073" s="151" t="s">
        <v>7795</v>
      </c>
      <c r="D2073" s="151" t="s">
        <v>8214</v>
      </c>
      <c r="E2073" s="151" t="s">
        <v>7766</v>
      </c>
      <c r="F2073" s="151" t="s">
        <v>8215</v>
      </c>
      <c r="G2073" s="151" t="s">
        <v>7759</v>
      </c>
      <c r="H2073" s="151" t="s">
        <v>1798</v>
      </c>
    </row>
    <row r="2074" spans="1:8" ht="19.95" customHeight="1">
      <c r="A2074" s="151" t="s">
        <v>1494</v>
      </c>
      <c r="B2074" s="151" t="s">
        <v>6996</v>
      </c>
      <c r="C2074" s="151" t="s">
        <v>7828</v>
      </c>
      <c r="D2074" s="151" t="s">
        <v>9766</v>
      </c>
      <c r="E2074" s="151" t="s">
        <v>7822</v>
      </c>
      <c r="G2074" s="151" t="s">
        <v>7770</v>
      </c>
      <c r="H2074" s="151" t="s">
        <v>1494</v>
      </c>
    </row>
    <row r="2075" spans="1:8" ht="19.95" customHeight="1">
      <c r="A2075" s="151" t="s">
        <v>1495</v>
      </c>
      <c r="B2075" s="151" t="s">
        <v>6998</v>
      </c>
      <c r="C2075" s="151" t="s">
        <v>9767</v>
      </c>
      <c r="G2075" s="151" t="s">
        <v>7763</v>
      </c>
      <c r="H2075" s="151" t="s">
        <v>1495</v>
      </c>
    </row>
    <row r="2076" spans="1:8" ht="19.95" customHeight="1">
      <c r="A2076" s="151" t="s">
        <v>7000</v>
      </c>
      <c r="B2076" s="151" t="s">
        <v>7001</v>
      </c>
      <c r="C2076" s="151" t="s">
        <v>7795</v>
      </c>
      <c r="D2076" s="151" t="s">
        <v>9768</v>
      </c>
      <c r="E2076" s="151" t="s">
        <v>7762</v>
      </c>
      <c r="G2076" s="151" t="s">
        <v>7770</v>
      </c>
      <c r="H2076" s="151" t="s">
        <v>7000</v>
      </c>
    </row>
    <row r="2077" spans="1:8" ht="19.95" customHeight="1">
      <c r="A2077" s="151" t="s">
        <v>7004</v>
      </c>
      <c r="B2077" s="151" t="s">
        <v>7005</v>
      </c>
      <c r="C2077" s="151" t="s">
        <v>7812</v>
      </c>
      <c r="D2077" s="151" t="s">
        <v>9769</v>
      </c>
      <c r="E2077" s="151" t="s">
        <v>8003</v>
      </c>
      <c r="G2077" s="151" t="s">
        <v>7770</v>
      </c>
      <c r="H2077" s="151" t="s">
        <v>7004</v>
      </c>
    </row>
    <row r="2078" spans="1:8" ht="19.95" customHeight="1">
      <c r="A2078" s="151" t="s">
        <v>1742</v>
      </c>
      <c r="B2078" s="151" t="s">
        <v>7007</v>
      </c>
      <c r="C2078" s="151" t="s">
        <v>7776</v>
      </c>
      <c r="G2078" s="151" t="s">
        <v>7763</v>
      </c>
      <c r="H2078" s="151" t="s">
        <v>1742</v>
      </c>
    </row>
    <row r="2079" spans="1:8" ht="19.95" customHeight="1">
      <c r="A2079" s="151" t="s">
        <v>1496</v>
      </c>
      <c r="B2079" s="151" t="s">
        <v>7008</v>
      </c>
      <c r="C2079" s="151" t="s">
        <v>7776</v>
      </c>
      <c r="G2079" s="151" t="s">
        <v>7770</v>
      </c>
      <c r="H2079" s="151" t="s">
        <v>1496</v>
      </c>
    </row>
    <row r="2080" spans="1:8" ht="19.95" customHeight="1">
      <c r="A2080" s="151" t="s">
        <v>1497</v>
      </c>
      <c r="B2080" s="151" t="s">
        <v>7009</v>
      </c>
      <c r="C2080" s="151" t="s">
        <v>8600</v>
      </c>
      <c r="D2080" s="151" t="s">
        <v>9770</v>
      </c>
      <c r="E2080" s="151" t="s">
        <v>8600</v>
      </c>
      <c r="G2080" s="151" t="s">
        <v>7770</v>
      </c>
      <c r="H2080" s="151" t="s">
        <v>1497</v>
      </c>
    </row>
    <row r="2081" spans="1:8" ht="19.95" customHeight="1">
      <c r="A2081" s="151" t="s">
        <v>1498</v>
      </c>
      <c r="B2081" s="151" t="s">
        <v>7011</v>
      </c>
      <c r="C2081" s="151" t="s">
        <v>7764</v>
      </c>
      <c r="G2081" s="151" t="s">
        <v>7763</v>
      </c>
      <c r="H2081" s="151" t="s">
        <v>1498</v>
      </c>
    </row>
    <row r="2082" spans="1:8" ht="19.95" customHeight="1">
      <c r="A2082" s="151" t="s">
        <v>1499</v>
      </c>
      <c r="B2082" s="151" t="s">
        <v>7012</v>
      </c>
      <c r="C2082" s="151" t="s">
        <v>7992</v>
      </c>
      <c r="G2082" s="151" t="s">
        <v>7763</v>
      </c>
      <c r="H2082" s="151" t="s">
        <v>1499</v>
      </c>
    </row>
    <row r="2083" spans="1:8" ht="19.95" customHeight="1">
      <c r="A2083" s="151" t="s">
        <v>7013</v>
      </c>
      <c r="B2083" s="151" t="s">
        <v>7014</v>
      </c>
      <c r="C2083" s="151" t="s">
        <v>7764</v>
      </c>
      <c r="G2083" s="151" t="s">
        <v>7763</v>
      </c>
      <c r="H2083" s="151" t="s">
        <v>7013</v>
      </c>
    </row>
    <row r="2084" spans="1:8" ht="19.95" customHeight="1">
      <c r="A2084" s="151" t="s">
        <v>1500</v>
      </c>
      <c r="B2084" s="151" t="s">
        <v>7015</v>
      </c>
      <c r="C2084" s="151" t="s">
        <v>7764</v>
      </c>
      <c r="D2084" s="151" t="s">
        <v>9771</v>
      </c>
      <c r="E2084" s="151" t="s">
        <v>7764</v>
      </c>
      <c r="G2084" s="151" t="s">
        <v>7763</v>
      </c>
      <c r="H2084" s="151" t="s">
        <v>1500</v>
      </c>
    </row>
    <row r="2085" spans="1:8" ht="20.85" customHeight="1">
      <c r="A2085" s="151" t="s">
        <v>1743</v>
      </c>
      <c r="B2085" s="151" t="s">
        <v>7017</v>
      </c>
      <c r="C2085" s="151" t="s">
        <v>2242</v>
      </c>
      <c r="D2085" s="151" t="s">
        <v>9772</v>
      </c>
      <c r="E2085" s="151" t="s">
        <v>7795</v>
      </c>
      <c r="G2085" s="151" t="s">
        <v>7763</v>
      </c>
      <c r="H2085" s="151" t="s">
        <v>1743</v>
      </c>
    </row>
    <row r="2086" spans="1:8" ht="12.9" customHeight="1">
      <c r="A2086" s="151" t="s">
        <v>1502</v>
      </c>
      <c r="B2086" s="151" t="s">
        <v>7019</v>
      </c>
      <c r="C2086" s="151" t="s">
        <v>7795</v>
      </c>
      <c r="G2086" s="151" t="s">
        <v>7979</v>
      </c>
      <c r="H2086" s="151" t="s">
        <v>1502</v>
      </c>
    </row>
    <row r="2087" spans="1:8" ht="12.9" customHeight="1">
      <c r="A2087" s="151" t="s">
        <v>1503</v>
      </c>
      <c r="B2087" s="151" t="s">
        <v>7020</v>
      </c>
      <c r="C2087" s="151" t="s">
        <v>7795</v>
      </c>
      <c r="D2087" s="151" t="s">
        <v>9773</v>
      </c>
      <c r="E2087" s="151" t="s">
        <v>9774</v>
      </c>
      <c r="G2087" s="151" t="s">
        <v>7770</v>
      </c>
      <c r="H2087" s="151" t="s">
        <v>1503</v>
      </c>
    </row>
    <row r="2088" spans="1:8" ht="12.9" customHeight="1">
      <c r="A2088" s="151" t="s">
        <v>7023</v>
      </c>
      <c r="B2088" s="151" t="s">
        <v>7024</v>
      </c>
      <c r="C2088" s="151" t="s">
        <v>7776</v>
      </c>
      <c r="G2088" s="151" t="s">
        <v>7806</v>
      </c>
      <c r="H2088" s="151" t="s">
        <v>7023</v>
      </c>
    </row>
    <row r="2089" spans="1:8" ht="21.15" customHeight="1">
      <c r="A2089" s="151" t="s">
        <v>1504</v>
      </c>
      <c r="B2089" s="151" t="s">
        <v>7025</v>
      </c>
      <c r="C2089" s="151" t="s">
        <v>7776</v>
      </c>
      <c r="G2089" s="151" t="s">
        <v>7763</v>
      </c>
      <c r="H2089" s="151" t="s">
        <v>1504</v>
      </c>
    </row>
    <row r="2090" spans="1:8" ht="19.95" customHeight="1">
      <c r="A2090" s="151" t="s">
        <v>7026</v>
      </c>
      <c r="B2090" s="151" t="s">
        <v>7027</v>
      </c>
      <c r="C2090" s="151" t="s">
        <v>7822</v>
      </c>
      <c r="D2090" s="151" t="s">
        <v>9775</v>
      </c>
      <c r="E2090" s="151" t="s">
        <v>7907</v>
      </c>
      <c r="G2090" s="151" t="s">
        <v>7770</v>
      </c>
      <c r="H2090" s="151" t="s">
        <v>7026</v>
      </c>
    </row>
    <row r="2091" spans="1:8" ht="19.95" customHeight="1">
      <c r="A2091" s="151" t="s">
        <v>1505</v>
      </c>
      <c r="B2091" s="151" t="s">
        <v>7029</v>
      </c>
      <c r="C2091" s="151" t="s">
        <v>7953</v>
      </c>
      <c r="G2091" s="151" t="s">
        <v>7770</v>
      </c>
      <c r="H2091" s="151" t="s">
        <v>1505</v>
      </c>
    </row>
    <row r="2092" spans="1:8" ht="19.95" customHeight="1">
      <c r="A2092" s="151" t="s">
        <v>1506</v>
      </c>
      <c r="B2092" s="151" t="s">
        <v>7030</v>
      </c>
      <c r="C2092" s="151" t="s">
        <v>8032</v>
      </c>
      <c r="D2092" s="151" t="s">
        <v>9776</v>
      </c>
      <c r="E2092" s="151" t="s">
        <v>8032</v>
      </c>
      <c r="G2092" s="151" t="s">
        <v>7770</v>
      </c>
      <c r="H2092" s="151" t="s">
        <v>1506</v>
      </c>
    </row>
    <row r="2093" spans="1:8" ht="19.95" customHeight="1">
      <c r="A2093" s="151" t="s">
        <v>7032</v>
      </c>
      <c r="B2093" s="151" t="s">
        <v>7033</v>
      </c>
      <c r="C2093" s="151" t="s">
        <v>7822</v>
      </c>
      <c r="G2093" s="151" t="s">
        <v>7770</v>
      </c>
      <c r="H2093" s="151" t="s">
        <v>7032</v>
      </c>
    </row>
    <row r="2094" spans="1:8" ht="19.95" customHeight="1">
      <c r="A2094" s="151" t="s">
        <v>1507</v>
      </c>
      <c r="B2094" s="151" t="s">
        <v>7034</v>
      </c>
      <c r="C2094" s="151" t="s">
        <v>2242</v>
      </c>
      <c r="D2094" s="151" t="s">
        <v>9777</v>
      </c>
      <c r="E2094" s="151" t="s">
        <v>2232</v>
      </c>
      <c r="G2094" s="151" t="s">
        <v>7770</v>
      </c>
      <c r="H2094" s="151" t="s">
        <v>1507</v>
      </c>
    </row>
    <row r="2095" spans="1:8" ht="19.95" customHeight="1">
      <c r="A2095" s="151" t="s">
        <v>1744</v>
      </c>
      <c r="B2095" s="151" t="s">
        <v>7036</v>
      </c>
      <c r="C2095" s="151" t="s">
        <v>7847</v>
      </c>
      <c r="D2095" s="151" t="s">
        <v>9778</v>
      </c>
      <c r="E2095" s="151" t="s">
        <v>7822</v>
      </c>
      <c r="G2095" s="151" t="s">
        <v>7770</v>
      </c>
      <c r="H2095" s="151" t="s">
        <v>1744</v>
      </c>
    </row>
    <row r="2096" spans="1:8" ht="19.95" customHeight="1">
      <c r="A2096" s="151" t="s">
        <v>1509</v>
      </c>
      <c r="B2096" s="151" t="s">
        <v>7038</v>
      </c>
      <c r="C2096" s="151" t="s">
        <v>7764</v>
      </c>
      <c r="D2096" s="151" t="s">
        <v>9779</v>
      </c>
      <c r="E2096" s="151" t="s">
        <v>7764</v>
      </c>
      <c r="F2096" s="151" t="s">
        <v>9780</v>
      </c>
      <c r="G2096" s="151" t="s">
        <v>7768</v>
      </c>
      <c r="H2096" s="151" t="s">
        <v>1509</v>
      </c>
    </row>
    <row r="2097" spans="1:8" ht="19.95" customHeight="1">
      <c r="A2097" s="151" t="s">
        <v>1510</v>
      </c>
      <c r="B2097" s="151" t="s">
        <v>7041</v>
      </c>
      <c r="C2097" s="151" t="s">
        <v>7847</v>
      </c>
      <c r="D2097" s="151" t="s">
        <v>9781</v>
      </c>
      <c r="E2097" s="151" t="s">
        <v>7776</v>
      </c>
      <c r="F2097" s="151" t="s">
        <v>9782</v>
      </c>
      <c r="G2097" s="151" t="s">
        <v>7768</v>
      </c>
      <c r="H2097" s="151" t="s">
        <v>1510</v>
      </c>
    </row>
    <row r="2098" spans="1:8" ht="19.95" customHeight="1">
      <c r="A2098" s="151" t="s">
        <v>1511</v>
      </c>
      <c r="B2098" s="151" t="s">
        <v>7044</v>
      </c>
      <c r="C2098" s="151" t="s">
        <v>7788</v>
      </c>
      <c r="D2098" s="151" t="s">
        <v>9783</v>
      </c>
      <c r="E2098" s="151" t="s">
        <v>7788</v>
      </c>
      <c r="G2098" s="151" t="s">
        <v>7770</v>
      </c>
      <c r="H2098" s="151" t="s">
        <v>1511</v>
      </c>
    </row>
    <row r="2099" spans="1:8" ht="19.95" customHeight="1">
      <c r="A2099" s="151" t="s">
        <v>1512</v>
      </c>
      <c r="B2099" s="151" t="s">
        <v>7046</v>
      </c>
      <c r="C2099" s="151" t="s">
        <v>7774</v>
      </c>
      <c r="G2099" s="151" t="s">
        <v>7770</v>
      </c>
      <c r="H2099" s="151" t="s">
        <v>1512</v>
      </c>
    </row>
    <row r="2100" spans="1:8" ht="19.95" customHeight="1">
      <c r="A2100" s="151" t="s">
        <v>1513</v>
      </c>
      <c r="B2100" s="151" t="s">
        <v>7047</v>
      </c>
      <c r="C2100" s="151" t="s">
        <v>7795</v>
      </c>
      <c r="G2100" s="151" t="s">
        <v>7770</v>
      </c>
      <c r="H2100" s="151" t="s">
        <v>1513</v>
      </c>
    </row>
    <row r="2101" spans="1:8" ht="19.95" customHeight="1">
      <c r="A2101" s="151" t="s">
        <v>1514</v>
      </c>
      <c r="B2101" s="151" t="s">
        <v>7048</v>
      </c>
      <c r="C2101" s="151" t="s">
        <v>7847</v>
      </c>
      <c r="D2101" s="151" t="s">
        <v>9784</v>
      </c>
      <c r="E2101" s="151" t="s">
        <v>7847</v>
      </c>
      <c r="G2101" s="151" t="s">
        <v>7770</v>
      </c>
      <c r="H2101" s="151" t="s">
        <v>1514</v>
      </c>
    </row>
    <row r="2102" spans="1:8" ht="19.95" customHeight="1">
      <c r="A2102" s="151" t="s">
        <v>7050</v>
      </c>
      <c r="B2102" s="151" t="s">
        <v>7051</v>
      </c>
      <c r="C2102" s="151" t="s">
        <v>7764</v>
      </c>
      <c r="D2102" s="151" t="s">
        <v>9785</v>
      </c>
      <c r="E2102" s="151" t="s">
        <v>7766</v>
      </c>
      <c r="G2102" s="151" t="s">
        <v>7763</v>
      </c>
      <c r="H2102" s="151" t="s">
        <v>7050</v>
      </c>
    </row>
    <row r="2103" spans="1:8" ht="19.95" customHeight="1">
      <c r="A2103" s="151" t="s">
        <v>1515</v>
      </c>
      <c r="B2103" s="151" t="s">
        <v>7053</v>
      </c>
      <c r="C2103" s="151" t="s">
        <v>9220</v>
      </c>
      <c r="D2103" s="151" t="s">
        <v>9786</v>
      </c>
      <c r="E2103" s="151" t="s">
        <v>9220</v>
      </c>
      <c r="F2103" s="151" t="s">
        <v>9787</v>
      </c>
      <c r="G2103" s="151" t="s">
        <v>7768</v>
      </c>
      <c r="H2103" s="151" t="s">
        <v>1515</v>
      </c>
    </row>
    <row r="2104" spans="1:8" ht="19.95" customHeight="1">
      <c r="A2104" s="151" t="s">
        <v>7056</v>
      </c>
      <c r="B2104" s="151" t="s">
        <v>7057</v>
      </c>
      <c r="C2104" s="151" t="s">
        <v>7764</v>
      </c>
      <c r="D2104" s="151" t="s">
        <v>9788</v>
      </c>
      <c r="E2104" s="151" t="s">
        <v>7869</v>
      </c>
      <c r="G2104" s="151" t="s">
        <v>7770</v>
      </c>
      <c r="H2104" s="151" t="s">
        <v>7056</v>
      </c>
    </row>
    <row r="2105" spans="1:8" ht="19.95" customHeight="1">
      <c r="A2105" s="151" t="s">
        <v>1516</v>
      </c>
      <c r="B2105" s="151" t="s">
        <v>7059</v>
      </c>
      <c r="C2105" s="151" t="s">
        <v>7828</v>
      </c>
      <c r="D2105" s="151" t="s">
        <v>9789</v>
      </c>
      <c r="E2105" s="151" t="s">
        <v>7828</v>
      </c>
      <c r="G2105" s="151" t="s">
        <v>7770</v>
      </c>
      <c r="H2105" s="151" t="s">
        <v>1516</v>
      </c>
    </row>
    <row r="2106" spans="1:8" ht="19.95" customHeight="1">
      <c r="A2106" s="151" t="s">
        <v>1517</v>
      </c>
      <c r="B2106" s="151" t="s">
        <v>7061</v>
      </c>
      <c r="C2106" s="151" t="s">
        <v>7795</v>
      </c>
      <c r="D2106" s="151" t="s">
        <v>9790</v>
      </c>
      <c r="E2106" s="151" t="s">
        <v>7795</v>
      </c>
      <c r="F2106" s="151" t="s">
        <v>9791</v>
      </c>
      <c r="G2106" s="151" t="s">
        <v>7768</v>
      </c>
      <c r="H2106" s="151" t="s">
        <v>1517</v>
      </c>
    </row>
    <row r="2107" spans="1:8" ht="19.95" customHeight="1">
      <c r="A2107" s="151" t="s">
        <v>1518</v>
      </c>
      <c r="B2107" s="151" t="s">
        <v>7064</v>
      </c>
      <c r="C2107" s="151" t="s">
        <v>7774</v>
      </c>
      <c r="D2107" s="151" t="s">
        <v>9792</v>
      </c>
      <c r="E2107" s="151" t="s">
        <v>7774</v>
      </c>
      <c r="G2107" s="151" t="s">
        <v>7770</v>
      </c>
      <c r="H2107" s="151" t="s">
        <v>1518</v>
      </c>
    </row>
    <row r="2108" spans="1:8" ht="19.95" customHeight="1">
      <c r="A2108" s="151" t="s">
        <v>1519</v>
      </c>
      <c r="B2108" s="151" t="s">
        <v>7066</v>
      </c>
      <c r="C2108" s="151" t="s">
        <v>7764</v>
      </c>
      <c r="D2108" s="151" t="s">
        <v>9793</v>
      </c>
      <c r="E2108" s="151" t="s">
        <v>7762</v>
      </c>
      <c r="G2108" s="151" t="s">
        <v>7770</v>
      </c>
      <c r="H2108" s="151" t="s">
        <v>1519</v>
      </c>
    </row>
    <row r="2109" spans="1:8" ht="19.95" customHeight="1">
      <c r="A2109" s="151" t="s">
        <v>7068</v>
      </c>
      <c r="B2109" s="151" t="s">
        <v>7069</v>
      </c>
      <c r="C2109" s="151" t="s">
        <v>7760</v>
      </c>
      <c r="D2109" s="151" t="s">
        <v>9794</v>
      </c>
      <c r="E2109" s="151" t="s">
        <v>7762</v>
      </c>
      <c r="G2109" s="151" t="s">
        <v>7770</v>
      </c>
      <c r="H2109" s="151" t="s">
        <v>7068</v>
      </c>
    </row>
    <row r="2110" spans="1:8" ht="19.95" customHeight="1">
      <c r="A2110" s="151" t="s">
        <v>7071</v>
      </c>
      <c r="B2110" s="151" t="s">
        <v>7072</v>
      </c>
      <c r="C2110" s="151" t="s">
        <v>8188</v>
      </c>
      <c r="D2110" s="151" t="s">
        <v>9795</v>
      </c>
      <c r="E2110" s="151" t="s">
        <v>8188</v>
      </c>
      <c r="G2110" s="151" t="s">
        <v>7763</v>
      </c>
      <c r="H2110" s="151" t="s">
        <v>7071</v>
      </c>
    </row>
    <row r="2111" spans="1:8" ht="19.95" customHeight="1">
      <c r="A2111" s="151" t="s">
        <v>1520</v>
      </c>
      <c r="B2111" s="151" t="s">
        <v>7074</v>
      </c>
      <c r="C2111" s="151" t="s">
        <v>7847</v>
      </c>
      <c r="D2111" s="151" t="s">
        <v>9796</v>
      </c>
      <c r="E2111" s="151" t="s">
        <v>7953</v>
      </c>
      <c r="G2111" s="151" t="s">
        <v>7770</v>
      </c>
      <c r="H2111" s="151" t="s">
        <v>1520</v>
      </c>
    </row>
    <row r="2112" spans="1:8" ht="19.95" customHeight="1">
      <c r="A2112" s="151" t="s">
        <v>7076</v>
      </c>
      <c r="B2112" s="151" t="s">
        <v>7077</v>
      </c>
      <c r="C2112" s="151" t="s">
        <v>7773</v>
      </c>
      <c r="D2112" s="151" t="s">
        <v>9797</v>
      </c>
      <c r="E2112" s="151" t="s">
        <v>7813</v>
      </c>
      <c r="G2112" s="151" t="s">
        <v>7806</v>
      </c>
      <c r="H2112" s="151" t="s">
        <v>7076</v>
      </c>
    </row>
    <row r="2113" spans="1:8" ht="19.95" customHeight="1">
      <c r="A2113" s="151" t="s">
        <v>1521</v>
      </c>
      <c r="B2113" s="151" t="s">
        <v>7079</v>
      </c>
      <c r="C2113" s="151" t="s">
        <v>7977</v>
      </c>
      <c r="D2113" s="151" t="s">
        <v>8560</v>
      </c>
      <c r="E2113" s="151" t="s">
        <v>7822</v>
      </c>
      <c r="F2113" s="151" t="s">
        <v>8561</v>
      </c>
      <c r="G2113" s="151" t="s">
        <v>7768</v>
      </c>
      <c r="H2113" s="151" t="s">
        <v>1521</v>
      </c>
    </row>
    <row r="2114" spans="1:8" ht="19.95" customHeight="1">
      <c r="A2114" s="151" t="s">
        <v>1522</v>
      </c>
      <c r="B2114" s="151" t="s">
        <v>7080</v>
      </c>
      <c r="C2114" s="151" t="s">
        <v>7812</v>
      </c>
      <c r="D2114" s="151" t="s">
        <v>9798</v>
      </c>
      <c r="E2114" s="151" t="s">
        <v>7762</v>
      </c>
      <c r="G2114" s="151" t="s">
        <v>7770</v>
      </c>
      <c r="H2114" s="151" t="s">
        <v>1522</v>
      </c>
    </row>
    <row r="2115" spans="1:8" ht="19.95" customHeight="1">
      <c r="A2115" s="151" t="s">
        <v>1523</v>
      </c>
      <c r="B2115" s="151" t="s">
        <v>7082</v>
      </c>
      <c r="C2115" s="151" t="s">
        <v>8003</v>
      </c>
      <c r="D2115" s="151" t="s">
        <v>9799</v>
      </c>
      <c r="E2115" s="151" t="s">
        <v>7907</v>
      </c>
      <c r="G2115" s="151" t="s">
        <v>7770</v>
      </c>
      <c r="H2115" s="151" t="s">
        <v>1523</v>
      </c>
    </row>
    <row r="2116" spans="1:8" ht="19.95" customHeight="1">
      <c r="A2116" s="151" t="s">
        <v>7084</v>
      </c>
      <c r="B2116" s="151" t="s">
        <v>7085</v>
      </c>
      <c r="C2116" s="151" t="s">
        <v>8250</v>
      </c>
      <c r="D2116" s="151" t="s">
        <v>9800</v>
      </c>
      <c r="E2116" s="151" t="s">
        <v>8195</v>
      </c>
      <c r="G2116" s="151" t="s">
        <v>7763</v>
      </c>
      <c r="H2116" s="151" t="s">
        <v>7084</v>
      </c>
    </row>
    <row r="2117" spans="1:8" ht="19.95" customHeight="1">
      <c r="A2117" s="151" t="s">
        <v>7087</v>
      </c>
      <c r="B2117" s="151" t="s">
        <v>7088</v>
      </c>
      <c r="C2117" s="151" t="s">
        <v>7795</v>
      </c>
      <c r="D2117" s="151" t="s">
        <v>9801</v>
      </c>
      <c r="E2117" s="151" t="s">
        <v>7822</v>
      </c>
      <c r="F2117" s="151" t="s">
        <v>9802</v>
      </c>
      <c r="G2117" s="151" t="s">
        <v>7768</v>
      </c>
      <c r="H2117" s="151" t="s">
        <v>7087</v>
      </c>
    </row>
    <row r="2118" spans="1:8" ht="19.95" customHeight="1">
      <c r="A2118" s="151" t="s">
        <v>1524</v>
      </c>
      <c r="B2118" s="151" t="s">
        <v>7091</v>
      </c>
      <c r="C2118" s="151" t="s">
        <v>8600</v>
      </c>
      <c r="D2118" s="151" t="s">
        <v>9803</v>
      </c>
      <c r="E2118" s="151" t="s">
        <v>7898</v>
      </c>
      <c r="G2118" s="151" t="s">
        <v>7763</v>
      </c>
      <c r="H2118" s="151" t="s">
        <v>1524</v>
      </c>
    </row>
    <row r="2119" spans="1:8" ht="19.95" customHeight="1">
      <c r="A2119" s="151" t="s">
        <v>1525</v>
      </c>
      <c r="B2119" s="151" t="s">
        <v>7093</v>
      </c>
      <c r="C2119" s="151" t="s">
        <v>7953</v>
      </c>
      <c r="D2119" s="151" t="s">
        <v>9804</v>
      </c>
      <c r="E2119" s="151" t="s">
        <v>7953</v>
      </c>
      <c r="G2119" s="151" t="s">
        <v>7770</v>
      </c>
      <c r="H2119" s="151" t="s">
        <v>1525</v>
      </c>
    </row>
    <row r="2120" spans="1:8" ht="19.95" customHeight="1">
      <c r="A2120" s="151" t="s">
        <v>1526</v>
      </c>
      <c r="B2120" s="151" t="s">
        <v>7095</v>
      </c>
      <c r="C2120" s="151" t="s">
        <v>7834</v>
      </c>
      <c r="D2120" s="151" t="s">
        <v>9805</v>
      </c>
      <c r="E2120" s="151" t="s">
        <v>7762</v>
      </c>
      <c r="G2120" s="151" t="s">
        <v>7770</v>
      </c>
      <c r="H2120" s="151" t="s">
        <v>1526</v>
      </c>
    </row>
    <row r="2121" spans="1:8" ht="19.95" customHeight="1">
      <c r="A2121" s="151" t="s">
        <v>7097</v>
      </c>
      <c r="B2121" s="151" t="s">
        <v>7098</v>
      </c>
      <c r="C2121" s="151" t="s">
        <v>7907</v>
      </c>
      <c r="D2121" s="151" t="s">
        <v>9806</v>
      </c>
      <c r="E2121" s="151" t="s">
        <v>7854</v>
      </c>
      <c r="F2121" s="151" t="s">
        <v>9807</v>
      </c>
      <c r="G2121" s="151" t="s">
        <v>7768</v>
      </c>
      <c r="H2121" s="151" t="s">
        <v>7097</v>
      </c>
    </row>
    <row r="2122" spans="1:8" ht="19.95" customHeight="1">
      <c r="A2122" s="151" t="s">
        <v>7097</v>
      </c>
      <c r="B2122" s="151" t="s">
        <v>7098</v>
      </c>
      <c r="C2122" s="151" t="s">
        <v>7764</v>
      </c>
      <c r="D2122" s="151" t="s">
        <v>9808</v>
      </c>
      <c r="E2122" s="151" t="s">
        <v>7764</v>
      </c>
      <c r="F2122" s="151" t="s">
        <v>9809</v>
      </c>
      <c r="G2122" s="151" t="s">
        <v>7759</v>
      </c>
      <c r="H2122" s="151" t="s">
        <v>7097</v>
      </c>
    </row>
    <row r="2123" spans="1:8" ht="19.95" customHeight="1">
      <c r="A2123" s="151" t="s">
        <v>1527</v>
      </c>
      <c r="B2123" s="151" t="s">
        <v>7103</v>
      </c>
      <c r="C2123" s="151" t="s">
        <v>7854</v>
      </c>
      <c r="D2123" s="151" t="s">
        <v>9810</v>
      </c>
      <c r="E2123" s="151" t="s">
        <v>7854</v>
      </c>
      <c r="G2123" s="151" t="s">
        <v>7770</v>
      </c>
      <c r="H2123" s="151" t="s">
        <v>1527</v>
      </c>
    </row>
    <row r="2124" spans="1:8" ht="19.95" customHeight="1">
      <c r="A2124" s="151" t="s">
        <v>7105</v>
      </c>
      <c r="B2124" s="151" t="s">
        <v>7106</v>
      </c>
      <c r="C2124" s="151" t="s">
        <v>7107</v>
      </c>
      <c r="D2124" s="151" t="s">
        <v>9811</v>
      </c>
      <c r="E2124" s="151" t="s">
        <v>7107</v>
      </c>
      <c r="G2124" s="151" t="s">
        <v>7770</v>
      </c>
      <c r="H2124" s="151" t="s">
        <v>7105</v>
      </c>
    </row>
    <row r="2125" spans="1:8" ht="19.95" customHeight="1">
      <c r="A2125" s="151" t="s">
        <v>1528</v>
      </c>
      <c r="B2125" s="151" t="s">
        <v>7110</v>
      </c>
      <c r="C2125" s="151" t="s">
        <v>7773</v>
      </c>
      <c r="D2125" s="151" t="s">
        <v>9797</v>
      </c>
      <c r="E2125" s="151" t="s">
        <v>7813</v>
      </c>
      <c r="G2125" s="151" t="s">
        <v>7770</v>
      </c>
      <c r="H2125" s="151" t="s">
        <v>1528</v>
      </c>
    </row>
    <row r="2126" spans="1:8" ht="19.95" customHeight="1">
      <c r="A2126" s="151" t="s">
        <v>7109</v>
      </c>
      <c r="B2126" s="151" t="s">
        <v>7110</v>
      </c>
      <c r="C2126" s="151" t="s">
        <v>7854</v>
      </c>
      <c r="D2126" s="151" t="s">
        <v>9812</v>
      </c>
      <c r="E2126" s="151" t="s">
        <v>8022</v>
      </c>
      <c r="G2126" s="151" t="s">
        <v>7979</v>
      </c>
      <c r="H2126" s="151" t="s">
        <v>7109</v>
      </c>
    </row>
    <row r="2127" spans="1:8" ht="19.95" customHeight="1">
      <c r="A2127" s="151" t="s">
        <v>7112</v>
      </c>
      <c r="B2127" s="151" t="s">
        <v>7113</v>
      </c>
      <c r="C2127" s="151" t="s">
        <v>7795</v>
      </c>
      <c r="D2127" s="151" t="s">
        <v>9813</v>
      </c>
      <c r="E2127" s="151" t="s">
        <v>7795</v>
      </c>
      <c r="F2127" s="151" t="s">
        <v>9814</v>
      </c>
      <c r="G2127" s="151" t="s">
        <v>7759</v>
      </c>
      <c r="H2127" s="151" t="s">
        <v>7112</v>
      </c>
    </row>
    <row r="2128" spans="1:8" ht="19.95" customHeight="1">
      <c r="A2128" s="151" t="s">
        <v>1529</v>
      </c>
      <c r="B2128" s="151" t="s">
        <v>7116</v>
      </c>
      <c r="C2128" s="151" t="s">
        <v>7796</v>
      </c>
      <c r="D2128" s="151" t="s">
        <v>9815</v>
      </c>
      <c r="E2128" s="151" t="s">
        <v>7796</v>
      </c>
      <c r="G2128" s="151" t="s">
        <v>7770</v>
      </c>
      <c r="H2128" s="151" t="s">
        <v>1529</v>
      </c>
    </row>
    <row r="2129" spans="1:8" ht="19.95" customHeight="1">
      <c r="A2129" s="151" t="s">
        <v>7118</v>
      </c>
      <c r="B2129" s="151" t="s">
        <v>7119</v>
      </c>
      <c r="C2129" s="151" t="s">
        <v>8003</v>
      </c>
      <c r="G2129" s="151" t="s">
        <v>7979</v>
      </c>
      <c r="H2129" s="151" t="s">
        <v>7118</v>
      </c>
    </row>
    <row r="2130" spans="1:8" ht="19.95" customHeight="1">
      <c r="A2130" s="151" t="s">
        <v>1530</v>
      </c>
      <c r="B2130" s="151" t="s">
        <v>7120</v>
      </c>
      <c r="C2130" s="151" t="s">
        <v>7786</v>
      </c>
      <c r="D2130" s="151" t="s">
        <v>9816</v>
      </c>
      <c r="E2130" s="151" t="s">
        <v>7822</v>
      </c>
      <c r="G2130" s="151" t="s">
        <v>7770</v>
      </c>
      <c r="H2130" s="151" t="s">
        <v>1530</v>
      </c>
    </row>
    <row r="2131" spans="1:8" ht="19.95" customHeight="1">
      <c r="A2131" s="151" t="s">
        <v>7122</v>
      </c>
      <c r="B2131" s="151" t="s">
        <v>7123</v>
      </c>
      <c r="C2131" s="151" t="s">
        <v>7773</v>
      </c>
      <c r="D2131" s="151" t="s">
        <v>9817</v>
      </c>
      <c r="E2131" s="151" t="s">
        <v>7773</v>
      </c>
      <c r="G2131" s="151" t="s">
        <v>7763</v>
      </c>
      <c r="H2131" s="151" t="s">
        <v>7122</v>
      </c>
    </row>
    <row r="2132" spans="1:8" ht="19.95" customHeight="1">
      <c r="A2132" s="151" t="s">
        <v>1531</v>
      </c>
      <c r="B2132" s="151" t="s">
        <v>7128</v>
      </c>
      <c r="C2132" s="151" t="s">
        <v>2340</v>
      </c>
      <c r="D2132" s="151" t="s">
        <v>9818</v>
      </c>
      <c r="E2132" s="151" t="s">
        <v>7828</v>
      </c>
      <c r="G2132" s="151" t="s">
        <v>7770</v>
      </c>
      <c r="H2132" s="151" t="s">
        <v>1531</v>
      </c>
    </row>
    <row r="2133" spans="1:8" ht="19.95" customHeight="1">
      <c r="A2133" s="151" t="s">
        <v>7130</v>
      </c>
      <c r="B2133" s="151" t="s">
        <v>7131</v>
      </c>
      <c r="C2133" s="151" t="s">
        <v>7864</v>
      </c>
      <c r="D2133" s="151" t="s">
        <v>9819</v>
      </c>
      <c r="E2133" s="151" t="s">
        <v>7844</v>
      </c>
      <c r="G2133" s="151" t="s">
        <v>7770</v>
      </c>
      <c r="H2133" s="151" t="s">
        <v>7130</v>
      </c>
    </row>
    <row r="2134" spans="1:8" ht="19.95" customHeight="1">
      <c r="A2134" s="151" t="s">
        <v>1532</v>
      </c>
      <c r="B2134" s="151" t="s">
        <v>7133</v>
      </c>
      <c r="C2134" s="151" t="s">
        <v>7774</v>
      </c>
      <c r="D2134" s="151" t="s">
        <v>9820</v>
      </c>
      <c r="E2134" s="151" t="s">
        <v>7774</v>
      </c>
      <c r="G2134" s="151" t="s">
        <v>7770</v>
      </c>
      <c r="H2134" s="151" t="s">
        <v>1532</v>
      </c>
    </row>
    <row r="2135" spans="1:8" ht="19.95" customHeight="1">
      <c r="A2135" s="151" t="s">
        <v>1533</v>
      </c>
      <c r="B2135" s="151" t="s">
        <v>7135</v>
      </c>
      <c r="C2135" s="151" t="s">
        <v>7764</v>
      </c>
      <c r="D2135" s="151" t="s">
        <v>9821</v>
      </c>
      <c r="E2135" s="151" t="s">
        <v>7764</v>
      </c>
      <c r="G2135" s="151" t="s">
        <v>7770</v>
      </c>
      <c r="H2135" s="151" t="s">
        <v>1533</v>
      </c>
    </row>
    <row r="2136" spans="1:8" ht="19.95" customHeight="1">
      <c r="A2136" s="151" t="s">
        <v>1534</v>
      </c>
      <c r="B2136" s="151" t="s">
        <v>7137</v>
      </c>
      <c r="C2136" s="151" t="s">
        <v>7864</v>
      </c>
      <c r="D2136" s="151" t="s">
        <v>7853</v>
      </c>
      <c r="E2136" s="151" t="s">
        <v>7762</v>
      </c>
      <c r="G2136" s="151" t="s">
        <v>7770</v>
      </c>
      <c r="H2136" s="151" t="s">
        <v>1534</v>
      </c>
    </row>
    <row r="2137" spans="1:8" ht="20.85" customHeight="1">
      <c r="A2137" s="151" t="s">
        <v>1535</v>
      </c>
      <c r="B2137" s="151" t="s">
        <v>7138</v>
      </c>
      <c r="C2137" s="151" t="s">
        <v>7869</v>
      </c>
      <c r="G2137" s="151" t="s">
        <v>7763</v>
      </c>
      <c r="H2137" s="151" t="s">
        <v>1535</v>
      </c>
    </row>
    <row r="2138" spans="1:8" ht="12.9" customHeight="1">
      <c r="A2138" s="151" t="s">
        <v>1536</v>
      </c>
      <c r="B2138" s="151" t="s">
        <v>7139</v>
      </c>
      <c r="C2138" s="151" t="s">
        <v>7972</v>
      </c>
      <c r="D2138" s="151" t="s">
        <v>9822</v>
      </c>
      <c r="E2138" s="151" t="s">
        <v>7972</v>
      </c>
      <c r="G2138" s="151" t="s">
        <v>7770</v>
      </c>
      <c r="H2138" s="151" t="s">
        <v>1536</v>
      </c>
    </row>
    <row r="2139" spans="1:8" ht="12.9" customHeight="1">
      <c r="A2139" s="151" t="s">
        <v>1537</v>
      </c>
      <c r="B2139" s="151" t="s">
        <v>7141</v>
      </c>
      <c r="C2139" s="151" t="s">
        <v>7773</v>
      </c>
      <c r="D2139" s="151" t="s">
        <v>8175</v>
      </c>
      <c r="E2139" s="151" t="s">
        <v>7822</v>
      </c>
      <c r="G2139" s="151" t="s">
        <v>7770</v>
      </c>
      <c r="H2139" s="151" t="s">
        <v>1537</v>
      </c>
    </row>
    <row r="2140" spans="1:8" ht="12.9" customHeight="1">
      <c r="A2140" s="151" t="s">
        <v>7142</v>
      </c>
      <c r="B2140" s="151" t="s">
        <v>7143</v>
      </c>
      <c r="C2140" s="151" t="s">
        <v>7847</v>
      </c>
      <c r="D2140" s="151" t="s">
        <v>9823</v>
      </c>
      <c r="E2140" s="151" t="s">
        <v>7762</v>
      </c>
      <c r="F2140" s="151" t="s">
        <v>9824</v>
      </c>
      <c r="G2140" s="151" t="s">
        <v>7768</v>
      </c>
      <c r="H2140" s="151" t="s">
        <v>7142</v>
      </c>
    </row>
    <row r="2141" spans="1:8" ht="21.15" customHeight="1">
      <c r="A2141" s="151" t="s">
        <v>1538</v>
      </c>
      <c r="B2141" s="151" t="s">
        <v>7146</v>
      </c>
      <c r="C2141" s="151" t="s">
        <v>8397</v>
      </c>
      <c r="D2141" s="151" t="s">
        <v>9825</v>
      </c>
      <c r="E2141" s="151" t="s">
        <v>7766</v>
      </c>
      <c r="G2141" s="151" t="s">
        <v>7770</v>
      </c>
      <c r="H2141" s="151" t="s">
        <v>1538</v>
      </c>
    </row>
    <row r="2142" spans="1:8" ht="19.95" customHeight="1">
      <c r="A2142" s="151" t="s">
        <v>1539</v>
      </c>
      <c r="B2142" s="151" t="s">
        <v>7148</v>
      </c>
      <c r="C2142" s="151" t="s">
        <v>7795</v>
      </c>
      <c r="D2142" s="151" t="s">
        <v>9826</v>
      </c>
      <c r="E2142" s="151" t="s">
        <v>7802</v>
      </c>
      <c r="G2142" s="151" t="s">
        <v>7770</v>
      </c>
      <c r="H2142" s="151" t="s">
        <v>1539</v>
      </c>
    </row>
    <row r="2143" spans="1:8" ht="19.95" customHeight="1">
      <c r="A2143" s="151" t="s">
        <v>1540</v>
      </c>
      <c r="B2143" s="151" t="s">
        <v>7150</v>
      </c>
      <c r="C2143" s="151" t="s">
        <v>7828</v>
      </c>
      <c r="D2143" s="151" t="s">
        <v>9827</v>
      </c>
      <c r="E2143" s="151" t="s">
        <v>7828</v>
      </c>
      <c r="G2143" s="151" t="s">
        <v>7770</v>
      </c>
      <c r="H2143" s="151" t="s">
        <v>1540</v>
      </c>
    </row>
    <row r="2144" spans="1:8" ht="19.95" customHeight="1">
      <c r="A2144" s="151" t="s">
        <v>1541</v>
      </c>
      <c r="B2144" s="151" t="s">
        <v>7152</v>
      </c>
      <c r="C2144" s="151" t="s">
        <v>7844</v>
      </c>
      <c r="D2144" s="151" t="s">
        <v>9828</v>
      </c>
      <c r="E2144" s="151" t="s">
        <v>7822</v>
      </c>
      <c r="G2144" s="151" t="s">
        <v>7770</v>
      </c>
      <c r="H2144" s="151" t="s">
        <v>1541</v>
      </c>
    </row>
    <row r="2145" spans="1:8" ht="19.95" customHeight="1">
      <c r="A2145" s="151" t="s">
        <v>7154</v>
      </c>
      <c r="B2145" s="151" t="s">
        <v>7155</v>
      </c>
      <c r="C2145" s="151" t="s">
        <v>7869</v>
      </c>
      <c r="D2145" s="151" t="s">
        <v>9829</v>
      </c>
      <c r="E2145" s="151" t="s">
        <v>2407</v>
      </c>
      <c r="G2145" s="151" t="s">
        <v>7770</v>
      </c>
      <c r="H2145" s="151" t="s">
        <v>7154</v>
      </c>
    </row>
    <row r="2146" spans="1:8" ht="19.95" customHeight="1">
      <c r="A2146" s="151" t="s">
        <v>1542</v>
      </c>
      <c r="B2146" s="151" t="s">
        <v>7157</v>
      </c>
      <c r="C2146" s="151" t="s">
        <v>7764</v>
      </c>
      <c r="D2146" s="151" t="s">
        <v>9830</v>
      </c>
      <c r="E2146" s="151" t="s">
        <v>7764</v>
      </c>
      <c r="F2146" s="151" t="s">
        <v>9831</v>
      </c>
      <c r="G2146" s="151" t="s">
        <v>7768</v>
      </c>
      <c r="H2146" s="151" t="s">
        <v>1542</v>
      </c>
    </row>
    <row r="2147" spans="1:8" ht="19.95" customHeight="1">
      <c r="A2147" s="151" t="s">
        <v>1745</v>
      </c>
      <c r="B2147" s="151" t="s">
        <v>7160</v>
      </c>
      <c r="C2147" s="151" t="s">
        <v>7881</v>
      </c>
      <c r="G2147" s="151" t="s">
        <v>8004</v>
      </c>
      <c r="H2147" s="151" t="s">
        <v>1745</v>
      </c>
    </row>
    <row r="2148" spans="1:8" ht="19.95" customHeight="1">
      <c r="A2148" s="151" t="s">
        <v>7161</v>
      </c>
      <c r="B2148" s="151" t="s">
        <v>7162</v>
      </c>
      <c r="C2148" s="151" t="s">
        <v>7854</v>
      </c>
      <c r="D2148" s="151" t="s">
        <v>9832</v>
      </c>
      <c r="E2148" s="151" t="s">
        <v>7854</v>
      </c>
      <c r="F2148" s="151" t="s">
        <v>9833</v>
      </c>
      <c r="G2148" s="151" t="s">
        <v>7768</v>
      </c>
      <c r="H2148" s="151" t="s">
        <v>7161</v>
      </c>
    </row>
    <row r="2149" spans="1:8" ht="19.95" customHeight="1">
      <c r="A2149" s="151" t="s">
        <v>1543</v>
      </c>
      <c r="B2149" s="151" t="s">
        <v>7165</v>
      </c>
      <c r="C2149" s="151" t="s">
        <v>7786</v>
      </c>
      <c r="D2149" s="151" t="s">
        <v>7840</v>
      </c>
      <c r="E2149" s="151" t="s">
        <v>7764</v>
      </c>
      <c r="F2149" s="151" t="s">
        <v>7841</v>
      </c>
      <c r="G2149" s="151" t="s">
        <v>7768</v>
      </c>
      <c r="H2149" s="151" t="s">
        <v>1543</v>
      </c>
    </row>
    <row r="2150" spans="1:8" ht="19.95" customHeight="1">
      <c r="A2150" s="151" t="s">
        <v>1544</v>
      </c>
      <c r="B2150" s="151" t="s">
        <v>7166</v>
      </c>
      <c r="C2150" s="151" t="s">
        <v>7933</v>
      </c>
      <c r="D2150" s="151" t="s">
        <v>9834</v>
      </c>
      <c r="E2150" s="151" t="s">
        <v>7766</v>
      </c>
      <c r="F2150" s="151" t="s">
        <v>9835</v>
      </c>
      <c r="G2150" s="151" t="s">
        <v>7768</v>
      </c>
      <c r="H2150" s="151" t="s">
        <v>1544</v>
      </c>
    </row>
    <row r="2151" spans="1:8" ht="19.95" customHeight="1">
      <c r="A2151" s="151" t="s">
        <v>1545</v>
      </c>
      <c r="B2151" s="151" t="s">
        <v>7169</v>
      </c>
      <c r="C2151" s="151" t="s">
        <v>7795</v>
      </c>
      <c r="G2151" s="151" t="s">
        <v>7770</v>
      </c>
      <c r="H2151" s="151" t="s">
        <v>1545</v>
      </c>
    </row>
    <row r="2152" spans="1:8" ht="19.95" customHeight="1">
      <c r="A2152" s="151" t="s">
        <v>1546</v>
      </c>
      <c r="B2152" s="151" t="s">
        <v>7170</v>
      </c>
      <c r="C2152" s="151" t="s">
        <v>7869</v>
      </c>
      <c r="G2152" s="151" t="s">
        <v>7763</v>
      </c>
      <c r="H2152" s="151" t="s">
        <v>1546</v>
      </c>
    </row>
    <row r="2153" spans="1:8" ht="19.95" customHeight="1">
      <c r="A2153" s="151" t="s">
        <v>7171</v>
      </c>
      <c r="B2153" s="151" t="s">
        <v>7172</v>
      </c>
      <c r="C2153" s="151" t="s">
        <v>7834</v>
      </c>
      <c r="D2153" s="151" t="s">
        <v>9836</v>
      </c>
      <c r="E2153" s="151" t="s">
        <v>8115</v>
      </c>
      <c r="G2153" s="151" t="s">
        <v>7763</v>
      </c>
      <c r="H2153" s="151" t="s">
        <v>7171</v>
      </c>
    </row>
    <row r="2154" spans="1:8" ht="19.95" customHeight="1">
      <c r="A2154" s="151" t="s">
        <v>1559</v>
      </c>
      <c r="B2154" s="151" t="s">
        <v>7174</v>
      </c>
      <c r="C2154" s="151" t="s">
        <v>9303</v>
      </c>
      <c r="D2154" s="151" t="s">
        <v>9837</v>
      </c>
      <c r="E2154" s="151" t="s">
        <v>7831</v>
      </c>
      <c r="F2154" s="151" t="s">
        <v>9838</v>
      </c>
      <c r="G2154" s="151" t="s">
        <v>7768</v>
      </c>
      <c r="H2154" s="151" t="s">
        <v>1559</v>
      </c>
    </row>
    <row r="2155" spans="1:8" ht="19.95" customHeight="1">
      <c r="A2155" s="151" t="s">
        <v>7177</v>
      </c>
      <c r="B2155" s="151" t="s">
        <v>7178</v>
      </c>
      <c r="C2155" s="151" t="s">
        <v>7904</v>
      </c>
      <c r="D2155" s="151" t="s">
        <v>9198</v>
      </c>
      <c r="E2155" s="151" t="s">
        <v>7822</v>
      </c>
      <c r="G2155" s="151" t="s">
        <v>7770</v>
      </c>
      <c r="H2155" s="151" t="s">
        <v>7177</v>
      </c>
    </row>
    <row r="2156" spans="1:8" ht="19.95" customHeight="1">
      <c r="A2156" s="151" t="s">
        <v>1547</v>
      </c>
      <c r="B2156" s="151" t="s">
        <v>7179</v>
      </c>
      <c r="C2156" s="151" t="s">
        <v>7786</v>
      </c>
      <c r="D2156" s="151" t="s">
        <v>8095</v>
      </c>
      <c r="E2156" s="151" t="s">
        <v>7822</v>
      </c>
      <c r="F2156" s="151" t="s">
        <v>8096</v>
      </c>
      <c r="G2156" s="151" t="s">
        <v>7759</v>
      </c>
      <c r="H2156" s="151" t="s">
        <v>1547</v>
      </c>
    </row>
    <row r="2157" spans="1:8" ht="19.95" customHeight="1">
      <c r="A2157" s="151" t="s">
        <v>1548</v>
      </c>
      <c r="B2157" s="151" t="s">
        <v>7180</v>
      </c>
      <c r="C2157" s="151" t="s">
        <v>7774</v>
      </c>
      <c r="G2157" s="151" t="s">
        <v>7763</v>
      </c>
      <c r="H2157" s="151" t="s">
        <v>1548</v>
      </c>
    </row>
    <row r="2158" spans="1:8" ht="19.95" customHeight="1">
      <c r="A2158" s="151" t="s">
        <v>1549</v>
      </c>
      <c r="B2158" s="151" t="s">
        <v>7181</v>
      </c>
      <c r="C2158" s="151" t="s">
        <v>7760</v>
      </c>
      <c r="G2158" s="151" t="s">
        <v>7770</v>
      </c>
      <c r="H2158" s="151" t="s">
        <v>1549</v>
      </c>
    </row>
    <row r="2159" spans="1:8" ht="19.95" customHeight="1">
      <c r="A2159" s="151" t="s">
        <v>7411</v>
      </c>
      <c r="B2159" s="151" t="s">
        <v>7412</v>
      </c>
      <c r="C2159" s="151" t="s">
        <v>7764</v>
      </c>
      <c r="G2159" s="151" t="s">
        <v>7763</v>
      </c>
      <c r="H2159" s="151" t="s">
        <v>7411</v>
      </c>
    </row>
    <row r="2160" spans="1:8" ht="19.95" customHeight="1">
      <c r="A2160" s="151" t="s">
        <v>7182</v>
      </c>
      <c r="B2160" s="151" t="s">
        <v>7183</v>
      </c>
      <c r="C2160" s="151" t="s">
        <v>7756</v>
      </c>
      <c r="D2160" s="151" t="s">
        <v>9839</v>
      </c>
      <c r="E2160" s="151" t="s">
        <v>7773</v>
      </c>
      <c r="G2160" s="151" t="s">
        <v>7770</v>
      </c>
      <c r="H2160" s="151" t="s">
        <v>7182</v>
      </c>
    </row>
    <row r="2161" spans="1:8" ht="19.95" customHeight="1">
      <c r="A2161" s="151" t="s">
        <v>9840</v>
      </c>
      <c r="B2161" s="151" t="s">
        <v>7185</v>
      </c>
      <c r="C2161" s="151" t="s">
        <v>7972</v>
      </c>
      <c r="G2161" s="151" t="s">
        <v>8004</v>
      </c>
      <c r="H2161" s="151" t="s">
        <v>9840</v>
      </c>
    </row>
    <row r="2162" spans="1:8" ht="19.95" customHeight="1">
      <c r="A2162" s="151" t="s">
        <v>1550</v>
      </c>
      <c r="B2162" s="151" t="s">
        <v>7186</v>
      </c>
      <c r="C2162" s="151" t="s">
        <v>7762</v>
      </c>
      <c r="G2162" s="151" t="s">
        <v>7770</v>
      </c>
      <c r="H2162" s="151" t="s">
        <v>1550</v>
      </c>
    </row>
    <row r="2163" spans="1:8" ht="19.95" customHeight="1">
      <c r="A2163" s="151" t="s">
        <v>1551</v>
      </c>
      <c r="B2163" s="151" t="s">
        <v>7187</v>
      </c>
      <c r="C2163" s="151" t="s">
        <v>7773</v>
      </c>
      <c r="D2163" s="151" t="s">
        <v>9841</v>
      </c>
      <c r="E2163" s="151" t="s">
        <v>7773</v>
      </c>
      <c r="F2163" s="151" t="s">
        <v>9842</v>
      </c>
      <c r="G2163" s="151" t="s">
        <v>7759</v>
      </c>
      <c r="H2163" s="151" t="s">
        <v>1551</v>
      </c>
    </row>
    <row r="2164" spans="1:8" ht="19.95" customHeight="1">
      <c r="A2164" s="151" t="s">
        <v>1552</v>
      </c>
      <c r="B2164" s="151" t="s">
        <v>7190</v>
      </c>
      <c r="C2164" s="151" t="s">
        <v>7773</v>
      </c>
      <c r="D2164" s="151" t="s">
        <v>9843</v>
      </c>
      <c r="E2164" s="151" t="s">
        <v>7766</v>
      </c>
      <c r="G2164" s="151" t="s">
        <v>7770</v>
      </c>
      <c r="H2164" s="151" t="s">
        <v>1552</v>
      </c>
    </row>
    <row r="2165" spans="1:8" ht="19.95" customHeight="1">
      <c r="A2165" s="151" t="s">
        <v>1553</v>
      </c>
      <c r="B2165" s="151" t="s">
        <v>7192</v>
      </c>
      <c r="C2165" s="151" t="s">
        <v>7764</v>
      </c>
      <c r="D2165" s="151" t="s">
        <v>9844</v>
      </c>
      <c r="E2165" s="151" t="s">
        <v>7847</v>
      </c>
      <c r="G2165" s="151" t="s">
        <v>7770</v>
      </c>
      <c r="H2165" s="151" t="s">
        <v>1553</v>
      </c>
    </row>
    <row r="2166" spans="1:8" ht="19.95" customHeight="1">
      <c r="A2166" s="151" t="s">
        <v>1554</v>
      </c>
      <c r="B2166" s="151" t="s">
        <v>7194</v>
      </c>
      <c r="C2166" s="151" t="s">
        <v>8574</v>
      </c>
      <c r="D2166" s="151" t="s">
        <v>9845</v>
      </c>
      <c r="E2166" s="151" t="s">
        <v>8574</v>
      </c>
      <c r="G2166" s="151" t="s">
        <v>7770</v>
      </c>
      <c r="H2166" s="151" t="s">
        <v>1554</v>
      </c>
    </row>
    <row r="2167" spans="1:8" ht="19.95" customHeight="1">
      <c r="A2167" s="151" t="s">
        <v>7196</v>
      </c>
      <c r="B2167" s="151" t="s">
        <v>7197</v>
      </c>
      <c r="C2167" s="151" t="s">
        <v>9712</v>
      </c>
      <c r="G2167" s="151" t="s">
        <v>7763</v>
      </c>
      <c r="H2167" s="151" t="s">
        <v>7196</v>
      </c>
    </row>
    <row r="2168" spans="1:8" ht="19.95" customHeight="1">
      <c r="A2168" s="151" t="s">
        <v>1556</v>
      </c>
      <c r="B2168" s="151" t="s">
        <v>7198</v>
      </c>
      <c r="C2168" s="151" t="s">
        <v>7881</v>
      </c>
      <c r="D2168" s="151" t="s">
        <v>9846</v>
      </c>
      <c r="E2168" s="151" t="s">
        <v>7762</v>
      </c>
      <c r="G2168" s="151" t="s">
        <v>7770</v>
      </c>
      <c r="H2168" s="151" t="s">
        <v>1556</v>
      </c>
    </row>
    <row r="2169" spans="1:8" ht="19.95" customHeight="1">
      <c r="A2169" s="151" t="s">
        <v>1557</v>
      </c>
      <c r="B2169" s="151" t="s">
        <v>7200</v>
      </c>
      <c r="C2169" s="151" t="s">
        <v>7764</v>
      </c>
      <c r="D2169" s="151" t="s">
        <v>9847</v>
      </c>
      <c r="E2169" s="151" t="s">
        <v>7764</v>
      </c>
      <c r="G2169" s="151" t="s">
        <v>7770</v>
      </c>
      <c r="H2169" s="151" t="s">
        <v>1557</v>
      </c>
    </row>
  </sheetData>
  <phoneticPr fontId="1"/>
  <pageMargins left="0.7" right="0.7" top="0.75" bottom="0.75" header="0.3" footer="0.3"/>
  <pageSetup paperSize="9" orientation="portrait" horizontalDpi="200" verticalDpi="20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89FC9-04E1-445D-A6F7-2A406298000C}">
  <dimension ref="A1:J2165"/>
  <sheetViews>
    <sheetView showZeros="0" workbookViewId="0">
      <selection activeCell="G1" sqref="G1"/>
    </sheetView>
  </sheetViews>
  <sheetFormatPr defaultRowHeight="18"/>
  <cols>
    <col min="1" max="9" width="18" customWidth="1"/>
    <col min="10" max="10" width="29.8984375" customWidth="1"/>
  </cols>
  <sheetData>
    <row r="1" spans="1:10" ht="18.75" customHeight="1">
      <c r="G1" t="s">
        <v>9848</v>
      </c>
    </row>
    <row r="3" spans="1:10">
      <c r="A3" t="s">
        <v>1746</v>
      </c>
      <c r="B3" t="s">
        <v>7203</v>
      </c>
      <c r="C3" t="s">
        <v>7204</v>
      </c>
      <c r="D3" t="s">
        <v>7205</v>
      </c>
      <c r="E3" t="s">
        <v>7206</v>
      </c>
      <c r="F3" t="s">
        <v>7207</v>
      </c>
      <c r="G3" t="s">
        <v>7208</v>
      </c>
      <c r="H3" t="s">
        <v>1746</v>
      </c>
      <c r="I3" t="s">
        <v>9849</v>
      </c>
    </row>
    <row r="4" spans="1:10">
      <c r="A4" t="s">
        <v>2218</v>
      </c>
      <c r="B4" t="s">
        <v>2219</v>
      </c>
      <c r="C4" t="s">
        <v>2220</v>
      </c>
      <c r="D4" t="s">
        <v>2221</v>
      </c>
      <c r="E4" t="s">
        <v>2220</v>
      </c>
      <c r="F4" t="s">
        <v>2222</v>
      </c>
      <c r="G4" t="s">
        <v>2223</v>
      </c>
      <c r="H4" t="s">
        <v>2218</v>
      </c>
      <c r="I4">
        <f t="shared" ref="I4:I67" si="0">COUNTIF($A$1:$A$9994,A4)-1</f>
        <v>0</v>
      </c>
      <c r="J4" s="30" t="s">
        <v>7623</v>
      </c>
    </row>
    <row r="5" spans="1:10">
      <c r="A5" t="s">
        <v>76</v>
      </c>
      <c r="B5" t="s">
        <v>2224</v>
      </c>
      <c r="C5" t="s">
        <v>2225</v>
      </c>
      <c r="D5" t="s">
        <v>2226</v>
      </c>
      <c r="E5" t="s">
        <v>2227</v>
      </c>
      <c r="G5" t="s">
        <v>2228</v>
      </c>
      <c r="H5" t="s">
        <v>76</v>
      </c>
      <c r="I5">
        <f t="shared" si="0"/>
        <v>0</v>
      </c>
    </row>
    <row r="6" spans="1:10">
      <c r="A6" t="s">
        <v>77</v>
      </c>
      <c r="B6" t="s">
        <v>2229</v>
      </c>
      <c r="C6" t="s">
        <v>2230</v>
      </c>
      <c r="D6" t="s">
        <v>2231</v>
      </c>
      <c r="E6" t="s">
        <v>2232</v>
      </c>
      <c r="F6" t="s">
        <v>2233</v>
      </c>
      <c r="G6" t="s">
        <v>7446</v>
      </c>
      <c r="H6" t="s">
        <v>77</v>
      </c>
      <c r="I6">
        <f t="shared" si="0"/>
        <v>0</v>
      </c>
      <c r="J6" s="30" t="s">
        <v>9850</v>
      </c>
    </row>
    <row r="7" spans="1:10">
      <c r="A7" t="s">
        <v>73</v>
      </c>
      <c r="B7" t="s">
        <v>2235</v>
      </c>
      <c r="C7" t="s">
        <v>2230</v>
      </c>
      <c r="D7" t="s">
        <v>2236</v>
      </c>
      <c r="E7" t="s">
        <v>2227</v>
      </c>
      <c r="G7" t="s">
        <v>2237</v>
      </c>
      <c r="H7" t="s">
        <v>73</v>
      </c>
      <c r="I7">
        <f t="shared" si="0"/>
        <v>0</v>
      </c>
      <c r="J7" s="30" t="s">
        <v>7625</v>
      </c>
    </row>
    <row r="8" spans="1:10">
      <c r="A8" t="s">
        <v>1859</v>
      </c>
      <c r="B8" t="s">
        <v>7447</v>
      </c>
      <c r="C8" t="s">
        <v>2230</v>
      </c>
      <c r="G8" t="s">
        <v>2304</v>
      </c>
      <c r="H8" t="s">
        <v>1859</v>
      </c>
      <c r="I8">
        <f t="shared" si="0"/>
        <v>0</v>
      </c>
      <c r="J8" s="30" t="s">
        <v>9851</v>
      </c>
    </row>
    <row r="9" spans="1:10">
      <c r="A9" t="s">
        <v>75</v>
      </c>
      <c r="B9" t="s">
        <v>2238</v>
      </c>
      <c r="C9" t="s">
        <v>2230</v>
      </c>
      <c r="D9" t="s">
        <v>2239</v>
      </c>
      <c r="E9" t="s">
        <v>2230</v>
      </c>
      <c r="G9" t="s">
        <v>2237</v>
      </c>
      <c r="H9" t="s">
        <v>75</v>
      </c>
      <c r="I9">
        <f t="shared" si="0"/>
        <v>0</v>
      </c>
    </row>
    <row r="10" spans="1:10">
      <c r="A10" t="s">
        <v>2240</v>
      </c>
      <c r="B10" t="s">
        <v>2241</v>
      </c>
      <c r="C10" t="s">
        <v>2242</v>
      </c>
      <c r="D10" t="s">
        <v>2243</v>
      </c>
      <c r="E10" t="s">
        <v>2244</v>
      </c>
      <c r="G10" t="s">
        <v>2237</v>
      </c>
      <c r="H10" t="s">
        <v>2240</v>
      </c>
      <c r="I10">
        <f t="shared" si="0"/>
        <v>0</v>
      </c>
    </row>
    <row r="11" spans="1:10">
      <c r="A11" t="s">
        <v>78</v>
      </c>
      <c r="B11" t="s">
        <v>2245</v>
      </c>
      <c r="C11" t="s">
        <v>2246</v>
      </c>
      <c r="G11" t="s">
        <v>2237</v>
      </c>
      <c r="H11" t="s">
        <v>78</v>
      </c>
      <c r="I11">
        <f t="shared" si="0"/>
        <v>0</v>
      </c>
    </row>
    <row r="12" spans="1:10">
      <c r="A12" t="s">
        <v>7448</v>
      </c>
      <c r="B12" t="s">
        <v>7449</v>
      </c>
      <c r="C12" t="s">
        <v>2266</v>
      </c>
      <c r="D12" t="s">
        <v>7450</v>
      </c>
      <c r="E12" t="s">
        <v>2266</v>
      </c>
      <c r="G12" t="s">
        <v>2237</v>
      </c>
      <c r="H12" t="s">
        <v>7448</v>
      </c>
      <c r="I12">
        <f t="shared" si="0"/>
        <v>0</v>
      </c>
    </row>
    <row r="13" spans="1:10">
      <c r="A13" t="s">
        <v>79</v>
      </c>
      <c r="B13" t="s">
        <v>2247</v>
      </c>
      <c r="C13" t="s">
        <v>2248</v>
      </c>
      <c r="D13" t="s">
        <v>2249</v>
      </c>
      <c r="E13" t="s">
        <v>2250</v>
      </c>
      <c r="G13" t="s">
        <v>2228</v>
      </c>
      <c r="H13" t="s">
        <v>79</v>
      </c>
      <c r="I13">
        <f t="shared" si="0"/>
        <v>0</v>
      </c>
    </row>
    <row r="14" spans="1:10">
      <c r="A14" t="s">
        <v>80</v>
      </c>
      <c r="B14" t="s">
        <v>2251</v>
      </c>
      <c r="C14" t="s">
        <v>2252</v>
      </c>
      <c r="D14" t="s">
        <v>7451</v>
      </c>
      <c r="E14" t="s">
        <v>2250</v>
      </c>
      <c r="G14" t="s">
        <v>2237</v>
      </c>
      <c r="H14" t="s">
        <v>80</v>
      </c>
      <c r="I14">
        <f t="shared" si="0"/>
        <v>1</v>
      </c>
    </row>
    <row r="15" spans="1:10">
      <c r="A15" t="s">
        <v>80</v>
      </c>
      <c r="B15" t="s">
        <v>2251</v>
      </c>
      <c r="C15" t="s">
        <v>2254</v>
      </c>
      <c r="D15" t="s">
        <v>2255</v>
      </c>
      <c r="E15" t="s">
        <v>2254</v>
      </c>
      <c r="F15" t="s">
        <v>2256</v>
      </c>
      <c r="G15" t="s">
        <v>7446</v>
      </c>
      <c r="H15" t="s">
        <v>80</v>
      </c>
      <c r="I15">
        <f t="shared" si="0"/>
        <v>1</v>
      </c>
    </row>
    <row r="16" spans="1:10" ht="18.75" customHeight="1">
      <c r="A16" t="s">
        <v>2257</v>
      </c>
      <c r="B16" t="s">
        <v>2258</v>
      </c>
      <c r="C16" t="s">
        <v>2259</v>
      </c>
      <c r="D16" t="s">
        <v>2260</v>
      </c>
      <c r="E16" t="s">
        <v>2259</v>
      </c>
      <c r="G16" t="s">
        <v>2237</v>
      </c>
      <c r="H16" t="s">
        <v>2257</v>
      </c>
      <c r="I16">
        <f t="shared" si="0"/>
        <v>0</v>
      </c>
    </row>
    <row r="17" spans="1:9">
      <c r="A17" t="s">
        <v>82</v>
      </c>
      <c r="B17" t="s">
        <v>2261</v>
      </c>
      <c r="C17" t="s">
        <v>2262</v>
      </c>
      <c r="D17" t="s">
        <v>9852</v>
      </c>
      <c r="E17" t="s">
        <v>2232</v>
      </c>
      <c r="F17" t="s">
        <v>9853</v>
      </c>
      <c r="G17" t="s">
        <v>7446</v>
      </c>
      <c r="H17" t="s">
        <v>82</v>
      </c>
      <c r="I17">
        <f t="shared" si="0"/>
        <v>0</v>
      </c>
    </row>
    <row r="18" spans="1:9">
      <c r="A18" t="s">
        <v>83</v>
      </c>
      <c r="B18" t="s">
        <v>2265</v>
      </c>
      <c r="C18" t="s">
        <v>2266</v>
      </c>
      <c r="D18" t="s">
        <v>2267</v>
      </c>
      <c r="E18" t="s">
        <v>2232</v>
      </c>
      <c r="G18" t="s">
        <v>2237</v>
      </c>
      <c r="H18" t="s">
        <v>83</v>
      </c>
      <c r="I18">
        <f t="shared" si="0"/>
        <v>0</v>
      </c>
    </row>
    <row r="19" spans="1:9">
      <c r="A19" t="s">
        <v>2268</v>
      </c>
      <c r="B19" t="s">
        <v>2269</v>
      </c>
      <c r="C19" t="s">
        <v>2270</v>
      </c>
      <c r="G19" t="s">
        <v>2228</v>
      </c>
      <c r="H19" t="s">
        <v>2268</v>
      </c>
      <c r="I19">
        <f t="shared" si="0"/>
        <v>0</v>
      </c>
    </row>
    <row r="20" spans="1:9">
      <c r="A20" t="s">
        <v>84</v>
      </c>
      <c r="B20" t="s">
        <v>2271</v>
      </c>
      <c r="C20" t="s">
        <v>2272</v>
      </c>
      <c r="D20" t="s">
        <v>2273</v>
      </c>
      <c r="E20" t="s">
        <v>2272</v>
      </c>
      <c r="F20" t="s">
        <v>2274</v>
      </c>
      <c r="G20" t="s">
        <v>7446</v>
      </c>
      <c r="H20" t="s">
        <v>84</v>
      </c>
      <c r="I20">
        <f t="shared" si="0"/>
        <v>0</v>
      </c>
    </row>
    <row r="21" spans="1:9">
      <c r="A21" t="s">
        <v>86</v>
      </c>
      <c r="B21" t="s">
        <v>2275</v>
      </c>
      <c r="C21" t="s">
        <v>2276</v>
      </c>
      <c r="G21" t="s">
        <v>2237</v>
      </c>
      <c r="H21" t="s">
        <v>86</v>
      </c>
      <c r="I21">
        <f t="shared" si="0"/>
        <v>0</v>
      </c>
    </row>
    <row r="22" spans="1:9">
      <c r="A22" t="s">
        <v>2277</v>
      </c>
      <c r="B22" t="s">
        <v>2278</v>
      </c>
      <c r="C22" t="s">
        <v>2250</v>
      </c>
      <c r="D22" t="s">
        <v>2279</v>
      </c>
      <c r="E22" t="s">
        <v>2250</v>
      </c>
      <c r="F22" t="s">
        <v>2280</v>
      </c>
      <c r="G22" t="s">
        <v>7446</v>
      </c>
      <c r="H22" t="s">
        <v>2277</v>
      </c>
      <c r="I22">
        <f t="shared" si="0"/>
        <v>0</v>
      </c>
    </row>
    <row r="23" spans="1:9">
      <c r="A23" t="s">
        <v>2281</v>
      </c>
      <c r="B23" t="s">
        <v>2282</v>
      </c>
      <c r="C23" t="s">
        <v>2250</v>
      </c>
      <c r="D23" t="s">
        <v>2279</v>
      </c>
      <c r="E23" t="s">
        <v>2250</v>
      </c>
      <c r="F23" t="s">
        <v>2280</v>
      </c>
      <c r="G23" t="s">
        <v>7446</v>
      </c>
      <c r="H23" t="s">
        <v>2281</v>
      </c>
      <c r="I23">
        <f t="shared" si="0"/>
        <v>0</v>
      </c>
    </row>
    <row r="24" spans="1:9">
      <c r="A24" t="s">
        <v>87</v>
      </c>
      <c r="B24" t="s">
        <v>2283</v>
      </c>
      <c r="C24" t="s">
        <v>2230</v>
      </c>
      <c r="D24" t="s">
        <v>2284</v>
      </c>
      <c r="E24" t="s">
        <v>2242</v>
      </c>
      <c r="G24" t="s">
        <v>2237</v>
      </c>
      <c r="H24" t="s">
        <v>87</v>
      </c>
      <c r="I24">
        <f t="shared" si="0"/>
        <v>0</v>
      </c>
    </row>
    <row r="25" spans="1:9">
      <c r="A25" t="s">
        <v>88</v>
      </c>
      <c r="B25" t="s">
        <v>2285</v>
      </c>
      <c r="C25" t="s">
        <v>2286</v>
      </c>
      <c r="D25" t="s">
        <v>2287</v>
      </c>
      <c r="E25" t="s">
        <v>2288</v>
      </c>
      <c r="F25" t="s">
        <v>2289</v>
      </c>
      <c r="G25" t="s">
        <v>7446</v>
      </c>
      <c r="H25" t="s">
        <v>88</v>
      </c>
      <c r="I25">
        <f t="shared" si="0"/>
        <v>0</v>
      </c>
    </row>
    <row r="26" spans="1:9">
      <c r="A26" t="s">
        <v>2300</v>
      </c>
      <c r="B26" t="s">
        <v>2301</v>
      </c>
      <c r="C26" t="s">
        <v>2230</v>
      </c>
      <c r="D26" t="s">
        <v>2302</v>
      </c>
      <c r="E26" t="s">
        <v>2227</v>
      </c>
      <c r="G26" t="s">
        <v>2237</v>
      </c>
      <c r="H26" t="s">
        <v>2300</v>
      </c>
      <c r="I26">
        <f t="shared" si="0"/>
        <v>0</v>
      </c>
    </row>
    <row r="27" spans="1:9">
      <c r="A27" t="s">
        <v>1560</v>
      </c>
      <c r="B27" t="s">
        <v>2303</v>
      </c>
      <c r="C27" t="s">
        <v>2230</v>
      </c>
      <c r="G27" t="s">
        <v>2304</v>
      </c>
      <c r="H27" t="s">
        <v>1560</v>
      </c>
      <c r="I27">
        <f t="shared" si="0"/>
        <v>0</v>
      </c>
    </row>
    <row r="28" spans="1:9" ht="18.75" customHeight="1">
      <c r="A28" t="s">
        <v>1996</v>
      </c>
      <c r="B28" t="s">
        <v>7626</v>
      </c>
      <c r="C28" t="s">
        <v>2340</v>
      </c>
      <c r="D28" t="s">
        <v>7627</v>
      </c>
      <c r="E28" t="s">
        <v>2340</v>
      </c>
      <c r="G28" t="s">
        <v>2237</v>
      </c>
      <c r="H28" t="s">
        <v>1996</v>
      </c>
      <c r="I28">
        <f t="shared" si="0"/>
        <v>0</v>
      </c>
    </row>
    <row r="29" spans="1:9">
      <c r="A29" t="s">
        <v>2305</v>
      </c>
      <c r="B29" t="s">
        <v>2306</v>
      </c>
      <c r="C29" t="s">
        <v>2230</v>
      </c>
      <c r="G29" t="s">
        <v>2237</v>
      </c>
      <c r="H29" t="s">
        <v>2305</v>
      </c>
      <c r="I29">
        <f t="shared" si="0"/>
        <v>0</v>
      </c>
    </row>
    <row r="30" spans="1:9">
      <c r="A30" t="s">
        <v>2307</v>
      </c>
      <c r="B30" t="s">
        <v>2308</v>
      </c>
      <c r="C30" t="s">
        <v>2262</v>
      </c>
      <c r="D30" t="s">
        <v>7452</v>
      </c>
      <c r="E30" t="s">
        <v>2232</v>
      </c>
      <c r="F30" t="s">
        <v>2310</v>
      </c>
      <c r="G30" t="s">
        <v>7446</v>
      </c>
      <c r="H30" t="s">
        <v>2307</v>
      </c>
      <c r="I30">
        <f t="shared" si="0"/>
        <v>0</v>
      </c>
    </row>
    <row r="31" spans="1:9">
      <c r="A31" t="s">
        <v>1823</v>
      </c>
      <c r="B31" t="s">
        <v>9854</v>
      </c>
      <c r="C31" t="s">
        <v>2366</v>
      </c>
      <c r="D31" t="s">
        <v>2933</v>
      </c>
      <c r="E31" t="s">
        <v>2232</v>
      </c>
      <c r="F31" t="s">
        <v>9855</v>
      </c>
      <c r="G31" t="s">
        <v>7446</v>
      </c>
      <c r="H31" t="s">
        <v>1823</v>
      </c>
      <c r="I31">
        <f t="shared" si="0"/>
        <v>0</v>
      </c>
    </row>
    <row r="32" spans="1:9">
      <c r="A32" t="s">
        <v>1561</v>
      </c>
      <c r="B32" t="s">
        <v>2315</v>
      </c>
      <c r="C32" t="s">
        <v>2246</v>
      </c>
      <c r="G32" t="s">
        <v>2237</v>
      </c>
      <c r="H32" t="s">
        <v>1561</v>
      </c>
      <c r="I32">
        <f t="shared" si="0"/>
        <v>0</v>
      </c>
    </row>
    <row r="33" spans="1:9">
      <c r="A33" t="s">
        <v>90</v>
      </c>
      <c r="B33" t="s">
        <v>2316</v>
      </c>
      <c r="C33" t="s">
        <v>2259</v>
      </c>
      <c r="D33" t="s">
        <v>2317</v>
      </c>
      <c r="E33" t="s">
        <v>2254</v>
      </c>
      <c r="G33" t="s">
        <v>2237</v>
      </c>
      <c r="H33" t="s">
        <v>90</v>
      </c>
      <c r="I33">
        <f t="shared" si="0"/>
        <v>0</v>
      </c>
    </row>
    <row r="34" spans="1:9" ht="18.75" customHeight="1">
      <c r="A34" t="s">
        <v>91</v>
      </c>
      <c r="B34" t="s">
        <v>2318</v>
      </c>
      <c r="C34" t="s">
        <v>2319</v>
      </c>
      <c r="D34" t="s">
        <v>2320</v>
      </c>
      <c r="E34" t="s">
        <v>2321</v>
      </c>
      <c r="G34" t="s">
        <v>2237</v>
      </c>
      <c r="H34" t="s">
        <v>91</v>
      </c>
      <c r="I34">
        <f t="shared" si="0"/>
        <v>0</v>
      </c>
    </row>
    <row r="35" spans="1:9">
      <c r="A35" t="s">
        <v>2322</v>
      </c>
      <c r="B35" t="s">
        <v>2323</v>
      </c>
      <c r="C35" t="s">
        <v>2324</v>
      </c>
      <c r="D35" t="s">
        <v>2325</v>
      </c>
      <c r="E35" t="s">
        <v>2227</v>
      </c>
      <c r="F35" t="s">
        <v>2326</v>
      </c>
      <c r="G35" t="s">
        <v>7446</v>
      </c>
      <c r="H35" t="s">
        <v>2322</v>
      </c>
      <c r="I35">
        <f t="shared" si="0"/>
        <v>0</v>
      </c>
    </row>
    <row r="36" spans="1:9">
      <c r="A36" t="s">
        <v>93</v>
      </c>
      <c r="B36" t="s">
        <v>2327</v>
      </c>
      <c r="C36" t="s">
        <v>2328</v>
      </c>
      <c r="D36" t="s">
        <v>2329</v>
      </c>
      <c r="E36" t="s">
        <v>2250</v>
      </c>
      <c r="G36" t="s">
        <v>2228</v>
      </c>
      <c r="H36" t="s">
        <v>93</v>
      </c>
      <c r="I36">
        <f t="shared" si="0"/>
        <v>0</v>
      </c>
    </row>
    <row r="37" spans="1:9">
      <c r="A37" t="s">
        <v>99</v>
      </c>
      <c r="B37" t="s">
        <v>2333</v>
      </c>
      <c r="C37" t="s">
        <v>2334</v>
      </c>
      <c r="D37" t="s">
        <v>2335</v>
      </c>
      <c r="E37" t="s">
        <v>2232</v>
      </c>
      <c r="F37" t="s">
        <v>2336</v>
      </c>
      <c r="G37" t="s">
        <v>7446</v>
      </c>
      <c r="H37" t="s">
        <v>99</v>
      </c>
      <c r="I37">
        <f t="shared" si="0"/>
        <v>0</v>
      </c>
    </row>
    <row r="38" spans="1:9" ht="18.75" customHeight="1">
      <c r="A38" t="s">
        <v>96</v>
      </c>
      <c r="B38" t="s">
        <v>2337</v>
      </c>
      <c r="C38" t="s">
        <v>2225</v>
      </c>
      <c r="D38" t="s">
        <v>2338</v>
      </c>
      <c r="E38" t="s">
        <v>2321</v>
      </c>
      <c r="G38" t="s">
        <v>2237</v>
      </c>
      <c r="H38" t="s">
        <v>96</v>
      </c>
      <c r="I38">
        <f t="shared" si="0"/>
        <v>0</v>
      </c>
    </row>
    <row r="39" spans="1:9">
      <c r="A39" t="s">
        <v>95</v>
      </c>
      <c r="B39" t="s">
        <v>2339</v>
      </c>
      <c r="C39" t="s">
        <v>2340</v>
      </c>
      <c r="D39" t="s">
        <v>2341</v>
      </c>
      <c r="E39" t="s">
        <v>2340</v>
      </c>
      <c r="G39" t="s">
        <v>2237</v>
      </c>
      <c r="H39" t="s">
        <v>95</v>
      </c>
      <c r="I39">
        <f t="shared" si="0"/>
        <v>0</v>
      </c>
    </row>
    <row r="40" spans="1:9">
      <c r="A40" t="s">
        <v>1562</v>
      </c>
      <c r="B40" t="s">
        <v>2346</v>
      </c>
      <c r="C40" t="s">
        <v>2248</v>
      </c>
      <c r="D40" t="s">
        <v>2347</v>
      </c>
      <c r="E40" t="s">
        <v>2276</v>
      </c>
      <c r="G40" t="s">
        <v>2237</v>
      </c>
      <c r="H40" t="s">
        <v>1562</v>
      </c>
      <c r="I40">
        <f t="shared" si="0"/>
        <v>0</v>
      </c>
    </row>
    <row r="41" spans="1:9">
      <c r="A41" t="s">
        <v>2348</v>
      </c>
      <c r="B41" t="s">
        <v>2349</v>
      </c>
      <c r="C41" t="s">
        <v>2350</v>
      </c>
      <c r="D41" t="s">
        <v>2351</v>
      </c>
      <c r="E41" t="s">
        <v>2340</v>
      </c>
      <c r="F41" t="s">
        <v>2352</v>
      </c>
      <c r="G41" t="s">
        <v>7446</v>
      </c>
      <c r="H41" t="s">
        <v>2348</v>
      </c>
      <c r="I41">
        <f t="shared" si="0"/>
        <v>0</v>
      </c>
    </row>
    <row r="42" spans="1:9">
      <c r="A42" t="s">
        <v>100</v>
      </c>
      <c r="B42" t="s">
        <v>2353</v>
      </c>
      <c r="C42" t="s">
        <v>2354</v>
      </c>
      <c r="D42" t="s">
        <v>2355</v>
      </c>
      <c r="G42" t="s">
        <v>2228</v>
      </c>
      <c r="H42" t="s">
        <v>100</v>
      </c>
      <c r="I42">
        <f t="shared" si="0"/>
        <v>0</v>
      </c>
    </row>
    <row r="43" spans="1:9">
      <c r="A43" t="s">
        <v>102</v>
      </c>
      <c r="B43" t="s">
        <v>2356</v>
      </c>
      <c r="C43" t="s">
        <v>2225</v>
      </c>
      <c r="D43" t="s">
        <v>2357</v>
      </c>
      <c r="E43" t="s">
        <v>2230</v>
      </c>
      <c r="F43" t="s">
        <v>2358</v>
      </c>
      <c r="G43" t="s">
        <v>7446</v>
      </c>
      <c r="H43" t="s">
        <v>102</v>
      </c>
      <c r="I43">
        <f t="shared" si="0"/>
        <v>0</v>
      </c>
    </row>
    <row r="44" spans="1:9">
      <c r="A44" t="s">
        <v>2359</v>
      </c>
      <c r="B44" t="s">
        <v>2360</v>
      </c>
      <c r="C44" t="s">
        <v>2250</v>
      </c>
      <c r="D44" t="s">
        <v>2361</v>
      </c>
      <c r="E44" t="s">
        <v>2362</v>
      </c>
      <c r="G44" t="s">
        <v>2228</v>
      </c>
      <c r="H44" t="s">
        <v>2359</v>
      </c>
      <c r="I44">
        <f t="shared" si="0"/>
        <v>0</v>
      </c>
    </row>
    <row r="45" spans="1:9">
      <c r="A45" t="s">
        <v>103</v>
      </c>
      <c r="B45" t="s">
        <v>2363</v>
      </c>
      <c r="C45" t="s">
        <v>2364</v>
      </c>
      <c r="D45" t="s">
        <v>2365</v>
      </c>
      <c r="E45" t="s">
        <v>2366</v>
      </c>
      <c r="G45" t="s">
        <v>2237</v>
      </c>
      <c r="H45" t="s">
        <v>103</v>
      </c>
      <c r="I45">
        <f t="shared" si="0"/>
        <v>0</v>
      </c>
    </row>
    <row r="46" spans="1:9">
      <c r="A46" t="s">
        <v>1563</v>
      </c>
      <c r="B46" t="s">
        <v>2367</v>
      </c>
      <c r="C46" t="s">
        <v>9856</v>
      </c>
      <c r="D46" t="s">
        <v>2369</v>
      </c>
      <c r="E46" t="s">
        <v>2368</v>
      </c>
      <c r="F46" t="s">
        <v>2370</v>
      </c>
      <c r="G46" t="s">
        <v>7446</v>
      </c>
      <c r="H46" t="s">
        <v>1563</v>
      </c>
      <c r="I46">
        <f t="shared" si="0"/>
        <v>0</v>
      </c>
    </row>
    <row r="47" spans="1:9">
      <c r="A47" t="s">
        <v>104</v>
      </c>
      <c r="B47" t="s">
        <v>2371</v>
      </c>
      <c r="C47" t="s">
        <v>2242</v>
      </c>
      <c r="D47" t="s">
        <v>2372</v>
      </c>
      <c r="E47" t="s">
        <v>2227</v>
      </c>
      <c r="G47" t="s">
        <v>2228</v>
      </c>
      <c r="H47" t="s">
        <v>104</v>
      </c>
      <c r="I47">
        <f t="shared" si="0"/>
        <v>0</v>
      </c>
    </row>
    <row r="48" spans="1:9">
      <c r="A48" t="s">
        <v>105</v>
      </c>
      <c r="B48" t="s">
        <v>2373</v>
      </c>
      <c r="C48" t="s">
        <v>2246</v>
      </c>
      <c r="G48" t="s">
        <v>2237</v>
      </c>
      <c r="H48" t="s">
        <v>105</v>
      </c>
      <c r="I48">
        <f t="shared" si="0"/>
        <v>0</v>
      </c>
    </row>
    <row r="49" spans="1:9">
      <c r="A49" t="s">
        <v>106</v>
      </c>
      <c r="B49" t="s">
        <v>2374</v>
      </c>
      <c r="C49" t="s">
        <v>2375</v>
      </c>
      <c r="D49" t="s">
        <v>2376</v>
      </c>
      <c r="E49" t="s">
        <v>2377</v>
      </c>
      <c r="G49" t="s">
        <v>2237</v>
      </c>
      <c r="H49" t="s">
        <v>106</v>
      </c>
      <c r="I49">
        <f t="shared" si="0"/>
        <v>0</v>
      </c>
    </row>
    <row r="50" spans="1:9">
      <c r="A50" t="s">
        <v>1762</v>
      </c>
      <c r="B50" t="s">
        <v>2378</v>
      </c>
      <c r="C50" t="s">
        <v>2286</v>
      </c>
      <c r="D50" t="s">
        <v>2379</v>
      </c>
      <c r="E50" t="s">
        <v>2340</v>
      </c>
      <c r="F50" t="s">
        <v>2380</v>
      </c>
      <c r="G50" t="s">
        <v>7446</v>
      </c>
      <c r="H50" t="s">
        <v>1762</v>
      </c>
      <c r="I50">
        <f t="shared" si="0"/>
        <v>0</v>
      </c>
    </row>
    <row r="51" spans="1:9">
      <c r="A51" t="s">
        <v>107</v>
      </c>
      <c r="B51" t="s">
        <v>2381</v>
      </c>
      <c r="C51" t="s">
        <v>2382</v>
      </c>
      <c r="D51" t="s">
        <v>2383</v>
      </c>
      <c r="E51" t="s">
        <v>2382</v>
      </c>
      <c r="G51" t="s">
        <v>2237</v>
      </c>
      <c r="H51" t="s">
        <v>107</v>
      </c>
      <c r="I51">
        <f t="shared" si="0"/>
        <v>0</v>
      </c>
    </row>
    <row r="52" spans="1:9" ht="18.75" customHeight="1">
      <c r="A52" t="s">
        <v>2386</v>
      </c>
      <c r="B52" t="s">
        <v>2387</v>
      </c>
      <c r="C52" t="s">
        <v>2242</v>
      </c>
      <c r="D52" t="s">
        <v>2388</v>
      </c>
      <c r="E52" t="s">
        <v>2389</v>
      </c>
      <c r="G52" t="s">
        <v>2237</v>
      </c>
      <c r="H52" t="s">
        <v>2386</v>
      </c>
      <c r="I52">
        <f t="shared" si="0"/>
        <v>0</v>
      </c>
    </row>
    <row r="53" spans="1:9">
      <c r="A53" t="s">
        <v>108</v>
      </c>
      <c r="B53" t="s">
        <v>2390</v>
      </c>
      <c r="C53" t="s">
        <v>2319</v>
      </c>
      <c r="D53" t="s">
        <v>2391</v>
      </c>
      <c r="E53" t="s">
        <v>2319</v>
      </c>
      <c r="G53" t="s">
        <v>2228</v>
      </c>
      <c r="H53" t="s">
        <v>108</v>
      </c>
      <c r="I53">
        <f t="shared" si="0"/>
        <v>0</v>
      </c>
    </row>
    <row r="54" spans="1:9">
      <c r="A54" t="s">
        <v>1564</v>
      </c>
      <c r="B54" t="s">
        <v>2392</v>
      </c>
      <c r="C54" t="s">
        <v>2248</v>
      </c>
      <c r="D54" t="s">
        <v>2393</v>
      </c>
      <c r="E54" t="s">
        <v>2227</v>
      </c>
      <c r="G54" t="s">
        <v>2237</v>
      </c>
      <c r="H54" t="s">
        <v>1564</v>
      </c>
      <c r="I54">
        <f t="shared" si="0"/>
        <v>0</v>
      </c>
    </row>
    <row r="55" spans="1:9" ht="18.75" customHeight="1">
      <c r="A55" t="s">
        <v>1824</v>
      </c>
      <c r="B55" t="s">
        <v>7453</v>
      </c>
      <c r="C55" t="s">
        <v>7454</v>
      </c>
      <c r="D55" t="s">
        <v>7455</v>
      </c>
      <c r="E55" t="s">
        <v>2321</v>
      </c>
      <c r="G55" t="s">
        <v>2237</v>
      </c>
      <c r="H55" t="s">
        <v>1824</v>
      </c>
      <c r="I55">
        <f t="shared" si="0"/>
        <v>0</v>
      </c>
    </row>
    <row r="56" spans="1:9">
      <c r="A56" t="s">
        <v>7456</v>
      </c>
      <c r="B56" t="s">
        <v>7457</v>
      </c>
      <c r="C56" t="s">
        <v>2543</v>
      </c>
      <c r="D56" t="s">
        <v>2343</v>
      </c>
      <c r="E56" t="s">
        <v>2344</v>
      </c>
      <c r="F56" t="s">
        <v>7458</v>
      </c>
      <c r="G56" t="s">
        <v>7446</v>
      </c>
      <c r="H56" t="s">
        <v>7456</v>
      </c>
      <c r="I56">
        <f t="shared" si="0"/>
        <v>0</v>
      </c>
    </row>
    <row r="57" spans="1:9">
      <c r="A57" t="s">
        <v>109</v>
      </c>
      <c r="B57" t="s">
        <v>2394</v>
      </c>
      <c r="C57" t="s">
        <v>2246</v>
      </c>
      <c r="G57" t="s">
        <v>2237</v>
      </c>
      <c r="H57" t="s">
        <v>109</v>
      </c>
      <c r="I57">
        <f t="shared" si="0"/>
        <v>0</v>
      </c>
    </row>
    <row r="58" spans="1:9">
      <c r="A58" t="s">
        <v>110</v>
      </c>
      <c r="B58" t="s">
        <v>2395</v>
      </c>
      <c r="C58" t="s">
        <v>2225</v>
      </c>
      <c r="D58" t="s">
        <v>2396</v>
      </c>
      <c r="E58" t="s">
        <v>2225</v>
      </c>
      <c r="G58" t="s">
        <v>2237</v>
      </c>
      <c r="H58" t="s">
        <v>110</v>
      </c>
      <c r="I58">
        <f t="shared" si="0"/>
        <v>0</v>
      </c>
    </row>
    <row r="59" spans="1:9">
      <c r="A59" t="s">
        <v>2397</v>
      </c>
      <c r="B59" t="s">
        <v>2398</v>
      </c>
      <c r="C59" t="s">
        <v>2399</v>
      </c>
      <c r="G59" t="s">
        <v>2237</v>
      </c>
      <c r="H59" t="s">
        <v>2397</v>
      </c>
      <c r="I59">
        <f t="shared" si="0"/>
        <v>0</v>
      </c>
    </row>
    <row r="60" spans="1:9">
      <c r="A60" t="s">
        <v>111</v>
      </c>
      <c r="B60" t="s">
        <v>2400</v>
      </c>
      <c r="C60" t="s">
        <v>2266</v>
      </c>
      <c r="D60" t="s">
        <v>2401</v>
      </c>
      <c r="E60" t="s">
        <v>2227</v>
      </c>
      <c r="F60" t="s">
        <v>2402</v>
      </c>
      <c r="G60" t="s">
        <v>7446</v>
      </c>
      <c r="H60" t="s">
        <v>111</v>
      </c>
      <c r="I60">
        <f t="shared" si="0"/>
        <v>0</v>
      </c>
    </row>
    <row r="61" spans="1:9">
      <c r="A61" t="s">
        <v>2403</v>
      </c>
      <c r="B61" t="s">
        <v>2404</v>
      </c>
      <c r="C61" t="s">
        <v>2405</v>
      </c>
      <c r="D61" t="s">
        <v>2406</v>
      </c>
      <c r="E61" t="s">
        <v>2407</v>
      </c>
      <c r="G61" t="s">
        <v>2237</v>
      </c>
      <c r="H61" t="s">
        <v>2403</v>
      </c>
      <c r="I61">
        <f t="shared" si="0"/>
        <v>0</v>
      </c>
    </row>
    <row r="62" spans="1:9">
      <c r="A62" t="s">
        <v>113</v>
      </c>
      <c r="B62" t="s">
        <v>2408</v>
      </c>
      <c r="C62" t="s">
        <v>2246</v>
      </c>
      <c r="D62" t="s">
        <v>2409</v>
      </c>
      <c r="E62" t="s">
        <v>2410</v>
      </c>
      <c r="G62" t="s">
        <v>2228</v>
      </c>
      <c r="H62" t="s">
        <v>113</v>
      </c>
      <c r="I62">
        <f t="shared" si="0"/>
        <v>0</v>
      </c>
    </row>
    <row r="63" spans="1:9">
      <c r="A63" t="s">
        <v>1979</v>
      </c>
      <c r="B63" t="s">
        <v>7628</v>
      </c>
      <c r="C63" t="s">
        <v>2242</v>
      </c>
      <c r="D63" t="s">
        <v>7629</v>
      </c>
      <c r="E63" t="s">
        <v>2227</v>
      </c>
      <c r="G63" t="s">
        <v>2237</v>
      </c>
      <c r="H63" t="s">
        <v>1979</v>
      </c>
      <c r="I63">
        <f t="shared" si="0"/>
        <v>0</v>
      </c>
    </row>
    <row r="64" spans="1:9">
      <c r="A64" t="s">
        <v>2411</v>
      </c>
      <c r="B64" t="s">
        <v>2412</v>
      </c>
      <c r="C64" t="s">
        <v>2413</v>
      </c>
      <c r="D64" t="s">
        <v>2414</v>
      </c>
      <c r="E64" t="s">
        <v>2321</v>
      </c>
      <c r="G64" t="s">
        <v>2228</v>
      </c>
      <c r="H64" t="s">
        <v>2411</v>
      </c>
      <c r="I64">
        <f t="shared" si="0"/>
        <v>0</v>
      </c>
    </row>
    <row r="65" spans="1:9">
      <c r="A65" t="s">
        <v>7459</v>
      </c>
      <c r="B65" t="s">
        <v>7460</v>
      </c>
      <c r="C65" t="s">
        <v>2230</v>
      </c>
      <c r="G65" t="s">
        <v>7630</v>
      </c>
      <c r="H65" t="s">
        <v>7459</v>
      </c>
      <c r="I65">
        <f t="shared" si="0"/>
        <v>0</v>
      </c>
    </row>
    <row r="66" spans="1:9">
      <c r="A66" t="s">
        <v>2415</v>
      </c>
      <c r="B66" t="s">
        <v>2416</v>
      </c>
      <c r="C66" t="s">
        <v>2417</v>
      </c>
      <c r="D66" t="s">
        <v>2418</v>
      </c>
      <c r="E66" t="s">
        <v>2419</v>
      </c>
      <c r="G66" t="s">
        <v>2237</v>
      </c>
      <c r="H66" t="s">
        <v>2415</v>
      </c>
      <c r="I66">
        <f t="shared" si="0"/>
        <v>0</v>
      </c>
    </row>
    <row r="67" spans="1:9">
      <c r="A67" t="s">
        <v>2420</v>
      </c>
      <c r="B67" t="s">
        <v>2421</v>
      </c>
      <c r="C67" t="s">
        <v>2324</v>
      </c>
      <c r="D67" t="s">
        <v>2422</v>
      </c>
      <c r="E67" t="s">
        <v>2232</v>
      </c>
      <c r="F67" t="s">
        <v>2423</v>
      </c>
      <c r="G67" t="s">
        <v>2223</v>
      </c>
      <c r="H67" t="s">
        <v>2420</v>
      </c>
      <c r="I67">
        <f t="shared" si="0"/>
        <v>0</v>
      </c>
    </row>
    <row r="68" spans="1:9">
      <c r="A68" t="s">
        <v>114</v>
      </c>
      <c r="B68" t="s">
        <v>2424</v>
      </c>
      <c r="C68" t="s">
        <v>2425</v>
      </c>
      <c r="D68" t="s">
        <v>2426</v>
      </c>
      <c r="E68" t="s">
        <v>2425</v>
      </c>
      <c r="G68" t="s">
        <v>2237</v>
      </c>
      <c r="H68" t="s">
        <v>114</v>
      </c>
      <c r="I68">
        <f t="shared" ref="I68:I131" si="1">COUNTIF($A$1:$A$9994,A68)-1</f>
        <v>0</v>
      </c>
    </row>
    <row r="69" spans="1:9">
      <c r="A69" t="s">
        <v>115</v>
      </c>
      <c r="B69" t="s">
        <v>2427</v>
      </c>
      <c r="C69" t="s">
        <v>2428</v>
      </c>
      <c r="D69" t="s">
        <v>2429</v>
      </c>
      <c r="E69" t="s">
        <v>2377</v>
      </c>
      <c r="G69" t="s">
        <v>2237</v>
      </c>
      <c r="H69" t="s">
        <v>115</v>
      </c>
      <c r="I69">
        <f t="shared" si="1"/>
        <v>0</v>
      </c>
    </row>
    <row r="70" spans="1:9">
      <c r="A70" t="s">
        <v>116</v>
      </c>
      <c r="B70" t="s">
        <v>2430</v>
      </c>
      <c r="C70" t="s">
        <v>2248</v>
      </c>
      <c r="D70" t="s">
        <v>2431</v>
      </c>
      <c r="E70" t="s">
        <v>2407</v>
      </c>
      <c r="F70" t="s">
        <v>7361</v>
      </c>
      <c r="G70" t="s">
        <v>7446</v>
      </c>
      <c r="H70" t="s">
        <v>116</v>
      </c>
      <c r="I70">
        <f t="shared" si="1"/>
        <v>0</v>
      </c>
    </row>
    <row r="71" spans="1:9">
      <c r="A71" t="s">
        <v>118</v>
      </c>
      <c r="B71" t="s">
        <v>2432</v>
      </c>
      <c r="C71" t="s">
        <v>2250</v>
      </c>
      <c r="G71" t="s">
        <v>2228</v>
      </c>
      <c r="H71" t="s">
        <v>118</v>
      </c>
      <c r="I71">
        <f t="shared" si="1"/>
        <v>0</v>
      </c>
    </row>
    <row r="72" spans="1:9">
      <c r="A72" t="s">
        <v>1565</v>
      </c>
      <c r="B72" t="s">
        <v>2433</v>
      </c>
      <c r="C72" t="s">
        <v>2340</v>
      </c>
      <c r="D72" t="s">
        <v>2434</v>
      </c>
      <c r="E72" t="s">
        <v>2340</v>
      </c>
      <c r="G72" t="s">
        <v>2237</v>
      </c>
      <c r="H72" t="s">
        <v>1565</v>
      </c>
      <c r="I72">
        <f t="shared" si="1"/>
        <v>0</v>
      </c>
    </row>
    <row r="73" spans="1:9">
      <c r="A73" t="s">
        <v>2435</v>
      </c>
      <c r="B73" t="s">
        <v>2436</v>
      </c>
      <c r="C73" t="s">
        <v>2286</v>
      </c>
      <c r="D73" t="s">
        <v>2437</v>
      </c>
      <c r="E73" t="s">
        <v>2340</v>
      </c>
      <c r="G73" t="s">
        <v>2237</v>
      </c>
      <c r="H73" t="s">
        <v>2435</v>
      </c>
      <c r="I73">
        <f t="shared" si="1"/>
        <v>0</v>
      </c>
    </row>
    <row r="74" spans="1:9">
      <c r="A74" t="s">
        <v>120</v>
      </c>
      <c r="B74" t="s">
        <v>2438</v>
      </c>
      <c r="C74" t="s">
        <v>2225</v>
      </c>
      <c r="G74" t="s">
        <v>2228</v>
      </c>
      <c r="H74" t="s">
        <v>120</v>
      </c>
      <c r="I74">
        <f t="shared" si="1"/>
        <v>0</v>
      </c>
    </row>
    <row r="75" spans="1:9">
      <c r="A75" t="s">
        <v>2439</v>
      </c>
      <c r="B75" t="s">
        <v>2440</v>
      </c>
      <c r="C75" t="s">
        <v>2441</v>
      </c>
      <c r="G75" t="s">
        <v>2237</v>
      </c>
      <c r="H75" t="s">
        <v>2439</v>
      </c>
      <c r="I75">
        <f t="shared" si="1"/>
        <v>0</v>
      </c>
    </row>
    <row r="76" spans="1:9">
      <c r="A76" t="s">
        <v>2442</v>
      </c>
      <c r="B76" t="s">
        <v>2443</v>
      </c>
      <c r="C76" t="s">
        <v>2276</v>
      </c>
      <c r="D76" t="s">
        <v>2444</v>
      </c>
      <c r="E76" t="s">
        <v>2407</v>
      </c>
      <c r="F76" t="s">
        <v>2445</v>
      </c>
      <c r="G76" t="s">
        <v>7446</v>
      </c>
      <c r="H76" t="s">
        <v>2442</v>
      </c>
      <c r="I76">
        <f t="shared" si="1"/>
        <v>0</v>
      </c>
    </row>
    <row r="77" spans="1:9">
      <c r="A77" t="s">
        <v>121</v>
      </c>
      <c r="B77" t="s">
        <v>2446</v>
      </c>
      <c r="C77" t="s">
        <v>2340</v>
      </c>
      <c r="D77" t="s">
        <v>2447</v>
      </c>
      <c r="E77" t="s">
        <v>2340</v>
      </c>
      <c r="G77" t="s">
        <v>2237</v>
      </c>
      <c r="H77" t="s">
        <v>121</v>
      </c>
      <c r="I77">
        <f t="shared" si="1"/>
        <v>0</v>
      </c>
    </row>
    <row r="78" spans="1:9" ht="18.75" customHeight="1">
      <c r="A78" t="s">
        <v>1566</v>
      </c>
      <c r="B78" t="s">
        <v>2448</v>
      </c>
      <c r="C78" t="s">
        <v>2230</v>
      </c>
      <c r="D78" t="s">
        <v>2449</v>
      </c>
      <c r="E78" t="s">
        <v>2321</v>
      </c>
      <c r="G78" t="s">
        <v>2237</v>
      </c>
      <c r="H78" t="s">
        <v>1566</v>
      </c>
      <c r="I78">
        <f t="shared" si="1"/>
        <v>0</v>
      </c>
    </row>
    <row r="79" spans="1:9">
      <c r="A79" t="s">
        <v>122</v>
      </c>
      <c r="B79" t="s">
        <v>2450</v>
      </c>
      <c r="C79" t="s">
        <v>2242</v>
      </c>
      <c r="D79" t="s">
        <v>2451</v>
      </c>
      <c r="E79" t="s">
        <v>2242</v>
      </c>
      <c r="G79" t="s">
        <v>2228</v>
      </c>
      <c r="H79" t="s">
        <v>122</v>
      </c>
      <c r="I79">
        <f t="shared" si="1"/>
        <v>0</v>
      </c>
    </row>
    <row r="80" spans="1:9">
      <c r="A80" t="s">
        <v>2452</v>
      </c>
      <c r="B80" t="s">
        <v>2453</v>
      </c>
      <c r="C80" t="s">
        <v>2454</v>
      </c>
      <c r="D80" t="s">
        <v>7461</v>
      </c>
      <c r="E80" t="s">
        <v>2454</v>
      </c>
      <c r="F80" t="s">
        <v>2456</v>
      </c>
      <c r="G80" t="s">
        <v>7446</v>
      </c>
      <c r="H80" t="s">
        <v>2452</v>
      </c>
      <c r="I80">
        <f t="shared" si="1"/>
        <v>0</v>
      </c>
    </row>
    <row r="81" spans="1:9">
      <c r="A81" t="s">
        <v>2459</v>
      </c>
      <c r="B81" t="s">
        <v>2460</v>
      </c>
      <c r="C81" t="s">
        <v>2461</v>
      </c>
      <c r="G81" t="s">
        <v>2228</v>
      </c>
      <c r="H81" t="s">
        <v>2459</v>
      </c>
      <c r="I81">
        <f t="shared" si="1"/>
        <v>0</v>
      </c>
    </row>
    <row r="82" spans="1:9">
      <c r="A82" t="s">
        <v>2462</v>
      </c>
      <c r="B82" t="s">
        <v>2463</v>
      </c>
      <c r="C82" t="s">
        <v>2340</v>
      </c>
      <c r="G82" t="s">
        <v>2304</v>
      </c>
      <c r="H82" t="s">
        <v>2462</v>
      </c>
      <c r="I82">
        <f t="shared" si="1"/>
        <v>0</v>
      </c>
    </row>
    <row r="83" spans="1:9" ht="18.75" customHeight="1">
      <c r="A83" t="s">
        <v>124</v>
      </c>
      <c r="B83" t="s">
        <v>2464</v>
      </c>
      <c r="C83" t="s">
        <v>2340</v>
      </c>
      <c r="D83" t="s">
        <v>2465</v>
      </c>
      <c r="E83" t="s">
        <v>2232</v>
      </c>
      <c r="G83" t="s">
        <v>2237</v>
      </c>
      <c r="H83" t="s">
        <v>124</v>
      </c>
      <c r="I83">
        <f t="shared" si="1"/>
        <v>0</v>
      </c>
    </row>
    <row r="84" spans="1:9">
      <c r="A84" t="s">
        <v>125</v>
      </c>
      <c r="B84" t="s">
        <v>2466</v>
      </c>
      <c r="C84" t="s">
        <v>2262</v>
      </c>
      <c r="D84" t="s">
        <v>2467</v>
      </c>
      <c r="E84" t="s">
        <v>2230</v>
      </c>
      <c r="G84" t="s">
        <v>2237</v>
      </c>
      <c r="H84" t="s">
        <v>125</v>
      </c>
      <c r="I84">
        <f t="shared" si="1"/>
        <v>0</v>
      </c>
    </row>
    <row r="85" spans="1:9">
      <c r="A85" t="s">
        <v>126</v>
      </c>
      <c r="B85" t="s">
        <v>2468</v>
      </c>
      <c r="C85" t="s">
        <v>2469</v>
      </c>
      <c r="D85" t="s">
        <v>2470</v>
      </c>
      <c r="E85" t="s">
        <v>2232</v>
      </c>
      <c r="G85" t="s">
        <v>2237</v>
      </c>
      <c r="H85" t="s">
        <v>126</v>
      </c>
      <c r="I85">
        <f t="shared" si="1"/>
        <v>0</v>
      </c>
    </row>
    <row r="86" spans="1:9" ht="18.75" customHeight="1">
      <c r="A86" t="s">
        <v>2471</v>
      </c>
      <c r="B86" t="s">
        <v>2472</v>
      </c>
      <c r="C86" t="s">
        <v>2248</v>
      </c>
      <c r="D86" t="s">
        <v>2473</v>
      </c>
      <c r="E86" t="s">
        <v>2248</v>
      </c>
      <c r="G86" t="s">
        <v>2237</v>
      </c>
      <c r="H86" t="s">
        <v>2471</v>
      </c>
      <c r="I86">
        <f t="shared" si="1"/>
        <v>0</v>
      </c>
    </row>
    <row r="87" spans="1:9">
      <c r="A87" t="s">
        <v>2474</v>
      </c>
      <c r="B87" t="s">
        <v>2475</v>
      </c>
      <c r="C87" t="s">
        <v>2476</v>
      </c>
      <c r="G87" t="s">
        <v>2228</v>
      </c>
      <c r="H87" t="s">
        <v>2474</v>
      </c>
      <c r="I87">
        <f t="shared" si="1"/>
        <v>0</v>
      </c>
    </row>
    <row r="88" spans="1:9">
      <c r="A88" t="s">
        <v>127</v>
      </c>
      <c r="B88" t="s">
        <v>2477</v>
      </c>
      <c r="C88" t="s">
        <v>2286</v>
      </c>
      <c r="D88" t="s">
        <v>2478</v>
      </c>
      <c r="E88" t="s">
        <v>2286</v>
      </c>
      <c r="G88" t="s">
        <v>2237</v>
      </c>
      <c r="H88" t="s">
        <v>127</v>
      </c>
      <c r="I88">
        <f t="shared" si="1"/>
        <v>0</v>
      </c>
    </row>
    <row r="89" spans="1:9">
      <c r="A89" t="s">
        <v>2479</v>
      </c>
      <c r="B89" t="s">
        <v>2480</v>
      </c>
      <c r="C89" t="s">
        <v>2250</v>
      </c>
      <c r="D89" t="s">
        <v>2481</v>
      </c>
      <c r="E89" t="s">
        <v>2250</v>
      </c>
      <c r="G89" t="s">
        <v>2237</v>
      </c>
      <c r="H89" t="s">
        <v>2479</v>
      </c>
      <c r="I89">
        <f t="shared" si="1"/>
        <v>0</v>
      </c>
    </row>
    <row r="90" spans="1:9" ht="18.75" customHeight="1">
      <c r="A90" t="s">
        <v>128</v>
      </c>
      <c r="B90" t="s">
        <v>2482</v>
      </c>
      <c r="C90" t="s">
        <v>2483</v>
      </c>
      <c r="D90" t="s">
        <v>2484</v>
      </c>
      <c r="E90" t="s">
        <v>2321</v>
      </c>
      <c r="G90" t="s">
        <v>2237</v>
      </c>
      <c r="H90" t="s">
        <v>128</v>
      </c>
      <c r="I90">
        <f t="shared" si="1"/>
        <v>0</v>
      </c>
    </row>
    <row r="91" spans="1:9" ht="18.75" customHeight="1">
      <c r="A91" t="s">
        <v>129</v>
      </c>
      <c r="B91" t="s">
        <v>2485</v>
      </c>
      <c r="C91" t="s">
        <v>2362</v>
      </c>
      <c r="D91" t="s">
        <v>2486</v>
      </c>
      <c r="E91" t="s">
        <v>2321</v>
      </c>
      <c r="G91" t="s">
        <v>2237</v>
      </c>
      <c r="H91" t="s">
        <v>129</v>
      </c>
      <c r="I91">
        <f t="shared" si="1"/>
        <v>0</v>
      </c>
    </row>
    <row r="92" spans="1:9">
      <c r="A92" t="s">
        <v>2487</v>
      </c>
      <c r="B92" t="s">
        <v>2488</v>
      </c>
      <c r="C92" t="s">
        <v>2244</v>
      </c>
      <c r="G92" t="s">
        <v>2237</v>
      </c>
      <c r="H92" t="s">
        <v>2487</v>
      </c>
      <c r="I92">
        <f t="shared" si="1"/>
        <v>0</v>
      </c>
    </row>
    <row r="93" spans="1:9">
      <c r="A93" t="s">
        <v>130</v>
      </c>
      <c r="B93" t="s">
        <v>2489</v>
      </c>
      <c r="C93" t="s">
        <v>2490</v>
      </c>
      <c r="D93" t="s">
        <v>2491</v>
      </c>
      <c r="E93" t="s">
        <v>2490</v>
      </c>
      <c r="G93" t="s">
        <v>2228</v>
      </c>
      <c r="H93" t="s">
        <v>130</v>
      </c>
      <c r="I93">
        <f t="shared" si="1"/>
        <v>0</v>
      </c>
    </row>
    <row r="94" spans="1:9">
      <c r="A94" t="s">
        <v>1826</v>
      </c>
      <c r="B94" t="s">
        <v>7462</v>
      </c>
      <c r="C94" t="s">
        <v>2248</v>
      </c>
      <c r="G94" t="s">
        <v>7630</v>
      </c>
      <c r="H94" t="s">
        <v>1826</v>
      </c>
      <c r="I94">
        <f t="shared" si="1"/>
        <v>0</v>
      </c>
    </row>
    <row r="95" spans="1:9">
      <c r="A95" t="s">
        <v>132</v>
      </c>
      <c r="B95" t="s">
        <v>2492</v>
      </c>
      <c r="C95" t="s">
        <v>2230</v>
      </c>
      <c r="G95" t="s">
        <v>2237</v>
      </c>
      <c r="H95" t="s">
        <v>132</v>
      </c>
      <c r="I95">
        <f t="shared" si="1"/>
        <v>0</v>
      </c>
    </row>
    <row r="96" spans="1:9">
      <c r="A96" t="s">
        <v>133</v>
      </c>
      <c r="B96" t="s">
        <v>2493</v>
      </c>
      <c r="C96" t="s">
        <v>2298</v>
      </c>
      <c r="D96" t="s">
        <v>2494</v>
      </c>
      <c r="E96" t="s">
        <v>2250</v>
      </c>
      <c r="G96" t="s">
        <v>2237</v>
      </c>
      <c r="H96" t="s">
        <v>133</v>
      </c>
      <c r="I96">
        <f t="shared" si="1"/>
        <v>0</v>
      </c>
    </row>
    <row r="97" spans="1:9">
      <c r="A97" t="s">
        <v>134</v>
      </c>
      <c r="B97" t="s">
        <v>2495</v>
      </c>
      <c r="C97" t="s">
        <v>2225</v>
      </c>
      <c r="D97" t="s">
        <v>7463</v>
      </c>
      <c r="E97" t="s">
        <v>2244</v>
      </c>
      <c r="G97" t="s">
        <v>2237</v>
      </c>
      <c r="H97" t="s">
        <v>134</v>
      </c>
      <c r="I97">
        <f t="shared" si="1"/>
        <v>0</v>
      </c>
    </row>
    <row r="98" spans="1:9">
      <c r="A98" t="s">
        <v>2497</v>
      </c>
      <c r="B98" t="s">
        <v>2498</v>
      </c>
      <c r="C98" t="s">
        <v>2250</v>
      </c>
      <c r="D98" t="s">
        <v>2499</v>
      </c>
      <c r="E98" t="s">
        <v>2250</v>
      </c>
      <c r="G98" t="s">
        <v>2304</v>
      </c>
      <c r="H98" t="s">
        <v>2497</v>
      </c>
      <c r="I98">
        <f t="shared" si="1"/>
        <v>0</v>
      </c>
    </row>
    <row r="99" spans="1:9">
      <c r="A99" t="s">
        <v>135</v>
      </c>
      <c r="B99" t="s">
        <v>2500</v>
      </c>
      <c r="C99" t="s">
        <v>2461</v>
      </c>
      <c r="D99" t="s">
        <v>2501</v>
      </c>
      <c r="E99" t="s">
        <v>2461</v>
      </c>
      <c r="G99" t="s">
        <v>2237</v>
      </c>
      <c r="H99" t="s">
        <v>135</v>
      </c>
      <c r="I99">
        <f t="shared" si="1"/>
        <v>0</v>
      </c>
    </row>
    <row r="100" spans="1:9" ht="18.75" customHeight="1">
      <c r="A100" t="s">
        <v>136</v>
      </c>
      <c r="B100" t="s">
        <v>2502</v>
      </c>
      <c r="C100" t="s">
        <v>2248</v>
      </c>
      <c r="D100" t="s">
        <v>2503</v>
      </c>
      <c r="E100" t="s">
        <v>2248</v>
      </c>
      <c r="G100" t="s">
        <v>2237</v>
      </c>
      <c r="H100" t="s">
        <v>136</v>
      </c>
      <c r="I100">
        <f t="shared" si="1"/>
        <v>0</v>
      </c>
    </row>
    <row r="101" spans="1:9">
      <c r="A101" t="s">
        <v>137</v>
      </c>
      <c r="B101" t="s">
        <v>2504</v>
      </c>
      <c r="C101" t="s">
        <v>2242</v>
      </c>
      <c r="G101" t="s">
        <v>2237</v>
      </c>
      <c r="H101" t="s">
        <v>137</v>
      </c>
      <c r="I101">
        <f t="shared" si="1"/>
        <v>0</v>
      </c>
    </row>
    <row r="102" spans="1:9">
      <c r="A102" t="s">
        <v>2505</v>
      </c>
      <c r="B102" t="s">
        <v>2506</v>
      </c>
      <c r="C102" t="s">
        <v>2298</v>
      </c>
      <c r="D102" t="s">
        <v>2507</v>
      </c>
      <c r="E102" t="s">
        <v>2220</v>
      </c>
      <c r="G102" t="s">
        <v>2237</v>
      </c>
      <c r="H102" t="s">
        <v>2505</v>
      </c>
      <c r="I102">
        <f t="shared" si="1"/>
        <v>0</v>
      </c>
    </row>
    <row r="103" spans="1:9">
      <c r="A103" t="s">
        <v>2508</v>
      </c>
      <c r="B103" t="s">
        <v>2509</v>
      </c>
      <c r="C103" t="s">
        <v>2382</v>
      </c>
      <c r="D103" t="s">
        <v>2510</v>
      </c>
      <c r="E103" t="s">
        <v>2382</v>
      </c>
      <c r="G103" t="s">
        <v>2237</v>
      </c>
      <c r="H103" t="s">
        <v>2508</v>
      </c>
      <c r="I103">
        <f t="shared" si="1"/>
        <v>0</v>
      </c>
    </row>
    <row r="104" spans="1:9">
      <c r="A104" t="s">
        <v>2516</v>
      </c>
      <c r="B104" t="s">
        <v>2517</v>
      </c>
      <c r="C104" t="s">
        <v>2225</v>
      </c>
      <c r="D104" t="s">
        <v>2518</v>
      </c>
      <c r="E104" t="s">
        <v>2230</v>
      </c>
      <c r="G104" t="s">
        <v>2237</v>
      </c>
      <c r="H104" t="s">
        <v>2516</v>
      </c>
      <c r="I104">
        <f t="shared" si="1"/>
        <v>0</v>
      </c>
    </row>
    <row r="105" spans="1:9">
      <c r="A105" t="s">
        <v>1568</v>
      </c>
      <c r="B105" t="s">
        <v>2523</v>
      </c>
      <c r="C105" t="s">
        <v>2425</v>
      </c>
      <c r="G105" t="s">
        <v>2304</v>
      </c>
      <c r="H105" t="s">
        <v>1568</v>
      </c>
      <c r="I105">
        <f t="shared" si="1"/>
        <v>0</v>
      </c>
    </row>
    <row r="106" spans="1:9">
      <c r="A106" t="s">
        <v>139</v>
      </c>
      <c r="B106" t="s">
        <v>2524</v>
      </c>
      <c r="C106" t="s">
        <v>2425</v>
      </c>
      <c r="D106" t="s">
        <v>2525</v>
      </c>
      <c r="E106" t="s">
        <v>2227</v>
      </c>
      <c r="G106" t="s">
        <v>2237</v>
      </c>
      <c r="H106" t="s">
        <v>139</v>
      </c>
      <c r="I106">
        <f t="shared" si="1"/>
        <v>0</v>
      </c>
    </row>
    <row r="107" spans="1:9">
      <c r="A107" t="s">
        <v>2526</v>
      </c>
      <c r="B107" t="s">
        <v>2527</v>
      </c>
      <c r="C107" t="s">
        <v>2528</v>
      </c>
      <c r="D107" t="s">
        <v>2529</v>
      </c>
      <c r="E107" t="s">
        <v>2227</v>
      </c>
      <c r="F107" t="s">
        <v>2530</v>
      </c>
      <c r="G107" t="s">
        <v>7446</v>
      </c>
      <c r="H107" t="s">
        <v>2526</v>
      </c>
      <c r="I107">
        <f t="shared" si="1"/>
        <v>0</v>
      </c>
    </row>
    <row r="108" spans="1:9" ht="18.75" customHeight="1">
      <c r="A108" t="s">
        <v>140</v>
      </c>
      <c r="B108" t="s">
        <v>2531</v>
      </c>
      <c r="C108" t="s">
        <v>2230</v>
      </c>
      <c r="D108" t="s">
        <v>2532</v>
      </c>
      <c r="E108" t="s">
        <v>2232</v>
      </c>
      <c r="G108" t="s">
        <v>2237</v>
      </c>
      <c r="H108" t="s">
        <v>140</v>
      </c>
      <c r="I108">
        <f t="shared" si="1"/>
        <v>0</v>
      </c>
    </row>
    <row r="109" spans="1:9">
      <c r="A109" t="s">
        <v>1569</v>
      </c>
      <c r="B109" t="s">
        <v>2533</v>
      </c>
      <c r="C109" t="s">
        <v>2220</v>
      </c>
      <c r="D109" t="s">
        <v>2534</v>
      </c>
      <c r="E109" t="s">
        <v>2220</v>
      </c>
      <c r="G109" t="s">
        <v>2237</v>
      </c>
      <c r="H109" t="s">
        <v>1569</v>
      </c>
      <c r="I109">
        <f t="shared" si="1"/>
        <v>0</v>
      </c>
    </row>
    <row r="110" spans="1:9" ht="18.75" customHeight="1">
      <c r="A110" t="s">
        <v>2535</v>
      </c>
      <c r="B110" t="s">
        <v>2536</v>
      </c>
      <c r="C110" t="s">
        <v>2232</v>
      </c>
      <c r="D110" t="s">
        <v>2537</v>
      </c>
      <c r="E110" t="s">
        <v>2321</v>
      </c>
      <c r="G110" t="s">
        <v>2237</v>
      </c>
      <c r="H110" t="s">
        <v>2535</v>
      </c>
      <c r="I110">
        <f t="shared" si="1"/>
        <v>0</v>
      </c>
    </row>
    <row r="111" spans="1:9">
      <c r="A111" t="s">
        <v>141</v>
      </c>
      <c r="B111" t="s">
        <v>2538</v>
      </c>
      <c r="C111" t="s">
        <v>2220</v>
      </c>
      <c r="D111" t="s">
        <v>2539</v>
      </c>
      <c r="E111" t="s">
        <v>2220</v>
      </c>
      <c r="F111" t="s">
        <v>2540</v>
      </c>
      <c r="G111" t="s">
        <v>7446</v>
      </c>
      <c r="H111" t="s">
        <v>141</v>
      </c>
      <c r="I111">
        <f t="shared" si="1"/>
        <v>0</v>
      </c>
    </row>
    <row r="112" spans="1:9">
      <c r="A112" t="s">
        <v>1817</v>
      </c>
      <c r="B112" t="s">
        <v>2541</v>
      </c>
      <c r="C112" t="s">
        <v>2272</v>
      </c>
      <c r="G112" t="s">
        <v>2237</v>
      </c>
      <c r="H112" t="s">
        <v>1817</v>
      </c>
      <c r="I112">
        <f t="shared" si="1"/>
        <v>0</v>
      </c>
    </row>
    <row r="113" spans="1:9">
      <c r="A113" t="s">
        <v>142</v>
      </c>
      <c r="B113" t="s">
        <v>2542</v>
      </c>
      <c r="C113" t="s">
        <v>2543</v>
      </c>
      <c r="D113" t="s">
        <v>2544</v>
      </c>
      <c r="E113" t="s">
        <v>2545</v>
      </c>
      <c r="G113" t="s">
        <v>7446</v>
      </c>
      <c r="H113" t="s">
        <v>142</v>
      </c>
      <c r="I113">
        <f t="shared" si="1"/>
        <v>0</v>
      </c>
    </row>
    <row r="114" spans="1:9">
      <c r="A114" t="s">
        <v>2546</v>
      </c>
      <c r="B114" t="s">
        <v>2547</v>
      </c>
      <c r="C114" t="s">
        <v>2548</v>
      </c>
      <c r="D114" t="s">
        <v>2549</v>
      </c>
      <c r="E114" t="s">
        <v>2294</v>
      </c>
      <c r="F114" t="s">
        <v>2550</v>
      </c>
      <c r="G114" t="s">
        <v>7446</v>
      </c>
      <c r="H114" t="s">
        <v>2546</v>
      </c>
      <c r="I114">
        <f t="shared" si="1"/>
        <v>0</v>
      </c>
    </row>
    <row r="115" spans="1:9">
      <c r="A115" t="s">
        <v>143</v>
      </c>
      <c r="B115" t="s">
        <v>2551</v>
      </c>
      <c r="C115" t="s">
        <v>2246</v>
      </c>
      <c r="D115" t="s">
        <v>2552</v>
      </c>
      <c r="E115" t="s">
        <v>2246</v>
      </c>
      <c r="G115" t="s">
        <v>2237</v>
      </c>
      <c r="H115" t="s">
        <v>143</v>
      </c>
      <c r="I115">
        <f t="shared" si="1"/>
        <v>0</v>
      </c>
    </row>
    <row r="116" spans="1:9">
      <c r="A116" t="s">
        <v>144</v>
      </c>
      <c r="B116" t="s">
        <v>2553</v>
      </c>
      <c r="C116" t="s">
        <v>2242</v>
      </c>
      <c r="D116" t="s">
        <v>2554</v>
      </c>
      <c r="E116" t="s">
        <v>2242</v>
      </c>
      <c r="G116" t="s">
        <v>2237</v>
      </c>
      <c r="H116" t="s">
        <v>144</v>
      </c>
      <c r="I116">
        <f t="shared" si="1"/>
        <v>0</v>
      </c>
    </row>
    <row r="117" spans="1:9">
      <c r="A117" t="s">
        <v>145</v>
      </c>
      <c r="B117" t="s">
        <v>2555</v>
      </c>
      <c r="C117" t="s">
        <v>2225</v>
      </c>
      <c r="D117" t="s">
        <v>2556</v>
      </c>
      <c r="E117" t="s">
        <v>2375</v>
      </c>
      <c r="G117" t="s">
        <v>2237</v>
      </c>
      <c r="H117" t="s">
        <v>145</v>
      </c>
      <c r="I117">
        <f t="shared" si="1"/>
        <v>0</v>
      </c>
    </row>
    <row r="118" spans="1:9">
      <c r="A118" t="s">
        <v>1828</v>
      </c>
      <c r="B118" t="s">
        <v>7464</v>
      </c>
      <c r="C118" t="s">
        <v>2225</v>
      </c>
      <c r="D118" t="s">
        <v>2556</v>
      </c>
      <c r="E118" t="s">
        <v>2375</v>
      </c>
      <c r="G118" t="s">
        <v>2237</v>
      </c>
      <c r="H118" t="s">
        <v>1828</v>
      </c>
      <c r="I118">
        <f t="shared" si="1"/>
        <v>0</v>
      </c>
    </row>
    <row r="119" spans="1:9">
      <c r="A119" t="s">
        <v>2557</v>
      </c>
      <c r="B119" t="s">
        <v>2558</v>
      </c>
      <c r="C119" t="s">
        <v>2559</v>
      </c>
      <c r="D119" t="s">
        <v>2560</v>
      </c>
      <c r="E119" t="s">
        <v>2559</v>
      </c>
      <c r="G119" t="s">
        <v>2228</v>
      </c>
      <c r="H119" t="s">
        <v>2557</v>
      </c>
      <c r="I119">
        <f t="shared" si="1"/>
        <v>0</v>
      </c>
    </row>
    <row r="120" spans="1:9">
      <c r="A120" t="s">
        <v>147</v>
      </c>
      <c r="B120" t="s">
        <v>2561</v>
      </c>
      <c r="C120" t="s">
        <v>2382</v>
      </c>
      <c r="D120" t="s">
        <v>2562</v>
      </c>
      <c r="E120" t="s">
        <v>2425</v>
      </c>
      <c r="G120" t="s">
        <v>2237</v>
      </c>
      <c r="H120" t="s">
        <v>147</v>
      </c>
      <c r="I120">
        <f t="shared" si="1"/>
        <v>0</v>
      </c>
    </row>
    <row r="121" spans="1:9">
      <c r="A121" t="s">
        <v>2563</v>
      </c>
      <c r="B121" t="s">
        <v>2564</v>
      </c>
      <c r="C121" t="s">
        <v>2248</v>
      </c>
      <c r="D121" t="s">
        <v>2565</v>
      </c>
      <c r="E121" t="s">
        <v>2377</v>
      </c>
      <c r="G121" t="s">
        <v>2237</v>
      </c>
      <c r="H121" t="s">
        <v>2563</v>
      </c>
      <c r="I121">
        <f t="shared" si="1"/>
        <v>0</v>
      </c>
    </row>
    <row r="122" spans="1:9">
      <c r="A122" t="s">
        <v>149</v>
      </c>
      <c r="B122" t="s">
        <v>2566</v>
      </c>
      <c r="C122" t="s">
        <v>2248</v>
      </c>
      <c r="D122" t="s">
        <v>2567</v>
      </c>
      <c r="E122" t="s">
        <v>2248</v>
      </c>
      <c r="G122" t="s">
        <v>2237</v>
      </c>
      <c r="H122" t="s">
        <v>149</v>
      </c>
      <c r="I122">
        <f t="shared" si="1"/>
        <v>0</v>
      </c>
    </row>
    <row r="123" spans="1:9">
      <c r="A123" t="s">
        <v>150</v>
      </c>
      <c r="B123" t="s">
        <v>2568</v>
      </c>
      <c r="C123" t="s">
        <v>2244</v>
      </c>
      <c r="G123" t="s">
        <v>2237</v>
      </c>
      <c r="H123" t="s">
        <v>150</v>
      </c>
      <c r="I123">
        <f t="shared" si="1"/>
        <v>0</v>
      </c>
    </row>
    <row r="124" spans="1:9">
      <c r="A124" t="s">
        <v>7465</v>
      </c>
      <c r="B124" t="s">
        <v>7466</v>
      </c>
      <c r="C124" t="s">
        <v>2230</v>
      </c>
      <c r="D124" t="s">
        <v>7467</v>
      </c>
      <c r="E124" t="s">
        <v>2230</v>
      </c>
      <c r="G124" t="s">
        <v>2228</v>
      </c>
      <c r="H124" t="s">
        <v>7465</v>
      </c>
      <c r="I124">
        <f t="shared" si="1"/>
        <v>0</v>
      </c>
    </row>
    <row r="125" spans="1:9">
      <c r="A125" t="s">
        <v>2569</v>
      </c>
      <c r="B125" t="s">
        <v>2570</v>
      </c>
      <c r="C125" t="s">
        <v>2571</v>
      </c>
      <c r="D125" t="s">
        <v>2572</v>
      </c>
      <c r="E125" t="s">
        <v>2294</v>
      </c>
      <c r="F125" t="s">
        <v>2573</v>
      </c>
      <c r="G125" t="s">
        <v>7446</v>
      </c>
      <c r="H125" t="s">
        <v>2569</v>
      </c>
      <c r="I125">
        <f t="shared" si="1"/>
        <v>0</v>
      </c>
    </row>
    <row r="126" spans="1:9">
      <c r="A126" t="s">
        <v>7468</v>
      </c>
      <c r="B126" t="s">
        <v>7469</v>
      </c>
      <c r="C126" t="s">
        <v>2230</v>
      </c>
      <c r="G126" t="s">
        <v>2304</v>
      </c>
      <c r="H126" t="s">
        <v>7468</v>
      </c>
      <c r="I126">
        <f t="shared" si="1"/>
        <v>0</v>
      </c>
    </row>
    <row r="127" spans="1:9">
      <c r="A127" t="s">
        <v>2574</v>
      </c>
      <c r="B127" t="s">
        <v>2575</v>
      </c>
      <c r="C127" t="s">
        <v>2298</v>
      </c>
      <c r="D127" t="s">
        <v>2576</v>
      </c>
      <c r="E127" t="s">
        <v>2298</v>
      </c>
      <c r="G127" t="s">
        <v>2237</v>
      </c>
      <c r="H127" t="s">
        <v>2574</v>
      </c>
      <c r="I127">
        <f t="shared" si="1"/>
        <v>0</v>
      </c>
    </row>
    <row r="128" spans="1:9">
      <c r="A128" t="s">
        <v>148</v>
      </c>
      <c r="B128" t="s">
        <v>2577</v>
      </c>
      <c r="C128" t="s">
        <v>2399</v>
      </c>
      <c r="D128" t="s">
        <v>2578</v>
      </c>
      <c r="E128" t="s">
        <v>2399</v>
      </c>
      <c r="G128" t="s">
        <v>2237</v>
      </c>
      <c r="H128" t="s">
        <v>148</v>
      </c>
      <c r="I128">
        <f t="shared" si="1"/>
        <v>0</v>
      </c>
    </row>
    <row r="129" spans="1:9">
      <c r="A129" t="s">
        <v>1809</v>
      </c>
      <c r="B129" t="s">
        <v>2579</v>
      </c>
      <c r="C129" t="s">
        <v>2250</v>
      </c>
      <c r="D129" t="s">
        <v>2580</v>
      </c>
      <c r="E129" t="s">
        <v>2225</v>
      </c>
      <c r="G129" t="s">
        <v>2237</v>
      </c>
      <c r="H129" t="s">
        <v>1809</v>
      </c>
      <c r="I129">
        <f t="shared" si="1"/>
        <v>0</v>
      </c>
    </row>
    <row r="130" spans="1:9">
      <c r="A130" t="s">
        <v>151</v>
      </c>
      <c r="B130" t="s">
        <v>2581</v>
      </c>
      <c r="C130" t="s">
        <v>2242</v>
      </c>
      <c r="D130" t="s">
        <v>2582</v>
      </c>
      <c r="E130" t="s">
        <v>2242</v>
      </c>
      <c r="G130" t="s">
        <v>2237</v>
      </c>
      <c r="H130" t="s">
        <v>151</v>
      </c>
      <c r="I130">
        <f t="shared" si="1"/>
        <v>0</v>
      </c>
    </row>
    <row r="131" spans="1:9">
      <c r="A131" t="s">
        <v>152</v>
      </c>
      <c r="B131" t="s">
        <v>2583</v>
      </c>
      <c r="C131" t="s">
        <v>2246</v>
      </c>
      <c r="G131" t="s">
        <v>2228</v>
      </c>
      <c r="H131" t="s">
        <v>152</v>
      </c>
      <c r="I131">
        <f t="shared" si="1"/>
        <v>0</v>
      </c>
    </row>
    <row r="132" spans="1:9">
      <c r="A132" t="s">
        <v>2584</v>
      </c>
      <c r="B132" t="s">
        <v>2585</v>
      </c>
      <c r="C132" t="s">
        <v>2230</v>
      </c>
      <c r="D132" t="s">
        <v>2586</v>
      </c>
      <c r="E132" t="s">
        <v>2230</v>
      </c>
      <c r="G132" t="s">
        <v>2228</v>
      </c>
      <c r="H132" t="s">
        <v>2584</v>
      </c>
      <c r="I132">
        <f t="shared" ref="I132:I195" si="2">COUNTIF($A$1:$A$9994,A132)-1</f>
        <v>0</v>
      </c>
    </row>
    <row r="133" spans="1:9">
      <c r="A133" t="s">
        <v>2587</v>
      </c>
      <c r="B133" t="s">
        <v>2588</v>
      </c>
      <c r="C133" t="s">
        <v>2230</v>
      </c>
      <c r="G133" t="s">
        <v>2304</v>
      </c>
      <c r="H133" t="s">
        <v>2587</v>
      </c>
      <c r="I133">
        <f t="shared" si="2"/>
        <v>0</v>
      </c>
    </row>
    <row r="134" spans="1:9">
      <c r="A134" t="s">
        <v>153</v>
      </c>
      <c r="B134" t="s">
        <v>2593</v>
      </c>
      <c r="C134" t="s">
        <v>2242</v>
      </c>
      <c r="D134" t="s">
        <v>2372</v>
      </c>
      <c r="E134" t="s">
        <v>2227</v>
      </c>
      <c r="G134" t="s">
        <v>2237</v>
      </c>
      <c r="H134" t="s">
        <v>153</v>
      </c>
      <c r="I134">
        <f t="shared" si="2"/>
        <v>0</v>
      </c>
    </row>
    <row r="135" spans="1:9">
      <c r="A135" t="s">
        <v>2594</v>
      </c>
      <c r="B135" t="s">
        <v>2595</v>
      </c>
      <c r="C135" t="s">
        <v>2559</v>
      </c>
      <c r="G135" t="s">
        <v>2228</v>
      </c>
      <c r="H135" t="s">
        <v>2594</v>
      </c>
      <c r="I135">
        <f t="shared" si="2"/>
        <v>0</v>
      </c>
    </row>
    <row r="136" spans="1:9">
      <c r="A136" t="s">
        <v>2596</v>
      </c>
      <c r="B136" t="s">
        <v>2597</v>
      </c>
      <c r="C136" t="s">
        <v>2227</v>
      </c>
      <c r="D136" t="s">
        <v>2598</v>
      </c>
      <c r="E136" t="s">
        <v>2321</v>
      </c>
      <c r="G136" t="s">
        <v>2228</v>
      </c>
      <c r="H136" t="s">
        <v>2596</v>
      </c>
      <c r="I136">
        <f t="shared" si="2"/>
        <v>0</v>
      </c>
    </row>
    <row r="137" spans="1:9">
      <c r="A137" t="s">
        <v>2599</v>
      </c>
      <c r="B137" t="s">
        <v>2600</v>
      </c>
      <c r="C137" t="s">
        <v>2248</v>
      </c>
      <c r="G137" t="s">
        <v>2237</v>
      </c>
      <c r="H137" t="s">
        <v>2599</v>
      </c>
      <c r="I137">
        <f t="shared" si="2"/>
        <v>0</v>
      </c>
    </row>
    <row r="138" spans="1:9">
      <c r="A138" t="s">
        <v>155</v>
      </c>
      <c r="B138" t="s">
        <v>2601</v>
      </c>
      <c r="C138" t="s">
        <v>2242</v>
      </c>
      <c r="D138" t="s">
        <v>2602</v>
      </c>
      <c r="E138" t="s">
        <v>2232</v>
      </c>
      <c r="G138" t="s">
        <v>2237</v>
      </c>
      <c r="H138" t="s">
        <v>155</v>
      </c>
      <c r="I138">
        <f t="shared" si="2"/>
        <v>0</v>
      </c>
    </row>
    <row r="139" spans="1:9">
      <c r="A139" t="s">
        <v>156</v>
      </c>
      <c r="B139" t="s">
        <v>2603</v>
      </c>
      <c r="C139" t="s">
        <v>2230</v>
      </c>
      <c r="D139" t="s">
        <v>2604</v>
      </c>
      <c r="E139" t="s">
        <v>2377</v>
      </c>
      <c r="F139" t="s">
        <v>2605</v>
      </c>
      <c r="G139" t="s">
        <v>7446</v>
      </c>
      <c r="H139" t="s">
        <v>156</v>
      </c>
      <c r="I139">
        <f t="shared" si="2"/>
        <v>0</v>
      </c>
    </row>
    <row r="140" spans="1:9">
      <c r="A140" t="s">
        <v>157</v>
      </c>
      <c r="B140" t="s">
        <v>2606</v>
      </c>
      <c r="C140" t="s">
        <v>2230</v>
      </c>
      <c r="G140" t="s">
        <v>2237</v>
      </c>
      <c r="H140" t="s">
        <v>157</v>
      </c>
      <c r="I140">
        <f t="shared" si="2"/>
        <v>0</v>
      </c>
    </row>
    <row r="141" spans="1:9">
      <c r="A141" t="s">
        <v>158</v>
      </c>
      <c r="B141" t="s">
        <v>2613</v>
      </c>
      <c r="C141" t="s">
        <v>2428</v>
      </c>
      <c r="G141" t="s">
        <v>2228</v>
      </c>
      <c r="H141" t="s">
        <v>158</v>
      </c>
      <c r="I141">
        <f t="shared" si="2"/>
        <v>0</v>
      </c>
    </row>
    <row r="142" spans="1:9">
      <c r="A142" t="s">
        <v>2614</v>
      </c>
      <c r="B142" t="s">
        <v>2615</v>
      </c>
      <c r="C142" t="s">
        <v>2340</v>
      </c>
      <c r="D142" t="s">
        <v>2616</v>
      </c>
      <c r="E142" t="s">
        <v>2340</v>
      </c>
      <c r="G142" t="s">
        <v>2228</v>
      </c>
      <c r="H142" t="s">
        <v>2614</v>
      </c>
      <c r="I142">
        <f t="shared" si="2"/>
        <v>0</v>
      </c>
    </row>
    <row r="143" spans="1:9">
      <c r="A143" t="s">
        <v>160</v>
      </c>
      <c r="B143" t="s">
        <v>2620</v>
      </c>
      <c r="C143" t="s">
        <v>2262</v>
      </c>
      <c r="D143" t="s">
        <v>2621</v>
      </c>
      <c r="E143" t="s">
        <v>2227</v>
      </c>
      <c r="G143" t="s">
        <v>2237</v>
      </c>
      <c r="H143" t="s">
        <v>160</v>
      </c>
      <c r="I143">
        <f t="shared" si="2"/>
        <v>0</v>
      </c>
    </row>
    <row r="144" spans="1:9">
      <c r="A144" t="s">
        <v>161</v>
      </c>
      <c r="B144" t="s">
        <v>2622</v>
      </c>
      <c r="C144" t="s">
        <v>2623</v>
      </c>
      <c r="D144" t="s">
        <v>2624</v>
      </c>
      <c r="E144" t="s">
        <v>2623</v>
      </c>
      <c r="G144" t="s">
        <v>2237</v>
      </c>
      <c r="H144" t="s">
        <v>161</v>
      </c>
      <c r="I144">
        <f t="shared" si="2"/>
        <v>0</v>
      </c>
    </row>
    <row r="145" spans="1:9">
      <c r="A145" t="s">
        <v>1570</v>
      </c>
      <c r="B145" t="s">
        <v>2625</v>
      </c>
      <c r="C145" t="s">
        <v>2230</v>
      </c>
      <c r="G145" t="s">
        <v>2304</v>
      </c>
      <c r="H145" t="s">
        <v>1570</v>
      </c>
      <c r="I145">
        <f t="shared" si="2"/>
        <v>0</v>
      </c>
    </row>
    <row r="146" spans="1:9">
      <c r="A146" t="s">
        <v>162</v>
      </c>
      <c r="B146" t="s">
        <v>2626</v>
      </c>
      <c r="C146" t="s">
        <v>2428</v>
      </c>
      <c r="G146" t="s">
        <v>2237</v>
      </c>
      <c r="H146" t="s">
        <v>162</v>
      </c>
      <c r="I146">
        <f t="shared" si="2"/>
        <v>0</v>
      </c>
    </row>
    <row r="147" spans="1:9">
      <c r="A147" t="s">
        <v>168</v>
      </c>
      <c r="B147" t="s">
        <v>2627</v>
      </c>
      <c r="C147" t="s">
        <v>2350</v>
      </c>
      <c r="D147" t="s">
        <v>2628</v>
      </c>
      <c r="E147" t="s">
        <v>2350</v>
      </c>
      <c r="F147" t="s">
        <v>2629</v>
      </c>
      <c r="G147" t="s">
        <v>7446</v>
      </c>
      <c r="H147" t="s">
        <v>168</v>
      </c>
      <c r="I147">
        <f t="shared" si="2"/>
        <v>0</v>
      </c>
    </row>
    <row r="148" spans="1:9">
      <c r="A148" t="s">
        <v>1810</v>
      </c>
      <c r="B148" t="s">
        <v>7472</v>
      </c>
      <c r="C148" t="s">
        <v>2230</v>
      </c>
      <c r="G148" t="s">
        <v>2228</v>
      </c>
      <c r="H148" t="s">
        <v>1810</v>
      </c>
      <c r="I148">
        <f t="shared" si="2"/>
        <v>0</v>
      </c>
    </row>
    <row r="149" spans="1:9">
      <c r="A149" t="s">
        <v>163</v>
      </c>
      <c r="B149" t="s">
        <v>2630</v>
      </c>
      <c r="C149" t="s">
        <v>2225</v>
      </c>
      <c r="D149" t="s">
        <v>2631</v>
      </c>
      <c r="E149" t="s">
        <v>2407</v>
      </c>
      <c r="G149" t="s">
        <v>2237</v>
      </c>
      <c r="H149" t="s">
        <v>163</v>
      </c>
      <c r="I149">
        <f t="shared" si="2"/>
        <v>0</v>
      </c>
    </row>
    <row r="150" spans="1:9">
      <c r="A150" t="s">
        <v>164</v>
      </c>
      <c r="B150" t="s">
        <v>2632</v>
      </c>
      <c r="C150" t="s">
        <v>2254</v>
      </c>
      <c r="D150" t="s">
        <v>2633</v>
      </c>
      <c r="E150" t="s">
        <v>2254</v>
      </c>
      <c r="G150" t="s">
        <v>2237</v>
      </c>
      <c r="H150" t="s">
        <v>164</v>
      </c>
      <c r="I150">
        <f t="shared" si="2"/>
        <v>0</v>
      </c>
    </row>
    <row r="151" spans="1:9">
      <c r="A151" t="s">
        <v>165</v>
      </c>
      <c r="B151" t="s">
        <v>2634</v>
      </c>
      <c r="C151" t="s">
        <v>2248</v>
      </c>
      <c r="D151" t="s">
        <v>2635</v>
      </c>
      <c r="E151" t="s">
        <v>2321</v>
      </c>
      <c r="G151" t="s">
        <v>2228</v>
      </c>
      <c r="H151" t="s">
        <v>165</v>
      </c>
      <c r="I151">
        <f t="shared" si="2"/>
        <v>0</v>
      </c>
    </row>
    <row r="152" spans="1:9">
      <c r="A152" t="s">
        <v>166</v>
      </c>
      <c r="B152" t="s">
        <v>2636</v>
      </c>
      <c r="C152" t="s">
        <v>2270</v>
      </c>
      <c r="D152" t="s">
        <v>2637</v>
      </c>
      <c r="E152" t="s">
        <v>2270</v>
      </c>
      <c r="G152" t="s">
        <v>2237</v>
      </c>
      <c r="H152" t="s">
        <v>166</v>
      </c>
      <c r="I152">
        <f t="shared" si="2"/>
        <v>0</v>
      </c>
    </row>
    <row r="153" spans="1:9">
      <c r="A153" t="s">
        <v>167</v>
      </c>
      <c r="B153" t="s">
        <v>2638</v>
      </c>
      <c r="C153" t="s">
        <v>2377</v>
      </c>
      <c r="D153" t="s">
        <v>2639</v>
      </c>
      <c r="E153" t="s">
        <v>2227</v>
      </c>
      <c r="G153" t="s">
        <v>2237</v>
      </c>
      <c r="H153" t="s">
        <v>167</v>
      </c>
      <c r="I153">
        <f t="shared" si="2"/>
        <v>0</v>
      </c>
    </row>
    <row r="154" spans="1:9">
      <c r="A154" t="s">
        <v>2640</v>
      </c>
      <c r="B154" t="s">
        <v>2641</v>
      </c>
      <c r="C154" t="s">
        <v>2375</v>
      </c>
      <c r="D154" t="s">
        <v>2642</v>
      </c>
      <c r="E154" t="s">
        <v>2232</v>
      </c>
      <c r="G154" t="s">
        <v>2237</v>
      </c>
      <c r="H154" t="s">
        <v>2640</v>
      </c>
      <c r="I154">
        <f t="shared" si="2"/>
        <v>0</v>
      </c>
    </row>
    <row r="155" spans="1:9">
      <c r="A155" t="s">
        <v>170</v>
      </c>
      <c r="B155" t="s">
        <v>2643</v>
      </c>
      <c r="C155" t="s">
        <v>2428</v>
      </c>
      <c r="D155" t="s">
        <v>2644</v>
      </c>
      <c r="E155" t="s">
        <v>2645</v>
      </c>
      <c r="F155" t="s">
        <v>2646</v>
      </c>
      <c r="G155" t="s">
        <v>7446</v>
      </c>
      <c r="H155" t="s">
        <v>170</v>
      </c>
      <c r="I155">
        <f t="shared" si="2"/>
        <v>0</v>
      </c>
    </row>
    <row r="156" spans="1:9">
      <c r="A156" t="s">
        <v>2647</v>
      </c>
      <c r="B156" t="s">
        <v>2648</v>
      </c>
      <c r="C156" t="s">
        <v>2559</v>
      </c>
      <c r="G156" t="s">
        <v>7473</v>
      </c>
      <c r="H156" t="s">
        <v>2647</v>
      </c>
      <c r="I156">
        <f t="shared" si="2"/>
        <v>0</v>
      </c>
    </row>
    <row r="157" spans="1:9">
      <c r="A157" t="s">
        <v>171</v>
      </c>
      <c r="B157" t="s">
        <v>2650</v>
      </c>
      <c r="C157" t="s">
        <v>2225</v>
      </c>
      <c r="G157" t="s">
        <v>2228</v>
      </c>
      <c r="H157" t="s">
        <v>171</v>
      </c>
      <c r="I157">
        <f t="shared" si="2"/>
        <v>0</v>
      </c>
    </row>
    <row r="158" spans="1:9">
      <c r="A158" t="s">
        <v>172</v>
      </c>
      <c r="B158" t="s">
        <v>2651</v>
      </c>
      <c r="C158" t="s">
        <v>2270</v>
      </c>
      <c r="G158" t="s">
        <v>2228</v>
      </c>
      <c r="H158" t="s">
        <v>172</v>
      </c>
      <c r="I158">
        <f t="shared" si="2"/>
        <v>0</v>
      </c>
    </row>
    <row r="159" spans="1:9">
      <c r="A159" t="s">
        <v>173</v>
      </c>
      <c r="B159" t="s">
        <v>2652</v>
      </c>
      <c r="C159" t="s">
        <v>2559</v>
      </c>
      <c r="D159" t="s">
        <v>2653</v>
      </c>
      <c r="E159" t="s">
        <v>2559</v>
      </c>
      <c r="G159" t="s">
        <v>2237</v>
      </c>
      <c r="H159" t="s">
        <v>173</v>
      </c>
      <c r="I159">
        <f t="shared" si="2"/>
        <v>0</v>
      </c>
    </row>
    <row r="160" spans="1:9">
      <c r="A160" t="s">
        <v>174</v>
      </c>
      <c r="B160" t="s">
        <v>2654</v>
      </c>
      <c r="C160" t="s">
        <v>2242</v>
      </c>
      <c r="D160" t="s">
        <v>2655</v>
      </c>
      <c r="E160" t="s">
        <v>2244</v>
      </c>
      <c r="F160" t="s">
        <v>2656</v>
      </c>
      <c r="G160" t="s">
        <v>7446</v>
      </c>
      <c r="H160" t="s">
        <v>174</v>
      </c>
      <c r="I160">
        <f t="shared" si="2"/>
        <v>0</v>
      </c>
    </row>
    <row r="161" spans="1:9">
      <c r="A161" t="s">
        <v>1571</v>
      </c>
      <c r="B161" t="s">
        <v>2657</v>
      </c>
      <c r="C161" t="s">
        <v>2225</v>
      </c>
      <c r="G161" t="s">
        <v>2228</v>
      </c>
      <c r="H161" t="s">
        <v>1571</v>
      </c>
      <c r="I161">
        <f t="shared" si="2"/>
        <v>0</v>
      </c>
    </row>
    <row r="162" spans="1:9">
      <c r="A162" t="s">
        <v>176</v>
      </c>
      <c r="B162" t="s">
        <v>2662</v>
      </c>
      <c r="C162" t="s">
        <v>2298</v>
      </c>
      <c r="G162" t="s">
        <v>2228</v>
      </c>
      <c r="H162" t="s">
        <v>176</v>
      </c>
      <c r="I162">
        <f t="shared" si="2"/>
        <v>0</v>
      </c>
    </row>
    <row r="163" spans="1:9">
      <c r="A163" t="s">
        <v>169</v>
      </c>
      <c r="B163" t="s">
        <v>2663</v>
      </c>
      <c r="C163" t="s">
        <v>2340</v>
      </c>
      <c r="D163" t="s">
        <v>2664</v>
      </c>
      <c r="E163" t="s">
        <v>2276</v>
      </c>
      <c r="F163" t="s">
        <v>2665</v>
      </c>
      <c r="G163" t="s">
        <v>7446</v>
      </c>
      <c r="H163" t="s">
        <v>169</v>
      </c>
      <c r="I163">
        <f t="shared" si="2"/>
        <v>0</v>
      </c>
    </row>
    <row r="164" spans="1:9" ht="18.75" customHeight="1">
      <c r="A164" t="s">
        <v>177</v>
      </c>
      <c r="B164" t="s">
        <v>2666</v>
      </c>
      <c r="C164" t="s">
        <v>2242</v>
      </c>
      <c r="D164" t="s">
        <v>2667</v>
      </c>
      <c r="E164" t="s">
        <v>2668</v>
      </c>
      <c r="G164" t="s">
        <v>2237</v>
      </c>
      <c r="H164" t="s">
        <v>177</v>
      </c>
      <c r="I164">
        <f t="shared" si="2"/>
        <v>0</v>
      </c>
    </row>
    <row r="165" spans="1:9">
      <c r="A165" t="s">
        <v>178</v>
      </c>
      <c r="B165" t="s">
        <v>2674</v>
      </c>
      <c r="C165" t="s">
        <v>2675</v>
      </c>
      <c r="D165" t="s">
        <v>2676</v>
      </c>
      <c r="E165" t="s">
        <v>2321</v>
      </c>
      <c r="F165" t="s">
        <v>2677</v>
      </c>
      <c r="G165" t="s">
        <v>7446</v>
      </c>
      <c r="H165" t="s">
        <v>178</v>
      </c>
      <c r="I165">
        <f t="shared" si="2"/>
        <v>0</v>
      </c>
    </row>
    <row r="166" spans="1:9">
      <c r="A166" t="s">
        <v>1572</v>
      </c>
      <c r="B166" t="s">
        <v>2678</v>
      </c>
      <c r="C166" t="s">
        <v>2679</v>
      </c>
      <c r="D166" t="s">
        <v>2680</v>
      </c>
      <c r="E166" t="s">
        <v>2250</v>
      </c>
      <c r="G166" t="s">
        <v>2237</v>
      </c>
      <c r="H166" t="s">
        <v>1572</v>
      </c>
      <c r="I166">
        <f t="shared" si="2"/>
        <v>0</v>
      </c>
    </row>
    <row r="167" spans="1:9">
      <c r="A167" t="s">
        <v>2681</v>
      </c>
      <c r="B167" t="s">
        <v>2682</v>
      </c>
      <c r="C167" t="s">
        <v>2362</v>
      </c>
      <c r="D167" t="s">
        <v>2683</v>
      </c>
      <c r="E167" t="s">
        <v>2362</v>
      </c>
      <c r="F167" t="s">
        <v>2684</v>
      </c>
      <c r="G167" t="s">
        <v>2223</v>
      </c>
      <c r="H167" t="s">
        <v>2681</v>
      </c>
      <c r="I167">
        <f t="shared" si="2"/>
        <v>0</v>
      </c>
    </row>
    <row r="168" spans="1:9">
      <c r="A168" t="s">
        <v>2685</v>
      </c>
      <c r="B168" t="s">
        <v>2686</v>
      </c>
      <c r="C168" t="s">
        <v>2344</v>
      </c>
      <c r="D168" t="s">
        <v>2687</v>
      </c>
      <c r="E168" t="s">
        <v>2321</v>
      </c>
      <c r="F168" t="s">
        <v>2688</v>
      </c>
      <c r="G168" t="s">
        <v>7446</v>
      </c>
      <c r="H168" t="s">
        <v>2685</v>
      </c>
      <c r="I168">
        <f t="shared" si="2"/>
        <v>0</v>
      </c>
    </row>
    <row r="169" spans="1:9">
      <c r="A169" t="s">
        <v>2689</v>
      </c>
      <c r="B169" t="s">
        <v>2690</v>
      </c>
      <c r="C169" t="s">
        <v>2230</v>
      </c>
      <c r="D169" t="s">
        <v>2691</v>
      </c>
      <c r="E169" t="s">
        <v>2232</v>
      </c>
      <c r="F169" t="s">
        <v>2692</v>
      </c>
      <c r="G169" t="s">
        <v>7446</v>
      </c>
      <c r="H169" t="s">
        <v>2689</v>
      </c>
      <c r="I169">
        <f t="shared" si="2"/>
        <v>0</v>
      </c>
    </row>
    <row r="170" spans="1:9">
      <c r="A170" t="s">
        <v>1573</v>
      </c>
      <c r="B170" t="s">
        <v>2693</v>
      </c>
      <c r="C170" t="s">
        <v>2246</v>
      </c>
      <c r="G170" t="s">
        <v>2228</v>
      </c>
      <c r="H170" t="s">
        <v>1573</v>
      </c>
      <c r="I170">
        <f t="shared" si="2"/>
        <v>0</v>
      </c>
    </row>
    <row r="171" spans="1:9">
      <c r="A171" t="s">
        <v>179</v>
      </c>
      <c r="B171" t="s">
        <v>2694</v>
      </c>
      <c r="C171" t="s">
        <v>2611</v>
      </c>
      <c r="D171" t="s">
        <v>2695</v>
      </c>
      <c r="E171" t="s">
        <v>2321</v>
      </c>
      <c r="G171" t="s">
        <v>2228</v>
      </c>
      <c r="H171" t="s">
        <v>179</v>
      </c>
      <c r="I171">
        <f t="shared" si="2"/>
        <v>0</v>
      </c>
    </row>
    <row r="172" spans="1:9">
      <c r="A172" t="s">
        <v>180</v>
      </c>
      <c r="B172" t="s">
        <v>2696</v>
      </c>
      <c r="C172" t="s">
        <v>2350</v>
      </c>
      <c r="G172" t="s">
        <v>2237</v>
      </c>
      <c r="H172" t="s">
        <v>180</v>
      </c>
      <c r="I172">
        <f t="shared" si="2"/>
        <v>0</v>
      </c>
    </row>
    <row r="173" spans="1:9">
      <c r="A173" t="s">
        <v>181</v>
      </c>
      <c r="B173" t="s">
        <v>2697</v>
      </c>
      <c r="C173" t="s">
        <v>2246</v>
      </c>
      <c r="D173" t="s">
        <v>2698</v>
      </c>
      <c r="E173" t="s">
        <v>2246</v>
      </c>
      <c r="G173" t="s">
        <v>2237</v>
      </c>
      <c r="H173" t="s">
        <v>181</v>
      </c>
      <c r="I173">
        <f t="shared" si="2"/>
        <v>0</v>
      </c>
    </row>
    <row r="174" spans="1:9">
      <c r="A174" t="s">
        <v>183</v>
      </c>
      <c r="B174" t="s">
        <v>2699</v>
      </c>
      <c r="C174" t="s">
        <v>2700</v>
      </c>
      <c r="G174" t="s">
        <v>7630</v>
      </c>
      <c r="H174" t="s">
        <v>183</v>
      </c>
      <c r="I174">
        <f t="shared" si="2"/>
        <v>0</v>
      </c>
    </row>
    <row r="175" spans="1:9">
      <c r="A175" t="s">
        <v>184</v>
      </c>
      <c r="B175" t="s">
        <v>2702</v>
      </c>
      <c r="C175" t="s">
        <v>2528</v>
      </c>
      <c r="D175" t="s">
        <v>2703</v>
      </c>
      <c r="E175" t="s">
        <v>2321</v>
      </c>
      <c r="G175" t="s">
        <v>2228</v>
      </c>
      <c r="H175" t="s">
        <v>184</v>
      </c>
      <c r="I175">
        <f t="shared" si="2"/>
        <v>0</v>
      </c>
    </row>
    <row r="176" spans="1:9">
      <c r="A176" t="s">
        <v>2704</v>
      </c>
      <c r="B176" t="s">
        <v>2705</v>
      </c>
      <c r="C176" t="s">
        <v>2230</v>
      </c>
      <c r="D176" t="s">
        <v>2706</v>
      </c>
      <c r="E176" t="s">
        <v>2321</v>
      </c>
      <c r="G176" t="s">
        <v>2228</v>
      </c>
      <c r="H176" t="s">
        <v>2704</v>
      </c>
      <c r="I176">
        <f t="shared" si="2"/>
        <v>0</v>
      </c>
    </row>
    <row r="177" spans="1:9">
      <c r="A177" t="s">
        <v>188</v>
      </c>
      <c r="B177" t="s">
        <v>2707</v>
      </c>
      <c r="C177" t="s">
        <v>2225</v>
      </c>
      <c r="G177" t="s">
        <v>2228</v>
      </c>
      <c r="H177" t="s">
        <v>188</v>
      </c>
      <c r="I177">
        <f t="shared" si="2"/>
        <v>0</v>
      </c>
    </row>
    <row r="178" spans="1:9">
      <c r="A178" t="s">
        <v>189</v>
      </c>
      <c r="B178" t="s">
        <v>2708</v>
      </c>
      <c r="C178" t="s">
        <v>2709</v>
      </c>
      <c r="D178" t="s">
        <v>2710</v>
      </c>
      <c r="E178" t="s">
        <v>2709</v>
      </c>
      <c r="F178" t="s">
        <v>2711</v>
      </c>
      <c r="G178" t="s">
        <v>2223</v>
      </c>
      <c r="H178" t="s">
        <v>189</v>
      </c>
      <c r="I178">
        <f t="shared" si="2"/>
        <v>0</v>
      </c>
    </row>
    <row r="179" spans="1:9">
      <c r="A179" t="s">
        <v>190</v>
      </c>
      <c r="B179" t="s">
        <v>2712</v>
      </c>
      <c r="C179" t="s">
        <v>2225</v>
      </c>
      <c r="D179" t="s">
        <v>2713</v>
      </c>
      <c r="E179" t="s">
        <v>2225</v>
      </c>
      <c r="F179" t="s">
        <v>2714</v>
      </c>
      <c r="G179" t="s">
        <v>7446</v>
      </c>
      <c r="H179" t="s">
        <v>190</v>
      </c>
      <c r="I179">
        <f t="shared" si="2"/>
        <v>0</v>
      </c>
    </row>
    <row r="180" spans="1:9">
      <c r="A180" t="s">
        <v>2715</v>
      </c>
      <c r="B180" t="s">
        <v>2716</v>
      </c>
      <c r="C180" t="s">
        <v>2717</v>
      </c>
      <c r="D180" t="s">
        <v>2718</v>
      </c>
      <c r="E180" t="s">
        <v>2227</v>
      </c>
      <c r="F180" t="s">
        <v>2719</v>
      </c>
      <c r="G180" t="s">
        <v>7446</v>
      </c>
      <c r="H180" t="s">
        <v>2715</v>
      </c>
      <c r="I180">
        <f t="shared" si="2"/>
        <v>0</v>
      </c>
    </row>
    <row r="181" spans="1:9" ht="18.75" customHeight="1">
      <c r="A181" t="s">
        <v>2720</v>
      </c>
      <c r="B181" t="s">
        <v>2721</v>
      </c>
      <c r="C181" t="s">
        <v>2246</v>
      </c>
      <c r="D181" t="s">
        <v>2722</v>
      </c>
      <c r="E181" t="s">
        <v>2321</v>
      </c>
      <c r="G181" t="s">
        <v>2237</v>
      </c>
      <c r="H181" t="s">
        <v>2720</v>
      </c>
      <c r="I181">
        <f t="shared" si="2"/>
        <v>0</v>
      </c>
    </row>
    <row r="182" spans="1:9">
      <c r="A182" t="s">
        <v>2727</v>
      </c>
      <c r="B182" t="s">
        <v>2728</v>
      </c>
      <c r="C182" t="s">
        <v>2246</v>
      </c>
      <c r="D182" t="s">
        <v>2729</v>
      </c>
      <c r="E182" t="s">
        <v>2246</v>
      </c>
      <c r="G182" t="s">
        <v>2237</v>
      </c>
      <c r="H182" t="s">
        <v>2727</v>
      </c>
      <c r="I182">
        <f t="shared" si="2"/>
        <v>0</v>
      </c>
    </row>
    <row r="183" spans="1:9">
      <c r="A183" t="s">
        <v>1574</v>
      </c>
      <c r="B183" t="s">
        <v>2730</v>
      </c>
      <c r="C183" t="s">
        <v>2248</v>
      </c>
      <c r="G183" t="s">
        <v>2228</v>
      </c>
      <c r="H183" t="s">
        <v>1574</v>
      </c>
      <c r="I183">
        <f t="shared" si="2"/>
        <v>0</v>
      </c>
    </row>
    <row r="184" spans="1:9">
      <c r="A184" t="s">
        <v>2731</v>
      </c>
      <c r="B184" t="s">
        <v>2732</v>
      </c>
      <c r="C184" t="s">
        <v>2543</v>
      </c>
      <c r="D184" t="s">
        <v>2733</v>
      </c>
      <c r="E184" t="s">
        <v>2232</v>
      </c>
      <c r="F184" t="s">
        <v>2734</v>
      </c>
      <c r="G184" t="s">
        <v>7446</v>
      </c>
      <c r="H184" t="s">
        <v>2731</v>
      </c>
      <c r="I184">
        <f t="shared" si="2"/>
        <v>0</v>
      </c>
    </row>
    <row r="185" spans="1:9">
      <c r="A185" t="s">
        <v>191</v>
      </c>
      <c r="B185" t="s">
        <v>2735</v>
      </c>
      <c r="C185" t="s">
        <v>2350</v>
      </c>
      <c r="D185" t="s">
        <v>2736</v>
      </c>
      <c r="E185" t="s">
        <v>2227</v>
      </c>
      <c r="G185" t="s">
        <v>2237</v>
      </c>
      <c r="H185" t="s">
        <v>191</v>
      </c>
      <c r="I185">
        <f t="shared" si="2"/>
        <v>0</v>
      </c>
    </row>
    <row r="186" spans="1:9">
      <c r="A186" t="s">
        <v>1576</v>
      </c>
      <c r="B186" t="s">
        <v>2737</v>
      </c>
      <c r="C186" t="s">
        <v>2272</v>
      </c>
      <c r="G186" t="s">
        <v>2237</v>
      </c>
      <c r="H186" t="s">
        <v>1576</v>
      </c>
      <c r="I186">
        <f t="shared" si="2"/>
        <v>0</v>
      </c>
    </row>
    <row r="187" spans="1:9">
      <c r="A187" t="s">
        <v>194</v>
      </c>
      <c r="B187" t="s">
        <v>2738</v>
      </c>
      <c r="C187" t="s">
        <v>2246</v>
      </c>
      <c r="G187" t="s">
        <v>2237</v>
      </c>
      <c r="H187" t="s">
        <v>194</v>
      </c>
      <c r="I187">
        <f t="shared" si="2"/>
        <v>0</v>
      </c>
    </row>
    <row r="188" spans="1:9" ht="18.75" customHeight="1">
      <c r="A188" t="s">
        <v>195</v>
      </c>
      <c r="B188" t="s">
        <v>2739</v>
      </c>
      <c r="C188" t="s">
        <v>2230</v>
      </c>
      <c r="D188" t="s">
        <v>2740</v>
      </c>
      <c r="E188" t="s">
        <v>2230</v>
      </c>
      <c r="G188" t="s">
        <v>2237</v>
      </c>
      <c r="H188" t="s">
        <v>195</v>
      </c>
      <c r="I188">
        <f t="shared" si="2"/>
        <v>0</v>
      </c>
    </row>
    <row r="189" spans="1:9">
      <c r="A189" t="s">
        <v>196</v>
      </c>
      <c r="B189" t="s">
        <v>2741</v>
      </c>
      <c r="C189" t="s">
        <v>2242</v>
      </c>
      <c r="D189" t="s">
        <v>2742</v>
      </c>
      <c r="E189" t="s">
        <v>2679</v>
      </c>
      <c r="G189" t="s">
        <v>2237</v>
      </c>
      <c r="H189" t="s">
        <v>196</v>
      </c>
      <c r="I189">
        <f t="shared" si="2"/>
        <v>0</v>
      </c>
    </row>
    <row r="190" spans="1:9">
      <c r="A190" t="s">
        <v>7631</v>
      </c>
      <c r="B190" t="s">
        <v>7632</v>
      </c>
      <c r="C190" t="s">
        <v>2671</v>
      </c>
      <c r="D190" t="s">
        <v>9857</v>
      </c>
      <c r="E190" t="s">
        <v>2645</v>
      </c>
      <c r="F190" t="s">
        <v>9858</v>
      </c>
      <c r="G190" t="s">
        <v>7446</v>
      </c>
      <c r="H190" t="s">
        <v>7631</v>
      </c>
      <c r="I190">
        <f t="shared" si="2"/>
        <v>0</v>
      </c>
    </row>
    <row r="191" spans="1:9">
      <c r="A191" t="s">
        <v>2743</v>
      </c>
      <c r="B191" t="s">
        <v>2744</v>
      </c>
      <c r="C191" t="s">
        <v>2248</v>
      </c>
      <c r="G191" t="s">
        <v>2237</v>
      </c>
      <c r="H191" t="s">
        <v>2743</v>
      </c>
      <c r="I191">
        <f t="shared" si="2"/>
        <v>0</v>
      </c>
    </row>
    <row r="192" spans="1:9">
      <c r="A192" t="s">
        <v>197</v>
      </c>
      <c r="B192" t="s">
        <v>2745</v>
      </c>
      <c r="C192" t="s">
        <v>2746</v>
      </c>
      <c r="D192" t="s">
        <v>2747</v>
      </c>
      <c r="E192" t="s">
        <v>2746</v>
      </c>
      <c r="F192" t="s">
        <v>2748</v>
      </c>
      <c r="G192" t="s">
        <v>7446</v>
      </c>
      <c r="H192" t="s">
        <v>197</v>
      </c>
      <c r="I192">
        <f t="shared" si="2"/>
        <v>0</v>
      </c>
    </row>
    <row r="193" spans="1:9">
      <c r="A193" t="s">
        <v>198</v>
      </c>
      <c r="B193" t="s">
        <v>2749</v>
      </c>
      <c r="C193" t="s">
        <v>2750</v>
      </c>
      <c r="G193" t="s">
        <v>2228</v>
      </c>
      <c r="H193" t="s">
        <v>198</v>
      </c>
      <c r="I193">
        <f t="shared" si="2"/>
        <v>0</v>
      </c>
    </row>
    <row r="194" spans="1:9">
      <c r="A194" t="s">
        <v>2751</v>
      </c>
      <c r="B194" t="s">
        <v>2752</v>
      </c>
      <c r="C194" t="s">
        <v>2230</v>
      </c>
      <c r="D194" t="s">
        <v>2753</v>
      </c>
      <c r="E194" t="s">
        <v>2321</v>
      </c>
      <c r="G194" t="s">
        <v>2228</v>
      </c>
      <c r="H194" t="s">
        <v>2751</v>
      </c>
      <c r="I194">
        <f t="shared" si="2"/>
        <v>0</v>
      </c>
    </row>
    <row r="195" spans="1:9">
      <c r="A195" t="s">
        <v>199</v>
      </c>
      <c r="B195" t="s">
        <v>2754</v>
      </c>
      <c r="C195" t="s">
        <v>2248</v>
      </c>
      <c r="D195" t="s">
        <v>2755</v>
      </c>
      <c r="E195" t="s">
        <v>2227</v>
      </c>
      <c r="G195" t="s">
        <v>2228</v>
      </c>
      <c r="H195" t="s">
        <v>199</v>
      </c>
      <c r="I195">
        <f t="shared" si="2"/>
        <v>0</v>
      </c>
    </row>
    <row r="196" spans="1:9">
      <c r="A196" t="s">
        <v>2756</v>
      </c>
      <c r="B196" t="s">
        <v>2757</v>
      </c>
      <c r="C196" t="s">
        <v>2407</v>
      </c>
      <c r="D196" t="s">
        <v>2758</v>
      </c>
      <c r="E196" t="s">
        <v>2248</v>
      </c>
      <c r="G196" t="s">
        <v>2304</v>
      </c>
      <c r="H196" t="s">
        <v>2756</v>
      </c>
      <c r="I196">
        <f t="shared" ref="I196:I259" si="3">COUNTIF($A$1:$A$9994,A196)-1</f>
        <v>0</v>
      </c>
    </row>
    <row r="197" spans="1:9" ht="18.75" customHeight="1">
      <c r="A197" t="s">
        <v>200</v>
      </c>
      <c r="B197" t="s">
        <v>2759</v>
      </c>
      <c r="C197" t="s">
        <v>2248</v>
      </c>
      <c r="D197" t="s">
        <v>2760</v>
      </c>
      <c r="E197" t="s">
        <v>2248</v>
      </c>
      <c r="G197" t="s">
        <v>2237</v>
      </c>
      <c r="H197" t="s">
        <v>200</v>
      </c>
      <c r="I197">
        <f t="shared" si="3"/>
        <v>0</v>
      </c>
    </row>
    <row r="198" spans="1:9">
      <c r="A198" t="s">
        <v>201</v>
      </c>
      <c r="B198" t="s">
        <v>2761</v>
      </c>
      <c r="C198" t="s">
        <v>2246</v>
      </c>
      <c r="G198" t="s">
        <v>2237</v>
      </c>
      <c r="H198" t="s">
        <v>201</v>
      </c>
      <c r="I198">
        <f t="shared" si="3"/>
        <v>0</v>
      </c>
    </row>
    <row r="199" spans="1:9">
      <c r="A199" t="s">
        <v>7633</v>
      </c>
      <c r="B199" t="s">
        <v>2761</v>
      </c>
      <c r="C199" t="s">
        <v>2675</v>
      </c>
      <c r="G199" t="s">
        <v>2228</v>
      </c>
      <c r="H199" t="s">
        <v>7633</v>
      </c>
      <c r="I199">
        <f t="shared" si="3"/>
        <v>0</v>
      </c>
    </row>
    <row r="200" spans="1:9">
      <c r="A200" t="s">
        <v>1577</v>
      </c>
      <c r="B200" t="s">
        <v>2762</v>
      </c>
      <c r="C200" t="s">
        <v>2227</v>
      </c>
      <c r="G200" t="s">
        <v>2237</v>
      </c>
      <c r="H200" t="s">
        <v>1577</v>
      </c>
      <c r="I200">
        <f t="shared" si="3"/>
        <v>0</v>
      </c>
    </row>
    <row r="201" spans="1:9" ht="18.75" customHeight="1">
      <c r="A201" t="s">
        <v>202</v>
      </c>
      <c r="B201" t="s">
        <v>2763</v>
      </c>
      <c r="C201" t="s">
        <v>2344</v>
      </c>
      <c r="D201" t="s">
        <v>2764</v>
      </c>
      <c r="E201" t="s">
        <v>2321</v>
      </c>
      <c r="G201" t="s">
        <v>2237</v>
      </c>
      <c r="H201" t="s">
        <v>202</v>
      </c>
      <c r="I201">
        <f t="shared" si="3"/>
        <v>0</v>
      </c>
    </row>
    <row r="202" spans="1:9">
      <c r="A202" t="s">
        <v>2765</v>
      </c>
      <c r="B202" t="s">
        <v>2766</v>
      </c>
      <c r="C202" t="s">
        <v>2340</v>
      </c>
      <c r="D202" t="s">
        <v>2767</v>
      </c>
      <c r="E202" t="s">
        <v>2768</v>
      </c>
      <c r="F202" t="s">
        <v>2769</v>
      </c>
      <c r="G202" t="s">
        <v>2223</v>
      </c>
      <c r="H202" t="s">
        <v>2765</v>
      </c>
      <c r="I202">
        <f t="shared" si="3"/>
        <v>0</v>
      </c>
    </row>
    <row r="203" spans="1:9">
      <c r="A203" t="s">
        <v>1763</v>
      </c>
      <c r="B203" t="s">
        <v>2770</v>
      </c>
      <c r="C203" t="s">
        <v>2230</v>
      </c>
      <c r="D203" t="s">
        <v>2771</v>
      </c>
      <c r="E203" t="s">
        <v>2377</v>
      </c>
      <c r="G203" t="s">
        <v>2228</v>
      </c>
      <c r="H203" t="s">
        <v>1763</v>
      </c>
      <c r="I203">
        <f t="shared" si="3"/>
        <v>0</v>
      </c>
    </row>
    <row r="204" spans="1:9">
      <c r="A204" t="s">
        <v>1578</v>
      </c>
      <c r="B204" t="s">
        <v>2772</v>
      </c>
      <c r="C204" t="s">
        <v>2428</v>
      </c>
      <c r="G204" t="s">
        <v>2237</v>
      </c>
      <c r="H204" t="s">
        <v>1578</v>
      </c>
      <c r="I204">
        <f t="shared" si="3"/>
        <v>0</v>
      </c>
    </row>
    <row r="205" spans="1:9">
      <c r="A205" t="s">
        <v>1579</v>
      </c>
      <c r="B205" t="s">
        <v>2773</v>
      </c>
      <c r="C205" t="s">
        <v>2750</v>
      </c>
      <c r="G205" t="s">
        <v>2304</v>
      </c>
      <c r="H205" t="s">
        <v>1579</v>
      </c>
      <c r="I205">
        <f t="shared" si="3"/>
        <v>0</v>
      </c>
    </row>
    <row r="206" spans="1:9" ht="18.75" customHeight="1">
      <c r="A206" t="s">
        <v>203</v>
      </c>
      <c r="B206" t="s">
        <v>2774</v>
      </c>
      <c r="C206" t="s">
        <v>2407</v>
      </c>
      <c r="D206" t="s">
        <v>2758</v>
      </c>
      <c r="E206" t="s">
        <v>2775</v>
      </c>
      <c r="G206" t="s">
        <v>2237</v>
      </c>
      <c r="H206" t="s">
        <v>203</v>
      </c>
      <c r="I206">
        <f t="shared" si="3"/>
        <v>0</v>
      </c>
    </row>
    <row r="207" spans="1:9" ht="18.75" customHeight="1">
      <c r="A207" t="s">
        <v>204</v>
      </c>
      <c r="B207" t="s">
        <v>2776</v>
      </c>
      <c r="C207" t="s">
        <v>2225</v>
      </c>
      <c r="D207" t="s">
        <v>2777</v>
      </c>
      <c r="E207" t="s">
        <v>2248</v>
      </c>
      <c r="G207" t="s">
        <v>2237</v>
      </c>
      <c r="H207" t="s">
        <v>204</v>
      </c>
      <c r="I207">
        <f t="shared" si="3"/>
        <v>0</v>
      </c>
    </row>
    <row r="208" spans="1:9">
      <c r="A208" t="s">
        <v>205</v>
      </c>
      <c r="B208" t="s">
        <v>2778</v>
      </c>
      <c r="C208" t="s">
        <v>2252</v>
      </c>
      <c r="D208" t="s">
        <v>2779</v>
      </c>
      <c r="E208" t="s">
        <v>2252</v>
      </c>
      <c r="F208" t="s">
        <v>2780</v>
      </c>
      <c r="G208" t="s">
        <v>7446</v>
      </c>
      <c r="H208" t="s">
        <v>205</v>
      </c>
      <c r="I208">
        <f t="shared" si="3"/>
        <v>0</v>
      </c>
    </row>
    <row r="209" spans="1:9">
      <c r="A209" t="s">
        <v>2784</v>
      </c>
      <c r="B209" t="s">
        <v>2785</v>
      </c>
      <c r="C209" t="s">
        <v>2248</v>
      </c>
      <c r="D209" t="s">
        <v>2786</v>
      </c>
      <c r="E209" t="s">
        <v>2321</v>
      </c>
      <c r="F209" t="s">
        <v>2787</v>
      </c>
      <c r="G209" t="s">
        <v>7446</v>
      </c>
      <c r="H209" t="s">
        <v>2784</v>
      </c>
      <c r="I209">
        <f t="shared" si="3"/>
        <v>0</v>
      </c>
    </row>
    <row r="210" spans="1:9">
      <c r="A210" t="s">
        <v>2788</v>
      </c>
      <c r="B210" t="s">
        <v>2789</v>
      </c>
      <c r="C210" t="s">
        <v>2270</v>
      </c>
      <c r="D210" t="s">
        <v>2790</v>
      </c>
      <c r="E210" t="s">
        <v>2270</v>
      </c>
      <c r="G210" t="s">
        <v>2237</v>
      </c>
      <c r="H210" t="s">
        <v>2788</v>
      </c>
      <c r="I210">
        <f t="shared" si="3"/>
        <v>0</v>
      </c>
    </row>
    <row r="211" spans="1:9">
      <c r="A211" t="s">
        <v>208</v>
      </c>
      <c r="B211" t="s">
        <v>2791</v>
      </c>
      <c r="C211" t="s">
        <v>2700</v>
      </c>
      <c r="D211" t="s">
        <v>2792</v>
      </c>
      <c r="E211" t="s">
        <v>2700</v>
      </c>
      <c r="G211" t="s">
        <v>2228</v>
      </c>
      <c r="H211" t="s">
        <v>208</v>
      </c>
      <c r="I211">
        <f t="shared" si="3"/>
        <v>0</v>
      </c>
    </row>
    <row r="212" spans="1:9">
      <c r="A212" t="s">
        <v>209</v>
      </c>
      <c r="B212" t="s">
        <v>2793</v>
      </c>
      <c r="C212" t="s">
        <v>2428</v>
      </c>
      <c r="D212" t="s">
        <v>2794</v>
      </c>
      <c r="E212" t="s">
        <v>2220</v>
      </c>
      <c r="G212" t="s">
        <v>2237</v>
      </c>
      <c r="H212" t="s">
        <v>209</v>
      </c>
      <c r="I212">
        <f t="shared" si="3"/>
        <v>0</v>
      </c>
    </row>
    <row r="213" spans="1:9">
      <c r="A213" t="s">
        <v>210</v>
      </c>
      <c r="B213" t="s">
        <v>2795</v>
      </c>
      <c r="C213" t="s">
        <v>2750</v>
      </c>
      <c r="D213" t="s">
        <v>2796</v>
      </c>
      <c r="E213" t="s">
        <v>2797</v>
      </c>
      <c r="G213" t="s">
        <v>2237</v>
      </c>
      <c r="H213" t="s">
        <v>210</v>
      </c>
      <c r="I213">
        <f t="shared" si="3"/>
        <v>0</v>
      </c>
    </row>
    <row r="214" spans="1:9">
      <c r="A214" t="s">
        <v>211</v>
      </c>
      <c r="B214" t="s">
        <v>2798</v>
      </c>
      <c r="C214" t="s">
        <v>2227</v>
      </c>
      <c r="D214" t="s">
        <v>2799</v>
      </c>
      <c r="E214" t="s">
        <v>2344</v>
      </c>
      <c r="G214" t="s">
        <v>2237</v>
      </c>
      <c r="H214" t="s">
        <v>211</v>
      </c>
      <c r="I214">
        <f t="shared" si="3"/>
        <v>0</v>
      </c>
    </row>
    <row r="215" spans="1:9">
      <c r="A215" t="s">
        <v>213</v>
      </c>
      <c r="B215" t="s">
        <v>2805</v>
      </c>
      <c r="C215" t="s">
        <v>2340</v>
      </c>
      <c r="D215" t="s">
        <v>2806</v>
      </c>
      <c r="E215" t="s">
        <v>2250</v>
      </c>
      <c r="G215" t="s">
        <v>2228</v>
      </c>
      <c r="H215" t="s">
        <v>213</v>
      </c>
      <c r="I215">
        <f t="shared" si="3"/>
        <v>0</v>
      </c>
    </row>
    <row r="216" spans="1:9" ht="18.75" customHeight="1">
      <c r="A216" t="s">
        <v>216</v>
      </c>
      <c r="B216" t="s">
        <v>2811</v>
      </c>
      <c r="C216" t="s">
        <v>2700</v>
      </c>
      <c r="D216" t="s">
        <v>2812</v>
      </c>
      <c r="E216" t="s">
        <v>2700</v>
      </c>
      <c r="G216" t="s">
        <v>2237</v>
      </c>
      <c r="H216" t="s">
        <v>216</v>
      </c>
      <c r="I216">
        <f t="shared" si="3"/>
        <v>0</v>
      </c>
    </row>
    <row r="217" spans="1:9">
      <c r="A217" t="s">
        <v>217</v>
      </c>
      <c r="B217" t="s">
        <v>2813</v>
      </c>
      <c r="C217" t="s">
        <v>2700</v>
      </c>
      <c r="D217" t="s">
        <v>2812</v>
      </c>
      <c r="E217" t="s">
        <v>2700</v>
      </c>
      <c r="G217" t="s">
        <v>7473</v>
      </c>
      <c r="H217" t="s">
        <v>217</v>
      </c>
      <c r="I217">
        <f t="shared" si="3"/>
        <v>0</v>
      </c>
    </row>
    <row r="218" spans="1:9">
      <c r="A218" t="s">
        <v>1580</v>
      </c>
      <c r="B218" t="s">
        <v>2814</v>
      </c>
      <c r="C218" t="s">
        <v>2227</v>
      </c>
      <c r="D218" t="s">
        <v>2815</v>
      </c>
      <c r="E218" t="s">
        <v>2375</v>
      </c>
      <c r="F218" t="s">
        <v>2816</v>
      </c>
      <c r="G218" t="s">
        <v>7446</v>
      </c>
      <c r="H218" t="s">
        <v>1580</v>
      </c>
      <c r="I218">
        <f t="shared" si="3"/>
        <v>0</v>
      </c>
    </row>
    <row r="219" spans="1:9">
      <c r="A219" t="s">
        <v>218</v>
      </c>
      <c r="B219" t="s">
        <v>2817</v>
      </c>
      <c r="C219" t="s">
        <v>2230</v>
      </c>
      <c r="D219" t="s">
        <v>2755</v>
      </c>
      <c r="E219" t="s">
        <v>2227</v>
      </c>
      <c r="G219" t="s">
        <v>2237</v>
      </c>
      <c r="H219" t="s">
        <v>218</v>
      </c>
      <c r="I219">
        <f t="shared" si="3"/>
        <v>0</v>
      </c>
    </row>
    <row r="220" spans="1:9">
      <c r="A220" t="s">
        <v>2818</v>
      </c>
      <c r="B220" t="s">
        <v>2819</v>
      </c>
      <c r="C220" t="s">
        <v>2399</v>
      </c>
      <c r="D220" t="s">
        <v>2820</v>
      </c>
      <c r="E220" t="s">
        <v>2362</v>
      </c>
      <c r="G220" t="s">
        <v>2237</v>
      </c>
      <c r="H220" t="s">
        <v>2818</v>
      </c>
      <c r="I220">
        <f t="shared" si="3"/>
        <v>0</v>
      </c>
    </row>
    <row r="221" spans="1:9">
      <c r="A221" t="s">
        <v>2821</v>
      </c>
      <c r="B221" t="s">
        <v>2822</v>
      </c>
      <c r="C221" t="s">
        <v>2248</v>
      </c>
      <c r="G221" t="s">
        <v>2304</v>
      </c>
      <c r="H221" t="s">
        <v>2821</v>
      </c>
      <c r="I221">
        <f t="shared" si="3"/>
        <v>0</v>
      </c>
    </row>
    <row r="222" spans="1:9">
      <c r="A222" t="s">
        <v>219</v>
      </c>
      <c r="B222" t="s">
        <v>2823</v>
      </c>
      <c r="C222" t="s">
        <v>2375</v>
      </c>
      <c r="D222" t="s">
        <v>2824</v>
      </c>
      <c r="E222" t="s">
        <v>2232</v>
      </c>
      <c r="G222" t="s">
        <v>2228</v>
      </c>
      <c r="H222" t="s">
        <v>219</v>
      </c>
      <c r="I222">
        <f t="shared" si="3"/>
        <v>0</v>
      </c>
    </row>
    <row r="223" spans="1:9">
      <c r="A223" t="s">
        <v>1581</v>
      </c>
      <c r="B223" t="s">
        <v>2825</v>
      </c>
      <c r="C223" t="s">
        <v>2340</v>
      </c>
      <c r="G223" t="s">
        <v>2237</v>
      </c>
      <c r="H223" t="s">
        <v>1581</v>
      </c>
      <c r="I223">
        <f t="shared" si="3"/>
        <v>0</v>
      </c>
    </row>
    <row r="224" spans="1:9">
      <c r="A224" t="s">
        <v>2826</v>
      </c>
      <c r="B224" t="s">
        <v>2827</v>
      </c>
      <c r="C224" t="s">
        <v>2248</v>
      </c>
      <c r="G224" t="s">
        <v>2237</v>
      </c>
      <c r="H224" t="s">
        <v>2826</v>
      </c>
      <c r="I224">
        <f t="shared" si="3"/>
        <v>0</v>
      </c>
    </row>
    <row r="225" spans="1:9" ht="18.75" customHeight="1">
      <c r="A225" t="s">
        <v>220</v>
      </c>
      <c r="B225" t="s">
        <v>2828</v>
      </c>
      <c r="C225" t="s">
        <v>2340</v>
      </c>
      <c r="D225" t="s">
        <v>2829</v>
      </c>
      <c r="E225" t="s">
        <v>2830</v>
      </c>
      <c r="G225" t="s">
        <v>2237</v>
      </c>
      <c r="H225" t="s">
        <v>220</v>
      </c>
      <c r="I225">
        <f t="shared" si="3"/>
        <v>0</v>
      </c>
    </row>
    <row r="226" spans="1:9">
      <c r="A226" t="s">
        <v>221</v>
      </c>
      <c r="B226" t="s">
        <v>2831</v>
      </c>
      <c r="C226" t="s">
        <v>2340</v>
      </c>
      <c r="D226" t="s">
        <v>2832</v>
      </c>
      <c r="E226" t="s">
        <v>2476</v>
      </c>
      <c r="G226" t="s">
        <v>2228</v>
      </c>
      <c r="H226" t="s">
        <v>221</v>
      </c>
      <c r="I226">
        <f t="shared" si="3"/>
        <v>0</v>
      </c>
    </row>
    <row r="227" spans="1:9">
      <c r="A227" t="s">
        <v>223</v>
      </c>
      <c r="B227" t="s">
        <v>2833</v>
      </c>
      <c r="C227" t="s">
        <v>2230</v>
      </c>
      <c r="D227" t="s">
        <v>2834</v>
      </c>
      <c r="E227" t="s">
        <v>2230</v>
      </c>
      <c r="F227" t="s">
        <v>2835</v>
      </c>
      <c r="G227" t="s">
        <v>7446</v>
      </c>
      <c r="H227" t="s">
        <v>223</v>
      </c>
      <c r="I227">
        <f t="shared" si="3"/>
        <v>0</v>
      </c>
    </row>
    <row r="228" spans="1:9">
      <c r="A228" t="s">
        <v>2836</v>
      </c>
      <c r="B228" t="s">
        <v>2837</v>
      </c>
      <c r="C228" t="s">
        <v>2230</v>
      </c>
      <c r="D228" t="s">
        <v>2834</v>
      </c>
      <c r="E228" t="s">
        <v>2230</v>
      </c>
      <c r="F228" t="s">
        <v>2835</v>
      </c>
      <c r="G228" t="s">
        <v>7446</v>
      </c>
      <c r="H228" t="s">
        <v>2836</v>
      </c>
      <c r="I228">
        <f t="shared" si="3"/>
        <v>0</v>
      </c>
    </row>
    <row r="229" spans="1:9">
      <c r="A229" t="s">
        <v>2838</v>
      </c>
      <c r="B229" t="s">
        <v>2839</v>
      </c>
      <c r="C229" t="s">
        <v>2840</v>
      </c>
      <c r="D229" t="s">
        <v>2841</v>
      </c>
      <c r="E229" t="s">
        <v>2232</v>
      </c>
      <c r="F229" t="s">
        <v>2842</v>
      </c>
      <c r="G229" t="s">
        <v>7446</v>
      </c>
      <c r="H229" t="s">
        <v>2838</v>
      </c>
      <c r="I229">
        <f t="shared" si="3"/>
        <v>0</v>
      </c>
    </row>
    <row r="230" spans="1:9">
      <c r="A230" t="s">
        <v>224</v>
      </c>
      <c r="B230" t="s">
        <v>2843</v>
      </c>
      <c r="C230" t="s">
        <v>2242</v>
      </c>
      <c r="D230" t="s">
        <v>2844</v>
      </c>
      <c r="E230" t="s">
        <v>2454</v>
      </c>
      <c r="G230" t="s">
        <v>2237</v>
      </c>
      <c r="H230" t="s">
        <v>224</v>
      </c>
      <c r="I230">
        <f t="shared" si="3"/>
        <v>0</v>
      </c>
    </row>
    <row r="231" spans="1:9">
      <c r="A231" t="s">
        <v>2845</v>
      </c>
      <c r="B231" t="s">
        <v>2846</v>
      </c>
      <c r="C231" t="s">
        <v>2377</v>
      </c>
      <c r="D231" t="s">
        <v>2847</v>
      </c>
      <c r="E231" t="s">
        <v>2375</v>
      </c>
      <c r="F231" t="s">
        <v>2848</v>
      </c>
      <c r="G231" t="s">
        <v>7446</v>
      </c>
      <c r="H231" t="s">
        <v>2845</v>
      </c>
      <c r="I231">
        <f t="shared" si="3"/>
        <v>0</v>
      </c>
    </row>
    <row r="232" spans="1:9" ht="18.75" customHeight="1">
      <c r="A232" t="s">
        <v>225</v>
      </c>
      <c r="B232" t="s">
        <v>2849</v>
      </c>
      <c r="C232" t="s">
        <v>2230</v>
      </c>
      <c r="D232" t="s">
        <v>2850</v>
      </c>
      <c r="E232" t="s">
        <v>2248</v>
      </c>
      <c r="G232" t="s">
        <v>2237</v>
      </c>
      <c r="H232" t="s">
        <v>225</v>
      </c>
      <c r="I232">
        <f t="shared" si="3"/>
        <v>0</v>
      </c>
    </row>
    <row r="233" spans="1:9">
      <c r="A233" t="s">
        <v>226</v>
      </c>
      <c r="B233" t="s">
        <v>2851</v>
      </c>
      <c r="C233" t="s">
        <v>2852</v>
      </c>
      <c r="G233" t="s">
        <v>2237</v>
      </c>
      <c r="H233" t="s">
        <v>226</v>
      </c>
      <c r="I233">
        <f t="shared" si="3"/>
        <v>0</v>
      </c>
    </row>
    <row r="234" spans="1:9">
      <c r="A234" t="s">
        <v>2853</v>
      </c>
      <c r="B234" t="s">
        <v>2854</v>
      </c>
      <c r="C234" t="s">
        <v>2375</v>
      </c>
      <c r="D234" t="s">
        <v>2855</v>
      </c>
      <c r="E234" t="s">
        <v>2856</v>
      </c>
      <c r="F234" t="s">
        <v>2857</v>
      </c>
      <c r="G234" t="s">
        <v>7446</v>
      </c>
      <c r="H234" t="s">
        <v>2853</v>
      </c>
      <c r="I234">
        <f t="shared" si="3"/>
        <v>0</v>
      </c>
    </row>
    <row r="235" spans="1:9">
      <c r="A235" t="s">
        <v>227</v>
      </c>
      <c r="B235" t="s">
        <v>2858</v>
      </c>
      <c r="C235" t="s">
        <v>2230</v>
      </c>
      <c r="D235" t="s">
        <v>2859</v>
      </c>
      <c r="E235" t="s">
        <v>2244</v>
      </c>
      <c r="G235" t="s">
        <v>2237</v>
      </c>
      <c r="H235" t="s">
        <v>227</v>
      </c>
      <c r="I235">
        <f t="shared" si="3"/>
        <v>0</v>
      </c>
    </row>
    <row r="236" spans="1:9">
      <c r="A236" t="s">
        <v>7474</v>
      </c>
      <c r="B236" t="s">
        <v>7475</v>
      </c>
      <c r="C236" t="s">
        <v>4217</v>
      </c>
      <c r="D236" t="s">
        <v>7476</v>
      </c>
      <c r="E236" t="s">
        <v>2294</v>
      </c>
      <c r="F236" t="s">
        <v>7477</v>
      </c>
      <c r="G236" t="s">
        <v>7446</v>
      </c>
      <c r="H236" t="s">
        <v>7474</v>
      </c>
      <c r="I236">
        <f t="shared" si="3"/>
        <v>0</v>
      </c>
    </row>
    <row r="237" spans="1:9">
      <c r="A237" t="s">
        <v>228</v>
      </c>
      <c r="B237" t="s">
        <v>2860</v>
      </c>
      <c r="C237" t="s">
        <v>2230</v>
      </c>
      <c r="G237" t="s">
        <v>2237</v>
      </c>
      <c r="H237" t="s">
        <v>228</v>
      </c>
      <c r="I237">
        <f t="shared" si="3"/>
        <v>0</v>
      </c>
    </row>
    <row r="238" spans="1:9">
      <c r="A238" t="s">
        <v>2863</v>
      </c>
      <c r="B238" t="s">
        <v>2864</v>
      </c>
      <c r="C238" t="s">
        <v>2865</v>
      </c>
      <c r="D238" t="s">
        <v>2866</v>
      </c>
      <c r="E238" t="s">
        <v>2232</v>
      </c>
      <c r="G238" t="s">
        <v>2228</v>
      </c>
      <c r="H238" t="s">
        <v>2863</v>
      </c>
      <c r="I238">
        <f t="shared" si="3"/>
        <v>0</v>
      </c>
    </row>
    <row r="239" spans="1:9" ht="18.75" customHeight="1">
      <c r="A239" t="s">
        <v>230</v>
      </c>
      <c r="B239" t="s">
        <v>2867</v>
      </c>
      <c r="C239" t="s">
        <v>2220</v>
      </c>
      <c r="D239" t="s">
        <v>2868</v>
      </c>
      <c r="E239" t="s">
        <v>2410</v>
      </c>
      <c r="G239" t="s">
        <v>2237</v>
      </c>
      <c r="H239" t="s">
        <v>230</v>
      </c>
      <c r="I239">
        <f t="shared" si="3"/>
        <v>0</v>
      </c>
    </row>
    <row r="240" spans="1:9">
      <c r="A240" t="s">
        <v>1962</v>
      </c>
      <c r="B240" t="s">
        <v>2869</v>
      </c>
      <c r="C240" t="s">
        <v>2220</v>
      </c>
      <c r="D240" t="s">
        <v>7478</v>
      </c>
      <c r="E240" t="s">
        <v>2230</v>
      </c>
      <c r="G240" t="s">
        <v>2237</v>
      </c>
      <c r="H240" t="s">
        <v>1962</v>
      </c>
      <c r="I240">
        <f t="shared" si="3"/>
        <v>0</v>
      </c>
    </row>
    <row r="241" spans="1:9">
      <c r="A241" t="s">
        <v>231</v>
      </c>
      <c r="B241" t="s">
        <v>2869</v>
      </c>
      <c r="C241" t="s">
        <v>2248</v>
      </c>
      <c r="G241" t="s">
        <v>2228</v>
      </c>
      <c r="H241" t="s">
        <v>231</v>
      </c>
      <c r="I241">
        <f t="shared" si="3"/>
        <v>0</v>
      </c>
    </row>
    <row r="242" spans="1:9">
      <c r="A242" t="s">
        <v>2870</v>
      </c>
      <c r="B242" t="s">
        <v>2871</v>
      </c>
      <c r="C242" t="s">
        <v>2225</v>
      </c>
      <c r="G242" t="s">
        <v>2304</v>
      </c>
      <c r="H242" t="s">
        <v>2870</v>
      </c>
      <c r="I242">
        <f t="shared" si="3"/>
        <v>0</v>
      </c>
    </row>
    <row r="243" spans="1:9">
      <c r="A243" t="s">
        <v>2872</v>
      </c>
      <c r="B243" t="s">
        <v>2873</v>
      </c>
      <c r="C243" t="s">
        <v>2377</v>
      </c>
      <c r="D243" t="s">
        <v>2874</v>
      </c>
      <c r="E243" t="s">
        <v>2377</v>
      </c>
      <c r="F243" t="s">
        <v>2875</v>
      </c>
      <c r="G243" t="s">
        <v>2223</v>
      </c>
      <c r="H243" t="s">
        <v>2872</v>
      </c>
      <c r="I243">
        <f t="shared" si="3"/>
        <v>0</v>
      </c>
    </row>
    <row r="244" spans="1:9">
      <c r="A244" t="s">
        <v>233</v>
      </c>
      <c r="B244" t="s">
        <v>2876</v>
      </c>
      <c r="C244" t="s">
        <v>2248</v>
      </c>
      <c r="D244" t="s">
        <v>2877</v>
      </c>
      <c r="E244" t="s">
        <v>2227</v>
      </c>
      <c r="G244" t="s">
        <v>2237</v>
      </c>
      <c r="H244" t="s">
        <v>233</v>
      </c>
      <c r="I244">
        <f t="shared" si="3"/>
        <v>0</v>
      </c>
    </row>
    <row r="245" spans="1:9">
      <c r="A245" t="s">
        <v>7634</v>
      </c>
      <c r="B245" t="s">
        <v>2878</v>
      </c>
      <c r="C245" t="s">
        <v>2344</v>
      </c>
      <c r="G245" t="s">
        <v>2237</v>
      </c>
      <c r="H245" t="s">
        <v>7634</v>
      </c>
      <c r="I245">
        <f t="shared" si="3"/>
        <v>0</v>
      </c>
    </row>
    <row r="246" spans="1:9">
      <c r="A246" t="s">
        <v>234</v>
      </c>
      <c r="B246" t="s">
        <v>2878</v>
      </c>
      <c r="C246" t="s">
        <v>2225</v>
      </c>
      <c r="G246" t="s">
        <v>2228</v>
      </c>
      <c r="H246" t="s">
        <v>234</v>
      </c>
      <c r="I246">
        <f t="shared" si="3"/>
        <v>0</v>
      </c>
    </row>
    <row r="247" spans="1:9">
      <c r="A247" t="s">
        <v>235</v>
      </c>
      <c r="B247" t="s">
        <v>2879</v>
      </c>
      <c r="C247" t="s">
        <v>2230</v>
      </c>
      <c r="D247" t="s">
        <v>2880</v>
      </c>
      <c r="E247" t="s">
        <v>2294</v>
      </c>
      <c r="G247" t="s">
        <v>2237</v>
      </c>
      <c r="H247" t="s">
        <v>235</v>
      </c>
      <c r="I247">
        <f t="shared" si="3"/>
        <v>0</v>
      </c>
    </row>
    <row r="248" spans="1:9">
      <c r="A248" t="s">
        <v>236</v>
      </c>
      <c r="B248" t="s">
        <v>2881</v>
      </c>
      <c r="C248" t="s">
        <v>2882</v>
      </c>
      <c r="D248" t="s">
        <v>2883</v>
      </c>
      <c r="E248" t="s">
        <v>2286</v>
      </c>
      <c r="G248" t="s">
        <v>2237</v>
      </c>
      <c r="H248" t="s">
        <v>236</v>
      </c>
      <c r="I248">
        <f t="shared" si="3"/>
        <v>0</v>
      </c>
    </row>
    <row r="249" spans="1:9" ht="18.75" customHeight="1">
      <c r="A249" t="s">
        <v>2884</v>
      </c>
      <c r="B249" t="s">
        <v>2885</v>
      </c>
      <c r="C249" t="s">
        <v>2227</v>
      </c>
      <c r="D249" t="s">
        <v>2886</v>
      </c>
      <c r="E249" t="s">
        <v>2887</v>
      </c>
      <c r="G249" t="s">
        <v>2237</v>
      </c>
      <c r="H249" t="s">
        <v>2884</v>
      </c>
      <c r="I249">
        <f t="shared" si="3"/>
        <v>0</v>
      </c>
    </row>
    <row r="250" spans="1:9">
      <c r="A250" t="s">
        <v>237</v>
      </c>
      <c r="B250" t="s">
        <v>2888</v>
      </c>
      <c r="C250" t="s">
        <v>2250</v>
      </c>
      <c r="D250" t="s">
        <v>2889</v>
      </c>
      <c r="E250" t="s">
        <v>2232</v>
      </c>
      <c r="F250" t="s">
        <v>2890</v>
      </c>
      <c r="G250" t="s">
        <v>7446</v>
      </c>
      <c r="H250" t="s">
        <v>237</v>
      </c>
      <c r="I250">
        <f t="shared" si="3"/>
        <v>0</v>
      </c>
    </row>
    <row r="251" spans="1:9">
      <c r="A251" t="s">
        <v>1821</v>
      </c>
      <c r="B251" t="s">
        <v>2891</v>
      </c>
      <c r="C251" t="s">
        <v>2377</v>
      </c>
      <c r="D251" t="s">
        <v>2892</v>
      </c>
      <c r="E251" t="s">
        <v>2375</v>
      </c>
      <c r="F251" t="s">
        <v>2893</v>
      </c>
      <c r="G251" t="s">
        <v>7446</v>
      </c>
      <c r="H251" t="s">
        <v>1821</v>
      </c>
      <c r="I251">
        <f t="shared" si="3"/>
        <v>0</v>
      </c>
    </row>
    <row r="252" spans="1:9">
      <c r="A252" t="s">
        <v>2894</v>
      </c>
      <c r="B252" t="s">
        <v>2895</v>
      </c>
      <c r="C252" t="s">
        <v>2377</v>
      </c>
      <c r="G252" t="s">
        <v>2228</v>
      </c>
      <c r="H252" t="s">
        <v>2894</v>
      </c>
      <c r="I252">
        <f t="shared" si="3"/>
        <v>0</v>
      </c>
    </row>
    <row r="253" spans="1:9">
      <c r="A253" t="s">
        <v>1582</v>
      </c>
      <c r="B253" t="s">
        <v>2897</v>
      </c>
      <c r="C253" t="s">
        <v>2559</v>
      </c>
      <c r="G253" t="s">
        <v>2237</v>
      </c>
      <c r="H253" t="s">
        <v>1582</v>
      </c>
      <c r="I253">
        <f t="shared" si="3"/>
        <v>0</v>
      </c>
    </row>
    <row r="254" spans="1:9">
      <c r="A254" t="s">
        <v>242</v>
      </c>
      <c r="B254" t="s">
        <v>2902</v>
      </c>
      <c r="C254" t="s">
        <v>2225</v>
      </c>
      <c r="G254" t="s">
        <v>2228</v>
      </c>
      <c r="H254" t="s">
        <v>242</v>
      </c>
      <c r="I254">
        <f t="shared" si="3"/>
        <v>0</v>
      </c>
    </row>
    <row r="255" spans="1:9">
      <c r="A255" t="s">
        <v>7479</v>
      </c>
      <c r="B255" t="s">
        <v>7480</v>
      </c>
      <c r="C255" t="s">
        <v>2248</v>
      </c>
      <c r="D255" t="s">
        <v>7481</v>
      </c>
      <c r="E255" t="s">
        <v>2232</v>
      </c>
      <c r="F255" t="s">
        <v>7482</v>
      </c>
      <c r="G255" t="s">
        <v>7446</v>
      </c>
      <c r="H255" t="s">
        <v>7479</v>
      </c>
      <c r="I255">
        <f t="shared" si="3"/>
        <v>0</v>
      </c>
    </row>
    <row r="256" spans="1:9">
      <c r="A256" t="s">
        <v>243</v>
      </c>
      <c r="B256" t="s">
        <v>2907</v>
      </c>
      <c r="C256" t="s">
        <v>2399</v>
      </c>
      <c r="D256" t="s">
        <v>2908</v>
      </c>
      <c r="E256" t="s">
        <v>2227</v>
      </c>
      <c r="G256" t="s">
        <v>2237</v>
      </c>
      <c r="H256" t="s">
        <v>243</v>
      </c>
      <c r="I256">
        <f t="shared" si="3"/>
        <v>0</v>
      </c>
    </row>
    <row r="257" spans="1:9">
      <c r="A257" t="s">
        <v>7483</v>
      </c>
      <c r="B257" t="s">
        <v>7484</v>
      </c>
      <c r="C257" t="s">
        <v>2399</v>
      </c>
      <c r="G257" t="s">
        <v>7473</v>
      </c>
      <c r="H257" t="s">
        <v>7483</v>
      </c>
      <c r="I257">
        <f t="shared" si="3"/>
        <v>0</v>
      </c>
    </row>
    <row r="258" spans="1:9">
      <c r="A258" t="s">
        <v>244</v>
      </c>
      <c r="B258" t="s">
        <v>2909</v>
      </c>
      <c r="C258" t="s">
        <v>2242</v>
      </c>
      <c r="D258" t="s">
        <v>2910</v>
      </c>
      <c r="E258" t="s">
        <v>2242</v>
      </c>
      <c r="G258" t="s">
        <v>2237</v>
      </c>
      <c r="H258" t="s">
        <v>244</v>
      </c>
      <c r="I258">
        <f t="shared" si="3"/>
        <v>0</v>
      </c>
    </row>
    <row r="259" spans="1:9">
      <c r="A259" t="s">
        <v>245</v>
      </c>
      <c r="B259" t="s">
        <v>2911</v>
      </c>
      <c r="C259" t="s">
        <v>2675</v>
      </c>
      <c r="G259" t="s">
        <v>7473</v>
      </c>
      <c r="H259" t="s">
        <v>245</v>
      </c>
      <c r="I259">
        <f t="shared" si="3"/>
        <v>0</v>
      </c>
    </row>
    <row r="260" spans="1:9">
      <c r="A260" t="s">
        <v>247</v>
      </c>
      <c r="B260" t="s">
        <v>2912</v>
      </c>
      <c r="C260" t="s">
        <v>2675</v>
      </c>
      <c r="D260" t="s">
        <v>2913</v>
      </c>
      <c r="E260" t="s">
        <v>2428</v>
      </c>
      <c r="G260" t="s">
        <v>2237</v>
      </c>
      <c r="H260" t="s">
        <v>247</v>
      </c>
      <c r="I260">
        <f t="shared" ref="I260:I323" si="4">COUNTIF($A$1:$A$9994,A260)-1</f>
        <v>0</v>
      </c>
    </row>
    <row r="261" spans="1:9">
      <c r="A261" t="s">
        <v>1583</v>
      </c>
      <c r="B261" t="s">
        <v>2914</v>
      </c>
      <c r="C261" t="s">
        <v>2375</v>
      </c>
      <c r="D261" t="s">
        <v>2915</v>
      </c>
      <c r="E261" t="s">
        <v>2375</v>
      </c>
      <c r="G261" t="s">
        <v>2237</v>
      </c>
      <c r="H261" t="s">
        <v>1583</v>
      </c>
      <c r="I261">
        <f t="shared" si="4"/>
        <v>0</v>
      </c>
    </row>
    <row r="262" spans="1:9">
      <c r="A262" t="s">
        <v>2916</v>
      </c>
      <c r="B262" t="s">
        <v>2917</v>
      </c>
      <c r="C262" t="s">
        <v>2375</v>
      </c>
      <c r="D262" t="s">
        <v>2915</v>
      </c>
      <c r="E262" t="s">
        <v>2375</v>
      </c>
      <c r="F262" t="s">
        <v>2918</v>
      </c>
      <c r="G262" t="s">
        <v>7446</v>
      </c>
      <c r="H262" t="s">
        <v>2916</v>
      </c>
      <c r="I262">
        <f t="shared" si="4"/>
        <v>0</v>
      </c>
    </row>
    <row r="263" spans="1:9" ht="18.75" customHeight="1">
      <c r="A263" t="s">
        <v>248</v>
      </c>
      <c r="B263" t="s">
        <v>2919</v>
      </c>
      <c r="C263" t="s">
        <v>2230</v>
      </c>
      <c r="D263" t="s">
        <v>2920</v>
      </c>
      <c r="E263" t="s">
        <v>2700</v>
      </c>
      <c r="G263" t="s">
        <v>2237</v>
      </c>
      <c r="H263" t="s">
        <v>248</v>
      </c>
      <c r="I263">
        <f t="shared" si="4"/>
        <v>0</v>
      </c>
    </row>
    <row r="264" spans="1:9">
      <c r="A264" t="s">
        <v>9859</v>
      </c>
      <c r="B264" t="s">
        <v>9860</v>
      </c>
      <c r="C264" t="s">
        <v>2417</v>
      </c>
      <c r="D264" t="s">
        <v>9861</v>
      </c>
      <c r="E264" t="s">
        <v>2227</v>
      </c>
      <c r="F264" t="s">
        <v>5087</v>
      </c>
      <c r="G264" t="s">
        <v>7446</v>
      </c>
      <c r="H264" t="s">
        <v>9859</v>
      </c>
      <c r="I264">
        <f t="shared" si="4"/>
        <v>0</v>
      </c>
    </row>
    <row r="265" spans="1:9">
      <c r="A265" t="s">
        <v>249</v>
      </c>
      <c r="B265" t="s">
        <v>2921</v>
      </c>
      <c r="C265" t="s">
        <v>2559</v>
      </c>
      <c r="D265" t="s">
        <v>2922</v>
      </c>
      <c r="E265" t="s">
        <v>2232</v>
      </c>
      <c r="G265" t="s">
        <v>2237</v>
      </c>
      <c r="H265" t="s">
        <v>249</v>
      </c>
      <c r="I265">
        <f t="shared" si="4"/>
        <v>0</v>
      </c>
    </row>
    <row r="266" spans="1:9">
      <c r="A266" t="s">
        <v>1584</v>
      </c>
      <c r="B266" t="s">
        <v>2923</v>
      </c>
      <c r="C266" t="s">
        <v>2559</v>
      </c>
      <c r="G266" t="s">
        <v>2237</v>
      </c>
      <c r="H266" t="s">
        <v>1584</v>
      </c>
      <c r="I266">
        <f t="shared" si="4"/>
        <v>0</v>
      </c>
    </row>
    <row r="267" spans="1:9">
      <c r="A267" t="s">
        <v>9862</v>
      </c>
      <c r="B267" t="s">
        <v>9863</v>
      </c>
      <c r="C267" t="s">
        <v>2259</v>
      </c>
      <c r="G267" t="s">
        <v>7473</v>
      </c>
      <c r="H267" t="s">
        <v>9862</v>
      </c>
      <c r="I267">
        <f t="shared" si="4"/>
        <v>0</v>
      </c>
    </row>
    <row r="268" spans="1:9">
      <c r="A268" t="s">
        <v>251</v>
      </c>
      <c r="B268" t="s">
        <v>2924</v>
      </c>
      <c r="C268" t="s">
        <v>2242</v>
      </c>
      <c r="D268" t="s">
        <v>2925</v>
      </c>
      <c r="E268" t="s">
        <v>2232</v>
      </c>
      <c r="G268" t="s">
        <v>2237</v>
      </c>
      <c r="H268" t="s">
        <v>251</v>
      </c>
      <c r="I268">
        <f t="shared" si="4"/>
        <v>0</v>
      </c>
    </row>
    <row r="269" spans="1:9">
      <c r="A269" t="s">
        <v>252</v>
      </c>
      <c r="B269" t="s">
        <v>2926</v>
      </c>
      <c r="C269" t="s">
        <v>2248</v>
      </c>
      <c r="D269" t="s">
        <v>2927</v>
      </c>
      <c r="E269" t="s">
        <v>2232</v>
      </c>
      <c r="G269" t="s">
        <v>2237</v>
      </c>
      <c r="H269" t="s">
        <v>252</v>
      </c>
      <c r="I269">
        <f t="shared" si="4"/>
        <v>0</v>
      </c>
    </row>
    <row r="270" spans="1:9">
      <c r="A270" t="s">
        <v>253</v>
      </c>
      <c r="B270" t="s">
        <v>2928</v>
      </c>
      <c r="C270" t="s">
        <v>2250</v>
      </c>
      <c r="D270" t="s">
        <v>2929</v>
      </c>
      <c r="E270" t="s">
        <v>2250</v>
      </c>
      <c r="G270" t="s">
        <v>2237</v>
      </c>
      <c r="H270" t="s">
        <v>253</v>
      </c>
      <c r="I270">
        <f t="shared" si="4"/>
        <v>0</v>
      </c>
    </row>
    <row r="271" spans="1:9">
      <c r="A271" t="s">
        <v>254</v>
      </c>
      <c r="B271" t="s">
        <v>2930</v>
      </c>
      <c r="C271" t="s">
        <v>2225</v>
      </c>
      <c r="D271" t="s">
        <v>2931</v>
      </c>
      <c r="E271" t="s">
        <v>2321</v>
      </c>
      <c r="G271" t="s">
        <v>2228</v>
      </c>
      <c r="H271" t="s">
        <v>254</v>
      </c>
      <c r="I271">
        <f t="shared" si="4"/>
        <v>0</v>
      </c>
    </row>
    <row r="272" spans="1:9">
      <c r="A272" t="s">
        <v>7635</v>
      </c>
      <c r="B272" t="s">
        <v>7636</v>
      </c>
      <c r="C272" t="s">
        <v>2675</v>
      </c>
      <c r="D272" t="s">
        <v>7637</v>
      </c>
      <c r="E272" t="s">
        <v>2675</v>
      </c>
      <c r="G272" t="s">
        <v>2237</v>
      </c>
      <c r="H272" t="s">
        <v>7635</v>
      </c>
      <c r="I272">
        <f t="shared" si="4"/>
        <v>0</v>
      </c>
    </row>
    <row r="273" spans="1:9" ht="18.75" customHeight="1">
      <c r="A273" t="s">
        <v>257</v>
      </c>
      <c r="B273" t="s">
        <v>2935</v>
      </c>
      <c r="C273" t="s">
        <v>2328</v>
      </c>
      <c r="D273" t="s">
        <v>2936</v>
      </c>
      <c r="E273" t="s">
        <v>2321</v>
      </c>
      <c r="G273" t="s">
        <v>2237</v>
      </c>
      <c r="H273" t="s">
        <v>257</v>
      </c>
      <c r="I273">
        <f t="shared" si="4"/>
        <v>0</v>
      </c>
    </row>
    <row r="274" spans="1:9">
      <c r="A274" t="s">
        <v>259</v>
      </c>
      <c r="B274" t="s">
        <v>2937</v>
      </c>
      <c r="C274" t="s">
        <v>2270</v>
      </c>
      <c r="D274" t="s">
        <v>2938</v>
      </c>
      <c r="E274" t="s">
        <v>2270</v>
      </c>
      <c r="F274" t="s">
        <v>2939</v>
      </c>
      <c r="G274" t="s">
        <v>7446</v>
      </c>
      <c r="H274" t="s">
        <v>259</v>
      </c>
      <c r="I274">
        <f t="shared" si="4"/>
        <v>0</v>
      </c>
    </row>
    <row r="275" spans="1:9">
      <c r="A275" t="s">
        <v>260</v>
      </c>
      <c r="B275" t="s">
        <v>2940</v>
      </c>
      <c r="C275" t="s">
        <v>2254</v>
      </c>
      <c r="D275" t="s">
        <v>2941</v>
      </c>
      <c r="E275" t="s">
        <v>2942</v>
      </c>
      <c r="G275" t="s">
        <v>2228</v>
      </c>
      <c r="H275" t="s">
        <v>260</v>
      </c>
      <c r="I275">
        <f t="shared" si="4"/>
        <v>0</v>
      </c>
    </row>
    <row r="276" spans="1:9">
      <c r="A276" t="s">
        <v>261</v>
      </c>
      <c r="B276" t="s">
        <v>2943</v>
      </c>
      <c r="C276" t="s">
        <v>2944</v>
      </c>
      <c r="D276" t="s">
        <v>2945</v>
      </c>
      <c r="E276" t="s">
        <v>2227</v>
      </c>
      <c r="G276" t="s">
        <v>2228</v>
      </c>
      <c r="H276" t="s">
        <v>261</v>
      </c>
      <c r="I276">
        <f t="shared" si="4"/>
        <v>0</v>
      </c>
    </row>
    <row r="277" spans="1:9">
      <c r="A277" t="s">
        <v>2946</v>
      </c>
      <c r="B277" t="s">
        <v>2947</v>
      </c>
      <c r="C277" t="s">
        <v>2242</v>
      </c>
      <c r="D277" t="s">
        <v>2948</v>
      </c>
      <c r="E277" t="s">
        <v>2242</v>
      </c>
      <c r="G277" t="s">
        <v>2237</v>
      </c>
      <c r="H277" t="s">
        <v>2946</v>
      </c>
      <c r="I277">
        <f t="shared" si="4"/>
        <v>0</v>
      </c>
    </row>
    <row r="278" spans="1:9">
      <c r="A278" t="s">
        <v>9864</v>
      </c>
      <c r="B278" t="s">
        <v>9865</v>
      </c>
      <c r="C278" t="s">
        <v>2750</v>
      </c>
      <c r="G278" t="s">
        <v>2228</v>
      </c>
      <c r="H278" t="s">
        <v>9864</v>
      </c>
      <c r="I278">
        <f t="shared" si="4"/>
        <v>0</v>
      </c>
    </row>
    <row r="279" spans="1:9">
      <c r="A279" t="s">
        <v>2949</v>
      </c>
      <c r="B279" t="s">
        <v>2950</v>
      </c>
      <c r="C279" t="s">
        <v>2375</v>
      </c>
      <c r="D279" t="s">
        <v>2951</v>
      </c>
      <c r="E279" t="s">
        <v>2321</v>
      </c>
      <c r="G279" t="s">
        <v>2228</v>
      </c>
      <c r="H279" t="s">
        <v>2949</v>
      </c>
      <c r="I279">
        <f t="shared" si="4"/>
        <v>0</v>
      </c>
    </row>
    <row r="280" spans="1:9">
      <c r="A280" t="s">
        <v>2952</v>
      </c>
      <c r="B280" t="s">
        <v>2953</v>
      </c>
      <c r="C280" t="s">
        <v>2334</v>
      </c>
      <c r="D280" t="s">
        <v>2954</v>
      </c>
      <c r="E280" t="s">
        <v>2286</v>
      </c>
      <c r="G280" t="s">
        <v>2228</v>
      </c>
      <c r="H280" t="s">
        <v>2952</v>
      </c>
      <c r="I280">
        <f t="shared" si="4"/>
        <v>0</v>
      </c>
    </row>
    <row r="281" spans="1:9">
      <c r="A281" t="s">
        <v>264</v>
      </c>
      <c r="B281" t="s">
        <v>2955</v>
      </c>
      <c r="C281" t="s">
        <v>2956</v>
      </c>
      <c r="G281" t="s">
        <v>2237</v>
      </c>
      <c r="H281" t="s">
        <v>264</v>
      </c>
      <c r="I281">
        <f t="shared" si="4"/>
        <v>0</v>
      </c>
    </row>
    <row r="282" spans="1:9">
      <c r="A282" t="s">
        <v>265</v>
      </c>
      <c r="B282" t="s">
        <v>2957</v>
      </c>
      <c r="C282" t="s">
        <v>2270</v>
      </c>
      <c r="D282" t="s">
        <v>2958</v>
      </c>
      <c r="E282" t="s">
        <v>2382</v>
      </c>
      <c r="G282" t="s">
        <v>2237</v>
      </c>
      <c r="H282" t="s">
        <v>265</v>
      </c>
      <c r="I282">
        <f t="shared" si="4"/>
        <v>0</v>
      </c>
    </row>
    <row r="283" spans="1:9">
      <c r="A283" t="s">
        <v>266</v>
      </c>
      <c r="B283" t="s">
        <v>2959</v>
      </c>
      <c r="C283" t="s">
        <v>2230</v>
      </c>
      <c r="G283" t="s">
        <v>2237</v>
      </c>
      <c r="H283" t="s">
        <v>266</v>
      </c>
      <c r="I283">
        <f t="shared" si="4"/>
        <v>0</v>
      </c>
    </row>
    <row r="284" spans="1:9">
      <c r="A284" t="s">
        <v>2960</v>
      </c>
      <c r="B284" t="s">
        <v>2961</v>
      </c>
      <c r="C284" t="s">
        <v>2340</v>
      </c>
      <c r="D284" t="s">
        <v>2962</v>
      </c>
      <c r="E284" t="s">
        <v>2340</v>
      </c>
      <c r="G284" t="s">
        <v>2237</v>
      </c>
      <c r="H284" t="s">
        <v>2960</v>
      </c>
      <c r="I284">
        <f t="shared" si="4"/>
        <v>0</v>
      </c>
    </row>
    <row r="285" spans="1:9">
      <c r="A285" t="s">
        <v>267</v>
      </c>
      <c r="B285" t="s">
        <v>2964</v>
      </c>
      <c r="C285" t="s">
        <v>2270</v>
      </c>
      <c r="D285" t="s">
        <v>2965</v>
      </c>
      <c r="E285" t="s">
        <v>2270</v>
      </c>
      <c r="G285" t="s">
        <v>2237</v>
      </c>
      <c r="H285" t="s">
        <v>267</v>
      </c>
      <c r="I285">
        <f t="shared" si="4"/>
        <v>0</v>
      </c>
    </row>
    <row r="286" spans="1:9">
      <c r="A286" t="s">
        <v>1585</v>
      </c>
      <c r="B286" t="s">
        <v>2966</v>
      </c>
      <c r="C286" t="s">
        <v>2750</v>
      </c>
      <c r="D286" t="s">
        <v>2967</v>
      </c>
      <c r="E286" t="s">
        <v>2750</v>
      </c>
      <c r="F286" t="s">
        <v>2968</v>
      </c>
      <c r="G286" t="s">
        <v>7446</v>
      </c>
      <c r="H286" t="s">
        <v>1585</v>
      </c>
      <c r="I286">
        <f t="shared" si="4"/>
        <v>0</v>
      </c>
    </row>
    <row r="287" spans="1:9" ht="18.75" customHeight="1">
      <c r="A287" t="s">
        <v>268</v>
      </c>
      <c r="B287" t="s">
        <v>2969</v>
      </c>
      <c r="C287" t="s">
        <v>2700</v>
      </c>
      <c r="D287" t="s">
        <v>2970</v>
      </c>
      <c r="E287" t="s">
        <v>2410</v>
      </c>
      <c r="G287" t="s">
        <v>2237</v>
      </c>
      <c r="H287" t="s">
        <v>268</v>
      </c>
      <c r="I287">
        <f t="shared" si="4"/>
        <v>0</v>
      </c>
    </row>
    <row r="288" spans="1:9">
      <c r="A288" t="s">
        <v>1803</v>
      </c>
      <c r="B288" t="s">
        <v>7485</v>
      </c>
      <c r="C288" t="s">
        <v>2407</v>
      </c>
      <c r="D288" t="s">
        <v>7486</v>
      </c>
      <c r="E288" t="s">
        <v>2407</v>
      </c>
      <c r="G288" t="s">
        <v>2237</v>
      </c>
      <c r="H288" t="s">
        <v>1803</v>
      </c>
      <c r="I288">
        <f t="shared" si="4"/>
        <v>0</v>
      </c>
    </row>
    <row r="289" spans="1:9">
      <c r="A289" t="s">
        <v>269</v>
      </c>
      <c r="B289" t="s">
        <v>2971</v>
      </c>
      <c r="C289" t="s">
        <v>2270</v>
      </c>
      <c r="D289" t="s">
        <v>2972</v>
      </c>
      <c r="E289" t="s">
        <v>2270</v>
      </c>
      <c r="G289" t="s">
        <v>2228</v>
      </c>
      <c r="H289" t="s">
        <v>269</v>
      </c>
      <c r="I289">
        <f t="shared" si="4"/>
        <v>0</v>
      </c>
    </row>
    <row r="290" spans="1:9">
      <c r="A290" t="s">
        <v>1765</v>
      </c>
      <c r="B290" t="s">
        <v>2973</v>
      </c>
      <c r="C290" t="s">
        <v>2490</v>
      </c>
      <c r="D290" t="s">
        <v>2974</v>
      </c>
      <c r="E290" t="s">
        <v>2490</v>
      </c>
      <c r="F290" t="s">
        <v>2975</v>
      </c>
      <c r="G290" t="s">
        <v>7446</v>
      </c>
      <c r="H290" t="s">
        <v>1765</v>
      </c>
      <c r="I290">
        <f t="shared" si="4"/>
        <v>0</v>
      </c>
    </row>
    <row r="291" spans="1:9">
      <c r="A291" t="s">
        <v>270</v>
      </c>
      <c r="B291" t="s">
        <v>2976</v>
      </c>
      <c r="C291" t="s">
        <v>2259</v>
      </c>
      <c r="D291" t="s">
        <v>2977</v>
      </c>
      <c r="E291" t="s">
        <v>2344</v>
      </c>
      <c r="G291" t="s">
        <v>2228</v>
      </c>
      <c r="H291" t="s">
        <v>270</v>
      </c>
      <c r="I291">
        <f t="shared" si="4"/>
        <v>0</v>
      </c>
    </row>
    <row r="292" spans="1:9">
      <c r="A292" t="s">
        <v>2978</v>
      </c>
      <c r="B292" t="s">
        <v>2979</v>
      </c>
      <c r="C292" t="s">
        <v>2407</v>
      </c>
      <c r="D292" t="s">
        <v>2980</v>
      </c>
      <c r="E292" t="s">
        <v>2321</v>
      </c>
      <c r="F292" t="s">
        <v>2981</v>
      </c>
      <c r="G292" t="s">
        <v>7446</v>
      </c>
      <c r="H292" t="s">
        <v>2978</v>
      </c>
      <c r="I292">
        <f t="shared" si="4"/>
        <v>0</v>
      </c>
    </row>
    <row r="293" spans="1:9">
      <c r="A293" t="s">
        <v>2982</v>
      </c>
      <c r="B293" t="s">
        <v>2983</v>
      </c>
      <c r="C293" t="s">
        <v>2425</v>
      </c>
      <c r="D293" t="s">
        <v>2984</v>
      </c>
      <c r="E293" t="s">
        <v>2321</v>
      </c>
      <c r="G293" t="s">
        <v>2228</v>
      </c>
      <c r="H293" t="s">
        <v>2982</v>
      </c>
      <c r="I293">
        <f t="shared" si="4"/>
        <v>0</v>
      </c>
    </row>
    <row r="294" spans="1:9">
      <c r="A294" t="s">
        <v>271</v>
      </c>
      <c r="B294" t="s">
        <v>2985</v>
      </c>
      <c r="C294" t="s">
        <v>2350</v>
      </c>
      <c r="G294" t="s">
        <v>2237</v>
      </c>
      <c r="H294" t="s">
        <v>271</v>
      </c>
      <c r="I294">
        <f t="shared" si="4"/>
        <v>0</v>
      </c>
    </row>
    <row r="295" spans="1:9">
      <c r="A295" t="s">
        <v>2986</v>
      </c>
      <c r="B295" t="s">
        <v>2987</v>
      </c>
      <c r="C295" t="s">
        <v>2750</v>
      </c>
      <c r="D295" t="s">
        <v>2988</v>
      </c>
      <c r="E295" t="s">
        <v>2227</v>
      </c>
      <c r="F295" t="s">
        <v>2989</v>
      </c>
      <c r="G295" t="s">
        <v>7446</v>
      </c>
      <c r="H295" t="s">
        <v>2986</v>
      </c>
      <c r="I295">
        <f t="shared" si="4"/>
        <v>0</v>
      </c>
    </row>
    <row r="296" spans="1:9">
      <c r="A296" t="s">
        <v>272</v>
      </c>
      <c r="B296" t="s">
        <v>2990</v>
      </c>
      <c r="C296" t="s">
        <v>2250</v>
      </c>
      <c r="D296" t="s">
        <v>2991</v>
      </c>
      <c r="E296" t="s">
        <v>2407</v>
      </c>
      <c r="F296" t="s">
        <v>2992</v>
      </c>
      <c r="G296" t="s">
        <v>7446</v>
      </c>
      <c r="H296" t="s">
        <v>272</v>
      </c>
      <c r="I296">
        <f t="shared" si="4"/>
        <v>0</v>
      </c>
    </row>
    <row r="297" spans="1:9">
      <c r="A297" t="s">
        <v>1587</v>
      </c>
      <c r="B297" t="s">
        <v>2993</v>
      </c>
      <c r="C297" t="s">
        <v>2242</v>
      </c>
      <c r="G297" t="s">
        <v>2237</v>
      </c>
      <c r="H297" t="s">
        <v>1587</v>
      </c>
      <c r="I297">
        <f t="shared" si="4"/>
        <v>0</v>
      </c>
    </row>
    <row r="298" spans="1:9">
      <c r="A298" t="s">
        <v>1588</v>
      </c>
      <c r="B298" t="s">
        <v>2994</v>
      </c>
      <c r="C298" t="s">
        <v>2413</v>
      </c>
      <c r="G298" t="s">
        <v>2237</v>
      </c>
      <c r="H298" t="s">
        <v>1588</v>
      </c>
      <c r="I298">
        <f t="shared" si="4"/>
        <v>0</v>
      </c>
    </row>
    <row r="299" spans="1:9">
      <c r="A299" t="s">
        <v>273</v>
      </c>
      <c r="B299" t="s">
        <v>2995</v>
      </c>
      <c r="C299" t="s">
        <v>2225</v>
      </c>
      <c r="G299" t="s">
        <v>2237</v>
      </c>
      <c r="H299" t="s">
        <v>273</v>
      </c>
      <c r="I299">
        <f t="shared" si="4"/>
        <v>0</v>
      </c>
    </row>
    <row r="300" spans="1:9">
      <c r="A300" t="s">
        <v>274</v>
      </c>
      <c r="B300" t="s">
        <v>2998</v>
      </c>
      <c r="C300" t="s">
        <v>2250</v>
      </c>
      <c r="G300" t="s">
        <v>2237</v>
      </c>
      <c r="H300" t="s">
        <v>274</v>
      </c>
      <c r="I300">
        <f t="shared" si="4"/>
        <v>0</v>
      </c>
    </row>
    <row r="301" spans="1:9">
      <c r="A301" t="s">
        <v>2999</v>
      </c>
      <c r="B301" t="s">
        <v>3000</v>
      </c>
      <c r="C301" t="s">
        <v>2250</v>
      </c>
      <c r="D301" t="s">
        <v>3001</v>
      </c>
      <c r="E301" t="s">
        <v>2250</v>
      </c>
      <c r="G301" t="s">
        <v>2304</v>
      </c>
      <c r="H301" t="s">
        <v>2999</v>
      </c>
      <c r="I301">
        <f t="shared" si="4"/>
        <v>0</v>
      </c>
    </row>
    <row r="302" spans="1:9">
      <c r="A302" t="s">
        <v>3002</v>
      </c>
      <c r="B302" t="s">
        <v>3003</v>
      </c>
      <c r="C302" t="s">
        <v>2250</v>
      </c>
      <c r="D302" t="s">
        <v>3001</v>
      </c>
      <c r="E302" t="s">
        <v>2250</v>
      </c>
      <c r="F302" t="s">
        <v>3004</v>
      </c>
      <c r="G302" t="s">
        <v>7446</v>
      </c>
      <c r="H302" t="s">
        <v>3002</v>
      </c>
      <c r="I302">
        <f t="shared" si="4"/>
        <v>0</v>
      </c>
    </row>
    <row r="303" spans="1:9">
      <c r="A303" t="s">
        <v>3005</v>
      </c>
      <c r="B303" t="s">
        <v>3006</v>
      </c>
      <c r="C303" t="s">
        <v>2750</v>
      </c>
      <c r="D303" t="s">
        <v>3007</v>
      </c>
      <c r="E303" t="s">
        <v>2750</v>
      </c>
      <c r="F303" t="s">
        <v>3008</v>
      </c>
      <c r="G303" t="s">
        <v>7446</v>
      </c>
      <c r="H303" t="s">
        <v>3005</v>
      </c>
      <c r="I303">
        <f t="shared" si="4"/>
        <v>0</v>
      </c>
    </row>
    <row r="304" spans="1:9">
      <c r="A304" t="s">
        <v>276</v>
      </c>
      <c r="B304" t="s">
        <v>3009</v>
      </c>
      <c r="C304" t="s">
        <v>2248</v>
      </c>
      <c r="D304" t="s">
        <v>3010</v>
      </c>
      <c r="E304" t="s">
        <v>2244</v>
      </c>
      <c r="G304" t="s">
        <v>2237</v>
      </c>
      <c r="H304" t="s">
        <v>276</v>
      </c>
      <c r="I304">
        <f t="shared" si="4"/>
        <v>0</v>
      </c>
    </row>
    <row r="305" spans="1:9">
      <c r="A305" t="s">
        <v>277</v>
      </c>
      <c r="B305" t="s">
        <v>3011</v>
      </c>
      <c r="C305" t="s">
        <v>2244</v>
      </c>
      <c r="D305" t="s">
        <v>3012</v>
      </c>
      <c r="E305" t="s">
        <v>2232</v>
      </c>
      <c r="F305" t="s">
        <v>3013</v>
      </c>
      <c r="G305" t="s">
        <v>7446</v>
      </c>
      <c r="H305" t="s">
        <v>277</v>
      </c>
      <c r="I305">
        <f t="shared" si="4"/>
        <v>0</v>
      </c>
    </row>
    <row r="306" spans="1:9">
      <c r="A306" t="s">
        <v>278</v>
      </c>
      <c r="B306" t="s">
        <v>3014</v>
      </c>
      <c r="C306" t="s">
        <v>2230</v>
      </c>
      <c r="D306" t="s">
        <v>3015</v>
      </c>
      <c r="E306" t="s">
        <v>2225</v>
      </c>
      <c r="G306" t="s">
        <v>2228</v>
      </c>
      <c r="H306" t="s">
        <v>278</v>
      </c>
      <c r="I306">
        <f t="shared" si="4"/>
        <v>0</v>
      </c>
    </row>
    <row r="307" spans="1:9">
      <c r="A307" t="s">
        <v>279</v>
      </c>
      <c r="B307" t="s">
        <v>3016</v>
      </c>
      <c r="C307" t="s">
        <v>2225</v>
      </c>
      <c r="D307" t="s">
        <v>3017</v>
      </c>
      <c r="E307" t="s">
        <v>2244</v>
      </c>
      <c r="G307" t="s">
        <v>2228</v>
      </c>
      <c r="H307" t="s">
        <v>279</v>
      </c>
      <c r="I307">
        <f t="shared" si="4"/>
        <v>0</v>
      </c>
    </row>
    <row r="308" spans="1:9">
      <c r="A308" t="s">
        <v>280</v>
      </c>
      <c r="B308" t="s">
        <v>3018</v>
      </c>
      <c r="C308" t="s">
        <v>2230</v>
      </c>
      <c r="D308" t="s">
        <v>3019</v>
      </c>
      <c r="E308" t="s">
        <v>2230</v>
      </c>
      <c r="F308" t="s">
        <v>3020</v>
      </c>
      <c r="G308" t="s">
        <v>7446</v>
      </c>
      <c r="H308" t="s">
        <v>280</v>
      </c>
      <c r="I308">
        <f t="shared" si="4"/>
        <v>0</v>
      </c>
    </row>
    <row r="309" spans="1:9">
      <c r="A309" t="s">
        <v>281</v>
      </c>
      <c r="B309" t="s">
        <v>3021</v>
      </c>
      <c r="C309" t="s">
        <v>2246</v>
      </c>
      <c r="D309" t="s">
        <v>3022</v>
      </c>
      <c r="E309" t="s">
        <v>2246</v>
      </c>
      <c r="G309" t="s">
        <v>2237</v>
      </c>
      <c r="H309" t="s">
        <v>281</v>
      </c>
      <c r="I309">
        <f t="shared" si="4"/>
        <v>0</v>
      </c>
    </row>
    <row r="310" spans="1:9">
      <c r="A310" t="s">
        <v>1589</v>
      </c>
      <c r="B310" t="s">
        <v>3023</v>
      </c>
      <c r="C310" t="s">
        <v>2344</v>
      </c>
      <c r="D310" t="s">
        <v>3024</v>
      </c>
      <c r="E310" t="s">
        <v>2344</v>
      </c>
      <c r="G310" t="s">
        <v>2304</v>
      </c>
      <c r="H310" t="s">
        <v>1589</v>
      </c>
      <c r="I310">
        <f t="shared" si="4"/>
        <v>0</v>
      </c>
    </row>
    <row r="311" spans="1:9">
      <c r="A311" t="s">
        <v>282</v>
      </c>
      <c r="B311" t="s">
        <v>3025</v>
      </c>
      <c r="C311" t="s">
        <v>2246</v>
      </c>
      <c r="D311" t="s">
        <v>3022</v>
      </c>
      <c r="E311" t="s">
        <v>2246</v>
      </c>
      <c r="F311" t="s">
        <v>3026</v>
      </c>
      <c r="G311" t="s">
        <v>7446</v>
      </c>
      <c r="H311" t="s">
        <v>282</v>
      </c>
      <c r="I311">
        <f t="shared" si="4"/>
        <v>0</v>
      </c>
    </row>
    <row r="312" spans="1:9" ht="18.75" customHeight="1">
      <c r="A312" t="s">
        <v>283</v>
      </c>
      <c r="B312" t="s">
        <v>3027</v>
      </c>
      <c r="C312" t="s">
        <v>2248</v>
      </c>
      <c r="D312" t="s">
        <v>3028</v>
      </c>
      <c r="E312" t="s">
        <v>2321</v>
      </c>
      <c r="G312" t="s">
        <v>2237</v>
      </c>
      <c r="H312" t="s">
        <v>283</v>
      </c>
      <c r="I312">
        <f t="shared" si="4"/>
        <v>0</v>
      </c>
    </row>
    <row r="313" spans="1:9" ht="18.75" customHeight="1">
      <c r="A313" t="s">
        <v>284</v>
      </c>
      <c r="B313" t="s">
        <v>3029</v>
      </c>
      <c r="C313" t="s">
        <v>2344</v>
      </c>
      <c r="D313" t="s">
        <v>3030</v>
      </c>
      <c r="E313" t="s">
        <v>2220</v>
      </c>
      <c r="G313" t="s">
        <v>2237</v>
      </c>
      <c r="H313" t="s">
        <v>284</v>
      </c>
      <c r="I313">
        <f t="shared" si="4"/>
        <v>0</v>
      </c>
    </row>
    <row r="314" spans="1:9">
      <c r="A314" t="s">
        <v>1590</v>
      </c>
      <c r="B314" t="s">
        <v>3031</v>
      </c>
      <c r="C314" t="s">
        <v>2375</v>
      </c>
      <c r="D314" t="s">
        <v>3032</v>
      </c>
      <c r="E314" t="s">
        <v>2407</v>
      </c>
      <c r="G314" t="s">
        <v>2237</v>
      </c>
      <c r="H314" t="s">
        <v>1590</v>
      </c>
      <c r="I314">
        <f t="shared" si="4"/>
        <v>0</v>
      </c>
    </row>
    <row r="315" spans="1:9" ht="18.75" customHeight="1">
      <c r="A315" t="s">
        <v>285</v>
      </c>
      <c r="B315" t="s">
        <v>3033</v>
      </c>
      <c r="C315" t="s">
        <v>2246</v>
      </c>
      <c r="D315" t="s">
        <v>3034</v>
      </c>
      <c r="E315" t="s">
        <v>2389</v>
      </c>
      <c r="G315" t="s">
        <v>2237</v>
      </c>
      <c r="H315" t="s">
        <v>285</v>
      </c>
      <c r="I315">
        <f t="shared" si="4"/>
        <v>0</v>
      </c>
    </row>
    <row r="316" spans="1:9">
      <c r="A316" t="s">
        <v>1591</v>
      </c>
      <c r="B316" t="s">
        <v>3035</v>
      </c>
      <c r="C316" t="s">
        <v>2230</v>
      </c>
      <c r="D316" t="s">
        <v>3036</v>
      </c>
      <c r="E316" t="s">
        <v>2377</v>
      </c>
      <c r="G316" t="s">
        <v>2237</v>
      </c>
      <c r="H316" t="s">
        <v>1591</v>
      </c>
      <c r="I316">
        <f t="shared" si="4"/>
        <v>0</v>
      </c>
    </row>
    <row r="317" spans="1:9">
      <c r="A317" t="s">
        <v>286</v>
      </c>
      <c r="B317" t="s">
        <v>3037</v>
      </c>
      <c r="C317" t="s">
        <v>2230</v>
      </c>
      <c r="D317" t="s">
        <v>3038</v>
      </c>
      <c r="E317" t="s">
        <v>2377</v>
      </c>
      <c r="G317" t="s">
        <v>2237</v>
      </c>
      <c r="H317" t="s">
        <v>286</v>
      </c>
      <c r="I317">
        <f t="shared" si="4"/>
        <v>0</v>
      </c>
    </row>
    <row r="318" spans="1:9">
      <c r="A318" t="s">
        <v>3039</v>
      </c>
      <c r="B318" t="s">
        <v>3040</v>
      </c>
      <c r="C318" t="s">
        <v>2230</v>
      </c>
      <c r="G318" t="s">
        <v>7473</v>
      </c>
      <c r="H318" t="s">
        <v>3039</v>
      </c>
      <c r="I318">
        <f t="shared" si="4"/>
        <v>0</v>
      </c>
    </row>
    <row r="319" spans="1:9">
      <c r="A319" t="s">
        <v>287</v>
      </c>
      <c r="B319" t="s">
        <v>3041</v>
      </c>
      <c r="C319" t="s">
        <v>2350</v>
      </c>
      <c r="G319" t="s">
        <v>2237</v>
      </c>
      <c r="H319" t="s">
        <v>287</v>
      </c>
      <c r="I319">
        <f t="shared" si="4"/>
        <v>0</v>
      </c>
    </row>
    <row r="320" spans="1:9">
      <c r="A320" t="s">
        <v>3042</v>
      </c>
      <c r="B320" t="s">
        <v>3043</v>
      </c>
      <c r="C320" t="s">
        <v>2230</v>
      </c>
      <c r="G320" t="s">
        <v>7473</v>
      </c>
      <c r="H320" t="s">
        <v>3042</v>
      </c>
      <c r="I320">
        <f t="shared" si="4"/>
        <v>0</v>
      </c>
    </row>
    <row r="321" spans="1:9">
      <c r="A321" t="s">
        <v>3048</v>
      </c>
      <c r="B321" t="s">
        <v>3049</v>
      </c>
      <c r="C321" t="s">
        <v>2230</v>
      </c>
      <c r="D321" t="s">
        <v>3050</v>
      </c>
      <c r="E321" t="s">
        <v>2543</v>
      </c>
      <c r="G321" t="s">
        <v>2228</v>
      </c>
      <c r="H321" t="s">
        <v>3048</v>
      </c>
      <c r="I321">
        <f t="shared" si="4"/>
        <v>0</v>
      </c>
    </row>
    <row r="322" spans="1:9">
      <c r="A322" t="s">
        <v>288</v>
      </c>
      <c r="B322" t="s">
        <v>3051</v>
      </c>
      <c r="C322" t="s">
        <v>2276</v>
      </c>
      <c r="D322" t="s">
        <v>3052</v>
      </c>
      <c r="E322" t="s">
        <v>2250</v>
      </c>
      <c r="F322" t="s">
        <v>3053</v>
      </c>
      <c r="G322" t="s">
        <v>2223</v>
      </c>
      <c r="H322" t="s">
        <v>288</v>
      </c>
      <c r="I322">
        <f t="shared" si="4"/>
        <v>0</v>
      </c>
    </row>
    <row r="323" spans="1:9">
      <c r="A323" t="s">
        <v>1766</v>
      </c>
      <c r="B323" t="s">
        <v>7487</v>
      </c>
      <c r="C323" t="s">
        <v>2225</v>
      </c>
      <c r="G323" t="s">
        <v>2237</v>
      </c>
      <c r="H323" t="s">
        <v>1766</v>
      </c>
      <c r="I323">
        <f t="shared" si="4"/>
        <v>0</v>
      </c>
    </row>
    <row r="324" spans="1:9">
      <c r="A324" t="s">
        <v>3054</v>
      </c>
      <c r="B324" t="s">
        <v>3055</v>
      </c>
      <c r="C324" t="s">
        <v>2225</v>
      </c>
      <c r="D324" t="s">
        <v>3056</v>
      </c>
      <c r="E324" t="s">
        <v>2321</v>
      </c>
      <c r="G324" t="s">
        <v>2228</v>
      </c>
      <c r="H324" t="s">
        <v>3054</v>
      </c>
      <c r="I324">
        <f t="shared" ref="I324:I387" si="5">COUNTIF($A$1:$A$9994,A324)-1</f>
        <v>0</v>
      </c>
    </row>
    <row r="325" spans="1:9">
      <c r="A325" t="s">
        <v>3057</v>
      </c>
      <c r="B325" t="s">
        <v>3058</v>
      </c>
      <c r="C325" t="s">
        <v>2225</v>
      </c>
      <c r="G325" t="s">
        <v>2304</v>
      </c>
      <c r="H325" t="s">
        <v>3057</v>
      </c>
      <c r="I325">
        <f t="shared" si="5"/>
        <v>0</v>
      </c>
    </row>
    <row r="326" spans="1:9">
      <c r="A326" t="s">
        <v>289</v>
      </c>
      <c r="B326" t="s">
        <v>3059</v>
      </c>
      <c r="C326" t="s">
        <v>2230</v>
      </c>
      <c r="D326" t="s">
        <v>3060</v>
      </c>
      <c r="E326" t="s">
        <v>2344</v>
      </c>
      <c r="G326" t="s">
        <v>2237</v>
      </c>
      <c r="H326" t="s">
        <v>289</v>
      </c>
      <c r="I326">
        <f t="shared" si="5"/>
        <v>0</v>
      </c>
    </row>
    <row r="327" spans="1:9">
      <c r="A327" t="s">
        <v>290</v>
      </c>
      <c r="B327" t="s">
        <v>3061</v>
      </c>
      <c r="C327" t="s">
        <v>2225</v>
      </c>
      <c r="D327" t="s">
        <v>3062</v>
      </c>
      <c r="E327" t="s">
        <v>2242</v>
      </c>
      <c r="G327" t="s">
        <v>2237</v>
      </c>
      <c r="H327" t="s">
        <v>290</v>
      </c>
      <c r="I327">
        <f t="shared" si="5"/>
        <v>0</v>
      </c>
    </row>
    <row r="328" spans="1:9">
      <c r="A328" t="s">
        <v>3063</v>
      </c>
      <c r="B328" t="s">
        <v>3064</v>
      </c>
      <c r="C328" t="s">
        <v>2340</v>
      </c>
      <c r="D328" t="s">
        <v>7488</v>
      </c>
      <c r="E328" t="s">
        <v>2340</v>
      </c>
      <c r="G328" t="s">
        <v>2237</v>
      </c>
      <c r="H328" t="s">
        <v>3063</v>
      </c>
      <c r="I328">
        <f t="shared" si="5"/>
        <v>0</v>
      </c>
    </row>
    <row r="329" spans="1:9">
      <c r="A329" t="s">
        <v>291</v>
      </c>
      <c r="B329" t="s">
        <v>3065</v>
      </c>
      <c r="C329" t="s">
        <v>2230</v>
      </c>
      <c r="G329" t="s">
        <v>2237</v>
      </c>
      <c r="H329" t="s">
        <v>291</v>
      </c>
      <c r="I329">
        <f t="shared" si="5"/>
        <v>0</v>
      </c>
    </row>
    <row r="330" spans="1:9">
      <c r="A330" t="s">
        <v>292</v>
      </c>
      <c r="B330" t="s">
        <v>3066</v>
      </c>
      <c r="C330" t="s">
        <v>3067</v>
      </c>
      <c r="D330" t="s">
        <v>3068</v>
      </c>
      <c r="E330" t="s">
        <v>2490</v>
      </c>
      <c r="F330" t="s">
        <v>3069</v>
      </c>
      <c r="G330" t="s">
        <v>7446</v>
      </c>
      <c r="H330" t="s">
        <v>292</v>
      </c>
      <c r="I330">
        <f t="shared" si="5"/>
        <v>0</v>
      </c>
    </row>
    <row r="331" spans="1:9">
      <c r="A331" t="s">
        <v>3070</v>
      </c>
      <c r="B331" t="s">
        <v>3071</v>
      </c>
      <c r="C331" t="s">
        <v>3067</v>
      </c>
      <c r="G331" t="s">
        <v>2304</v>
      </c>
      <c r="H331" t="s">
        <v>3070</v>
      </c>
      <c r="I331">
        <f t="shared" si="5"/>
        <v>0</v>
      </c>
    </row>
    <row r="332" spans="1:9">
      <c r="A332" t="s">
        <v>3072</v>
      </c>
      <c r="B332" t="s">
        <v>3073</v>
      </c>
      <c r="C332" t="s">
        <v>3067</v>
      </c>
      <c r="G332" t="s">
        <v>2237</v>
      </c>
      <c r="H332" t="s">
        <v>3072</v>
      </c>
      <c r="I332">
        <f t="shared" si="5"/>
        <v>0</v>
      </c>
    </row>
    <row r="333" spans="1:9">
      <c r="A333" t="s">
        <v>3074</v>
      </c>
      <c r="B333" t="s">
        <v>3075</v>
      </c>
      <c r="C333" t="s">
        <v>3067</v>
      </c>
      <c r="D333" t="s">
        <v>3076</v>
      </c>
      <c r="E333" t="s">
        <v>2490</v>
      </c>
      <c r="F333" t="s">
        <v>3069</v>
      </c>
      <c r="G333" t="s">
        <v>7446</v>
      </c>
      <c r="H333" t="s">
        <v>3074</v>
      </c>
      <c r="I333">
        <f t="shared" si="5"/>
        <v>0</v>
      </c>
    </row>
    <row r="334" spans="1:9">
      <c r="A334" t="s">
        <v>3077</v>
      </c>
      <c r="B334" t="s">
        <v>3078</v>
      </c>
      <c r="C334" t="s">
        <v>3067</v>
      </c>
      <c r="D334" t="s">
        <v>3068</v>
      </c>
      <c r="E334" t="s">
        <v>2490</v>
      </c>
      <c r="F334" t="s">
        <v>3069</v>
      </c>
      <c r="G334" t="s">
        <v>7446</v>
      </c>
      <c r="H334" t="s">
        <v>3077</v>
      </c>
      <c r="I334">
        <f t="shared" si="5"/>
        <v>0</v>
      </c>
    </row>
    <row r="335" spans="1:9">
      <c r="A335" t="s">
        <v>293</v>
      </c>
      <c r="B335" t="s">
        <v>3079</v>
      </c>
      <c r="C335" t="s">
        <v>2242</v>
      </c>
      <c r="D335" t="s">
        <v>3080</v>
      </c>
      <c r="E335" t="s">
        <v>2232</v>
      </c>
      <c r="G335" t="s">
        <v>2237</v>
      </c>
      <c r="H335" t="s">
        <v>293</v>
      </c>
      <c r="I335">
        <f t="shared" si="5"/>
        <v>0</v>
      </c>
    </row>
    <row r="336" spans="1:9">
      <c r="A336" t="s">
        <v>294</v>
      </c>
      <c r="B336" t="s">
        <v>3081</v>
      </c>
      <c r="C336" t="s">
        <v>2225</v>
      </c>
      <c r="D336" t="s">
        <v>3082</v>
      </c>
      <c r="E336" t="s">
        <v>2250</v>
      </c>
      <c r="G336" t="s">
        <v>2237</v>
      </c>
      <c r="H336" t="s">
        <v>294</v>
      </c>
      <c r="I336">
        <f t="shared" si="5"/>
        <v>0</v>
      </c>
    </row>
    <row r="337" spans="1:9">
      <c r="A337" t="s">
        <v>1592</v>
      </c>
      <c r="B337" t="s">
        <v>3083</v>
      </c>
      <c r="C337" t="s">
        <v>2250</v>
      </c>
      <c r="D337" t="s">
        <v>3084</v>
      </c>
      <c r="E337" t="s">
        <v>2377</v>
      </c>
      <c r="G337" t="s">
        <v>2228</v>
      </c>
      <c r="H337" t="s">
        <v>1592</v>
      </c>
      <c r="I337">
        <f t="shared" si="5"/>
        <v>0</v>
      </c>
    </row>
    <row r="338" spans="1:9">
      <c r="A338" t="s">
        <v>295</v>
      </c>
      <c r="B338" t="s">
        <v>3085</v>
      </c>
      <c r="C338" t="s">
        <v>2340</v>
      </c>
      <c r="D338" t="s">
        <v>3086</v>
      </c>
      <c r="E338" t="s">
        <v>2344</v>
      </c>
      <c r="G338" t="s">
        <v>2228</v>
      </c>
      <c r="H338" t="s">
        <v>295</v>
      </c>
      <c r="I338">
        <f t="shared" si="5"/>
        <v>0</v>
      </c>
    </row>
    <row r="339" spans="1:9">
      <c r="A339" t="s">
        <v>3087</v>
      </c>
      <c r="B339" t="s">
        <v>3088</v>
      </c>
      <c r="C339" t="s">
        <v>9866</v>
      </c>
      <c r="D339" t="s">
        <v>3089</v>
      </c>
      <c r="E339" t="s">
        <v>2750</v>
      </c>
      <c r="G339" t="s">
        <v>2237</v>
      </c>
      <c r="H339" t="s">
        <v>3087</v>
      </c>
      <c r="I339">
        <f t="shared" si="5"/>
        <v>0</v>
      </c>
    </row>
    <row r="340" spans="1:9">
      <c r="A340" t="s">
        <v>296</v>
      </c>
      <c r="B340" t="s">
        <v>3090</v>
      </c>
      <c r="C340" t="s">
        <v>2399</v>
      </c>
      <c r="D340" t="s">
        <v>3091</v>
      </c>
      <c r="E340" t="s">
        <v>2399</v>
      </c>
      <c r="G340" t="s">
        <v>2237</v>
      </c>
      <c r="H340" t="s">
        <v>296</v>
      </c>
      <c r="I340">
        <f t="shared" si="5"/>
        <v>0</v>
      </c>
    </row>
    <row r="341" spans="1:9">
      <c r="A341" t="s">
        <v>297</v>
      </c>
      <c r="B341" t="s">
        <v>3090</v>
      </c>
      <c r="C341" t="s">
        <v>2230</v>
      </c>
      <c r="D341" t="s">
        <v>3092</v>
      </c>
      <c r="E341" t="s">
        <v>2230</v>
      </c>
      <c r="G341" t="s">
        <v>2237</v>
      </c>
      <c r="H341" t="s">
        <v>297</v>
      </c>
      <c r="I341">
        <f t="shared" si="5"/>
        <v>0</v>
      </c>
    </row>
    <row r="342" spans="1:9">
      <c r="A342" t="s">
        <v>298</v>
      </c>
      <c r="B342" t="s">
        <v>3093</v>
      </c>
      <c r="C342" t="s">
        <v>2340</v>
      </c>
      <c r="G342" t="s">
        <v>2228</v>
      </c>
      <c r="H342" t="s">
        <v>298</v>
      </c>
      <c r="I342">
        <f t="shared" si="5"/>
        <v>0</v>
      </c>
    </row>
    <row r="343" spans="1:9" ht="18.75" customHeight="1">
      <c r="A343" t="s">
        <v>299</v>
      </c>
      <c r="B343" t="s">
        <v>3094</v>
      </c>
      <c r="C343" t="s">
        <v>2230</v>
      </c>
      <c r="D343" t="s">
        <v>3095</v>
      </c>
      <c r="E343" t="s">
        <v>2321</v>
      </c>
      <c r="G343" t="s">
        <v>2237</v>
      </c>
      <c r="H343" t="s">
        <v>299</v>
      </c>
      <c r="I343">
        <f t="shared" si="5"/>
        <v>0</v>
      </c>
    </row>
    <row r="344" spans="1:9">
      <c r="A344" t="s">
        <v>300</v>
      </c>
      <c r="B344" t="s">
        <v>3096</v>
      </c>
      <c r="C344" t="s">
        <v>3097</v>
      </c>
      <c r="D344" t="s">
        <v>3098</v>
      </c>
      <c r="E344" t="s">
        <v>3097</v>
      </c>
      <c r="F344" t="s">
        <v>3099</v>
      </c>
      <c r="G344" t="s">
        <v>7446</v>
      </c>
      <c r="H344" t="s">
        <v>300</v>
      </c>
      <c r="I344">
        <f t="shared" si="5"/>
        <v>0</v>
      </c>
    </row>
    <row r="345" spans="1:9">
      <c r="A345" t="s">
        <v>301</v>
      </c>
      <c r="B345" t="s">
        <v>3100</v>
      </c>
      <c r="C345" t="s">
        <v>2225</v>
      </c>
      <c r="D345" t="s">
        <v>3101</v>
      </c>
      <c r="E345" t="s">
        <v>2227</v>
      </c>
      <c r="G345" t="s">
        <v>2237</v>
      </c>
      <c r="H345" t="s">
        <v>301</v>
      </c>
      <c r="I345">
        <f t="shared" si="5"/>
        <v>0</v>
      </c>
    </row>
    <row r="346" spans="1:9">
      <c r="A346" t="s">
        <v>302</v>
      </c>
      <c r="B346" t="s">
        <v>3102</v>
      </c>
      <c r="C346" t="s">
        <v>2270</v>
      </c>
      <c r="G346" t="s">
        <v>2237</v>
      </c>
      <c r="H346" t="s">
        <v>302</v>
      </c>
      <c r="I346">
        <f t="shared" si="5"/>
        <v>0</v>
      </c>
    </row>
    <row r="347" spans="1:9">
      <c r="A347" t="s">
        <v>303</v>
      </c>
      <c r="B347" t="s">
        <v>3103</v>
      </c>
      <c r="C347" t="s">
        <v>2254</v>
      </c>
      <c r="D347" t="s">
        <v>3104</v>
      </c>
      <c r="E347" t="s">
        <v>2254</v>
      </c>
      <c r="G347" t="s">
        <v>2237</v>
      </c>
      <c r="H347" t="s">
        <v>303</v>
      </c>
      <c r="I347">
        <f t="shared" si="5"/>
        <v>0</v>
      </c>
    </row>
    <row r="348" spans="1:9">
      <c r="A348" t="s">
        <v>304</v>
      </c>
      <c r="B348" t="s">
        <v>3109</v>
      </c>
      <c r="C348" t="s">
        <v>2254</v>
      </c>
      <c r="D348" t="s">
        <v>3110</v>
      </c>
      <c r="E348" t="s">
        <v>2227</v>
      </c>
      <c r="G348" t="s">
        <v>2237</v>
      </c>
      <c r="H348" t="s">
        <v>304</v>
      </c>
      <c r="I348">
        <f t="shared" si="5"/>
        <v>0</v>
      </c>
    </row>
    <row r="349" spans="1:9">
      <c r="A349" t="s">
        <v>305</v>
      </c>
      <c r="B349" t="s">
        <v>3111</v>
      </c>
      <c r="C349" t="s">
        <v>2413</v>
      </c>
      <c r="D349" t="s">
        <v>3112</v>
      </c>
      <c r="E349" t="s">
        <v>2413</v>
      </c>
      <c r="G349" t="s">
        <v>2237</v>
      </c>
      <c r="H349" t="s">
        <v>305</v>
      </c>
      <c r="I349">
        <f t="shared" si="5"/>
        <v>0</v>
      </c>
    </row>
    <row r="350" spans="1:9">
      <c r="A350" t="s">
        <v>3113</v>
      </c>
      <c r="B350" t="s">
        <v>3114</v>
      </c>
      <c r="C350" t="s">
        <v>2250</v>
      </c>
      <c r="D350" t="s">
        <v>3115</v>
      </c>
      <c r="E350" t="s">
        <v>2321</v>
      </c>
      <c r="F350" t="s">
        <v>3116</v>
      </c>
      <c r="G350" t="s">
        <v>7446</v>
      </c>
      <c r="H350" t="s">
        <v>3113</v>
      </c>
      <c r="I350">
        <f t="shared" si="5"/>
        <v>0</v>
      </c>
    </row>
    <row r="351" spans="1:9">
      <c r="A351" t="s">
        <v>1981</v>
      </c>
      <c r="B351" t="s">
        <v>7638</v>
      </c>
      <c r="C351" t="s">
        <v>5526</v>
      </c>
      <c r="D351" t="s">
        <v>7639</v>
      </c>
      <c r="E351" t="s">
        <v>2321</v>
      </c>
      <c r="F351" t="s">
        <v>7640</v>
      </c>
      <c r="G351" t="s">
        <v>7446</v>
      </c>
      <c r="H351" t="s">
        <v>1981</v>
      </c>
      <c r="I351">
        <f t="shared" si="5"/>
        <v>0</v>
      </c>
    </row>
    <row r="352" spans="1:9" ht="18.75" customHeight="1">
      <c r="A352" t="s">
        <v>306</v>
      </c>
      <c r="B352" t="s">
        <v>3117</v>
      </c>
      <c r="C352" t="s">
        <v>2483</v>
      </c>
      <c r="D352" t="s">
        <v>3118</v>
      </c>
      <c r="E352" t="s">
        <v>3119</v>
      </c>
      <c r="G352" t="s">
        <v>2237</v>
      </c>
      <c r="H352" t="s">
        <v>306</v>
      </c>
      <c r="I352">
        <f t="shared" si="5"/>
        <v>0</v>
      </c>
    </row>
    <row r="353" spans="1:9">
      <c r="A353" t="s">
        <v>3120</v>
      </c>
      <c r="B353" t="s">
        <v>3121</v>
      </c>
      <c r="C353" t="s">
        <v>2319</v>
      </c>
      <c r="D353" t="s">
        <v>3122</v>
      </c>
      <c r="E353" t="s">
        <v>3123</v>
      </c>
      <c r="G353" t="s">
        <v>2228</v>
      </c>
      <c r="H353" t="s">
        <v>3120</v>
      </c>
      <c r="I353">
        <f t="shared" si="5"/>
        <v>0</v>
      </c>
    </row>
    <row r="354" spans="1:9">
      <c r="A354" t="s">
        <v>307</v>
      </c>
      <c r="B354" t="s">
        <v>3124</v>
      </c>
      <c r="C354" t="s">
        <v>2227</v>
      </c>
      <c r="D354" t="s">
        <v>3125</v>
      </c>
      <c r="E354" t="s">
        <v>2227</v>
      </c>
      <c r="G354" t="s">
        <v>2237</v>
      </c>
      <c r="H354" t="s">
        <v>307</v>
      </c>
      <c r="I354">
        <f t="shared" si="5"/>
        <v>0</v>
      </c>
    </row>
    <row r="355" spans="1:9">
      <c r="A355" t="s">
        <v>3126</v>
      </c>
      <c r="B355" t="s">
        <v>3127</v>
      </c>
      <c r="C355" t="s">
        <v>2407</v>
      </c>
      <c r="D355" t="s">
        <v>3128</v>
      </c>
      <c r="E355" t="s">
        <v>2407</v>
      </c>
      <c r="G355" t="s">
        <v>2237</v>
      </c>
      <c r="H355" t="s">
        <v>3126</v>
      </c>
      <c r="I355">
        <f t="shared" si="5"/>
        <v>0</v>
      </c>
    </row>
    <row r="356" spans="1:9">
      <c r="A356" t="s">
        <v>308</v>
      </c>
      <c r="B356" t="s">
        <v>3129</v>
      </c>
      <c r="C356" t="s">
        <v>2246</v>
      </c>
      <c r="D356" t="s">
        <v>3130</v>
      </c>
      <c r="E356" t="s">
        <v>2244</v>
      </c>
      <c r="F356" t="s">
        <v>3131</v>
      </c>
      <c r="G356" t="s">
        <v>7446</v>
      </c>
      <c r="H356" t="s">
        <v>308</v>
      </c>
      <c r="I356">
        <f t="shared" si="5"/>
        <v>0</v>
      </c>
    </row>
    <row r="357" spans="1:9">
      <c r="A357" t="s">
        <v>9867</v>
      </c>
      <c r="B357" t="s">
        <v>9868</v>
      </c>
      <c r="C357" t="s">
        <v>2230</v>
      </c>
      <c r="D357" t="s">
        <v>6735</v>
      </c>
      <c r="E357" t="s">
        <v>2250</v>
      </c>
      <c r="F357" t="s">
        <v>7603</v>
      </c>
      <c r="G357" t="s">
        <v>7446</v>
      </c>
      <c r="H357" t="s">
        <v>9867</v>
      </c>
      <c r="I357">
        <f t="shared" si="5"/>
        <v>0</v>
      </c>
    </row>
    <row r="358" spans="1:9">
      <c r="A358" t="s">
        <v>1767</v>
      </c>
      <c r="B358" t="s">
        <v>3132</v>
      </c>
      <c r="C358" t="s">
        <v>3133</v>
      </c>
      <c r="G358" t="s">
        <v>2237</v>
      </c>
      <c r="H358" t="s">
        <v>1767</v>
      </c>
      <c r="I358">
        <f t="shared" si="5"/>
        <v>0</v>
      </c>
    </row>
    <row r="359" spans="1:9">
      <c r="A359" t="s">
        <v>1593</v>
      </c>
      <c r="B359" t="s">
        <v>3134</v>
      </c>
      <c r="C359" t="s">
        <v>2230</v>
      </c>
      <c r="G359" t="s">
        <v>2237</v>
      </c>
      <c r="H359" t="s">
        <v>1593</v>
      </c>
      <c r="I359">
        <f t="shared" si="5"/>
        <v>0</v>
      </c>
    </row>
    <row r="360" spans="1:9">
      <c r="A360" t="s">
        <v>309</v>
      </c>
      <c r="B360" t="s">
        <v>3135</v>
      </c>
      <c r="C360" t="s">
        <v>5439</v>
      </c>
      <c r="D360" t="s">
        <v>3136</v>
      </c>
      <c r="E360" t="s">
        <v>2321</v>
      </c>
      <c r="F360" t="s">
        <v>3137</v>
      </c>
      <c r="G360" t="s">
        <v>7446</v>
      </c>
      <c r="H360" t="s">
        <v>309</v>
      </c>
      <c r="I360">
        <f t="shared" si="5"/>
        <v>0</v>
      </c>
    </row>
    <row r="361" spans="1:9">
      <c r="A361" t="s">
        <v>3138</v>
      </c>
      <c r="B361" t="s">
        <v>3139</v>
      </c>
      <c r="C361" t="s">
        <v>2230</v>
      </c>
      <c r="D361" t="s">
        <v>3140</v>
      </c>
      <c r="E361" t="s">
        <v>2227</v>
      </c>
      <c r="F361" t="s">
        <v>3141</v>
      </c>
      <c r="G361" t="s">
        <v>7446</v>
      </c>
      <c r="H361" t="s">
        <v>3138</v>
      </c>
      <c r="I361">
        <f t="shared" si="5"/>
        <v>0</v>
      </c>
    </row>
    <row r="362" spans="1:9">
      <c r="A362" t="s">
        <v>310</v>
      </c>
      <c r="B362" t="s">
        <v>3142</v>
      </c>
      <c r="C362" t="s">
        <v>2230</v>
      </c>
      <c r="G362" t="s">
        <v>2228</v>
      </c>
      <c r="H362" t="s">
        <v>310</v>
      </c>
      <c r="I362">
        <f t="shared" si="5"/>
        <v>0</v>
      </c>
    </row>
    <row r="363" spans="1:9">
      <c r="A363" t="s">
        <v>311</v>
      </c>
      <c r="B363" t="s">
        <v>3143</v>
      </c>
      <c r="C363" t="s">
        <v>2259</v>
      </c>
      <c r="D363" t="s">
        <v>3144</v>
      </c>
      <c r="E363" t="s">
        <v>2232</v>
      </c>
      <c r="G363" t="s">
        <v>2237</v>
      </c>
      <c r="H363" t="s">
        <v>311</v>
      </c>
      <c r="I363">
        <f t="shared" si="5"/>
        <v>0</v>
      </c>
    </row>
    <row r="364" spans="1:9">
      <c r="A364" t="s">
        <v>312</v>
      </c>
      <c r="B364" t="s">
        <v>3145</v>
      </c>
      <c r="C364" t="s">
        <v>2350</v>
      </c>
      <c r="G364" t="s">
        <v>2237</v>
      </c>
      <c r="H364" t="s">
        <v>312</v>
      </c>
      <c r="I364">
        <f t="shared" si="5"/>
        <v>0</v>
      </c>
    </row>
    <row r="365" spans="1:9">
      <c r="A365" t="s">
        <v>3146</v>
      </c>
      <c r="B365" t="s">
        <v>3147</v>
      </c>
      <c r="C365" t="s">
        <v>2250</v>
      </c>
      <c r="D365" t="s">
        <v>3148</v>
      </c>
      <c r="E365" t="s">
        <v>2407</v>
      </c>
      <c r="F365" t="s">
        <v>3149</v>
      </c>
      <c r="G365" t="s">
        <v>2223</v>
      </c>
      <c r="H365" t="s">
        <v>3146</v>
      </c>
      <c r="I365">
        <f t="shared" si="5"/>
        <v>0</v>
      </c>
    </row>
    <row r="366" spans="1:9">
      <c r="A366" t="s">
        <v>3150</v>
      </c>
      <c r="B366" t="s">
        <v>3151</v>
      </c>
      <c r="C366" t="s">
        <v>2248</v>
      </c>
      <c r="D366" t="s">
        <v>3152</v>
      </c>
      <c r="E366" t="s">
        <v>3153</v>
      </c>
      <c r="F366" t="s">
        <v>3154</v>
      </c>
      <c r="G366" t="s">
        <v>7446</v>
      </c>
      <c r="H366" t="s">
        <v>3150</v>
      </c>
      <c r="I366">
        <f t="shared" si="5"/>
        <v>0</v>
      </c>
    </row>
    <row r="367" spans="1:9">
      <c r="A367" t="s">
        <v>314</v>
      </c>
      <c r="B367" t="s">
        <v>3158</v>
      </c>
      <c r="C367" t="s">
        <v>2321</v>
      </c>
      <c r="D367" t="s">
        <v>3159</v>
      </c>
      <c r="E367" t="s">
        <v>2321</v>
      </c>
      <c r="G367" t="s">
        <v>2228</v>
      </c>
      <c r="H367" t="s">
        <v>314</v>
      </c>
      <c r="I367">
        <f t="shared" si="5"/>
        <v>0</v>
      </c>
    </row>
    <row r="368" spans="1:9">
      <c r="A368" t="s">
        <v>3160</v>
      </c>
      <c r="B368" t="s">
        <v>3161</v>
      </c>
      <c r="C368" t="s">
        <v>3067</v>
      </c>
      <c r="D368" t="s">
        <v>3162</v>
      </c>
      <c r="E368" t="s">
        <v>3067</v>
      </c>
      <c r="F368" t="s">
        <v>3163</v>
      </c>
      <c r="G368" t="s">
        <v>2223</v>
      </c>
      <c r="H368" t="s">
        <v>3160</v>
      </c>
      <c r="I368">
        <f t="shared" si="5"/>
        <v>0</v>
      </c>
    </row>
    <row r="369" spans="1:9">
      <c r="A369" t="s">
        <v>315</v>
      </c>
      <c r="B369" t="s">
        <v>3164</v>
      </c>
      <c r="C369" t="s">
        <v>2230</v>
      </c>
      <c r="G369" t="s">
        <v>2237</v>
      </c>
      <c r="H369" t="s">
        <v>315</v>
      </c>
      <c r="I369">
        <f t="shared" si="5"/>
        <v>0</v>
      </c>
    </row>
    <row r="370" spans="1:9">
      <c r="A370" t="s">
        <v>3165</v>
      </c>
      <c r="B370" t="s">
        <v>3166</v>
      </c>
      <c r="C370" t="s">
        <v>2362</v>
      </c>
      <c r="D370" t="s">
        <v>3167</v>
      </c>
      <c r="E370" t="s">
        <v>2362</v>
      </c>
      <c r="F370" t="s">
        <v>3168</v>
      </c>
      <c r="G370" t="s">
        <v>7446</v>
      </c>
      <c r="H370" t="s">
        <v>3165</v>
      </c>
      <c r="I370">
        <f t="shared" si="5"/>
        <v>0</v>
      </c>
    </row>
    <row r="371" spans="1:9">
      <c r="A371" t="s">
        <v>317</v>
      </c>
      <c r="B371" t="s">
        <v>3169</v>
      </c>
      <c r="C371" t="s">
        <v>2375</v>
      </c>
      <c r="D371" t="s">
        <v>3170</v>
      </c>
      <c r="E371" t="s">
        <v>2375</v>
      </c>
      <c r="F371" t="s">
        <v>3171</v>
      </c>
      <c r="G371" t="s">
        <v>7446</v>
      </c>
      <c r="H371" t="s">
        <v>317</v>
      </c>
      <c r="I371">
        <f t="shared" si="5"/>
        <v>0</v>
      </c>
    </row>
    <row r="372" spans="1:9">
      <c r="A372" t="s">
        <v>1594</v>
      </c>
      <c r="B372" t="s">
        <v>3172</v>
      </c>
      <c r="C372" t="s">
        <v>2248</v>
      </c>
      <c r="G372" t="s">
        <v>2237</v>
      </c>
      <c r="H372" t="s">
        <v>1594</v>
      </c>
      <c r="I372">
        <f t="shared" si="5"/>
        <v>0</v>
      </c>
    </row>
    <row r="373" spans="1:9" ht="18.75" customHeight="1">
      <c r="A373" t="s">
        <v>7641</v>
      </c>
      <c r="B373" t="s">
        <v>7642</v>
      </c>
      <c r="C373" t="s">
        <v>2248</v>
      </c>
      <c r="D373" t="s">
        <v>7643</v>
      </c>
      <c r="E373" t="s">
        <v>2321</v>
      </c>
      <c r="G373" t="s">
        <v>2237</v>
      </c>
      <c r="H373" t="s">
        <v>7641</v>
      </c>
      <c r="I373">
        <f t="shared" si="5"/>
        <v>0</v>
      </c>
    </row>
    <row r="374" spans="1:9">
      <c r="A374" t="s">
        <v>318</v>
      </c>
      <c r="B374" t="s">
        <v>3174</v>
      </c>
      <c r="C374" t="s">
        <v>2230</v>
      </c>
      <c r="G374" t="s">
        <v>2228</v>
      </c>
      <c r="H374" t="s">
        <v>318</v>
      </c>
      <c r="I374">
        <f t="shared" si="5"/>
        <v>0</v>
      </c>
    </row>
    <row r="375" spans="1:9">
      <c r="A375" t="s">
        <v>319</v>
      </c>
      <c r="B375" t="s">
        <v>3175</v>
      </c>
      <c r="C375" t="s">
        <v>2242</v>
      </c>
      <c r="D375" t="s">
        <v>3176</v>
      </c>
      <c r="E375" t="s">
        <v>2344</v>
      </c>
      <c r="G375" t="s">
        <v>2228</v>
      </c>
      <c r="H375" t="s">
        <v>319</v>
      </c>
      <c r="I375">
        <f t="shared" si="5"/>
        <v>0</v>
      </c>
    </row>
    <row r="376" spans="1:9">
      <c r="A376" t="s">
        <v>320</v>
      </c>
      <c r="B376" t="s">
        <v>3177</v>
      </c>
      <c r="C376" t="s">
        <v>3178</v>
      </c>
      <c r="D376" t="s">
        <v>3179</v>
      </c>
      <c r="E376" t="s">
        <v>2232</v>
      </c>
      <c r="F376" t="s">
        <v>3180</v>
      </c>
      <c r="G376" t="s">
        <v>7446</v>
      </c>
      <c r="H376" t="s">
        <v>320</v>
      </c>
      <c r="I376">
        <f t="shared" si="5"/>
        <v>0</v>
      </c>
    </row>
    <row r="377" spans="1:9">
      <c r="A377" t="s">
        <v>3181</v>
      </c>
      <c r="B377" t="s">
        <v>3182</v>
      </c>
      <c r="C377" t="s">
        <v>3178</v>
      </c>
      <c r="D377" t="s">
        <v>3183</v>
      </c>
      <c r="E377" t="s">
        <v>3178</v>
      </c>
      <c r="F377" t="s">
        <v>3184</v>
      </c>
      <c r="G377" t="s">
        <v>2223</v>
      </c>
      <c r="H377" t="s">
        <v>3181</v>
      </c>
      <c r="I377">
        <f t="shared" si="5"/>
        <v>0</v>
      </c>
    </row>
    <row r="378" spans="1:9">
      <c r="A378" t="s">
        <v>3185</v>
      </c>
      <c r="B378" t="s">
        <v>3186</v>
      </c>
      <c r="C378" t="s">
        <v>2227</v>
      </c>
      <c r="G378" t="s">
        <v>2228</v>
      </c>
      <c r="H378" t="s">
        <v>3185</v>
      </c>
      <c r="I378">
        <f t="shared" si="5"/>
        <v>0</v>
      </c>
    </row>
    <row r="379" spans="1:9">
      <c r="A379" t="s">
        <v>321</v>
      </c>
      <c r="B379" t="s">
        <v>3187</v>
      </c>
      <c r="C379" t="s">
        <v>2230</v>
      </c>
      <c r="D379" t="s">
        <v>3188</v>
      </c>
      <c r="E379" t="s">
        <v>2227</v>
      </c>
      <c r="G379" t="s">
        <v>2237</v>
      </c>
      <c r="H379" t="s">
        <v>321</v>
      </c>
      <c r="I379">
        <f t="shared" si="5"/>
        <v>0</v>
      </c>
    </row>
    <row r="380" spans="1:9">
      <c r="A380" t="s">
        <v>322</v>
      </c>
      <c r="B380" t="s">
        <v>3189</v>
      </c>
      <c r="C380" t="s">
        <v>2413</v>
      </c>
      <c r="D380" t="s">
        <v>3190</v>
      </c>
      <c r="E380" t="s">
        <v>2232</v>
      </c>
      <c r="G380" t="s">
        <v>2237</v>
      </c>
      <c r="H380" t="s">
        <v>322</v>
      </c>
      <c r="I380">
        <f t="shared" si="5"/>
        <v>0</v>
      </c>
    </row>
    <row r="381" spans="1:9">
      <c r="A381" t="s">
        <v>1595</v>
      </c>
      <c r="B381" t="s">
        <v>3191</v>
      </c>
      <c r="C381" t="s">
        <v>2413</v>
      </c>
      <c r="D381" t="s">
        <v>3192</v>
      </c>
      <c r="E381" t="s">
        <v>2250</v>
      </c>
      <c r="G381" t="s">
        <v>2237</v>
      </c>
      <c r="H381" t="s">
        <v>1595</v>
      </c>
      <c r="I381">
        <f t="shared" si="5"/>
        <v>0</v>
      </c>
    </row>
    <row r="382" spans="1:9">
      <c r="A382" t="s">
        <v>327</v>
      </c>
      <c r="B382" t="s">
        <v>3193</v>
      </c>
      <c r="C382" t="s">
        <v>2225</v>
      </c>
      <c r="G382" t="s">
        <v>2237</v>
      </c>
      <c r="H382" t="s">
        <v>327</v>
      </c>
      <c r="I382">
        <f t="shared" si="5"/>
        <v>0</v>
      </c>
    </row>
    <row r="383" spans="1:9">
      <c r="A383" t="s">
        <v>3194</v>
      </c>
      <c r="B383" t="s">
        <v>3195</v>
      </c>
      <c r="C383" t="s">
        <v>2242</v>
      </c>
      <c r="G383" t="s">
        <v>2237</v>
      </c>
      <c r="H383" t="s">
        <v>3194</v>
      </c>
      <c r="I383">
        <f t="shared" si="5"/>
        <v>0</v>
      </c>
    </row>
    <row r="384" spans="1:9">
      <c r="A384" t="s">
        <v>323</v>
      </c>
      <c r="B384" t="s">
        <v>3196</v>
      </c>
      <c r="C384" t="s">
        <v>2225</v>
      </c>
      <c r="G384" t="s">
        <v>2228</v>
      </c>
      <c r="H384" t="s">
        <v>323</v>
      </c>
      <c r="I384">
        <f t="shared" si="5"/>
        <v>0</v>
      </c>
    </row>
    <row r="385" spans="1:9">
      <c r="A385" t="s">
        <v>324</v>
      </c>
      <c r="B385" t="s">
        <v>3197</v>
      </c>
      <c r="C385" t="s">
        <v>2294</v>
      </c>
      <c r="D385" t="s">
        <v>3198</v>
      </c>
      <c r="E385" t="s">
        <v>2375</v>
      </c>
      <c r="G385" t="s">
        <v>2237</v>
      </c>
      <c r="H385" t="s">
        <v>324</v>
      </c>
      <c r="I385">
        <f t="shared" si="5"/>
        <v>0</v>
      </c>
    </row>
    <row r="386" spans="1:9">
      <c r="A386" t="s">
        <v>325</v>
      </c>
      <c r="B386" t="s">
        <v>3199</v>
      </c>
      <c r="C386" t="s">
        <v>2220</v>
      </c>
      <c r="D386" t="s">
        <v>2794</v>
      </c>
      <c r="E386" t="s">
        <v>2220</v>
      </c>
      <c r="G386" t="s">
        <v>2237</v>
      </c>
      <c r="H386" t="s">
        <v>325</v>
      </c>
      <c r="I386">
        <f t="shared" si="5"/>
        <v>0</v>
      </c>
    </row>
    <row r="387" spans="1:9">
      <c r="A387" t="s">
        <v>1596</v>
      </c>
      <c r="B387" t="s">
        <v>3200</v>
      </c>
      <c r="C387" t="s">
        <v>2220</v>
      </c>
      <c r="G387" t="s">
        <v>2237</v>
      </c>
      <c r="H387" t="s">
        <v>1596</v>
      </c>
      <c r="I387">
        <f t="shared" si="5"/>
        <v>0</v>
      </c>
    </row>
    <row r="388" spans="1:9">
      <c r="A388" t="s">
        <v>326</v>
      </c>
      <c r="B388" t="s">
        <v>3201</v>
      </c>
      <c r="C388" t="s">
        <v>2220</v>
      </c>
      <c r="G388" t="s">
        <v>2237</v>
      </c>
      <c r="H388" t="s">
        <v>326</v>
      </c>
      <c r="I388">
        <f t="shared" ref="I388:I451" si="6">COUNTIF($A$1:$A$9994,A388)-1</f>
        <v>0</v>
      </c>
    </row>
    <row r="389" spans="1:9">
      <c r="A389" t="s">
        <v>328</v>
      </c>
      <c r="B389" t="s">
        <v>3202</v>
      </c>
      <c r="C389" t="s">
        <v>2298</v>
      </c>
      <c r="D389" t="s">
        <v>3203</v>
      </c>
      <c r="E389" t="s">
        <v>2232</v>
      </c>
      <c r="G389" t="s">
        <v>2237</v>
      </c>
      <c r="H389" t="s">
        <v>328</v>
      </c>
      <c r="I389">
        <f t="shared" si="6"/>
        <v>0</v>
      </c>
    </row>
    <row r="390" spans="1:9">
      <c r="A390" t="s">
        <v>330</v>
      </c>
      <c r="B390" t="s">
        <v>3208</v>
      </c>
      <c r="C390" t="s">
        <v>2675</v>
      </c>
      <c r="G390" t="s">
        <v>2237</v>
      </c>
      <c r="H390" t="s">
        <v>330</v>
      </c>
      <c r="I390">
        <f t="shared" si="6"/>
        <v>0</v>
      </c>
    </row>
    <row r="391" spans="1:9">
      <c r="A391" t="s">
        <v>3209</v>
      </c>
      <c r="B391" t="s">
        <v>3210</v>
      </c>
      <c r="C391" t="s">
        <v>2675</v>
      </c>
      <c r="D391" t="s">
        <v>3211</v>
      </c>
      <c r="E391" t="s">
        <v>2675</v>
      </c>
      <c r="G391" t="s">
        <v>2228</v>
      </c>
      <c r="H391" t="s">
        <v>3209</v>
      </c>
      <c r="I391">
        <f t="shared" si="6"/>
        <v>0</v>
      </c>
    </row>
    <row r="392" spans="1:9">
      <c r="A392" t="s">
        <v>9869</v>
      </c>
      <c r="B392" t="s">
        <v>9870</v>
      </c>
      <c r="C392" t="s">
        <v>2675</v>
      </c>
      <c r="G392" t="s">
        <v>7630</v>
      </c>
      <c r="H392" t="s">
        <v>9869</v>
      </c>
      <c r="I392">
        <f t="shared" si="6"/>
        <v>0</v>
      </c>
    </row>
    <row r="393" spans="1:9">
      <c r="A393" t="s">
        <v>331</v>
      </c>
      <c r="B393" t="s">
        <v>3212</v>
      </c>
      <c r="C393" t="s">
        <v>2675</v>
      </c>
      <c r="D393" t="s">
        <v>3213</v>
      </c>
      <c r="E393" t="s">
        <v>2675</v>
      </c>
      <c r="G393" t="s">
        <v>2237</v>
      </c>
      <c r="H393" t="s">
        <v>331</v>
      </c>
      <c r="I393">
        <f t="shared" si="6"/>
        <v>0</v>
      </c>
    </row>
    <row r="394" spans="1:9">
      <c r="A394" t="s">
        <v>1597</v>
      </c>
      <c r="B394" t="s">
        <v>3214</v>
      </c>
      <c r="C394" t="s">
        <v>2230</v>
      </c>
      <c r="G394" t="s">
        <v>2237</v>
      </c>
      <c r="H394" t="s">
        <v>1597</v>
      </c>
      <c r="I394">
        <f t="shared" si="6"/>
        <v>0</v>
      </c>
    </row>
    <row r="395" spans="1:9">
      <c r="A395" t="s">
        <v>332</v>
      </c>
      <c r="B395" t="s">
        <v>3215</v>
      </c>
      <c r="C395" t="s">
        <v>2230</v>
      </c>
      <c r="G395" t="s">
        <v>2237</v>
      </c>
      <c r="H395" t="s">
        <v>332</v>
      </c>
      <c r="I395">
        <f t="shared" si="6"/>
        <v>0</v>
      </c>
    </row>
    <row r="396" spans="1:9">
      <c r="A396" t="s">
        <v>3216</v>
      </c>
      <c r="B396" t="s">
        <v>3217</v>
      </c>
      <c r="C396" t="s">
        <v>2750</v>
      </c>
      <c r="D396" t="s">
        <v>3218</v>
      </c>
      <c r="E396" t="s">
        <v>2750</v>
      </c>
      <c r="G396" t="s">
        <v>2237</v>
      </c>
      <c r="H396" t="s">
        <v>3216</v>
      </c>
      <c r="I396">
        <f t="shared" si="6"/>
        <v>0</v>
      </c>
    </row>
    <row r="397" spans="1:9">
      <c r="A397" t="s">
        <v>3219</v>
      </c>
      <c r="B397" t="s">
        <v>3220</v>
      </c>
      <c r="C397" t="s">
        <v>2230</v>
      </c>
      <c r="D397" t="s">
        <v>3221</v>
      </c>
      <c r="E397" t="s">
        <v>2856</v>
      </c>
      <c r="G397" t="s">
        <v>2237</v>
      </c>
      <c r="H397" t="s">
        <v>3219</v>
      </c>
      <c r="I397">
        <f t="shared" si="6"/>
        <v>0</v>
      </c>
    </row>
    <row r="398" spans="1:9">
      <c r="A398" t="s">
        <v>333</v>
      </c>
      <c r="B398" t="s">
        <v>3222</v>
      </c>
      <c r="C398" t="s">
        <v>2856</v>
      </c>
      <c r="D398" t="s">
        <v>3223</v>
      </c>
      <c r="E398" t="s">
        <v>2244</v>
      </c>
      <c r="G398" t="s">
        <v>2237</v>
      </c>
      <c r="H398" t="s">
        <v>333</v>
      </c>
      <c r="I398">
        <f t="shared" si="6"/>
        <v>0</v>
      </c>
    </row>
    <row r="399" spans="1:9">
      <c r="A399" t="s">
        <v>335</v>
      </c>
      <c r="B399" t="s">
        <v>3226</v>
      </c>
      <c r="C399" t="s">
        <v>2242</v>
      </c>
      <c r="D399" t="s">
        <v>3227</v>
      </c>
      <c r="E399" t="s">
        <v>2227</v>
      </c>
      <c r="F399" t="s">
        <v>7246</v>
      </c>
      <c r="G399" t="s">
        <v>7446</v>
      </c>
      <c r="H399" t="s">
        <v>335</v>
      </c>
      <c r="I399">
        <f t="shared" si="6"/>
        <v>0</v>
      </c>
    </row>
    <row r="400" spans="1:9">
      <c r="A400" t="s">
        <v>336</v>
      </c>
      <c r="B400" t="s">
        <v>3229</v>
      </c>
      <c r="C400" t="s">
        <v>3230</v>
      </c>
      <c r="D400" t="s">
        <v>3231</v>
      </c>
      <c r="E400" t="s">
        <v>2227</v>
      </c>
      <c r="G400" t="s">
        <v>2237</v>
      </c>
      <c r="H400" t="s">
        <v>336</v>
      </c>
      <c r="I400">
        <f t="shared" si="6"/>
        <v>0</v>
      </c>
    </row>
    <row r="401" spans="1:9">
      <c r="A401" t="s">
        <v>337</v>
      </c>
      <c r="B401" t="s">
        <v>3229</v>
      </c>
      <c r="C401" t="s">
        <v>2750</v>
      </c>
      <c r="D401" t="s">
        <v>3232</v>
      </c>
      <c r="E401" t="s">
        <v>2232</v>
      </c>
      <c r="F401" t="s">
        <v>3233</v>
      </c>
      <c r="G401" t="s">
        <v>7446</v>
      </c>
      <c r="H401" t="s">
        <v>337</v>
      </c>
      <c r="I401">
        <f t="shared" si="6"/>
        <v>0</v>
      </c>
    </row>
    <row r="402" spans="1:9">
      <c r="A402" t="s">
        <v>338</v>
      </c>
      <c r="B402" t="s">
        <v>3234</v>
      </c>
      <c r="C402" t="s">
        <v>2377</v>
      </c>
      <c r="D402" t="s">
        <v>3235</v>
      </c>
      <c r="E402" t="s">
        <v>2232</v>
      </c>
      <c r="G402" t="s">
        <v>2237</v>
      </c>
      <c r="H402" t="s">
        <v>338</v>
      </c>
      <c r="I402">
        <f t="shared" si="6"/>
        <v>0</v>
      </c>
    </row>
    <row r="403" spans="1:9">
      <c r="A403" t="s">
        <v>3236</v>
      </c>
      <c r="B403" t="s">
        <v>3237</v>
      </c>
      <c r="C403" t="s">
        <v>2225</v>
      </c>
      <c r="D403" t="s">
        <v>3238</v>
      </c>
      <c r="E403" t="s">
        <v>2225</v>
      </c>
      <c r="G403" t="s">
        <v>7630</v>
      </c>
      <c r="H403" t="s">
        <v>3236</v>
      </c>
      <c r="I403">
        <f t="shared" si="6"/>
        <v>0</v>
      </c>
    </row>
    <row r="404" spans="1:9">
      <c r="A404" t="s">
        <v>339</v>
      </c>
      <c r="B404" t="s">
        <v>3239</v>
      </c>
      <c r="C404" t="s">
        <v>2882</v>
      </c>
      <c r="D404" t="s">
        <v>3240</v>
      </c>
      <c r="E404" t="s">
        <v>2679</v>
      </c>
      <c r="G404" t="s">
        <v>2237</v>
      </c>
      <c r="H404" t="s">
        <v>339</v>
      </c>
      <c r="I404">
        <f t="shared" si="6"/>
        <v>0</v>
      </c>
    </row>
    <row r="405" spans="1:9">
      <c r="A405" t="s">
        <v>3241</v>
      </c>
      <c r="B405" t="s">
        <v>3242</v>
      </c>
      <c r="C405" t="s">
        <v>2225</v>
      </c>
      <c r="D405" t="s">
        <v>3243</v>
      </c>
      <c r="E405" t="s">
        <v>2232</v>
      </c>
      <c r="G405" t="s">
        <v>2228</v>
      </c>
      <c r="H405" t="s">
        <v>3241</v>
      </c>
      <c r="I405">
        <f t="shared" si="6"/>
        <v>0</v>
      </c>
    </row>
    <row r="406" spans="1:9" ht="18.75" customHeight="1">
      <c r="A406" t="s">
        <v>340</v>
      </c>
      <c r="B406" t="s">
        <v>3244</v>
      </c>
      <c r="C406" t="s">
        <v>2230</v>
      </c>
      <c r="D406" t="s">
        <v>3245</v>
      </c>
      <c r="E406" t="s">
        <v>2232</v>
      </c>
      <c r="G406" t="s">
        <v>2237</v>
      </c>
      <c r="H406" t="s">
        <v>340</v>
      </c>
      <c r="I406">
        <f t="shared" si="6"/>
        <v>0</v>
      </c>
    </row>
    <row r="407" spans="1:9">
      <c r="A407" t="s">
        <v>341</v>
      </c>
      <c r="B407" t="s">
        <v>3246</v>
      </c>
      <c r="C407" t="s">
        <v>2399</v>
      </c>
      <c r="D407" t="s">
        <v>3247</v>
      </c>
      <c r="E407" t="s">
        <v>2399</v>
      </c>
      <c r="F407" t="s">
        <v>3248</v>
      </c>
      <c r="G407" t="s">
        <v>7446</v>
      </c>
      <c r="H407" t="s">
        <v>341</v>
      </c>
      <c r="I407">
        <f t="shared" si="6"/>
        <v>0</v>
      </c>
    </row>
    <row r="408" spans="1:9">
      <c r="A408" t="s">
        <v>3249</v>
      </c>
      <c r="B408" t="s">
        <v>3250</v>
      </c>
      <c r="C408" t="s">
        <v>2428</v>
      </c>
      <c r="G408" t="s">
        <v>2237</v>
      </c>
      <c r="H408" t="s">
        <v>3249</v>
      </c>
      <c r="I408">
        <f t="shared" si="6"/>
        <v>0</v>
      </c>
    </row>
    <row r="409" spans="1:9">
      <c r="A409" t="s">
        <v>3251</v>
      </c>
      <c r="B409" t="s">
        <v>3252</v>
      </c>
      <c r="C409" t="s">
        <v>2340</v>
      </c>
      <c r="D409" t="s">
        <v>3253</v>
      </c>
      <c r="E409" t="s">
        <v>2270</v>
      </c>
      <c r="F409" t="s">
        <v>3254</v>
      </c>
      <c r="G409" t="s">
        <v>7446</v>
      </c>
      <c r="H409" t="s">
        <v>3251</v>
      </c>
      <c r="I409">
        <f t="shared" si="6"/>
        <v>0</v>
      </c>
    </row>
    <row r="410" spans="1:9">
      <c r="A410" t="s">
        <v>3255</v>
      </c>
      <c r="B410" t="s">
        <v>3256</v>
      </c>
      <c r="C410" t="s">
        <v>2254</v>
      </c>
      <c r="D410" t="s">
        <v>3257</v>
      </c>
      <c r="E410" t="s">
        <v>2254</v>
      </c>
      <c r="G410" t="s">
        <v>2237</v>
      </c>
      <c r="H410" t="s">
        <v>3255</v>
      </c>
      <c r="I410">
        <f t="shared" si="6"/>
        <v>0</v>
      </c>
    </row>
    <row r="411" spans="1:9">
      <c r="A411" t="s">
        <v>344</v>
      </c>
      <c r="B411" t="s">
        <v>3262</v>
      </c>
      <c r="C411" t="s">
        <v>2425</v>
      </c>
      <c r="D411" t="s">
        <v>3263</v>
      </c>
      <c r="E411" t="s">
        <v>2321</v>
      </c>
      <c r="F411" t="s">
        <v>3264</v>
      </c>
      <c r="G411" t="s">
        <v>7446</v>
      </c>
      <c r="H411" t="s">
        <v>344</v>
      </c>
      <c r="I411">
        <f t="shared" si="6"/>
        <v>0</v>
      </c>
    </row>
    <row r="412" spans="1:9">
      <c r="A412" t="s">
        <v>3265</v>
      </c>
      <c r="B412" t="s">
        <v>3266</v>
      </c>
      <c r="C412" t="s">
        <v>2700</v>
      </c>
      <c r="G412" t="s">
        <v>2237</v>
      </c>
      <c r="H412" t="s">
        <v>3265</v>
      </c>
      <c r="I412">
        <f t="shared" si="6"/>
        <v>0</v>
      </c>
    </row>
    <row r="413" spans="1:9" ht="18.75" customHeight="1">
      <c r="A413" t="s">
        <v>1829</v>
      </c>
      <c r="B413" t="s">
        <v>9871</v>
      </c>
      <c r="C413" t="s">
        <v>2362</v>
      </c>
      <c r="D413" t="s">
        <v>9872</v>
      </c>
      <c r="E413" t="s">
        <v>2321</v>
      </c>
      <c r="G413" t="s">
        <v>2237</v>
      </c>
      <c r="H413" t="s">
        <v>1829</v>
      </c>
      <c r="I413">
        <f t="shared" si="6"/>
        <v>0</v>
      </c>
    </row>
    <row r="414" spans="1:9">
      <c r="A414" t="s">
        <v>345</v>
      </c>
      <c r="B414" t="s">
        <v>3267</v>
      </c>
      <c r="C414" t="s">
        <v>2700</v>
      </c>
      <c r="D414" t="s">
        <v>3268</v>
      </c>
      <c r="E414" t="s">
        <v>2227</v>
      </c>
      <c r="G414" t="s">
        <v>2237</v>
      </c>
      <c r="H414" t="s">
        <v>345</v>
      </c>
      <c r="I414">
        <f t="shared" si="6"/>
        <v>0</v>
      </c>
    </row>
    <row r="415" spans="1:9">
      <c r="A415" t="s">
        <v>1598</v>
      </c>
      <c r="B415" t="s">
        <v>3269</v>
      </c>
      <c r="C415" t="s">
        <v>2399</v>
      </c>
      <c r="D415" t="s">
        <v>3247</v>
      </c>
      <c r="E415" t="s">
        <v>2399</v>
      </c>
      <c r="G415" t="s">
        <v>2304</v>
      </c>
      <c r="H415" t="s">
        <v>1598</v>
      </c>
      <c r="I415">
        <f t="shared" si="6"/>
        <v>0</v>
      </c>
    </row>
    <row r="416" spans="1:9">
      <c r="A416" t="s">
        <v>347</v>
      </c>
      <c r="B416" t="s">
        <v>3270</v>
      </c>
      <c r="C416" t="s">
        <v>3153</v>
      </c>
      <c r="G416" t="s">
        <v>2228</v>
      </c>
      <c r="H416" t="s">
        <v>347</v>
      </c>
      <c r="I416">
        <f t="shared" si="6"/>
        <v>0</v>
      </c>
    </row>
    <row r="417" spans="1:9">
      <c r="A417" t="s">
        <v>348</v>
      </c>
      <c r="B417" t="s">
        <v>3271</v>
      </c>
      <c r="C417" t="s">
        <v>2248</v>
      </c>
      <c r="D417" t="s">
        <v>3272</v>
      </c>
      <c r="E417" t="s">
        <v>2321</v>
      </c>
      <c r="G417" t="s">
        <v>2237</v>
      </c>
      <c r="H417" t="s">
        <v>348</v>
      </c>
      <c r="I417">
        <f t="shared" si="6"/>
        <v>0</v>
      </c>
    </row>
    <row r="418" spans="1:9" ht="18.75" customHeight="1">
      <c r="A418" t="s">
        <v>349</v>
      </c>
      <c r="B418" t="s">
        <v>3273</v>
      </c>
      <c r="C418" t="s">
        <v>2259</v>
      </c>
      <c r="D418" t="s">
        <v>3274</v>
      </c>
      <c r="E418" t="s">
        <v>2321</v>
      </c>
      <c r="G418" t="s">
        <v>2237</v>
      </c>
      <c r="H418" t="s">
        <v>349</v>
      </c>
      <c r="I418">
        <f t="shared" si="6"/>
        <v>0</v>
      </c>
    </row>
    <row r="419" spans="1:9">
      <c r="A419" t="s">
        <v>1599</v>
      </c>
      <c r="B419" t="s">
        <v>3275</v>
      </c>
      <c r="C419" t="s">
        <v>2270</v>
      </c>
      <c r="D419" t="s">
        <v>3276</v>
      </c>
      <c r="E419" t="s">
        <v>2559</v>
      </c>
      <c r="G419" t="s">
        <v>2228</v>
      </c>
      <c r="H419" t="s">
        <v>1599</v>
      </c>
      <c r="I419">
        <f t="shared" si="6"/>
        <v>0</v>
      </c>
    </row>
    <row r="420" spans="1:9">
      <c r="A420" t="s">
        <v>351</v>
      </c>
      <c r="B420" t="s">
        <v>3277</v>
      </c>
      <c r="C420" t="s">
        <v>2246</v>
      </c>
      <c r="G420" t="s">
        <v>2237</v>
      </c>
      <c r="H420" t="s">
        <v>351</v>
      </c>
      <c r="I420">
        <f t="shared" si="6"/>
        <v>0</v>
      </c>
    </row>
    <row r="421" spans="1:9">
      <c r="A421" t="s">
        <v>3279</v>
      </c>
      <c r="B421" t="s">
        <v>3280</v>
      </c>
      <c r="C421" t="s">
        <v>2675</v>
      </c>
      <c r="D421" t="s">
        <v>3281</v>
      </c>
      <c r="E421" t="s">
        <v>2254</v>
      </c>
      <c r="G421" t="s">
        <v>2228</v>
      </c>
      <c r="H421" t="s">
        <v>3279</v>
      </c>
      <c r="I421">
        <f t="shared" si="6"/>
        <v>0</v>
      </c>
    </row>
    <row r="422" spans="1:9">
      <c r="A422" t="s">
        <v>352</v>
      </c>
      <c r="B422" t="s">
        <v>3282</v>
      </c>
      <c r="C422" t="s">
        <v>2227</v>
      </c>
      <c r="D422" t="s">
        <v>3283</v>
      </c>
      <c r="E422" t="s">
        <v>2227</v>
      </c>
      <c r="F422" t="s">
        <v>3284</v>
      </c>
      <c r="G422" t="s">
        <v>7446</v>
      </c>
      <c r="H422" t="s">
        <v>352</v>
      </c>
      <c r="I422">
        <f t="shared" si="6"/>
        <v>0</v>
      </c>
    </row>
    <row r="423" spans="1:9" ht="18.75" customHeight="1">
      <c r="A423" t="s">
        <v>353</v>
      </c>
      <c r="B423" t="s">
        <v>3285</v>
      </c>
      <c r="C423" t="s">
        <v>3230</v>
      </c>
      <c r="D423" t="s">
        <v>3286</v>
      </c>
      <c r="E423" t="s">
        <v>2700</v>
      </c>
      <c r="G423" t="s">
        <v>2237</v>
      </c>
      <c r="H423" t="s">
        <v>353</v>
      </c>
      <c r="I423">
        <f t="shared" si="6"/>
        <v>0</v>
      </c>
    </row>
    <row r="424" spans="1:9">
      <c r="A424" t="s">
        <v>3287</v>
      </c>
      <c r="B424" t="s">
        <v>3288</v>
      </c>
      <c r="C424" t="s">
        <v>2230</v>
      </c>
      <c r="D424" t="s">
        <v>2388</v>
      </c>
      <c r="E424" t="s">
        <v>2377</v>
      </c>
      <c r="G424" t="s">
        <v>2237</v>
      </c>
      <c r="H424" t="s">
        <v>3287</v>
      </c>
      <c r="I424">
        <f t="shared" si="6"/>
        <v>0</v>
      </c>
    </row>
    <row r="425" spans="1:9">
      <c r="A425" t="s">
        <v>3289</v>
      </c>
      <c r="B425" t="s">
        <v>3290</v>
      </c>
      <c r="C425" t="s">
        <v>2246</v>
      </c>
      <c r="G425" t="s">
        <v>2237</v>
      </c>
      <c r="H425" t="s">
        <v>3289</v>
      </c>
      <c r="I425">
        <f t="shared" si="6"/>
        <v>0</v>
      </c>
    </row>
    <row r="426" spans="1:9">
      <c r="A426" t="s">
        <v>357</v>
      </c>
      <c r="B426" t="s">
        <v>3291</v>
      </c>
      <c r="C426" t="s">
        <v>2246</v>
      </c>
      <c r="G426" t="s">
        <v>2237</v>
      </c>
      <c r="H426" t="s">
        <v>357</v>
      </c>
      <c r="I426">
        <f t="shared" si="6"/>
        <v>0</v>
      </c>
    </row>
    <row r="427" spans="1:9" ht="18.75" customHeight="1">
      <c r="A427" t="s">
        <v>354</v>
      </c>
      <c r="B427" t="s">
        <v>3292</v>
      </c>
      <c r="C427" t="s">
        <v>2246</v>
      </c>
      <c r="D427" t="s">
        <v>3293</v>
      </c>
      <c r="E427" t="s">
        <v>2250</v>
      </c>
      <c r="G427" t="s">
        <v>2237</v>
      </c>
      <c r="H427" t="s">
        <v>354</v>
      </c>
      <c r="I427">
        <f t="shared" si="6"/>
        <v>0</v>
      </c>
    </row>
    <row r="428" spans="1:9">
      <c r="A428" t="s">
        <v>355</v>
      </c>
      <c r="B428" t="s">
        <v>3294</v>
      </c>
      <c r="C428" t="s">
        <v>2865</v>
      </c>
      <c r="D428" t="s">
        <v>3295</v>
      </c>
      <c r="E428" t="s">
        <v>2321</v>
      </c>
      <c r="G428" t="s">
        <v>2228</v>
      </c>
      <c r="H428" t="s">
        <v>355</v>
      </c>
      <c r="I428">
        <f t="shared" si="6"/>
        <v>0</v>
      </c>
    </row>
    <row r="429" spans="1:9">
      <c r="A429" t="s">
        <v>3296</v>
      </c>
      <c r="B429" t="s">
        <v>3297</v>
      </c>
      <c r="C429" t="s">
        <v>2375</v>
      </c>
      <c r="D429" t="s">
        <v>3298</v>
      </c>
      <c r="E429" t="s">
        <v>2344</v>
      </c>
      <c r="G429" t="s">
        <v>2237</v>
      </c>
      <c r="H429" t="s">
        <v>3296</v>
      </c>
      <c r="I429">
        <f t="shared" si="6"/>
        <v>0</v>
      </c>
    </row>
    <row r="430" spans="1:9">
      <c r="A430" t="s">
        <v>2015</v>
      </c>
      <c r="B430" t="s">
        <v>7644</v>
      </c>
      <c r="C430" t="s">
        <v>2242</v>
      </c>
      <c r="G430" t="s">
        <v>2228</v>
      </c>
      <c r="H430" t="s">
        <v>2015</v>
      </c>
      <c r="I430">
        <f t="shared" si="6"/>
        <v>0</v>
      </c>
    </row>
    <row r="431" spans="1:9">
      <c r="A431" t="s">
        <v>359</v>
      </c>
      <c r="B431" t="s">
        <v>3299</v>
      </c>
      <c r="C431" t="s">
        <v>2340</v>
      </c>
      <c r="D431" t="s">
        <v>3300</v>
      </c>
      <c r="E431" t="s">
        <v>2375</v>
      </c>
      <c r="G431" t="s">
        <v>2237</v>
      </c>
      <c r="H431" t="s">
        <v>359</v>
      </c>
      <c r="I431">
        <f t="shared" si="6"/>
        <v>0</v>
      </c>
    </row>
    <row r="432" spans="1:9">
      <c r="A432" t="s">
        <v>360</v>
      </c>
      <c r="B432" t="s">
        <v>3301</v>
      </c>
      <c r="C432" t="s">
        <v>2675</v>
      </c>
      <c r="G432" t="s">
        <v>2237</v>
      </c>
      <c r="H432" t="s">
        <v>360</v>
      </c>
      <c r="I432">
        <f t="shared" si="6"/>
        <v>0</v>
      </c>
    </row>
    <row r="433" spans="1:9" ht="18.75" customHeight="1">
      <c r="A433" t="s">
        <v>361</v>
      </c>
      <c r="B433" t="s">
        <v>3302</v>
      </c>
      <c r="C433" t="s">
        <v>2225</v>
      </c>
      <c r="D433" t="s">
        <v>3303</v>
      </c>
      <c r="E433" t="s">
        <v>2321</v>
      </c>
      <c r="G433" t="s">
        <v>2237</v>
      </c>
      <c r="H433" t="s">
        <v>361</v>
      </c>
      <c r="I433">
        <f t="shared" si="6"/>
        <v>0</v>
      </c>
    </row>
    <row r="434" spans="1:9">
      <c r="A434" t="s">
        <v>3304</v>
      </c>
      <c r="B434" t="s">
        <v>3305</v>
      </c>
      <c r="C434" t="s">
        <v>2675</v>
      </c>
      <c r="G434" t="s">
        <v>2228</v>
      </c>
      <c r="H434" t="s">
        <v>3304</v>
      </c>
      <c r="I434">
        <f t="shared" si="6"/>
        <v>0</v>
      </c>
    </row>
    <row r="435" spans="1:9">
      <c r="A435" t="s">
        <v>3306</v>
      </c>
      <c r="B435" t="s">
        <v>3307</v>
      </c>
      <c r="C435" t="s">
        <v>2340</v>
      </c>
      <c r="D435" t="s">
        <v>3308</v>
      </c>
      <c r="E435" t="s">
        <v>2340</v>
      </c>
      <c r="F435" t="s">
        <v>3309</v>
      </c>
      <c r="G435" t="s">
        <v>7446</v>
      </c>
      <c r="H435" t="s">
        <v>3306</v>
      </c>
      <c r="I435">
        <f t="shared" si="6"/>
        <v>0</v>
      </c>
    </row>
    <row r="436" spans="1:9">
      <c r="A436" t="s">
        <v>362</v>
      </c>
      <c r="B436" t="s">
        <v>3310</v>
      </c>
      <c r="C436" t="s">
        <v>2225</v>
      </c>
      <c r="D436" t="s">
        <v>3311</v>
      </c>
      <c r="E436" t="s">
        <v>2225</v>
      </c>
      <c r="G436" t="s">
        <v>2237</v>
      </c>
      <c r="H436" t="s">
        <v>362</v>
      </c>
      <c r="I436">
        <f t="shared" si="6"/>
        <v>0</v>
      </c>
    </row>
    <row r="437" spans="1:9">
      <c r="A437" t="s">
        <v>3312</v>
      </c>
      <c r="B437" t="s">
        <v>3313</v>
      </c>
      <c r="C437" t="s">
        <v>2220</v>
      </c>
      <c r="G437" t="s">
        <v>2237</v>
      </c>
      <c r="H437" t="s">
        <v>3312</v>
      </c>
      <c r="I437">
        <f t="shared" si="6"/>
        <v>0</v>
      </c>
    </row>
    <row r="438" spans="1:9">
      <c r="A438" t="s">
        <v>363</v>
      </c>
      <c r="B438" t="s">
        <v>3314</v>
      </c>
      <c r="C438" t="s">
        <v>2270</v>
      </c>
      <c r="G438" t="s">
        <v>2237</v>
      </c>
      <c r="H438" t="s">
        <v>363</v>
      </c>
      <c r="I438">
        <f t="shared" si="6"/>
        <v>0</v>
      </c>
    </row>
    <row r="439" spans="1:9" ht="18.75" customHeight="1">
      <c r="A439" t="s">
        <v>364</v>
      </c>
      <c r="B439" t="s">
        <v>3315</v>
      </c>
      <c r="C439" t="s">
        <v>2377</v>
      </c>
      <c r="D439" t="s">
        <v>3316</v>
      </c>
      <c r="E439" t="s">
        <v>2321</v>
      </c>
      <c r="G439" t="s">
        <v>2237</v>
      </c>
      <c r="H439" t="s">
        <v>364</v>
      </c>
      <c r="I439">
        <f t="shared" si="6"/>
        <v>0</v>
      </c>
    </row>
    <row r="440" spans="1:9">
      <c r="A440" t="s">
        <v>3317</v>
      </c>
      <c r="B440" t="s">
        <v>3318</v>
      </c>
      <c r="C440" t="s">
        <v>2272</v>
      </c>
      <c r="D440" t="s">
        <v>3319</v>
      </c>
      <c r="E440" t="s">
        <v>2250</v>
      </c>
      <c r="F440" t="s">
        <v>3320</v>
      </c>
      <c r="G440" t="s">
        <v>7446</v>
      </c>
      <c r="H440" t="s">
        <v>3317</v>
      </c>
      <c r="I440">
        <f t="shared" si="6"/>
        <v>0</v>
      </c>
    </row>
    <row r="441" spans="1:9">
      <c r="A441" t="s">
        <v>3321</v>
      </c>
      <c r="B441" t="s">
        <v>3322</v>
      </c>
      <c r="C441" t="s">
        <v>2242</v>
      </c>
      <c r="D441" t="s">
        <v>3323</v>
      </c>
      <c r="E441" t="s">
        <v>2321</v>
      </c>
      <c r="F441" t="s">
        <v>3324</v>
      </c>
      <c r="G441" t="s">
        <v>7446</v>
      </c>
      <c r="H441" t="s">
        <v>3321</v>
      </c>
      <c r="I441">
        <f t="shared" si="6"/>
        <v>0</v>
      </c>
    </row>
    <row r="442" spans="1:9">
      <c r="A442" t="s">
        <v>365</v>
      </c>
      <c r="B442" t="s">
        <v>3325</v>
      </c>
      <c r="C442" t="s">
        <v>2220</v>
      </c>
      <c r="G442" t="s">
        <v>2237</v>
      </c>
      <c r="H442" t="s">
        <v>365</v>
      </c>
      <c r="I442">
        <f t="shared" si="6"/>
        <v>0</v>
      </c>
    </row>
    <row r="443" spans="1:9">
      <c r="A443" t="s">
        <v>3326</v>
      </c>
      <c r="B443" t="s">
        <v>3327</v>
      </c>
      <c r="C443" t="s">
        <v>2242</v>
      </c>
      <c r="D443" t="s">
        <v>3328</v>
      </c>
      <c r="E443" t="s">
        <v>2856</v>
      </c>
      <c r="F443" t="s">
        <v>7489</v>
      </c>
      <c r="G443" t="s">
        <v>2223</v>
      </c>
      <c r="H443" t="s">
        <v>3326</v>
      </c>
      <c r="I443">
        <f t="shared" si="6"/>
        <v>0</v>
      </c>
    </row>
    <row r="444" spans="1:9">
      <c r="A444" t="s">
        <v>1600</v>
      </c>
      <c r="B444" t="s">
        <v>3330</v>
      </c>
      <c r="C444" t="s">
        <v>2230</v>
      </c>
      <c r="G444" t="s">
        <v>2228</v>
      </c>
      <c r="H444" t="s">
        <v>1600</v>
      </c>
      <c r="I444">
        <f t="shared" si="6"/>
        <v>0</v>
      </c>
    </row>
    <row r="445" spans="1:9">
      <c r="A445" t="s">
        <v>366</v>
      </c>
      <c r="B445" t="s">
        <v>3331</v>
      </c>
      <c r="C445" t="s">
        <v>2270</v>
      </c>
      <c r="D445" t="s">
        <v>3332</v>
      </c>
      <c r="E445" t="s">
        <v>3333</v>
      </c>
      <c r="G445" t="s">
        <v>2237</v>
      </c>
      <c r="H445" t="s">
        <v>366</v>
      </c>
      <c r="I445">
        <f t="shared" si="6"/>
        <v>0</v>
      </c>
    </row>
    <row r="446" spans="1:9">
      <c r="A446" t="s">
        <v>367</v>
      </c>
      <c r="B446" t="s">
        <v>3334</v>
      </c>
      <c r="C446" t="s">
        <v>2242</v>
      </c>
      <c r="G446" t="s">
        <v>2237</v>
      </c>
      <c r="H446" t="s">
        <v>367</v>
      </c>
      <c r="I446">
        <f t="shared" si="6"/>
        <v>0</v>
      </c>
    </row>
    <row r="447" spans="1:9">
      <c r="A447" t="s">
        <v>368</v>
      </c>
      <c r="B447" t="s">
        <v>3335</v>
      </c>
      <c r="C447" t="s">
        <v>2413</v>
      </c>
      <c r="D447" t="s">
        <v>2722</v>
      </c>
      <c r="E447" t="s">
        <v>2840</v>
      </c>
      <c r="G447" t="s">
        <v>2237</v>
      </c>
      <c r="H447" t="s">
        <v>368</v>
      </c>
      <c r="I447">
        <f t="shared" si="6"/>
        <v>0</v>
      </c>
    </row>
    <row r="448" spans="1:9">
      <c r="A448" t="s">
        <v>369</v>
      </c>
      <c r="B448" t="s">
        <v>3336</v>
      </c>
      <c r="C448" t="s">
        <v>2276</v>
      </c>
      <c r="G448" t="s">
        <v>2228</v>
      </c>
      <c r="H448" t="s">
        <v>369</v>
      </c>
      <c r="I448">
        <f t="shared" si="6"/>
        <v>0</v>
      </c>
    </row>
    <row r="449" spans="1:9">
      <c r="A449" t="s">
        <v>370</v>
      </c>
      <c r="B449" t="s">
        <v>3337</v>
      </c>
      <c r="C449" t="s">
        <v>2230</v>
      </c>
      <c r="D449" t="s">
        <v>3338</v>
      </c>
      <c r="E449" t="s">
        <v>2230</v>
      </c>
      <c r="G449" t="s">
        <v>2237</v>
      </c>
      <c r="H449" t="s">
        <v>370</v>
      </c>
      <c r="I449">
        <f t="shared" si="6"/>
        <v>0</v>
      </c>
    </row>
    <row r="450" spans="1:9">
      <c r="A450" t="s">
        <v>371</v>
      </c>
      <c r="B450" t="s">
        <v>3339</v>
      </c>
      <c r="C450" t="s">
        <v>2230</v>
      </c>
      <c r="G450" t="s">
        <v>2237</v>
      </c>
      <c r="H450" t="s">
        <v>371</v>
      </c>
      <c r="I450">
        <f t="shared" si="6"/>
        <v>0</v>
      </c>
    </row>
    <row r="451" spans="1:9">
      <c r="A451" t="s">
        <v>372</v>
      </c>
      <c r="B451" t="s">
        <v>3340</v>
      </c>
      <c r="C451" t="s">
        <v>2230</v>
      </c>
      <c r="D451" t="s">
        <v>3338</v>
      </c>
      <c r="E451" t="s">
        <v>2230</v>
      </c>
      <c r="G451" t="s">
        <v>7473</v>
      </c>
      <c r="H451" t="s">
        <v>372</v>
      </c>
      <c r="I451">
        <f t="shared" si="6"/>
        <v>0</v>
      </c>
    </row>
    <row r="452" spans="1:9">
      <c r="A452" t="s">
        <v>1601</v>
      </c>
      <c r="B452" t="s">
        <v>3341</v>
      </c>
      <c r="C452" t="s">
        <v>2230</v>
      </c>
      <c r="D452" t="s">
        <v>3338</v>
      </c>
      <c r="E452" t="s">
        <v>2230</v>
      </c>
      <c r="G452" t="s">
        <v>7473</v>
      </c>
      <c r="H452" t="s">
        <v>1601</v>
      </c>
      <c r="I452">
        <f t="shared" ref="I452:I515" si="7">COUNTIF($A$1:$A$9994,A452)-1</f>
        <v>0</v>
      </c>
    </row>
    <row r="453" spans="1:9">
      <c r="A453" t="s">
        <v>1602</v>
      </c>
      <c r="B453" t="s">
        <v>3342</v>
      </c>
      <c r="C453" t="s">
        <v>2246</v>
      </c>
      <c r="G453" t="s">
        <v>2237</v>
      </c>
      <c r="H453" t="s">
        <v>1602</v>
      </c>
      <c r="I453">
        <f t="shared" si="7"/>
        <v>0</v>
      </c>
    </row>
    <row r="454" spans="1:9">
      <c r="A454" t="s">
        <v>373</v>
      </c>
      <c r="B454" t="s">
        <v>3343</v>
      </c>
      <c r="C454" t="s">
        <v>3178</v>
      </c>
      <c r="D454" t="s">
        <v>3344</v>
      </c>
      <c r="E454" t="s">
        <v>2513</v>
      </c>
      <c r="G454" t="s">
        <v>2237</v>
      </c>
      <c r="H454" t="s">
        <v>373</v>
      </c>
      <c r="I454">
        <f t="shared" si="7"/>
        <v>0</v>
      </c>
    </row>
    <row r="455" spans="1:9" ht="18.75" customHeight="1">
      <c r="A455" t="s">
        <v>374</v>
      </c>
      <c r="B455" t="s">
        <v>3345</v>
      </c>
      <c r="C455" t="s">
        <v>2490</v>
      </c>
      <c r="D455" t="s">
        <v>3346</v>
      </c>
      <c r="E455" t="s">
        <v>2490</v>
      </c>
      <c r="G455" t="s">
        <v>2237</v>
      </c>
      <c r="H455" t="s">
        <v>374</v>
      </c>
      <c r="I455">
        <f t="shared" si="7"/>
        <v>0</v>
      </c>
    </row>
    <row r="456" spans="1:9">
      <c r="A456" t="s">
        <v>375</v>
      </c>
      <c r="B456" t="s">
        <v>3347</v>
      </c>
      <c r="C456" t="s">
        <v>2246</v>
      </c>
      <c r="D456" t="s">
        <v>3348</v>
      </c>
      <c r="E456" t="s">
        <v>2294</v>
      </c>
      <c r="F456" t="s">
        <v>3349</v>
      </c>
      <c r="G456" t="s">
        <v>7446</v>
      </c>
      <c r="H456" t="s">
        <v>375</v>
      </c>
      <c r="I456">
        <f t="shared" si="7"/>
        <v>0</v>
      </c>
    </row>
    <row r="457" spans="1:9">
      <c r="A457" t="s">
        <v>3350</v>
      </c>
      <c r="B457" t="s">
        <v>3351</v>
      </c>
      <c r="C457" t="s">
        <v>2490</v>
      </c>
      <c r="D457" t="s">
        <v>3352</v>
      </c>
      <c r="E457" t="s">
        <v>2956</v>
      </c>
      <c r="F457" t="s">
        <v>3353</v>
      </c>
      <c r="G457" t="s">
        <v>2223</v>
      </c>
      <c r="H457" t="s">
        <v>3350</v>
      </c>
      <c r="I457">
        <f t="shared" si="7"/>
        <v>0</v>
      </c>
    </row>
    <row r="458" spans="1:9">
      <c r="A458" t="s">
        <v>389</v>
      </c>
      <c r="B458" t="s">
        <v>3354</v>
      </c>
      <c r="C458" t="s">
        <v>2230</v>
      </c>
      <c r="G458" t="s">
        <v>2237</v>
      </c>
      <c r="H458" t="s">
        <v>389</v>
      </c>
      <c r="I458">
        <f t="shared" si="7"/>
        <v>0</v>
      </c>
    </row>
    <row r="459" spans="1:9">
      <c r="A459" t="s">
        <v>1603</v>
      </c>
      <c r="B459" t="s">
        <v>3355</v>
      </c>
      <c r="C459" t="s">
        <v>2230</v>
      </c>
      <c r="D459" t="s">
        <v>3356</v>
      </c>
      <c r="E459" t="s">
        <v>2230</v>
      </c>
      <c r="G459" t="s">
        <v>2237</v>
      </c>
      <c r="H459" t="s">
        <v>1603</v>
      </c>
      <c r="I459">
        <f t="shared" si="7"/>
        <v>0</v>
      </c>
    </row>
    <row r="460" spans="1:9" ht="18.75" customHeight="1">
      <c r="A460" t="s">
        <v>377</v>
      </c>
      <c r="B460" t="s">
        <v>3357</v>
      </c>
      <c r="C460" t="s">
        <v>2254</v>
      </c>
      <c r="D460" t="s">
        <v>6210</v>
      </c>
      <c r="E460" t="s">
        <v>2321</v>
      </c>
      <c r="G460" t="s">
        <v>2237</v>
      </c>
      <c r="H460" t="s">
        <v>377</v>
      </c>
      <c r="I460">
        <f t="shared" si="7"/>
        <v>0</v>
      </c>
    </row>
    <row r="461" spans="1:9">
      <c r="A461" t="s">
        <v>378</v>
      </c>
      <c r="B461" t="s">
        <v>3361</v>
      </c>
      <c r="C461" t="s">
        <v>2254</v>
      </c>
      <c r="D461" t="s">
        <v>3362</v>
      </c>
      <c r="E461" t="s">
        <v>2321</v>
      </c>
      <c r="G461" t="s">
        <v>2228</v>
      </c>
      <c r="H461" t="s">
        <v>378</v>
      </c>
      <c r="I461">
        <f t="shared" si="7"/>
        <v>0</v>
      </c>
    </row>
    <row r="462" spans="1:9">
      <c r="A462" t="s">
        <v>3363</v>
      </c>
      <c r="B462" t="s">
        <v>3364</v>
      </c>
      <c r="C462" t="s">
        <v>2321</v>
      </c>
      <c r="D462" t="s">
        <v>3365</v>
      </c>
      <c r="E462" t="s">
        <v>2230</v>
      </c>
      <c r="F462" t="s">
        <v>3366</v>
      </c>
      <c r="G462" t="s">
        <v>7446</v>
      </c>
      <c r="H462" t="s">
        <v>3363</v>
      </c>
      <c r="I462">
        <f t="shared" si="7"/>
        <v>0</v>
      </c>
    </row>
    <row r="463" spans="1:9">
      <c r="A463" t="s">
        <v>379</v>
      </c>
      <c r="B463" t="s">
        <v>3367</v>
      </c>
      <c r="C463" t="s">
        <v>2399</v>
      </c>
      <c r="D463" t="s">
        <v>3368</v>
      </c>
      <c r="E463" t="s">
        <v>2364</v>
      </c>
      <c r="F463" t="s">
        <v>3369</v>
      </c>
      <c r="G463" t="s">
        <v>7446</v>
      </c>
      <c r="H463" t="s">
        <v>379</v>
      </c>
      <c r="I463">
        <f t="shared" si="7"/>
        <v>0</v>
      </c>
    </row>
    <row r="464" spans="1:9">
      <c r="A464" t="s">
        <v>380</v>
      </c>
      <c r="B464" t="s">
        <v>3370</v>
      </c>
      <c r="C464" t="s">
        <v>2230</v>
      </c>
      <c r="D464" t="s">
        <v>3365</v>
      </c>
      <c r="E464" t="s">
        <v>2230</v>
      </c>
      <c r="F464" t="s">
        <v>3366</v>
      </c>
      <c r="G464" t="s">
        <v>7446</v>
      </c>
      <c r="H464" t="s">
        <v>380</v>
      </c>
      <c r="I464">
        <f t="shared" si="7"/>
        <v>0</v>
      </c>
    </row>
    <row r="465" spans="1:9">
      <c r="A465" t="s">
        <v>7645</v>
      </c>
      <c r="B465" t="s">
        <v>7646</v>
      </c>
      <c r="C465" t="s">
        <v>2425</v>
      </c>
      <c r="D465" t="s">
        <v>7647</v>
      </c>
      <c r="E465" t="s">
        <v>2425</v>
      </c>
      <c r="F465" t="s">
        <v>7648</v>
      </c>
      <c r="G465" t="s">
        <v>7446</v>
      </c>
      <c r="H465" t="s">
        <v>7645</v>
      </c>
      <c r="I465">
        <f t="shared" si="7"/>
        <v>0</v>
      </c>
    </row>
    <row r="466" spans="1:9">
      <c r="A466" t="s">
        <v>382</v>
      </c>
      <c r="B466" t="s">
        <v>3374</v>
      </c>
      <c r="C466" t="s">
        <v>2242</v>
      </c>
      <c r="D466" t="s">
        <v>3375</v>
      </c>
      <c r="E466" t="s">
        <v>2375</v>
      </c>
      <c r="G466" t="s">
        <v>2237</v>
      </c>
      <c r="H466" t="s">
        <v>382</v>
      </c>
      <c r="I466">
        <f t="shared" si="7"/>
        <v>0</v>
      </c>
    </row>
    <row r="467" spans="1:9">
      <c r="A467" t="s">
        <v>383</v>
      </c>
      <c r="B467" t="s">
        <v>3376</v>
      </c>
      <c r="C467" t="s">
        <v>2340</v>
      </c>
      <c r="D467" t="s">
        <v>3377</v>
      </c>
      <c r="E467" t="s">
        <v>2340</v>
      </c>
      <c r="G467" t="s">
        <v>2237</v>
      </c>
      <c r="H467" t="s">
        <v>383</v>
      </c>
      <c r="I467">
        <f t="shared" si="7"/>
        <v>0</v>
      </c>
    </row>
    <row r="468" spans="1:9">
      <c r="A468" t="s">
        <v>384</v>
      </c>
      <c r="B468" t="s">
        <v>3378</v>
      </c>
      <c r="C468" t="s">
        <v>2225</v>
      </c>
      <c r="D468" t="s">
        <v>3379</v>
      </c>
      <c r="E468" t="s">
        <v>2232</v>
      </c>
      <c r="F468" t="s">
        <v>3380</v>
      </c>
      <c r="G468" t="s">
        <v>7446</v>
      </c>
      <c r="H468" t="s">
        <v>384</v>
      </c>
      <c r="I468">
        <f t="shared" si="7"/>
        <v>0</v>
      </c>
    </row>
    <row r="469" spans="1:9">
      <c r="A469" t="s">
        <v>385</v>
      </c>
      <c r="B469" t="s">
        <v>3381</v>
      </c>
      <c r="C469" t="s">
        <v>2270</v>
      </c>
      <c r="D469" t="s">
        <v>3382</v>
      </c>
      <c r="E469" t="s">
        <v>2407</v>
      </c>
      <c r="G469" t="s">
        <v>2237</v>
      </c>
      <c r="H469" t="s">
        <v>385</v>
      </c>
      <c r="I469">
        <f t="shared" si="7"/>
        <v>0</v>
      </c>
    </row>
    <row r="470" spans="1:9">
      <c r="A470" t="s">
        <v>386</v>
      </c>
      <c r="B470" t="s">
        <v>3383</v>
      </c>
      <c r="C470" t="s">
        <v>2944</v>
      </c>
      <c r="D470" t="s">
        <v>3384</v>
      </c>
      <c r="E470" t="s">
        <v>2944</v>
      </c>
      <c r="G470" t="s">
        <v>2228</v>
      </c>
      <c r="H470" t="s">
        <v>386</v>
      </c>
      <c r="I470">
        <f t="shared" si="7"/>
        <v>0</v>
      </c>
    </row>
    <row r="471" spans="1:9">
      <c r="A471" t="s">
        <v>3385</v>
      </c>
      <c r="B471" t="s">
        <v>3386</v>
      </c>
      <c r="C471" t="s">
        <v>2852</v>
      </c>
      <c r="D471" t="s">
        <v>3387</v>
      </c>
      <c r="E471" t="s">
        <v>2227</v>
      </c>
      <c r="F471" t="s">
        <v>3388</v>
      </c>
      <c r="G471" t="s">
        <v>7446</v>
      </c>
      <c r="H471" t="s">
        <v>3385</v>
      </c>
      <c r="I471">
        <f t="shared" si="7"/>
        <v>0</v>
      </c>
    </row>
    <row r="472" spans="1:9">
      <c r="A472" t="s">
        <v>387</v>
      </c>
      <c r="B472" t="s">
        <v>3389</v>
      </c>
      <c r="C472" t="s">
        <v>2270</v>
      </c>
      <c r="G472" t="s">
        <v>2228</v>
      </c>
      <c r="H472" t="s">
        <v>387</v>
      </c>
      <c r="I472">
        <f t="shared" si="7"/>
        <v>0</v>
      </c>
    </row>
    <row r="473" spans="1:9">
      <c r="A473" t="s">
        <v>390</v>
      </c>
      <c r="B473" t="s">
        <v>3390</v>
      </c>
      <c r="C473" t="s">
        <v>2483</v>
      </c>
      <c r="D473" t="s">
        <v>3391</v>
      </c>
      <c r="E473" t="s">
        <v>3133</v>
      </c>
      <c r="F473" t="s">
        <v>3392</v>
      </c>
      <c r="G473" t="s">
        <v>7446</v>
      </c>
      <c r="H473" t="s">
        <v>390</v>
      </c>
      <c r="I473">
        <f t="shared" si="7"/>
        <v>0</v>
      </c>
    </row>
    <row r="474" spans="1:9">
      <c r="A474" t="s">
        <v>391</v>
      </c>
      <c r="B474" t="s">
        <v>3393</v>
      </c>
      <c r="C474" t="s">
        <v>2286</v>
      </c>
      <c r="D474" t="s">
        <v>3394</v>
      </c>
      <c r="E474" t="s">
        <v>2286</v>
      </c>
      <c r="G474" t="s">
        <v>2237</v>
      </c>
      <c r="H474" t="s">
        <v>391</v>
      </c>
      <c r="I474">
        <f t="shared" si="7"/>
        <v>0</v>
      </c>
    </row>
    <row r="475" spans="1:9">
      <c r="A475" t="s">
        <v>3399</v>
      </c>
      <c r="B475" t="s">
        <v>3400</v>
      </c>
      <c r="C475" t="s">
        <v>2428</v>
      </c>
      <c r="G475" t="s">
        <v>7630</v>
      </c>
      <c r="H475" t="s">
        <v>3399</v>
      </c>
      <c r="I475">
        <f t="shared" si="7"/>
        <v>0</v>
      </c>
    </row>
    <row r="476" spans="1:9" ht="18.75" customHeight="1">
      <c r="A476" t="s">
        <v>393</v>
      </c>
      <c r="B476" t="s">
        <v>3401</v>
      </c>
      <c r="C476" t="s">
        <v>2428</v>
      </c>
      <c r="D476" t="s">
        <v>3402</v>
      </c>
      <c r="E476" t="s">
        <v>2227</v>
      </c>
      <c r="G476" t="s">
        <v>2237</v>
      </c>
      <c r="H476" t="s">
        <v>393</v>
      </c>
      <c r="I476">
        <f t="shared" si="7"/>
        <v>0</v>
      </c>
    </row>
    <row r="477" spans="1:9">
      <c r="A477" t="s">
        <v>394</v>
      </c>
      <c r="B477" t="s">
        <v>3403</v>
      </c>
      <c r="C477" t="s">
        <v>2225</v>
      </c>
      <c r="D477" t="s">
        <v>3404</v>
      </c>
      <c r="E477" t="s">
        <v>2321</v>
      </c>
      <c r="F477" t="s">
        <v>3405</v>
      </c>
      <c r="G477" t="s">
        <v>7446</v>
      </c>
      <c r="H477" t="s">
        <v>394</v>
      </c>
      <c r="I477">
        <f t="shared" si="7"/>
        <v>0</v>
      </c>
    </row>
    <row r="478" spans="1:9">
      <c r="A478" t="s">
        <v>3408</v>
      </c>
      <c r="B478" t="s">
        <v>3409</v>
      </c>
      <c r="C478" t="s">
        <v>2428</v>
      </c>
      <c r="D478" t="s">
        <v>3410</v>
      </c>
      <c r="E478" t="s">
        <v>2321</v>
      </c>
      <c r="G478" t="s">
        <v>2228</v>
      </c>
      <c r="H478" t="s">
        <v>3408</v>
      </c>
      <c r="I478">
        <f t="shared" si="7"/>
        <v>0</v>
      </c>
    </row>
    <row r="479" spans="1:9">
      <c r="A479" t="s">
        <v>3411</v>
      </c>
      <c r="B479" t="s">
        <v>3412</v>
      </c>
      <c r="C479" t="s">
        <v>2270</v>
      </c>
      <c r="G479" t="s">
        <v>2237</v>
      </c>
      <c r="H479" t="s">
        <v>3411</v>
      </c>
      <c r="I479">
        <f t="shared" si="7"/>
        <v>0</v>
      </c>
    </row>
    <row r="480" spans="1:9">
      <c r="A480" t="s">
        <v>397</v>
      </c>
      <c r="B480" t="s">
        <v>3413</v>
      </c>
      <c r="C480" t="s">
        <v>2242</v>
      </c>
      <c r="D480" t="s">
        <v>3414</v>
      </c>
      <c r="E480" t="s">
        <v>2543</v>
      </c>
      <c r="G480" t="s">
        <v>2237</v>
      </c>
      <c r="H480" t="s">
        <v>397</v>
      </c>
      <c r="I480">
        <f t="shared" si="7"/>
        <v>0</v>
      </c>
    </row>
    <row r="481" spans="1:9">
      <c r="A481" t="s">
        <v>398</v>
      </c>
      <c r="B481" t="s">
        <v>3415</v>
      </c>
      <c r="C481" t="s">
        <v>2230</v>
      </c>
      <c r="D481" t="s">
        <v>3416</v>
      </c>
      <c r="E481" t="s">
        <v>2227</v>
      </c>
      <c r="F481" t="s">
        <v>3417</v>
      </c>
      <c r="G481" t="s">
        <v>7446</v>
      </c>
      <c r="H481" t="s">
        <v>398</v>
      </c>
      <c r="I481">
        <f t="shared" si="7"/>
        <v>0</v>
      </c>
    </row>
    <row r="482" spans="1:9">
      <c r="A482" t="s">
        <v>399</v>
      </c>
      <c r="B482" t="s">
        <v>3418</v>
      </c>
      <c r="C482" t="s">
        <v>2887</v>
      </c>
      <c r="D482" t="s">
        <v>3419</v>
      </c>
      <c r="E482" t="s">
        <v>2266</v>
      </c>
      <c r="G482" t="s">
        <v>2228</v>
      </c>
      <c r="H482" t="s">
        <v>399</v>
      </c>
      <c r="I482">
        <f t="shared" si="7"/>
        <v>0</v>
      </c>
    </row>
    <row r="483" spans="1:9">
      <c r="A483" t="s">
        <v>1604</v>
      </c>
      <c r="B483" t="s">
        <v>3420</v>
      </c>
      <c r="C483" t="s">
        <v>2319</v>
      </c>
      <c r="D483" t="s">
        <v>3421</v>
      </c>
      <c r="E483" t="s">
        <v>2242</v>
      </c>
      <c r="G483" t="s">
        <v>2237</v>
      </c>
      <c r="H483" t="s">
        <v>1604</v>
      </c>
      <c r="I483">
        <f t="shared" si="7"/>
        <v>0</v>
      </c>
    </row>
    <row r="484" spans="1:9">
      <c r="A484" t="s">
        <v>3422</v>
      </c>
      <c r="B484" t="s">
        <v>3423</v>
      </c>
      <c r="C484" t="s">
        <v>2242</v>
      </c>
      <c r="G484" t="s">
        <v>2304</v>
      </c>
      <c r="H484" t="s">
        <v>3422</v>
      </c>
      <c r="I484">
        <f t="shared" si="7"/>
        <v>0</v>
      </c>
    </row>
    <row r="485" spans="1:9">
      <c r="A485" t="s">
        <v>400</v>
      </c>
      <c r="B485" t="s">
        <v>3424</v>
      </c>
      <c r="C485" t="s">
        <v>2242</v>
      </c>
      <c r="D485" t="s">
        <v>3425</v>
      </c>
      <c r="E485" t="s">
        <v>2232</v>
      </c>
      <c r="G485" t="s">
        <v>2237</v>
      </c>
      <c r="H485" t="s">
        <v>400</v>
      </c>
      <c r="I485">
        <f t="shared" si="7"/>
        <v>0</v>
      </c>
    </row>
    <row r="486" spans="1:9">
      <c r="A486" t="s">
        <v>1811</v>
      </c>
      <c r="B486" t="s">
        <v>7490</v>
      </c>
      <c r="C486" t="s">
        <v>2246</v>
      </c>
      <c r="D486" t="s">
        <v>7491</v>
      </c>
      <c r="E486" t="s">
        <v>2246</v>
      </c>
      <c r="G486" t="s">
        <v>2237</v>
      </c>
      <c r="H486" t="s">
        <v>1811</v>
      </c>
      <c r="I486">
        <f t="shared" si="7"/>
        <v>0</v>
      </c>
    </row>
    <row r="487" spans="1:9">
      <c r="A487" t="s">
        <v>401</v>
      </c>
      <c r="B487" t="s">
        <v>3426</v>
      </c>
      <c r="C487" t="s">
        <v>2262</v>
      </c>
      <c r="D487" t="s">
        <v>3427</v>
      </c>
      <c r="E487" t="s">
        <v>2250</v>
      </c>
      <c r="G487" t="s">
        <v>2237</v>
      </c>
      <c r="H487" t="s">
        <v>401</v>
      </c>
      <c r="I487">
        <f t="shared" si="7"/>
        <v>0</v>
      </c>
    </row>
    <row r="488" spans="1:9">
      <c r="A488" t="s">
        <v>402</v>
      </c>
      <c r="B488" t="s">
        <v>3428</v>
      </c>
      <c r="C488" t="s">
        <v>2220</v>
      </c>
      <c r="D488" t="s">
        <v>3429</v>
      </c>
      <c r="E488" t="s">
        <v>2220</v>
      </c>
      <c r="F488" t="s">
        <v>3430</v>
      </c>
      <c r="G488" t="s">
        <v>7446</v>
      </c>
      <c r="H488" t="s">
        <v>402</v>
      </c>
      <c r="I488">
        <f t="shared" si="7"/>
        <v>0</v>
      </c>
    </row>
    <row r="489" spans="1:9">
      <c r="A489" t="s">
        <v>403</v>
      </c>
      <c r="B489" t="s">
        <v>3431</v>
      </c>
      <c r="C489" t="s">
        <v>2399</v>
      </c>
      <c r="D489" t="s">
        <v>3432</v>
      </c>
      <c r="E489" t="s">
        <v>2244</v>
      </c>
      <c r="G489" t="s">
        <v>2228</v>
      </c>
      <c r="H489" t="s">
        <v>403</v>
      </c>
      <c r="I489">
        <f t="shared" si="7"/>
        <v>0</v>
      </c>
    </row>
    <row r="490" spans="1:9">
      <c r="A490" t="s">
        <v>3433</v>
      </c>
      <c r="B490" t="s">
        <v>3434</v>
      </c>
      <c r="C490" t="s">
        <v>2559</v>
      </c>
      <c r="D490" t="s">
        <v>3435</v>
      </c>
      <c r="E490" t="s">
        <v>2559</v>
      </c>
      <c r="F490" t="s">
        <v>3436</v>
      </c>
      <c r="G490" t="s">
        <v>7446</v>
      </c>
      <c r="H490" t="s">
        <v>3433</v>
      </c>
      <c r="I490">
        <f t="shared" si="7"/>
        <v>0</v>
      </c>
    </row>
    <row r="491" spans="1:9">
      <c r="A491" t="s">
        <v>404</v>
      </c>
      <c r="B491" t="s">
        <v>3437</v>
      </c>
      <c r="C491" t="s">
        <v>2750</v>
      </c>
      <c r="G491" t="s">
        <v>2237</v>
      </c>
      <c r="H491" t="s">
        <v>404</v>
      </c>
      <c r="I491">
        <f t="shared" si="7"/>
        <v>0</v>
      </c>
    </row>
    <row r="492" spans="1:9">
      <c r="A492" t="s">
        <v>405</v>
      </c>
      <c r="B492" t="s">
        <v>3438</v>
      </c>
      <c r="C492" t="s">
        <v>2220</v>
      </c>
      <c r="D492" t="s">
        <v>3439</v>
      </c>
      <c r="E492" t="s">
        <v>2286</v>
      </c>
      <c r="G492" t="s">
        <v>2237</v>
      </c>
      <c r="H492" t="s">
        <v>405</v>
      </c>
      <c r="I492">
        <f t="shared" si="7"/>
        <v>0</v>
      </c>
    </row>
    <row r="493" spans="1:9">
      <c r="A493" t="s">
        <v>406</v>
      </c>
      <c r="B493" t="s">
        <v>3440</v>
      </c>
      <c r="C493" t="s">
        <v>2230</v>
      </c>
      <c r="D493" t="s">
        <v>3441</v>
      </c>
      <c r="E493" t="s">
        <v>2321</v>
      </c>
      <c r="G493" t="s">
        <v>2228</v>
      </c>
      <c r="H493" t="s">
        <v>406</v>
      </c>
      <c r="I493">
        <f t="shared" si="7"/>
        <v>0</v>
      </c>
    </row>
    <row r="494" spans="1:9">
      <c r="A494" t="s">
        <v>407</v>
      </c>
      <c r="B494" t="s">
        <v>3442</v>
      </c>
      <c r="C494" t="s">
        <v>2377</v>
      </c>
      <c r="D494" t="s">
        <v>3443</v>
      </c>
      <c r="E494" t="s">
        <v>2377</v>
      </c>
      <c r="F494" t="s">
        <v>3444</v>
      </c>
      <c r="G494" t="s">
        <v>7446</v>
      </c>
      <c r="H494" t="s">
        <v>407</v>
      </c>
      <c r="I494">
        <f t="shared" si="7"/>
        <v>0</v>
      </c>
    </row>
    <row r="495" spans="1:9">
      <c r="A495" t="s">
        <v>3445</v>
      </c>
      <c r="B495" t="s">
        <v>3446</v>
      </c>
      <c r="C495" t="s">
        <v>2270</v>
      </c>
      <c r="D495" t="s">
        <v>3447</v>
      </c>
      <c r="E495" t="s">
        <v>2270</v>
      </c>
      <c r="F495" t="s">
        <v>3448</v>
      </c>
      <c r="G495" t="s">
        <v>7446</v>
      </c>
      <c r="H495" t="s">
        <v>3445</v>
      </c>
      <c r="I495">
        <f t="shared" si="7"/>
        <v>0</v>
      </c>
    </row>
    <row r="496" spans="1:9">
      <c r="A496" t="s">
        <v>1812</v>
      </c>
      <c r="B496" t="s">
        <v>7492</v>
      </c>
      <c r="C496" t="s">
        <v>2490</v>
      </c>
      <c r="D496" t="s">
        <v>3629</v>
      </c>
      <c r="E496" t="s">
        <v>2671</v>
      </c>
      <c r="F496" t="s">
        <v>3630</v>
      </c>
      <c r="G496" t="s">
        <v>7446</v>
      </c>
      <c r="H496" t="s">
        <v>1812</v>
      </c>
      <c r="I496">
        <f t="shared" si="7"/>
        <v>0</v>
      </c>
    </row>
    <row r="497" spans="1:9">
      <c r="A497" t="s">
        <v>408</v>
      </c>
      <c r="B497" t="s">
        <v>3449</v>
      </c>
      <c r="C497" t="s">
        <v>2225</v>
      </c>
      <c r="D497" t="s">
        <v>3450</v>
      </c>
      <c r="E497" t="s">
        <v>2227</v>
      </c>
      <c r="G497" t="s">
        <v>2237</v>
      </c>
      <c r="H497" t="s">
        <v>408</v>
      </c>
      <c r="I497">
        <f t="shared" si="7"/>
        <v>0</v>
      </c>
    </row>
    <row r="498" spans="1:9">
      <c r="A498" t="s">
        <v>3451</v>
      </c>
      <c r="B498" t="s">
        <v>3452</v>
      </c>
      <c r="C498" t="s">
        <v>2246</v>
      </c>
      <c r="D498" t="s">
        <v>9873</v>
      </c>
      <c r="E498" t="s">
        <v>2232</v>
      </c>
      <c r="F498" t="s">
        <v>3454</v>
      </c>
      <c r="G498" t="s">
        <v>2223</v>
      </c>
      <c r="H498" t="s">
        <v>3451</v>
      </c>
      <c r="I498">
        <f t="shared" si="7"/>
        <v>0</v>
      </c>
    </row>
    <row r="499" spans="1:9">
      <c r="A499" t="s">
        <v>1606</v>
      </c>
      <c r="B499" t="s">
        <v>3455</v>
      </c>
      <c r="C499" t="s">
        <v>2865</v>
      </c>
      <c r="G499" t="s">
        <v>2228</v>
      </c>
      <c r="H499" t="s">
        <v>1606</v>
      </c>
      <c r="I499">
        <f t="shared" si="7"/>
        <v>0</v>
      </c>
    </row>
    <row r="500" spans="1:9">
      <c r="A500" t="s">
        <v>3460</v>
      </c>
      <c r="B500" t="s">
        <v>3461</v>
      </c>
      <c r="C500" t="s">
        <v>3462</v>
      </c>
      <c r="D500" t="s">
        <v>3463</v>
      </c>
      <c r="E500" t="s">
        <v>2559</v>
      </c>
      <c r="G500" t="s">
        <v>2237</v>
      </c>
      <c r="H500" t="s">
        <v>3460</v>
      </c>
      <c r="I500">
        <f t="shared" si="7"/>
        <v>0</v>
      </c>
    </row>
    <row r="501" spans="1:9" ht="18.75" customHeight="1">
      <c r="A501" t="s">
        <v>3464</v>
      </c>
      <c r="B501" t="s">
        <v>3465</v>
      </c>
      <c r="C501" t="s">
        <v>2230</v>
      </c>
      <c r="D501" t="s">
        <v>3466</v>
      </c>
      <c r="E501" t="s">
        <v>2230</v>
      </c>
      <c r="G501" t="s">
        <v>2237</v>
      </c>
      <c r="H501" t="s">
        <v>3464</v>
      </c>
      <c r="I501">
        <f t="shared" si="7"/>
        <v>0</v>
      </c>
    </row>
    <row r="502" spans="1:9">
      <c r="A502" t="s">
        <v>3467</v>
      </c>
      <c r="B502" t="s">
        <v>3468</v>
      </c>
      <c r="C502" t="s">
        <v>2242</v>
      </c>
      <c r="G502" t="s">
        <v>7473</v>
      </c>
      <c r="H502" t="s">
        <v>3467</v>
      </c>
      <c r="I502">
        <f t="shared" si="7"/>
        <v>0</v>
      </c>
    </row>
    <row r="503" spans="1:9">
      <c r="A503" t="s">
        <v>1605</v>
      </c>
      <c r="B503" t="s">
        <v>3471</v>
      </c>
      <c r="C503" t="s">
        <v>2375</v>
      </c>
      <c r="G503" t="s">
        <v>2237</v>
      </c>
      <c r="H503" t="s">
        <v>1605</v>
      </c>
      <c r="I503">
        <f t="shared" si="7"/>
        <v>0</v>
      </c>
    </row>
    <row r="504" spans="1:9">
      <c r="A504" t="s">
        <v>409</v>
      </c>
      <c r="B504" t="s">
        <v>3472</v>
      </c>
      <c r="C504" t="s">
        <v>2375</v>
      </c>
      <c r="G504" t="s">
        <v>2237</v>
      </c>
      <c r="H504" t="s">
        <v>409</v>
      </c>
      <c r="I504">
        <f t="shared" si="7"/>
        <v>0</v>
      </c>
    </row>
    <row r="505" spans="1:9">
      <c r="A505" t="s">
        <v>412</v>
      </c>
      <c r="B505" t="s">
        <v>3473</v>
      </c>
      <c r="C505" t="s">
        <v>2246</v>
      </c>
      <c r="D505" t="s">
        <v>3474</v>
      </c>
      <c r="E505" t="s">
        <v>2344</v>
      </c>
      <c r="G505" t="s">
        <v>2228</v>
      </c>
      <c r="H505" t="s">
        <v>412</v>
      </c>
      <c r="I505">
        <f t="shared" si="7"/>
        <v>0</v>
      </c>
    </row>
    <row r="506" spans="1:9">
      <c r="A506" t="s">
        <v>1768</v>
      </c>
      <c r="B506" t="s">
        <v>3475</v>
      </c>
      <c r="C506" t="s">
        <v>2410</v>
      </c>
      <c r="G506" t="s">
        <v>2237</v>
      </c>
      <c r="H506" t="s">
        <v>1768</v>
      </c>
      <c r="I506">
        <f t="shared" si="7"/>
        <v>0</v>
      </c>
    </row>
    <row r="507" spans="1:9">
      <c r="A507" t="s">
        <v>3476</v>
      </c>
      <c r="B507" t="s">
        <v>3477</v>
      </c>
      <c r="C507" t="s">
        <v>2259</v>
      </c>
      <c r="D507" t="s">
        <v>3478</v>
      </c>
      <c r="E507" t="s">
        <v>2242</v>
      </c>
      <c r="G507" t="s">
        <v>2237</v>
      </c>
      <c r="H507" t="s">
        <v>3476</v>
      </c>
      <c r="I507">
        <f t="shared" si="7"/>
        <v>0</v>
      </c>
    </row>
    <row r="508" spans="1:9">
      <c r="A508" t="s">
        <v>413</v>
      </c>
      <c r="B508" t="s">
        <v>3479</v>
      </c>
      <c r="C508" t="s">
        <v>2750</v>
      </c>
      <c r="D508" t="s">
        <v>3480</v>
      </c>
      <c r="E508" t="s">
        <v>2242</v>
      </c>
      <c r="G508" t="s">
        <v>2237</v>
      </c>
      <c r="H508" t="s">
        <v>413</v>
      </c>
      <c r="I508">
        <f t="shared" si="7"/>
        <v>0</v>
      </c>
    </row>
    <row r="509" spans="1:9">
      <c r="A509" t="s">
        <v>1609</v>
      </c>
      <c r="B509" t="s">
        <v>3481</v>
      </c>
      <c r="C509" t="s">
        <v>2225</v>
      </c>
      <c r="D509" t="s">
        <v>7493</v>
      </c>
      <c r="E509" t="s">
        <v>2225</v>
      </c>
      <c r="F509" t="s">
        <v>7494</v>
      </c>
      <c r="G509" t="s">
        <v>7446</v>
      </c>
      <c r="H509" t="s">
        <v>1609</v>
      </c>
      <c r="I509">
        <f t="shared" si="7"/>
        <v>0</v>
      </c>
    </row>
    <row r="510" spans="1:9">
      <c r="A510" t="s">
        <v>1610</v>
      </c>
      <c r="B510" t="s">
        <v>3483</v>
      </c>
      <c r="C510" t="s">
        <v>2250</v>
      </c>
      <c r="G510" t="s">
        <v>2228</v>
      </c>
      <c r="H510" t="s">
        <v>1610</v>
      </c>
      <c r="I510">
        <f t="shared" si="7"/>
        <v>0</v>
      </c>
    </row>
    <row r="511" spans="1:9">
      <c r="A511" t="s">
        <v>3484</v>
      </c>
      <c r="B511" t="s">
        <v>3485</v>
      </c>
      <c r="C511" t="s">
        <v>2244</v>
      </c>
      <c r="D511" t="s">
        <v>3486</v>
      </c>
      <c r="E511" t="s">
        <v>2321</v>
      </c>
      <c r="F511" t="s">
        <v>3487</v>
      </c>
      <c r="G511" t="s">
        <v>7446</v>
      </c>
      <c r="H511" t="s">
        <v>3484</v>
      </c>
      <c r="I511">
        <f t="shared" si="7"/>
        <v>0</v>
      </c>
    </row>
    <row r="512" spans="1:9">
      <c r="A512" t="s">
        <v>414</v>
      </c>
      <c r="B512" t="s">
        <v>3488</v>
      </c>
      <c r="C512" t="s">
        <v>2250</v>
      </c>
      <c r="D512" t="s">
        <v>3486</v>
      </c>
      <c r="E512" t="s">
        <v>2321</v>
      </c>
      <c r="G512" t="s">
        <v>2228</v>
      </c>
      <c r="H512" t="s">
        <v>414</v>
      </c>
      <c r="I512">
        <f t="shared" si="7"/>
        <v>0</v>
      </c>
    </row>
    <row r="513" spans="1:9">
      <c r="A513" t="s">
        <v>3489</v>
      </c>
      <c r="B513" t="s">
        <v>3490</v>
      </c>
      <c r="C513" t="s">
        <v>2340</v>
      </c>
      <c r="D513" t="s">
        <v>3491</v>
      </c>
      <c r="E513" t="s">
        <v>2340</v>
      </c>
      <c r="G513" t="s">
        <v>2228</v>
      </c>
      <c r="H513" t="s">
        <v>3489</v>
      </c>
      <c r="I513">
        <f t="shared" si="7"/>
        <v>0</v>
      </c>
    </row>
    <row r="514" spans="1:9" ht="18.75" customHeight="1">
      <c r="A514" t="s">
        <v>415</v>
      </c>
      <c r="B514" t="s">
        <v>3497</v>
      </c>
      <c r="C514" t="s">
        <v>2350</v>
      </c>
      <c r="D514" t="s">
        <v>3498</v>
      </c>
      <c r="E514" t="s">
        <v>2350</v>
      </c>
      <c r="G514" t="s">
        <v>2237</v>
      </c>
      <c r="H514" t="s">
        <v>415</v>
      </c>
      <c r="I514">
        <f t="shared" si="7"/>
        <v>0</v>
      </c>
    </row>
    <row r="515" spans="1:9" ht="18.75" customHeight="1">
      <c r="A515" t="s">
        <v>1611</v>
      </c>
      <c r="B515" t="s">
        <v>3499</v>
      </c>
      <c r="C515" t="s">
        <v>2350</v>
      </c>
      <c r="D515" t="s">
        <v>3498</v>
      </c>
      <c r="E515" t="s">
        <v>2350</v>
      </c>
      <c r="G515" t="s">
        <v>2237</v>
      </c>
      <c r="H515" t="s">
        <v>1611</v>
      </c>
      <c r="I515">
        <f t="shared" si="7"/>
        <v>0</v>
      </c>
    </row>
    <row r="516" spans="1:9">
      <c r="A516" t="s">
        <v>416</v>
      </c>
      <c r="B516" t="s">
        <v>3500</v>
      </c>
      <c r="C516" t="s">
        <v>2340</v>
      </c>
      <c r="D516" t="s">
        <v>3501</v>
      </c>
      <c r="E516" t="s">
        <v>2340</v>
      </c>
      <c r="G516" t="s">
        <v>2237</v>
      </c>
      <c r="H516" t="s">
        <v>416</v>
      </c>
      <c r="I516">
        <f t="shared" ref="I516:I579" si="8">COUNTIF($A$1:$A$9994,A516)-1</f>
        <v>0</v>
      </c>
    </row>
    <row r="517" spans="1:9">
      <c r="A517" t="s">
        <v>3502</v>
      </c>
      <c r="B517" t="s">
        <v>3503</v>
      </c>
      <c r="C517" t="s">
        <v>2244</v>
      </c>
      <c r="D517" t="s">
        <v>3504</v>
      </c>
      <c r="E517" t="s">
        <v>2321</v>
      </c>
      <c r="G517" t="s">
        <v>2237</v>
      </c>
      <c r="H517" t="s">
        <v>3502</v>
      </c>
      <c r="I517">
        <f t="shared" si="8"/>
        <v>0</v>
      </c>
    </row>
    <row r="518" spans="1:9">
      <c r="A518" t="s">
        <v>417</v>
      </c>
      <c r="B518" t="s">
        <v>3505</v>
      </c>
      <c r="C518" t="s">
        <v>2225</v>
      </c>
      <c r="D518" t="s">
        <v>3506</v>
      </c>
      <c r="E518" t="s">
        <v>2250</v>
      </c>
      <c r="G518" t="s">
        <v>2237</v>
      </c>
      <c r="H518" t="s">
        <v>417</v>
      </c>
      <c r="I518">
        <f t="shared" si="8"/>
        <v>0</v>
      </c>
    </row>
    <row r="519" spans="1:9">
      <c r="A519" t="s">
        <v>418</v>
      </c>
      <c r="B519" t="s">
        <v>3507</v>
      </c>
      <c r="C519" t="s">
        <v>2248</v>
      </c>
      <c r="D519" t="s">
        <v>3508</v>
      </c>
      <c r="E519" t="s">
        <v>2856</v>
      </c>
      <c r="G519" t="s">
        <v>2237</v>
      </c>
      <c r="H519" t="s">
        <v>418</v>
      </c>
      <c r="I519">
        <f t="shared" si="8"/>
        <v>0</v>
      </c>
    </row>
    <row r="520" spans="1:9">
      <c r="A520" t="s">
        <v>419</v>
      </c>
      <c r="B520" t="s">
        <v>3509</v>
      </c>
      <c r="C520" t="s">
        <v>2399</v>
      </c>
      <c r="D520" t="s">
        <v>3510</v>
      </c>
      <c r="E520" t="s">
        <v>2513</v>
      </c>
      <c r="G520" t="s">
        <v>2237</v>
      </c>
      <c r="H520" t="s">
        <v>419</v>
      </c>
      <c r="I520">
        <f t="shared" si="8"/>
        <v>0</v>
      </c>
    </row>
    <row r="521" spans="1:9" ht="18.75" customHeight="1">
      <c r="A521" t="s">
        <v>420</v>
      </c>
      <c r="B521" t="s">
        <v>3511</v>
      </c>
      <c r="C521" t="s">
        <v>2242</v>
      </c>
      <c r="D521" t="s">
        <v>3512</v>
      </c>
      <c r="E521" t="s">
        <v>2248</v>
      </c>
      <c r="G521" t="s">
        <v>2237</v>
      </c>
      <c r="H521" t="s">
        <v>420</v>
      </c>
      <c r="I521">
        <f t="shared" si="8"/>
        <v>0</v>
      </c>
    </row>
    <row r="522" spans="1:9">
      <c r="A522" t="s">
        <v>421</v>
      </c>
      <c r="B522" t="s">
        <v>3513</v>
      </c>
      <c r="C522" t="s">
        <v>2254</v>
      </c>
      <c r="D522" t="s">
        <v>3514</v>
      </c>
      <c r="E522" t="s">
        <v>2321</v>
      </c>
      <c r="G522" t="s">
        <v>2237</v>
      </c>
      <c r="H522" t="s">
        <v>421</v>
      </c>
      <c r="I522">
        <f t="shared" si="8"/>
        <v>0</v>
      </c>
    </row>
    <row r="523" spans="1:9">
      <c r="A523" t="s">
        <v>3515</v>
      </c>
      <c r="B523" t="s">
        <v>3516</v>
      </c>
      <c r="C523" t="s">
        <v>3517</v>
      </c>
      <c r="G523" t="s">
        <v>7473</v>
      </c>
      <c r="H523" t="s">
        <v>3515</v>
      </c>
      <c r="I523">
        <f t="shared" si="8"/>
        <v>0</v>
      </c>
    </row>
    <row r="524" spans="1:9" ht="18.75" customHeight="1">
      <c r="A524" t="s">
        <v>422</v>
      </c>
      <c r="B524" t="s">
        <v>3518</v>
      </c>
      <c r="C524" t="s">
        <v>2250</v>
      </c>
      <c r="D524" t="s">
        <v>3519</v>
      </c>
      <c r="E524" t="s">
        <v>2321</v>
      </c>
      <c r="G524" t="s">
        <v>2237</v>
      </c>
      <c r="H524" t="s">
        <v>422</v>
      </c>
      <c r="I524">
        <f t="shared" si="8"/>
        <v>0</v>
      </c>
    </row>
    <row r="525" spans="1:9">
      <c r="A525" t="s">
        <v>425</v>
      </c>
      <c r="B525" t="s">
        <v>3522</v>
      </c>
      <c r="C525" t="s">
        <v>2242</v>
      </c>
      <c r="G525" t="s">
        <v>2237</v>
      </c>
      <c r="H525" t="s">
        <v>425</v>
      </c>
      <c r="I525">
        <f t="shared" si="8"/>
        <v>0</v>
      </c>
    </row>
    <row r="526" spans="1:9">
      <c r="A526" t="s">
        <v>426</v>
      </c>
      <c r="B526" t="s">
        <v>3523</v>
      </c>
      <c r="C526" t="s">
        <v>2242</v>
      </c>
      <c r="D526" t="s">
        <v>3524</v>
      </c>
      <c r="E526" t="s">
        <v>2407</v>
      </c>
      <c r="G526" t="s">
        <v>2237</v>
      </c>
      <c r="H526" t="s">
        <v>426</v>
      </c>
      <c r="I526">
        <f t="shared" si="8"/>
        <v>0</v>
      </c>
    </row>
    <row r="527" spans="1:9">
      <c r="A527" t="s">
        <v>1612</v>
      </c>
      <c r="B527" t="s">
        <v>3525</v>
      </c>
      <c r="C527" t="s">
        <v>2242</v>
      </c>
      <c r="D527" t="s">
        <v>3524</v>
      </c>
      <c r="E527" t="s">
        <v>2407</v>
      </c>
      <c r="G527" t="s">
        <v>2304</v>
      </c>
      <c r="H527" t="s">
        <v>1612</v>
      </c>
      <c r="I527">
        <f t="shared" si="8"/>
        <v>0</v>
      </c>
    </row>
    <row r="528" spans="1:9">
      <c r="A528" t="s">
        <v>3526</v>
      </c>
      <c r="B528" t="s">
        <v>3527</v>
      </c>
      <c r="C528" t="s">
        <v>2375</v>
      </c>
      <c r="D528" t="s">
        <v>3528</v>
      </c>
      <c r="E528" t="s">
        <v>2375</v>
      </c>
      <c r="G528" t="s">
        <v>2237</v>
      </c>
      <c r="H528" t="s">
        <v>3526</v>
      </c>
      <c r="I528">
        <f t="shared" si="8"/>
        <v>0</v>
      </c>
    </row>
    <row r="529" spans="1:9">
      <c r="A529" t="s">
        <v>3529</v>
      </c>
      <c r="B529" t="s">
        <v>3530</v>
      </c>
      <c r="C529" t="s">
        <v>2225</v>
      </c>
      <c r="D529" t="s">
        <v>3531</v>
      </c>
      <c r="E529" t="s">
        <v>2232</v>
      </c>
      <c r="G529" t="s">
        <v>2237</v>
      </c>
      <c r="H529" t="s">
        <v>3529</v>
      </c>
      <c r="I529">
        <f t="shared" si="8"/>
        <v>0</v>
      </c>
    </row>
    <row r="530" spans="1:9">
      <c r="A530" t="s">
        <v>427</v>
      </c>
      <c r="B530" t="s">
        <v>3532</v>
      </c>
      <c r="C530" t="s">
        <v>2246</v>
      </c>
      <c r="G530" t="s">
        <v>2237</v>
      </c>
      <c r="H530" t="s">
        <v>427</v>
      </c>
      <c r="I530">
        <f t="shared" si="8"/>
        <v>0</v>
      </c>
    </row>
    <row r="531" spans="1:9">
      <c r="A531" t="s">
        <v>428</v>
      </c>
      <c r="B531" t="s">
        <v>3533</v>
      </c>
      <c r="C531" t="s">
        <v>2270</v>
      </c>
      <c r="G531" t="s">
        <v>2228</v>
      </c>
      <c r="H531" t="s">
        <v>428</v>
      </c>
      <c r="I531">
        <f t="shared" si="8"/>
        <v>0</v>
      </c>
    </row>
    <row r="532" spans="1:9">
      <c r="A532" t="s">
        <v>429</v>
      </c>
      <c r="B532" t="s">
        <v>3534</v>
      </c>
      <c r="C532" t="s">
        <v>2270</v>
      </c>
      <c r="D532" t="s">
        <v>3535</v>
      </c>
      <c r="E532" t="s">
        <v>2270</v>
      </c>
      <c r="G532" t="s">
        <v>2237</v>
      </c>
      <c r="H532" t="s">
        <v>429</v>
      </c>
      <c r="I532">
        <f t="shared" si="8"/>
        <v>0</v>
      </c>
    </row>
    <row r="533" spans="1:9">
      <c r="A533" t="s">
        <v>430</v>
      </c>
      <c r="B533" t="s">
        <v>3536</v>
      </c>
      <c r="C533" t="s">
        <v>2254</v>
      </c>
      <c r="D533" t="s">
        <v>3537</v>
      </c>
      <c r="E533" t="s">
        <v>2232</v>
      </c>
      <c r="G533" t="s">
        <v>2237</v>
      </c>
      <c r="H533" t="s">
        <v>430</v>
      </c>
      <c r="I533">
        <f t="shared" si="8"/>
        <v>0</v>
      </c>
    </row>
    <row r="534" spans="1:9">
      <c r="A534" t="s">
        <v>431</v>
      </c>
      <c r="B534" t="s">
        <v>3538</v>
      </c>
      <c r="C534" t="s">
        <v>2230</v>
      </c>
      <c r="D534" t="s">
        <v>3539</v>
      </c>
      <c r="E534" t="s">
        <v>3178</v>
      </c>
      <c r="G534" t="s">
        <v>2237</v>
      </c>
      <c r="H534" t="s">
        <v>431</v>
      </c>
      <c r="I534">
        <f t="shared" si="8"/>
        <v>0</v>
      </c>
    </row>
    <row r="535" spans="1:9">
      <c r="A535" t="s">
        <v>432</v>
      </c>
      <c r="B535" t="s">
        <v>3540</v>
      </c>
      <c r="C535" t="s">
        <v>2382</v>
      </c>
      <c r="D535" t="s">
        <v>3541</v>
      </c>
      <c r="E535" t="s">
        <v>2321</v>
      </c>
      <c r="G535" t="s">
        <v>2228</v>
      </c>
      <c r="H535" t="s">
        <v>432</v>
      </c>
      <c r="I535">
        <f t="shared" si="8"/>
        <v>0</v>
      </c>
    </row>
    <row r="536" spans="1:9">
      <c r="A536" t="s">
        <v>434</v>
      </c>
      <c r="B536" t="s">
        <v>3542</v>
      </c>
      <c r="C536" t="s">
        <v>2227</v>
      </c>
      <c r="D536" t="s">
        <v>3543</v>
      </c>
      <c r="E536" t="s">
        <v>2227</v>
      </c>
      <c r="F536" t="s">
        <v>3544</v>
      </c>
      <c r="G536" t="s">
        <v>7446</v>
      </c>
      <c r="H536" t="s">
        <v>434</v>
      </c>
      <c r="I536">
        <f t="shared" si="8"/>
        <v>0</v>
      </c>
    </row>
    <row r="537" spans="1:9">
      <c r="A537" t="s">
        <v>435</v>
      </c>
      <c r="B537" t="s">
        <v>3545</v>
      </c>
      <c r="C537" t="s">
        <v>2230</v>
      </c>
      <c r="D537" t="s">
        <v>3546</v>
      </c>
      <c r="E537" t="s">
        <v>2230</v>
      </c>
      <c r="F537" t="s">
        <v>3547</v>
      </c>
      <c r="G537" t="s">
        <v>7446</v>
      </c>
      <c r="H537" t="s">
        <v>435</v>
      </c>
      <c r="I537">
        <f t="shared" si="8"/>
        <v>0</v>
      </c>
    </row>
    <row r="538" spans="1:9">
      <c r="A538" t="s">
        <v>3548</v>
      </c>
      <c r="B538" t="s">
        <v>3549</v>
      </c>
      <c r="C538" t="s">
        <v>2242</v>
      </c>
      <c r="D538" t="s">
        <v>3550</v>
      </c>
      <c r="E538" t="s">
        <v>2242</v>
      </c>
      <c r="F538" t="s">
        <v>3551</v>
      </c>
      <c r="G538" t="s">
        <v>2223</v>
      </c>
      <c r="H538" t="s">
        <v>3548</v>
      </c>
      <c r="I538">
        <f t="shared" si="8"/>
        <v>0</v>
      </c>
    </row>
    <row r="539" spans="1:9">
      <c r="A539" t="s">
        <v>3552</v>
      </c>
      <c r="B539" t="s">
        <v>3553</v>
      </c>
      <c r="C539" t="s">
        <v>2750</v>
      </c>
      <c r="D539" t="s">
        <v>3554</v>
      </c>
      <c r="E539" t="s">
        <v>2750</v>
      </c>
      <c r="G539" t="s">
        <v>2228</v>
      </c>
      <c r="H539" t="s">
        <v>3552</v>
      </c>
      <c r="I539">
        <f t="shared" si="8"/>
        <v>0</v>
      </c>
    </row>
    <row r="540" spans="1:9">
      <c r="A540" t="s">
        <v>437</v>
      </c>
      <c r="B540" t="s">
        <v>3555</v>
      </c>
      <c r="C540" t="s">
        <v>2242</v>
      </c>
      <c r="D540" t="s">
        <v>3556</v>
      </c>
      <c r="E540" t="s">
        <v>2942</v>
      </c>
      <c r="G540" t="s">
        <v>2228</v>
      </c>
      <c r="H540" t="s">
        <v>437</v>
      </c>
      <c r="I540">
        <f t="shared" si="8"/>
        <v>0</v>
      </c>
    </row>
    <row r="541" spans="1:9" ht="18.75" customHeight="1">
      <c r="A541" t="s">
        <v>438</v>
      </c>
      <c r="B541" t="s">
        <v>3557</v>
      </c>
      <c r="C541" t="s">
        <v>2250</v>
      </c>
      <c r="D541" t="s">
        <v>3558</v>
      </c>
      <c r="E541" t="s">
        <v>2321</v>
      </c>
      <c r="G541" t="s">
        <v>2237</v>
      </c>
      <c r="H541" t="s">
        <v>438</v>
      </c>
      <c r="I541">
        <f t="shared" si="8"/>
        <v>0</v>
      </c>
    </row>
    <row r="542" spans="1:9" ht="18.75" customHeight="1">
      <c r="A542" t="s">
        <v>1613</v>
      </c>
      <c r="B542" t="s">
        <v>3559</v>
      </c>
      <c r="C542" t="s">
        <v>2250</v>
      </c>
      <c r="D542" t="s">
        <v>3558</v>
      </c>
      <c r="E542" t="s">
        <v>2321</v>
      </c>
      <c r="G542" t="s">
        <v>2237</v>
      </c>
      <c r="H542" t="s">
        <v>1613</v>
      </c>
      <c r="I542">
        <f t="shared" si="8"/>
        <v>0</v>
      </c>
    </row>
    <row r="543" spans="1:9">
      <c r="A543" t="s">
        <v>3560</v>
      </c>
      <c r="B543" t="s">
        <v>3561</v>
      </c>
      <c r="C543" t="s">
        <v>2382</v>
      </c>
      <c r="D543" t="s">
        <v>3562</v>
      </c>
      <c r="E543" t="s">
        <v>2700</v>
      </c>
      <c r="G543" t="s">
        <v>2228</v>
      </c>
      <c r="H543" t="s">
        <v>3560</v>
      </c>
      <c r="I543">
        <f t="shared" si="8"/>
        <v>0</v>
      </c>
    </row>
    <row r="544" spans="1:9">
      <c r="A544" t="s">
        <v>441</v>
      </c>
      <c r="B544" t="s">
        <v>3563</v>
      </c>
      <c r="C544" t="s">
        <v>2242</v>
      </c>
      <c r="D544" t="s">
        <v>3564</v>
      </c>
      <c r="E544" t="s">
        <v>2700</v>
      </c>
      <c r="F544" t="s">
        <v>3565</v>
      </c>
      <c r="G544" t="s">
        <v>7446</v>
      </c>
      <c r="H544" t="s">
        <v>441</v>
      </c>
      <c r="I544">
        <f t="shared" si="8"/>
        <v>0</v>
      </c>
    </row>
    <row r="545" spans="1:9">
      <c r="A545" t="s">
        <v>3566</v>
      </c>
      <c r="B545" t="s">
        <v>3567</v>
      </c>
      <c r="C545" t="s">
        <v>2242</v>
      </c>
      <c r="G545" t="s">
        <v>2237</v>
      </c>
      <c r="H545" t="s">
        <v>3566</v>
      </c>
      <c r="I545">
        <f t="shared" si="8"/>
        <v>0</v>
      </c>
    </row>
    <row r="546" spans="1:9" ht="18.75" customHeight="1">
      <c r="A546" t="s">
        <v>442</v>
      </c>
      <c r="B546" t="s">
        <v>3568</v>
      </c>
      <c r="C546" t="s">
        <v>2270</v>
      </c>
      <c r="D546" t="s">
        <v>3569</v>
      </c>
      <c r="E546" t="s">
        <v>2321</v>
      </c>
      <c r="G546" t="s">
        <v>2237</v>
      </c>
      <c r="H546" t="s">
        <v>442</v>
      </c>
      <c r="I546">
        <f t="shared" si="8"/>
        <v>0</v>
      </c>
    </row>
    <row r="547" spans="1:9">
      <c r="A547" t="s">
        <v>3570</v>
      </c>
      <c r="B547" t="s">
        <v>3571</v>
      </c>
      <c r="C547" t="s">
        <v>2362</v>
      </c>
      <c r="D547" t="s">
        <v>3572</v>
      </c>
      <c r="E547" t="s">
        <v>2321</v>
      </c>
      <c r="F547" t="s">
        <v>3573</v>
      </c>
      <c r="G547" t="s">
        <v>7446</v>
      </c>
      <c r="H547" t="s">
        <v>3570</v>
      </c>
      <c r="I547">
        <f t="shared" si="8"/>
        <v>0</v>
      </c>
    </row>
    <row r="548" spans="1:9">
      <c r="A548" t="s">
        <v>443</v>
      </c>
      <c r="B548" t="s">
        <v>3574</v>
      </c>
      <c r="C548" t="s">
        <v>2340</v>
      </c>
      <c r="D548" t="s">
        <v>3575</v>
      </c>
      <c r="E548" t="s">
        <v>2340</v>
      </c>
      <c r="F548" t="s">
        <v>3576</v>
      </c>
      <c r="G548" t="s">
        <v>7446</v>
      </c>
      <c r="H548" t="s">
        <v>443</v>
      </c>
      <c r="I548">
        <f t="shared" si="8"/>
        <v>0</v>
      </c>
    </row>
    <row r="549" spans="1:9">
      <c r="A549" t="s">
        <v>1813</v>
      </c>
      <c r="B549" t="s">
        <v>7495</v>
      </c>
      <c r="C549" t="s">
        <v>2246</v>
      </c>
      <c r="G549" t="s">
        <v>2237</v>
      </c>
      <c r="H549" t="s">
        <v>1813</v>
      </c>
      <c r="I549">
        <f t="shared" si="8"/>
        <v>0</v>
      </c>
    </row>
    <row r="550" spans="1:9">
      <c r="A550" t="s">
        <v>444</v>
      </c>
      <c r="B550" t="s">
        <v>3577</v>
      </c>
      <c r="C550" t="s">
        <v>2425</v>
      </c>
      <c r="D550" t="s">
        <v>3578</v>
      </c>
      <c r="E550" t="s">
        <v>3517</v>
      </c>
      <c r="F550" t="s">
        <v>3579</v>
      </c>
      <c r="G550" t="s">
        <v>7446</v>
      </c>
      <c r="H550" t="s">
        <v>444</v>
      </c>
      <c r="I550">
        <f t="shared" si="8"/>
        <v>0</v>
      </c>
    </row>
    <row r="551" spans="1:9">
      <c r="A551" t="s">
        <v>445</v>
      </c>
      <c r="B551" t="s">
        <v>3580</v>
      </c>
      <c r="C551" t="s">
        <v>2230</v>
      </c>
      <c r="G551" t="s">
        <v>2228</v>
      </c>
      <c r="H551" t="s">
        <v>445</v>
      </c>
      <c r="I551">
        <f t="shared" si="8"/>
        <v>0</v>
      </c>
    </row>
    <row r="552" spans="1:9">
      <c r="A552" t="s">
        <v>449</v>
      </c>
      <c r="B552" t="s">
        <v>3581</v>
      </c>
      <c r="C552" t="s">
        <v>2272</v>
      </c>
      <c r="D552" t="s">
        <v>3582</v>
      </c>
      <c r="E552" t="s">
        <v>2272</v>
      </c>
      <c r="F552" t="s">
        <v>3583</v>
      </c>
      <c r="G552" t="s">
        <v>7446</v>
      </c>
      <c r="H552" t="s">
        <v>449</v>
      </c>
      <c r="I552">
        <f t="shared" si="8"/>
        <v>0</v>
      </c>
    </row>
    <row r="553" spans="1:9">
      <c r="A553" t="s">
        <v>450</v>
      </c>
      <c r="B553" t="s">
        <v>3584</v>
      </c>
      <c r="C553" t="s">
        <v>2220</v>
      </c>
      <c r="D553" t="s">
        <v>3585</v>
      </c>
      <c r="E553" t="s">
        <v>2340</v>
      </c>
      <c r="G553" t="s">
        <v>2228</v>
      </c>
      <c r="H553" t="s">
        <v>450</v>
      </c>
      <c r="I553">
        <f t="shared" si="8"/>
        <v>0</v>
      </c>
    </row>
    <row r="554" spans="1:9">
      <c r="A554" t="s">
        <v>452</v>
      </c>
      <c r="B554" t="s">
        <v>3587</v>
      </c>
      <c r="C554" t="s">
        <v>2246</v>
      </c>
      <c r="D554" t="s">
        <v>3588</v>
      </c>
      <c r="E554" t="s">
        <v>2254</v>
      </c>
      <c r="G554" t="s">
        <v>2237</v>
      </c>
      <c r="H554" t="s">
        <v>452</v>
      </c>
      <c r="I554">
        <f t="shared" si="8"/>
        <v>0</v>
      </c>
    </row>
    <row r="555" spans="1:9" ht="18.75" customHeight="1">
      <c r="A555" t="s">
        <v>453</v>
      </c>
      <c r="B555" t="s">
        <v>3590</v>
      </c>
      <c r="C555" t="s">
        <v>3153</v>
      </c>
      <c r="D555" t="s">
        <v>3591</v>
      </c>
      <c r="E555" t="s">
        <v>3592</v>
      </c>
      <c r="G555" t="s">
        <v>2237</v>
      </c>
      <c r="H555" t="s">
        <v>453</v>
      </c>
      <c r="I555">
        <f t="shared" si="8"/>
        <v>0</v>
      </c>
    </row>
    <row r="556" spans="1:9">
      <c r="A556" t="s">
        <v>454</v>
      </c>
      <c r="B556" t="s">
        <v>3593</v>
      </c>
      <c r="C556" t="s">
        <v>2246</v>
      </c>
      <c r="D556" t="s">
        <v>3594</v>
      </c>
      <c r="E556" t="s">
        <v>2246</v>
      </c>
      <c r="G556" t="s">
        <v>2237</v>
      </c>
      <c r="H556" t="s">
        <v>454</v>
      </c>
      <c r="I556">
        <f t="shared" si="8"/>
        <v>0</v>
      </c>
    </row>
    <row r="557" spans="1:9">
      <c r="A557" t="s">
        <v>1614</v>
      </c>
      <c r="B557" t="s">
        <v>3595</v>
      </c>
      <c r="C557" t="s">
        <v>2248</v>
      </c>
      <c r="G557" t="s">
        <v>2304</v>
      </c>
      <c r="H557" t="s">
        <v>1614</v>
      </c>
      <c r="I557">
        <f t="shared" si="8"/>
        <v>0</v>
      </c>
    </row>
    <row r="558" spans="1:9">
      <c r="A558" t="s">
        <v>447</v>
      </c>
      <c r="B558" t="s">
        <v>3596</v>
      </c>
      <c r="C558" t="s">
        <v>2248</v>
      </c>
      <c r="G558" t="s">
        <v>2237</v>
      </c>
      <c r="H558" t="s">
        <v>447</v>
      </c>
      <c r="I558">
        <f t="shared" si="8"/>
        <v>0</v>
      </c>
    </row>
    <row r="559" spans="1:9">
      <c r="A559" t="s">
        <v>1615</v>
      </c>
      <c r="B559" t="s">
        <v>3597</v>
      </c>
      <c r="C559" t="s">
        <v>2364</v>
      </c>
      <c r="D559" t="s">
        <v>3598</v>
      </c>
      <c r="E559" t="s">
        <v>2364</v>
      </c>
      <c r="F559" t="s">
        <v>3599</v>
      </c>
      <c r="G559" t="s">
        <v>7446</v>
      </c>
      <c r="H559" t="s">
        <v>1615</v>
      </c>
      <c r="I559">
        <f t="shared" si="8"/>
        <v>0</v>
      </c>
    </row>
    <row r="560" spans="1:9">
      <c r="A560" t="s">
        <v>455</v>
      </c>
      <c r="B560" t="s">
        <v>3600</v>
      </c>
      <c r="C560" t="s">
        <v>3601</v>
      </c>
      <c r="D560" t="s">
        <v>3602</v>
      </c>
      <c r="E560" t="s">
        <v>3601</v>
      </c>
      <c r="F560" t="s">
        <v>3603</v>
      </c>
      <c r="G560" t="s">
        <v>7446</v>
      </c>
      <c r="H560" t="s">
        <v>455</v>
      </c>
      <c r="I560">
        <f t="shared" si="8"/>
        <v>0</v>
      </c>
    </row>
    <row r="561" spans="1:9">
      <c r="A561" t="s">
        <v>458</v>
      </c>
      <c r="B561" t="s">
        <v>3604</v>
      </c>
      <c r="C561" t="s">
        <v>2340</v>
      </c>
      <c r="D561" t="s">
        <v>3605</v>
      </c>
      <c r="E561" t="s">
        <v>2340</v>
      </c>
      <c r="F561" t="s">
        <v>3606</v>
      </c>
      <c r="G561" t="s">
        <v>7446</v>
      </c>
      <c r="H561" t="s">
        <v>458</v>
      </c>
      <c r="I561">
        <f t="shared" si="8"/>
        <v>0</v>
      </c>
    </row>
    <row r="562" spans="1:9">
      <c r="A562" t="s">
        <v>457</v>
      </c>
      <c r="B562" t="s">
        <v>3609</v>
      </c>
      <c r="C562" t="s">
        <v>2246</v>
      </c>
      <c r="D562" t="s">
        <v>3610</v>
      </c>
      <c r="E562" t="s">
        <v>2246</v>
      </c>
      <c r="F562" t="s">
        <v>3611</v>
      </c>
      <c r="G562" t="s">
        <v>2223</v>
      </c>
      <c r="H562" t="s">
        <v>457</v>
      </c>
      <c r="I562">
        <f t="shared" si="8"/>
        <v>0</v>
      </c>
    </row>
    <row r="563" spans="1:9">
      <c r="A563" t="s">
        <v>1804</v>
      </c>
      <c r="B563" t="s">
        <v>3612</v>
      </c>
      <c r="C563" t="s">
        <v>2246</v>
      </c>
      <c r="G563" t="s">
        <v>2228</v>
      </c>
      <c r="H563" t="s">
        <v>1804</v>
      </c>
      <c r="I563">
        <f t="shared" si="8"/>
        <v>0</v>
      </c>
    </row>
    <row r="564" spans="1:9">
      <c r="A564" t="s">
        <v>459</v>
      </c>
      <c r="B564" t="s">
        <v>3613</v>
      </c>
      <c r="C564" t="s">
        <v>2248</v>
      </c>
      <c r="D564" t="s">
        <v>3614</v>
      </c>
      <c r="E564" t="s">
        <v>2294</v>
      </c>
      <c r="G564" t="s">
        <v>2237</v>
      </c>
      <c r="H564" t="s">
        <v>459</v>
      </c>
      <c r="I564">
        <f t="shared" si="8"/>
        <v>0</v>
      </c>
    </row>
    <row r="565" spans="1:9">
      <c r="A565" t="s">
        <v>3615</v>
      </c>
      <c r="B565" t="s">
        <v>3616</v>
      </c>
      <c r="C565" t="s">
        <v>2248</v>
      </c>
      <c r="G565" t="s">
        <v>2304</v>
      </c>
      <c r="H565" t="s">
        <v>3615</v>
      </c>
      <c r="I565">
        <f t="shared" si="8"/>
        <v>0</v>
      </c>
    </row>
    <row r="566" spans="1:9">
      <c r="A566" t="s">
        <v>1974</v>
      </c>
      <c r="B566" t="s">
        <v>7496</v>
      </c>
      <c r="C566" t="s">
        <v>2225</v>
      </c>
      <c r="G566" t="s">
        <v>2237</v>
      </c>
      <c r="H566" t="s">
        <v>1974</v>
      </c>
      <c r="I566">
        <f t="shared" si="8"/>
        <v>0</v>
      </c>
    </row>
    <row r="567" spans="1:9">
      <c r="A567" t="s">
        <v>462</v>
      </c>
      <c r="B567" t="s">
        <v>3619</v>
      </c>
      <c r="C567" t="s">
        <v>2276</v>
      </c>
      <c r="D567" t="s">
        <v>3620</v>
      </c>
      <c r="E567" t="s">
        <v>2276</v>
      </c>
      <c r="G567" t="s">
        <v>2237</v>
      </c>
      <c r="H567" t="s">
        <v>462</v>
      </c>
      <c r="I567">
        <f t="shared" si="8"/>
        <v>0</v>
      </c>
    </row>
    <row r="568" spans="1:9">
      <c r="A568" t="s">
        <v>1616</v>
      </c>
      <c r="B568" t="s">
        <v>3621</v>
      </c>
      <c r="C568" t="s">
        <v>2250</v>
      </c>
      <c r="G568" t="s">
        <v>2237</v>
      </c>
      <c r="H568" t="s">
        <v>1616</v>
      </c>
      <c r="I568">
        <f t="shared" si="8"/>
        <v>0</v>
      </c>
    </row>
    <row r="569" spans="1:9">
      <c r="A569" t="s">
        <v>463</v>
      </c>
      <c r="B569" t="s">
        <v>3622</v>
      </c>
      <c r="C569" t="s">
        <v>3153</v>
      </c>
      <c r="D569" t="s">
        <v>3623</v>
      </c>
      <c r="E569" t="s">
        <v>2227</v>
      </c>
      <c r="G569" t="s">
        <v>2228</v>
      </c>
      <c r="H569" t="s">
        <v>463</v>
      </c>
      <c r="I569">
        <f t="shared" si="8"/>
        <v>0</v>
      </c>
    </row>
    <row r="570" spans="1:9">
      <c r="A570" t="s">
        <v>465</v>
      </c>
      <c r="B570" t="s">
        <v>3624</v>
      </c>
      <c r="C570" t="s">
        <v>2319</v>
      </c>
      <c r="D570" t="s">
        <v>3625</v>
      </c>
      <c r="E570" t="s">
        <v>2671</v>
      </c>
      <c r="G570" t="s">
        <v>2237</v>
      </c>
      <c r="H570" t="s">
        <v>465</v>
      </c>
      <c r="I570">
        <f t="shared" si="8"/>
        <v>0</v>
      </c>
    </row>
    <row r="571" spans="1:9">
      <c r="A571" t="s">
        <v>3631</v>
      </c>
      <c r="B571" t="s">
        <v>3632</v>
      </c>
      <c r="C571" t="s">
        <v>2227</v>
      </c>
      <c r="D571" t="s">
        <v>3633</v>
      </c>
      <c r="E571" t="s">
        <v>2321</v>
      </c>
      <c r="G571" t="s">
        <v>2228</v>
      </c>
      <c r="H571" t="s">
        <v>3631</v>
      </c>
      <c r="I571">
        <f t="shared" si="8"/>
        <v>0</v>
      </c>
    </row>
    <row r="572" spans="1:9">
      <c r="A572" t="s">
        <v>468</v>
      </c>
      <c r="B572" t="s">
        <v>3635</v>
      </c>
      <c r="C572" t="s">
        <v>2230</v>
      </c>
      <c r="D572" t="s">
        <v>3637</v>
      </c>
      <c r="E572" t="s">
        <v>2230</v>
      </c>
      <c r="G572" t="s">
        <v>2237</v>
      </c>
      <c r="H572" t="s">
        <v>468</v>
      </c>
      <c r="I572">
        <f t="shared" si="8"/>
        <v>0</v>
      </c>
    </row>
    <row r="573" spans="1:9" ht="18.75" customHeight="1">
      <c r="A573" t="s">
        <v>466</v>
      </c>
      <c r="B573" t="s">
        <v>3635</v>
      </c>
      <c r="C573" t="s">
        <v>2244</v>
      </c>
      <c r="D573" t="s">
        <v>3636</v>
      </c>
      <c r="E573" t="s">
        <v>2321</v>
      </c>
      <c r="G573" t="s">
        <v>2237</v>
      </c>
      <c r="H573" t="s">
        <v>466</v>
      </c>
      <c r="I573">
        <f t="shared" si="8"/>
        <v>0</v>
      </c>
    </row>
    <row r="574" spans="1:9">
      <c r="A574" t="s">
        <v>470</v>
      </c>
      <c r="B574" t="s">
        <v>3640</v>
      </c>
      <c r="C574" t="s">
        <v>2700</v>
      </c>
      <c r="D574" t="s">
        <v>3641</v>
      </c>
      <c r="E574" t="s">
        <v>2244</v>
      </c>
      <c r="G574" t="s">
        <v>2237</v>
      </c>
      <c r="H574" t="s">
        <v>470</v>
      </c>
      <c r="I574">
        <f t="shared" si="8"/>
        <v>0</v>
      </c>
    </row>
    <row r="575" spans="1:9">
      <c r="A575" t="s">
        <v>1769</v>
      </c>
      <c r="B575" t="s">
        <v>3642</v>
      </c>
      <c r="C575" t="s">
        <v>2413</v>
      </c>
      <c r="D575" t="s">
        <v>3643</v>
      </c>
      <c r="E575" t="s">
        <v>2294</v>
      </c>
      <c r="F575" t="s">
        <v>3644</v>
      </c>
      <c r="G575" t="s">
        <v>7446</v>
      </c>
      <c r="H575" t="s">
        <v>1769</v>
      </c>
      <c r="I575">
        <f t="shared" si="8"/>
        <v>0</v>
      </c>
    </row>
    <row r="576" spans="1:9">
      <c r="A576" t="s">
        <v>471</v>
      </c>
      <c r="B576" t="s">
        <v>3645</v>
      </c>
      <c r="C576" t="s">
        <v>3646</v>
      </c>
      <c r="D576" t="s">
        <v>3647</v>
      </c>
      <c r="E576" t="s">
        <v>2454</v>
      </c>
      <c r="F576" t="s">
        <v>3648</v>
      </c>
      <c r="G576" t="s">
        <v>7446</v>
      </c>
      <c r="H576" t="s">
        <v>471</v>
      </c>
      <c r="I576">
        <f t="shared" si="8"/>
        <v>0</v>
      </c>
    </row>
    <row r="577" spans="1:9" ht="18.75" customHeight="1">
      <c r="A577" t="s">
        <v>472</v>
      </c>
      <c r="B577" t="s">
        <v>3649</v>
      </c>
      <c r="C577" t="s">
        <v>2232</v>
      </c>
      <c r="D577" t="s">
        <v>3650</v>
      </c>
      <c r="E577" t="s">
        <v>2321</v>
      </c>
      <c r="G577" t="s">
        <v>2237</v>
      </c>
      <c r="H577" t="s">
        <v>472</v>
      </c>
      <c r="I577">
        <f t="shared" si="8"/>
        <v>0</v>
      </c>
    </row>
    <row r="578" spans="1:9">
      <c r="A578" t="s">
        <v>3651</v>
      </c>
      <c r="B578" t="s">
        <v>3652</v>
      </c>
      <c r="C578" t="s">
        <v>2340</v>
      </c>
      <c r="D578" t="s">
        <v>3653</v>
      </c>
      <c r="E578" t="s">
        <v>2340</v>
      </c>
      <c r="G578" t="s">
        <v>2228</v>
      </c>
      <c r="H578" t="s">
        <v>3651</v>
      </c>
      <c r="I578">
        <f t="shared" si="8"/>
        <v>0</v>
      </c>
    </row>
    <row r="579" spans="1:9">
      <c r="A579" t="s">
        <v>473</v>
      </c>
      <c r="B579" t="s">
        <v>3654</v>
      </c>
      <c r="C579" t="s">
        <v>2700</v>
      </c>
      <c r="D579" t="s">
        <v>3655</v>
      </c>
      <c r="E579" t="s">
        <v>2344</v>
      </c>
      <c r="G579" t="s">
        <v>2237</v>
      </c>
      <c r="H579" t="s">
        <v>473</v>
      </c>
      <c r="I579">
        <f t="shared" si="8"/>
        <v>0</v>
      </c>
    </row>
    <row r="580" spans="1:9">
      <c r="A580" t="s">
        <v>474</v>
      </c>
      <c r="B580" t="s">
        <v>3656</v>
      </c>
      <c r="C580" t="s">
        <v>2230</v>
      </c>
      <c r="D580" t="s">
        <v>3657</v>
      </c>
      <c r="E580" t="s">
        <v>2230</v>
      </c>
      <c r="G580" t="s">
        <v>2237</v>
      </c>
      <c r="H580" t="s">
        <v>474</v>
      </c>
      <c r="I580">
        <f t="shared" ref="I580:I643" si="9">COUNTIF($A$1:$A$9994,A580)-1</f>
        <v>0</v>
      </c>
    </row>
    <row r="581" spans="1:9">
      <c r="A581" t="s">
        <v>1617</v>
      </c>
      <c r="B581" t="s">
        <v>3658</v>
      </c>
      <c r="C581" t="s">
        <v>2230</v>
      </c>
      <c r="G581" t="s">
        <v>2304</v>
      </c>
      <c r="H581" t="s">
        <v>1617</v>
      </c>
      <c r="I581">
        <f t="shared" si="9"/>
        <v>0</v>
      </c>
    </row>
    <row r="582" spans="1:9">
      <c r="A582" t="s">
        <v>3659</v>
      </c>
      <c r="B582" t="s">
        <v>3660</v>
      </c>
      <c r="C582" t="s">
        <v>2413</v>
      </c>
      <c r="G582" t="s">
        <v>2237</v>
      </c>
      <c r="H582" t="s">
        <v>3659</v>
      </c>
      <c r="I582">
        <f t="shared" si="9"/>
        <v>0</v>
      </c>
    </row>
    <row r="583" spans="1:9">
      <c r="A583" t="s">
        <v>7421</v>
      </c>
      <c r="B583" t="s">
        <v>7649</v>
      </c>
      <c r="C583" t="s">
        <v>6023</v>
      </c>
      <c r="D583" t="s">
        <v>7650</v>
      </c>
      <c r="E583" t="s">
        <v>2294</v>
      </c>
      <c r="F583" t="s">
        <v>3848</v>
      </c>
      <c r="G583" t="s">
        <v>7446</v>
      </c>
      <c r="H583" t="s">
        <v>7421</v>
      </c>
      <c r="I583">
        <f t="shared" si="9"/>
        <v>0</v>
      </c>
    </row>
    <row r="584" spans="1:9">
      <c r="A584" t="s">
        <v>3661</v>
      </c>
      <c r="B584" t="s">
        <v>3662</v>
      </c>
      <c r="C584" t="s">
        <v>2230</v>
      </c>
      <c r="D584" t="s">
        <v>3663</v>
      </c>
      <c r="E584" t="s">
        <v>2321</v>
      </c>
      <c r="F584" t="s">
        <v>3664</v>
      </c>
      <c r="G584" t="s">
        <v>7446</v>
      </c>
      <c r="H584" t="s">
        <v>3661</v>
      </c>
      <c r="I584">
        <f t="shared" si="9"/>
        <v>0</v>
      </c>
    </row>
    <row r="585" spans="1:9">
      <c r="A585" t="s">
        <v>475</v>
      </c>
      <c r="B585" t="s">
        <v>3665</v>
      </c>
      <c r="C585" t="s">
        <v>2700</v>
      </c>
      <c r="D585" t="s">
        <v>3666</v>
      </c>
      <c r="E585" t="s">
        <v>2321</v>
      </c>
      <c r="F585" t="s">
        <v>3667</v>
      </c>
      <c r="G585" t="s">
        <v>7446</v>
      </c>
      <c r="H585" t="s">
        <v>475</v>
      </c>
      <c r="I585">
        <f t="shared" si="9"/>
        <v>0</v>
      </c>
    </row>
    <row r="586" spans="1:9">
      <c r="A586" t="s">
        <v>476</v>
      </c>
      <c r="B586" t="s">
        <v>3668</v>
      </c>
      <c r="C586" t="s">
        <v>2350</v>
      </c>
      <c r="G586" t="s">
        <v>2237</v>
      </c>
      <c r="H586" t="s">
        <v>476</v>
      </c>
      <c r="I586">
        <f t="shared" si="9"/>
        <v>0</v>
      </c>
    </row>
    <row r="587" spans="1:9">
      <c r="A587" t="s">
        <v>477</v>
      </c>
      <c r="B587" t="s">
        <v>3669</v>
      </c>
      <c r="C587" t="s">
        <v>2270</v>
      </c>
      <c r="D587" t="s">
        <v>3670</v>
      </c>
      <c r="E587" t="s">
        <v>2270</v>
      </c>
      <c r="G587" t="s">
        <v>2237</v>
      </c>
      <c r="H587" t="s">
        <v>477</v>
      </c>
      <c r="I587">
        <f t="shared" si="9"/>
        <v>0</v>
      </c>
    </row>
    <row r="588" spans="1:9">
      <c r="A588" t="s">
        <v>1618</v>
      </c>
      <c r="B588" t="s">
        <v>3671</v>
      </c>
      <c r="C588" t="s">
        <v>2244</v>
      </c>
      <c r="D588" t="s">
        <v>3672</v>
      </c>
      <c r="E588" t="s">
        <v>2321</v>
      </c>
      <c r="G588" t="s">
        <v>2237</v>
      </c>
      <c r="H588" t="s">
        <v>1618</v>
      </c>
      <c r="I588">
        <f t="shared" si="9"/>
        <v>0</v>
      </c>
    </row>
    <row r="589" spans="1:9">
      <c r="A589" t="s">
        <v>3675</v>
      </c>
      <c r="B589" t="s">
        <v>3676</v>
      </c>
      <c r="C589" t="s">
        <v>3677</v>
      </c>
      <c r="G589" t="s">
        <v>2237</v>
      </c>
      <c r="H589" t="s">
        <v>3675</v>
      </c>
      <c r="I589">
        <f t="shared" si="9"/>
        <v>0</v>
      </c>
    </row>
    <row r="590" spans="1:9">
      <c r="A590" t="s">
        <v>479</v>
      </c>
      <c r="B590" t="s">
        <v>3678</v>
      </c>
      <c r="C590" t="s">
        <v>2375</v>
      </c>
      <c r="D590" t="s">
        <v>3679</v>
      </c>
      <c r="E590" t="s">
        <v>2232</v>
      </c>
      <c r="G590" t="s">
        <v>2228</v>
      </c>
      <c r="H590" t="s">
        <v>479</v>
      </c>
      <c r="I590">
        <f t="shared" si="9"/>
        <v>0</v>
      </c>
    </row>
    <row r="591" spans="1:9">
      <c r="A591" t="s">
        <v>480</v>
      </c>
      <c r="B591" t="s">
        <v>3680</v>
      </c>
      <c r="C591" t="s">
        <v>3681</v>
      </c>
      <c r="G591" t="s">
        <v>2237</v>
      </c>
      <c r="H591" t="s">
        <v>480</v>
      </c>
      <c r="I591">
        <f t="shared" si="9"/>
        <v>0</v>
      </c>
    </row>
    <row r="592" spans="1:9">
      <c r="A592" t="s">
        <v>481</v>
      </c>
      <c r="B592" t="s">
        <v>3682</v>
      </c>
      <c r="C592" t="s">
        <v>2679</v>
      </c>
      <c r="G592" t="s">
        <v>2237</v>
      </c>
      <c r="H592" t="s">
        <v>481</v>
      </c>
      <c r="I592">
        <f t="shared" si="9"/>
        <v>0</v>
      </c>
    </row>
    <row r="593" spans="1:9">
      <c r="A593" t="s">
        <v>3683</v>
      </c>
      <c r="B593" t="s">
        <v>3684</v>
      </c>
      <c r="C593" t="s">
        <v>2248</v>
      </c>
      <c r="D593" t="s">
        <v>3685</v>
      </c>
      <c r="E593" t="s">
        <v>2513</v>
      </c>
      <c r="F593" t="s">
        <v>3686</v>
      </c>
      <c r="G593" t="s">
        <v>7446</v>
      </c>
      <c r="H593" t="s">
        <v>3683</v>
      </c>
      <c r="I593">
        <f t="shared" si="9"/>
        <v>0</v>
      </c>
    </row>
    <row r="594" spans="1:9">
      <c r="A594" t="s">
        <v>1619</v>
      </c>
      <c r="B594" t="s">
        <v>3690</v>
      </c>
      <c r="C594" t="s">
        <v>2248</v>
      </c>
      <c r="G594" t="s">
        <v>2228</v>
      </c>
      <c r="H594" t="s">
        <v>1619</v>
      </c>
      <c r="I594">
        <f t="shared" si="9"/>
        <v>0</v>
      </c>
    </row>
    <row r="595" spans="1:9">
      <c r="A595" t="s">
        <v>3691</v>
      </c>
      <c r="B595" t="s">
        <v>3692</v>
      </c>
      <c r="C595" t="s">
        <v>2413</v>
      </c>
      <c r="G595" t="s">
        <v>2237</v>
      </c>
      <c r="H595" t="s">
        <v>3691</v>
      </c>
      <c r="I595">
        <f t="shared" si="9"/>
        <v>0</v>
      </c>
    </row>
    <row r="596" spans="1:9" ht="18.75" customHeight="1">
      <c r="A596" t="s">
        <v>482</v>
      </c>
      <c r="B596" t="s">
        <v>3693</v>
      </c>
      <c r="C596" t="s">
        <v>2242</v>
      </c>
      <c r="D596" t="s">
        <v>3694</v>
      </c>
      <c r="E596" t="s">
        <v>2623</v>
      </c>
      <c r="G596" t="s">
        <v>2237</v>
      </c>
      <c r="H596" t="s">
        <v>482</v>
      </c>
      <c r="I596">
        <f t="shared" si="9"/>
        <v>0</v>
      </c>
    </row>
    <row r="597" spans="1:9">
      <c r="A597" t="s">
        <v>2004</v>
      </c>
      <c r="B597" t="s">
        <v>9874</v>
      </c>
      <c r="C597" t="s">
        <v>2407</v>
      </c>
      <c r="D597" t="s">
        <v>9875</v>
      </c>
      <c r="E597" t="s">
        <v>2227</v>
      </c>
      <c r="G597" t="s">
        <v>2237</v>
      </c>
      <c r="H597" t="s">
        <v>2004</v>
      </c>
      <c r="I597">
        <f t="shared" si="9"/>
        <v>0</v>
      </c>
    </row>
    <row r="598" spans="1:9">
      <c r="A598" t="s">
        <v>2005</v>
      </c>
      <c r="B598" t="s">
        <v>9876</v>
      </c>
      <c r="C598" t="s">
        <v>2407</v>
      </c>
      <c r="G598" t="s">
        <v>2304</v>
      </c>
      <c r="H598" t="s">
        <v>2005</v>
      </c>
      <c r="I598">
        <f t="shared" si="9"/>
        <v>0</v>
      </c>
    </row>
    <row r="599" spans="1:9">
      <c r="A599" t="s">
        <v>9877</v>
      </c>
      <c r="B599" t="s">
        <v>9878</v>
      </c>
      <c r="C599" t="s">
        <v>2407</v>
      </c>
      <c r="G599" t="s">
        <v>2304</v>
      </c>
      <c r="H599" t="s">
        <v>9877</v>
      </c>
      <c r="I599">
        <f t="shared" si="9"/>
        <v>0</v>
      </c>
    </row>
    <row r="600" spans="1:9">
      <c r="A600" t="s">
        <v>483</v>
      </c>
      <c r="B600" t="s">
        <v>3695</v>
      </c>
      <c r="C600" t="s">
        <v>2340</v>
      </c>
      <c r="D600" t="s">
        <v>3696</v>
      </c>
      <c r="E600" t="s">
        <v>2250</v>
      </c>
      <c r="G600" t="s">
        <v>2237</v>
      </c>
      <c r="H600" t="s">
        <v>483</v>
      </c>
      <c r="I600">
        <f t="shared" si="9"/>
        <v>0</v>
      </c>
    </row>
    <row r="601" spans="1:9">
      <c r="A601" t="s">
        <v>3697</v>
      </c>
      <c r="B601" t="s">
        <v>3698</v>
      </c>
      <c r="C601" t="s">
        <v>2248</v>
      </c>
      <c r="D601" t="s">
        <v>3699</v>
      </c>
      <c r="E601" t="s">
        <v>2232</v>
      </c>
      <c r="F601" t="s">
        <v>3700</v>
      </c>
      <c r="G601" t="s">
        <v>7446</v>
      </c>
      <c r="H601" t="s">
        <v>3697</v>
      </c>
      <c r="I601">
        <f t="shared" si="9"/>
        <v>0</v>
      </c>
    </row>
    <row r="602" spans="1:9">
      <c r="A602" t="s">
        <v>484</v>
      </c>
      <c r="B602" t="s">
        <v>3701</v>
      </c>
      <c r="C602" t="s">
        <v>2230</v>
      </c>
      <c r="G602" t="s">
        <v>2237</v>
      </c>
      <c r="H602" t="s">
        <v>484</v>
      </c>
      <c r="I602">
        <f t="shared" si="9"/>
        <v>0</v>
      </c>
    </row>
    <row r="603" spans="1:9">
      <c r="A603" t="s">
        <v>485</v>
      </c>
      <c r="B603" t="s">
        <v>3702</v>
      </c>
      <c r="C603" t="s">
        <v>2746</v>
      </c>
      <c r="G603" t="s">
        <v>2228</v>
      </c>
      <c r="H603" t="s">
        <v>485</v>
      </c>
      <c r="I603">
        <f t="shared" si="9"/>
        <v>0</v>
      </c>
    </row>
    <row r="604" spans="1:9">
      <c r="A604" t="s">
        <v>1620</v>
      </c>
      <c r="B604" t="s">
        <v>3703</v>
      </c>
      <c r="C604" t="s">
        <v>2746</v>
      </c>
      <c r="G604" t="s">
        <v>2228</v>
      </c>
      <c r="H604" t="s">
        <v>1620</v>
      </c>
      <c r="I604">
        <f t="shared" si="9"/>
        <v>0</v>
      </c>
    </row>
    <row r="605" spans="1:9">
      <c r="A605" t="s">
        <v>1621</v>
      </c>
      <c r="B605" t="s">
        <v>3704</v>
      </c>
      <c r="C605" t="s">
        <v>2220</v>
      </c>
      <c r="D605" t="s">
        <v>3705</v>
      </c>
      <c r="E605" t="s">
        <v>2220</v>
      </c>
      <c r="G605" t="s">
        <v>2237</v>
      </c>
      <c r="H605" t="s">
        <v>1621</v>
      </c>
      <c r="I605">
        <f t="shared" si="9"/>
        <v>0</v>
      </c>
    </row>
    <row r="606" spans="1:9">
      <c r="A606" t="s">
        <v>3706</v>
      </c>
      <c r="B606" t="s">
        <v>3707</v>
      </c>
      <c r="C606" t="s">
        <v>2248</v>
      </c>
      <c r="D606" t="s">
        <v>3708</v>
      </c>
      <c r="E606" t="s">
        <v>2232</v>
      </c>
      <c r="G606" t="s">
        <v>2237</v>
      </c>
      <c r="H606" t="s">
        <v>3706</v>
      </c>
      <c r="I606">
        <f t="shared" si="9"/>
        <v>0</v>
      </c>
    </row>
    <row r="607" spans="1:9">
      <c r="A607" t="s">
        <v>486</v>
      </c>
      <c r="B607" t="s">
        <v>3709</v>
      </c>
      <c r="C607" t="s">
        <v>2220</v>
      </c>
      <c r="D607" t="s">
        <v>3705</v>
      </c>
      <c r="E607" t="s">
        <v>2220</v>
      </c>
      <c r="F607" t="s">
        <v>3710</v>
      </c>
      <c r="G607" t="s">
        <v>7446</v>
      </c>
      <c r="H607" t="s">
        <v>486</v>
      </c>
      <c r="I607">
        <f t="shared" si="9"/>
        <v>0</v>
      </c>
    </row>
    <row r="608" spans="1:9">
      <c r="A608" t="s">
        <v>487</v>
      </c>
      <c r="B608" t="s">
        <v>3711</v>
      </c>
      <c r="C608" t="s">
        <v>2746</v>
      </c>
      <c r="D608" t="s">
        <v>3712</v>
      </c>
      <c r="E608" t="s">
        <v>2746</v>
      </c>
      <c r="F608" t="s">
        <v>3713</v>
      </c>
      <c r="G608" t="s">
        <v>7446</v>
      </c>
      <c r="H608" t="s">
        <v>487</v>
      </c>
      <c r="I608">
        <f t="shared" si="9"/>
        <v>0</v>
      </c>
    </row>
    <row r="609" spans="1:9">
      <c r="A609" t="s">
        <v>488</v>
      </c>
      <c r="B609" t="s">
        <v>3714</v>
      </c>
      <c r="C609" t="s">
        <v>2286</v>
      </c>
      <c r="D609" t="s">
        <v>3715</v>
      </c>
      <c r="E609" t="s">
        <v>2286</v>
      </c>
      <c r="G609" t="s">
        <v>2237</v>
      </c>
      <c r="H609" t="s">
        <v>488</v>
      </c>
      <c r="I609">
        <f t="shared" si="9"/>
        <v>0</v>
      </c>
    </row>
    <row r="610" spans="1:9">
      <c r="A610" t="s">
        <v>489</v>
      </c>
      <c r="B610" t="s">
        <v>3716</v>
      </c>
      <c r="C610" t="s">
        <v>2230</v>
      </c>
      <c r="D610" t="s">
        <v>3717</v>
      </c>
      <c r="E610" t="s">
        <v>2227</v>
      </c>
      <c r="G610" t="s">
        <v>2228</v>
      </c>
      <c r="H610" t="s">
        <v>489</v>
      </c>
      <c r="I610">
        <f t="shared" si="9"/>
        <v>0</v>
      </c>
    </row>
    <row r="611" spans="1:9">
      <c r="A611" t="s">
        <v>3722</v>
      </c>
      <c r="B611" t="s">
        <v>3723</v>
      </c>
      <c r="C611" t="s">
        <v>2242</v>
      </c>
      <c r="G611" t="s">
        <v>2237</v>
      </c>
      <c r="H611" t="s">
        <v>3722</v>
      </c>
      <c r="I611">
        <f t="shared" si="9"/>
        <v>0</v>
      </c>
    </row>
    <row r="612" spans="1:9">
      <c r="A612" t="s">
        <v>3724</v>
      </c>
      <c r="B612" t="s">
        <v>3725</v>
      </c>
      <c r="C612" t="s">
        <v>2225</v>
      </c>
      <c r="D612" t="s">
        <v>3726</v>
      </c>
      <c r="E612" t="s">
        <v>2250</v>
      </c>
      <c r="F612" t="s">
        <v>3727</v>
      </c>
      <c r="G612" t="s">
        <v>7446</v>
      </c>
      <c r="H612" t="s">
        <v>3724</v>
      </c>
      <c r="I612">
        <f t="shared" si="9"/>
        <v>0</v>
      </c>
    </row>
    <row r="613" spans="1:9">
      <c r="A613" t="s">
        <v>490</v>
      </c>
      <c r="B613" t="s">
        <v>3728</v>
      </c>
      <c r="C613" t="s">
        <v>2454</v>
      </c>
      <c r="D613" t="s">
        <v>3729</v>
      </c>
      <c r="E613" t="s">
        <v>3462</v>
      </c>
      <c r="G613" t="s">
        <v>2237</v>
      </c>
      <c r="H613" t="s">
        <v>490</v>
      </c>
      <c r="I613">
        <f t="shared" si="9"/>
        <v>0</v>
      </c>
    </row>
    <row r="614" spans="1:9">
      <c r="A614" t="s">
        <v>3730</v>
      </c>
      <c r="B614" t="s">
        <v>3731</v>
      </c>
      <c r="C614" t="s">
        <v>3732</v>
      </c>
      <c r="D614" t="s">
        <v>3733</v>
      </c>
      <c r="E614" t="s">
        <v>3732</v>
      </c>
      <c r="G614" t="s">
        <v>2237</v>
      </c>
      <c r="H614" t="s">
        <v>3730</v>
      </c>
      <c r="I614">
        <f t="shared" si="9"/>
        <v>0</v>
      </c>
    </row>
    <row r="615" spans="1:9">
      <c r="A615" t="s">
        <v>491</v>
      </c>
      <c r="B615" t="s">
        <v>3734</v>
      </c>
      <c r="C615" t="s">
        <v>2246</v>
      </c>
      <c r="D615" t="s">
        <v>3735</v>
      </c>
      <c r="E615" t="s">
        <v>2246</v>
      </c>
      <c r="G615" t="s">
        <v>2237</v>
      </c>
      <c r="H615" t="s">
        <v>491</v>
      </c>
      <c r="I615">
        <f t="shared" si="9"/>
        <v>0</v>
      </c>
    </row>
    <row r="616" spans="1:9">
      <c r="A616" t="s">
        <v>3736</v>
      </c>
      <c r="B616" t="s">
        <v>3737</v>
      </c>
      <c r="C616" t="s">
        <v>2225</v>
      </c>
      <c r="D616" t="s">
        <v>3738</v>
      </c>
      <c r="E616" t="s">
        <v>2856</v>
      </c>
      <c r="F616" t="s">
        <v>3739</v>
      </c>
      <c r="G616" t="s">
        <v>7446</v>
      </c>
      <c r="H616" t="s">
        <v>3736</v>
      </c>
      <c r="I616">
        <f t="shared" si="9"/>
        <v>0</v>
      </c>
    </row>
    <row r="617" spans="1:9">
      <c r="A617" t="s">
        <v>3740</v>
      </c>
      <c r="B617" t="s">
        <v>3741</v>
      </c>
      <c r="C617" t="s">
        <v>2856</v>
      </c>
      <c r="D617" t="s">
        <v>3738</v>
      </c>
      <c r="E617" t="s">
        <v>2856</v>
      </c>
      <c r="F617" t="s">
        <v>3739</v>
      </c>
      <c r="G617" t="s">
        <v>7446</v>
      </c>
      <c r="H617" t="s">
        <v>3740</v>
      </c>
      <c r="I617">
        <f t="shared" si="9"/>
        <v>0</v>
      </c>
    </row>
    <row r="618" spans="1:9" ht="18.75" customHeight="1">
      <c r="A618" t="s">
        <v>3742</v>
      </c>
      <c r="B618" t="s">
        <v>3743</v>
      </c>
      <c r="C618" t="s">
        <v>2319</v>
      </c>
      <c r="D618" t="s">
        <v>3744</v>
      </c>
      <c r="E618" t="s">
        <v>2321</v>
      </c>
      <c r="G618" t="s">
        <v>2237</v>
      </c>
      <c r="H618" t="s">
        <v>3742</v>
      </c>
      <c r="I618">
        <f t="shared" si="9"/>
        <v>0</v>
      </c>
    </row>
    <row r="619" spans="1:9">
      <c r="A619" t="s">
        <v>7651</v>
      </c>
      <c r="B619" t="s">
        <v>7652</v>
      </c>
      <c r="C619" t="s">
        <v>2242</v>
      </c>
      <c r="G619" t="s">
        <v>2237</v>
      </c>
      <c r="H619" t="s">
        <v>7651</v>
      </c>
      <c r="I619">
        <f t="shared" si="9"/>
        <v>0</v>
      </c>
    </row>
    <row r="620" spans="1:9">
      <c r="A620" t="s">
        <v>492</v>
      </c>
      <c r="B620" t="s">
        <v>3745</v>
      </c>
      <c r="C620" t="s">
        <v>2887</v>
      </c>
      <c r="G620" t="s">
        <v>2228</v>
      </c>
      <c r="H620" t="s">
        <v>492</v>
      </c>
      <c r="I620">
        <f t="shared" si="9"/>
        <v>0</v>
      </c>
    </row>
    <row r="621" spans="1:9">
      <c r="A621" t="s">
        <v>3746</v>
      </c>
      <c r="B621" t="s">
        <v>3747</v>
      </c>
      <c r="C621" t="s">
        <v>3748</v>
      </c>
      <c r="G621" t="s">
        <v>2237</v>
      </c>
      <c r="H621" t="s">
        <v>3746</v>
      </c>
      <c r="I621">
        <f t="shared" si="9"/>
        <v>0</v>
      </c>
    </row>
    <row r="622" spans="1:9">
      <c r="A622" t="s">
        <v>3749</v>
      </c>
      <c r="B622" t="s">
        <v>3750</v>
      </c>
      <c r="C622" t="s">
        <v>3751</v>
      </c>
      <c r="D622" t="s">
        <v>3752</v>
      </c>
      <c r="E622" t="s">
        <v>2942</v>
      </c>
      <c r="F622" t="s">
        <v>3753</v>
      </c>
      <c r="G622" t="s">
        <v>7446</v>
      </c>
      <c r="H622" t="s">
        <v>3749</v>
      </c>
      <c r="I622">
        <f t="shared" si="9"/>
        <v>0</v>
      </c>
    </row>
    <row r="623" spans="1:9">
      <c r="A623" t="s">
        <v>1622</v>
      </c>
      <c r="B623" t="s">
        <v>3754</v>
      </c>
      <c r="C623" t="s">
        <v>2428</v>
      </c>
      <c r="G623" t="s">
        <v>2237</v>
      </c>
      <c r="H623" t="s">
        <v>1622</v>
      </c>
      <c r="I623">
        <f t="shared" si="9"/>
        <v>0</v>
      </c>
    </row>
    <row r="624" spans="1:9" ht="18.75" customHeight="1">
      <c r="A624" t="s">
        <v>493</v>
      </c>
      <c r="B624" t="s">
        <v>3755</v>
      </c>
      <c r="C624" t="s">
        <v>2428</v>
      </c>
      <c r="D624" t="s">
        <v>7497</v>
      </c>
      <c r="E624" t="s">
        <v>2700</v>
      </c>
      <c r="G624" t="s">
        <v>2237</v>
      </c>
      <c r="H624" t="s">
        <v>493</v>
      </c>
      <c r="I624">
        <f t="shared" si="9"/>
        <v>0</v>
      </c>
    </row>
    <row r="625" spans="1:9">
      <c r="A625" t="s">
        <v>3756</v>
      </c>
      <c r="B625" t="s">
        <v>3757</v>
      </c>
      <c r="C625" t="s">
        <v>2250</v>
      </c>
      <c r="D625" t="s">
        <v>3758</v>
      </c>
      <c r="E625" t="s">
        <v>2368</v>
      </c>
      <c r="F625" t="s">
        <v>3759</v>
      </c>
      <c r="G625" t="s">
        <v>7446</v>
      </c>
      <c r="H625" t="s">
        <v>3756</v>
      </c>
      <c r="I625">
        <f t="shared" si="9"/>
        <v>0</v>
      </c>
    </row>
    <row r="626" spans="1:9">
      <c r="A626" t="s">
        <v>3760</v>
      </c>
      <c r="B626" t="s">
        <v>3761</v>
      </c>
      <c r="C626" t="s">
        <v>2220</v>
      </c>
      <c r="D626" t="s">
        <v>3762</v>
      </c>
      <c r="E626" t="s">
        <v>2270</v>
      </c>
      <c r="G626" t="s">
        <v>2228</v>
      </c>
      <c r="H626" t="s">
        <v>3760</v>
      </c>
      <c r="I626">
        <f t="shared" si="9"/>
        <v>0</v>
      </c>
    </row>
    <row r="627" spans="1:9">
      <c r="A627" t="s">
        <v>494</v>
      </c>
      <c r="B627" t="s">
        <v>3763</v>
      </c>
      <c r="C627" t="s">
        <v>2476</v>
      </c>
      <c r="D627" t="s">
        <v>3764</v>
      </c>
      <c r="E627" t="s">
        <v>2476</v>
      </c>
      <c r="F627" t="s">
        <v>3765</v>
      </c>
      <c r="G627" t="s">
        <v>7446</v>
      </c>
      <c r="H627" t="s">
        <v>494</v>
      </c>
      <c r="I627">
        <f t="shared" si="9"/>
        <v>0</v>
      </c>
    </row>
    <row r="628" spans="1:9">
      <c r="A628" t="s">
        <v>495</v>
      </c>
      <c r="B628" t="s">
        <v>3766</v>
      </c>
      <c r="C628" t="s">
        <v>2230</v>
      </c>
      <c r="D628" t="s">
        <v>3767</v>
      </c>
      <c r="E628" t="s">
        <v>2248</v>
      </c>
      <c r="G628" t="s">
        <v>2237</v>
      </c>
      <c r="H628" t="s">
        <v>495</v>
      </c>
      <c r="I628">
        <f t="shared" si="9"/>
        <v>0</v>
      </c>
    </row>
    <row r="629" spans="1:9">
      <c r="A629" t="s">
        <v>3768</v>
      </c>
      <c r="B629" t="s">
        <v>3769</v>
      </c>
      <c r="C629" t="s">
        <v>2230</v>
      </c>
      <c r="G629" t="s">
        <v>2228</v>
      </c>
      <c r="H629" t="s">
        <v>3768</v>
      </c>
      <c r="I629">
        <f t="shared" si="9"/>
        <v>0</v>
      </c>
    </row>
    <row r="630" spans="1:9">
      <c r="A630" t="s">
        <v>1623</v>
      </c>
      <c r="B630" t="s">
        <v>3770</v>
      </c>
      <c r="C630" t="s">
        <v>2250</v>
      </c>
      <c r="G630" t="s">
        <v>7473</v>
      </c>
      <c r="H630" t="s">
        <v>1623</v>
      </c>
      <c r="I630">
        <f t="shared" si="9"/>
        <v>0</v>
      </c>
    </row>
    <row r="631" spans="1:9">
      <c r="A631" t="s">
        <v>3771</v>
      </c>
      <c r="B631" t="s">
        <v>3772</v>
      </c>
      <c r="C631" t="s">
        <v>2298</v>
      </c>
      <c r="D631" t="s">
        <v>3773</v>
      </c>
      <c r="E631" t="s">
        <v>2270</v>
      </c>
      <c r="G631" t="s">
        <v>2237</v>
      </c>
      <c r="H631" t="s">
        <v>3771</v>
      </c>
      <c r="I631">
        <f t="shared" si="9"/>
        <v>0</v>
      </c>
    </row>
    <row r="632" spans="1:9" ht="18.75" customHeight="1">
      <c r="A632" t="s">
        <v>496</v>
      </c>
      <c r="B632" t="s">
        <v>3774</v>
      </c>
      <c r="C632" t="s">
        <v>2230</v>
      </c>
      <c r="D632" t="s">
        <v>3775</v>
      </c>
      <c r="E632" t="s">
        <v>2321</v>
      </c>
      <c r="G632" t="s">
        <v>2237</v>
      </c>
      <c r="H632" t="s">
        <v>496</v>
      </c>
      <c r="I632">
        <f t="shared" si="9"/>
        <v>0</v>
      </c>
    </row>
    <row r="633" spans="1:9">
      <c r="A633" t="s">
        <v>3776</v>
      </c>
      <c r="B633" t="s">
        <v>3777</v>
      </c>
      <c r="C633" t="s">
        <v>3778</v>
      </c>
      <c r="D633" t="s">
        <v>3779</v>
      </c>
      <c r="E633" t="s">
        <v>3778</v>
      </c>
      <c r="G633" t="s">
        <v>2228</v>
      </c>
      <c r="H633" t="s">
        <v>3776</v>
      </c>
      <c r="I633">
        <f t="shared" si="9"/>
        <v>0</v>
      </c>
    </row>
    <row r="634" spans="1:9">
      <c r="A634" t="s">
        <v>499</v>
      </c>
      <c r="B634" t="s">
        <v>3787</v>
      </c>
      <c r="C634" t="s">
        <v>2428</v>
      </c>
      <c r="G634" t="s">
        <v>2237</v>
      </c>
      <c r="H634" t="s">
        <v>499</v>
      </c>
      <c r="I634">
        <f t="shared" si="9"/>
        <v>0</v>
      </c>
    </row>
    <row r="635" spans="1:9">
      <c r="A635" t="s">
        <v>500</v>
      </c>
      <c r="B635" t="s">
        <v>3788</v>
      </c>
      <c r="C635" t="s">
        <v>2340</v>
      </c>
      <c r="D635" t="s">
        <v>3789</v>
      </c>
      <c r="E635" t="s">
        <v>2286</v>
      </c>
      <c r="G635" t="s">
        <v>2237</v>
      </c>
      <c r="H635" t="s">
        <v>500</v>
      </c>
      <c r="I635">
        <f t="shared" si="9"/>
        <v>0</v>
      </c>
    </row>
    <row r="636" spans="1:9">
      <c r="A636" t="s">
        <v>501</v>
      </c>
      <c r="B636" t="s">
        <v>3790</v>
      </c>
      <c r="C636" t="s">
        <v>2340</v>
      </c>
      <c r="D636" t="s">
        <v>3791</v>
      </c>
      <c r="E636" t="s">
        <v>2340</v>
      </c>
      <c r="G636" t="s">
        <v>2228</v>
      </c>
      <c r="H636" t="s">
        <v>501</v>
      </c>
      <c r="I636">
        <f t="shared" si="9"/>
        <v>0</v>
      </c>
    </row>
    <row r="637" spans="1:9">
      <c r="A637" t="s">
        <v>502</v>
      </c>
      <c r="B637" t="s">
        <v>3792</v>
      </c>
      <c r="C637" t="s">
        <v>2675</v>
      </c>
      <c r="G637" t="s">
        <v>2237</v>
      </c>
      <c r="H637" t="s">
        <v>502</v>
      </c>
      <c r="I637">
        <f t="shared" si="9"/>
        <v>0</v>
      </c>
    </row>
    <row r="638" spans="1:9">
      <c r="A638" t="s">
        <v>3793</v>
      </c>
      <c r="B638" t="s">
        <v>3794</v>
      </c>
      <c r="C638" t="s">
        <v>2250</v>
      </c>
      <c r="D638" t="s">
        <v>3795</v>
      </c>
      <c r="E638" t="s">
        <v>2856</v>
      </c>
      <c r="F638" t="s">
        <v>3796</v>
      </c>
      <c r="G638" t="s">
        <v>2223</v>
      </c>
      <c r="H638" t="s">
        <v>3793</v>
      </c>
      <c r="I638">
        <f t="shared" si="9"/>
        <v>0</v>
      </c>
    </row>
    <row r="639" spans="1:9">
      <c r="A639" t="s">
        <v>503</v>
      </c>
      <c r="B639" t="s">
        <v>3797</v>
      </c>
      <c r="C639" t="s">
        <v>2242</v>
      </c>
      <c r="D639" t="s">
        <v>3798</v>
      </c>
      <c r="E639" t="s">
        <v>2242</v>
      </c>
      <c r="G639" t="s">
        <v>2228</v>
      </c>
      <c r="H639" t="s">
        <v>503</v>
      </c>
      <c r="I639">
        <f t="shared" si="9"/>
        <v>0</v>
      </c>
    </row>
    <row r="640" spans="1:9">
      <c r="A640" t="s">
        <v>1624</v>
      </c>
      <c r="B640" t="s">
        <v>3799</v>
      </c>
      <c r="C640" t="s">
        <v>2242</v>
      </c>
      <c r="G640" t="s">
        <v>2228</v>
      </c>
      <c r="H640" t="s">
        <v>1624</v>
      </c>
      <c r="I640">
        <f t="shared" si="9"/>
        <v>0</v>
      </c>
    </row>
    <row r="641" spans="1:9">
      <c r="A641" t="s">
        <v>3800</v>
      </c>
      <c r="B641" t="s">
        <v>3801</v>
      </c>
      <c r="C641" t="s">
        <v>2407</v>
      </c>
      <c r="D641" t="s">
        <v>3802</v>
      </c>
      <c r="E641" t="s">
        <v>2543</v>
      </c>
      <c r="F641" t="s">
        <v>3803</v>
      </c>
      <c r="G641" t="s">
        <v>7446</v>
      </c>
      <c r="H641" t="s">
        <v>3800</v>
      </c>
      <c r="I641">
        <f t="shared" si="9"/>
        <v>0</v>
      </c>
    </row>
    <row r="642" spans="1:9">
      <c r="A642" t="s">
        <v>3804</v>
      </c>
      <c r="B642" t="s">
        <v>3805</v>
      </c>
      <c r="C642" t="s">
        <v>2528</v>
      </c>
      <c r="D642" t="s">
        <v>3806</v>
      </c>
      <c r="E642" t="s">
        <v>2321</v>
      </c>
      <c r="G642" t="s">
        <v>2237</v>
      </c>
      <c r="H642" t="s">
        <v>3804</v>
      </c>
      <c r="I642">
        <f t="shared" si="9"/>
        <v>0</v>
      </c>
    </row>
    <row r="643" spans="1:9">
      <c r="A643" t="s">
        <v>504</v>
      </c>
      <c r="B643" t="s">
        <v>3807</v>
      </c>
      <c r="C643" t="s">
        <v>3808</v>
      </c>
      <c r="D643" t="s">
        <v>3809</v>
      </c>
      <c r="E643" t="s">
        <v>3810</v>
      </c>
      <c r="F643" t="s">
        <v>3811</v>
      </c>
      <c r="G643" t="s">
        <v>7446</v>
      </c>
      <c r="H643" t="s">
        <v>504</v>
      </c>
      <c r="I643">
        <f t="shared" si="9"/>
        <v>0</v>
      </c>
    </row>
    <row r="644" spans="1:9">
      <c r="A644" t="s">
        <v>3812</v>
      </c>
      <c r="B644" t="s">
        <v>3813</v>
      </c>
      <c r="C644" t="s">
        <v>2750</v>
      </c>
      <c r="G644" t="s">
        <v>2237</v>
      </c>
      <c r="H644" t="s">
        <v>3812</v>
      </c>
      <c r="I644">
        <f t="shared" ref="I644:I707" si="10">COUNTIF($A$1:$A$9994,A644)-1</f>
        <v>0</v>
      </c>
    </row>
    <row r="645" spans="1:9">
      <c r="A645" t="s">
        <v>506</v>
      </c>
      <c r="B645" t="s">
        <v>3814</v>
      </c>
      <c r="C645" t="s">
        <v>2230</v>
      </c>
      <c r="D645" t="s">
        <v>3815</v>
      </c>
      <c r="E645" t="s">
        <v>2375</v>
      </c>
      <c r="G645" t="s">
        <v>2237</v>
      </c>
      <c r="H645" t="s">
        <v>506</v>
      </c>
      <c r="I645">
        <f t="shared" si="10"/>
        <v>0</v>
      </c>
    </row>
    <row r="646" spans="1:9">
      <c r="A646" t="s">
        <v>3816</v>
      </c>
      <c r="B646" t="s">
        <v>3817</v>
      </c>
      <c r="C646" t="s">
        <v>2407</v>
      </c>
      <c r="G646" t="s">
        <v>2228</v>
      </c>
      <c r="H646" t="s">
        <v>3816</v>
      </c>
      <c r="I646">
        <f t="shared" si="10"/>
        <v>0</v>
      </c>
    </row>
    <row r="647" spans="1:9">
      <c r="A647" t="s">
        <v>3818</v>
      </c>
      <c r="B647" t="s">
        <v>3819</v>
      </c>
      <c r="C647" t="s">
        <v>2340</v>
      </c>
      <c r="D647" t="s">
        <v>3820</v>
      </c>
      <c r="E647" t="s">
        <v>2227</v>
      </c>
      <c r="F647" t="s">
        <v>3821</v>
      </c>
      <c r="G647" t="s">
        <v>7446</v>
      </c>
      <c r="H647" t="s">
        <v>3818</v>
      </c>
      <c r="I647">
        <f t="shared" si="10"/>
        <v>0</v>
      </c>
    </row>
    <row r="648" spans="1:9">
      <c r="A648" t="s">
        <v>507</v>
      </c>
      <c r="B648" t="s">
        <v>3822</v>
      </c>
      <c r="C648" t="s">
        <v>2428</v>
      </c>
      <c r="D648" t="s">
        <v>3823</v>
      </c>
      <c r="E648" t="s">
        <v>2232</v>
      </c>
      <c r="G648" t="s">
        <v>2228</v>
      </c>
      <c r="H648" t="s">
        <v>507</v>
      </c>
      <c r="I648">
        <f t="shared" si="10"/>
        <v>0</v>
      </c>
    </row>
    <row r="649" spans="1:9">
      <c r="A649" t="s">
        <v>508</v>
      </c>
      <c r="B649" t="s">
        <v>3824</v>
      </c>
      <c r="C649" t="s">
        <v>3825</v>
      </c>
      <c r="D649" t="s">
        <v>3826</v>
      </c>
      <c r="E649" t="s">
        <v>3825</v>
      </c>
      <c r="G649" t="s">
        <v>2237</v>
      </c>
      <c r="H649" t="s">
        <v>508</v>
      </c>
      <c r="I649">
        <f t="shared" si="10"/>
        <v>0</v>
      </c>
    </row>
    <row r="650" spans="1:9" ht="18.75" customHeight="1">
      <c r="A650" t="s">
        <v>509</v>
      </c>
      <c r="B650" t="s">
        <v>3827</v>
      </c>
      <c r="C650" t="s">
        <v>2559</v>
      </c>
      <c r="D650" t="s">
        <v>3828</v>
      </c>
      <c r="E650" t="s">
        <v>2750</v>
      </c>
      <c r="G650" t="s">
        <v>2237</v>
      </c>
      <c r="H650" t="s">
        <v>509</v>
      </c>
      <c r="I650">
        <f t="shared" si="10"/>
        <v>0</v>
      </c>
    </row>
    <row r="651" spans="1:9">
      <c r="A651" t="s">
        <v>2006</v>
      </c>
      <c r="B651" t="s">
        <v>7653</v>
      </c>
      <c r="C651" t="s">
        <v>3178</v>
      </c>
      <c r="D651" t="s">
        <v>7654</v>
      </c>
      <c r="E651" t="s">
        <v>2746</v>
      </c>
      <c r="F651" t="s">
        <v>7655</v>
      </c>
      <c r="G651" t="s">
        <v>2223</v>
      </c>
      <c r="H651" t="s">
        <v>2006</v>
      </c>
      <c r="I651">
        <f t="shared" si="10"/>
        <v>0</v>
      </c>
    </row>
    <row r="652" spans="1:9">
      <c r="A652" t="s">
        <v>510</v>
      </c>
      <c r="B652" t="s">
        <v>3829</v>
      </c>
      <c r="C652" t="s">
        <v>2490</v>
      </c>
      <c r="D652" t="s">
        <v>3830</v>
      </c>
      <c r="E652" t="s">
        <v>2490</v>
      </c>
      <c r="F652" t="s">
        <v>3831</v>
      </c>
      <c r="G652" t="s">
        <v>7446</v>
      </c>
      <c r="H652" t="s">
        <v>510</v>
      </c>
      <c r="I652">
        <f t="shared" si="10"/>
        <v>0</v>
      </c>
    </row>
    <row r="653" spans="1:9">
      <c r="A653" t="s">
        <v>511</v>
      </c>
      <c r="B653" t="s">
        <v>3832</v>
      </c>
      <c r="C653" t="s">
        <v>2700</v>
      </c>
      <c r="G653" t="s">
        <v>2237</v>
      </c>
      <c r="H653" t="s">
        <v>511</v>
      </c>
      <c r="I653">
        <f t="shared" si="10"/>
        <v>0</v>
      </c>
    </row>
    <row r="654" spans="1:9">
      <c r="A654" t="s">
        <v>512</v>
      </c>
      <c r="B654" t="s">
        <v>3833</v>
      </c>
      <c r="C654" t="s">
        <v>2246</v>
      </c>
      <c r="D654" t="s">
        <v>2396</v>
      </c>
      <c r="E654" t="s">
        <v>2250</v>
      </c>
      <c r="G654" t="s">
        <v>2228</v>
      </c>
      <c r="H654" t="s">
        <v>512</v>
      </c>
      <c r="I654">
        <f t="shared" si="10"/>
        <v>0</v>
      </c>
    </row>
    <row r="655" spans="1:9">
      <c r="A655" t="s">
        <v>3834</v>
      </c>
      <c r="B655" t="s">
        <v>3835</v>
      </c>
      <c r="C655" t="s">
        <v>2276</v>
      </c>
      <c r="G655" t="s">
        <v>2228</v>
      </c>
      <c r="H655" t="s">
        <v>3834</v>
      </c>
      <c r="I655">
        <f t="shared" si="10"/>
        <v>0</v>
      </c>
    </row>
    <row r="656" spans="1:9">
      <c r="A656" t="s">
        <v>3836</v>
      </c>
      <c r="B656" t="s">
        <v>3837</v>
      </c>
      <c r="C656" t="s">
        <v>2377</v>
      </c>
      <c r="D656" t="s">
        <v>3838</v>
      </c>
      <c r="E656" t="s">
        <v>2377</v>
      </c>
      <c r="G656" t="s">
        <v>2237</v>
      </c>
      <c r="H656" t="s">
        <v>3836</v>
      </c>
      <c r="I656">
        <f t="shared" si="10"/>
        <v>0</v>
      </c>
    </row>
    <row r="657" spans="1:9">
      <c r="A657" t="s">
        <v>3839</v>
      </c>
      <c r="B657" t="s">
        <v>3840</v>
      </c>
      <c r="C657" t="s">
        <v>2225</v>
      </c>
      <c r="D657" t="s">
        <v>3841</v>
      </c>
      <c r="E657" t="s">
        <v>2225</v>
      </c>
      <c r="F657" t="s">
        <v>3842</v>
      </c>
      <c r="G657" t="s">
        <v>2223</v>
      </c>
      <c r="H657" t="s">
        <v>3839</v>
      </c>
      <c r="I657">
        <f t="shared" si="10"/>
        <v>0</v>
      </c>
    </row>
    <row r="658" spans="1:9">
      <c r="A658" t="s">
        <v>3843</v>
      </c>
      <c r="B658" t="s">
        <v>3844</v>
      </c>
      <c r="C658" t="s">
        <v>2225</v>
      </c>
      <c r="D658" t="s">
        <v>3845</v>
      </c>
      <c r="E658" t="s">
        <v>2225</v>
      </c>
      <c r="F658" t="s">
        <v>3842</v>
      </c>
      <c r="G658" t="s">
        <v>7446</v>
      </c>
      <c r="H658" t="s">
        <v>3843</v>
      </c>
      <c r="I658">
        <f t="shared" si="10"/>
        <v>0</v>
      </c>
    </row>
    <row r="659" spans="1:9">
      <c r="A659" t="s">
        <v>1770</v>
      </c>
      <c r="B659" t="s">
        <v>3846</v>
      </c>
      <c r="C659" t="s">
        <v>3847</v>
      </c>
      <c r="D659" t="s">
        <v>7656</v>
      </c>
      <c r="E659" t="s">
        <v>7657</v>
      </c>
      <c r="F659" t="s">
        <v>7658</v>
      </c>
      <c r="G659" t="s">
        <v>7446</v>
      </c>
      <c r="H659" t="s">
        <v>1770</v>
      </c>
      <c r="I659">
        <f t="shared" si="10"/>
        <v>0</v>
      </c>
    </row>
    <row r="660" spans="1:9" ht="18.75" customHeight="1">
      <c r="A660" t="s">
        <v>513</v>
      </c>
      <c r="B660" t="s">
        <v>3849</v>
      </c>
      <c r="C660" t="s">
        <v>2242</v>
      </c>
      <c r="D660" t="s">
        <v>3850</v>
      </c>
      <c r="E660" t="s">
        <v>2232</v>
      </c>
      <c r="G660" t="s">
        <v>2237</v>
      </c>
      <c r="H660" t="s">
        <v>513</v>
      </c>
      <c r="I660">
        <f t="shared" si="10"/>
        <v>0</v>
      </c>
    </row>
    <row r="661" spans="1:9">
      <c r="A661" t="s">
        <v>3851</v>
      </c>
      <c r="B661" t="s">
        <v>3852</v>
      </c>
      <c r="C661" t="s">
        <v>2246</v>
      </c>
      <c r="D661" t="s">
        <v>3853</v>
      </c>
      <c r="E661" t="s">
        <v>2246</v>
      </c>
      <c r="F661" t="s">
        <v>3854</v>
      </c>
      <c r="G661" t="s">
        <v>2223</v>
      </c>
      <c r="H661" t="s">
        <v>3851</v>
      </c>
      <c r="I661">
        <f t="shared" si="10"/>
        <v>0</v>
      </c>
    </row>
    <row r="662" spans="1:9">
      <c r="A662" t="s">
        <v>514</v>
      </c>
      <c r="B662" t="s">
        <v>3855</v>
      </c>
      <c r="C662" t="s">
        <v>2230</v>
      </c>
      <c r="G662" t="s">
        <v>2228</v>
      </c>
      <c r="H662" t="s">
        <v>514</v>
      </c>
      <c r="I662">
        <f t="shared" si="10"/>
        <v>0</v>
      </c>
    </row>
    <row r="663" spans="1:9" ht="18.75" customHeight="1">
      <c r="A663" t="s">
        <v>515</v>
      </c>
      <c r="B663" t="s">
        <v>3856</v>
      </c>
      <c r="C663" t="s">
        <v>2700</v>
      </c>
      <c r="D663" t="s">
        <v>3857</v>
      </c>
      <c r="E663" t="s">
        <v>2321</v>
      </c>
      <c r="G663" t="s">
        <v>2237</v>
      </c>
      <c r="H663" t="s">
        <v>515</v>
      </c>
      <c r="I663">
        <f t="shared" si="10"/>
        <v>0</v>
      </c>
    </row>
    <row r="664" spans="1:9">
      <c r="A664" t="s">
        <v>3858</v>
      </c>
      <c r="B664" t="s">
        <v>3859</v>
      </c>
      <c r="C664" t="s">
        <v>2413</v>
      </c>
      <c r="D664" t="s">
        <v>3860</v>
      </c>
      <c r="E664" t="s">
        <v>2413</v>
      </c>
      <c r="F664" t="s">
        <v>3861</v>
      </c>
      <c r="G664" t="s">
        <v>7446</v>
      </c>
      <c r="H664" t="s">
        <v>3858</v>
      </c>
      <c r="I664">
        <f t="shared" si="10"/>
        <v>0</v>
      </c>
    </row>
    <row r="665" spans="1:9">
      <c r="A665" t="s">
        <v>516</v>
      </c>
      <c r="B665" t="s">
        <v>3862</v>
      </c>
      <c r="C665" t="s">
        <v>2230</v>
      </c>
      <c r="D665" t="s">
        <v>3863</v>
      </c>
      <c r="E665" t="s">
        <v>2230</v>
      </c>
      <c r="F665" t="s">
        <v>3864</v>
      </c>
      <c r="G665" t="s">
        <v>2223</v>
      </c>
      <c r="H665" t="s">
        <v>516</v>
      </c>
      <c r="I665">
        <f t="shared" si="10"/>
        <v>0</v>
      </c>
    </row>
    <row r="666" spans="1:9">
      <c r="A666" t="s">
        <v>3865</v>
      </c>
      <c r="B666" t="s">
        <v>3866</v>
      </c>
      <c r="C666" t="s">
        <v>2232</v>
      </c>
      <c r="D666" t="s">
        <v>3867</v>
      </c>
      <c r="E666" t="s">
        <v>2232</v>
      </c>
      <c r="F666" t="s">
        <v>3868</v>
      </c>
      <c r="G666" t="s">
        <v>7446</v>
      </c>
      <c r="H666" t="s">
        <v>3865</v>
      </c>
      <c r="I666">
        <f t="shared" si="10"/>
        <v>0</v>
      </c>
    </row>
    <row r="667" spans="1:9">
      <c r="A667" t="s">
        <v>517</v>
      </c>
      <c r="B667" t="s">
        <v>3869</v>
      </c>
      <c r="C667" t="s">
        <v>2250</v>
      </c>
      <c r="D667" t="s">
        <v>3870</v>
      </c>
      <c r="E667" t="s">
        <v>2244</v>
      </c>
      <c r="G667" t="s">
        <v>2237</v>
      </c>
      <c r="H667" t="s">
        <v>517</v>
      </c>
      <c r="I667">
        <f t="shared" si="10"/>
        <v>0</v>
      </c>
    </row>
    <row r="668" spans="1:9">
      <c r="A668" t="s">
        <v>1625</v>
      </c>
      <c r="B668" t="s">
        <v>3871</v>
      </c>
      <c r="C668" t="s">
        <v>2242</v>
      </c>
      <c r="G668" t="s">
        <v>2237</v>
      </c>
      <c r="H668" t="s">
        <v>1625</v>
      </c>
      <c r="I668">
        <f t="shared" si="10"/>
        <v>0</v>
      </c>
    </row>
    <row r="669" spans="1:9">
      <c r="A669" t="s">
        <v>518</v>
      </c>
      <c r="B669" t="s">
        <v>3872</v>
      </c>
      <c r="C669" t="s">
        <v>2242</v>
      </c>
      <c r="D669" t="s">
        <v>3873</v>
      </c>
      <c r="E669" t="s">
        <v>2227</v>
      </c>
      <c r="G669" t="s">
        <v>2237</v>
      </c>
      <c r="H669" t="s">
        <v>518</v>
      </c>
      <c r="I669">
        <f t="shared" si="10"/>
        <v>0</v>
      </c>
    </row>
    <row r="670" spans="1:9">
      <c r="A670" t="s">
        <v>1626</v>
      </c>
      <c r="B670" t="s">
        <v>3874</v>
      </c>
      <c r="C670" t="s">
        <v>2248</v>
      </c>
      <c r="G670" t="s">
        <v>2304</v>
      </c>
      <c r="H670" t="s">
        <v>1626</v>
      </c>
      <c r="I670">
        <f t="shared" si="10"/>
        <v>0</v>
      </c>
    </row>
    <row r="671" spans="1:9">
      <c r="A671" t="s">
        <v>519</v>
      </c>
      <c r="B671" t="s">
        <v>3875</v>
      </c>
      <c r="C671" t="s">
        <v>2248</v>
      </c>
      <c r="D671" t="s">
        <v>3876</v>
      </c>
      <c r="E671" t="s">
        <v>2321</v>
      </c>
      <c r="G671" t="s">
        <v>2228</v>
      </c>
      <c r="H671" t="s">
        <v>519</v>
      </c>
      <c r="I671">
        <f t="shared" si="10"/>
        <v>0</v>
      </c>
    </row>
    <row r="672" spans="1:9">
      <c r="A672" t="s">
        <v>520</v>
      </c>
      <c r="B672" t="s">
        <v>3877</v>
      </c>
      <c r="C672" t="s">
        <v>2242</v>
      </c>
      <c r="D672" t="s">
        <v>3878</v>
      </c>
      <c r="E672" t="s">
        <v>2377</v>
      </c>
      <c r="G672" t="s">
        <v>2237</v>
      </c>
      <c r="H672" t="s">
        <v>520</v>
      </c>
      <c r="I672">
        <f t="shared" si="10"/>
        <v>0</v>
      </c>
    </row>
    <row r="673" spans="1:9">
      <c r="A673" t="s">
        <v>521</v>
      </c>
      <c r="B673" t="s">
        <v>3879</v>
      </c>
      <c r="C673" t="s">
        <v>2230</v>
      </c>
      <c r="D673" t="s">
        <v>3880</v>
      </c>
      <c r="E673" t="s">
        <v>2227</v>
      </c>
      <c r="G673" t="s">
        <v>2228</v>
      </c>
      <c r="H673" t="s">
        <v>521</v>
      </c>
      <c r="I673">
        <f t="shared" si="10"/>
        <v>0</v>
      </c>
    </row>
    <row r="674" spans="1:9">
      <c r="A674" t="s">
        <v>522</v>
      </c>
      <c r="B674" t="s">
        <v>3881</v>
      </c>
      <c r="C674" t="s">
        <v>2340</v>
      </c>
      <c r="G674" t="s">
        <v>2237</v>
      </c>
      <c r="H674" t="s">
        <v>522</v>
      </c>
      <c r="I674">
        <f t="shared" si="10"/>
        <v>0</v>
      </c>
    </row>
    <row r="675" spans="1:9">
      <c r="A675" t="s">
        <v>3882</v>
      </c>
      <c r="B675" t="s">
        <v>3883</v>
      </c>
      <c r="C675" t="s">
        <v>2294</v>
      </c>
      <c r="D675" t="s">
        <v>3884</v>
      </c>
      <c r="G675" t="s">
        <v>2228</v>
      </c>
      <c r="H675" t="s">
        <v>3882</v>
      </c>
      <c r="I675">
        <f t="shared" si="10"/>
        <v>0</v>
      </c>
    </row>
    <row r="676" spans="1:9">
      <c r="A676" t="s">
        <v>7659</v>
      </c>
      <c r="B676" t="s">
        <v>7660</v>
      </c>
      <c r="C676" t="s">
        <v>2244</v>
      </c>
      <c r="D676" t="s">
        <v>7661</v>
      </c>
      <c r="E676" t="s">
        <v>2746</v>
      </c>
      <c r="F676" t="s">
        <v>7662</v>
      </c>
      <c r="G676" t="s">
        <v>7446</v>
      </c>
      <c r="H676" t="s">
        <v>7659</v>
      </c>
      <c r="I676">
        <f t="shared" si="10"/>
        <v>0</v>
      </c>
    </row>
    <row r="677" spans="1:9">
      <c r="A677" t="s">
        <v>524</v>
      </c>
      <c r="B677" t="s">
        <v>3885</v>
      </c>
      <c r="C677" t="s">
        <v>3886</v>
      </c>
      <c r="D677" t="s">
        <v>3887</v>
      </c>
      <c r="E677" t="s">
        <v>2344</v>
      </c>
      <c r="F677" t="s">
        <v>3888</v>
      </c>
      <c r="G677" t="s">
        <v>7446</v>
      </c>
      <c r="H677" t="s">
        <v>524</v>
      </c>
      <c r="I677">
        <f t="shared" si="10"/>
        <v>0</v>
      </c>
    </row>
    <row r="678" spans="1:9">
      <c r="A678" t="s">
        <v>523</v>
      </c>
      <c r="B678" t="s">
        <v>3885</v>
      </c>
      <c r="C678" t="s">
        <v>2242</v>
      </c>
      <c r="G678" t="s">
        <v>2228</v>
      </c>
      <c r="H678" t="s">
        <v>523</v>
      </c>
      <c r="I678">
        <f t="shared" si="10"/>
        <v>0</v>
      </c>
    </row>
    <row r="679" spans="1:9">
      <c r="A679" t="s">
        <v>1982</v>
      </c>
      <c r="B679" t="s">
        <v>7663</v>
      </c>
      <c r="C679" t="s">
        <v>2513</v>
      </c>
      <c r="D679" t="s">
        <v>7664</v>
      </c>
      <c r="E679" t="s">
        <v>2513</v>
      </c>
      <c r="F679" t="s">
        <v>7665</v>
      </c>
      <c r="G679" t="s">
        <v>7446</v>
      </c>
      <c r="H679" t="s">
        <v>1982</v>
      </c>
      <c r="I679">
        <f t="shared" si="10"/>
        <v>0</v>
      </c>
    </row>
    <row r="680" spans="1:9">
      <c r="A680" t="s">
        <v>1771</v>
      </c>
      <c r="B680" t="s">
        <v>7498</v>
      </c>
      <c r="C680" t="s">
        <v>2246</v>
      </c>
      <c r="D680" t="s">
        <v>7499</v>
      </c>
      <c r="E680" t="s">
        <v>2246</v>
      </c>
      <c r="F680" t="s">
        <v>7500</v>
      </c>
      <c r="G680" t="s">
        <v>7446</v>
      </c>
      <c r="H680" t="s">
        <v>1771</v>
      </c>
      <c r="I680">
        <f t="shared" si="10"/>
        <v>0</v>
      </c>
    </row>
    <row r="681" spans="1:9">
      <c r="A681" t="s">
        <v>527</v>
      </c>
      <c r="B681" t="s">
        <v>3889</v>
      </c>
      <c r="C681" t="s">
        <v>3230</v>
      </c>
      <c r="D681" t="s">
        <v>3890</v>
      </c>
      <c r="E681" t="s">
        <v>2227</v>
      </c>
      <c r="F681" t="s">
        <v>3891</v>
      </c>
      <c r="G681" t="s">
        <v>7446</v>
      </c>
      <c r="H681" t="s">
        <v>527</v>
      </c>
      <c r="I681">
        <f t="shared" si="10"/>
        <v>0</v>
      </c>
    </row>
    <row r="682" spans="1:9">
      <c r="A682" t="s">
        <v>528</v>
      </c>
      <c r="B682" t="s">
        <v>3892</v>
      </c>
      <c r="C682" t="s">
        <v>2679</v>
      </c>
      <c r="D682" t="s">
        <v>3893</v>
      </c>
      <c r="E682" t="s">
        <v>2250</v>
      </c>
      <c r="G682" t="s">
        <v>2228</v>
      </c>
      <c r="H682" t="s">
        <v>528</v>
      </c>
      <c r="I682">
        <f t="shared" si="10"/>
        <v>0</v>
      </c>
    </row>
    <row r="683" spans="1:9">
      <c r="A683" t="s">
        <v>529</v>
      </c>
      <c r="B683" t="s">
        <v>3894</v>
      </c>
      <c r="C683" t="s">
        <v>2266</v>
      </c>
      <c r="G683" t="s">
        <v>2237</v>
      </c>
      <c r="H683" t="s">
        <v>529</v>
      </c>
      <c r="I683">
        <f t="shared" si="10"/>
        <v>0</v>
      </c>
    </row>
    <row r="684" spans="1:9">
      <c r="A684" t="s">
        <v>531</v>
      </c>
      <c r="B684" t="s">
        <v>3895</v>
      </c>
      <c r="C684" t="s">
        <v>2944</v>
      </c>
      <c r="G684" t="s">
        <v>2237</v>
      </c>
      <c r="H684" t="s">
        <v>531</v>
      </c>
      <c r="I684">
        <f t="shared" si="10"/>
        <v>0</v>
      </c>
    </row>
    <row r="685" spans="1:9">
      <c r="A685" t="s">
        <v>532</v>
      </c>
      <c r="B685" t="s">
        <v>3896</v>
      </c>
      <c r="C685" t="s">
        <v>2340</v>
      </c>
      <c r="D685" t="s">
        <v>3897</v>
      </c>
      <c r="E685" t="s">
        <v>2340</v>
      </c>
      <c r="G685" t="s">
        <v>2237</v>
      </c>
      <c r="H685" t="s">
        <v>532</v>
      </c>
      <c r="I685">
        <f t="shared" si="10"/>
        <v>0</v>
      </c>
    </row>
    <row r="686" spans="1:9">
      <c r="A686" t="s">
        <v>533</v>
      </c>
      <c r="B686" t="s">
        <v>3898</v>
      </c>
      <c r="C686" t="s">
        <v>2321</v>
      </c>
      <c r="D686" t="s">
        <v>3899</v>
      </c>
      <c r="E686" t="s">
        <v>2232</v>
      </c>
      <c r="F686" t="s">
        <v>3900</v>
      </c>
      <c r="G686" t="s">
        <v>7446</v>
      </c>
      <c r="H686" t="s">
        <v>533</v>
      </c>
      <c r="I686">
        <f t="shared" si="10"/>
        <v>0</v>
      </c>
    </row>
    <row r="687" spans="1:9">
      <c r="A687" t="s">
        <v>3901</v>
      </c>
      <c r="B687" t="s">
        <v>3902</v>
      </c>
      <c r="C687" t="s">
        <v>2410</v>
      </c>
      <c r="D687" t="s">
        <v>3903</v>
      </c>
      <c r="E687" t="s">
        <v>3904</v>
      </c>
      <c r="G687" t="s">
        <v>2237</v>
      </c>
      <c r="H687" t="s">
        <v>3901</v>
      </c>
      <c r="I687">
        <f t="shared" si="10"/>
        <v>0</v>
      </c>
    </row>
    <row r="688" spans="1:9">
      <c r="A688" t="s">
        <v>534</v>
      </c>
      <c r="B688" t="s">
        <v>3905</v>
      </c>
      <c r="C688" t="s">
        <v>2377</v>
      </c>
      <c r="D688" t="s">
        <v>3906</v>
      </c>
      <c r="E688" t="s">
        <v>2377</v>
      </c>
      <c r="G688" t="s">
        <v>2237</v>
      </c>
      <c r="H688" t="s">
        <v>534</v>
      </c>
      <c r="I688">
        <f t="shared" si="10"/>
        <v>0</v>
      </c>
    </row>
    <row r="689" spans="1:9">
      <c r="A689" t="s">
        <v>1627</v>
      </c>
      <c r="B689" t="s">
        <v>3907</v>
      </c>
      <c r="C689" t="s">
        <v>2230</v>
      </c>
      <c r="G689" t="s">
        <v>2237</v>
      </c>
      <c r="H689" t="s">
        <v>1627</v>
      </c>
      <c r="I689">
        <f t="shared" si="10"/>
        <v>0</v>
      </c>
    </row>
    <row r="690" spans="1:9">
      <c r="A690" t="s">
        <v>535</v>
      </c>
      <c r="B690" t="s">
        <v>3908</v>
      </c>
      <c r="C690" t="s">
        <v>2230</v>
      </c>
      <c r="D690" t="s">
        <v>3909</v>
      </c>
      <c r="E690" t="s">
        <v>2227</v>
      </c>
      <c r="G690" t="s">
        <v>2304</v>
      </c>
      <c r="H690" t="s">
        <v>535</v>
      </c>
      <c r="I690">
        <f t="shared" si="10"/>
        <v>0</v>
      </c>
    </row>
    <row r="691" spans="1:9">
      <c r="A691" t="s">
        <v>536</v>
      </c>
      <c r="B691" t="s">
        <v>3910</v>
      </c>
      <c r="C691" t="s">
        <v>2270</v>
      </c>
      <c r="D691" t="s">
        <v>3911</v>
      </c>
      <c r="E691" t="s">
        <v>2227</v>
      </c>
      <c r="G691" t="s">
        <v>2228</v>
      </c>
      <c r="H691" t="s">
        <v>536</v>
      </c>
      <c r="I691">
        <f t="shared" si="10"/>
        <v>0</v>
      </c>
    </row>
    <row r="692" spans="1:9">
      <c r="A692" t="s">
        <v>3912</v>
      </c>
      <c r="B692" t="s">
        <v>3913</v>
      </c>
      <c r="C692" t="s">
        <v>2242</v>
      </c>
      <c r="D692" t="s">
        <v>3914</v>
      </c>
      <c r="E692" t="s">
        <v>2232</v>
      </c>
      <c r="G692" t="s">
        <v>2237</v>
      </c>
      <c r="H692" t="s">
        <v>3912</v>
      </c>
      <c r="I692">
        <f t="shared" si="10"/>
        <v>0</v>
      </c>
    </row>
    <row r="693" spans="1:9">
      <c r="A693" t="s">
        <v>3915</v>
      </c>
      <c r="B693" t="s">
        <v>3916</v>
      </c>
      <c r="C693" t="s">
        <v>2242</v>
      </c>
      <c r="G693" t="s">
        <v>2304</v>
      </c>
      <c r="H693" t="s">
        <v>3915</v>
      </c>
      <c r="I693">
        <f t="shared" si="10"/>
        <v>0</v>
      </c>
    </row>
    <row r="694" spans="1:9">
      <c r="A694" t="s">
        <v>537</v>
      </c>
      <c r="B694" t="s">
        <v>3917</v>
      </c>
      <c r="C694" t="s">
        <v>2750</v>
      </c>
      <c r="D694" t="s">
        <v>3918</v>
      </c>
      <c r="E694" t="s">
        <v>2250</v>
      </c>
      <c r="G694" t="s">
        <v>2237</v>
      </c>
      <c r="H694" t="s">
        <v>537</v>
      </c>
      <c r="I694">
        <f t="shared" si="10"/>
        <v>0</v>
      </c>
    </row>
    <row r="695" spans="1:9">
      <c r="A695" t="s">
        <v>3919</v>
      </c>
      <c r="B695" t="s">
        <v>3920</v>
      </c>
      <c r="C695" t="s">
        <v>3153</v>
      </c>
      <c r="D695" t="s">
        <v>3921</v>
      </c>
      <c r="E695" t="s">
        <v>3133</v>
      </c>
      <c r="F695" t="s">
        <v>3922</v>
      </c>
      <c r="G695" t="s">
        <v>7446</v>
      </c>
      <c r="H695" t="s">
        <v>3919</v>
      </c>
      <c r="I695">
        <f t="shared" si="10"/>
        <v>0</v>
      </c>
    </row>
    <row r="696" spans="1:9">
      <c r="A696" t="s">
        <v>539</v>
      </c>
      <c r="B696" t="s">
        <v>3923</v>
      </c>
      <c r="C696" t="s">
        <v>2246</v>
      </c>
      <c r="G696" t="s">
        <v>2228</v>
      </c>
      <c r="H696" t="s">
        <v>539</v>
      </c>
      <c r="I696">
        <f t="shared" si="10"/>
        <v>0</v>
      </c>
    </row>
    <row r="697" spans="1:9">
      <c r="A697" t="s">
        <v>3924</v>
      </c>
      <c r="B697" t="s">
        <v>3925</v>
      </c>
      <c r="C697" t="s">
        <v>2227</v>
      </c>
      <c r="D697" t="s">
        <v>3926</v>
      </c>
      <c r="E697" t="s">
        <v>2227</v>
      </c>
      <c r="G697" t="s">
        <v>2237</v>
      </c>
      <c r="H697" t="s">
        <v>3924</v>
      </c>
      <c r="I697">
        <f t="shared" si="10"/>
        <v>0</v>
      </c>
    </row>
    <row r="698" spans="1:9">
      <c r="A698" t="s">
        <v>541</v>
      </c>
      <c r="B698" t="s">
        <v>3927</v>
      </c>
      <c r="C698" t="s">
        <v>2700</v>
      </c>
      <c r="D698" t="s">
        <v>2703</v>
      </c>
      <c r="E698" t="s">
        <v>2321</v>
      </c>
      <c r="F698" t="s">
        <v>3928</v>
      </c>
      <c r="G698" t="s">
        <v>7446</v>
      </c>
      <c r="H698" t="s">
        <v>541</v>
      </c>
      <c r="I698">
        <f t="shared" si="10"/>
        <v>0</v>
      </c>
    </row>
    <row r="699" spans="1:9">
      <c r="A699" t="s">
        <v>540</v>
      </c>
      <c r="B699" t="s">
        <v>3929</v>
      </c>
      <c r="C699" t="s">
        <v>2413</v>
      </c>
      <c r="D699" t="s">
        <v>3930</v>
      </c>
      <c r="E699" t="s">
        <v>2232</v>
      </c>
      <c r="F699" t="s">
        <v>3931</v>
      </c>
      <c r="G699" t="s">
        <v>7446</v>
      </c>
      <c r="H699" t="s">
        <v>540</v>
      </c>
      <c r="I699">
        <f t="shared" si="10"/>
        <v>0</v>
      </c>
    </row>
    <row r="700" spans="1:9">
      <c r="A700" t="s">
        <v>3932</v>
      </c>
      <c r="B700" t="s">
        <v>3933</v>
      </c>
      <c r="C700" t="s">
        <v>2246</v>
      </c>
      <c r="D700" t="s">
        <v>3934</v>
      </c>
      <c r="E700" t="s">
        <v>2246</v>
      </c>
      <c r="F700" t="s">
        <v>3935</v>
      </c>
      <c r="G700" t="s">
        <v>2223</v>
      </c>
      <c r="H700" t="s">
        <v>3932</v>
      </c>
      <c r="I700">
        <f t="shared" si="10"/>
        <v>0</v>
      </c>
    </row>
    <row r="701" spans="1:9" ht="18.75" customHeight="1">
      <c r="A701" t="s">
        <v>542</v>
      </c>
      <c r="B701" t="s">
        <v>3936</v>
      </c>
      <c r="C701" t="s">
        <v>2225</v>
      </c>
      <c r="D701" t="s">
        <v>3937</v>
      </c>
      <c r="E701" t="s">
        <v>2321</v>
      </c>
      <c r="G701" t="s">
        <v>2237</v>
      </c>
      <c r="H701" t="s">
        <v>542</v>
      </c>
      <c r="I701">
        <f t="shared" si="10"/>
        <v>0</v>
      </c>
    </row>
    <row r="702" spans="1:9">
      <c r="A702" t="s">
        <v>543</v>
      </c>
      <c r="B702" t="s">
        <v>3938</v>
      </c>
      <c r="C702" t="s">
        <v>2220</v>
      </c>
      <c r="D702" t="s">
        <v>3939</v>
      </c>
      <c r="E702" t="s">
        <v>2220</v>
      </c>
      <c r="G702" t="s">
        <v>2228</v>
      </c>
      <c r="H702" t="s">
        <v>543</v>
      </c>
      <c r="I702">
        <f t="shared" si="10"/>
        <v>0</v>
      </c>
    </row>
    <row r="703" spans="1:9">
      <c r="A703" t="s">
        <v>548</v>
      </c>
      <c r="B703" t="s">
        <v>3940</v>
      </c>
      <c r="C703" t="s">
        <v>2230</v>
      </c>
      <c r="D703" t="s">
        <v>3941</v>
      </c>
      <c r="E703" t="s">
        <v>2244</v>
      </c>
      <c r="G703" t="s">
        <v>2237</v>
      </c>
      <c r="H703" t="s">
        <v>548</v>
      </c>
      <c r="I703">
        <f t="shared" si="10"/>
        <v>0</v>
      </c>
    </row>
    <row r="704" spans="1:9" ht="18.75" customHeight="1">
      <c r="A704" t="s">
        <v>545</v>
      </c>
      <c r="B704" t="s">
        <v>3942</v>
      </c>
      <c r="C704" t="s">
        <v>2242</v>
      </c>
      <c r="D704" t="s">
        <v>3943</v>
      </c>
      <c r="E704" t="s">
        <v>2321</v>
      </c>
      <c r="G704" t="s">
        <v>2237</v>
      </c>
      <c r="H704" t="s">
        <v>545</v>
      </c>
      <c r="I704">
        <f t="shared" si="10"/>
        <v>0</v>
      </c>
    </row>
    <row r="705" spans="1:9">
      <c r="A705" t="s">
        <v>3944</v>
      </c>
      <c r="B705" t="s">
        <v>3945</v>
      </c>
      <c r="C705" t="s">
        <v>2248</v>
      </c>
      <c r="D705" t="s">
        <v>3946</v>
      </c>
      <c r="E705" t="s">
        <v>2856</v>
      </c>
      <c r="G705" t="s">
        <v>2228</v>
      </c>
      <c r="H705" t="s">
        <v>3944</v>
      </c>
      <c r="I705">
        <f t="shared" si="10"/>
        <v>0</v>
      </c>
    </row>
    <row r="706" spans="1:9">
      <c r="A706" t="s">
        <v>3947</v>
      </c>
      <c r="B706" t="s">
        <v>3948</v>
      </c>
      <c r="C706" t="s">
        <v>2248</v>
      </c>
      <c r="G706" t="s">
        <v>7473</v>
      </c>
      <c r="H706" t="s">
        <v>3947</v>
      </c>
      <c r="I706">
        <f t="shared" si="10"/>
        <v>0</v>
      </c>
    </row>
    <row r="707" spans="1:9">
      <c r="A707" t="s">
        <v>1628</v>
      </c>
      <c r="B707" t="s">
        <v>3949</v>
      </c>
      <c r="C707" t="s">
        <v>2865</v>
      </c>
      <c r="G707" t="s">
        <v>2237</v>
      </c>
      <c r="H707" t="s">
        <v>1628</v>
      </c>
      <c r="I707">
        <f t="shared" si="10"/>
        <v>0</v>
      </c>
    </row>
    <row r="708" spans="1:9">
      <c r="A708" t="s">
        <v>550</v>
      </c>
      <c r="B708" t="s">
        <v>3950</v>
      </c>
      <c r="C708" t="s">
        <v>2246</v>
      </c>
      <c r="D708" t="s">
        <v>3951</v>
      </c>
      <c r="E708" t="s">
        <v>2244</v>
      </c>
      <c r="G708" t="s">
        <v>2237</v>
      </c>
      <c r="H708" t="s">
        <v>550</v>
      </c>
      <c r="I708">
        <f t="shared" ref="I708:I771" si="11">COUNTIF($A$1:$A$9994,A708)-1</f>
        <v>0</v>
      </c>
    </row>
    <row r="709" spans="1:9" ht="18.75" customHeight="1">
      <c r="A709" t="s">
        <v>551</v>
      </c>
      <c r="B709" t="s">
        <v>3952</v>
      </c>
      <c r="C709" t="s">
        <v>2248</v>
      </c>
      <c r="D709" t="s">
        <v>3953</v>
      </c>
      <c r="E709" t="s">
        <v>2321</v>
      </c>
      <c r="G709" t="s">
        <v>2237</v>
      </c>
      <c r="H709" t="s">
        <v>551</v>
      </c>
      <c r="I709">
        <f t="shared" si="11"/>
        <v>0</v>
      </c>
    </row>
    <row r="710" spans="1:9">
      <c r="A710" t="s">
        <v>3957</v>
      </c>
      <c r="B710" t="s">
        <v>3958</v>
      </c>
      <c r="C710" t="s">
        <v>2246</v>
      </c>
      <c r="D710" t="s">
        <v>3959</v>
      </c>
      <c r="E710" t="s">
        <v>2321</v>
      </c>
      <c r="F710" t="s">
        <v>3960</v>
      </c>
      <c r="G710" t="s">
        <v>7446</v>
      </c>
      <c r="H710" t="s">
        <v>3957</v>
      </c>
      <c r="I710">
        <f t="shared" si="11"/>
        <v>0</v>
      </c>
    </row>
    <row r="711" spans="1:9">
      <c r="A711" t="s">
        <v>3961</v>
      </c>
      <c r="B711" t="s">
        <v>3962</v>
      </c>
      <c r="C711" t="s">
        <v>2368</v>
      </c>
      <c r="D711" t="s">
        <v>3963</v>
      </c>
      <c r="E711" t="s">
        <v>2368</v>
      </c>
      <c r="F711" t="s">
        <v>9879</v>
      </c>
      <c r="G711" t="s">
        <v>7446</v>
      </c>
      <c r="H711" t="s">
        <v>3961</v>
      </c>
      <c r="I711">
        <f t="shared" si="11"/>
        <v>0</v>
      </c>
    </row>
    <row r="712" spans="1:9">
      <c r="A712" t="s">
        <v>553</v>
      </c>
      <c r="B712" t="s">
        <v>3966</v>
      </c>
      <c r="C712" t="s">
        <v>2242</v>
      </c>
      <c r="G712" t="s">
        <v>2228</v>
      </c>
      <c r="H712" t="s">
        <v>553</v>
      </c>
      <c r="I712">
        <f t="shared" si="11"/>
        <v>0</v>
      </c>
    </row>
    <row r="713" spans="1:9">
      <c r="A713" t="s">
        <v>554</v>
      </c>
      <c r="B713" t="s">
        <v>3967</v>
      </c>
      <c r="C713" t="s">
        <v>2232</v>
      </c>
      <c r="D713" t="s">
        <v>3968</v>
      </c>
      <c r="E713" t="s">
        <v>2232</v>
      </c>
      <c r="G713" t="s">
        <v>2237</v>
      </c>
      <c r="H713" t="s">
        <v>554</v>
      </c>
      <c r="I713">
        <f t="shared" si="11"/>
        <v>0</v>
      </c>
    </row>
    <row r="714" spans="1:9">
      <c r="A714" t="s">
        <v>555</v>
      </c>
      <c r="B714" t="s">
        <v>3969</v>
      </c>
      <c r="C714" t="s">
        <v>3970</v>
      </c>
      <c r="D714" t="s">
        <v>3971</v>
      </c>
      <c r="E714" t="s">
        <v>2321</v>
      </c>
      <c r="G714" t="s">
        <v>2237</v>
      </c>
      <c r="H714" t="s">
        <v>555</v>
      </c>
      <c r="I714">
        <f t="shared" si="11"/>
        <v>0</v>
      </c>
    </row>
    <row r="715" spans="1:9" ht="18.75" customHeight="1">
      <c r="A715" t="s">
        <v>556</v>
      </c>
      <c r="B715" t="s">
        <v>3972</v>
      </c>
      <c r="C715" t="s">
        <v>2270</v>
      </c>
      <c r="D715" t="s">
        <v>3973</v>
      </c>
      <c r="E715" t="s">
        <v>2321</v>
      </c>
      <c r="G715" t="s">
        <v>2237</v>
      </c>
      <c r="H715" t="s">
        <v>556</v>
      </c>
      <c r="I715">
        <f t="shared" si="11"/>
        <v>0</v>
      </c>
    </row>
    <row r="716" spans="1:9">
      <c r="A716" t="s">
        <v>3974</v>
      </c>
      <c r="B716" t="s">
        <v>3975</v>
      </c>
      <c r="C716" t="s">
        <v>2242</v>
      </c>
      <c r="D716" t="s">
        <v>9880</v>
      </c>
      <c r="E716" t="s">
        <v>2242</v>
      </c>
      <c r="G716" t="s">
        <v>2228</v>
      </c>
      <c r="H716" t="s">
        <v>3974</v>
      </c>
      <c r="I716">
        <f t="shared" si="11"/>
        <v>0</v>
      </c>
    </row>
    <row r="717" spans="1:9">
      <c r="A717" t="s">
        <v>7501</v>
      </c>
      <c r="B717" t="s">
        <v>7502</v>
      </c>
      <c r="C717" t="s">
        <v>2294</v>
      </c>
      <c r="D717" t="s">
        <v>3663</v>
      </c>
      <c r="E717" t="s">
        <v>2321</v>
      </c>
      <c r="F717" t="s">
        <v>3664</v>
      </c>
      <c r="G717" t="s">
        <v>7446</v>
      </c>
      <c r="H717" t="s">
        <v>7501</v>
      </c>
      <c r="I717">
        <f t="shared" si="11"/>
        <v>0</v>
      </c>
    </row>
    <row r="718" spans="1:9">
      <c r="A718" t="s">
        <v>3977</v>
      </c>
      <c r="B718" t="s">
        <v>3978</v>
      </c>
      <c r="C718" t="s">
        <v>2242</v>
      </c>
      <c r="D718" t="s">
        <v>3979</v>
      </c>
      <c r="E718" t="s">
        <v>2232</v>
      </c>
      <c r="G718" t="s">
        <v>2237</v>
      </c>
      <c r="H718" t="s">
        <v>3977</v>
      </c>
      <c r="I718">
        <f t="shared" si="11"/>
        <v>0</v>
      </c>
    </row>
    <row r="719" spans="1:9">
      <c r="A719" t="s">
        <v>1963</v>
      </c>
      <c r="B719" t="s">
        <v>7503</v>
      </c>
      <c r="C719" t="s">
        <v>2490</v>
      </c>
      <c r="G719" t="s">
        <v>2237</v>
      </c>
      <c r="H719" t="s">
        <v>1963</v>
      </c>
      <c r="I719">
        <f t="shared" si="11"/>
        <v>0</v>
      </c>
    </row>
    <row r="720" spans="1:9">
      <c r="A720" t="s">
        <v>557</v>
      </c>
      <c r="B720" t="s">
        <v>3980</v>
      </c>
      <c r="C720" t="s">
        <v>2377</v>
      </c>
      <c r="D720" t="s">
        <v>3981</v>
      </c>
      <c r="E720" t="s">
        <v>2377</v>
      </c>
      <c r="G720" t="s">
        <v>2304</v>
      </c>
      <c r="H720" t="s">
        <v>557</v>
      </c>
      <c r="I720">
        <f t="shared" si="11"/>
        <v>0</v>
      </c>
    </row>
    <row r="721" spans="1:9" ht="18.75" customHeight="1">
      <c r="A721" t="s">
        <v>558</v>
      </c>
      <c r="B721" t="s">
        <v>3982</v>
      </c>
      <c r="C721" t="s">
        <v>2227</v>
      </c>
      <c r="D721" t="s">
        <v>3983</v>
      </c>
      <c r="E721" t="s">
        <v>2321</v>
      </c>
      <c r="G721" t="s">
        <v>2237</v>
      </c>
      <c r="H721" t="s">
        <v>558</v>
      </c>
      <c r="I721">
        <f t="shared" si="11"/>
        <v>0</v>
      </c>
    </row>
    <row r="722" spans="1:9" ht="18.75" customHeight="1">
      <c r="A722" t="s">
        <v>1629</v>
      </c>
      <c r="B722" t="s">
        <v>3986</v>
      </c>
      <c r="C722" t="s">
        <v>2377</v>
      </c>
      <c r="D722" t="s">
        <v>3987</v>
      </c>
      <c r="E722" t="s">
        <v>2377</v>
      </c>
      <c r="G722" t="s">
        <v>2237</v>
      </c>
      <c r="H722" t="s">
        <v>1629</v>
      </c>
      <c r="I722">
        <f t="shared" si="11"/>
        <v>0</v>
      </c>
    </row>
    <row r="723" spans="1:9">
      <c r="A723" t="s">
        <v>560</v>
      </c>
      <c r="B723" t="s">
        <v>3988</v>
      </c>
      <c r="C723" t="s">
        <v>2750</v>
      </c>
      <c r="D723" t="s">
        <v>3989</v>
      </c>
      <c r="E723" t="s">
        <v>2230</v>
      </c>
      <c r="G723" t="s">
        <v>2237</v>
      </c>
      <c r="H723" t="s">
        <v>560</v>
      </c>
      <c r="I723">
        <f t="shared" si="11"/>
        <v>0</v>
      </c>
    </row>
    <row r="724" spans="1:9">
      <c r="A724" t="s">
        <v>3990</v>
      </c>
      <c r="B724" t="s">
        <v>3991</v>
      </c>
      <c r="C724" t="s">
        <v>2225</v>
      </c>
      <c r="D724" t="s">
        <v>3992</v>
      </c>
      <c r="E724" t="s">
        <v>2250</v>
      </c>
      <c r="G724" t="s">
        <v>2237</v>
      </c>
      <c r="H724" t="s">
        <v>3990</v>
      </c>
      <c r="I724">
        <f t="shared" si="11"/>
        <v>0</v>
      </c>
    </row>
    <row r="725" spans="1:9">
      <c r="A725" t="s">
        <v>3993</v>
      </c>
      <c r="B725" t="s">
        <v>3994</v>
      </c>
      <c r="C725" t="s">
        <v>2254</v>
      </c>
      <c r="D725" t="s">
        <v>3995</v>
      </c>
      <c r="E725" t="s">
        <v>3996</v>
      </c>
      <c r="G725" t="s">
        <v>2228</v>
      </c>
      <c r="H725" t="s">
        <v>3993</v>
      </c>
      <c r="I725">
        <f t="shared" si="11"/>
        <v>0</v>
      </c>
    </row>
    <row r="726" spans="1:9">
      <c r="A726" t="s">
        <v>562</v>
      </c>
      <c r="B726" t="s">
        <v>3997</v>
      </c>
      <c r="C726" t="s">
        <v>2250</v>
      </c>
      <c r="D726" t="s">
        <v>3998</v>
      </c>
      <c r="E726" t="s">
        <v>2375</v>
      </c>
      <c r="F726" t="s">
        <v>3999</v>
      </c>
      <c r="G726" t="s">
        <v>7446</v>
      </c>
      <c r="H726" t="s">
        <v>562</v>
      </c>
      <c r="I726">
        <f t="shared" si="11"/>
        <v>0</v>
      </c>
    </row>
    <row r="727" spans="1:9">
      <c r="A727" t="s">
        <v>564</v>
      </c>
      <c r="B727" t="s">
        <v>4003</v>
      </c>
      <c r="C727" t="s">
        <v>4004</v>
      </c>
      <c r="D727" t="s">
        <v>4005</v>
      </c>
      <c r="E727" t="s">
        <v>2321</v>
      </c>
      <c r="F727" t="s">
        <v>4006</v>
      </c>
      <c r="G727" t="s">
        <v>7446</v>
      </c>
      <c r="H727" t="s">
        <v>564</v>
      </c>
      <c r="I727">
        <f t="shared" si="11"/>
        <v>0</v>
      </c>
    </row>
    <row r="728" spans="1:9" ht="18.75" customHeight="1">
      <c r="A728" t="s">
        <v>563</v>
      </c>
      <c r="B728" t="s">
        <v>4007</v>
      </c>
      <c r="C728" t="s">
        <v>2230</v>
      </c>
      <c r="D728" t="s">
        <v>4008</v>
      </c>
      <c r="E728" t="s">
        <v>2321</v>
      </c>
      <c r="G728" t="s">
        <v>2237</v>
      </c>
      <c r="H728" t="s">
        <v>563</v>
      </c>
      <c r="I728">
        <f t="shared" si="11"/>
        <v>0</v>
      </c>
    </row>
    <row r="729" spans="1:9">
      <c r="A729" t="s">
        <v>566</v>
      </c>
      <c r="B729" t="s">
        <v>4012</v>
      </c>
      <c r="C729" t="s">
        <v>2882</v>
      </c>
      <c r="D729" t="s">
        <v>4013</v>
      </c>
      <c r="E729" t="s">
        <v>2232</v>
      </c>
      <c r="G729" t="s">
        <v>2228</v>
      </c>
      <c r="H729" t="s">
        <v>566</v>
      </c>
      <c r="I729">
        <f t="shared" si="11"/>
        <v>0</v>
      </c>
    </row>
    <row r="730" spans="1:9" ht="18.75" customHeight="1">
      <c r="A730" t="s">
        <v>567</v>
      </c>
      <c r="B730" t="s">
        <v>4014</v>
      </c>
      <c r="C730" t="s">
        <v>2230</v>
      </c>
      <c r="D730" t="s">
        <v>4015</v>
      </c>
      <c r="E730" t="s">
        <v>2321</v>
      </c>
      <c r="G730" t="s">
        <v>2237</v>
      </c>
      <c r="H730" t="s">
        <v>567</v>
      </c>
      <c r="I730">
        <f t="shared" si="11"/>
        <v>0</v>
      </c>
    </row>
    <row r="731" spans="1:9">
      <c r="A731" t="s">
        <v>4016</v>
      </c>
      <c r="B731" t="s">
        <v>4017</v>
      </c>
      <c r="C731" t="s">
        <v>2270</v>
      </c>
      <c r="D731" t="s">
        <v>4018</v>
      </c>
      <c r="E731" t="s">
        <v>2559</v>
      </c>
      <c r="G731" t="s">
        <v>2228</v>
      </c>
      <c r="H731" t="s">
        <v>4016</v>
      </c>
      <c r="I731">
        <f t="shared" si="11"/>
        <v>0</v>
      </c>
    </row>
    <row r="732" spans="1:9">
      <c r="A732" t="s">
        <v>568</v>
      </c>
      <c r="B732" t="s">
        <v>4019</v>
      </c>
      <c r="C732" t="s">
        <v>3178</v>
      </c>
      <c r="D732" t="s">
        <v>4020</v>
      </c>
      <c r="E732" t="s">
        <v>2321</v>
      </c>
      <c r="G732" t="s">
        <v>2237</v>
      </c>
      <c r="H732" t="s">
        <v>568</v>
      </c>
      <c r="I732">
        <f t="shared" si="11"/>
        <v>0</v>
      </c>
    </row>
    <row r="733" spans="1:9">
      <c r="A733" t="s">
        <v>4021</v>
      </c>
      <c r="B733" t="s">
        <v>4022</v>
      </c>
      <c r="C733" t="s">
        <v>2248</v>
      </c>
      <c r="D733" t="s">
        <v>4023</v>
      </c>
      <c r="E733" t="s">
        <v>2248</v>
      </c>
      <c r="F733" t="s">
        <v>4024</v>
      </c>
      <c r="G733" t="s">
        <v>7446</v>
      </c>
      <c r="H733" t="s">
        <v>4021</v>
      </c>
      <c r="I733">
        <f t="shared" si="11"/>
        <v>0</v>
      </c>
    </row>
    <row r="734" spans="1:9">
      <c r="A734" t="s">
        <v>569</v>
      </c>
      <c r="B734" t="s">
        <v>4025</v>
      </c>
      <c r="C734" t="s">
        <v>2225</v>
      </c>
      <c r="D734" t="s">
        <v>4026</v>
      </c>
      <c r="E734" t="s">
        <v>2242</v>
      </c>
      <c r="F734" t="s">
        <v>4027</v>
      </c>
      <c r="G734" t="s">
        <v>7446</v>
      </c>
      <c r="H734" t="s">
        <v>569</v>
      </c>
      <c r="I734">
        <f t="shared" si="11"/>
        <v>0</v>
      </c>
    </row>
    <row r="735" spans="1:9">
      <c r="A735" t="s">
        <v>4028</v>
      </c>
      <c r="B735" t="s">
        <v>4029</v>
      </c>
      <c r="C735" t="s">
        <v>2244</v>
      </c>
      <c r="D735" t="s">
        <v>4030</v>
      </c>
      <c r="E735" t="s">
        <v>2321</v>
      </c>
      <c r="G735" t="s">
        <v>2237</v>
      </c>
      <c r="H735" t="s">
        <v>4028</v>
      </c>
      <c r="I735">
        <f t="shared" si="11"/>
        <v>0</v>
      </c>
    </row>
    <row r="736" spans="1:9" ht="18.75" customHeight="1">
      <c r="A736" t="s">
        <v>570</v>
      </c>
      <c r="B736" t="s">
        <v>4031</v>
      </c>
      <c r="C736" t="s">
        <v>2248</v>
      </c>
      <c r="D736" t="s">
        <v>4032</v>
      </c>
      <c r="E736" t="s">
        <v>2364</v>
      </c>
      <c r="G736" t="s">
        <v>2237</v>
      </c>
      <c r="H736" t="s">
        <v>570</v>
      </c>
      <c r="I736">
        <f t="shared" si="11"/>
        <v>0</v>
      </c>
    </row>
    <row r="737" spans="1:9">
      <c r="A737" t="s">
        <v>571</v>
      </c>
      <c r="B737" t="s">
        <v>4033</v>
      </c>
      <c r="C737" t="s">
        <v>4034</v>
      </c>
      <c r="D737" t="s">
        <v>4035</v>
      </c>
      <c r="E737" t="s">
        <v>4034</v>
      </c>
      <c r="G737" t="s">
        <v>2237</v>
      </c>
      <c r="H737" t="s">
        <v>571</v>
      </c>
      <c r="I737">
        <f t="shared" si="11"/>
        <v>0</v>
      </c>
    </row>
    <row r="738" spans="1:9">
      <c r="A738" t="s">
        <v>573</v>
      </c>
      <c r="B738" t="s">
        <v>4038</v>
      </c>
      <c r="C738" t="s">
        <v>2244</v>
      </c>
      <c r="D738" t="s">
        <v>4039</v>
      </c>
      <c r="E738" t="s">
        <v>2321</v>
      </c>
      <c r="F738" t="s">
        <v>4040</v>
      </c>
      <c r="G738" t="s">
        <v>7446</v>
      </c>
      <c r="H738" t="s">
        <v>573</v>
      </c>
      <c r="I738">
        <f t="shared" si="11"/>
        <v>0</v>
      </c>
    </row>
    <row r="739" spans="1:9">
      <c r="A739" t="s">
        <v>575</v>
      </c>
      <c r="B739" t="s">
        <v>4041</v>
      </c>
      <c r="C739" t="s">
        <v>2230</v>
      </c>
      <c r="G739" t="s">
        <v>2237</v>
      </c>
      <c r="H739" t="s">
        <v>575</v>
      </c>
      <c r="I739">
        <f t="shared" si="11"/>
        <v>0</v>
      </c>
    </row>
    <row r="740" spans="1:9">
      <c r="A740" t="s">
        <v>1630</v>
      </c>
      <c r="B740" t="s">
        <v>4042</v>
      </c>
      <c r="C740" t="s">
        <v>2230</v>
      </c>
      <c r="G740" t="s">
        <v>2304</v>
      </c>
      <c r="H740" t="s">
        <v>1630</v>
      </c>
      <c r="I740">
        <f t="shared" si="11"/>
        <v>0</v>
      </c>
    </row>
    <row r="741" spans="1:9" ht="18.75" customHeight="1">
      <c r="A741" t="s">
        <v>9881</v>
      </c>
      <c r="B741" t="s">
        <v>9882</v>
      </c>
      <c r="C741" t="s">
        <v>2230</v>
      </c>
      <c r="D741" t="s">
        <v>9883</v>
      </c>
      <c r="E741" t="s">
        <v>2559</v>
      </c>
      <c r="G741" t="s">
        <v>2237</v>
      </c>
      <c r="H741" t="s">
        <v>9881</v>
      </c>
      <c r="I741">
        <f t="shared" si="11"/>
        <v>0</v>
      </c>
    </row>
    <row r="742" spans="1:9">
      <c r="A742" t="s">
        <v>1814</v>
      </c>
      <c r="B742" t="s">
        <v>4043</v>
      </c>
      <c r="C742" t="s">
        <v>2413</v>
      </c>
      <c r="D742" t="s">
        <v>4044</v>
      </c>
      <c r="E742" t="s">
        <v>4045</v>
      </c>
      <c r="F742" t="s">
        <v>4046</v>
      </c>
      <c r="G742" t="s">
        <v>7446</v>
      </c>
      <c r="H742" t="s">
        <v>1814</v>
      </c>
      <c r="I742">
        <f t="shared" si="11"/>
        <v>0</v>
      </c>
    </row>
    <row r="743" spans="1:9" ht="18.75" customHeight="1">
      <c r="A743" t="s">
        <v>576</v>
      </c>
      <c r="B743" t="s">
        <v>4047</v>
      </c>
      <c r="C743" t="s">
        <v>4048</v>
      </c>
      <c r="D743" t="s">
        <v>4049</v>
      </c>
      <c r="E743" t="s">
        <v>2321</v>
      </c>
      <c r="G743" t="s">
        <v>2237</v>
      </c>
      <c r="H743" t="s">
        <v>576</v>
      </c>
      <c r="I743">
        <f t="shared" si="11"/>
        <v>0</v>
      </c>
    </row>
    <row r="744" spans="1:9" ht="18.75" customHeight="1">
      <c r="A744" t="s">
        <v>577</v>
      </c>
      <c r="B744" t="s">
        <v>4050</v>
      </c>
      <c r="C744" t="s">
        <v>2246</v>
      </c>
      <c r="D744" t="s">
        <v>7504</v>
      </c>
      <c r="E744" t="s">
        <v>4034</v>
      </c>
      <c r="G744" t="s">
        <v>2237</v>
      </c>
      <c r="H744" t="s">
        <v>577</v>
      </c>
      <c r="I744">
        <f t="shared" si="11"/>
        <v>0</v>
      </c>
    </row>
    <row r="745" spans="1:9">
      <c r="A745" t="s">
        <v>4052</v>
      </c>
      <c r="B745" t="s">
        <v>4053</v>
      </c>
      <c r="C745" t="s">
        <v>2340</v>
      </c>
      <c r="D745" t="s">
        <v>4054</v>
      </c>
      <c r="E745" t="s">
        <v>2340</v>
      </c>
      <c r="F745" t="s">
        <v>4055</v>
      </c>
      <c r="G745" t="s">
        <v>7446</v>
      </c>
      <c r="H745" t="s">
        <v>4052</v>
      </c>
      <c r="I745">
        <f t="shared" si="11"/>
        <v>0</v>
      </c>
    </row>
    <row r="746" spans="1:9">
      <c r="A746" t="s">
        <v>578</v>
      </c>
      <c r="B746" t="s">
        <v>4056</v>
      </c>
      <c r="C746" t="s">
        <v>2270</v>
      </c>
      <c r="D746" t="s">
        <v>4057</v>
      </c>
      <c r="E746" t="s">
        <v>2250</v>
      </c>
      <c r="G746" t="s">
        <v>2228</v>
      </c>
      <c r="H746" t="s">
        <v>578</v>
      </c>
      <c r="I746">
        <f t="shared" si="11"/>
        <v>0</v>
      </c>
    </row>
    <row r="747" spans="1:9">
      <c r="A747" t="s">
        <v>4062</v>
      </c>
      <c r="B747" t="s">
        <v>4063</v>
      </c>
      <c r="C747" t="s">
        <v>2227</v>
      </c>
      <c r="D747" t="s">
        <v>4064</v>
      </c>
      <c r="E747" t="s">
        <v>2250</v>
      </c>
      <c r="F747" t="s">
        <v>4065</v>
      </c>
      <c r="G747" t="s">
        <v>7446</v>
      </c>
      <c r="H747" t="s">
        <v>4062</v>
      </c>
      <c r="I747">
        <f t="shared" si="11"/>
        <v>0</v>
      </c>
    </row>
    <row r="748" spans="1:9">
      <c r="A748" t="s">
        <v>579</v>
      </c>
      <c r="B748" t="s">
        <v>4066</v>
      </c>
      <c r="C748" t="s">
        <v>2246</v>
      </c>
      <c r="G748" t="s">
        <v>2228</v>
      </c>
      <c r="H748" t="s">
        <v>579</v>
      </c>
      <c r="I748">
        <f t="shared" si="11"/>
        <v>0</v>
      </c>
    </row>
    <row r="749" spans="1:9">
      <c r="A749" t="s">
        <v>7505</v>
      </c>
      <c r="B749" t="s">
        <v>7506</v>
      </c>
      <c r="C749" t="s">
        <v>2375</v>
      </c>
      <c r="D749" t="s">
        <v>7507</v>
      </c>
      <c r="E749" t="s">
        <v>2232</v>
      </c>
      <c r="G749" t="s">
        <v>2237</v>
      </c>
      <c r="H749" t="s">
        <v>7505</v>
      </c>
      <c r="I749">
        <f t="shared" si="11"/>
        <v>0</v>
      </c>
    </row>
    <row r="750" spans="1:9">
      <c r="A750" t="s">
        <v>4067</v>
      </c>
      <c r="B750" t="s">
        <v>4068</v>
      </c>
      <c r="C750" t="s">
        <v>4069</v>
      </c>
      <c r="D750" t="s">
        <v>4070</v>
      </c>
      <c r="E750" t="s">
        <v>2232</v>
      </c>
      <c r="G750" t="s">
        <v>2237</v>
      </c>
      <c r="H750" t="s">
        <v>4067</v>
      </c>
      <c r="I750">
        <f t="shared" si="11"/>
        <v>0</v>
      </c>
    </row>
    <row r="751" spans="1:9">
      <c r="A751" t="s">
        <v>1965</v>
      </c>
      <c r="B751" t="s">
        <v>4074</v>
      </c>
      <c r="C751" t="s">
        <v>2250</v>
      </c>
      <c r="D751" t="s">
        <v>4075</v>
      </c>
      <c r="E751" t="s">
        <v>2407</v>
      </c>
      <c r="G751" t="s">
        <v>2237</v>
      </c>
      <c r="H751" t="s">
        <v>1965</v>
      </c>
      <c r="I751">
        <f t="shared" si="11"/>
        <v>0</v>
      </c>
    </row>
    <row r="752" spans="1:9" ht="18.75" customHeight="1">
      <c r="A752" t="s">
        <v>580</v>
      </c>
      <c r="B752" t="s">
        <v>4076</v>
      </c>
      <c r="C752" t="s">
        <v>2225</v>
      </c>
      <c r="D752" t="s">
        <v>4077</v>
      </c>
      <c r="E752" t="s">
        <v>2344</v>
      </c>
      <c r="G752" t="s">
        <v>2237</v>
      </c>
      <c r="H752" t="s">
        <v>580</v>
      </c>
      <c r="I752">
        <f t="shared" si="11"/>
        <v>0</v>
      </c>
    </row>
    <row r="753" spans="1:9">
      <c r="A753" t="s">
        <v>4078</v>
      </c>
      <c r="B753" t="s">
        <v>4079</v>
      </c>
      <c r="C753" t="s">
        <v>2220</v>
      </c>
      <c r="D753" t="s">
        <v>4080</v>
      </c>
      <c r="E753" t="s">
        <v>2220</v>
      </c>
      <c r="F753" t="s">
        <v>4081</v>
      </c>
      <c r="G753" t="s">
        <v>7446</v>
      </c>
      <c r="H753" t="s">
        <v>4078</v>
      </c>
      <c r="I753">
        <f t="shared" si="11"/>
        <v>0</v>
      </c>
    </row>
    <row r="754" spans="1:9">
      <c r="A754" t="s">
        <v>4082</v>
      </c>
      <c r="B754" t="s">
        <v>4083</v>
      </c>
      <c r="C754" t="s">
        <v>2700</v>
      </c>
      <c r="G754" t="s">
        <v>2237</v>
      </c>
      <c r="H754" t="s">
        <v>4082</v>
      </c>
      <c r="I754">
        <f t="shared" si="11"/>
        <v>0</v>
      </c>
    </row>
    <row r="755" spans="1:9">
      <c r="A755" t="s">
        <v>581</v>
      </c>
      <c r="B755" t="s">
        <v>4084</v>
      </c>
      <c r="C755" t="s">
        <v>2340</v>
      </c>
      <c r="G755" t="s">
        <v>2237</v>
      </c>
      <c r="H755" t="s">
        <v>581</v>
      </c>
      <c r="I755">
        <f t="shared" si="11"/>
        <v>0</v>
      </c>
    </row>
    <row r="756" spans="1:9">
      <c r="A756" t="s">
        <v>582</v>
      </c>
      <c r="B756" t="s">
        <v>4085</v>
      </c>
      <c r="C756" t="s">
        <v>2407</v>
      </c>
      <c r="D756" t="s">
        <v>4086</v>
      </c>
      <c r="E756" t="s">
        <v>2232</v>
      </c>
      <c r="G756" t="s">
        <v>2228</v>
      </c>
      <c r="H756" t="s">
        <v>582</v>
      </c>
      <c r="I756">
        <f t="shared" si="11"/>
        <v>0</v>
      </c>
    </row>
    <row r="757" spans="1:9">
      <c r="A757" t="s">
        <v>4087</v>
      </c>
      <c r="B757" t="s">
        <v>4088</v>
      </c>
      <c r="C757" t="s">
        <v>2675</v>
      </c>
      <c r="D757" t="s">
        <v>4089</v>
      </c>
      <c r="E757" t="s">
        <v>2220</v>
      </c>
      <c r="F757" t="s">
        <v>4081</v>
      </c>
      <c r="G757" t="s">
        <v>7446</v>
      </c>
      <c r="H757" t="s">
        <v>4087</v>
      </c>
      <c r="I757">
        <f t="shared" si="11"/>
        <v>0</v>
      </c>
    </row>
    <row r="758" spans="1:9">
      <c r="A758" t="s">
        <v>4090</v>
      </c>
      <c r="B758" t="s">
        <v>4091</v>
      </c>
      <c r="C758" t="s">
        <v>4092</v>
      </c>
      <c r="D758" t="s">
        <v>7666</v>
      </c>
      <c r="E758" t="s">
        <v>2227</v>
      </c>
      <c r="F758" t="s">
        <v>4094</v>
      </c>
      <c r="G758" t="s">
        <v>2223</v>
      </c>
      <c r="H758" t="s">
        <v>4090</v>
      </c>
      <c r="I758">
        <f t="shared" si="11"/>
        <v>0</v>
      </c>
    </row>
    <row r="759" spans="1:9">
      <c r="A759" t="s">
        <v>584</v>
      </c>
      <c r="B759" t="s">
        <v>4098</v>
      </c>
      <c r="C759" t="s">
        <v>2559</v>
      </c>
      <c r="D759" t="s">
        <v>4099</v>
      </c>
      <c r="E759" t="s">
        <v>2559</v>
      </c>
      <c r="G759" t="s">
        <v>2237</v>
      </c>
      <c r="H759" t="s">
        <v>584</v>
      </c>
      <c r="I759">
        <f t="shared" si="11"/>
        <v>0</v>
      </c>
    </row>
    <row r="760" spans="1:9">
      <c r="A760" t="s">
        <v>585</v>
      </c>
      <c r="B760" t="s">
        <v>4100</v>
      </c>
      <c r="C760" t="s">
        <v>2244</v>
      </c>
      <c r="D760" t="s">
        <v>4101</v>
      </c>
      <c r="E760" t="s">
        <v>2856</v>
      </c>
      <c r="F760" t="s">
        <v>4102</v>
      </c>
      <c r="G760" t="s">
        <v>7446</v>
      </c>
      <c r="H760" t="s">
        <v>585</v>
      </c>
      <c r="I760">
        <f t="shared" si="11"/>
        <v>0</v>
      </c>
    </row>
    <row r="761" spans="1:9">
      <c r="A761" t="s">
        <v>7508</v>
      </c>
      <c r="B761" t="s">
        <v>7509</v>
      </c>
      <c r="C761" t="s">
        <v>2700</v>
      </c>
      <c r="G761" t="s">
        <v>2237</v>
      </c>
      <c r="H761" t="s">
        <v>7508</v>
      </c>
      <c r="I761">
        <f t="shared" si="11"/>
        <v>0</v>
      </c>
    </row>
    <row r="762" spans="1:9">
      <c r="A762" t="s">
        <v>4103</v>
      </c>
      <c r="B762" t="s">
        <v>4104</v>
      </c>
      <c r="C762" t="s">
        <v>2428</v>
      </c>
      <c r="G762" t="s">
        <v>2237</v>
      </c>
      <c r="H762" t="s">
        <v>4103</v>
      </c>
      <c r="I762">
        <f t="shared" si="11"/>
        <v>0</v>
      </c>
    </row>
    <row r="763" spans="1:9">
      <c r="A763" t="s">
        <v>586</v>
      </c>
      <c r="B763" t="s">
        <v>4105</v>
      </c>
      <c r="C763" t="s">
        <v>2220</v>
      </c>
      <c r="D763" t="s">
        <v>4106</v>
      </c>
      <c r="E763" t="s">
        <v>2220</v>
      </c>
      <c r="F763" t="s">
        <v>4107</v>
      </c>
      <c r="G763" t="s">
        <v>7446</v>
      </c>
      <c r="H763" t="s">
        <v>586</v>
      </c>
      <c r="I763">
        <f t="shared" si="11"/>
        <v>0</v>
      </c>
    </row>
    <row r="764" spans="1:9">
      <c r="A764" t="s">
        <v>587</v>
      </c>
      <c r="B764" t="s">
        <v>4108</v>
      </c>
      <c r="C764" t="s">
        <v>2242</v>
      </c>
      <c r="D764" t="s">
        <v>4109</v>
      </c>
      <c r="E764" t="s">
        <v>2344</v>
      </c>
      <c r="G764" t="s">
        <v>2228</v>
      </c>
      <c r="H764" t="s">
        <v>587</v>
      </c>
      <c r="I764">
        <f t="shared" si="11"/>
        <v>0</v>
      </c>
    </row>
    <row r="765" spans="1:9">
      <c r="A765" t="s">
        <v>588</v>
      </c>
      <c r="B765" t="s">
        <v>4110</v>
      </c>
      <c r="C765" t="s">
        <v>2364</v>
      </c>
      <c r="D765" t="s">
        <v>7510</v>
      </c>
      <c r="E765" t="s">
        <v>2232</v>
      </c>
      <c r="F765" t="s">
        <v>4112</v>
      </c>
      <c r="G765" t="s">
        <v>7446</v>
      </c>
      <c r="H765" t="s">
        <v>588</v>
      </c>
      <c r="I765">
        <f t="shared" si="11"/>
        <v>0</v>
      </c>
    </row>
    <row r="766" spans="1:9" ht="18.75" customHeight="1">
      <c r="A766" t="s">
        <v>4113</v>
      </c>
      <c r="B766" t="s">
        <v>4114</v>
      </c>
      <c r="C766" t="s">
        <v>2700</v>
      </c>
      <c r="D766" t="s">
        <v>4115</v>
      </c>
      <c r="E766" t="s">
        <v>2700</v>
      </c>
      <c r="G766" t="s">
        <v>2237</v>
      </c>
      <c r="H766" t="s">
        <v>4113</v>
      </c>
      <c r="I766">
        <f t="shared" si="11"/>
        <v>0</v>
      </c>
    </row>
    <row r="767" spans="1:9">
      <c r="A767" t="s">
        <v>589</v>
      </c>
      <c r="B767" t="s">
        <v>4116</v>
      </c>
      <c r="C767" t="s">
        <v>2266</v>
      </c>
      <c r="G767" t="s">
        <v>2228</v>
      </c>
      <c r="H767" t="s">
        <v>589</v>
      </c>
      <c r="I767">
        <f t="shared" si="11"/>
        <v>0</v>
      </c>
    </row>
    <row r="768" spans="1:9">
      <c r="A768" t="s">
        <v>4117</v>
      </c>
      <c r="B768" t="s">
        <v>4118</v>
      </c>
      <c r="C768" t="s">
        <v>2230</v>
      </c>
      <c r="D768" t="s">
        <v>4119</v>
      </c>
      <c r="E768" t="s">
        <v>2377</v>
      </c>
      <c r="F768" t="s">
        <v>4120</v>
      </c>
      <c r="G768" t="s">
        <v>7446</v>
      </c>
      <c r="H768" t="s">
        <v>4117</v>
      </c>
      <c r="I768">
        <f t="shared" si="11"/>
        <v>0</v>
      </c>
    </row>
    <row r="769" spans="1:9" ht="18.75" customHeight="1">
      <c r="A769" t="s">
        <v>4121</v>
      </c>
      <c r="B769" t="s">
        <v>4122</v>
      </c>
      <c r="C769" t="s">
        <v>2700</v>
      </c>
      <c r="D769" t="s">
        <v>4123</v>
      </c>
      <c r="E769" t="s">
        <v>2700</v>
      </c>
      <c r="G769" t="s">
        <v>2237</v>
      </c>
      <c r="H769" t="s">
        <v>4121</v>
      </c>
      <c r="I769">
        <f t="shared" si="11"/>
        <v>0</v>
      </c>
    </row>
    <row r="770" spans="1:9">
      <c r="A770" t="s">
        <v>4124</v>
      </c>
      <c r="B770" t="s">
        <v>4125</v>
      </c>
      <c r="C770" t="s">
        <v>2425</v>
      </c>
      <c r="D770" t="s">
        <v>4126</v>
      </c>
      <c r="E770" t="s">
        <v>2294</v>
      </c>
      <c r="F770" t="s">
        <v>4127</v>
      </c>
      <c r="G770" t="s">
        <v>7446</v>
      </c>
      <c r="H770" t="s">
        <v>4124</v>
      </c>
      <c r="I770">
        <f t="shared" si="11"/>
        <v>0</v>
      </c>
    </row>
    <row r="771" spans="1:9">
      <c r="A771" t="s">
        <v>590</v>
      </c>
      <c r="B771" t="s">
        <v>4128</v>
      </c>
      <c r="C771" t="s">
        <v>2242</v>
      </c>
      <c r="D771" t="s">
        <v>4129</v>
      </c>
      <c r="E771" t="s">
        <v>2242</v>
      </c>
      <c r="G771" t="s">
        <v>2237</v>
      </c>
      <c r="H771" t="s">
        <v>590</v>
      </c>
      <c r="I771">
        <f t="shared" si="11"/>
        <v>0</v>
      </c>
    </row>
    <row r="772" spans="1:9">
      <c r="A772" t="s">
        <v>591</v>
      </c>
      <c r="B772" t="s">
        <v>4130</v>
      </c>
      <c r="C772" t="s">
        <v>2272</v>
      </c>
      <c r="D772" t="s">
        <v>4131</v>
      </c>
      <c r="E772" t="s">
        <v>2340</v>
      </c>
      <c r="F772" t="s">
        <v>4132</v>
      </c>
      <c r="G772" t="s">
        <v>2223</v>
      </c>
      <c r="H772" t="s">
        <v>591</v>
      </c>
      <c r="I772">
        <f t="shared" ref="I772:I835" si="12">COUNTIF($A$1:$A$9994,A772)-1</f>
        <v>0</v>
      </c>
    </row>
    <row r="773" spans="1:9">
      <c r="A773" t="s">
        <v>592</v>
      </c>
      <c r="B773" t="s">
        <v>4133</v>
      </c>
      <c r="C773" t="s">
        <v>2700</v>
      </c>
      <c r="D773" t="s">
        <v>4134</v>
      </c>
      <c r="E773" t="s">
        <v>2344</v>
      </c>
      <c r="G773" t="s">
        <v>2237</v>
      </c>
      <c r="H773" t="s">
        <v>592</v>
      </c>
      <c r="I773">
        <f t="shared" si="12"/>
        <v>0</v>
      </c>
    </row>
    <row r="774" spans="1:9">
      <c r="A774" t="s">
        <v>4135</v>
      </c>
      <c r="B774" t="s">
        <v>4136</v>
      </c>
      <c r="C774" t="s">
        <v>2230</v>
      </c>
      <c r="D774" t="s">
        <v>4137</v>
      </c>
      <c r="E774" t="s">
        <v>2375</v>
      </c>
      <c r="G774" t="s">
        <v>2237</v>
      </c>
      <c r="H774" t="s">
        <v>4135</v>
      </c>
      <c r="I774">
        <f t="shared" si="12"/>
        <v>0</v>
      </c>
    </row>
    <row r="775" spans="1:9">
      <c r="A775" t="s">
        <v>658</v>
      </c>
      <c r="B775" t="s">
        <v>4140</v>
      </c>
      <c r="C775" t="s">
        <v>2250</v>
      </c>
      <c r="D775" t="s">
        <v>4137</v>
      </c>
      <c r="E775" t="s">
        <v>2375</v>
      </c>
      <c r="G775" t="s">
        <v>2237</v>
      </c>
      <c r="H775" t="s">
        <v>658</v>
      </c>
      <c r="I775">
        <f t="shared" si="12"/>
        <v>0</v>
      </c>
    </row>
    <row r="776" spans="1:9">
      <c r="A776" t="s">
        <v>1632</v>
      </c>
      <c r="B776" t="s">
        <v>4141</v>
      </c>
      <c r="C776" t="s">
        <v>2230</v>
      </c>
      <c r="D776" t="s">
        <v>4142</v>
      </c>
      <c r="E776" t="s">
        <v>2230</v>
      </c>
      <c r="G776" t="s">
        <v>2228</v>
      </c>
      <c r="H776" t="s">
        <v>1632</v>
      </c>
      <c r="I776">
        <f t="shared" si="12"/>
        <v>0</v>
      </c>
    </row>
    <row r="777" spans="1:9">
      <c r="A777" t="s">
        <v>595</v>
      </c>
      <c r="B777" t="s">
        <v>4146</v>
      </c>
      <c r="C777" t="s">
        <v>2382</v>
      </c>
      <c r="D777" t="s">
        <v>4147</v>
      </c>
      <c r="E777" t="s">
        <v>2382</v>
      </c>
      <c r="G777" t="s">
        <v>2237</v>
      </c>
      <c r="H777" t="s">
        <v>595</v>
      </c>
      <c r="I777">
        <f t="shared" si="12"/>
        <v>0</v>
      </c>
    </row>
    <row r="778" spans="1:9">
      <c r="A778" t="s">
        <v>1633</v>
      </c>
      <c r="B778" t="s">
        <v>4148</v>
      </c>
      <c r="C778" t="s">
        <v>2230</v>
      </c>
      <c r="G778" t="s">
        <v>7630</v>
      </c>
      <c r="H778" t="s">
        <v>1633</v>
      </c>
      <c r="I778">
        <f t="shared" si="12"/>
        <v>0</v>
      </c>
    </row>
    <row r="779" spans="1:9">
      <c r="A779" t="s">
        <v>4149</v>
      </c>
      <c r="B779" t="s">
        <v>4150</v>
      </c>
      <c r="C779" t="s">
        <v>2377</v>
      </c>
      <c r="D779" t="s">
        <v>6865</v>
      </c>
      <c r="E779" t="s">
        <v>2294</v>
      </c>
      <c r="F779" t="s">
        <v>7667</v>
      </c>
      <c r="G779" t="s">
        <v>7446</v>
      </c>
      <c r="H779" t="s">
        <v>4149</v>
      </c>
      <c r="I779">
        <f t="shared" si="12"/>
        <v>0</v>
      </c>
    </row>
    <row r="780" spans="1:9">
      <c r="A780" t="s">
        <v>4153</v>
      </c>
      <c r="B780" t="s">
        <v>4154</v>
      </c>
      <c r="C780" t="s">
        <v>2246</v>
      </c>
      <c r="D780" t="s">
        <v>4155</v>
      </c>
      <c r="E780" t="s">
        <v>2246</v>
      </c>
      <c r="G780" t="s">
        <v>2228</v>
      </c>
      <c r="H780" t="s">
        <v>4153</v>
      </c>
      <c r="I780">
        <f t="shared" si="12"/>
        <v>0</v>
      </c>
    </row>
    <row r="781" spans="1:9">
      <c r="A781" t="s">
        <v>596</v>
      </c>
      <c r="B781" t="s">
        <v>4156</v>
      </c>
      <c r="C781" t="s">
        <v>2321</v>
      </c>
      <c r="D781" t="s">
        <v>4157</v>
      </c>
      <c r="E781" t="s">
        <v>2321</v>
      </c>
      <c r="F781" t="s">
        <v>4158</v>
      </c>
      <c r="G781" t="s">
        <v>7446</v>
      </c>
      <c r="H781" t="s">
        <v>596</v>
      </c>
      <c r="I781">
        <f t="shared" si="12"/>
        <v>0</v>
      </c>
    </row>
    <row r="782" spans="1:9">
      <c r="A782" t="s">
        <v>7511</v>
      </c>
      <c r="B782" t="s">
        <v>7512</v>
      </c>
      <c r="C782" t="s">
        <v>2246</v>
      </c>
      <c r="G782" t="s">
        <v>7630</v>
      </c>
      <c r="H782" t="s">
        <v>7511</v>
      </c>
      <c r="I782">
        <f t="shared" si="12"/>
        <v>0</v>
      </c>
    </row>
    <row r="783" spans="1:9">
      <c r="A783" t="s">
        <v>597</v>
      </c>
      <c r="B783" t="s">
        <v>4159</v>
      </c>
      <c r="C783" t="s">
        <v>2246</v>
      </c>
      <c r="D783" t="s">
        <v>4160</v>
      </c>
      <c r="E783" t="s">
        <v>3133</v>
      </c>
      <c r="G783" t="s">
        <v>2228</v>
      </c>
      <c r="H783" t="s">
        <v>597</v>
      </c>
      <c r="I783">
        <f t="shared" si="12"/>
        <v>0</v>
      </c>
    </row>
    <row r="784" spans="1:9">
      <c r="A784" t="s">
        <v>598</v>
      </c>
      <c r="B784" t="s">
        <v>4161</v>
      </c>
      <c r="C784" t="s">
        <v>2246</v>
      </c>
      <c r="D784" t="s">
        <v>4160</v>
      </c>
      <c r="E784" t="s">
        <v>2246</v>
      </c>
      <c r="G784" t="s">
        <v>2237</v>
      </c>
      <c r="H784" t="s">
        <v>598</v>
      </c>
      <c r="I784">
        <f t="shared" si="12"/>
        <v>0</v>
      </c>
    </row>
    <row r="785" spans="1:9">
      <c r="A785" t="s">
        <v>599</v>
      </c>
      <c r="B785" t="s">
        <v>4162</v>
      </c>
      <c r="C785" t="s">
        <v>3178</v>
      </c>
      <c r="D785" t="s">
        <v>4163</v>
      </c>
      <c r="E785" t="s">
        <v>3178</v>
      </c>
      <c r="G785" t="s">
        <v>2237</v>
      </c>
      <c r="H785" t="s">
        <v>599</v>
      </c>
      <c r="I785">
        <f t="shared" si="12"/>
        <v>0</v>
      </c>
    </row>
    <row r="786" spans="1:9">
      <c r="A786" t="s">
        <v>600</v>
      </c>
      <c r="B786" t="s">
        <v>4164</v>
      </c>
      <c r="C786" t="s">
        <v>2230</v>
      </c>
      <c r="D786" t="s">
        <v>4165</v>
      </c>
      <c r="E786" t="s">
        <v>4166</v>
      </c>
      <c r="G786" t="s">
        <v>2228</v>
      </c>
      <c r="H786" t="s">
        <v>600</v>
      </c>
      <c r="I786">
        <f t="shared" si="12"/>
        <v>0</v>
      </c>
    </row>
    <row r="787" spans="1:9">
      <c r="A787" t="s">
        <v>659</v>
      </c>
      <c r="B787" t="s">
        <v>4167</v>
      </c>
      <c r="C787" t="s">
        <v>2375</v>
      </c>
      <c r="D787" t="s">
        <v>4168</v>
      </c>
      <c r="E787" t="s">
        <v>2250</v>
      </c>
      <c r="G787" t="s">
        <v>2237</v>
      </c>
      <c r="H787" t="s">
        <v>659</v>
      </c>
      <c r="I787">
        <f t="shared" si="12"/>
        <v>0</v>
      </c>
    </row>
    <row r="788" spans="1:9">
      <c r="A788" t="s">
        <v>4169</v>
      </c>
      <c r="B788" t="s">
        <v>4170</v>
      </c>
      <c r="C788" t="s">
        <v>2248</v>
      </c>
      <c r="D788" t="s">
        <v>4171</v>
      </c>
      <c r="E788" t="s">
        <v>2252</v>
      </c>
      <c r="G788" t="s">
        <v>2237</v>
      </c>
      <c r="H788" t="s">
        <v>4169</v>
      </c>
      <c r="I788">
        <f t="shared" si="12"/>
        <v>0</v>
      </c>
    </row>
    <row r="789" spans="1:9">
      <c r="A789" t="s">
        <v>1772</v>
      </c>
      <c r="B789" t="s">
        <v>4172</v>
      </c>
      <c r="C789" t="s">
        <v>2559</v>
      </c>
      <c r="D789" t="s">
        <v>4173</v>
      </c>
      <c r="E789" t="s">
        <v>2559</v>
      </c>
      <c r="G789" t="s">
        <v>2237</v>
      </c>
      <c r="H789" t="s">
        <v>1772</v>
      </c>
      <c r="I789">
        <f t="shared" si="12"/>
        <v>0</v>
      </c>
    </row>
    <row r="790" spans="1:9">
      <c r="A790" t="s">
        <v>1833</v>
      </c>
      <c r="B790" t="s">
        <v>7513</v>
      </c>
      <c r="C790" t="s">
        <v>2344</v>
      </c>
      <c r="G790" t="s">
        <v>2237</v>
      </c>
      <c r="H790" t="s">
        <v>1833</v>
      </c>
      <c r="I790">
        <f t="shared" si="12"/>
        <v>0</v>
      </c>
    </row>
    <row r="791" spans="1:9" ht="18.75" customHeight="1">
      <c r="A791" t="s">
        <v>601</v>
      </c>
      <c r="B791" t="s">
        <v>4174</v>
      </c>
      <c r="C791" t="s">
        <v>2377</v>
      </c>
      <c r="D791" t="s">
        <v>4175</v>
      </c>
      <c r="E791" t="s">
        <v>2321</v>
      </c>
      <c r="G791" t="s">
        <v>2237</v>
      </c>
      <c r="H791" t="s">
        <v>601</v>
      </c>
      <c r="I791">
        <f t="shared" si="12"/>
        <v>0</v>
      </c>
    </row>
    <row r="792" spans="1:9">
      <c r="A792" t="s">
        <v>4176</v>
      </c>
      <c r="B792" t="s">
        <v>4177</v>
      </c>
      <c r="C792" t="s">
        <v>2700</v>
      </c>
      <c r="D792" t="s">
        <v>4178</v>
      </c>
      <c r="E792" t="s">
        <v>2225</v>
      </c>
      <c r="G792" t="s">
        <v>2237</v>
      </c>
      <c r="H792" t="s">
        <v>4176</v>
      </c>
      <c r="I792">
        <f t="shared" si="12"/>
        <v>0</v>
      </c>
    </row>
    <row r="793" spans="1:9">
      <c r="A793" t="s">
        <v>602</v>
      </c>
      <c r="B793" t="s">
        <v>4179</v>
      </c>
      <c r="C793" t="s">
        <v>2259</v>
      </c>
      <c r="D793" t="s">
        <v>4180</v>
      </c>
      <c r="E793" t="s">
        <v>2259</v>
      </c>
      <c r="F793" t="s">
        <v>4181</v>
      </c>
      <c r="G793" t="s">
        <v>7446</v>
      </c>
      <c r="H793" t="s">
        <v>602</v>
      </c>
      <c r="I793">
        <f t="shared" si="12"/>
        <v>0</v>
      </c>
    </row>
    <row r="794" spans="1:9">
      <c r="A794" t="s">
        <v>1983</v>
      </c>
      <c r="B794" t="s">
        <v>7668</v>
      </c>
      <c r="C794" t="s">
        <v>2428</v>
      </c>
      <c r="D794" t="s">
        <v>7669</v>
      </c>
      <c r="E794" t="s">
        <v>2232</v>
      </c>
      <c r="F794" t="s">
        <v>7250</v>
      </c>
      <c r="G794" t="s">
        <v>7446</v>
      </c>
      <c r="H794" t="s">
        <v>1983</v>
      </c>
      <c r="I794">
        <f t="shared" si="12"/>
        <v>0</v>
      </c>
    </row>
    <row r="795" spans="1:9">
      <c r="A795" t="s">
        <v>605</v>
      </c>
      <c r="B795" t="s">
        <v>4184</v>
      </c>
      <c r="C795" t="s">
        <v>2276</v>
      </c>
      <c r="D795" t="s">
        <v>4185</v>
      </c>
      <c r="E795" t="s">
        <v>2407</v>
      </c>
      <c r="G795" t="s">
        <v>2237</v>
      </c>
      <c r="H795" t="s">
        <v>605</v>
      </c>
      <c r="I795">
        <f t="shared" si="12"/>
        <v>0</v>
      </c>
    </row>
    <row r="796" spans="1:9">
      <c r="A796" t="s">
        <v>7670</v>
      </c>
      <c r="B796" t="s">
        <v>7671</v>
      </c>
      <c r="C796" t="s">
        <v>2270</v>
      </c>
      <c r="D796" t="s">
        <v>7672</v>
      </c>
      <c r="E796" t="s">
        <v>2270</v>
      </c>
      <c r="F796" t="s">
        <v>7673</v>
      </c>
      <c r="G796" t="s">
        <v>2223</v>
      </c>
      <c r="H796" t="s">
        <v>7670</v>
      </c>
      <c r="I796">
        <f t="shared" si="12"/>
        <v>0</v>
      </c>
    </row>
    <row r="797" spans="1:9">
      <c r="A797" t="s">
        <v>4186</v>
      </c>
      <c r="B797" t="s">
        <v>4187</v>
      </c>
      <c r="C797" t="s">
        <v>2242</v>
      </c>
      <c r="D797" t="s">
        <v>4188</v>
      </c>
      <c r="E797" t="s">
        <v>2227</v>
      </c>
      <c r="G797" t="s">
        <v>2237</v>
      </c>
      <c r="H797" t="s">
        <v>4186</v>
      </c>
      <c r="I797">
        <f t="shared" si="12"/>
        <v>0</v>
      </c>
    </row>
    <row r="798" spans="1:9">
      <c r="A798" t="s">
        <v>606</v>
      </c>
      <c r="B798" t="s">
        <v>4189</v>
      </c>
      <c r="C798" t="s">
        <v>2230</v>
      </c>
      <c r="D798" t="s">
        <v>4190</v>
      </c>
      <c r="E798" t="s">
        <v>2230</v>
      </c>
      <c r="G798" t="s">
        <v>2237</v>
      </c>
      <c r="H798" t="s">
        <v>606</v>
      </c>
      <c r="I798">
        <f t="shared" si="12"/>
        <v>0</v>
      </c>
    </row>
    <row r="799" spans="1:9">
      <c r="A799" t="s">
        <v>4191</v>
      </c>
      <c r="B799" t="s">
        <v>4192</v>
      </c>
      <c r="C799" t="s">
        <v>2399</v>
      </c>
      <c r="D799" t="s">
        <v>2733</v>
      </c>
      <c r="E799" t="s">
        <v>2232</v>
      </c>
      <c r="F799" t="s">
        <v>9884</v>
      </c>
      <c r="G799" t="s">
        <v>7446</v>
      </c>
      <c r="H799" t="s">
        <v>4191</v>
      </c>
      <c r="I799">
        <f t="shared" si="12"/>
        <v>0</v>
      </c>
    </row>
    <row r="800" spans="1:9">
      <c r="A800" t="s">
        <v>607</v>
      </c>
      <c r="B800" t="s">
        <v>4193</v>
      </c>
      <c r="C800" t="s">
        <v>2246</v>
      </c>
      <c r="D800" t="s">
        <v>4194</v>
      </c>
      <c r="E800" t="s">
        <v>2246</v>
      </c>
      <c r="G800" t="s">
        <v>2237</v>
      </c>
      <c r="H800" t="s">
        <v>607</v>
      </c>
      <c r="I800">
        <f t="shared" si="12"/>
        <v>0</v>
      </c>
    </row>
    <row r="801" spans="1:9">
      <c r="A801" t="s">
        <v>608</v>
      </c>
      <c r="B801" t="s">
        <v>4195</v>
      </c>
      <c r="C801" t="s">
        <v>2230</v>
      </c>
      <c r="D801" t="s">
        <v>4196</v>
      </c>
      <c r="E801" t="s">
        <v>2230</v>
      </c>
      <c r="G801" t="s">
        <v>2237</v>
      </c>
      <c r="H801" t="s">
        <v>608</v>
      </c>
      <c r="I801">
        <f t="shared" si="12"/>
        <v>0</v>
      </c>
    </row>
    <row r="802" spans="1:9">
      <c r="A802" t="s">
        <v>1634</v>
      </c>
      <c r="B802" t="s">
        <v>4197</v>
      </c>
      <c r="C802" t="s">
        <v>2250</v>
      </c>
      <c r="G802" t="s">
        <v>2237</v>
      </c>
      <c r="H802" t="s">
        <v>1634</v>
      </c>
      <c r="I802">
        <f t="shared" si="12"/>
        <v>0</v>
      </c>
    </row>
    <row r="803" spans="1:9" ht="18.75" customHeight="1">
      <c r="A803" t="s">
        <v>609</v>
      </c>
      <c r="B803" t="s">
        <v>4198</v>
      </c>
      <c r="C803" t="s">
        <v>2250</v>
      </c>
      <c r="D803" t="s">
        <v>4199</v>
      </c>
      <c r="E803" t="s">
        <v>2321</v>
      </c>
      <c r="G803" t="s">
        <v>2237</v>
      </c>
      <c r="H803" t="s">
        <v>609</v>
      </c>
      <c r="I803">
        <f t="shared" si="12"/>
        <v>0</v>
      </c>
    </row>
    <row r="804" spans="1:9">
      <c r="A804" t="s">
        <v>610</v>
      </c>
      <c r="B804" t="s">
        <v>4200</v>
      </c>
      <c r="C804" t="s">
        <v>2246</v>
      </c>
      <c r="D804" t="s">
        <v>4201</v>
      </c>
      <c r="E804" t="s">
        <v>2244</v>
      </c>
      <c r="F804" t="s">
        <v>4202</v>
      </c>
      <c r="G804" t="s">
        <v>7446</v>
      </c>
      <c r="H804" t="s">
        <v>610</v>
      </c>
      <c r="I804">
        <f t="shared" si="12"/>
        <v>0</v>
      </c>
    </row>
    <row r="805" spans="1:9">
      <c r="A805" t="s">
        <v>611</v>
      </c>
      <c r="B805" t="s">
        <v>4203</v>
      </c>
      <c r="C805" t="s">
        <v>2377</v>
      </c>
      <c r="D805" t="s">
        <v>4204</v>
      </c>
      <c r="E805" t="s">
        <v>2407</v>
      </c>
      <c r="G805" t="s">
        <v>2237</v>
      </c>
      <c r="H805" t="s">
        <v>611</v>
      </c>
      <c r="I805">
        <f t="shared" si="12"/>
        <v>0</v>
      </c>
    </row>
    <row r="806" spans="1:9">
      <c r="A806" t="s">
        <v>612</v>
      </c>
      <c r="B806" t="s">
        <v>4205</v>
      </c>
      <c r="C806" t="s">
        <v>4206</v>
      </c>
      <c r="D806" t="s">
        <v>4207</v>
      </c>
      <c r="E806" t="s">
        <v>2250</v>
      </c>
      <c r="G806" t="s">
        <v>2237</v>
      </c>
      <c r="H806" t="s">
        <v>612</v>
      </c>
      <c r="I806">
        <f t="shared" si="12"/>
        <v>0</v>
      </c>
    </row>
    <row r="807" spans="1:9" ht="18.75" customHeight="1">
      <c r="A807" t="s">
        <v>615</v>
      </c>
      <c r="B807" t="s">
        <v>4208</v>
      </c>
      <c r="C807" t="s">
        <v>2700</v>
      </c>
      <c r="D807" t="s">
        <v>4209</v>
      </c>
      <c r="E807" t="s">
        <v>2321</v>
      </c>
      <c r="G807" t="s">
        <v>2237</v>
      </c>
      <c r="H807" t="s">
        <v>615</v>
      </c>
      <c r="I807">
        <f t="shared" si="12"/>
        <v>0</v>
      </c>
    </row>
    <row r="808" spans="1:9" ht="18.75" customHeight="1">
      <c r="A808" t="s">
        <v>613</v>
      </c>
      <c r="B808" t="s">
        <v>4212</v>
      </c>
      <c r="C808" t="s">
        <v>2227</v>
      </c>
      <c r="D808" t="s">
        <v>4213</v>
      </c>
      <c r="E808" t="s">
        <v>2321</v>
      </c>
      <c r="G808" t="s">
        <v>2237</v>
      </c>
      <c r="H808" t="s">
        <v>613</v>
      </c>
      <c r="I808">
        <f t="shared" si="12"/>
        <v>0</v>
      </c>
    </row>
    <row r="809" spans="1:9">
      <c r="A809" t="s">
        <v>1635</v>
      </c>
      <c r="B809" t="s">
        <v>4214</v>
      </c>
      <c r="C809" t="s">
        <v>2227</v>
      </c>
      <c r="G809" t="s">
        <v>2304</v>
      </c>
      <c r="H809" t="s">
        <v>1635</v>
      </c>
      <c r="I809">
        <f t="shared" si="12"/>
        <v>0</v>
      </c>
    </row>
    <row r="810" spans="1:9">
      <c r="A810" t="s">
        <v>4215</v>
      </c>
      <c r="B810" t="s">
        <v>4216</v>
      </c>
      <c r="C810" t="s">
        <v>4217</v>
      </c>
      <c r="D810" t="s">
        <v>4218</v>
      </c>
      <c r="E810" t="s">
        <v>2232</v>
      </c>
      <c r="F810" t="s">
        <v>4219</v>
      </c>
      <c r="G810" t="s">
        <v>7446</v>
      </c>
      <c r="H810" t="s">
        <v>4215</v>
      </c>
      <c r="I810">
        <f t="shared" si="12"/>
        <v>0</v>
      </c>
    </row>
    <row r="811" spans="1:9">
      <c r="A811" t="s">
        <v>618</v>
      </c>
      <c r="B811" t="s">
        <v>4220</v>
      </c>
      <c r="C811" t="s">
        <v>2750</v>
      </c>
      <c r="G811" t="s">
        <v>2237</v>
      </c>
      <c r="H811" t="s">
        <v>618</v>
      </c>
      <c r="I811">
        <f t="shared" si="12"/>
        <v>0</v>
      </c>
    </row>
    <row r="812" spans="1:9">
      <c r="A812" t="s">
        <v>1636</v>
      </c>
      <c r="B812" t="s">
        <v>4221</v>
      </c>
      <c r="C812" t="s">
        <v>2750</v>
      </c>
      <c r="G812" t="s">
        <v>2237</v>
      </c>
      <c r="H812" t="s">
        <v>1636</v>
      </c>
      <c r="I812">
        <f t="shared" si="12"/>
        <v>0</v>
      </c>
    </row>
    <row r="813" spans="1:9">
      <c r="A813" t="s">
        <v>619</v>
      </c>
      <c r="B813" t="s">
        <v>4222</v>
      </c>
      <c r="C813" t="s">
        <v>2225</v>
      </c>
      <c r="D813" t="s">
        <v>4223</v>
      </c>
      <c r="E813" t="s">
        <v>2232</v>
      </c>
      <c r="G813" t="s">
        <v>2304</v>
      </c>
      <c r="H813" t="s">
        <v>619</v>
      </c>
      <c r="I813">
        <f t="shared" si="12"/>
        <v>0</v>
      </c>
    </row>
    <row r="814" spans="1:9">
      <c r="A814" t="s">
        <v>1637</v>
      </c>
      <c r="B814" t="s">
        <v>4224</v>
      </c>
      <c r="C814" t="s">
        <v>2225</v>
      </c>
      <c r="G814" t="s">
        <v>2237</v>
      </c>
      <c r="H814" t="s">
        <v>1637</v>
      </c>
      <c r="I814">
        <f t="shared" si="12"/>
        <v>0</v>
      </c>
    </row>
    <row r="815" spans="1:9">
      <c r="A815" t="s">
        <v>620</v>
      </c>
      <c r="B815" t="s">
        <v>4225</v>
      </c>
      <c r="C815" t="s">
        <v>2250</v>
      </c>
      <c r="D815" t="s">
        <v>4226</v>
      </c>
      <c r="E815" t="s">
        <v>2250</v>
      </c>
      <c r="G815" t="s">
        <v>2237</v>
      </c>
      <c r="H815" t="s">
        <v>620</v>
      </c>
      <c r="I815">
        <f t="shared" si="12"/>
        <v>0</v>
      </c>
    </row>
    <row r="816" spans="1:9">
      <c r="A816" t="s">
        <v>1638</v>
      </c>
      <c r="B816" t="s">
        <v>4227</v>
      </c>
      <c r="C816" t="s">
        <v>2250</v>
      </c>
      <c r="G816" t="s">
        <v>2237</v>
      </c>
      <c r="H816" t="s">
        <v>1638</v>
      </c>
      <c r="I816">
        <f t="shared" si="12"/>
        <v>0</v>
      </c>
    </row>
    <row r="817" spans="1:9">
      <c r="A817" t="s">
        <v>4228</v>
      </c>
      <c r="B817" t="s">
        <v>4229</v>
      </c>
      <c r="C817" t="s">
        <v>2294</v>
      </c>
      <c r="D817" t="s">
        <v>4230</v>
      </c>
      <c r="E817" t="s">
        <v>2246</v>
      </c>
      <c r="F817" t="s">
        <v>4231</v>
      </c>
      <c r="G817" t="s">
        <v>7446</v>
      </c>
      <c r="H817" t="s">
        <v>4228</v>
      </c>
      <c r="I817">
        <f t="shared" si="12"/>
        <v>0</v>
      </c>
    </row>
    <row r="818" spans="1:9">
      <c r="A818" t="s">
        <v>660</v>
      </c>
      <c r="B818" t="s">
        <v>4235</v>
      </c>
      <c r="C818" t="s">
        <v>2270</v>
      </c>
      <c r="D818" t="s">
        <v>4236</v>
      </c>
      <c r="E818" t="s">
        <v>2270</v>
      </c>
      <c r="G818" t="s">
        <v>2237</v>
      </c>
      <c r="H818" t="s">
        <v>660</v>
      </c>
      <c r="I818">
        <f t="shared" si="12"/>
        <v>0</v>
      </c>
    </row>
    <row r="819" spans="1:9" ht="18.75" customHeight="1">
      <c r="A819" t="s">
        <v>661</v>
      </c>
      <c r="B819" t="s">
        <v>4237</v>
      </c>
      <c r="C819" t="s">
        <v>2350</v>
      </c>
      <c r="D819" t="s">
        <v>7674</v>
      </c>
      <c r="E819" t="s">
        <v>2350</v>
      </c>
      <c r="G819" t="s">
        <v>2237</v>
      </c>
      <c r="H819" t="s">
        <v>661</v>
      </c>
      <c r="I819">
        <f t="shared" si="12"/>
        <v>0</v>
      </c>
    </row>
    <row r="820" spans="1:9">
      <c r="A820" t="s">
        <v>1645</v>
      </c>
      <c r="B820" t="s">
        <v>4238</v>
      </c>
      <c r="C820" t="s">
        <v>2225</v>
      </c>
      <c r="G820" t="s">
        <v>2237</v>
      </c>
      <c r="H820" t="s">
        <v>1645</v>
      </c>
      <c r="I820">
        <f t="shared" si="12"/>
        <v>0</v>
      </c>
    </row>
    <row r="821" spans="1:9">
      <c r="A821" t="s">
        <v>4239</v>
      </c>
      <c r="B821" t="s">
        <v>4240</v>
      </c>
      <c r="C821" t="s">
        <v>2270</v>
      </c>
      <c r="D821" t="s">
        <v>4236</v>
      </c>
      <c r="E821" t="s">
        <v>2270</v>
      </c>
      <c r="G821" t="s">
        <v>2304</v>
      </c>
      <c r="H821" t="s">
        <v>4239</v>
      </c>
      <c r="I821">
        <f t="shared" si="12"/>
        <v>0</v>
      </c>
    </row>
    <row r="822" spans="1:9">
      <c r="A822" t="s">
        <v>4241</v>
      </c>
      <c r="B822" t="s">
        <v>4242</v>
      </c>
      <c r="C822" t="s">
        <v>2377</v>
      </c>
      <c r="D822" t="s">
        <v>4243</v>
      </c>
      <c r="E822" t="s">
        <v>2230</v>
      </c>
      <c r="G822" t="s">
        <v>2237</v>
      </c>
      <c r="H822" t="s">
        <v>4241</v>
      </c>
      <c r="I822">
        <f t="shared" si="12"/>
        <v>0</v>
      </c>
    </row>
    <row r="823" spans="1:9">
      <c r="A823" t="s">
        <v>624</v>
      </c>
      <c r="B823" t="s">
        <v>4244</v>
      </c>
      <c r="C823" t="s">
        <v>2350</v>
      </c>
      <c r="G823" t="s">
        <v>2228</v>
      </c>
      <c r="H823" t="s">
        <v>624</v>
      </c>
      <c r="I823">
        <f t="shared" si="12"/>
        <v>0</v>
      </c>
    </row>
    <row r="824" spans="1:9">
      <c r="A824" t="s">
        <v>625</v>
      </c>
      <c r="B824" t="s">
        <v>4245</v>
      </c>
      <c r="C824" t="s">
        <v>2242</v>
      </c>
      <c r="G824" t="s">
        <v>2237</v>
      </c>
      <c r="H824" t="s">
        <v>625</v>
      </c>
      <c r="I824">
        <f t="shared" si="12"/>
        <v>0</v>
      </c>
    </row>
    <row r="825" spans="1:9">
      <c r="A825" t="s">
        <v>626</v>
      </c>
      <c r="B825" t="s">
        <v>4246</v>
      </c>
      <c r="C825" t="s">
        <v>2428</v>
      </c>
      <c r="D825" t="s">
        <v>2792</v>
      </c>
      <c r="E825" t="s">
        <v>2700</v>
      </c>
      <c r="G825" t="s">
        <v>2228</v>
      </c>
      <c r="H825" t="s">
        <v>626</v>
      </c>
      <c r="I825">
        <f t="shared" si="12"/>
        <v>0</v>
      </c>
    </row>
    <row r="826" spans="1:9">
      <c r="A826" t="s">
        <v>4247</v>
      </c>
      <c r="B826" t="s">
        <v>4248</v>
      </c>
      <c r="C826" t="s">
        <v>2483</v>
      </c>
      <c r="G826" t="s">
        <v>2228</v>
      </c>
      <c r="H826" t="s">
        <v>4247</v>
      </c>
      <c r="I826">
        <f t="shared" si="12"/>
        <v>0</v>
      </c>
    </row>
    <row r="827" spans="1:9">
      <c r="A827" t="s">
        <v>4249</v>
      </c>
      <c r="B827" t="s">
        <v>4250</v>
      </c>
      <c r="C827" t="s">
        <v>2225</v>
      </c>
      <c r="G827" t="s">
        <v>2237</v>
      </c>
      <c r="H827" t="s">
        <v>4249</v>
      </c>
      <c r="I827">
        <f t="shared" si="12"/>
        <v>0</v>
      </c>
    </row>
    <row r="828" spans="1:9">
      <c r="A828" t="s">
        <v>4251</v>
      </c>
      <c r="B828" t="s">
        <v>4252</v>
      </c>
      <c r="C828" t="s">
        <v>2476</v>
      </c>
      <c r="G828" t="s">
        <v>2237</v>
      </c>
      <c r="H828" t="s">
        <v>4251</v>
      </c>
      <c r="I828">
        <f t="shared" si="12"/>
        <v>0</v>
      </c>
    </row>
    <row r="829" spans="1:9">
      <c r="A829" t="s">
        <v>629</v>
      </c>
      <c r="B829" t="s">
        <v>4253</v>
      </c>
      <c r="C829" t="s">
        <v>2225</v>
      </c>
      <c r="G829" t="s">
        <v>2237</v>
      </c>
      <c r="H829" t="s">
        <v>629</v>
      </c>
      <c r="I829">
        <f t="shared" si="12"/>
        <v>0</v>
      </c>
    </row>
    <row r="830" spans="1:9">
      <c r="A830" t="s">
        <v>628</v>
      </c>
      <c r="B830" t="s">
        <v>4253</v>
      </c>
      <c r="C830" t="s">
        <v>2246</v>
      </c>
      <c r="G830" t="s">
        <v>2237</v>
      </c>
      <c r="H830" t="s">
        <v>628</v>
      </c>
      <c r="I830">
        <f t="shared" si="12"/>
        <v>0</v>
      </c>
    </row>
    <row r="831" spans="1:9">
      <c r="A831" t="s">
        <v>630</v>
      </c>
      <c r="B831" t="s">
        <v>4254</v>
      </c>
      <c r="C831" t="s">
        <v>2559</v>
      </c>
      <c r="D831" t="s">
        <v>4255</v>
      </c>
      <c r="E831" t="s">
        <v>2344</v>
      </c>
      <c r="F831" t="s">
        <v>4256</v>
      </c>
      <c r="G831" t="s">
        <v>7446</v>
      </c>
      <c r="H831" t="s">
        <v>630</v>
      </c>
      <c r="I831">
        <f t="shared" si="12"/>
        <v>0</v>
      </c>
    </row>
    <row r="832" spans="1:9" ht="18.75" customHeight="1">
      <c r="A832" t="s">
        <v>631</v>
      </c>
      <c r="B832" t="s">
        <v>4257</v>
      </c>
      <c r="C832" t="s">
        <v>2244</v>
      </c>
      <c r="D832" t="s">
        <v>4258</v>
      </c>
      <c r="E832" t="s">
        <v>2227</v>
      </c>
      <c r="G832" t="s">
        <v>2237</v>
      </c>
      <c r="H832" t="s">
        <v>631</v>
      </c>
      <c r="I832">
        <f t="shared" si="12"/>
        <v>0</v>
      </c>
    </row>
    <row r="833" spans="1:9">
      <c r="A833" t="s">
        <v>7422</v>
      </c>
      <c r="B833" t="s">
        <v>9885</v>
      </c>
      <c r="C833" t="s">
        <v>2220</v>
      </c>
      <c r="D833" t="s">
        <v>9886</v>
      </c>
      <c r="E833" t="s">
        <v>2528</v>
      </c>
      <c r="G833" t="s">
        <v>2228</v>
      </c>
      <c r="H833" t="s">
        <v>7422</v>
      </c>
      <c r="I833">
        <f t="shared" si="12"/>
        <v>0</v>
      </c>
    </row>
    <row r="834" spans="1:9">
      <c r="A834" t="s">
        <v>4262</v>
      </c>
      <c r="B834" t="s">
        <v>4263</v>
      </c>
      <c r="C834" t="s">
        <v>2259</v>
      </c>
      <c r="G834" t="s">
        <v>7473</v>
      </c>
      <c r="H834" t="s">
        <v>4262</v>
      </c>
      <c r="I834">
        <f t="shared" si="12"/>
        <v>0</v>
      </c>
    </row>
    <row r="835" spans="1:9">
      <c r="A835" t="s">
        <v>635</v>
      </c>
      <c r="B835" t="s">
        <v>4264</v>
      </c>
      <c r="C835" t="s">
        <v>2248</v>
      </c>
      <c r="D835" t="s">
        <v>4265</v>
      </c>
      <c r="E835" t="s">
        <v>2413</v>
      </c>
      <c r="G835" t="s">
        <v>2237</v>
      </c>
      <c r="H835" t="s">
        <v>635</v>
      </c>
      <c r="I835">
        <f t="shared" si="12"/>
        <v>0</v>
      </c>
    </row>
    <row r="836" spans="1:9" ht="18.75" customHeight="1">
      <c r="A836" t="s">
        <v>637</v>
      </c>
      <c r="B836" t="s">
        <v>4270</v>
      </c>
      <c r="C836" t="s">
        <v>2248</v>
      </c>
      <c r="D836" t="s">
        <v>4274</v>
      </c>
      <c r="E836" t="s">
        <v>2340</v>
      </c>
      <c r="G836" t="s">
        <v>2237</v>
      </c>
      <c r="H836" t="s">
        <v>637</v>
      </c>
      <c r="I836">
        <f t="shared" ref="I836:I899" si="13">COUNTIF($A$1:$A$9994,A836)-1</f>
        <v>0</v>
      </c>
    </row>
    <row r="837" spans="1:9">
      <c r="A837" t="s">
        <v>4269</v>
      </c>
      <c r="B837" t="s">
        <v>4270</v>
      </c>
      <c r="C837" t="s">
        <v>2220</v>
      </c>
      <c r="D837" t="s">
        <v>4271</v>
      </c>
      <c r="E837" t="s">
        <v>4272</v>
      </c>
      <c r="F837" t="s">
        <v>4273</v>
      </c>
      <c r="G837" t="s">
        <v>7446</v>
      </c>
      <c r="H837" t="s">
        <v>4269</v>
      </c>
      <c r="I837">
        <f t="shared" si="13"/>
        <v>0</v>
      </c>
    </row>
    <row r="838" spans="1:9">
      <c r="A838" t="s">
        <v>638</v>
      </c>
      <c r="B838" t="s">
        <v>4275</v>
      </c>
      <c r="C838" t="s">
        <v>2254</v>
      </c>
      <c r="D838" t="s">
        <v>4276</v>
      </c>
      <c r="E838" t="s">
        <v>2454</v>
      </c>
      <c r="G838" t="s">
        <v>2228</v>
      </c>
      <c r="H838" t="s">
        <v>638</v>
      </c>
      <c r="I838">
        <f t="shared" si="13"/>
        <v>0</v>
      </c>
    </row>
    <row r="839" spans="1:9">
      <c r="A839" t="s">
        <v>639</v>
      </c>
      <c r="B839" t="s">
        <v>4277</v>
      </c>
      <c r="C839" t="s">
        <v>2242</v>
      </c>
      <c r="D839" t="s">
        <v>4281</v>
      </c>
      <c r="E839" t="s">
        <v>2377</v>
      </c>
      <c r="F839" t="s">
        <v>4279</v>
      </c>
      <c r="G839" t="s">
        <v>7446</v>
      </c>
      <c r="H839" t="s">
        <v>639</v>
      </c>
      <c r="I839">
        <f t="shared" si="13"/>
        <v>0</v>
      </c>
    </row>
    <row r="840" spans="1:9">
      <c r="A840" t="s">
        <v>2008</v>
      </c>
      <c r="B840" t="s">
        <v>7675</v>
      </c>
      <c r="C840" t="s">
        <v>5624</v>
      </c>
      <c r="D840" t="s">
        <v>7676</v>
      </c>
      <c r="E840" t="s">
        <v>5624</v>
      </c>
      <c r="F840" t="s">
        <v>7677</v>
      </c>
      <c r="G840" t="s">
        <v>7446</v>
      </c>
      <c r="H840" t="s">
        <v>2008</v>
      </c>
      <c r="I840">
        <f t="shared" si="13"/>
        <v>0</v>
      </c>
    </row>
    <row r="841" spans="1:9">
      <c r="A841" t="s">
        <v>641</v>
      </c>
      <c r="B841" t="s">
        <v>4280</v>
      </c>
      <c r="C841" t="s">
        <v>2350</v>
      </c>
      <c r="D841" t="s">
        <v>4281</v>
      </c>
      <c r="E841" t="s">
        <v>2746</v>
      </c>
      <c r="F841" t="s">
        <v>4282</v>
      </c>
      <c r="G841" t="s">
        <v>7446</v>
      </c>
      <c r="H841" t="s">
        <v>641</v>
      </c>
      <c r="I841">
        <f t="shared" si="13"/>
        <v>0</v>
      </c>
    </row>
    <row r="842" spans="1:9">
      <c r="A842" t="s">
        <v>642</v>
      </c>
      <c r="B842" t="s">
        <v>4283</v>
      </c>
      <c r="C842" t="s">
        <v>2830</v>
      </c>
      <c r="D842" t="s">
        <v>4284</v>
      </c>
      <c r="E842" t="s">
        <v>2232</v>
      </c>
      <c r="G842" t="s">
        <v>2237</v>
      </c>
      <c r="H842" t="s">
        <v>642</v>
      </c>
      <c r="I842">
        <f t="shared" si="13"/>
        <v>0</v>
      </c>
    </row>
    <row r="843" spans="1:9">
      <c r="A843" t="s">
        <v>1773</v>
      </c>
      <c r="B843" t="s">
        <v>4285</v>
      </c>
      <c r="C843" t="s">
        <v>2428</v>
      </c>
      <c r="D843" t="s">
        <v>4286</v>
      </c>
      <c r="E843" t="s">
        <v>2428</v>
      </c>
      <c r="G843" t="s">
        <v>2237</v>
      </c>
      <c r="H843" t="s">
        <v>1773</v>
      </c>
      <c r="I843">
        <f t="shared" si="13"/>
        <v>0</v>
      </c>
    </row>
    <row r="844" spans="1:9">
      <c r="A844" t="s">
        <v>627</v>
      </c>
      <c r="B844" t="s">
        <v>4287</v>
      </c>
      <c r="C844" t="s">
        <v>2248</v>
      </c>
      <c r="D844" t="s">
        <v>4288</v>
      </c>
      <c r="E844" t="s">
        <v>2244</v>
      </c>
      <c r="G844" t="s">
        <v>2237</v>
      </c>
      <c r="H844" t="s">
        <v>627</v>
      </c>
      <c r="I844">
        <f t="shared" si="13"/>
        <v>0</v>
      </c>
    </row>
    <row r="845" spans="1:9">
      <c r="A845" t="s">
        <v>644</v>
      </c>
      <c r="B845" t="s">
        <v>4291</v>
      </c>
      <c r="C845" t="s">
        <v>2750</v>
      </c>
      <c r="D845" t="s">
        <v>4292</v>
      </c>
      <c r="E845" t="s">
        <v>2750</v>
      </c>
      <c r="F845" t="s">
        <v>4293</v>
      </c>
      <c r="G845" t="s">
        <v>2223</v>
      </c>
      <c r="H845" t="s">
        <v>644</v>
      </c>
      <c r="I845">
        <f t="shared" si="13"/>
        <v>0</v>
      </c>
    </row>
    <row r="846" spans="1:9" ht="18.75" customHeight="1">
      <c r="A846" t="s">
        <v>662</v>
      </c>
      <c r="B846" t="s">
        <v>4294</v>
      </c>
      <c r="C846" t="s">
        <v>2270</v>
      </c>
      <c r="D846" t="s">
        <v>4295</v>
      </c>
      <c r="E846" t="s">
        <v>2232</v>
      </c>
      <c r="G846" t="s">
        <v>2237</v>
      </c>
      <c r="H846" t="s">
        <v>662</v>
      </c>
      <c r="I846">
        <f t="shared" si="13"/>
        <v>0</v>
      </c>
    </row>
    <row r="847" spans="1:9">
      <c r="A847" t="s">
        <v>1639</v>
      </c>
      <c r="B847" t="s">
        <v>4296</v>
      </c>
      <c r="C847" t="s">
        <v>2750</v>
      </c>
      <c r="G847" t="s">
        <v>2304</v>
      </c>
      <c r="H847" t="s">
        <v>1639</v>
      </c>
      <c r="I847">
        <f t="shared" si="13"/>
        <v>0</v>
      </c>
    </row>
    <row r="848" spans="1:9" ht="18.75" customHeight="1">
      <c r="A848" t="s">
        <v>646</v>
      </c>
      <c r="B848" t="s">
        <v>4297</v>
      </c>
      <c r="C848" t="s">
        <v>2750</v>
      </c>
      <c r="D848" t="s">
        <v>4298</v>
      </c>
      <c r="E848" t="s">
        <v>2232</v>
      </c>
      <c r="G848" t="s">
        <v>2237</v>
      </c>
      <c r="H848" t="s">
        <v>646</v>
      </c>
      <c r="I848">
        <f t="shared" si="13"/>
        <v>0</v>
      </c>
    </row>
    <row r="849" spans="1:9">
      <c r="A849" t="s">
        <v>1640</v>
      </c>
      <c r="B849" t="s">
        <v>4299</v>
      </c>
      <c r="C849" t="s">
        <v>2700</v>
      </c>
      <c r="G849" t="s">
        <v>2237</v>
      </c>
      <c r="H849" t="s">
        <v>1640</v>
      </c>
      <c r="I849">
        <f t="shared" si="13"/>
        <v>0</v>
      </c>
    </row>
    <row r="850" spans="1:9">
      <c r="A850" t="s">
        <v>1774</v>
      </c>
      <c r="B850" t="s">
        <v>7514</v>
      </c>
      <c r="C850" t="s">
        <v>2242</v>
      </c>
      <c r="G850" t="s">
        <v>2237</v>
      </c>
      <c r="H850" t="s">
        <v>1774</v>
      </c>
      <c r="I850">
        <f t="shared" si="13"/>
        <v>0</v>
      </c>
    </row>
    <row r="851" spans="1:9">
      <c r="A851" t="s">
        <v>1641</v>
      </c>
      <c r="B851" t="s">
        <v>4300</v>
      </c>
      <c r="C851" t="s">
        <v>2227</v>
      </c>
      <c r="G851" t="s">
        <v>2237</v>
      </c>
      <c r="H851" t="s">
        <v>1641</v>
      </c>
      <c r="I851">
        <f t="shared" si="13"/>
        <v>0</v>
      </c>
    </row>
    <row r="852" spans="1:9">
      <c r="A852" t="s">
        <v>647</v>
      </c>
      <c r="B852" t="s">
        <v>4301</v>
      </c>
      <c r="C852" t="s">
        <v>2377</v>
      </c>
      <c r="D852" t="s">
        <v>4302</v>
      </c>
      <c r="E852" t="s">
        <v>2377</v>
      </c>
      <c r="G852" t="s">
        <v>2237</v>
      </c>
      <c r="H852" t="s">
        <v>647</v>
      </c>
      <c r="I852">
        <f t="shared" si="13"/>
        <v>0</v>
      </c>
    </row>
    <row r="853" spans="1:9">
      <c r="A853" t="s">
        <v>4303</v>
      </c>
      <c r="B853" t="s">
        <v>4304</v>
      </c>
      <c r="C853" t="s">
        <v>2230</v>
      </c>
      <c r="D853" t="s">
        <v>4305</v>
      </c>
      <c r="E853" t="s">
        <v>2321</v>
      </c>
      <c r="F853" t="s">
        <v>4306</v>
      </c>
      <c r="G853" t="s">
        <v>7446</v>
      </c>
      <c r="H853" t="s">
        <v>4303</v>
      </c>
      <c r="I853">
        <f t="shared" si="13"/>
        <v>0</v>
      </c>
    </row>
    <row r="854" spans="1:9">
      <c r="A854" t="s">
        <v>648</v>
      </c>
      <c r="B854" t="s">
        <v>4307</v>
      </c>
      <c r="C854" t="s">
        <v>2611</v>
      </c>
      <c r="D854" t="s">
        <v>4308</v>
      </c>
      <c r="E854" t="s">
        <v>2611</v>
      </c>
      <c r="G854" t="s">
        <v>2228</v>
      </c>
      <c r="H854" t="s">
        <v>648</v>
      </c>
      <c r="I854">
        <f t="shared" si="13"/>
        <v>0</v>
      </c>
    </row>
    <row r="855" spans="1:9">
      <c r="A855" t="s">
        <v>1805</v>
      </c>
      <c r="B855" t="s">
        <v>4309</v>
      </c>
      <c r="C855" t="s">
        <v>2611</v>
      </c>
      <c r="G855" t="s">
        <v>2304</v>
      </c>
      <c r="H855" t="s">
        <v>1805</v>
      </c>
      <c r="I855">
        <f t="shared" si="13"/>
        <v>0</v>
      </c>
    </row>
    <row r="856" spans="1:9">
      <c r="A856" t="s">
        <v>649</v>
      </c>
      <c r="B856" t="s">
        <v>4310</v>
      </c>
      <c r="C856" t="s">
        <v>2407</v>
      </c>
      <c r="D856" t="s">
        <v>4308</v>
      </c>
      <c r="E856" t="s">
        <v>2611</v>
      </c>
      <c r="G856" t="s">
        <v>2228</v>
      </c>
      <c r="H856" t="s">
        <v>649</v>
      </c>
      <c r="I856">
        <f t="shared" si="13"/>
        <v>0</v>
      </c>
    </row>
    <row r="857" spans="1:9">
      <c r="A857" t="s">
        <v>650</v>
      </c>
      <c r="B857" t="s">
        <v>4311</v>
      </c>
      <c r="C857" t="s">
        <v>2483</v>
      </c>
      <c r="D857" t="s">
        <v>4312</v>
      </c>
      <c r="E857" t="s">
        <v>2321</v>
      </c>
      <c r="F857" t="s">
        <v>4313</v>
      </c>
      <c r="G857" t="s">
        <v>7446</v>
      </c>
      <c r="H857" t="s">
        <v>650</v>
      </c>
      <c r="I857">
        <f t="shared" si="13"/>
        <v>0</v>
      </c>
    </row>
    <row r="858" spans="1:9">
      <c r="A858" t="s">
        <v>4314</v>
      </c>
      <c r="B858" t="s">
        <v>4315</v>
      </c>
      <c r="C858" t="s">
        <v>2254</v>
      </c>
      <c r="G858" t="s">
        <v>2237</v>
      </c>
      <c r="H858" t="s">
        <v>4314</v>
      </c>
      <c r="I858">
        <f t="shared" si="13"/>
        <v>0</v>
      </c>
    </row>
    <row r="859" spans="1:9">
      <c r="A859" t="s">
        <v>1643</v>
      </c>
      <c r="B859" t="s">
        <v>4319</v>
      </c>
      <c r="C859" t="s">
        <v>2483</v>
      </c>
      <c r="G859" t="s">
        <v>2237</v>
      </c>
      <c r="H859" t="s">
        <v>1643</v>
      </c>
      <c r="I859">
        <f t="shared" si="13"/>
        <v>0</v>
      </c>
    </row>
    <row r="860" spans="1:9">
      <c r="A860" t="s">
        <v>9887</v>
      </c>
      <c r="B860" t="s">
        <v>9888</v>
      </c>
      <c r="C860" t="s">
        <v>2242</v>
      </c>
      <c r="D860" t="s">
        <v>4991</v>
      </c>
      <c r="E860" t="s">
        <v>2232</v>
      </c>
      <c r="G860" t="s">
        <v>2237</v>
      </c>
      <c r="H860" t="s">
        <v>9887</v>
      </c>
      <c r="I860">
        <f t="shared" si="13"/>
        <v>0</v>
      </c>
    </row>
    <row r="861" spans="1:9">
      <c r="A861" t="s">
        <v>653</v>
      </c>
      <c r="B861" t="s">
        <v>4320</v>
      </c>
      <c r="C861" t="s">
        <v>2225</v>
      </c>
      <c r="D861" t="s">
        <v>4321</v>
      </c>
      <c r="E861" t="s">
        <v>2407</v>
      </c>
      <c r="G861" t="s">
        <v>2237</v>
      </c>
      <c r="H861" t="s">
        <v>653</v>
      </c>
      <c r="I861">
        <f t="shared" si="13"/>
        <v>0</v>
      </c>
    </row>
    <row r="862" spans="1:9">
      <c r="A862" t="s">
        <v>654</v>
      </c>
      <c r="B862" t="s">
        <v>4322</v>
      </c>
      <c r="C862" t="s">
        <v>2340</v>
      </c>
      <c r="D862" t="s">
        <v>4323</v>
      </c>
      <c r="E862" t="s">
        <v>2340</v>
      </c>
      <c r="G862" t="s">
        <v>2237</v>
      </c>
      <c r="H862" t="s">
        <v>654</v>
      </c>
      <c r="I862">
        <f t="shared" si="13"/>
        <v>0</v>
      </c>
    </row>
    <row r="863" spans="1:9">
      <c r="A863" t="s">
        <v>7678</v>
      </c>
      <c r="B863" t="s">
        <v>7679</v>
      </c>
      <c r="C863" t="s">
        <v>2227</v>
      </c>
      <c r="D863" t="s">
        <v>2514</v>
      </c>
      <c r="E863" t="s">
        <v>2321</v>
      </c>
      <c r="F863" t="s">
        <v>2515</v>
      </c>
      <c r="G863" t="s">
        <v>7446</v>
      </c>
      <c r="H863" t="s">
        <v>7678</v>
      </c>
      <c r="I863">
        <f t="shared" si="13"/>
        <v>0</v>
      </c>
    </row>
    <row r="864" spans="1:9">
      <c r="A864" t="s">
        <v>656</v>
      </c>
      <c r="B864" t="s">
        <v>4324</v>
      </c>
      <c r="C864" t="s">
        <v>3628</v>
      </c>
      <c r="D864" t="s">
        <v>4325</v>
      </c>
      <c r="E864" t="s">
        <v>2856</v>
      </c>
      <c r="G864" t="s">
        <v>2228</v>
      </c>
      <c r="H864" t="s">
        <v>656</v>
      </c>
      <c r="I864">
        <f t="shared" si="13"/>
        <v>0</v>
      </c>
    </row>
    <row r="865" spans="1:9" ht="18.75" customHeight="1">
      <c r="A865" t="s">
        <v>4326</v>
      </c>
      <c r="B865" t="s">
        <v>4327</v>
      </c>
      <c r="C865" t="s">
        <v>2272</v>
      </c>
      <c r="D865" t="s">
        <v>4328</v>
      </c>
      <c r="E865" t="s">
        <v>2272</v>
      </c>
      <c r="G865" t="s">
        <v>2237</v>
      </c>
      <c r="H865" t="s">
        <v>4326</v>
      </c>
      <c r="I865">
        <f t="shared" si="13"/>
        <v>0</v>
      </c>
    </row>
    <row r="866" spans="1:9">
      <c r="A866" t="s">
        <v>657</v>
      </c>
      <c r="B866" t="s">
        <v>4329</v>
      </c>
      <c r="C866" t="s">
        <v>2856</v>
      </c>
      <c r="G866" t="s">
        <v>2237</v>
      </c>
      <c r="H866" t="s">
        <v>657</v>
      </c>
      <c r="I866">
        <f t="shared" si="13"/>
        <v>0</v>
      </c>
    </row>
    <row r="867" spans="1:9">
      <c r="A867" t="s">
        <v>663</v>
      </c>
      <c r="B867" t="s">
        <v>4330</v>
      </c>
      <c r="C867" t="s">
        <v>2227</v>
      </c>
      <c r="D867" t="s">
        <v>4331</v>
      </c>
      <c r="E867" t="s">
        <v>2344</v>
      </c>
      <c r="G867" t="s">
        <v>2237</v>
      </c>
      <c r="H867" t="s">
        <v>663</v>
      </c>
      <c r="I867">
        <f t="shared" si="13"/>
        <v>0</v>
      </c>
    </row>
    <row r="868" spans="1:9">
      <c r="A868" t="s">
        <v>4332</v>
      </c>
      <c r="B868" t="s">
        <v>4333</v>
      </c>
      <c r="C868" t="s">
        <v>2377</v>
      </c>
      <c r="D868" t="s">
        <v>4334</v>
      </c>
      <c r="E868" t="s">
        <v>2407</v>
      </c>
      <c r="G868" t="s">
        <v>2237</v>
      </c>
      <c r="H868" t="s">
        <v>4332</v>
      </c>
      <c r="I868">
        <f t="shared" si="13"/>
        <v>0</v>
      </c>
    </row>
    <row r="869" spans="1:9">
      <c r="A869" t="s">
        <v>664</v>
      </c>
      <c r="B869" t="s">
        <v>4335</v>
      </c>
      <c r="C869" t="s">
        <v>2244</v>
      </c>
      <c r="D869" t="s">
        <v>4336</v>
      </c>
      <c r="E869" t="s">
        <v>2294</v>
      </c>
      <c r="G869" t="s">
        <v>2237</v>
      </c>
      <c r="H869" t="s">
        <v>664</v>
      </c>
      <c r="I869">
        <f t="shared" si="13"/>
        <v>0</v>
      </c>
    </row>
    <row r="870" spans="1:9">
      <c r="A870" t="s">
        <v>1834</v>
      </c>
      <c r="B870" t="s">
        <v>7515</v>
      </c>
      <c r="C870" t="s">
        <v>2340</v>
      </c>
      <c r="G870" t="s">
        <v>2228</v>
      </c>
      <c r="H870" t="s">
        <v>1834</v>
      </c>
      <c r="I870">
        <f t="shared" si="13"/>
        <v>0</v>
      </c>
    </row>
    <row r="871" spans="1:9">
      <c r="A871" t="s">
        <v>665</v>
      </c>
      <c r="B871" t="s">
        <v>4337</v>
      </c>
      <c r="C871" t="s">
        <v>2272</v>
      </c>
      <c r="D871" t="s">
        <v>4338</v>
      </c>
      <c r="E871" t="s">
        <v>2272</v>
      </c>
      <c r="F871" t="s">
        <v>4339</v>
      </c>
      <c r="G871" t="s">
        <v>7446</v>
      </c>
      <c r="H871" t="s">
        <v>665</v>
      </c>
      <c r="I871">
        <f t="shared" si="13"/>
        <v>0</v>
      </c>
    </row>
    <row r="872" spans="1:9" ht="18.75" customHeight="1">
      <c r="A872" t="s">
        <v>666</v>
      </c>
      <c r="B872" t="s">
        <v>4340</v>
      </c>
      <c r="C872" t="s">
        <v>2750</v>
      </c>
      <c r="D872" t="s">
        <v>4341</v>
      </c>
      <c r="E872" t="s">
        <v>2321</v>
      </c>
      <c r="G872" t="s">
        <v>2237</v>
      </c>
      <c r="H872" t="s">
        <v>666</v>
      </c>
      <c r="I872">
        <f t="shared" si="13"/>
        <v>0</v>
      </c>
    </row>
    <row r="873" spans="1:9">
      <c r="A873" t="s">
        <v>7516</v>
      </c>
      <c r="B873" t="s">
        <v>7517</v>
      </c>
      <c r="C873" t="s">
        <v>2270</v>
      </c>
      <c r="D873" t="s">
        <v>7518</v>
      </c>
      <c r="E873" t="s">
        <v>2797</v>
      </c>
      <c r="F873" t="s">
        <v>6424</v>
      </c>
      <c r="G873" t="s">
        <v>7446</v>
      </c>
      <c r="H873" t="s">
        <v>7516</v>
      </c>
      <c r="I873">
        <f t="shared" si="13"/>
        <v>0</v>
      </c>
    </row>
    <row r="874" spans="1:9">
      <c r="A874" t="s">
        <v>667</v>
      </c>
      <c r="B874" t="s">
        <v>4346</v>
      </c>
      <c r="C874" t="s">
        <v>2244</v>
      </c>
      <c r="D874" t="s">
        <v>4347</v>
      </c>
      <c r="E874" t="s">
        <v>2244</v>
      </c>
      <c r="G874" t="s">
        <v>2237</v>
      </c>
      <c r="H874" t="s">
        <v>667</v>
      </c>
      <c r="I874">
        <f t="shared" si="13"/>
        <v>0</v>
      </c>
    </row>
    <row r="875" spans="1:9">
      <c r="A875" t="s">
        <v>668</v>
      </c>
      <c r="B875" t="s">
        <v>4350</v>
      </c>
      <c r="C875" t="s">
        <v>2375</v>
      </c>
      <c r="D875" t="s">
        <v>4351</v>
      </c>
      <c r="E875" t="s">
        <v>2543</v>
      </c>
      <c r="F875" t="s">
        <v>4352</v>
      </c>
      <c r="G875" t="s">
        <v>7446</v>
      </c>
      <c r="H875" t="s">
        <v>668</v>
      </c>
      <c r="I875">
        <f t="shared" si="13"/>
        <v>0</v>
      </c>
    </row>
    <row r="876" spans="1:9">
      <c r="A876" t="s">
        <v>1984</v>
      </c>
      <c r="B876" t="s">
        <v>7680</v>
      </c>
      <c r="C876" t="s">
        <v>2248</v>
      </c>
      <c r="D876" t="s">
        <v>7681</v>
      </c>
      <c r="E876" t="s">
        <v>2321</v>
      </c>
      <c r="F876" t="s">
        <v>2332</v>
      </c>
      <c r="G876" t="s">
        <v>7446</v>
      </c>
      <c r="H876" t="s">
        <v>1984</v>
      </c>
      <c r="I876">
        <f t="shared" si="13"/>
        <v>0</v>
      </c>
    </row>
    <row r="877" spans="1:9">
      <c r="A877" t="s">
        <v>669</v>
      </c>
      <c r="B877" t="s">
        <v>4353</v>
      </c>
      <c r="C877" t="s">
        <v>2246</v>
      </c>
      <c r="G877" t="s">
        <v>2237</v>
      </c>
      <c r="H877" t="s">
        <v>669</v>
      </c>
      <c r="I877">
        <f t="shared" si="13"/>
        <v>0</v>
      </c>
    </row>
    <row r="878" spans="1:9">
      <c r="A878" t="s">
        <v>670</v>
      </c>
      <c r="B878" t="s">
        <v>4354</v>
      </c>
      <c r="C878" t="s">
        <v>2270</v>
      </c>
      <c r="D878" t="s">
        <v>4355</v>
      </c>
      <c r="E878" t="s">
        <v>2270</v>
      </c>
      <c r="G878" t="s">
        <v>2237</v>
      </c>
      <c r="H878" t="s">
        <v>670</v>
      </c>
      <c r="I878">
        <f t="shared" si="13"/>
        <v>0</v>
      </c>
    </row>
    <row r="879" spans="1:9">
      <c r="A879" t="s">
        <v>671</v>
      </c>
      <c r="B879" t="s">
        <v>4356</v>
      </c>
      <c r="C879" t="s">
        <v>2270</v>
      </c>
      <c r="D879" t="s">
        <v>4357</v>
      </c>
      <c r="E879" t="s">
        <v>2270</v>
      </c>
      <c r="G879" t="s">
        <v>2223</v>
      </c>
      <c r="H879" t="s">
        <v>671</v>
      </c>
      <c r="I879">
        <f t="shared" si="13"/>
        <v>0</v>
      </c>
    </row>
    <row r="880" spans="1:9">
      <c r="A880" t="s">
        <v>1646</v>
      </c>
      <c r="B880" t="s">
        <v>4358</v>
      </c>
      <c r="C880" t="s">
        <v>3133</v>
      </c>
      <c r="G880" t="s">
        <v>2228</v>
      </c>
      <c r="H880" t="s">
        <v>1646</v>
      </c>
      <c r="I880">
        <f t="shared" si="13"/>
        <v>0</v>
      </c>
    </row>
    <row r="881" spans="1:9">
      <c r="A881" t="s">
        <v>4359</v>
      </c>
      <c r="B881" t="s">
        <v>4360</v>
      </c>
      <c r="C881" t="s">
        <v>2559</v>
      </c>
      <c r="D881" t="s">
        <v>4361</v>
      </c>
      <c r="E881" t="s">
        <v>2559</v>
      </c>
      <c r="G881" t="s">
        <v>2237</v>
      </c>
      <c r="H881" t="s">
        <v>4359</v>
      </c>
      <c r="I881">
        <f t="shared" si="13"/>
        <v>0</v>
      </c>
    </row>
    <row r="882" spans="1:9">
      <c r="A882" t="s">
        <v>672</v>
      </c>
      <c r="B882" t="s">
        <v>4362</v>
      </c>
      <c r="C882" t="s">
        <v>3259</v>
      </c>
      <c r="D882" t="s">
        <v>4363</v>
      </c>
      <c r="E882" t="s">
        <v>2227</v>
      </c>
      <c r="G882" t="s">
        <v>2237</v>
      </c>
      <c r="H882" t="s">
        <v>672</v>
      </c>
      <c r="I882">
        <f t="shared" si="13"/>
        <v>0</v>
      </c>
    </row>
    <row r="883" spans="1:9">
      <c r="A883" t="s">
        <v>673</v>
      </c>
      <c r="B883" t="s">
        <v>4364</v>
      </c>
      <c r="C883" t="s">
        <v>2413</v>
      </c>
      <c r="G883" t="s">
        <v>2237</v>
      </c>
      <c r="H883" t="s">
        <v>673</v>
      </c>
      <c r="I883">
        <f t="shared" si="13"/>
        <v>0</v>
      </c>
    </row>
    <row r="884" spans="1:9">
      <c r="A884" t="s">
        <v>674</v>
      </c>
      <c r="B884" t="s">
        <v>4365</v>
      </c>
      <c r="C884" t="s">
        <v>2750</v>
      </c>
      <c r="G884" t="s">
        <v>2237</v>
      </c>
      <c r="H884" t="s">
        <v>674</v>
      </c>
      <c r="I884">
        <f t="shared" si="13"/>
        <v>0</v>
      </c>
    </row>
    <row r="885" spans="1:9">
      <c r="A885" t="s">
        <v>4366</v>
      </c>
      <c r="B885" t="s">
        <v>4367</v>
      </c>
      <c r="C885" t="s">
        <v>2225</v>
      </c>
      <c r="G885" t="s">
        <v>2237</v>
      </c>
      <c r="H885" t="s">
        <v>4366</v>
      </c>
      <c r="I885">
        <f t="shared" si="13"/>
        <v>0</v>
      </c>
    </row>
    <row r="886" spans="1:9">
      <c r="A886" t="s">
        <v>4369</v>
      </c>
      <c r="B886" t="s">
        <v>4368</v>
      </c>
      <c r="C886" t="s">
        <v>2270</v>
      </c>
      <c r="D886" t="s">
        <v>4370</v>
      </c>
      <c r="E886" t="s">
        <v>2270</v>
      </c>
      <c r="G886" t="s">
        <v>2237</v>
      </c>
      <c r="H886" t="s">
        <v>4369</v>
      </c>
      <c r="I886">
        <f t="shared" si="13"/>
        <v>0</v>
      </c>
    </row>
    <row r="887" spans="1:9">
      <c r="A887" t="s">
        <v>675</v>
      </c>
      <c r="B887" t="s">
        <v>4368</v>
      </c>
      <c r="C887" t="s">
        <v>2254</v>
      </c>
      <c r="G887" t="s">
        <v>2228</v>
      </c>
      <c r="H887" t="s">
        <v>675</v>
      </c>
      <c r="I887">
        <f t="shared" si="13"/>
        <v>0</v>
      </c>
    </row>
    <row r="888" spans="1:9">
      <c r="A888" t="s">
        <v>676</v>
      </c>
      <c r="B888" t="s">
        <v>4371</v>
      </c>
      <c r="C888" t="s">
        <v>2246</v>
      </c>
      <c r="D888" t="s">
        <v>4372</v>
      </c>
      <c r="E888" t="s">
        <v>2246</v>
      </c>
      <c r="F888" t="s">
        <v>4373</v>
      </c>
      <c r="G888" t="s">
        <v>7446</v>
      </c>
      <c r="H888" t="s">
        <v>676</v>
      </c>
      <c r="I888">
        <f t="shared" si="13"/>
        <v>0</v>
      </c>
    </row>
    <row r="889" spans="1:9" ht="18.75" customHeight="1">
      <c r="A889" t="s">
        <v>677</v>
      </c>
      <c r="B889" t="s">
        <v>4374</v>
      </c>
      <c r="C889" t="s">
        <v>2428</v>
      </c>
      <c r="D889" t="s">
        <v>2808</v>
      </c>
      <c r="E889" t="s">
        <v>2407</v>
      </c>
      <c r="G889" t="s">
        <v>2237</v>
      </c>
      <c r="H889" t="s">
        <v>677</v>
      </c>
      <c r="I889">
        <f t="shared" si="13"/>
        <v>0</v>
      </c>
    </row>
    <row r="890" spans="1:9" ht="18.75" customHeight="1">
      <c r="A890" t="s">
        <v>4375</v>
      </c>
      <c r="B890" t="s">
        <v>4376</v>
      </c>
      <c r="C890" t="s">
        <v>2227</v>
      </c>
      <c r="D890" t="s">
        <v>4377</v>
      </c>
      <c r="E890" t="s">
        <v>2321</v>
      </c>
      <c r="G890" t="s">
        <v>2237</v>
      </c>
      <c r="H890" t="s">
        <v>4375</v>
      </c>
      <c r="I890">
        <f t="shared" si="13"/>
        <v>0</v>
      </c>
    </row>
    <row r="891" spans="1:9">
      <c r="A891" t="s">
        <v>678</v>
      </c>
      <c r="B891" t="s">
        <v>4378</v>
      </c>
      <c r="C891" t="s">
        <v>2259</v>
      </c>
      <c r="D891" t="s">
        <v>4379</v>
      </c>
      <c r="E891" t="s">
        <v>4380</v>
      </c>
      <c r="F891" t="s">
        <v>4381</v>
      </c>
      <c r="G891" t="s">
        <v>7446</v>
      </c>
      <c r="H891" t="s">
        <v>678</v>
      </c>
      <c r="I891">
        <f t="shared" si="13"/>
        <v>0</v>
      </c>
    </row>
    <row r="892" spans="1:9">
      <c r="A892" t="s">
        <v>1647</v>
      </c>
      <c r="B892" t="s">
        <v>4382</v>
      </c>
      <c r="C892" t="s">
        <v>2425</v>
      </c>
      <c r="D892" t="s">
        <v>4383</v>
      </c>
      <c r="E892" t="s">
        <v>2425</v>
      </c>
      <c r="F892" t="s">
        <v>4384</v>
      </c>
      <c r="G892" t="s">
        <v>7446</v>
      </c>
      <c r="H892" t="s">
        <v>1647</v>
      </c>
      <c r="I892">
        <f t="shared" si="13"/>
        <v>0</v>
      </c>
    </row>
    <row r="893" spans="1:9">
      <c r="A893" t="s">
        <v>680</v>
      </c>
      <c r="B893" t="s">
        <v>4385</v>
      </c>
      <c r="C893" t="s">
        <v>2425</v>
      </c>
      <c r="D893" t="s">
        <v>4383</v>
      </c>
      <c r="E893" t="s">
        <v>2425</v>
      </c>
      <c r="F893" t="s">
        <v>4384</v>
      </c>
      <c r="G893" t="s">
        <v>7446</v>
      </c>
      <c r="H893" t="s">
        <v>680</v>
      </c>
      <c r="I893">
        <f t="shared" si="13"/>
        <v>0</v>
      </c>
    </row>
    <row r="894" spans="1:9">
      <c r="A894" t="s">
        <v>681</v>
      </c>
      <c r="B894" t="s">
        <v>4386</v>
      </c>
      <c r="C894" t="s">
        <v>2340</v>
      </c>
      <c r="D894" t="s">
        <v>4387</v>
      </c>
      <c r="E894" t="s">
        <v>2340</v>
      </c>
      <c r="F894" t="s">
        <v>4388</v>
      </c>
      <c r="G894" t="s">
        <v>7446</v>
      </c>
      <c r="H894" t="s">
        <v>681</v>
      </c>
      <c r="I894">
        <f t="shared" si="13"/>
        <v>0</v>
      </c>
    </row>
    <row r="895" spans="1:9">
      <c r="A895" t="s">
        <v>4392</v>
      </c>
      <c r="B895" t="s">
        <v>4393</v>
      </c>
      <c r="C895" t="s">
        <v>2220</v>
      </c>
      <c r="D895" t="s">
        <v>4394</v>
      </c>
      <c r="E895" t="s">
        <v>2220</v>
      </c>
      <c r="G895" t="s">
        <v>2228</v>
      </c>
      <c r="H895" t="s">
        <v>4392</v>
      </c>
      <c r="I895">
        <f t="shared" si="13"/>
        <v>0</v>
      </c>
    </row>
    <row r="896" spans="1:9">
      <c r="A896" t="s">
        <v>682</v>
      </c>
      <c r="B896" t="s">
        <v>4395</v>
      </c>
      <c r="C896" t="s">
        <v>2242</v>
      </c>
      <c r="D896" t="s">
        <v>4396</v>
      </c>
      <c r="E896" t="s">
        <v>2344</v>
      </c>
      <c r="G896" t="s">
        <v>2228</v>
      </c>
      <c r="H896" t="s">
        <v>682</v>
      </c>
      <c r="I896">
        <f t="shared" si="13"/>
        <v>0</v>
      </c>
    </row>
    <row r="897" spans="1:9">
      <c r="A897" t="s">
        <v>683</v>
      </c>
      <c r="B897" t="s">
        <v>4397</v>
      </c>
      <c r="C897" t="s">
        <v>2230</v>
      </c>
      <c r="G897" t="s">
        <v>2228</v>
      </c>
      <c r="H897" t="s">
        <v>683</v>
      </c>
      <c r="I897">
        <f t="shared" si="13"/>
        <v>0</v>
      </c>
    </row>
    <row r="898" spans="1:9">
      <c r="A898" t="s">
        <v>7682</v>
      </c>
      <c r="B898" t="s">
        <v>7683</v>
      </c>
      <c r="C898" t="s">
        <v>2775</v>
      </c>
      <c r="D898" t="s">
        <v>6434</v>
      </c>
      <c r="E898" t="s">
        <v>2543</v>
      </c>
      <c r="F898" t="s">
        <v>5881</v>
      </c>
      <c r="G898" t="s">
        <v>7446</v>
      </c>
      <c r="H898" t="s">
        <v>7682</v>
      </c>
      <c r="I898">
        <f t="shared" si="13"/>
        <v>0</v>
      </c>
    </row>
    <row r="899" spans="1:9" ht="18.75" customHeight="1">
      <c r="A899" t="s">
        <v>684</v>
      </c>
      <c r="B899" t="s">
        <v>4398</v>
      </c>
      <c r="C899" t="s">
        <v>2242</v>
      </c>
      <c r="D899" t="s">
        <v>4399</v>
      </c>
      <c r="E899" t="s">
        <v>2294</v>
      </c>
      <c r="G899" t="s">
        <v>2237</v>
      </c>
      <c r="H899" t="s">
        <v>684</v>
      </c>
      <c r="I899">
        <f t="shared" si="13"/>
        <v>0</v>
      </c>
    </row>
    <row r="900" spans="1:9" ht="18.75" customHeight="1">
      <c r="A900" t="s">
        <v>4400</v>
      </c>
      <c r="B900" t="s">
        <v>4401</v>
      </c>
      <c r="C900" t="s">
        <v>2882</v>
      </c>
      <c r="D900" t="s">
        <v>4402</v>
      </c>
      <c r="E900" t="s">
        <v>2882</v>
      </c>
      <c r="G900" t="s">
        <v>2237</v>
      </c>
      <c r="H900" t="s">
        <v>4400</v>
      </c>
      <c r="I900">
        <f t="shared" ref="I900:I963" si="14">COUNTIF($A$1:$A$9994,A900)-1</f>
        <v>0</v>
      </c>
    </row>
    <row r="901" spans="1:9">
      <c r="A901" t="s">
        <v>685</v>
      </c>
      <c r="B901" t="s">
        <v>4403</v>
      </c>
      <c r="C901" t="s">
        <v>2382</v>
      </c>
      <c r="D901" t="s">
        <v>4404</v>
      </c>
      <c r="E901" t="s">
        <v>2377</v>
      </c>
      <c r="F901" t="s">
        <v>4405</v>
      </c>
      <c r="G901" t="s">
        <v>7446</v>
      </c>
      <c r="H901" t="s">
        <v>685</v>
      </c>
      <c r="I901">
        <f t="shared" si="14"/>
        <v>0</v>
      </c>
    </row>
    <row r="902" spans="1:9">
      <c r="A902" t="s">
        <v>686</v>
      </c>
      <c r="B902" t="s">
        <v>4406</v>
      </c>
      <c r="C902" t="s">
        <v>2377</v>
      </c>
      <c r="D902" t="s">
        <v>4407</v>
      </c>
      <c r="E902" t="s">
        <v>2375</v>
      </c>
      <c r="G902" t="s">
        <v>2237</v>
      </c>
      <c r="H902" t="s">
        <v>686</v>
      </c>
      <c r="I902">
        <f t="shared" si="14"/>
        <v>0</v>
      </c>
    </row>
    <row r="903" spans="1:9">
      <c r="A903" t="s">
        <v>4408</v>
      </c>
      <c r="B903" t="s">
        <v>4409</v>
      </c>
      <c r="C903" t="s">
        <v>4410</v>
      </c>
      <c r="D903" t="s">
        <v>4411</v>
      </c>
      <c r="E903" t="s">
        <v>2344</v>
      </c>
      <c r="F903" t="s">
        <v>4412</v>
      </c>
      <c r="G903" t="s">
        <v>2223</v>
      </c>
      <c r="H903" t="s">
        <v>4408</v>
      </c>
      <c r="I903">
        <f t="shared" si="14"/>
        <v>0</v>
      </c>
    </row>
    <row r="904" spans="1:9" ht="18.75" customHeight="1">
      <c r="A904" t="s">
        <v>4413</v>
      </c>
      <c r="B904" t="s">
        <v>4414</v>
      </c>
      <c r="C904" t="s">
        <v>2248</v>
      </c>
      <c r="D904" t="s">
        <v>4415</v>
      </c>
      <c r="E904" t="s">
        <v>2248</v>
      </c>
      <c r="G904" t="s">
        <v>2237</v>
      </c>
      <c r="H904" t="s">
        <v>4413</v>
      </c>
      <c r="I904">
        <f t="shared" si="14"/>
        <v>0</v>
      </c>
    </row>
    <row r="905" spans="1:9">
      <c r="A905" t="s">
        <v>687</v>
      </c>
      <c r="B905" t="s">
        <v>4416</v>
      </c>
      <c r="C905" t="s">
        <v>2407</v>
      </c>
      <c r="D905" t="s">
        <v>4417</v>
      </c>
      <c r="E905" t="s">
        <v>2321</v>
      </c>
      <c r="G905" t="s">
        <v>2228</v>
      </c>
      <c r="H905" t="s">
        <v>687</v>
      </c>
      <c r="I905">
        <f t="shared" si="14"/>
        <v>0</v>
      </c>
    </row>
    <row r="906" spans="1:9">
      <c r="A906" t="s">
        <v>688</v>
      </c>
      <c r="B906" t="s">
        <v>4418</v>
      </c>
      <c r="C906" t="s">
        <v>2244</v>
      </c>
      <c r="D906" t="s">
        <v>4419</v>
      </c>
      <c r="E906" t="s">
        <v>2368</v>
      </c>
      <c r="F906" t="s">
        <v>4420</v>
      </c>
      <c r="G906" t="s">
        <v>7446</v>
      </c>
      <c r="H906" t="s">
        <v>688</v>
      </c>
      <c r="I906">
        <f t="shared" si="14"/>
        <v>0</v>
      </c>
    </row>
    <row r="907" spans="1:9">
      <c r="A907" t="s">
        <v>4423</v>
      </c>
      <c r="B907" t="s">
        <v>4424</v>
      </c>
      <c r="C907" t="s">
        <v>2227</v>
      </c>
      <c r="D907" t="s">
        <v>4425</v>
      </c>
      <c r="E907" t="s">
        <v>2232</v>
      </c>
      <c r="G907" t="s">
        <v>2237</v>
      </c>
      <c r="H907" t="s">
        <v>4423</v>
      </c>
      <c r="I907">
        <f t="shared" si="14"/>
        <v>0</v>
      </c>
    </row>
    <row r="908" spans="1:9">
      <c r="A908" t="s">
        <v>690</v>
      </c>
      <c r="B908" t="s">
        <v>4426</v>
      </c>
      <c r="C908" t="s">
        <v>2490</v>
      </c>
      <c r="D908" t="s">
        <v>4427</v>
      </c>
      <c r="E908" t="s">
        <v>2700</v>
      </c>
      <c r="G908" t="s">
        <v>2228</v>
      </c>
      <c r="H908" t="s">
        <v>690</v>
      </c>
      <c r="I908">
        <f t="shared" si="14"/>
        <v>0</v>
      </c>
    </row>
    <row r="909" spans="1:9">
      <c r="A909" t="s">
        <v>4428</v>
      </c>
      <c r="B909" t="s">
        <v>4429</v>
      </c>
      <c r="C909" t="s">
        <v>2230</v>
      </c>
      <c r="G909" t="s">
        <v>7473</v>
      </c>
      <c r="H909" t="s">
        <v>4428</v>
      </c>
      <c r="I909">
        <f t="shared" si="14"/>
        <v>0</v>
      </c>
    </row>
    <row r="910" spans="1:9">
      <c r="A910" t="s">
        <v>693</v>
      </c>
      <c r="B910" t="s">
        <v>4430</v>
      </c>
      <c r="C910" t="s">
        <v>2319</v>
      </c>
      <c r="D910" t="s">
        <v>4431</v>
      </c>
      <c r="E910" t="s">
        <v>2407</v>
      </c>
      <c r="G910" t="s">
        <v>2237</v>
      </c>
      <c r="H910" t="s">
        <v>693</v>
      </c>
      <c r="I910">
        <f t="shared" si="14"/>
        <v>0</v>
      </c>
    </row>
    <row r="911" spans="1:9">
      <c r="A911" t="s">
        <v>694</v>
      </c>
      <c r="B911" t="s">
        <v>4432</v>
      </c>
      <c r="C911" t="s">
        <v>2230</v>
      </c>
      <c r="D911" t="s">
        <v>4433</v>
      </c>
      <c r="E911" t="s">
        <v>2230</v>
      </c>
      <c r="G911" t="s">
        <v>2237</v>
      </c>
      <c r="H911" t="s">
        <v>694</v>
      </c>
      <c r="I911">
        <f t="shared" si="14"/>
        <v>0</v>
      </c>
    </row>
    <row r="912" spans="1:9">
      <c r="A912" t="s">
        <v>695</v>
      </c>
      <c r="B912" t="s">
        <v>4434</v>
      </c>
      <c r="C912" t="s">
        <v>2230</v>
      </c>
      <c r="D912" t="s">
        <v>4435</v>
      </c>
      <c r="E912" t="s">
        <v>2230</v>
      </c>
      <c r="G912" t="s">
        <v>2237</v>
      </c>
      <c r="H912" t="s">
        <v>695</v>
      </c>
      <c r="I912">
        <f t="shared" si="14"/>
        <v>0</v>
      </c>
    </row>
    <row r="913" spans="1:9">
      <c r="A913" t="s">
        <v>1648</v>
      </c>
      <c r="B913" t="s">
        <v>4436</v>
      </c>
      <c r="C913" t="s">
        <v>2230</v>
      </c>
      <c r="D913" t="s">
        <v>4435</v>
      </c>
      <c r="E913" t="s">
        <v>2230</v>
      </c>
      <c r="G913" t="s">
        <v>2304</v>
      </c>
      <c r="H913" t="s">
        <v>1648</v>
      </c>
      <c r="I913">
        <f t="shared" si="14"/>
        <v>0</v>
      </c>
    </row>
    <row r="914" spans="1:9">
      <c r="A914" t="s">
        <v>4437</v>
      </c>
      <c r="B914" t="s">
        <v>4438</v>
      </c>
      <c r="C914" t="s">
        <v>2242</v>
      </c>
      <c r="D914" t="s">
        <v>4439</v>
      </c>
      <c r="E914" t="s">
        <v>2750</v>
      </c>
      <c r="G914" t="s">
        <v>2228</v>
      </c>
      <c r="H914" t="s">
        <v>4437</v>
      </c>
      <c r="I914">
        <f t="shared" si="14"/>
        <v>0</v>
      </c>
    </row>
    <row r="915" spans="1:9">
      <c r="A915" t="s">
        <v>696</v>
      </c>
      <c r="B915" t="s">
        <v>4440</v>
      </c>
      <c r="C915" t="s">
        <v>2225</v>
      </c>
      <c r="D915" t="s">
        <v>4441</v>
      </c>
      <c r="E915" t="s">
        <v>2225</v>
      </c>
      <c r="G915" t="s">
        <v>2237</v>
      </c>
      <c r="H915" t="s">
        <v>696</v>
      </c>
      <c r="I915">
        <f t="shared" si="14"/>
        <v>0</v>
      </c>
    </row>
    <row r="916" spans="1:9">
      <c r="A916" t="s">
        <v>698</v>
      </c>
      <c r="B916" t="s">
        <v>4442</v>
      </c>
      <c r="C916" t="s">
        <v>2242</v>
      </c>
      <c r="D916" t="s">
        <v>4443</v>
      </c>
      <c r="E916" t="s">
        <v>4444</v>
      </c>
      <c r="G916" t="s">
        <v>2237</v>
      </c>
      <c r="H916" t="s">
        <v>698</v>
      </c>
      <c r="I916">
        <f t="shared" si="14"/>
        <v>0</v>
      </c>
    </row>
    <row r="917" spans="1:9">
      <c r="A917" t="s">
        <v>1649</v>
      </c>
      <c r="B917" t="s">
        <v>4445</v>
      </c>
      <c r="C917" t="s">
        <v>2244</v>
      </c>
      <c r="G917" t="s">
        <v>2237</v>
      </c>
      <c r="H917" t="s">
        <v>1649</v>
      </c>
      <c r="I917">
        <f t="shared" si="14"/>
        <v>0</v>
      </c>
    </row>
    <row r="918" spans="1:9">
      <c r="A918" t="s">
        <v>699</v>
      </c>
      <c r="B918" t="s">
        <v>4446</v>
      </c>
      <c r="C918" t="s">
        <v>2248</v>
      </c>
      <c r="D918" t="s">
        <v>4447</v>
      </c>
      <c r="E918" t="s">
        <v>2227</v>
      </c>
      <c r="G918" t="s">
        <v>2237</v>
      </c>
      <c r="H918" t="s">
        <v>699</v>
      </c>
      <c r="I918">
        <f t="shared" si="14"/>
        <v>0</v>
      </c>
    </row>
    <row r="919" spans="1:9">
      <c r="A919" t="s">
        <v>700</v>
      </c>
      <c r="B919" t="s">
        <v>4448</v>
      </c>
      <c r="C919" t="s">
        <v>2377</v>
      </c>
      <c r="G919" t="s">
        <v>2228</v>
      </c>
      <c r="H919" t="s">
        <v>700</v>
      </c>
      <c r="I919">
        <f t="shared" si="14"/>
        <v>0</v>
      </c>
    </row>
    <row r="920" spans="1:9">
      <c r="A920" t="s">
        <v>4449</v>
      </c>
      <c r="B920" t="s">
        <v>4450</v>
      </c>
      <c r="C920" t="s">
        <v>2350</v>
      </c>
      <c r="G920" t="s">
        <v>2228</v>
      </c>
      <c r="H920" t="s">
        <v>4449</v>
      </c>
      <c r="I920">
        <f t="shared" si="14"/>
        <v>0</v>
      </c>
    </row>
    <row r="921" spans="1:9">
      <c r="A921" t="s">
        <v>701</v>
      </c>
      <c r="B921" t="s">
        <v>4451</v>
      </c>
      <c r="C921" t="s">
        <v>2250</v>
      </c>
      <c r="G921" t="s">
        <v>2237</v>
      </c>
      <c r="H921" t="s">
        <v>701</v>
      </c>
      <c r="I921">
        <f t="shared" si="14"/>
        <v>0</v>
      </c>
    </row>
    <row r="922" spans="1:9">
      <c r="A922" t="s">
        <v>1650</v>
      </c>
      <c r="B922" t="s">
        <v>4452</v>
      </c>
      <c r="C922" t="s">
        <v>2250</v>
      </c>
      <c r="G922" t="s">
        <v>2237</v>
      </c>
      <c r="H922" t="s">
        <v>1650</v>
      </c>
      <c r="I922">
        <f t="shared" si="14"/>
        <v>0</v>
      </c>
    </row>
    <row r="923" spans="1:9">
      <c r="A923" t="s">
        <v>4453</v>
      </c>
      <c r="B923" t="s">
        <v>4454</v>
      </c>
      <c r="C923" t="s">
        <v>4034</v>
      </c>
      <c r="D923" t="s">
        <v>4455</v>
      </c>
      <c r="E923" t="s">
        <v>4034</v>
      </c>
      <c r="G923" t="s">
        <v>2228</v>
      </c>
      <c r="H923" t="s">
        <v>4453</v>
      </c>
      <c r="I923">
        <f t="shared" si="14"/>
        <v>0</v>
      </c>
    </row>
    <row r="924" spans="1:9">
      <c r="A924" t="s">
        <v>4456</v>
      </c>
      <c r="B924" t="s">
        <v>4457</v>
      </c>
      <c r="C924" t="s">
        <v>2350</v>
      </c>
      <c r="G924" t="s">
        <v>2228</v>
      </c>
      <c r="H924" t="s">
        <v>4456</v>
      </c>
      <c r="I924">
        <f t="shared" si="14"/>
        <v>0</v>
      </c>
    </row>
    <row r="925" spans="1:9">
      <c r="A925" t="s">
        <v>703</v>
      </c>
      <c r="B925" t="s">
        <v>4458</v>
      </c>
      <c r="C925" t="s">
        <v>2377</v>
      </c>
      <c r="G925" t="s">
        <v>7473</v>
      </c>
      <c r="H925" t="s">
        <v>703</v>
      </c>
      <c r="I925">
        <f t="shared" si="14"/>
        <v>0</v>
      </c>
    </row>
    <row r="926" spans="1:9">
      <c r="A926" t="s">
        <v>1651</v>
      </c>
      <c r="B926" t="s">
        <v>4459</v>
      </c>
      <c r="C926" t="s">
        <v>2377</v>
      </c>
      <c r="G926" t="s">
        <v>7473</v>
      </c>
      <c r="H926" t="s">
        <v>1651</v>
      </c>
      <c r="I926">
        <f t="shared" si="14"/>
        <v>0</v>
      </c>
    </row>
    <row r="927" spans="1:9">
      <c r="A927" t="s">
        <v>704</v>
      </c>
      <c r="B927" t="s">
        <v>4460</v>
      </c>
      <c r="C927" t="s">
        <v>2375</v>
      </c>
      <c r="D927" t="s">
        <v>4461</v>
      </c>
      <c r="E927" t="s">
        <v>2375</v>
      </c>
      <c r="F927" t="s">
        <v>4462</v>
      </c>
      <c r="G927" t="s">
        <v>7446</v>
      </c>
      <c r="H927" t="s">
        <v>704</v>
      </c>
      <c r="I927">
        <f t="shared" si="14"/>
        <v>0</v>
      </c>
    </row>
    <row r="928" spans="1:9">
      <c r="A928" t="s">
        <v>705</v>
      </c>
      <c r="B928" t="s">
        <v>4463</v>
      </c>
      <c r="C928" t="s">
        <v>2324</v>
      </c>
      <c r="D928" t="s">
        <v>4464</v>
      </c>
      <c r="E928" t="s">
        <v>2250</v>
      </c>
      <c r="G928" t="s">
        <v>2237</v>
      </c>
      <c r="H928" t="s">
        <v>705</v>
      </c>
      <c r="I928">
        <f t="shared" si="14"/>
        <v>0</v>
      </c>
    </row>
    <row r="929" spans="1:9">
      <c r="A929" t="s">
        <v>4465</v>
      </c>
      <c r="B929" t="s">
        <v>4466</v>
      </c>
      <c r="C929" t="s">
        <v>2559</v>
      </c>
      <c r="D929" t="s">
        <v>4467</v>
      </c>
      <c r="E929" t="s">
        <v>2298</v>
      </c>
      <c r="F929" t="s">
        <v>4468</v>
      </c>
      <c r="G929" t="s">
        <v>7446</v>
      </c>
      <c r="H929" t="s">
        <v>4465</v>
      </c>
      <c r="I929">
        <f t="shared" si="14"/>
        <v>0</v>
      </c>
    </row>
    <row r="930" spans="1:9">
      <c r="A930" t="s">
        <v>706</v>
      </c>
      <c r="B930" t="s">
        <v>4469</v>
      </c>
      <c r="C930" t="s">
        <v>2242</v>
      </c>
      <c r="D930" t="s">
        <v>4470</v>
      </c>
      <c r="E930" t="s">
        <v>2250</v>
      </c>
      <c r="F930" t="s">
        <v>4471</v>
      </c>
      <c r="G930" t="s">
        <v>7446</v>
      </c>
      <c r="H930" t="s">
        <v>706</v>
      </c>
      <c r="I930">
        <f t="shared" si="14"/>
        <v>0</v>
      </c>
    </row>
    <row r="931" spans="1:9">
      <c r="A931" t="s">
        <v>707</v>
      </c>
      <c r="B931" t="s">
        <v>4472</v>
      </c>
      <c r="C931" t="s">
        <v>2377</v>
      </c>
      <c r="D931" t="s">
        <v>4473</v>
      </c>
      <c r="E931" t="s">
        <v>2377</v>
      </c>
      <c r="G931" t="s">
        <v>2237</v>
      </c>
      <c r="H931" t="s">
        <v>707</v>
      </c>
      <c r="I931">
        <f t="shared" si="14"/>
        <v>0</v>
      </c>
    </row>
    <row r="932" spans="1:9">
      <c r="A932" t="s">
        <v>4474</v>
      </c>
      <c r="B932" t="s">
        <v>4472</v>
      </c>
      <c r="C932" t="s">
        <v>2375</v>
      </c>
      <c r="D932" t="s">
        <v>4475</v>
      </c>
      <c r="E932" t="s">
        <v>2425</v>
      </c>
      <c r="F932" t="s">
        <v>4476</v>
      </c>
      <c r="G932" t="s">
        <v>7446</v>
      </c>
      <c r="H932" t="s">
        <v>4474</v>
      </c>
      <c r="I932">
        <f t="shared" si="14"/>
        <v>0</v>
      </c>
    </row>
    <row r="933" spans="1:9">
      <c r="A933" t="s">
        <v>708</v>
      </c>
      <c r="B933" t="s">
        <v>4477</v>
      </c>
      <c r="C933" t="s">
        <v>2382</v>
      </c>
      <c r="D933" t="s">
        <v>4478</v>
      </c>
      <c r="E933" t="s">
        <v>2294</v>
      </c>
      <c r="G933" t="s">
        <v>2228</v>
      </c>
      <c r="H933" t="s">
        <v>708</v>
      </c>
      <c r="I933">
        <f t="shared" si="14"/>
        <v>0</v>
      </c>
    </row>
    <row r="934" spans="1:9">
      <c r="A934" t="s">
        <v>709</v>
      </c>
      <c r="B934" t="s">
        <v>4483</v>
      </c>
      <c r="C934" t="s">
        <v>2246</v>
      </c>
      <c r="D934" t="s">
        <v>4484</v>
      </c>
      <c r="E934" t="s">
        <v>2246</v>
      </c>
      <c r="G934" t="s">
        <v>2237</v>
      </c>
      <c r="H934" t="s">
        <v>709</v>
      </c>
      <c r="I934">
        <f t="shared" si="14"/>
        <v>0</v>
      </c>
    </row>
    <row r="935" spans="1:9">
      <c r="A935" t="s">
        <v>710</v>
      </c>
      <c r="B935" t="s">
        <v>4485</v>
      </c>
      <c r="C935" t="s">
        <v>2399</v>
      </c>
      <c r="D935" t="s">
        <v>4486</v>
      </c>
      <c r="E935" t="s">
        <v>2232</v>
      </c>
      <c r="G935" t="s">
        <v>2237</v>
      </c>
      <c r="H935" t="s">
        <v>710</v>
      </c>
      <c r="I935">
        <f t="shared" si="14"/>
        <v>0</v>
      </c>
    </row>
    <row r="936" spans="1:9">
      <c r="A936" t="s">
        <v>4487</v>
      </c>
      <c r="B936" t="s">
        <v>4488</v>
      </c>
      <c r="C936" t="s">
        <v>2225</v>
      </c>
      <c r="D936" t="s">
        <v>4489</v>
      </c>
      <c r="E936" t="s">
        <v>2225</v>
      </c>
      <c r="G936" t="s">
        <v>7684</v>
      </c>
      <c r="H936" t="s">
        <v>4487</v>
      </c>
      <c r="I936">
        <f t="shared" si="14"/>
        <v>0</v>
      </c>
    </row>
    <row r="937" spans="1:9">
      <c r="A937" t="s">
        <v>711</v>
      </c>
      <c r="B937" t="s">
        <v>4491</v>
      </c>
      <c r="C937" t="s">
        <v>2246</v>
      </c>
      <c r="D937" t="s">
        <v>4492</v>
      </c>
      <c r="E937" t="s">
        <v>2246</v>
      </c>
      <c r="F937" t="s">
        <v>4493</v>
      </c>
      <c r="G937" t="s">
        <v>7446</v>
      </c>
      <c r="H937" t="s">
        <v>711</v>
      </c>
      <c r="I937">
        <f t="shared" si="14"/>
        <v>0</v>
      </c>
    </row>
    <row r="938" spans="1:9">
      <c r="A938" t="s">
        <v>4494</v>
      </c>
      <c r="B938" t="s">
        <v>4495</v>
      </c>
      <c r="C938" t="s">
        <v>2428</v>
      </c>
      <c r="D938" t="s">
        <v>4496</v>
      </c>
      <c r="E938" t="s">
        <v>3646</v>
      </c>
      <c r="G938" t="s">
        <v>2237</v>
      </c>
      <c r="H938" t="s">
        <v>4494</v>
      </c>
      <c r="I938">
        <f t="shared" si="14"/>
        <v>0</v>
      </c>
    </row>
    <row r="939" spans="1:9">
      <c r="A939" t="s">
        <v>4497</v>
      </c>
      <c r="B939" t="s">
        <v>4498</v>
      </c>
      <c r="C939" t="s">
        <v>2840</v>
      </c>
      <c r="D939" t="s">
        <v>4499</v>
      </c>
      <c r="E939" t="s">
        <v>2344</v>
      </c>
      <c r="G939" t="s">
        <v>2237</v>
      </c>
      <c r="H939" t="s">
        <v>4497</v>
      </c>
      <c r="I939">
        <f t="shared" si="14"/>
        <v>0</v>
      </c>
    </row>
    <row r="940" spans="1:9">
      <c r="A940" t="s">
        <v>712</v>
      </c>
      <c r="B940" t="s">
        <v>4500</v>
      </c>
      <c r="C940" t="s">
        <v>2259</v>
      </c>
      <c r="G940" t="s">
        <v>2228</v>
      </c>
      <c r="H940" t="s">
        <v>712</v>
      </c>
      <c r="I940">
        <f t="shared" si="14"/>
        <v>0</v>
      </c>
    </row>
    <row r="941" spans="1:9">
      <c r="A941" t="s">
        <v>4501</v>
      </c>
      <c r="B941" t="s">
        <v>4502</v>
      </c>
      <c r="C941" t="s">
        <v>2225</v>
      </c>
      <c r="D941" t="s">
        <v>4489</v>
      </c>
      <c r="E941" t="s">
        <v>2225</v>
      </c>
      <c r="G941" t="s">
        <v>2237</v>
      </c>
      <c r="H941" t="s">
        <v>4501</v>
      </c>
      <c r="I941">
        <f t="shared" si="14"/>
        <v>0</v>
      </c>
    </row>
    <row r="942" spans="1:9">
      <c r="A942" t="s">
        <v>713</v>
      </c>
      <c r="B942" t="s">
        <v>4503</v>
      </c>
      <c r="C942" t="s">
        <v>2377</v>
      </c>
      <c r="D942" t="s">
        <v>4504</v>
      </c>
      <c r="E942" t="s">
        <v>2244</v>
      </c>
      <c r="F942" t="s">
        <v>4505</v>
      </c>
      <c r="G942" t="s">
        <v>7446</v>
      </c>
      <c r="H942" t="s">
        <v>713</v>
      </c>
      <c r="I942">
        <f t="shared" si="14"/>
        <v>0</v>
      </c>
    </row>
    <row r="943" spans="1:9">
      <c r="A943" t="s">
        <v>1652</v>
      </c>
      <c r="B943" t="s">
        <v>4506</v>
      </c>
      <c r="C943" t="s">
        <v>2559</v>
      </c>
      <c r="G943" t="s">
        <v>2237</v>
      </c>
      <c r="H943" t="s">
        <v>1652</v>
      </c>
      <c r="I943">
        <f t="shared" si="14"/>
        <v>1</v>
      </c>
    </row>
    <row r="944" spans="1:9">
      <c r="A944" t="s">
        <v>714</v>
      </c>
      <c r="B944" t="s">
        <v>4507</v>
      </c>
      <c r="C944" t="s">
        <v>4508</v>
      </c>
      <c r="D944" t="s">
        <v>4509</v>
      </c>
      <c r="E944" t="s">
        <v>2368</v>
      </c>
      <c r="F944" t="s">
        <v>4510</v>
      </c>
      <c r="G944" t="s">
        <v>7446</v>
      </c>
      <c r="H944" t="s">
        <v>714</v>
      </c>
      <c r="I944">
        <f t="shared" si="14"/>
        <v>0</v>
      </c>
    </row>
    <row r="945" spans="1:9">
      <c r="A945" t="s">
        <v>715</v>
      </c>
      <c r="B945" t="s">
        <v>4511</v>
      </c>
      <c r="C945" t="s">
        <v>2266</v>
      </c>
      <c r="G945" t="s">
        <v>2228</v>
      </c>
      <c r="H945" t="s">
        <v>715</v>
      </c>
      <c r="I945">
        <f t="shared" si="14"/>
        <v>0</v>
      </c>
    </row>
    <row r="946" spans="1:9">
      <c r="A946" t="s">
        <v>4512</v>
      </c>
      <c r="B946" t="s">
        <v>4513</v>
      </c>
      <c r="C946" t="s">
        <v>2276</v>
      </c>
      <c r="D946" t="s">
        <v>4514</v>
      </c>
      <c r="E946" t="s">
        <v>2407</v>
      </c>
      <c r="F946" t="s">
        <v>4515</v>
      </c>
      <c r="G946" t="s">
        <v>7446</v>
      </c>
      <c r="H946" t="s">
        <v>4512</v>
      </c>
      <c r="I946">
        <f t="shared" si="14"/>
        <v>0</v>
      </c>
    </row>
    <row r="947" spans="1:9">
      <c r="A947" t="s">
        <v>1653</v>
      </c>
      <c r="B947" t="s">
        <v>4516</v>
      </c>
      <c r="C947" t="s">
        <v>2242</v>
      </c>
      <c r="G947" t="s">
        <v>2237</v>
      </c>
      <c r="H947" t="s">
        <v>1653</v>
      </c>
      <c r="I947">
        <f t="shared" si="14"/>
        <v>0</v>
      </c>
    </row>
    <row r="948" spans="1:9">
      <c r="A948" t="s">
        <v>4517</v>
      </c>
      <c r="B948" t="s">
        <v>4518</v>
      </c>
      <c r="C948" t="s">
        <v>2250</v>
      </c>
      <c r="D948" t="s">
        <v>4519</v>
      </c>
      <c r="E948" t="s">
        <v>2244</v>
      </c>
      <c r="G948" t="s">
        <v>2228</v>
      </c>
      <c r="H948" t="s">
        <v>4517</v>
      </c>
      <c r="I948">
        <f t="shared" si="14"/>
        <v>0</v>
      </c>
    </row>
    <row r="949" spans="1:9">
      <c r="A949" t="s">
        <v>716</v>
      </c>
      <c r="B949" t="s">
        <v>4520</v>
      </c>
      <c r="C949" t="s">
        <v>2559</v>
      </c>
      <c r="D949" t="s">
        <v>4521</v>
      </c>
      <c r="E949" t="s">
        <v>2250</v>
      </c>
      <c r="G949" t="s">
        <v>2237</v>
      </c>
      <c r="H949" t="s">
        <v>716</v>
      </c>
      <c r="I949">
        <f t="shared" si="14"/>
        <v>0</v>
      </c>
    </row>
    <row r="950" spans="1:9">
      <c r="A950" t="s">
        <v>1652</v>
      </c>
      <c r="B950" t="s">
        <v>4524</v>
      </c>
      <c r="C950" t="s">
        <v>2364</v>
      </c>
      <c r="D950" t="s">
        <v>4525</v>
      </c>
      <c r="E950" t="s">
        <v>2364</v>
      </c>
      <c r="G950" t="s">
        <v>2237</v>
      </c>
      <c r="H950" t="s">
        <v>1652</v>
      </c>
      <c r="I950">
        <f t="shared" si="14"/>
        <v>1</v>
      </c>
    </row>
    <row r="951" spans="1:9">
      <c r="A951" t="s">
        <v>718</v>
      </c>
      <c r="B951" t="s">
        <v>4526</v>
      </c>
      <c r="C951" t="s">
        <v>2375</v>
      </c>
      <c r="D951" t="s">
        <v>4527</v>
      </c>
      <c r="E951" t="s">
        <v>2425</v>
      </c>
      <c r="F951" t="s">
        <v>4528</v>
      </c>
      <c r="G951" t="s">
        <v>7446</v>
      </c>
      <c r="H951" t="s">
        <v>718</v>
      </c>
      <c r="I951">
        <f t="shared" si="14"/>
        <v>0</v>
      </c>
    </row>
    <row r="952" spans="1:9">
      <c r="A952" t="s">
        <v>719</v>
      </c>
      <c r="B952" t="s">
        <v>4529</v>
      </c>
      <c r="C952" t="s">
        <v>2675</v>
      </c>
      <c r="D952" t="s">
        <v>4530</v>
      </c>
      <c r="E952" t="s">
        <v>2227</v>
      </c>
      <c r="G952" t="s">
        <v>2228</v>
      </c>
      <c r="H952" t="s">
        <v>719</v>
      </c>
      <c r="I952">
        <f t="shared" si="14"/>
        <v>0</v>
      </c>
    </row>
    <row r="953" spans="1:9">
      <c r="A953" t="s">
        <v>4531</v>
      </c>
      <c r="B953" t="s">
        <v>4532</v>
      </c>
      <c r="C953" t="s">
        <v>2266</v>
      </c>
      <c r="D953" t="s">
        <v>4533</v>
      </c>
      <c r="E953" t="s">
        <v>2266</v>
      </c>
      <c r="G953" t="s">
        <v>2237</v>
      </c>
      <c r="H953" t="s">
        <v>4531</v>
      </c>
      <c r="I953">
        <f t="shared" si="14"/>
        <v>0</v>
      </c>
    </row>
    <row r="954" spans="1:9">
      <c r="A954" t="s">
        <v>720</v>
      </c>
      <c r="B954" t="s">
        <v>4534</v>
      </c>
      <c r="C954" t="s">
        <v>2225</v>
      </c>
      <c r="G954" t="s">
        <v>2228</v>
      </c>
      <c r="H954" t="s">
        <v>720</v>
      </c>
      <c r="I954">
        <f t="shared" si="14"/>
        <v>0</v>
      </c>
    </row>
    <row r="955" spans="1:9">
      <c r="A955" t="s">
        <v>4535</v>
      </c>
      <c r="B955" t="s">
        <v>4536</v>
      </c>
      <c r="C955" t="s">
        <v>2230</v>
      </c>
      <c r="D955" t="s">
        <v>4537</v>
      </c>
      <c r="E955" t="s">
        <v>2250</v>
      </c>
      <c r="G955" t="s">
        <v>2237</v>
      </c>
      <c r="H955" t="s">
        <v>4535</v>
      </c>
      <c r="I955">
        <f t="shared" si="14"/>
        <v>0</v>
      </c>
    </row>
    <row r="956" spans="1:9">
      <c r="A956" t="s">
        <v>722</v>
      </c>
      <c r="B956" t="s">
        <v>4538</v>
      </c>
      <c r="C956" t="s">
        <v>3153</v>
      </c>
      <c r="D956" t="s">
        <v>4539</v>
      </c>
      <c r="E956" t="s">
        <v>2830</v>
      </c>
      <c r="F956" t="s">
        <v>4540</v>
      </c>
      <c r="G956" t="s">
        <v>7446</v>
      </c>
      <c r="H956" t="s">
        <v>722</v>
      </c>
      <c r="I956">
        <f t="shared" si="14"/>
        <v>0</v>
      </c>
    </row>
    <row r="957" spans="1:9">
      <c r="A957" t="s">
        <v>1997</v>
      </c>
      <c r="B957" t="s">
        <v>7685</v>
      </c>
      <c r="C957" t="s">
        <v>2246</v>
      </c>
      <c r="G957" t="s">
        <v>2237</v>
      </c>
      <c r="H957" t="s">
        <v>1997</v>
      </c>
      <c r="I957">
        <f t="shared" si="14"/>
        <v>0</v>
      </c>
    </row>
    <row r="958" spans="1:9" ht="18.75" customHeight="1">
      <c r="A958" t="s">
        <v>721</v>
      </c>
      <c r="B958" t="s">
        <v>4541</v>
      </c>
      <c r="C958" t="s">
        <v>2750</v>
      </c>
      <c r="D958" t="s">
        <v>4542</v>
      </c>
      <c r="E958" t="s">
        <v>2750</v>
      </c>
      <c r="G958" t="s">
        <v>2237</v>
      </c>
      <c r="H958" t="s">
        <v>721</v>
      </c>
      <c r="I958">
        <f t="shared" si="14"/>
        <v>0</v>
      </c>
    </row>
    <row r="959" spans="1:9" ht="18.75" customHeight="1">
      <c r="A959" t="s">
        <v>723</v>
      </c>
      <c r="B959" t="s">
        <v>4543</v>
      </c>
      <c r="C959" t="s">
        <v>2248</v>
      </c>
      <c r="D959" t="s">
        <v>4544</v>
      </c>
      <c r="E959" t="s">
        <v>2248</v>
      </c>
      <c r="G959" t="s">
        <v>2237</v>
      </c>
      <c r="H959" t="s">
        <v>723</v>
      </c>
      <c r="I959">
        <f t="shared" si="14"/>
        <v>0</v>
      </c>
    </row>
    <row r="960" spans="1:9">
      <c r="A960" t="s">
        <v>1775</v>
      </c>
      <c r="B960" t="s">
        <v>4545</v>
      </c>
      <c r="C960" t="s">
        <v>2750</v>
      </c>
      <c r="D960" t="s">
        <v>4546</v>
      </c>
      <c r="E960" t="s">
        <v>2250</v>
      </c>
      <c r="G960" t="s">
        <v>2228</v>
      </c>
      <c r="H960" t="s">
        <v>1775</v>
      </c>
      <c r="I960">
        <f t="shared" si="14"/>
        <v>0</v>
      </c>
    </row>
    <row r="961" spans="1:9">
      <c r="A961" t="s">
        <v>4547</v>
      </c>
      <c r="B961" t="s">
        <v>4548</v>
      </c>
      <c r="C961" t="s">
        <v>2220</v>
      </c>
      <c r="G961" t="s">
        <v>2237</v>
      </c>
      <c r="H961" t="s">
        <v>4547</v>
      </c>
      <c r="I961">
        <f t="shared" si="14"/>
        <v>0</v>
      </c>
    </row>
    <row r="962" spans="1:9" ht="18.75" customHeight="1">
      <c r="A962" t="s">
        <v>724</v>
      </c>
      <c r="B962" t="s">
        <v>4549</v>
      </c>
      <c r="C962" t="s">
        <v>2242</v>
      </c>
      <c r="D962" t="s">
        <v>4550</v>
      </c>
      <c r="E962" t="s">
        <v>2321</v>
      </c>
      <c r="G962" t="s">
        <v>2237</v>
      </c>
      <c r="H962" t="s">
        <v>724</v>
      </c>
      <c r="I962">
        <f t="shared" si="14"/>
        <v>0</v>
      </c>
    </row>
    <row r="963" spans="1:9">
      <c r="A963" t="s">
        <v>1654</v>
      </c>
      <c r="B963" t="s">
        <v>4551</v>
      </c>
      <c r="C963" t="s">
        <v>2413</v>
      </c>
      <c r="G963" t="s">
        <v>2304</v>
      </c>
      <c r="H963" t="s">
        <v>1654</v>
      </c>
      <c r="I963">
        <f t="shared" si="14"/>
        <v>0</v>
      </c>
    </row>
    <row r="964" spans="1:9" ht="18.75" customHeight="1">
      <c r="A964" t="s">
        <v>725</v>
      </c>
      <c r="B964" t="s">
        <v>4552</v>
      </c>
      <c r="C964" t="s">
        <v>3067</v>
      </c>
      <c r="D964" t="s">
        <v>4553</v>
      </c>
      <c r="E964" t="s">
        <v>2407</v>
      </c>
      <c r="G964" t="s">
        <v>2237</v>
      </c>
      <c r="H964" t="s">
        <v>725</v>
      </c>
      <c r="I964">
        <f t="shared" ref="I964:I1027" si="15">COUNTIF($A$1:$A$9994,A964)-1</f>
        <v>0</v>
      </c>
    </row>
    <row r="965" spans="1:9" ht="18.75" customHeight="1">
      <c r="A965" t="s">
        <v>726</v>
      </c>
      <c r="B965" t="s">
        <v>4554</v>
      </c>
      <c r="C965" t="s">
        <v>2413</v>
      </c>
      <c r="D965" t="s">
        <v>4553</v>
      </c>
      <c r="E965" t="s">
        <v>2407</v>
      </c>
      <c r="G965" t="s">
        <v>2237</v>
      </c>
      <c r="H965" t="s">
        <v>726</v>
      </c>
      <c r="I965">
        <f t="shared" si="15"/>
        <v>0</v>
      </c>
    </row>
    <row r="966" spans="1:9">
      <c r="A966" t="s">
        <v>727</v>
      </c>
      <c r="B966" t="s">
        <v>4555</v>
      </c>
      <c r="C966" t="s">
        <v>2675</v>
      </c>
      <c r="D966" t="s">
        <v>4556</v>
      </c>
      <c r="E966" t="s">
        <v>2227</v>
      </c>
      <c r="G966" t="s">
        <v>2237</v>
      </c>
      <c r="H966" t="s">
        <v>727</v>
      </c>
      <c r="I966">
        <f t="shared" si="15"/>
        <v>0</v>
      </c>
    </row>
    <row r="967" spans="1:9">
      <c r="A967" t="s">
        <v>4557</v>
      </c>
      <c r="B967" t="s">
        <v>4558</v>
      </c>
      <c r="C967" t="s">
        <v>2248</v>
      </c>
      <c r="D967" t="s">
        <v>4559</v>
      </c>
      <c r="E967" t="s">
        <v>2407</v>
      </c>
      <c r="G967" t="s">
        <v>2237</v>
      </c>
      <c r="H967" t="s">
        <v>4557</v>
      </c>
      <c r="I967">
        <f t="shared" si="15"/>
        <v>0</v>
      </c>
    </row>
    <row r="968" spans="1:9">
      <c r="A968" t="s">
        <v>4560</v>
      </c>
      <c r="B968" t="s">
        <v>4561</v>
      </c>
      <c r="C968" t="s">
        <v>2242</v>
      </c>
      <c r="G968" t="s">
        <v>2237</v>
      </c>
      <c r="H968" t="s">
        <v>4560</v>
      </c>
      <c r="I968">
        <f t="shared" si="15"/>
        <v>0</v>
      </c>
    </row>
    <row r="969" spans="1:9" ht="18.75" customHeight="1">
      <c r="A969" t="s">
        <v>729</v>
      </c>
      <c r="B969" t="s">
        <v>4562</v>
      </c>
      <c r="C969" t="s">
        <v>2700</v>
      </c>
      <c r="D969" t="s">
        <v>4563</v>
      </c>
      <c r="E969" t="s">
        <v>2700</v>
      </c>
      <c r="G969" t="s">
        <v>2237</v>
      </c>
      <c r="H969" t="s">
        <v>729</v>
      </c>
      <c r="I969">
        <f t="shared" si="15"/>
        <v>0</v>
      </c>
    </row>
    <row r="970" spans="1:9">
      <c r="A970" t="s">
        <v>730</v>
      </c>
      <c r="B970" t="s">
        <v>4564</v>
      </c>
      <c r="C970" t="s">
        <v>2225</v>
      </c>
      <c r="G970" t="s">
        <v>2237</v>
      </c>
      <c r="H970" t="s">
        <v>730</v>
      </c>
      <c r="I970">
        <f t="shared" si="15"/>
        <v>0</v>
      </c>
    </row>
    <row r="971" spans="1:9">
      <c r="A971" t="s">
        <v>4565</v>
      </c>
      <c r="B971" t="s">
        <v>4566</v>
      </c>
      <c r="C971" t="s">
        <v>2225</v>
      </c>
      <c r="G971" t="s">
        <v>2228</v>
      </c>
      <c r="H971" t="s">
        <v>4565</v>
      </c>
      <c r="I971">
        <f t="shared" si="15"/>
        <v>0</v>
      </c>
    </row>
    <row r="972" spans="1:9">
      <c r="A972" t="s">
        <v>732</v>
      </c>
      <c r="B972" t="s">
        <v>4569</v>
      </c>
      <c r="C972" t="s">
        <v>2230</v>
      </c>
      <c r="D972" t="s">
        <v>4570</v>
      </c>
      <c r="E972" t="s">
        <v>2407</v>
      </c>
      <c r="G972" t="s">
        <v>2237</v>
      </c>
      <c r="H972" t="s">
        <v>732</v>
      </c>
      <c r="I972">
        <f t="shared" si="15"/>
        <v>0</v>
      </c>
    </row>
    <row r="973" spans="1:9">
      <c r="A973" t="s">
        <v>734</v>
      </c>
      <c r="B973" t="s">
        <v>4571</v>
      </c>
      <c r="C973" t="s">
        <v>2244</v>
      </c>
      <c r="D973" t="s">
        <v>4572</v>
      </c>
      <c r="E973" t="s">
        <v>2344</v>
      </c>
      <c r="G973" t="s">
        <v>2237</v>
      </c>
      <c r="H973" t="s">
        <v>734</v>
      </c>
      <c r="I973">
        <f t="shared" si="15"/>
        <v>0</v>
      </c>
    </row>
    <row r="974" spans="1:9">
      <c r="A974" t="s">
        <v>733</v>
      </c>
      <c r="B974" t="s">
        <v>4573</v>
      </c>
      <c r="C974" t="s">
        <v>2246</v>
      </c>
      <c r="D974" t="s">
        <v>4574</v>
      </c>
      <c r="E974" t="s">
        <v>2246</v>
      </c>
      <c r="F974" t="s">
        <v>4575</v>
      </c>
      <c r="G974" t="s">
        <v>7446</v>
      </c>
      <c r="H974" t="s">
        <v>733</v>
      </c>
      <c r="I974">
        <f t="shared" si="15"/>
        <v>0</v>
      </c>
    </row>
    <row r="975" spans="1:9">
      <c r="A975" t="s">
        <v>4576</v>
      </c>
      <c r="B975" t="s">
        <v>4577</v>
      </c>
      <c r="C975" t="s">
        <v>2244</v>
      </c>
      <c r="G975" t="s">
        <v>2228</v>
      </c>
      <c r="H975" t="s">
        <v>4576</v>
      </c>
      <c r="I975">
        <f t="shared" si="15"/>
        <v>0</v>
      </c>
    </row>
    <row r="976" spans="1:9">
      <c r="A976" t="s">
        <v>4578</v>
      </c>
      <c r="B976" t="s">
        <v>4579</v>
      </c>
      <c r="C976" t="s">
        <v>2407</v>
      </c>
      <c r="D976" t="s">
        <v>4580</v>
      </c>
      <c r="E976" t="s">
        <v>2232</v>
      </c>
      <c r="G976" t="s">
        <v>2228</v>
      </c>
      <c r="H976" t="s">
        <v>4578</v>
      </c>
      <c r="I976">
        <f t="shared" si="15"/>
        <v>0</v>
      </c>
    </row>
    <row r="977" spans="1:9">
      <c r="A977" t="s">
        <v>735</v>
      </c>
      <c r="B977" t="s">
        <v>4581</v>
      </c>
      <c r="C977" t="s">
        <v>2230</v>
      </c>
      <c r="D977" t="s">
        <v>4582</v>
      </c>
      <c r="E977" t="s">
        <v>2230</v>
      </c>
      <c r="G977" t="s">
        <v>2237</v>
      </c>
      <c r="H977" t="s">
        <v>735</v>
      </c>
      <c r="I977">
        <f t="shared" si="15"/>
        <v>0</v>
      </c>
    </row>
    <row r="978" spans="1:9">
      <c r="A978" t="s">
        <v>736</v>
      </c>
      <c r="B978" t="s">
        <v>4583</v>
      </c>
      <c r="C978" t="s">
        <v>2246</v>
      </c>
      <c r="G978" t="s">
        <v>2228</v>
      </c>
      <c r="H978" t="s">
        <v>736</v>
      </c>
      <c r="I978">
        <f t="shared" si="15"/>
        <v>0</v>
      </c>
    </row>
    <row r="979" spans="1:9">
      <c r="A979" t="s">
        <v>737</v>
      </c>
      <c r="B979" t="s">
        <v>4584</v>
      </c>
      <c r="C979" t="s">
        <v>2230</v>
      </c>
      <c r="D979" t="s">
        <v>4585</v>
      </c>
      <c r="E979" t="s">
        <v>2407</v>
      </c>
      <c r="G979" t="s">
        <v>2237</v>
      </c>
      <c r="H979" t="s">
        <v>737</v>
      </c>
      <c r="I979">
        <f t="shared" si="15"/>
        <v>0</v>
      </c>
    </row>
    <row r="980" spans="1:9">
      <c r="A980" t="s">
        <v>738</v>
      </c>
      <c r="B980" t="s">
        <v>4586</v>
      </c>
      <c r="C980" t="s">
        <v>2230</v>
      </c>
      <c r="D980" t="s">
        <v>4587</v>
      </c>
      <c r="E980" t="s">
        <v>2230</v>
      </c>
      <c r="G980" t="s">
        <v>2237</v>
      </c>
      <c r="H980" t="s">
        <v>738</v>
      </c>
      <c r="I980">
        <f t="shared" si="15"/>
        <v>0</v>
      </c>
    </row>
    <row r="981" spans="1:9">
      <c r="A981" t="s">
        <v>739</v>
      </c>
      <c r="B981" t="s">
        <v>4588</v>
      </c>
      <c r="C981" t="s">
        <v>2225</v>
      </c>
      <c r="D981" t="s">
        <v>4589</v>
      </c>
      <c r="E981" t="s">
        <v>2368</v>
      </c>
      <c r="G981" t="s">
        <v>2228</v>
      </c>
      <c r="H981" t="s">
        <v>739</v>
      </c>
      <c r="I981">
        <f t="shared" si="15"/>
        <v>0</v>
      </c>
    </row>
    <row r="982" spans="1:9">
      <c r="A982" t="s">
        <v>740</v>
      </c>
      <c r="B982" t="s">
        <v>4590</v>
      </c>
      <c r="C982" t="s">
        <v>2270</v>
      </c>
      <c r="D982" t="s">
        <v>4591</v>
      </c>
      <c r="E982" t="s">
        <v>2407</v>
      </c>
      <c r="G982" t="s">
        <v>2228</v>
      </c>
      <c r="H982" t="s">
        <v>740</v>
      </c>
      <c r="I982">
        <f t="shared" si="15"/>
        <v>0</v>
      </c>
    </row>
    <row r="983" spans="1:9">
      <c r="A983" t="s">
        <v>4592</v>
      </c>
      <c r="B983" t="s">
        <v>4593</v>
      </c>
      <c r="C983" t="s">
        <v>2242</v>
      </c>
      <c r="D983" t="s">
        <v>4594</v>
      </c>
      <c r="E983" t="s">
        <v>2232</v>
      </c>
      <c r="G983" t="s">
        <v>2237</v>
      </c>
      <c r="H983" t="s">
        <v>4592</v>
      </c>
      <c r="I983">
        <f t="shared" si="15"/>
        <v>0</v>
      </c>
    </row>
    <row r="984" spans="1:9">
      <c r="A984" t="s">
        <v>741</v>
      </c>
      <c r="B984" t="s">
        <v>4595</v>
      </c>
      <c r="C984" t="s">
        <v>2244</v>
      </c>
      <c r="G984" t="s">
        <v>2237</v>
      </c>
      <c r="H984" t="s">
        <v>741</v>
      </c>
      <c r="I984">
        <f t="shared" si="15"/>
        <v>0</v>
      </c>
    </row>
    <row r="985" spans="1:9">
      <c r="A985" t="s">
        <v>1655</v>
      </c>
      <c r="B985" t="s">
        <v>4596</v>
      </c>
      <c r="C985" t="s">
        <v>2248</v>
      </c>
      <c r="D985" t="s">
        <v>4597</v>
      </c>
      <c r="E985" t="s">
        <v>2227</v>
      </c>
      <c r="G985" t="s">
        <v>2237</v>
      </c>
      <c r="H985" t="s">
        <v>1655</v>
      </c>
      <c r="I985">
        <f t="shared" si="15"/>
        <v>0</v>
      </c>
    </row>
    <row r="986" spans="1:9">
      <c r="A986" t="s">
        <v>4598</v>
      </c>
      <c r="B986" t="s">
        <v>4599</v>
      </c>
      <c r="C986" t="s">
        <v>2242</v>
      </c>
      <c r="G986" t="s">
        <v>2237</v>
      </c>
      <c r="H986" t="s">
        <v>4598</v>
      </c>
      <c r="I986">
        <f t="shared" si="15"/>
        <v>0</v>
      </c>
    </row>
    <row r="987" spans="1:9" ht="18.75" customHeight="1">
      <c r="A987" t="s">
        <v>742</v>
      </c>
      <c r="B987" t="s">
        <v>4600</v>
      </c>
      <c r="C987" t="s">
        <v>2248</v>
      </c>
      <c r="D987" t="s">
        <v>4601</v>
      </c>
      <c r="E987" t="s">
        <v>2344</v>
      </c>
      <c r="G987" t="s">
        <v>2237</v>
      </c>
      <c r="H987" t="s">
        <v>742</v>
      </c>
      <c r="I987">
        <f t="shared" si="15"/>
        <v>0</v>
      </c>
    </row>
    <row r="988" spans="1:9">
      <c r="A988" t="s">
        <v>7423</v>
      </c>
      <c r="B988" t="s">
        <v>9889</v>
      </c>
      <c r="C988" t="s">
        <v>2250</v>
      </c>
      <c r="D988" t="s">
        <v>9890</v>
      </c>
      <c r="E988" t="s">
        <v>2250</v>
      </c>
      <c r="G988" t="s">
        <v>2228</v>
      </c>
      <c r="H988" t="s">
        <v>7423</v>
      </c>
      <c r="I988">
        <f t="shared" si="15"/>
        <v>0</v>
      </c>
    </row>
    <row r="989" spans="1:9">
      <c r="A989" t="s">
        <v>4602</v>
      </c>
      <c r="B989" t="s">
        <v>4603</v>
      </c>
      <c r="C989" t="s">
        <v>2340</v>
      </c>
      <c r="D989" t="s">
        <v>4604</v>
      </c>
      <c r="E989" t="s">
        <v>2340</v>
      </c>
      <c r="G989" t="s">
        <v>2228</v>
      </c>
      <c r="H989" t="s">
        <v>4602</v>
      </c>
      <c r="I989">
        <f t="shared" si="15"/>
        <v>0</v>
      </c>
    </row>
    <row r="990" spans="1:9">
      <c r="A990" t="s">
        <v>4605</v>
      </c>
      <c r="B990" t="s">
        <v>4606</v>
      </c>
      <c r="C990" t="s">
        <v>2700</v>
      </c>
      <c r="D990" t="s">
        <v>4607</v>
      </c>
      <c r="E990" t="s">
        <v>2227</v>
      </c>
      <c r="F990" t="s">
        <v>4608</v>
      </c>
      <c r="G990" t="s">
        <v>7446</v>
      </c>
      <c r="H990" t="s">
        <v>4605</v>
      </c>
      <c r="I990">
        <f t="shared" si="15"/>
        <v>0</v>
      </c>
    </row>
    <row r="991" spans="1:9">
      <c r="A991" t="s">
        <v>4609</v>
      </c>
      <c r="B991" t="s">
        <v>4610</v>
      </c>
      <c r="C991" t="s">
        <v>2944</v>
      </c>
      <c r="D991" t="s">
        <v>4611</v>
      </c>
      <c r="E991" t="s">
        <v>2944</v>
      </c>
      <c r="G991" t="s">
        <v>2237</v>
      </c>
      <c r="H991" t="s">
        <v>4609</v>
      </c>
      <c r="I991">
        <f t="shared" si="15"/>
        <v>0</v>
      </c>
    </row>
    <row r="992" spans="1:9" ht="18.75" customHeight="1">
      <c r="A992" t="s">
        <v>743</v>
      </c>
      <c r="B992" t="s">
        <v>4612</v>
      </c>
      <c r="C992" t="s">
        <v>2350</v>
      </c>
      <c r="D992" t="s">
        <v>4613</v>
      </c>
      <c r="E992" t="s">
        <v>2319</v>
      </c>
      <c r="G992" t="s">
        <v>2237</v>
      </c>
      <c r="H992" t="s">
        <v>743</v>
      </c>
      <c r="I992">
        <f t="shared" si="15"/>
        <v>0</v>
      </c>
    </row>
    <row r="993" spans="1:9">
      <c r="A993" t="s">
        <v>4614</v>
      </c>
      <c r="B993" t="s">
        <v>4615</v>
      </c>
      <c r="C993" t="s">
        <v>2944</v>
      </c>
      <c r="D993" t="s">
        <v>4616</v>
      </c>
      <c r="E993" t="s">
        <v>2344</v>
      </c>
      <c r="G993" t="s">
        <v>2228</v>
      </c>
      <c r="H993" t="s">
        <v>4614</v>
      </c>
      <c r="I993">
        <f t="shared" si="15"/>
        <v>0</v>
      </c>
    </row>
    <row r="994" spans="1:9">
      <c r="A994" t="s">
        <v>1967</v>
      </c>
      <c r="B994" t="s">
        <v>7520</v>
      </c>
      <c r="C994" t="s">
        <v>2220</v>
      </c>
      <c r="G994" t="s">
        <v>2237</v>
      </c>
      <c r="H994" t="s">
        <v>1967</v>
      </c>
      <c r="I994">
        <f t="shared" si="15"/>
        <v>0</v>
      </c>
    </row>
    <row r="995" spans="1:9">
      <c r="A995" t="s">
        <v>1860</v>
      </c>
      <c r="B995" t="s">
        <v>7521</v>
      </c>
      <c r="C995" t="s">
        <v>2220</v>
      </c>
      <c r="G995" t="s">
        <v>2237</v>
      </c>
      <c r="H995" t="s">
        <v>1860</v>
      </c>
      <c r="I995">
        <f t="shared" si="15"/>
        <v>0</v>
      </c>
    </row>
    <row r="996" spans="1:9">
      <c r="A996" t="s">
        <v>1656</v>
      </c>
      <c r="B996" t="s">
        <v>4617</v>
      </c>
      <c r="C996" t="s">
        <v>2944</v>
      </c>
      <c r="G996" t="s">
        <v>2304</v>
      </c>
      <c r="H996" t="s">
        <v>1656</v>
      </c>
      <c r="I996">
        <f t="shared" si="15"/>
        <v>0</v>
      </c>
    </row>
    <row r="997" spans="1:9">
      <c r="A997" t="s">
        <v>744</v>
      </c>
      <c r="B997" t="s">
        <v>4618</v>
      </c>
      <c r="C997" t="s">
        <v>2246</v>
      </c>
      <c r="G997" t="s">
        <v>2237</v>
      </c>
      <c r="H997" t="s">
        <v>744</v>
      </c>
      <c r="I997">
        <f t="shared" si="15"/>
        <v>0</v>
      </c>
    </row>
    <row r="998" spans="1:9">
      <c r="A998" t="s">
        <v>745</v>
      </c>
      <c r="B998" t="s">
        <v>4619</v>
      </c>
      <c r="C998" t="s">
        <v>2225</v>
      </c>
      <c r="G998" t="s">
        <v>2237</v>
      </c>
      <c r="H998" t="s">
        <v>745</v>
      </c>
      <c r="I998">
        <f t="shared" si="15"/>
        <v>0</v>
      </c>
    </row>
    <row r="999" spans="1:9">
      <c r="A999" t="s">
        <v>4620</v>
      </c>
      <c r="B999" t="s">
        <v>4621</v>
      </c>
      <c r="C999" t="s">
        <v>2252</v>
      </c>
      <c r="D999" t="s">
        <v>4622</v>
      </c>
      <c r="E999" t="s">
        <v>2368</v>
      </c>
      <c r="F999" t="s">
        <v>4623</v>
      </c>
      <c r="G999" t="s">
        <v>7446</v>
      </c>
      <c r="H999" t="s">
        <v>4620</v>
      </c>
      <c r="I999">
        <f t="shared" si="15"/>
        <v>0</v>
      </c>
    </row>
    <row r="1000" spans="1:9">
      <c r="A1000" t="s">
        <v>746</v>
      </c>
      <c r="B1000" t="s">
        <v>4624</v>
      </c>
      <c r="C1000" t="s">
        <v>2865</v>
      </c>
      <c r="D1000" t="s">
        <v>4625</v>
      </c>
      <c r="E1000" t="s">
        <v>2250</v>
      </c>
      <c r="G1000" t="s">
        <v>2237</v>
      </c>
      <c r="H1000" t="s">
        <v>746</v>
      </c>
      <c r="I1000">
        <f t="shared" si="15"/>
        <v>0</v>
      </c>
    </row>
    <row r="1001" spans="1:9">
      <c r="A1001" t="s">
        <v>4626</v>
      </c>
      <c r="B1001" t="s">
        <v>4627</v>
      </c>
      <c r="C1001" t="s">
        <v>2254</v>
      </c>
      <c r="D1001" t="s">
        <v>4628</v>
      </c>
      <c r="E1001" t="s">
        <v>2407</v>
      </c>
      <c r="F1001" t="s">
        <v>4629</v>
      </c>
      <c r="G1001" t="s">
        <v>7446</v>
      </c>
      <c r="H1001" t="s">
        <v>4626</v>
      </c>
      <c r="I1001">
        <f t="shared" si="15"/>
        <v>0</v>
      </c>
    </row>
    <row r="1002" spans="1:9">
      <c r="A1002" t="s">
        <v>4630</v>
      </c>
      <c r="B1002" t="s">
        <v>4631</v>
      </c>
      <c r="C1002" t="s">
        <v>2220</v>
      </c>
      <c r="D1002" t="s">
        <v>4632</v>
      </c>
      <c r="E1002" t="s">
        <v>2220</v>
      </c>
      <c r="G1002" t="s">
        <v>2228</v>
      </c>
      <c r="H1002" t="s">
        <v>4630</v>
      </c>
      <c r="I1002">
        <f t="shared" si="15"/>
        <v>0</v>
      </c>
    </row>
    <row r="1003" spans="1:9">
      <c r="A1003" t="s">
        <v>4633</v>
      </c>
      <c r="B1003" t="s">
        <v>4634</v>
      </c>
      <c r="C1003" t="s">
        <v>2220</v>
      </c>
      <c r="D1003" t="s">
        <v>4635</v>
      </c>
      <c r="E1003" t="s">
        <v>2220</v>
      </c>
      <c r="G1003" t="s">
        <v>2237</v>
      </c>
      <c r="H1003" t="s">
        <v>4633</v>
      </c>
      <c r="I1003">
        <f t="shared" si="15"/>
        <v>0</v>
      </c>
    </row>
    <row r="1004" spans="1:9">
      <c r="A1004" t="s">
        <v>4636</v>
      </c>
      <c r="B1004" t="s">
        <v>4637</v>
      </c>
      <c r="C1004" t="s">
        <v>2220</v>
      </c>
      <c r="D1004" t="s">
        <v>4638</v>
      </c>
      <c r="E1004" t="s">
        <v>2270</v>
      </c>
      <c r="G1004" t="s">
        <v>2228</v>
      </c>
      <c r="H1004" t="s">
        <v>4636</v>
      </c>
      <c r="I1004">
        <f t="shared" si="15"/>
        <v>0</v>
      </c>
    </row>
    <row r="1005" spans="1:9">
      <c r="A1005" t="s">
        <v>747</v>
      </c>
      <c r="B1005" t="s">
        <v>4639</v>
      </c>
      <c r="C1005" t="s">
        <v>2270</v>
      </c>
      <c r="D1005" t="s">
        <v>4640</v>
      </c>
      <c r="E1005" t="s">
        <v>2270</v>
      </c>
      <c r="G1005" t="s">
        <v>2237</v>
      </c>
      <c r="H1005" t="s">
        <v>747</v>
      </c>
      <c r="I1005">
        <f t="shared" si="15"/>
        <v>0</v>
      </c>
    </row>
    <row r="1006" spans="1:9">
      <c r="A1006" t="s">
        <v>4641</v>
      </c>
      <c r="B1006" t="s">
        <v>4642</v>
      </c>
      <c r="C1006" t="s">
        <v>2559</v>
      </c>
      <c r="D1006" t="s">
        <v>4643</v>
      </c>
      <c r="E1006" t="s">
        <v>2559</v>
      </c>
      <c r="G1006" t="s">
        <v>2237</v>
      </c>
      <c r="H1006" t="s">
        <v>4641</v>
      </c>
      <c r="I1006">
        <f t="shared" si="15"/>
        <v>0</v>
      </c>
    </row>
    <row r="1007" spans="1:9">
      <c r="A1007" t="s">
        <v>4644</v>
      </c>
      <c r="B1007" t="s">
        <v>4645</v>
      </c>
      <c r="C1007" t="s">
        <v>4646</v>
      </c>
      <c r="D1007" t="s">
        <v>4647</v>
      </c>
      <c r="E1007" t="s">
        <v>2942</v>
      </c>
      <c r="F1007" t="s">
        <v>4648</v>
      </c>
      <c r="G1007" t="s">
        <v>7446</v>
      </c>
      <c r="H1007" t="s">
        <v>4644</v>
      </c>
      <c r="I1007">
        <f t="shared" si="15"/>
        <v>0</v>
      </c>
    </row>
    <row r="1008" spans="1:9">
      <c r="A1008" t="s">
        <v>4649</v>
      </c>
      <c r="B1008" t="s">
        <v>4650</v>
      </c>
      <c r="C1008" t="s">
        <v>4651</v>
      </c>
      <c r="G1008" t="s">
        <v>2237</v>
      </c>
      <c r="H1008" t="s">
        <v>4649</v>
      </c>
      <c r="I1008">
        <f t="shared" si="15"/>
        <v>0</v>
      </c>
    </row>
    <row r="1009" spans="1:9">
      <c r="A1009" t="s">
        <v>749</v>
      </c>
      <c r="B1009" t="s">
        <v>4652</v>
      </c>
      <c r="C1009" t="s">
        <v>2340</v>
      </c>
      <c r="G1009" t="s">
        <v>2237</v>
      </c>
      <c r="H1009" t="s">
        <v>749</v>
      </c>
      <c r="I1009">
        <f t="shared" si="15"/>
        <v>0</v>
      </c>
    </row>
    <row r="1010" spans="1:9">
      <c r="A1010" t="s">
        <v>750</v>
      </c>
      <c r="B1010" t="s">
        <v>4653</v>
      </c>
      <c r="C1010" t="s">
        <v>2225</v>
      </c>
      <c r="D1010" t="s">
        <v>4654</v>
      </c>
      <c r="E1010" t="s">
        <v>2232</v>
      </c>
      <c r="G1010" t="s">
        <v>2237</v>
      </c>
      <c r="H1010" t="s">
        <v>750</v>
      </c>
      <c r="I1010">
        <f t="shared" si="15"/>
        <v>0</v>
      </c>
    </row>
    <row r="1011" spans="1:9">
      <c r="A1011" t="s">
        <v>9891</v>
      </c>
      <c r="B1011" t="s">
        <v>9892</v>
      </c>
      <c r="C1011" t="s">
        <v>2227</v>
      </c>
      <c r="D1011" t="s">
        <v>3782</v>
      </c>
      <c r="E1011" t="s">
        <v>2483</v>
      </c>
      <c r="F1011" t="s">
        <v>9893</v>
      </c>
      <c r="G1011" t="s">
        <v>7446</v>
      </c>
      <c r="H1011" t="s">
        <v>9891</v>
      </c>
      <c r="I1011">
        <f t="shared" si="15"/>
        <v>0</v>
      </c>
    </row>
    <row r="1012" spans="1:9">
      <c r="A1012" t="s">
        <v>4655</v>
      </c>
      <c r="B1012" t="s">
        <v>4656</v>
      </c>
      <c r="C1012" t="s">
        <v>2483</v>
      </c>
      <c r="D1012" t="s">
        <v>4657</v>
      </c>
      <c r="E1012" t="s">
        <v>2483</v>
      </c>
      <c r="G1012" t="s">
        <v>2237</v>
      </c>
      <c r="H1012" t="s">
        <v>4655</v>
      </c>
      <c r="I1012">
        <f t="shared" si="15"/>
        <v>0</v>
      </c>
    </row>
    <row r="1013" spans="1:9">
      <c r="A1013" t="s">
        <v>751</v>
      </c>
      <c r="B1013" t="s">
        <v>4658</v>
      </c>
      <c r="C1013" t="s">
        <v>2230</v>
      </c>
      <c r="D1013" t="s">
        <v>4659</v>
      </c>
      <c r="E1013" t="s">
        <v>2230</v>
      </c>
      <c r="F1013" t="s">
        <v>4660</v>
      </c>
      <c r="G1013" t="s">
        <v>2223</v>
      </c>
      <c r="H1013" t="s">
        <v>751</v>
      </c>
      <c r="I1013">
        <f t="shared" si="15"/>
        <v>0</v>
      </c>
    </row>
    <row r="1014" spans="1:9">
      <c r="A1014" t="s">
        <v>752</v>
      </c>
      <c r="B1014" t="s">
        <v>4663</v>
      </c>
      <c r="C1014" t="s">
        <v>2324</v>
      </c>
      <c r="D1014" t="s">
        <v>4664</v>
      </c>
      <c r="E1014" t="s">
        <v>2324</v>
      </c>
      <c r="G1014" t="s">
        <v>2228</v>
      </c>
      <c r="H1014" t="s">
        <v>752</v>
      </c>
      <c r="I1014">
        <f t="shared" si="15"/>
        <v>0</v>
      </c>
    </row>
    <row r="1015" spans="1:9">
      <c r="A1015" t="s">
        <v>754</v>
      </c>
      <c r="B1015" t="s">
        <v>4665</v>
      </c>
      <c r="C1015" t="s">
        <v>2225</v>
      </c>
      <c r="D1015" t="s">
        <v>4666</v>
      </c>
      <c r="E1015" t="s">
        <v>2250</v>
      </c>
      <c r="G1015" t="s">
        <v>2237</v>
      </c>
      <c r="H1015" t="s">
        <v>754</v>
      </c>
      <c r="I1015">
        <f t="shared" si="15"/>
        <v>0</v>
      </c>
    </row>
    <row r="1016" spans="1:9" ht="18.75" customHeight="1">
      <c r="A1016" t="s">
        <v>755</v>
      </c>
      <c r="B1016" t="s">
        <v>4667</v>
      </c>
      <c r="C1016" t="s">
        <v>2750</v>
      </c>
      <c r="D1016" t="s">
        <v>4668</v>
      </c>
      <c r="E1016" t="s">
        <v>2750</v>
      </c>
      <c r="G1016" t="s">
        <v>2237</v>
      </c>
      <c r="H1016" t="s">
        <v>755</v>
      </c>
      <c r="I1016">
        <f t="shared" si="15"/>
        <v>0</v>
      </c>
    </row>
    <row r="1017" spans="1:9">
      <c r="A1017" t="s">
        <v>756</v>
      </c>
      <c r="B1017" t="s">
        <v>4669</v>
      </c>
      <c r="C1017" t="s">
        <v>2248</v>
      </c>
      <c r="D1017" t="s">
        <v>7522</v>
      </c>
      <c r="E1017" t="s">
        <v>2227</v>
      </c>
      <c r="F1017" t="s">
        <v>4671</v>
      </c>
      <c r="G1017" t="s">
        <v>7446</v>
      </c>
      <c r="H1017" t="s">
        <v>756</v>
      </c>
      <c r="I1017">
        <f t="shared" si="15"/>
        <v>0</v>
      </c>
    </row>
    <row r="1018" spans="1:9">
      <c r="A1018" t="s">
        <v>1658</v>
      </c>
      <c r="B1018" t="s">
        <v>4672</v>
      </c>
      <c r="C1018" t="s">
        <v>2246</v>
      </c>
      <c r="G1018" t="s">
        <v>2237</v>
      </c>
      <c r="H1018" t="s">
        <v>1658</v>
      </c>
      <c r="I1018">
        <f t="shared" si="15"/>
        <v>0</v>
      </c>
    </row>
    <row r="1019" spans="1:9">
      <c r="A1019" t="s">
        <v>7686</v>
      </c>
      <c r="B1019" t="s">
        <v>7687</v>
      </c>
      <c r="C1019" t="s">
        <v>2230</v>
      </c>
      <c r="D1019" t="s">
        <v>7688</v>
      </c>
      <c r="E1019" t="s">
        <v>2227</v>
      </c>
      <c r="F1019" t="s">
        <v>4731</v>
      </c>
      <c r="G1019" t="s">
        <v>7446</v>
      </c>
      <c r="H1019" t="s">
        <v>7686</v>
      </c>
      <c r="I1019">
        <f t="shared" si="15"/>
        <v>0</v>
      </c>
    </row>
    <row r="1020" spans="1:9">
      <c r="A1020" t="s">
        <v>4673</v>
      </c>
      <c r="B1020" t="s">
        <v>4674</v>
      </c>
      <c r="C1020" t="s">
        <v>2230</v>
      </c>
      <c r="G1020" t="s">
        <v>2237</v>
      </c>
      <c r="H1020" t="s">
        <v>4673</v>
      </c>
      <c r="I1020">
        <f t="shared" si="15"/>
        <v>0</v>
      </c>
    </row>
    <row r="1021" spans="1:9">
      <c r="A1021" t="s">
        <v>758</v>
      </c>
      <c r="B1021" t="s">
        <v>4675</v>
      </c>
      <c r="C1021" t="s">
        <v>2242</v>
      </c>
      <c r="D1021" t="s">
        <v>4676</v>
      </c>
      <c r="E1021" t="s">
        <v>2407</v>
      </c>
      <c r="G1021" t="s">
        <v>2237</v>
      </c>
      <c r="H1021" t="s">
        <v>758</v>
      </c>
      <c r="I1021">
        <f t="shared" si="15"/>
        <v>0</v>
      </c>
    </row>
    <row r="1022" spans="1:9">
      <c r="A1022" t="s">
        <v>759</v>
      </c>
      <c r="B1022" t="s">
        <v>4677</v>
      </c>
      <c r="C1022" t="s">
        <v>2340</v>
      </c>
      <c r="D1022" t="s">
        <v>4678</v>
      </c>
      <c r="E1022" t="s">
        <v>2340</v>
      </c>
      <c r="G1022" t="s">
        <v>7473</v>
      </c>
      <c r="H1022" t="s">
        <v>759</v>
      </c>
      <c r="I1022">
        <f t="shared" si="15"/>
        <v>0</v>
      </c>
    </row>
    <row r="1023" spans="1:9">
      <c r="A1023" t="s">
        <v>760</v>
      </c>
      <c r="B1023" t="s">
        <v>4679</v>
      </c>
      <c r="C1023" t="s">
        <v>3333</v>
      </c>
      <c r="D1023" t="s">
        <v>4680</v>
      </c>
      <c r="E1023" t="s">
        <v>2232</v>
      </c>
      <c r="G1023" t="s">
        <v>2228</v>
      </c>
      <c r="H1023" t="s">
        <v>760</v>
      </c>
      <c r="I1023">
        <f t="shared" si="15"/>
        <v>0</v>
      </c>
    </row>
    <row r="1024" spans="1:9">
      <c r="A1024" t="s">
        <v>761</v>
      </c>
      <c r="B1024" t="s">
        <v>4681</v>
      </c>
      <c r="C1024" t="s">
        <v>2340</v>
      </c>
      <c r="D1024" t="s">
        <v>4678</v>
      </c>
      <c r="E1024" t="s">
        <v>2340</v>
      </c>
      <c r="G1024" t="s">
        <v>2237</v>
      </c>
      <c r="H1024" t="s">
        <v>761</v>
      </c>
      <c r="I1024">
        <f t="shared" si="15"/>
        <v>0</v>
      </c>
    </row>
    <row r="1025" spans="1:9">
      <c r="A1025" t="s">
        <v>762</v>
      </c>
      <c r="B1025" t="s">
        <v>4682</v>
      </c>
      <c r="C1025" t="s">
        <v>2375</v>
      </c>
      <c r="G1025" t="s">
        <v>2237</v>
      </c>
      <c r="H1025" t="s">
        <v>762</v>
      </c>
      <c r="I1025">
        <f t="shared" si="15"/>
        <v>0</v>
      </c>
    </row>
    <row r="1026" spans="1:9">
      <c r="A1026" t="s">
        <v>763</v>
      </c>
      <c r="B1026" t="s">
        <v>4683</v>
      </c>
      <c r="C1026" t="s">
        <v>2407</v>
      </c>
      <c r="D1026" t="s">
        <v>7523</v>
      </c>
      <c r="E1026" t="s">
        <v>2321</v>
      </c>
      <c r="F1026" t="s">
        <v>4685</v>
      </c>
      <c r="G1026" t="s">
        <v>7446</v>
      </c>
      <c r="H1026" t="s">
        <v>763</v>
      </c>
      <c r="I1026">
        <f t="shared" si="15"/>
        <v>0</v>
      </c>
    </row>
    <row r="1027" spans="1:9">
      <c r="A1027" t="s">
        <v>764</v>
      </c>
      <c r="B1027" t="s">
        <v>4689</v>
      </c>
      <c r="C1027" t="s">
        <v>2340</v>
      </c>
      <c r="G1027" t="s">
        <v>2237</v>
      </c>
      <c r="H1027" t="s">
        <v>764</v>
      </c>
      <c r="I1027">
        <f t="shared" si="15"/>
        <v>0</v>
      </c>
    </row>
    <row r="1028" spans="1:9">
      <c r="A1028" t="s">
        <v>765</v>
      </c>
      <c r="B1028" t="s">
        <v>4690</v>
      </c>
      <c r="C1028" t="s">
        <v>2266</v>
      </c>
      <c r="G1028" t="s">
        <v>2228</v>
      </c>
      <c r="H1028" t="s">
        <v>765</v>
      </c>
      <c r="I1028">
        <f t="shared" ref="I1028:I1091" si="16">COUNTIF($A$1:$A$9994,A1028)-1</f>
        <v>0</v>
      </c>
    </row>
    <row r="1029" spans="1:9">
      <c r="A1029" t="s">
        <v>7689</v>
      </c>
      <c r="B1029" t="s">
        <v>7690</v>
      </c>
      <c r="C1029" t="s">
        <v>2230</v>
      </c>
      <c r="D1029" t="s">
        <v>7691</v>
      </c>
      <c r="E1029" t="s">
        <v>2321</v>
      </c>
      <c r="F1029" t="s">
        <v>7692</v>
      </c>
      <c r="G1029" t="s">
        <v>2223</v>
      </c>
      <c r="H1029" t="s">
        <v>7689</v>
      </c>
      <c r="I1029">
        <f t="shared" si="16"/>
        <v>0</v>
      </c>
    </row>
    <row r="1030" spans="1:9">
      <c r="A1030" t="s">
        <v>4691</v>
      </c>
      <c r="B1030" t="s">
        <v>4692</v>
      </c>
      <c r="C1030" t="s">
        <v>2242</v>
      </c>
      <c r="D1030" t="s">
        <v>4693</v>
      </c>
      <c r="E1030" t="s">
        <v>2225</v>
      </c>
      <c r="G1030" t="s">
        <v>2237</v>
      </c>
      <c r="H1030" t="s">
        <v>4691</v>
      </c>
      <c r="I1030">
        <f t="shared" si="16"/>
        <v>0</v>
      </c>
    </row>
    <row r="1031" spans="1:9">
      <c r="A1031" t="s">
        <v>7693</v>
      </c>
      <c r="B1031" t="s">
        <v>7694</v>
      </c>
      <c r="C1031" t="s">
        <v>2750</v>
      </c>
      <c r="D1031" t="s">
        <v>2905</v>
      </c>
      <c r="E1031" t="s">
        <v>2321</v>
      </c>
      <c r="F1031" t="s">
        <v>9894</v>
      </c>
      <c r="G1031" t="s">
        <v>7446</v>
      </c>
      <c r="H1031" t="s">
        <v>7693</v>
      </c>
      <c r="I1031">
        <f t="shared" si="16"/>
        <v>0</v>
      </c>
    </row>
    <row r="1032" spans="1:9">
      <c r="A1032" t="s">
        <v>4696</v>
      </c>
      <c r="B1032" t="s">
        <v>4697</v>
      </c>
      <c r="C1032" t="s">
        <v>2377</v>
      </c>
      <c r="D1032" t="s">
        <v>4698</v>
      </c>
      <c r="E1032" t="s">
        <v>2232</v>
      </c>
      <c r="G1032" t="s">
        <v>2237</v>
      </c>
      <c r="H1032" t="s">
        <v>4696</v>
      </c>
      <c r="I1032">
        <f t="shared" si="16"/>
        <v>0</v>
      </c>
    </row>
    <row r="1033" spans="1:9">
      <c r="A1033" t="s">
        <v>1660</v>
      </c>
      <c r="B1033" t="s">
        <v>4699</v>
      </c>
      <c r="C1033" t="s">
        <v>2675</v>
      </c>
      <c r="G1033" t="s">
        <v>2237</v>
      </c>
      <c r="H1033" t="s">
        <v>1660</v>
      </c>
      <c r="I1033">
        <f t="shared" si="16"/>
        <v>0</v>
      </c>
    </row>
    <row r="1034" spans="1:9">
      <c r="A1034" t="s">
        <v>1985</v>
      </c>
      <c r="B1034" t="s">
        <v>7695</v>
      </c>
      <c r="C1034" t="s">
        <v>4092</v>
      </c>
      <c r="D1034" t="s">
        <v>7696</v>
      </c>
      <c r="E1034" t="s">
        <v>2232</v>
      </c>
      <c r="F1034" t="s">
        <v>7090</v>
      </c>
      <c r="G1034" t="s">
        <v>7446</v>
      </c>
      <c r="H1034" t="s">
        <v>1985</v>
      </c>
      <c r="I1034">
        <f t="shared" si="16"/>
        <v>0</v>
      </c>
    </row>
    <row r="1035" spans="1:9">
      <c r="A1035" t="s">
        <v>4700</v>
      </c>
      <c r="B1035" t="s">
        <v>4701</v>
      </c>
      <c r="C1035" t="s">
        <v>2230</v>
      </c>
      <c r="D1035" t="s">
        <v>4002</v>
      </c>
      <c r="E1035" t="s">
        <v>2227</v>
      </c>
      <c r="F1035" t="s">
        <v>4702</v>
      </c>
      <c r="G1035" t="s">
        <v>7446</v>
      </c>
      <c r="H1035" t="s">
        <v>4700</v>
      </c>
      <c r="I1035">
        <f t="shared" si="16"/>
        <v>0</v>
      </c>
    </row>
    <row r="1036" spans="1:9">
      <c r="A1036" t="s">
        <v>770</v>
      </c>
      <c r="B1036" t="s">
        <v>4703</v>
      </c>
      <c r="C1036" t="s">
        <v>2375</v>
      </c>
      <c r="D1036" t="s">
        <v>4704</v>
      </c>
      <c r="E1036" t="s">
        <v>2944</v>
      </c>
      <c r="G1036" t="s">
        <v>2237</v>
      </c>
      <c r="H1036" t="s">
        <v>770</v>
      </c>
      <c r="I1036">
        <f t="shared" si="16"/>
        <v>0</v>
      </c>
    </row>
    <row r="1037" spans="1:9">
      <c r="A1037" t="s">
        <v>771</v>
      </c>
      <c r="B1037" t="s">
        <v>4705</v>
      </c>
      <c r="C1037" t="s">
        <v>2413</v>
      </c>
      <c r="D1037" t="s">
        <v>7524</v>
      </c>
      <c r="E1037" t="s">
        <v>2321</v>
      </c>
      <c r="F1037" t="s">
        <v>7525</v>
      </c>
      <c r="G1037" t="s">
        <v>7446</v>
      </c>
      <c r="H1037" t="s">
        <v>771</v>
      </c>
      <c r="I1037">
        <f t="shared" si="16"/>
        <v>0</v>
      </c>
    </row>
    <row r="1038" spans="1:9">
      <c r="A1038" t="s">
        <v>772</v>
      </c>
      <c r="B1038" t="s">
        <v>4707</v>
      </c>
      <c r="C1038" t="s">
        <v>2248</v>
      </c>
      <c r="D1038" t="s">
        <v>4708</v>
      </c>
      <c r="E1038" t="s">
        <v>2248</v>
      </c>
      <c r="F1038" t="s">
        <v>4709</v>
      </c>
      <c r="G1038" t="s">
        <v>7446</v>
      </c>
      <c r="H1038" t="s">
        <v>772</v>
      </c>
      <c r="I1038">
        <f t="shared" si="16"/>
        <v>0</v>
      </c>
    </row>
    <row r="1039" spans="1:9">
      <c r="A1039" t="s">
        <v>773</v>
      </c>
      <c r="B1039" t="s">
        <v>4710</v>
      </c>
      <c r="C1039" t="s">
        <v>4097</v>
      </c>
      <c r="D1039" t="s">
        <v>4711</v>
      </c>
      <c r="E1039" t="s">
        <v>2250</v>
      </c>
      <c r="F1039" t="s">
        <v>4712</v>
      </c>
      <c r="G1039" t="s">
        <v>7446</v>
      </c>
      <c r="H1039" t="s">
        <v>773</v>
      </c>
      <c r="I1039">
        <f t="shared" si="16"/>
        <v>0</v>
      </c>
    </row>
    <row r="1040" spans="1:9">
      <c r="A1040" t="s">
        <v>774</v>
      </c>
      <c r="B1040" t="s">
        <v>4713</v>
      </c>
      <c r="C1040" t="s">
        <v>3230</v>
      </c>
      <c r="D1040" t="s">
        <v>4714</v>
      </c>
      <c r="E1040" t="s">
        <v>3230</v>
      </c>
      <c r="F1040" t="s">
        <v>4715</v>
      </c>
      <c r="G1040" t="s">
        <v>7446</v>
      </c>
      <c r="H1040" t="s">
        <v>774</v>
      </c>
      <c r="I1040">
        <f t="shared" si="16"/>
        <v>0</v>
      </c>
    </row>
    <row r="1041" spans="1:9">
      <c r="A1041" t="s">
        <v>775</v>
      </c>
      <c r="B1041" t="s">
        <v>4716</v>
      </c>
      <c r="C1041" t="s">
        <v>2399</v>
      </c>
      <c r="D1041" t="s">
        <v>4717</v>
      </c>
      <c r="E1041" t="s">
        <v>2399</v>
      </c>
      <c r="G1041" t="s">
        <v>2237</v>
      </c>
      <c r="H1041" t="s">
        <v>775</v>
      </c>
      <c r="I1041">
        <f t="shared" si="16"/>
        <v>0</v>
      </c>
    </row>
    <row r="1042" spans="1:9">
      <c r="A1042" t="s">
        <v>4718</v>
      </c>
      <c r="B1042" t="s">
        <v>4719</v>
      </c>
      <c r="C1042" t="s">
        <v>2244</v>
      </c>
      <c r="D1042" t="s">
        <v>4720</v>
      </c>
      <c r="E1042" t="s">
        <v>2225</v>
      </c>
      <c r="F1042" t="s">
        <v>4721</v>
      </c>
      <c r="G1042" t="s">
        <v>7446</v>
      </c>
      <c r="H1042" t="s">
        <v>4718</v>
      </c>
      <c r="I1042">
        <f t="shared" si="16"/>
        <v>0</v>
      </c>
    </row>
    <row r="1043" spans="1:9">
      <c r="A1043" t="s">
        <v>776</v>
      </c>
      <c r="B1043" t="s">
        <v>4722</v>
      </c>
      <c r="C1043" t="s">
        <v>2242</v>
      </c>
      <c r="D1043" t="s">
        <v>4723</v>
      </c>
      <c r="E1043" t="s">
        <v>2227</v>
      </c>
      <c r="G1043" t="s">
        <v>2237</v>
      </c>
      <c r="H1043" t="s">
        <v>776</v>
      </c>
      <c r="I1043">
        <f t="shared" si="16"/>
        <v>0</v>
      </c>
    </row>
    <row r="1044" spans="1:9">
      <c r="A1044" t="s">
        <v>777</v>
      </c>
      <c r="B1044" t="s">
        <v>4724</v>
      </c>
      <c r="C1044" t="s">
        <v>2340</v>
      </c>
      <c r="D1044" t="s">
        <v>4725</v>
      </c>
      <c r="E1044" t="s">
        <v>2476</v>
      </c>
      <c r="G1044" t="s">
        <v>2237</v>
      </c>
      <c r="H1044" t="s">
        <v>777</v>
      </c>
      <c r="I1044">
        <f t="shared" si="16"/>
        <v>0</v>
      </c>
    </row>
    <row r="1045" spans="1:9">
      <c r="A1045" t="s">
        <v>778</v>
      </c>
      <c r="B1045" t="s">
        <v>4726</v>
      </c>
      <c r="C1045" t="s">
        <v>2246</v>
      </c>
      <c r="D1045" t="s">
        <v>4727</v>
      </c>
      <c r="E1045" t="s">
        <v>2750</v>
      </c>
      <c r="G1045" t="s">
        <v>2237</v>
      </c>
      <c r="H1045" t="s">
        <v>778</v>
      </c>
      <c r="I1045">
        <f t="shared" si="16"/>
        <v>0</v>
      </c>
    </row>
    <row r="1046" spans="1:9">
      <c r="A1046" t="s">
        <v>4732</v>
      </c>
      <c r="B1046" t="s">
        <v>4733</v>
      </c>
      <c r="C1046" t="s">
        <v>2225</v>
      </c>
      <c r="D1046" t="s">
        <v>4734</v>
      </c>
      <c r="E1046" t="s">
        <v>2225</v>
      </c>
      <c r="G1046" t="s">
        <v>2228</v>
      </c>
      <c r="H1046" t="s">
        <v>4732</v>
      </c>
      <c r="I1046">
        <f t="shared" si="16"/>
        <v>0</v>
      </c>
    </row>
    <row r="1047" spans="1:9" ht="18.75" customHeight="1">
      <c r="A1047" t="s">
        <v>779</v>
      </c>
      <c r="B1047" t="s">
        <v>4735</v>
      </c>
      <c r="C1047" t="s">
        <v>2559</v>
      </c>
      <c r="D1047" t="s">
        <v>4736</v>
      </c>
      <c r="E1047" t="s">
        <v>4737</v>
      </c>
      <c r="G1047" t="s">
        <v>2237</v>
      </c>
      <c r="H1047" t="s">
        <v>779</v>
      </c>
      <c r="I1047">
        <f t="shared" si="16"/>
        <v>0</v>
      </c>
    </row>
    <row r="1048" spans="1:9">
      <c r="A1048" t="s">
        <v>780</v>
      </c>
      <c r="B1048" t="s">
        <v>4738</v>
      </c>
      <c r="C1048" t="s">
        <v>2852</v>
      </c>
      <c r="D1048" t="s">
        <v>4739</v>
      </c>
      <c r="E1048" t="s">
        <v>3601</v>
      </c>
      <c r="G1048" t="s">
        <v>2237</v>
      </c>
      <c r="H1048" t="s">
        <v>780</v>
      </c>
      <c r="I1048">
        <f t="shared" si="16"/>
        <v>0</v>
      </c>
    </row>
    <row r="1049" spans="1:9">
      <c r="A1049" t="s">
        <v>781</v>
      </c>
      <c r="B1049" t="s">
        <v>4740</v>
      </c>
      <c r="C1049" t="s">
        <v>2270</v>
      </c>
      <c r="D1049" t="s">
        <v>4741</v>
      </c>
      <c r="E1049" t="s">
        <v>2270</v>
      </c>
      <c r="G1049" t="s">
        <v>2237</v>
      </c>
      <c r="H1049" t="s">
        <v>781</v>
      </c>
      <c r="I1049">
        <f t="shared" si="16"/>
        <v>0</v>
      </c>
    </row>
    <row r="1050" spans="1:9">
      <c r="A1050" t="s">
        <v>4742</v>
      </c>
      <c r="B1050" t="s">
        <v>4743</v>
      </c>
      <c r="C1050" t="s">
        <v>2266</v>
      </c>
      <c r="D1050" t="s">
        <v>4744</v>
      </c>
      <c r="E1050" t="s">
        <v>2407</v>
      </c>
      <c r="G1050" t="s">
        <v>2228</v>
      </c>
      <c r="H1050" t="s">
        <v>4742</v>
      </c>
      <c r="I1050">
        <f t="shared" si="16"/>
        <v>0</v>
      </c>
    </row>
    <row r="1051" spans="1:9">
      <c r="A1051" t="s">
        <v>4745</v>
      </c>
      <c r="B1051" t="s">
        <v>4746</v>
      </c>
      <c r="C1051" t="s">
        <v>2852</v>
      </c>
      <c r="D1051" t="s">
        <v>4747</v>
      </c>
      <c r="E1051" t="s">
        <v>2700</v>
      </c>
      <c r="F1051" t="s">
        <v>4748</v>
      </c>
      <c r="G1051" t="s">
        <v>7446</v>
      </c>
      <c r="H1051" t="s">
        <v>4745</v>
      </c>
      <c r="I1051">
        <f t="shared" si="16"/>
        <v>0</v>
      </c>
    </row>
    <row r="1052" spans="1:9">
      <c r="A1052" t="s">
        <v>782</v>
      </c>
      <c r="B1052" t="s">
        <v>4753</v>
      </c>
      <c r="C1052" t="s">
        <v>2225</v>
      </c>
      <c r="D1052" t="s">
        <v>4754</v>
      </c>
      <c r="E1052" t="s">
        <v>2225</v>
      </c>
      <c r="G1052" t="s">
        <v>2228</v>
      </c>
      <c r="H1052" t="s">
        <v>782</v>
      </c>
      <c r="I1052">
        <f t="shared" si="16"/>
        <v>0</v>
      </c>
    </row>
    <row r="1053" spans="1:9">
      <c r="A1053" t="s">
        <v>783</v>
      </c>
      <c r="B1053" t="s">
        <v>4762</v>
      </c>
      <c r="C1053" t="s">
        <v>2246</v>
      </c>
      <c r="D1053" t="s">
        <v>4763</v>
      </c>
      <c r="E1053" t="s">
        <v>2246</v>
      </c>
      <c r="G1053" t="s">
        <v>2237</v>
      </c>
      <c r="H1053" t="s">
        <v>783</v>
      </c>
      <c r="I1053">
        <f t="shared" si="16"/>
        <v>0</v>
      </c>
    </row>
    <row r="1054" spans="1:9" ht="18.75" customHeight="1">
      <c r="A1054" t="s">
        <v>786</v>
      </c>
      <c r="B1054" t="s">
        <v>4764</v>
      </c>
      <c r="C1054" t="s">
        <v>2675</v>
      </c>
      <c r="D1054" t="s">
        <v>4765</v>
      </c>
      <c r="E1054" t="s">
        <v>2675</v>
      </c>
      <c r="G1054" t="s">
        <v>2237</v>
      </c>
      <c r="H1054" t="s">
        <v>786</v>
      </c>
      <c r="I1054">
        <f t="shared" si="16"/>
        <v>0</v>
      </c>
    </row>
    <row r="1055" spans="1:9">
      <c r="A1055" t="s">
        <v>7526</v>
      </c>
      <c r="B1055" t="s">
        <v>7527</v>
      </c>
      <c r="C1055" t="s">
        <v>2225</v>
      </c>
      <c r="G1055" t="s">
        <v>2228</v>
      </c>
      <c r="H1055" t="s">
        <v>7526</v>
      </c>
      <c r="I1055">
        <f t="shared" si="16"/>
        <v>0</v>
      </c>
    </row>
    <row r="1056" spans="1:9">
      <c r="A1056" t="s">
        <v>787</v>
      </c>
      <c r="B1056" t="s">
        <v>4766</v>
      </c>
      <c r="C1056" t="s">
        <v>2428</v>
      </c>
      <c r="D1056" t="s">
        <v>4767</v>
      </c>
      <c r="E1056" t="s">
        <v>2428</v>
      </c>
      <c r="F1056" t="s">
        <v>4768</v>
      </c>
      <c r="G1056" t="s">
        <v>7446</v>
      </c>
      <c r="H1056" t="s">
        <v>787</v>
      </c>
      <c r="I1056">
        <f t="shared" si="16"/>
        <v>0</v>
      </c>
    </row>
    <row r="1057" spans="1:9">
      <c r="A1057" t="s">
        <v>788</v>
      </c>
      <c r="B1057" t="s">
        <v>4769</v>
      </c>
      <c r="C1057" t="s">
        <v>2225</v>
      </c>
      <c r="D1057" t="s">
        <v>4770</v>
      </c>
      <c r="E1057" t="s">
        <v>2250</v>
      </c>
      <c r="G1057" t="s">
        <v>2237</v>
      </c>
      <c r="H1057" t="s">
        <v>788</v>
      </c>
      <c r="I1057">
        <f t="shared" si="16"/>
        <v>0</v>
      </c>
    </row>
    <row r="1058" spans="1:9" ht="18.75" customHeight="1">
      <c r="A1058" t="s">
        <v>4771</v>
      </c>
      <c r="B1058" t="s">
        <v>4772</v>
      </c>
      <c r="C1058" t="s">
        <v>2242</v>
      </c>
      <c r="D1058" t="s">
        <v>3744</v>
      </c>
      <c r="E1058" t="s">
        <v>2321</v>
      </c>
      <c r="G1058" t="s">
        <v>2237</v>
      </c>
      <c r="H1058" t="s">
        <v>4771</v>
      </c>
      <c r="I1058">
        <f t="shared" si="16"/>
        <v>0</v>
      </c>
    </row>
    <row r="1059" spans="1:9">
      <c r="A1059" t="s">
        <v>789</v>
      </c>
      <c r="B1059" t="s">
        <v>4773</v>
      </c>
      <c r="C1059" t="s">
        <v>2254</v>
      </c>
      <c r="D1059" t="s">
        <v>4774</v>
      </c>
      <c r="E1059" t="s">
        <v>2250</v>
      </c>
      <c r="G1059" t="s">
        <v>2237</v>
      </c>
      <c r="H1059" t="s">
        <v>789</v>
      </c>
      <c r="I1059">
        <f t="shared" si="16"/>
        <v>0</v>
      </c>
    </row>
    <row r="1060" spans="1:9">
      <c r="A1060" t="s">
        <v>791</v>
      </c>
      <c r="B1060" t="s">
        <v>4776</v>
      </c>
      <c r="C1060" t="s">
        <v>2340</v>
      </c>
      <c r="G1060" t="s">
        <v>2237</v>
      </c>
      <c r="H1060" t="s">
        <v>791</v>
      </c>
      <c r="I1060">
        <f t="shared" si="16"/>
        <v>0</v>
      </c>
    </row>
    <row r="1061" spans="1:9">
      <c r="A1061" t="s">
        <v>792</v>
      </c>
      <c r="B1061" t="s">
        <v>4777</v>
      </c>
      <c r="C1061" t="s">
        <v>2254</v>
      </c>
      <c r="G1061" t="s">
        <v>2228</v>
      </c>
      <c r="H1061" t="s">
        <v>792</v>
      </c>
      <c r="I1061">
        <f t="shared" si="16"/>
        <v>0</v>
      </c>
    </row>
    <row r="1062" spans="1:9">
      <c r="A1062" t="s">
        <v>4778</v>
      </c>
      <c r="B1062" t="s">
        <v>4779</v>
      </c>
      <c r="C1062" t="s">
        <v>2407</v>
      </c>
      <c r="D1062" t="s">
        <v>2667</v>
      </c>
      <c r="E1062" t="s">
        <v>2232</v>
      </c>
      <c r="G1062" t="s">
        <v>2237</v>
      </c>
      <c r="H1062" t="s">
        <v>4778</v>
      </c>
      <c r="I1062">
        <f t="shared" si="16"/>
        <v>0</v>
      </c>
    </row>
    <row r="1063" spans="1:9">
      <c r="A1063" t="s">
        <v>793</v>
      </c>
      <c r="B1063" t="s">
        <v>4780</v>
      </c>
      <c r="C1063" t="s">
        <v>2362</v>
      </c>
      <c r="D1063" t="s">
        <v>4781</v>
      </c>
      <c r="E1063" t="s">
        <v>3178</v>
      </c>
      <c r="F1063" t="s">
        <v>4782</v>
      </c>
      <c r="G1063" t="s">
        <v>7446</v>
      </c>
      <c r="H1063" t="s">
        <v>793</v>
      </c>
      <c r="I1063">
        <f t="shared" si="16"/>
        <v>0</v>
      </c>
    </row>
    <row r="1064" spans="1:9">
      <c r="A1064" t="s">
        <v>794</v>
      </c>
      <c r="B1064" t="s">
        <v>4783</v>
      </c>
      <c r="C1064" t="s">
        <v>2246</v>
      </c>
      <c r="D1064" t="s">
        <v>4784</v>
      </c>
      <c r="E1064" t="s">
        <v>2246</v>
      </c>
      <c r="G1064" t="s">
        <v>2237</v>
      </c>
      <c r="H1064" t="s">
        <v>794</v>
      </c>
      <c r="I1064">
        <f t="shared" si="16"/>
        <v>0</v>
      </c>
    </row>
    <row r="1065" spans="1:9">
      <c r="A1065" t="s">
        <v>1661</v>
      </c>
      <c r="B1065" t="s">
        <v>4785</v>
      </c>
      <c r="C1065" t="s">
        <v>2246</v>
      </c>
      <c r="D1065" t="s">
        <v>4786</v>
      </c>
      <c r="E1065" t="s">
        <v>2246</v>
      </c>
      <c r="G1065" t="s">
        <v>2228</v>
      </c>
      <c r="H1065" t="s">
        <v>1661</v>
      </c>
      <c r="I1065">
        <f t="shared" si="16"/>
        <v>0</v>
      </c>
    </row>
    <row r="1066" spans="1:9">
      <c r="A1066" t="s">
        <v>1662</v>
      </c>
      <c r="B1066" t="s">
        <v>4787</v>
      </c>
      <c r="C1066" t="s">
        <v>3517</v>
      </c>
      <c r="G1066" t="s">
        <v>2237</v>
      </c>
      <c r="H1066" t="s">
        <v>1662</v>
      </c>
      <c r="I1066">
        <f t="shared" si="16"/>
        <v>0</v>
      </c>
    </row>
    <row r="1067" spans="1:9">
      <c r="A1067" t="s">
        <v>795</v>
      </c>
      <c r="B1067" t="s">
        <v>4788</v>
      </c>
      <c r="C1067" t="s">
        <v>2230</v>
      </c>
      <c r="G1067" t="s">
        <v>2228</v>
      </c>
      <c r="H1067" t="s">
        <v>795</v>
      </c>
      <c r="I1067">
        <f t="shared" si="16"/>
        <v>0</v>
      </c>
    </row>
    <row r="1068" spans="1:9">
      <c r="A1068" t="s">
        <v>797</v>
      </c>
      <c r="B1068" t="s">
        <v>4789</v>
      </c>
      <c r="C1068" t="s">
        <v>2246</v>
      </c>
      <c r="G1068" t="s">
        <v>2237</v>
      </c>
      <c r="H1068" t="s">
        <v>797</v>
      </c>
      <c r="I1068">
        <f t="shared" si="16"/>
        <v>0</v>
      </c>
    </row>
    <row r="1069" spans="1:9" ht="18.75" customHeight="1">
      <c r="A1069" t="s">
        <v>7528</v>
      </c>
      <c r="B1069" t="s">
        <v>7529</v>
      </c>
      <c r="C1069" t="s">
        <v>2675</v>
      </c>
      <c r="D1069" t="s">
        <v>7530</v>
      </c>
      <c r="E1069" t="s">
        <v>7531</v>
      </c>
      <c r="G1069" t="s">
        <v>2237</v>
      </c>
      <c r="H1069" t="s">
        <v>7528</v>
      </c>
      <c r="I1069">
        <f t="shared" si="16"/>
        <v>0</v>
      </c>
    </row>
    <row r="1070" spans="1:9">
      <c r="A1070" t="s">
        <v>798</v>
      </c>
      <c r="B1070" t="s">
        <v>4790</v>
      </c>
      <c r="C1070" t="s">
        <v>2377</v>
      </c>
      <c r="D1070" t="s">
        <v>4791</v>
      </c>
      <c r="E1070" t="s">
        <v>2377</v>
      </c>
      <c r="F1070" t="s">
        <v>4792</v>
      </c>
      <c r="G1070" t="s">
        <v>7446</v>
      </c>
      <c r="H1070" t="s">
        <v>798</v>
      </c>
      <c r="I1070">
        <f t="shared" si="16"/>
        <v>0</v>
      </c>
    </row>
    <row r="1071" spans="1:9">
      <c r="A1071" t="s">
        <v>800</v>
      </c>
      <c r="B1071" t="s">
        <v>4793</v>
      </c>
      <c r="C1071" t="s">
        <v>2225</v>
      </c>
      <c r="G1071" t="s">
        <v>7473</v>
      </c>
      <c r="H1071" t="s">
        <v>800</v>
      </c>
      <c r="I1071">
        <f t="shared" si="16"/>
        <v>0</v>
      </c>
    </row>
    <row r="1072" spans="1:9">
      <c r="A1072" t="s">
        <v>1663</v>
      </c>
      <c r="B1072" t="s">
        <v>4794</v>
      </c>
      <c r="C1072" t="s">
        <v>2225</v>
      </c>
      <c r="G1072" t="s">
        <v>2237</v>
      </c>
      <c r="H1072" t="s">
        <v>1663</v>
      </c>
      <c r="I1072">
        <f t="shared" si="16"/>
        <v>0</v>
      </c>
    </row>
    <row r="1073" spans="1:9">
      <c r="A1073" t="s">
        <v>4795</v>
      </c>
      <c r="B1073" t="s">
        <v>4796</v>
      </c>
      <c r="C1073" t="s">
        <v>2270</v>
      </c>
      <c r="D1073" t="s">
        <v>4797</v>
      </c>
      <c r="E1073" t="s">
        <v>2270</v>
      </c>
      <c r="G1073" t="s">
        <v>2228</v>
      </c>
      <c r="H1073" t="s">
        <v>4795</v>
      </c>
      <c r="I1073">
        <f t="shared" si="16"/>
        <v>0</v>
      </c>
    </row>
    <row r="1074" spans="1:9">
      <c r="A1074" t="s">
        <v>4798</v>
      </c>
      <c r="B1074" t="s">
        <v>4799</v>
      </c>
      <c r="C1074" t="s">
        <v>2248</v>
      </c>
      <c r="G1074" t="s">
        <v>2228</v>
      </c>
      <c r="H1074" t="s">
        <v>4798</v>
      </c>
      <c r="I1074">
        <f t="shared" si="16"/>
        <v>0</v>
      </c>
    </row>
    <row r="1075" spans="1:9">
      <c r="A1075" t="s">
        <v>1664</v>
      </c>
      <c r="B1075" t="s">
        <v>4800</v>
      </c>
      <c r="C1075" t="s">
        <v>2407</v>
      </c>
      <c r="G1075" t="s">
        <v>2228</v>
      </c>
      <c r="H1075" t="s">
        <v>1664</v>
      </c>
      <c r="I1075">
        <f t="shared" si="16"/>
        <v>0</v>
      </c>
    </row>
    <row r="1076" spans="1:9">
      <c r="A1076" t="s">
        <v>4801</v>
      </c>
      <c r="B1076" t="s">
        <v>4802</v>
      </c>
      <c r="C1076" t="s">
        <v>4803</v>
      </c>
      <c r="D1076" t="s">
        <v>4804</v>
      </c>
      <c r="E1076" t="s">
        <v>4803</v>
      </c>
      <c r="F1076" t="s">
        <v>4805</v>
      </c>
      <c r="G1076" t="s">
        <v>7446</v>
      </c>
      <c r="H1076" t="s">
        <v>4801</v>
      </c>
      <c r="I1076">
        <f t="shared" si="16"/>
        <v>0</v>
      </c>
    </row>
    <row r="1077" spans="1:9">
      <c r="A1077" t="s">
        <v>7697</v>
      </c>
      <c r="B1077" t="s">
        <v>7698</v>
      </c>
      <c r="C1077" t="s">
        <v>2321</v>
      </c>
      <c r="G1077" t="s">
        <v>2228</v>
      </c>
      <c r="H1077" t="s">
        <v>7697</v>
      </c>
      <c r="I1077">
        <f t="shared" si="16"/>
        <v>0</v>
      </c>
    </row>
    <row r="1078" spans="1:9" ht="18.75" customHeight="1">
      <c r="A1078" t="s">
        <v>801</v>
      </c>
      <c r="B1078" t="s">
        <v>4806</v>
      </c>
      <c r="C1078" t="s">
        <v>2230</v>
      </c>
      <c r="D1078" t="s">
        <v>4807</v>
      </c>
      <c r="E1078" t="s">
        <v>2248</v>
      </c>
      <c r="G1078" t="s">
        <v>2237</v>
      </c>
      <c r="H1078" t="s">
        <v>801</v>
      </c>
      <c r="I1078">
        <f t="shared" si="16"/>
        <v>0</v>
      </c>
    </row>
    <row r="1079" spans="1:9">
      <c r="A1079" t="s">
        <v>9895</v>
      </c>
      <c r="B1079" t="s">
        <v>9896</v>
      </c>
      <c r="C1079" t="s">
        <v>2298</v>
      </c>
      <c r="G1079" t="s">
        <v>2228</v>
      </c>
      <c r="H1079" t="s">
        <v>9895</v>
      </c>
      <c r="I1079">
        <f t="shared" si="16"/>
        <v>0</v>
      </c>
    </row>
    <row r="1080" spans="1:9">
      <c r="A1080" t="s">
        <v>806</v>
      </c>
      <c r="B1080" t="s">
        <v>4811</v>
      </c>
      <c r="C1080" t="s">
        <v>2750</v>
      </c>
      <c r="D1080" t="s">
        <v>4812</v>
      </c>
      <c r="E1080" t="s">
        <v>2750</v>
      </c>
      <c r="G1080" t="s">
        <v>2237</v>
      </c>
      <c r="H1080" t="s">
        <v>806</v>
      </c>
      <c r="I1080">
        <f t="shared" si="16"/>
        <v>0</v>
      </c>
    </row>
    <row r="1081" spans="1:9">
      <c r="A1081" t="s">
        <v>1776</v>
      </c>
      <c r="B1081" t="s">
        <v>4813</v>
      </c>
      <c r="C1081" t="s">
        <v>2225</v>
      </c>
      <c r="D1081" t="s">
        <v>3674</v>
      </c>
      <c r="E1081" t="s">
        <v>2232</v>
      </c>
      <c r="G1081" t="s">
        <v>2237</v>
      </c>
      <c r="H1081" t="s">
        <v>1776</v>
      </c>
      <c r="I1081">
        <f t="shared" si="16"/>
        <v>0</v>
      </c>
    </row>
    <row r="1082" spans="1:9" ht="18.75" customHeight="1">
      <c r="A1082" t="s">
        <v>805</v>
      </c>
      <c r="B1082" t="s">
        <v>9897</v>
      </c>
      <c r="C1082" t="s">
        <v>3517</v>
      </c>
      <c r="D1082" t="s">
        <v>4815</v>
      </c>
      <c r="E1082" t="s">
        <v>2321</v>
      </c>
      <c r="G1082" t="s">
        <v>2237</v>
      </c>
      <c r="H1082" t="s">
        <v>805</v>
      </c>
      <c r="I1082">
        <f t="shared" si="16"/>
        <v>0</v>
      </c>
    </row>
    <row r="1083" spans="1:9">
      <c r="A1083" t="s">
        <v>4816</v>
      </c>
      <c r="B1083" t="s">
        <v>4817</v>
      </c>
      <c r="C1083" t="s">
        <v>2750</v>
      </c>
      <c r="D1083" t="s">
        <v>4812</v>
      </c>
      <c r="E1083" t="s">
        <v>2750</v>
      </c>
      <c r="G1083" t="s">
        <v>2228</v>
      </c>
      <c r="H1083" t="s">
        <v>4816</v>
      </c>
      <c r="I1083">
        <f t="shared" si="16"/>
        <v>0</v>
      </c>
    </row>
    <row r="1084" spans="1:9">
      <c r="A1084" t="s">
        <v>4818</v>
      </c>
      <c r="B1084" t="s">
        <v>4819</v>
      </c>
      <c r="C1084" t="s">
        <v>3178</v>
      </c>
      <c r="D1084" t="s">
        <v>2703</v>
      </c>
      <c r="E1084" t="s">
        <v>2321</v>
      </c>
      <c r="F1084" t="s">
        <v>3928</v>
      </c>
      <c r="G1084" t="s">
        <v>7446</v>
      </c>
      <c r="H1084" t="s">
        <v>4818</v>
      </c>
      <c r="I1084">
        <f t="shared" si="16"/>
        <v>0</v>
      </c>
    </row>
    <row r="1085" spans="1:9">
      <c r="A1085" t="s">
        <v>807</v>
      </c>
      <c r="B1085" t="s">
        <v>4820</v>
      </c>
      <c r="C1085" t="s">
        <v>2242</v>
      </c>
      <c r="D1085" t="s">
        <v>4821</v>
      </c>
      <c r="E1085" t="s">
        <v>2321</v>
      </c>
      <c r="G1085" t="s">
        <v>2228</v>
      </c>
      <c r="H1085" t="s">
        <v>807</v>
      </c>
      <c r="I1085">
        <f t="shared" si="16"/>
        <v>0</v>
      </c>
    </row>
    <row r="1086" spans="1:9" ht="18.75" customHeight="1">
      <c r="A1086" t="s">
        <v>808</v>
      </c>
      <c r="B1086" t="s">
        <v>4822</v>
      </c>
      <c r="C1086" t="s">
        <v>2750</v>
      </c>
      <c r="D1086" t="s">
        <v>4823</v>
      </c>
      <c r="E1086" t="s">
        <v>2668</v>
      </c>
      <c r="G1086" t="s">
        <v>2237</v>
      </c>
      <c r="H1086" t="s">
        <v>808</v>
      </c>
      <c r="I1086">
        <f t="shared" si="16"/>
        <v>0</v>
      </c>
    </row>
    <row r="1087" spans="1:9">
      <c r="A1087" t="s">
        <v>809</v>
      </c>
      <c r="B1087" t="s">
        <v>4824</v>
      </c>
      <c r="C1087" t="s">
        <v>2340</v>
      </c>
      <c r="G1087" t="s">
        <v>2237</v>
      </c>
      <c r="H1087" t="s">
        <v>809</v>
      </c>
      <c r="I1087">
        <f t="shared" si="16"/>
        <v>0</v>
      </c>
    </row>
    <row r="1088" spans="1:9">
      <c r="A1088" t="s">
        <v>4825</v>
      </c>
      <c r="B1088" t="s">
        <v>4826</v>
      </c>
      <c r="C1088" t="s">
        <v>2230</v>
      </c>
      <c r="D1088" t="s">
        <v>4827</v>
      </c>
      <c r="E1088" t="s">
        <v>2230</v>
      </c>
      <c r="G1088" t="s">
        <v>2237</v>
      </c>
      <c r="H1088" t="s">
        <v>4825</v>
      </c>
      <c r="I1088">
        <f t="shared" si="16"/>
        <v>0</v>
      </c>
    </row>
    <row r="1089" spans="1:9">
      <c r="A1089" t="s">
        <v>810</v>
      </c>
      <c r="B1089" t="s">
        <v>4828</v>
      </c>
      <c r="C1089" t="s">
        <v>2220</v>
      </c>
      <c r="D1089" t="s">
        <v>4829</v>
      </c>
      <c r="E1089" t="s">
        <v>2220</v>
      </c>
      <c r="G1089" t="s">
        <v>2237</v>
      </c>
      <c r="H1089" t="s">
        <v>810</v>
      </c>
      <c r="I1089">
        <f t="shared" si="16"/>
        <v>0</v>
      </c>
    </row>
    <row r="1090" spans="1:9">
      <c r="A1090" t="s">
        <v>4830</v>
      </c>
      <c r="B1090" t="s">
        <v>4831</v>
      </c>
      <c r="C1090" t="s">
        <v>2865</v>
      </c>
      <c r="D1090" t="s">
        <v>4832</v>
      </c>
      <c r="E1090" t="s">
        <v>4410</v>
      </c>
      <c r="G1090" t="s">
        <v>2228</v>
      </c>
      <c r="H1090" t="s">
        <v>4830</v>
      </c>
      <c r="I1090">
        <f t="shared" si="16"/>
        <v>0</v>
      </c>
    </row>
    <row r="1091" spans="1:9">
      <c r="A1091" t="s">
        <v>4833</v>
      </c>
      <c r="B1091" t="s">
        <v>4834</v>
      </c>
      <c r="C1091" t="s">
        <v>4835</v>
      </c>
      <c r="D1091" t="s">
        <v>4836</v>
      </c>
      <c r="G1091" t="s">
        <v>2237</v>
      </c>
      <c r="H1091" t="s">
        <v>4833</v>
      </c>
      <c r="I1091">
        <f t="shared" si="16"/>
        <v>0</v>
      </c>
    </row>
    <row r="1092" spans="1:9">
      <c r="A1092" t="s">
        <v>813</v>
      </c>
      <c r="B1092" t="s">
        <v>4840</v>
      </c>
      <c r="C1092" t="s">
        <v>2270</v>
      </c>
      <c r="D1092" t="s">
        <v>4841</v>
      </c>
      <c r="E1092" t="s">
        <v>2321</v>
      </c>
      <c r="G1092" t="s">
        <v>2228</v>
      </c>
      <c r="H1092" t="s">
        <v>813</v>
      </c>
      <c r="I1092">
        <f t="shared" ref="I1092:I1155" si="17">COUNTIF($A$1:$A$9994,A1092)-1</f>
        <v>0</v>
      </c>
    </row>
    <row r="1093" spans="1:9">
      <c r="A1093" t="s">
        <v>814</v>
      </c>
      <c r="B1093" t="s">
        <v>4842</v>
      </c>
      <c r="C1093" t="s">
        <v>2270</v>
      </c>
      <c r="G1093" t="s">
        <v>2228</v>
      </c>
      <c r="H1093" t="s">
        <v>814</v>
      </c>
      <c r="I1093">
        <f t="shared" si="17"/>
        <v>0</v>
      </c>
    </row>
    <row r="1094" spans="1:9">
      <c r="A1094" t="s">
        <v>815</v>
      </c>
      <c r="B1094" t="s">
        <v>4843</v>
      </c>
      <c r="C1094" t="s">
        <v>2230</v>
      </c>
      <c r="D1094" t="s">
        <v>4844</v>
      </c>
      <c r="E1094" t="s">
        <v>2230</v>
      </c>
      <c r="G1094" t="s">
        <v>2237</v>
      </c>
      <c r="H1094" t="s">
        <v>815</v>
      </c>
      <c r="I1094">
        <f t="shared" si="17"/>
        <v>0</v>
      </c>
    </row>
    <row r="1095" spans="1:9">
      <c r="A1095" t="s">
        <v>817</v>
      </c>
      <c r="B1095" t="s">
        <v>4847</v>
      </c>
      <c r="C1095" t="s">
        <v>2276</v>
      </c>
      <c r="D1095" t="s">
        <v>3508</v>
      </c>
      <c r="E1095" t="s">
        <v>2700</v>
      </c>
      <c r="G1095" t="s">
        <v>2228</v>
      </c>
      <c r="H1095" t="s">
        <v>817</v>
      </c>
      <c r="I1095">
        <f t="shared" si="17"/>
        <v>0</v>
      </c>
    </row>
    <row r="1096" spans="1:9">
      <c r="A1096" t="s">
        <v>4848</v>
      </c>
      <c r="B1096" t="s">
        <v>4849</v>
      </c>
      <c r="C1096" t="s">
        <v>2340</v>
      </c>
      <c r="G1096" t="s">
        <v>2228</v>
      </c>
      <c r="H1096" t="s">
        <v>4848</v>
      </c>
      <c r="I1096">
        <f t="shared" si="17"/>
        <v>0</v>
      </c>
    </row>
    <row r="1097" spans="1:9">
      <c r="A1097" t="s">
        <v>4850</v>
      </c>
      <c r="B1097" t="s">
        <v>4851</v>
      </c>
      <c r="C1097" t="s">
        <v>2750</v>
      </c>
      <c r="D1097" t="s">
        <v>4852</v>
      </c>
      <c r="E1097" t="s">
        <v>2750</v>
      </c>
      <c r="F1097" t="s">
        <v>4853</v>
      </c>
      <c r="G1097" t="s">
        <v>2223</v>
      </c>
      <c r="H1097" t="s">
        <v>4850</v>
      </c>
      <c r="I1097">
        <f t="shared" si="17"/>
        <v>0</v>
      </c>
    </row>
    <row r="1098" spans="1:9">
      <c r="A1098" t="s">
        <v>818</v>
      </c>
      <c r="B1098" t="s">
        <v>4854</v>
      </c>
      <c r="C1098" t="s">
        <v>2559</v>
      </c>
      <c r="D1098" t="s">
        <v>4855</v>
      </c>
      <c r="E1098" t="s">
        <v>2559</v>
      </c>
      <c r="G1098" t="s">
        <v>2237</v>
      </c>
      <c r="H1098" t="s">
        <v>818</v>
      </c>
      <c r="I1098">
        <f t="shared" si="17"/>
        <v>0</v>
      </c>
    </row>
    <row r="1099" spans="1:9">
      <c r="A1099" t="s">
        <v>1838</v>
      </c>
      <c r="B1099" t="s">
        <v>9898</v>
      </c>
      <c r="C1099" t="s">
        <v>2246</v>
      </c>
      <c r="D1099" t="s">
        <v>9899</v>
      </c>
      <c r="E1099" t="s">
        <v>2321</v>
      </c>
      <c r="F1099" t="s">
        <v>9900</v>
      </c>
      <c r="G1099" t="s">
        <v>7446</v>
      </c>
      <c r="H1099" t="s">
        <v>1838</v>
      </c>
      <c r="I1099">
        <f t="shared" si="17"/>
        <v>0</v>
      </c>
    </row>
    <row r="1100" spans="1:9">
      <c r="A1100" t="s">
        <v>820</v>
      </c>
      <c r="B1100" t="s">
        <v>4858</v>
      </c>
      <c r="C1100" t="s">
        <v>2407</v>
      </c>
      <c r="D1100" t="s">
        <v>4859</v>
      </c>
      <c r="E1100" t="s">
        <v>2232</v>
      </c>
      <c r="G1100" t="s">
        <v>2228</v>
      </c>
      <c r="H1100" t="s">
        <v>820</v>
      </c>
      <c r="I1100">
        <f t="shared" si="17"/>
        <v>0</v>
      </c>
    </row>
    <row r="1101" spans="1:9" ht="18.75" customHeight="1">
      <c r="A1101" t="s">
        <v>821</v>
      </c>
      <c r="B1101" t="s">
        <v>4860</v>
      </c>
      <c r="C1101" t="s">
        <v>2248</v>
      </c>
      <c r="D1101" t="s">
        <v>4861</v>
      </c>
      <c r="E1101" t="s">
        <v>2248</v>
      </c>
      <c r="G1101" t="s">
        <v>2237</v>
      </c>
      <c r="H1101" t="s">
        <v>821</v>
      </c>
      <c r="I1101">
        <f t="shared" si="17"/>
        <v>0</v>
      </c>
    </row>
    <row r="1102" spans="1:9">
      <c r="A1102" t="s">
        <v>4862</v>
      </c>
      <c r="B1102" t="s">
        <v>4863</v>
      </c>
      <c r="C1102" t="s">
        <v>2225</v>
      </c>
      <c r="D1102" t="s">
        <v>4864</v>
      </c>
      <c r="E1102" t="s">
        <v>2413</v>
      </c>
      <c r="F1102" t="s">
        <v>4865</v>
      </c>
      <c r="G1102" t="s">
        <v>7446</v>
      </c>
      <c r="H1102" t="s">
        <v>4862</v>
      </c>
      <c r="I1102">
        <f t="shared" si="17"/>
        <v>0</v>
      </c>
    </row>
    <row r="1103" spans="1:9" ht="18.75" customHeight="1">
      <c r="A1103" t="s">
        <v>1665</v>
      </c>
      <c r="B1103" t="s">
        <v>4866</v>
      </c>
      <c r="C1103" t="s">
        <v>2225</v>
      </c>
      <c r="D1103" t="s">
        <v>4867</v>
      </c>
      <c r="E1103" t="s">
        <v>2242</v>
      </c>
      <c r="G1103" t="s">
        <v>2237</v>
      </c>
      <c r="H1103" t="s">
        <v>1665</v>
      </c>
      <c r="I1103">
        <f t="shared" si="17"/>
        <v>0</v>
      </c>
    </row>
    <row r="1104" spans="1:9">
      <c r="A1104" t="s">
        <v>1666</v>
      </c>
      <c r="B1104" t="s">
        <v>4868</v>
      </c>
      <c r="C1104" t="s">
        <v>2248</v>
      </c>
      <c r="D1104" t="s">
        <v>4869</v>
      </c>
      <c r="E1104" t="s">
        <v>2225</v>
      </c>
      <c r="G1104" t="s">
        <v>2237</v>
      </c>
      <c r="H1104" t="s">
        <v>1666</v>
      </c>
      <c r="I1104">
        <f t="shared" si="17"/>
        <v>0</v>
      </c>
    </row>
    <row r="1105" spans="1:9" ht="18.75" customHeight="1">
      <c r="A1105" t="s">
        <v>823</v>
      </c>
      <c r="B1105" t="s">
        <v>4870</v>
      </c>
      <c r="C1105" t="s">
        <v>2750</v>
      </c>
      <c r="D1105" t="s">
        <v>4871</v>
      </c>
      <c r="E1105" t="s">
        <v>2321</v>
      </c>
      <c r="G1105" t="s">
        <v>2237</v>
      </c>
      <c r="H1105" t="s">
        <v>823</v>
      </c>
      <c r="I1105">
        <f t="shared" si="17"/>
        <v>0</v>
      </c>
    </row>
    <row r="1106" spans="1:9">
      <c r="A1106" t="s">
        <v>824</v>
      </c>
      <c r="B1106" t="s">
        <v>4872</v>
      </c>
      <c r="C1106" t="s">
        <v>2225</v>
      </c>
      <c r="D1106" t="s">
        <v>4873</v>
      </c>
      <c r="E1106" t="s">
        <v>2232</v>
      </c>
      <c r="G1106" t="s">
        <v>2237</v>
      </c>
      <c r="H1106" t="s">
        <v>824</v>
      </c>
      <c r="I1106">
        <f t="shared" si="17"/>
        <v>0</v>
      </c>
    </row>
    <row r="1107" spans="1:9">
      <c r="A1107" t="s">
        <v>826</v>
      </c>
      <c r="B1107" t="s">
        <v>4874</v>
      </c>
      <c r="C1107" t="s">
        <v>2259</v>
      </c>
      <c r="G1107" t="s">
        <v>2228</v>
      </c>
      <c r="H1107" t="s">
        <v>826</v>
      </c>
      <c r="I1107">
        <f t="shared" si="17"/>
        <v>0</v>
      </c>
    </row>
    <row r="1108" spans="1:9">
      <c r="A1108" t="s">
        <v>827</v>
      </c>
      <c r="B1108" t="s">
        <v>4875</v>
      </c>
      <c r="C1108" t="s">
        <v>2399</v>
      </c>
      <c r="D1108" t="s">
        <v>4876</v>
      </c>
      <c r="E1108" t="s">
        <v>2399</v>
      </c>
      <c r="F1108" t="s">
        <v>4877</v>
      </c>
      <c r="G1108" t="s">
        <v>7446</v>
      </c>
      <c r="H1108" t="s">
        <v>827</v>
      </c>
      <c r="I1108">
        <f t="shared" si="17"/>
        <v>0</v>
      </c>
    </row>
    <row r="1109" spans="1:9">
      <c r="A1109" t="s">
        <v>828</v>
      </c>
      <c r="B1109" t="s">
        <v>4878</v>
      </c>
      <c r="C1109" t="s">
        <v>2246</v>
      </c>
      <c r="D1109" t="s">
        <v>4879</v>
      </c>
      <c r="E1109" t="s">
        <v>2559</v>
      </c>
      <c r="G1109" t="s">
        <v>2228</v>
      </c>
      <c r="H1109" t="s">
        <v>828</v>
      </c>
      <c r="I1109">
        <f t="shared" si="17"/>
        <v>0</v>
      </c>
    </row>
    <row r="1110" spans="1:9">
      <c r="A1110" t="s">
        <v>4880</v>
      </c>
      <c r="B1110" t="s">
        <v>4881</v>
      </c>
      <c r="C1110" t="s">
        <v>2559</v>
      </c>
      <c r="G1110" t="s">
        <v>2228</v>
      </c>
      <c r="H1110" t="s">
        <v>4880</v>
      </c>
      <c r="I1110">
        <f t="shared" si="17"/>
        <v>0</v>
      </c>
    </row>
    <row r="1111" spans="1:9">
      <c r="A1111" t="s">
        <v>4882</v>
      </c>
      <c r="B1111" t="s">
        <v>4883</v>
      </c>
      <c r="C1111" t="s">
        <v>2248</v>
      </c>
      <c r="D1111" t="s">
        <v>4884</v>
      </c>
      <c r="E1111" t="s">
        <v>3333</v>
      </c>
      <c r="G1111" t="s">
        <v>2237</v>
      </c>
      <c r="H1111" t="s">
        <v>4882</v>
      </c>
      <c r="I1111">
        <f t="shared" si="17"/>
        <v>0</v>
      </c>
    </row>
    <row r="1112" spans="1:9">
      <c r="A1112" t="s">
        <v>4885</v>
      </c>
      <c r="B1112" t="s">
        <v>4886</v>
      </c>
      <c r="C1112" t="s">
        <v>2399</v>
      </c>
      <c r="D1112" t="s">
        <v>4887</v>
      </c>
      <c r="E1112" t="s">
        <v>2399</v>
      </c>
      <c r="G1112" t="s">
        <v>2237</v>
      </c>
      <c r="H1112" t="s">
        <v>4885</v>
      </c>
      <c r="I1112">
        <f t="shared" si="17"/>
        <v>0</v>
      </c>
    </row>
    <row r="1113" spans="1:9">
      <c r="A1113" t="s">
        <v>829</v>
      </c>
      <c r="B1113" t="s">
        <v>4888</v>
      </c>
      <c r="C1113" t="s">
        <v>2220</v>
      </c>
      <c r="G1113" t="s">
        <v>2228</v>
      </c>
      <c r="H1113" t="s">
        <v>829</v>
      </c>
      <c r="I1113">
        <f t="shared" si="17"/>
        <v>0</v>
      </c>
    </row>
    <row r="1114" spans="1:9">
      <c r="A1114" t="s">
        <v>4889</v>
      </c>
      <c r="B1114" t="s">
        <v>4890</v>
      </c>
      <c r="C1114" t="s">
        <v>2242</v>
      </c>
      <c r="D1114" t="s">
        <v>2320</v>
      </c>
      <c r="E1114" t="s">
        <v>2321</v>
      </c>
      <c r="G1114" t="s">
        <v>2228</v>
      </c>
      <c r="H1114" t="s">
        <v>4889</v>
      </c>
      <c r="I1114">
        <f t="shared" si="17"/>
        <v>0</v>
      </c>
    </row>
    <row r="1115" spans="1:9">
      <c r="A1115" t="s">
        <v>4891</v>
      </c>
      <c r="B1115" t="s">
        <v>4892</v>
      </c>
      <c r="C1115" t="s">
        <v>3825</v>
      </c>
      <c r="D1115" t="s">
        <v>4893</v>
      </c>
      <c r="E1115" t="s">
        <v>2340</v>
      </c>
      <c r="F1115" t="s">
        <v>4894</v>
      </c>
      <c r="G1115" t="s">
        <v>7446</v>
      </c>
      <c r="H1115" t="s">
        <v>4891</v>
      </c>
      <c r="I1115">
        <f t="shared" si="17"/>
        <v>0</v>
      </c>
    </row>
    <row r="1116" spans="1:9">
      <c r="A1116" t="s">
        <v>4895</v>
      </c>
      <c r="B1116" t="s">
        <v>4896</v>
      </c>
      <c r="C1116" t="s">
        <v>2246</v>
      </c>
      <c r="D1116" t="s">
        <v>4897</v>
      </c>
      <c r="E1116" t="s">
        <v>2246</v>
      </c>
      <c r="G1116" t="s">
        <v>2237</v>
      </c>
      <c r="H1116" t="s">
        <v>4895</v>
      </c>
      <c r="I1116">
        <f t="shared" si="17"/>
        <v>0</v>
      </c>
    </row>
    <row r="1117" spans="1:9">
      <c r="A1117" t="s">
        <v>831</v>
      </c>
      <c r="B1117" t="s">
        <v>4898</v>
      </c>
      <c r="C1117" t="s">
        <v>2270</v>
      </c>
      <c r="D1117" t="s">
        <v>4899</v>
      </c>
      <c r="E1117" t="s">
        <v>2270</v>
      </c>
      <c r="G1117" t="s">
        <v>2237</v>
      </c>
      <c r="H1117" t="s">
        <v>831</v>
      </c>
      <c r="I1117">
        <f t="shared" si="17"/>
        <v>0</v>
      </c>
    </row>
    <row r="1118" spans="1:9">
      <c r="A1118" t="s">
        <v>4900</v>
      </c>
      <c r="B1118" t="s">
        <v>4901</v>
      </c>
      <c r="C1118" t="s">
        <v>2276</v>
      </c>
      <c r="G1118" t="s">
        <v>2237</v>
      </c>
      <c r="H1118" t="s">
        <v>4900</v>
      </c>
      <c r="I1118">
        <f t="shared" si="17"/>
        <v>0</v>
      </c>
    </row>
    <row r="1119" spans="1:9" ht="18.75" customHeight="1">
      <c r="A1119" t="s">
        <v>4902</v>
      </c>
      <c r="B1119" t="s">
        <v>4903</v>
      </c>
      <c r="C1119" t="s">
        <v>2242</v>
      </c>
      <c r="D1119" t="s">
        <v>4904</v>
      </c>
      <c r="E1119" t="s">
        <v>2321</v>
      </c>
      <c r="G1119" t="s">
        <v>2237</v>
      </c>
      <c r="H1119" t="s">
        <v>4902</v>
      </c>
      <c r="I1119">
        <f t="shared" si="17"/>
        <v>0</v>
      </c>
    </row>
    <row r="1120" spans="1:9" ht="18.75" customHeight="1">
      <c r="A1120" t="s">
        <v>834</v>
      </c>
      <c r="B1120" t="s">
        <v>4905</v>
      </c>
      <c r="C1120" t="s">
        <v>2270</v>
      </c>
      <c r="D1120" t="s">
        <v>4906</v>
      </c>
      <c r="E1120" t="s">
        <v>4907</v>
      </c>
      <c r="G1120" t="s">
        <v>2237</v>
      </c>
      <c r="H1120" t="s">
        <v>834</v>
      </c>
      <c r="I1120">
        <f t="shared" si="17"/>
        <v>0</v>
      </c>
    </row>
    <row r="1121" spans="1:9">
      <c r="A1121" t="s">
        <v>4908</v>
      </c>
      <c r="B1121" t="s">
        <v>4909</v>
      </c>
      <c r="C1121" t="s">
        <v>3153</v>
      </c>
      <c r="D1121" t="s">
        <v>4910</v>
      </c>
      <c r="E1121" t="s">
        <v>2250</v>
      </c>
      <c r="G1121" t="s">
        <v>2237</v>
      </c>
      <c r="H1121" t="s">
        <v>4908</v>
      </c>
      <c r="I1121">
        <f t="shared" si="17"/>
        <v>0</v>
      </c>
    </row>
    <row r="1122" spans="1:9">
      <c r="A1122" t="s">
        <v>836</v>
      </c>
      <c r="B1122" t="s">
        <v>4911</v>
      </c>
      <c r="C1122" t="s">
        <v>2227</v>
      </c>
      <c r="D1122" t="s">
        <v>4912</v>
      </c>
      <c r="E1122" t="s">
        <v>2232</v>
      </c>
      <c r="G1122" t="s">
        <v>2237</v>
      </c>
      <c r="H1122" t="s">
        <v>836</v>
      </c>
      <c r="I1122">
        <f t="shared" si="17"/>
        <v>0</v>
      </c>
    </row>
    <row r="1123" spans="1:9">
      <c r="A1123" t="s">
        <v>4913</v>
      </c>
      <c r="B1123" t="s">
        <v>4914</v>
      </c>
      <c r="C1123" t="s">
        <v>2407</v>
      </c>
      <c r="D1123" t="s">
        <v>4912</v>
      </c>
      <c r="E1123" t="s">
        <v>2232</v>
      </c>
      <c r="G1123" t="s">
        <v>2237</v>
      </c>
      <c r="H1123" t="s">
        <v>4913</v>
      </c>
      <c r="I1123">
        <f t="shared" si="17"/>
        <v>0</v>
      </c>
    </row>
    <row r="1124" spans="1:9">
      <c r="A1124" t="s">
        <v>4915</v>
      </c>
      <c r="B1124" t="s">
        <v>4916</v>
      </c>
      <c r="C1124" t="s">
        <v>2230</v>
      </c>
      <c r="D1124" t="s">
        <v>4917</v>
      </c>
      <c r="E1124" t="s">
        <v>2230</v>
      </c>
      <c r="G1124" t="s">
        <v>2237</v>
      </c>
      <c r="H1124" t="s">
        <v>4915</v>
      </c>
      <c r="I1124">
        <f t="shared" si="17"/>
        <v>0</v>
      </c>
    </row>
    <row r="1125" spans="1:9">
      <c r="A1125" t="s">
        <v>2009</v>
      </c>
      <c r="B1125" t="s">
        <v>7699</v>
      </c>
      <c r="C1125" t="s">
        <v>2830</v>
      </c>
      <c r="D1125" t="s">
        <v>4233</v>
      </c>
      <c r="E1125" t="s">
        <v>2321</v>
      </c>
      <c r="F1125" t="s">
        <v>4234</v>
      </c>
      <c r="G1125" t="s">
        <v>7446</v>
      </c>
      <c r="H1125" t="s">
        <v>2009</v>
      </c>
      <c r="I1125">
        <f t="shared" si="17"/>
        <v>0</v>
      </c>
    </row>
    <row r="1126" spans="1:9">
      <c r="A1126" t="s">
        <v>842</v>
      </c>
      <c r="B1126" t="s">
        <v>4918</v>
      </c>
      <c r="C1126" t="s">
        <v>3067</v>
      </c>
      <c r="D1126" t="s">
        <v>4919</v>
      </c>
      <c r="E1126" t="s">
        <v>2375</v>
      </c>
      <c r="G1126" t="s">
        <v>2237</v>
      </c>
      <c r="H1126" t="s">
        <v>842</v>
      </c>
      <c r="I1126">
        <f t="shared" si="17"/>
        <v>0</v>
      </c>
    </row>
    <row r="1127" spans="1:9">
      <c r="A1127" t="s">
        <v>4920</v>
      </c>
      <c r="B1127" t="s">
        <v>4921</v>
      </c>
      <c r="C1127" t="s">
        <v>2246</v>
      </c>
      <c r="D1127" t="s">
        <v>4922</v>
      </c>
      <c r="E1127" t="s">
        <v>2244</v>
      </c>
      <c r="G1127" t="s">
        <v>2228</v>
      </c>
      <c r="H1127" t="s">
        <v>4920</v>
      </c>
      <c r="I1127">
        <f t="shared" si="17"/>
        <v>0</v>
      </c>
    </row>
    <row r="1128" spans="1:9">
      <c r="A1128" t="s">
        <v>4923</v>
      </c>
      <c r="B1128" t="s">
        <v>4924</v>
      </c>
      <c r="C1128" t="s">
        <v>2242</v>
      </c>
      <c r="D1128" t="s">
        <v>4925</v>
      </c>
      <c r="E1128" t="s">
        <v>2250</v>
      </c>
      <c r="G1128" t="s">
        <v>2304</v>
      </c>
      <c r="H1128" t="s">
        <v>4923</v>
      </c>
      <c r="I1128">
        <f t="shared" si="17"/>
        <v>0</v>
      </c>
    </row>
    <row r="1129" spans="1:9">
      <c r="A1129" t="s">
        <v>4929</v>
      </c>
      <c r="B1129" t="s">
        <v>4930</v>
      </c>
      <c r="C1129" t="s">
        <v>2399</v>
      </c>
      <c r="D1129" t="s">
        <v>4931</v>
      </c>
      <c r="E1129" t="s">
        <v>2399</v>
      </c>
      <c r="G1129" t="s">
        <v>2237</v>
      </c>
      <c r="H1129" t="s">
        <v>4929</v>
      </c>
      <c r="I1129">
        <f t="shared" si="17"/>
        <v>0</v>
      </c>
    </row>
    <row r="1130" spans="1:9">
      <c r="A1130" t="s">
        <v>4932</v>
      </c>
      <c r="B1130" t="s">
        <v>4933</v>
      </c>
      <c r="C1130" t="s">
        <v>2700</v>
      </c>
      <c r="D1130" t="s">
        <v>4934</v>
      </c>
      <c r="E1130" t="s">
        <v>2700</v>
      </c>
      <c r="G1130" t="s">
        <v>2228</v>
      </c>
      <c r="H1130" t="s">
        <v>4932</v>
      </c>
      <c r="I1130">
        <f t="shared" si="17"/>
        <v>0</v>
      </c>
    </row>
    <row r="1131" spans="1:9">
      <c r="A1131" t="s">
        <v>1862</v>
      </c>
      <c r="B1131" t="s">
        <v>7532</v>
      </c>
      <c r="C1131" t="s">
        <v>2377</v>
      </c>
      <c r="G1131" t="s">
        <v>2304</v>
      </c>
      <c r="H1131" t="s">
        <v>1862</v>
      </c>
      <c r="I1131">
        <f t="shared" si="17"/>
        <v>0</v>
      </c>
    </row>
    <row r="1132" spans="1:9">
      <c r="A1132" t="s">
        <v>1777</v>
      </c>
      <c r="B1132" t="s">
        <v>7533</v>
      </c>
      <c r="C1132" t="s">
        <v>2377</v>
      </c>
      <c r="D1132" t="s">
        <v>7534</v>
      </c>
      <c r="E1132" t="s">
        <v>2227</v>
      </c>
      <c r="G1132" t="s">
        <v>2237</v>
      </c>
      <c r="H1132" t="s">
        <v>1777</v>
      </c>
      <c r="I1132">
        <f t="shared" si="17"/>
        <v>0</v>
      </c>
    </row>
    <row r="1133" spans="1:9">
      <c r="A1133" t="s">
        <v>9901</v>
      </c>
      <c r="B1133" t="s">
        <v>9902</v>
      </c>
      <c r="C1133" t="s">
        <v>2340</v>
      </c>
      <c r="D1133" t="s">
        <v>9903</v>
      </c>
      <c r="E1133" t="s">
        <v>2340</v>
      </c>
      <c r="G1133" t="s">
        <v>2237</v>
      </c>
      <c r="H1133" t="s">
        <v>9901</v>
      </c>
      <c r="I1133">
        <f t="shared" si="17"/>
        <v>0</v>
      </c>
    </row>
    <row r="1134" spans="1:9">
      <c r="A1134" t="s">
        <v>4935</v>
      </c>
      <c r="B1134" t="s">
        <v>4936</v>
      </c>
      <c r="C1134" t="s">
        <v>2230</v>
      </c>
      <c r="D1134" t="s">
        <v>4937</v>
      </c>
      <c r="E1134" t="s">
        <v>2230</v>
      </c>
      <c r="G1134" t="s">
        <v>2228</v>
      </c>
      <c r="H1134" t="s">
        <v>4935</v>
      </c>
      <c r="I1134">
        <f t="shared" si="17"/>
        <v>0</v>
      </c>
    </row>
    <row r="1135" spans="1:9">
      <c r="A1135" t="s">
        <v>4938</v>
      </c>
      <c r="B1135" t="s">
        <v>4939</v>
      </c>
      <c r="C1135" t="s">
        <v>2700</v>
      </c>
      <c r="D1135" t="s">
        <v>4940</v>
      </c>
      <c r="E1135" t="s">
        <v>2246</v>
      </c>
      <c r="G1135" t="s">
        <v>2237</v>
      </c>
      <c r="H1135" t="s">
        <v>4938</v>
      </c>
      <c r="I1135">
        <f t="shared" si="17"/>
        <v>0</v>
      </c>
    </row>
    <row r="1136" spans="1:9">
      <c r="A1136" t="s">
        <v>4941</v>
      </c>
      <c r="B1136" t="s">
        <v>4942</v>
      </c>
      <c r="C1136" t="s">
        <v>2750</v>
      </c>
      <c r="D1136" t="s">
        <v>4943</v>
      </c>
      <c r="E1136" t="s">
        <v>2250</v>
      </c>
      <c r="G1136" t="s">
        <v>2228</v>
      </c>
      <c r="H1136" t="s">
        <v>4941</v>
      </c>
      <c r="I1136">
        <f t="shared" si="17"/>
        <v>0</v>
      </c>
    </row>
    <row r="1137" spans="1:9">
      <c r="A1137" t="s">
        <v>4944</v>
      </c>
      <c r="B1137" t="s">
        <v>4945</v>
      </c>
      <c r="C1137" t="s">
        <v>2254</v>
      </c>
      <c r="D1137" t="s">
        <v>4946</v>
      </c>
      <c r="E1137" t="s">
        <v>2254</v>
      </c>
      <c r="G1137" t="s">
        <v>2237</v>
      </c>
      <c r="H1137" t="s">
        <v>4944</v>
      </c>
      <c r="I1137">
        <f t="shared" si="17"/>
        <v>0</v>
      </c>
    </row>
    <row r="1138" spans="1:9">
      <c r="A1138" t="s">
        <v>848</v>
      </c>
      <c r="B1138" t="s">
        <v>4947</v>
      </c>
      <c r="C1138" t="s">
        <v>2382</v>
      </c>
      <c r="D1138" t="s">
        <v>4948</v>
      </c>
      <c r="E1138" t="s">
        <v>2382</v>
      </c>
      <c r="G1138" t="s">
        <v>2237</v>
      </c>
      <c r="H1138" t="s">
        <v>848</v>
      </c>
      <c r="I1138">
        <f t="shared" si="17"/>
        <v>0</v>
      </c>
    </row>
    <row r="1139" spans="1:9">
      <c r="A1139" t="s">
        <v>4949</v>
      </c>
      <c r="B1139" t="s">
        <v>4950</v>
      </c>
      <c r="C1139" t="s">
        <v>2375</v>
      </c>
      <c r="G1139" t="s">
        <v>2237</v>
      </c>
      <c r="H1139" t="s">
        <v>4949</v>
      </c>
      <c r="I1139">
        <f t="shared" si="17"/>
        <v>0</v>
      </c>
    </row>
    <row r="1140" spans="1:9">
      <c r="A1140" t="s">
        <v>4951</v>
      </c>
      <c r="B1140" t="s">
        <v>4952</v>
      </c>
      <c r="C1140" t="s">
        <v>4953</v>
      </c>
      <c r="D1140" t="s">
        <v>4954</v>
      </c>
      <c r="E1140" t="s">
        <v>2248</v>
      </c>
      <c r="F1140" t="s">
        <v>4955</v>
      </c>
      <c r="G1140" t="s">
        <v>7446</v>
      </c>
      <c r="H1140" t="s">
        <v>4951</v>
      </c>
      <c r="I1140">
        <f t="shared" si="17"/>
        <v>0</v>
      </c>
    </row>
    <row r="1141" spans="1:9">
      <c r="A1141" t="s">
        <v>4956</v>
      </c>
      <c r="B1141" t="s">
        <v>4957</v>
      </c>
      <c r="C1141" t="s">
        <v>2242</v>
      </c>
      <c r="D1141" t="s">
        <v>4925</v>
      </c>
      <c r="E1141" t="s">
        <v>2250</v>
      </c>
      <c r="G1141" t="s">
        <v>2228</v>
      </c>
      <c r="H1141" t="s">
        <v>4956</v>
      </c>
      <c r="I1141">
        <f t="shared" si="17"/>
        <v>0</v>
      </c>
    </row>
    <row r="1142" spans="1:9">
      <c r="A1142" t="s">
        <v>4958</v>
      </c>
      <c r="B1142" t="s">
        <v>4959</v>
      </c>
      <c r="C1142" t="s">
        <v>2230</v>
      </c>
      <c r="D1142" t="s">
        <v>3498</v>
      </c>
      <c r="E1142" t="s">
        <v>2350</v>
      </c>
      <c r="G1142" t="s">
        <v>2237</v>
      </c>
      <c r="H1142" t="s">
        <v>4958</v>
      </c>
      <c r="I1142">
        <f t="shared" si="17"/>
        <v>0</v>
      </c>
    </row>
    <row r="1143" spans="1:9">
      <c r="A1143" t="s">
        <v>4960</v>
      </c>
      <c r="B1143" t="s">
        <v>4961</v>
      </c>
      <c r="C1143" t="s">
        <v>2254</v>
      </c>
      <c r="G1143" t="s">
        <v>2228</v>
      </c>
      <c r="H1143" t="s">
        <v>4960</v>
      </c>
      <c r="I1143">
        <f t="shared" si="17"/>
        <v>0</v>
      </c>
    </row>
    <row r="1144" spans="1:9">
      <c r="A1144" t="s">
        <v>4962</v>
      </c>
      <c r="B1144" t="s">
        <v>4963</v>
      </c>
      <c r="C1144" t="s">
        <v>2413</v>
      </c>
      <c r="D1144" t="s">
        <v>4964</v>
      </c>
      <c r="E1144" t="s">
        <v>2321</v>
      </c>
      <c r="G1144" t="s">
        <v>2228</v>
      </c>
      <c r="H1144" t="s">
        <v>4962</v>
      </c>
      <c r="I1144">
        <f t="shared" si="17"/>
        <v>0</v>
      </c>
    </row>
    <row r="1145" spans="1:9">
      <c r="A1145" t="s">
        <v>4965</v>
      </c>
      <c r="B1145" t="s">
        <v>4966</v>
      </c>
      <c r="C1145" t="s">
        <v>2559</v>
      </c>
      <c r="D1145" t="s">
        <v>4967</v>
      </c>
      <c r="E1145" t="s">
        <v>2270</v>
      </c>
      <c r="F1145" t="s">
        <v>4968</v>
      </c>
      <c r="G1145" t="s">
        <v>2223</v>
      </c>
      <c r="H1145" t="s">
        <v>4965</v>
      </c>
      <c r="I1145">
        <f t="shared" si="17"/>
        <v>0</v>
      </c>
    </row>
    <row r="1146" spans="1:9">
      <c r="A1146" t="s">
        <v>855</v>
      </c>
      <c r="B1146" t="s">
        <v>4969</v>
      </c>
      <c r="C1146" t="s">
        <v>2230</v>
      </c>
      <c r="G1146" t="s">
        <v>2237</v>
      </c>
      <c r="H1146" t="s">
        <v>855</v>
      </c>
      <c r="I1146">
        <f t="shared" si="17"/>
        <v>0</v>
      </c>
    </row>
    <row r="1147" spans="1:9">
      <c r="A1147" t="s">
        <v>7535</v>
      </c>
      <c r="B1147" t="s">
        <v>7536</v>
      </c>
      <c r="C1147" t="s">
        <v>2225</v>
      </c>
      <c r="G1147" t="s">
        <v>2228</v>
      </c>
      <c r="H1147" t="s">
        <v>7535</v>
      </c>
      <c r="I1147">
        <f t="shared" si="17"/>
        <v>0</v>
      </c>
    </row>
    <row r="1148" spans="1:9">
      <c r="A1148" t="s">
        <v>4970</v>
      </c>
      <c r="B1148" t="s">
        <v>4971</v>
      </c>
      <c r="C1148" t="s">
        <v>2276</v>
      </c>
      <c r="D1148" t="s">
        <v>4972</v>
      </c>
      <c r="E1148" t="s">
        <v>2225</v>
      </c>
      <c r="G1148" t="s">
        <v>2228</v>
      </c>
      <c r="H1148" t="s">
        <v>4970</v>
      </c>
      <c r="I1148">
        <f t="shared" si="17"/>
        <v>0</v>
      </c>
    </row>
    <row r="1149" spans="1:9">
      <c r="A1149" t="s">
        <v>857</v>
      </c>
      <c r="B1149" t="s">
        <v>4975</v>
      </c>
      <c r="C1149" t="s">
        <v>2225</v>
      </c>
      <c r="G1149" t="s">
        <v>2237</v>
      </c>
      <c r="H1149" t="s">
        <v>857</v>
      </c>
      <c r="I1149">
        <f t="shared" si="17"/>
        <v>0</v>
      </c>
    </row>
    <row r="1150" spans="1:9">
      <c r="A1150" t="s">
        <v>864</v>
      </c>
      <c r="B1150" t="s">
        <v>4976</v>
      </c>
      <c r="C1150" t="s">
        <v>2700</v>
      </c>
      <c r="G1150" t="s">
        <v>2228</v>
      </c>
      <c r="H1150" t="s">
        <v>864</v>
      </c>
      <c r="I1150">
        <f t="shared" si="17"/>
        <v>0</v>
      </c>
    </row>
    <row r="1151" spans="1:9">
      <c r="A1151" t="s">
        <v>7537</v>
      </c>
      <c r="B1151" t="s">
        <v>7538</v>
      </c>
      <c r="C1151" t="s">
        <v>2270</v>
      </c>
      <c r="D1151" t="s">
        <v>4984</v>
      </c>
      <c r="E1151" t="s">
        <v>2270</v>
      </c>
      <c r="G1151" t="s">
        <v>2237</v>
      </c>
      <c r="H1151" t="s">
        <v>7537</v>
      </c>
      <c r="I1151">
        <f t="shared" si="17"/>
        <v>0</v>
      </c>
    </row>
    <row r="1152" spans="1:9">
      <c r="A1152" t="s">
        <v>4977</v>
      </c>
      <c r="B1152" t="s">
        <v>4978</v>
      </c>
      <c r="C1152" t="s">
        <v>2246</v>
      </c>
      <c r="G1152" t="s">
        <v>7630</v>
      </c>
      <c r="H1152" t="s">
        <v>4977</v>
      </c>
      <c r="I1152">
        <f t="shared" si="17"/>
        <v>0</v>
      </c>
    </row>
    <row r="1153" spans="1:9">
      <c r="A1153" t="s">
        <v>4979</v>
      </c>
      <c r="B1153" t="s">
        <v>4980</v>
      </c>
      <c r="C1153" t="s">
        <v>2270</v>
      </c>
      <c r="D1153" t="s">
        <v>4981</v>
      </c>
      <c r="E1153" t="s">
        <v>2270</v>
      </c>
      <c r="G1153" t="s">
        <v>2237</v>
      </c>
      <c r="H1153" t="s">
        <v>4979</v>
      </c>
      <c r="I1153">
        <f t="shared" si="17"/>
        <v>0</v>
      </c>
    </row>
    <row r="1154" spans="1:9">
      <c r="A1154" t="s">
        <v>4982</v>
      </c>
      <c r="B1154" t="s">
        <v>4983</v>
      </c>
      <c r="C1154" t="s">
        <v>2270</v>
      </c>
      <c r="D1154" t="s">
        <v>4984</v>
      </c>
      <c r="E1154" t="s">
        <v>2270</v>
      </c>
      <c r="G1154" t="s">
        <v>2237</v>
      </c>
      <c r="H1154" t="s">
        <v>4982</v>
      </c>
      <c r="I1154">
        <f t="shared" si="17"/>
        <v>0</v>
      </c>
    </row>
    <row r="1155" spans="1:9">
      <c r="A1155" t="s">
        <v>860</v>
      </c>
      <c r="B1155" t="s">
        <v>4985</v>
      </c>
      <c r="C1155" t="s">
        <v>3133</v>
      </c>
      <c r="D1155" t="s">
        <v>4986</v>
      </c>
      <c r="E1155" t="s">
        <v>3133</v>
      </c>
      <c r="F1155" t="s">
        <v>4987</v>
      </c>
      <c r="G1155" t="s">
        <v>7446</v>
      </c>
      <c r="H1155" t="s">
        <v>860</v>
      </c>
      <c r="I1155">
        <f t="shared" si="17"/>
        <v>0</v>
      </c>
    </row>
    <row r="1156" spans="1:9">
      <c r="A1156" t="s">
        <v>7539</v>
      </c>
      <c r="B1156" t="s">
        <v>7540</v>
      </c>
      <c r="C1156" t="s">
        <v>2242</v>
      </c>
      <c r="D1156" t="s">
        <v>7541</v>
      </c>
      <c r="E1156" t="s">
        <v>2227</v>
      </c>
      <c r="G1156" t="s">
        <v>2237</v>
      </c>
      <c r="H1156" t="s">
        <v>7539</v>
      </c>
      <c r="I1156">
        <f t="shared" ref="I1156:I1219" si="18">COUNTIF($A$1:$A$9994,A1156)-1</f>
        <v>0</v>
      </c>
    </row>
    <row r="1157" spans="1:9" ht="18.75" customHeight="1">
      <c r="A1157" t="s">
        <v>861</v>
      </c>
      <c r="B1157" t="s">
        <v>4988</v>
      </c>
      <c r="C1157" t="s">
        <v>2543</v>
      </c>
      <c r="D1157" t="s">
        <v>4989</v>
      </c>
      <c r="E1157" t="s">
        <v>2232</v>
      </c>
      <c r="G1157" t="s">
        <v>2237</v>
      </c>
      <c r="H1157" t="s">
        <v>861</v>
      </c>
      <c r="I1157">
        <f t="shared" si="18"/>
        <v>0</v>
      </c>
    </row>
    <row r="1158" spans="1:9">
      <c r="A1158" t="s">
        <v>862</v>
      </c>
      <c r="B1158" t="s">
        <v>4990</v>
      </c>
      <c r="C1158" t="s">
        <v>2250</v>
      </c>
      <c r="D1158" t="s">
        <v>4991</v>
      </c>
      <c r="E1158" t="s">
        <v>2232</v>
      </c>
      <c r="G1158" t="s">
        <v>2228</v>
      </c>
      <c r="H1158" t="s">
        <v>862</v>
      </c>
      <c r="I1158">
        <f t="shared" si="18"/>
        <v>0</v>
      </c>
    </row>
    <row r="1159" spans="1:9">
      <c r="A1159" t="s">
        <v>863</v>
      </c>
      <c r="B1159" t="s">
        <v>4992</v>
      </c>
      <c r="C1159" t="s">
        <v>2750</v>
      </c>
      <c r="G1159" t="s">
        <v>2237</v>
      </c>
      <c r="H1159" t="s">
        <v>863</v>
      </c>
      <c r="I1159">
        <f t="shared" si="18"/>
        <v>0</v>
      </c>
    </row>
    <row r="1160" spans="1:9" ht="18.75" customHeight="1">
      <c r="A1160" t="s">
        <v>865</v>
      </c>
      <c r="B1160" t="s">
        <v>4993</v>
      </c>
      <c r="C1160" t="s">
        <v>2242</v>
      </c>
      <c r="D1160" t="s">
        <v>4994</v>
      </c>
      <c r="E1160" t="s">
        <v>2321</v>
      </c>
      <c r="G1160" t="s">
        <v>2237</v>
      </c>
      <c r="H1160" t="s">
        <v>865</v>
      </c>
      <c r="I1160">
        <f t="shared" si="18"/>
        <v>0</v>
      </c>
    </row>
    <row r="1161" spans="1:9">
      <c r="A1161" t="s">
        <v>866</v>
      </c>
      <c r="B1161" t="s">
        <v>4995</v>
      </c>
      <c r="C1161" t="s">
        <v>2227</v>
      </c>
      <c r="G1161" t="s">
        <v>2237</v>
      </c>
      <c r="H1161" t="s">
        <v>866</v>
      </c>
      <c r="I1161">
        <f t="shared" si="18"/>
        <v>0</v>
      </c>
    </row>
    <row r="1162" spans="1:9">
      <c r="A1162" t="s">
        <v>867</v>
      </c>
      <c r="B1162" t="s">
        <v>4996</v>
      </c>
      <c r="C1162" t="s">
        <v>2407</v>
      </c>
      <c r="G1162" t="s">
        <v>2237</v>
      </c>
      <c r="H1162" t="s">
        <v>867</v>
      </c>
      <c r="I1162">
        <f t="shared" si="18"/>
        <v>0</v>
      </c>
    </row>
    <row r="1163" spans="1:9">
      <c r="A1163" t="s">
        <v>1669</v>
      </c>
      <c r="B1163" t="s">
        <v>4997</v>
      </c>
      <c r="C1163" t="s">
        <v>2407</v>
      </c>
      <c r="G1163" t="s">
        <v>2304</v>
      </c>
      <c r="H1163" t="s">
        <v>1669</v>
      </c>
      <c r="I1163">
        <f t="shared" si="18"/>
        <v>0</v>
      </c>
    </row>
    <row r="1164" spans="1:9">
      <c r="A1164" t="s">
        <v>868</v>
      </c>
      <c r="B1164" t="s">
        <v>4998</v>
      </c>
      <c r="C1164" t="s">
        <v>2528</v>
      </c>
      <c r="G1164" t="s">
        <v>2237</v>
      </c>
      <c r="H1164" t="s">
        <v>868</v>
      </c>
      <c r="I1164">
        <f t="shared" si="18"/>
        <v>0</v>
      </c>
    </row>
    <row r="1165" spans="1:9">
      <c r="A1165" t="s">
        <v>869</v>
      </c>
      <c r="B1165" t="s">
        <v>4999</v>
      </c>
      <c r="C1165" t="s">
        <v>2405</v>
      </c>
      <c r="D1165" t="s">
        <v>5000</v>
      </c>
      <c r="E1165" t="s">
        <v>2362</v>
      </c>
      <c r="G1165" t="s">
        <v>2228</v>
      </c>
      <c r="H1165" t="s">
        <v>869</v>
      </c>
      <c r="I1165">
        <f t="shared" si="18"/>
        <v>0</v>
      </c>
    </row>
    <row r="1166" spans="1:9">
      <c r="A1166" t="s">
        <v>9904</v>
      </c>
      <c r="B1166" t="s">
        <v>9905</v>
      </c>
      <c r="C1166" t="s">
        <v>2248</v>
      </c>
      <c r="G1166" t="s">
        <v>2237</v>
      </c>
      <c r="H1166" t="s">
        <v>9904</v>
      </c>
      <c r="I1166">
        <f t="shared" si="18"/>
        <v>0</v>
      </c>
    </row>
    <row r="1167" spans="1:9">
      <c r="A1167" t="s">
        <v>870</v>
      </c>
      <c r="B1167" t="s">
        <v>5001</v>
      </c>
      <c r="C1167" t="s">
        <v>2750</v>
      </c>
      <c r="D1167" t="s">
        <v>5002</v>
      </c>
      <c r="E1167" t="s">
        <v>2250</v>
      </c>
      <c r="F1167" t="s">
        <v>5003</v>
      </c>
      <c r="G1167" t="s">
        <v>7446</v>
      </c>
      <c r="H1167" t="s">
        <v>870</v>
      </c>
      <c r="I1167">
        <f t="shared" si="18"/>
        <v>0</v>
      </c>
    </row>
    <row r="1168" spans="1:9">
      <c r="A1168" t="s">
        <v>871</v>
      </c>
      <c r="B1168" t="s">
        <v>5004</v>
      </c>
      <c r="C1168" t="s">
        <v>2246</v>
      </c>
      <c r="D1168" t="s">
        <v>5005</v>
      </c>
      <c r="E1168" t="s">
        <v>2246</v>
      </c>
      <c r="G1168" t="s">
        <v>2237</v>
      </c>
      <c r="H1168" t="s">
        <v>871</v>
      </c>
      <c r="I1168">
        <f t="shared" si="18"/>
        <v>0</v>
      </c>
    </row>
    <row r="1169" spans="1:9">
      <c r="A1169" t="s">
        <v>873</v>
      </c>
      <c r="B1169" t="s">
        <v>5006</v>
      </c>
      <c r="C1169" t="s">
        <v>2246</v>
      </c>
      <c r="D1169" t="s">
        <v>5007</v>
      </c>
      <c r="E1169" t="s">
        <v>2246</v>
      </c>
      <c r="G1169" t="s">
        <v>2237</v>
      </c>
      <c r="H1169" t="s">
        <v>873</v>
      </c>
      <c r="I1169">
        <f t="shared" si="18"/>
        <v>0</v>
      </c>
    </row>
    <row r="1170" spans="1:9">
      <c r="A1170" t="s">
        <v>1806</v>
      </c>
      <c r="B1170" t="s">
        <v>5008</v>
      </c>
      <c r="C1170" t="s">
        <v>2230</v>
      </c>
      <c r="G1170" t="s">
        <v>2228</v>
      </c>
      <c r="H1170" t="s">
        <v>1806</v>
      </c>
      <c r="I1170">
        <f t="shared" si="18"/>
        <v>0</v>
      </c>
    </row>
    <row r="1171" spans="1:9">
      <c r="A1171" t="s">
        <v>875</v>
      </c>
      <c r="B1171" t="s">
        <v>5009</v>
      </c>
      <c r="C1171" t="s">
        <v>2270</v>
      </c>
      <c r="D1171" t="s">
        <v>5010</v>
      </c>
      <c r="E1171" t="s">
        <v>2270</v>
      </c>
      <c r="G1171" t="s">
        <v>2237</v>
      </c>
      <c r="H1171" t="s">
        <v>875</v>
      </c>
      <c r="I1171">
        <f t="shared" si="18"/>
        <v>0</v>
      </c>
    </row>
    <row r="1172" spans="1:9">
      <c r="A1172" t="s">
        <v>876</v>
      </c>
      <c r="B1172" t="s">
        <v>5011</v>
      </c>
      <c r="C1172" t="s">
        <v>2364</v>
      </c>
      <c r="D1172" t="s">
        <v>5012</v>
      </c>
      <c r="E1172" t="s">
        <v>2364</v>
      </c>
      <c r="G1172" t="s">
        <v>2228</v>
      </c>
      <c r="H1172" t="s">
        <v>876</v>
      </c>
      <c r="I1172">
        <f t="shared" si="18"/>
        <v>0</v>
      </c>
    </row>
    <row r="1173" spans="1:9">
      <c r="A1173" t="s">
        <v>877</v>
      </c>
      <c r="B1173" t="s">
        <v>5013</v>
      </c>
      <c r="C1173" t="s">
        <v>2944</v>
      </c>
      <c r="G1173" t="s">
        <v>2228</v>
      </c>
      <c r="H1173" t="s">
        <v>877</v>
      </c>
      <c r="I1173">
        <f t="shared" si="18"/>
        <v>0</v>
      </c>
    </row>
    <row r="1174" spans="1:9">
      <c r="A1174" t="s">
        <v>5014</v>
      </c>
      <c r="B1174" t="s">
        <v>5015</v>
      </c>
      <c r="C1174" t="s">
        <v>2270</v>
      </c>
      <c r="D1174" t="s">
        <v>5010</v>
      </c>
      <c r="E1174" t="s">
        <v>2270</v>
      </c>
      <c r="G1174" t="s">
        <v>2304</v>
      </c>
      <c r="H1174" t="s">
        <v>5014</v>
      </c>
      <c r="I1174">
        <f t="shared" si="18"/>
        <v>0</v>
      </c>
    </row>
    <row r="1175" spans="1:9">
      <c r="A1175" t="s">
        <v>878</v>
      </c>
      <c r="B1175" t="s">
        <v>5016</v>
      </c>
      <c r="C1175" t="s">
        <v>2270</v>
      </c>
      <c r="D1175" t="s">
        <v>5017</v>
      </c>
      <c r="E1175" t="s">
        <v>2270</v>
      </c>
      <c r="F1175" t="s">
        <v>5018</v>
      </c>
      <c r="G1175" t="s">
        <v>7446</v>
      </c>
      <c r="H1175" t="s">
        <v>878</v>
      </c>
      <c r="I1175">
        <f t="shared" si="18"/>
        <v>0</v>
      </c>
    </row>
    <row r="1176" spans="1:9">
      <c r="A1176" t="s">
        <v>874</v>
      </c>
      <c r="B1176" t="s">
        <v>5019</v>
      </c>
      <c r="C1176" t="s">
        <v>2319</v>
      </c>
      <c r="D1176" t="s">
        <v>5020</v>
      </c>
      <c r="E1176" t="s">
        <v>2321</v>
      </c>
      <c r="F1176" t="s">
        <v>5021</v>
      </c>
      <c r="G1176" t="s">
        <v>2223</v>
      </c>
      <c r="H1176" t="s">
        <v>874</v>
      </c>
      <c r="I1176">
        <f t="shared" si="18"/>
        <v>0</v>
      </c>
    </row>
    <row r="1177" spans="1:9">
      <c r="A1177" t="s">
        <v>5025</v>
      </c>
      <c r="B1177" t="s">
        <v>5022</v>
      </c>
      <c r="C1177" t="s">
        <v>2490</v>
      </c>
      <c r="D1177" t="s">
        <v>4628</v>
      </c>
      <c r="E1177" t="s">
        <v>2407</v>
      </c>
      <c r="F1177" t="s">
        <v>4629</v>
      </c>
      <c r="G1177" t="s">
        <v>7446</v>
      </c>
      <c r="H1177" t="s">
        <v>5025</v>
      </c>
      <c r="I1177">
        <f t="shared" si="18"/>
        <v>0</v>
      </c>
    </row>
    <row r="1178" spans="1:9">
      <c r="A1178" t="s">
        <v>879</v>
      </c>
      <c r="B1178" t="s">
        <v>5022</v>
      </c>
      <c r="C1178" t="s">
        <v>2220</v>
      </c>
      <c r="D1178" t="s">
        <v>5023</v>
      </c>
      <c r="E1178" t="s">
        <v>2340</v>
      </c>
      <c r="F1178" t="s">
        <v>5024</v>
      </c>
      <c r="G1178" t="s">
        <v>7446</v>
      </c>
      <c r="H1178" t="s">
        <v>879</v>
      </c>
      <c r="I1178">
        <f t="shared" si="18"/>
        <v>0</v>
      </c>
    </row>
    <row r="1179" spans="1:9">
      <c r="A1179" t="s">
        <v>880</v>
      </c>
      <c r="B1179" t="s">
        <v>5026</v>
      </c>
      <c r="C1179" t="s">
        <v>5027</v>
      </c>
      <c r="G1179" t="s">
        <v>2228</v>
      </c>
      <c r="H1179" t="s">
        <v>880</v>
      </c>
      <c r="I1179">
        <f t="shared" si="18"/>
        <v>0</v>
      </c>
    </row>
    <row r="1180" spans="1:9">
      <c r="A1180" t="s">
        <v>7542</v>
      </c>
      <c r="B1180" t="s">
        <v>7543</v>
      </c>
      <c r="C1180" t="s">
        <v>2248</v>
      </c>
      <c r="D1180" t="s">
        <v>7544</v>
      </c>
      <c r="E1180" t="s">
        <v>2344</v>
      </c>
      <c r="F1180" t="s">
        <v>7545</v>
      </c>
      <c r="G1180" t="s">
        <v>7446</v>
      </c>
      <c r="H1180" t="s">
        <v>7542</v>
      </c>
      <c r="I1180">
        <f t="shared" si="18"/>
        <v>0</v>
      </c>
    </row>
    <row r="1181" spans="1:9">
      <c r="A1181" t="s">
        <v>881</v>
      </c>
      <c r="B1181" t="s">
        <v>5031</v>
      </c>
      <c r="C1181" t="s">
        <v>2242</v>
      </c>
      <c r="D1181" t="s">
        <v>5032</v>
      </c>
      <c r="E1181" t="s">
        <v>5033</v>
      </c>
      <c r="G1181" t="s">
        <v>2304</v>
      </c>
      <c r="H1181" t="s">
        <v>881</v>
      </c>
      <c r="I1181">
        <f t="shared" si="18"/>
        <v>0</v>
      </c>
    </row>
    <row r="1182" spans="1:9">
      <c r="A1182" t="s">
        <v>882</v>
      </c>
      <c r="B1182" t="s">
        <v>5034</v>
      </c>
      <c r="C1182" t="s">
        <v>2700</v>
      </c>
      <c r="D1182" t="s">
        <v>5035</v>
      </c>
      <c r="E1182" t="s">
        <v>2700</v>
      </c>
      <c r="F1182" t="s">
        <v>5036</v>
      </c>
      <c r="G1182" t="s">
        <v>7446</v>
      </c>
      <c r="H1182" t="s">
        <v>882</v>
      </c>
      <c r="I1182">
        <f t="shared" si="18"/>
        <v>0</v>
      </c>
    </row>
    <row r="1183" spans="1:9">
      <c r="A1183" t="s">
        <v>883</v>
      </c>
      <c r="B1183" t="s">
        <v>5037</v>
      </c>
      <c r="C1183" t="s">
        <v>2469</v>
      </c>
      <c r="D1183" t="s">
        <v>5038</v>
      </c>
      <c r="E1183" t="s">
        <v>2469</v>
      </c>
      <c r="F1183" t="s">
        <v>5039</v>
      </c>
      <c r="G1183" t="s">
        <v>7446</v>
      </c>
      <c r="H1183" t="s">
        <v>883</v>
      </c>
      <c r="I1183">
        <f t="shared" si="18"/>
        <v>0</v>
      </c>
    </row>
    <row r="1184" spans="1:9">
      <c r="A1184" t="s">
        <v>5040</v>
      </c>
      <c r="B1184" t="s">
        <v>5041</v>
      </c>
      <c r="C1184" t="s">
        <v>5042</v>
      </c>
      <c r="G1184" t="s">
        <v>2228</v>
      </c>
      <c r="H1184" t="s">
        <v>5040</v>
      </c>
      <c r="I1184">
        <f t="shared" si="18"/>
        <v>0</v>
      </c>
    </row>
    <row r="1185" spans="1:9">
      <c r="A1185" t="s">
        <v>885</v>
      </c>
      <c r="B1185" t="s">
        <v>5043</v>
      </c>
      <c r="C1185" t="s">
        <v>2225</v>
      </c>
      <c r="D1185" t="s">
        <v>5044</v>
      </c>
      <c r="E1185" t="s">
        <v>2225</v>
      </c>
      <c r="G1185" t="s">
        <v>2237</v>
      </c>
      <c r="H1185" t="s">
        <v>885</v>
      </c>
      <c r="I1185">
        <f t="shared" si="18"/>
        <v>0</v>
      </c>
    </row>
    <row r="1186" spans="1:9">
      <c r="A1186" t="s">
        <v>5045</v>
      </c>
      <c r="B1186" t="s">
        <v>5046</v>
      </c>
      <c r="C1186" t="s">
        <v>2350</v>
      </c>
      <c r="G1186" t="s">
        <v>2237</v>
      </c>
      <c r="H1186" t="s">
        <v>5045</v>
      </c>
      <c r="I1186">
        <f t="shared" si="18"/>
        <v>0</v>
      </c>
    </row>
    <row r="1187" spans="1:9">
      <c r="A1187" t="s">
        <v>886</v>
      </c>
      <c r="B1187" t="s">
        <v>5047</v>
      </c>
      <c r="C1187" t="s">
        <v>2225</v>
      </c>
      <c r="D1187" t="s">
        <v>5044</v>
      </c>
      <c r="E1187" t="s">
        <v>2225</v>
      </c>
      <c r="G1187" t="s">
        <v>7473</v>
      </c>
      <c r="H1187" t="s">
        <v>886</v>
      </c>
      <c r="I1187">
        <f t="shared" si="18"/>
        <v>0</v>
      </c>
    </row>
    <row r="1188" spans="1:9">
      <c r="A1188" t="s">
        <v>887</v>
      </c>
      <c r="B1188" t="s">
        <v>5048</v>
      </c>
      <c r="C1188" t="s">
        <v>2254</v>
      </c>
      <c r="G1188" t="s">
        <v>2237</v>
      </c>
      <c r="H1188" t="s">
        <v>887</v>
      </c>
      <c r="I1188">
        <f t="shared" si="18"/>
        <v>0</v>
      </c>
    </row>
    <row r="1189" spans="1:9">
      <c r="A1189" t="s">
        <v>888</v>
      </c>
      <c r="B1189" t="s">
        <v>5049</v>
      </c>
      <c r="C1189" t="s">
        <v>2242</v>
      </c>
      <c r="D1189" t="s">
        <v>5050</v>
      </c>
      <c r="E1189" t="s">
        <v>2230</v>
      </c>
      <c r="F1189" t="s">
        <v>5051</v>
      </c>
      <c r="G1189" t="s">
        <v>7446</v>
      </c>
      <c r="H1189" t="s">
        <v>888</v>
      </c>
      <c r="I1189">
        <f t="shared" si="18"/>
        <v>0</v>
      </c>
    </row>
    <row r="1190" spans="1:9">
      <c r="A1190" t="s">
        <v>1670</v>
      </c>
      <c r="B1190" t="s">
        <v>5052</v>
      </c>
      <c r="C1190" t="s">
        <v>2242</v>
      </c>
      <c r="G1190" t="s">
        <v>2228</v>
      </c>
      <c r="H1190" t="s">
        <v>1670</v>
      </c>
      <c r="I1190">
        <f t="shared" si="18"/>
        <v>0</v>
      </c>
    </row>
    <row r="1191" spans="1:9">
      <c r="A1191" t="s">
        <v>890</v>
      </c>
      <c r="B1191" t="s">
        <v>5053</v>
      </c>
      <c r="C1191" t="s">
        <v>2242</v>
      </c>
      <c r="D1191" t="s">
        <v>5054</v>
      </c>
      <c r="E1191" t="s">
        <v>2242</v>
      </c>
      <c r="G1191" t="s">
        <v>2237</v>
      </c>
      <c r="H1191" t="s">
        <v>890</v>
      </c>
      <c r="I1191">
        <f t="shared" si="18"/>
        <v>0</v>
      </c>
    </row>
    <row r="1192" spans="1:9">
      <c r="A1192" t="s">
        <v>5055</v>
      </c>
      <c r="B1192" t="s">
        <v>5056</v>
      </c>
      <c r="C1192" t="s">
        <v>2407</v>
      </c>
      <c r="G1192" t="s">
        <v>2237</v>
      </c>
      <c r="H1192" t="s">
        <v>5055</v>
      </c>
      <c r="I1192">
        <f t="shared" si="18"/>
        <v>0</v>
      </c>
    </row>
    <row r="1193" spans="1:9">
      <c r="A1193" t="s">
        <v>893</v>
      </c>
      <c r="B1193" t="s">
        <v>5059</v>
      </c>
      <c r="C1193" t="s">
        <v>2294</v>
      </c>
      <c r="D1193" t="s">
        <v>5060</v>
      </c>
      <c r="E1193" t="s">
        <v>5061</v>
      </c>
      <c r="G1193" t="s">
        <v>2237</v>
      </c>
      <c r="H1193" t="s">
        <v>893</v>
      </c>
      <c r="I1193">
        <f t="shared" si="18"/>
        <v>0</v>
      </c>
    </row>
    <row r="1194" spans="1:9">
      <c r="A1194" t="s">
        <v>894</v>
      </c>
      <c r="B1194" t="s">
        <v>5062</v>
      </c>
      <c r="C1194" t="s">
        <v>2407</v>
      </c>
      <c r="D1194" t="s">
        <v>5063</v>
      </c>
      <c r="E1194" t="s">
        <v>2407</v>
      </c>
      <c r="F1194" t="s">
        <v>5064</v>
      </c>
      <c r="G1194" t="s">
        <v>7446</v>
      </c>
      <c r="H1194" t="s">
        <v>894</v>
      </c>
      <c r="I1194">
        <f t="shared" si="18"/>
        <v>0</v>
      </c>
    </row>
    <row r="1195" spans="1:9" ht="18.75" customHeight="1">
      <c r="A1195" t="s">
        <v>5065</v>
      </c>
      <c r="B1195" t="s">
        <v>5066</v>
      </c>
      <c r="C1195" t="s">
        <v>2407</v>
      </c>
      <c r="D1195" t="s">
        <v>5067</v>
      </c>
      <c r="E1195" t="s">
        <v>2321</v>
      </c>
      <c r="G1195" t="s">
        <v>2237</v>
      </c>
      <c r="H1195" t="s">
        <v>5065</v>
      </c>
      <c r="I1195">
        <f t="shared" si="18"/>
        <v>0</v>
      </c>
    </row>
    <row r="1196" spans="1:9">
      <c r="A1196" t="s">
        <v>895</v>
      </c>
      <c r="B1196" t="s">
        <v>5068</v>
      </c>
      <c r="C1196" t="s">
        <v>2230</v>
      </c>
      <c r="D1196" t="s">
        <v>5069</v>
      </c>
      <c r="E1196" t="s">
        <v>2244</v>
      </c>
      <c r="F1196" t="s">
        <v>5070</v>
      </c>
      <c r="G1196" t="s">
        <v>7446</v>
      </c>
      <c r="H1196" t="s">
        <v>895</v>
      </c>
      <c r="I1196">
        <f t="shared" si="18"/>
        <v>0</v>
      </c>
    </row>
    <row r="1197" spans="1:9">
      <c r="A1197" t="s">
        <v>5071</v>
      </c>
      <c r="B1197" t="s">
        <v>5072</v>
      </c>
      <c r="C1197" t="s">
        <v>2250</v>
      </c>
      <c r="G1197" t="s">
        <v>2237</v>
      </c>
      <c r="H1197" t="s">
        <v>5071</v>
      </c>
      <c r="I1197">
        <f t="shared" si="18"/>
        <v>0</v>
      </c>
    </row>
    <row r="1198" spans="1:9" ht="18.75" customHeight="1">
      <c r="A1198" t="s">
        <v>896</v>
      </c>
      <c r="B1198" t="s">
        <v>5073</v>
      </c>
      <c r="C1198" t="s">
        <v>2250</v>
      </c>
      <c r="D1198" t="s">
        <v>5074</v>
      </c>
      <c r="G1198" t="s">
        <v>2237</v>
      </c>
      <c r="H1198" t="s">
        <v>896</v>
      </c>
      <c r="I1198">
        <f t="shared" si="18"/>
        <v>0</v>
      </c>
    </row>
    <row r="1199" spans="1:9">
      <c r="A1199" t="s">
        <v>1671</v>
      </c>
      <c r="B1199" t="s">
        <v>5075</v>
      </c>
      <c r="C1199" t="s">
        <v>2250</v>
      </c>
      <c r="G1199" t="s">
        <v>2237</v>
      </c>
      <c r="H1199" t="s">
        <v>1671</v>
      </c>
      <c r="I1199">
        <f t="shared" si="18"/>
        <v>0</v>
      </c>
    </row>
    <row r="1200" spans="1:9" ht="18.75" customHeight="1">
      <c r="A1200" t="s">
        <v>897</v>
      </c>
      <c r="B1200" t="s">
        <v>5076</v>
      </c>
      <c r="C1200" t="s">
        <v>2230</v>
      </c>
      <c r="D1200" t="s">
        <v>5077</v>
      </c>
      <c r="E1200" t="s">
        <v>5078</v>
      </c>
      <c r="G1200" t="s">
        <v>2237</v>
      </c>
      <c r="H1200" t="s">
        <v>897</v>
      </c>
      <c r="I1200">
        <f t="shared" si="18"/>
        <v>0</v>
      </c>
    </row>
    <row r="1201" spans="1:9" ht="18.75" customHeight="1">
      <c r="A1201" t="s">
        <v>5079</v>
      </c>
      <c r="B1201" t="s">
        <v>5080</v>
      </c>
      <c r="C1201" t="s">
        <v>2248</v>
      </c>
      <c r="D1201" t="s">
        <v>5081</v>
      </c>
      <c r="E1201" t="s">
        <v>2321</v>
      </c>
      <c r="G1201" t="s">
        <v>2237</v>
      </c>
      <c r="H1201" t="s">
        <v>5079</v>
      </c>
      <c r="I1201">
        <f t="shared" si="18"/>
        <v>0</v>
      </c>
    </row>
    <row r="1202" spans="1:9">
      <c r="A1202" t="s">
        <v>898</v>
      </c>
      <c r="B1202" t="s">
        <v>5082</v>
      </c>
      <c r="C1202" t="s">
        <v>2225</v>
      </c>
      <c r="D1202" t="s">
        <v>5083</v>
      </c>
      <c r="E1202" t="s">
        <v>2225</v>
      </c>
      <c r="G1202" t="s">
        <v>2237</v>
      </c>
      <c r="H1202" t="s">
        <v>898</v>
      </c>
      <c r="I1202">
        <f t="shared" si="18"/>
        <v>0</v>
      </c>
    </row>
    <row r="1203" spans="1:9">
      <c r="A1203" t="s">
        <v>900</v>
      </c>
      <c r="B1203" t="s">
        <v>5084</v>
      </c>
      <c r="C1203" t="s">
        <v>2340</v>
      </c>
      <c r="G1203" t="s">
        <v>2237</v>
      </c>
      <c r="H1203" t="s">
        <v>900</v>
      </c>
      <c r="I1203">
        <f t="shared" si="18"/>
        <v>0</v>
      </c>
    </row>
    <row r="1204" spans="1:9" ht="18.75" customHeight="1">
      <c r="A1204" t="s">
        <v>899</v>
      </c>
      <c r="B1204" t="s">
        <v>5088</v>
      </c>
      <c r="C1204" t="s">
        <v>2675</v>
      </c>
      <c r="D1204" t="s">
        <v>5089</v>
      </c>
      <c r="E1204" t="s">
        <v>2232</v>
      </c>
      <c r="G1204" t="s">
        <v>2237</v>
      </c>
      <c r="H1204" t="s">
        <v>899</v>
      </c>
      <c r="I1204">
        <f t="shared" si="18"/>
        <v>0</v>
      </c>
    </row>
    <row r="1205" spans="1:9">
      <c r="A1205" t="s">
        <v>5090</v>
      </c>
      <c r="B1205" t="s">
        <v>5091</v>
      </c>
      <c r="C1205" t="s">
        <v>4069</v>
      </c>
      <c r="D1205" t="s">
        <v>3225</v>
      </c>
      <c r="E1205" t="s">
        <v>2700</v>
      </c>
      <c r="G1205" t="s">
        <v>2237</v>
      </c>
      <c r="H1205" t="s">
        <v>5090</v>
      </c>
      <c r="I1205">
        <f t="shared" si="18"/>
        <v>0</v>
      </c>
    </row>
    <row r="1206" spans="1:9">
      <c r="A1206" t="s">
        <v>902</v>
      </c>
      <c r="B1206" t="s">
        <v>5092</v>
      </c>
      <c r="C1206" t="s">
        <v>2254</v>
      </c>
      <c r="D1206" t="s">
        <v>5093</v>
      </c>
      <c r="E1206" t="s">
        <v>2321</v>
      </c>
      <c r="G1206" t="s">
        <v>2237</v>
      </c>
      <c r="H1206" t="s">
        <v>902</v>
      </c>
      <c r="I1206">
        <f t="shared" si="18"/>
        <v>0</v>
      </c>
    </row>
    <row r="1207" spans="1:9">
      <c r="A1207" t="s">
        <v>5094</v>
      </c>
      <c r="B1207" t="s">
        <v>5095</v>
      </c>
      <c r="C1207" t="s">
        <v>2230</v>
      </c>
      <c r="G1207" t="s">
        <v>2228</v>
      </c>
      <c r="H1207" t="s">
        <v>5094</v>
      </c>
      <c r="I1207">
        <f t="shared" si="18"/>
        <v>0</v>
      </c>
    </row>
    <row r="1208" spans="1:9">
      <c r="A1208" t="s">
        <v>5096</v>
      </c>
      <c r="B1208" t="s">
        <v>5097</v>
      </c>
      <c r="C1208" t="s">
        <v>5098</v>
      </c>
      <c r="D1208" t="s">
        <v>5099</v>
      </c>
      <c r="E1208" t="s">
        <v>2244</v>
      </c>
      <c r="F1208" t="s">
        <v>5100</v>
      </c>
      <c r="G1208" t="s">
        <v>7446</v>
      </c>
      <c r="H1208" t="s">
        <v>5096</v>
      </c>
      <c r="I1208">
        <f t="shared" si="18"/>
        <v>0</v>
      </c>
    </row>
    <row r="1209" spans="1:9">
      <c r="A1209" t="s">
        <v>905</v>
      </c>
      <c r="B1209" t="s">
        <v>5101</v>
      </c>
      <c r="C1209" t="s">
        <v>2319</v>
      </c>
      <c r="D1209" t="s">
        <v>5102</v>
      </c>
      <c r="E1209" t="s">
        <v>2250</v>
      </c>
      <c r="G1209" t="s">
        <v>2237</v>
      </c>
      <c r="H1209" t="s">
        <v>905</v>
      </c>
      <c r="I1209">
        <f t="shared" si="18"/>
        <v>0</v>
      </c>
    </row>
    <row r="1210" spans="1:9">
      <c r="A1210" t="s">
        <v>907</v>
      </c>
      <c r="B1210" t="s">
        <v>5106</v>
      </c>
      <c r="C1210" t="s">
        <v>2225</v>
      </c>
      <c r="G1210" t="s">
        <v>2228</v>
      </c>
      <c r="H1210" t="s">
        <v>907</v>
      </c>
      <c r="I1210">
        <f t="shared" si="18"/>
        <v>0</v>
      </c>
    </row>
    <row r="1211" spans="1:9" ht="18.75" customHeight="1">
      <c r="A1211" t="s">
        <v>908</v>
      </c>
      <c r="B1211" t="s">
        <v>5107</v>
      </c>
      <c r="C1211" t="s">
        <v>2750</v>
      </c>
      <c r="D1211" t="s">
        <v>5108</v>
      </c>
      <c r="E1211" t="s">
        <v>2750</v>
      </c>
      <c r="G1211" t="s">
        <v>2237</v>
      </c>
      <c r="H1211" t="s">
        <v>908</v>
      </c>
      <c r="I1211">
        <f t="shared" si="18"/>
        <v>0</v>
      </c>
    </row>
    <row r="1212" spans="1:9" ht="18.75" customHeight="1">
      <c r="A1212" t="s">
        <v>5109</v>
      </c>
      <c r="B1212" t="s">
        <v>5110</v>
      </c>
      <c r="C1212" t="s">
        <v>2248</v>
      </c>
      <c r="D1212" t="s">
        <v>5111</v>
      </c>
      <c r="E1212" t="s">
        <v>2321</v>
      </c>
      <c r="G1212" t="s">
        <v>2237</v>
      </c>
      <c r="H1212" t="s">
        <v>5109</v>
      </c>
      <c r="I1212">
        <f t="shared" si="18"/>
        <v>0</v>
      </c>
    </row>
    <row r="1213" spans="1:9">
      <c r="A1213" t="s">
        <v>910</v>
      </c>
      <c r="B1213" t="s">
        <v>5112</v>
      </c>
      <c r="C1213" t="s">
        <v>2852</v>
      </c>
      <c r="D1213" t="s">
        <v>5113</v>
      </c>
      <c r="E1213" t="s">
        <v>2321</v>
      </c>
      <c r="G1213" t="s">
        <v>2228</v>
      </c>
      <c r="H1213" t="s">
        <v>910</v>
      </c>
      <c r="I1213">
        <f t="shared" si="18"/>
        <v>0</v>
      </c>
    </row>
    <row r="1214" spans="1:9">
      <c r="A1214" t="s">
        <v>912</v>
      </c>
      <c r="B1214" t="s">
        <v>5116</v>
      </c>
      <c r="C1214" t="s">
        <v>2340</v>
      </c>
      <c r="D1214" t="s">
        <v>5117</v>
      </c>
      <c r="E1214" t="s">
        <v>2340</v>
      </c>
      <c r="F1214" t="s">
        <v>5118</v>
      </c>
      <c r="G1214" t="s">
        <v>7446</v>
      </c>
      <c r="H1214" t="s">
        <v>912</v>
      </c>
      <c r="I1214">
        <f t="shared" si="18"/>
        <v>0</v>
      </c>
    </row>
    <row r="1215" spans="1:9">
      <c r="A1215" t="s">
        <v>914</v>
      </c>
      <c r="B1215" t="s">
        <v>5119</v>
      </c>
      <c r="C1215" t="s">
        <v>2244</v>
      </c>
      <c r="G1215" t="s">
        <v>2237</v>
      </c>
      <c r="H1215" t="s">
        <v>914</v>
      </c>
      <c r="I1215">
        <f t="shared" si="18"/>
        <v>0</v>
      </c>
    </row>
    <row r="1216" spans="1:9">
      <c r="A1216" t="s">
        <v>913</v>
      </c>
      <c r="B1216" t="s">
        <v>5119</v>
      </c>
      <c r="C1216" t="s">
        <v>2272</v>
      </c>
      <c r="D1216" t="s">
        <v>5120</v>
      </c>
      <c r="E1216" t="s">
        <v>2272</v>
      </c>
      <c r="F1216" t="s">
        <v>5121</v>
      </c>
      <c r="G1216" t="s">
        <v>7446</v>
      </c>
      <c r="H1216" t="s">
        <v>913</v>
      </c>
      <c r="I1216">
        <f t="shared" si="18"/>
        <v>0</v>
      </c>
    </row>
    <row r="1217" spans="1:9">
      <c r="A1217" t="s">
        <v>9906</v>
      </c>
      <c r="B1217" t="s">
        <v>9907</v>
      </c>
      <c r="C1217" t="s">
        <v>2248</v>
      </c>
      <c r="D1217" t="s">
        <v>9908</v>
      </c>
      <c r="E1217" t="s">
        <v>2321</v>
      </c>
      <c r="G1217" t="s">
        <v>2228</v>
      </c>
      <c r="H1217" t="s">
        <v>9906</v>
      </c>
      <c r="I1217">
        <f t="shared" si="18"/>
        <v>0</v>
      </c>
    </row>
    <row r="1218" spans="1:9">
      <c r="A1218" t="s">
        <v>915</v>
      </c>
      <c r="B1218" t="s">
        <v>5122</v>
      </c>
      <c r="C1218" t="s">
        <v>2246</v>
      </c>
      <c r="D1218" t="s">
        <v>5123</v>
      </c>
      <c r="E1218" t="s">
        <v>2246</v>
      </c>
      <c r="G1218" t="s">
        <v>2237</v>
      </c>
      <c r="H1218" t="s">
        <v>915</v>
      </c>
      <c r="I1218">
        <f t="shared" si="18"/>
        <v>0</v>
      </c>
    </row>
    <row r="1219" spans="1:9">
      <c r="A1219" t="s">
        <v>1672</v>
      </c>
      <c r="B1219" t="s">
        <v>5124</v>
      </c>
      <c r="C1219" t="s">
        <v>2270</v>
      </c>
      <c r="G1219" t="s">
        <v>2237</v>
      </c>
      <c r="H1219" t="s">
        <v>1672</v>
      </c>
      <c r="I1219">
        <f t="shared" si="18"/>
        <v>0</v>
      </c>
    </row>
    <row r="1220" spans="1:9">
      <c r="A1220" t="s">
        <v>5125</v>
      </c>
      <c r="B1220" t="s">
        <v>5126</v>
      </c>
      <c r="C1220" t="s">
        <v>2270</v>
      </c>
      <c r="D1220" t="s">
        <v>5127</v>
      </c>
      <c r="E1220" t="s">
        <v>2270</v>
      </c>
      <c r="G1220" t="s">
        <v>2237</v>
      </c>
      <c r="H1220" t="s">
        <v>5125</v>
      </c>
      <c r="I1220">
        <f t="shared" ref="I1220:I1283" si="19">COUNTIF($A$1:$A$9994,A1220)-1</f>
        <v>0</v>
      </c>
    </row>
    <row r="1221" spans="1:9">
      <c r="A1221" t="s">
        <v>916</v>
      </c>
      <c r="B1221" t="s">
        <v>5128</v>
      </c>
      <c r="C1221" t="s">
        <v>2324</v>
      </c>
      <c r="D1221" t="s">
        <v>5129</v>
      </c>
      <c r="E1221" t="s">
        <v>2324</v>
      </c>
      <c r="G1221" t="s">
        <v>2237</v>
      </c>
      <c r="H1221" t="s">
        <v>916</v>
      </c>
      <c r="I1221">
        <f t="shared" si="19"/>
        <v>0</v>
      </c>
    </row>
    <row r="1222" spans="1:9">
      <c r="A1222" t="s">
        <v>917</v>
      </c>
      <c r="B1222" t="s">
        <v>5130</v>
      </c>
      <c r="C1222" t="s">
        <v>2232</v>
      </c>
      <c r="G1222" t="s">
        <v>2237</v>
      </c>
      <c r="H1222" t="s">
        <v>917</v>
      </c>
      <c r="I1222">
        <f t="shared" si="19"/>
        <v>0</v>
      </c>
    </row>
    <row r="1223" spans="1:9">
      <c r="A1223" t="s">
        <v>918</v>
      </c>
      <c r="B1223" t="s">
        <v>5131</v>
      </c>
      <c r="C1223" t="s">
        <v>2242</v>
      </c>
      <c r="G1223" t="s">
        <v>2237</v>
      </c>
      <c r="H1223" t="s">
        <v>918</v>
      </c>
      <c r="I1223">
        <f t="shared" si="19"/>
        <v>0</v>
      </c>
    </row>
    <row r="1224" spans="1:9">
      <c r="A1224" t="s">
        <v>919</v>
      </c>
      <c r="B1224" t="s">
        <v>5132</v>
      </c>
      <c r="C1224" t="s">
        <v>2230</v>
      </c>
      <c r="D1224" t="s">
        <v>5133</v>
      </c>
      <c r="E1224" t="s">
        <v>2230</v>
      </c>
      <c r="G1224" t="s">
        <v>2237</v>
      </c>
      <c r="H1224" t="s">
        <v>919</v>
      </c>
      <c r="I1224">
        <f t="shared" si="19"/>
        <v>0</v>
      </c>
    </row>
    <row r="1225" spans="1:9">
      <c r="A1225" t="s">
        <v>920</v>
      </c>
      <c r="B1225" t="s">
        <v>5134</v>
      </c>
      <c r="C1225" t="s">
        <v>2377</v>
      </c>
      <c r="D1225" t="s">
        <v>5135</v>
      </c>
      <c r="E1225" t="s">
        <v>2250</v>
      </c>
      <c r="G1225" t="s">
        <v>2237</v>
      </c>
      <c r="H1225" t="s">
        <v>920</v>
      </c>
      <c r="I1225">
        <f t="shared" si="19"/>
        <v>0</v>
      </c>
    </row>
    <row r="1226" spans="1:9">
      <c r="A1226" t="s">
        <v>921</v>
      </c>
      <c r="B1226" t="s">
        <v>5136</v>
      </c>
      <c r="C1226" t="s">
        <v>2230</v>
      </c>
      <c r="D1226" t="s">
        <v>5137</v>
      </c>
      <c r="E1226" t="s">
        <v>2230</v>
      </c>
      <c r="G1226" t="s">
        <v>7473</v>
      </c>
      <c r="H1226" t="s">
        <v>921</v>
      </c>
      <c r="I1226">
        <f t="shared" si="19"/>
        <v>0</v>
      </c>
    </row>
    <row r="1227" spans="1:9">
      <c r="A1227" t="s">
        <v>1673</v>
      </c>
      <c r="B1227" t="s">
        <v>5138</v>
      </c>
      <c r="C1227" t="s">
        <v>2242</v>
      </c>
      <c r="G1227" t="s">
        <v>2228</v>
      </c>
      <c r="H1227" t="s">
        <v>1673</v>
      </c>
      <c r="I1227">
        <f t="shared" si="19"/>
        <v>0</v>
      </c>
    </row>
    <row r="1228" spans="1:9">
      <c r="A1228" t="s">
        <v>922</v>
      </c>
      <c r="B1228" t="s">
        <v>5139</v>
      </c>
      <c r="C1228" t="s">
        <v>2830</v>
      </c>
      <c r="D1228" t="s">
        <v>5140</v>
      </c>
      <c r="E1228" t="s">
        <v>3230</v>
      </c>
      <c r="G1228" t="s">
        <v>2237</v>
      </c>
      <c r="H1228" t="s">
        <v>922</v>
      </c>
      <c r="I1228">
        <f t="shared" si="19"/>
        <v>0</v>
      </c>
    </row>
    <row r="1229" spans="1:9">
      <c r="A1229" t="s">
        <v>5141</v>
      </c>
      <c r="B1229" t="s">
        <v>5142</v>
      </c>
      <c r="C1229" t="s">
        <v>2248</v>
      </c>
      <c r="G1229" t="s">
        <v>2237</v>
      </c>
      <c r="H1229" t="s">
        <v>5141</v>
      </c>
      <c r="I1229">
        <f t="shared" si="19"/>
        <v>0</v>
      </c>
    </row>
    <row r="1230" spans="1:9">
      <c r="A1230" t="s">
        <v>923</v>
      </c>
      <c r="B1230" t="s">
        <v>5143</v>
      </c>
      <c r="C1230" t="s">
        <v>2382</v>
      </c>
      <c r="D1230" t="s">
        <v>5144</v>
      </c>
      <c r="E1230" t="s">
        <v>2382</v>
      </c>
      <c r="G1230" t="s">
        <v>2237</v>
      </c>
      <c r="H1230" t="s">
        <v>923</v>
      </c>
      <c r="I1230">
        <f t="shared" si="19"/>
        <v>0</v>
      </c>
    </row>
    <row r="1231" spans="1:9">
      <c r="A1231" t="s">
        <v>5145</v>
      </c>
      <c r="B1231" t="s">
        <v>5146</v>
      </c>
      <c r="C1231" t="s">
        <v>2230</v>
      </c>
      <c r="D1231" t="s">
        <v>5147</v>
      </c>
      <c r="E1231" t="s">
        <v>2375</v>
      </c>
      <c r="G1231" t="s">
        <v>2237</v>
      </c>
      <c r="H1231" t="s">
        <v>5145</v>
      </c>
      <c r="I1231">
        <f t="shared" si="19"/>
        <v>0</v>
      </c>
    </row>
    <row r="1232" spans="1:9">
      <c r="A1232" t="s">
        <v>5148</v>
      </c>
      <c r="B1232" t="s">
        <v>5149</v>
      </c>
      <c r="C1232" t="s">
        <v>2248</v>
      </c>
      <c r="D1232" t="s">
        <v>5150</v>
      </c>
      <c r="E1232" t="s">
        <v>2232</v>
      </c>
      <c r="G1232" t="s">
        <v>2237</v>
      </c>
      <c r="H1232" t="s">
        <v>5148</v>
      </c>
      <c r="I1232">
        <f t="shared" si="19"/>
        <v>0</v>
      </c>
    </row>
    <row r="1233" spans="1:9">
      <c r="A1233" t="s">
        <v>924</v>
      </c>
      <c r="B1233" t="s">
        <v>5151</v>
      </c>
      <c r="C1233" t="s">
        <v>3178</v>
      </c>
      <c r="D1233" t="s">
        <v>5152</v>
      </c>
      <c r="E1233" t="s">
        <v>2344</v>
      </c>
      <c r="G1233" t="s">
        <v>2228</v>
      </c>
      <c r="H1233" t="s">
        <v>924</v>
      </c>
      <c r="I1233">
        <f t="shared" si="19"/>
        <v>0</v>
      </c>
    </row>
    <row r="1234" spans="1:9">
      <c r="A1234" t="s">
        <v>7700</v>
      </c>
      <c r="B1234" t="s">
        <v>7701</v>
      </c>
      <c r="C1234" t="s">
        <v>7702</v>
      </c>
      <c r="D1234" t="s">
        <v>7703</v>
      </c>
      <c r="E1234" t="s">
        <v>7704</v>
      </c>
      <c r="F1234" t="s">
        <v>7705</v>
      </c>
      <c r="G1234" t="s">
        <v>7446</v>
      </c>
      <c r="H1234" t="s">
        <v>7700</v>
      </c>
      <c r="I1234">
        <f t="shared" si="19"/>
        <v>0</v>
      </c>
    </row>
    <row r="1235" spans="1:9">
      <c r="A1235" t="s">
        <v>925</v>
      </c>
      <c r="B1235" t="s">
        <v>5153</v>
      </c>
      <c r="C1235" t="s">
        <v>2270</v>
      </c>
      <c r="D1235" t="s">
        <v>5154</v>
      </c>
      <c r="E1235" t="s">
        <v>2227</v>
      </c>
      <c r="G1235" t="s">
        <v>2228</v>
      </c>
      <c r="H1235" t="s">
        <v>925</v>
      </c>
      <c r="I1235">
        <f t="shared" si="19"/>
        <v>0</v>
      </c>
    </row>
    <row r="1236" spans="1:9">
      <c r="A1236" t="s">
        <v>927</v>
      </c>
      <c r="B1236" t="s">
        <v>5157</v>
      </c>
      <c r="C1236" t="s">
        <v>2428</v>
      </c>
      <c r="G1236" t="s">
        <v>2237</v>
      </c>
      <c r="H1236" t="s">
        <v>927</v>
      </c>
      <c r="I1236">
        <f t="shared" si="19"/>
        <v>0</v>
      </c>
    </row>
    <row r="1237" spans="1:9">
      <c r="A1237" t="s">
        <v>5158</v>
      </c>
      <c r="B1237" t="s">
        <v>5159</v>
      </c>
      <c r="C1237" t="s">
        <v>2230</v>
      </c>
      <c r="D1237" t="s">
        <v>5160</v>
      </c>
      <c r="E1237" t="s">
        <v>2321</v>
      </c>
      <c r="F1237" t="s">
        <v>5161</v>
      </c>
      <c r="G1237" t="s">
        <v>7446</v>
      </c>
      <c r="H1237" t="s">
        <v>5158</v>
      </c>
      <c r="I1237">
        <f t="shared" si="19"/>
        <v>0</v>
      </c>
    </row>
    <row r="1238" spans="1:9">
      <c r="A1238" t="s">
        <v>5162</v>
      </c>
      <c r="B1238" t="s">
        <v>5163</v>
      </c>
      <c r="C1238" t="s">
        <v>3153</v>
      </c>
      <c r="G1238" t="s">
        <v>2237</v>
      </c>
      <c r="H1238" t="s">
        <v>5162</v>
      </c>
      <c r="I1238">
        <f t="shared" si="19"/>
        <v>0</v>
      </c>
    </row>
    <row r="1239" spans="1:9" ht="18.75" customHeight="1">
      <c r="A1239" t="s">
        <v>929</v>
      </c>
      <c r="B1239" t="s">
        <v>5164</v>
      </c>
      <c r="C1239" t="s">
        <v>2246</v>
      </c>
      <c r="D1239" t="s">
        <v>5165</v>
      </c>
      <c r="E1239" t="s">
        <v>2321</v>
      </c>
      <c r="G1239" t="s">
        <v>2237</v>
      </c>
      <c r="H1239" t="s">
        <v>929</v>
      </c>
      <c r="I1239">
        <f t="shared" si="19"/>
        <v>0</v>
      </c>
    </row>
    <row r="1240" spans="1:9">
      <c r="A1240" t="s">
        <v>5166</v>
      </c>
      <c r="B1240" t="s">
        <v>5167</v>
      </c>
      <c r="C1240" t="s">
        <v>2272</v>
      </c>
      <c r="D1240" t="s">
        <v>5168</v>
      </c>
      <c r="E1240" t="s">
        <v>4410</v>
      </c>
      <c r="F1240" t="s">
        <v>5169</v>
      </c>
      <c r="G1240" t="s">
        <v>7446</v>
      </c>
      <c r="H1240" t="s">
        <v>5166</v>
      </c>
      <c r="I1240">
        <f t="shared" si="19"/>
        <v>0</v>
      </c>
    </row>
    <row r="1241" spans="1:9" ht="18.75" customHeight="1">
      <c r="A1241" t="s">
        <v>930</v>
      </c>
      <c r="B1241" t="s">
        <v>5170</v>
      </c>
      <c r="C1241" t="s">
        <v>2242</v>
      </c>
      <c r="D1241" t="s">
        <v>5171</v>
      </c>
      <c r="E1241" t="s">
        <v>5172</v>
      </c>
      <c r="G1241" t="s">
        <v>2237</v>
      </c>
      <c r="H1241" t="s">
        <v>930</v>
      </c>
      <c r="I1241">
        <f t="shared" si="19"/>
        <v>0</v>
      </c>
    </row>
    <row r="1242" spans="1:9">
      <c r="A1242" t="s">
        <v>1675</v>
      </c>
      <c r="B1242" t="s">
        <v>5173</v>
      </c>
      <c r="C1242" t="s">
        <v>2225</v>
      </c>
      <c r="D1242" t="s">
        <v>5174</v>
      </c>
      <c r="E1242" t="s">
        <v>2225</v>
      </c>
      <c r="G1242" t="s">
        <v>2237</v>
      </c>
      <c r="H1242" t="s">
        <v>1675</v>
      </c>
      <c r="I1242">
        <f t="shared" si="19"/>
        <v>0</v>
      </c>
    </row>
    <row r="1243" spans="1:9">
      <c r="A1243" t="s">
        <v>931</v>
      </c>
      <c r="B1243" t="s">
        <v>5175</v>
      </c>
      <c r="C1243" t="s">
        <v>2270</v>
      </c>
      <c r="D1243" t="s">
        <v>5176</v>
      </c>
      <c r="E1243" t="s">
        <v>2270</v>
      </c>
      <c r="G1243" t="s">
        <v>2237</v>
      </c>
      <c r="H1243" t="s">
        <v>931</v>
      </c>
      <c r="I1243">
        <f t="shared" si="19"/>
        <v>0</v>
      </c>
    </row>
    <row r="1244" spans="1:9">
      <c r="A1244" t="s">
        <v>932</v>
      </c>
      <c r="B1244" t="s">
        <v>5177</v>
      </c>
      <c r="C1244" t="s">
        <v>4410</v>
      </c>
      <c r="D1244" t="s">
        <v>5178</v>
      </c>
      <c r="E1244" t="s">
        <v>2232</v>
      </c>
      <c r="G1244" t="s">
        <v>2237</v>
      </c>
      <c r="H1244" t="s">
        <v>932</v>
      </c>
      <c r="I1244">
        <f t="shared" si="19"/>
        <v>0</v>
      </c>
    </row>
    <row r="1245" spans="1:9" ht="18.75" customHeight="1">
      <c r="A1245" t="s">
        <v>933</v>
      </c>
      <c r="B1245" t="s">
        <v>5179</v>
      </c>
      <c r="C1245" t="s">
        <v>2242</v>
      </c>
      <c r="D1245" t="s">
        <v>5180</v>
      </c>
      <c r="E1245" t="s">
        <v>2250</v>
      </c>
      <c r="G1245" t="s">
        <v>2237</v>
      </c>
      <c r="H1245" t="s">
        <v>933</v>
      </c>
      <c r="I1245">
        <f t="shared" si="19"/>
        <v>0</v>
      </c>
    </row>
    <row r="1246" spans="1:9" ht="18.75" customHeight="1">
      <c r="A1246" t="s">
        <v>934</v>
      </c>
      <c r="B1246" t="s">
        <v>5181</v>
      </c>
      <c r="C1246" t="s">
        <v>2319</v>
      </c>
      <c r="D1246" t="s">
        <v>5182</v>
      </c>
      <c r="E1246" t="s">
        <v>2250</v>
      </c>
      <c r="G1246" t="s">
        <v>2237</v>
      </c>
      <c r="H1246" t="s">
        <v>934</v>
      </c>
      <c r="I1246">
        <f t="shared" si="19"/>
        <v>0</v>
      </c>
    </row>
    <row r="1247" spans="1:9">
      <c r="A1247" t="s">
        <v>935</v>
      </c>
      <c r="B1247" t="s">
        <v>5183</v>
      </c>
      <c r="C1247" t="s">
        <v>2254</v>
      </c>
      <c r="G1247" t="s">
        <v>2237</v>
      </c>
      <c r="H1247" t="s">
        <v>935</v>
      </c>
      <c r="I1247">
        <f t="shared" si="19"/>
        <v>0</v>
      </c>
    </row>
    <row r="1248" spans="1:9" ht="18.75" customHeight="1">
      <c r="A1248" t="s">
        <v>1779</v>
      </c>
      <c r="B1248" t="s">
        <v>5184</v>
      </c>
      <c r="C1248" t="s">
        <v>2340</v>
      </c>
      <c r="D1248" t="s">
        <v>5185</v>
      </c>
      <c r="E1248" t="s">
        <v>2321</v>
      </c>
      <c r="G1248" t="s">
        <v>2237</v>
      </c>
      <c r="H1248" t="s">
        <v>1779</v>
      </c>
      <c r="I1248">
        <f t="shared" si="19"/>
        <v>0</v>
      </c>
    </row>
    <row r="1249" spans="1:9">
      <c r="A1249" t="s">
        <v>936</v>
      </c>
      <c r="B1249" t="s">
        <v>5186</v>
      </c>
      <c r="C1249" t="s">
        <v>2944</v>
      </c>
      <c r="D1249" t="s">
        <v>5187</v>
      </c>
      <c r="E1249" t="s">
        <v>2250</v>
      </c>
      <c r="G1249" t="s">
        <v>2228</v>
      </c>
      <c r="H1249" t="s">
        <v>936</v>
      </c>
      <c r="I1249">
        <f t="shared" si="19"/>
        <v>0</v>
      </c>
    </row>
    <row r="1250" spans="1:9">
      <c r="A1250" t="s">
        <v>5188</v>
      </c>
      <c r="B1250" t="s">
        <v>5189</v>
      </c>
      <c r="C1250" t="s">
        <v>2230</v>
      </c>
      <c r="D1250" t="s">
        <v>5190</v>
      </c>
      <c r="E1250" t="s">
        <v>2227</v>
      </c>
      <c r="G1250" t="s">
        <v>2237</v>
      </c>
      <c r="H1250" t="s">
        <v>5188</v>
      </c>
      <c r="I1250">
        <f t="shared" si="19"/>
        <v>0</v>
      </c>
    </row>
    <row r="1251" spans="1:9" ht="18.75" customHeight="1">
      <c r="A1251" t="s">
        <v>938</v>
      </c>
      <c r="B1251" t="s">
        <v>5191</v>
      </c>
      <c r="C1251" t="s">
        <v>2250</v>
      </c>
      <c r="D1251" t="s">
        <v>5192</v>
      </c>
      <c r="E1251" t="s">
        <v>2250</v>
      </c>
      <c r="G1251" t="s">
        <v>2237</v>
      </c>
      <c r="H1251" t="s">
        <v>938</v>
      </c>
      <c r="I1251">
        <f t="shared" si="19"/>
        <v>0</v>
      </c>
    </row>
    <row r="1252" spans="1:9">
      <c r="A1252" t="s">
        <v>939</v>
      </c>
      <c r="B1252" t="s">
        <v>5193</v>
      </c>
      <c r="C1252" t="s">
        <v>2244</v>
      </c>
      <c r="D1252" t="s">
        <v>5194</v>
      </c>
      <c r="E1252" t="s">
        <v>2244</v>
      </c>
      <c r="F1252" t="s">
        <v>5195</v>
      </c>
      <c r="G1252" t="s">
        <v>7446</v>
      </c>
      <c r="H1252" t="s">
        <v>939</v>
      </c>
      <c r="I1252">
        <f t="shared" si="19"/>
        <v>0</v>
      </c>
    </row>
    <row r="1253" spans="1:9">
      <c r="A1253" t="s">
        <v>5196</v>
      </c>
      <c r="B1253" t="s">
        <v>5197</v>
      </c>
      <c r="C1253" t="s">
        <v>3123</v>
      </c>
      <c r="D1253" t="s">
        <v>5198</v>
      </c>
      <c r="E1253" t="s">
        <v>3123</v>
      </c>
      <c r="G1253" t="s">
        <v>2237</v>
      </c>
      <c r="H1253" t="s">
        <v>5196</v>
      </c>
      <c r="I1253">
        <f t="shared" si="19"/>
        <v>0</v>
      </c>
    </row>
    <row r="1254" spans="1:9">
      <c r="A1254" t="s">
        <v>5201</v>
      </c>
      <c r="B1254" t="s">
        <v>5202</v>
      </c>
      <c r="C1254" t="s">
        <v>2230</v>
      </c>
      <c r="G1254" t="s">
        <v>2228</v>
      </c>
      <c r="H1254" t="s">
        <v>5201</v>
      </c>
      <c r="I1254">
        <f t="shared" si="19"/>
        <v>0</v>
      </c>
    </row>
    <row r="1255" spans="1:9">
      <c r="A1255" t="s">
        <v>1676</v>
      </c>
      <c r="B1255" t="s">
        <v>9909</v>
      </c>
      <c r="C1255" t="s">
        <v>2319</v>
      </c>
      <c r="G1255" t="s">
        <v>2237</v>
      </c>
      <c r="H1255" t="s">
        <v>1676</v>
      </c>
      <c r="I1255">
        <f t="shared" si="19"/>
        <v>0</v>
      </c>
    </row>
    <row r="1256" spans="1:9">
      <c r="A1256" t="s">
        <v>942</v>
      </c>
      <c r="B1256" t="s">
        <v>5203</v>
      </c>
      <c r="C1256" t="s">
        <v>2230</v>
      </c>
      <c r="D1256" t="s">
        <v>5204</v>
      </c>
      <c r="E1256" t="s">
        <v>2230</v>
      </c>
      <c r="F1256" t="s">
        <v>5205</v>
      </c>
      <c r="G1256" t="s">
        <v>7446</v>
      </c>
      <c r="H1256" t="s">
        <v>942</v>
      </c>
      <c r="I1256">
        <f t="shared" si="19"/>
        <v>0</v>
      </c>
    </row>
    <row r="1257" spans="1:9">
      <c r="A1257" t="s">
        <v>943</v>
      </c>
      <c r="B1257" t="s">
        <v>5206</v>
      </c>
      <c r="C1257" t="s">
        <v>2259</v>
      </c>
      <c r="D1257" t="s">
        <v>5207</v>
      </c>
      <c r="E1257" t="s">
        <v>2250</v>
      </c>
      <c r="G1257" t="s">
        <v>2237</v>
      </c>
      <c r="H1257" t="s">
        <v>943</v>
      </c>
      <c r="I1257">
        <f t="shared" si="19"/>
        <v>0</v>
      </c>
    </row>
    <row r="1258" spans="1:9">
      <c r="A1258" t="s">
        <v>767</v>
      </c>
      <c r="B1258" t="s">
        <v>5211</v>
      </c>
      <c r="C1258" t="s">
        <v>2266</v>
      </c>
      <c r="D1258" t="s">
        <v>5212</v>
      </c>
      <c r="E1258" t="s">
        <v>2232</v>
      </c>
      <c r="F1258" t="s">
        <v>5213</v>
      </c>
      <c r="G1258" t="s">
        <v>7446</v>
      </c>
      <c r="H1258" t="s">
        <v>767</v>
      </c>
      <c r="I1258">
        <f t="shared" si="19"/>
        <v>0</v>
      </c>
    </row>
    <row r="1259" spans="1:9">
      <c r="A1259" t="s">
        <v>945</v>
      </c>
      <c r="B1259" t="s">
        <v>5214</v>
      </c>
      <c r="C1259" t="s">
        <v>2944</v>
      </c>
      <c r="D1259" t="s">
        <v>7706</v>
      </c>
      <c r="E1259" t="s">
        <v>2232</v>
      </c>
      <c r="G1259" t="s">
        <v>2237</v>
      </c>
      <c r="H1259" t="s">
        <v>945</v>
      </c>
      <c r="I1259">
        <f t="shared" si="19"/>
        <v>0</v>
      </c>
    </row>
    <row r="1260" spans="1:9">
      <c r="A1260" t="s">
        <v>946</v>
      </c>
      <c r="B1260" t="s">
        <v>5218</v>
      </c>
      <c r="C1260" t="s">
        <v>2944</v>
      </c>
      <c r="D1260" t="s">
        <v>3391</v>
      </c>
      <c r="E1260" t="s">
        <v>3133</v>
      </c>
      <c r="F1260" t="s">
        <v>3392</v>
      </c>
      <c r="G1260" t="s">
        <v>7446</v>
      </c>
      <c r="H1260" t="s">
        <v>946</v>
      </c>
      <c r="I1260">
        <f t="shared" si="19"/>
        <v>0</v>
      </c>
    </row>
    <row r="1261" spans="1:9">
      <c r="A1261" t="s">
        <v>947</v>
      </c>
      <c r="B1261" t="s">
        <v>5219</v>
      </c>
      <c r="C1261" t="s">
        <v>2242</v>
      </c>
      <c r="G1261" t="s">
        <v>2237</v>
      </c>
      <c r="H1261" t="s">
        <v>947</v>
      </c>
      <c r="I1261">
        <f t="shared" si="19"/>
        <v>0</v>
      </c>
    </row>
    <row r="1262" spans="1:9">
      <c r="A1262" t="s">
        <v>948</v>
      </c>
      <c r="B1262" t="s">
        <v>5220</v>
      </c>
      <c r="C1262" t="s">
        <v>2242</v>
      </c>
      <c r="D1262" t="s">
        <v>5221</v>
      </c>
      <c r="E1262" t="s">
        <v>2242</v>
      </c>
      <c r="G1262" t="s">
        <v>2237</v>
      </c>
      <c r="H1262" t="s">
        <v>948</v>
      </c>
      <c r="I1262">
        <f t="shared" si="19"/>
        <v>0</v>
      </c>
    </row>
    <row r="1263" spans="1:9">
      <c r="A1263" t="s">
        <v>1677</v>
      </c>
      <c r="B1263" t="s">
        <v>5222</v>
      </c>
      <c r="C1263" t="s">
        <v>2225</v>
      </c>
      <c r="G1263" t="s">
        <v>2237</v>
      </c>
      <c r="H1263" t="s">
        <v>1677</v>
      </c>
      <c r="I1263">
        <f t="shared" si="19"/>
        <v>0</v>
      </c>
    </row>
    <row r="1264" spans="1:9">
      <c r="A1264" t="s">
        <v>949</v>
      </c>
      <c r="B1264" t="s">
        <v>5223</v>
      </c>
      <c r="C1264" t="s">
        <v>2225</v>
      </c>
      <c r="D1264" t="s">
        <v>5224</v>
      </c>
      <c r="E1264" t="s">
        <v>2225</v>
      </c>
      <c r="G1264" t="s">
        <v>2237</v>
      </c>
      <c r="H1264" t="s">
        <v>949</v>
      </c>
      <c r="I1264">
        <f t="shared" si="19"/>
        <v>0</v>
      </c>
    </row>
    <row r="1265" spans="1:9">
      <c r="A1265" t="s">
        <v>950</v>
      </c>
      <c r="B1265" t="s">
        <v>5225</v>
      </c>
      <c r="C1265" t="s">
        <v>2319</v>
      </c>
      <c r="G1265" t="s">
        <v>2237</v>
      </c>
      <c r="H1265" t="s">
        <v>950</v>
      </c>
      <c r="I1265">
        <f t="shared" si="19"/>
        <v>0</v>
      </c>
    </row>
    <row r="1266" spans="1:9">
      <c r="A1266" t="s">
        <v>951</v>
      </c>
      <c r="B1266" t="s">
        <v>5226</v>
      </c>
      <c r="C1266" t="s">
        <v>2428</v>
      </c>
      <c r="D1266" t="s">
        <v>5227</v>
      </c>
      <c r="E1266" t="s">
        <v>2250</v>
      </c>
      <c r="G1266" t="s">
        <v>2237</v>
      </c>
      <c r="H1266" t="s">
        <v>951</v>
      </c>
      <c r="I1266">
        <f t="shared" si="19"/>
        <v>0</v>
      </c>
    </row>
    <row r="1267" spans="1:9" ht="18.75" customHeight="1">
      <c r="A1267" t="s">
        <v>953</v>
      </c>
      <c r="B1267" t="s">
        <v>5228</v>
      </c>
      <c r="C1267" t="s">
        <v>2675</v>
      </c>
      <c r="D1267" t="s">
        <v>5229</v>
      </c>
      <c r="E1267" t="s">
        <v>2675</v>
      </c>
      <c r="G1267" t="s">
        <v>2237</v>
      </c>
      <c r="H1267" t="s">
        <v>953</v>
      </c>
      <c r="I1267">
        <f t="shared" si="19"/>
        <v>0</v>
      </c>
    </row>
    <row r="1268" spans="1:9">
      <c r="A1268" t="s">
        <v>1678</v>
      </c>
      <c r="B1268" t="s">
        <v>5230</v>
      </c>
      <c r="C1268" t="s">
        <v>2242</v>
      </c>
      <c r="G1268" t="s">
        <v>2237</v>
      </c>
      <c r="H1268" t="s">
        <v>1678</v>
      </c>
      <c r="I1268">
        <f t="shared" si="19"/>
        <v>0</v>
      </c>
    </row>
    <row r="1269" spans="1:9">
      <c r="A1269" t="s">
        <v>954</v>
      </c>
      <c r="B1269" t="s">
        <v>5231</v>
      </c>
      <c r="C1269" t="s">
        <v>2242</v>
      </c>
      <c r="D1269" t="s">
        <v>5232</v>
      </c>
      <c r="E1269" t="s">
        <v>2232</v>
      </c>
      <c r="F1269" t="s">
        <v>5233</v>
      </c>
      <c r="G1269" t="s">
        <v>7446</v>
      </c>
      <c r="H1269" t="s">
        <v>954</v>
      </c>
      <c r="I1269">
        <f t="shared" si="19"/>
        <v>0</v>
      </c>
    </row>
    <row r="1270" spans="1:9">
      <c r="A1270" t="s">
        <v>955</v>
      </c>
      <c r="B1270" t="s">
        <v>5234</v>
      </c>
      <c r="C1270" t="s">
        <v>2340</v>
      </c>
      <c r="D1270" t="s">
        <v>5235</v>
      </c>
      <c r="E1270" t="s">
        <v>2340</v>
      </c>
      <c r="G1270" t="s">
        <v>2237</v>
      </c>
      <c r="H1270" t="s">
        <v>955</v>
      </c>
      <c r="I1270">
        <f t="shared" si="19"/>
        <v>0</v>
      </c>
    </row>
    <row r="1271" spans="1:9">
      <c r="A1271" t="s">
        <v>956</v>
      </c>
      <c r="B1271" t="s">
        <v>5239</v>
      </c>
      <c r="C1271" t="s">
        <v>2340</v>
      </c>
      <c r="D1271" t="s">
        <v>5240</v>
      </c>
      <c r="E1271" t="s">
        <v>2377</v>
      </c>
      <c r="G1271" t="s">
        <v>2237</v>
      </c>
      <c r="H1271" t="s">
        <v>956</v>
      </c>
      <c r="I1271">
        <f t="shared" si="19"/>
        <v>0</v>
      </c>
    </row>
    <row r="1272" spans="1:9">
      <c r="A1272" t="s">
        <v>1807</v>
      </c>
      <c r="B1272" t="s">
        <v>7546</v>
      </c>
      <c r="C1272" t="s">
        <v>2227</v>
      </c>
      <c r="G1272" t="s">
        <v>2228</v>
      </c>
      <c r="H1272" t="s">
        <v>1807</v>
      </c>
      <c r="I1272">
        <f t="shared" si="19"/>
        <v>0</v>
      </c>
    </row>
    <row r="1273" spans="1:9">
      <c r="A1273" t="s">
        <v>957</v>
      </c>
      <c r="B1273" t="s">
        <v>5241</v>
      </c>
      <c r="C1273" t="s">
        <v>2227</v>
      </c>
      <c r="G1273" t="s">
        <v>2237</v>
      </c>
      <c r="H1273" t="s">
        <v>957</v>
      </c>
      <c r="I1273">
        <f t="shared" si="19"/>
        <v>0</v>
      </c>
    </row>
    <row r="1274" spans="1:9">
      <c r="A1274" t="s">
        <v>958</v>
      </c>
      <c r="B1274" t="s">
        <v>5242</v>
      </c>
      <c r="C1274" t="s">
        <v>2852</v>
      </c>
      <c r="D1274" t="s">
        <v>5243</v>
      </c>
      <c r="E1274" t="s">
        <v>2266</v>
      </c>
      <c r="G1274" t="s">
        <v>2228</v>
      </c>
      <c r="H1274" t="s">
        <v>958</v>
      </c>
      <c r="I1274">
        <f t="shared" si="19"/>
        <v>0</v>
      </c>
    </row>
    <row r="1275" spans="1:9" ht="18.75" customHeight="1">
      <c r="A1275" t="s">
        <v>959</v>
      </c>
      <c r="B1275" t="s">
        <v>5244</v>
      </c>
      <c r="C1275" t="s">
        <v>2250</v>
      </c>
      <c r="D1275" t="s">
        <v>5245</v>
      </c>
      <c r="E1275" t="s">
        <v>2321</v>
      </c>
      <c r="G1275" t="s">
        <v>2237</v>
      </c>
      <c r="H1275" t="s">
        <v>959</v>
      </c>
      <c r="I1275">
        <f t="shared" si="19"/>
        <v>0</v>
      </c>
    </row>
    <row r="1276" spans="1:9">
      <c r="A1276" t="s">
        <v>5246</v>
      </c>
      <c r="B1276" t="s">
        <v>5247</v>
      </c>
      <c r="C1276" t="s">
        <v>5248</v>
      </c>
      <c r="D1276" t="s">
        <v>5249</v>
      </c>
      <c r="E1276" t="s">
        <v>2679</v>
      </c>
      <c r="F1276" t="s">
        <v>5250</v>
      </c>
      <c r="G1276" t="s">
        <v>7446</v>
      </c>
      <c r="H1276" t="s">
        <v>5246</v>
      </c>
      <c r="I1276">
        <f t="shared" si="19"/>
        <v>0</v>
      </c>
    </row>
    <row r="1277" spans="1:9" ht="18.75" customHeight="1">
      <c r="A1277" t="s">
        <v>960</v>
      </c>
      <c r="B1277" t="s">
        <v>5251</v>
      </c>
      <c r="C1277" t="s">
        <v>2944</v>
      </c>
      <c r="D1277" t="s">
        <v>5252</v>
      </c>
      <c r="E1277" t="s">
        <v>2364</v>
      </c>
      <c r="G1277" t="s">
        <v>2237</v>
      </c>
      <c r="H1277" t="s">
        <v>960</v>
      </c>
      <c r="I1277">
        <f t="shared" si="19"/>
        <v>0</v>
      </c>
    </row>
    <row r="1278" spans="1:9">
      <c r="A1278" t="s">
        <v>961</v>
      </c>
      <c r="B1278" t="s">
        <v>5253</v>
      </c>
      <c r="C1278" t="s">
        <v>2259</v>
      </c>
      <c r="D1278" t="s">
        <v>5254</v>
      </c>
      <c r="E1278" t="s">
        <v>2227</v>
      </c>
      <c r="G1278" t="s">
        <v>2237</v>
      </c>
      <c r="H1278" t="s">
        <v>961</v>
      </c>
      <c r="I1278">
        <f t="shared" si="19"/>
        <v>0</v>
      </c>
    </row>
    <row r="1279" spans="1:9">
      <c r="A1279" t="s">
        <v>962</v>
      </c>
      <c r="B1279" t="s">
        <v>5255</v>
      </c>
      <c r="C1279" t="s">
        <v>2270</v>
      </c>
      <c r="G1279" t="s">
        <v>2228</v>
      </c>
      <c r="H1279" t="s">
        <v>962</v>
      </c>
      <c r="I1279">
        <f t="shared" si="19"/>
        <v>0</v>
      </c>
    </row>
    <row r="1280" spans="1:9">
      <c r="A1280" t="s">
        <v>963</v>
      </c>
      <c r="B1280" t="s">
        <v>5256</v>
      </c>
      <c r="C1280" t="s">
        <v>2242</v>
      </c>
      <c r="D1280" t="s">
        <v>5257</v>
      </c>
      <c r="E1280" t="s">
        <v>2407</v>
      </c>
      <c r="G1280" t="s">
        <v>2237</v>
      </c>
      <c r="H1280" t="s">
        <v>963</v>
      </c>
      <c r="I1280">
        <f t="shared" si="19"/>
        <v>0</v>
      </c>
    </row>
    <row r="1281" spans="1:9">
      <c r="A1281" t="s">
        <v>1780</v>
      </c>
      <c r="B1281" t="s">
        <v>7547</v>
      </c>
      <c r="C1281" t="s">
        <v>5098</v>
      </c>
      <c r="G1281" t="s">
        <v>2237</v>
      </c>
      <c r="H1281" t="s">
        <v>1780</v>
      </c>
      <c r="I1281">
        <f t="shared" si="19"/>
        <v>0</v>
      </c>
    </row>
    <row r="1282" spans="1:9">
      <c r="A1282" t="s">
        <v>5258</v>
      </c>
      <c r="B1282" t="s">
        <v>5259</v>
      </c>
      <c r="C1282" t="s">
        <v>2266</v>
      </c>
      <c r="D1282" t="s">
        <v>5260</v>
      </c>
      <c r="E1282" t="s">
        <v>2375</v>
      </c>
      <c r="G1282" t="s">
        <v>2237</v>
      </c>
      <c r="H1282" t="s">
        <v>5258</v>
      </c>
      <c r="I1282">
        <f t="shared" si="19"/>
        <v>0</v>
      </c>
    </row>
    <row r="1283" spans="1:9">
      <c r="A1283" t="s">
        <v>5261</v>
      </c>
      <c r="B1283" t="s">
        <v>5262</v>
      </c>
      <c r="C1283" t="s">
        <v>2266</v>
      </c>
      <c r="D1283" t="s">
        <v>5263</v>
      </c>
      <c r="E1283" t="s">
        <v>2266</v>
      </c>
      <c r="G1283" t="s">
        <v>2237</v>
      </c>
      <c r="H1283" t="s">
        <v>5261</v>
      </c>
      <c r="I1283">
        <f t="shared" si="19"/>
        <v>0</v>
      </c>
    </row>
    <row r="1284" spans="1:9">
      <c r="A1284" t="s">
        <v>967</v>
      </c>
      <c r="B1284" t="s">
        <v>5264</v>
      </c>
      <c r="C1284" t="s">
        <v>2375</v>
      </c>
      <c r="G1284" t="s">
        <v>2237</v>
      </c>
      <c r="H1284" t="s">
        <v>967</v>
      </c>
      <c r="I1284">
        <f t="shared" ref="I1284:I1347" si="20">COUNTIF($A$1:$A$9994,A1284)-1</f>
        <v>0</v>
      </c>
    </row>
    <row r="1285" spans="1:9" ht="18.75" customHeight="1">
      <c r="A1285" t="s">
        <v>964</v>
      </c>
      <c r="B1285" t="s">
        <v>5265</v>
      </c>
      <c r="C1285" t="s">
        <v>2286</v>
      </c>
      <c r="D1285" t="s">
        <v>5266</v>
      </c>
      <c r="E1285" t="s">
        <v>5267</v>
      </c>
      <c r="G1285" t="s">
        <v>2237</v>
      </c>
      <c r="H1285" t="s">
        <v>964</v>
      </c>
      <c r="I1285">
        <f t="shared" si="20"/>
        <v>0</v>
      </c>
    </row>
    <row r="1286" spans="1:9">
      <c r="A1286" t="s">
        <v>1781</v>
      </c>
      <c r="B1286" t="s">
        <v>5268</v>
      </c>
      <c r="C1286" t="s">
        <v>2321</v>
      </c>
      <c r="D1286" t="s">
        <v>3572</v>
      </c>
      <c r="E1286" t="s">
        <v>2321</v>
      </c>
      <c r="F1286" t="s">
        <v>3573</v>
      </c>
      <c r="G1286" t="s">
        <v>7446</v>
      </c>
      <c r="H1286" t="s">
        <v>1781</v>
      </c>
      <c r="I1286">
        <f t="shared" si="20"/>
        <v>0</v>
      </c>
    </row>
    <row r="1287" spans="1:9">
      <c r="A1287" t="s">
        <v>965</v>
      </c>
      <c r="B1287" t="s">
        <v>5269</v>
      </c>
      <c r="C1287" t="s">
        <v>2232</v>
      </c>
      <c r="D1287" t="s">
        <v>5270</v>
      </c>
      <c r="E1287" t="s">
        <v>2232</v>
      </c>
      <c r="G1287" t="s">
        <v>2228</v>
      </c>
      <c r="H1287" t="s">
        <v>965</v>
      </c>
      <c r="I1287">
        <f t="shared" si="20"/>
        <v>0</v>
      </c>
    </row>
    <row r="1288" spans="1:9">
      <c r="A1288" t="s">
        <v>966</v>
      </c>
      <c r="B1288" t="s">
        <v>5271</v>
      </c>
      <c r="C1288" t="s">
        <v>2242</v>
      </c>
      <c r="D1288" t="s">
        <v>4060</v>
      </c>
      <c r="E1288" t="s">
        <v>2321</v>
      </c>
      <c r="G1288" t="s">
        <v>7446</v>
      </c>
      <c r="H1288" t="s">
        <v>966</v>
      </c>
      <c r="I1288">
        <f t="shared" si="20"/>
        <v>0</v>
      </c>
    </row>
    <row r="1289" spans="1:9">
      <c r="A1289" t="s">
        <v>5274</v>
      </c>
      <c r="B1289" t="s">
        <v>5275</v>
      </c>
      <c r="C1289" t="s">
        <v>2377</v>
      </c>
      <c r="D1289" t="s">
        <v>5276</v>
      </c>
      <c r="E1289" t="s">
        <v>2377</v>
      </c>
      <c r="F1289" t="s">
        <v>5277</v>
      </c>
      <c r="G1289" t="s">
        <v>2223</v>
      </c>
      <c r="H1289" t="s">
        <v>5274</v>
      </c>
      <c r="I1289">
        <f t="shared" si="20"/>
        <v>0</v>
      </c>
    </row>
    <row r="1290" spans="1:9">
      <c r="A1290" t="s">
        <v>982</v>
      </c>
      <c r="B1290" t="s">
        <v>5278</v>
      </c>
      <c r="C1290" t="s">
        <v>2700</v>
      </c>
      <c r="D1290" t="s">
        <v>5279</v>
      </c>
      <c r="E1290" t="s">
        <v>2428</v>
      </c>
      <c r="G1290" t="s">
        <v>2228</v>
      </c>
      <c r="H1290" t="s">
        <v>982</v>
      </c>
      <c r="I1290">
        <f t="shared" si="20"/>
        <v>0</v>
      </c>
    </row>
    <row r="1291" spans="1:9" ht="18.75" customHeight="1">
      <c r="A1291" t="s">
        <v>5280</v>
      </c>
      <c r="B1291" t="s">
        <v>5281</v>
      </c>
      <c r="C1291" t="s">
        <v>2319</v>
      </c>
      <c r="D1291" t="s">
        <v>5282</v>
      </c>
      <c r="E1291" t="s">
        <v>2319</v>
      </c>
      <c r="G1291" t="s">
        <v>2237</v>
      </c>
      <c r="H1291" t="s">
        <v>5280</v>
      </c>
      <c r="I1291">
        <f t="shared" si="20"/>
        <v>0</v>
      </c>
    </row>
    <row r="1292" spans="1:9">
      <c r="A1292" t="s">
        <v>983</v>
      </c>
      <c r="B1292" t="s">
        <v>5283</v>
      </c>
      <c r="C1292" t="s">
        <v>2244</v>
      </c>
      <c r="D1292" t="s">
        <v>5284</v>
      </c>
      <c r="E1292" t="s">
        <v>2377</v>
      </c>
      <c r="F1292" t="s">
        <v>5285</v>
      </c>
      <c r="G1292" t="s">
        <v>7446</v>
      </c>
      <c r="H1292" t="s">
        <v>983</v>
      </c>
      <c r="I1292">
        <f t="shared" si="20"/>
        <v>0</v>
      </c>
    </row>
    <row r="1293" spans="1:9">
      <c r="A1293" t="s">
        <v>5286</v>
      </c>
      <c r="B1293" t="s">
        <v>5287</v>
      </c>
      <c r="C1293" t="s">
        <v>2321</v>
      </c>
      <c r="D1293" t="s">
        <v>5288</v>
      </c>
      <c r="E1293" t="s">
        <v>2321</v>
      </c>
      <c r="F1293" t="s">
        <v>5289</v>
      </c>
      <c r="G1293" t="s">
        <v>7446</v>
      </c>
      <c r="H1293" t="s">
        <v>5286</v>
      </c>
      <c r="I1293">
        <f t="shared" si="20"/>
        <v>0</v>
      </c>
    </row>
    <row r="1294" spans="1:9">
      <c r="A1294" t="s">
        <v>5290</v>
      </c>
      <c r="B1294" t="s">
        <v>5291</v>
      </c>
      <c r="C1294" t="s">
        <v>2750</v>
      </c>
      <c r="G1294" t="s">
        <v>2228</v>
      </c>
      <c r="H1294" t="s">
        <v>5290</v>
      </c>
      <c r="I1294">
        <f t="shared" si="20"/>
        <v>0</v>
      </c>
    </row>
    <row r="1295" spans="1:9">
      <c r="A1295" t="s">
        <v>969</v>
      </c>
      <c r="B1295" t="s">
        <v>5292</v>
      </c>
      <c r="C1295" t="s">
        <v>2248</v>
      </c>
      <c r="D1295" t="s">
        <v>5293</v>
      </c>
      <c r="E1295" t="s">
        <v>2294</v>
      </c>
      <c r="G1295" t="s">
        <v>2237</v>
      </c>
      <c r="H1295" t="s">
        <v>969</v>
      </c>
      <c r="I1295">
        <f t="shared" si="20"/>
        <v>0</v>
      </c>
    </row>
    <row r="1296" spans="1:9">
      <c r="A1296" t="s">
        <v>5294</v>
      </c>
      <c r="B1296" t="s">
        <v>5295</v>
      </c>
      <c r="C1296" t="s">
        <v>2244</v>
      </c>
      <c r="D1296" t="s">
        <v>5296</v>
      </c>
      <c r="E1296" t="s">
        <v>2321</v>
      </c>
      <c r="G1296" t="s">
        <v>2228</v>
      </c>
      <c r="H1296" t="s">
        <v>5294</v>
      </c>
      <c r="I1296">
        <f t="shared" si="20"/>
        <v>0</v>
      </c>
    </row>
    <row r="1297" spans="1:9">
      <c r="A1297" t="s">
        <v>973</v>
      </c>
      <c r="B1297" t="s">
        <v>5301</v>
      </c>
      <c r="C1297" t="s">
        <v>2230</v>
      </c>
      <c r="D1297" t="s">
        <v>5302</v>
      </c>
      <c r="E1297" t="s">
        <v>2375</v>
      </c>
      <c r="G1297" t="s">
        <v>2237</v>
      </c>
      <c r="H1297" t="s">
        <v>973</v>
      </c>
      <c r="I1297">
        <f t="shared" si="20"/>
        <v>0</v>
      </c>
    </row>
    <row r="1298" spans="1:9" ht="18.75" customHeight="1">
      <c r="A1298" t="s">
        <v>972</v>
      </c>
      <c r="B1298" t="s">
        <v>5303</v>
      </c>
      <c r="C1298" t="s">
        <v>2375</v>
      </c>
      <c r="D1298" t="s">
        <v>5304</v>
      </c>
      <c r="E1298" t="s">
        <v>2232</v>
      </c>
      <c r="G1298" t="s">
        <v>2237</v>
      </c>
      <c r="H1298" t="s">
        <v>972</v>
      </c>
      <c r="I1298">
        <f t="shared" si="20"/>
        <v>0</v>
      </c>
    </row>
    <row r="1299" spans="1:9" ht="18.75" customHeight="1">
      <c r="A1299" t="s">
        <v>974</v>
      </c>
      <c r="B1299" t="s">
        <v>5305</v>
      </c>
      <c r="C1299" t="s">
        <v>2248</v>
      </c>
      <c r="D1299" t="s">
        <v>5306</v>
      </c>
      <c r="E1299" t="s">
        <v>2227</v>
      </c>
      <c r="G1299" t="s">
        <v>2237</v>
      </c>
      <c r="H1299" t="s">
        <v>974</v>
      </c>
      <c r="I1299">
        <f t="shared" si="20"/>
        <v>0</v>
      </c>
    </row>
    <row r="1300" spans="1:9">
      <c r="A1300" t="s">
        <v>5307</v>
      </c>
      <c r="B1300" t="s">
        <v>5308</v>
      </c>
      <c r="C1300" t="s">
        <v>2244</v>
      </c>
      <c r="D1300" t="s">
        <v>3802</v>
      </c>
      <c r="E1300" t="s">
        <v>2543</v>
      </c>
      <c r="F1300" t="s">
        <v>3803</v>
      </c>
      <c r="G1300" t="s">
        <v>7446</v>
      </c>
      <c r="H1300" t="s">
        <v>5307</v>
      </c>
      <c r="I1300">
        <f t="shared" si="20"/>
        <v>0</v>
      </c>
    </row>
    <row r="1301" spans="1:9">
      <c r="A1301" t="s">
        <v>975</v>
      </c>
      <c r="B1301" t="s">
        <v>5309</v>
      </c>
      <c r="C1301" t="s">
        <v>2254</v>
      </c>
      <c r="D1301" t="s">
        <v>5310</v>
      </c>
      <c r="E1301" t="s">
        <v>2225</v>
      </c>
      <c r="G1301" t="s">
        <v>7684</v>
      </c>
      <c r="H1301" t="s">
        <v>975</v>
      </c>
      <c r="I1301">
        <f t="shared" si="20"/>
        <v>0</v>
      </c>
    </row>
    <row r="1302" spans="1:9">
      <c r="A1302" t="s">
        <v>976</v>
      </c>
      <c r="B1302" t="s">
        <v>5311</v>
      </c>
      <c r="C1302" t="s">
        <v>2559</v>
      </c>
      <c r="D1302" t="s">
        <v>5312</v>
      </c>
      <c r="E1302" t="s">
        <v>2250</v>
      </c>
      <c r="G1302" t="s">
        <v>2228</v>
      </c>
      <c r="H1302" t="s">
        <v>976</v>
      </c>
      <c r="I1302">
        <f t="shared" si="20"/>
        <v>0</v>
      </c>
    </row>
    <row r="1303" spans="1:9">
      <c r="A1303" t="s">
        <v>5313</v>
      </c>
      <c r="B1303" t="s">
        <v>5314</v>
      </c>
      <c r="C1303" t="s">
        <v>2242</v>
      </c>
      <c r="D1303" t="s">
        <v>5315</v>
      </c>
      <c r="E1303" t="s">
        <v>2250</v>
      </c>
      <c r="G1303" t="s">
        <v>2237</v>
      </c>
      <c r="H1303" t="s">
        <v>5313</v>
      </c>
      <c r="I1303">
        <f t="shared" si="20"/>
        <v>0</v>
      </c>
    </row>
    <row r="1304" spans="1:9">
      <c r="A1304" t="s">
        <v>5316</v>
      </c>
      <c r="B1304" t="s">
        <v>5317</v>
      </c>
      <c r="C1304" t="s">
        <v>2227</v>
      </c>
      <c r="D1304" t="s">
        <v>5318</v>
      </c>
      <c r="E1304" t="s">
        <v>2375</v>
      </c>
      <c r="G1304" t="s">
        <v>2237</v>
      </c>
      <c r="H1304" t="s">
        <v>5316</v>
      </c>
      <c r="I1304">
        <f t="shared" si="20"/>
        <v>0</v>
      </c>
    </row>
    <row r="1305" spans="1:9">
      <c r="A1305" t="s">
        <v>5319</v>
      </c>
      <c r="B1305" t="s">
        <v>5320</v>
      </c>
      <c r="C1305" t="s">
        <v>2340</v>
      </c>
      <c r="D1305" t="s">
        <v>5321</v>
      </c>
      <c r="E1305" t="s">
        <v>4048</v>
      </c>
      <c r="G1305" t="s">
        <v>2237</v>
      </c>
      <c r="H1305" t="s">
        <v>5319</v>
      </c>
      <c r="I1305">
        <f t="shared" si="20"/>
        <v>0</v>
      </c>
    </row>
    <row r="1306" spans="1:9">
      <c r="A1306" t="s">
        <v>1863</v>
      </c>
      <c r="B1306" t="s">
        <v>9910</v>
      </c>
      <c r="C1306" t="s">
        <v>2559</v>
      </c>
      <c r="D1306" t="s">
        <v>9911</v>
      </c>
      <c r="E1306" t="s">
        <v>2559</v>
      </c>
      <c r="G1306" t="s">
        <v>2237</v>
      </c>
      <c r="H1306" t="s">
        <v>1863</v>
      </c>
      <c r="I1306">
        <f t="shared" si="20"/>
        <v>0</v>
      </c>
    </row>
    <row r="1307" spans="1:9">
      <c r="A1307" t="s">
        <v>5322</v>
      </c>
      <c r="B1307" t="s">
        <v>5323</v>
      </c>
      <c r="C1307" t="s">
        <v>2272</v>
      </c>
      <c r="D1307" t="s">
        <v>5324</v>
      </c>
      <c r="E1307" t="s">
        <v>2250</v>
      </c>
      <c r="G1307" t="s">
        <v>2237</v>
      </c>
      <c r="H1307" t="s">
        <v>5322</v>
      </c>
      <c r="I1307">
        <f t="shared" si="20"/>
        <v>0</v>
      </c>
    </row>
    <row r="1308" spans="1:9">
      <c r="A1308" t="s">
        <v>977</v>
      </c>
      <c r="B1308" t="s">
        <v>5325</v>
      </c>
      <c r="C1308" t="s">
        <v>2750</v>
      </c>
      <c r="D1308" t="s">
        <v>5326</v>
      </c>
      <c r="E1308" t="s">
        <v>2250</v>
      </c>
      <c r="G1308" t="s">
        <v>2228</v>
      </c>
      <c r="H1308" t="s">
        <v>977</v>
      </c>
      <c r="I1308">
        <f t="shared" si="20"/>
        <v>0</v>
      </c>
    </row>
    <row r="1309" spans="1:9">
      <c r="A1309" t="s">
        <v>1680</v>
      </c>
      <c r="B1309" t="s">
        <v>5327</v>
      </c>
      <c r="C1309" t="s">
        <v>2227</v>
      </c>
      <c r="G1309" t="s">
        <v>2237</v>
      </c>
      <c r="H1309" t="s">
        <v>1680</v>
      </c>
      <c r="I1309">
        <f t="shared" si="20"/>
        <v>0</v>
      </c>
    </row>
    <row r="1310" spans="1:9">
      <c r="A1310" t="s">
        <v>979</v>
      </c>
      <c r="B1310" t="s">
        <v>5328</v>
      </c>
      <c r="C1310" t="s">
        <v>2270</v>
      </c>
      <c r="G1310" t="s">
        <v>2237</v>
      </c>
      <c r="H1310" t="s">
        <v>979</v>
      </c>
      <c r="I1310">
        <f t="shared" si="20"/>
        <v>0</v>
      </c>
    </row>
    <row r="1311" spans="1:9">
      <c r="A1311" t="s">
        <v>980</v>
      </c>
      <c r="B1311" t="s">
        <v>5329</v>
      </c>
      <c r="C1311" t="s">
        <v>2340</v>
      </c>
      <c r="G1311" t="s">
        <v>2237</v>
      </c>
      <c r="H1311" t="s">
        <v>980</v>
      </c>
      <c r="I1311">
        <f t="shared" si="20"/>
        <v>0</v>
      </c>
    </row>
    <row r="1312" spans="1:9">
      <c r="A1312" t="s">
        <v>5330</v>
      </c>
      <c r="B1312" t="s">
        <v>5331</v>
      </c>
      <c r="C1312" t="s">
        <v>3970</v>
      </c>
      <c r="D1312" t="s">
        <v>5332</v>
      </c>
      <c r="E1312" t="s">
        <v>2227</v>
      </c>
      <c r="F1312" t="s">
        <v>7548</v>
      </c>
      <c r="G1312" t="s">
        <v>7446</v>
      </c>
      <c r="H1312" t="s">
        <v>5330</v>
      </c>
      <c r="I1312">
        <f t="shared" si="20"/>
        <v>0</v>
      </c>
    </row>
    <row r="1313" spans="1:9">
      <c r="A1313" t="s">
        <v>981</v>
      </c>
      <c r="B1313" t="s">
        <v>5334</v>
      </c>
      <c r="C1313" t="s">
        <v>2230</v>
      </c>
      <c r="G1313" t="s">
        <v>2237</v>
      </c>
      <c r="H1313" t="s">
        <v>981</v>
      </c>
      <c r="I1313">
        <f t="shared" si="20"/>
        <v>0</v>
      </c>
    </row>
    <row r="1314" spans="1:9">
      <c r="A1314" t="s">
        <v>5335</v>
      </c>
      <c r="B1314" t="s">
        <v>5336</v>
      </c>
      <c r="C1314" t="s">
        <v>2340</v>
      </c>
      <c r="D1314" t="s">
        <v>5337</v>
      </c>
      <c r="E1314" t="s">
        <v>2340</v>
      </c>
      <c r="F1314" t="s">
        <v>5338</v>
      </c>
      <c r="G1314" t="s">
        <v>2223</v>
      </c>
      <c r="H1314" t="s">
        <v>5335</v>
      </c>
      <c r="I1314">
        <f t="shared" si="20"/>
        <v>0</v>
      </c>
    </row>
    <row r="1315" spans="1:9">
      <c r="A1315" t="s">
        <v>2010</v>
      </c>
      <c r="B1315" t="s">
        <v>7707</v>
      </c>
      <c r="C1315" t="s">
        <v>2230</v>
      </c>
      <c r="D1315" t="s">
        <v>4751</v>
      </c>
      <c r="E1315" t="s">
        <v>2321</v>
      </c>
      <c r="F1315" t="s">
        <v>4752</v>
      </c>
      <c r="G1315" t="s">
        <v>7446</v>
      </c>
      <c r="H1315" t="s">
        <v>2010</v>
      </c>
      <c r="I1315">
        <f t="shared" si="20"/>
        <v>0</v>
      </c>
    </row>
    <row r="1316" spans="1:9">
      <c r="A1316" t="s">
        <v>984</v>
      </c>
      <c r="B1316" t="s">
        <v>5339</v>
      </c>
      <c r="C1316" t="s">
        <v>2242</v>
      </c>
      <c r="D1316" t="s">
        <v>5340</v>
      </c>
      <c r="E1316" t="s">
        <v>2242</v>
      </c>
      <c r="G1316" t="s">
        <v>2237</v>
      </c>
      <c r="H1316" t="s">
        <v>984</v>
      </c>
      <c r="I1316">
        <f t="shared" si="20"/>
        <v>0</v>
      </c>
    </row>
    <row r="1317" spans="1:9">
      <c r="A1317" t="s">
        <v>1681</v>
      </c>
      <c r="B1317" t="s">
        <v>5341</v>
      </c>
      <c r="C1317" t="s">
        <v>2225</v>
      </c>
      <c r="G1317" t="s">
        <v>2228</v>
      </c>
      <c r="H1317" t="s">
        <v>1681</v>
      </c>
      <c r="I1317">
        <f t="shared" si="20"/>
        <v>0</v>
      </c>
    </row>
    <row r="1318" spans="1:9">
      <c r="A1318" t="s">
        <v>985</v>
      </c>
      <c r="B1318" t="s">
        <v>5342</v>
      </c>
      <c r="C1318" t="s">
        <v>2399</v>
      </c>
      <c r="D1318" t="s">
        <v>5343</v>
      </c>
      <c r="E1318" t="s">
        <v>2399</v>
      </c>
      <c r="F1318" t="s">
        <v>5344</v>
      </c>
      <c r="G1318" t="s">
        <v>7446</v>
      </c>
      <c r="H1318" t="s">
        <v>985</v>
      </c>
      <c r="I1318">
        <f t="shared" si="20"/>
        <v>0</v>
      </c>
    </row>
    <row r="1319" spans="1:9">
      <c r="A1319" t="s">
        <v>9912</v>
      </c>
      <c r="B1319" t="s">
        <v>9913</v>
      </c>
      <c r="C1319" t="s">
        <v>2270</v>
      </c>
      <c r="G1319" t="s">
        <v>2228</v>
      </c>
      <c r="H1319" t="s">
        <v>9912</v>
      </c>
      <c r="I1319">
        <f t="shared" si="20"/>
        <v>0</v>
      </c>
    </row>
    <row r="1320" spans="1:9">
      <c r="A1320" t="s">
        <v>986</v>
      </c>
      <c r="B1320" t="s">
        <v>5345</v>
      </c>
      <c r="C1320" t="s">
        <v>2225</v>
      </c>
      <c r="G1320" t="s">
        <v>2228</v>
      </c>
      <c r="H1320" t="s">
        <v>986</v>
      </c>
      <c r="I1320">
        <f t="shared" si="20"/>
        <v>0</v>
      </c>
    </row>
    <row r="1321" spans="1:9">
      <c r="A1321" t="s">
        <v>5346</v>
      </c>
      <c r="B1321" t="s">
        <v>5347</v>
      </c>
      <c r="C1321" t="s">
        <v>2407</v>
      </c>
      <c r="D1321" t="s">
        <v>5348</v>
      </c>
      <c r="E1321" t="s">
        <v>2407</v>
      </c>
      <c r="G1321" t="s">
        <v>2304</v>
      </c>
      <c r="H1321" t="s">
        <v>5346</v>
      </c>
      <c r="I1321">
        <f t="shared" si="20"/>
        <v>0</v>
      </c>
    </row>
    <row r="1322" spans="1:9">
      <c r="A1322" t="s">
        <v>988</v>
      </c>
      <c r="B1322" t="s">
        <v>5351</v>
      </c>
      <c r="C1322" t="s">
        <v>2242</v>
      </c>
      <c r="D1322" t="s">
        <v>5340</v>
      </c>
      <c r="E1322" t="s">
        <v>2242</v>
      </c>
      <c r="G1322" t="s">
        <v>2237</v>
      </c>
      <c r="H1322" t="s">
        <v>988</v>
      </c>
      <c r="I1322">
        <f t="shared" si="20"/>
        <v>0</v>
      </c>
    </row>
    <row r="1323" spans="1:9">
      <c r="A1323" t="s">
        <v>1682</v>
      </c>
      <c r="B1323" t="s">
        <v>5352</v>
      </c>
      <c r="C1323" t="s">
        <v>2407</v>
      </c>
      <c r="G1323" t="s">
        <v>2237</v>
      </c>
      <c r="H1323" t="s">
        <v>1682</v>
      </c>
      <c r="I1323">
        <f t="shared" si="20"/>
        <v>0</v>
      </c>
    </row>
    <row r="1324" spans="1:9">
      <c r="A1324" t="s">
        <v>5356</v>
      </c>
      <c r="B1324" t="s">
        <v>5357</v>
      </c>
      <c r="C1324" t="s">
        <v>2321</v>
      </c>
      <c r="D1324" t="s">
        <v>5358</v>
      </c>
      <c r="E1324" t="s">
        <v>3517</v>
      </c>
      <c r="G1324" t="s">
        <v>2237</v>
      </c>
      <c r="H1324" t="s">
        <v>5356</v>
      </c>
      <c r="I1324">
        <f t="shared" si="20"/>
        <v>0</v>
      </c>
    </row>
    <row r="1325" spans="1:9">
      <c r="A1325" t="s">
        <v>5359</v>
      </c>
      <c r="B1325" t="s">
        <v>5360</v>
      </c>
      <c r="C1325" t="s">
        <v>2382</v>
      </c>
      <c r="D1325" t="s">
        <v>2847</v>
      </c>
      <c r="E1325" t="s">
        <v>2375</v>
      </c>
      <c r="F1325" t="s">
        <v>2848</v>
      </c>
      <c r="G1325" t="s">
        <v>7446</v>
      </c>
      <c r="H1325" t="s">
        <v>5359</v>
      </c>
      <c r="I1325">
        <f t="shared" si="20"/>
        <v>0</v>
      </c>
    </row>
    <row r="1326" spans="1:9">
      <c r="A1326" t="s">
        <v>5361</v>
      </c>
      <c r="B1326" t="s">
        <v>5362</v>
      </c>
      <c r="C1326" t="s">
        <v>2276</v>
      </c>
      <c r="D1326" t="s">
        <v>2977</v>
      </c>
      <c r="E1326" t="s">
        <v>2344</v>
      </c>
      <c r="G1326" t="s">
        <v>2228</v>
      </c>
      <c r="H1326" t="s">
        <v>5361</v>
      </c>
      <c r="I1326">
        <f t="shared" si="20"/>
        <v>0</v>
      </c>
    </row>
    <row r="1327" spans="1:9">
      <c r="A1327" t="s">
        <v>1027</v>
      </c>
      <c r="B1327" t="s">
        <v>5363</v>
      </c>
      <c r="C1327" t="s">
        <v>2700</v>
      </c>
      <c r="D1327" t="s">
        <v>5364</v>
      </c>
      <c r="E1327" t="s">
        <v>5365</v>
      </c>
      <c r="G1327" t="s">
        <v>2228</v>
      </c>
      <c r="H1327" t="s">
        <v>1027</v>
      </c>
      <c r="I1327">
        <f t="shared" si="20"/>
        <v>0</v>
      </c>
    </row>
    <row r="1328" spans="1:9">
      <c r="A1328" t="s">
        <v>1028</v>
      </c>
      <c r="B1328" t="s">
        <v>5366</v>
      </c>
      <c r="C1328" t="s">
        <v>2483</v>
      </c>
      <c r="G1328" t="s">
        <v>2228</v>
      </c>
      <c r="H1328" t="s">
        <v>1028</v>
      </c>
      <c r="I1328">
        <f t="shared" si="20"/>
        <v>0</v>
      </c>
    </row>
    <row r="1329" spans="1:9">
      <c r="A1329" t="s">
        <v>991</v>
      </c>
      <c r="B1329" t="s">
        <v>5367</v>
      </c>
      <c r="C1329" t="s">
        <v>2225</v>
      </c>
      <c r="G1329" t="s">
        <v>2237</v>
      </c>
      <c r="H1329" t="s">
        <v>991</v>
      </c>
      <c r="I1329">
        <f t="shared" si="20"/>
        <v>0</v>
      </c>
    </row>
    <row r="1330" spans="1:9">
      <c r="A1330" t="s">
        <v>993</v>
      </c>
      <c r="B1330" t="s">
        <v>5369</v>
      </c>
      <c r="C1330" t="s">
        <v>3067</v>
      </c>
      <c r="D1330" t="s">
        <v>5370</v>
      </c>
      <c r="E1330" t="s">
        <v>2232</v>
      </c>
      <c r="F1330" t="s">
        <v>5371</v>
      </c>
      <c r="G1330" t="s">
        <v>7446</v>
      </c>
      <c r="H1330" t="s">
        <v>993</v>
      </c>
      <c r="I1330">
        <f t="shared" si="20"/>
        <v>0</v>
      </c>
    </row>
    <row r="1331" spans="1:9">
      <c r="A1331" t="s">
        <v>1030</v>
      </c>
      <c r="B1331" t="s">
        <v>5372</v>
      </c>
      <c r="C1331" t="s">
        <v>2230</v>
      </c>
      <c r="D1331" t="s">
        <v>5373</v>
      </c>
      <c r="E1331" t="s">
        <v>2321</v>
      </c>
      <c r="G1331" t="s">
        <v>2228</v>
      </c>
      <c r="H1331" t="s">
        <v>1030</v>
      </c>
      <c r="I1331">
        <f t="shared" si="20"/>
        <v>0</v>
      </c>
    </row>
    <row r="1332" spans="1:9">
      <c r="A1332" t="s">
        <v>7549</v>
      </c>
      <c r="B1332" t="s">
        <v>7550</v>
      </c>
      <c r="C1332" t="s">
        <v>2270</v>
      </c>
      <c r="D1332" t="s">
        <v>7551</v>
      </c>
      <c r="E1332" t="s">
        <v>2340</v>
      </c>
      <c r="F1332" t="s">
        <v>7552</v>
      </c>
      <c r="G1332" t="s">
        <v>2223</v>
      </c>
      <c r="H1332" t="s">
        <v>7549</v>
      </c>
      <c r="I1332">
        <f t="shared" si="20"/>
        <v>0</v>
      </c>
    </row>
    <row r="1333" spans="1:9" ht="18.75" customHeight="1">
      <c r="A1333" t="s">
        <v>5374</v>
      </c>
      <c r="B1333" t="s">
        <v>5375</v>
      </c>
      <c r="C1333" t="s">
        <v>2248</v>
      </c>
      <c r="D1333" t="s">
        <v>5376</v>
      </c>
      <c r="E1333" t="s">
        <v>2321</v>
      </c>
      <c r="G1333" t="s">
        <v>2237</v>
      </c>
      <c r="H1333" t="s">
        <v>5374</v>
      </c>
      <c r="I1333">
        <f t="shared" si="20"/>
        <v>0</v>
      </c>
    </row>
    <row r="1334" spans="1:9">
      <c r="A1334" t="s">
        <v>9914</v>
      </c>
      <c r="B1334" t="s">
        <v>9915</v>
      </c>
      <c r="C1334" t="s">
        <v>2340</v>
      </c>
      <c r="D1334" t="s">
        <v>9916</v>
      </c>
      <c r="E1334" t="s">
        <v>2856</v>
      </c>
      <c r="F1334" t="s">
        <v>9917</v>
      </c>
      <c r="G1334" t="s">
        <v>7446</v>
      </c>
      <c r="H1334" t="s">
        <v>9914</v>
      </c>
      <c r="I1334">
        <f t="shared" si="20"/>
        <v>0</v>
      </c>
    </row>
    <row r="1335" spans="1:9">
      <c r="A1335" t="s">
        <v>994</v>
      </c>
      <c r="B1335" t="s">
        <v>5377</v>
      </c>
      <c r="C1335" t="s">
        <v>2559</v>
      </c>
      <c r="G1335" t="s">
        <v>2228</v>
      </c>
      <c r="H1335" t="s">
        <v>994</v>
      </c>
      <c r="I1335">
        <f t="shared" si="20"/>
        <v>0</v>
      </c>
    </row>
    <row r="1336" spans="1:9" ht="18.75" customHeight="1">
      <c r="A1336" t="s">
        <v>1031</v>
      </c>
      <c r="B1336" t="s">
        <v>5382</v>
      </c>
      <c r="C1336" t="s">
        <v>3153</v>
      </c>
      <c r="D1336" t="s">
        <v>5383</v>
      </c>
      <c r="E1336" t="s">
        <v>2254</v>
      </c>
      <c r="G1336" t="s">
        <v>2237</v>
      </c>
      <c r="H1336" t="s">
        <v>1031</v>
      </c>
      <c r="I1336">
        <f t="shared" si="20"/>
        <v>0</v>
      </c>
    </row>
    <row r="1337" spans="1:9">
      <c r="A1337" t="s">
        <v>5384</v>
      </c>
      <c r="B1337" t="s">
        <v>5385</v>
      </c>
      <c r="C1337" t="s">
        <v>2375</v>
      </c>
      <c r="D1337" t="s">
        <v>5386</v>
      </c>
      <c r="E1337" t="s">
        <v>2375</v>
      </c>
      <c r="G1337" t="s">
        <v>2237</v>
      </c>
      <c r="H1337" t="s">
        <v>5384</v>
      </c>
      <c r="I1337">
        <f t="shared" si="20"/>
        <v>0</v>
      </c>
    </row>
    <row r="1338" spans="1:9">
      <c r="A1338" t="s">
        <v>5387</v>
      </c>
      <c r="B1338" t="s">
        <v>5388</v>
      </c>
      <c r="C1338" t="s">
        <v>2856</v>
      </c>
      <c r="D1338" t="s">
        <v>3795</v>
      </c>
      <c r="E1338" t="s">
        <v>2856</v>
      </c>
      <c r="G1338" t="s">
        <v>2228</v>
      </c>
      <c r="H1338" t="s">
        <v>5387</v>
      </c>
      <c r="I1338">
        <f t="shared" si="20"/>
        <v>0</v>
      </c>
    </row>
    <row r="1339" spans="1:9">
      <c r="A1339" t="s">
        <v>5389</v>
      </c>
      <c r="B1339" t="s">
        <v>5390</v>
      </c>
      <c r="C1339" t="s">
        <v>2528</v>
      </c>
      <c r="D1339" t="s">
        <v>5391</v>
      </c>
      <c r="E1339" t="s">
        <v>2407</v>
      </c>
      <c r="G1339" t="s">
        <v>2228</v>
      </c>
      <c r="H1339" t="s">
        <v>5389</v>
      </c>
      <c r="I1339">
        <f t="shared" si="20"/>
        <v>0</v>
      </c>
    </row>
    <row r="1340" spans="1:9">
      <c r="A1340" t="s">
        <v>7553</v>
      </c>
      <c r="B1340" t="s">
        <v>7554</v>
      </c>
      <c r="C1340" t="s">
        <v>2230</v>
      </c>
      <c r="G1340" t="s">
        <v>2228</v>
      </c>
      <c r="H1340" t="s">
        <v>7553</v>
      </c>
      <c r="I1340">
        <f t="shared" si="20"/>
        <v>0</v>
      </c>
    </row>
    <row r="1341" spans="1:9">
      <c r="A1341" t="s">
        <v>5392</v>
      </c>
      <c r="B1341" t="s">
        <v>5393</v>
      </c>
      <c r="C1341" t="s">
        <v>2266</v>
      </c>
      <c r="G1341" t="s">
        <v>2237</v>
      </c>
      <c r="H1341" t="s">
        <v>5392</v>
      </c>
      <c r="I1341">
        <f t="shared" si="20"/>
        <v>0</v>
      </c>
    </row>
    <row r="1342" spans="1:9">
      <c r="A1342" t="s">
        <v>5394</v>
      </c>
      <c r="B1342" t="s">
        <v>5395</v>
      </c>
      <c r="C1342" t="s">
        <v>2242</v>
      </c>
      <c r="G1342" t="s">
        <v>2237</v>
      </c>
      <c r="H1342" t="s">
        <v>5394</v>
      </c>
      <c r="I1342">
        <f t="shared" si="20"/>
        <v>0</v>
      </c>
    </row>
    <row r="1343" spans="1:9">
      <c r="A1343" t="s">
        <v>996</v>
      </c>
      <c r="B1343" t="s">
        <v>5396</v>
      </c>
      <c r="C1343" t="s">
        <v>3067</v>
      </c>
      <c r="G1343" t="s">
        <v>2228</v>
      </c>
      <c r="H1343" t="s">
        <v>996</v>
      </c>
      <c r="I1343">
        <f t="shared" si="20"/>
        <v>0</v>
      </c>
    </row>
    <row r="1344" spans="1:9">
      <c r="A1344" t="s">
        <v>997</v>
      </c>
      <c r="B1344" t="s">
        <v>5397</v>
      </c>
      <c r="C1344" t="s">
        <v>2242</v>
      </c>
      <c r="G1344" t="s">
        <v>2237</v>
      </c>
      <c r="H1344" t="s">
        <v>997</v>
      </c>
      <c r="I1344">
        <f t="shared" si="20"/>
        <v>0</v>
      </c>
    </row>
    <row r="1345" spans="1:9">
      <c r="A1345" t="s">
        <v>1032</v>
      </c>
      <c r="B1345" t="s">
        <v>5398</v>
      </c>
      <c r="C1345" t="s">
        <v>2671</v>
      </c>
      <c r="D1345" t="s">
        <v>5399</v>
      </c>
      <c r="E1345" t="s">
        <v>2671</v>
      </c>
      <c r="F1345" t="s">
        <v>5400</v>
      </c>
      <c r="G1345" t="s">
        <v>7446</v>
      </c>
      <c r="H1345" t="s">
        <v>1032</v>
      </c>
      <c r="I1345">
        <f t="shared" si="20"/>
        <v>0</v>
      </c>
    </row>
    <row r="1346" spans="1:9">
      <c r="A1346" t="s">
        <v>998</v>
      </c>
      <c r="B1346" t="s">
        <v>5401</v>
      </c>
      <c r="C1346" t="s">
        <v>2377</v>
      </c>
      <c r="G1346" t="s">
        <v>2228</v>
      </c>
      <c r="H1346" t="s">
        <v>998</v>
      </c>
      <c r="I1346">
        <f t="shared" si="20"/>
        <v>0</v>
      </c>
    </row>
    <row r="1347" spans="1:9">
      <c r="A1347" t="s">
        <v>995</v>
      </c>
      <c r="B1347" t="s">
        <v>5402</v>
      </c>
      <c r="C1347" t="s">
        <v>2428</v>
      </c>
      <c r="D1347" t="s">
        <v>5403</v>
      </c>
      <c r="E1347" t="s">
        <v>2227</v>
      </c>
      <c r="G1347" t="s">
        <v>2228</v>
      </c>
      <c r="H1347" t="s">
        <v>995</v>
      </c>
      <c r="I1347">
        <f t="shared" si="20"/>
        <v>0</v>
      </c>
    </row>
    <row r="1348" spans="1:9">
      <c r="A1348" t="s">
        <v>999</v>
      </c>
      <c r="B1348" t="s">
        <v>5404</v>
      </c>
      <c r="C1348" t="s">
        <v>2230</v>
      </c>
      <c r="G1348" t="s">
        <v>2228</v>
      </c>
      <c r="H1348" t="s">
        <v>999</v>
      </c>
      <c r="I1348">
        <f t="shared" ref="I1348:I1411" si="21">COUNTIF($A$1:$A$9994,A1348)-1</f>
        <v>0</v>
      </c>
    </row>
    <row r="1349" spans="1:9">
      <c r="A1349" t="s">
        <v>1691</v>
      </c>
      <c r="B1349" t="s">
        <v>5405</v>
      </c>
      <c r="C1349" t="s">
        <v>2242</v>
      </c>
      <c r="D1349" t="s">
        <v>5406</v>
      </c>
      <c r="E1349" t="s">
        <v>2250</v>
      </c>
      <c r="G1349" t="s">
        <v>2228</v>
      </c>
      <c r="H1349" t="s">
        <v>1691</v>
      </c>
      <c r="I1349">
        <f t="shared" si="21"/>
        <v>0</v>
      </c>
    </row>
    <row r="1350" spans="1:9">
      <c r="A1350" t="s">
        <v>5407</v>
      </c>
      <c r="B1350" t="s">
        <v>5408</v>
      </c>
      <c r="C1350" t="s">
        <v>2410</v>
      </c>
      <c r="D1350" t="s">
        <v>5409</v>
      </c>
      <c r="E1350" t="s">
        <v>2244</v>
      </c>
      <c r="F1350" t="s">
        <v>5410</v>
      </c>
      <c r="G1350" t="s">
        <v>2223</v>
      </c>
      <c r="H1350" t="s">
        <v>5407</v>
      </c>
      <c r="I1350">
        <f t="shared" si="21"/>
        <v>0</v>
      </c>
    </row>
    <row r="1351" spans="1:9">
      <c r="A1351" t="s">
        <v>1033</v>
      </c>
      <c r="B1351" t="s">
        <v>5411</v>
      </c>
      <c r="C1351" t="s">
        <v>2248</v>
      </c>
      <c r="D1351" t="s">
        <v>5406</v>
      </c>
      <c r="E1351" t="s">
        <v>2250</v>
      </c>
      <c r="G1351" t="s">
        <v>2228</v>
      </c>
      <c r="H1351" t="s">
        <v>1033</v>
      </c>
      <c r="I1351">
        <f t="shared" si="21"/>
        <v>0</v>
      </c>
    </row>
    <row r="1352" spans="1:9">
      <c r="A1352" t="s">
        <v>5412</v>
      </c>
      <c r="B1352" t="s">
        <v>5413</v>
      </c>
      <c r="C1352" t="s">
        <v>2244</v>
      </c>
      <c r="G1352" t="s">
        <v>2228</v>
      </c>
      <c r="H1352" t="s">
        <v>5412</v>
      </c>
      <c r="I1352">
        <f t="shared" si="21"/>
        <v>0</v>
      </c>
    </row>
    <row r="1353" spans="1:9" ht="18.75" customHeight="1">
      <c r="A1353" t="s">
        <v>1034</v>
      </c>
      <c r="B1353" t="s">
        <v>5414</v>
      </c>
      <c r="C1353" t="s">
        <v>5415</v>
      </c>
      <c r="D1353" t="s">
        <v>5416</v>
      </c>
      <c r="E1353" t="s">
        <v>5417</v>
      </c>
      <c r="G1353" t="s">
        <v>2237</v>
      </c>
      <c r="H1353" t="s">
        <v>1034</v>
      </c>
      <c r="I1353">
        <f t="shared" si="21"/>
        <v>0</v>
      </c>
    </row>
    <row r="1354" spans="1:9">
      <c r="A1354" t="s">
        <v>5418</v>
      </c>
      <c r="B1354" t="s">
        <v>5419</v>
      </c>
      <c r="C1354" t="s">
        <v>2242</v>
      </c>
      <c r="D1354" t="s">
        <v>5420</v>
      </c>
      <c r="E1354" t="s">
        <v>2250</v>
      </c>
      <c r="G1354" t="s">
        <v>2228</v>
      </c>
      <c r="H1354" t="s">
        <v>5418</v>
      </c>
      <c r="I1354">
        <f t="shared" si="21"/>
        <v>0</v>
      </c>
    </row>
    <row r="1355" spans="1:9">
      <c r="A1355" t="s">
        <v>5423</v>
      </c>
      <c r="B1355" t="s">
        <v>5424</v>
      </c>
      <c r="C1355" t="s">
        <v>2407</v>
      </c>
      <c r="D1355" t="s">
        <v>3674</v>
      </c>
      <c r="E1355" t="s">
        <v>2232</v>
      </c>
      <c r="F1355" t="s">
        <v>5425</v>
      </c>
      <c r="G1355" t="s">
        <v>7446</v>
      </c>
      <c r="H1355" t="s">
        <v>5423</v>
      </c>
      <c r="I1355">
        <f t="shared" si="21"/>
        <v>0</v>
      </c>
    </row>
    <row r="1356" spans="1:9">
      <c r="A1356" t="s">
        <v>2012</v>
      </c>
      <c r="B1356" t="s">
        <v>7708</v>
      </c>
      <c r="C1356" t="s">
        <v>3153</v>
      </c>
      <c r="D1356" t="s">
        <v>7709</v>
      </c>
      <c r="E1356" t="s">
        <v>2407</v>
      </c>
      <c r="F1356" t="s">
        <v>9918</v>
      </c>
      <c r="G1356" t="s">
        <v>7446</v>
      </c>
      <c r="H1356" t="s">
        <v>2012</v>
      </c>
      <c r="I1356">
        <f t="shared" si="21"/>
        <v>0</v>
      </c>
    </row>
    <row r="1357" spans="1:9">
      <c r="A1357" t="s">
        <v>1000</v>
      </c>
      <c r="B1357" t="s">
        <v>5426</v>
      </c>
      <c r="C1357" t="s">
        <v>2675</v>
      </c>
      <c r="D1357" t="s">
        <v>5427</v>
      </c>
      <c r="E1357" t="s">
        <v>2232</v>
      </c>
      <c r="G1357" t="s">
        <v>2237</v>
      </c>
      <c r="H1357" t="s">
        <v>1000</v>
      </c>
      <c r="I1357">
        <f t="shared" si="21"/>
        <v>0</v>
      </c>
    </row>
    <row r="1358" spans="1:9">
      <c r="A1358" t="s">
        <v>5428</v>
      </c>
      <c r="B1358" t="s">
        <v>5429</v>
      </c>
      <c r="C1358" t="s">
        <v>2321</v>
      </c>
      <c r="D1358" t="s">
        <v>5430</v>
      </c>
      <c r="E1358" t="s">
        <v>2232</v>
      </c>
      <c r="G1358" t="s">
        <v>2237</v>
      </c>
      <c r="H1358" t="s">
        <v>5428</v>
      </c>
      <c r="I1358">
        <f t="shared" si="21"/>
        <v>0</v>
      </c>
    </row>
    <row r="1359" spans="1:9">
      <c r="A1359" t="s">
        <v>2011</v>
      </c>
      <c r="B1359" t="s">
        <v>7711</v>
      </c>
      <c r="C1359" t="s">
        <v>3955</v>
      </c>
      <c r="D1359" t="s">
        <v>7712</v>
      </c>
      <c r="E1359" t="s">
        <v>2266</v>
      </c>
      <c r="G1359" t="s">
        <v>2237</v>
      </c>
      <c r="H1359" t="s">
        <v>2011</v>
      </c>
      <c r="I1359">
        <f t="shared" si="21"/>
        <v>0</v>
      </c>
    </row>
    <row r="1360" spans="1:9">
      <c r="A1360" t="s">
        <v>1683</v>
      </c>
      <c r="B1360" t="s">
        <v>5431</v>
      </c>
      <c r="C1360" t="s">
        <v>2321</v>
      </c>
      <c r="G1360" t="s">
        <v>2237</v>
      </c>
      <c r="H1360" t="s">
        <v>1683</v>
      </c>
      <c r="I1360">
        <f t="shared" si="21"/>
        <v>0</v>
      </c>
    </row>
    <row r="1361" spans="1:9" ht="18.75" customHeight="1">
      <c r="A1361" t="s">
        <v>1001</v>
      </c>
      <c r="B1361" t="s">
        <v>5432</v>
      </c>
      <c r="C1361" t="s">
        <v>2225</v>
      </c>
      <c r="D1361" t="s">
        <v>5433</v>
      </c>
      <c r="E1361" t="s">
        <v>2321</v>
      </c>
      <c r="G1361" t="s">
        <v>2237</v>
      </c>
      <c r="H1361" t="s">
        <v>1001</v>
      </c>
      <c r="I1361">
        <f t="shared" si="21"/>
        <v>0</v>
      </c>
    </row>
    <row r="1362" spans="1:9">
      <c r="A1362" t="s">
        <v>5434</v>
      </c>
      <c r="B1362" t="s">
        <v>5435</v>
      </c>
      <c r="C1362" t="s">
        <v>2242</v>
      </c>
      <c r="D1362" t="s">
        <v>2755</v>
      </c>
      <c r="E1362" t="s">
        <v>2227</v>
      </c>
      <c r="G1362" t="s">
        <v>2237</v>
      </c>
      <c r="H1362" t="s">
        <v>5434</v>
      </c>
      <c r="I1362">
        <f t="shared" si="21"/>
        <v>0</v>
      </c>
    </row>
    <row r="1363" spans="1:9">
      <c r="A1363" t="s">
        <v>1003</v>
      </c>
      <c r="B1363" t="s">
        <v>5438</v>
      </c>
      <c r="C1363" t="s">
        <v>5439</v>
      </c>
      <c r="D1363" t="s">
        <v>5440</v>
      </c>
      <c r="E1363" t="s">
        <v>2227</v>
      </c>
      <c r="G1363" t="s">
        <v>2228</v>
      </c>
      <c r="H1363" t="s">
        <v>1003</v>
      </c>
      <c r="I1363">
        <f t="shared" si="21"/>
        <v>0</v>
      </c>
    </row>
    <row r="1364" spans="1:9">
      <c r="A1364" t="s">
        <v>5441</v>
      </c>
      <c r="B1364" t="s">
        <v>5442</v>
      </c>
      <c r="C1364" t="s">
        <v>3153</v>
      </c>
      <c r="D1364" t="s">
        <v>5443</v>
      </c>
      <c r="E1364" t="s">
        <v>2321</v>
      </c>
      <c r="F1364" t="s">
        <v>5444</v>
      </c>
      <c r="G1364" t="s">
        <v>7446</v>
      </c>
      <c r="H1364" t="s">
        <v>5441</v>
      </c>
      <c r="I1364">
        <f t="shared" si="21"/>
        <v>0</v>
      </c>
    </row>
    <row r="1365" spans="1:9">
      <c r="A1365" t="s">
        <v>1684</v>
      </c>
      <c r="B1365" t="s">
        <v>5445</v>
      </c>
      <c r="C1365" t="s">
        <v>2220</v>
      </c>
      <c r="D1365" t="s">
        <v>5446</v>
      </c>
      <c r="E1365" t="s">
        <v>2220</v>
      </c>
      <c r="G1365" t="s">
        <v>2237</v>
      </c>
      <c r="H1365" t="s">
        <v>1684</v>
      </c>
      <c r="I1365">
        <f t="shared" si="21"/>
        <v>0</v>
      </c>
    </row>
    <row r="1366" spans="1:9">
      <c r="A1366" t="s">
        <v>1864</v>
      </c>
      <c r="B1366" t="s">
        <v>7555</v>
      </c>
      <c r="C1366" t="s">
        <v>2225</v>
      </c>
      <c r="D1366" t="s">
        <v>5433</v>
      </c>
      <c r="E1366" t="s">
        <v>2321</v>
      </c>
      <c r="G1366" t="s">
        <v>2304</v>
      </c>
      <c r="H1366" t="s">
        <v>1864</v>
      </c>
      <c r="I1366">
        <f t="shared" si="21"/>
        <v>0</v>
      </c>
    </row>
    <row r="1367" spans="1:9">
      <c r="A1367" t="s">
        <v>5447</v>
      </c>
      <c r="B1367" t="s">
        <v>5448</v>
      </c>
      <c r="C1367" t="s">
        <v>2225</v>
      </c>
      <c r="D1367" t="s">
        <v>5449</v>
      </c>
      <c r="E1367" t="s">
        <v>2225</v>
      </c>
      <c r="G1367" t="s">
        <v>2237</v>
      </c>
      <c r="H1367" t="s">
        <v>5447</v>
      </c>
      <c r="I1367">
        <f t="shared" si="21"/>
        <v>0</v>
      </c>
    </row>
    <row r="1368" spans="1:9">
      <c r="A1368" t="s">
        <v>1685</v>
      </c>
      <c r="B1368" t="s">
        <v>5450</v>
      </c>
      <c r="C1368" t="s">
        <v>2225</v>
      </c>
      <c r="G1368" t="s">
        <v>2304</v>
      </c>
      <c r="H1368" t="s">
        <v>1685</v>
      </c>
      <c r="I1368">
        <f t="shared" si="21"/>
        <v>0</v>
      </c>
    </row>
    <row r="1369" spans="1:9" ht="18.75" customHeight="1">
      <c r="A1369" t="s">
        <v>9919</v>
      </c>
      <c r="B1369" t="s">
        <v>9920</v>
      </c>
      <c r="C1369" t="s">
        <v>2375</v>
      </c>
      <c r="D1369" t="s">
        <v>2618</v>
      </c>
      <c r="E1369" t="s">
        <v>2250</v>
      </c>
      <c r="G1369" t="s">
        <v>2237</v>
      </c>
      <c r="H1369" t="s">
        <v>9919</v>
      </c>
      <c r="I1369">
        <f t="shared" si="21"/>
        <v>0</v>
      </c>
    </row>
    <row r="1370" spans="1:9">
      <c r="A1370" t="s">
        <v>5451</v>
      </c>
      <c r="B1370" t="s">
        <v>5452</v>
      </c>
      <c r="C1370" t="s">
        <v>2852</v>
      </c>
      <c r="G1370" t="s">
        <v>2237</v>
      </c>
      <c r="H1370" t="s">
        <v>5451</v>
      </c>
      <c r="I1370">
        <f t="shared" si="21"/>
        <v>0</v>
      </c>
    </row>
    <row r="1371" spans="1:9">
      <c r="A1371" t="s">
        <v>1036</v>
      </c>
      <c r="B1371" t="s">
        <v>5453</v>
      </c>
      <c r="C1371" t="s">
        <v>2750</v>
      </c>
      <c r="G1371" t="s">
        <v>2237</v>
      </c>
      <c r="H1371" t="s">
        <v>1036</v>
      </c>
      <c r="I1371">
        <f t="shared" si="21"/>
        <v>0</v>
      </c>
    </row>
    <row r="1372" spans="1:9">
      <c r="A1372" t="s">
        <v>1037</v>
      </c>
      <c r="B1372" t="s">
        <v>5454</v>
      </c>
      <c r="C1372" t="s">
        <v>2750</v>
      </c>
      <c r="G1372" t="s">
        <v>2237</v>
      </c>
      <c r="H1372" t="s">
        <v>1037</v>
      </c>
      <c r="I1372">
        <f t="shared" si="21"/>
        <v>0</v>
      </c>
    </row>
    <row r="1373" spans="1:9">
      <c r="A1373" t="s">
        <v>1005</v>
      </c>
      <c r="B1373" t="s">
        <v>5455</v>
      </c>
      <c r="C1373" t="s">
        <v>2407</v>
      </c>
      <c r="D1373" t="s">
        <v>5456</v>
      </c>
      <c r="E1373" t="s">
        <v>2232</v>
      </c>
      <c r="F1373" t="s">
        <v>5457</v>
      </c>
      <c r="G1373" t="s">
        <v>7446</v>
      </c>
      <c r="H1373" t="s">
        <v>1005</v>
      </c>
      <c r="I1373">
        <f t="shared" si="21"/>
        <v>0</v>
      </c>
    </row>
    <row r="1374" spans="1:9">
      <c r="A1374" t="s">
        <v>5458</v>
      </c>
      <c r="B1374" t="s">
        <v>5459</v>
      </c>
      <c r="C1374" t="s">
        <v>2266</v>
      </c>
      <c r="G1374" t="s">
        <v>2237</v>
      </c>
      <c r="H1374" t="s">
        <v>5458</v>
      </c>
      <c r="I1374">
        <f t="shared" si="21"/>
        <v>0</v>
      </c>
    </row>
    <row r="1375" spans="1:9">
      <c r="A1375" t="s">
        <v>1006</v>
      </c>
      <c r="B1375" t="s">
        <v>5460</v>
      </c>
      <c r="C1375" t="s">
        <v>2230</v>
      </c>
      <c r="D1375" t="s">
        <v>3203</v>
      </c>
      <c r="E1375" t="s">
        <v>2232</v>
      </c>
      <c r="G1375" t="s">
        <v>2228</v>
      </c>
      <c r="H1375" t="s">
        <v>1006</v>
      </c>
      <c r="I1375">
        <f t="shared" si="21"/>
        <v>0</v>
      </c>
    </row>
    <row r="1376" spans="1:9">
      <c r="A1376" t="s">
        <v>1784</v>
      </c>
      <c r="B1376" t="s">
        <v>7556</v>
      </c>
      <c r="C1376" t="s">
        <v>2225</v>
      </c>
      <c r="G1376" t="s">
        <v>2228</v>
      </c>
      <c r="H1376" t="s">
        <v>1784</v>
      </c>
      <c r="I1376">
        <f t="shared" si="21"/>
        <v>0</v>
      </c>
    </row>
    <row r="1377" spans="1:9" ht="18.75" customHeight="1">
      <c r="A1377" t="s">
        <v>1007</v>
      </c>
      <c r="B1377" t="s">
        <v>5461</v>
      </c>
      <c r="C1377" t="s">
        <v>2319</v>
      </c>
      <c r="D1377" t="s">
        <v>5462</v>
      </c>
      <c r="E1377" t="s">
        <v>2319</v>
      </c>
      <c r="G1377" t="s">
        <v>2237</v>
      </c>
      <c r="H1377" t="s">
        <v>1007</v>
      </c>
      <c r="I1377">
        <f t="shared" si="21"/>
        <v>0</v>
      </c>
    </row>
    <row r="1378" spans="1:9">
      <c r="A1378" t="s">
        <v>1038</v>
      </c>
      <c r="B1378" t="s">
        <v>5463</v>
      </c>
      <c r="C1378" t="s">
        <v>3628</v>
      </c>
      <c r="G1378" t="s">
        <v>2228</v>
      </c>
      <c r="H1378" t="s">
        <v>1038</v>
      </c>
      <c r="I1378">
        <f t="shared" si="21"/>
        <v>0</v>
      </c>
    </row>
    <row r="1379" spans="1:9">
      <c r="A1379" t="s">
        <v>1008</v>
      </c>
      <c r="B1379" t="s">
        <v>5464</v>
      </c>
      <c r="C1379" t="s">
        <v>2513</v>
      </c>
      <c r="D1379" t="s">
        <v>5465</v>
      </c>
      <c r="E1379" t="s">
        <v>2364</v>
      </c>
      <c r="G1379" t="s">
        <v>2237</v>
      </c>
      <c r="H1379" t="s">
        <v>1008</v>
      </c>
      <c r="I1379">
        <f t="shared" si="21"/>
        <v>0</v>
      </c>
    </row>
    <row r="1380" spans="1:9">
      <c r="A1380" t="s">
        <v>1009</v>
      </c>
      <c r="B1380" t="s">
        <v>5466</v>
      </c>
      <c r="C1380" t="s">
        <v>2377</v>
      </c>
      <c r="D1380" t="s">
        <v>5467</v>
      </c>
      <c r="E1380" t="s">
        <v>2232</v>
      </c>
      <c r="G1380" t="s">
        <v>2228</v>
      </c>
      <c r="H1380" t="s">
        <v>1009</v>
      </c>
      <c r="I1380">
        <f t="shared" si="21"/>
        <v>0</v>
      </c>
    </row>
    <row r="1381" spans="1:9">
      <c r="A1381" t="s">
        <v>5468</v>
      </c>
      <c r="B1381" t="s">
        <v>5469</v>
      </c>
      <c r="C1381" t="s">
        <v>2377</v>
      </c>
      <c r="D1381" t="s">
        <v>5470</v>
      </c>
      <c r="E1381" t="s">
        <v>2377</v>
      </c>
      <c r="G1381" t="s">
        <v>2237</v>
      </c>
      <c r="H1381" t="s">
        <v>5468</v>
      </c>
      <c r="I1381">
        <f t="shared" si="21"/>
        <v>0</v>
      </c>
    </row>
    <row r="1382" spans="1:9">
      <c r="A1382" t="s">
        <v>1686</v>
      </c>
      <c r="B1382" t="s">
        <v>5471</v>
      </c>
      <c r="C1382" t="s">
        <v>2559</v>
      </c>
      <c r="G1382" t="s">
        <v>2237</v>
      </c>
      <c r="H1382" t="s">
        <v>1686</v>
      </c>
      <c r="I1382">
        <f t="shared" si="21"/>
        <v>0</v>
      </c>
    </row>
    <row r="1383" spans="1:9">
      <c r="A1383" t="s">
        <v>5472</v>
      </c>
      <c r="B1383" t="s">
        <v>5473</v>
      </c>
      <c r="C1383" t="s">
        <v>2944</v>
      </c>
      <c r="D1383" t="s">
        <v>5474</v>
      </c>
      <c r="E1383" t="s">
        <v>2944</v>
      </c>
      <c r="G1383" t="s">
        <v>2228</v>
      </c>
      <c r="H1383" t="s">
        <v>5472</v>
      </c>
      <c r="I1383">
        <f t="shared" si="21"/>
        <v>0</v>
      </c>
    </row>
    <row r="1384" spans="1:9">
      <c r="A1384" t="s">
        <v>1687</v>
      </c>
      <c r="B1384" t="s">
        <v>5475</v>
      </c>
      <c r="C1384" t="s">
        <v>5476</v>
      </c>
      <c r="D1384" t="s">
        <v>5477</v>
      </c>
      <c r="E1384" t="s">
        <v>5476</v>
      </c>
      <c r="G1384" t="s">
        <v>2237</v>
      </c>
      <c r="H1384" t="s">
        <v>1687</v>
      </c>
      <c r="I1384">
        <f t="shared" si="21"/>
        <v>0</v>
      </c>
    </row>
    <row r="1385" spans="1:9">
      <c r="A1385" t="s">
        <v>1010</v>
      </c>
      <c r="B1385" t="s">
        <v>5478</v>
      </c>
      <c r="C1385" t="s">
        <v>2319</v>
      </c>
      <c r="G1385" t="s">
        <v>2228</v>
      </c>
      <c r="H1385" t="s">
        <v>1010</v>
      </c>
      <c r="I1385">
        <f t="shared" si="21"/>
        <v>0</v>
      </c>
    </row>
    <row r="1386" spans="1:9">
      <c r="A1386" t="s">
        <v>1011</v>
      </c>
      <c r="B1386" t="s">
        <v>5479</v>
      </c>
      <c r="C1386" t="s">
        <v>2321</v>
      </c>
      <c r="D1386" t="s">
        <v>5480</v>
      </c>
      <c r="E1386" t="s">
        <v>2746</v>
      </c>
      <c r="G1386" t="s">
        <v>2237</v>
      </c>
      <c r="H1386" t="s">
        <v>1011</v>
      </c>
      <c r="I1386">
        <f t="shared" si="21"/>
        <v>0</v>
      </c>
    </row>
    <row r="1387" spans="1:9">
      <c r="A1387" t="s">
        <v>1012</v>
      </c>
      <c r="B1387" t="s">
        <v>5481</v>
      </c>
      <c r="C1387" t="s">
        <v>2244</v>
      </c>
      <c r="D1387" t="s">
        <v>5482</v>
      </c>
      <c r="E1387" t="s">
        <v>2377</v>
      </c>
      <c r="F1387" t="s">
        <v>5483</v>
      </c>
      <c r="G1387" t="s">
        <v>7446</v>
      </c>
      <c r="H1387" t="s">
        <v>1012</v>
      </c>
      <c r="I1387">
        <f t="shared" si="21"/>
        <v>0</v>
      </c>
    </row>
    <row r="1388" spans="1:9">
      <c r="A1388" t="s">
        <v>5484</v>
      </c>
      <c r="B1388" t="s">
        <v>5485</v>
      </c>
      <c r="C1388" t="s">
        <v>2246</v>
      </c>
      <c r="D1388" t="s">
        <v>5486</v>
      </c>
      <c r="E1388" t="s">
        <v>2246</v>
      </c>
      <c r="G1388" t="s">
        <v>2228</v>
      </c>
      <c r="H1388" t="s">
        <v>5484</v>
      </c>
      <c r="I1388">
        <f t="shared" si="21"/>
        <v>0</v>
      </c>
    </row>
    <row r="1389" spans="1:9">
      <c r="A1389" t="s">
        <v>5487</v>
      </c>
      <c r="B1389" t="s">
        <v>5488</v>
      </c>
      <c r="C1389" t="s">
        <v>2230</v>
      </c>
      <c r="D1389" t="s">
        <v>5489</v>
      </c>
      <c r="E1389" t="s">
        <v>2230</v>
      </c>
      <c r="G1389" t="s">
        <v>2228</v>
      </c>
      <c r="H1389" t="s">
        <v>5487</v>
      </c>
      <c r="I1389">
        <f t="shared" si="21"/>
        <v>0</v>
      </c>
    </row>
    <row r="1390" spans="1:9">
      <c r="A1390" t="s">
        <v>1013</v>
      </c>
      <c r="B1390" t="s">
        <v>5490</v>
      </c>
      <c r="C1390" t="s">
        <v>2242</v>
      </c>
      <c r="D1390" t="s">
        <v>5491</v>
      </c>
      <c r="E1390" t="s">
        <v>2321</v>
      </c>
      <c r="G1390" t="s">
        <v>2228</v>
      </c>
      <c r="H1390" t="s">
        <v>1013</v>
      </c>
      <c r="I1390">
        <f t="shared" si="21"/>
        <v>0</v>
      </c>
    </row>
    <row r="1391" spans="1:9">
      <c r="A1391" t="s">
        <v>1014</v>
      </c>
      <c r="B1391" t="s">
        <v>5492</v>
      </c>
      <c r="C1391" t="s">
        <v>2262</v>
      </c>
      <c r="G1391" t="s">
        <v>2228</v>
      </c>
      <c r="H1391" t="s">
        <v>1014</v>
      </c>
      <c r="I1391">
        <f t="shared" si="21"/>
        <v>0</v>
      </c>
    </row>
    <row r="1392" spans="1:9">
      <c r="A1392" t="s">
        <v>5493</v>
      </c>
      <c r="B1392" t="s">
        <v>5494</v>
      </c>
      <c r="C1392" t="s">
        <v>2230</v>
      </c>
      <c r="D1392" t="s">
        <v>5495</v>
      </c>
      <c r="E1392" t="s">
        <v>2382</v>
      </c>
      <c r="F1392" t="s">
        <v>5496</v>
      </c>
      <c r="G1392" t="s">
        <v>2223</v>
      </c>
      <c r="H1392" t="s">
        <v>5493</v>
      </c>
      <c r="I1392">
        <f t="shared" si="21"/>
        <v>0</v>
      </c>
    </row>
    <row r="1393" spans="1:9">
      <c r="A1393" t="s">
        <v>1015</v>
      </c>
      <c r="B1393" t="s">
        <v>5497</v>
      </c>
      <c r="C1393" t="s">
        <v>2410</v>
      </c>
      <c r="D1393" t="s">
        <v>5498</v>
      </c>
      <c r="E1393" t="s">
        <v>2321</v>
      </c>
      <c r="G1393" t="s">
        <v>2237</v>
      </c>
      <c r="H1393" t="s">
        <v>1015</v>
      </c>
      <c r="I1393">
        <f t="shared" si="21"/>
        <v>0</v>
      </c>
    </row>
    <row r="1394" spans="1:9">
      <c r="A1394" t="s">
        <v>5499</v>
      </c>
      <c r="B1394" t="s">
        <v>5500</v>
      </c>
      <c r="C1394" t="s">
        <v>2266</v>
      </c>
      <c r="G1394" t="s">
        <v>2237</v>
      </c>
      <c r="H1394" t="s">
        <v>5499</v>
      </c>
      <c r="I1394">
        <f t="shared" si="21"/>
        <v>0</v>
      </c>
    </row>
    <row r="1395" spans="1:9">
      <c r="A1395" t="s">
        <v>1016</v>
      </c>
      <c r="B1395" t="s">
        <v>5501</v>
      </c>
      <c r="C1395" t="s">
        <v>2225</v>
      </c>
      <c r="D1395" t="s">
        <v>5502</v>
      </c>
      <c r="E1395" t="s">
        <v>2250</v>
      </c>
      <c r="G1395" t="s">
        <v>2237</v>
      </c>
      <c r="H1395" t="s">
        <v>1016</v>
      </c>
      <c r="I1395">
        <f t="shared" si="21"/>
        <v>0</v>
      </c>
    </row>
    <row r="1396" spans="1:9">
      <c r="A1396" t="s">
        <v>1017</v>
      </c>
      <c r="B1396" t="s">
        <v>5503</v>
      </c>
      <c r="C1396" t="s">
        <v>2340</v>
      </c>
      <c r="D1396" t="s">
        <v>5504</v>
      </c>
      <c r="E1396" t="s">
        <v>2340</v>
      </c>
      <c r="F1396" t="s">
        <v>5505</v>
      </c>
      <c r="G1396" t="s">
        <v>2223</v>
      </c>
      <c r="H1396" t="s">
        <v>1017</v>
      </c>
      <c r="I1396">
        <f t="shared" si="21"/>
        <v>0</v>
      </c>
    </row>
    <row r="1397" spans="1:9">
      <c r="A1397" t="s">
        <v>1689</v>
      </c>
      <c r="B1397" t="s">
        <v>5506</v>
      </c>
      <c r="C1397" t="s">
        <v>2242</v>
      </c>
      <c r="G1397" t="s">
        <v>2228</v>
      </c>
      <c r="H1397" t="s">
        <v>1689</v>
      </c>
      <c r="I1397">
        <f t="shared" si="21"/>
        <v>0</v>
      </c>
    </row>
    <row r="1398" spans="1:9">
      <c r="A1398" t="s">
        <v>1018</v>
      </c>
      <c r="B1398" t="s">
        <v>5507</v>
      </c>
      <c r="C1398" t="s">
        <v>2375</v>
      </c>
      <c r="D1398" t="s">
        <v>5510</v>
      </c>
      <c r="E1398" t="s">
        <v>3628</v>
      </c>
      <c r="F1398" t="s">
        <v>5511</v>
      </c>
      <c r="G1398" t="s">
        <v>7446</v>
      </c>
      <c r="H1398" t="s">
        <v>1018</v>
      </c>
      <c r="I1398">
        <f t="shared" si="21"/>
        <v>0</v>
      </c>
    </row>
    <row r="1399" spans="1:9">
      <c r="A1399" t="s">
        <v>1019</v>
      </c>
      <c r="B1399" t="s">
        <v>5507</v>
      </c>
      <c r="C1399" t="s">
        <v>2750</v>
      </c>
      <c r="D1399" t="s">
        <v>5508</v>
      </c>
      <c r="E1399" t="s">
        <v>2270</v>
      </c>
      <c r="F1399" t="s">
        <v>5509</v>
      </c>
      <c r="G1399" t="s">
        <v>7446</v>
      </c>
      <c r="H1399" t="s">
        <v>1019</v>
      </c>
      <c r="I1399">
        <f t="shared" si="21"/>
        <v>0</v>
      </c>
    </row>
    <row r="1400" spans="1:9">
      <c r="A1400" t="s">
        <v>1020</v>
      </c>
      <c r="B1400" t="s">
        <v>5512</v>
      </c>
      <c r="C1400" t="s">
        <v>2220</v>
      </c>
      <c r="D1400" t="s">
        <v>5513</v>
      </c>
      <c r="E1400" t="s">
        <v>2220</v>
      </c>
      <c r="G1400" t="s">
        <v>2237</v>
      </c>
      <c r="H1400" t="s">
        <v>1020</v>
      </c>
      <c r="I1400">
        <f t="shared" si="21"/>
        <v>0</v>
      </c>
    </row>
    <row r="1401" spans="1:9">
      <c r="A1401" t="s">
        <v>5514</v>
      </c>
      <c r="B1401" t="s">
        <v>5515</v>
      </c>
      <c r="C1401" t="s">
        <v>2375</v>
      </c>
      <c r="G1401" t="s">
        <v>7630</v>
      </c>
      <c r="H1401" t="s">
        <v>5514</v>
      </c>
      <c r="I1401">
        <f t="shared" si="21"/>
        <v>0</v>
      </c>
    </row>
    <row r="1402" spans="1:9">
      <c r="A1402" t="s">
        <v>5516</v>
      </c>
      <c r="B1402" t="s">
        <v>5517</v>
      </c>
      <c r="C1402" t="s">
        <v>2428</v>
      </c>
      <c r="D1402" t="s">
        <v>5518</v>
      </c>
      <c r="E1402" t="s">
        <v>2248</v>
      </c>
      <c r="F1402" t="s">
        <v>5519</v>
      </c>
      <c r="G1402" t="s">
        <v>7446</v>
      </c>
      <c r="H1402" t="s">
        <v>5516</v>
      </c>
      <c r="I1402">
        <f t="shared" si="21"/>
        <v>0</v>
      </c>
    </row>
    <row r="1403" spans="1:9">
      <c r="A1403" t="s">
        <v>1021</v>
      </c>
      <c r="B1403" t="s">
        <v>5520</v>
      </c>
      <c r="C1403" t="s">
        <v>2242</v>
      </c>
      <c r="D1403" t="s">
        <v>5521</v>
      </c>
      <c r="E1403" t="s">
        <v>2242</v>
      </c>
      <c r="G1403" t="s">
        <v>2228</v>
      </c>
      <c r="H1403" t="s">
        <v>1021</v>
      </c>
      <c r="I1403">
        <f t="shared" si="21"/>
        <v>0</v>
      </c>
    </row>
    <row r="1404" spans="1:9">
      <c r="A1404" t="s">
        <v>1022</v>
      </c>
      <c r="B1404" t="s">
        <v>5522</v>
      </c>
      <c r="C1404" t="s">
        <v>2244</v>
      </c>
      <c r="D1404" t="s">
        <v>5523</v>
      </c>
      <c r="E1404" t="s">
        <v>2250</v>
      </c>
      <c r="F1404" t="s">
        <v>5524</v>
      </c>
      <c r="G1404" t="s">
        <v>7446</v>
      </c>
      <c r="H1404" t="s">
        <v>1022</v>
      </c>
      <c r="I1404">
        <f t="shared" si="21"/>
        <v>0</v>
      </c>
    </row>
    <row r="1405" spans="1:9">
      <c r="A1405" t="s">
        <v>1023</v>
      </c>
      <c r="B1405" t="s">
        <v>5525</v>
      </c>
      <c r="C1405" t="s">
        <v>5526</v>
      </c>
      <c r="D1405" t="s">
        <v>5527</v>
      </c>
      <c r="E1405" t="s">
        <v>5526</v>
      </c>
      <c r="G1405" t="s">
        <v>2237</v>
      </c>
      <c r="H1405" t="s">
        <v>1023</v>
      </c>
      <c r="I1405">
        <f t="shared" si="21"/>
        <v>0</v>
      </c>
    </row>
    <row r="1406" spans="1:9">
      <c r="A1406" t="s">
        <v>7557</v>
      </c>
      <c r="B1406" t="s">
        <v>7558</v>
      </c>
      <c r="C1406" t="s">
        <v>2944</v>
      </c>
      <c r="G1406" t="s">
        <v>7630</v>
      </c>
      <c r="H1406" t="s">
        <v>7557</v>
      </c>
      <c r="I1406">
        <f t="shared" si="21"/>
        <v>0</v>
      </c>
    </row>
    <row r="1407" spans="1:9">
      <c r="A1407" t="s">
        <v>1690</v>
      </c>
      <c r="B1407" t="s">
        <v>5528</v>
      </c>
      <c r="C1407" t="s">
        <v>2242</v>
      </c>
      <c r="G1407" t="s">
        <v>2237</v>
      </c>
      <c r="H1407" t="s">
        <v>1690</v>
      </c>
      <c r="I1407">
        <f t="shared" si="21"/>
        <v>0</v>
      </c>
    </row>
    <row r="1408" spans="1:9">
      <c r="A1408" t="s">
        <v>5529</v>
      </c>
      <c r="B1408" t="s">
        <v>5530</v>
      </c>
      <c r="C1408" t="s">
        <v>2230</v>
      </c>
      <c r="G1408" t="s">
        <v>2228</v>
      </c>
      <c r="H1408" t="s">
        <v>5529</v>
      </c>
      <c r="I1408">
        <f t="shared" si="21"/>
        <v>0</v>
      </c>
    </row>
    <row r="1409" spans="1:9">
      <c r="A1409" t="s">
        <v>1039</v>
      </c>
      <c r="B1409" t="s">
        <v>5531</v>
      </c>
      <c r="C1409" t="s">
        <v>2225</v>
      </c>
      <c r="G1409" t="s">
        <v>2237</v>
      </c>
      <c r="H1409" t="s">
        <v>1039</v>
      </c>
      <c r="I1409">
        <f t="shared" si="21"/>
        <v>0</v>
      </c>
    </row>
    <row r="1410" spans="1:9">
      <c r="A1410" t="s">
        <v>1692</v>
      </c>
      <c r="B1410" t="s">
        <v>5532</v>
      </c>
      <c r="C1410" t="s">
        <v>2225</v>
      </c>
      <c r="G1410" t="s">
        <v>7473</v>
      </c>
      <c r="H1410" t="s">
        <v>1692</v>
      </c>
      <c r="I1410">
        <f t="shared" si="21"/>
        <v>0</v>
      </c>
    </row>
    <row r="1411" spans="1:9">
      <c r="A1411" t="s">
        <v>1693</v>
      </c>
      <c r="B1411" t="s">
        <v>5535</v>
      </c>
      <c r="C1411" t="s">
        <v>2225</v>
      </c>
      <c r="G1411" t="s">
        <v>2237</v>
      </c>
      <c r="H1411" t="s">
        <v>1693</v>
      </c>
      <c r="I1411">
        <f t="shared" si="21"/>
        <v>0</v>
      </c>
    </row>
    <row r="1412" spans="1:9">
      <c r="A1412" t="s">
        <v>1025</v>
      </c>
      <c r="B1412" t="s">
        <v>5536</v>
      </c>
      <c r="C1412" t="s">
        <v>2254</v>
      </c>
      <c r="G1412" t="s">
        <v>2237</v>
      </c>
      <c r="H1412" t="s">
        <v>1025</v>
      </c>
      <c r="I1412">
        <f t="shared" ref="I1412:I1475" si="22">COUNTIF($A$1:$A$9994,A1412)-1</f>
        <v>0</v>
      </c>
    </row>
    <row r="1413" spans="1:9" ht="18.75" customHeight="1">
      <c r="A1413" t="s">
        <v>1026</v>
      </c>
      <c r="B1413" t="s">
        <v>5537</v>
      </c>
      <c r="C1413" t="s">
        <v>2375</v>
      </c>
      <c r="D1413" t="s">
        <v>5538</v>
      </c>
      <c r="E1413" t="s">
        <v>2321</v>
      </c>
      <c r="G1413" t="s">
        <v>2237</v>
      </c>
      <c r="H1413" t="s">
        <v>1026</v>
      </c>
      <c r="I1413">
        <f t="shared" si="22"/>
        <v>0</v>
      </c>
    </row>
    <row r="1414" spans="1:9">
      <c r="A1414" t="s">
        <v>1040</v>
      </c>
      <c r="B1414" t="s">
        <v>5539</v>
      </c>
      <c r="C1414" t="s">
        <v>2248</v>
      </c>
      <c r="D1414" t="s">
        <v>5540</v>
      </c>
      <c r="E1414" t="s">
        <v>2321</v>
      </c>
      <c r="G1414" t="s">
        <v>2228</v>
      </c>
      <c r="H1414" t="s">
        <v>1040</v>
      </c>
      <c r="I1414">
        <f t="shared" si="22"/>
        <v>0</v>
      </c>
    </row>
    <row r="1415" spans="1:9" ht="18.75" customHeight="1">
      <c r="A1415" t="s">
        <v>1041</v>
      </c>
      <c r="B1415" t="s">
        <v>5541</v>
      </c>
      <c r="C1415" t="s">
        <v>2483</v>
      </c>
      <c r="D1415" t="s">
        <v>5542</v>
      </c>
      <c r="E1415" t="s">
        <v>2410</v>
      </c>
      <c r="G1415" t="s">
        <v>2237</v>
      </c>
      <c r="H1415" t="s">
        <v>1041</v>
      </c>
      <c r="I1415">
        <f t="shared" si="22"/>
        <v>0</v>
      </c>
    </row>
    <row r="1416" spans="1:9" ht="18.75" customHeight="1">
      <c r="A1416" t="s">
        <v>1042</v>
      </c>
      <c r="B1416" t="s">
        <v>5543</v>
      </c>
      <c r="C1416" t="s">
        <v>2248</v>
      </c>
      <c r="D1416" t="s">
        <v>5544</v>
      </c>
      <c r="E1416" t="s">
        <v>2321</v>
      </c>
      <c r="G1416" t="s">
        <v>2237</v>
      </c>
      <c r="H1416" t="s">
        <v>1042</v>
      </c>
      <c r="I1416">
        <f t="shared" si="22"/>
        <v>0</v>
      </c>
    </row>
    <row r="1417" spans="1:9">
      <c r="A1417" t="s">
        <v>5545</v>
      </c>
      <c r="B1417" t="s">
        <v>5546</v>
      </c>
      <c r="C1417" t="s">
        <v>5547</v>
      </c>
      <c r="D1417" t="s">
        <v>5548</v>
      </c>
      <c r="E1417" t="s">
        <v>5549</v>
      </c>
      <c r="G1417" t="s">
        <v>2237</v>
      </c>
      <c r="H1417" t="s">
        <v>5545</v>
      </c>
      <c r="I1417">
        <f t="shared" si="22"/>
        <v>0</v>
      </c>
    </row>
    <row r="1418" spans="1:9">
      <c r="A1418" t="s">
        <v>5550</v>
      </c>
      <c r="B1418" t="s">
        <v>5551</v>
      </c>
      <c r="C1418" t="s">
        <v>2242</v>
      </c>
      <c r="D1418" t="s">
        <v>5552</v>
      </c>
      <c r="E1418" t="s">
        <v>2242</v>
      </c>
      <c r="G1418" t="s">
        <v>2237</v>
      </c>
      <c r="H1418" t="s">
        <v>5550</v>
      </c>
      <c r="I1418">
        <f t="shared" si="22"/>
        <v>0</v>
      </c>
    </row>
    <row r="1419" spans="1:9">
      <c r="A1419" t="s">
        <v>5553</v>
      </c>
      <c r="B1419" t="s">
        <v>5554</v>
      </c>
      <c r="C1419" t="s">
        <v>2270</v>
      </c>
      <c r="D1419" t="s">
        <v>5555</v>
      </c>
      <c r="E1419" t="s">
        <v>2220</v>
      </c>
      <c r="G1419" t="s">
        <v>2237</v>
      </c>
      <c r="H1419" t="s">
        <v>5553</v>
      </c>
      <c r="I1419">
        <f t="shared" si="22"/>
        <v>0</v>
      </c>
    </row>
    <row r="1420" spans="1:9">
      <c r="A1420" t="s">
        <v>1043</v>
      </c>
      <c r="B1420" t="s">
        <v>5556</v>
      </c>
      <c r="C1420" t="s">
        <v>2382</v>
      </c>
      <c r="D1420" t="s">
        <v>5557</v>
      </c>
      <c r="E1420" t="s">
        <v>2382</v>
      </c>
      <c r="G1420" t="s">
        <v>2228</v>
      </c>
      <c r="H1420" t="s">
        <v>1043</v>
      </c>
      <c r="I1420">
        <f t="shared" si="22"/>
        <v>0</v>
      </c>
    </row>
    <row r="1421" spans="1:9">
      <c r="A1421" t="s">
        <v>5558</v>
      </c>
      <c r="B1421" t="s">
        <v>5559</v>
      </c>
      <c r="C1421" t="s">
        <v>2254</v>
      </c>
      <c r="D1421" t="s">
        <v>5560</v>
      </c>
      <c r="E1421" t="s">
        <v>2254</v>
      </c>
      <c r="G1421" t="s">
        <v>2237</v>
      </c>
      <c r="H1421" t="s">
        <v>5558</v>
      </c>
      <c r="I1421">
        <f t="shared" si="22"/>
        <v>0</v>
      </c>
    </row>
    <row r="1422" spans="1:9">
      <c r="A1422" t="s">
        <v>5561</v>
      </c>
      <c r="B1422" t="s">
        <v>5562</v>
      </c>
      <c r="C1422" t="s">
        <v>2377</v>
      </c>
      <c r="D1422" t="s">
        <v>5563</v>
      </c>
      <c r="E1422" t="s">
        <v>2377</v>
      </c>
      <c r="G1422" t="s">
        <v>2237</v>
      </c>
      <c r="H1422" t="s">
        <v>5561</v>
      </c>
      <c r="I1422">
        <f t="shared" si="22"/>
        <v>0</v>
      </c>
    </row>
    <row r="1423" spans="1:9">
      <c r="A1423" t="s">
        <v>1044</v>
      </c>
      <c r="B1423" t="s">
        <v>5564</v>
      </c>
      <c r="C1423" t="s">
        <v>2254</v>
      </c>
      <c r="G1423" t="s">
        <v>2228</v>
      </c>
      <c r="H1423" t="s">
        <v>1044</v>
      </c>
      <c r="I1423">
        <f t="shared" si="22"/>
        <v>0</v>
      </c>
    </row>
    <row r="1424" spans="1:9">
      <c r="A1424" t="s">
        <v>1045</v>
      </c>
      <c r="B1424" t="s">
        <v>5565</v>
      </c>
      <c r="C1424" t="s">
        <v>2254</v>
      </c>
      <c r="G1424" t="s">
        <v>2237</v>
      </c>
      <c r="H1424" t="s">
        <v>1045</v>
      </c>
      <c r="I1424">
        <f t="shared" si="22"/>
        <v>0</v>
      </c>
    </row>
    <row r="1425" spans="1:9">
      <c r="A1425" t="s">
        <v>5566</v>
      </c>
      <c r="B1425" t="s">
        <v>5567</v>
      </c>
      <c r="C1425" t="s">
        <v>2242</v>
      </c>
      <c r="D1425" t="s">
        <v>5568</v>
      </c>
      <c r="E1425" t="s">
        <v>2375</v>
      </c>
      <c r="G1425" t="s">
        <v>2237</v>
      </c>
      <c r="H1425" t="s">
        <v>5566</v>
      </c>
      <c r="I1425">
        <f t="shared" si="22"/>
        <v>0</v>
      </c>
    </row>
    <row r="1426" spans="1:9">
      <c r="A1426" t="s">
        <v>1046</v>
      </c>
      <c r="B1426" t="s">
        <v>5569</v>
      </c>
      <c r="C1426" t="s">
        <v>2230</v>
      </c>
      <c r="G1426" t="s">
        <v>2237</v>
      </c>
      <c r="H1426" t="s">
        <v>1046</v>
      </c>
      <c r="I1426">
        <f t="shared" si="22"/>
        <v>0</v>
      </c>
    </row>
    <row r="1427" spans="1:9">
      <c r="A1427" t="s">
        <v>1047</v>
      </c>
      <c r="B1427" t="s">
        <v>5570</v>
      </c>
      <c r="C1427" t="s">
        <v>2364</v>
      </c>
      <c r="D1427" t="s">
        <v>5571</v>
      </c>
      <c r="E1427" t="s">
        <v>2321</v>
      </c>
      <c r="G1427" t="s">
        <v>2237</v>
      </c>
      <c r="H1427" t="s">
        <v>1047</v>
      </c>
      <c r="I1427">
        <f t="shared" si="22"/>
        <v>0</v>
      </c>
    </row>
    <row r="1428" spans="1:9">
      <c r="A1428" t="s">
        <v>1048</v>
      </c>
      <c r="B1428" t="s">
        <v>5572</v>
      </c>
      <c r="C1428" t="s">
        <v>3230</v>
      </c>
      <c r="D1428" t="s">
        <v>5573</v>
      </c>
      <c r="E1428" t="s">
        <v>2242</v>
      </c>
      <c r="F1428" t="s">
        <v>5574</v>
      </c>
      <c r="G1428" t="s">
        <v>7446</v>
      </c>
      <c r="H1428" t="s">
        <v>1048</v>
      </c>
      <c r="I1428">
        <f t="shared" si="22"/>
        <v>0</v>
      </c>
    </row>
    <row r="1429" spans="1:9">
      <c r="A1429" t="s">
        <v>1049</v>
      </c>
      <c r="B1429" t="s">
        <v>5575</v>
      </c>
      <c r="C1429" t="s">
        <v>2246</v>
      </c>
      <c r="D1429" t="s">
        <v>5576</v>
      </c>
      <c r="E1429" t="s">
        <v>2246</v>
      </c>
      <c r="G1429" t="s">
        <v>2237</v>
      </c>
      <c r="H1429" t="s">
        <v>1049</v>
      </c>
      <c r="I1429">
        <f t="shared" si="22"/>
        <v>0</v>
      </c>
    </row>
    <row r="1430" spans="1:9">
      <c r="A1430" t="s">
        <v>1050</v>
      </c>
      <c r="B1430" t="s">
        <v>5577</v>
      </c>
      <c r="C1430" t="s">
        <v>2377</v>
      </c>
      <c r="D1430" t="s">
        <v>5578</v>
      </c>
      <c r="E1430" t="s">
        <v>2227</v>
      </c>
      <c r="G1430" t="s">
        <v>2228</v>
      </c>
      <c r="H1430" t="s">
        <v>1050</v>
      </c>
      <c r="I1430">
        <f t="shared" si="22"/>
        <v>0</v>
      </c>
    </row>
    <row r="1431" spans="1:9" ht="18.75" customHeight="1">
      <c r="A1431" t="s">
        <v>5579</v>
      </c>
      <c r="B1431" t="s">
        <v>5580</v>
      </c>
      <c r="C1431" t="s">
        <v>2248</v>
      </c>
      <c r="D1431" t="s">
        <v>5581</v>
      </c>
      <c r="E1431" t="s">
        <v>2321</v>
      </c>
      <c r="G1431" t="s">
        <v>2237</v>
      </c>
      <c r="H1431" t="s">
        <v>5579</v>
      </c>
      <c r="I1431">
        <f t="shared" si="22"/>
        <v>0</v>
      </c>
    </row>
    <row r="1432" spans="1:9">
      <c r="A1432" t="s">
        <v>1051</v>
      </c>
      <c r="B1432" t="s">
        <v>5582</v>
      </c>
      <c r="C1432" t="s">
        <v>2259</v>
      </c>
      <c r="D1432" t="s">
        <v>4537</v>
      </c>
      <c r="E1432" t="s">
        <v>2250</v>
      </c>
      <c r="G1432" t="s">
        <v>2237</v>
      </c>
      <c r="H1432" t="s">
        <v>1051</v>
      </c>
      <c r="I1432">
        <f t="shared" si="22"/>
        <v>0</v>
      </c>
    </row>
    <row r="1433" spans="1:9">
      <c r="A1433" t="s">
        <v>1695</v>
      </c>
      <c r="B1433" t="s">
        <v>5583</v>
      </c>
      <c r="C1433" t="s">
        <v>2230</v>
      </c>
      <c r="G1433" t="s">
        <v>2237</v>
      </c>
      <c r="H1433" t="s">
        <v>1695</v>
      </c>
      <c r="I1433">
        <f t="shared" si="22"/>
        <v>0</v>
      </c>
    </row>
    <row r="1434" spans="1:9">
      <c r="A1434" t="s">
        <v>1052</v>
      </c>
      <c r="B1434" t="s">
        <v>5584</v>
      </c>
      <c r="C1434" t="s">
        <v>2250</v>
      </c>
      <c r="G1434" t="s">
        <v>2228</v>
      </c>
      <c r="H1434" t="s">
        <v>1052</v>
      </c>
      <c r="I1434">
        <f t="shared" si="22"/>
        <v>0</v>
      </c>
    </row>
    <row r="1435" spans="1:9">
      <c r="A1435" t="s">
        <v>1054</v>
      </c>
      <c r="B1435" t="s">
        <v>5585</v>
      </c>
      <c r="C1435" t="s">
        <v>2248</v>
      </c>
      <c r="D1435" t="s">
        <v>5586</v>
      </c>
      <c r="E1435" t="s">
        <v>2227</v>
      </c>
      <c r="G1435" t="s">
        <v>2237</v>
      </c>
      <c r="H1435" t="s">
        <v>1054</v>
      </c>
      <c r="I1435">
        <f t="shared" si="22"/>
        <v>0</v>
      </c>
    </row>
    <row r="1436" spans="1:9">
      <c r="A1436" t="s">
        <v>5587</v>
      </c>
      <c r="B1436" t="s">
        <v>5588</v>
      </c>
      <c r="C1436" t="s">
        <v>2887</v>
      </c>
      <c r="D1436" t="s">
        <v>5589</v>
      </c>
      <c r="E1436" t="s">
        <v>2244</v>
      </c>
      <c r="F1436" t="s">
        <v>5590</v>
      </c>
      <c r="G1436" t="s">
        <v>7446</v>
      </c>
      <c r="H1436" t="s">
        <v>5587</v>
      </c>
      <c r="I1436">
        <f t="shared" si="22"/>
        <v>0</v>
      </c>
    </row>
    <row r="1437" spans="1:9">
      <c r="A1437" t="s">
        <v>1055</v>
      </c>
      <c r="B1437" t="s">
        <v>5591</v>
      </c>
      <c r="C1437" t="s">
        <v>2750</v>
      </c>
      <c r="D1437" t="s">
        <v>5592</v>
      </c>
      <c r="E1437" t="s">
        <v>2232</v>
      </c>
      <c r="G1437" t="s">
        <v>2228</v>
      </c>
      <c r="H1437" t="s">
        <v>1055</v>
      </c>
      <c r="I1437">
        <f t="shared" si="22"/>
        <v>0</v>
      </c>
    </row>
    <row r="1438" spans="1:9">
      <c r="A1438" t="s">
        <v>1056</v>
      </c>
      <c r="B1438" t="s">
        <v>5593</v>
      </c>
      <c r="C1438" t="s">
        <v>2298</v>
      </c>
      <c r="D1438" t="s">
        <v>5594</v>
      </c>
      <c r="E1438" t="s">
        <v>2321</v>
      </c>
      <c r="F1438" t="s">
        <v>5595</v>
      </c>
      <c r="G1438" t="s">
        <v>7446</v>
      </c>
      <c r="H1438" t="s">
        <v>1056</v>
      </c>
      <c r="I1438">
        <f t="shared" si="22"/>
        <v>0</v>
      </c>
    </row>
    <row r="1439" spans="1:9" ht="18.75" customHeight="1">
      <c r="A1439" t="s">
        <v>5596</v>
      </c>
      <c r="B1439" t="s">
        <v>5597</v>
      </c>
      <c r="C1439" t="s">
        <v>2248</v>
      </c>
      <c r="D1439" t="s">
        <v>5598</v>
      </c>
      <c r="E1439" t="s">
        <v>2321</v>
      </c>
      <c r="G1439" t="s">
        <v>2237</v>
      </c>
      <c r="H1439" t="s">
        <v>5596</v>
      </c>
      <c r="I1439">
        <f t="shared" si="22"/>
        <v>0</v>
      </c>
    </row>
    <row r="1440" spans="1:9" ht="18.75" customHeight="1">
      <c r="A1440" t="s">
        <v>5599</v>
      </c>
      <c r="B1440" t="s">
        <v>5600</v>
      </c>
      <c r="C1440" t="s">
        <v>2225</v>
      </c>
      <c r="D1440" t="s">
        <v>5601</v>
      </c>
      <c r="E1440" t="s">
        <v>2321</v>
      </c>
      <c r="G1440" t="s">
        <v>2237</v>
      </c>
      <c r="H1440" t="s">
        <v>5599</v>
      </c>
      <c r="I1440">
        <f t="shared" si="22"/>
        <v>0</v>
      </c>
    </row>
    <row r="1441" spans="1:9">
      <c r="A1441" t="s">
        <v>1057</v>
      </c>
      <c r="B1441" t="s">
        <v>5602</v>
      </c>
      <c r="C1441" t="s">
        <v>2242</v>
      </c>
      <c r="G1441" t="s">
        <v>2237</v>
      </c>
      <c r="H1441" t="s">
        <v>1057</v>
      </c>
      <c r="I1441">
        <f t="shared" si="22"/>
        <v>0</v>
      </c>
    </row>
    <row r="1442" spans="1:9">
      <c r="A1442" t="s">
        <v>5603</v>
      </c>
      <c r="B1442" t="s">
        <v>5604</v>
      </c>
      <c r="C1442" t="s">
        <v>2321</v>
      </c>
      <c r="G1442" t="s">
        <v>2237</v>
      </c>
      <c r="H1442" t="s">
        <v>5603</v>
      </c>
      <c r="I1442">
        <f t="shared" si="22"/>
        <v>0</v>
      </c>
    </row>
    <row r="1443" spans="1:9">
      <c r="A1443" t="s">
        <v>1696</v>
      </c>
      <c r="B1443" t="s">
        <v>5605</v>
      </c>
      <c r="C1443" t="s">
        <v>2242</v>
      </c>
      <c r="G1443" t="s">
        <v>2237</v>
      </c>
      <c r="H1443" t="s">
        <v>1696</v>
      </c>
      <c r="I1443">
        <f t="shared" si="22"/>
        <v>0</v>
      </c>
    </row>
    <row r="1444" spans="1:9">
      <c r="A1444" t="s">
        <v>5606</v>
      </c>
      <c r="B1444" t="s">
        <v>5607</v>
      </c>
      <c r="C1444" t="s">
        <v>2225</v>
      </c>
      <c r="G1444" t="s">
        <v>2228</v>
      </c>
      <c r="H1444" t="s">
        <v>5606</v>
      </c>
      <c r="I1444">
        <f t="shared" si="22"/>
        <v>0</v>
      </c>
    </row>
    <row r="1445" spans="1:9">
      <c r="A1445" t="s">
        <v>1058</v>
      </c>
      <c r="B1445" t="s">
        <v>5608</v>
      </c>
      <c r="C1445" t="s">
        <v>9921</v>
      </c>
      <c r="D1445" t="s">
        <v>9922</v>
      </c>
      <c r="E1445" t="s">
        <v>9921</v>
      </c>
      <c r="G1445" t="s">
        <v>2228</v>
      </c>
      <c r="H1445" t="s">
        <v>1058</v>
      </c>
      <c r="I1445">
        <f t="shared" si="22"/>
        <v>0</v>
      </c>
    </row>
    <row r="1446" spans="1:9">
      <c r="A1446" t="s">
        <v>1059</v>
      </c>
      <c r="B1446" t="s">
        <v>5610</v>
      </c>
      <c r="C1446" t="s">
        <v>2882</v>
      </c>
      <c r="D1446" t="s">
        <v>5611</v>
      </c>
      <c r="E1446" t="s">
        <v>2882</v>
      </c>
      <c r="F1446" t="s">
        <v>5612</v>
      </c>
      <c r="G1446" t="s">
        <v>7446</v>
      </c>
      <c r="H1446" t="s">
        <v>1059</v>
      </c>
      <c r="I1446">
        <f t="shared" si="22"/>
        <v>0</v>
      </c>
    </row>
    <row r="1447" spans="1:9">
      <c r="A1447" t="s">
        <v>7559</v>
      </c>
      <c r="B1447" t="s">
        <v>7560</v>
      </c>
      <c r="C1447" t="s">
        <v>2840</v>
      </c>
      <c r="D1447" t="s">
        <v>7561</v>
      </c>
      <c r="E1447" t="s">
        <v>2227</v>
      </c>
      <c r="F1447" t="s">
        <v>6798</v>
      </c>
      <c r="G1447" t="s">
        <v>7446</v>
      </c>
      <c r="H1447" t="s">
        <v>7559</v>
      </c>
      <c r="I1447">
        <f t="shared" si="22"/>
        <v>0</v>
      </c>
    </row>
    <row r="1448" spans="1:9">
      <c r="A1448" t="s">
        <v>1060</v>
      </c>
      <c r="B1448" t="s">
        <v>5613</v>
      </c>
      <c r="C1448" t="s">
        <v>2700</v>
      </c>
      <c r="D1448" t="s">
        <v>5614</v>
      </c>
      <c r="E1448" t="s">
        <v>2227</v>
      </c>
      <c r="G1448" t="s">
        <v>2228</v>
      </c>
      <c r="H1448" t="s">
        <v>1060</v>
      </c>
      <c r="I1448">
        <f t="shared" si="22"/>
        <v>0</v>
      </c>
    </row>
    <row r="1449" spans="1:9">
      <c r="A1449" t="s">
        <v>1061</v>
      </c>
      <c r="B1449" t="s">
        <v>5615</v>
      </c>
      <c r="C1449" t="s">
        <v>2225</v>
      </c>
      <c r="D1449" t="s">
        <v>5616</v>
      </c>
      <c r="E1449" t="s">
        <v>2225</v>
      </c>
      <c r="G1449" t="s">
        <v>2237</v>
      </c>
      <c r="H1449" t="s">
        <v>1061</v>
      </c>
      <c r="I1449">
        <f t="shared" si="22"/>
        <v>0</v>
      </c>
    </row>
    <row r="1450" spans="1:9">
      <c r="A1450" t="s">
        <v>5620</v>
      </c>
      <c r="B1450" t="s">
        <v>5621</v>
      </c>
      <c r="C1450" t="s">
        <v>2230</v>
      </c>
      <c r="D1450" t="s">
        <v>5622</v>
      </c>
      <c r="E1450" t="s">
        <v>2230</v>
      </c>
      <c r="G1450" t="s">
        <v>2228</v>
      </c>
      <c r="H1450" t="s">
        <v>5620</v>
      </c>
      <c r="I1450">
        <f t="shared" si="22"/>
        <v>0</v>
      </c>
    </row>
    <row r="1451" spans="1:9">
      <c r="A1451" t="s">
        <v>5626</v>
      </c>
      <c r="B1451" t="s">
        <v>5627</v>
      </c>
      <c r="C1451" t="s">
        <v>2227</v>
      </c>
      <c r="G1451" t="s">
        <v>2237</v>
      </c>
      <c r="H1451" t="s">
        <v>5626</v>
      </c>
      <c r="I1451">
        <f t="shared" si="22"/>
        <v>0</v>
      </c>
    </row>
    <row r="1452" spans="1:9">
      <c r="A1452" t="s">
        <v>1065</v>
      </c>
      <c r="B1452" t="s">
        <v>5628</v>
      </c>
      <c r="C1452" t="s">
        <v>2528</v>
      </c>
      <c r="D1452" t="s">
        <v>5629</v>
      </c>
      <c r="E1452" t="s">
        <v>2248</v>
      </c>
      <c r="F1452" t="s">
        <v>5630</v>
      </c>
      <c r="G1452" t="s">
        <v>7446</v>
      </c>
      <c r="H1452" t="s">
        <v>1065</v>
      </c>
      <c r="I1452">
        <f t="shared" si="22"/>
        <v>0</v>
      </c>
    </row>
    <row r="1453" spans="1:9">
      <c r="A1453" t="s">
        <v>1785</v>
      </c>
      <c r="B1453" t="s">
        <v>7562</v>
      </c>
      <c r="C1453" t="s">
        <v>2242</v>
      </c>
      <c r="D1453" t="s">
        <v>7563</v>
      </c>
      <c r="E1453" t="s">
        <v>2242</v>
      </c>
      <c r="G1453" t="s">
        <v>2237</v>
      </c>
      <c r="H1453" t="s">
        <v>1785</v>
      </c>
      <c r="I1453">
        <f t="shared" si="22"/>
        <v>0</v>
      </c>
    </row>
    <row r="1454" spans="1:9">
      <c r="A1454" t="s">
        <v>1066</v>
      </c>
      <c r="B1454" t="s">
        <v>5631</v>
      </c>
      <c r="C1454" t="s">
        <v>2375</v>
      </c>
      <c r="G1454" t="s">
        <v>2237</v>
      </c>
      <c r="H1454" t="s">
        <v>1066</v>
      </c>
      <c r="I1454">
        <f t="shared" si="22"/>
        <v>0</v>
      </c>
    </row>
    <row r="1455" spans="1:9" ht="18.75" customHeight="1">
      <c r="A1455" t="s">
        <v>1067</v>
      </c>
      <c r="B1455" t="s">
        <v>5634</v>
      </c>
      <c r="C1455" t="s">
        <v>2254</v>
      </c>
      <c r="D1455" t="s">
        <v>5635</v>
      </c>
      <c r="E1455" t="s">
        <v>2321</v>
      </c>
      <c r="G1455" t="s">
        <v>2237</v>
      </c>
      <c r="H1455" t="s">
        <v>1067</v>
      </c>
      <c r="I1455">
        <f t="shared" si="22"/>
        <v>0</v>
      </c>
    </row>
    <row r="1456" spans="1:9">
      <c r="A1456" t="s">
        <v>1068</v>
      </c>
      <c r="B1456" t="s">
        <v>5636</v>
      </c>
      <c r="C1456" t="s">
        <v>3681</v>
      </c>
      <c r="D1456" t="s">
        <v>5637</v>
      </c>
      <c r="E1456" t="s">
        <v>5638</v>
      </c>
      <c r="G1456" t="s">
        <v>2228</v>
      </c>
      <c r="H1456" t="s">
        <v>1068</v>
      </c>
      <c r="I1456">
        <f t="shared" si="22"/>
        <v>0</v>
      </c>
    </row>
    <row r="1457" spans="1:9">
      <c r="A1457" t="s">
        <v>1845</v>
      </c>
      <c r="B1457" t="s">
        <v>9923</v>
      </c>
      <c r="C1457" t="s">
        <v>4206</v>
      </c>
      <c r="D1457" t="s">
        <v>9924</v>
      </c>
      <c r="E1457" t="s">
        <v>2768</v>
      </c>
      <c r="G1457" t="s">
        <v>2237</v>
      </c>
      <c r="H1457" t="s">
        <v>1845</v>
      </c>
      <c r="I1457">
        <f t="shared" si="22"/>
        <v>0</v>
      </c>
    </row>
    <row r="1458" spans="1:9">
      <c r="A1458" t="s">
        <v>5639</v>
      </c>
      <c r="B1458" t="s">
        <v>5640</v>
      </c>
      <c r="C1458" t="s">
        <v>3970</v>
      </c>
      <c r="D1458" t="s">
        <v>5641</v>
      </c>
      <c r="E1458" t="s">
        <v>2227</v>
      </c>
      <c r="F1458" t="s">
        <v>5642</v>
      </c>
      <c r="G1458" t="s">
        <v>7446</v>
      </c>
      <c r="H1458" t="s">
        <v>5639</v>
      </c>
      <c r="I1458">
        <f t="shared" si="22"/>
        <v>0</v>
      </c>
    </row>
    <row r="1459" spans="1:9">
      <c r="A1459" t="s">
        <v>5643</v>
      </c>
      <c r="B1459" t="s">
        <v>5644</v>
      </c>
      <c r="C1459" t="s">
        <v>2405</v>
      </c>
      <c r="D1459" t="s">
        <v>5645</v>
      </c>
      <c r="E1459" t="s">
        <v>2321</v>
      </c>
      <c r="F1459" t="s">
        <v>5646</v>
      </c>
      <c r="G1459" t="s">
        <v>2223</v>
      </c>
      <c r="H1459" t="s">
        <v>5643</v>
      </c>
      <c r="I1459">
        <f t="shared" si="22"/>
        <v>0</v>
      </c>
    </row>
    <row r="1460" spans="1:9">
      <c r="A1460" t="s">
        <v>5649</v>
      </c>
      <c r="B1460" t="s">
        <v>5650</v>
      </c>
      <c r="C1460" t="s">
        <v>2246</v>
      </c>
      <c r="D1460" t="s">
        <v>5651</v>
      </c>
      <c r="E1460" t="s">
        <v>2246</v>
      </c>
      <c r="G1460" t="s">
        <v>2228</v>
      </c>
      <c r="H1460" t="s">
        <v>5649</v>
      </c>
      <c r="I1460">
        <f t="shared" si="22"/>
        <v>0</v>
      </c>
    </row>
    <row r="1461" spans="1:9">
      <c r="A1461" t="s">
        <v>1070</v>
      </c>
      <c r="B1461" t="s">
        <v>5652</v>
      </c>
      <c r="C1461" t="s">
        <v>2259</v>
      </c>
      <c r="D1461" t="s">
        <v>5653</v>
      </c>
      <c r="E1461" t="s">
        <v>2750</v>
      </c>
      <c r="F1461" t="s">
        <v>5654</v>
      </c>
      <c r="G1461" t="s">
        <v>7446</v>
      </c>
      <c r="H1461" t="s">
        <v>1070</v>
      </c>
      <c r="I1461">
        <f t="shared" si="22"/>
        <v>0</v>
      </c>
    </row>
    <row r="1462" spans="1:9">
      <c r="A1462" t="s">
        <v>1071</v>
      </c>
      <c r="B1462" t="s">
        <v>5655</v>
      </c>
      <c r="C1462" t="s">
        <v>3628</v>
      </c>
      <c r="D1462" t="s">
        <v>5656</v>
      </c>
      <c r="E1462" t="s">
        <v>3628</v>
      </c>
      <c r="G1462" t="s">
        <v>2237</v>
      </c>
      <c r="H1462" t="s">
        <v>1071</v>
      </c>
      <c r="I1462">
        <f t="shared" si="22"/>
        <v>0</v>
      </c>
    </row>
    <row r="1463" spans="1:9">
      <c r="A1463" t="s">
        <v>1072</v>
      </c>
      <c r="B1463" t="s">
        <v>5657</v>
      </c>
      <c r="C1463" t="s">
        <v>2340</v>
      </c>
      <c r="D1463" t="s">
        <v>5658</v>
      </c>
      <c r="E1463" t="s">
        <v>2340</v>
      </c>
      <c r="G1463" t="s">
        <v>2228</v>
      </c>
      <c r="H1463" t="s">
        <v>1072</v>
      </c>
      <c r="I1463">
        <f t="shared" si="22"/>
        <v>0</v>
      </c>
    </row>
    <row r="1464" spans="1:9">
      <c r="A1464" t="s">
        <v>1073</v>
      </c>
      <c r="B1464" t="s">
        <v>5659</v>
      </c>
      <c r="C1464" t="s">
        <v>2270</v>
      </c>
      <c r="G1464" t="s">
        <v>2228</v>
      </c>
      <c r="H1464" t="s">
        <v>1073</v>
      </c>
      <c r="I1464">
        <f t="shared" si="22"/>
        <v>0</v>
      </c>
    </row>
    <row r="1465" spans="1:9">
      <c r="A1465" t="s">
        <v>1074</v>
      </c>
      <c r="B1465" t="s">
        <v>5660</v>
      </c>
      <c r="C1465" t="s">
        <v>5661</v>
      </c>
      <c r="D1465" t="s">
        <v>5662</v>
      </c>
      <c r="E1465" t="s">
        <v>5663</v>
      </c>
      <c r="F1465" t="s">
        <v>5664</v>
      </c>
      <c r="G1465" t="s">
        <v>7446</v>
      </c>
      <c r="H1465" t="s">
        <v>1074</v>
      </c>
      <c r="I1465">
        <f t="shared" si="22"/>
        <v>0</v>
      </c>
    </row>
    <row r="1466" spans="1:9">
      <c r="A1466" t="s">
        <v>1075</v>
      </c>
      <c r="B1466" t="s">
        <v>5665</v>
      </c>
      <c r="C1466" t="s">
        <v>2340</v>
      </c>
      <c r="D1466" t="s">
        <v>5666</v>
      </c>
      <c r="E1466" t="s">
        <v>2425</v>
      </c>
      <c r="G1466" t="s">
        <v>2228</v>
      </c>
      <c r="H1466" t="s">
        <v>1075</v>
      </c>
      <c r="I1466">
        <f t="shared" si="22"/>
        <v>0</v>
      </c>
    </row>
    <row r="1467" spans="1:9">
      <c r="A1467" t="s">
        <v>1697</v>
      </c>
      <c r="B1467" t="s">
        <v>5667</v>
      </c>
      <c r="C1467" t="s">
        <v>2340</v>
      </c>
      <c r="G1467" t="s">
        <v>2304</v>
      </c>
      <c r="H1467" t="s">
        <v>1697</v>
      </c>
      <c r="I1467">
        <f t="shared" si="22"/>
        <v>0</v>
      </c>
    </row>
    <row r="1468" spans="1:9" ht="18.75" customHeight="1">
      <c r="A1468" t="s">
        <v>1076</v>
      </c>
      <c r="B1468" t="s">
        <v>5668</v>
      </c>
      <c r="C1468" t="s">
        <v>2230</v>
      </c>
      <c r="D1468" t="s">
        <v>5669</v>
      </c>
      <c r="E1468" t="s">
        <v>2321</v>
      </c>
      <c r="G1468" t="s">
        <v>2237</v>
      </c>
      <c r="H1468" t="s">
        <v>1076</v>
      </c>
      <c r="I1468">
        <f t="shared" si="22"/>
        <v>0</v>
      </c>
    </row>
    <row r="1469" spans="1:9">
      <c r="A1469" t="s">
        <v>1077</v>
      </c>
      <c r="B1469" t="s">
        <v>5670</v>
      </c>
      <c r="C1469" t="s">
        <v>2340</v>
      </c>
      <c r="G1469" t="s">
        <v>2228</v>
      </c>
      <c r="H1469" t="s">
        <v>1077</v>
      </c>
      <c r="I1469">
        <f t="shared" si="22"/>
        <v>0</v>
      </c>
    </row>
    <row r="1470" spans="1:9">
      <c r="A1470" t="s">
        <v>1786</v>
      </c>
      <c r="B1470" t="s">
        <v>7564</v>
      </c>
      <c r="C1470" t="s">
        <v>2340</v>
      </c>
      <c r="G1470" t="s">
        <v>2237</v>
      </c>
      <c r="H1470" t="s">
        <v>1786</v>
      </c>
      <c r="I1470">
        <f t="shared" si="22"/>
        <v>0</v>
      </c>
    </row>
    <row r="1471" spans="1:9">
      <c r="A1471" t="s">
        <v>1078</v>
      </c>
      <c r="B1471" t="s">
        <v>5671</v>
      </c>
      <c r="C1471" t="s">
        <v>2750</v>
      </c>
      <c r="D1471" t="s">
        <v>5672</v>
      </c>
      <c r="E1471" t="s">
        <v>3646</v>
      </c>
      <c r="G1471" t="s">
        <v>2237</v>
      </c>
      <c r="H1471" t="s">
        <v>1078</v>
      </c>
      <c r="I1471">
        <f t="shared" si="22"/>
        <v>0</v>
      </c>
    </row>
    <row r="1472" spans="1:9">
      <c r="A1472" t="s">
        <v>5673</v>
      </c>
      <c r="B1472" t="s">
        <v>5674</v>
      </c>
      <c r="C1472" t="s">
        <v>2750</v>
      </c>
      <c r="G1472" t="s">
        <v>7473</v>
      </c>
      <c r="H1472" t="s">
        <v>5673</v>
      </c>
      <c r="I1472">
        <f t="shared" si="22"/>
        <v>0</v>
      </c>
    </row>
    <row r="1473" spans="1:9">
      <c r="A1473" t="s">
        <v>5675</v>
      </c>
      <c r="B1473" t="s">
        <v>5676</v>
      </c>
      <c r="C1473" t="s">
        <v>2230</v>
      </c>
      <c r="D1473" t="s">
        <v>5677</v>
      </c>
      <c r="E1473" t="s">
        <v>2230</v>
      </c>
      <c r="G1473" t="s">
        <v>2237</v>
      </c>
      <c r="H1473" t="s">
        <v>5675</v>
      </c>
      <c r="I1473">
        <f t="shared" si="22"/>
        <v>0</v>
      </c>
    </row>
    <row r="1474" spans="1:9" ht="18.75" customHeight="1">
      <c r="A1474" t="s">
        <v>1079</v>
      </c>
      <c r="B1474" t="s">
        <v>5678</v>
      </c>
      <c r="C1474" t="s">
        <v>2242</v>
      </c>
      <c r="D1474" t="s">
        <v>5067</v>
      </c>
      <c r="E1474" t="s">
        <v>2321</v>
      </c>
      <c r="G1474" t="s">
        <v>2237</v>
      </c>
      <c r="H1474" t="s">
        <v>1079</v>
      </c>
      <c r="I1474">
        <f t="shared" si="22"/>
        <v>0</v>
      </c>
    </row>
    <row r="1475" spans="1:9">
      <c r="A1475" t="s">
        <v>5679</v>
      </c>
      <c r="B1475" t="s">
        <v>5680</v>
      </c>
      <c r="C1475" t="s">
        <v>4045</v>
      </c>
      <c r="D1475" t="s">
        <v>5681</v>
      </c>
      <c r="E1475" t="s">
        <v>4045</v>
      </c>
      <c r="G1475" t="s">
        <v>2237</v>
      </c>
      <c r="H1475" t="s">
        <v>5679</v>
      </c>
      <c r="I1475">
        <f t="shared" si="22"/>
        <v>0</v>
      </c>
    </row>
    <row r="1476" spans="1:9" ht="18.75" customHeight="1">
      <c r="A1476" t="s">
        <v>1080</v>
      </c>
      <c r="B1476" t="s">
        <v>5682</v>
      </c>
      <c r="C1476" t="s">
        <v>2321</v>
      </c>
      <c r="D1476" t="s">
        <v>5683</v>
      </c>
      <c r="E1476" t="s">
        <v>2321</v>
      </c>
      <c r="G1476" t="s">
        <v>2237</v>
      </c>
      <c r="H1476" t="s">
        <v>1080</v>
      </c>
      <c r="I1476">
        <f t="shared" ref="I1476:I1539" si="23">COUNTIF($A$1:$A$9994,A1476)-1</f>
        <v>0</v>
      </c>
    </row>
    <row r="1477" spans="1:9">
      <c r="A1477" t="s">
        <v>1081</v>
      </c>
      <c r="B1477" t="s">
        <v>5684</v>
      </c>
      <c r="C1477" t="s">
        <v>2750</v>
      </c>
      <c r="G1477" t="s">
        <v>2237</v>
      </c>
      <c r="H1477" t="s">
        <v>1081</v>
      </c>
      <c r="I1477">
        <f t="shared" si="23"/>
        <v>0</v>
      </c>
    </row>
    <row r="1478" spans="1:9">
      <c r="A1478" t="s">
        <v>1082</v>
      </c>
      <c r="B1478" t="s">
        <v>5685</v>
      </c>
      <c r="C1478" t="s">
        <v>2377</v>
      </c>
      <c r="D1478" t="s">
        <v>5686</v>
      </c>
      <c r="E1478" t="s">
        <v>2377</v>
      </c>
      <c r="G1478" t="s">
        <v>2237</v>
      </c>
      <c r="H1478" t="s">
        <v>1082</v>
      </c>
      <c r="I1478">
        <f t="shared" si="23"/>
        <v>0</v>
      </c>
    </row>
    <row r="1479" spans="1:9">
      <c r="A1479" t="s">
        <v>5687</v>
      </c>
      <c r="B1479" t="s">
        <v>5688</v>
      </c>
      <c r="C1479" t="s">
        <v>2220</v>
      </c>
      <c r="G1479" t="s">
        <v>2304</v>
      </c>
      <c r="H1479" t="s">
        <v>5687</v>
      </c>
      <c r="I1479">
        <f t="shared" si="23"/>
        <v>0</v>
      </c>
    </row>
    <row r="1480" spans="1:9" ht="18.75" customHeight="1">
      <c r="A1480" t="s">
        <v>1083</v>
      </c>
      <c r="B1480" t="s">
        <v>5689</v>
      </c>
      <c r="C1480" t="s">
        <v>2350</v>
      </c>
      <c r="D1480" t="s">
        <v>5690</v>
      </c>
      <c r="E1480" t="s">
        <v>2350</v>
      </c>
      <c r="G1480" t="s">
        <v>2237</v>
      </c>
      <c r="H1480" t="s">
        <v>1083</v>
      </c>
      <c r="I1480">
        <f t="shared" si="23"/>
        <v>0</v>
      </c>
    </row>
    <row r="1481" spans="1:9">
      <c r="A1481" t="s">
        <v>5691</v>
      </c>
      <c r="B1481" t="s">
        <v>5692</v>
      </c>
      <c r="C1481" t="s">
        <v>2220</v>
      </c>
      <c r="G1481" t="s">
        <v>2237</v>
      </c>
      <c r="H1481" t="s">
        <v>5691</v>
      </c>
      <c r="I1481">
        <f t="shared" si="23"/>
        <v>0</v>
      </c>
    </row>
    <row r="1482" spans="1:9">
      <c r="A1482" t="s">
        <v>1085</v>
      </c>
      <c r="B1482" t="s">
        <v>5693</v>
      </c>
      <c r="C1482" t="s">
        <v>2246</v>
      </c>
      <c r="D1482" t="s">
        <v>5697</v>
      </c>
      <c r="E1482" t="s">
        <v>2246</v>
      </c>
      <c r="G1482" t="s">
        <v>2237</v>
      </c>
      <c r="H1482" t="s">
        <v>1085</v>
      </c>
      <c r="I1482">
        <f t="shared" si="23"/>
        <v>0</v>
      </c>
    </row>
    <row r="1483" spans="1:9">
      <c r="A1483" t="s">
        <v>1086</v>
      </c>
      <c r="B1483" t="s">
        <v>5694</v>
      </c>
      <c r="C1483" t="s">
        <v>2230</v>
      </c>
      <c r="D1483" t="s">
        <v>5695</v>
      </c>
      <c r="E1483" t="s">
        <v>2377</v>
      </c>
      <c r="G1483" t="s">
        <v>2237</v>
      </c>
      <c r="H1483" t="s">
        <v>1086</v>
      </c>
      <c r="I1483">
        <f t="shared" si="23"/>
        <v>0</v>
      </c>
    </row>
    <row r="1484" spans="1:9">
      <c r="A1484" t="s">
        <v>1787</v>
      </c>
      <c r="B1484" t="s">
        <v>5698</v>
      </c>
      <c r="C1484" t="s">
        <v>2559</v>
      </c>
      <c r="D1484" t="s">
        <v>5699</v>
      </c>
      <c r="E1484" t="s">
        <v>2559</v>
      </c>
      <c r="G1484" t="s">
        <v>2237</v>
      </c>
      <c r="H1484" t="s">
        <v>1787</v>
      </c>
      <c r="I1484">
        <f t="shared" si="23"/>
        <v>0</v>
      </c>
    </row>
    <row r="1485" spans="1:9">
      <c r="A1485" t="s">
        <v>1699</v>
      </c>
      <c r="B1485" t="s">
        <v>5700</v>
      </c>
      <c r="C1485" t="s">
        <v>2375</v>
      </c>
      <c r="D1485" t="s">
        <v>5701</v>
      </c>
      <c r="E1485" t="s">
        <v>5702</v>
      </c>
      <c r="G1485" t="s">
        <v>2237</v>
      </c>
      <c r="H1485" t="s">
        <v>1699</v>
      </c>
      <c r="I1485">
        <f t="shared" si="23"/>
        <v>0</v>
      </c>
    </row>
    <row r="1486" spans="1:9">
      <c r="A1486" t="s">
        <v>5703</v>
      </c>
      <c r="B1486" t="s">
        <v>5704</v>
      </c>
      <c r="C1486" t="s">
        <v>2246</v>
      </c>
      <c r="D1486" t="s">
        <v>5705</v>
      </c>
      <c r="E1486" t="s">
        <v>2220</v>
      </c>
      <c r="G1486" t="s">
        <v>7473</v>
      </c>
      <c r="H1486" t="s">
        <v>5703</v>
      </c>
      <c r="I1486">
        <f t="shared" si="23"/>
        <v>0</v>
      </c>
    </row>
    <row r="1487" spans="1:9">
      <c r="A1487" t="s">
        <v>1088</v>
      </c>
      <c r="B1487" t="s">
        <v>5706</v>
      </c>
      <c r="C1487" t="s">
        <v>2270</v>
      </c>
      <c r="G1487" t="s">
        <v>2228</v>
      </c>
      <c r="H1487" t="s">
        <v>1088</v>
      </c>
      <c r="I1487">
        <f t="shared" si="23"/>
        <v>0</v>
      </c>
    </row>
    <row r="1488" spans="1:9">
      <c r="A1488" t="s">
        <v>1089</v>
      </c>
      <c r="B1488" t="s">
        <v>5707</v>
      </c>
      <c r="C1488" t="s">
        <v>2246</v>
      </c>
      <c r="D1488" t="s">
        <v>5705</v>
      </c>
      <c r="E1488" t="s">
        <v>2220</v>
      </c>
      <c r="G1488" t="s">
        <v>2237</v>
      </c>
      <c r="H1488" t="s">
        <v>1089</v>
      </c>
      <c r="I1488">
        <f t="shared" si="23"/>
        <v>0</v>
      </c>
    </row>
    <row r="1489" spans="1:9">
      <c r="A1489" t="s">
        <v>1090</v>
      </c>
      <c r="B1489" t="s">
        <v>5708</v>
      </c>
      <c r="C1489" t="s">
        <v>2230</v>
      </c>
      <c r="D1489" t="s">
        <v>5709</v>
      </c>
      <c r="E1489" t="s">
        <v>2250</v>
      </c>
      <c r="G1489" t="s">
        <v>2237</v>
      </c>
      <c r="H1489" t="s">
        <v>1090</v>
      </c>
      <c r="I1489">
        <f t="shared" si="23"/>
        <v>0</v>
      </c>
    </row>
    <row r="1490" spans="1:9">
      <c r="A1490" t="s">
        <v>1091</v>
      </c>
      <c r="B1490" t="s">
        <v>5710</v>
      </c>
      <c r="C1490" t="s">
        <v>2230</v>
      </c>
      <c r="D1490" t="s">
        <v>5711</v>
      </c>
      <c r="E1490" t="s">
        <v>2230</v>
      </c>
      <c r="F1490" t="s">
        <v>5712</v>
      </c>
      <c r="G1490" t="s">
        <v>7446</v>
      </c>
      <c r="H1490" t="s">
        <v>1091</v>
      </c>
      <c r="I1490">
        <f t="shared" si="23"/>
        <v>0</v>
      </c>
    </row>
    <row r="1491" spans="1:9">
      <c r="A1491" t="s">
        <v>5713</v>
      </c>
      <c r="B1491" t="s">
        <v>5714</v>
      </c>
      <c r="C1491" t="s">
        <v>2490</v>
      </c>
      <c r="D1491" t="s">
        <v>7565</v>
      </c>
      <c r="E1491" t="s">
        <v>2321</v>
      </c>
      <c r="F1491" t="s">
        <v>5716</v>
      </c>
      <c r="G1491" t="s">
        <v>2223</v>
      </c>
      <c r="H1491" t="s">
        <v>5713</v>
      </c>
      <c r="I1491">
        <f t="shared" si="23"/>
        <v>0</v>
      </c>
    </row>
    <row r="1492" spans="1:9">
      <c r="A1492" t="s">
        <v>1092</v>
      </c>
      <c r="B1492" t="s">
        <v>5717</v>
      </c>
      <c r="C1492" t="s">
        <v>2944</v>
      </c>
      <c r="D1492" t="s">
        <v>5718</v>
      </c>
      <c r="E1492" t="s">
        <v>2246</v>
      </c>
      <c r="F1492" t="s">
        <v>5719</v>
      </c>
      <c r="G1492" t="s">
        <v>7446</v>
      </c>
      <c r="H1492" t="s">
        <v>1092</v>
      </c>
      <c r="I1492">
        <f t="shared" si="23"/>
        <v>0</v>
      </c>
    </row>
    <row r="1493" spans="1:9">
      <c r="A1493" t="s">
        <v>1094</v>
      </c>
      <c r="B1493" t="s">
        <v>5720</v>
      </c>
      <c r="C1493" t="s">
        <v>2377</v>
      </c>
      <c r="D1493" t="s">
        <v>2792</v>
      </c>
      <c r="E1493" t="s">
        <v>2700</v>
      </c>
      <c r="G1493" t="s">
        <v>2228</v>
      </c>
      <c r="H1493" t="s">
        <v>1094</v>
      </c>
      <c r="I1493">
        <f t="shared" si="23"/>
        <v>0</v>
      </c>
    </row>
    <row r="1494" spans="1:9">
      <c r="A1494" t="s">
        <v>5721</v>
      </c>
      <c r="B1494" t="s">
        <v>5722</v>
      </c>
      <c r="C1494" t="s">
        <v>2368</v>
      </c>
      <c r="D1494" t="s">
        <v>5723</v>
      </c>
      <c r="E1494" t="s">
        <v>2227</v>
      </c>
      <c r="G1494" t="s">
        <v>2228</v>
      </c>
      <c r="H1494" t="s">
        <v>5721</v>
      </c>
      <c r="I1494">
        <f t="shared" si="23"/>
        <v>0</v>
      </c>
    </row>
    <row r="1495" spans="1:9">
      <c r="A1495" t="s">
        <v>1095</v>
      </c>
      <c r="B1495" t="s">
        <v>5724</v>
      </c>
      <c r="C1495" t="s">
        <v>2368</v>
      </c>
      <c r="D1495" t="s">
        <v>5725</v>
      </c>
      <c r="E1495" t="s">
        <v>2368</v>
      </c>
      <c r="G1495" t="s">
        <v>7630</v>
      </c>
      <c r="H1495" t="s">
        <v>1095</v>
      </c>
      <c r="I1495">
        <f t="shared" si="23"/>
        <v>0</v>
      </c>
    </row>
    <row r="1496" spans="1:9">
      <c r="A1496" t="s">
        <v>1096</v>
      </c>
      <c r="B1496" t="s">
        <v>5726</v>
      </c>
      <c r="C1496" t="s">
        <v>2246</v>
      </c>
      <c r="D1496" t="s">
        <v>5727</v>
      </c>
      <c r="E1496" t="s">
        <v>2375</v>
      </c>
      <c r="G1496" t="s">
        <v>2237</v>
      </c>
      <c r="H1496" t="s">
        <v>1096</v>
      </c>
      <c r="I1496">
        <f t="shared" si="23"/>
        <v>0</v>
      </c>
    </row>
    <row r="1497" spans="1:9" ht="18.75" customHeight="1">
      <c r="A1497" t="s">
        <v>1097</v>
      </c>
      <c r="B1497" t="s">
        <v>5728</v>
      </c>
      <c r="C1497" t="s">
        <v>2230</v>
      </c>
      <c r="D1497" t="s">
        <v>5729</v>
      </c>
      <c r="E1497" t="s">
        <v>2321</v>
      </c>
      <c r="G1497" t="s">
        <v>2237</v>
      </c>
      <c r="H1497" t="s">
        <v>1097</v>
      </c>
      <c r="I1497">
        <f t="shared" si="23"/>
        <v>0</v>
      </c>
    </row>
    <row r="1498" spans="1:9">
      <c r="A1498" t="s">
        <v>5730</v>
      </c>
      <c r="B1498" t="s">
        <v>5731</v>
      </c>
      <c r="C1498" t="s">
        <v>2230</v>
      </c>
      <c r="G1498" t="s">
        <v>7473</v>
      </c>
      <c r="H1498" t="s">
        <v>5730</v>
      </c>
      <c r="I1498">
        <f t="shared" si="23"/>
        <v>0</v>
      </c>
    </row>
    <row r="1499" spans="1:9">
      <c r="A1499" t="s">
        <v>5735</v>
      </c>
      <c r="B1499" t="s">
        <v>5736</v>
      </c>
      <c r="C1499" t="s">
        <v>2377</v>
      </c>
      <c r="D1499" t="s">
        <v>5737</v>
      </c>
      <c r="E1499" t="s">
        <v>2377</v>
      </c>
      <c r="F1499" t="s">
        <v>5738</v>
      </c>
      <c r="G1499" t="s">
        <v>7446</v>
      </c>
      <c r="H1499" t="s">
        <v>5735</v>
      </c>
      <c r="I1499">
        <f t="shared" si="23"/>
        <v>0</v>
      </c>
    </row>
    <row r="1500" spans="1:9">
      <c r="A1500" t="s">
        <v>1098</v>
      </c>
      <c r="B1500" t="s">
        <v>5739</v>
      </c>
      <c r="C1500" t="s">
        <v>4646</v>
      </c>
      <c r="D1500" t="s">
        <v>5740</v>
      </c>
      <c r="E1500" t="s">
        <v>4646</v>
      </c>
      <c r="G1500" t="s">
        <v>2237</v>
      </c>
      <c r="H1500" t="s">
        <v>1098</v>
      </c>
      <c r="I1500">
        <f t="shared" si="23"/>
        <v>0</v>
      </c>
    </row>
    <row r="1501" spans="1:9">
      <c r="A1501" t="s">
        <v>5741</v>
      </c>
      <c r="B1501" t="s">
        <v>5742</v>
      </c>
      <c r="C1501" t="s">
        <v>2230</v>
      </c>
      <c r="D1501" t="s">
        <v>5743</v>
      </c>
      <c r="E1501" t="s">
        <v>2230</v>
      </c>
      <c r="G1501" t="s">
        <v>2237</v>
      </c>
      <c r="H1501" t="s">
        <v>5741</v>
      </c>
      <c r="I1501">
        <f t="shared" si="23"/>
        <v>0</v>
      </c>
    </row>
    <row r="1502" spans="1:9">
      <c r="A1502" t="s">
        <v>5744</v>
      </c>
      <c r="B1502" t="s">
        <v>5745</v>
      </c>
      <c r="C1502" t="s">
        <v>2244</v>
      </c>
      <c r="D1502" t="s">
        <v>5746</v>
      </c>
      <c r="E1502" t="s">
        <v>2244</v>
      </c>
      <c r="F1502" t="s">
        <v>5747</v>
      </c>
      <c r="G1502" t="s">
        <v>7446</v>
      </c>
      <c r="H1502" t="s">
        <v>5744</v>
      </c>
      <c r="I1502">
        <f t="shared" si="23"/>
        <v>0</v>
      </c>
    </row>
    <row r="1503" spans="1:9">
      <c r="A1503" t="s">
        <v>2013</v>
      </c>
      <c r="B1503" t="s">
        <v>7713</v>
      </c>
      <c r="C1503" t="s">
        <v>2246</v>
      </c>
      <c r="D1503" t="s">
        <v>7714</v>
      </c>
      <c r="E1503" t="s">
        <v>2246</v>
      </c>
      <c r="G1503" t="s">
        <v>2237</v>
      </c>
      <c r="H1503" t="s">
        <v>2013</v>
      </c>
      <c r="I1503">
        <f t="shared" si="23"/>
        <v>0</v>
      </c>
    </row>
    <row r="1504" spans="1:9">
      <c r="A1504" t="s">
        <v>1099</v>
      </c>
      <c r="B1504" t="s">
        <v>5748</v>
      </c>
      <c r="C1504" t="s">
        <v>2230</v>
      </c>
      <c r="D1504" t="s">
        <v>5749</v>
      </c>
      <c r="E1504" t="s">
        <v>2230</v>
      </c>
      <c r="F1504" t="s">
        <v>5750</v>
      </c>
      <c r="G1504" t="s">
        <v>7446</v>
      </c>
      <c r="H1504" t="s">
        <v>1099</v>
      </c>
      <c r="I1504">
        <f t="shared" si="23"/>
        <v>0</v>
      </c>
    </row>
    <row r="1505" spans="1:9">
      <c r="A1505" t="s">
        <v>1100</v>
      </c>
      <c r="B1505" t="s">
        <v>5751</v>
      </c>
      <c r="C1505" t="s">
        <v>2248</v>
      </c>
      <c r="D1505" t="s">
        <v>5752</v>
      </c>
      <c r="E1505" t="s">
        <v>2227</v>
      </c>
      <c r="G1505" t="s">
        <v>2237</v>
      </c>
      <c r="H1505" t="s">
        <v>1100</v>
      </c>
      <c r="I1505">
        <f t="shared" si="23"/>
        <v>0</v>
      </c>
    </row>
    <row r="1506" spans="1:9">
      <c r="A1506" t="s">
        <v>5755</v>
      </c>
      <c r="B1506" t="s">
        <v>5756</v>
      </c>
      <c r="C1506" t="s">
        <v>2425</v>
      </c>
      <c r="D1506" t="s">
        <v>5757</v>
      </c>
      <c r="E1506" t="s">
        <v>2425</v>
      </c>
      <c r="G1506" t="s">
        <v>2237</v>
      </c>
      <c r="H1506" t="s">
        <v>5755</v>
      </c>
      <c r="I1506">
        <f t="shared" si="23"/>
        <v>0</v>
      </c>
    </row>
    <row r="1507" spans="1:9">
      <c r="A1507" t="s">
        <v>1847</v>
      </c>
      <c r="B1507" t="s">
        <v>9925</v>
      </c>
      <c r="C1507" t="s">
        <v>2248</v>
      </c>
      <c r="D1507" t="s">
        <v>9926</v>
      </c>
      <c r="E1507" t="s">
        <v>2250</v>
      </c>
      <c r="G1507" t="s">
        <v>2237</v>
      </c>
      <c r="H1507" t="s">
        <v>1847</v>
      </c>
      <c r="I1507">
        <f t="shared" si="23"/>
        <v>0</v>
      </c>
    </row>
    <row r="1508" spans="1:9">
      <c r="A1508" t="s">
        <v>1102</v>
      </c>
      <c r="B1508" t="s">
        <v>5758</v>
      </c>
      <c r="C1508" t="s">
        <v>2230</v>
      </c>
      <c r="D1508" t="s">
        <v>5759</v>
      </c>
      <c r="E1508" t="s">
        <v>2230</v>
      </c>
      <c r="F1508" t="s">
        <v>5760</v>
      </c>
      <c r="G1508" t="s">
        <v>7446</v>
      </c>
      <c r="H1508" t="s">
        <v>1102</v>
      </c>
      <c r="I1508">
        <f t="shared" si="23"/>
        <v>0</v>
      </c>
    </row>
    <row r="1509" spans="1:9">
      <c r="A1509" t="s">
        <v>5761</v>
      </c>
      <c r="B1509" t="s">
        <v>5762</v>
      </c>
      <c r="C1509" t="s">
        <v>2528</v>
      </c>
      <c r="D1509" t="s">
        <v>5729</v>
      </c>
      <c r="E1509" t="s">
        <v>2321</v>
      </c>
      <c r="G1509" t="s">
        <v>7715</v>
      </c>
      <c r="H1509" t="s">
        <v>5761</v>
      </c>
      <c r="I1509">
        <f t="shared" si="23"/>
        <v>0</v>
      </c>
    </row>
    <row r="1510" spans="1:9">
      <c r="A1510" t="s">
        <v>5764</v>
      </c>
      <c r="B1510" t="s">
        <v>5765</v>
      </c>
      <c r="C1510" t="s">
        <v>2227</v>
      </c>
      <c r="D1510" t="s">
        <v>5766</v>
      </c>
      <c r="E1510" t="s">
        <v>2227</v>
      </c>
      <c r="F1510" t="s">
        <v>5767</v>
      </c>
      <c r="G1510" t="s">
        <v>7446</v>
      </c>
      <c r="H1510" t="s">
        <v>5764</v>
      </c>
      <c r="I1510">
        <f t="shared" si="23"/>
        <v>0</v>
      </c>
    </row>
    <row r="1511" spans="1:9">
      <c r="A1511" t="s">
        <v>1103</v>
      </c>
      <c r="B1511" t="s">
        <v>5768</v>
      </c>
      <c r="C1511" t="s">
        <v>2675</v>
      </c>
      <c r="G1511" t="s">
        <v>2237</v>
      </c>
      <c r="H1511" t="s">
        <v>1103</v>
      </c>
      <c r="I1511">
        <f t="shared" si="23"/>
        <v>0</v>
      </c>
    </row>
    <row r="1512" spans="1:9">
      <c r="A1512" t="s">
        <v>1104</v>
      </c>
      <c r="B1512" t="s">
        <v>5769</v>
      </c>
      <c r="C1512" t="s">
        <v>2675</v>
      </c>
      <c r="D1512" t="s">
        <v>5770</v>
      </c>
      <c r="E1512" t="s">
        <v>2232</v>
      </c>
      <c r="G1512" t="s">
        <v>2228</v>
      </c>
      <c r="H1512" t="s">
        <v>1104</v>
      </c>
      <c r="I1512">
        <f t="shared" si="23"/>
        <v>0</v>
      </c>
    </row>
    <row r="1513" spans="1:9">
      <c r="A1513" t="s">
        <v>1105</v>
      </c>
      <c r="B1513" t="s">
        <v>5771</v>
      </c>
      <c r="C1513" t="s">
        <v>2250</v>
      </c>
      <c r="D1513" t="s">
        <v>5772</v>
      </c>
      <c r="E1513" t="s">
        <v>2232</v>
      </c>
      <c r="G1513" t="s">
        <v>2237</v>
      </c>
      <c r="H1513" t="s">
        <v>1105</v>
      </c>
      <c r="I1513">
        <f t="shared" si="23"/>
        <v>0</v>
      </c>
    </row>
    <row r="1514" spans="1:9">
      <c r="A1514" t="s">
        <v>5773</v>
      </c>
      <c r="B1514" t="s">
        <v>5774</v>
      </c>
      <c r="C1514" t="s">
        <v>2232</v>
      </c>
      <c r="D1514" t="s">
        <v>5775</v>
      </c>
      <c r="E1514" t="s">
        <v>2232</v>
      </c>
      <c r="G1514" t="s">
        <v>2237</v>
      </c>
      <c r="H1514" t="s">
        <v>5773</v>
      </c>
      <c r="I1514">
        <f t="shared" si="23"/>
        <v>0</v>
      </c>
    </row>
    <row r="1515" spans="1:9">
      <c r="A1515" t="s">
        <v>1848</v>
      </c>
      <c r="B1515" t="s">
        <v>7566</v>
      </c>
      <c r="C1515" t="s">
        <v>6592</v>
      </c>
      <c r="G1515" t="s">
        <v>2228</v>
      </c>
      <c r="H1515" t="s">
        <v>1848</v>
      </c>
      <c r="I1515">
        <f t="shared" si="23"/>
        <v>0</v>
      </c>
    </row>
    <row r="1516" spans="1:9">
      <c r="A1516" t="s">
        <v>5776</v>
      </c>
      <c r="B1516" t="s">
        <v>5777</v>
      </c>
      <c r="C1516" t="s">
        <v>2242</v>
      </c>
      <c r="D1516" t="s">
        <v>5778</v>
      </c>
      <c r="E1516" t="s">
        <v>2321</v>
      </c>
      <c r="F1516" t="s">
        <v>5779</v>
      </c>
      <c r="G1516" t="s">
        <v>7446</v>
      </c>
      <c r="H1516" t="s">
        <v>5776</v>
      </c>
      <c r="I1516">
        <f t="shared" si="23"/>
        <v>0</v>
      </c>
    </row>
    <row r="1517" spans="1:9">
      <c r="A1517" t="s">
        <v>1106</v>
      </c>
      <c r="B1517" t="s">
        <v>5780</v>
      </c>
      <c r="C1517" t="s">
        <v>3517</v>
      </c>
      <c r="D1517" t="s">
        <v>5781</v>
      </c>
      <c r="E1517" t="s">
        <v>2254</v>
      </c>
      <c r="G1517" t="s">
        <v>2237</v>
      </c>
      <c r="H1517" t="s">
        <v>1106</v>
      </c>
      <c r="I1517">
        <f t="shared" si="23"/>
        <v>0</v>
      </c>
    </row>
    <row r="1518" spans="1:9">
      <c r="A1518" t="s">
        <v>1107</v>
      </c>
      <c r="B1518" t="s">
        <v>5782</v>
      </c>
      <c r="C1518" t="s">
        <v>2270</v>
      </c>
      <c r="D1518" t="s">
        <v>5783</v>
      </c>
      <c r="E1518" t="s">
        <v>2246</v>
      </c>
      <c r="G1518" t="s">
        <v>2237</v>
      </c>
      <c r="H1518" t="s">
        <v>1107</v>
      </c>
      <c r="I1518">
        <f t="shared" si="23"/>
        <v>0</v>
      </c>
    </row>
    <row r="1519" spans="1:9" ht="18.75" customHeight="1">
      <c r="A1519" t="s">
        <v>1108</v>
      </c>
      <c r="B1519" t="s">
        <v>5784</v>
      </c>
      <c r="C1519" t="s">
        <v>2248</v>
      </c>
      <c r="D1519" t="s">
        <v>5785</v>
      </c>
      <c r="E1519" t="s">
        <v>2321</v>
      </c>
      <c r="G1519" t="s">
        <v>2237</v>
      </c>
      <c r="H1519" t="s">
        <v>1108</v>
      </c>
      <c r="I1519">
        <f t="shared" si="23"/>
        <v>0</v>
      </c>
    </row>
    <row r="1520" spans="1:9">
      <c r="A1520" t="s">
        <v>5786</v>
      </c>
      <c r="B1520" t="s">
        <v>5787</v>
      </c>
      <c r="C1520" t="s">
        <v>2407</v>
      </c>
      <c r="D1520" t="s">
        <v>5775</v>
      </c>
      <c r="E1520" t="s">
        <v>2232</v>
      </c>
      <c r="G1520" t="s">
        <v>7684</v>
      </c>
      <c r="H1520" t="s">
        <v>5786</v>
      </c>
      <c r="I1520">
        <f t="shared" si="23"/>
        <v>0</v>
      </c>
    </row>
    <row r="1521" spans="1:9">
      <c r="A1521" t="s">
        <v>1109</v>
      </c>
      <c r="B1521" t="s">
        <v>5788</v>
      </c>
      <c r="C1521" t="s">
        <v>2319</v>
      </c>
      <c r="D1521" t="s">
        <v>9927</v>
      </c>
      <c r="E1521" t="s">
        <v>2230</v>
      </c>
      <c r="F1521" t="s">
        <v>3207</v>
      </c>
      <c r="G1521" t="s">
        <v>7446</v>
      </c>
      <c r="H1521" t="s">
        <v>1109</v>
      </c>
      <c r="I1521">
        <f t="shared" si="23"/>
        <v>0</v>
      </c>
    </row>
    <row r="1522" spans="1:9" ht="18.75" customHeight="1">
      <c r="A1522" t="s">
        <v>1113</v>
      </c>
      <c r="B1522" t="s">
        <v>5790</v>
      </c>
      <c r="C1522" t="s">
        <v>2248</v>
      </c>
      <c r="D1522" t="s">
        <v>5791</v>
      </c>
      <c r="E1522" t="s">
        <v>2248</v>
      </c>
      <c r="G1522" t="s">
        <v>2237</v>
      </c>
      <c r="H1522" t="s">
        <v>1113</v>
      </c>
      <c r="I1522">
        <f t="shared" si="23"/>
        <v>0</v>
      </c>
    </row>
    <row r="1523" spans="1:9">
      <c r="A1523" t="s">
        <v>5792</v>
      </c>
      <c r="B1523" t="s">
        <v>5793</v>
      </c>
      <c r="C1523" t="s">
        <v>2248</v>
      </c>
      <c r="D1523" t="s">
        <v>5794</v>
      </c>
      <c r="E1523" t="s">
        <v>2543</v>
      </c>
      <c r="F1523" t="s">
        <v>5795</v>
      </c>
      <c r="G1523" t="s">
        <v>7446</v>
      </c>
      <c r="H1523" t="s">
        <v>5792</v>
      </c>
      <c r="I1523">
        <f t="shared" si="23"/>
        <v>0</v>
      </c>
    </row>
    <row r="1524" spans="1:9">
      <c r="A1524" t="s">
        <v>1111</v>
      </c>
      <c r="B1524" t="s">
        <v>5796</v>
      </c>
      <c r="C1524" t="s">
        <v>2559</v>
      </c>
      <c r="D1524" t="s">
        <v>5797</v>
      </c>
      <c r="E1524" t="s">
        <v>2270</v>
      </c>
      <c r="F1524" t="s">
        <v>5798</v>
      </c>
      <c r="G1524" t="s">
        <v>7446</v>
      </c>
      <c r="H1524" t="s">
        <v>1111</v>
      </c>
      <c r="I1524">
        <f t="shared" si="23"/>
        <v>0</v>
      </c>
    </row>
    <row r="1525" spans="1:9">
      <c r="A1525" t="s">
        <v>1112</v>
      </c>
      <c r="B1525" t="s">
        <v>5799</v>
      </c>
      <c r="C1525" t="s">
        <v>2230</v>
      </c>
      <c r="D1525" t="s">
        <v>5800</v>
      </c>
      <c r="E1525" t="s">
        <v>2750</v>
      </c>
      <c r="G1525" t="s">
        <v>2237</v>
      </c>
      <c r="H1525" t="s">
        <v>1112</v>
      </c>
      <c r="I1525">
        <f t="shared" si="23"/>
        <v>0</v>
      </c>
    </row>
    <row r="1526" spans="1:9">
      <c r="A1526" t="s">
        <v>5801</v>
      </c>
      <c r="B1526" t="s">
        <v>5802</v>
      </c>
      <c r="C1526" t="s">
        <v>2230</v>
      </c>
      <c r="D1526" t="s">
        <v>5803</v>
      </c>
      <c r="E1526" t="s">
        <v>2230</v>
      </c>
      <c r="G1526" t="s">
        <v>2228</v>
      </c>
      <c r="H1526" t="s">
        <v>5801</v>
      </c>
      <c r="I1526">
        <f t="shared" si="23"/>
        <v>0</v>
      </c>
    </row>
    <row r="1527" spans="1:9">
      <c r="A1527" t="s">
        <v>1115</v>
      </c>
      <c r="B1527" t="s">
        <v>5804</v>
      </c>
      <c r="C1527" t="s">
        <v>4097</v>
      </c>
      <c r="G1527" t="s">
        <v>2237</v>
      </c>
      <c r="H1527" t="s">
        <v>1115</v>
      </c>
      <c r="I1527">
        <f t="shared" si="23"/>
        <v>0</v>
      </c>
    </row>
    <row r="1528" spans="1:9">
      <c r="A1528" t="s">
        <v>1116</v>
      </c>
      <c r="B1528" t="s">
        <v>5805</v>
      </c>
      <c r="C1528" t="s">
        <v>2700</v>
      </c>
      <c r="D1528" t="s">
        <v>5806</v>
      </c>
      <c r="E1528" t="s">
        <v>2232</v>
      </c>
      <c r="G1528" t="s">
        <v>2237</v>
      </c>
      <c r="H1528" t="s">
        <v>1116</v>
      </c>
      <c r="I1528">
        <f t="shared" si="23"/>
        <v>0</v>
      </c>
    </row>
    <row r="1529" spans="1:9" ht="18.75" customHeight="1">
      <c r="A1529" t="s">
        <v>1117</v>
      </c>
      <c r="B1529" t="s">
        <v>5807</v>
      </c>
      <c r="C1529" t="s">
        <v>5808</v>
      </c>
      <c r="D1529" t="s">
        <v>5809</v>
      </c>
      <c r="E1529" t="s">
        <v>5808</v>
      </c>
      <c r="G1529" t="s">
        <v>2237</v>
      </c>
      <c r="H1529" t="s">
        <v>1117</v>
      </c>
      <c r="I1529">
        <f t="shared" si="23"/>
        <v>0</v>
      </c>
    </row>
    <row r="1530" spans="1:9">
      <c r="A1530" t="s">
        <v>1118</v>
      </c>
      <c r="B1530" t="s">
        <v>5810</v>
      </c>
      <c r="C1530" t="s">
        <v>2242</v>
      </c>
      <c r="G1530" t="s">
        <v>2228</v>
      </c>
      <c r="H1530" t="s">
        <v>1118</v>
      </c>
      <c r="I1530">
        <f t="shared" si="23"/>
        <v>0</v>
      </c>
    </row>
    <row r="1531" spans="1:9">
      <c r="A1531" t="s">
        <v>5812</v>
      </c>
      <c r="B1531" t="s">
        <v>5813</v>
      </c>
      <c r="C1531" t="s">
        <v>2225</v>
      </c>
      <c r="D1531" t="s">
        <v>5814</v>
      </c>
      <c r="E1531" t="s">
        <v>2225</v>
      </c>
      <c r="G1531" t="s">
        <v>2237</v>
      </c>
      <c r="H1531" t="s">
        <v>5812</v>
      </c>
      <c r="I1531">
        <f t="shared" si="23"/>
        <v>0</v>
      </c>
    </row>
    <row r="1532" spans="1:9">
      <c r="A1532" t="s">
        <v>1153</v>
      </c>
      <c r="B1532" t="s">
        <v>5815</v>
      </c>
      <c r="C1532" t="s">
        <v>2242</v>
      </c>
      <c r="D1532" t="s">
        <v>5816</v>
      </c>
      <c r="E1532" t="s">
        <v>2266</v>
      </c>
      <c r="G1532" t="s">
        <v>2237</v>
      </c>
      <c r="H1532" t="s">
        <v>1153</v>
      </c>
      <c r="I1532">
        <f t="shared" si="23"/>
        <v>0</v>
      </c>
    </row>
    <row r="1533" spans="1:9">
      <c r="A1533" t="s">
        <v>1703</v>
      </c>
      <c r="B1533" t="s">
        <v>5817</v>
      </c>
      <c r="C1533" t="s">
        <v>2246</v>
      </c>
      <c r="G1533" t="s">
        <v>2228</v>
      </c>
      <c r="H1533" t="s">
        <v>1703</v>
      </c>
      <c r="I1533">
        <f t="shared" si="23"/>
        <v>0</v>
      </c>
    </row>
    <row r="1534" spans="1:9">
      <c r="A1534" t="s">
        <v>1154</v>
      </c>
      <c r="B1534" t="s">
        <v>5818</v>
      </c>
      <c r="C1534" t="s">
        <v>2225</v>
      </c>
      <c r="D1534" t="s">
        <v>5819</v>
      </c>
      <c r="E1534" t="s">
        <v>2225</v>
      </c>
      <c r="G1534" t="s">
        <v>2228</v>
      </c>
      <c r="H1534" t="s">
        <v>1154</v>
      </c>
      <c r="I1534">
        <f t="shared" si="23"/>
        <v>0</v>
      </c>
    </row>
    <row r="1535" spans="1:9" ht="18.75" customHeight="1">
      <c r="A1535" t="s">
        <v>1155</v>
      </c>
      <c r="B1535" t="s">
        <v>5820</v>
      </c>
      <c r="C1535" t="s">
        <v>2944</v>
      </c>
      <c r="D1535" t="s">
        <v>5821</v>
      </c>
      <c r="E1535" t="s">
        <v>2321</v>
      </c>
      <c r="G1535" t="s">
        <v>2237</v>
      </c>
      <c r="H1535" t="s">
        <v>1155</v>
      </c>
      <c r="I1535">
        <f t="shared" si="23"/>
        <v>0</v>
      </c>
    </row>
    <row r="1536" spans="1:9">
      <c r="A1536" t="s">
        <v>1157</v>
      </c>
      <c r="B1536" t="s">
        <v>5822</v>
      </c>
      <c r="C1536" t="s">
        <v>2340</v>
      </c>
      <c r="D1536" t="s">
        <v>5823</v>
      </c>
      <c r="E1536" t="s">
        <v>2340</v>
      </c>
      <c r="G1536" t="s">
        <v>2237</v>
      </c>
      <c r="H1536" t="s">
        <v>1157</v>
      </c>
      <c r="I1536">
        <f t="shared" si="23"/>
        <v>0</v>
      </c>
    </row>
    <row r="1537" spans="1:9">
      <c r="A1537" t="s">
        <v>1704</v>
      </c>
      <c r="B1537" t="s">
        <v>5824</v>
      </c>
      <c r="C1537" t="s">
        <v>2225</v>
      </c>
      <c r="G1537" t="s">
        <v>2228</v>
      </c>
      <c r="H1537" t="s">
        <v>1704</v>
      </c>
      <c r="I1537">
        <f t="shared" si="23"/>
        <v>0</v>
      </c>
    </row>
    <row r="1538" spans="1:9">
      <c r="A1538" t="s">
        <v>1705</v>
      </c>
      <c r="B1538" t="s">
        <v>5825</v>
      </c>
      <c r="C1538" t="s">
        <v>2298</v>
      </c>
      <c r="G1538" t="s">
        <v>2228</v>
      </c>
      <c r="H1538" t="s">
        <v>1705</v>
      </c>
      <c r="I1538">
        <f t="shared" si="23"/>
        <v>0</v>
      </c>
    </row>
    <row r="1539" spans="1:9">
      <c r="A1539" t="s">
        <v>1158</v>
      </c>
      <c r="B1539" t="s">
        <v>5826</v>
      </c>
      <c r="C1539" t="s">
        <v>2298</v>
      </c>
      <c r="G1539" t="s">
        <v>2237</v>
      </c>
      <c r="H1539" t="s">
        <v>1158</v>
      </c>
      <c r="I1539">
        <f t="shared" si="23"/>
        <v>0</v>
      </c>
    </row>
    <row r="1540" spans="1:9">
      <c r="A1540" t="s">
        <v>5827</v>
      </c>
      <c r="B1540" t="s">
        <v>5828</v>
      </c>
      <c r="C1540" t="s">
        <v>2246</v>
      </c>
      <c r="D1540" t="s">
        <v>5829</v>
      </c>
      <c r="E1540" t="s">
        <v>2246</v>
      </c>
      <c r="G1540" t="s">
        <v>2228</v>
      </c>
      <c r="H1540" t="s">
        <v>5827</v>
      </c>
      <c r="I1540">
        <f t="shared" ref="I1540:I1603" si="24">COUNTIF($A$1:$A$9994,A1540)-1</f>
        <v>0</v>
      </c>
    </row>
    <row r="1541" spans="1:9">
      <c r="A1541" t="s">
        <v>1159</v>
      </c>
      <c r="B1541" t="s">
        <v>5830</v>
      </c>
      <c r="C1541" t="s">
        <v>2246</v>
      </c>
      <c r="D1541" t="s">
        <v>5831</v>
      </c>
      <c r="E1541" t="s">
        <v>2246</v>
      </c>
      <c r="G1541" t="s">
        <v>2237</v>
      </c>
      <c r="H1541" t="s">
        <v>1159</v>
      </c>
      <c r="I1541">
        <f t="shared" si="24"/>
        <v>0</v>
      </c>
    </row>
    <row r="1542" spans="1:9">
      <c r="A1542" t="s">
        <v>5832</v>
      </c>
      <c r="B1542" t="s">
        <v>5833</v>
      </c>
      <c r="C1542" t="s">
        <v>5834</v>
      </c>
      <c r="D1542" t="s">
        <v>5835</v>
      </c>
      <c r="E1542" t="s">
        <v>2321</v>
      </c>
      <c r="F1542" t="s">
        <v>5836</v>
      </c>
      <c r="G1542" t="s">
        <v>7446</v>
      </c>
      <c r="H1542" t="s">
        <v>5832</v>
      </c>
      <c r="I1542">
        <f t="shared" si="24"/>
        <v>0</v>
      </c>
    </row>
    <row r="1543" spans="1:9" ht="18.75" customHeight="1">
      <c r="A1543" t="s">
        <v>1120</v>
      </c>
      <c r="B1543" t="s">
        <v>5837</v>
      </c>
      <c r="C1543" t="s">
        <v>2276</v>
      </c>
      <c r="D1543" t="s">
        <v>4209</v>
      </c>
      <c r="E1543" t="s">
        <v>2321</v>
      </c>
      <c r="G1543" t="s">
        <v>2237</v>
      </c>
      <c r="H1543" t="s">
        <v>1120</v>
      </c>
      <c r="I1543">
        <f t="shared" si="24"/>
        <v>0</v>
      </c>
    </row>
    <row r="1544" spans="1:9">
      <c r="A1544" t="s">
        <v>5838</v>
      </c>
      <c r="B1544" t="s">
        <v>5839</v>
      </c>
      <c r="C1544" t="s">
        <v>2225</v>
      </c>
      <c r="D1544" t="s">
        <v>5840</v>
      </c>
      <c r="E1544" t="s">
        <v>2294</v>
      </c>
      <c r="G1544" t="s">
        <v>2228</v>
      </c>
      <c r="H1544" t="s">
        <v>5838</v>
      </c>
      <c r="I1544">
        <f t="shared" si="24"/>
        <v>0</v>
      </c>
    </row>
    <row r="1545" spans="1:9">
      <c r="A1545" t="s">
        <v>1122</v>
      </c>
      <c r="B1545" t="s">
        <v>5841</v>
      </c>
      <c r="C1545" t="s">
        <v>2428</v>
      </c>
      <c r="G1545" t="s">
        <v>2228</v>
      </c>
      <c r="H1545" t="s">
        <v>1122</v>
      </c>
      <c r="I1545">
        <f t="shared" si="24"/>
        <v>0</v>
      </c>
    </row>
    <row r="1546" spans="1:9">
      <c r="A1546" t="s">
        <v>1123</v>
      </c>
      <c r="B1546" t="s">
        <v>5842</v>
      </c>
      <c r="C1546" t="s">
        <v>2750</v>
      </c>
      <c r="D1546" t="s">
        <v>5843</v>
      </c>
      <c r="E1546" t="s">
        <v>2750</v>
      </c>
      <c r="G1546" t="s">
        <v>2228</v>
      </c>
      <c r="H1546" t="s">
        <v>1123</v>
      </c>
      <c r="I1546">
        <f t="shared" si="24"/>
        <v>0</v>
      </c>
    </row>
    <row r="1547" spans="1:9">
      <c r="A1547" t="s">
        <v>1124</v>
      </c>
      <c r="B1547" t="s">
        <v>5844</v>
      </c>
      <c r="C1547" t="s">
        <v>2375</v>
      </c>
      <c r="D1547" t="s">
        <v>5845</v>
      </c>
      <c r="E1547" t="s">
        <v>2368</v>
      </c>
      <c r="G1547" t="s">
        <v>2237</v>
      </c>
      <c r="H1547" t="s">
        <v>1124</v>
      </c>
      <c r="I1547">
        <f t="shared" si="24"/>
        <v>0</v>
      </c>
    </row>
    <row r="1548" spans="1:9">
      <c r="A1548" t="s">
        <v>1125</v>
      </c>
      <c r="B1548" t="s">
        <v>5846</v>
      </c>
      <c r="C1548" t="s">
        <v>2428</v>
      </c>
      <c r="D1548" t="s">
        <v>5847</v>
      </c>
      <c r="E1548" t="s">
        <v>2220</v>
      </c>
      <c r="F1548" t="s">
        <v>5848</v>
      </c>
      <c r="G1548" t="s">
        <v>7446</v>
      </c>
      <c r="H1548" t="s">
        <v>1125</v>
      </c>
      <c r="I1548">
        <f t="shared" si="24"/>
        <v>0</v>
      </c>
    </row>
    <row r="1549" spans="1:9">
      <c r="A1549" t="s">
        <v>1126</v>
      </c>
      <c r="B1549" t="s">
        <v>5849</v>
      </c>
      <c r="C1549" t="s">
        <v>2709</v>
      </c>
      <c r="D1549" t="s">
        <v>5850</v>
      </c>
      <c r="E1549" t="s">
        <v>2709</v>
      </c>
      <c r="G1549" t="s">
        <v>2237</v>
      </c>
      <c r="H1549" t="s">
        <v>1126</v>
      </c>
      <c r="I1549">
        <f t="shared" si="24"/>
        <v>0</v>
      </c>
    </row>
    <row r="1550" spans="1:9">
      <c r="A1550" t="s">
        <v>1127</v>
      </c>
      <c r="B1550" t="s">
        <v>5851</v>
      </c>
      <c r="C1550" t="s">
        <v>4206</v>
      </c>
      <c r="D1550" t="s">
        <v>5852</v>
      </c>
      <c r="E1550" t="s">
        <v>4206</v>
      </c>
      <c r="G1550" t="s">
        <v>2237</v>
      </c>
      <c r="H1550" t="s">
        <v>1127</v>
      </c>
      <c r="I1550">
        <f t="shared" si="24"/>
        <v>0</v>
      </c>
    </row>
    <row r="1551" spans="1:9">
      <c r="A1551" t="s">
        <v>1128</v>
      </c>
      <c r="B1551" t="s">
        <v>5853</v>
      </c>
      <c r="C1551" t="s">
        <v>2230</v>
      </c>
      <c r="D1551" t="s">
        <v>5854</v>
      </c>
      <c r="E1551" t="s">
        <v>3133</v>
      </c>
      <c r="G1551" t="s">
        <v>2228</v>
      </c>
      <c r="H1551" t="s">
        <v>1128</v>
      </c>
      <c r="I1551">
        <f t="shared" si="24"/>
        <v>0</v>
      </c>
    </row>
    <row r="1552" spans="1:9">
      <c r="A1552" t="s">
        <v>1129</v>
      </c>
      <c r="B1552" t="s">
        <v>5855</v>
      </c>
      <c r="C1552" t="s">
        <v>2225</v>
      </c>
      <c r="G1552" t="s">
        <v>2237</v>
      </c>
      <c r="H1552" t="s">
        <v>1129</v>
      </c>
      <c r="I1552">
        <f t="shared" si="24"/>
        <v>0</v>
      </c>
    </row>
    <row r="1553" spans="1:9">
      <c r="A1553" t="s">
        <v>1130</v>
      </c>
      <c r="B1553" t="s">
        <v>5856</v>
      </c>
      <c r="C1553" t="s">
        <v>2319</v>
      </c>
      <c r="D1553" t="s">
        <v>5857</v>
      </c>
      <c r="E1553" t="s">
        <v>2319</v>
      </c>
      <c r="G1553" t="s">
        <v>2228</v>
      </c>
      <c r="H1553" t="s">
        <v>1130</v>
      </c>
      <c r="I1553">
        <f t="shared" si="24"/>
        <v>0</v>
      </c>
    </row>
    <row r="1554" spans="1:9">
      <c r="A1554" t="s">
        <v>5858</v>
      </c>
      <c r="B1554" t="s">
        <v>5859</v>
      </c>
      <c r="C1554" t="s">
        <v>2246</v>
      </c>
      <c r="G1554" t="s">
        <v>2237</v>
      </c>
      <c r="H1554" t="s">
        <v>5858</v>
      </c>
      <c r="I1554">
        <f t="shared" si="24"/>
        <v>0</v>
      </c>
    </row>
    <row r="1555" spans="1:9">
      <c r="A1555" t="s">
        <v>5860</v>
      </c>
      <c r="B1555" t="s">
        <v>5861</v>
      </c>
      <c r="C1555" t="s">
        <v>2490</v>
      </c>
      <c r="D1555" t="s">
        <v>5862</v>
      </c>
      <c r="E1555" t="s">
        <v>2227</v>
      </c>
      <c r="G1555" t="s">
        <v>2237</v>
      </c>
      <c r="H1555" t="s">
        <v>5860</v>
      </c>
      <c r="I1555">
        <f t="shared" si="24"/>
        <v>0</v>
      </c>
    </row>
    <row r="1556" spans="1:9">
      <c r="A1556" t="s">
        <v>1131</v>
      </c>
      <c r="B1556" t="s">
        <v>5863</v>
      </c>
      <c r="C1556" t="s">
        <v>2272</v>
      </c>
      <c r="D1556" t="s">
        <v>5864</v>
      </c>
      <c r="E1556" t="s">
        <v>2244</v>
      </c>
      <c r="F1556" t="s">
        <v>7567</v>
      </c>
      <c r="G1556" t="s">
        <v>7446</v>
      </c>
      <c r="H1556" t="s">
        <v>1131</v>
      </c>
      <c r="I1556">
        <f t="shared" si="24"/>
        <v>0</v>
      </c>
    </row>
    <row r="1557" spans="1:9">
      <c r="A1557" t="s">
        <v>5868</v>
      </c>
      <c r="B1557" t="s">
        <v>5869</v>
      </c>
      <c r="C1557" t="s">
        <v>5870</v>
      </c>
      <c r="D1557" t="s">
        <v>5871</v>
      </c>
      <c r="E1557" t="s">
        <v>5870</v>
      </c>
      <c r="G1557" t="s">
        <v>2237</v>
      </c>
      <c r="H1557" t="s">
        <v>5868</v>
      </c>
      <c r="I1557">
        <f t="shared" si="24"/>
        <v>0</v>
      </c>
    </row>
    <row r="1558" spans="1:9">
      <c r="A1558" t="s">
        <v>1133</v>
      </c>
      <c r="B1558" t="s">
        <v>5872</v>
      </c>
      <c r="C1558" t="s">
        <v>2428</v>
      </c>
      <c r="G1558" t="s">
        <v>2237</v>
      </c>
      <c r="H1558" t="s">
        <v>1133</v>
      </c>
      <c r="I1558">
        <f t="shared" si="24"/>
        <v>0</v>
      </c>
    </row>
    <row r="1559" spans="1:9">
      <c r="A1559" t="s">
        <v>1134</v>
      </c>
      <c r="B1559" t="s">
        <v>5873</v>
      </c>
      <c r="C1559" t="s">
        <v>2230</v>
      </c>
      <c r="D1559" t="s">
        <v>5874</v>
      </c>
      <c r="E1559" t="s">
        <v>2227</v>
      </c>
      <c r="G1559" t="s">
        <v>2237</v>
      </c>
      <c r="H1559" t="s">
        <v>1134</v>
      </c>
      <c r="I1559">
        <f t="shared" si="24"/>
        <v>0</v>
      </c>
    </row>
    <row r="1560" spans="1:9">
      <c r="A1560" t="s">
        <v>5875</v>
      </c>
      <c r="B1560" t="s">
        <v>5876</v>
      </c>
      <c r="C1560" t="s">
        <v>2225</v>
      </c>
      <c r="G1560" t="s">
        <v>2228</v>
      </c>
      <c r="H1560" t="s">
        <v>5875</v>
      </c>
      <c r="I1560">
        <f t="shared" si="24"/>
        <v>0</v>
      </c>
    </row>
    <row r="1561" spans="1:9">
      <c r="A1561" t="s">
        <v>1135</v>
      </c>
      <c r="B1561" t="s">
        <v>5877</v>
      </c>
      <c r="C1561" t="s">
        <v>2225</v>
      </c>
      <c r="D1561" t="s">
        <v>5878</v>
      </c>
      <c r="E1561" t="s">
        <v>2375</v>
      </c>
      <c r="G1561" t="s">
        <v>2237</v>
      </c>
      <c r="H1561" t="s">
        <v>1135</v>
      </c>
      <c r="I1561">
        <f t="shared" si="24"/>
        <v>0</v>
      </c>
    </row>
    <row r="1562" spans="1:9" ht="18.75" customHeight="1">
      <c r="A1562" t="s">
        <v>1137</v>
      </c>
      <c r="B1562" t="s">
        <v>5882</v>
      </c>
      <c r="C1562" t="s">
        <v>2230</v>
      </c>
      <c r="D1562" t="s">
        <v>5883</v>
      </c>
      <c r="E1562" t="s">
        <v>2321</v>
      </c>
      <c r="G1562" t="s">
        <v>2237</v>
      </c>
      <c r="H1562" t="s">
        <v>1137</v>
      </c>
      <c r="I1562">
        <f t="shared" si="24"/>
        <v>0</v>
      </c>
    </row>
    <row r="1563" spans="1:9">
      <c r="A1563" t="s">
        <v>1138</v>
      </c>
      <c r="B1563" t="s">
        <v>5884</v>
      </c>
      <c r="C1563" t="s">
        <v>2413</v>
      </c>
      <c r="G1563" t="s">
        <v>2237</v>
      </c>
      <c r="H1563" t="s">
        <v>1138</v>
      </c>
      <c r="I1563">
        <f t="shared" si="24"/>
        <v>0</v>
      </c>
    </row>
    <row r="1564" spans="1:9">
      <c r="A1564" t="s">
        <v>1139</v>
      </c>
      <c r="B1564" t="s">
        <v>5885</v>
      </c>
      <c r="C1564" t="s">
        <v>2230</v>
      </c>
      <c r="D1564" t="s">
        <v>7568</v>
      </c>
      <c r="E1564" t="s">
        <v>2321</v>
      </c>
      <c r="F1564" t="s">
        <v>5887</v>
      </c>
      <c r="G1564" t="s">
        <v>7446</v>
      </c>
      <c r="H1564" t="s">
        <v>1139</v>
      </c>
      <c r="I1564">
        <f t="shared" si="24"/>
        <v>0</v>
      </c>
    </row>
    <row r="1565" spans="1:9">
      <c r="A1565" t="s">
        <v>5888</v>
      </c>
      <c r="B1565" t="s">
        <v>5889</v>
      </c>
      <c r="C1565" t="s">
        <v>2230</v>
      </c>
      <c r="D1565" t="s">
        <v>5890</v>
      </c>
      <c r="E1565" t="s">
        <v>2230</v>
      </c>
      <c r="F1565" t="s">
        <v>5891</v>
      </c>
      <c r="G1565" t="s">
        <v>2223</v>
      </c>
      <c r="H1565" t="s">
        <v>5888</v>
      </c>
      <c r="I1565">
        <f t="shared" si="24"/>
        <v>0</v>
      </c>
    </row>
    <row r="1566" spans="1:9">
      <c r="A1566" t="s">
        <v>5892</v>
      </c>
      <c r="B1566" t="s">
        <v>5893</v>
      </c>
      <c r="C1566" t="s">
        <v>2375</v>
      </c>
      <c r="D1566" t="s">
        <v>5894</v>
      </c>
      <c r="E1566" t="s">
        <v>2244</v>
      </c>
      <c r="G1566" t="s">
        <v>2228</v>
      </c>
      <c r="H1566" t="s">
        <v>5892</v>
      </c>
      <c r="I1566">
        <f t="shared" si="24"/>
        <v>0</v>
      </c>
    </row>
    <row r="1567" spans="1:9">
      <c r="A1567" t="s">
        <v>1140</v>
      </c>
      <c r="B1567" t="s">
        <v>5895</v>
      </c>
      <c r="C1567" t="s">
        <v>2230</v>
      </c>
      <c r="D1567" t="s">
        <v>5896</v>
      </c>
      <c r="E1567" t="s">
        <v>2321</v>
      </c>
      <c r="G1567" t="s">
        <v>2228</v>
      </c>
      <c r="H1567" t="s">
        <v>1140</v>
      </c>
      <c r="I1567">
        <f t="shared" si="24"/>
        <v>0</v>
      </c>
    </row>
    <row r="1568" spans="1:9">
      <c r="A1568" t="s">
        <v>7426</v>
      </c>
      <c r="B1568" t="s">
        <v>9928</v>
      </c>
      <c r="C1568" t="s">
        <v>2250</v>
      </c>
      <c r="D1568" t="s">
        <v>9929</v>
      </c>
      <c r="E1568" t="s">
        <v>2294</v>
      </c>
      <c r="G1568" t="s">
        <v>2228</v>
      </c>
      <c r="H1568" t="s">
        <v>7426</v>
      </c>
      <c r="I1568">
        <f t="shared" si="24"/>
        <v>0</v>
      </c>
    </row>
    <row r="1569" spans="1:9">
      <c r="A1569" t="s">
        <v>1141</v>
      </c>
      <c r="B1569" t="s">
        <v>5897</v>
      </c>
      <c r="C1569" t="s">
        <v>2700</v>
      </c>
      <c r="G1569" t="s">
        <v>2237</v>
      </c>
      <c r="H1569" t="s">
        <v>1141</v>
      </c>
      <c r="I1569">
        <f t="shared" si="24"/>
        <v>0</v>
      </c>
    </row>
    <row r="1570" spans="1:9">
      <c r="A1570" t="s">
        <v>1142</v>
      </c>
      <c r="B1570" t="s">
        <v>5898</v>
      </c>
      <c r="C1570" t="s">
        <v>2242</v>
      </c>
      <c r="D1570" t="s">
        <v>5160</v>
      </c>
      <c r="E1570" t="s">
        <v>2321</v>
      </c>
      <c r="G1570" t="s">
        <v>2228</v>
      </c>
      <c r="H1570" t="s">
        <v>1142</v>
      </c>
      <c r="I1570">
        <f t="shared" si="24"/>
        <v>0</v>
      </c>
    </row>
    <row r="1571" spans="1:9">
      <c r="A1571" t="s">
        <v>1700</v>
      </c>
      <c r="B1571" t="s">
        <v>5899</v>
      </c>
      <c r="C1571" t="s">
        <v>2350</v>
      </c>
      <c r="G1571" t="s">
        <v>2237</v>
      </c>
      <c r="H1571" t="s">
        <v>1700</v>
      </c>
      <c r="I1571">
        <f t="shared" si="24"/>
        <v>0</v>
      </c>
    </row>
    <row r="1572" spans="1:9" ht="18.75" customHeight="1">
      <c r="A1572" t="s">
        <v>5900</v>
      </c>
      <c r="B1572" t="s">
        <v>5901</v>
      </c>
      <c r="C1572" t="s">
        <v>2350</v>
      </c>
      <c r="D1572" t="s">
        <v>5902</v>
      </c>
      <c r="E1572" t="s">
        <v>2750</v>
      </c>
      <c r="G1572" t="s">
        <v>2237</v>
      </c>
      <c r="H1572" t="s">
        <v>5900</v>
      </c>
      <c r="I1572">
        <f t="shared" si="24"/>
        <v>0</v>
      </c>
    </row>
    <row r="1573" spans="1:9">
      <c r="A1573" t="s">
        <v>1143</v>
      </c>
      <c r="B1573" t="s">
        <v>5903</v>
      </c>
      <c r="C1573" t="s">
        <v>2350</v>
      </c>
      <c r="D1573" t="s">
        <v>5904</v>
      </c>
      <c r="E1573" t="s">
        <v>2750</v>
      </c>
      <c r="F1573" t="s">
        <v>5905</v>
      </c>
      <c r="G1573" t="s">
        <v>7446</v>
      </c>
      <c r="H1573" t="s">
        <v>1143</v>
      </c>
      <c r="I1573">
        <f t="shared" si="24"/>
        <v>0</v>
      </c>
    </row>
    <row r="1574" spans="1:9">
      <c r="A1574" t="s">
        <v>1144</v>
      </c>
      <c r="B1574" t="s">
        <v>5906</v>
      </c>
      <c r="C1574" t="s">
        <v>2259</v>
      </c>
      <c r="G1574" t="s">
        <v>2228</v>
      </c>
      <c r="H1574" t="s">
        <v>1144</v>
      </c>
      <c r="I1574">
        <f t="shared" si="24"/>
        <v>0</v>
      </c>
    </row>
    <row r="1575" spans="1:9">
      <c r="A1575" t="s">
        <v>1701</v>
      </c>
      <c r="B1575" t="s">
        <v>5910</v>
      </c>
      <c r="C1575" t="s">
        <v>2254</v>
      </c>
      <c r="G1575" t="s">
        <v>2304</v>
      </c>
      <c r="H1575" t="s">
        <v>1701</v>
      </c>
      <c r="I1575">
        <f t="shared" si="24"/>
        <v>0</v>
      </c>
    </row>
    <row r="1576" spans="1:9">
      <c r="A1576" t="s">
        <v>1146</v>
      </c>
      <c r="B1576" t="s">
        <v>5911</v>
      </c>
      <c r="C1576" t="s">
        <v>2254</v>
      </c>
      <c r="D1576" t="s">
        <v>5912</v>
      </c>
      <c r="E1576" t="s">
        <v>2250</v>
      </c>
      <c r="G1576" t="s">
        <v>2237</v>
      </c>
      <c r="H1576" t="s">
        <v>1146</v>
      </c>
      <c r="I1576">
        <f t="shared" si="24"/>
        <v>0</v>
      </c>
    </row>
    <row r="1577" spans="1:9">
      <c r="A1577" t="s">
        <v>5913</v>
      </c>
      <c r="B1577" t="s">
        <v>5914</v>
      </c>
      <c r="C1577" t="s">
        <v>2276</v>
      </c>
      <c r="D1577" t="s">
        <v>5915</v>
      </c>
      <c r="E1577" t="s">
        <v>2227</v>
      </c>
      <c r="F1577" t="s">
        <v>5916</v>
      </c>
      <c r="G1577" t="s">
        <v>7446</v>
      </c>
      <c r="H1577" t="s">
        <v>5913</v>
      </c>
      <c r="I1577">
        <f t="shared" si="24"/>
        <v>0</v>
      </c>
    </row>
    <row r="1578" spans="1:9" ht="18.75" customHeight="1">
      <c r="A1578" t="s">
        <v>1147</v>
      </c>
      <c r="B1578" t="s">
        <v>5917</v>
      </c>
      <c r="C1578" t="s">
        <v>4034</v>
      </c>
      <c r="D1578" t="s">
        <v>3391</v>
      </c>
      <c r="E1578" t="s">
        <v>3133</v>
      </c>
      <c r="G1578" t="s">
        <v>2237</v>
      </c>
      <c r="H1578" t="s">
        <v>1147</v>
      </c>
      <c r="I1578">
        <f t="shared" si="24"/>
        <v>0</v>
      </c>
    </row>
    <row r="1579" spans="1:9">
      <c r="A1579" t="s">
        <v>1702</v>
      </c>
      <c r="B1579" t="s">
        <v>5918</v>
      </c>
      <c r="C1579" t="s">
        <v>2242</v>
      </c>
      <c r="D1579" t="s">
        <v>5919</v>
      </c>
      <c r="E1579" t="s">
        <v>2266</v>
      </c>
      <c r="G1579" t="s">
        <v>2237</v>
      </c>
      <c r="H1579" t="s">
        <v>1702</v>
      </c>
      <c r="I1579">
        <f t="shared" si="24"/>
        <v>0</v>
      </c>
    </row>
    <row r="1580" spans="1:9">
      <c r="A1580" t="s">
        <v>1148</v>
      </c>
      <c r="B1580" t="s">
        <v>5920</v>
      </c>
      <c r="C1580" t="s">
        <v>2242</v>
      </c>
      <c r="D1580" t="s">
        <v>5921</v>
      </c>
      <c r="E1580" t="s">
        <v>2250</v>
      </c>
      <c r="G1580" t="s">
        <v>2237</v>
      </c>
      <c r="H1580" t="s">
        <v>1148</v>
      </c>
      <c r="I1580">
        <f t="shared" si="24"/>
        <v>0</v>
      </c>
    </row>
    <row r="1581" spans="1:9">
      <c r="A1581" t="s">
        <v>1160</v>
      </c>
      <c r="B1581" t="s">
        <v>5922</v>
      </c>
      <c r="C1581" t="s">
        <v>2944</v>
      </c>
      <c r="D1581" t="s">
        <v>5923</v>
      </c>
      <c r="E1581" t="s">
        <v>2246</v>
      </c>
      <c r="F1581" t="s">
        <v>5924</v>
      </c>
      <c r="G1581" t="s">
        <v>7446</v>
      </c>
      <c r="H1581" t="s">
        <v>1160</v>
      </c>
      <c r="I1581">
        <f t="shared" si="24"/>
        <v>0</v>
      </c>
    </row>
    <row r="1582" spans="1:9">
      <c r="A1582" t="s">
        <v>1149</v>
      </c>
      <c r="B1582" t="s">
        <v>5925</v>
      </c>
      <c r="C1582" t="s">
        <v>2227</v>
      </c>
      <c r="D1582" t="s">
        <v>5926</v>
      </c>
      <c r="E1582" t="s">
        <v>2377</v>
      </c>
      <c r="F1582" t="s">
        <v>5483</v>
      </c>
      <c r="G1582" t="s">
        <v>7446</v>
      </c>
      <c r="H1582" t="s">
        <v>1149</v>
      </c>
      <c r="I1582">
        <f t="shared" si="24"/>
        <v>0</v>
      </c>
    </row>
    <row r="1583" spans="1:9">
      <c r="A1583" t="s">
        <v>1151</v>
      </c>
      <c r="B1583" t="s">
        <v>5927</v>
      </c>
      <c r="C1583" t="s">
        <v>2298</v>
      </c>
      <c r="D1583" t="s">
        <v>5928</v>
      </c>
      <c r="E1583" t="s">
        <v>2298</v>
      </c>
      <c r="G1583" t="s">
        <v>2237</v>
      </c>
      <c r="H1583" t="s">
        <v>1151</v>
      </c>
      <c r="I1583">
        <f t="shared" si="24"/>
        <v>0</v>
      </c>
    </row>
    <row r="1584" spans="1:9">
      <c r="A1584" t="s">
        <v>1152</v>
      </c>
      <c r="B1584" t="s">
        <v>5929</v>
      </c>
      <c r="C1584" t="s">
        <v>2559</v>
      </c>
      <c r="D1584" t="s">
        <v>5930</v>
      </c>
      <c r="E1584" t="s">
        <v>2559</v>
      </c>
      <c r="G1584" t="s">
        <v>2237</v>
      </c>
      <c r="H1584" t="s">
        <v>1152</v>
      </c>
      <c r="I1584">
        <f t="shared" si="24"/>
        <v>0</v>
      </c>
    </row>
    <row r="1585" spans="1:9">
      <c r="A1585" t="s">
        <v>5931</v>
      </c>
      <c r="B1585" t="s">
        <v>5932</v>
      </c>
      <c r="C1585" t="s">
        <v>2407</v>
      </c>
      <c r="D1585" t="s">
        <v>5933</v>
      </c>
      <c r="E1585" t="s">
        <v>2250</v>
      </c>
      <c r="G1585" t="s">
        <v>2237</v>
      </c>
      <c r="H1585" t="s">
        <v>5931</v>
      </c>
      <c r="I1585">
        <f t="shared" si="24"/>
        <v>0</v>
      </c>
    </row>
    <row r="1586" spans="1:9">
      <c r="A1586" t="s">
        <v>1161</v>
      </c>
      <c r="B1586" t="s">
        <v>5934</v>
      </c>
      <c r="C1586" t="s">
        <v>2428</v>
      </c>
      <c r="D1586" t="s">
        <v>5935</v>
      </c>
      <c r="E1586" t="s">
        <v>2407</v>
      </c>
      <c r="G1586" t="s">
        <v>2237</v>
      </c>
      <c r="H1586" t="s">
        <v>1161</v>
      </c>
      <c r="I1586">
        <f t="shared" si="24"/>
        <v>0</v>
      </c>
    </row>
    <row r="1587" spans="1:9">
      <c r="A1587" t="s">
        <v>1162</v>
      </c>
      <c r="B1587" t="s">
        <v>5936</v>
      </c>
      <c r="C1587" t="s">
        <v>2242</v>
      </c>
      <c r="G1587" t="s">
        <v>2237</v>
      </c>
      <c r="H1587" t="s">
        <v>1162</v>
      </c>
      <c r="I1587">
        <f t="shared" si="24"/>
        <v>0</v>
      </c>
    </row>
    <row r="1588" spans="1:9">
      <c r="A1588" t="s">
        <v>5937</v>
      </c>
      <c r="B1588" t="s">
        <v>5938</v>
      </c>
      <c r="C1588" t="s">
        <v>2246</v>
      </c>
      <c r="D1588" t="s">
        <v>5939</v>
      </c>
      <c r="E1588" t="s">
        <v>2246</v>
      </c>
      <c r="G1588" t="s">
        <v>2237</v>
      </c>
      <c r="H1588" t="s">
        <v>5937</v>
      </c>
      <c r="I1588">
        <f t="shared" si="24"/>
        <v>0</v>
      </c>
    </row>
    <row r="1589" spans="1:9">
      <c r="A1589" t="s">
        <v>1163</v>
      </c>
      <c r="B1589" t="s">
        <v>5940</v>
      </c>
      <c r="C1589" t="s">
        <v>2750</v>
      </c>
      <c r="D1589" t="s">
        <v>5941</v>
      </c>
      <c r="E1589" t="s">
        <v>2344</v>
      </c>
      <c r="G1589" t="s">
        <v>2237</v>
      </c>
      <c r="H1589" t="s">
        <v>1163</v>
      </c>
      <c r="I1589">
        <f t="shared" si="24"/>
        <v>0</v>
      </c>
    </row>
    <row r="1590" spans="1:9">
      <c r="A1590" t="s">
        <v>1706</v>
      </c>
      <c r="B1590" t="s">
        <v>5942</v>
      </c>
      <c r="C1590" t="s">
        <v>2750</v>
      </c>
      <c r="G1590" t="s">
        <v>2304</v>
      </c>
      <c r="H1590" t="s">
        <v>1706</v>
      </c>
      <c r="I1590">
        <f t="shared" si="24"/>
        <v>0</v>
      </c>
    </row>
    <row r="1591" spans="1:9">
      <c r="A1591" t="s">
        <v>1164</v>
      </c>
      <c r="B1591" t="s">
        <v>5943</v>
      </c>
      <c r="C1591" t="s">
        <v>3133</v>
      </c>
      <c r="D1591" t="s">
        <v>5944</v>
      </c>
      <c r="E1591" t="s">
        <v>2483</v>
      </c>
      <c r="G1591" t="s">
        <v>2237</v>
      </c>
      <c r="H1591" t="s">
        <v>1164</v>
      </c>
      <c r="I1591">
        <f t="shared" si="24"/>
        <v>0</v>
      </c>
    </row>
    <row r="1592" spans="1:9">
      <c r="A1592" t="s">
        <v>1165</v>
      </c>
      <c r="B1592" t="s">
        <v>5945</v>
      </c>
      <c r="C1592" t="s">
        <v>2830</v>
      </c>
      <c r="G1592" t="s">
        <v>7473</v>
      </c>
      <c r="H1592" t="s">
        <v>1165</v>
      </c>
      <c r="I1592">
        <f t="shared" si="24"/>
        <v>0</v>
      </c>
    </row>
    <row r="1593" spans="1:9">
      <c r="A1593" t="s">
        <v>1166</v>
      </c>
      <c r="B1593" t="s">
        <v>5946</v>
      </c>
      <c r="C1593" t="s">
        <v>2830</v>
      </c>
      <c r="D1593" t="s">
        <v>5947</v>
      </c>
      <c r="E1593" t="s">
        <v>2321</v>
      </c>
      <c r="G1593" t="s">
        <v>2237</v>
      </c>
      <c r="H1593" t="s">
        <v>1166</v>
      </c>
      <c r="I1593">
        <f t="shared" si="24"/>
        <v>0</v>
      </c>
    </row>
    <row r="1594" spans="1:9">
      <c r="A1594" t="s">
        <v>5948</v>
      </c>
      <c r="B1594" t="s">
        <v>5949</v>
      </c>
      <c r="C1594" t="s">
        <v>2344</v>
      </c>
      <c r="D1594" t="s">
        <v>5950</v>
      </c>
      <c r="E1594" t="s">
        <v>2344</v>
      </c>
      <c r="G1594" t="s">
        <v>2237</v>
      </c>
      <c r="H1594" t="s">
        <v>5948</v>
      </c>
      <c r="I1594">
        <f t="shared" si="24"/>
        <v>0</v>
      </c>
    </row>
    <row r="1595" spans="1:9">
      <c r="A1595" t="s">
        <v>1168</v>
      </c>
      <c r="B1595" t="s">
        <v>5951</v>
      </c>
      <c r="C1595" t="s">
        <v>2750</v>
      </c>
      <c r="D1595" t="s">
        <v>5952</v>
      </c>
      <c r="E1595" t="s">
        <v>2227</v>
      </c>
      <c r="G1595" t="s">
        <v>2228</v>
      </c>
      <c r="H1595" t="s">
        <v>1168</v>
      </c>
      <c r="I1595">
        <f t="shared" si="24"/>
        <v>0</v>
      </c>
    </row>
    <row r="1596" spans="1:9">
      <c r="A1596" t="s">
        <v>5953</v>
      </c>
      <c r="B1596" t="s">
        <v>5954</v>
      </c>
      <c r="C1596" t="s">
        <v>2248</v>
      </c>
      <c r="D1596" t="s">
        <v>2703</v>
      </c>
      <c r="E1596" t="s">
        <v>2321</v>
      </c>
      <c r="F1596" t="s">
        <v>3264</v>
      </c>
      <c r="G1596" t="s">
        <v>7446</v>
      </c>
      <c r="H1596" t="s">
        <v>5953</v>
      </c>
      <c r="I1596">
        <f t="shared" si="24"/>
        <v>0</v>
      </c>
    </row>
    <row r="1597" spans="1:9">
      <c r="A1597" t="s">
        <v>5955</v>
      </c>
      <c r="B1597" t="s">
        <v>5956</v>
      </c>
      <c r="C1597" t="s">
        <v>2350</v>
      </c>
      <c r="G1597" t="s">
        <v>2237</v>
      </c>
      <c r="H1597" t="s">
        <v>5955</v>
      </c>
      <c r="I1597">
        <f t="shared" si="24"/>
        <v>0</v>
      </c>
    </row>
    <row r="1598" spans="1:9">
      <c r="A1598" t="s">
        <v>1170</v>
      </c>
      <c r="B1598" t="s">
        <v>5957</v>
      </c>
      <c r="C1598" t="s">
        <v>2259</v>
      </c>
      <c r="D1598" t="s">
        <v>5958</v>
      </c>
      <c r="E1598" t="s">
        <v>2321</v>
      </c>
      <c r="F1598" t="s">
        <v>5959</v>
      </c>
      <c r="G1598" t="s">
        <v>7446</v>
      </c>
      <c r="H1598" t="s">
        <v>1170</v>
      </c>
      <c r="I1598">
        <f t="shared" si="24"/>
        <v>0</v>
      </c>
    </row>
    <row r="1599" spans="1:9">
      <c r="A1599" t="s">
        <v>5960</v>
      </c>
      <c r="B1599" t="s">
        <v>5961</v>
      </c>
      <c r="C1599" t="s">
        <v>2250</v>
      </c>
      <c r="D1599" t="s">
        <v>3674</v>
      </c>
      <c r="E1599" t="s">
        <v>2232</v>
      </c>
      <c r="F1599" t="s">
        <v>5962</v>
      </c>
      <c r="G1599" t="s">
        <v>7446</v>
      </c>
      <c r="H1599" t="s">
        <v>5960</v>
      </c>
      <c r="I1599">
        <f t="shared" si="24"/>
        <v>0</v>
      </c>
    </row>
    <row r="1600" spans="1:9">
      <c r="A1600" t="s">
        <v>1171</v>
      </c>
      <c r="B1600" t="s">
        <v>5963</v>
      </c>
      <c r="C1600" t="s">
        <v>2321</v>
      </c>
      <c r="D1600" t="s">
        <v>5964</v>
      </c>
      <c r="E1600" t="s">
        <v>2344</v>
      </c>
      <c r="G1600" t="s">
        <v>2237</v>
      </c>
      <c r="H1600" t="s">
        <v>1171</v>
      </c>
      <c r="I1600">
        <f t="shared" si="24"/>
        <v>0</v>
      </c>
    </row>
    <row r="1601" spans="1:9">
      <c r="A1601" t="s">
        <v>5965</v>
      </c>
      <c r="B1601" t="s">
        <v>5966</v>
      </c>
      <c r="C1601" t="s">
        <v>2242</v>
      </c>
      <c r="D1601" t="s">
        <v>5967</v>
      </c>
      <c r="E1601" t="s">
        <v>2232</v>
      </c>
      <c r="G1601" t="s">
        <v>2237</v>
      </c>
      <c r="H1601" t="s">
        <v>5965</v>
      </c>
      <c r="I1601">
        <f t="shared" si="24"/>
        <v>0</v>
      </c>
    </row>
    <row r="1602" spans="1:9">
      <c r="A1602" t="s">
        <v>5968</v>
      </c>
      <c r="B1602" t="s">
        <v>5969</v>
      </c>
      <c r="C1602" t="s">
        <v>2248</v>
      </c>
      <c r="D1602" t="s">
        <v>5970</v>
      </c>
      <c r="E1602" t="s">
        <v>2856</v>
      </c>
      <c r="G1602" t="s">
        <v>2237</v>
      </c>
      <c r="H1602" t="s">
        <v>5968</v>
      </c>
      <c r="I1602">
        <f t="shared" si="24"/>
        <v>0</v>
      </c>
    </row>
    <row r="1603" spans="1:9">
      <c r="A1603" t="s">
        <v>5971</v>
      </c>
      <c r="B1603" t="s">
        <v>5972</v>
      </c>
      <c r="C1603" t="s">
        <v>2246</v>
      </c>
      <c r="D1603" t="s">
        <v>5973</v>
      </c>
      <c r="E1603" t="s">
        <v>2246</v>
      </c>
      <c r="G1603" t="s">
        <v>2237</v>
      </c>
      <c r="H1603" t="s">
        <v>5971</v>
      </c>
      <c r="I1603">
        <f t="shared" si="24"/>
        <v>0</v>
      </c>
    </row>
    <row r="1604" spans="1:9">
      <c r="A1604" t="s">
        <v>1707</v>
      </c>
      <c r="B1604" t="s">
        <v>5974</v>
      </c>
      <c r="C1604" t="s">
        <v>2244</v>
      </c>
      <c r="G1604" t="s">
        <v>2237</v>
      </c>
      <c r="H1604" t="s">
        <v>1707</v>
      </c>
      <c r="I1604">
        <f t="shared" ref="I1604:I1667" si="25">COUNTIF($A$1:$A$9994,A1604)-1</f>
        <v>0</v>
      </c>
    </row>
    <row r="1605" spans="1:9">
      <c r="A1605" t="s">
        <v>1172</v>
      </c>
      <c r="B1605" t="s">
        <v>5975</v>
      </c>
      <c r="C1605" t="s">
        <v>2350</v>
      </c>
      <c r="G1605" t="s">
        <v>2237</v>
      </c>
      <c r="H1605" t="s">
        <v>1172</v>
      </c>
      <c r="I1605">
        <f t="shared" si="25"/>
        <v>0</v>
      </c>
    </row>
    <row r="1606" spans="1:9">
      <c r="A1606" t="s">
        <v>1173</v>
      </c>
      <c r="B1606" t="s">
        <v>5976</v>
      </c>
      <c r="C1606" t="s">
        <v>2242</v>
      </c>
      <c r="D1606" t="s">
        <v>5977</v>
      </c>
      <c r="E1606" t="s">
        <v>2250</v>
      </c>
      <c r="G1606" t="s">
        <v>2237</v>
      </c>
      <c r="H1606" t="s">
        <v>1173</v>
      </c>
      <c r="I1606">
        <f t="shared" si="25"/>
        <v>0</v>
      </c>
    </row>
    <row r="1607" spans="1:9">
      <c r="A1607" t="s">
        <v>1174</v>
      </c>
      <c r="B1607" t="s">
        <v>5978</v>
      </c>
      <c r="C1607" t="s">
        <v>2230</v>
      </c>
      <c r="D1607" t="s">
        <v>5979</v>
      </c>
      <c r="E1607" t="s">
        <v>2242</v>
      </c>
      <c r="G1607" t="s">
        <v>2228</v>
      </c>
      <c r="H1607" t="s">
        <v>1174</v>
      </c>
      <c r="I1607">
        <f t="shared" si="25"/>
        <v>0</v>
      </c>
    </row>
    <row r="1608" spans="1:9" ht="18.75" customHeight="1">
      <c r="A1608" t="s">
        <v>1175</v>
      </c>
      <c r="B1608" t="s">
        <v>5980</v>
      </c>
      <c r="C1608" t="s">
        <v>2270</v>
      </c>
      <c r="D1608" t="s">
        <v>5981</v>
      </c>
      <c r="E1608" t="s">
        <v>2321</v>
      </c>
      <c r="G1608" t="s">
        <v>2237</v>
      </c>
      <c r="H1608" t="s">
        <v>1175</v>
      </c>
      <c r="I1608">
        <f t="shared" si="25"/>
        <v>0</v>
      </c>
    </row>
    <row r="1609" spans="1:9">
      <c r="A1609" t="s">
        <v>1971</v>
      </c>
      <c r="B1609" t="s">
        <v>7569</v>
      </c>
      <c r="C1609" t="s">
        <v>2225</v>
      </c>
      <c r="G1609" t="s">
        <v>2228</v>
      </c>
      <c r="H1609" t="s">
        <v>1971</v>
      </c>
      <c r="I1609">
        <f t="shared" si="25"/>
        <v>0</v>
      </c>
    </row>
    <row r="1610" spans="1:9">
      <c r="A1610" t="s">
        <v>1176</v>
      </c>
      <c r="B1610" t="s">
        <v>5982</v>
      </c>
      <c r="C1610" t="s">
        <v>2830</v>
      </c>
      <c r="D1610" t="s">
        <v>5983</v>
      </c>
      <c r="E1610" t="s">
        <v>2321</v>
      </c>
      <c r="G1610" t="s">
        <v>2237</v>
      </c>
      <c r="H1610" t="s">
        <v>1176</v>
      </c>
      <c r="I1610">
        <f t="shared" si="25"/>
        <v>0</v>
      </c>
    </row>
    <row r="1611" spans="1:9">
      <c r="A1611" t="s">
        <v>1849</v>
      </c>
      <c r="B1611" t="s">
        <v>7570</v>
      </c>
      <c r="C1611" t="s">
        <v>2340</v>
      </c>
      <c r="G1611" t="s">
        <v>2237</v>
      </c>
      <c r="H1611" t="s">
        <v>1849</v>
      </c>
      <c r="I1611">
        <f t="shared" si="25"/>
        <v>0</v>
      </c>
    </row>
    <row r="1612" spans="1:9">
      <c r="A1612" t="s">
        <v>5984</v>
      </c>
      <c r="B1612" t="s">
        <v>5985</v>
      </c>
      <c r="C1612" t="s">
        <v>2242</v>
      </c>
      <c r="D1612" t="s">
        <v>5986</v>
      </c>
      <c r="E1612" t="s">
        <v>2250</v>
      </c>
      <c r="G1612" t="s">
        <v>2237</v>
      </c>
      <c r="H1612" t="s">
        <v>5984</v>
      </c>
      <c r="I1612">
        <f t="shared" si="25"/>
        <v>0</v>
      </c>
    </row>
    <row r="1613" spans="1:9">
      <c r="A1613" t="s">
        <v>1177</v>
      </c>
      <c r="B1613" t="s">
        <v>5987</v>
      </c>
      <c r="C1613" t="s">
        <v>2830</v>
      </c>
      <c r="D1613" t="s">
        <v>5988</v>
      </c>
      <c r="E1613" t="s">
        <v>2321</v>
      </c>
      <c r="G1613" t="s">
        <v>2237</v>
      </c>
      <c r="H1613" t="s">
        <v>1177</v>
      </c>
      <c r="I1613">
        <f t="shared" si="25"/>
        <v>0</v>
      </c>
    </row>
    <row r="1614" spans="1:9">
      <c r="A1614" t="s">
        <v>1178</v>
      </c>
      <c r="B1614" t="s">
        <v>5989</v>
      </c>
      <c r="C1614" t="s">
        <v>4097</v>
      </c>
      <c r="D1614" t="s">
        <v>5990</v>
      </c>
      <c r="E1614" t="s">
        <v>2250</v>
      </c>
      <c r="G1614" t="s">
        <v>2237</v>
      </c>
      <c r="H1614" t="s">
        <v>1178</v>
      </c>
      <c r="I1614">
        <f t="shared" si="25"/>
        <v>0</v>
      </c>
    </row>
    <row r="1615" spans="1:9">
      <c r="A1615" t="s">
        <v>5991</v>
      </c>
      <c r="B1615" t="s">
        <v>5992</v>
      </c>
      <c r="C1615" t="s">
        <v>2242</v>
      </c>
      <c r="D1615" t="s">
        <v>5993</v>
      </c>
      <c r="E1615" t="s">
        <v>2321</v>
      </c>
      <c r="F1615" t="s">
        <v>5994</v>
      </c>
      <c r="G1615" t="s">
        <v>2223</v>
      </c>
      <c r="H1615" t="s">
        <v>5991</v>
      </c>
      <c r="I1615">
        <f t="shared" si="25"/>
        <v>0</v>
      </c>
    </row>
    <row r="1616" spans="1:9">
      <c r="A1616" t="s">
        <v>5997</v>
      </c>
      <c r="B1616" t="s">
        <v>5998</v>
      </c>
      <c r="C1616" t="s">
        <v>2250</v>
      </c>
      <c r="D1616" t="s">
        <v>5999</v>
      </c>
      <c r="E1616" t="s">
        <v>2227</v>
      </c>
      <c r="G1616" t="s">
        <v>2237</v>
      </c>
      <c r="H1616" t="s">
        <v>5997</v>
      </c>
      <c r="I1616">
        <f t="shared" si="25"/>
        <v>0</v>
      </c>
    </row>
    <row r="1617" spans="1:9">
      <c r="A1617" t="s">
        <v>1180</v>
      </c>
      <c r="B1617" t="s">
        <v>6000</v>
      </c>
      <c r="C1617" t="s">
        <v>2242</v>
      </c>
      <c r="D1617" t="s">
        <v>6001</v>
      </c>
      <c r="E1617" t="s">
        <v>2227</v>
      </c>
      <c r="G1617" t="s">
        <v>2228</v>
      </c>
      <c r="H1617" t="s">
        <v>1180</v>
      </c>
      <c r="I1617">
        <f t="shared" si="25"/>
        <v>0</v>
      </c>
    </row>
    <row r="1618" spans="1:9" ht="18.75" customHeight="1">
      <c r="A1618" t="s">
        <v>6002</v>
      </c>
      <c r="B1618" t="s">
        <v>6003</v>
      </c>
      <c r="C1618" t="s">
        <v>2246</v>
      </c>
      <c r="D1618" t="s">
        <v>6004</v>
      </c>
      <c r="E1618" t="s">
        <v>2321</v>
      </c>
      <c r="G1618" t="s">
        <v>2237</v>
      </c>
      <c r="H1618" t="s">
        <v>6002</v>
      </c>
      <c r="I1618">
        <f t="shared" si="25"/>
        <v>0</v>
      </c>
    </row>
    <row r="1619" spans="1:9">
      <c r="A1619" t="s">
        <v>1181</v>
      </c>
      <c r="B1619" t="s">
        <v>6005</v>
      </c>
      <c r="C1619" t="s">
        <v>2254</v>
      </c>
      <c r="D1619" t="s">
        <v>6006</v>
      </c>
      <c r="E1619" t="s">
        <v>2344</v>
      </c>
      <c r="G1619" t="s">
        <v>2237</v>
      </c>
      <c r="H1619" t="s">
        <v>1181</v>
      </c>
      <c r="I1619">
        <f t="shared" si="25"/>
        <v>0</v>
      </c>
    </row>
    <row r="1620" spans="1:9">
      <c r="A1620" t="s">
        <v>1182</v>
      </c>
      <c r="B1620" t="s">
        <v>6007</v>
      </c>
      <c r="C1620" t="s">
        <v>2220</v>
      </c>
      <c r="D1620" t="s">
        <v>6008</v>
      </c>
      <c r="E1620" t="s">
        <v>2220</v>
      </c>
      <c r="G1620" t="s">
        <v>2237</v>
      </c>
      <c r="H1620" t="s">
        <v>1182</v>
      </c>
      <c r="I1620">
        <f t="shared" si="25"/>
        <v>0</v>
      </c>
    </row>
    <row r="1621" spans="1:9">
      <c r="A1621" t="s">
        <v>6009</v>
      </c>
      <c r="B1621" t="s">
        <v>6010</v>
      </c>
      <c r="C1621" t="s">
        <v>2220</v>
      </c>
      <c r="D1621" t="s">
        <v>6011</v>
      </c>
      <c r="E1621" t="s">
        <v>2244</v>
      </c>
      <c r="G1621" t="s">
        <v>2237</v>
      </c>
      <c r="H1621" t="s">
        <v>6009</v>
      </c>
      <c r="I1621">
        <f t="shared" si="25"/>
        <v>0</v>
      </c>
    </row>
    <row r="1622" spans="1:9">
      <c r="A1622" t="s">
        <v>1183</v>
      </c>
      <c r="B1622" t="s">
        <v>6015</v>
      </c>
      <c r="C1622" t="s">
        <v>3825</v>
      </c>
      <c r="D1622" t="s">
        <v>6016</v>
      </c>
      <c r="E1622" t="s">
        <v>3825</v>
      </c>
      <c r="F1622" t="s">
        <v>6017</v>
      </c>
      <c r="G1622" t="s">
        <v>7446</v>
      </c>
      <c r="H1622" t="s">
        <v>1183</v>
      </c>
      <c r="I1622">
        <f t="shared" si="25"/>
        <v>0</v>
      </c>
    </row>
    <row r="1623" spans="1:9">
      <c r="A1623" t="s">
        <v>1184</v>
      </c>
      <c r="B1623" t="s">
        <v>6018</v>
      </c>
      <c r="C1623" t="s">
        <v>2328</v>
      </c>
      <c r="D1623" t="s">
        <v>6019</v>
      </c>
      <c r="E1623" t="s">
        <v>2321</v>
      </c>
      <c r="F1623" t="s">
        <v>6020</v>
      </c>
      <c r="G1623" t="s">
        <v>7446</v>
      </c>
      <c r="H1623" t="s">
        <v>1184</v>
      </c>
      <c r="I1623">
        <f t="shared" si="25"/>
        <v>0</v>
      </c>
    </row>
    <row r="1624" spans="1:9">
      <c r="A1624" t="s">
        <v>1185</v>
      </c>
      <c r="B1624" t="s">
        <v>6021</v>
      </c>
      <c r="C1624" t="s">
        <v>2375</v>
      </c>
      <c r="G1624" t="s">
        <v>2237</v>
      </c>
      <c r="H1624" t="s">
        <v>1185</v>
      </c>
      <c r="I1624">
        <f t="shared" si="25"/>
        <v>0</v>
      </c>
    </row>
    <row r="1625" spans="1:9">
      <c r="A1625" t="s">
        <v>1186</v>
      </c>
      <c r="B1625" t="s">
        <v>6022</v>
      </c>
      <c r="C1625" t="s">
        <v>6023</v>
      </c>
      <c r="G1625" t="s">
        <v>2237</v>
      </c>
      <c r="H1625" t="s">
        <v>1186</v>
      </c>
      <c r="I1625">
        <f t="shared" si="25"/>
        <v>0</v>
      </c>
    </row>
    <row r="1626" spans="1:9">
      <c r="A1626" t="s">
        <v>1187</v>
      </c>
      <c r="B1626" t="s">
        <v>6024</v>
      </c>
      <c r="C1626" t="s">
        <v>2246</v>
      </c>
      <c r="G1626" t="s">
        <v>2237</v>
      </c>
      <c r="H1626" t="s">
        <v>1187</v>
      </c>
      <c r="I1626">
        <f t="shared" si="25"/>
        <v>0</v>
      </c>
    </row>
    <row r="1627" spans="1:9" ht="18.75" customHeight="1">
      <c r="A1627" t="s">
        <v>1188</v>
      </c>
      <c r="B1627" t="s">
        <v>6025</v>
      </c>
      <c r="C1627" t="s">
        <v>2230</v>
      </c>
      <c r="D1627" t="s">
        <v>2388</v>
      </c>
      <c r="E1627" t="s">
        <v>2321</v>
      </c>
      <c r="G1627" t="s">
        <v>2237</v>
      </c>
      <c r="H1627" t="s">
        <v>1188</v>
      </c>
      <c r="I1627">
        <f t="shared" si="25"/>
        <v>0</v>
      </c>
    </row>
    <row r="1628" spans="1:9">
      <c r="A1628" t="s">
        <v>1189</v>
      </c>
      <c r="B1628" t="s">
        <v>6026</v>
      </c>
      <c r="C1628" t="s">
        <v>2830</v>
      </c>
      <c r="D1628" t="s">
        <v>6027</v>
      </c>
      <c r="E1628" t="s">
        <v>2232</v>
      </c>
      <c r="F1628" t="s">
        <v>6028</v>
      </c>
      <c r="G1628" t="s">
        <v>7446</v>
      </c>
      <c r="H1628" t="s">
        <v>1189</v>
      </c>
      <c r="I1628">
        <f t="shared" si="25"/>
        <v>0</v>
      </c>
    </row>
    <row r="1629" spans="1:9">
      <c r="A1629" t="s">
        <v>1708</v>
      </c>
      <c r="B1629" t="s">
        <v>6029</v>
      </c>
      <c r="C1629" t="s">
        <v>2830</v>
      </c>
      <c r="G1629" t="s">
        <v>2228</v>
      </c>
      <c r="H1629" t="s">
        <v>1708</v>
      </c>
      <c r="I1629">
        <f t="shared" si="25"/>
        <v>0</v>
      </c>
    </row>
    <row r="1630" spans="1:9">
      <c r="A1630" t="s">
        <v>1972</v>
      </c>
      <c r="B1630" t="s">
        <v>9930</v>
      </c>
      <c r="C1630" t="s">
        <v>2246</v>
      </c>
      <c r="G1630" t="s">
        <v>2237</v>
      </c>
      <c r="H1630" t="s">
        <v>1972</v>
      </c>
      <c r="I1630">
        <f t="shared" si="25"/>
        <v>0</v>
      </c>
    </row>
    <row r="1631" spans="1:9">
      <c r="A1631" t="s">
        <v>1190</v>
      </c>
      <c r="B1631" t="s">
        <v>6030</v>
      </c>
      <c r="C1631" t="s">
        <v>2340</v>
      </c>
      <c r="G1631" t="s">
        <v>2237</v>
      </c>
      <c r="H1631" t="s">
        <v>1190</v>
      </c>
      <c r="I1631">
        <f t="shared" si="25"/>
        <v>0</v>
      </c>
    </row>
    <row r="1632" spans="1:9">
      <c r="A1632" t="s">
        <v>1191</v>
      </c>
      <c r="B1632" t="s">
        <v>6031</v>
      </c>
      <c r="C1632" t="s">
        <v>6032</v>
      </c>
      <c r="D1632" t="s">
        <v>4005</v>
      </c>
      <c r="E1632" t="s">
        <v>2321</v>
      </c>
      <c r="F1632" t="s">
        <v>4006</v>
      </c>
      <c r="G1632" t="s">
        <v>2223</v>
      </c>
      <c r="H1632" t="s">
        <v>1191</v>
      </c>
      <c r="I1632">
        <f t="shared" si="25"/>
        <v>0</v>
      </c>
    </row>
    <row r="1633" spans="1:9">
      <c r="A1633" t="s">
        <v>1709</v>
      </c>
      <c r="B1633" t="s">
        <v>6033</v>
      </c>
      <c r="C1633" t="s">
        <v>2246</v>
      </c>
      <c r="D1633" t="s">
        <v>6034</v>
      </c>
      <c r="E1633" t="s">
        <v>2246</v>
      </c>
      <c r="G1633" t="s">
        <v>2304</v>
      </c>
      <c r="H1633" t="s">
        <v>1709</v>
      </c>
      <c r="I1633">
        <f t="shared" si="25"/>
        <v>0</v>
      </c>
    </row>
    <row r="1634" spans="1:9">
      <c r="A1634" t="s">
        <v>1192</v>
      </c>
      <c r="B1634" t="s">
        <v>6035</v>
      </c>
      <c r="C1634" t="s">
        <v>2246</v>
      </c>
      <c r="D1634" t="s">
        <v>6034</v>
      </c>
      <c r="E1634" t="s">
        <v>2246</v>
      </c>
      <c r="G1634" t="s">
        <v>2228</v>
      </c>
      <c r="H1634" t="s">
        <v>1192</v>
      </c>
      <c r="I1634">
        <f t="shared" si="25"/>
        <v>0</v>
      </c>
    </row>
    <row r="1635" spans="1:9">
      <c r="A1635" t="s">
        <v>6036</v>
      </c>
      <c r="B1635" t="s">
        <v>6037</v>
      </c>
      <c r="C1635" t="s">
        <v>2225</v>
      </c>
      <c r="D1635" t="s">
        <v>6038</v>
      </c>
      <c r="E1635" t="s">
        <v>2225</v>
      </c>
      <c r="G1635" t="s">
        <v>2237</v>
      </c>
      <c r="H1635" t="s">
        <v>6036</v>
      </c>
      <c r="I1635">
        <f t="shared" si="25"/>
        <v>0</v>
      </c>
    </row>
    <row r="1636" spans="1:9">
      <c r="A1636" t="s">
        <v>1710</v>
      </c>
      <c r="B1636" t="s">
        <v>6039</v>
      </c>
      <c r="C1636" t="s">
        <v>2266</v>
      </c>
      <c r="D1636" t="s">
        <v>6040</v>
      </c>
      <c r="E1636" t="s">
        <v>2266</v>
      </c>
      <c r="G1636" t="s">
        <v>2237</v>
      </c>
      <c r="H1636" t="s">
        <v>1710</v>
      </c>
      <c r="I1636">
        <f t="shared" si="25"/>
        <v>0</v>
      </c>
    </row>
    <row r="1637" spans="1:9">
      <c r="A1637" t="s">
        <v>1193</v>
      </c>
      <c r="B1637" t="s">
        <v>6041</v>
      </c>
      <c r="C1637" t="s">
        <v>2750</v>
      </c>
      <c r="D1637" t="s">
        <v>6042</v>
      </c>
      <c r="E1637" t="s">
        <v>2407</v>
      </c>
      <c r="G1637" t="s">
        <v>2228</v>
      </c>
      <c r="H1637" t="s">
        <v>1193</v>
      </c>
      <c r="I1637">
        <f t="shared" si="25"/>
        <v>0</v>
      </c>
    </row>
    <row r="1638" spans="1:9">
      <c r="A1638" t="s">
        <v>1194</v>
      </c>
      <c r="B1638" t="s">
        <v>6043</v>
      </c>
      <c r="C1638" t="s">
        <v>2750</v>
      </c>
      <c r="D1638" t="s">
        <v>6044</v>
      </c>
      <c r="E1638" t="s">
        <v>2230</v>
      </c>
      <c r="F1638" t="s">
        <v>6045</v>
      </c>
      <c r="G1638" t="s">
        <v>7446</v>
      </c>
      <c r="H1638" t="s">
        <v>1194</v>
      </c>
      <c r="I1638">
        <f t="shared" si="25"/>
        <v>0</v>
      </c>
    </row>
    <row r="1639" spans="1:9">
      <c r="A1639" t="s">
        <v>1196</v>
      </c>
      <c r="B1639" t="s">
        <v>6046</v>
      </c>
      <c r="C1639" t="s">
        <v>2340</v>
      </c>
      <c r="D1639" t="s">
        <v>6047</v>
      </c>
      <c r="E1639" t="s">
        <v>2340</v>
      </c>
      <c r="F1639" t="s">
        <v>6048</v>
      </c>
      <c r="G1639" t="s">
        <v>7446</v>
      </c>
      <c r="H1639" t="s">
        <v>1196</v>
      </c>
      <c r="I1639">
        <f t="shared" si="25"/>
        <v>0</v>
      </c>
    </row>
    <row r="1640" spans="1:9">
      <c r="A1640" t="s">
        <v>1197</v>
      </c>
      <c r="B1640" t="s">
        <v>6049</v>
      </c>
      <c r="C1640" t="s">
        <v>2340</v>
      </c>
      <c r="D1640" t="s">
        <v>6050</v>
      </c>
      <c r="E1640" t="s">
        <v>2340</v>
      </c>
      <c r="F1640" t="s">
        <v>6048</v>
      </c>
      <c r="G1640" t="s">
        <v>7446</v>
      </c>
      <c r="H1640" t="s">
        <v>1197</v>
      </c>
      <c r="I1640">
        <f t="shared" si="25"/>
        <v>0</v>
      </c>
    </row>
    <row r="1641" spans="1:9">
      <c r="A1641" t="s">
        <v>7716</v>
      </c>
      <c r="B1641" t="s">
        <v>7717</v>
      </c>
      <c r="C1641" t="s">
        <v>2246</v>
      </c>
      <c r="D1641" t="s">
        <v>7718</v>
      </c>
      <c r="E1641" t="s">
        <v>2246</v>
      </c>
      <c r="F1641" t="s">
        <v>7719</v>
      </c>
      <c r="G1641" t="s">
        <v>2223</v>
      </c>
      <c r="H1641" t="s">
        <v>7716</v>
      </c>
      <c r="I1641">
        <f t="shared" si="25"/>
        <v>0</v>
      </c>
    </row>
    <row r="1642" spans="1:9">
      <c r="A1642" t="s">
        <v>6051</v>
      </c>
      <c r="B1642" t="s">
        <v>6052</v>
      </c>
      <c r="C1642" t="s">
        <v>2248</v>
      </c>
      <c r="G1642" t="s">
        <v>2228</v>
      </c>
      <c r="H1642" t="s">
        <v>6051</v>
      </c>
      <c r="I1642">
        <f t="shared" si="25"/>
        <v>0</v>
      </c>
    </row>
    <row r="1643" spans="1:9">
      <c r="A1643" t="s">
        <v>1199</v>
      </c>
      <c r="B1643" t="s">
        <v>6053</v>
      </c>
      <c r="C1643" t="s">
        <v>2375</v>
      </c>
      <c r="D1643" t="s">
        <v>6054</v>
      </c>
      <c r="E1643" t="s">
        <v>2375</v>
      </c>
      <c r="G1643" t="s">
        <v>2237</v>
      </c>
      <c r="H1643" t="s">
        <v>1199</v>
      </c>
      <c r="I1643">
        <f t="shared" si="25"/>
        <v>0</v>
      </c>
    </row>
    <row r="1644" spans="1:9">
      <c r="A1644" t="s">
        <v>6055</v>
      </c>
      <c r="B1644" t="s">
        <v>6056</v>
      </c>
      <c r="C1644" t="s">
        <v>2259</v>
      </c>
      <c r="D1644" t="s">
        <v>6057</v>
      </c>
      <c r="E1644" t="s">
        <v>3462</v>
      </c>
      <c r="G1644" t="s">
        <v>2228</v>
      </c>
      <c r="H1644" t="s">
        <v>6055</v>
      </c>
      <c r="I1644">
        <f t="shared" si="25"/>
        <v>0</v>
      </c>
    </row>
    <row r="1645" spans="1:9">
      <c r="A1645" t="s">
        <v>7571</v>
      </c>
      <c r="B1645" t="s">
        <v>7572</v>
      </c>
      <c r="C1645" t="s">
        <v>2220</v>
      </c>
      <c r="D1645" t="s">
        <v>7573</v>
      </c>
      <c r="E1645" t="s">
        <v>2298</v>
      </c>
      <c r="G1645" t="s">
        <v>2228</v>
      </c>
      <c r="H1645" t="s">
        <v>7571</v>
      </c>
      <c r="I1645">
        <f t="shared" si="25"/>
        <v>0</v>
      </c>
    </row>
    <row r="1646" spans="1:9" ht="18.75" customHeight="1">
      <c r="A1646" t="s">
        <v>6058</v>
      </c>
      <c r="B1646" t="s">
        <v>6059</v>
      </c>
      <c r="C1646" t="s">
        <v>2248</v>
      </c>
      <c r="D1646" t="s">
        <v>6060</v>
      </c>
      <c r="E1646" t="s">
        <v>2321</v>
      </c>
      <c r="G1646" t="s">
        <v>2237</v>
      </c>
      <c r="H1646" t="s">
        <v>6058</v>
      </c>
      <c r="I1646">
        <f t="shared" si="25"/>
        <v>0</v>
      </c>
    </row>
    <row r="1647" spans="1:9" ht="18.75" customHeight="1">
      <c r="A1647" t="s">
        <v>6061</v>
      </c>
      <c r="B1647" t="s">
        <v>6062</v>
      </c>
      <c r="C1647" t="s">
        <v>2375</v>
      </c>
      <c r="D1647" t="s">
        <v>6063</v>
      </c>
      <c r="E1647" t="s">
        <v>2321</v>
      </c>
      <c r="G1647" t="s">
        <v>2237</v>
      </c>
      <c r="H1647" t="s">
        <v>6061</v>
      </c>
      <c r="I1647">
        <f t="shared" si="25"/>
        <v>0</v>
      </c>
    </row>
    <row r="1648" spans="1:9">
      <c r="A1648" t="s">
        <v>1198</v>
      </c>
      <c r="B1648" t="s">
        <v>6064</v>
      </c>
      <c r="C1648" t="s">
        <v>2242</v>
      </c>
      <c r="G1648" t="s">
        <v>2237</v>
      </c>
      <c r="H1648" t="s">
        <v>1198</v>
      </c>
      <c r="I1648">
        <f t="shared" si="25"/>
        <v>0</v>
      </c>
    </row>
    <row r="1649" spans="1:9">
      <c r="A1649" t="s">
        <v>1200</v>
      </c>
      <c r="B1649" t="s">
        <v>6065</v>
      </c>
      <c r="C1649" t="s">
        <v>2230</v>
      </c>
      <c r="D1649" t="s">
        <v>3080</v>
      </c>
      <c r="E1649" t="s">
        <v>2232</v>
      </c>
      <c r="G1649" t="s">
        <v>2237</v>
      </c>
      <c r="H1649" t="s">
        <v>1200</v>
      </c>
      <c r="I1649">
        <f t="shared" si="25"/>
        <v>0</v>
      </c>
    </row>
    <row r="1650" spans="1:9">
      <c r="A1650" t="s">
        <v>1201</v>
      </c>
      <c r="B1650" t="s">
        <v>6066</v>
      </c>
      <c r="C1650" t="s">
        <v>2413</v>
      </c>
      <c r="D1650" t="s">
        <v>7720</v>
      </c>
      <c r="E1650" t="s">
        <v>2294</v>
      </c>
      <c r="F1650" t="s">
        <v>6068</v>
      </c>
      <c r="G1650" t="s">
        <v>7446</v>
      </c>
      <c r="H1650" t="s">
        <v>1201</v>
      </c>
      <c r="I1650">
        <f t="shared" si="25"/>
        <v>0</v>
      </c>
    </row>
    <row r="1651" spans="1:9">
      <c r="A1651" t="s">
        <v>7574</v>
      </c>
      <c r="B1651" t="s">
        <v>7575</v>
      </c>
      <c r="C1651" t="s">
        <v>2259</v>
      </c>
      <c r="D1651" t="s">
        <v>5523</v>
      </c>
      <c r="E1651" t="s">
        <v>2250</v>
      </c>
      <c r="F1651" t="s">
        <v>5524</v>
      </c>
      <c r="G1651" t="s">
        <v>7446</v>
      </c>
      <c r="H1651" t="s">
        <v>7574</v>
      </c>
      <c r="I1651">
        <f t="shared" si="25"/>
        <v>0</v>
      </c>
    </row>
    <row r="1652" spans="1:9">
      <c r="A1652" t="s">
        <v>1202</v>
      </c>
      <c r="B1652" t="s">
        <v>6069</v>
      </c>
      <c r="C1652" t="s">
        <v>3153</v>
      </c>
      <c r="D1652" t="s">
        <v>6070</v>
      </c>
      <c r="E1652" t="s">
        <v>2407</v>
      </c>
      <c r="F1652" t="s">
        <v>6071</v>
      </c>
      <c r="G1652" t="s">
        <v>7446</v>
      </c>
      <c r="H1652" t="s">
        <v>1202</v>
      </c>
      <c r="I1652">
        <f t="shared" si="25"/>
        <v>0</v>
      </c>
    </row>
    <row r="1653" spans="1:9" ht="18.75" customHeight="1">
      <c r="A1653" t="s">
        <v>1203</v>
      </c>
      <c r="B1653" t="s">
        <v>6072</v>
      </c>
      <c r="C1653" t="s">
        <v>2242</v>
      </c>
      <c r="D1653" t="s">
        <v>6073</v>
      </c>
      <c r="E1653" t="s">
        <v>2321</v>
      </c>
      <c r="G1653" t="s">
        <v>2237</v>
      </c>
      <c r="H1653" t="s">
        <v>1203</v>
      </c>
      <c r="I1653">
        <f t="shared" si="25"/>
        <v>0</v>
      </c>
    </row>
    <row r="1654" spans="1:9" ht="18.75" customHeight="1">
      <c r="A1654" t="s">
        <v>1204</v>
      </c>
      <c r="B1654" t="s">
        <v>6076</v>
      </c>
      <c r="C1654" t="s">
        <v>2244</v>
      </c>
      <c r="D1654" t="s">
        <v>6077</v>
      </c>
      <c r="E1654" t="s">
        <v>2321</v>
      </c>
      <c r="G1654" t="s">
        <v>2237</v>
      </c>
      <c r="H1654" t="s">
        <v>1204</v>
      </c>
      <c r="I1654">
        <f t="shared" si="25"/>
        <v>0</v>
      </c>
    </row>
    <row r="1655" spans="1:9">
      <c r="A1655" t="s">
        <v>1205</v>
      </c>
      <c r="B1655" t="s">
        <v>6078</v>
      </c>
      <c r="C1655" t="s">
        <v>2244</v>
      </c>
      <c r="D1655" t="s">
        <v>6079</v>
      </c>
      <c r="E1655" t="s">
        <v>2232</v>
      </c>
      <c r="G1655" t="s">
        <v>2237</v>
      </c>
      <c r="H1655" t="s">
        <v>1205</v>
      </c>
      <c r="I1655">
        <f t="shared" si="25"/>
        <v>0</v>
      </c>
    </row>
    <row r="1656" spans="1:9">
      <c r="A1656" t="s">
        <v>1711</v>
      </c>
      <c r="B1656" t="s">
        <v>6080</v>
      </c>
      <c r="C1656" t="s">
        <v>2513</v>
      </c>
      <c r="D1656" t="s">
        <v>6081</v>
      </c>
      <c r="E1656" t="s">
        <v>2513</v>
      </c>
      <c r="G1656" t="s">
        <v>2237</v>
      </c>
      <c r="H1656" t="s">
        <v>1711</v>
      </c>
      <c r="I1656">
        <f t="shared" si="25"/>
        <v>0</v>
      </c>
    </row>
    <row r="1657" spans="1:9">
      <c r="A1657" t="s">
        <v>6082</v>
      </c>
      <c r="B1657" t="s">
        <v>6083</v>
      </c>
      <c r="C1657" t="s">
        <v>2611</v>
      </c>
      <c r="D1657" t="s">
        <v>6084</v>
      </c>
      <c r="E1657" t="s">
        <v>2227</v>
      </c>
      <c r="F1657" t="s">
        <v>6085</v>
      </c>
      <c r="G1657" t="s">
        <v>7446</v>
      </c>
      <c r="H1657" t="s">
        <v>6082</v>
      </c>
      <c r="I1657">
        <f t="shared" si="25"/>
        <v>0</v>
      </c>
    </row>
    <row r="1658" spans="1:9">
      <c r="A1658" t="s">
        <v>1206</v>
      </c>
      <c r="B1658" t="s">
        <v>6086</v>
      </c>
      <c r="C1658" t="s">
        <v>2230</v>
      </c>
      <c r="D1658" t="s">
        <v>2249</v>
      </c>
      <c r="E1658" t="s">
        <v>2250</v>
      </c>
      <c r="G1658" t="s">
        <v>2228</v>
      </c>
      <c r="H1658" t="s">
        <v>1206</v>
      </c>
      <c r="I1658">
        <f t="shared" si="25"/>
        <v>0</v>
      </c>
    </row>
    <row r="1659" spans="1:9">
      <c r="A1659" t="s">
        <v>1207</v>
      </c>
      <c r="B1659" t="s">
        <v>6087</v>
      </c>
      <c r="C1659" t="s">
        <v>2230</v>
      </c>
      <c r="D1659" t="s">
        <v>6088</v>
      </c>
      <c r="E1659" t="s">
        <v>2270</v>
      </c>
      <c r="G1659" t="s">
        <v>2237</v>
      </c>
      <c r="H1659" t="s">
        <v>1207</v>
      </c>
      <c r="I1659">
        <f t="shared" si="25"/>
        <v>0</v>
      </c>
    </row>
    <row r="1660" spans="1:9">
      <c r="A1660" t="s">
        <v>1713</v>
      </c>
      <c r="B1660" t="s">
        <v>6089</v>
      </c>
      <c r="C1660" t="s">
        <v>2230</v>
      </c>
      <c r="G1660" t="s">
        <v>2304</v>
      </c>
      <c r="H1660" t="s">
        <v>1713</v>
      </c>
      <c r="I1660">
        <f t="shared" si="25"/>
        <v>0</v>
      </c>
    </row>
    <row r="1661" spans="1:9">
      <c r="A1661" t="s">
        <v>1208</v>
      </c>
      <c r="B1661" t="s">
        <v>6090</v>
      </c>
      <c r="C1661" t="s">
        <v>2248</v>
      </c>
      <c r="G1661" t="s">
        <v>2237</v>
      </c>
      <c r="H1661" t="s">
        <v>1208</v>
      </c>
      <c r="I1661">
        <f t="shared" si="25"/>
        <v>0</v>
      </c>
    </row>
    <row r="1662" spans="1:9">
      <c r="A1662" t="s">
        <v>1209</v>
      </c>
      <c r="B1662" t="s">
        <v>6091</v>
      </c>
      <c r="C1662" t="s">
        <v>2270</v>
      </c>
      <c r="D1662" t="s">
        <v>7576</v>
      </c>
      <c r="E1662" t="s">
        <v>2559</v>
      </c>
      <c r="F1662" t="s">
        <v>7577</v>
      </c>
      <c r="G1662" t="s">
        <v>7446</v>
      </c>
      <c r="H1662" t="s">
        <v>1209</v>
      </c>
      <c r="I1662">
        <f t="shared" si="25"/>
        <v>0</v>
      </c>
    </row>
    <row r="1663" spans="1:9">
      <c r="A1663" t="s">
        <v>1211</v>
      </c>
      <c r="B1663" t="s">
        <v>6094</v>
      </c>
      <c r="C1663" t="s">
        <v>3628</v>
      </c>
      <c r="D1663" t="s">
        <v>6095</v>
      </c>
      <c r="E1663" t="s">
        <v>2321</v>
      </c>
      <c r="F1663" t="s">
        <v>6096</v>
      </c>
      <c r="G1663" t="s">
        <v>7446</v>
      </c>
      <c r="H1663" t="s">
        <v>1211</v>
      </c>
      <c r="I1663">
        <f t="shared" si="25"/>
        <v>0</v>
      </c>
    </row>
    <row r="1664" spans="1:9">
      <c r="A1664" t="s">
        <v>1212</v>
      </c>
      <c r="B1664" t="s">
        <v>6097</v>
      </c>
      <c r="C1664" t="s">
        <v>2225</v>
      </c>
      <c r="D1664" t="s">
        <v>6098</v>
      </c>
      <c r="E1664" t="s">
        <v>2321</v>
      </c>
      <c r="G1664" t="s">
        <v>2228</v>
      </c>
      <c r="H1664" t="s">
        <v>1212</v>
      </c>
      <c r="I1664">
        <f t="shared" si="25"/>
        <v>0</v>
      </c>
    </row>
    <row r="1665" spans="1:9">
      <c r="A1665" t="s">
        <v>6099</v>
      </c>
      <c r="B1665" t="s">
        <v>6100</v>
      </c>
      <c r="C1665" t="s">
        <v>2368</v>
      </c>
      <c r="D1665" t="s">
        <v>6101</v>
      </c>
      <c r="E1665" t="s">
        <v>2368</v>
      </c>
      <c r="G1665" t="s">
        <v>2237</v>
      </c>
      <c r="H1665" t="s">
        <v>6099</v>
      </c>
      <c r="I1665">
        <f t="shared" si="25"/>
        <v>0</v>
      </c>
    </row>
    <row r="1666" spans="1:9">
      <c r="A1666" t="s">
        <v>1213</v>
      </c>
      <c r="B1666" t="s">
        <v>6102</v>
      </c>
      <c r="C1666" t="s">
        <v>2407</v>
      </c>
      <c r="G1666" t="s">
        <v>2237</v>
      </c>
      <c r="H1666" t="s">
        <v>1213</v>
      </c>
      <c r="I1666">
        <f t="shared" si="25"/>
        <v>0</v>
      </c>
    </row>
    <row r="1667" spans="1:9">
      <c r="A1667" t="s">
        <v>1214</v>
      </c>
      <c r="B1667" t="s">
        <v>6103</v>
      </c>
      <c r="C1667" t="s">
        <v>2242</v>
      </c>
      <c r="D1667" t="s">
        <v>6104</v>
      </c>
      <c r="E1667" t="s">
        <v>2321</v>
      </c>
      <c r="G1667" t="s">
        <v>2228</v>
      </c>
      <c r="H1667" t="s">
        <v>1214</v>
      </c>
      <c r="I1667">
        <f t="shared" si="25"/>
        <v>0</v>
      </c>
    </row>
    <row r="1668" spans="1:9">
      <c r="A1668" t="s">
        <v>1215</v>
      </c>
      <c r="B1668" t="s">
        <v>6105</v>
      </c>
      <c r="C1668" t="s">
        <v>2254</v>
      </c>
      <c r="D1668" t="s">
        <v>6106</v>
      </c>
      <c r="E1668" t="s">
        <v>2254</v>
      </c>
      <c r="F1668" t="s">
        <v>6107</v>
      </c>
      <c r="G1668" t="s">
        <v>7446</v>
      </c>
      <c r="H1668" t="s">
        <v>1215</v>
      </c>
      <c r="I1668">
        <f t="shared" ref="I1668:I1731" si="26">COUNTIF($A$1:$A$9994,A1668)-1</f>
        <v>0</v>
      </c>
    </row>
    <row r="1669" spans="1:9">
      <c r="A1669" t="s">
        <v>1851</v>
      </c>
      <c r="B1669" t="s">
        <v>9931</v>
      </c>
      <c r="C1669" t="s">
        <v>2399</v>
      </c>
      <c r="D1669" t="s">
        <v>9932</v>
      </c>
      <c r="E1669" t="s">
        <v>2232</v>
      </c>
      <c r="G1669" t="s">
        <v>2237</v>
      </c>
      <c r="H1669" t="s">
        <v>1851</v>
      </c>
      <c r="I1669">
        <f t="shared" si="26"/>
        <v>0</v>
      </c>
    </row>
    <row r="1670" spans="1:9">
      <c r="A1670" t="s">
        <v>1217</v>
      </c>
      <c r="B1670" t="s">
        <v>6108</v>
      </c>
      <c r="C1670" t="s">
        <v>3067</v>
      </c>
      <c r="D1670" t="s">
        <v>6109</v>
      </c>
      <c r="E1670" t="s">
        <v>2344</v>
      </c>
      <c r="G1670" t="s">
        <v>2228</v>
      </c>
      <c r="H1670" t="s">
        <v>1217</v>
      </c>
      <c r="I1670">
        <f t="shared" si="26"/>
        <v>0</v>
      </c>
    </row>
    <row r="1671" spans="1:9">
      <c r="A1671" t="s">
        <v>1218</v>
      </c>
      <c r="B1671" t="s">
        <v>6110</v>
      </c>
      <c r="C1671" t="s">
        <v>2399</v>
      </c>
      <c r="D1671" t="s">
        <v>6111</v>
      </c>
      <c r="E1671" t="s">
        <v>2321</v>
      </c>
      <c r="G1671" t="s">
        <v>2237</v>
      </c>
      <c r="H1671" t="s">
        <v>1218</v>
      </c>
      <c r="I1671">
        <f t="shared" si="26"/>
        <v>0</v>
      </c>
    </row>
    <row r="1672" spans="1:9">
      <c r="A1672" t="s">
        <v>9933</v>
      </c>
      <c r="B1672" t="s">
        <v>9934</v>
      </c>
      <c r="C1672" t="s">
        <v>2230</v>
      </c>
      <c r="G1672" t="s">
        <v>2228</v>
      </c>
      <c r="H1672" t="s">
        <v>9933</v>
      </c>
      <c r="I1672">
        <f t="shared" si="26"/>
        <v>0</v>
      </c>
    </row>
    <row r="1673" spans="1:9">
      <c r="A1673" t="s">
        <v>6121</v>
      </c>
      <c r="B1673" t="s">
        <v>6122</v>
      </c>
      <c r="C1673" t="s">
        <v>2230</v>
      </c>
      <c r="D1673" t="s">
        <v>6123</v>
      </c>
      <c r="E1673" t="s">
        <v>2244</v>
      </c>
      <c r="G1673" t="s">
        <v>2237</v>
      </c>
      <c r="H1673" t="s">
        <v>6121</v>
      </c>
      <c r="I1673">
        <f t="shared" si="26"/>
        <v>0</v>
      </c>
    </row>
    <row r="1674" spans="1:9">
      <c r="A1674" t="s">
        <v>6127</v>
      </c>
      <c r="B1674" t="s">
        <v>6128</v>
      </c>
      <c r="C1674" t="s">
        <v>4410</v>
      </c>
      <c r="D1674" t="s">
        <v>6129</v>
      </c>
      <c r="E1674" t="s">
        <v>4410</v>
      </c>
      <c r="F1674" t="s">
        <v>6130</v>
      </c>
      <c r="G1674" t="s">
        <v>7446</v>
      </c>
      <c r="H1674" t="s">
        <v>6127</v>
      </c>
      <c r="I1674">
        <f t="shared" si="26"/>
        <v>0</v>
      </c>
    </row>
    <row r="1675" spans="1:9" ht="18.75" customHeight="1">
      <c r="A1675" t="s">
        <v>1223</v>
      </c>
      <c r="B1675" t="s">
        <v>6131</v>
      </c>
      <c r="C1675" t="s">
        <v>2254</v>
      </c>
      <c r="D1675" t="s">
        <v>4542</v>
      </c>
      <c r="E1675" t="s">
        <v>2750</v>
      </c>
      <c r="G1675" t="s">
        <v>2237</v>
      </c>
      <c r="H1675" t="s">
        <v>1223</v>
      </c>
      <c r="I1675">
        <f t="shared" si="26"/>
        <v>0</v>
      </c>
    </row>
    <row r="1676" spans="1:9" ht="18.75" customHeight="1">
      <c r="A1676" t="s">
        <v>1224</v>
      </c>
      <c r="B1676" t="s">
        <v>6132</v>
      </c>
      <c r="C1676" t="s">
        <v>2254</v>
      </c>
      <c r="D1676" t="s">
        <v>6133</v>
      </c>
      <c r="E1676" t="s">
        <v>2321</v>
      </c>
      <c r="G1676" t="s">
        <v>2237</v>
      </c>
      <c r="H1676" t="s">
        <v>1224</v>
      </c>
      <c r="I1676">
        <f t="shared" si="26"/>
        <v>0</v>
      </c>
    </row>
    <row r="1677" spans="1:9">
      <c r="A1677" t="s">
        <v>1225</v>
      </c>
      <c r="B1677" t="s">
        <v>6134</v>
      </c>
      <c r="C1677" t="s">
        <v>3153</v>
      </c>
      <c r="D1677" t="s">
        <v>6135</v>
      </c>
      <c r="E1677" t="s">
        <v>2276</v>
      </c>
      <c r="F1677" t="s">
        <v>6136</v>
      </c>
      <c r="G1677" t="s">
        <v>7446</v>
      </c>
      <c r="H1677" t="s">
        <v>1225</v>
      </c>
      <c r="I1677">
        <f t="shared" si="26"/>
        <v>0</v>
      </c>
    </row>
    <row r="1678" spans="1:9" ht="18.75" customHeight="1">
      <c r="A1678" t="s">
        <v>1226</v>
      </c>
      <c r="B1678" t="s">
        <v>6137</v>
      </c>
      <c r="C1678" t="s">
        <v>2254</v>
      </c>
      <c r="D1678" t="s">
        <v>6138</v>
      </c>
      <c r="E1678" t="s">
        <v>2232</v>
      </c>
      <c r="G1678" t="s">
        <v>2237</v>
      </c>
      <c r="H1678" t="s">
        <v>1226</v>
      </c>
      <c r="I1678">
        <f t="shared" si="26"/>
        <v>0</v>
      </c>
    </row>
    <row r="1679" spans="1:9">
      <c r="A1679" t="s">
        <v>1227</v>
      </c>
      <c r="B1679" t="s">
        <v>6139</v>
      </c>
      <c r="C1679" t="s">
        <v>2830</v>
      </c>
      <c r="D1679" t="s">
        <v>6140</v>
      </c>
      <c r="E1679" t="s">
        <v>2368</v>
      </c>
      <c r="F1679" t="s">
        <v>6141</v>
      </c>
      <c r="G1679" t="s">
        <v>7446</v>
      </c>
      <c r="H1679" t="s">
        <v>1227</v>
      </c>
      <c r="I1679">
        <f t="shared" si="26"/>
        <v>0</v>
      </c>
    </row>
    <row r="1680" spans="1:9">
      <c r="A1680" t="s">
        <v>6142</v>
      </c>
      <c r="B1680" t="s">
        <v>6143</v>
      </c>
      <c r="C1680" t="s">
        <v>2375</v>
      </c>
      <c r="D1680" t="s">
        <v>6144</v>
      </c>
      <c r="E1680" t="s">
        <v>2375</v>
      </c>
      <c r="G1680" t="s">
        <v>2237</v>
      </c>
      <c r="H1680" t="s">
        <v>6142</v>
      </c>
      <c r="I1680">
        <f t="shared" si="26"/>
        <v>0</v>
      </c>
    </row>
    <row r="1681" spans="1:9">
      <c r="A1681" t="s">
        <v>1228</v>
      </c>
      <c r="B1681" t="s">
        <v>6145</v>
      </c>
      <c r="C1681" t="s">
        <v>2246</v>
      </c>
      <c r="D1681" t="s">
        <v>6146</v>
      </c>
      <c r="E1681" t="s">
        <v>2246</v>
      </c>
      <c r="G1681" t="s">
        <v>2237</v>
      </c>
      <c r="H1681" t="s">
        <v>1228</v>
      </c>
      <c r="I1681">
        <f t="shared" si="26"/>
        <v>0</v>
      </c>
    </row>
    <row r="1682" spans="1:9">
      <c r="A1682" t="s">
        <v>1229</v>
      </c>
      <c r="B1682" t="s">
        <v>6147</v>
      </c>
      <c r="C1682" t="s">
        <v>2700</v>
      </c>
      <c r="D1682" t="s">
        <v>6148</v>
      </c>
      <c r="E1682" t="s">
        <v>2244</v>
      </c>
      <c r="G1682" t="s">
        <v>2228</v>
      </c>
      <c r="H1682" t="s">
        <v>1229</v>
      </c>
      <c r="I1682">
        <f t="shared" si="26"/>
        <v>0</v>
      </c>
    </row>
    <row r="1683" spans="1:9">
      <c r="A1683" t="s">
        <v>1230</v>
      </c>
      <c r="B1683" t="s">
        <v>6149</v>
      </c>
      <c r="C1683" t="s">
        <v>2675</v>
      </c>
      <c r="D1683" t="s">
        <v>5456</v>
      </c>
      <c r="E1683" t="s">
        <v>2232</v>
      </c>
      <c r="G1683" t="s">
        <v>2237</v>
      </c>
      <c r="H1683" t="s">
        <v>1230</v>
      </c>
      <c r="I1683">
        <f t="shared" si="26"/>
        <v>0</v>
      </c>
    </row>
    <row r="1684" spans="1:9">
      <c r="A1684" t="s">
        <v>6150</v>
      </c>
      <c r="B1684" t="s">
        <v>6151</v>
      </c>
      <c r="C1684" t="s">
        <v>2242</v>
      </c>
      <c r="D1684" t="s">
        <v>6152</v>
      </c>
      <c r="E1684" t="s">
        <v>2227</v>
      </c>
      <c r="F1684" t="s">
        <v>6153</v>
      </c>
      <c r="G1684" t="s">
        <v>7446</v>
      </c>
      <c r="H1684" t="s">
        <v>6150</v>
      </c>
      <c r="I1684">
        <f t="shared" si="26"/>
        <v>0</v>
      </c>
    </row>
    <row r="1685" spans="1:9">
      <c r="A1685" t="s">
        <v>1714</v>
      </c>
      <c r="B1685" t="s">
        <v>6154</v>
      </c>
      <c r="C1685" t="s">
        <v>2407</v>
      </c>
      <c r="D1685" t="s">
        <v>6155</v>
      </c>
      <c r="E1685" t="s">
        <v>2227</v>
      </c>
      <c r="G1685" t="s">
        <v>2237</v>
      </c>
      <c r="H1685" t="s">
        <v>1714</v>
      </c>
      <c r="I1685">
        <f t="shared" si="26"/>
        <v>0</v>
      </c>
    </row>
    <row r="1686" spans="1:9">
      <c r="A1686" t="s">
        <v>1231</v>
      </c>
      <c r="B1686" t="s">
        <v>6156</v>
      </c>
      <c r="C1686" t="s">
        <v>2362</v>
      </c>
      <c r="D1686" t="s">
        <v>6157</v>
      </c>
      <c r="E1686" t="s">
        <v>2362</v>
      </c>
      <c r="F1686" t="s">
        <v>6158</v>
      </c>
      <c r="G1686" t="s">
        <v>7446</v>
      </c>
      <c r="H1686" t="s">
        <v>1231</v>
      </c>
      <c r="I1686">
        <f t="shared" si="26"/>
        <v>0</v>
      </c>
    </row>
    <row r="1687" spans="1:9">
      <c r="A1687" t="s">
        <v>6159</v>
      </c>
      <c r="B1687" t="s">
        <v>6160</v>
      </c>
      <c r="C1687" t="s">
        <v>2230</v>
      </c>
      <c r="D1687" t="s">
        <v>6161</v>
      </c>
      <c r="E1687" t="s">
        <v>2227</v>
      </c>
      <c r="F1687" t="s">
        <v>9935</v>
      </c>
      <c r="G1687" t="s">
        <v>7446</v>
      </c>
      <c r="H1687" t="s">
        <v>6159</v>
      </c>
      <c r="I1687">
        <f t="shared" si="26"/>
        <v>0</v>
      </c>
    </row>
    <row r="1688" spans="1:9">
      <c r="A1688" t="s">
        <v>6163</v>
      </c>
      <c r="B1688" t="s">
        <v>6164</v>
      </c>
      <c r="C1688" t="s">
        <v>2250</v>
      </c>
      <c r="D1688" t="s">
        <v>6165</v>
      </c>
      <c r="E1688" t="s">
        <v>2232</v>
      </c>
      <c r="G1688" t="s">
        <v>2237</v>
      </c>
      <c r="H1688" t="s">
        <v>6163</v>
      </c>
      <c r="I1688">
        <f t="shared" si="26"/>
        <v>0</v>
      </c>
    </row>
    <row r="1689" spans="1:9">
      <c r="A1689" t="s">
        <v>6166</v>
      </c>
      <c r="B1689" t="s">
        <v>6167</v>
      </c>
      <c r="C1689" t="s">
        <v>2362</v>
      </c>
      <c r="D1689" t="s">
        <v>6168</v>
      </c>
      <c r="E1689" t="s">
        <v>2362</v>
      </c>
      <c r="G1689" t="s">
        <v>2237</v>
      </c>
      <c r="H1689" t="s">
        <v>6166</v>
      </c>
      <c r="I1689">
        <f t="shared" si="26"/>
        <v>0</v>
      </c>
    </row>
    <row r="1690" spans="1:9">
      <c r="A1690" t="s">
        <v>6169</v>
      </c>
      <c r="B1690" t="s">
        <v>6170</v>
      </c>
      <c r="C1690" t="s">
        <v>2230</v>
      </c>
      <c r="D1690" t="s">
        <v>6171</v>
      </c>
      <c r="E1690" t="s">
        <v>2230</v>
      </c>
      <c r="G1690" t="s">
        <v>2237</v>
      </c>
      <c r="H1690" t="s">
        <v>6169</v>
      </c>
      <c r="I1690">
        <f t="shared" si="26"/>
        <v>0</v>
      </c>
    </row>
    <row r="1691" spans="1:9">
      <c r="A1691" t="s">
        <v>1987</v>
      </c>
      <c r="B1691" t="s">
        <v>7721</v>
      </c>
      <c r="C1691" t="s">
        <v>2250</v>
      </c>
      <c r="D1691" t="s">
        <v>7722</v>
      </c>
      <c r="E1691" t="s">
        <v>2230</v>
      </c>
      <c r="G1691" t="s">
        <v>2237</v>
      </c>
      <c r="H1691" t="s">
        <v>1987</v>
      </c>
      <c r="I1691">
        <f t="shared" si="26"/>
        <v>0</v>
      </c>
    </row>
    <row r="1692" spans="1:9">
      <c r="A1692" t="s">
        <v>7723</v>
      </c>
      <c r="B1692" t="s">
        <v>7724</v>
      </c>
      <c r="C1692" t="s">
        <v>2250</v>
      </c>
      <c r="G1692" t="s">
        <v>2237</v>
      </c>
      <c r="H1692" t="s">
        <v>7723</v>
      </c>
      <c r="I1692">
        <f t="shared" si="26"/>
        <v>0</v>
      </c>
    </row>
    <row r="1693" spans="1:9">
      <c r="A1693" t="s">
        <v>1232</v>
      </c>
      <c r="B1693" t="s">
        <v>6172</v>
      </c>
      <c r="C1693" t="s">
        <v>2321</v>
      </c>
      <c r="D1693" t="s">
        <v>6173</v>
      </c>
      <c r="E1693" t="s">
        <v>2232</v>
      </c>
      <c r="G1693" t="s">
        <v>2237</v>
      </c>
      <c r="H1693" t="s">
        <v>1232</v>
      </c>
      <c r="I1693">
        <f t="shared" si="26"/>
        <v>0</v>
      </c>
    </row>
    <row r="1694" spans="1:9">
      <c r="A1694" t="s">
        <v>1233</v>
      </c>
      <c r="B1694" t="s">
        <v>6174</v>
      </c>
      <c r="C1694" t="s">
        <v>6175</v>
      </c>
      <c r="D1694" t="s">
        <v>6176</v>
      </c>
      <c r="E1694" t="s">
        <v>5663</v>
      </c>
      <c r="F1694" t="s">
        <v>6177</v>
      </c>
      <c r="G1694" t="s">
        <v>7446</v>
      </c>
      <c r="H1694" t="s">
        <v>1233</v>
      </c>
      <c r="I1694">
        <f t="shared" si="26"/>
        <v>0</v>
      </c>
    </row>
    <row r="1695" spans="1:9">
      <c r="A1695" t="s">
        <v>9936</v>
      </c>
      <c r="B1695" t="s">
        <v>9937</v>
      </c>
      <c r="C1695" t="s">
        <v>2248</v>
      </c>
      <c r="D1695" t="s">
        <v>6344</v>
      </c>
      <c r="E1695" t="s">
        <v>2321</v>
      </c>
      <c r="F1695" t="s">
        <v>6345</v>
      </c>
      <c r="G1695" t="s">
        <v>7446</v>
      </c>
      <c r="H1695" t="s">
        <v>9936</v>
      </c>
      <c r="I1695">
        <f t="shared" si="26"/>
        <v>0</v>
      </c>
    </row>
    <row r="1696" spans="1:9">
      <c r="A1696" t="s">
        <v>6178</v>
      </c>
      <c r="B1696" t="s">
        <v>6179</v>
      </c>
      <c r="C1696" t="s">
        <v>6180</v>
      </c>
      <c r="D1696" t="s">
        <v>6181</v>
      </c>
      <c r="E1696" t="s">
        <v>2321</v>
      </c>
      <c r="G1696" t="s">
        <v>2237</v>
      </c>
      <c r="H1696" t="s">
        <v>6178</v>
      </c>
      <c r="I1696">
        <f t="shared" si="26"/>
        <v>0</v>
      </c>
    </row>
    <row r="1697" spans="1:9" ht="18.75" customHeight="1">
      <c r="A1697" t="s">
        <v>1852</v>
      </c>
      <c r="B1697" t="s">
        <v>9938</v>
      </c>
      <c r="C1697" t="s">
        <v>2225</v>
      </c>
      <c r="D1697" t="s">
        <v>9939</v>
      </c>
      <c r="E1697" t="s">
        <v>2250</v>
      </c>
      <c r="G1697" t="s">
        <v>2237</v>
      </c>
      <c r="H1697" t="s">
        <v>1852</v>
      </c>
      <c r="I1697">
        <f t="shared" si="26"/>
        <v>0</v>
      </c>
    </row>
    <row r="1698" spans="1:9">
      <c r="A1698" t="s">
        <v>6182</v>
      </c>
      <c r="B1698" t="s">
        <v>6183</v>
      </c>
      <c r="C1698" t="s">
        <v>2248</v>
      </c>
      <c r="D1698" t="s">
        <v>6184</v>
      </c>
      <c r="E1698" t="s">
        <v>2321</v>
      </c>
      <c r="G1698" t="s">
        <v>2228</v>
      </c>
      <c r="H1698" t="s">
        <v>6182</v>
      </c>
      <c r="I1698">
        <f t="shared" si="26"/>
        <v>0</v>
      </c>
    </row>
    <row r="1699" spans="1:9">
      <c r="A1699" t="s">
        <v>1234</v>
      </c>
      <c r="B1699" t="s">
        <v>6185</v>
      </c>
      <c r="C1699" t="s">
        <v>3067</v>
      </c>
      <c r="G1699" t="s">
        <v>2237</v>
      </c>
      <c r="H1699" t="s">
        <v>1234</v>
      </c>
      <c r="I1699">
        <f t="shared" si="26"/>
        <v>0</v>
      </c>
    </row>
    <row r="1700" spans="1:9" ht="18.75" customHeight="1">
      <c r="A1700" t="s">
        <v>7578</v>
      </c>
      <c r="B1700" t="s">
        <v>7579</v>
      </c>
      <c r="C1700" t="s">
        <v>2220</v>
      </c>
      <c r="D1700" t="s">
        <v>7580</v>
      </c>
      <c r="E1700" t="s">
        <v>2417</v>
      </c>
      <c r="G1700" t="s">
        <v>2237</v>
      </c>
      <c r="H1700" t="s">
        <v>7578</v>
      </c>
      <c r="I1700">
        <f t="shared" si="26"/>
        <v>0</v>
      </c>
    </row>
    <row r="1701" spans="1:9">
      <c r="A1701" t="s">
        <v>7725</v>
      </c>
      <c r="B1701" t="s">
        <v>7726</v>
      </c>
      <c r="C1701" t="s">
        <v>2220</v>
      </c>
      <c r="D1701" t="s">
        <v>7580</v>
      </c>
      <c r="E1701" t="s">
        <v>2270</v>
      </c>
      <c r="G1701" t="s">
        <v>2237</v>
      </c>
      <c r="H1701" t="s">
        <v>7725</v>
      </c>
      <c r="I1701">
        <f t="shared" si="26"/>
        <v>0</v>
      </c>
    </row>
    <row r="1702" spans="1:9" ht="18.75" customHeight="1">
      <c r="A1702" t="s">
        <v>1236</v>
      </c>
      <c r="B1702" t="s">
        <v>6188</v>
      </c>
      <c r="C1702" t="s">
        <v>2340</v>
      </c>
      <c r="D1702" t="s">
        <v>6189</v>
      </c>
      <c r="E1702" t="s">
        <v>2319</v>
      </c>
      <c r="G1702" t="s">
        <v>2237</v>
      </c>
      <c r="H1702" t="s">
        <v>1236</v>
      </c>
      <c r="I1702">
        <f t="shared" si="26"/>
        <v>0</v>
      </c>
    </row>
    <row r="1703" spans="1:9">
      <c r="A1703" t="s">
        <v>1237</v>
      </c>
      <c r="B1703" t="s">
        <v>6190</v>
      </c>
      <c r="C1703" t="s">
        <v>2344</v>
      </c>
      <c r="D1703" t="s">
        <v>6191</v>
      </c>
      <c r="E1703" t="s">
        <v>2227</v>
      </c>
      <c r="G1703" t="s">
        <v>2237</v>
      </c>
      <c r="H1703" t="s">
        <v>1237</v>
      </c>
      <c r="I1703">
        <f t="shared" si="26"/>
        <v>0</v>
      </c>
    </row>
    <row r="1704" spans="1:9">
      <c r="A1704" t="s">
        <v>1238</v>
      </c>
      <c r="B1704" t="s">
        <v>6192</v>
      </c>
      <c r="C1704" t="s">
        <v>2230</v>
      </c>
      <c r="G1704" t="s">
        <v>2237</v>
      </c>
      <c r="H1704" t="s">
        <v>1238</v>
      </c>
      <c r="I1704">
        <f t="shared" si="26"/>
        <v>0</v>
      </c>
    </row>
    <row r="1705" spans="1:9">
      <c r="A1705" t="s">
        <v>1239</v>
      </c>
      <c r="B1705" t="s">
        <v>6193</v>
      </c>
      <c r="C1705" t="s">
        <v>2340</v>
      </c>
      <c r="G1705" t="s">
        <v>2228</v>
      </c>
      <c r="H1705" t="s">
        <v>1239</v>
      </c>
      <c r="I1705">
        <f t="shared" si="26"/>
        <v>0</v>
      </c>
    </row>
    <row r="1706" spans="1:9">
      <c r="A1706" t="s">
        <v>1240</v>
      </c>
      <c r="B1706" t="s">
        <v>6194</v>
      </c>
      <c r="C1706" t="s">
        <v>2230</v>
      </c>
      <c r="D1706" t="s">
        <v>6195</v>
      </c>
      <c r="E1706" t="s">
        <v>2230</v>
      </c>
      <c r="F1706" t="s">
        <v>6196</v>
      </c>
      <c r="G1706" t="s">
        <v>7446</v>
      </c>
      <c r="H1706" t="s">
        <v>1240</v>
      </c>
      <c r="I1706">
        <f t="shared" si="26"/>
        <v>0</v>
      </c>
    </row>
    <row r="1707" spans="1:9">
      <c r="A1707" t="s">
        <v>1241</v>
      </c>
      <c r="B1707" t="s">
        <v>6197</v>
      </c>
      <c r="C1707" t="s">
        <v>2242</v>
      </c>
      <c r="D1707" t="s">
        <v>6198</v>
      </c>
      <c r="E1707" t="s">
        <v>2250</v>
      </c>
      <c r="G1707" t="s">
        <v>2237</v>
      </c>
      <c r="H1707" t="s">
        <v>1241</v>
      </c>
      <c r="I1707">
        <f t="shared" si="26"/>
        <v>0</v>
      </c>
    </row>
    <row r="1708" spans="1:9">
      <c r="A1708" t="s">
        <v>6199</v>
      </c>
      <c r="B1708" t="s">
        <v>6200</v>
      </c>
      <c r="C1708" t="s">
        <v>2425</v>
      </c>
      <c r="D1708" t="s">
        <v>6201</v>
      </c>
      <c r="E1708" t="s">
        <v>2232</v>
      </c>
      <c r="F1708" t="s">
        <v>6202</v>
      </c>
      <c r="G1708" t="s">
        <v>2223</v>
      </c>
      <c r="H1708" t="s">
        <v>6199</v>
      </c>
      <c r="I1708">
        <f t="shared" si="26"/>
        <v>0</v>
      </c>
    </row>
    <row r="1709" spans="1:9">
      <c r="A1709" t="s">
        <v>1242</v>
      </c>
      <c r="B1709" t="s">
        <v>6203</v>
      </c>
      <c r="C1709" t="s">
        <v>2244</v>
      </c>
      <c r="D1709" t="s">
        <v>6204</v>
      </c>
      <c r="E1709" t="s">
        <v>2321</v>
      </c>
      <c r="F1709" t="s">
        <v>6205</v>
      </c>
      <c r="G1709" t="s">
        <v>7446</v>
      </c>
      <c r="H1709" t="s">
        <v>1242</v>
      </c>
      <c r="I1709">
        <f t="shared" si="26"/>
        <v>0</v>
      </c>
    </row>
    <row r="1710" spans="1:9">
      <c r="A1710" t="s">
        <v>6206</v>
      </c>
      <c r="B1710" t="s">
        <v>6207</v>
      </c>
      <c r="C1710" t="s">
        <v>2413</v>
      </c>
      <c r="D1710" t="s">
        <v>6208</v>
      </c>
      <c r="E1710" t="s">
        <v>2321</v>
      </c>
      <c r="G1710" t="s">
        <v>2228</v>
      </c>
      <c r="H1710" t="s">
        <v>6206</v>
      </c>
      <c r="I1710">
        <f t="shared" si="26"/>
        <v>0</v>
      </c>
    </row>
    <row r="1711" spans="1:9">
      <c r="A1711" t="s">
        <v>1244</v>
      </c>
      <c r="B1711" t="s">
        <v>6209</v>
      </c>
      <c r="C1711" t="s">
        <v>2700</v>
      </c>
      <c r="D1711" t="s">
        <v>6210</v>
      </c>
      <c r="E1711" t="s">
        <v>2321</v>
      </c>
      <c r="G1711" t="s">
        <v>2228</v>
      </c>
      <c r="H1711" t="s">
        <v>1244</v>
      </c>
      <c r="I1711">
        <f t="shared" si="26"/>
        <v>0</v>
      </c>
    </row>
    <row r="1712" spans="1:9">
      <c r="A1712" t="s">
        <v>1245</v>
      </c>
      <c r="B1712" t="s">
        <v>6211</v>
      </c>
      <c r="C1712" t="s">
        <v>2230</v>
      </c>
      <c r="D1712" t="s">
        <v>6212</v>
      </c>
      <c r="E1712" t="s">
        <v>2246</v>
      </c>
      <c r="G1712" t="s">
        <v>2237</v>
      </c>
      <c r="H1712" t="s">
        <v>1245</v>
      </c>
      <c r="I1712">
        <f t="shared" si="26"/>
        <v>0</v>
      </c>
    </row>
    <row r="1713" spans="1:9">
      <c r="A1713" t="s">
        <v>1788</v>
      </c>
      <c r="B1713" t="s">
        <v>6213</v>
      </c>
      <c r="C1713" t="s">
        <v>2242</v>
      </c>
      <c r="D1713" t="s">
        <v>6214</v>
      </c>
      <c r="E1713" t="s">
        <v>2242</v>
      </c>
      <c r="G1713" t="s">
        <v>2228</v>
      </c>
      <c r="H1713" t="s">
        <v>1788</v>
      </c>
      <c r="I1713">
        <f t="shared" si="26"/>
        <v>0</v>
      </c>
    </row>
    <row r="1714" spans="1:9">
      <c r="A1714" t="s">
        <v>1247</v>
      </c>
      <c r="B1714" t="s">
        <v>6215</v>
      </c>
      <c r="C1714" t="s">
        <v>2513</v>
      </c>
      <c r="D1714" t="s">
        <v>6216</v>
      </c>
      <c r="E1714" t="s">
        <v>2399</v>
      </c>
      <c r="G1714" t="s">
        <v>2237</v>
      </c>
      <c r="H1714" t="s">
        <v>1247</v>
      </c>
      <c r="I1714">
        <f t="shared" si="26"/>
        <v>0</v>
      </c>
    </row>
    <row r="1715" spans="1:9">
      <c r="A1715" t="s">
        <v>1248</v>
      </c>
      <c r="B1715" t="s">
        <v>6217</v>
      </c>
      <c r="C1715" t="s">
        <v>2259</v>
      </c>
      <c r="G1715" t="s">
        <v>2228</v>
      </c>
      <c r="H1715" t="s">
        <v>1248</v>
      </c>
      <c r="I1715">
        <f t="shared" si="26"/>
        <v>0</v>
      </c>
    </row>
    <row r="1716" spans="1:9">
      <c r="A1716" t="s">
        <v>1250</v>
      </c>
      <c r="B1716" t="s">
        <v>6221</v>
      </c>
      <c r="C1716" t="s">
        <v>2259</v>
      </c>
      <c r="G1716" t="s">
        <v>2228</v>
      </c>
      <c r="H1716" t="s">
        <v>1250</v>
      </c>
      <c r="I1716">
        <f t="shared" si="26"/>
        <v>0</v>
      </c>
    </row>
    <row r="1717" spans="1:9">
      <c r="A1717" t="s">
        <v>6222</v>
      </c>
      <c r="B1717" t="s">
        <v>6223</v>
      </c>
      <c r="C1717" t="s">
        <v>2270</v>
      </c>
      <c r="D1717" t="s">
        <v>6224</v>
      </c>
      <c r="E1717" t="s">
        <v>2230</v>
      </c>
      <c r="F1717" t="s">
        <v>6225</v>
      </c>
      <c r="G1717" t="s">
        <v>2223</v>
      </c>
      <c r="H1717" t="s">
        <v>6222</v>
      </c>
      <c r="I1717">
        <f t="shared" si="26"/>
        <v>0</v>
      </c>
    </row>
    <row r="1718" spans="1:9">
      <c r="A1718" t="s">
        <v>6230</v>
      </c>
      <c r="B1718" t="s">
        <v>6231</v>
      </c>
      <c r="C1718" t="s">
        <v>2242</v>
      </c>
      <c r="D1718" t="s">
        <v>6232</v>
      </c>
      <c r="E1718" t="s">
        <v>2242</v>
      </c>
      <c r="G1718" t="s">
        <v>2237</v>
      </c>
      <c r="H1718" t="s">
        <v>6230</v>
      </c>
      <c r="I1718">
        <f t="shared" si="26"/>
        <v>0</v>
      </c>
    </row>
    <row r="1719" spans="1:9">
      <c r="A1719" t="s">
        <v>1251</v>
      </c>
      <c r="B1719" t="s">
        <v>6233</v>
      </c>
      <c r="C1719" t="s">
        <v>2246</v>
      </c>
      <c r="D1719" t="s">
        <v>6234</v>
      </c>
      <c r="E1719" t="s">
        <v>2250</v>
      </c>
      <c r="G1719" t="s">
        <v>2237</v>
      </c>
      <c r="H1719" t="s">
        <v>1251</v>
      </c>
      <c r="I1719">
        <f t="shared" si="26"/>
        <v>0</v>
      </c>
    </row>
    <row r="1720" spans="1:9">
      <c r="A1720" t="s">
        <v>6235</v>
      </c>
      <c r="B1720" t="s">
        <v>6236</v>
      </c>
      <c r="C1720" t="s">
        <v>6237</v>
      </c>
      <c r="D1720" t="s">
        <v>6070</v>
      </c>
      <c r="E1720" t="s">
        <v>2407</v>
      </c>
      <c r="F1720" t="s">
        <v>6238</v>
      </c>
      <c r="G1720" t="s">
        <v>7446</v>
      </c>
      <c r="H1720" t="s">
        <v>6235</v>
      </c>
      <c r="I1720">
        <f t="shared" si="26"/>
        <v>0</v>
      </c>
    </row>
    <row r="1721" spans="1:9">
      <c r="A1721" t="s">
        <v>1252</v>
      </c>
      <c r="B1721" t="s">
        <v>6239</v>
      </c>
      <c r="C1721" t="s">
        <v>2750</v>
      </c>
      <c r="D1721" t="s">
        <v>6240</v>
      </c>
      <c r="E1721" t="s">
        <v>2375</v>
      </c>
      <c r="G1721" t="s">
        <v>2237</v>
      </c>
      <c r="H1721" t="s">
        <v>1252</v>
      </c>
      <c r="I1721">
        <f t="shared" si="26"/>
        <v>0</v>
      </c>
    </row>
    <row r="1722" spans="1:9">
      <c r="A1722" t="s">
        <v>1253</v>
      </c>
      <c r="B1722" t="s">
        <v>6241</v>
      </c>
      <c r="C1722" t="s">
        <v>2220</v>
      </c>
      <c r="D1722" t="s">
        <v>6242</v>
      </c>
      <c r="E1722" t="s">
        <v>2220</v>
      </c>
      <c r="G1722" t="s">
        <v>2237</v>
      </c>
      <c r="H1722" t="s">
        <v>1253</v>
      </c>
      <c r="I1722">
        <f t="shared" si="26"/>
        <v>0</v>
      </c>
    </row>
    <row r="1723" spans="1:9">
      <c r="A1723" t="s">
        <v>6243</v>
      </c>
      <c r="B1723" t="s">
        <v>6244</v>
      </c>
      <c r="C1723" t="s">
        <v>2270</v>
      </c>
      <c r="G1723" t="s">
        <v>2237</v>
      </c>
      <c r="H1723" t="s">
        <v>6243</v>
      </c>
      <c r="I1723">
        <f t="shared" si="26"/>
        <v>0</v>
      </c>
    </row>
    <row r="1724" spans="1:9">
      <c r="A1724" t="s">
        <v>1255</v>
      </c>
      <c r="B1724" t="s">
        <v>6245</v>
      </c>
      <c r="C1724" t="s">
        <v>5661</v>
      </c>
      <c r="D1724" t="s">
        <v>6246</v>
      </c>
      <c r="E1724" t="s">
        <v>2230</v>
      </c>
      <c r="F1724" t="s">
        <v>9940</v>
      </c>
      <c r="G1724" t="s">
        <v>7446</v>
      </c>
      <c r="H1724" t="s">
        <v>1255</v>
      </c>
      <c r="I1724">
        <f t="shared" si="26"/>
        <v>0</v>
      </c>
    </row>
    <row r="1725" spans="1:9">
      <c r="A1725" t="s">
        <v>1256</v>
      </c>
      <c r="B1725" t="s">
        <v>6248</v>
      </c>
      <c r="C1725" t="s">
        <v>2272</v>
      </c>
      <c r="D1725" t="s">
        <v>6249</v>
      </c>
      <c r="E1725" t="s">
        <v>2250</v>
      </c>
      <c r="G1725" t="s">
        <v>2228</v>
      </c>
      <c r="H1725" t="s">
        <v>1256</v>
      </c>
      <c r="I1725">
        <f t="shared" si="26"/>
        <v>0</v>
      </c>
    </row>
    <row r="1726" spans="1:9">
      <c r="A1726" t="s">
        <v>1716</v>
      </c>
      <c r="B1726" t="s">
        <v>6250</v>
      </c>
      <c r="C1726" t="s">
        <v>2364</v>
      </c>
      <c r="D1726" t="s">
        <v>6251</v>
      </c>
      <c r="E1726" t="s">
        <v>2364</v>
      </c>
      <c r="G1726" t="s">
        <v>2237</v>
      </c>
      <c r="H1726" t="s">
        <v>1716</v>
      </c>
      <c r="I1726">
        <f t="shared" si="26"/>
        <v>0</v>
      </c>
    </row>
    <row r="1727" spans="1:9">
      <c r="A1727" t="s">
        <v>1258</v>
      </c>
      <c r="B1727" t="s">
        <v>6252</v>
      </c>
      <c r="C1727" t="s">
        <v>2227</v>
      </c>
      <c r="D1727" t="s">
        <v>6253</v>
      </c>
      <c r="E1727" t="s">
        <v>2227</v>
      </c>
      <c r="F1727" t="s">
        <v>6254</v>
      </c>
      <c r="G1727" t="s">
        <v>7446</v>
      </c>
      <c r="H1727" t="s">
        <v>1258</v>
      </c>
      <c r="I1727">
        <f t="shared" si="26"/>
        <v>0</v>
      </c>
    </row>
    <row r="1728" spans="1:9">
      <c r="A1728" t="s">
        <v>1259</v>
      </c>
      <c r="B1728" t="s">
        <v>6255</v>
      </c>
      <c r="C1728" t="s">
        <v>2298</v>
      </c>
      <c r="D1728" t="s">
        <v>6256</v>
      </c>
      <c r="E1728" t="s">
        <v>2298</v>
      </c>
      <c r="G1728" t="s">
        <v>2237</v>
      </c>
      <c r="H1728" t="s">
        <v>1259</v>
      </c>
      <c r="I1728">
        <f t="shared" si="26"/>
        <v>0</v>
      </c>
    </row>
    <row r="1729" spans="1:9">
      <c r="A1729" t="s">
        <v>6257</v>
      </c>
      <c r="B1729" t="s">
        <v>6258</v>
      </c>
      <c r="C1729" t="s">
        <v>2362</v>
      </c>
      <c r="D1729" t="s">
        <v>6259</v>
      </c>
      <c r="E1729" t="s">
        <v>2362</v>
      </c>
      <c r="F1729" t="s">
        <v>6260</v>
      </c>
      <c r="G1729" t="s">
        <v>7446</v>
      </c>
      <c r="H1729" t="s">
        <v>6257</v>
      </c>
      <c r="I1729">
        <f t="shared" si="26"/>
        <v>0</v>
      </c>
    </row>
    <row r="1730" spans="1:9">
      <c r="A1730" t="s">
        <v>1260</v>
      </c>
      <c r="B1730" t="s">
        <v>6261</v>
      </c>
      <c r="C1730" t="s">
        <v>2230</v>
      </c>
      <c r="D1730" t="s">
        <v>6262</v>
      </c>
      <c r="E1730" t="s">
        <v>2230</v>
      </c>
      <c r="G1730" t="s">
        <v>2237</v>
      </c>
      <c r="H1730" t="s">
        <v>1260</v>
      </c>
      <c r="I1730">
        <f t="shared" si="26"/>
        <v>0</v>
      </c>
    </row>
    <row r="1731" spans="1:9">
      <c r="A1731" t="s">
        <v>6265</v>
      </c>
      <c r="B1731" t="s">
        <v>6266</v>
      </c>
      <c r="C1731" t="s">
        <v>2425</v>
      </c>
      <c r="D1731" t="s">
        <v>6267</v>
      </c>
      <c r="E1731" t="s">
        <v>2425</v>
      </c>
      <c r="G1731" t="s">
        <v>2228</v>
      </c>
      <c r="H1731" t="s">
        <v>6265</v>
      </c>
      <c r="I1731">
        <f t="shared" si="26"/>
        <v>0</v>
      </c>
    </row>
    <row r="1732" spans="1:9">
      <c r="A1732" t="s">
        <v>7727</v>
      </c>
      <c r="B1732" t="s">
        <v>7728</v>
      </c>
      <c r="C1732" t="s">
        <v>2230</v>
      </c>
      <c r="D1732" t="s">
        <v>7729</v>
      </c>
      <c r="E1732" t="s">
        <v>2230</v>
      </c>
      <c r="G1732" t="s">
        <v>2237</v>
      </c>
      <c r="H1732" t="s">
        <v>7727</v>
      </c>
      <c r="I1732">
        <f t="shared" ref="I1732:I1795" si="27">COUNTIF($A$1:$A$9994,A1732)-1</f>
        <v>0</v>
      </c>
    </row>
    <row r="1733" spans="1:9">
      <c r="A1733" t="s">
        <v>1263</v>
      </c>
      <c r="B1733" t="s">
        <v>6268</v>
      </c>
      <c r="C1733" t="s">
        <v>2246</v>
      </c>
      <c r="D1733" t="s">
        <v>6269</v>
      </c>
      <c r="E1733" t="s">
        <v>2246</v>
      </c>
      <c r="F1733" t="s">
        <v>6270</v>
      </c>
      <c r="G1733" t="s">
        <v>7446</v>
      </c>
      <c r="H1733" t="s">
        <v>1263</v>
      </c>
      <c r="I1733">
        <f t="shared" si="27"/>
        <v>0</v>
      </c>
    </row>
    <row r="1734" spans="1:9">
      <c r="A1734" t="s">
        <v>1264</v>
      </c>
      <c r="B1734" t="s">
        <v>6271</v>
      </c>
      <c r="C1734" t="s">
        <v>2407</v>
      </c>
      <c r="D1734" t="s">
        <v>6272</v>
      </c>
      <c r="E1734" t="s">
        <v>2321</v>
      </c>
      <c r="G1734" t="s">
        <v>2237</v>
      </c>
      <c r="H1734" t="s">
        <v>1264</v>
      </c>
      <c r="I1734">
        <f t="shared" si="27"/>
        <v>0</v>
      </c>
    </row>
    <row r="1735" spans="1:9" ht="18.75" customHeight="1">
      <c r="A1735" t="s">
        <v>1265</v>
      </c>
      <c r="B1735" t="s">
        <v>6273</v>
      </c>
      <c r="C1735" t="s">
        <v>2230</v>
      </c>
      <c r="D1735" t="s">
        <v>6138</v>
      </c>
      <c r="E1735" t="s">
        <v>2232</v>
      </c>
      <c r="G1735" t="s">
        <v>2237</v>
      </c>
      <c r="H1735" t="s">
        <v>1265</v>
      </c>
      <c r="I1735">
        <f t="shared" si="27"/>
        <v>0</v>
      </c>
    </row>
    <row r="1736" spans="1:9">
      <c r="A1736" t="s">
        <v>1266</v>
      </c>
      <c r="B1736" t="s">
        <v>6274</v>
      </c>
      <c r="C1736" t="s">
        <v>2856</v>
      </c>
      <c r="D1736" t="s">
        <v>6275</v>
      </c>
      <c r="E1736" t="s">
        <v>2856</v>
      </c>
      <c r="F1736" t="s">
        <v>6276</v>
      </c>
      <c r="G1736" t="s">
        <v>7446</v>
      </c>
      <c r="H1736" t="s">
        <v>1266</v>
      </c>
      <c r="I1736">
        <f t="shared" si="27"/>
        <v>0</v>
      </c>
    </row>
    <row r="1737" spans="1:9">
      <c r="A1737" t="s">
        <v>6277</v>
      </c>
      <c r="B1737" t="s">
        <v>6278</v>
      </c>
      <c r="C1737" t="s">
        <v>2717</v>
      </c>
      <c r="D1737" t="s">
        <v>6279</v>
      </c>
      <c r="E1737" t="s">
        <v>5624</v>
      </c>
      <c r="G1737" t="s">
        <v>2237</v>
      </c>
      <c r="H1737" t="s">
        <v>6277</v>
      </c>
      <c r="I1737">
        <f t="shared" si="27"/>
        <v>0</v>
      </c>
    </row>
    <row r="1738" spans="1:9">
      <c r="A1738" t="s">
        <v>7730</v>
      </c>
      <c r="B1738" t="s">
        <v>7731</v>
      </c>
      <c r="C1738" t="s">
        <v>2227</v>
      </c>
      <c r="D1738" t="s">
        <v>4002</v>
      </c>
      <c r="E1738" t="s">
        <v>2227</v>
      </c>
      <c r="F1738" t="s">
        <v>3544</v>
      </c>
      <c r="G1738" t="s">
        <v>7446</v>
      </c>
      <c r="H1738" t="s">
        <v>7730</v>
      </c>
      <c r="I1738">
        <f t="shared" si="27"/>
        <v>0</v>
      </c>
    </row>
    <row r="1739" spans="1:9">
      <c r="A1739" t="s">
        <v>1267</v>
      </c>
      <c r="B1739" t="s">
        <v>6280</v>
      </c>
      <c r="C1739" t="s">
        <v>2375</v>
      </c>
      <c r="D1739" t="s">
        <v>6281</v>
      </c>
      <c r="E1739" t="s">
        <v>2375</v>
      </c>
      <c r="G1739" t="s">
        <v>2228</v>
      </c>
      <c r="H1739" t="s">
        <v>1267</v>
      </c>
      <c r="I1739">
        <f t="shared" si="27"/>
        <v>0</v>
      </c>
    </row>
    <row r="1740" spans="1:9">
      <c r="A1740" t="s">
        <v>1976</v>
      </c>
      <c r="B1740" t="s">
        <v>7581</v>
      </c>
      <c r="C1740" t="s">
        <v>2294</v>
      </c>
      <c r="G1740" t="s">
        <v>2237</v>
      </c>
      <c r="H1740" t="s">
        <v>1976</v>
      </c>
      <c r="I1740">
        <f t="shared" si="27"/>
        <v>0</v>
      </c>
    </row>
    <row r="1741" spans="1:9">
      <c r="A1741" t="s">
        <v>1268</v>
      </c>
      <c r="B1741" t="s">
        <v>6282</v>
      </c>
      <c r="C1741" t="s">
        <v>2230</v>
      </c>
      <c r="D1741" t="s">
        <v>6283</v>
      </c>
      <c r="E1741" t="s">
        <v>2230</v>
      </c>
      <c r="F1741" t="s">
        <v>6284</v>
      </c>
      <c r="G1741" t="s">
        <v>7446</v>
      </c>
      <c r="H1741" t="s">
        <v>1268</v>
      </c>
      <c r="I1741">
        <f t="shared" si="27"/>
        <v>0</v>
      </c>
    </row>
    <row r="1742" spans="1:9">
      <c r="A1742" t="s">
        <v>6285</v>
      </c>
      <c r="B1742" t="s">
        <v>6286</v>
      </c>
      <c r="C1742" t="s">
        <v>3955</v>
      </c>
      <c r="G1742" t="s">
        <v>7684</v>
      </c>
      <c r="H1742" t="s">
        <v>6285</v>
      </c>
      <c r="I1742">
        <f t="shared" si="27"/>
        <v>0</v>
      </c>
    </row>
    <row r="1743" spans="1:9">
      <c r="A1743" t="s">
        <v>6287</v>
      </c>
      <c r="B1743" t="s">
        <v>6288</v>
      </c>
      <c r="C1743" t="s">
        <v>2230</v>
      </c>
      <c r="D1743" t="s">
        <v>6289</v>
      </c>
      <c r="E1743" t="s">
        <v>2230</v>
      </c>
      <c r="G1743" t="s">
        <v>2237</v>
      </c>
      <c r="H1743" t="s">
        <v>6287</v>
      </c>
      <c r="I1743">
        <f t="shared" si="27"/>
        <v>0</v>
      </c>
    </row>
    <row r="1744" spans="1:9">
      <c r="A1744" t="s">
        <v>1269</v>
      </c>
      <c r="B1744" t="s">
        <v>6290</v>
      </c>
      <c r="C1744" t="s">
        <v>2246</v>
      </c>
      <c r="G1744" t="s">
        <v>2237</v>
      </c>
      <c r="H1744" t="s">
        <v>1269</v>
      </c>
      <c r="I1744">
        <f t="shared" si="27"/>
        <v>0</v>
      </c>
    </row>
    <row r="1745" spans="1:9">
      <c r="A1745" t="s">
        <v>1270</v>
      </c>
      <c r="B1745" t="s">
        <v>6291</v>
      </c>
      <c r="C1745" t="s">
        <v>2675</v>
      </c>
      <c r="D1745" t="s">
        <v>6292</v>
      </c>
      <c r="E1745" t="s">
        <v>2321</v>
      </c>
      <c r="G1745" t="s">
        <v>2228</v>
      </c>
      <c r="H1745" t="s">
        <v>1270</v>
      </c>
      <c r="I1745">
        <f t="shared" si="27"/>
        <v>0</v>
      </c>
    </row>
    <row r="1746" spans="1:9">
      <c r="A1746" t="s">
        <v>6293</v>
      </c>
      <c r="B1746" t="s">
        <v>6294</v>
      </c>
      <c r="C1746" t="s">
        <v>2230</v>
      </c>
      <c r="D1746" t="s">
        <v>6295</v>
      </c>
      <c r="E1746" t="s">
        <v>4410</v>
      </c>
      <c r="F1746" t="s">
        <v>6296</v>
      </c>
      <c r="G1746" t="s">
        <v>7446</v>
      </c>
      <c r="H1746" t="s">
        <v>6293</v>
      </c>
      <c r="I1746">
        <f t="shared" si="27"/>
        <v>0</v>
      </c>
    </row>
    <row r="1747" spans="1:9" ht="18.75" customHeight="1">
      <c r="A1747" t="s">
        <v>1271</v>
      </c>
      <c r="B1747" t="s">
        <v>6297</v>
      </c>
      <c r="C1747" t="s">
        <v>2425</v>
      </c>
      <c r="D1747" t="s">
        <v>6298</v>
      </c>
      <c r="E1747" t="s">
        <v>2882</v>
      </c>
      <c r="G1747" t="s">
        <v>2237</v>
      </c>
      <c r="H1747" t="s">
        <v>1271</v>
      </c>
      <c r="I1747">
        <f t="shared" si="27"/>
        <v>0</v>
      </c>
    </row>
    <row r="1748" spans="1:9">
      <c r="A1748" t="s">
        <v>1272</v>
      </c>
      <c r="B1748" t="s">
        <v>6299</v>
      </c>
      <c r="C1748" t="s">
        <v>2377</v>
      </c>
      <c r="G1748" t="s">
        <v>2237</v>
      </c>
      <c r="H1748" t="s">
        <v>1272</v>
      </c>
      <c r="I1748">
        <f t="shared" si="27"/>
        <v>0</v>
      </c>
    </row>
    <row r="1749" spans="1:9">
      <c r="A1749" t="s">
        <v>1273</v>
      </c>
      <c r="B1749" t="s">
        <v>6300</v>
      </c>
      <c r="C1749" t="s">
        <v>2298</v>
      </c>
      <c r="D1749" t="s">
        <v>6301</v>
      </c>
      <c r="E1749" t="s">
        <v>2298</v>
      </c>
      <c r="G1749" t="s">
        <v>2237</v>
      </c>
      <c r="H1749" t="s">
        <v>1273</v>
      </c>
      <c r="I1749">
        <f t="shared" si="27"/>
        <v>0</v>
      </c>
    </row>
    <row r="1750" spans="1:9" ht="18.75" customHeight="1">
      <c r="A1750" t="s">
        <v>1274</v>
      </c>
      <c r="B1750" t="s">
        <v>6302</v>
      </c>
      <c r="C1750" t="s">
        <v>2270</v>
      </c>
      <c r="D1750" t="s">
        <v>6303</v>
      </c>
      <c r="E1750" t="s">
        <v>2248</v>
      </c>
      <c r="G1750" t="s">
        <v>2237</v>
      </c>
      <c r="H1750" t="s">
        <v>1274</v>
      </c>
      <c r="I1750">
        <f t="shared" si="27"/>
        <v>0</v>
      </c>
    </row>
    <row r="1751" spans="1:9">
      <c r="A1751" t="s">
        <v>1789</v>
      </c>
      <c r="B1751" t="s">
        <v>6304</v>
      </c>
      <c r="C1751" t="s">
        <v>4097</v>
      </c>
      <c r="D1751" t="s">
        <v>6305</v>
      </c>
      <c r="E1751" t="s">
        <v>2375</v>
      </c>
      <c r="G1751" t="s">
        <v>2237</v>
      </c>
      <c r="H1751" t="s">
        <v>1789</v>
      </c>
      <c r="I1751">
        <f t="shared" si="27"/>
        <v>0</v>
      </c>
    </row>
    <row r="1752" spans="1:9">
      <c r="A1752" t="s">
        <v>1275</v>
      </c>
      <c r="B1752" t="s">
        <v>6306</v>
      </c>
      <c r="C1752" t="s">
        <v>2270</v>
      </c>
      <c r="D1752" t="s">
        <v>6307</v>
      </c>
      <c r="E1752" t="s">
        <v>2232</v>
      </c>
      <c r="G1752" t="s">
        <v>2228</v>
      </c>
      <c r="H1752" t="s">
        <v>1275</v>
      </c>
      <c r="I1752">
        <f t="shared" si="27"/>
        <v>0</v>
      </c>
    </row>
    <row r="1753" spans="1:9">
      <c r="A1753" t="s">
        <v>1853</v>
      </c>
      <c r="B1753" t="s">
        <v>9941</v>
      </c>
      <c r="C1753" t="s">
        <v>2248</v>
      </c>
      <c r="G1753" t="s">
        <v>7630</v>
      </c>
      <c r="H1753" t="s">
        <v>1853</v>
      </c>
      <c r="I1753">
        <f t="shared" si="27"/>
        <v>0</v>
      </c>
    </row>
    <row r="1754" spans="1:9">
      <c r="A1754" t="s">
        <v>1717</v>
      </c>
      <c r="B1754" t="s">
        <v>6308</v>
      </c>
      <c r="C1754" t="s">
        <v>2248</v>
      </c>
      <c r="G1754" t="s">
        <v>2228</v>
      </c>
      <c r="H1754" t="s">
        <v>1717</v>
      </c>
      <c r="I1754">
        <f t="shared" si="27"/>
        <v>0</v>
      </c>
    </row>
    <row r="1755" spans="1:9">
      <c r="A1755" t="s">
        <v>1276</v>
      </c>
      <c r="B1755" t="s">
        <v>6309</v>
      </c>
      <c r="C1755" t="s">
        <v>2428</v>
      </c>
      <c r="D1755" t="s">
        <v>6310</v>
      </c>
      <c r="E1755" t="s">
        <v>2428</v>
      </c>
      <c r="G1755" t="s">
        <v>2237</v>
      </c>
      <c r="H1755" t="s">
        <v>1276</v>
      </c>
      <c r="I1755">
        <f t="shared" si="27"/>
        <v>0</v>
      </c>
    </row>
    <row r="1756" spans="1:9">
      <c r="A1756" t="s">
        <v>1277</v>
      </c>
      <c r="B1756" t="s">
        <v>6311</v>
      </c>
      <c r="C1756" t="s">
        <v>2248</v>
      </c>
      <c r="D1756" t="s">
        <v>4209</v>
      </c>
      <c r="E1756" t="s">
        <v>2232</v>
      </c>
      <c r="G1756" t="s">
        <v>2228</v>
      </c>
      <c r="H1756" t="s">
        <v>1277</v>
      </c>
      <c r="I1756">
        <f t="shared" si="27"/>
        <v>0</v>
      </c>
    </row>
    <row r="1757" spans="1:9" ht="18.75" customHeight="1">
      <c r="A1757" t="s">
        <v>1278</v>
      </c>
      <c r="B1757" t="s">
        <v>6312</v>
      </c>
      <c r="C1757" t="s">
        <v>3133</v>
      </c>
      <c r="D1757" t="s">
        <v>6313</v>
      </c>
      <c r="E1757" t="s">
        <v>2321</v>
      </c>
      <c r="G1757" t="s">
        <v>2237</v>
      </c>
      <c r="H1757" t="s">
        <v>1278</v>
      </c>
      <c r="I1757">
        <f t="shared" si="27"/>
        <v>0</v>
      </c>
    </row>
    <row r="1758" spans="1:9">
      <c r="A1758" t="s">
        <v>1279</v>
      </c>
      <c r="B1758" t="s">
        <v>6314</v>
      </c>
      <c r="C1758" t="s">
        <v>2242</v>
      </c>
      <c r="D1758" t="s">
        <v>6315</v>
      </c>
      <c r="E1758" t="s">
        <v>2321</v>
      </c>
      <c r="F1758" t="s">
        <v>6316</v>
      </c>
      <c r="G1758" t="s">
        <v>7446</v>
      </c>
      <c r="H1758" t="s">
        <v>1279</v>
      </c>
      <c r="I1758">
        <f t="shared" si="27"/>
        <v>0</v>
      </c>
    </row>
    <row r="1759" spans="1:9">
      <c r="A1759" t="s">
        <v>1281</v>
      </c>
      <c r="B1759" t="s">
        <v>6317</v>
      </c>
      <c r="C1759" t="s">
        <v>2230</v>
      </c>
      <c r="D1759" t="s">
        <v>6318</v>
      </c>
      <c r="E1759" t="s">
        <v>6319</v>
      </c>
      <c r="G1759" t="s">
        <v>2228</v>
      </c>
      <c r="H1759" t="s">
        <v>1281</v>
      </c>
      <c r="I1759">
        <f t="shared" si="27"/>
        <v>0</v>
      </c>
    </row>
    <row r="1760" spans="1:9">
      <c r="A1760" t="s">
        <v>1282</v>
      </c>
      <c r="B1760" t="s">
        <v>6320</v>
      </c>
      <c r="C1760" t="s">
        <v>2242</v>
      </c>
      <c r="D1760" t="s">
        <v>6321</v>
      </c>
      <c r="E1760" t="s">
        <v>2232</v>
      </c>
      <c r="G1760" t="s">
        <v>2237</v>
      </c>
      <c r="H1760" t="s">
        <v>1282</v>
      </c>
      <c r="I1760">
        <f t="shared" si="27"/>
        <v>0</v>
      </c>
    </row>
    <row r="1761" spans="1:9">
      <c r="A1761" t="s">
        <v>1283</v>
      </c>
      <c r="B1761" t="s">
        <v>6322</v>
      </c>
      <c r="C1761" t="s">
        <v>2230</v>
      </c>
      <c r="G1761" t="s">
        <v>2237</v>
      </c>
      <c r="H1761" t="s">
        <v>1283</v>
      </c>
      <c r="I1761">
        <f t="shared" si="27"/>
        <v>0</v>
      </c>
    </row>
    <row r="1762" spans="1:9">
      <c r="A1762" t="s">
        <v>1718</v>
      </c>
      <c r="B1762" t="s">
        <v>6323</v>
      </c>
      <c r="C1762" t="s">
        <v>2362</v>
      </c>
      <c r="D1762" t="s">
        <v>6324</v>
      </c>
      <c r="E1762" t="s">
        <v>2244</v>
      </c>
      <c r="G1762" t="s">
        <v>2237</v>
      </c>
      <c r="H1762" t="s">
        <v>1718</v>
      </c>
      <c r="I1762">
        <f t="shared" si="27"/>
        <v>0</v>
      </c>
    </row>
    <row r="1763" spans="1:9" ht="18.75" customHeight="1">
      <c r="A1763" t="s">
        <v>1284</v>
      </c>
      <c r="B1763" t="s">
        <v>6325</v>
      </c>
      <c r="C1763" t="s">
        <v>2362</v>
      </c>
      <c r="D1763" t="s">
        <v>6326</v>
      </c>
      <c r="E1763" t="s">
        <v>2321</v>
      </c>
      <c r="G1763" t="s">
        <v>2237</v>
      </c>
      <c r="H1763" t="s">
        <v>1284</v>
      </c>
      <c r="I1763">
        <f t="shared" si="27"/>
        <v>0</v>
      </c>
    </row>
    <row r="1764" spans="1:9">
      <c r="A1764" t="s">
        <v>6327</v>
      </c>
      <c r="B1764" t="s">
        <v>6328</v>
      </c>
      <c r="C1764" t="s">
        <v>2248</v>
      </c>
      <c r="G1764" t="s">
        <v>2237</v>
      </c>
      <c r="H1764" t="s">
        <v>6327</v>
      </c>
      <c r="I1764">
        <f t="shared" si="27"/>
        <v>0</v>
      </c>
    </row>
    <row r="1765" spans="1:9">
      <c r="A1765" t="s">
        <v>1285</v>
      </c>
      <c r="B1765" t="s">
        <v>6329</v>
      </c>
      <c r="C1765" t="s">
        <v>2248</v>
      </c>
      <c r="D1765" t="s">
        <v>6330</v>
      </c>
      <c r="E1765" t="s">
        <v>2266</v>
      </c>
      <c r="G1765" t="s">
        <v>2237</v>
      </c>
      <c r="H1765" t="s">
        <v>1285</v>
      </c>
      <c r="I1765">
        <f t="shared" si="27"/>
        <v>0</v>
      </c>
    </row>
    <row r="1766" spans="1:9">
      <c r="A1766" t="s">
        <v>1790</v>
      </c>
      <c r="B1766" t="s">
        <v>6331</v>
      </c>
      <c r="C1766" t="s">
        <v>2750</v>
      </c>
      <c r="G1766" t="s">
        <v>2237</v>
      </c>
      <c r="H1766" t="s">
        <v>1790</v>
      </c>
      <c r="I1766">
        <f t="shared" si="27"/>
        <v>0</v>
      </c>
    </row>
    <row r="1767" spans="1:9">
      <c r="A1767" t="s">
        <v>6332</v>
      </c>
      <c r="B1767" t="s">
        <v>6333</v>
      </c>
      <c r="C1767" t="s">
        <v>2246</v>
      </c>
      <c r="D1767" t="s">
        <v>6334</v>
      </c>
      <c r="E1767" t="s">
        <v>2375</v>
      </c>
      <c r="F1767" t="s">
        <v>6335</v>
      </c>
      <c r="G1767" t="s">
        <v>2223</v>
      </c>
      <c r="H1767" t="s">
        <v>6332</v>
      </c>
      <c r="I1767">
        <f t="shared" si="27"/>
        <v>0</v>
      </c>
    </row>
    <row r="1768" spans="1:9">
      <c r="A1768" t="s">
        <v>1286</v>
      </c>
      <c r="B1768" t="s">
        <v>6336</v>
      </c>
      <c r="C1768" t="s">
        <v>4651</v>
      </c>
      <c r="D1768" t="s">
        <v>3052</v>
      </c>
      <c r="E1768" t="s">
        <v>2250</v>
      </c>
      <c r="F1768" t="s">
        <v>3053</v>
      </c>
      <c r="G1768" t="s">
        <v>2223</v>
      </c>
      <c r="H1768" t="s">
        <v>1286</v>
      </c>
      <c r="I1768">
        <f t="shared" si="27"/>
        <v>0</v>
      </c>
    </row>
    <row r="1769" spans="1:9">
      <c r="A1769" t="s">
        <v>1289</v>
      </c>
      <c r="B1769" t="s">
        <v>6337</v>
      </c>
      <c r="C1769" t="s">
        <v>2242</v>
      </c>
      <c r="G1769" t="s">
        <v>2237</v>
      </c>
      <c r="H1769" t="s">
        <v>1289</v>
      </c>
      <c r="I1769">
        <f t="shared" si="27"/>
        <v>0</v>
      </c>
    </row>
    <row r="1770" spans="1:9">
      <c r="A1770" t="s">
        <v>6338</v>
      </c>
      <c r="B1770" t="s">
        <v>6339</v>
      </c>
      <c r="C1770" t="s">
        <v>2220</v>
      </c>
      <c r="D1770" t="s">
        <v>6301</v>
      </c>
      <c r="E1770" t="s">
        <v>2298</v>
      </c>
      <c r="F1770" t="s">
        <v>6340</v>
      </c>
      <c r="G1770" t="s">
        <v>7446</v>
      </c>
      <c r="H1770" t="s">
        <v>6338</v>
      </c>
      <c r="I1770">
        <f t="shared" si="27"/>
        <v>0</v>
      </c>
    </row>
    <row r="1771" spans="1:9">
      <c r="A1771" t="s">
        <v>1988</v>
      </c>
      <c r="B1771" t="s">
        <v>7732</v>
      </c>
      <c r="C1771" t="s">
        <v>2227</v>
      </c>
      <c r="D1771" t="s">
        <v>7733</v>
      </c>
      <c r="E1771" t="s">
        <v>2227</v>
      </c>
      <c r="F1771" t="s">
        <v>7734</v>
      </c>
      <c r="G1771" t="s">
        <v>7446</v>
      </c>
      <c r="H1771" t="s">
        <v>1988</v>
      </c>
      <c r="I1771">
        <f t="shared" si="27"/>
        <v>0</v>
      </c>
    </row>
    <row r="1772" spans="1:9">
      <c r="A1772" t="s">
        <v>1290</v>
      </c>
      <c r="B1772" t="s">
        <v>6341</v>
      </c>
      <c r="C1772" t="s">
        <v>2377</v>
      </c>
      <c r="G1772" t="s">
        <v>2237</v>
      </c>
      <c r="H1772" t="s">
        <v>1290</v>
      </c>
      <c r="I1772">
        <f t="shared" si="27"/>
        <v>0</v>
      </c>
    </row>
    <row r="1773" spans="1:9">
      <c r="A1773" t="s">
        <v>1719</v>
      </c>
      <c r="B1773" t="s">
        <v>6342</v>
      </c>
      <c r="C1773" t="s">
        <v>2227</v>
      </c>
      <c r="G1773" t="s">
        <v>2228</v>
      </c>
      <c r="H1773" t="s">
        <v>1719</v>
      </c>
      <c r="I1773">
        <f t="shared" si="27"/>
        <v>0</v>
      </c>
    </row>
    <row r="1774" spans="1:9">
      <c r="A1774" t="s">
        <v>6346</v>
      </c>
      <c r="B1774" t="s">
        <v>6347</v>
      </c>
      <c r="C1774" t="s">
        <v>2246</v>
      </c>
      <c r="D1774" t="s">
        <v>6348</v>
      </c>
      <c r="E1774" t="s">
        <v>2246</v>
      </c>
      <c r="G1774" t="s">
        <v>2228</v>
      </c>
      <c r="H1774" t="s">
        <v>6346</v>
      </c>
      <c r="I1774">
        <f t="shared" si="27"/>
        <v>0</v>
      </c>
    </row>
    <row r="1775" spans="1:9">
      <c r="A1775" t="s">
        <v>1291</v>
      </c>
      <c r="B1775" t="s">
        <v>6349</v>
      </c>
      <c r="C1775" t="s">
        <v>2270</v>
      </c>
      <c r="D1775" t="s">
        <v>6350</v>
      </c>
      <c r="E1775" t="s">
        <v>2270</v>
      </c>
      <c r="G1775" t="s">
        <v>2228</v>
      </c>
      <c r="H1775" t="s">
        <v>1291</v>
      </c>
      <c r="I1775">
        <f t="shared" si="27"/>
        <v>0</v>
      </c>
    </row>
    <row r="1776" spans="1:9">
      <c r="A1776" t="s">
        <v>1292</v>
      </c>
      <c r="B1776" t="s">
        <v>6351</v>
      </c>
      <c r="C1776" t="s">
        <v>2230</v>
      </c>
      <c r="D1776" t="s">
        <v>6352</v>
      </c>
      <c r="E1776" t="s">
        <v>2227</v>
      </c>
      <c r="G1776" t="s">
        <v>2237</v>
      </c>
      <c r="H1776" t="s">
        <v>1292</v>
      </c>
      <c r="I1776">
        <f t="shared" si="27"/>
        <v>0</v>
      </c>
    </row>
    <row r="1777" spans="1:9">
      <c r="A1777" t="s">
        <v>1293</v>
      </c>
      <c r="B1777" t="s">
        <v>6353</v>
      </c>
      <c r="C1777" t="s">
        <v>2230</v>
      </c>
      <c r="D1777" t="s">
        <v>6354</v>
      </c>
      <c r="E1777" t="s">
        <v>2232</v>
      </c>
      <c r="G1777" t="s">
        <v>2228</v>
      </c>
      <c r="H1777" t="s">
        <v>1293</v>
      </c>
      <c r="I1777">
        <f t="shared" si="27"/>
        <v>0</v>
      </c>
    </row>
    <row r="1778" spans="1:9">
      <c r="A1778" t="s">
        <v>6355</v>
      </c>
      <c r="B1778" t="s">
        <v>6356</v>
      </c>
      <c r="C1778" t="s">
        <v>2250</v>
      </c>
      <c r="D1778" t="s">
        <v>6357</v>
      </c>
      <c r="E1778" t="s">
        <v>2321</v>
      </c>
      <c r="F1778" t="s">
        <v>6358</v>
      </c>
      <c r="G1778" t="s">
        <v>7446</v>
      </c>
      <c r="H1778" t="s">
        <v>6355</v>
      </c>
      <c r="I1778">
        <f t="shared" si="27"/>
        <v>0</v>
      </c>
    </row>
    <row r="1779" spans="1:9" ht="18.75" customHeight="1">
      <c r="A1779" t="s">
        <v>1294</v>
      </c>
      <c r="B1779" t="s">
        <v>6359</v>
      </c>
      <c r="C1779" t="s">
        <v>2750</v>
      </c>
      <c r="D1779" t="s">
        <v>6360</v>
      </c>
      <c r="E1779" t="s">
        <v>6361</v>
      </c>
      <c r="G1779" t="s">
        <v>2237</v>
      </c>
      <c r="H1779" t="s">
        <v>1294</v>
      </c>
      <c r="I1779">
        <f t="shared" si="27"/>
        <v>0</v>
      </c>
    </row>
    <row r="1780" spans="1:9">
      <c r="A1780" t="s">
        <v>1295</v>
      </c>
      <c r="B1780" t="s">
        <v>6362</v>
      </c>
      <c r="C1780" t="s">
        <v>2220</v>
      </c>
      <c r="G1780" t="s">
        <v>2237</v>
      </c>
      <c r="H1780" t="s">
        <v>1295</v>
      </c>
      <c r="I1780">
        <f t="shared" si="27"/>
        <v>0</v>
      </c>
    </row>
    <row r="1781" spans="1:9">
      <c r="A1781" t="s">
        <v>6363</v>
      </c>
      <c r="B1781" t="s">
        <v>6364</v>
      </c>
      <c r="C1781" t="s">
        <v>2364</v>
      </c>
      <c r="D1781" t="s">
        <v>6365</v>
      </c>
      <c r="E1781" t="s">
        <v>4206</v>
      </c>
      <c r="G1781" t="s">
        <v>2237</v>
      </c>
      <c r="H1781" t="s">
        <v>6363</v>
      </c>
      <c r="I1781">
        <f t="shared" si="27"/>
        <v>0</v>
      </c>
    </row>
    <row r="1782" spans="1:9">
      <c r="A1782" t="s">
        <v>6366</v>
      </c>
      <c r="B1782" t="s">
        <v>6367</v>
      </c>
      <c r="C1782" t="s">
        <v>2852</v>
      </c>
      <c r="D1782" t="s">
        <v>6368</v>
      </c>
      <c r="E1782" t="s">
        <v>2321</v>
      </c>
      <c r="G1782" t="s">
        <v>2228</v>
      </c>
      <c r="H1782" t="s">
        <v>6366</v>
      </c>
      <c r="I1782">
        <f t="shared" si="27"/>
        <v>0</v>
      </c>
    </row>
    <row r="1783" spans="1:9">
      <c r="A1783" t="s">
        <v>6369</v>
      </c>
      <c r="B1783" t="s">
        <v>6370</v>
      </c>
      <c r="C1783" t="s">
        <v>2242</v>
      </c>
      <c r="D1783" t="s">
        <v>6371</v>
      </c>
      <c r="E1783" t="s">
        <v>2232</v>
      </c>
      <c r="G1783" t="s">
        <v>2237</v>
      </c>
      <c r="H1783" t="s">
        <v>6369</v>
      </c>
      <c r="I1783">
        <f t="shared" si="27"/>
        <v>0</v>
      </c>
    </row>
    <row r="1784" spans="1:9" ht="18.75" customHeight="1">
      <c r="A1784" t="s">
        <v>1721</v>
      </c>
      <c r="B1784" t="s">
        <v>6372</v>
      </c>
      <c r="C1784" t="s">
        <v>5661</v>
      </c>
      <c r="D1784" t="s">
        <v>6373</v>
      </c>
      <c r="E1784" t="s">
        <v>5661</v>
      </c>
      <c r="G1784" t="s">
        <v>2237</v>
      </c>
      <c r="H1784" t="s">
        <v>1721</v>
      </c>
      <c r="I1784">
        <f t="shared" si="27"/>
        <v>0</v>
      </c>
    </row>
    <row r="1785" spans="1:9">
      <c r="A1785" t="s">
        <v>6374</v>
      </c>
      <c r="B1785" t="s">
        <v>6375</v>
      </c>
      <c r="C1785" t="s">
        <v>2700</v>
      </c>
      <c r="D1785" t="s">
        <v>6376</v>
      </c>
      <c r="E1785" t="s">
        <v>2407</v>
      </c>
      <c r="G1785" t="s">
        <v>2237</v>
      </c>
      <c r="H1785" t="s">
        <v>6374</v>
      </c>
      <c r="I1785">
        <f t="shared" si="27"/>
        <v>0</v>
      </c>
    </row>
    <row r="1786" spans="1:9">
      <c r="A1786" t="s">
        <v>1297</v>
      </c>
      <c r="B1786" t="s">
        <v>6377</v>
      </c>
      <c r="C1786" t="s">
        <v>2242</v>
      </c>
      <c r="D1786" t="s">
        <v>6378</v>
      </c>
      <c r="E1786" t="s">
        <v>6379</v>
      </c>
      <c r="F1786" t="s">
        <v>6380</v>
      </c>
      <c r="G1786" t="s">
        <v>7446</v>
      </c>
      <c r="H1786" t="s">
        <v>1297</v>
      </c>
      <c r="I1786">
        <f t="shared" si="27"/>
        <v>0</v>
      </c>
    </row>
    <row r="1787" spans="1:9">
      <c r="A1787" t="s">
        <v>1298</v>
      </c>
      <c r="B1787" t="s">
        <v>6381</v>
      </c>
      <c r="C1787" t="s">
        <v>2675</v>
      </c>
      <c r="G1787" t="s">
        <v>2237</v>
      </c>
      <c r="H1787" t="s">
        <v>1298</v>
      </c>
      <c r="I1787">
        <f t="shared" si="27"/>
        <v>0</v>
      </c>
    </row>
    <row r="1788" spans="1:9" ht="18.75" customHeight="1">
      <c r="A1788" t="s">
        <v>1299</v>
      </c>
      <c r="B1788" t="s">
        <v>6382</v>
      </c>
      <c r="C1788" t="s">
        <v>2230</v>
      </c>
      <c r="D1788" t="s">
        <v>6383</v>
      </c>
      <c r="E1788" t="s">
        <v>2377</v>
      </c>
      <c r="G1788" t="s">
        <v>2237</v>
      </c>
      <c r="H1788" t="s">
        <v>1299</v>
      </c>
      <c r="I1788">
        <f t="shared" si="27"/>
        <v>0</v>
      </c>
    </row>
    <row r="1789" spans="1:9">
      <c r="A1789" t="s">
        <v>9942</v>
      </c>
      <c r="B1789" t="s">
        <v>9943</v>
      </c>
      <c r="C1789" t="s">
        <v>9944</v>
      </c>
      <c r="D1789" t="s">
        <v>9945</v>
      </c>
      <c r="E1789" t="s">
        <v>2227</v>
      </c>
      <c r="F1789" t="s">
        <v>9946</v>
      </c>
      <c r="G1789" t="s">
        <v>7446</v>
      </c>
      <c r="H1789" t="s">
        <v>9942</v>
      </c>
      <c r="I1789">
        <f t="shared" si="27"/>
        <v>0</v>
      </c>
    </row>
    <row r="1790" spans="1:9">
      <c r="A1790" t="s">
        <v>1300</v>
      </c>
      <c r="B1790" t="s">
        <v>6384</v>
      </c>
      <c r="C1790" t="s">
        <v>2270</v>
      </c>
      <c r="D1790" t="s">
        <v>6385</v>
      </c>
      <c r="E1790" t="s">
        <v>2270</v>
      </c>
      <c r="G1790" t="s">
        <v>2237</v>
      </c>
      <c r="H1790" t="s">
        <v>1300</v>
      </c>
      <c r="I1790">
        <f t="shared" si="27"/>
        <v>0</v>
      </c>
    </row>
    <row r="1791" spans="1:9">
      <c r="A1791" t="s">
        <v>6386</v>
      </c>
      <c r="B1791" t="s">
        <v>6387</v>
      </c>
      <c r="C1791" t="s">
        <v>2250</v>
      </c>
      <c r="D1791" t="s">
        <v>6388</v>
      </c>
      <c r="E1791" t="s">
        <v>2368</v>
      </c>
      <c r="F1791" t="s">
        <v>6389</v>
      </c>
      <c r="G1791" t="s">
        <v>7446</v>
      </c>
      <c r="H1791" t="s">
        <v>6386</v>
      </c>
      <c r="I1791">
        <f t="shared" si="27"/>
        <v>0</v>
      </c>
    </row>
    <row r="1792" spans="1:9">
      <c r="A1792" t="s">
        <v>1301</v>
      </c>
      <c r="B1792" t="s">
        <v>6390</v>
      </c>
      <c r="C1792" t="s">
        <v>2513</v>
      </c>
      <c r="D1792" t="s">
        <v>6391</v>
      </c>
      <c r="E1792" t="s">
        <v>2513</v>
      </c>
      <c r="G1792" t="s">
        <v>2237</v>
      </c>
      <c r="H1792" t="s">
        <v>1301</v>
      </c>
      <c r="I1792">
        <f t="shared" si="27"/>
        <v>0</v>
      </c>
    </row>
    <row r="1793" spans="1:9">
      <c r="A1793" t="s">
        <v>6392</v>
      </c>
      <c r="B1793" t="s">
        <v>6393</v>
      </c>
      <c r="C1793" t="s">
        <v>2272</v>
      </c>
      <c r="D1793" t="s">
        <v>6394</v>
      </c>
      <c r="E1793" t="s">
        <v>2856</v>
      </c>
      <c r="G1793" t="s">
        <v>2237</v>
      </c>
      <c r="H1793" t="s">
        <v>6392</v>
      </c>
      <c r="I1793">
        <f t="shared" si="27"/>
        <v>0</v>
      </c>
    </row>
    <row r="1794" spans="1:9">
      <c r="A1794" t="s">
        <v>6395</v>
      </c>
      <c r="B1794" t="s">
        <v>6396</v>
      </c>
      <c r="C1794" t="s">
        <v>2250</v>
      </c>
      <c r="D1794" t="s">
        <v>6388</v>
      </c>
      <c r="E1794" t="s">
        <v>2368</v>
      </c>
      <c r="F1794" t="s">
        <v>6389</v>
      </c>
      <c r="G1794" t="s">
        <v>7446</v>
      </c>
      <c r="H1794" t="s">
        <v>6395</v>
      </c>
      <c r="I1794">
        <f t="shared" si="27"/>
        <v>0</v>
      </c>
    </row>
    <row r="1795" spans="1:9" ht="18.75" customHeight="1">
      <c r="A1795" t="s">
        <v>1302</v>
      </c>
      <c r="B1795" t="s">
        <v>6397</v>
      </c>
      <c r="C1795" t="s">
        <v>5834</v>
      </c>
      <c r="D1795" t="s">
        <v>6398</v>
      </c>
      <c r="E1795" t="s">
        <v>2513</v>
      </c>
      <c r="G1795" t="s">
        <v>2237</v>
      </c>
      <c r="H1795" t="s">
        <v>1302</v>
      </c>
      <c r="I1795">
        <f t="shared" si="27"/>
        <v>0</v>
      </c>
    </row>
    <row r="1796" spans="1:9">
      <c r="A1796" t="s">
        <v>6399</v>
      </c>
      <c r="B1796" t="s">
        <v>6400</v>
      </c>
      <c r="C1796" t="s">
        <v>2248</v>
      </c>
      <c r="D1796" t="s">
        <v>6401</v>
      </c>
      <c r="E1796" t="s">
        <v>2232</v>
      </c>
      <c r="F1796" t="s">
        <v>7582</v>
      </c>
      <c r="G1796" t="s">
        <v>7446</v>
      </c>
      <c r="H1796" t="s">
        <v>6399</v>
      </c>
      <c r="I1796">
        <f t="shared" ref="I1796:I1859" si="28">COUNTIF($A$1:$A$9994,A1796)-1</f>
        <v>0</v>
      </c>
    </row>
    <row r="1797" spans="1:9">
      <c r="A1797" t="s">
        <v>1304</v>
      </c>
      <c r="B1797" t="s">
        <v>6405</v>
      </c>
      <c r="C1797" t="s">
        <v>2225</v>
      </c>
      <c r="D1797" t="s">
        <v>6406</v>
      </c>
      <c r="E1797" t="s">
        <v>2225</v>
      </c>
      <c r="G1797" t="s">
        <v>2237</v>
      </c>
      <c r="H1797" t="s">
        <v>1304</v>
      </c>
      <c r="I1797">
        <f t="shared" si="28"/>
        <v>0</v>
      </c>
    </row>
    <row r="1798" spans="1:9">
      <c r="A1798" t="s">
        <v>7583</v>
      </c>
      <c r="B1798" t="s">
        <v>7584</v>
      </c>
      <c r="C1798" t="s">
        <v>2266</v>
      </c>
      <c r="G1798" t="s">
        <v>2237</v>
      </c>
      <c r="H1798" t="s">
        <v>7583</v>
      </c>
      <c r="I1798">
        <f t="shared" si="28"/>
        <v>0</v>
      </c>
    </row>
    <row r="1799" spans="1:9">
      <c r="A1799" t="s">
        <v>1722</v>
      </c>
      <c r="B1799" t="s">
        <v>6407</v>
      </c>
      <c r="C1799" t="s">
        <v>2246</v>
      </c>
      <c r="G1799" t="s">
        <v>2228</v>
      </c>
      <c r="H1799" t="s">
        <v>1722</v>
      </c>
      <c r="I1799">
        <f t="shared" si="28"/>
        <v>0</v>
      </c>
    </row>
    <row r="1800" spans="1:9" ht="18.75" customHeight="1">
      <c r="A1800" t="s">
        <v>1305</v>
      </c>
      <c r="B1800" t="s">
        <v>6408</v>
      </c>
      <c r="C1800" t="s">
        <v>2259</v>
      </c>
      <c r="D1800" t="s">
        <v>6409</v>
      </c>
      <c r="E1800" t="s">
        <v>2350</v>
      </c>
      <c r="G1800" t="s">
        <v>2237</v>
      </c>
      <c r="H1800" t="s">
        <v>1305</v>
      </c>
      <c r="I1800">
        <f t="shared" si="28"/>
        <v>0</v>
      </c>
    </row>
    <row r="1801" spans="1:9">
      <c r="A1801" t="s">
        <v>1307</v>
      </c>
      <c r="B1801" t="s">
        <v>6412</v>
      </c>
      <c r="C1801" t="s">
        <v>2375</v>
      </c>
      <c r="D1801" t="s">
        <v>6413</v>
      </c>
      <c r="E1801" t="s">
        <v>2227</v>
      </c>
      <c r="G1801" t="s">
        <v>2237</v>
      </c>
      <c r="H1801" t="s">
        <v>1307</v>
      </c>
      <c r="I1801">
        <f t="shared" si="28"/>
        <v>0</v>
      </c>
    </row>
    <row r="1802" spans="1:9">
      <c r="A1802" t="s">
        <v>1308</v>
      </c>
      <c r="B1802" t="s">
        <v>6414</v>
      </c>
      <c r="C1802" t="s">
        <v>2254</v>
      </c>
      <c r="G1802" t="s">
        <v>2228</v>
      </c>
      <c r="H1802" t="s">
        <v>1308</v>
      </c>
      <c r="I1802">
        <f t="shared" si="28"/>
        <v>0</v>
      </c>
    </row>
    <row r="1803" spans="1:9">
      <c r="A1803" t="s">
        <v>6415</v>
      </c>
      <c r="B1803" t="s">
        <v>6416</v>
      </c>
      <c r="C1803" t="s">
        <v>2700</v>
      </c>
      <c r="D1803" t="s">
        <v>6417</v>
      </c>
      <c r="E1803" t="s">
        <v>6418</v>
      </c>
      <c r="F1803" t="s">
        <v>6419</v>
      </c>
      <c r="G1803" t="s">
        <v>7446</v>
      </c>
      <c r="H1803" t="s">
        <v>6415</v>
      </c>
      <c r="I1803">
        <f t="shared" si="28"/>
        <v>0</v>
      </c>
    </row>
    <row r="1804" spans="1:9">
      <c r="A1804" t="s">
        <v>1791</v>
      </c>
      <c r="B1804" t="s">
        <v>6425</v>
      </c>
      <c r="C1804" t="s">
        <v>2250</v>
      </c>
      <c r="G1804" t="s">
        <v>2228</v>
      </c>
      <c r="H1804" t="s">
        <v>1791</v>
      </c>
      <c r="I1804">
        <f t="shared" si="28"/>
        <v>0</v>
      </c>
    </row>
    <row r="1805" spans="1:9">
      <c r="A1805" t="s">
        <v>1309</v>
      </c>
      <c r="B1805" t="s">
        <v>6426</v>
      </c>
      <c r="C1805" t="s">
        <v>2225</v>
      </c>
      <c r="D1805" t="s">
        <v>6427</v>
      </c>
      <c r="E1805" t="s">
        <v>2375</v>
      </c>
      <c r="F1805" t="s">
        <v>6428</v>
      </c>
      <c r="G1805" t="s">
        <v>7446</v>
      </c>
      <c r="H1805" t="s">
        <v>1309</v>
      </c>
      <c r="I1805">
        <f t="shared" si="28"/>
        <v>0</v>
      </c>
    </row>
    <row r="1806" spans="1:9" ht="18.75" customHeight="1">
      <c r="A1806" t="s">
        <v>1311</v>
      </c>
      <c r="B1806" t="s">
        <v>6431</v>
      </c>
      <c r="C1806" t="s">
        <v>2700</v>
      </c>
      <c r="D1806" t="s">
        <v>6432</v>
      </c>
      <c r="E1806" t="s">
        <v>2700</v>
      </c>
      <c r="G1806" t="s">
        <v>2237</v>
      </c>
      <c r="H1806" t="s">
        <v>1311</v>
      </c>
      <c r="I1806">
        <f t="shared" si="28"/>
        <v>0</v>
      </c>
    </row>
    <row r="1807" spans="1:9">
      <c r="A1807" t="s">
        <v>1312</v>
      </c>
      <c r="B1807" t="s">
        <v>6433</v>
      </c>
      <c r="C1807" t="s">
        <v>2559</v>
      </c>
      <c r="D1807" t="s">
        <v>6434</v>
      </c>
      <c r="E1807" t="s">
        <v>2543</v>
      </c>
      <c r="G1807" t="s">
        <v>2228</v>
      </c>
      <c r="H1807" t="s">
        <v>1312</v>
      </c>
      <c r="I1807">
        <f t="shared" si="28"/>
        <v>0</v>
      </c>
    </row>
    <row r="1808" spans="1:9">
      <c r="A1808" t="s">
        <v>6435</v>
      </c>
      <c r="B1808" t="s">
        <v>6436</v>
      </c>
      <c r="C1808" t="s">
        <v>2700</v>
      </c>
      <c r="D1808" t="s">
        <v>7585</v>
      </c>
      <c r="E1808" t="s">
        <v>2856</v>
      </c>
      <c r="F1808" t="s">
        <v>7489</v>
      </c>
      <c r="G1808" t="s">
        <v>2223</v>
      </c>
      <c r="H1808" t="s">
        <v>6435</v>
      </c>
      <c r="I1808">
        <f t="shared" si="28"/>
        <v>0</v>
      </c>
    </row>
    <row r="1809" spans="1:9">
      <c r="A1809" t="s">
        <v>1989</v>
      </c>
      <c r="B1809" t="s">
        <v>7735</v>
      </c>
      <c r="C1809" t="s">
        <v>2230</v>
      </c>
      <c r="G1809" t="s">
        <v>2237</v>
      </c>
      <c r="H1809" t="s">
        <v>1989</v>
      </c>
      <c r="I1809">
        <f t="shared" si="28"/>
        <v>0</v>
      </c>
    </row>
    <row r="1810" spans="1:9">
      <c r="A1810" t="s">
        <v>6437</v>
      </c>
      <c r="B1810" t="s">
        <v>6438</v>
      </c>
      <c r="C1810" t="s">
        <v>2368</v>
      </c>
      <c r="D1810" t="s">
        <v>6439</v>
      </c>
      <c r="E1810" t="s">
        <v>2368</v>
      </c>
      <c r="G1810" t="s">
        <v>2237</v>
      </c>
      <c r="H1810" t="s">
        <v>6437</v>
      </c>
      <c r="I1810">
        <f t="shared" si="28"/>
        <v>0</v>
      </c>
    </row>
    <row r="1811" spans="1:9">
      <c r="A1811" t="s">
        <v>1313</v>
      </c>
      <c r="B1811" t="s">
        <v>6440</v>
      </c>
      <c r="C1811" t="s">
        <v>2242</v>
      </c>
      <c r="D1811" t="s">
        <v>6441</v>
      </c>
      <c r="E1811" t="s">
        <v>3732</v>
      </c>
      <c r="G1811" t="s">
        <v>2237</v>
      </c>
      <c r="H1811" t="s">
        <v>1313</v>
      </c>
      <c r="I1811">
        <f t="shared" si="28"/>
        <v>0</v>
      </c>
    </row>
    <row r="1812" spans="1:9">
      <c r="A1812" t="s">
        <v>1314</v>
      </c>
      <c r="B1812" t="s">
        <v>6442</v>
      </c>
      <c r="C1812" t="s">
        <v>2254</v>
      </c>
      <c r="D1812" t="s">
        <v>6443</v>
      </c>
      <c r="E1812" t="s">
        <v>2232</v>
      </c>
      <c r="G1812" t="s">
        <v>2237</v>
      </c>
      <c r="H1812" t="s">
        <v>1314</v>
      </c>
      <c r="I1812">
        <f t="shared" si="28"/>
        <v>0</v>
      </c>
    </row>
    <row r="1813" spans="1:9">
      <c r="A1813" t="s">
        <v>6444</v>
      </c>
      <c r="B1813" t="s">
        <v>6445</v>
      </c>
      <c r="C1813" t="s">
        <v>2675</v>
      </c>
      <c r="D1813" t="s">
        <v>6446</v>
      </c>
      <c r="E1813" t="s">
        <v>2225</v>
      </c>
      <c r="F1813" t="s">
        <v>6447</v>
      </c>
      <c r="G1813" t="s">
        <v>2223</v>
      </c>
      <c r="H1813" t="s">
        <v>6444</v>
      </c>
      <c r="I1813">
        <f t="shared" si="28"/>
        <v>0</v>
      </c>
    </row>
    <row r="1814" spans="1:9">
      <c r="A1814" t="s">
        <v>1315</v>
      </c>
      <c r="B1814" t="s">
        <v>6448</v>
      </c>
      <c r="C1814" t="s">
        <v>2242</v>
      </c>
      <c r="D1814" t="s">
        <v>6449</v>
      </c>
      <c r="E1814" t="s">
        <v>2242</v>
      </c>
      <c r="G1814" t="s">
        <v>2237</v>
      </c>
      <c r="H1814" t="s">
        <v>1315</v>
      </c>
      <c r="I1814">
        <f t="shared" si="28"/>
        <v>0</v>
      </c>
    </row>
    <row r="1815" spans="1:9">
      <c r="A1815" t="s">
        <v>1316</v>
      </c>
      <c r="B1815" t="s">
        <v>6450</v>
      </c>
      <c r="C1815" t="s">
        <v>2230</v>
      </c>
      <c r="G1815" t="s">
        <v>2228</v>
      </c>
      <c r="H1815" t="s">
        <v>1316</v>
      </c>
      <c r="I1815">
        <f t="shared" si="28"/>
        <v>0</v>
      </c>
    </row>
    <row r="1816" spans="1:9">
      <c r="A1816" t="s">
        <v>1317</v>
      </c>
      <c r="B1816" t="s">
        <v>6451</v>
      </c>
      <c r="C1816" t="s">
        <v>2375</v>
      </c>
      <c r="D1816" t="s">
        <v>9947</v>
      </c>
      <c r="E1816" t="s">
        <v>2321</v>
      </c>
      <c r="F1816" t="s">
        <v>9948</v>
      </c>
      <c r="G1816" t="s">
        <v>7446</v>
      </c>
      <c r="H1816" t="s">
        <v>1317</v>
      </c>
      <c r="I1816">
        <f t="shared" si="28"/>
        <v>0</v>
      </c>
    </row>
    <row r="1817" spans="1:9">
      <c r="A1817" t="s">
        <v>1318</v>
      </c>
      <c r="B1817" t="s">
        <v>6453</v>
      </c>
      <c r="C1817" t="s">
        <v>2675</v>
      </c>
      <c r="G1817" t="s">
        <v>2237</v>
      </c>
      <c r="H1817" t="s">
        <v>1318</v>
      </c>
      <c r="I1817">
        <f t="shared" si="28"/>
        <v>0</v>
      </c>
    </row>
    <row r="1818" spans="1:9">
      <c r="A1818" t="s">
        <v>1723</v>
      </c>
      <c r="B1818" t="s">
        <v>6454</v>
      </c>
      <c r="C1818" t="s">
        <v>2675</v>
      </c>
      <c r="G1818" t="s">
        <v>2237</v>
      </c>
      <c r="H1818" t="s">
        <v>1723</v>
      </c>
      <c r="I1818">
        <f t="shared" si="28"/>
        <v>0</v>
      </c>
    </row>
    <row r="1819" spans="1:9">
      <c r="A1819" t="s">
        <v>1319</v>
      </c>
      <c r="B1819" t="s">
        <v>6455</v>
      </c>
      <c r="C1819" t="s">
        <v>2340</v>
      </c>
      <c r="D1819" t="s">
        <v>6456</v>
      </c>
      <c r="E1819" t="s">
        <v>2340</v>
      </c>
      <c r="G1819" t="s">
        <v>2237</v>
      </c>
      <c r="H1819" t="s">
        <v>1319</v>
      </c>
      <c r="I1819">
        <f t="shared" si="28"/>
        <v>0</v>
      </c>
    </row>
    <row r="1820" spans="1:9">
      <c r="A1820" t="s">
        <v>1792</v>
      </c>
      <c r="B1820" t="s">
        <v>6457</v>
      </c>
      <c r="C1820" t="s">
        <v>2220</v>
      </c>
      <c r="D1820" t="s">
        <v>6458</v>
      </c>
      <c r="E1820" t="s">
        <v>2220</v>
      </c>
      <c r="G1820" t="s">
        <v>2237</v>
      </c>
      <c r="H1820" t="s">
        <v>1792</v>
      </c>
      <c r="I1820">
        <f t="shared" si="28"/>
        <v>0</v>
      </c>
    </row>
    <row r="1821" spans="1:9">
      <c r="A1821" t="s">
        <v>6459</v>
      </c>
      <c r="B1821" t="s">
        <v>6460</v>
      </c>
      <c r="C1821" t="s">
        <v>2220</v>
      </c>
      <c r="D1821" t="s">
        <v>6461</v>
      </c>
      <c r="E1821" t="s">
        <v>2220</v>
      </c>
      <c r="G1821" t="s">
        <v>2228</v>
      </c>
      <c r="H1821" t="s">
        <v>6459</v>
      </c>
      <c r="I1821">
        <f t="shared" si="28"/>
        <v>0</v>
      </c>
    </row>
    <row r="1822" spans="1:9">
      <c r="A1822" t="s">
        <v>1320</v>
      </c>
      <c r="B1822" t="s">
        <v>6462</v>
      </c>
      <c r="C1822" t="s">
        <v>2340</v>
      </c>
      <c r="D1822" t="s">
        <v>6463</v>
      </c>
      <c r="E1822" t="s">
        <v>2220</v>
      </c>
      <c r="G1822" t="s">
        <v>2228</v>
      </c>
      <c r="H1822" t="s">
        <v>1320</v>
      </c>
      <c r="I1822">
        <f t="shared" si="28"/>
        <v>0</v>
      </c>
    </row>
    <row r="1823" spans="1:9">
      <c r="A1823" t="s">
        <v>1321</v>
      </c>
      <c r="B1823" t="s">
        <v>6464</v>
      </c>
      <c r="C1823" t="s">
        <v>2225</v>
      </c>
      <c r="D1823" t="s">
        <v>6465</v>
      </c>
      <c r="E1823" t="s">
        <v>6466</v>
      </c>
      <c r="G1823" t="s">
        <v>2237</v>
      </c>
      <c r="H1823" t="s">
        <v>1321</v>
      </c>
      <c r="I1823">
        <f t="shared" si="28"/>
        <v>0</v>
      </c>
    </row>
    <row r="1824" spans="1:9">
      <c r="A1824" t="s">
        <v>6467</v>
      </c>
      <c r="B1824" t="s">
        <v>6468</v>
      </c>
      <c r="C1824" t="s">
        <v>2225</v>
      </c>
      <c r="D1824" t="s">
        <v>6469</v>
      </c>
      <c r="E1824" t="s">
        <v>2321</v>
      </c>
      <c r="G1824" t="s">
        <v>7684</v>
      </c>
      <c r="H1824" t="s">
        <v>6467</v>
      </c>
      <c r="I1824">
        <f t="shared" si="28"/>
        <v>0</v>
      </c>
    </row>
    <row r="1825" spans="1:9">
      <c r="A1825" t="s">
        <v>2028</v>
      </c>
      <c r="B1825" t="s">
        <v>6470</v>
      </c>
      <c r="C1825" t="s">
        <v>2350</v>
      </c>
      <c r="D1825" t="s">
        <v>6471</v>
      </c>
      <c r="E1825" t="s">
        <v>2321</v>
      </c>
      <c r="F1825" t="s">
        <v>6472</v>
      </c>
      <c r="G1825" t="s">
        <v>7446</v>
      </c>
      <c r="H1825" t="s">
        <v>2028</v>
      </c>
      <c r="I1825">
        <f t="shared" si="28"/>
        <v>0</v>
      </c>
    </row>
    <row r="1826" spans="1:9">
      <c r="A1826" t="s">
        <v>1322</v>
      </c>
      <c r="B1826" t="s">
        <v>6473</v>
      </c>
      <c r="C1826" t="s">
        <v>2270</v>
      </c>
      <c r="G1826" t="s">
        <v>2237</v>
      </c>
      <c r="H1826" t="s">
        <v>1322</v>
      </c>
      <c r="I1826">
        <f t="shared" si="28"/>
        <v>0</v>
      </c>
    </row>
    <row r="1827" spans="1:9">
      <c r="A1827" t="s">
        <v>1323</v>
      </c>
      <c r="B1827" t="s">
        <v>6474</v>
      </c>
      <c r="C1827" t="s">
        <v>2246</v>
      </c>
      <c r="G1827" t="s">
        <v>2237</v>
      </c>
      <c r="H1827" t="s">
        <v>1323</v>
      </c>
      <c r="I1827">
        <f t="shared" si="28"/>
        <v>0</v>
      </c>
    </row>
    <row r="1828" spans="1:9">
      <c r="A1828" t="s">
        <v>6475</v>
      </c>
      <c r="B1828" t="s">
        <v>6476</v>
      </c>
      <c r="C1828" t="s">
        <v>2242</v>
      </c>
      <c r="D1828" t="s">
        <v>6477</v>
      </c>
      <c r="E1828" t="s">
        <v>2227</v>
      </c>
      <c r="F1828" t="s">
        <v>6478</v>
      </c>
      <c r="G1828" t="s">
        <v>7446</v>
      </c>
      <c r="H1828" t="s">
        <v>6475</v>
      </c>
      <c r="I1828">
        <f t="shared" si="28"/>
        <v>0</v>
      </c>
    </row>
    <row r="1829" spans="1:9">
      <c r="A1829" t="s">
        <v>6479</v>
      </c>
      <c r="B1829" t="s">
        <v>6480</v>
      </c>
      <c r="C1829" t="s">
        <v>6481</v>
      </c>
      <c r="D1829" t="s">
        <v>6482</v>
      </c>
      <c r="E1829" t="s">
        <v>6481</v>
      </c>
      <c r="F1829" t="s">
        <v>6483</v>
      </c>
      <c r="G1829" t="s">
        <v>7446</v>
      </c>
      <c r="H1829" t="s">
        <v>6479</v>
      </c>
      <c r="I1829">
        <f t="shared" si="28"/>
        <v>0</v>
      </c>
    </row>
    <row r="1830" spans="1:9">
      <c r="A1830" t="s">
        <v>1325</v>
      </c>
      <c r="B1830" t="s">
        <v>6487</v>
      </c>
      <c r="C1830" t="s">
        <v>2270</v>
      </c>
      <c r="G1830" t="s">
        <v>2237</v>
      </c>
      <c r="H1830" t="s">
        <v>1325</v>
      </c>
      <c r="I1830">
        <f t="shared" si="28"/>
        <v>0</v>
      </c>
    </row>
    <row r="1831" spans="1:9">
      <c r="A1831" t="s">
        <v>1326</v>
      </c>
      <c r="B1831" t="s">
        <v>6488</v>
      </c>
      <c r="C1831" t="s">
        <v>2276</v>
      </c>
      <c r="D1831" t="s">
        <v>6489</v>
      </c>
      <c r="E1831" t="s">
        <v>2276</v>
      </c>
      <c r="G1831" t="s">
        <v>2237</v>
      </c>
      <c r="H1831" t="s">
        <v>1326</v>
      </c>
      <c r="I1831">
        <f t="shared" si="28"/>
        <v>0</v>
      </c>
    </row>
    <row r="1832" spans="1:9">
      <c r="A1832" t="s">
        <v>1724</v>
      </c>
      <c r="B1832" t="s">
        <v>6490</v>
      </c>
      <c r="C1832" t="s">
        <v>2270</v>
      </c>
      <c r="G1832" t="s">
        <v>2304</v>
      </c>
      <c r="H1832" t="s">
        <v>1724</v>
      </c>
      <c r="I1832">
        <f t="shared" si="28"/>
        <v>0</v>
      </c>
    </row>
    <row r="1833" spans="1:9">
      <c r="A1833" t="s">
        <v>1327</v>
      </c>
      <c r="B1833" t="s">
        <v>6491</v>
      </c>
      <c r="C1833" t="s">
        <v>2254</v>
      </c>
      <c r="D1833" t="s">
        <v>6492</v>
      </c>
      <c r="E1833" t="s">
        <v>2232</v>
      </c>
      <c r="G1833" t="s">
        <v>2237</v>
      </c>
      <c r="H1833" t="s">
        <v>1327</v>
      </c>
      <c r="I1833">
        <f t="shared" si="28"/>
        <v>0</v>
      </c>
    </row>
    <row r="1834" spans="1:9">
      <c r="A1834" t="s">
        <v>6495</v>
      </c>
      <c r="B1834" t="s">
        <v>6496</v>
      </c>
      <c r="C1834" t="s">
        <v>2244</v>
      </c>
      <c r="G1834" t="s">
        <v>2237</v>
      </c>
      <c r="H1834" t="s">
        <v>6495</v>
      </c>
      <c r="I1834">
        <f t="shared" si="28"/>
        <v>0</v>
      </c>
    </row>
    <row r="1835" spans="1:9">
      <c r="A1835" t="s">
        <v>1330</v>
      </c>
      <c r="B1835" t="s">
        <v>6497</v>
      </c>
      <c r="C1835" t="s">
        <v>3646</v>
      </c>
      <c r="D1835" t="s">
        <v>2792</v>
      </c>
      <c r="E1835" t="s">
        <v>2700</v>
      </c>
      <c r="G1835" t="s">
        <v>2228</v>
      </c>
      <c r="H1835" t="s">
        <v>1330</v>
      </c>
      <c r="I1835">
        <f t="shared" si="28"/>
        <v>0</v>
      </c>
    </row>
    <row r="1836" spans="1:9">
      <c r="A1836" t="s">
        <v>1725</v>
      </c>
      <c r="B1836" t="s">
        <v>6498</v>
      </c>
      <c r="C1836" t="s">
        <v>2225</v>
      </c>
      <c r="G1836" t="s">
        <v>7630</v>
      </c>
      <c r="H1836" t="s">
        <v>1725</v>
      </c>
      <c r="I1836">
        <f t="shared" si="28"/>
        <v>0</v>
      </c>
    </row>
    <row r="1837" spans="1:9">
      <c r="A1837" t="s">
        <v>1331</v>
      </c>
      <c r="B1837" t="s">
        <v>6499</v>
      </c>
      <c r="C1837" t="s">
        <v>2225</v>
      </c>
      <c r="G1837" t="s">
        <v>2228</v>
      </c>
      <c r="H1837" t="s">
        <v>1331</v>
      </c>
      <c r="I1837">
        <f t="shared" si="28"/>
        <v>0</v>
      </c>
    </row>
    <row r="1838" spans="1:9">
      <c r="A1838" t="s">
        <v>1332</v>
      </c>
      <c r="B1838" t="s">
        <v>6500</v>
      </c>
      <c r="C1838" t="s">
        <v>2321</v>
      </c>
      <c r="D1838" t="s">
        <v>6501</v>
      </c>
      <c r="E1838" t="s">
        <v>2321</v>
      </c>
      <c r="G1838" t="s">
        <v>2228</v>
      </c>
      <c r="H1838" t="s">
        <v>1332</v>
      </c>
      <c r="I1838">
        <f t="shared" si="28"/>
        <v>0</v>
      </c>
    </row>
    <row r="1839" spans="1:9">
      <c r="A1839" t="s">
        <v>1333</v>
      </c>
      <c r="B1839" t="s">
        <v>6502</v>
      </c>
      <c r="C1839" t="s">
        <v>2700</v>
      </c>
      <c r="D1839" t="s">
        <v>9949</v>
      </c>
      <c r="E1839" t="s">
        <v>2321</v>
      </c>
      <c r="F1839" t="s">
        <v>6504</v>
      </c>
      <c r="G1839" t="s">
        <v>2223</v>
      </c>
      <c r="H1839" t="s">
        <v>1333</v>
      </c>
      <c r="I1839">
        <f t="shared" si="28"/>
        <v>0</v>
      </c>
    </row>
    <row r="1840" spans="1:9">
      <c r="A1840" t="s">
        <v>6505</v>
      </c>
      <c r="B1840" t="s">
        <v>6506</v>
      </c>
      <c r="C1840" t="s">
        <v>6507</v>
      </c>
      <c r="G1840" t="s">
        <v>2228</v>
      </c>
      <c r="H1840" t="s">
        <v>6505</v>
      </c>
      <c r="I1840">
        <f t="shared" si="28"/>
        <v>0</v>
      </c>
    </row>
    <row r="1841" spans="1:9">
      <c r="A1841" t="s">
        <v>7588</v>
      </c>
      <c r="B1841" t="s">
        <v>7589</v>
      </c>
      <c r="C1841" t="s">
        <v>2242</v>
      </c>
      <c r="D1841" t="s">
        <v>7590</v>
      </c>
      <c r="E1841" t="s">
        <v>2244</v>
      </c>
      <c r="F1841" t="s">
        <v>7591</v>
      </c>
      <c r="G1841" t="s">
        <v>7446</v>
      </c>
      <c r="H1841" t="s">
        <v>7588</v>
      </c>
      <c r="I1841">
        <f t="shared" si="28"/>
        <v>0</v>
      </c>
    </row>
    <row r="1842" spans="1:9">
      <c r="A1842" t="s">
        <v>6508</v>
      </c>
      <c r="B1842" t="s">
        <v>6509</v>
      </c>
      <c r="C1842" t="s">
        <v>2375</v>
      </c>
      <c r="D1842" t="s">
        <v>6510</v>
      </c>
      <c r="E1842" t="s">
        <v>2375</v>
      </c>
      <c r="F1842" t="s">
        <v>6511</v>
      </c>
      <c r="G1842" t="s">
        <v>7446</v>
      </c>
      <c r="H1842" t="s">
        <v>6508</v>
      </c>
      <c r="I1842">
        <f t="shared" si="28"/>
        <v>0</v>
      </c>
    </row>
    <row r="1843" spans="1:9">
      <c r="A1843" t="s">
        <v>1335</v>
      </c>
      <c r="B1843" t="s">
        <v>6512</v>
      </c>
      <c r="C1843" t="s">
        <v>2227</v>
      </c>
      <c r="D1843" t="s">
        <v>6513</v>
      </c>
      <c r="E1843" t="s">
        <v>2244</v>
      </c>
      <c r="F1843" t="s">
        <v>6514</v>
      </c>
      <c r="G1843" t="s">
        <v>7446</v>
      </c>
      <c r="H1843" t="s">
        <v>1335</v>
      </c>
      <c r="I1843">
        <f t="shared" si="28"/>
        <v>0</v>
      </c>
    </row>
    <row r="1844" spans="1:9" ht="18.75" customHeight="1">
      <c r="A1844" t="s">
        <v>1336</v>
      </c>
      <c r="B1844" t="s">
        <v>6515</v>
      </c>
      <c r="C1844" t="s">
        <v>2272</v>
      </c>
      <c r="D1844" t="s">
        <v>6516</v>
      </c>
      <c r="E1844" t="s">
        <v>2272</v>
      </c>
      <c r="G1844" t="s">
        <v>2237</v>
      </c>
      <c r="H1844" t="s">
        <v>1336</v>
      </c>
      <c r="I1844">
        <f t="shared" si="28"/>
        <v>0</v>
      </c>
    </row>
    <row r="1845" spans="1:9">
      <c r="A1845" t="s">
        <v>6517</v>
      </c>
      <c r="B1845" t="s">
        <v>6518</v>
      </c>
      <c r="C1845" t="s">
        <v>2266</v>
      </c>
      <c r="D1845" t="s">
        <v>6519</v>
      </c>
      <c r="E1845" t="s">
        <v>2227</v>
      </c>
      <c r="F1845" t="s">
        <v>6520</v>
      </c>
      <c r="G1845" t="s">
        <v>7446</v>
      </c>
      <c r="H1845" t="s">
        <v>6517</v>
      </c>
      <c r="I1845">
        <f t="shared" si="28"/>
        <v>0</v>
      </c>
    </row>
    <row r="1846" spans="1:9">
      <c r="A1846" t="s">
        <v>6521</v>
      </c>
      <c r="B1846" t="s">
        <v>6522</v>
      </c>
      <c r="C1846" t="s">
        <v>2407</v>
      </c>
      <c r="D1846" t="s">
        <v>6523</v>
      </c>
      <c r="E1846" t="s">
        <v>2232</v>
      </c>
      <c r="G1846" t="s">
        <v>2228</v>
      </c>
      <c r="H1846" t="s">
        <v>6521</v>
      </c>
      <c r="I1846">
        <f t="shared" si="28"/>
        <v>0</v>
      </c>
    </row>
    <row r="1847" spans="1:9" ht="18.75" customHeight="1">
      <c r="A1847" t="s">
        <v>1337</v>
      </c>
      <c r="B1847" t="s">
        <v>6524</v>
      </c>
      <c r="C1847" t="s">
        <v>2244</v>
      </c>
      <c r="D1847" t="s">
        <v>6525</v>
      </c>
      <c r="E1847" t="s">
        <v>2250</v>
      </c>
      <c r="G1847" t="s">
        <v>2237</v>
      </c>
      <c r="H1847" t="s">
        <v>1337</v>
      </c>
      <c r="I1847">
        <f t="shared" si="28"/>
        <v>0</v>
      </c>
    </row>
    <row r="1848" spans="1:9">
      <c r="A1848" t="s">
        <v>1338</v>
      </c>
      <c r="B1848" t="s">
        <v>6526</v>
      </c>
      <c r="C1848" t="s">
        <v>2407</v>
      </c>
      <c r="D1848" t="s">
        <v>6527</v>
      </c>
      <c r="E1848" t="s">
        <v>2232</v>
      </c>
      <c r="G1848" t="s">
        <v>2237</v>
      </c>
      <c r="H1848" t="s">
        <v>1338</v>
      </c>
      <c r="I1848">
        <f t="shared" si="28"/>
        <v>0</v>
      </c>
    </row>
    <row r="1849" spans="1:9">
      <c r="A1849" t="s">
        <v>1339</v>
      </c>
      <c r="B1849" t="s">
        <v>6528</v>
      </c>
      <c r="C1849" t="s">
        <v>2298</v>
      </c>
      <c r="D1849" t="s">
        <v>6529</v>
      </c>
      <c r="E1849" t="s">
        <v>2559</v>
      </c>
      <c r="G1849" t="s">
        <v>2237</v>
      </c>
      <c r="H1849" t="s">
        <v>1339</v>
      </c>
      <c r="I1849">
        <f t="shared" si="28"/>
        <v>0</v>
      </c>
    </row>
    <row r="1850" spans="1:9">
      <c r="A1850" t="s">
        <v>1340</v>
      </c>
      <c r="B1850" t="s">
        <v>6530</v>
      </c>
      <c r="C1850" t="s">
        <v>3119</v>
      </c>
      <c r="D1850" t="s">
        <v>6531</v>
      </c>
      <c r="E1850" t="s">
        <v>3119</v>
      </c>
      <c r="F1850" t="s">
        <v>6532</v>
      </c>
      <c r="G1850" t="s">
        <v>7446</v>
      </c>
      <c r="H1850" t="s">
        <v>1340</v>
      </c>
      <c r="I1850">
        <f t="shared" si="28"/>
        <v>0</v>
      </c>
    </row>
    <row r="1851" spans="1:9">
      <c r="A1851" t="s">
        <v>1341</v>
      </c>
      <c r="B1851" t="s">
        <v>6537</v>
      </c>
      <c r="C1851" t="s">
        <v>2700</v>
      </c>
      <c r="G1851" t="s">
        <v>2237</v>
      </c>
      <c r="H1851" t="s">
        <v>1341</v>
      </c>
      <c r="I1851">
        <f t="shared" si="28"/>
        <v>0</v>
      </c>
    </row>
    <row r="1852" spans="1:9">
      <c r="A1852" t="s">
        <v>6538</v>
      </c>
      <c r="B1852" t="s">
        <v>6539</v>
      </c>
      <c r="C1852" t="s">
        <v>2244</v>
      </c>
      <c r="D1852" t="s">
        <v>6540</v>
      </c>
      <c r="E1852" t="s">
        <v>2232</v>
      </c>
      <c r="G1852" t="s">
        <v>2237</v>
      </c>
      <c r="H1852" t="s">
        <v>6538</v>
      </c>
      <c r="I1852">
        <f t="shared" si="28"/>
        <v>0</v>
      </c>
    </row>
    <row r="1853" spans="1:9">
      <c r="A1853" t="s">
        <v>1726</v>
      </c>
      <c r="B1853" t="s">
        <v>6541</v>
      </c>
      <c r="C1853" t="s">
        <v>3119</v>
      </c>
      <c r="D1853" t="s">
        <v>6531</v>
      </c>
      <c r="E1853" t="s">
        <v>3119</v>
      </c>
      <c r="F1853" t="s">
        <v>6532</v>
      </c>
      <c r="G1853" t="s">
        <v>7446</v>
      </c>
      <c r="H1853" t="s">
        <v>1726</v>
      </c>
      <c r="I1853">
        <f t="shared" si="28"/>
        <v>0</v>
      </c>
    </row>
    <row r="1854" spans="1:9">
      <c r="A1854" t="s">
        <v>1342</v>
      </c>
      <c r="B1854" t="s">
        <v>6542</v>
      </c>
      <c r="C1854" t="s">
        <v>2225</v>
      </c>
      <c r="D1854" t="s">
        <v>6543</v>
      </c>
      <c r="E1854" t="s">
        <v>2225</v>
      </c>
      <c r="G1854" t="s">
        <v>2237</v>
      </c>
      <c r="H1854" t="s">
        <v>1342</v>
      </c>
      <c r="I1854">
        <f t="shared" si="28"/>
        <v>0</v>
      </c>
    </row>
    <row r="1855" spans="1:9">
      <c r="A1855" t="s">
        <v>6544</v>
      </c>
      <c r="B1855" t="s">
        <v>6545</v>
      </c>
      <c r="C1855" t="s">
        <v>2413</v>
      </c>
      <c r="G1855" t="s">
        <v>2237</v>
      </c>
      <c r="H1855" t="s">
        <v>6544</v>
      </c>
      <c r="I1855">
        <f t="shared" si="28"/>
        <v>0</v>
      </c>
    </row>
    <row r="1856" spans="1:9" ht="18.75" customHeight="1">
      <c r="A1856" t="s">
        <v>1345</v>
      </c>
      <c r="B1856" t="s">
        <v>6546</v>
      </c>
      <c r="C1856" t="s">
        <v>2750</v>
      </c>
      <c r="D1856" t="s">
        <v>6547</v>
      </c>
      <c r="E1856" t="s">
        <v>2750</v>
      </c>
      <c r="G1856" t="s">
        <v>2237</v>
      </c>
      <c r="H1856" t="s">
        <v>1345</v>
      </c>
      <c r="I1856">
        <f t="shared" si="28"/>
        <v>0</v>
      </c>
    </row>
    <row r="1857" spans="1:9" ht="18.75" customHeight="1">
      <c r="A1857" t="s">
        <v>1343</v>
      </c>
      <c r="B1857" t="s">
        <v>6548</v>
      </c>
      <c r="C1857" t="s">
        <v>2225</v>
      </c>
      <c r="D1857" t="s">
        <v>6549</v>
      </c>
      <c r="E1857" t="s">
        <v>2321</v>
      </c>
      <c r="G1857" t="s">
        <v>2237</v>
      </c>
      <c r="H1857" t="s">
        <v>1343</v>
      </c>
      <c r="I1857">
        <f t="shared" si="28"/>
        <v>0</v>
      </c>
    </row>
    <row r="1858" spans="1:9">
      <c r="A1858" t="s">
        <v>6550</v>
      </c>
      <c r="B1858" t="s">
        <v>6551</v>
      </c>
      <c r="C1858" t="s">
        <v>2246</v>
      </c>
      <c r="D1858" t="s">
        <v>6552</v>
      </c>
      <c r="E1858" t="s">
        <v>2407</v>
      </c>
      <c r="G1858" t="s">
        <v>2237</v>
      </c>
      <c r="H1858" t="s">
        <v>6550</v>
      </c>
      <c r="I1858">
        <f t="shared" si="28"/>
        <v>0</v>
      </c>
    </row>
    <row r="1859" spans="1:9">
      <c r="A1859" t="s">
        <v>6553</v>
      </c>
      <c r="B1859" t="s">
        <v>6554</v>
      </c>
      <c r="C1859" t="s">
        <v>2340</v>
      </c>
      <c r="G1859" t="s">
        <v>2228</v>
      </c>
      <c r="H1859" t="s">
        <v>6553</v>
      </c>
      <c r="I1859">
        <f t="shared" si="28"/>
        <v>0</v>
      </c>
    </row>
    <row r="1860" spans="1:9">
      <c r="A1860" t="s">
        <v>1347</v>
      </c>
      <c r="B1860" t="s">
        <v>6555</v>
      </c>
      <c r="C1860" t="s">
        <v>3462</v>
      </c>
      <c r="G1860" t="s">
        <v>2237</v>
      </c>
      <c r="H1860" t="s">
        <v>1347</v>
      </c>
      <c r="I1860">
        <f t="shared" ref="I1860:I1923" si="29">COUNTIF($A$1:$A$9994,A1860)-1</f>
        <v>0</v>
      </c>
    </row>
    <row r="1861" spans="1:9">
      <c r="A1861" t="s">
        <v>1349</v>
      </c>
      <c r="B1861" t="s">
        <v>6556</v>
      </c>
      <c r="C1861" t="s">
        <v>2319</v>
      </c>
      <c r="D1861" t="s">
        <v>6557</v>
      </c>
      <c r="E1861" t="s">
        <v>2246</v>
      </c>
      <c r="G1861" t="s">
        <v>2237</v>
      </c>
      <c r="H1861" t="s">
        <v>1349</v>
      </c>
      <c r="I1861">
        <f t="shared" si="29"/>
        <v>0</v>
      </c>
    </row>
    <row r="1862" spans="1:9" ht="18.75" customHeight="1">
      <c r="A1862" t="s">
        <v>1727</v>
      </c>
      <c r="B1862" t="s">
        <v>6558</v>
      </c>
      <c r="C1862" t="s">
        <v>2362</v>
      </c>
      <c r="D1862" t="s">
        <v>6559</v>
      </c>
      <c r="E1862" t="s">
        <v>2830</v>
      </c>
      <c r="G1862" t="s">
        <v>2237</v>
      </c>
      <c r="H1862" t="s">
        <v>1727</v>
      </c>
      <c r="I1862">
        <f t="shared" si="29"/>
        <v>0</v>
      </c>
    </row>
    <row r="1863" spans="1:9">
      <c r="A1863" t="s">
        <v>6560</v>
      </c>
      <c r="B1863" t="s">
        <v>6561</v>
      </c>
      <c r="C1863" t="s">
        <v>2375</v>
      </c>
      <c r="D1863" t="s">
        <v>6562</v>
      </c>
      <c r="E1863" t="s">
        <v>2375</v>
      </c>
      <c r="G1863" t="s">
        <v>2237</v>
      </c>
      <c r="H1863" t="s">
        <v>6560</v>
      </c>
      <c r="I1863">
        <f t="shared" si="29"/>
        <v>0</v>
      </c>
    </row>
    <row r="1864" spans="1:9">
      <c r="A1864" t="s">
        <v>1350</v>
      </c>
      <c r="B1864" t="s">
        <v>6563</v>
      </c>
      <c r="C1864" t="s">
        <v>2700</v>
      </c>
      <c r="G1864" t="s">
        <v>2228</v>
      </c>
      <c r="H1864" t="s">
        <v>1350</v>
      </c>
      <c r="I1864">
        <f t="shared" si="29"/>
        <v>0</v>
      </c>
    </row>
    <row r="1865" spans="1:9">
      <c r="A1865" t="s">
        <v>1351</v>
      </c>
      <c r="B1865" t="s">
        <v>6564</v>
      </c>
      <c r="C1865" t="s">
        <v>5526</v>
      </c>
      <c r="D1865" t="s">
        <v>6565</v>
      </c>
      <c r="E1865" t="s">
        <v>2250</v>
      </c>
      <c r="G1865" t="s">
        <v>2228</v>
      </c>
      <c r="H1865" t="s">
        <v>1351</v>
      </c>
      <c r="I1865">
        <f t="shared" si="29"/>
        <v>0</v>
      </c>
    </row>
    <row r="1866" spans="1:9">
      <c r="A1866" t="s">
        <v>1352</v>
      </c>
      <c r="B1866" t="s">
        <v>6566</v>
      </c>
      <c r="C1866" t="s">
        <v>2248</v>
      </c>
      <c r="D1866" t="s">
        <v>6567</v>
      </c>
      <c r="E1866" t="s">
        <v>2407</v>
      </c>
      <c r="G1866" t="s">
        <v>2237</v>
      </c>
      <c r="H1866" t="s">
        <v>1352</v>
      </c>
      <c r="I1866">
        <f t="shared" si="29"/>
        <v>0</v>
      </c>
    </row>
    <row r="1867" spans="1:9">
      <c r="A1867" t="s">
        <v>1353</v>
      </c>
      <c r="B1867" t="s">
        <v>6568</v>
      </c>
      <c r="C1867" t="s">
        <v>2254</v>
      </c>
      <c r="D1867" t="s">
        <v>6569</v>
      </c>
      <c r="E1867" t="s">
        <v>2254</v>
      </c>
      <c r="G1867" t="s">
        <v>2237</v>
      </c>
      <c r="H1867" t="s">
        <v>1353</v>
      </c>
      <c r="I1867">
        <f t="shared" si="29"/>
        <v>0</v>
      </c>
    </row>
    <row r="1868" spans="1:9">
      <c r="A1868" t="s">
        <v>6570</v>
      </c>
      <c r="B1868" t="s">
        <v>6571</v>
      </c>
      <c r="C1868" t="s">
        <v>2230</v>
      </c>
      <c r="D1868" t="s">
        <v>5050</v>
      </c>
      <c r="E1868" t="s">
        <v>2230</v>
      </c>
      <c r="G1868" t="s">
        <v>2237</v>
      </c>
      <c r="H1868" t="s">
        <v>6570</v>
      </c>
      <c r="I1868">
        <f t="shared" si="29"/>
        <v>0</v>
      </c>
    </row>
    <row r="1869" spans="1:9">
      <c r="A1869" t="s">
        <v>1355</v>
      </c>
      <c r="B1869" t="s">
        <v>6572</v>
      </c>
      <c r="C1869" t="s">
        <v>2242</v>
      </c>
      <c r="D1869" t="s">
        <v>6573</v>
      </c>
      <c r="E1869" t="s">
        <v>2230</v>
      </c>
      <c r="F1869" t="s">
        <v>2358</v>
      </c>
      <c r="G1869" t="s">
        <v>7446</v>
      </c>
      <c r="H1869" t="s">
        <v>1355</v>
      </c>
      <c r="I1869">
        <f t="shared" si="29"/>
        <v>0</v>
      </c>
    </row>
    <row r="1870" spans="1:9" ht="18.75" customHeight="1">
      <c r="A1870" t="s">
        <v>1356</v>
      </c>
      <c r="B1870" t="s">
        <v>6574</v>
      </c>
      <c r="C1870" t="s">
        <v>2377</v>
      </c>
      <c r="D1870" t="s">
        <v>6575</v>
      </c>
      <c r="E1870" t="s">
        <v>2364</v>
      </c>
      <c r="G1870" t="s">
        <v>2237</v>
      </c>
      <c r="H1870" t="s">
        <v>1356</v>
      </c>
      <c r="I1870">
        <f t="shared" si="29"/>
        <v>0</v>
      </c>
    </row>
    <row r="1871" spans="1:9">
      <c r="A1871" t="s">
        <v>1358</v>
      </c>
      <c r="B1871" t="s">
        <v>6576</v>
      </c>
      <c r="C1871" t="s">
        <v>2230</v>
      </c>
      <c r="D1871" t="s">
        <v>6577</v>
      </c>
      <c r="E1871" t="s">
        <v>2230</v>
      </c>
      <c r="G1871" t="s">
        <v>7473</v>
      </c>
      <c r="H1871" t="s">
        <v>1358</v>
      </c>
      <c r="I1871">
        <f t="shared" si="29"/>
        <v>0</v>
      </c>
    </row>
    <row r="1872" spans="1:9">
      <c r="A1872" t="s">
        <v>1359</v>
      </c>
      <c r="B1872" t="s">
        <v>6578</v>
      </c>
      <c r="C1872" t="s">
        <v>2248</v>
      </c>
      <c r="D1872" t="s">
        <v>6573</v>
      </c>
      <c r="E1872" t="s">
        <v>2230</v>
      </c>
      <c r="G1872" t="s">
        <v>2237</v>
      </c>
      <c r="H1872" t="s">
        <v>1359</v>
      </c>
      <c r="I1872">
        <f t="shared" si="29"/>
        <v>0</v>
      </c>
    </row>
    <row r="1873" spans="1:9">
      <c r="A1873" t="s">
        <v>1728</v>
      </c>
      <c r="B1873" t="s">
        <v>6579</v>
      </c>
      <c r="C1873" t="s">
        <v>2377</v>
      </c>
      <c r="G1873" t="s">
        <v>2237</v>
      </c>
      <c r="H1873" t="s">
        <v>1728</v>
      </c>
      <c r="I1873">
        <f t="shared" si="29"/>
        <v>0</v>
      </c>
    </row>
    <row r="1874" spans="1:9">
      <c r="A1874" t="s">
        <v>1360</v>
      </c>
      <c r="B1874" t="s">
        <v>6580</v>
      </c>
      <c r="C1874" t="s">
        <v>3646</v>
      </c>
      <c r="D1874" t="s">
        <v>6581</v>
      </c>
      <c r="E1874" t="s">
        <v>2344</v>
      </c>
      <c r="F1874" t="s">
        <v>6582</v>
      </c>
      <c r="G1874" t="s">
        <v>2223</v>
      </c>
      <c r="H1874" t="s">
        <v>1360</v>
      </c>
      <c r="I1874">
        <f t="shared" si="29"/>
        <v>0</v>
      </c>
    </row>
    <row r="1875" spans="1:9">
      <c r="A1875" t="s">
        <v>1729</v>
      </c>
      <c r="B1875" t="s">
        <v>6583</v>
      </c>
      <c r="C1875" t="s">
        <v>2413</v>
      </c>
      <c r="G1875" t="s">
        <v>2237</v>
      </c>
      <c r="H1875" t="s">
        <v>1729</v>
      </c>
      <c r="I1875">
        <f t="shared" si="29"/>
        <v>0</v>
      </c>
    </row>
    <row r="1876" spans="1:9">
      <c r="A1876" t="s">
        <v>1361</v>
      </c>
      <c r="B1876" t="s">
        <v>6584</v>
      </c>
      <c r="C1876" t="s">
        <v>2865</v>
      </c>
      <c r="G1876" t="s">
        <v>2228</v>
      </c>
      <c r="H1876" t="s">
        <v>1361</v>
      </c>
      <c r="I1876">
        <f t="shared" si="29"/>
        <v>0</v>
      </c>
    </row>
    <row r="1877" spans="1:9" ht="18.75" customHeight="1">
      <c r="A1877" t="s">
        <v>1362</v>
      </c>
      <c r="B1877" t="s">
        <v>6585</v>
      </c>
      <c r="C1877" t="s">
        <v>2266</v>
      </c>
      <c r="D1877" t="s">
        <v>6586</v>
      </c>
      <c r="E1877" t="s">
        <v>2227</v>
      </c>
      <c r="G1877" t="s">
        <v>2237</v>
      </c>
      <c r="H1877" t="s">
        <v>1362</v>
      </c>
      <c r="I1877">
        <f t="shared" si="29"/>
        <v>0</v>
      </c>
    </row>
    <row r="1878" spans="1:9">
      <c r="A1878" t="s">
        <v>1363</v>
      </c>
      <c r="B1878" t="s">
        <v>6587</v>
      </c>
      <c r="C1878" t="s">
        <v>2259</v>
      </c>
      <c r="D1878" t="s">
        <v>6588</v>
      </c>
      <c r="E1878" t="s">
        <v>2232</v>
      </c>
      <c r="G1878" t="s">
        <v>2237</v>
      </c>
      <c r="H1878" t="s">
        <v>1363</v>
      </c>
      <c r="I1878">
        <f t="shared" si="29"/>
        <v>0</v>
      </c>
    </row>
    <row r="1879" spans="1:9">
      <c r="A1879" t="s">
        <v>6589</v>
      </c>
      <c r="B1879" t="s">
        <v>6590</v>
      </c>
      <c r="C1879" t="s">
        <v>2242</v>
      </c>
      <c r="G1879" t="s">
        <v>2237</v>
      </c>
      <c r="H1879" t="s">
        <v>6589</v>
      </c>
      <c r="I1879">
        <f t="shared" si="29"/>
        <v>0</v>
      </c>
    </row>
    <row r="1880" spans="1:9">
      <c r="A1880" t="s">
        <v>1364</v>
      </c>
      <c r="B1880" t="s">
        <v>6591</v>
      </c>
      <c r="C1880" t="s">
        <v>6592</v>
      </c>
      <c r="D1880" t="s">
        <v>6593</v>
      </c>
      <c r="E1880" t="s">
        <v>2407</v>
      </c>
      <c r="G1880" t="s">
        <v>2237</v>
      </c>
      <c r="H1880" t="s">
        <v>1364</v>
      </c>
      <c r="I1880">
        <f t="shared" si="29"/>
        <v>0</v>
      </c>
    </row>
    <row r="1881" spans="1:9">
      <c r="A1881" t="s">
        <v>1365</v>
      </c>
      <c r="B1881" t="s">
        <v>6594</v>
      </c>
      <c r="C1881" t="s">
        <v>2559</v>
      </c>
      <c r="D1881" t="s">
        <v>6595</v>
      </c>
      <c r="E1881" t="s">
        <v>2321</v>
      </c>
      <c r="F1881" t="s">
        <v>6596</v>
      </c>
      <c r="G1881" t="s">
        <v>7446</v>
      </c>
      <c r="H1881" t="s">
        <v>1365</v>
      </c>
      <c r="I1881">
        <f t="shared" si="29"/>
        <v>0</v>
      </c>
    </row>
    <row r="1882" spans="1:9" ht="18.75" customHeight="1">
      <c r="A1882" t="s">
        <v>1366</v>
      </c>
      <c r="B1882" t="s">
        <v>6597</v>
      </c>
      <c r="C1882" t="s">
        <v>2242</v>
      </c>
      <c r="D1882" t="s">
        <v>6598</v>
      </c>
      <c r="E1882" t="s">
        <v>2321</v>
      </c>
      <c r="G1882" t="s">
        <v>2237</v>
      </c>
      <c r="H1882" t="s">
        <v>1366</v>
      </c>
      <c r="I1882">
        <f t="shared" si="29"/>
        <v>0</v>
      </c>
    </row>
    <row r="1883" spans="1:9">
      <c r="A1883" t="s">
        <v>6599</v>
      </c>
      <c r="B1883" t="s">
        <v>6600</v>
      </c>
      <c r="C1883" t="s">
        <v>2266</v>
      </c>
      <c r="D1883" t="s">
        <v>6601</v>
      </c>
      <c r="E1883" t="s">
        <v>2321</v>
      </c>
      <c r="F1883" t="s">
        <v>6602</v>
      </c>
      <c r="G1883" t="s">
        <v>2223</v>
      </c>
      <c r="H1883" t="s">
        <v>6599</v>
      </c>
      <c r="I1883">
        <f t="shared" si="29"/>
        <v>0</v>
      </c>
    </row>
    <row r="1884" spans="1:9">
      <c r="A1884" t="s">
        <v>1367</v>
      </c>
      <c r="B1884" t="s">
        <v>6603</v>
      </c>
      <c r="C1884" t="s">
        <v>2830</v>
      </c>
      <c r="D1884" t="s">
        <v>6604</v>
      </c>
      <c r="E1884" t="s">
        <v>2227</v>
      </c>
      <c r="G1884" t="s">
        <v>2237</v>
      </c>
      <c r="H1884" t="s">
        <v>1367</v>
      </c>
      <c r="I1884">
        <f t="shared" si="29"/>
        <v>0</v>
      </c>
    </row>
    <row r="1885" spans="1:9">
      <c r="A1885" t="s">
        <v>1368</v>
      </c>
      <c r="B1885" t="s">
        <v>6605</v>
      </c>
      <c r="C1885" t="s">
        <v>2242</v>
      </c>
      <c r="G1885" t="s">
        <v>2228</v>
      </c>
      <c r="H1885" t="s">
        <v>1368</v>
      </c>
      <c r="I1885">
        <f t="shared" si="29"/>
        <v>0</v>
      </c>
    </row>
    <row r="1886" spans="1:9">
      <c r="A1886" t="s">
        <v>1369</v>
      </c>
      <c r="B1886" t="s">
        <v>6606</v>
      </c>
      <c r="C1886" t="s">
        <v>2242</v>
      </c>
      <c r="D1886" t="s">
        <v>6607</v>
      </c>
      <c r="E1886" t="s">
        <v>2232</v>
      </c>
      <c r="G1886" t="s">
        <v>2237</v>
      </c>
      <c r="H1886" t="s">
        <v>1369</v>
      </c>
      <c r="I1886">
        <f t="shared" si="29"/>
        <v>0</v>
      </c>
    </row>
    <row r="1887" spans="1:9">
      <c r="A1887" t="s">
        <v>1370</v>
      </c>
      <c r="B1887" t="s">
        <v>6608</v>
      </c>
      <c r="C1887" t="s">
        <v>2270</v>
      </c>
      <c r="D1887" t="s">
        <v>6609</v>
      </c>
      <c r="E1887" t="s">
        <v>2270</v>
      </c>
      <c r="G1887" t="s">
        <v>2237</v>
      </c>
      <c r="H1887" t="s">
        <v>1370</v>
      </c>
      <c r="I1887">
        <f t="shared" si="29"/>
        <v>0</v>
      </c>
    </row>
    <row r="1888" spans="1:9">
      <c r="A1888" t="s">
        <v>6610</v>
      </c>
      <c r="B1888" t="s">
        <v>6611</v>
      </c>
      <c r="C1888" t="s">
        <v>2270</v>
      </c>
      <c r="G1888" t="s">
        <v>2237</v>
      </c>
      <c r="H1888" t="s">
        <v>6610</v>
      </c>
      <c r="I1888">
        <f t="shared" si="29"/>
        <v>0</v>
      </c>
    </row>
    <row r="1889" spans="1:9">
      <c r="A1889" t="s">
        <v>6612</v>
      </c>
      <c r="B1889" t="s">
        <v>6613</v>
      </c>
      <c r="C1889" t="s">
        <v>3970</v>
      </c>
      <c r="D1889" t="s">
        <v>3953</v>
      </c>
      <c r="E1889" t="s">
        <v>2321</v>
      </c>
      <c r="G1889" t="s">
        <v>2237</v>
      </c>
      <c r="H1889" t="s">
        <v>6612</v>
      </c>
      <c r="I1889">
        <f t="shared" si="29"/>
        <v>0</v>
      </c>
    </row>
    <row r="1890" spans="1:9">
      <c r="A1890" t="s">
        <v>1371</v>
      </c>
      <c r="B1890" t="s">
        <v>6614</v>
      </c>
      <c r="C1890" t="s">
        <v>2246</v>
      </c>
      <c r="D1890" t="s">
        <v>5778</v>
      </c>
      <c r="E1890" t="s">
        <v>2232</v>
      </c>
      <c r="F1890" t="s">
        <v>6615</v>
      </c>
      <c r="G1890" t="s">
        <v>7446</v>
      </c>
      <c r="H1890" t="s">
        <v>1371</v>
      </c>
      <c r="I1890">
        <f t="shared" si="29"/>
        <v>0</v>
      </c>
    </row>
    <row r="1891" spans="1:9">
      <c r="A1891" t="s">
        <v>1990</v>
      </c>
      <c r="B1891" t="s">
        <v>7592</v>
      </c>
      <c r="C1891" t="s">
        <v>3955</v>
      </c>
      <c r="D1891" t="s">
        <v>9950</v>
      </c>
      <c r="E1891" t="s">
        <v>2375</v>
      </c>
      <c r="F1891" t="s">
        <v>9951</v>
      </c>
      <c r="G1891" t="s">
        <v>7446</v>
      </c>
      <c r="H1891" t="s">
        <v>1990</v>
      </c>
      <c r="I1891">
        <f t="shared" si="29"/>
        <v>0</v>
      </c>
    </row>
    <row r="1892" spans="1:9">
      <c r="A1892" t="s">
        <v>1372</v>
      </c>
      <c r="B1892" t="s">
        <v>6616</v>
      </c>
      <c r="C1892" t="s">
        <v>2559</v>
      </c>
      <c r="D1892" t="s">
        <v>6617</v>
      </c>
      <c r="E1892" t="s">
        <v>3462</v>
      </c>
      <c r="G1892" t="s">
        <v>2237</v>
      </c>
      <c r="H1892" t="s">
        <v>1372</v>
      </c>
      <c r="I1892">
        <f t="shared" si="29"/>
        <v>0</v>
      </c>
    </row>
    <row r="1893" spans="1:9">
      <c r="A1893" t="s">
        <v>6618</v>
      </c>
      <c r="B1893" t="s">
        <v>6619</v>
      </c>
      <c r="C1893" t="s">
        <v>2248</v>
      </c>
      <c r="D1893" t="s">
        <v>6620</v>
      </c>
      <c r="E1893" t="s">
        <v>2321</v>
      </c>
      <c r="F1893" t="s">
        <v>6345</v>
      </c>
      <c r="G1893" t="s">
        <v>7446</v>
      </c>
      <c r="H1893" t="s">
        <v>6618</v>
      </c>
      <c r="I1893">
        <f t="shared" si="29"/>
        <v>0</v>
      </c>
    </row>
    <row r="1894" spans="1:9">
      <c r="A1894" t="s">
        <v>1991</v>
      </c>
      <c r="B1894" t="s">
        <v>7736</v>
      </c>
      <c r="C1894" t="s">
        <v>7737</v>
      </c>
      <c r="D1894" t="s">
        <v>7738</v>
      </c>
      <c r="E1894" t="s">
        <v>2227</v>
      </c>
      <c r="F1894" t="s">
        <v>7739</v>
      </c>
      <c r="G1894" t="s">
        <v>7446</v>
      </c>
      <c r="H1894" t="s">
        <v>1991</v>
      </c>
      <c r="I1894">
        <f t="shared" si="29"/>
        <v>0</v>
      </c>
    </row>
    <row r="1895" spans="1:9">
      <c r="A1895" t="s">
        <v>1730</v>
      </c>
      <c r="B1895" t="s">
        <v>6621</v>
      </c>
      <c r="C1895" t="s">
        <v>2364</v>
      </c>
      <c r="D1895" t="s">
        <v>6622</v>
      </c>
      <c r="E1895" t="s">
        <v>2364</v>
      </c>
      <c r="G1895" t="s">
        <v>2237</v>
      </c>
      <c r="H1895" t="s">
        <v>1730</v>
      </c>
      <c r="I1895">
        <f t="shared" si="29"/>
        <v>0</v>
      </c>
    </row>
    <row r="1896" spans="1:9">
      <c r="A1896" t="s">
        <v>6623</v>
      </c>
      <c r="B1896" t="s">
        <v>6624</v>
      </c>
      <c r="C1896" t="s">
        <v>2340</v>
      </c>
      <c r="D1896" t="s">
        <v>6625</v>
      </c>
      <c r="E1896" t="s">
        <v>2340</v>
      </c>
      <c r="G1896" t="s">
        <v>2237</v>
      </c>
      <c r="H1896" t="s">
        <v>6623</v>
      </c>
      <c r="I1896">
        <f t="shared" si="29"/>
        <v>0</v>
      </c>
    </row>
    <row r="1897" spans="1:9" ht="18.75" customHeight="1">
      <c r="A1897" t="s">
        <v>1373</v>
      </c>
      <c r="B1897" t="s">
        <v>6626</v>
      </c>
      <c r="C1897" t="s">
        <v>2242</v>
      </c>
      <c r="D1897" t="s">
        <v>6627</v>
      </c>
      <c r="E1897" t="s">
        <v>4069</v>
      </c>
      <c r="G1897" t="s">
        <v>2237</v>
      </c>
      <c r="H1897" t="s">
        <v>1373</v>
      </c>
      <c r="I1897">
        <f t="shared" si="29"/>
        <v>0</v>
      </c>
    </row>
    <row r="1898" spans="1:9">
      <c r="A1898" t="s">
        <v>6628</v>
      </c>
      <c r="B1898" t="s">
        <v>6629</v>
      </c>
      <c r="C1898" t="s">
        <v>2250</v>
      </c>
      <c r="G1898" t="s">
        <v>2228</v>
      </c>
      <c r="H1898" t="s">
        <v>6628</v>
      </c>
      <c r="I1898">
        <f t="shared" si="29"/>
        <v>0</v>
      </c>
    </row>
    <row r="1899" spans="1:9">
      <c r="A1899" t="s">
        <v>6630</v>
      </c>
      <c r="B1899" t="s">
        <v>6631</v>
      </c>
      <c r="C1899" t="s">
        <v>4206</v>
      </c>
      <c r="D1899" t="s">
        <v>6632</v>
      </c>
      <c r="E1899" t="s">
        <v>2321</v>
      </c>
      <c r="F1899" t="s">
        <v>6633</v>
      </c>
      <c r="G1899" t="s">
        <v>7446</v>
      </c>
      <c r="H1899" t="s">
        <v>6630</v>
      </c>
      <c r="I1899">
        <f t="shared" si="29"/>
        <v>0</v>
      </c>
    </row>
    <row r="1900" spans="1:9">
      <c r="A1900" t="s">
        <v>1374</v>
      </c>
      <c r="B1900" t="s">
        <v>6634</v>
      </c>
      <c r="C1900" t="s">
        <v>2230</v>
      </c>
      <c r="D1900" t="s">
        <v>6635</v>
      </c>
      <c r="E1900" t="s">
        <v>2321</v>
      </c>
      <c r="G1900" t="s">
        <v>2228</v>
      </c>
      <c r="H1900" t="s">
        <v>1374</v>
      </c>
      <c r="I1900">
        <f t="shared" si="29"/>
        <v>0</v>
      </c>
    </row>
    <row r="1901" spans="1:9">
      <c r="A1901" t="s">
        <v>1375</v>
      </c>
      <c r="B1901" t="s">
        <v>6636</v>
      </c>
      <c r="C1901" t="s">
        <v>2364</v>
      </c>
      <c r="D1901" t="s">
        <v>6637</v>
      </c>
      <c r="E1901" t="s">
        <v>2364</v>
      </c>
      <c r="G1901" t="s">
        <v>2237</v>
      </c>
      <c r="H1901" t="s">
        <v>1375</v>
      </c>
      <c r="I1901">
        <f t="shared" si="29"/>
        <v>0</v>
      </c>
    </row>
    <row r="1902" spans="1:9">
      <c r="A1902" t="s">
        <v>1376</v>
      </c>
      <c r="B1902" t="s">
        <v>6638</v>
      </c>
      <c r="C1902" t="s">
        <v>2490</v>
      </c>
      <c r="G1902" t="s">
        <v>2228</v>
      </c>
      <c r="H1902" t="s">
        <v>1376</v>
      </c>
      <c r="I1902">
        <f t="shared" si="29"/>
        <v>0</v>
      </c>
    </row>
    <row r="1903" spans="1:9">
      <c r="A1903" t="s">
        <v>1377</v>
      </c>
      <c r="B1903" t="s">
        <v>6639</v>
      </c>
      <c r="C1903" t="s">
        <v>2559</v>
      </c>
      <c r="D1903" t="s">
        <v>6640</v>
      </c>
      <c r="E1903" t="s">
        <v>2270</v>
      </c>
      <c r="G1903" t="s">
        <v>2237</v>
      </c>
      <c r="H1903" t="s">
        <v>1377</v>
      </c>
      <c r="I1903">
        <f t="shared" si="29"/>
        <v>0</v>
      </c>
    </row>
    <row r="1904" spans="1:9">
      <c r="A1904" t="s">
        <v>1378</v>
      </c>
      <c r="B1904" t="s">
        <v>6641</v>
      </c>
      <c r="C1904" t="s">
        <v>2272</v>
      </c>
      <c r="D1904" t="s">
        <v>6642</v>
      </c>
      <c r="E1904" t="s">
        <v>2272</v>
      </c>
      <c r="F1904" t="s">
        <v>6643</v>
      </c>
      <c r="G1904" t="s">
        <v>7446</v>
      </c>
      <c r="H1904" t="s">
        <v>1378</v>
      </c>
      <c r="I1904">
        <f t="shared" si="29"/>
        <v>0</v>
      </c>
    </row>
    <row r="1905" spans="1:9">
      <c r="A1905" t="s">
        <v>1379</v>
      </c>
      <c r="B1905" t="s">
        <v>6644</v>
      </c>
      <c r="C1905" t="s">
        <v>5702</v>
      </c>
      <c r="D1905" t="s">
        <v>7594</v>
      </c>
      <c r="E1905" t="s">
        <v>2250</v>
      </c>
      <c r="F1905" t="s">
        <v>6646</v>
      </c>
      <c r="G1905" t="s">
        <v>2223</v>
      </c>
      <c r="H1905" t="s">
        <v>1379</v>
      </c>
      <c r="I1905">
        <f t="shared" si="29"/>
        <v>0</v>
      </c>
    </row>
    <row r="1906" spans="1:9">
      <c r="A1906" t="s">
        <v>6647</v>
      </c>
      <c r="B1906" t="s">
        <v>6648</v>
      </c>
      <c r="C1906" t="s">
        <v>2413</v>
      </c>
      <c r="G1906" t="s">
        <v>2237</v>
      </c>
      <c r="H1906" t="s">
        <v>6647</v>
      </c>
      <c r="I1906">
        <f t="shared" si="29"/>
        <v>0</v>
      </c>
    </row>
    <row r="1907" spans="1:9">
      <c r="A1907" t="s">
        <v>7595</v>
      </c>
      <c r="B1907" t="s">
        <v>7596</v>
      </c>
      <c r="C1907" t="s">
        <v>2230</v>
      </c>
      <c r="D1907" t="s">
        <v>7597</v>
      </c>
      <c r="E1907" t="s">
        <v>2230</v>
      </c>
      <c r="G1907" t="s">
        <v>2228</v>
      </c>
      <c r="H1907" t="s">
        <v>7595</v>
      </c>
      <c r="I1907">
        <f t="shared" si="29"/>
        <v>0</v>
      </c>
    </row>
    <row r="1908" spans="1:9">
      <c r="A1908" t="s">
        <v>9952</v>
      </c>
      <c r="B1908" t="s">
        <v>9953</v>
      </c>
      <c r="C1908" t="s">
        <v>2611</v>
      </c>
      <c r="D1908" t="s">
        <v>9954</v>
      </c>
      <c r="E1908" t="s">
        <v>2407</v>
      </c>
      <c r="F1908" t="s">
        <v>9955</v>
      </c>
      <c r="G1908" t="s">
        <v>7446</v>
      </c>
      <c r="H1908" t="s">
        <v>9952</v>
      </c>
      <c r="I1908">
        <f t="shared" si="29"/>
        <v>0</v>
      </c>
    </row>
    <row r="1909" spans="1:9" ht="18.75" customHeight="1">
      <c r="A1909" t="s">
        <v>1382</v>
      </c>
      <c r="B1909" t="s">
        <v>6649</v>
      </c>
      <c r="C1909" t="s">
        <v>3628</v>
      </c>
      <c r="D1909" t="s">
        <v>3943</v>
      </c>
      <c r="E1909" t="s">
        <v>2266</v>
      </c>
      <c r="G1909" t="s">
        <v>2237</v>
      </c>
      <c r="H1909" t="s">
        <v>1382</v>
      </c>
      <c r="I1909">
        <f t="shared" si="29"/>
        <v>0</v>
      </c>
    </row>
    <row r="1910" spans="1:9">
      <c r="A1910" t="s">
        <v>1383</v>
      </c>
      <c r="B1910" t="s">
        <v>6650</v>
      </c>
      <c r="C1910" t="s">
        <v>3825</v>
      </c>
      <c r="G1910" t="s">
        <v>2228</v>
      </c>
      <c r="H1910" t="s">
        <v>1383</v>
      </c>
      <c r="I1910">
        <f t="shared" si="29"/>
        <v>0</v>
      </c>
    </row>
    <row r="1911" spans="1:9">
      <c r="A1911" t="s">
        <v>6651</v>
      </c>
      <c r="B1911" t="s">
        <v>6652</v>
      </c>
      <c r="C1911" t="s">
        <v>2377</v>
      </c>
      <c r="D1911" t="s">
        <v>6653</v>
      </c>
      <c r="E1911" t="s">
        <v>2377</v>
      </c>
      <c r="G1911" t="s">
        <v>2237</v>
      </c>
      <c r="H1911" t="s">
        <v>6651</v>
      </c>
      <c r="I1911">
        <f t="shared" si="29"/>
        <v>0</v>
      </c>
    </row>
    <row r="1912" spans="1:9">
      <c r="A1912" t="s">
        <v>1380</v>
      </c>
      <c r="B1912" t="s">
        <v>6654</v>
      </c>
      <c r="C1912" t="s">
        <v>2242</v>
      </c>
      <c r="D1912" t="s">
        <v>4591</v>
      </c>
      <c r="E1912" t="s">
        <v>2407</v>
      </c>
      <c r="G1912" t="s">
        <v>2237</v>
      </c>
      <c r="H1912" t="s">
        <v>1380</v>
      </c>
      <c r="I1912">
        <f t="shared" si="29"/>
        <v>0</v>
      </c>
    </row>
    <row r="1913" spans="1:9">
      <c r="A1913" t="s">
        <v>1385</v>
      </c>
      <c r="B1913" t="s">
        <v>7598</v>
      </c>
      <c r="C1913" t="s">
        <v>2230</v>
      </c>
      <c r="D1913" t="s">
        <v>7599</v>
      </c>
      <c r="E1913" t="s">
        <v>2250</v>
      </c>
      <c r="G1913" t="s">
        <v>2237</v>
      </c>
      <c r="H1913" t="s">
        <v>1385</v>
      </c>
      <c r="I1913">
        <f t="shared" si="29"/>
        <v>0</v>
      </c>
    </row>
    <row r="1914" spans="1:9">
      <c r="A1914" t="s">
        <v>6657</v>
      </c>
      <c r="B1914" t="s">
        <v>6658</v>
      </c>
      <c r="C1914" t="s">
        <v>6659</v>
      </c>
      <c r="D1914" t="s">
        <v>6660</v>
      </c>
      <c r="E1914" t="s">
        <v>2294</v>
      </c>
      <c r="F1914" t="s">
        <v>6661</v>
      </c>
      <c r="G1914" t="s">
        <v>7446</v>
      </c>
      <c r="H1914" t="s">
        <v>6657</v>
      </c>
      <c r="I1914">
        <f t="shared" si="29"/>
        <v>0</v>
      </c>
    </row>
    <row r="1915" spans="1:9">
      <c r="A1915" t="s">
        <v>6662</v>
      </c>
      <c r="B1915" t="s">
        <v>6663</v>
      </c>
      <c r="C1915" t="s">
        <v>2513</v>
      </c>
      <c r="D1915" t="s">
        <v>6664</v>
      </c>
      <c r="E1915" t="s">
        <v>2425</v>
      </c>
      <c r="G1915" t="s">
        <v>2237</v>
      </c>
      <c r="H1915" t="s">
        <v>6662</v>
      </c>
      <c r="I1915">
        <f t="shared" si="29"/>
        <v>0</v>
      </c>
    </row>
    <row r="1916" spans="1:9">
      <c r="A1916" t="s">
        <v>1388</v>
      </c>
      <c r="B1916" t="s">
        <v>6665</v>
      </c>
      <c r="C1916" t="s">
        <v>2242</v>
      </c>
      <c r="D1916" t="s">
        <v>6666</v>
      </c>
      <c r="E1916" t="s">
        <v>2227</v>
      </c>
      <c r="G1916" t="s">
        <v>2237</v>
      </c>
      <c r="H1916" t="s">
        <v>1388</v>
      </c>
      <c r="I1916">
        <f t="shared" si="29"/>
        <v>0</v>
      </c>
    </row>
    <row r="1917" spans="1:9">
      <c r="A1917" t="s">
        <v>1389</v>
      </c>
      <c r="B1917" t="s">
        <v>6667</v>
      </c>
      <c r="C1917" t="s">
        <v>2230</v>
      </c>
      <c r="D1917" t="s">
        <v>6668</v>
      </c>
      <c r="E1917" t="s">
        <v>2230</v>
      </c>
      <c r="G1917" t="s">
        <v>2237</v>
      </c>
      <c r="H1917" t="s">
        <v>1389</v>
      </c>
      <c r="I1917">
        <f t="shared" si="29"/>
        <v>0</v>
      </c>
    </row>
    <row r="1918" spans="1:9">
      <c r="A1918" t="s">
        <v>7600</v>
      </c>
      <c r="B1918" t="s">
        <v>7601</v>
      </c>
      <c r="C1918" t="s">
        <v>2246</v>
      </c>
      <c r="D1918" t="s">
        <v>7602</v>
      </c>
      <c r="E1918" t="s">
        <v>2246</v>
      </c>
      <c r="G1918" t="s">
        <v>2237</v>
      </c>
      <c r="H1918" t="s">
        <v>7600</v>
      </c>
      <c r="I1918">
        <f t="shared" si="29"/>
        <v>0</v>
      </c>
    </row>
    <row r="1919" spans="1:9">
      <c r="A1919" t="s">
        <v>1390</v>
      </c>
      <c r="B1919" t="s">
        <v>6669</v>
      </c>
      <c r="C1919" t="s">
        <v>4206</v>
      </c>
      <c r="D1919" t="s">
        <v>6670</v>
      </c>
      <c r="E1919" t="s">
        <v>4206</v>
      </c>
      <c r="G1919" t="s">
        <v>2237</v>
      </c>
      <c r="H1919" t="s">
        <v>1390</v>
      </c>
      <c r="I1919">
        <f t="shared" si="29"/>
        <v>0</v>
      </c>
    </row>
    <row r="1920" spans="1:9">
      <c r="A1920" t="s">
        <v>1391</v>
      </c>
      <c r="B1920" t="s">
        <v>6671</v>
      </c>
      <c r="C1920" t="s">
        <v>2413</v>
      </c>
      <c r="G1920" t="s">
        <v>2228</v>
      </c>
      <c r="H1920" t="s">
        <v>1391</v>
      </c>
      <c r="I1920">
        <f t="shared" si="29"/>
        <v>0</v>
      </c>
    </row>
    <row r="1921" spans="1:9">
      <c r="A1921" t="s">
        <v>6672</v>
      </c>
      <c r="B1921" t="s">
        <v>6673</v>
      </c>
      <c r="C1921" t="s">
        <v>2286</v>
      </c>
      <c r="D1921" t="s">
        <v>6674</v>
      </c>
      <c r="E1921" t="s">
        <v>3825</v>
      </c>
      <c r="G1921" t="s">
        <v>2237</v>
      </c>
      <c r="H1921" t="s">
        <v>6672</v>
      </c>
      <c r="I1921">
        <f t="shared" si="29"/>
        <v>0</v>
      </c>
    </row>
    <row r="1922" spans="1:9">
      <c r="A1922" t="s">
        <v>6675</v>
      </c>
      <c r="B1922" t="s">
        <v>6676</v>
      </c>
      <c r="C1922" t="s">
        <v>2230</v>
      </c>
      <c r="D1922" t="s">
        <v>6677</v>
      </c>
      <c r="E1922" t="s">
        <v>2230</v>
      </c>
      <c r="G1922" t="s">
        <v>2237</v>
      </c>
      <c r="H1922" t="s">
        <v>6675</v>
      </c>
      <c r="I1922">
        <f t="shared" si="29"/>
        <v>0</v>
      </c>
    </row>
    <row r="1923" spans="1:9">
      <c r="A1923" t="s">
        <v>1392</v>
      </c>
      <c r="B1923" t="s">
        <v>6678</v>
      </c>
      <c r="C1923" t="s">
        <v>2286</v>
      </c>
      <c r="D1923" t="s">
        <v>6679</v>
      </c>
      <c r="E1923" t="s">
        <v>2476</v>
      </c>
      <c r="G1923" t="s">
        <v>2237</v>
      </c>
      <c r="H1923" t="s">
        <v>1392</v>
      </c>
      <c r="I1923">
        <f t="shared" si="29"/>
        <v>0</v>
      </c>
    </row>
    <row r="1924" spans="1:9" ht="18.75" customHeight="1">
      <c r="A1924" t="s">
        <v>1393</v>
      </c>
      <c r="B1924" t="s">
        <v>6680</v>
      </c>
      <c r="C1924" t="s">
        <v>2250</v>
      </c>
      <c r="D1924" t="s">
        <v>6681</v>
      </c>
      <c r="E1924" t="s">
        <v>2250</v>
      </c>
      <c r="G1924" t="s">
        <v>2237</v>
      </c>
      <c r="H1924" t="s">
        <v>1393</v>
      </c>
      <c r="I1924">
        <f t="shared" ref="I1924:I1987" si="30">COUNTIF($A$1:$A$9994,A1924)-1</f>
        <v>0</v>
      </c>
    </row>
    <row r="1925" spans="1:9">
      <c r="A1925" t="s">
        <v>6684</v>
      </c>
      <c r="B1925" t="s">
        <v>6685</v>
      </c>
      <c r="C1925" t="s">
        <v>2242</v>
      </c>
      <c r="G1925" t="s">
        <v>2237</v>
      </c>
      <c r="H1925" t="s">
        <v>6684</v>
      </c>
      <c r="I1925">
        <f t="shared" si="30"/>
        <v>0</v>
      </c>
    </row>
    <row r="1926" spans="1:9">
      <c r="A1926" t="s">
        <v>1731</v>
      </c>
      <c r="B1926" t="s">
        <v>6686</v>
      </c>
      <c r="C1926" t="s">
        <v>2248</v>
      </c>
      <c r="G1926" t="s">
        <v>2237</v>
      </c>
      <c r="H1926" t="s">
        <v>1731</v>
      </c>
      <c r="I1926">
        <f t="shared" si="30"/>
        <v>0</v>
      </c>
    </row>
    <row r="1927" spans="1:9">
      <c r="A1927" t="s">
        <v>6687</v>
      </c>
      <c r="B1927" t="s">
        <v>6688</v>
      </c>
      <c r="C1927" t="s">
        <v>2324</v>
      </c>
      <c r="D1927" t="s">
        <v>6689</v>
      </c>
      <c r="E1927" t="s">
        <v>2324</v>
      </c>
      <c r="G1927" t="s">
        <v>2228</v>
      </c>
      <c r="H1927" t="s">
        <v>6687</v>
      </c>
      <c r="I1927">
        <f t="shared" si="30"/>
        <v>0</v>
      </c>
    </row>
    <row r="1928" spans="1:9">
      <c r="A1928" t="s">
        <v>1395</v>
      </c>
      <c r="B1928" t="s">
        <v>6690</v>
      </c>
      <c r="C1928" t="s">
        <v>2399</v>
      </c>
      <c r="D1928" t="s">
        <v>6249</v>
      </c>
      <c r="E1928" t="s">
        <v>6691</v>
      </c>
      <c r="G1928" t="s">
        <v>2237</v>
      </c>
      <c r="H1928" t="s">
        <v>1395</v>
      </c>
      <c r="I1928">
        <f t="shared" si="30"/>
        <v>0</v>
      </c>
    </row>
    <row r="1929" spans="1:9">
      <c r="A1929" t="s">
        <v>1396</v>
      </c>
      <c r="B1929" t="s">
        <v>6692</v>
      </c>
      <c r="C1929" t="s">
        <v>2254</v>
      </c>
      <c r="D1929" t="s">
        <v>6693</v>
      </c>
      <c r="E1929" t="s">
        <v>2294</v>
      </c>
      <c r="G1929" t="s">
        <v>2237</v>
      </c>
      <c r="H1929" t="s">
        <v>1396</v>
      </c>
      <c r="I1929">
        <f t="shared" si="30"/>
        <v>0</v>
      </c>
    </row>
    <row r="1930" spans="1:9">
      <c r="A1930" t="s">
        <v>6694</v>
      </c>
      <c r="B1930" t="s">
        <v>6695</v>
      </c>
      <c r="C1930" t="s">
        <v>2428</v>
      </c>
      <c r="D1930" t="s">
        <v>6696</v>
      </c>
      <c r="E1930" t="s">
        <v>2344</v>
      </c>
      <c r="G1930" t="s">
        <v>2228</v>
      </c>
      <c r="H1930" t="s">
        <v>6694</v>
      </c>
      <c r="I1930">
        <f t="shared" si="30"/>
        <v>0</v>
      </c>
    </row>
    <row r="1931" spans="1:9">
      <c r="A1931" t="s">
        <v>6697</v>
      </c>
      <c r="B1931" t="s">
        <v>6698</v>
      </c>
      <c r="C1931" t="s">
        <v>2254</v>
      </c>
      <c r="D1931" t="s">
        <v>6699</v>
      </c>
      <c r="E1931" t="s">
        <v>2321</v>
      </c>
      <c r="G1931" t="s">
        <v>2228</v>
      </c>
      <c r="H1931" t="s">
        <v>6697</v>
      </c>
      <c r="I1931">
        <f t="shared" si="30"/>
        <v>0</v>
      </c>
    </row>
    <row r="1932" spans="1:9">
      <c r="A1932" t="s">
        <v>6700</v>
      </c>
      <c r="B1932" t="s">
        <v>6701</v>
      </c>
      <c r="C1932" t="s">
        <v>6702</v>
      </c>
      <c r="D1932" t="s">
        <v>6703</v>
      </c>
      <c r="E1932" t="s">
        <v>2375</v>
      </c>
      <c r="G1932" t="s">
        <v>2228</v>
      </c>
      <c r="H1932" t="s">
        <v>6700</v>
      </c>
      <c r="I1932">
        <f t="shared" si="30"/>
        <v>0</v>
      </c>
    </row>
    <row r="1933" spans="1:9">
      <c r="A1933" t="s">
        <v>1398</v>
      </c>
      <c r="B1933" t="s">
        <v>6704</v>
      </c>
      <c r="C1933" t="s">
        <v>2248</v>
      </c>
      <c r="D1933" t="s">
        <v>6705</v>
      </c>
      <c r="E1933" t="s">
        <v>2321</v>
      </c>
      <c r="F1933" t="s">
        <v>6706</v>
      </c>
      <c r="G1933" t="s">
        <v>2223</v>
      </c>
      <c r="H1933" t="s">
        <v>1398</v>
      </c>
      <c r="I1933">
        <f t="shared" si="30"/>
        <v>0</v>
      </c>
    </row>
    <row r="1934" spans="1:9" ht="18.75" customHeight="1">
      <c r="A1934" t="s">
        <v>1855</v>
      </c>
      <c r="B1934" t="s">
        <v>7740</v>
      </c>
      <c r="C1934" t="s">
        <v>2490</v>
      </c>
      <c r="D1934" t="s">
        <v>7741</v>
      </c>
      <c r="E1934" t="s">
        <v>3601</v>
      </c>
      <c r="G1934" t="s">
        <v>2237</v>
      </c>
      <c r="H1934" t="s">
        <v>1855</v>
      </c>
      <c r="I1934">
        <f t="shared" si="30"/>
        <v>0</v>
      </c>
    </row>
    <row r="1935" spans="1:9" ht="18.75" customHeight="1">
      <c r="A1935" t="s">
        <v>1400</v>
      </c>
      <c r="B1935" t="s">
        <v>6707</v>
      </c>
      <c r="C1935" t="s">
        <v>2882</v>
      </c>
      <c r="D1935" t="s">
        <v>6708</v>
      </c>
      <c r="E1935" t="s">
        <v>2882</v>
      </c>
      <c r="G1935" t="s">
        <v>2237</v>
      </c>
      <c r="H1935" t="s">
        <v>1400</v>
      </c>
      <c r="I1935">
        <f t="shared" si="30"/>
        <v>0</v>
      </c>
    </row>
    <row r="1936" spans="1:9">
      <c r="A1936" t="s">
        <v>1401</v>
      </c>
      <c r="B1936" t="s">
        <v>6709</v>
      </c>
      <c r="C1936" t="s">
        <v>2944</v>
      </c>
      <c r="D1936" t="s">
        <v>5486</v>
      </c>
      <c r="E1936" t="s">
        <v>2246</v>
      </c>
      <c r="G1936" t="s">
        <v>2228</v>
      </c>
      <c r="H1936" t="s">
        <v>1401</v>
      </c>
      <c r="I1936">
        <f t="shared" si="30"/>
        <v>0</v>
      </c>
    </row>
    <row r="1937" spans="1:9">
      <c r="A1937" t="s">
        <v>6715</v>
      </c>
      <c r="B1937" t="s">
        <v>6716</v>
      </c>
      <c r="C1937" t="s">
        <v>2246</v>
      </c>
      <c r="D1937" t="s">
        <v>6717</v>
      </c>
      <c r="E1937" t="s">
        <v>2246</v>
      </c>
      <c r="G1937" t="s">
        <v>2228</v>
      </c>
      <c r="H1937" t="s">
        <v>6715</v>
      </c>
      <c r="I1937">
        <f t="shared" si="30"/>
        <v>0</v>
      </c>
    </row>
    <row r="1938" spans="1:9" ht="18.75" customHeight="1">
      <c r="A1938" t="s">
        <v>6718</v>
      </c>
      <c r="B1938" t="s">
        <v>6719</v>
      </c>
      <c r="C1938" t="s">
        <v>2259</v>
      </c>
      <c r="D1938" t="s">
        <v>6720</v>
      </c>
      <c r="E1938" t="s">
        <v>2259</v>
      </c>
      <c r="G1938" t="s">
        <v>2237</v>
      </c>
      <c r="H1938" t="s">
        <v>6718</v>
      </c>
      <c r="I1938">
        <f t="shared" si="30"/>
        <v>0</v>
      </c>
    </row>
    <row r="1939" spans="1:9">
      <c r="A1939" t="s">
        <v>1405</v>
      </c>
      <c r="B1939" t="s">
        <v>6721</v>
      </c>
      <c r="C1939" t="s">
        <v>2319</v>
      </c>
      <c r="D1939" t="s">
        <v>6722</v>
      </c>
      <c r="E1939" t="s">
        <v>2227</v>
      </c>
      <c r="G1939" t="s">
        <v>2228</v>
      </c>
      <c r="H1939" t="s">
        <v>1405</v>
      </c>
      <c r="I1939">
        <f t="shared" si="30"/>
        <v>0</v>
      </c>
    </row>
    <row r="1940" spans="1:9">
      <c r="A1940" t="s">
        <v>1406</v>
      </c>
      <c r="B1940" t="s">
        <v>6723</v>
      </c>
      <c r="C1940" t="s">
        <v>2413</v>
      </c>
      <c r="D1940" t="s">
        <v>5032</v>
      </c>
      <c r="E1940" t="s">
        <v>6724</v>
      </c>
      <c r="F1940" t="s">
        <v>6725</v>
      </c>
      <c r="G1940" t="s">
        <v>7446</v>
      </c>
      <c r="H1940" t="s">
        <v>1406</v>
      </c>
      <c r="I1940">
        <f t="shared" si="30"/>
        <v>0</v>
      </c>
    </row>
    <row r="1941" spans="1:9">
      <c r="A1941" t="s">
        <v>1408</v>
      </c>
      <c r="B1941" t="s">
        <v>6729</v>
      </c>
      <c r="C1941" t="s">
        <v>2270</v>
      </c>
      <c r="D1941" t="s">
        <v>6730</v>
      </c>
      <c r="E1941" t="s">
        <v>2270</v>
      </c>
      <c r="G1941" t="s">
        <v>2237</v>
      </c>
      <c r="H1941" t="s">
        <v>1408</v>
      </c>
      <c r="I1941">
        <f t="shared" si="30"/>
        <v>0</v>
      </c>
    </row>
    <row r="1942" spans="1:9">
      <c r="A1942" t="s">
        <v>1409</v>
      </c>
      <c r="B1942" t="s">
        <v>6731</v>
      </c>
      <c r="C1942" t="s">
        <v>2242</v>
      </c>
      <c r="D1942" t="s">
        <v>6730</v>
      </c>
      <c r="E1942" t="s">
        <v>2270</v>
      </c>
      <c r="G1942" t="s">
        <v>2228</v>
      </c>
      <c r="H1942" t="s">
        <v>1409</v>
      </c>
      <c r="I1942">
        <f t="shared" si="30"/>
        <v>0</v>
      </c>
    </row>
    <row r="1943" spans="1:9">
      <c r="A1943" t="s">
        <v>1410</v>
      </c>
      <c r="B1943" t="s">
        <v>6732</v>
      </c>
      <c r="C1943" t="s">
        <v>2259</v>
      </c>
      <c r="G1943" t="s">
        <v>2228</v>
      </c>
      <c r="H1943" t="s">
        <v>1410</v>
      </c>
      <c r="I1943">
        <f t="shared" si="30"/>
        <v>0</v>
      </c>
    </row>
    <row r="1944" spans="1:9">
      <c r="A1944" t="s">
        <v>1411</v>
      </c>
      <c r="B1944" t="s">
        <v>6733</v>
      </c>
      <c r="C1944" t="s">
        <v>2246</v>
      </c>
      <c r="G1944" t="s">
        <v>2237</v>
      </c>
      <c r="H1944" t="s">
        <v>1411</v>
      </c>
      <c r="I1944">
        <f t="shared" si="30"/>
        <v>0</v>
      </c>
    </row>
    <row r="1945" spans="1:9">
      <c r="A1945" t="s">
        <v>1413</v>
      </c>
      <c r="B1945" t="s">
        <v>6737</v>
      </c>
      <c r="C1945" t="s">
        <v>3178</v>
      </c>
      <c r="D1945" t="s">
        <v>6738</v>
      </c>
      <c r="E1945" t="s">
        <v>2230</v>
      </c>
      <c r="F1945" t="s">
        <v>6739</v>
      </c>
      <c r="G1945" t="s">
        <v>7446</v>
      </c>
      <c r="H1945" t="s">
        <v>1413</v>
      </c>
      <c r="I1945">
        <f t="shared" si="30"/>
        <v>0</v>
      </c>
    </row>
    <row r="1946" spans="1:9">
      <c r="A1946" t="s">
        <v>6740</v>
      </c>
      <c r="B1946" t="s">
        <v>6741</v>
      </c>
      <c r="C1946" t="s">
        <v>2242</v>
      </c>
      <c r="G1946" t="s">
        <v>7684</v>
      </c>
      <c r="H1946" t="s">
        <v>6740</v>
      </c>
      <c r="I1946">
        <f t="shared" si="30"/>
        <v>0</v>
      </c>
    </row>
    <row r="1947" spans="1:9">
      <c r="A1947" t="s">
        <v>1414</v>
      </c>
      <c r="B1947" t="s">
        <v>6742</v>
      </c>
      <c r="C1947" t="s">
        <v>2246</v>
      </c>
      <c r="D1947" t="s">
        <v>6743</v>
      </c>
      <c r="E1947" t="s">
        <v>2227</v>
      </c>
      <c r="G1947" t="s">
        <v>2228</v>
      </c>
      <c r="H1947" t="s">
        <v>1414</v>
      </c>
      <c r="I1947">
        <f t="shared" si="30"/>
        <v>0</v>
      </c>
    </row>
    <row r="1948" spans="1:9" ht="18.75" customHeight="1">
      <c r="A1948" t="s">
        <v>1415</v>
      </c>
      <c r="B1948" t="s">
        <v>6744</v>
      </c>
      <c r="C1948" t="s">
        <v>2350</v>
      </c>
      <c r="D1948" t="s">
        <v>6745</v>
      </c>
      <c r="E1948" t="s">
        <v>2350</v>
      </c>
      <c r="G1948" t="s">
        <v>2237</v>
      </c>
      <c r="H1948" t="s">
        <v>1415</v>
      </c>
      <c r="I1948">
        <f t="shared" si="30"/>
        <v>0</v>
      </c>
    </row>
    <row r="1949" spans="1:9">
      <c r="A1949" t="s">
        <v>1416</v>
      </c>
      <c r="B1949" t="s">
        <v>6746</v>
      </c>
      <c r="C1949" t="s">
        <v>2227</v>
      </c>
      <c r="D1949" t="s">
        <v>6747</v>
      </c>
      <c r="E1949" t="s">
        <v>2232</v>
      </c>
      <c r="F1949" t="s">
        <v>6748</v>
      </c>
      <c r="G1949" t="s">
        <v>7446</v>
      </c>
      <c r="H1949" t="s">
        <v>1416</v>
      </c>
      <c r="I1949">
        <f t="shared" si="30"/>
        <v>0</v>
      </c>
    </row>
    <row r="1950" spans="1:9">
      <c r="A1950" t="s">
        <v>9956</v>
      </c>
      <c r="B1950" t="s">
        <v>9957</v>
      </c>
      <c r="C1950" t="s">
        <v>2242</v>
      </c>
      <c r="D1950" t="s">
        <v>9958</v>
      </c>
      <c r="E1950" t="s">
        <v>2250</v>
      </c>
      <c r="F1950" t="s">
        <v>9959</v>
      </c>
      <c r="G1950" t="s">
        <v>7446</v>
      </c>
      <c r="H1950" t="s">
        <v>9956</v>
      </c>
      <c r="I1950">
        <f t="shared" si="30"/>
        <v>0</v>
      </c>
    </row>
    <row r="1951" spans="1:9">
      <c r="A1951" t="s">
        <v>6749</v>
      </c>
      <c r="B1951" t="s">
        <v>6750</v>
      </c>
      <c r="C1951" t="s">
        <v>2750</v>
      </c>
      <c r="G1951" t="s">
        <v>2237</v>
      </c>
      <c r="H1951" t="s">
        <v>6749</v>
      </c>
      <c r="I1951">
        <f t="shared" si="30"/>
        <v>0</v>
      </c>
    </row>
    <row r="1952" spans="1:9">
      <c r="A1952" t="s">
        <v>6753</v>
      </c>
      <c r="B1952" t="s">
        <v>6754</v>
      </c>
      <c r="C1952" t="s">
        <v>2230</v>
      </c>
      <c r="D1952" t="s">
        <v>6755</v>
      </c>
      <c r="E1952" t="s">
        <v>2230</v>
      </c>
      <c r="G1952" t="s">
        <v>2228</v>
      </c>
      <c r="H1952" t="s">
        <v>6753</v>
      </c>
      <c r="I1952">
        <f t="shared" si="30"/>
        <v>0</v>
      </c>
    </row>
    <row r="1953" spans="1:9">
      <c r="A1953" t="s">
        <v>1418</v>
      </c>
      <c r="B1953" t="s">
        <v>6756</v>
      </c>
      <c r="C1953" t="s">
        <v>2242</v>
      </c>
      <c r="G1953" t="s">
        <v>7473</v>
      </c>
      <c r="H1953" t="s">
        <v>1418</v>
      </c>
      <c r="I1953">
        <f t="shared" si="30"/>
        <v>0</v>
      </c>
    </row>
    <row r="1954" spans="1:9">
      <c r="A1954" t="s">
        <v>6757</v>
      </c>
      <c r="B1954" t="s">
        <v>6758</v>
      </c>
      <c r="C1954" t="s">
        <v>2248</v>
      </c>
      <c r="D1954" t="s">
        <v>6759</v>
      </c>
      <c r="E1954" t="s">
        <v>2321</v>
      </c>
      <c r="G1954" t="s">
        <v>2237</v>
      </c>
      <c r="H1954" t="s">
        <v>6757</v>
      </c>
      <c r="I1954">
        <f t="shared" si="30"/>
        <v>0</v>
      </c>
    </row>
    <row r="1955" spans="1:9" ht="18.75" customHeight="1">
      <c r="A1955" t="s">
        <v>1419</v>
      </c>
      <c r="B1955" t="s">
        <v>6760</v>
      </c>
      <c r="C1955" t="s">
        <v>2882</v>
      </c>
      <c r="D1955" t="s">
        <v>6761</v>
      </c>
      <c r="E1955" t="s">
        <v>2882</v>
      </c>
      <c r="G1955" t="s">
        <v>2237</v>
      </c>
      <c r="H1955" t="s">
        <v>1419</v>
      </c>
      <c r="I1955">
        <f t="shared" si="30"/>
        <v>0</v>
      </c>
    </row>
    <row r="1956" spans="1:9">
      <c r="A1956" t="s">
        <v>6762</v>
      </c>
      <c r="B1956" t="s">
        <v>6763</v>
      </c>
      <c r="C1956" t="s">
        <v>2270</v>
      </c>
      <c r="D1956" t="s">
        <v>6764</v>
      </c>
      <c r="E1956" t="s">
        <v>2270</v>
      </c>
      <c r="F1956" t="s">
        <v>6765</v>
      </c>
      <c r="G1956" t="s">
        <v>2223</v>
      </c>
      <c r="H1956" t="s">
        <v>6762</v>
      </c>
      <c r="I1956">
        <f t="shared" si="30"/>
        <v>0</v>
      </c>
    </row>
    <row r="1957" spans="1:9" ht="18.75" customHeight="1">
      <c r="A1957" t="s">
        <v>1420</v>
      </c>
      <c r="B1957" t="s">
        <v>6766</v>
      </c>
      <c r="C1957" t="s">
        <v>2254</v>
      </c>
      <c r="D1957" t="s">
        <v>6767</v>
      </c>
      <c r="E1957" t="s">
        <v>3955</v>
      </c>
      <c r="G1957" t="s">
        <v>2237</v>
      </c>
      <c r="H1957" t="s">
        <v>1420</v>
      </c>
      <c r="I1957">
        <f t="shared" si="30"/>
        <v>0</v>
      </c>
    </row>
    <row r="1958" spans="1:9">
      <c r="A1958" t="s">
        <v>6768</v>
      </c>
      <c r="B1958" t="s">
        <v>6769</v>
      </c>
      <c r="C1958" t="s">
        <v>2225</v>
      </c>
      <c r="D1958" t="s">
        <v>6770</v>
      </c>
      <c r="E1958" t="s">
        <v>2225</v>
      </c>
      <c r="G1958" t="s">
        <v>2228</v>
      </c>
      <c r="H1958" t="s">
        <v>6768</v>
      </c>
      <c r="I1958">
        <f t="shared" si="30"/>
        <v>0</v>
      </c>
    </row>
    <row r="1959" spans="1:9">
      <c r="A1959" t="s">
        <v>1422</v>
      </c>
      <c r="B1959" t="s">
        <v>6771</v>
      </c>
      <c r="C1959" t="s">
        <v>2270</v>
      </c>
      <c r="D1959" t="s">
        <v>6772</v>
      </c>
      <c r="E1959" t="s">
        <v>2270</v>
      </c>
      <c r="G1959" t="s">
        <v>2228</v>
      </c>
      <c r="H1959" t="s">
        <v>1422</v>
      </c>
      <c r="I1959">
        <f t="shared" si="30"/>
        <v>0</v>
      </c>
    </row>
    <row r="1960" spans="1:9">
      <c r="A1960" t="s">
        <v>1424</v>
      </c>
      <c r="B1960" t="s">
        <v>6773</v>
      </c>
      <c r="C1960" t="s">
        <v>2230</v>
      </c>
      <c r="D1960" t="s">
        <v>6774</v>
      </c>
      <c r="E1960" t="s">
        <v>2225</v>
      </c>
      <c r="F1960" t="s">
        <v>6775</v>
      </c>
      <c r="G1960" t="s">
        <v>2223</v>
      </c>
      <c r="H1960" t="s">
        <v>1424</v>
      </c>
      <c r="I1960">
        <f t="shared" si="30"/>
        <v>0</v>
      </c>
    </row>
    <row r="1961" spans="1:9">
      <c r="A1961" t="s">
        <v>1426</v>
      </c>
      <c r="B1961" t="s">
        <v>6776</v>
      </c>
      <c r="C1961" t="s">
        <v>3628</v>
      </c>
      <c r="G1961" t="s">
        <v>2228</v>
      </c>
      <c r="H1961" t="s">
        <v>1426</v>
      </c>
      <c r="I1961">
        <f t="shared" si="30"/>
        <v>0</v>
      </c>
    </row>
    <row r="1962" spans="1:9">
      <c r="A1962" t="s">
        <v>1427</v>
      </c>
      <c r="B1962" t="s">
        <v>6777</v>
      </c>
      <c r="C1962" t="s">
        <v>2242</v>
      </c>
      <c r="D1962" t="s">
        <v>6778</v>
      </c>
      <c r="E1962" t="s">
        <v>2250</v>
      </c>
      <c r="G1962" t="s">
        <v>2237</v>
      </c>
      <c r="H1962" t="s">
        <v>1427</v>
      </c>
      <c r="I1962">
        <f t="shared" si="30"/>
        <v>0</v>
      </c>
    </row>
    <row r="1963" spans="1:9">
      <c r="A1963" t="s">
        <v>6779</v>
      </c>
      <c r="B1963" t="s">
        <v>6780</v>
      </c>
      <c r="C1963" t="s">
        <v>2700</v>
      </c>
      <c r="D1963" t="s">
        <v>6781</v>
      </c>
      <c r="E1963" t="s">
        <v>2425</v>
      </c>
      <c r="G1963" t="s">
        <v>2228</v>
      </c>
      <c r="H1963" t="s">
        <v>6779</v>
      </c>
      <c r="I1963">
        <f t="shared" si="30"/>
        <v>0</v>
      </c>
    </row>
    <row r="1964" spans="1:9">
      <c r="A1964" t="s">
        <v>1428</v>
      </c>
      <c r="B1964" t="s">
        <v>6782</v>
      </c>
      <c r="C1964" t="s">
        <v>2340</v>
      </c>
      <c r="D1964" t="s">
        <v>6783</v>
      </c>
      <c r="E1964" t="s">
        <v>2377</v>
      </c>
      <c r="G1964" t="s">
        <v>2228</v>
      </c>
      <c r="H1964" t="s">
        <v>1428</v>
      </c>
      <c r="I1964">
        <f t="shared" si="30"/>
        <v>0</v>
      </c>
    </row>
    <row r="1965" spans="1:9" ht="18.75" customHeight="1">
      <c r="A1965" t="s">
        <v>6784</v>
      </c>
      <c r="B1965" t="s">
        <v>6785</v>
      </c>
      <c r="C1965" t="s">
        <v>2242</v>
      </c>
      <c r="D1965" t="s">
        <v>6786</v>
      </c>
      <c r="E1965" t="s">
        <v>3996</v>
      </c>
      <c r="G1965" t="s">
        <v>2237</v>
      </c>
      <c r="H1965" t="s">
        <v>6784</v>
      </c>
      <c r="I1965">
        <f t="shared" si="30"/>
        <v>0</v>
      </c>
    </row>
    <row r="1966" spans="1:9">
      <c r="A1966" t="s">
        <v>1732</v>
      </c>
      <c r="B1966" t="s">
        <v>6787</v>
      </c>
      <c r="C1966" t="s">
        <v>2319</v>
      </c>
      <c r="G1966" t="s">
        <v>2237</v>
      </c>
      <c r="H1966" t="s">
        <v>1732</v>
      </c>
      <c r="I1966">
        <f t="shared" si="30"/>
        <v>0</v>
      </c>
    </row>
    <row r="1967" spans="1:9">
      <c r="A1967" t="s">
        <v>1425</v>
      </c>
      <c r="B1967" t="s">
        <v>6788</v>
      </c>
      <c r="C1967" t="s">
        <v>2319</v>
      </c>
      <c r="D1967" t="s">
        <v>6789</v>
      </c>
      <c r="E1967" t="s">
        <v>2407</v>
      </c>
      <c r="F1967" t="s">
        <v>6790</v>
      </c>
      <c r="G1967" t="s">
        <v>7446</v>
      </c>
      <c r="H1967" t="s">
        <v>1425</v>
      </c>
      <c r="I1967">
        <f t="shared" si="30"/>
        <v>0</v>
      </c>
    </row>
    <row r="1968" spans="1:9">
      <c r="A1968" t="s">
        <v>2014</v>
      </c>
      <c r="B1968" t="s">
        <v>7742</v>
      </c>
      <c r="C1968" t="s">
        <v>6592</v>
      </c>
      <c r="D1968" t="s">
        <v>4964</v>
      </c>
      <c r="E1968" t="s">
        <v>2321</v>
      </c>
      <c r="G1968" t="s">
        <v>2228</v>
      </c>
      <c r="H1968" t="s">
        <v>2014</v>
      </c>
      <c r="I1968">
        <f t="shared" si="30"/>
        <v>0</v>
      </c>
    </row>
    <row r="1969" spans="1:9" ht="18.75" customHeight="1">
      <c r="A1969" t="s">
        <v>1429</v>
      </c>
      <c r="B1969" t="s">
        <v>6791</v>
      </c>
      <c r="C1969" t="s">
        <v>2340</v>
      </c>
      <c r="D1969" t="s">
        <v>6792</v>
      </c>
      <c r="E1969" t="s">
        <v>2321</v>
      </c>
      <c r="G1969" t="s">
        <v>2237</v>
      </c>
      <c r="H1969" t="s">
        <v>1429</v>
      </c>
      <c r="I1969">
        <f t="shared" si="30"/>
        <v>0</v>
      </c>
    </row>
    <row r="1970" spans="1:9">
      <c r="A1970" t="s">
        <v>1430</v>
      </c>
      <c r="B1970" t="s">
        <v>6793</v>
      </c>
      <c r="C1970" t="s">
        <v>2469</v>
      </c>
      <c r="D1970" t="s">
        <v>6794</v>
      </c>
      <c r="E1970" t="s">
        <v>4646</v>
      </c>
      <c r="F1970" t="s">
        <v>6795</v>
      </c>
      <c r="G1970" t="s">
        <v>7446</v>
      </c>
      <c r="H1970" t="s">
        <v>1430</v>
      </c>
      <c r="I1970">
        <f t="shared" si="30"/>
        <v>0</v>
      </c>
    </row>
    <row r="1971" spans="1:9">
      <c r="A1971" t="s">
        <v>6796</v>
      </c>
      <c r="B1971" t="s">
        <v>6797</v>
      </c>
      <c r="C1971" t="s">
        <v>2227</v>
      </c>
      <c r="D1971" t="s">
        <v>4002</v>
      </c>
      <c r="E1971" t="s">
        <v>2227</v>
      </c>
      <c r="F1971" t="s">
        <v>6798</v>
      </c>
      <c r="G1971" t="s">
        <v>7446</v>
      </c>
      <c r="H1971" t="s">
        <v>6796</v>
      </c>
      <c r="I1971">
        <f t="shared" si="30"/>
        <v>0</v>
      </c>
    </row>
    <row r="1972" spans="1:9">
      <c r="A1972" t="s">
        <v>6799</v>
      </c>
      <c r="B1972" t="s">
        <v>6800</v>
      </c>
      <c r="C1972" t="s">
        <v>2225</v>
      </c>
      <c r="G1972" t="s">
        <v>2237</v>
      </c>
      <c r="H1972" t="s">
        <v>6799</v>
      </c>
      <c r="I1972">
        <f t="shared" si="30"/>
        <v>0</v>
      </c>
    </row>
    <row r="1973" spans="1:9">
      <c r="A1973" t="s">
        <v>1733</v>
      </c>
      <c r="B1973" t="s">
        <v>6801</v>
      </c>
      <c r="C1973" t="s">
        <v>2230</v>
      </c>
      <c r="G1973" t="s">
        <v>2228</v>
      </c>
      <c r="H1973" t="s">
        <v>1733</v>
      </c>
      <c r="I1973">
        <f t="shared" si="30"/>
        <v>0</v>
      </c>
    </row>
    <row r="1974" spans="1:9">
      <c r="A1974" t="s">
        <v>1431</v>
      </c>
      <c r="B1974" t="s">
        <v>6802</v>
      </c>
      <c r="C1974" t="s">
        <v>5661</v>
      </c>
      <c r="D1974" t="s">
        <v>6803</v>
      </c>
      <c r="E1974" t="s">
        <v>5661</v>
      </c>
      <c r="F1974" t="s">
        <v>6804</v>
      </c>
      <c r="G1974" t="s">
        <v>2223</v>
      </c>
      <c r="H1974" t="s">
        <v>1431</v>
      </c>
      <c r="I1974">
        <f t="shared" si="30"/>
        <v>0</v>
      </c>
    </row>
    <row r="1975" spans="1:9">
      <c r="A1975" t="s">
        <v>7604</v>
      </c>
      <c r="B1975" t="s">
        <v>7605</v>
      </c>
      <c r="C1975" t="s">
        <v>2375</v>
      </c>
      <c r="D1975" t="s">
        <v>2892</v>
      </c>
      <c r="E1975" t="s">
        <v>2375</v>
      </c>
      <c r="F1975" t="s">
        <v>2893</v>
      </c>
      <c r="G1975" t="s">
        <v>7446</v>
      </c>
      <c r="H1975" t="s">
        <v>7604</v>
      </c>
      <c r="I1975">
        <f t="shared" si="30"/>
        <v>0</v>
      </c>
    </row>
    <row r="1976" spans="1:9">
      <c r="A1976" t="s">
        <v>1857</v>
      </c>
      <c r="B1976" t="s">
        <v>9960</v>
      </c>
      <c r="C1976" t="s">
        <v>2476</v>
      </c>
      <c r="D1976" t="s">
        <v>9961</v>
      </c>
      <c r="E1976" t="s">
        <v>2476</v>
      </c>
      <c r="G1976" t="s">
        <v>2237</v>
      </c>
      <c r="H1976" t="s">
        <v>1857</v>
      </c>
      <c r="I1976">
        <f t="shared" si="30"/>
        <v>0</v>
      </c>
    </row>
    <row r="1977" spans="1:9">
      <c r="A1977" t="s">
        <v>1432</v>
      </c>
      <c r="B1977" t="s">
        <v>6805</v>
      </c>
      <c r="C1977" t="s">
        <v>2230</v>
      </c>
      <c r="G1977" t="s">
        <v>2237</v>
      </c>
      <c r="H1977" t="s">
        <v>1432</v>
      </c>
      <c r="I1977">
        <f t="shared" si="30"/>
        <v>0</v>
      </c>
    </row>
    <row r="1978" spans="1:9">
      <c r="A1978" t="s">
        <v>1433</v>
      </c>
      <c r="B1978" t="s">
        <v>6806</v>
      </c>
      <c r="C1978" t="s">
        <v>2856</v>
      </c>
      <c r="G1978" t="s">
        <v>2237</v>
      </c>
      <c r="H1978" t="s">
        <v>1433</v>
      </c>
      <c r="I1978">
        <f t="shared" si="30"/>
        <v>0</v>
      </c>
    </row>
    <row r="1979" spans="1:9">
      <c r="A1979" t="s">
        <v>1434</v>
      </c>
      <c r="B1979" t="s">
        <v>6807</v>
      </c>
      <c r="C1979" t="s">
        <v>2225</v>
      </c>
      <c r="D1979" t="s">
        <v>6808</v>
      </c>
      <c r="E1979" t="s">
        <v>2242</v>
      </c>
      <c r="G1979" t="s">
        <v>2237</v>
      </c>
      <c r="H1979" t="s">
        <v>1434</v>
      </c>
      <c r="I1979">
        <f t="shared" si="30"/>
        <v>0</v>
      </c>
    </row>
    <row r="1980" spans="1:9">
      <c r="A1980" t="s">
        <v>1734</v>
      </c>
      <c r="B1980" t="s">
        <v>6809</v>
      </c>
      <c r="C1980" t="s">
        <v>2248</v>
      </c>
      <c r="D1980" t="s">
        <v>6810</v>
      </c>
      <c r="E1980" t="s">
        <v>2242</v>
      </c>
      <c r="G1980" t="s">
        <v>2237</v>
      </c>
      <c r="H1980" t="s">
        <v>1734</v>
      </c>
      <c r="I1980">
        <f t="shared" si="30"/>
        <v>0</v>
      </c>
    </row>
    <row r="1981" spans="1:9">
      <c r="A1981" t="s">
        <v>1435</v>
      </c>
      <c r="B1981" t="s">
        <v>6811</v>
      </c>
      <c r="C1981" t="s">
        <v>2428</v>
      </c>
      <c r="D1981" t="s">
        <v>6812</v>
      </c>
      <c r="E1981" t="s">
        <v>2428</v>
      </c>
      <c r="G1981" t="s">
        <v>2237</v>
      </c>
      <c r="H1981" t="s">
        <v>1435</v>
      </c>
      <c r="I1981">
        <f t="shared" si="30"/>
        <v>0</v>
      </c>
    </row>
    <row r="1982" spans="1:9">
      <c r="A1982" t="s">
        <v>6813</v>
      </c>
      <c r="B1982" t="s">
        <v>6814</v>
      </c>
      <c r="C1982" t="s">
        <v>2428</v>
      </c>
      <c r="D1982" t="s">
        <v>6812</v>
      </c>
      <c r="E1982" t="s">
        <v>2428</v>
      </c>
      <c r="G1982" t="s">
        <v>2237</v>
      </c>
      <c r="H1982" t="s">
        <v>6813</v>
      </c>
      <c r="I1982">
        <f t="shared" si="30"/>
        <v>0</v>
      </c>
    </row>
    <row r="1983" spans="1:9">
      <c r="A1983" t="s">
        <v>6815</v>
      </c>
      <c r="B1983" t="s">
        <v>6816</v>
      </c>
      <c r="C1983" t="s">
        <v>2668</v>
      </c>
      <c r="D1983" t="s">
        <v>6817</v>
      </c>
      <c r="E1983" t="s">
        <v>2321</v>
      </c>
      <c r="G1983" t="s">
        <v>2237</v>
      </c>
      <c r="H1983" t="s">
        <v>6815</v>
      </c>
      <c r="I1983">
        <f t="shared" si="30"/>
        <v>0</v>
      </c>
    </row>
    <row r="1984" spans="1:9">
      <c r="A1984" t="s">
        <v>1436</v>
      </c>
      <c r="B1984" t="s">
        <v>6818</v>
      </c>
      <c r="C1984" t="s">
        <v>2340</v>
      </c>
      <c r="D1984" t="s">
        <v>6819</v>
      </c>
      <c r="E1984" t="s">
        <v>2286</v>
      </c>
      <c r="G1984" t="s">
        <v>2237</v>
      </c>
      <c r="H1984" t="s">
        <v>1436</v>
      </c>
      <c r="I1984">
        <f t="shared" si="30"/>
        <v>0</v>
      </c>
    </row>
    <row r="1985" spans="1:9">
      <c r="A1985" t="s">
        <v>7606</v>
      </c>
      <c r="B1985" t="s">
        <v>7607</v>
      </c>
      <c r="C1985" t="s">
        <v>2250</v>
      </c>
      <c r="D1985" t="s">
        <v>7608</v>
      </c>
      <c r="E1985" t="s">
        <v>2375</v>
      </c>
      <c r="G1985" t="s">
        <v>2237</v>
      </c>
      <c r="H1985" t="s">
        <v>7606</v>
      </c>
      <c r="I1985">
        <f t="shared" si="30"/>
        <v>0</v>
      </c>
    </row>
    <row r="1986" spans="1:9">
      <c r="A1986" t="s">
        <v>1438</v>
      </c>
      <c r="B1986" t="s">
        <v>6820</v>
      </c>
      <c r="C1986" t="s">
        <v>2254</v>
      </c>
      <c r="D1986" t="s">
        <v>6821</v>
      </c>
      <c r="E1986" t="s">
        <v>2407</v>
      </c>
      <c r="G1986" t="s">
        <v>2237</v>
      </c>
      <c r="H1986" t="s">
        <v>1438</v>
      </c>
      <c r="I1986">
        <f t="shared" si="30"/>
        <v>0</v>
      </c>
    </row>
    <row r="1987" spans="1:9">
      <c r="A1987" t="s">
        <v>1439</v>
      </c>
      <c r="B1987" t="s">
        <v>6822</v>
      </c>
      <c r="C1987" t="s">
        <v>2248</v>
      </c>
      <c r="D1987" t="s">
        <v>6823</v>
      </c>
      <c r="E1987" t="s">
        <v>2321</v>
      </c>
      <c r="G1987" t="s">
        <v>2228</v>
      </c>
      <c r="H1987" t="s">
        <v>1439</v>
      </c>
      <c r="I1987">
        <f t="shared" si="30"/>
        <v>0</v>
      </c>
    </row>
    <row r="1988" spans="1:9">
      <c r="A1988" t="s">
        <v>1440</v>
      </c>
      <c r="B1988" t="s">
        <v>6824</v>
      </c>
      <c r="C1988" t="s">
        <v>3153</v>
      </c>
      <c r="D1988" t="s">
        <v>6825</v>
      </c>
      <c r="E1988" t="s">
        <v>2321</v>
      </c>
      <c r="G1988" t="s">
        <v>2228</v>
      </c>
      <c r="H1988" t="s">
        <v>1440</v>
      </c>
      <c r="I1988">
        <f t="shared" ref="I1988:I2051" si="31">COUNTIF($A$1:$A$9994,A1988)-1</f>
        <v>0</v>
      </c>
    </row>
    <row r="1989" spans="1:9">
      <c r="A1989" t="s">
        <v>1437</v>
      </c>
      <c r="B1989" t="s">
        <v>6826</v>
      </c>
      <c r="C1989" t="s">
        <v>2254</v>
      </c>
      <c r="D1989" t="s">
        <v>6827</v>
      </c>
      <c r="E1989" t="s">
        <v>2254</v>
      </c>
      <c r="G1989" t="s">
        <v>2237</v>
      </c>
      <c r="H1989" t="s">
        <v>1437</v>
      </c>
      <c r="I1989">
        <f t="shared" si="31"/>
        <v>0</v>
      </c>
    </row>
    <row r="1990" spans="1:9">
      <c r="A1990" t="s">
        <v>1442</v>
      </c>
      <c r="B1990" t="s">
        <v>6828</v>
      </c>
      <c r="C1990" t="s">
        <v>3153</v>
      </c>
      <c r="G1990" t="s">
        <v>2237</v>
      </c>
      <c r="H1990" t="s">
        <v>1442</v>
      </c>
      <c r="I1990">
        <f t="shared" si="31"/>
        <v>0</v>
      </c>
    </row>
    <row r="1991" spans="1:9" ht="18.75" customHeight="1">
      <c r="A1991" t="s">
        <v>1443</v>
      </c>
      <c r="B1991" t="s">
        <v>6829</v>
      </c>
      <c r="C1991" t="s">
        <v>2230</v>
      </c>
      <c r="D1991" t="s">
        <v>6830</v>
      </c>
      <c r="E1991" t="s">
        <v>2230</v>
      </c>
      <c r="G1991" t="s">
        <v>2237</v>
      </c>
      <c r="H1991" t="s">
        <v>1443</v>
      </c>
      <c r="I1991">
        <f t="shared" si="31"/>
        <v>0</v>
      </c>
    </row>
    <row r="1992" spans="1:9">
      <c r="A1992" t="s">
        <v>1444</v>
      </c>
      <c r="B1992" t="s">
        <v>6831</v>
      </c>
      <c r="C1992" t="s">
        <v>2246</v>
      </c>
      <c r="G1992" t="s">
        <v>2237</v>
      </c>
      <c r="H1992" t="s">
        <v>1444</v>
      </c>
      <c r="I1992">
        <f t="shared" si="31"/>
        <v>0</v>
      </c>
    </row>
    <row r="1993" spans="1:9">
      <c r="A1993" t="s">
        <v>1445</v>
      </c>
      <c r="B1993" t="s">
        <v>6832</v>
      </c>
      <c r="C1993" t="s">
        <v>2270</v>
      </c>
      <c r="D1993" t="s">
        <v>6833</v>
      </c>
      <c r="E1993" t="s">
        <v>2270</v>
      </c>
      <c r="G1993" t="s">
        <v>2237</v>
      </c>
      <c r="H1993" t="s">
        <v>1445</v>
      </c>
      <c r="I1993">
        <f t="shared" si="31"/>
        <v>0</v>
      </c>
    </row>
    <row r="1994" spans="1:9" ht="18.75" customHeight="1">
      <c r="A1994" t="s">
        <v>1446</v>
      </c>
      <c r="B1994" t="s">
        <v>6834</v>
      </c>
      <c r="C1994" t="s">
        <v>2248</v>
      </c>
      <c r="D1994" t="s">
        <v>6835</v>
      </c>
      <c r="E1994" t="s">
        <v>2248</v>
      </c>
      <c r="G1994" t="s">
        <v>2237</v>
      </c>
      <c r="H1994" t="s">
        <v>1446</v>
      </c>
      <c r="I1994">
        <f t="shared" si="31"/>
        <v>0</v>
      </c>
    </row>
    <row r="1995" spans="1:9">
      <c r="A1995" t="s">
        <v>6836</v>
      </c>
      <c r="B1995" t="s">
        <v>6837</v>
      </c>
      <c r="C1995" t="s">
        <v>2230</v>
      </c>
      <c r="D1995" t="s">
        <v>6838</v>
      </c>
      <c r="E1995" t="s">
        <v>2750</v>
      </c>
      <c r="F1995" t="s">
        <v>6839</v>
      </c>
      <c r="G1995" t="s">
        <v>7446</v>
      </c>
      <c r="H1995" t="s">
        <v>6836</v>
      </c>
      <c r="I1995">
        <f t="shared" si="31"/>
        <v>0</v>
      </c>
    </row>
    <row r="1996" spans="1:9">
      <c r="A1996" t="s">
        <v>6840</v>
      </c>
      <c r="B1996" t="s">
        <v>6841</v>
      </c>
      <c r="C1996" t="s">
        <v>2344</v>
      </c>
      <c r="D1996" t="s">
        <v>6842</v>
      </c>
      <c r="E1996" t="s">
        <v>2344</v>
      </c>
      <c r="F1996" t="s">
        <v>6843</v>
      </c>
      <c r="G1996" t="s">
        <v>7446</v>
      </c>
      <c r="H1996" t="s">
        <v>6840</v>
      </c>
      <c r="I1996">
        <f t="shared" si="31"/>
        <v>0</v>
      </c>
    </row>
    <row r="1997" spans="1:9">
      <c r="A1997" t="s">
        <v>6850</v>
      </c>
      <c r="B1997" t="s">
        <v>6851</v>
      </c>
      <c r="C1997" t="s">
        <v>2270</v>
      </c>
      <c r="G1997" t="s">
        <v>2237</v>
      </c>
      <c r="H1997" t="s">
        <v>6850</v>
      </c>
      <c r="I1997">
        <f t="shared" si="31"/>
        <v>0</v>
      </c>
    </row>
    <row r="1998" spans="1:9">
      <c r="A1998" t="s">
        <v>1450</v>
      </c>
      <c r="B1998" t="s">
        <v>6852</v>
      </c>
      <c r="C1998" t="s">
        <v>2254</v>
      </c>
      <c r="D1998" t="s">
        <v>6853</v>
      </c>
      <c r="E1998" t="s">
        <v>2254</v>
      </c>
      <c r="G1998" t="s">
        <v>2228</v>
      </c>
      <c r="H1998" t="s">
        <v>1450</v>
      </c>
      <c r="I1998">
        <f t="shared" si="31"/>
        <v>0</v>
      </c>
    </row>
    <row r="1999" spans="1:9">
      <c r="A1999" t="s">
        <v>6854</v>
      </c>
      <c r="B1999" t="s">
        <v>6855</v>
      </c>
      <c r="C1999" t="s">
        <v>3067</v>
      </c>
      <c r="D1999" t="s">
        <v>6856</v>
      </c>
      <c r="E1999" t="s">
        <v>6857</v>
      </c>
      <c r="G1999" t="s">
        <v>2237</v>
      </c>
      <c r="H1999" t="s">
        <v>6854</v>
      </c>
      <c r="I1999">
        <f t="shared" si="31"/>
        <v>0</v>
      </c>
    </row>
    <row r="2000" spans="1:9">
      <c r="A2000" t="s">
        <v>1794</v>
      </c>
      <c r="B2000" t="s">
        <v>6858</v>
      </c>
      <c r="C2000" t="s">
        <v>2375</v>
      </c>
      <c r="D2000" t="s">
        <v>6859</v>
      </c>
      <c r="E2000" t="s">
        <v>2407</v>
      </c>
      <c r="F2000" t="s">
        <v>6860</v>
      </c>
      <c r="G2000" t="s">
        <v>7446</v>
      </c>
      <c r="H2000" t="s">
        <v>1794</v>
      </c>
      <c r="I2000">
        <f t="shared" si="31"/>
        <v>0</v>
      </c>
    </row>
    <row r="2001" spans="1:9">
      <c r="A2001" t="s">
        <v>1451</v>
      </c>
      <c r="B2001" t="s">
        <v>6864</v>
      </c>
      <c r="C2001" t="s">
        <v>2225</v>
      </c>
      <c r="D2001" t="s">
        <v>6865</v>
      </c>
      <c r="E2001" t="s">
        <v>2294</v>
      </c>
      <c r="G2001" t="s">
        <v>2237</v>
      </c>
      <c r="H2001" t="s">
        <v>1451</v>
      </c>
      <c r="I2001">
        <f t="shared" si="31"/>
        <v>0</v>
      </c>
    </row>
    <row r="2002" spans="1:9">
      <c r="A2002" t="s">
        <v>1452</v>
      </c>
      <c r="B2002" t="s">
        <v>6866</v>
      </c>
      <c r="C2002" t="s">
        <v>2454</v>
      </c>
      <c r="D2002" t="s">
        <v>6867</v>
      </c>
      <c r="E2002" t="s">
        <v>3462</v>
      </c>
      <c r="F2002" t="s">
        <v>6868</v>
      </c>
      <c r="G2002" t="s">
        <v>7446</v>
      </c>
      <c r="H2002" t="s">
        <v>1452</v>
      </c>
      <c r="I2002">
        <f t="shared" si="31"/>
        <v>0</v>
      </c>
    </row>
    <row r="2003" spans="1:9">
      <c r="A2003" t="s">
        <v>1455</v>
      </c>
      <c r="B2003" t="s">
        <v>6869</v>
      </c>
      <c r="C2003" t="s">
        <v>4651</v>
      </c>
      <c r="D2003" t="s">
        <v>2388</v>
      </c>
      <c r="E2003" t="s">
        <v>2232</v>
      </c>
      <c r="G2003" t="s">
        <v>2228</v>
      </c>
      <c r="H2003" t="s">
        <v>1455</v>
      </c>
      <c r="I2003">
        <f t="shared" si="31"/>
        <v>0</v>
      </c>
    </row>
    <row r="2004" spans="1:9">
      <c r="A2004" t="s">
        <v>1453</v>
      </c>
      <c r="B2004" t="s">
        <v>6870</v>
      </c>
      <c r="C2004" t="s">
        <v>2454</v>
      </c>
      <c r="D2004" t="s">
        <v>6867</v>
      </c>
      <c r="E2004" t="s">
        <v>3462</v>
      </c>
      <c r="F2004" t="s">
        <v>6868</v>
      </c>
      <c r="G2004" t="s">
        <v>7446</v>
      </c>
      <c r="H2004" t="s">
        <v>1453</v>
      </c>
      <c r="I2004">
        <f t="shared" si="31"/>
        <v>0</v>
      </c>
    </row>
    <row r="2005" spans="1:9">
      <c r="A2005" t="s">
        <v>1456</v>
      </c>
      <c r="B2005" t="s">
        <v>6871</v>
      </c>
      <c r="C2005" t="s">
        <v>2246</v>
      </c>
      <c r="D2005" t="s">
        <v>6872</v>
      </c>
      <c r="E2005" t="s">
        <v>2246</v>
      </c>
      <c r="G2005" t="s">
        <v>2237</v>
      </c>
      <c r="H2005" t="s">
        <v>1456</v>
      </c>
      <c r="I2005">
        <f t="shared" si="31"/>
        <v>0</v>
      </c>
    </row>
    <row r="2006" spans="1:9">
      <c r="A2006" t="s">
        <v>1454</v>
      </c>
      <c r="B2006" t="s">
        <v>6873</v>
      </c>
      <c r="C2006" t="s">
        <v>2250</v>
      </c>
      <c r="D2006" t="s">
        <v>6874</v>
      </c>
      <c r="E2006" t="s">
        <v>2294</v>
      </c>
      <c r="G2006" t="s">
        <v>2237</v>
      </c>
      <c r="H2006" t="s">
        <v>1454</v>
      </c>
      <c r="I2006">
        <f t="shared" si="31"/>
        <v>0</v>
      </c>
    </row>
    <row r="2007" spans="1:9">
      <c r="A2007" t="s">
        <v>1457</v>
      </c>
      <c r="B2007" t="s">
        <v>6875</v>
      </c>
      <c r="C2007" t="s">
        <v>2407</v>
      </c>
      <c r="D2007" t="s">
        <v>6876</v>
      </c>
      <c r="E2007" t="s">
        <v>2294</v>
      </c>
      <c r="G2007" t="s">
        <v>2228</v>
      </c>
      <c r="H2007" t="s">
        <v>1457</v>
      </c>
      <c r="I2007">
        <f t="shared" si="31"/>
        <v>0</v>
      </c>
    </row>
    <row r="2008" spans="1:9">
      <c r="A2008" t="s">
        <v>1458</v>
      </c>
      <c r="B2008" t="s">
        <v>6877</v>
      </c>
      <c r="C2008" t="s">
        <v>3178</v>
      </c>
      <c r="D2008" t="s">
        <v>2802</v>
      </c>
      <c r="E2008" t="s">
        <v>2407</v>
      </c>
      <c r="F2008" t="s">
        <v>6878</v>
      </c>
      <c r="G2008" t="s">
        <v>7446</v>
      </c>
      <c r="H2008" t="s">
        <v>1458</v>
      </c>
      <c r="I2008">
        <f t="shared" si="31"/>
        <v>0</v>
      </c>
    </row>
    <row r="2009" spans="1:9">
      <c r="A2009" t="s">
        <v>6879</v>
      </c>
      <c r="B2009" t="s">
        <v>6880</v>
      </c>
      <c r="C2009" t="s">
        <v>2344</v>
      </c>
      <c r="D2009" t="s">
        <v>2905</v>
      </c>
      <c r="E2009" t="s">
        <v>2321</v>
      </c>
      <c r="F2009" t="s">
        <v>9962</v>
      </c>
      <c r="G2009" t="s">
        <v>7446</v>
      </c>
      <c r="H2009" t="s">
        <v>6879</v>
      </c>
      <c r="I2009">
        <f t="shared" si="31"/>
        <v>0</v>
      </c>
    </row>
    <row r="2010" spans="1:9">
      <c r="A2010" t="s">
        <v>1459</v>
      </c>
      <c r="B2010" t="s">
        <v>6881</v>
      </c>
      <c r="C2010" t="s">
        <v>2230</v>
      </c>
      <c r="D2010" t="s">
        <v>6882</v>
      </c>
      <c r="E2010" t="s">
        <v>2230</v>
      </c>
      <c r="G2010" t="s">
        <v>2228</v>
      </c>
      <c r="H2010" t="s">
        <v>1459</v>
      </c>
      <c r="I2010">
        <f t="shared" si="31"/>
        <v>0</v>
      </c>
    </row>
    <row r="2011" spans="1:9">
      <c r="A2011" t="s">
        <v>6883</v>
      </c>
      <c r="B2011" t="s">
        <v>6884</v>
      </c>
      <c r="C2011" t="s">
        <v>3259</v>
      </c>
      <c r="G2011" t="s">
        <v>2228</v>
      </c>
      <c r="H2011" t="s">
        <v>6883</v>
      </c>
      <c r="I2011">
        <f t="shared" si="31"/>
        <v>0</v>
      </c>
    </row>
    <row r="2012" spans="1:9">
      <c r="A2012" t="s">
        <v>1460</v>
      </c>
      <c r="B2012" t="s">
        <v>6885</v>
      </c>
      <c r="C2012" t="s">
        <v>2230</v>
      </c>
      <c r="D2012" t="s">
        <v>6886</v>
      </c>
      <c r="E2012" t="s">
        <v>2377</v>
      </c>
      <c r="G2012" t="s">
        <v>2237</v>
      </c>
      <c r="H2012" t="s">
        <v>1460</v>
      </c>
      <c r="I2012">
        <f t="shared" si="31"/>
        <v>0</v>
      </c>
    </row>
    <row r="2013" spans="1:9">
      <c r="A2013" t="s">
        <v>6887</v>
      </c>
      <c r="B2013" t="s">
        <v>6888</v>
      </c>
      <c r="C2013" t="s">
        <v>2250</v>
      </c>
      <c r="G2013" t="s">
        <v>2237</v>
      </c>
      <c r="H2013" t="s">
        <v>6887</v>
      </c>
      <c r="I2013">
        <f t="shared" si="31"/>
        <v>0</v>
      </c>
    </row>
    <row r="2014" spans="1:9">
      <c r="A2014" t="s">
        <v>6889</v>
      </c>
      <c r="B2014" t="s">
        <v>6890</v>
      </c>
      <c r="C2014" t="s">
        <v>2246</v>
      </c>
      <c r="G2014" t="s">
        <v>2304</v>
      </c>
      <c r="H2014" t="s">
        <v>6889</v>
      </c>
      <c r="I2014">
        <f t="shared" si="31"/>
        <v>0</v>
      </c>
    </row>
    <row r="2015" spans="1:9">
      <c r="A2015" t="s">
        <v>1461</v>
      </c>
      <c r="B2015" t="s">
        <v>6891</v>
      </c>
      <c r="C2015" t="s">
        <v>2272</v>
      </c>
      <c r="G2015" t="s">
        <v>2237</v>
      </c>
      <c r="H2015" t="s">
        <v>1461</v>
      </c>
      <c r="I2015">
        <f t="shared" si="31"/>
        <v>0</v>
      </c>
    </row>
    <row r="2016" spans="1:9">
      <c r="A2016" t="s">
        <v>1462</v>
      </c>
      <c r="B2016" t="s">
        <v>6892</v>
      </c>
      <c r="C2016" t="s">
        <v>2246</v>
      </c>
      <c r="D2016" t="s">
        <v>6893</v>
      </c>
      <c r="E2016" t="s">
        <v>2227</v>
      </c>
      <c r="G2016" t="s">
        <v>2237</v>
      </c>
      <c r="H2016" t="s">
        <v>1462</v>
      </c>
      <c r="I2016">
        <f t="shared" si="31"/>
        <v>0</v>
      </c>
    </row>
    <row r="2017" spans="1:9">
      <c r="A2017" t="s">
        <v>1463</v>
      </c>
      <c r="B2017" t="s">
        <v>6894</v>
      </c>
      <c r="C2017" t="s">
        <v>2246</v>
      </c>
      <c r="G2017" t="s">
        <v>2237</v>
      </c>
      <c r="H2017" t="s">
        <v>1463</v>
      </c>
      <c r="I2017">
        <f t="shared" si="31"/>
        <v>0</v>
      </c>
    </row>
    <row r="2018" spans="1:9">
      <c r="A2018" t="s">
        <v>1464</v>
      </c>
      <c r="B2018" t="s">
        <v>6895</v>
      </c>
      <c r="C2018" t="s">
        <v>2248</v>
      </c>
      <c r="D2018" t="s">
        <v>6896</v>
      </c>
      <c r="E2018" t="s">
        <v>2250</v>
      </c>
      <c r="G2018" t="s">
        <v>2237</v>
      </c>
      <c r="H2018" t="s">
        <v>1464</v>
      </c>
      <c r="I2018">
        <f t="shared" si="31"/>
        <v>0</v>
      </c>
    </row>
    <row r="2019" spans="1:9">
      <c r="A2019" t="s">
        <v>6897</v>
      </c>
      <c r="B2019" t="s">
        <v>6898</v>
      </c>
      <c r="C2019" t="s">
        <v>2717</v>
      </c>
      <c r="D2019" t="s">
        <v>6899</v>
      </c>
      <c r="E2019" t="s">
        <v>2227</v>
      </c>
      <c r="F2019" t="s">
        <v>6900</v>
      </c>
      <c r="G2019" t="s">
        <v>7446</v>
      </c>
      <c r="H2019" t="s">
        <v>6897</v>
      </c>
      <c r="I2019">
        <f t="shared" si="31"/>
        <v>0</v>
      </c>
    </row>
    <row r="2020" spans="1:9">
      <c r="A2020" t="s">
        <v>1465</v>
      </c>
      <c r="B2020" t="s">
        <v>6901</v>
      </c>
      <c r="C2020" t="s">
        <v>2882</v>
      </c>
      <c r="D2020" t="s">
        <v>6902</v>
      </c>
      <c r="E2020" t="s">
        <v>4410</v>
      </c>
      <c r="F2020" t="s">
        <v>6903</v>
      </c>
      <c r="G2020" t="s">
        <v>7446</v>
      </c>
      <c r="H2020" t="s">
        <v>1465</v>
      </c>
      <c r="I2020">
        <f t="shared" si="31"/>
        <v>0</v>
      </c>
    </row>
    <row r="2021" spans="1:9">
      <c r="A2021" t="s">
        <v>1466</v>
      </c>
      <c r="B2021" t="s">
        <v>6904</v>
      </c>
      <c r="C2021" t="s">
        <v>2242</v>
      </c>
      <c r="G2021" t="s">
        <v>2228</v>
      </c>
      <c r="H2021" t="s">
        <v>1466</v>
      </c>
      <c r="I2021">
        <f t="shared" si="31"/>
        <v>0</v>
      </c>
    </row>
    <row r="2022" spans="1:9">
      <c r="A2022" t="s">
        <v>1467</v>
      </c>
      <c r="B2022" t="s">
        <v>6905</v>
      </c>
      <c r="C2022" t="s">
        <v>2248</v>
      </c>
      <c r="G2022" t="s">
        <v>2237</v>
      </c>
      <c r="H2022" t="s">
        <v>1467</v>
      </c>
      <c r="I2022">
        <f t="shared" si="31"/>
        <v>0</v>
      </c>
    </row>
    <row r="2023" spans="1:9">
      <c r="A2023" t="s">
        <v>6906</v>
      </c>
      <c r="B2023" t="s">
        <v>6907</v>
      </c>
      <c r="C2023" t="s">
        <v>2250</v>
      </c>
      <c r="G2023" t="s">
        <v>2237</v>
      </c>
      <c r="H2023" t="s">
        <v>6906</v>
      </c>
      <c r="I2023">
        <f t="shared" si="31"/>
        <v>0</v>
      </c>
    </row>
    <row r="2024" spans="1:9">
      <c r="A2024" t="s">
        <v>1736</v>
      </c>
      <c r="B2024" t="s">
        <v>6908</v>
      </c>
      <c r="C2024" t="s">
        <v>2225</v>
      </c>
      <c r="D2024" t="s">
        <v>6909</v>
      </c>
      <c r="E2024" t="s">
        <v>2225</v>
      </c>
      <c r="G2024" t="s">
        <v>2237</v>
      </c>
      <c r="H2024" t="s">
        <v>1736</v>
      </c>
      <c r="I2024">
        <f t="shared" si="31"/>
        <v>0</v>
      </c>
    </row>
    <row r="2025" spans="1:9">
      <c r="A2025" t="s">
        <v>6910</v>
      </c>
      <c r="B2025" t="s">
        <v>6911</v>
      </c>
      <c r="C2025" t="s">
        <v>2362</v>
      </c>
      <c r="D2025" t="s">
        <v>6912</v>
      </c>
      <c r="E2025" t="s">
        <v>2362</v>
      </c>
      <c r="G2025" t="s">
        <v>2228</v>
      </c>
      <c r="H2025" t="s">
        <v>6910</v>
      </c>
      <c r="I2025">
        <f t="shared" si="31"/>
        <v>0</v>
      </c>
    </row>
    <row r="2026" spans="1:9">
      <c r="A2026" t="s">
        <v>1468</v>
      </c>
      <c r="B2026" t="s">
        <v>6913</v>
      </c>
      <c r="C2026" t="s">
        <v>6857</v>
      </c>
      <c r="D2026" t="s">
        <v>6914</v>
      </c>
      <c r="E2026" t="s">
        <v>2250</v>
      </c>
      <c r="F2026" t="s">
        <v>6915</v>
      </c>
      <c r="G2026" t="s">
        <v>7446</v>
      </c>
      <c r="H2026" t="s">
        <v>1468</v>
      </c>
      <c r="I2026">
        <f t="shared" si="31"/>
        <v>0</v>
      </c>
    </row>
    <row r="2027" spans="1:9">
      <c r="A2027" t="s">
        <v>1737</v>
      </c>
      <c r="B2027" t="s">
        <v>6916</v>
      </c>
      <c r="C2027" t="s">
        <v>2230</v>
      </c>
      <c r="G2027" t="s">
        <v>2237</v>
      </c>
      <c r="H2027" t="s">
        <v>1737</v>
      </c>
      <c r="I2027">
        <f t="shared" si="31"/>
        <v>0</v>
      </c>
    </row>
    <row r="2028" spans="1:9">
      <c r="A2028" t="s">
        <v>1469</v>
      </c>
      <c r="B2028" t="s">
        <v>6917</v>
      </c>
      <c r="C2028" t="s">
        <v>2244</v>
      </c>
      <c r="G2028" t="s">
        <v>2237</v>
      </c>
      <c r="H2028" t="s">
        <v>1469</v>
      </c>
      <c r="I2028">
        <f t="shared" si="31"/>
        <v>0</v>
      </c>
    </row>
    <row r="2029" spans="1:9">
      <c r="A2029" t="s">
        <v>1470</v>
      </c>
      <c r="B2029" t="s">
        <v>6918</v>
      </c>
      <c r="C2029" t="s">
        <v>2340</v>
      </c>
      <c r="D2029" t="s">
        <v>6919</v>
      </c>
      <c r="E2029" t="s">
        <v>2340</v>
      </c>
      <c r="G2029" t="s">
        <v>2228</v>
      </c>
      <c r="H2029" t="s">
        <v>1470</v>
      </c>
      <c r="I2029">
        <f t="shared" si="31"/>
        <v>0</v>
      </c>
    </row>
    <row r="2030" spans="1:9">
      <c r="A2030" t="s">
        <v>6920</v>
      </c>
      <c r="B2030" t="s">
        <v>6921</v>
      </c>
      <c r="C2030" t="s">
        <v>2242</v>
      </c>
      <c r="G2030" t="s">
        <v>2237</v>
      </c>
      <c r="H2030" t="s">
        <v>6920</v>
      </c>
      <c r="I2030">
        <f t="shared" si="31"/>
        <v>0</v>
      </c>
    </row>
    <row r="2031" spans="1:9" ht="18.75" customHeight="1">
      <c r="A2031" t="s">
        <v>1471</v>
      </c>
      <c r="B2031" t="s">
        <v>6922</v>
      </c>
      <c r="C2031" t="s">
        <v>2242</v>
      </c>
      <c r="D2031" t="s">
        <v>6923</v>
      </c>
      <c r="E2031" t="s">
        <v>2321</v>
      </c>
      <c r="G2031" t="s">
        <v>2237</v>
      </c>
      <c r="H2031" t="s">
        <v>1471</v>
      </c>
      <c r="I2031">
        <f t="shared" si="31"/>
        <v>0</v>
      </c>
    </row>
    <row r="2032" spans="1:9">
      <c r="A2032" t="s">
        <v>1472</v>
      </c>
      <c r="B2032" t="s">
        <v>6924</v>
      </c>
      <c r="C2032" t="s">
        <v>2382</v>
      </c>
      <c r="D2032" t="s">
        <v>5502</v>
      </c>
      <c r="E2032" t="s">
        <v>2250</v>
      </c>
      <c r="F2032" t="s">
        <v>6925</v>
      </c>
      <c r="G2032" t="s">
        <v>7446</v>
      </c>
      <c r="H2032" t="s">
        <v>1472</v>
      </c>
      <c r="I2032">
        <f t="shared" si="31"/>
        <v>0</v>
      </c>
    </row>
    <row r="2033" spans="1:9" ht="18.75" customHeight="1">
      <c r="A2033" t="s">
        <v>1473</v>
      </c>
      <c r="B2033" t="s">
        <v>6926</v>
      </c>
      <c r="C2033" t="s">
        <v>2319</v>
      </c>
      <c r="D2033" t="s">
        <v>6927</v>
      </c>
      <c r="E2033" t="s">
        <v>2750</v>
      </c>
      <c r="G2033" t="s">
        <v>2237</v>
      </c>
      <c r="H2033" t="s">
        <v>1473</v>
      </c>
      <c r="I2033">
        <f t="shared" si="31"/>
        <v>0</v>
      </c>
    </row>
    <row r="2034" spans="1:9">
      <c r="A2034" t="s">
        <v>6928</v>
      </c>
      <c r="B2034" t="s">
        <v>6929</v>
      </c>
      <c r="C2034" t="s">
        <v>2248</v>
      </c>
      <c r="G2034" t="s">
        <v>2304</v>
      </c>
      <c r="H2034" t="s">
        <v>6928</v>
      </c>
      <c r="I2034">
        <f t="shared" si="31"/>
        <v>0</v>
      </c>
    </row>
    <row r="2035" spans="1:9">
      <c r="A2035" t="s">
        <v>1796</v>
      </c>
      <c r="B2035" t="s">
        <v>6930</v>
      </c>
      <c r="C2035" t="s">
        <v>2321</v>
      </c>
      <c r="G2035" t="s">
        <v>2237</v>
      </c>
      <c r="H2035" t="s">
        <v>1796</v>
      </c>
      <c r="I2035">
        <f t="shared" si="31"/>
        <v>0</v>
      </c>
    </row>
    <row r="2036" spans="1:9">
      <c r="A2036" t="s">
        <v>1474</v>
      </c>
      <c r="B2036" t="s">
        <v>6931</v>
      </c>
      <c r="C2036" t="s">
        <v>2230</v>
      </c>
      <c r="D2036" t="s">
        <v>6932</v>
      </c>
      <c r="E2036" t="s">
        <v>2230</v>
      </c>
      <c r="G2036" t="s">
        <v>2237</v>
      </c>
      <c r="H2036" t="s">
        <v>1474</v>
      </c>
      <c r="I2036">
        <f t="shared" si="31"/>
        <v>0</v>
      </c>
    </row>
    <row r="2037" spans="1:9">
      <c r="A2037" t="s">
        <v>6933</v>
      </c>
      <c r="B2037" t="s">
        <v>6934</v>
      </c>
      <c r="C2037" t="s">
        <v>4646</v>
      </c>
      <c r="D2037" t="s">
        <v>6935</v>
      </c>
      <c r="E2037" t="s">
        <v>2227</v>
      </c>
      <c r="F2037" t="s">
        <v>6936</v>
      </c>
      <c r="G2037" t="s">
        <v>7446</v>
      </c>
      <c r="H2037" t="s">
        <v>6933</v>
      </c>
      <c r="I2037">
        <f t="shared" si="31"/>
        <v>0</v>
      </c>
    </row>
    <row r="2038" spans="1:9">
      <c r="A2038" t="s">
        <v>1476</v>
      </c>
      <c r="B2038" t="s">
        <v>6939</v>
      </c>
      <c r="C2038" t="s">
        <v>2246</v>
      </c>
      <c r="D2038" t="s">
        <v>6940</v>
      </c>
      <c r="E2038" t="s">
        <v>2246</v>
      </c>
      <c r="G2038" t="s">
        <v>2237</v>
      </c>
      <c r="H2038" t="s">
        <v>1476</v>
      </c>
      <c r="I2038">
        <f t="shared" si="31"/>
        <v>0</v>
      </c>
    </row>
    <row r="2039" spans="1:9" ht="18.75" customHeight="1">
      <c r="A2039" t="s">
        <v>6941</v>
      </c>
      <c r="B2039" t="s">
        <v>6942</v>
      </c>
      <c r="C2039" t="s">
        <v>2375</v>
      </c>
      <c r="D2039" t="s">
        <v>4209</v>
      </c>
      <c r="E2039" t="s">
        <v>2321</v>
      </c>
      <c r="G2039" t="s">
        <v>2237</v>
      </c>
      <c r="H2039" t="s">
        <v>6941</v>
      </c>
      <c r="I2039">
        <f t="shared" si="31"/>
        <v>0</v>
      </c>
    </row>
    <row r="2040" spans="1:9" ht="18.75" customHeight="1">
      <c r="A2040" t="s">
        <v>1477</v>
      </c>
      <c r="B2040" t="s">
        <v>6943</v>
      </c>
      <c r="C2040" t="s">
        <v>2246</v>
      </c>
      <c r="D2040" t="s">
        <v>6944</v>
      </c>
      <c r="E2040" t="s">
        <v>3119</v>
      </c>
      <c r="G2040" t="s">
        <v>2237</v>
      </c>
      <c r="H2040" t="s">
        <v>1477</v>
      </c>
      <c r="I2040">
        <f t="shared" si="31"/>
        <v>0</v>
      </c>
    </row>
    <row r="2041" spans="1:9">
      <c r="A2041" t="s">
        <v>1738</v>
      </c>
      <c r="B2041" t="s">
        <v>6945</v>
      </c>
      <c r="C2041" t="s">
        <v>2242</v>
      </c>
      <c r="G2041" t="s">
        <v>2237</v>
      </c>
      <c r="H2041" t="s">
        <v>1738</v>
      </c>
      <c r="I2041">
        <f t="shared" si="31"/>
        <v>0</v>
      </c>
    </row>
    <row r="2042" spans="1:9">
      <c r="A2042" t="s">
        <v>1739</v>
      </c>
      <c r="B2042" t="s">
        <v>6946</v>
      </c>
      <c r="C2042" t="s">
        <v>2559</v>
      </c>
      <c r="G2042" t="s">
        <v>2237</v>
      </c>
      <c r="H2042" t="s">
        <v>1739</v>
      </c>
      <c r="I2042">
        <f t="shared" si="31"/>
        <v>0</v>
      </c>
    </row>
    <row r="2043" spans="1:9">
      <c r="A2043" t="s">
        <v>6947</v>
      </c>
      <c r="B2043" t="s">
        <v>6948</v>
      </c>
      <c r="C2043" t="s">
        <v>2230</v>
      </c>
      <c r="G2043" t="s">
        <v>2228</v>
      </c>
      <c r="H2043" t="s">
        <v>6947</v>
      </c>
      <c r="I2043">
        <f t="shared" si="31"/>
        <v>0</v>
      </c>
    </row>
    <row r="2044" spans="1:9">
      <c r="A2044" t="s">
        <v>7743</v>
      </c>
      <c r="B2044" t="s">
        <v>7744</v>
      </c>
      <c r="C2044" t="s">
        <v>2377</v>
      </c>
      <c r="D2044" t="s">
        <v>7745</v>
      </c>
      <c r="E2044" t="s">
        <v>2227</v>
      </c>
      <c r="F2044" t="s">
        <v>2726</v>
      </c>
      <c r="G2044" t="s">
        <v>7446</v>
      </c>
      <c r="H2044" t="s">
        <v>7743</v>
      </c>
      <c r="I2044">
        <f t="shared" si="31"/>
        <v>0</v>
      </c>
    </row>
    <row r="2045" spans="1:9">
      <c r="A2045" t="s">
        <v>1478</v>
      </c>
      <c r="B2045" t="s">
        <v>6949</v>
      </c>
      <c r="C2045" t="s">
        <v>2248</v>
      </c>
      <c r="D2045" t="s">
        <v>6950</v>
      </c>
      <c r="E2045" t="s">
        <v>2700</v>
      </c>
      <c r="F2045" t="s">
        <v>6951</v>
      </c>
      <c r="G2045" t="s">
        <v>7446</v>
      </c>
      <c r="H2045" t="s">
        <v>1478</v>
      </c>
      <c r="I2045">
        <f t="shared" si="31"/>
        <v>0</v>
      </c>
    </row>
    <row r="2046" spans="1:9">
      <c r="A2046" t="s">
        <v>1740</v>
      </c>
      <c r="B2046" t="s">
        <v>6952</v>
      </c>
      <c r="C2046" t="s">
        <v>2230</v>
      </c>
      <c r="G2046" t="s">
        <v>2237</v>
      </c>
      <c r="H2046" t="s">
        <v>1740</v>
      </c>
      <c r="I2046">
        <f t="shared" si="31"/>
        <v>0</v>
      </c>
    </row>
    <row r="2047" spans="1:9">
      <c r="A2047" t="s">
        <v>1480</v>
      </c>
      <c r="B2047" t="s">
        <v>6953</v>
      </c>
      <c r="C2047" t="s">
        <v>2230</v>
      </c>
      <c r="G2047" t="s">
        <v>2237</v>
      </c>
      <c r="H2047" t="s">
        <v>1480</v>
      </c>
      <c r="I2047">
        <f t="shared" si="31"/>
        <v>0</v>
      </c>
    </row>
    <row r="2048" spans="1:9" ht="18.75" customHeight="1">
      <c r="A2048" t="s">
        <v>1481</v>
      </c>
      <c r="B2048" t="s">
        <v>6954</v>
      </c>
      <c r="C2048" t="s">
        <v>2230</v>
      </c>
      <c r="D2048" t="s">
        <v>6955</v>
      </c>
      <c r="E2048" t="s">
        <v>3996</v>
      </c>
      <c r="G2048" t="s">
        <v>2237</v>
      </c>
      <c r="H2048" t="s">
        <v>1481</v>
      </c>
      <c r="I2048">
        <f t="shared" si="31"/>
        <v>0</v>
      </c>
    </row>
    <row r="2049" spans="1:9" ht="18.75" customHeight="1">
      <c r="A2049" t="s">
        <v>6956</v>
      </c>
      <c r="B2049" t="s">
        <v>6957</v>
      </c>
      <c r="C2049" t="s">
        <v>2230</v>
      </c>
      <c r="D2049" t="s">
        <v>6958</v>
      </c>
      <c r="E2049" t="s">
        <v>3955</v>
      </c>
      <c r="G2049" t="s">
        <v>2237</v>
      </c>
      <c r="H2049" t="s">
        <v>6956</v>
      </c>
      <c r="I2049">
        <f t="shared" si="31"/>
        <v>0</v>
      </c>
    </row>
    <row r="2050" spans="1:9">
      <c r="A2050" t="s">
        <v>1482</v>
      </c>
      <c r="B2050" t="s">
        <v>6959</v>
      </c>
      <c r="C2050" t="s">
        <v>2679</v>
      </c>
      <c r="D2050" t="s">
        <v>6960</v>
      </c>
      <c r="E2050" t="s">
        <v>2382</v>
      </c>
      <c r="F2050" t="s">
        <v>6961</v>
      </c>
      <c r="G2050" t="s">
        <v>7446</v>
      </c>
      <c r="H2050" t="s">
        <v>1482</v>
      </c>
      <c r="I2050">
        <f t="shared" si="31"/>
        <v>0</v>
      </c>
    </row>
    <row r="2051" spans="1:9" ht="18.75" customHeight="1">
      <c r="A2051" t="s">
        <v>1483</v>
      </c>
      <c r="B2051" t="s">
        <v>6962</v>
      </c>
      <c r="C2051" t="s">
        <v>2242</v>
      </c>
      <c r="D2051" t="s">
        <v>6963</v>
      </c>
      <c r="E2051" t="s">
        <v>2321</v>
      </c>
      <c r="G2051" t="s">
        <v>2237</v>
      </c>
      <c r="H2051" t="s">
        <v>1483</v>
      </c>
      <c r="I2051">
        <f t="shared" si="31"/>
        <v>0</v>
      </c>
    </row>
    <row r="2052" spans="1:9">
      <c r="A2052" t="s">
        <v>1484</v>
      </c>
      <c r="B2052" t="s">
        <v>6964</v>
      </c>
      <c r="C2052" t="s">
        <v>2270</v>
      </c>
      <c r="D2052" t="s">
        <v>6965</v>
      </c>
      <c r="E2052" t="s">
        <v>2375</v>
      </c>
      <c r="F2052" t="s">
        <v>6966</v>
      </c>
      <c r="G2052" t="s">
        <v>7446</v>
      </c>
      <c r="H2052" t="s">
        <v>1484</v>
      </c>
      <c r="I2052">
        <f t="shared" ref="I2052:I2115" si="32">COUNTIF($A$1:$A$9994,A2052)-1</f>
        <v>0</v>
      </c>
    </row>
    <row r="2053" spans="1:9">
      <c r="A2053" t="s">
        <v>6967</v>
      </c>
      <c r="B2053" t="s">
        <v>6968</v>
      </c>
      <c r="C2053" t="s">
        <v>6969</v>
      </c>
      <c r="D2053" t="s">
        <v>6970</v>
      </c>
      <c r="E2053" t="s">
        <v>3646</v>
      </c>
      <c r="F2053" t="s">
        <v>6971</v>
      </c>
      <c r="G2053" t="s">
        <v>7446</v>
      </c>
      <c r="H2053" t="s">
        <v>6967</v>
      </c>
      <c r="I2053">
        <f t="shared" si="32"/>
        <v>0</v>
      </c>
    </row>
    <row r="2054" spans="1:9">
      <c r="A2054" t="s">
        <v>1485</v>
      </c>
      <c r="B2054" t="s">
        <v>6972</v>
      </c>
      <c r="C2054" t="s">
        <v>2340</v>
      </c>
      <c r="D2054" t="s">
        <v>6973</v>
      </c>
      <c r="E2054" t="s">
        <v>2246</v>
      </c>
      <c r="G2054" t="s">
        <v>2237</v>
      </c>
      <c r="H2054" t="s">
        <v>1485</v>
      </c>
      <c r="I2054">
        <f t="shared" si="32"/>
        <v>0</v>
      </c>
    </row>
    <row r="2055" spans="1:9">
      <c r="A2055" t="s">
        <v>1486</v>
      </c>
      <c r="B2055" t="s">
        <v>6974</v>
      </c>
      <c r="C2055" t="s">
        <v>6975</v>
      </c>
      <c r="D2055" t="s">
        <v>6573</v>
      </c>
      <c r="E2055" t="s">
        <v>2230</v>
      </c>
      <c r="F2055" t="s">
        <v>2358</v>
      </c>
      <c r="G2055" t="s">
        <v>7446</v>
      </c>
      <c r="H2055" t="s">
        <v>1486</v>
      </c>
      <c r="I2055">
        <f t="shared" si="32"/>
        <v>0</v>
      </c>
    </row>
    <row r="2056" spans="1:9">
      <c r="A2056" t="s">
        <v>1487</v>
      </c>
      <c r="B2056" t="s">
        <v>6976</v>
      </c>
      <c r="C2056" t="s">
        <v>2242</v>
      </c>
      <c r="D2056" t="s">
        <v>6977</v>
      </c>
      <c r="E2056" t="s">
        <v>2227</v>
      </c>
      <c r="G2056" t="s">
        <v>2237</v>
      </c>
      <c r="H2056" t="s">
        <v>1487</v>
      </c>
      <c r="I2056">
        <f t="shared" si="32"/>
        <v>0</v>
      </c>
    </row>
    <row r="2057" spans="1:9">
      <c r="A2057" t="s">
        <v>1491</v>
      </c>
      <c r="B2057" t="s">
        <v>6980</v>
      </c>
      <c r="C2057" t="s">
        <v>2266</v>
      </c>
      <c r="D2057" t="s">
        <v>5482</v>
      </c>
      <c r="E2057" t="s">
        <v>2377</v>
      </c>
      <c r="F2057" t="s">
        <v>5483</v>
      </c>
      <c r="G2057" t="s">
        <v>7446</v>
      </c>
      <c r="H2057" t="s">
        <v>1491</v>
      </c>
      <c r="I2057">
        <f t="shared" si="32"/>
        <v>0</v>
      </c>
    </row>
    <row r="2058" spans="1:9" ht="18.75" customHeight="1">
      <c r="A2058" t="s">
        <v>1492</v>
      </c>
      <c r="B2058" t="s">
        <v>6984</v>
      </c>
      <c r="C2058" t="s">
        <v>2242</v>
      </c>
      <c r="D2058" t="s">
        <v>6985</v>
      </c>
      <c r="E2058" t="s">
        <v>2227</v>
      </c>
      <c r="G2058" t="s">
        <v>2237</v>
      </c>
      <c r="H2058" t="s">
        <v>1492</v>
      </c>
      <c r="I2058">
        <f t="shared" si="32"/>
        <v>0</v>
      </c>
    </row>
    <row r="2059" spans="1:9">
      <c r="A2059" t="s">
        <v>6986</v>
      </c>
      <c r="B2059" t="s">
        <v>6987</v>
      </c>
      <c r="C2059" t="s">
        <v>2324</v>
      </c>
      <c r="D2059" t="s">
        <v>6988</v>
      </c>
      <c r="E2059" t="s">
        <v>2324</v>
      </c>
      <c r="G2059" t="s">
        <v>2228</v>
      </c>
      <c r="H2059" t="s">
        <v>6986</v>
      </c>
      <c r="I2059">
        <f t="shared" si="32"/>
        <v>0</v>
      </c>
    </row>
    <row r="2060" spans="1:9">
      <c r="A2060" t="s">
        <v>1741</v>
      </c>
      <c r="B2060" t="s">
        <v>6989</v>
      </c>
      <c r="C2060" t="s">
        <v>2377</v>
      </c>
      <c r="G2060" t="s">
        <v>2237</v>
      </c>
      <c r="H2060" t="s">
        <v>1741</v>
      </c>
      <c r="I2060">
        <f t="shared" si="32"/>
        <v>0</v>
      </c>
    </row>
    <row r="2061" spans="1:9">
      <c r="A2061" t="s">
        <v>1493</v>
      </c>
      <c r="B2061" t="s">
        <v>6990</v>
      </c>
      <c r="C2061" t="s">
        <v>2242</v>
      </c>
      <c r="D2061" t="s">
        <v>6991</v>
      </c>
      <c r="E2061" t="s">
        <v>2250</v>
      </c>
      <c r="G2061" t="s">
        <v>2237</v>
      </c>
      <c r="H2061" t="s">
        <v>1493</v>
      </c>
      <c r="I2061">
        <f t="shared" si="32"/>
        <v>0</v>
      </c>
    </row>
    <row r="2062" spans="1:9">
      <c r="A2062" t="s">
        <v>1797</v>
      </c>
      <c r="B2062" t="s">
        <v>6992</v>
      </c>
      <c r="C2062" t="s">
        <v>2248</v>
      </c>
      <c r="D2062" t="s">
        <v>6993</v>
      </c>
      <c r="E2062" t="s">
        <v>2344</v>
      </c>
      <c r="F2062" t="s">
        <v>6994</v>
      </c>
      <c r="G2062" t="s">
        <v>7446</v>
      </c>
      <c r="H2062" t="s">
        <v>1797</v>
      </c>
      <c r="I2062">
        <f t="shared" si="32"/>
        <v>0</v>
      </c>
    </row>
    <row r="2063" spans="1:9">
      <c r="A2063" t="s">
        <v>1798</v>
      </c>
      <c r="B2063" t="s">
        <v>6995</v>
      </c>
      <c r="C2063" t="s">
        <v>2242</v>
      </c>
      <c r="D2063" t="s">
        <v>3179</v>
      </c>
      <c r="E2063" t="s">
        <v>2232</v>
      </c>
      <c r="F2063" t="s">
        <v>3180</v>
      </c>
      <c r="G2063" t="s">
        <v>2223</v>
      </c>
      <c r="H2063" t="s">
        <v>1798</v>
      </c>
      <c r="I2063">
        <f t="shared" si="32"/>
        <v>0</v>
      </c>
    </row>
    <row r="2064" spans="1:9" ht="18.75" customHeight="1">
      <c r="A2064" t="s">
        <v>1494</v>
      </c>
      <c r="B2064" t="s">
        <v>6996</v>
      </c>
      <c r="C2064" t="s">
        <v>2340</v>
      </c>
      <c r="D2064" t="s">
        <v>6997</v>
      </c>
      <c r="E2064" t="s">
        <v>2321</v>
      </c>
      <c r="G2064" t="s">
        <v>2237</v>
      </c>
      <c r="H2064" t="s">
        <v>1494</v>
      </c>
      <c r="I2064">
        <f t="shared" si="32"/>
        <v>0</v>
      </c>
    </row>
    <row r="2065" spans="1:9">
      <c r="A2065" t="s">
        <v>1495</v>
      </c>
      <c r="B2065" t="s">
        <v>6998</v>
      </c>
      <c r="C2065" t="s">
        <v>6999</v>
      </c>
      <c r="G2065" t="s">
        <v>2228</v>
      </c>
      <c r="H2065" t="s">
        <v>1495</v>
      </c>
      <c r="I2065">
        <f t="shared" si="32"/>
        <v>0</v>
      </c>
    </row>
    <row r="2066" spans="1:9">
      <c r="A2066" t="s">
        <v>7000</v>
      </c>
      <c r="B2066" t="s">
        <v>7001</v>
      </c>
      <c r="C2066" t="s">
        <v>2242</v>
      </c>
      <c r="D2066" t="s">
        <v>7002</v>
      </c>
      <c r="E2066" t="s">
        <v>2227</v>
      </c>
      <c r="G2066" t="s">
        <v>2237</v>
      </c>
      <c r="H2066" t="s">
        <v>7000</v>
      </c>
      <c r="I2066">
        <f t="shared" si="32"/>
        <v>0</v>
      </c>
    </row>
    <row r="2067" spans="1:9">
      <c r="A2067" t="s">
        <v>1799</v>
      </c>
      <c r="B2067" t="s">
        <v>7003</v>
      </c>
      <c r="C2067" t="s">
        <v>2230</v>
      </c>
      <c r="G2067" t="s">
        <v>2228</v>
      </c>
      <c r="H2067" t="s">
        <v>1799</v>
      </c>
      <c r="I2067">
        <f t="shared" si="32"/>
        <v>0</v>
      </c>
    </row>
    <row r="2068" spans="1:9">
      <c r="A2068" t="s">
        <v>1973</v>
      </c>
      <c r="B2068" t="s">
        <v>7609</v>
      </c>
      <c r="C2068" t="s">
        <v>3646</v>
      </c>
      <c r="D2068" t="s">
        <v>7610</v>
      </c>
      <c r="E2068" t="s">
        <v>3646</v>
      </c>
      <c r="G2068" t="s">
        <v>2228</v>
      </c>
      <c r="H2068" t="s">
        <v>1973</v>
      </c>
      <c r="I2068">
        <f t="shared" si="32"/>
        <v>0</v>
      </c>
    </row>
    <row r="2069" spans="1:9">
      <c r="A2069" t="s">
        <v>7004</v>
      </c>
      <c r="B2069" t="s">
        <v>7005</v>
      </c>
      <c r="C2069" t="s">
        <v>2254</v>
      </c>
      <c r="D2069" t="s">
        <v>7006</v>
      </c>
      <c r="E2069" t="s">
        <v>2700</v>
      </c>
      <c r="G2069" t="s">
        <v>2237</v>
      </c>
      <c r="H2069" t="s">
        <v>7004</v>
      </c>
      <c r="I2069">
        <f t="shared" si="32"/>
        <v>0</v>
      </c>
    </row>
    <row r="2070" spans="1:9">
      <c r="A2070" t="s">
        <v>1742</v>
      </c>
      <c r="B2070" t="s">
        <v>7007</v>
      </c>
      <c r="C2070" t="s">
        <v>2250</v>
      </c>
      <c r="G2070" t="s">
        <v>2228</v>
      </c>
      <c r="H2070" t="s">
        <v>1742</v>
      </c>
      <c r="I2070">
        <f t="shared" si="32"/>
        <v>0</v>
      </c>
    </row>
    <row r="2071" spans="1:9">
      <c r="A2071" t="s">
        <v>1496</v>
      </c>
      <c r="B2071" t="s">
        <v>7008</v>
      </c>
      <c r="C2071" t="s">
        <v>2250</v>
      </c>
      <c r="G2071" t="s">
        <v>2237</v>
      </c>
      <c r="H2071" t="s">
        <v>1496</v>
      </c>
      <c r="I2071">
        <f t="shared" si="32"/>
        <v>0</v>
      </c>
    </row>
    <row r="2072" spans="1:9">
      <c r="A2072" t="s">
        <v>1497</v>
      </c>
      <c r="B2072" t="s">
        <v>7009</v>
      </c>
      <c r="C2072" t="s">
        <v>4097</v>
      </c>
      <c r="D2072" t="s">
        <v>7010</v>
      </c>
      <c r="E2072" t="s">
        <v>4097</v>
      </c>
      <c r="G2072" t="s">
        <v>2237</v>
      </c>
      <c r="H2072" t="s">
        <v>1497</v>
      </c>
      <c r="I2072">
        <f t="shared" si="32"/>
        <v>0</v>
      </c>
    </row>
    <row r="2073" spans="1:9">
      <c r="A2073" t="s">
        <v>1498</v>
      </c>
      <c r="B2073" t="s">
        <v>7011</v>
      </c>
      <c r="C2073" t="s">
        <v>2230</v>
      </c>
      <c r="G2073" t="s">
        <v>2228</v>
      </c>
      <c r="H2073" t="s">
        <v>1498</v>
      </c>
      <c r="I2073">
        <f t="shared" si="32"/>
        <v>0</v>
      </c>
    </row>
    <row r="2074" spans="1:9">
      <c r="A2074" t="s">
        <v>1499</v>
      </c>
      <c r="B2074" t="s">
        <v>7012</v>
      </c>
      <c r="C2074" t="s">
        <v>2675</v>
      </c>
      <c r="G2074" t="s">
        <v>2228</v>
      </c>
      <c r="H2074" t="s">
        <v>1499</v>
      </c>
      <c r="I2074">
        <f t="shared" si="32"/>
        <v>0</v>
      </c>
    </row>
    <row r="2075" spans="1:9">
      <c r="A2075" t="s">
        <v>7013</v>
      </c>
      <c r="B2075" t="s">
        <v>7014</v>
      </c>
      <c r="C2075" t="s">
        <v>2230</v>
      </c>
      <c r="G2075" t="s">
        <v>2228</v>
      </c>
      <c r="H2075" t="s">
        <v>7013</v>
      </c>
      <c r="I2075">
        <f t="shared" si="32"/>
        <v>0</v>
      </c>
    </row>
    <row r="2076" spans="1:9">
      <c r="A2076" t="s">
        <v>1500</v>
      </c>
      <c r="B2076" t="s">
        <v>7015</v>
      </c>
      <c r="C2076" t="s">
        <v>2230</v>
      </c>
      <c r="D2076" t="s">
        <v>7016</v>
      </c>
      <c r="E2076" t="s">
        <v>2230</v>
      </c>
      <c r="G2076" t="s">
        <v>2228</v>
      </c>
      <c r="H2076" t="s">
        <v>1500</v>
      </c>
      <c r="I2076">
        <f t="shared" si="32"/>
        <v>0</v>
      </c>
    </row>
    <row r="2077" spans="1:9">
      <c r="A2077" t="s">
        <v>1743</v>
      </c>
      <c r="B2077" t="s">
        <v>7017</v>
      </c>
      <c r="C2077" t="s">
        <v>2242</v>
      </c>
      <c r="D2077" t="s">
        <v>7018</v>
      </c>
      <c r="E2077" t="s">
        <v>2242</v>
      </c>
      <c r="G2077" t="s">
        <v>2228</v>
      </c>
      <c r="H2077" t="s">
        <v>1743</v>
      </c>
      <c r="I2077">
        <f t="shared" si="32"/>
        <v>0</v>
      </c>
    </row>
    <row r="2078" spans="1:9">
      <c r="A2078" t="s">
        <v>1502</v>
      </c>
      <c r="B2078" t="s">
        <v>7019</v>
      </c>
      <c r="C2078" t="s">
        <v>2242</v>
      </c>
      <c r="G2078" t="s">
        <v>7473</v>
      </c>
      <c r="H2078" t="s">
        <v>1502</v>
      </c>
      <c r="I2078">
        <f t="shared" si="32"/>
        <v>0</v>
      </c>
    </row>
    <row r="2079" spans="1:9" ht="18.75" customHeight="1">
      <c r="A2079" t="s">
        <v>1503</v>
      </c>
      <c r="B2079" t="s">
        <v>7020</v>
      </c>
      <c r="C2079" t="s">
        <v>2242</v>
      </c>
      <c r="D2079" t="s">
        <v>7021</v>
      </c>
      <c r="E2079" t="s">
        <v>7022</v>
      </c>
      <c r="G2079" t="s">
        <v>2237</v>
      </c>
      <c r="H2079" t="s">
        <v>1503</v>
      </c>
      <c r="I2079">
        <f t="shared" si="32"/>
        <v>0</v>
      </c>
    </row>
    <row r="2080" spans="1:9">
      <c r="A2080" t="s">
        <v>7611</v>
      </c>
      <c r="B2080" t="s">
        <v>7612</v>
      </c>
      <c r="C2080" t="s">
        <v>2377</v>
      </c>
      <c r="D2080" t="s">
        <v>4201</v>
      </c>
      <c r="E2080" t="s">
        <v>2244</v>
      </c>
      <c r="F2080" t="s">
        <v>4202</v>
      </c>
      <c r="G2080" t="s">
        <v>7446</v>
      </c>
      <c r="H2080" t="s">
        <v>7611</v>
      </c>
      <c r="I2080">
        <f t="shared" si="32"/>
        <v>0</v>
      </c>
    </row>
    <row r="2081" spans="1:9">
      <c r="A2081" t="s">
        <v>7023</v>
      </c>
      <c r="B2081" t="s">
        <v>7024</v>
      </c>
      <c r="C2081" t="s">
        <v>2250</v>
      </c>
      <c r="G2081" t="s">
        <v>2304</v>
      </c>
      <c r="H2081" t="s">
        <v>7023</v>
      </c>
      <c r="I2081">
        <f t="shared" si="32"/>
        <v>0</v>
      </c>
    </row>
    <row r="2082" spans="1:9">
      <c r="A2082" t="s">
        <v>1504</v>
      </c>
      <c r="B2082" t="s">
        <v>7025</v>
      </c>
      <c r="C2082" t="s">
        <v>2250</v>
      </c>
      <c r="G2082" t="s">
        <v>2228</v>
      </c>
      <c r="H2082" t="s">
        <v>1504</v>
      </c>
      <c r="I2082">
        <f t="shared" si="32"/>
        <v>0</v>
      </c>
    </row>
    <row r="2083" spans="1:9">
      <c r="A2083" t="s">
        <v>7026</v>
      </c>
      <c r="B2083" t="s">
        <v>7027</v>
      </c>
      <c r="C2083" t="s">
        <v>2321</v>
      </c>
      <c r="D2083" t="s">
        <v>7028</v>
      </c>
      <c r="E2083" t="s">
        <v>2244</v>
      </c>
      <c r="G2083" t="s">
        <v>2237</v>
      </c>
      <c r="H2083" t="s">
        <v>7026</v>
      </c>
      <c r="I2083">
        <f t="shared" si="32"/>
        <v>0</v>
      </c>
    </row>
    <row r="2084" spans="1:9">
      <c r="A2084" t="s">
        <v>1505</v>
      </c>
      <c r="B2084" t="s">
        <v>7029</v>
      </c>
      <c r="C2084" t="s">
        <v>2559</v>
      </c>
      <c r="G2084" t="s">
        <v>2237</v>
      </c>
      <c r="H2084" t="s">
        <v>1505</v>
      </c>
      <c r="I2084">
        <f t="shared" si="32"/>
        <v>0</v>
      </c>
    </row>
    <row r="2085" spans="1:9">
      <c r="A2085" t="s">
        <v>1506</v>
      </c>
      <c r="B2085" t="s">
        <v>7030</v>
      </c>
      <c r="C2085" t="s">
        <v>2768</v>
      </c>
      <c r="D2085" t="s">
        <v>7031</v>
      </c>
      <c r="E2085" t="s">
        <v>2768</v>
      </c>
      <c r="G2085" t="s">
        <v>2237</v>
      </c>
      <c r="H2085" t="s">
        <v>1506</v>
      </c>
      <c r="I2085">
        <f t="shared" si="32"/>
        <v>0</v>
      </c>
    </row>
    <row r="2086" spans="1:9">
      <c r="A2086" t="s">
        <v>7032</v>
      </c>
      <c r="B2086" t="s">
        <v>7033</v>
      </c>
      <c r="C2086" t="s">
        <v>2321</v>
      </c>
      <c r="G2086" t="s">
        <v>2237</v>
      </c>
      <c r="H2086" t="s">
        <v>7032</v>
      </c>
      <c r="I2086">
        <f t="shared" si="32"/>
        <v>0</v>
      </c>
    </row>
    <row r="2087" spans="1:9">
      <c r="A2087" t="s">
        <v>1507</v>
      </c>
      <c r="B2087" t="s">
        <v>7034</v>
      </c>
      <c r="C2087" t="s">
        <v>2242</v>
      </c>
      <c r="D2087" t="s">
        <v>7035</v>
      </c>
      <c r="E2087" t="s">
        <v>2232</v>
      </c>
      <c r="G2087" t="s">
        <v>2237</v>
      </c>
      <c r="H2087" t="s">
        <v>1507</v>
      </c>
      <c r="I2087">
        <f t="shared" si="32"/>
        <v>0</v>
      </c>
    </row>
    <row r="2088" spans="1:9">
      <c r="A2088" t="s">
        <v>1858</v>
      </c>
      <c r="B2088" t="s">
        <v>9963</v>
      </c>
      <c r="C2088" t="s">
        <v>2399</v>
      </c>
      <c r="G2088" t="s">
        <v>2237</v>
      </c>
      <c r="H2088" t="s">
        <v>1858</v>
      </c>
      <c r="I2088">
        <f t="shared" si="32"/>
        <v>0</v>
      </c>
    </row>
    <row r="2089" spans="1:9">
      <c r="A2089" t="s">
        <v>1509</v>
      </c>
      <c r="B2089" t="s">
        <v>7038</v>
      </c>
      <c r="C2089" t="s">
        <v>2230</v>
      </c>
      <c r="D2089" t="s">
        <v>7039</v>
      </c>
      <c r="E2089" t="s">
        <v>2230</v>
      </c>
      <c r="F2089" t="s">
        <v>7040</v>
      </c>
      <c r="G2089" t="s">
        <v>7446</v>
      </c>
      <c r="H2089" t="s">
        <v>1509</v>
      </c>
      <c r="I2089">
        <f t="shared" si="32"/>
        <v>0</v>
      </c>
    </row>
    <row r="2090" spans="1:9" ht="18.75" customHeight="1">
      <c r="A2090" t="s">
        <v>1511</v>
      </c>
      <c r="B2090" t="s">
        <v>7044</v>
      </c>
      <c r="C2090" t="s">
        <v>2272</v>
      </c>
      <c r="D2090" t="s">
        <v>7045</v>
      </c>
      <c r="E2090" t="s">
        <v>2272</v>
      </c>
      <c r="G2090" t="s">
        <v>2237</v>
      </c>
      <c r="H2090" t="s">
        <v>1511</v>
      </c>
      <c r="I2090">
        <f t="shared" si="32"/>
        <v>0</v>
      </c>
    </row>
    <row r="2091" spans="1:9">
      <c r="A2091" t="s">
        <v>1512</v>
      </c>
      <c r="B2091" t="s">
        <v>7046</v>
      </c>
      <c r="C2091" t="s">
        <v>2248</v>
      </c>
      <c r="G2091" t="s">
        <v>2237</v>
      </c>
      <c r="H2091" t="s">
        <v>1512</v>
      </c>
      <c r="I2091">
        <f t="shared" si="32"/>
        <v>0</v>
      </c>
    </row>
    <row r="2092" spans="1:9">
      <c r="A2092" t="s">
        <v>1513</v>
      </c>
      <c r="B2092" t="s">
        <v>7047</v>
      </c>
      <c r="C2092" t="s">
        <v>2230</v>
      </c>
      <c r="G2092" t="s">
        <v>2237</v>
      </c>
      <c r="H2092" t="s">
        <v>1513</v>
      </c>
      <c r="I2092">
        <f t="shared" si="32"/>
        <v>0</v>
      </c>
    </row>
    <row r="2093" spans="1:9">
      <c r="A2093" t="s">
        <v>1514</v>
      </c>
      <c r="B2093" t="s">
        <v>7048</v>
      </c>
      <c r="C2093" t="s">
        <v>2375</v>
      </c>
      <c r="D2093" t="s">
        <v>7049</v>
      </c>
      <c r="E2093" t="s">
        <v>2375</v>
      </c>
      <c r="G2093" t="s">
        <v>2237</v>
      </c>
      <c r="H2093" t="s">
        <v>1514</v>
      </c>
      <c r="I2093">
        <f t="shared" si="32"/>
        <v>0</v>
      </c>
    </row>
    <row r="2094" spans="1:9">
      <c r="A2094" t="s">
        <v>7050</v>
      </c>
      <c r="B2094" t="s">
        <v>7051</v>
      </c>
      <c r="C2094" t="s">
        <v>2230</v>
      </c>
      <c r="D2094" t="s">
        <v>7052</v>
      </c>
      <c r="E2094" t="s">
        <v>2232</v>
      </c>
      <c r="G2094" t="s">
        <v>2228</v>
      </c>
      <c r="H2094" t="s">
        <v>7050</v>
      </c>
      <c r="I2094">
        <f t="shared" si="32"/>
        <v>0</v>
      </c>
    </row>
    <row r="2095" spans="1:9">
      <c r="A2095" t="s">
        <v>1515</v>
      </c>
      <c r="B2095" t="s">
        <v>7053</v>
      </c>
      <c r="C2095" t="s">
        <v>5661</v>
      </c>
      <c r="D2095" t="s">
        <v>7054</v>
      </c>
      <c r="E2095" t="s">
        <v>5661</v>
      </c>
      <c r="F2095" t="s">
        <v>7055</v>
      </c>
      <c r="G2095" t="s">
        <v>7446</v>
      </c>
      <c r="H2095" t="s">
        <v>1515</v>
      </c>
      <c r="I2095">
        <f t="shared" si="32"/>
        <v>0</v>
      </c>
    </row>
    <row r="2096" spans="1:9">
      <c r="A2096" t="s">
        <v>7056</v>
      </c>
      <c r="B2096" t="s">
        <v>7057</v>
      </c>
      <c r="C2096" t="s">
        <v>2230</v>
      </c>
      <c r="D2096" t="s">
        <v>7058</v>
      </c>
      <c r="E2096" t="s">
        <v>2407</v>
      </c>
      <c r="G2096" t="s">
        <v>2237</v>
      </c>
      <c r="H2096" t="s">
        <v>7056</v>
      </c>
      <c r="I2096">
        <f t="shared" si="32"/>
        <v>0</v>
      </c>
    </row>
    <row r="2097" spans="1:9">
      <c r="A2097" t="s">
        <v>1516</v>
      </c>
      <c r="B2097" t="s">
        <v>7059</v>
      </c>
      <c r="C2097" t="s">
        <v>2340</v>
      </c>
      <c r="D2097" t="s">
        <v>7060</v>
      </c>
      <c r="E2097" t="s">
        <v>2340</v>
      </c>
      <c r="G2097" t="s">
        <v>2237</v>
      </c>
      <c r="H2097" t="s">
        <v>1516</v>
      </c>
      <c r="I2097">
        <f t="shared" si="32"/>
        <v>0</v>
      </c>
    </row>
    <row r="2098" spans="1:9">
      <c r="A2098" t="s">
        <v>1993</v>
      </c>
      <c r="B2098" t="s">
        <v>7746</v>
      </c>
      <c r="C2098" t="s">
        <v>2413</v>
      </c>
      <c r="D2098" t="s">
        <v>7747</v>
      </c>
      <c r="E2098" t="s">
        <v>2294</v>
      </c>
      <c r="G2098" t="s">
        <v>2228</v>
      </c>
      <c r="H2098" t="s">
        <v>1993</v>
      </c>
      <c r="I2098">
        <f t="shared" si="32"/>
        <v>0</v>
      </c>
    </row>
    <row r="2099" spans="1:9">
      <c r="A2099" t="s">
        <v>7613</v>
      </c>
      <c r="B2099" t="s">
        <v>7614</v>
      </c>
      <c r="C2099" t="s">
        <v>2246</v>
      </c>
      <c r="D2099" t="s">
        <v>7615</v>
      </c>
      <c r="E2099" t="s">
        <v>2232</v>
      </c>
      <c r="G2099" t="s">
        <v>2237</v>
      </c>
      <c r="H2099" t="s">
        <v>7613</v>
      </c>
      <c r="I2099">
        <f t="shared" si="32"/>
        <v>0</v>
      </c>
    </row>
    <row r="2100" spans="1:9" ht="18.75" customHeight="1">
      <c r="A2100" t="s">
        <v>1518</v>
      </c>
      <c r="B2100" t="s">
        <v>7064</v>
      </c>
      <c r="C2100" t="s">
        <v>2248</v>
      </c>
      <c r="D2100" t="s">
        <v>7065</v>
      </c>
      <c r="E2100" t="s">
        <v>2248</v>
      </c>
      <c r="G2100" t="s">
        <v>2237</v>
      </c>
      <c r="H2100" t="s">
        <v>1518</v>
      </c>
      <c r="I2100">
        <f t="shared" si="32"/>
        <v>0</v>
      </c>
    </row>
    <row r="2101" spans="1:9">
      <c r="A2101" t="s">
        <v>1519</v>
      </c>
      <c r="B2101" t="s">
        <v>7066</v>
      </c>
      <c r="C2101" t="s">
        <v>2230</v>
      </c>
      <c r="D2101" t="s">
        <v>7067</v>
      </c>
      <c r="E2101" t="s">
        <v>2227</v>
      </c>
      <c r="G2101" t="s">
        <v>2237</v>
      </c>
      <c r="H2101" t="s">
        <v>1519</v>
      </c>
      <c r="I2101">
        <f t="shared" si="32"/>
        <v>0</v>
      </c>
    </row>
    <row r="2102" spans="1:9">
      <c r="A2102" t="s">
        <v>7068</v>
      </c>
      <c r="B2102" t="s">
        <v>7069</v>
      </c>
      <c r="C2102" t="s">
        <v>2225</v>
      </c>
      <c r="D2102" t="s">
        <v>7070</v>
      </c>
      <c r="E2102" t="s">
        <v>2227</v>
      </c>
      <c r="G2102" t="s">
        <v>2237</v>
      </c>
      <c r="H2102" t="s">
        <v>7068</v>
      </c>
      <c r="I2102">
        <f t="shared" si="32"/>
        <v>0</v>
      </c>
    </row>
    <row r="2103" spans="1:9">
      <c r="A2103" t="s">
        <v>7071</v>
      </c>
      <c r="B2103" t="s">
        <v>7072</v>
      </c>
      <c r="C2103" t="s">
        <v>3119</v>
      </c>
      <c r="D2103" t="s">
        <v>7073</v>
      </c>
      <c r="E2103" t="s">
        <v>3119</v>
      </c>
      <c r="G2103" t="s">
        <v>2228</v>
      </c>
      <c r="H2103" t="s">
        <v>7071</v>
      </c>
      <c r="I2103">
        <f t="shared" si="32"/>
        <v>0</v>
      </c>
    </row>
    <row r="2104" spans="1:9">
      <c r="A2104" t="s">
        <v>1520</v>
      </c>
      <c r="B2104" t="s">
        <v>7074</v>
      </c>
      <c r="C2104" t="s">
        <v>2375</v>
      </c>
      <c r="D2104" t="s">
        <v>7075</v>
      </c>
      <c r="E2104" t="s">
        <v>2559</v>
      </c>
      <c r="G2104" t="s">
        <v>2237</v>
      </c>
      <c r="H2104" t="s">
        <v>1520</v>
      </c>
      <c r="I2104">
        <f t="shared" si="32"/>
        <v>0</v>
      </c>
    </row>
    <row r="2105" spans="1:9">
      <c r="A2105" t="s">
        <v>7076</v>
      </c>
      <c r="B2105" t="s">
        <v>7077</v>
      </c>
      <c r="C2105" t="s">
        <v>2246</v>
      </c>
      <c r="D2105" t="s">
        <v>7078</v>
      </c>
      <c r="E2105" t="s">
        <v>2319</v>
      </c>
      <c r="G2105" t="s">
        <v>2304</v>
      </c>
      <c r="H2105" t="s">
        <v>7076</v>
      </c>
      <c r="I2105">
        <f t="shared" si="32"/>
        <v>0</v>
      </c>
    </row>
    <row r="2106" spans="1:9">
      <c r="A2106" t="s">
        <v>1521</v>
      </c>
      <c r="B2106" t="s">
        <v>7079</v>
      </c>
      <c r="C2106" t="s">
        <v>2645</v>
      </c>
      <c r="D2106" t="s">
        <v>4005</v>
      </c>
      <c r="E2106" t="s">
        <v>2321</v>
      </c>
      <c r="F2106" t="s">
        <v>4006</v>
      </c>
      <c r="G2106" t="s">
        <v>7446</v>
      </c>
      <c r="H2106" t="s">
        <v>1521</v>
      </c>
      <c r="I2106">
        <f t="shared" si="32"/>
        <v>0</v>
      </c>
    </row>
    <row r="2107" spans="1:9">
      <c r="A2107" t="s">
        <v>1523</v>
      </c>
      <c r="B2107" t="s">
        <v>7082</v>
      </c>
      <c r="C2107" t="s">
        <v>2700</v>
      </c>
      <c r="D2107" t="s">
        <v>7083</v>
      </c>
      <c r="E2107" t="s">
        <v>2244</v>
      </c>
      <c r="G2107" t="s">
        <v>2237</v>
      </c>
      <c r="H2107" t="s">
        <v>1523</v>
      </c>
      <c r="I2107">
        <f t="shared" si="32"/>
        <v>0</v>
      </c>
    </row>
    <row r="2108" spans="1:9">
      <c r="A2108" t="s">
        <v>7084</v>
      </c>
      <c r="B2108" t="s">
        <v>7085</v>
      </c>
      <c r="C2108" t="s">
        <v>3153</v>
      </c>
      <c r="D2108" t="s">
        <v>7086</v>
      </c>
      <c r="E2108" t="s">
        <v>3133</v>
      </c>
      <c r="G2108" t="s">
        <v>2228</v>
      </c>
      <c r="H2108" t="s">
        <v>7084</v>
      </c>
      <c r="I2108">
        <f t="shared" si="32"/>
        <v>0</v>
      </c>
    </row>
    <row r="2109" spans="1:9">
      <c r="A2109" t="s">
        <v>1524</v>
      </c>
      <c r="B2109" t="s">
        <v>7091</v>
      </c>
      <c r="C2109" t="s">
        <v>4097</v>
      </c>
      <c r="D2109" t="s">
        <v>7092</v>
      </c>
      <c r="E2109" t="s">
        <v>2469</v>
      </c>
      <c r="G2109" t="s">
        <v>2228</v>
      </c>
      <c r="H2109" t="s">
        <v>1524</v>
      </c>
      <c r="I2109">
        <f t="shared" si="32"/>
        <v>0</v>
      </c>
    </row>
    <row r="2110" spans="1:9">
      <c r="A2110" t="s">
        <v>1525</v>
      </c>
      <c r="B2110" t="s">
        <v>7093</v>
      </c>
      <c r="C2110" t="s">
        <v>2559</v>
      </c>
      <c r="D2110" t="s">
        <v>7094</v>
      </c>
      <c r="E2110" t="s">
        <v>2559</v>
      </c>
      <c r="G2110" t="s">
        <v>2237</v>
      </c>
      <c r="H2110" t="s">
        <v>1525</v>
      </c>
      <c r="I2110">
        <f t="shared" si="32"/>
        <v>0</v>
      </c>
    </row>
    <row r="2111" spans="1:9" ht="18.75" customHeight="1">
      <c r="A2111" t="s">
        <v>1526</v>
      </c>
      <c r="B2111" t="s">
        <v>7095</v>
      </c>
      <c r="C2111" t="s">
        <v>2350</v>
      </c>
      <c r="D2111" t="s">
        <v>7096</v>
      </c>
      <c r="E2111" t="s">
        <v>2227</v>
      </c>
      <c r="G2111" t="s">
        <v>2237</v>
      </c>
      <c r="H2111" t="s">
        <v>1526</v>
      </c>
      <c r="I2111">
        <f t="shared" si="32"/>
        <v>0</v>
      </c>
    </row>
    <row r="2112" spans="1:9">
      <c r="A2112" t="s">
        <v>7616</v>
      </c>
      <c r="B2112" t="s">
        <v>7617</v>
      </c>
      <c r="C2112" t="s">
        <v>6481</v>
      </c>
      <c r="D2112" t="s">
        <v>7618</v>
      </c>
      <c r="E2112" t="s">
        <v>6481</v>
      </c>
      <c r="F2112" t="s">
        <v>7619</v>
      </c>
      <c r="G2112" t="s">
        <v>7446</v>
      </c>
      <c r="H2112" t="s">
        <v>7616</v>
      </c>
      <c r="I2112">
        <f t="shared" si="32"/>
        <v>0</v>
      </c>
    </row>
    <row r="2113" spans="1:9">
      <c r="A2113" t="s">
        <v>7097</v>
      </c>
      <c r="B2113" t="s">
        <v>7098</v>
      </c>
      <c r="C2113" t="s">
        <v>2244</v>
      </c>
      <c r="D2113" t="s">
        <v>7099</v>
      </c>
      <c r="E2113" t="s">
        <v>2377</v>
      </c>
      <c r="F2113" t="s">
        <v>7100</v>
      </c>
      <c r="G2113" t="s">
        <v>7446</v>
      </c>
      <c r="H2113" t="s">
        <v>7097</v>
      </c>
      <c r="I2113">
        <f t="shared" si="32"/>
        <v>1</v>
      </c>
    </row>
    <row r="2114" spans="1:9">
      <c r="A2114" t="s">
        <v>7097</v>
      </c>
      <c r="B2114" t="s">
        <v>7098</v>
      </c>
      <c r="C2114" t="s">
        <v>2230</v>
      </c>
      <c r="D2114" t="s">
        <v>7101</v>
      </c>
      <c r="E2114" t="s">
        <v>2230</v>
      </c>
      <c r="F2114" t="s">
        <v>7102</v>
      </c>
      <c r="G2114" t="s">
        <v>2223</v>
      </c>
      <c r="H2114" t="s">
        <v>7097</v>
      </c>
      <c r="I2114">
        <f t="shared" si="32"/>
        <v>1</v>
      </c>
    </row>
    <row r="2115" spans="1:9">
      <c r="A2115" t="s">
        <v>1527</v>
      </c>
      <c r="B2115" t="s">
        <v>7103</v>
      </c>
      <c r="C2115" t="s">
        <v>2377</v>
      </c>
      <c r="D2115" t="s">
        <v>7104</v>
      </c>
      <c r="E2115" t="s">
        <v>2377</v>
      </c>
      <c r="G2115" t="s">
        <v>2237</v>
      </c>
      <c r="H2115" t="s">
        <v>1527</v>
      </c>
      <c r="I2115">
        <f t="shared" si="32"/>
        <v>0</v>
      </c>
    </row>
    <row r="2116" spans="1:9">
      <c r="A2116" t="s">
        <v>9964</v>
      </c>
      <c r="B2116" t="s">
        <v>9965</v>
      </c>
      <c r="C2116" t="s">
        <v>2571</v>
      </c>
      <c r="D2116" t="s">
        <v>9966</v>
      </c>
      <c r="E2116" t="s">
        <v>2227</v>
      </c>
      <c r="G2116" t="s">
        <v>2228</v>
      </c>
      <c r="H2116" t="s">
        <v>9964</v>
      </c>
      <c r="I2116">
        <f t="shared" ref="I2116:I2164" si="33">COUNTIF($A$1:$A$9994,A2116)-1</f>
        <v>0</v>
      </c>
    </row>
    <row r="2117" spans="1:9">
      <c r="A2117" t="s">
        <v>7105</v>
      </c>
      <c r="B2117" t="s">
        <v>7106</v>
      </c>
      <c r="C2117" t="s">
        <v>7107</v>
      </c>
      <c r="D2117" t="s">
        <v>7108</v>
      </c>
      <c r="E2117" t="s">
        <v>7107</v>
      </c>
      <c r="G2117" t="s">
        <v>2237</v>
      </c>
      <c r="H2117" t="s">
        <v>7105</v>
      </c>
      <c r="I2117">
        <f t="shared" si="33"/>
        <v>0</v>
      </c>
    </row>
    <row r="2118" spans="1:9" ht="18.75" customHeight="1">
      <c r="A2118" t="s">
        <v>1528</v>
      </c>
      <c r="B2118" t="s">
        <v>7110</v>
      </c>
      <c r="C2118" t="s">
        <v>2246</v>
      </c>
      <c r="D2118" t="s">
        <v>7078</v>
      </c>
      <c r="E2118" t="s">
        <v>2319</v>
      </c>
      <c r="G2118" t="s">
        <v>2237</v>
      </c>
      <c r="H2118" t="s">
        <v>1528</v>
      </c>
      <c r="I2118">
        <f t="shared" si="33"/>
        <v>0</v>
      </c>
    </row>
    <row r="2119" spans="1:9">
      <c r="A2119" t="s">
        <v>7109</v>
      </c>
      <c r="B2119" t="s">
        <v>7110</v>
      </c>
      <c r="C2119" t="s">
        <v>2377</v>
      </c>
      <c r="D2119" t="s">
        <v>7111</v>
      </c>
      <c r="E2119" t="s">
        <v>2746</v>
      </c>
      <c r="G2119" t="s">
        <v>7473</v>
      </c>
      <c r="H2119" t="s">
        <v>7109</v>
      </c>
      <c r="I2119">
        <f t="shared" si="33"/>
        <v>0</v>
      </c>
    </row>
    <row r="2120" spans="1:9">
      <c r="A2120" t="s">
        <v>7112</v>
      </c>
      <c r="B2120" t="s">
        <v>7113</v>
      </c>
      <c r="C2120" t="s">
        <v>2242</v>
      </c>
      <c r="D2120" t="s">
        <v>7114</v>
      </c>
      <c r="E2120" t="s">
        <v>2242</v>
      </c>
      <c r="F2120" t="s">
        <v>7115</v>
      </c>
      <c r="G2120" t="s">
        <v>2223</v>
      </c>
      <c r="H2120" t="s">
        <v>7112</v>
      </c>
      <c r="I2120">
        <f t="shared" si="33"/>
        <v>0</v>
      </c>
    </row>
    <row r="2121" spans="1:9">
      <c r="A2121" t="s">
        <v>1529</v>
      </c>
      <c r="B2121" t="s">
        <v>7116</v>
      </c>
      <c r="C2121" t="s">
        <v>2286</v>
      </c>
      <c r="D2121" t="s">
        <v>7117</v>
      </c>
      <c r="E2121" t="s">
        <v>2286</v>
      </c>
      <c r="G2121" t="s">
        <v>2237</v>
      </c>
      <c r="H2121" t="s">
        <v>1529</v>
      </c>
      <c r="I2121">
        <f t="shared" si="33"/>
        <v>0</v>
      </c>
    </row>
    <row r="2122" spans="1:9">
      <c r="A2122" t="s">
        <v>7118</v>
      </c>
      <c r="B2122" t="s">
        <v>7119</v>
      </c>
      <c r="C2122" t="s">
        <v>2700</v>
      </c>
      <c r="G2122" t="s">
        <v>7473</v>
      </c>
      <c r="H2122" t="s">
        <v>7118</v>
      </c>
      <c r="I2122">
        <f t="shared" si="33"/>
        <v>0</v>
      </c>
    </row>
    <row r="2123" spans="1:9">
      <c r="A2123" t="s">
        <v>1994</v>
      </c>
      <c r="B2123" t="s">
        <v>7748</v>
      </c>
      <c r="C2123" t="s">
        <v>2559</v>
      </c>
      <c r="D2123" t="s">
        <v>7749</v>
      </c>
      <c r="E2123" t="s">
        <v>2559</v>
      </c>
      <c r="G2123" t="s">
        <v>2228</v>
      </c>
      <c r="H2123" t="s">
        <v>1994</v>
      </c>
      <c r="I2123">
        <f t="shared" si="33"/>
        <v>0</v>
      </c>
    </row>
    <row r="2124" spans="1:9" ht="18.75" customHeight="1">
      <c r="A2124" t="s">
        <v>1530</v>
      </c>
      <c r="B2124" t="s">
        <v>7120</v>
      </c>
      <c r="C2124" t="s">
        <v>2266</v>
      </c>
      <c r="D2124" t="s">
        <v>7121</v>
      </c>
      <c r="E2124" t="s">
        <v>2321</v>
      </c>
      <c r="G2124" t="s">
        <v>2237</v>
      </c>
      <c r="H2124" t="s">
        <v>1530</v>
      </c>
      <c r="I2124">
        <f t="shared" si="33"/>
        <v>0</v>
      </c>
    </row>
    <row r="2125" spans="1:9">
      <c r="A2125" t="s">
        <v>1800</v>
      </c>
      <c r="B2125" t="s">
        <v>7125</v>
      </c>
      <c r="C2125" t="s">
        <v>2262</v>
      </c>
      <c r="D2125" t="s">
        <v>7126</v>
      </c>
      <c r="E2125" t="s">
        <v>2294</v>
      </c>
      <c r="F2125" t="s">
        <v>7127</v>
      </c>
      <c r="G2125" t="s">
        <v>7446</v>
      </c>
      <c r="H2125" t="s">
        <v>1800</v>
      </c>
      <c r="I2125">
        <f t="shared" si="33"/>
        <v>0</v>
      </c>
    </row>
    <row r="2126" spans="1:9">
      <c r="A2126" t="s">
        <v>1531</v>
      </c>
      <c r="B2126" t="s">
        <v>7128</v>
      </c>
      <c r="C2126" t="s">
        <v>2340</v>
      </c>
      <c r="D2126" t="s">
        <v>7129</v>
      </c>
      <c r="E2126" t="s">
        <v>2340</v>
      </c>
      <c r="G2126" t="s">
        <v>2237</v>
      </c>
      <c r="H2126" t="s">
        <v>1531</v>
      </c>
      <c r="I2126">
        <f t="shared" si="33"/>
        <v>0</v>
      </c>
    </row>
    <row r="2127" spans="1:9">
      <c r="A2127" t="s">
        <v>7130</v>
      </c>
      <c r="B2127" t="s">
        <v>7131</v>
      </c>
      <c r="C2127" t="s">
        <v>2399</v>
      </c>
      <c r="D2127" t="s">
        <v>7132</v>
      </c>
      <c r="E2127" t="s">
        <v>2364</v>
      </c>
      <c r="G2127" t="s">
        <v>2237</v>
      </c>
      <c r="H2127" t="s">
        <v>7130</v>
      </c>
      <c r="I2127">
        <f t="shared" si="33"/>
        <v>0</v>
      </c>
    </row>
    <row r="2128" spans="1:9" ht="18.75" customHeight="1">
      <c r="A2128" t="s">
        <v>1532</v>
      </c>
      <c r="B2128" t="s">
        <v>7133</v>
      </c>
      <c r="C2128" t="s">
        <v>2248</v>
      </c>
      <c r="D2128" t="s">
        <v>7134</v>
      </c>
      <c r="E2128" t="s">
        <v>2248</v>
      </c>
      <c r="G2128" t="s">
        <v>2237</v>
      </c>
      <c r="H2128" t="s">
        <v>1532</v>
      </c>
      <c r="I2128">
        <f t="shared" si="33"/>
        <v>0</v>
      </c>
    </row>
    <row r="2129" spans="1:9">
      <c r="A2129" t="s">
        <v>1533</v>
      </c>
      <c r="B2129" t="s">
        <v>7135</v>
      </c>
      <c r="C2129" t="s">
        <v>2230</v>
      </c>
      <c r="D2129" t="s">
        <v>7136</v>
      </c>
      <c r="E2129" t="s">
        <v>2230</v>
      </c>
      <c r="G2129" t="s">
        <v>2237</v>
      </c>
      <c r="H2129" t="s">
        <v>1533</v>
      </c>
      <c r="I2129">
        <f t="shared" si="33"/>
        <v>0</v>
      </c>
    </row>
    <row r="2130" spans="1:9">
      <c r="A2130" t="s">
        <v>1534</v>
      </c>
      <c r="B2130" t="s">
        <v>7137</v>
      </c>
      <c r="C2130" t="s">
        <v>2399</v>
      </c>
      <c r="D2130" t="s">
        <v>2372</v>
      </c>
      <c r="E2130" t="s">
        <v>2227</v>
      </c>
      <c r="G2130" t="s">
        <v>2237</v>
      </c>
      <c r="H2130" t="s">
        <v>1534</v>
      </c>
      <c r="I2130">
        <f t="shared" si="33"/>
        <v>0</v>
      </c>
    </row>
    <row r="2131" spans="1:9">
      <c r="A2131" t="s">
        <v>1535</v>
      </c>
      <c r="B2131" t="s">
        <v>7138</v>
      </c>
      <c r="C2131" t="s">
        <v>2407</v>
      </c>
      <c r="G2131" t="s">
        <v>2228</v>
      </c>
      <c r="H2131" t="s">
        <v>1535</v>
      </c>
      <c r="I2131">
        <f t="shared" si="33"/>
        <v>0</v>
      </c>
    </row>
    <row r="2132" spans="1:9">
      <c r="A2132" t="s">
        <v>1536</v>
      </c>
      <c r="B2132" t="s">
        <v>7139</v>
      </c>
      <c r="C2132" t="s">
        <v>2270</v>
      </c>
      <c r="D2132" t="s">
        <v>7140</v>
      </c>
      <c r="E2132" t="s">
        <v>2270</v>
      </c>
      <c r="G2132" t="s">
        <v>2237</v>
      </c>
      <c r="H2132" t="s">
        <v>1536</v>
      </c>
      <c r="I2132">
        <f t="shared" si="33"/>
        <v>0</v>
      </c>
    </row>
    <row r="2133" spans="1:9" ht="18.75" customHeight="1">
      <c r="A2133" t="s">
        <v>1537</v>
      </c>
      <c r="B2133" t="s">
        <v>7141</v>
      </c>
      <c r="C2133" t="s">
        <v>2246</v>
      </c>
      <c r="D2133" t="s">
        <v>3095</v>
      </c>
      <c r="E2133" t="s">
        <v>2321</v>
      </c>
      <c r="G2133" t="s">
        <v>2237</v>
      </c>
      <c r="H2133" t="s">
        <v>1537</v>
      </c>
      <c r="I2133">
        <f t="shared" si="33"/>
        <v>0</v>
      </c>
    </row>
    <row r="2134" spans="1:9">
      <c r="A2134" t="s">
        <v>7142</v>
      </c>
      <c r="B2134" t="s">
        <v>7143</v>
      </c>
      <c r="C2134" t="s">
        <v>2375</v>
      </c>
      <c r="D2134" t="s">
        <v>7144</v>
      </c>
      <c r="E2134" t="s">
        <v>2227</v>
      </c>
      <c r="F2134" t="s">
        <v>7145</v>
      </c>
      <c r="G2134" t="s">
        <v>7446</v>
      </c>
      <c r="H2134" t="s">
        <v>7142</v>
      </c>
      <c r="I2134">
        <f t="shared" si="33"/>
        <v>0</v>
      </c>
    </row>
    <row r="2135" spans="1:9">
      <c r="A2135" t="s">
        <v>1538</v>
      </c>
      <c r="B2135" t="s">
        <v>7146</v>
      </c>
      <c r="C2135" t="s">
        <v>3628</v>
      </c>
      <c r="D2135" t="s">
        <v>7147</v>
      </c>
      <c r="E2135" t="s">
        <v>2232</v>
      </c>
      <c r="G2135" t="s">
        <v>2237</v>
      </c>
      <c r="H2135" t="s">
        <v>1538</v>
      </c>
      <c r="I2135">
        <f t="shared" si="33"/>
        <v>0</v>
      </c>
    </row>
    <row r="2136" spans="1:9" ht="18.75" customHeight="1">
      <c r="A2136" t="s">
        <v>1539</v>
      </c>
      <c r="B2136" t="s">
        <v>7148</v>
      </c>
      <c r="C2136" t="s">
        <v>2242</v>
      </c>
      <c r="D2136" t="s">
        <v>7149</v>
      </c>
      <c r="E2136" t="s">
        <v>2294</v>
      </c>
      <c r="G2136" t="s">
        <v>2237</v>
      </c>
      <c r="H2136" t="s">
        <v>1539</v>
      </c>
      <c r="I2136">
        <f t="shared" si="33"/>
        <v>0</v>
      </c>
    </row>
    <row r="2137" spans="1:9">
      <c r="A2137" t="s">
        <v>1540</v>
      </c>
      <c r="B2137" t="s">
        <v>7150</v>
      </c>
      <c r="C2137" t="s">
        <v>2340</v>
      </c>
      <c r="D2137" t="s">
        <v>7151</v>
      </c>
      <c r="E2137" t="s">
        <v>2340</v>
      </c>
      <c r="G2137" t="s">
        <v>2237</v>
      </c>
      <c r="H2137" t="s">
        <v>1540</v>
      </c>
      <c r="I2137">
        <f t="shared" si="33"/>
        <v>0</v>
      </c>
    </row>
    <row r="2138" spans="1:9">
      <c r="A2138" t="s">
        <v>1541</v>
      </c>
      <c r="B2138" t="s">
        <v>7152</v>
      </c>
      <c r="C2138" t="s">
        <v>2364</v>
      </c>
      <c r="D2138" t="s">
        <v>7153</v>
      </c>
      <c r="E2138" t="s">
        <v>2321</v>
      </c>
      <c r="G2138" t="s">
        <v>2237</v>
      </c>
      <c r="H2138" t="s">
        <v>1541</v>
      </c>
      <c r="I2138">
        <f t="shared" si="33"/>
        <v>0</v>
      </c>
    </row>
    <row r="2139" spans="1:9">
      <c r="A2139" t="s">
        <v>7750</v>
      </c>
      <c r="B2139" t="s">
        <v>7751</v>
      </c>
      <c r="C2139" t="s">
        <v>2340</v>
      </c>
      <c r="G2139" t="s">
        <v>7473</v>
      </c>
      <c r="H2139" t="s">
        <v>7750</v>
      </c>
      <c r="I2139">
        <f t="shared" si="33"/>
        <v>0</v>
      </c>
    </row>
    <row r="2140" spans="1:9">
      <c r="A2140" t="s">
        <v>7154</v>
      </c>
      <c r="B2140" t="s">
        <v>7155</v>
      </c>
      <c r="C2140" t="s">
        <v>2407</v>
      </c>
      <c r="D2140" t="s">
        <v>7156</v>
      </c>
      <c r="E2140" t="s">
        <v>2407</v>
      </c>
      <c r="G2140" t="s">
        <v>2237</v>
      </c>
      <c r="H2140" t="s">
        <v>7154</v>
      </c>
      <c r="I2140">
        <f t="shared" si="33"/>
        <v>0</v>
      </c>
    </row>
    <row r="2141" spans="1:9">
      <c r="A2141" t="s">
        <v>1542</v>
      </c>
      <c r="B2141" t="s">
        <v>7157</v>
      </c>
      <c r="C2141" t="s">
        <v>2230</v>
      </c>
      <c r="D2141" t="s">
        <v>7158</v>
      </c>
      <c r="E2141" t="s">
        <v>2230</v>
      </c>
      <c r="F2141" t="s">
        <v>7159</v>
      </c>
      <c r="G2141" t="s">
        <v>7446</v>
      </c>
      <c r="H2141" t="s">
        <v>1542</v>
      </c>
      <c r="I2141">
        <f t="shared" si="33"/>
        <v>0</v>
      </c>
    </row>
    <row r="2142" spans="1:9">
      <c r="A2142" t="s">
        <v>1745</v>
      </c>
      <c r="B2142" t="s">
        <v>7160</v>
      </c>
      <c r="C2142" t="s">
        <v>2428</v>
      </c>
      <c r="G2142" t="s">
        <v>7630</v>
      </c>
      <c r="H2142" t="s">
        <v>1745</v>
      </c>
      <c r="I2142">
        <f t="shared" si="33"/>
        <v>0</v>
      </c>
    </row>
    <row r="2143" spans="1:9">
      <c r="A2143" t="s">
        <v>7161</v>
      </c>
      <c r="B2143" t="s">
        <v>7162</v>
      </c>
      <c r="C2143" t="s">
        <v>2377</v>
      </c>
      <c r="D2143" t="s">
        <v>7163</v>
      </c>
      <c r="E2143" t="s">
        <v>2377</v>
      </c>
      <c r="F2143" t="s">
        <v>7164</v>
      </c>
      <c r="G2143" t="s">
        <v>7446</v>
      </c>
      <c r="H2143" t="s">
        <v>7161</v>
      </c>
      <c r="I2143">
        <f t="shared" si="33"/>
        <v>0</v>
      </c>
    </row>
    <row r="2144" spans="1:9">
      <c r="A2144" t="s">
        <v>1543</v>
      </c>
      <c r="B2144" t="s">
        <v>7165</v>
      </c>
      <c r="C2144" t="s">
        <v>2266</v>
      </c>
      <c r="D2144" t="s">
        <v>2357</v>
      </c>
      <c r="E2144" t="s">
        <v>2230</v>
      </c>
      <c r="F2144" t="s">
        <v>2358</v>
      </c>
      <c r="G2144" t="s">
        <v>7446</v>
      </c>
      <c r="H2144" t="s">
        <v>1543</v>
      </c>
      <c r="I2144">
        <f t="shared" si="33"/>
        <v>0</v>
      </c>
    </row>
    <row r="2145" spans="1:9">
      <c r="A2145" t="s">
        <v>1544</v>
      </c>
      <c r="B2145" t="s">
        <v>7166</v>
      </c>
      <c r="C2145" t="s">
        <v>2543</v>
      </c>
      <c r="D2145" t="s">
        <v>7167</v>
      </c>
      <c r="E2145" t="s">
        <v>2232</v>
      </c>
      <c r="F2145" t="s">
        <v>7168</v>
      </c>
      <c r="G2145" t="s">
        <v>7446</v>
      </c>
      <c r="H2145" t="s">
        <v>1544</v>
      </c>
      <c r="I2145">
        <f t="shared" si="33"/>
        <v>0</v>
      </c>
    </row>
    <row r="2146" spans="1:9">
      <c r="A2146" t="s">
        <v>1545</v>
      </c>
      <c r="B2146" t="s">
        <v>7169</v>
      </c>
      <c r="C2146" t="s">
        <v>2242</v>
      </c>
      <c r="G2146" t="s">
        <v>2237</v>
      </c>
      <c r="H2146" t="s">
        <v>1545</v>
      </c>
      <c r="I2146">
        <f t="shared" si="33"/>
        <v>0</v>
      </c>
    </row>
    <row r="2147" spans="1:9">
      <c r="A2147" t="s">
        <v>1546</v>
      </c>
      <c r="B2147" t="s">
        <v>7170</v>
      </c>
      <c r="C2147" t="s">
        <v>2407</v>
      </c>
      <c r="G2147" t="s">
        <v>2228</v>
      </c>
      <c r="H2147" t="s">
        <v>1546</v>
      </c>
      <c r="I2147">
        <f t="shared" si="33"/>
        <v>0</v>
      </c>
    </row>
    <row r="2148" spans="1:9">
      <c r="A2148" t="s">
        <v>7171</v>
      </c>
      <c r="B2148" t="s">
        <v>7172</v>
      </c>
      <c r="C2148" t="s">
        <v>2350</v>
      </c>
      <c r="D2148" t="s">
        <v>7173</v>
      </c>
      <c r="E2148" t="s">
        <v>2944</v>
      </c>
      <c r="G2148" t="s">
        <v>2228</v>
      </c>
      <c r="H2148" t="s">
        <v>7171</v>
      </c>
      <c r="I2148">
        <f t="shared" si="33"/>
        <v>0</v>
      </c>
    </row>
    <row r="2149" spans="1:9">
      <c r="A2149" t="s">
        <v>1559</v>
      </c>
      <c r="B2149" t="s">
        <v>7174</v>
      </c>
      <c r="C2149" t="s">
        <v>5870</v>
      </c>
      <c r="D2149" t="s">
        <v>7175</v>
      </c>
      <c r="E2149" t="s">
        <v>2344</v>
      </c>
      <c r="F2149" t="s">
        <v>7176</v>
      </c>
      <c r="G2149" t="s">
        <v>7446</v>
      </c>
      <c r="H2149" t="s">
        <v>1559</v>
      </c>
      <c r="I2149">
        <f t="shared" si="33"/>
        <v>0</v>
      </c>
    </row>
    <row r="2150" spans="1:9" ht="18.75" customHeight="1">
      <c r="A2150" t="s">
        <v>7177</v>
      </c>
      <c r="B2150" t="s">
        <v>7178</v>
      </c>
      <c r="C2150" t="s">
        <v>2483</v>
      </c>
      <c r="D2150" t="s">
        <v>5601</v>
      </c>
      <c r="E2150" t="s">
        <v>2321</v>
      </c>
      <c r="G2150" t="s">
        <v>2237</v>
      </c>
      <c r="H2150" t="s">
        <v>7177</v>
      </c>
      <c r="I2150">
        <f t="shared" si="33"/>
        <v>0</v>
      </c>
    </row>
    <row r="2151" spans="1:9">
      <c r="A2151" t="s">
        <v>1547</v>
      </c>
      <c r="B2151" t="s">
        <v>7179</v>
      </c>
      <c r="C2151" t="s">
        <v>2266</v>
      </c>
      <c r="D2151" t="s">
        <v>2905</v>
      </c>
      <c r="E2151" t="s">
        <v>2321</v>
      </c>
      <c r="F2151" t="s">
        <v>9962</v>
      </c>
      <c r="G2151" t="s">
        <v>2223</v>
      </c>
      <c r="H2151" t="s">
        <v>1547</v>
      </c>
      <c r="I2151">
        <f t="shared" si="33"/>
        <v>0</v>
      </c>
    </row>
    <row r="2152" spans="1:9">
      <c r="A2152" t="s">
        <v>1548</v>
      </c>
      <c r="B2152" t="s">
        <v>7180</v>
      </c>
      <c r="C2152" t="s">
        <v>2248</v>
      </c>
      <c r="G2152" t="s">
        <v>2228</v>
      </c>
      <c r="H2152" t="s">
        <v>1548</v>
      </c>
      <c r="I2152">
        <f t="shared" si="33"/>
        <v>0</v>
      </c>
    </row>
    <row r="2153" spans="1:9">
      <c r="A2153" t="s">
        <v>1549</v>
      </c>
      <c r="B2153" t="s">
        <v>7181</v>
      </c>
      <c r="C2153" t="s">
        <v>2225</v>
      </c>
      <c r="G2153" t="s">
        <v>2237</v>
      </c>
      <c r="H2153" t="s">
        <v>1549</v>
      </c>
      <c r="I2153">
        <f t="shared" si="33"/>
        <v>0</v>
      </c>
    </row>
    <row r="2154" spans="1:9">
      <c r="A2154" t="s">
        <v>7182</v>
      </c>
      <c r="B2154" t="s">
        <v>7183</v>
      </c>
      <c r="C2154" t="s">
        <v>2220</v>
      </c>
      <c r="D2154" t="s">
        <v>7184</v>
      </c>
      <c r="E2154" t="s">
        <v>2246</v>
      </c>
      <c r="G2154" t="s">
        <v>2237</v>
      </c>
      <c r="H2154" t="s">
        <v>7182</v>
      </c>
      <c r="I2154">
        <f t="shared" si="33"/>
        <v>0</v>
      </c>
    </row>
    <row r="2155" spans="1:9">
      <c r="A2155" t="s">
        <v>1801</v>
      </c>
      <c r="B2155" t="s">
        <v>7185</v>
      </c>
      <c r="C2155" t="s">
        <v>2270</v>
      </c>
      <c r="G2155" t="s">
        <v>2228</v>
      </c>
      <c r="H2155" t="s">
        <v>1801</v>
      </c>
      <c r="I2155">
        <f t="shared" si="33"/>
        <v>0</v>
      </c>
    </row>
    <row r="2156" spans="1:9">
      <c r="A2156" t="s">
        <v>1550</v>
      </c>
      <c r="B2156" t="s">
        <v>7186</v>
      </c>
      <c r="C2156" t="s">
        <v>2227</v>
      </c>
      <c r="G2156" t="s">
        <v>2237</v>
      </c>
      <c r="H2156" t="s">
        <v>1550</v>
      </c>
      <c r="I2156">
        <f t="shared" si="33"/>
        <v>0</v>
      </c>
    </row>
    <row r="2157" spans="1:9">
      <c r="A2157" t="s">
        <v>1552</v>
      </c>
      <c r="B2157" t="s">
        <v>7190</v>
      </c>
      <c r="C2157" t="s">
        <v>2246</v>
      </c>
      <c r="D2157" t="s">
        <v>7191</v>
      </c>
      <c r="E2157" t="s">
        <v>2232</v>
      </c>
      <c r="G2157" t="s">
        <v>2237</v>
      </c>
      <c r="H2157" t="s">
        <v>1552</v>
      </c>
      <c r="I2157">
        <f t="shared" si="33"/>
        <v>0</v>
      </c>
    </row>
    <row r="2158" spans="1:9">
      <c r="A2158" t="s">
        <v>1553</v>
      </c>
      <c r="B2158" t="s">
        <v>7192</v>
      </c>
      <c r="C2158" t="s">
        <v>2230</v>
      </c>
      <c r="D2158" t="s">
        <v>7193</v>
      </c>
      <c r="E2158" t="s">
        <v>2375</v>
      </c>
      <c r="G2158" t="s">
        <v>2237</v>
      </c>
      <c r="H2158" t="s">
        <v>1553</v>
      </c>
      <c r="I2158">
        <f t="shared" si="33"/>
        <v>0</v>
      </c>
    </row>
    <row r="2159" spans="1:9">
      <c r="A2159" t="s">
        <v>7752</v>
      </c>
      <c r="B2159" t="s">
        <v>7192</v>
      </c>
      <c r="C2159" t="s">
        <v>2675</v>
      </c>
      <c r="D2159" t="s">
        <v>7753</v>
      </c>
      <c r="E2159" t="s">
        <v>2321</v>
      </c>
      <c r="F2159" t="s">
        <v>7754</v>
      </c>
      <c r="G2159" t="s">
        <v>2223</v>
      </c>
      <c r="H2159" t="s">
        <v>7752</v>
      </c>
      <c r="I2159">
        <f t="shared" si="33"/>
        <v>0</v>
      </c>
    </row>
    <row r="2160" spans="1:9">
      <c r="A2160" t="s">
        <v>1554</v>
      </c>
      <c r="B2160" t="s">
        <v>7194</v>
      </c>
      <c r="C2160" t="s">
        <v>4034</v>
      </c>
      <c r="D2160" t="s">
        <v>7195</v>
      </c>
      <c r="E2160" t="s">
        <v>4034</v>
      </c>
      <c r="G2160" t="s">
        <v>2237</v>
      </c>
      <c r="H2160" t="s">
        <v>1554</v>
      </c>
      <c r="I2160">
        <f t="shared" si="33"/>
        <v>0</v>
      </c>
    </row>
    <row r="2161" spans="1:9">
      <c r="A2161" t="s">
        <v>7196</v>
      </c>
      <c r="B2161" t="s">
        <v>7197</v>
      </c>
      <c r="C2161" t="s">
        <v>6857</v>
      </c>
      <c r="G2161" t="s">
        <v>2228</v>
      </c>
      <c r="H2161" t="s">
        <v>7196</v>
      </c>
      <c r="I2161">
        <f t="shared" si="33"/>
        <v>0</v>
      </c>
    </row>
    <row r="2162" spans="1:9">
      <c r="A2162" t="s">
        <v>1556</v>
      </c>
      <c r="B2162" t="s">
        <v>7198</v>
      </c>
      <c r="C2162" t="s">
        <v>2428</v>
      </c>
      <c r="D2162" t="s">
        <v>7199</v>
      </c>
      <c r="E2162" t="s">
        <v>2227</v>
      </c>
      <c r="G2162" t="s">
        <v>2237</v>
      </c>
      <c r="H2162" t="s">
        <v>1556</v>
      </c>
      <c r="I2162">
        <f t="shared" si="33"/>
        <v>0</v>
      </c>
    </row>
    <row r="2163" spans="1:9">
      <c r="A2163" t="s">
        <v>1802</v>
      </c>
      <c r="B2163" t="s">
        <v>7620</v>
      </c>
      <c r="C2163" t="s">
        <v>2244</v>
      </c>
      <c r="D2163" t="s">
        <v>7621</v>
      </c>
      <c r="E2163" t="s">
        <v>2856</v>
      </c>
      <c r="G2163" t="s">
        <v>2237</v>
      </c>
      <c r="H2163" t="s">
        <v>1802</v>
      </c>
      <c r="I2163">
        <f t="shared" si="33"/>
        <v>0</v>
      </c>
    </row>
    <row r="2164" spans="1:9">
      <c r="A2164" t="s">
        <v>1557</v>
      </c>
      <c r="B2164" t="s">
        <v>7200</v>
      </c>
      <c r="C2164" t="s">
        <v>2230</v>
      </c>
      <c r="D2164" t="s">
        <v>7201</v>
      </c>
      <c r="E2164" t="s">
        <v>2230</v>
      </c>
      <c r="G2164" t="s">
        <v>2237</v>
      </c>
      <c r="H2164" t="s">
        <v>1557</v>
      </c>
      <c r="I2164">
        <f t="shared" si="33"/>
        <v>0</v>
      </c>
    </row>
    <row r="2165" spans="1:9">
      <c r="I2165">
        <f>SUM(I4:I2164)</f>
        <v>6</v>
      </c>
    </row>
  </sheetData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45B17-DE5A-4100-BFFA-95E3C169D251}">
  <dimension ref="A3:C1618"/>
  <sheetViews>
    <sheetView workbookViewId="0"/>
  </sheetViews>
  <sheetFormatPr defaultRowHeight="18"/>
  <sheetData>
    <row r="3" spans="1:3">
      <c r="A3" t="s">
        <v>1746</v>
      </c>
      <c r="B3" t="s">
        <v>1747</v>
      </c>
      <c r="C3">
        <v>9.01</v>
      </c>
    </row>
    <row r="4" spans="1:3">
      <c r="A4" t="s">
        <v>73</v>
      </c>
      <c r="B4" t="s">
        <v>74</v>
      </c>
      <c r="C4">
        <v>19.3</v>
      </c>
    </row>
    <row r="5" spans="1:3">
      <c r="A5" t="s">
        <v>2018</v>
      </c>
      <c r="B5" t="s">
        <v>74</v>
      </c>
      <c r="C5">
        <v>9.3000000000000007</v>
      </c>
    </row>
    <row r="6" spans="1:3">
      <c r="A6" t="s">
        <v>75</v>
      </c>
      <c r="B6" t="s">
        <v>74</v>
      </c>
      <c r="C6">
        <v>15.8</v>
      </c>
    </row>
    <row r="7" spans="1:3">
      <c r="A7" t="s">
        <v>76</v>
      </c>
      <c r="B7" t="s">
        <v>74</v>
      </c>
      <c r="C7">
        <v>21.5</v>
      </c>
    </row>
    <row r="8" spans="1:3">
      <c r="A8" t="s">
        <v>77</v>
      </c>
      <c r="B8" t="s">
        <v>74</v>
      </c>
      <c r="C8">
        <v>14.5</v>
      </c>
    </row>
    <row r="9" spans="1:3">
      <c r="A9" t="s">
        <v>78</v>
      </c>
      <c r="B9" t="s">
        <v>74</v>
      </c>
      <c r="C9">
        <v>38.799999999999997</v>
      </c>
    </row>
    <row r="10" spans="1:3">
      <c r="A10" t="s">
        <v>79</v>
      </c>
      <c r="B10" t="s">
        <v>74</v>
      </c>
      <c r="C10">
        <v>28</v>
      </c>
    </row>
    <row r="11" spans="1:3">
      <c r="A11" t="s">
        <v>80</v>
      </c>
      <c r="B11" t="s">
        <v>81</v>
      </c>
      <c r="C11">
        <v>9.8000000000000007</v>
      </c>
    </row>
    <row r="12" spans="1:3">
      <c r="A12" t="s">
        <v>80</v>
      </c>
      <c r="B12" t="s">
        <v>74</v>
      </c>
      <c r="C12">
        <v>14.8</v>
      </c>
    </row>
    <row r="13" spans="1:3">
      <c r="A13" t="s">
        <v>82</v>
      </c>
      <c r="B13" t="s">
        <v>74</v>
      </c>
      <c r="C13">
        <v>15</v>
      </c>
    </row>
    <row r="14" spans="1:3">
      <c r="A14" t="s">
        <v>83</v>
      </c>
      <c r="B14" t="s">
        <v>74</v>
      </c>
      <c r="C14">
        <v>21</v>
      </c>
    </row>
    <row r="15" spans="1:3">
      <c r="A15" t="s">
        <v>84</v>
      </c>
      <c r="B15" t="s">
        <v>85</v>
      </c>
      <c r="C15">
        <v>8.9</v>
      </c>
    </row>
    <row r="16" spans="1:3">
      <c r="A16" t="s">
        <v>86</v>
      </c>
      <c r="B16" t="s">
        <v>74</v>
      </c>
      <c r="C16">
        <v>26.2</v>
      </c>
    </row>
    <row r="17" spans="1:3">
      <c r="A17" t="s">
        <v>87</v>
      </c>
      <c r="B17" t="s">
        <v>74</v>
      </c>
      <c r="C17">
        <v>10.9</v>
      </c>
    </row>
    <row r="18" spans="1:3">
      <c r="A18" t="s">
        <v>88</v>
      </c>
      <c r="B18" t="s">
        <v>74</v>
      </c>
      <c r="C18">
        <v>12.3</v>
      </c>
    </row>
    <row r="19" spans="1:3">
      <c r="A19" t="s">
        <v>89</v>
      </c>
      <c r="B19" t="s">
        <v>74</v>
      </c>
      <c r="C19">
        <v>17.3</v>
      </c>
    </row>
    <row r="20" spans="1:3">
      <c r="A20" t="s">
        <v>90</v>
      </c>
      <c r="B20" t="s">
        <v>74</v>
      </c>
      <c r="C20">
        <v>11.3</v>
      </c>
    </row>
    <row r="21" spans="1:3">
      <c r="A21" t="s">
        <v>91</v>
      </c>
      <c r="B21" t="s">
        <v>92</v>
      </c>
      <c r="C21">
        <v>3.7</v>
      </c>
    </row>
    <row r="22" spans="1:3">
      <c r="A22" t="s">
        <v>93</v>
      </c>
      <c r="B22" t="s">
        <v>74</v>
      </c>
      <c r="C22">
        <v>16.3</v>
      </c>
    </row>
    <row r="23" spans="1:3">
      <c r="A23" t="s">
        <v>94</v>
      </c>
      <c r="B23" t="s">
        <v>74</v>
      </c>
      <c r="C23">
        <v>15.7</v>
      </c>
    </row>
    <row r="24" spans="1:3">
      <c r="A24" t="s">
        <v>95</v>
      </c>
      <c r="B24" t="s">
        <v>74</v>
      </c>
      <c r="C24">
        <v>25.8</v>
      </c>
    </row>
    <row r="25" spans="1:3">
      <c r="A25" t="s">
        <v>96</v>
      </c>
      <c r="B25" t="s">
        <v>74</v>
      </c>
      <c r="C25">
        <v>22.4</v>
      </c>
    </row>
    <row r="26" spans="1:3">
      <c r="A26" t="s">
        <v>97</v>
      </c>
      <c r="B26" t="s">
        <v>98</v>
      </c>
      <c r="C26">
        <v>1.5</v>
      </c>
    </row>
    <row r="27" spans="1:3">
      <c r="A27" t="s">
        <v>99</v>
      </c>
      <c r="B27" t="s">
        <v>74</v>
      </c>
      <c r="C27">
        <v>28.5</v>
      </c>
    </row>
    <row r="28" spans="1:3">
      <c r="A28" t="s">
        <v>100</v>
      </c>
      <c r="B28" t="s">
        <v>101</v>
      </c>
      <c r="C28">
        <v>11.4</v>
      </c>
    </row>
    <row r="29" spans="1:3">
      <c r="A29" t="s">
        <v>102</v>
      </c>
      <c r="B29" t="s">
        <v>74</v>
      </c>
      <c r="C29">
        <v>19.2</v>
      </c>
    </row>
    <row r="30" spans="1:3">
      <c r="A30" t="s">
        <v>103</v>
      </c>
      <c r="B30" t="s">
        <v>74</v>
      </c>
      <c r="C30">
        <v>11.5</v>
      </c>
    </row>
    <row r="31" spans="1:3">
      <c r="A31" t="s">
        <v>104</v>
      </c>
      <c r="B31" t="s">
        <v>74</v>
      </c>
      <c r="C31">
        <v>11.2</v>
      </c>
    </row>
    <row r="32" spans="1:3">
      <c r="A32" t="s">
        <v>105</v>
      </c>
      <c r="B32" t="s">
        <v>74</v>
      </c>
      <c r="C32">
        <v>15.4</v>
      </c>
    </row>
    <row r="33" spans="1:3">
      <c r="A33" t="s">
        <v>106</v>
      </c>
      <c r="B33" t="s">
        <v>74</v>
      </c>
      <c r="C33">
        <v>11.5</v>
      </c>
    </row>
    <row r="34" spans="1:3">
      <c r="A34" t="s">
        <v>107</v>
      </c>
      <c r="B34" t="s">
        <v>74</v>
      </c>
      <c r="C34">
        <v>11.4</v>
      </c>
    </row>
    <row r="35" spans="1:3">
      <c r="A35" t="s">
        <v>108</v>
      </c>
      <c r="B35" t="s">
        <v>74</v>
      </c>
      <c r="C35">
        <v>17</v>
      </c>
    </row>
    <row r="36" spans="1:3">
      <c r="A36" t="s">
        <v>109</v>
      </c>
      <c r="B36" t="s">
        <v>74</v>
      </c>
      <c r="C36">
        <v>38.9</v>
      </c>
    </row>
    <row r="37" spans="1:3">
      <c r="A37" t="s">
        <v>110</v>
      </c>
      <c r="B37" t="s">
        <v>74</v>
      </c>
      <c r="C37">
        <v>20.3</v>
      </c>
    </row>
    <row r="38" spans="1:3">
      <c r="A38" t="s">
        <v>1748</v>
      </c>
      <c r="B38" t="s">
        <v>74</v>
      </c>
      <c r="C38">
        <v>3</v>
      </c>
    </row>
    <row r="39" spans="1:3">
      <c r="A39" t="s">
        <v>112</v>
      </c>
      <c r="B39" t="s">
        <v>74</v>
      </c>
      <c r="C39">
        <v>17.3</v>
      </c>
    </row>
    <row r="40" spans="1:3">
      <c r="A40" t="s">
        <v>113</v>
      </c>
      <c r="B40" t="s">
        <v>74</v>
      </c>
      <c r="C40">
        <v>10.1</v>
      </c>
    </row>
    <row r="41" spans="1:3">
      <c r="A41" t="s">
        <v>114</v>
      </c>
      <c r="B41" t="s">
        <v>74</v>
      </c>
      <c r="C41">
        <v>12.8</v>
      </c>
    </row>
    <row r="42" spans="1:3">
      <c r="A42" t="s">
        <v>115</v>
      </c>
      <c r="B42" t="s">
        <v>74</v>
      </c>
      <c r="C42">
        <v>22.1</v>
      </c>
    </row>
    <row r="43" spans="1:3">
      <c r="A43" t="s">
        <v>116</v>
      </c>
      <c r="B43" t="s">
        <v>117</v>
      </c>
      <c r="C43">
        <v>5.2</v>
      </c>
    </row>
    <row r="44" spans="1:3">
      <c r="A44" t="s">
        <v>118</v>
      </c>
      <c r="B44" t="s">
        <v>119</v>
      </c>
      <c r="C44">
        <v>33.299999999999997</v>
      </c>
    </row>
    <row r="45" spans="1:3">
      <c r="A45" t="s">
        <v>120</v>
      </c>
      <c r="B45" t="s">
        <v>74</v>
      </c>
      <c r="C45">
        <v>20.6</v>
      </c>
    </row>
    <row r="46" spans="1:3">
      <c r="A46" t="s">
        <v>121</v>
      </c>
      <c r="B46" t="s">
        <v>74</v>
      </c>
      <c r="C46">
        <v>29.5</v>
      </c>
    </row>
    <row r="47" spans="1:3">
      <c r="A47" t="s">
        <v>10089</v>
      </c>
      <c r="B47" t="s">
        <v>74</v>
      </c>
      <c r="C47">
        <v>28.6</v>
      </c>
    </row>
    <row r="48" spans="1:3">
      <c r="A48" t="s">
        <v>122</v>
      </c>
      <c r="B48" t="s">
        <v>74</v>
      </c>
      <c r="C48">
        <v>11.2</v>
      </c>
    </row>
    <row r="49" spans="1:3">
      <c r="A49" t="s">
        <v>123</v>
      </c>
      <c r="B49" t="s">
        <v>74</v>
      </c>
      <c r="C49">
        <v>21.6</v>
      </c>
    </row>
    <row r="50" spans="1:3">
      <c r="A50" t="s">
        <v>124</v>
      </c>
      <c r="B50" t="s">
        <v>74</v>
      </c>
      <c r="C50">
        <v>14</v>
      </c>
    </row>
    <row r="51" spans="1:3">
      <c r="A51" t="s">
        <v>125</v>
      </c>
      <c r="B51" t="s">
        <v>74</v>
      </c>
      <c r="C51">
        <v>7.3</v>
      </c>
    </row>
    <row r="52" spans="1:3">
      <c r="A52" t="s">
        <v>126</v>
      </c>
      <c r="B52" t="s">
        <v>74</v>
      </c>
      <c r="C52">
        <v>15.2</v>
      </c>
    </row>
    <row r="53" spans="1:3">
      <c r="A53" t="s">
        <v>127</v>
      </c>
      <c r="B53" t="s">
        <v>74</v>
      </c>
      <c r="C53">
        <v>9.4</v>
      </c>
    </row>
    <row r="54" spans="1:3">
      <c r="A54" t="s">
        <v>128</v>
      </c>
      <c r="B54" t="s">
        <v>74</v>
      </c>
      <c r="C54">
        <v>13.9</v>
      </c>
    </row>
    <row r="55" spans="1:3">
      <c r="A55" t="s">
        <v>129</v>
      </c>
      <c r="B55" t="s">
        <v>74</v>
      </c>
      <c r="C55">
        <v>25.7</v>
      </c>
    </row>
    <row r="56" spans="1:3">
      <c r="A56" t="s">
        <v>130</v>
      </c>
      <c r="B56" t="s">
        <v>131</v>
      </c>
      <c r="C56">
        <v>13.1</v>
      </c>
    </row>
    <row r="57" spans="1:3">
      <c r="A57" t="s">
        <v>132</v>
      </c>
      <c r="B57" t="s">
        <v>74</v>
      </c>
      <c r="C57">
        <v>16.7</v>
      </c>
    </row>
    <row r="58" spans="1:3">
      <c r="A58" t="s">
        <v>133</v>
      </c>
      <c r="B58" t="s">
        <v>74</v>
      </c>
      <c r="C58">
        <v>20.8</v>
      </c>
    </row>
    <row r="59" spans="1:3">
      <c r="A59" t="s">
        <v>134</v>
      </c>
      <c r="B59" t="s">
        <v>74</v>
      </c>
      <c r="C59">
        <v>16.8</v>
      </c>
    </row>
    <row r="60" spans="1:3">
      <c r="A60" t="s">
        <v>1749</v>
      </c>
      <c r="B60" t="s">
        <v>74</v>
      </c>
      <c r="C60">
        <v>19.5</v>
      </c>
    </row>
    <row r="61" spans="1:3">
      <c r="A61" t="s">
        <v>135</v>
      </c>
      <c r="B61" t="s">
        <v>74</v>
      </c>
      <c r="C61">
        <v>7.5</v>
      </c>
    </row>
    <row r="62" spans="1:3">
      <c r="A62" t="s">
        <v>136</v>
      </c>
      <c r="B62" t="s">
        <v>74</v>
      </c>
      <c r="C62">
        <v>11.5</v>
      </c>
    </row>
    <row r="63" spans="1:3">
      <c r="A63" t="s">
        <v>137</v>
      </c>
      <c r="B63" t="s">
        <v>74</v>
      </c>
      <c r="C63">
        <v>14.4</v>
      </c>
    </row>
    <row r="64" spans="1:3">
      <c r="A64" t="s">
        <v>138</v>
      </c>
      <c r="B64" t="s">
        <v>74</v>
      </c>
      <c r="C64">
        <v>18.3</v>
      </c>
    </row>
    <row r="65" spans="1:3">
      <c r="A65" t="s">
        <v>139</v>
      </c>
      <c r="B65" t="s">
        <v>74</v>
      </c>
      <c r="C65">
        <v>16.399999999999999</v>
      </c>
    </row>
    <row r="66" spans="1:3">
      <c r="A66" t="s">
        <v>140</v>
      </c>
      <c r="B66" t="s">
        <v>74</v>
      </c>
      <c r="C66">
        <v>17.899999999999999</v>
      </c>
    </row>
    <row r="67" spans="1:3">
      <c r="A67" t="s">
        <v>141</v>
      </c>
      <c r="B67" t="s">
        <v>74</v>
      </c>
      <c r="C67">
        <v>11</v>
      </c>
    </row>
    <row r="68" spans="1:3">
      <c r="A68" t="s">
        <v>142</v>
      </c>
      <c r="B68" t="s">
        <v>74</v>
      </c>
      <c r="C68">
        <v>11.5</v>
      </c>
    </row>
    <row r="69" spans="1:3">
      <c r="A69" t="s">
        <v>143</v>
      </c>
      <c r="B69" t="s">
        <v>74</v>
      </c>
      <c r="C69">
        <v>21.3</v>
      </c>
    </row>
    <row r="70" spans="1:3">
      <c r="A70" t="s">
        <v>144</v>
      </c>
      <c r="B70" t="s">
        <v>74</v>
      </c>
      <c r="C70">
        <v>8.5</v>
      </c>
    </row>
    <row r="71" spans="1:3">
      <c r="A71" t="s">
        <v>145</v>
      </c>
      <c r="B71" t="s">
        <v>146</v>
      </c>
      <c r="C71">
        <v>15.2</v>
      </c>
    </row>
    <row r="72" spans="1:3">
      <c r="A72" t="s">
        <v>147</v>
      </c>
      <c r="B72" t="s">
        <v>74</v>
      </c>
      <c r="C72">
        <v>16.899999999999999</v>
      </c>
    </row>
    <row r="73" spans="1:3">
      <c r="A73" t="s">
        <v>148</v>
      </c>
      <c r="B73" t="s">
        <v>74</v>
      </c>
      <c r="C73">
        <v>9.6999999999999993</v>
      </c>
    </row>
    <row r="74" spans="1:3">
      <c r="A74" t="s">
        <v>149</v>
      </c>
      <c r="B74" t="s">
        <v>74</v>
      </c>
      <c r="C74">
        <v>12.6</v>
      </c>
    </row>
    <row r="75" spans="1:3">
      <c r="A75" t="s">
        <v>150</v>
      </c>
      <c r="B75" t="s">
        <v>74</v>
      </c>
      <c r="C75">
        <v>15.3</v>
      </c>
    </row>
    <row r="76" spans="1:3">
      <c r="A76" t="s">
        <v>151</v>
      </c>
      <c r="B76" t="s">
        <v>74</v>
      </c>
      <c r="C76">
        <v>25.4</v>
      </c>
    </row>
    <row r="77" spans="1:3">
      <c r="A77" t="s">
        <v>152</v>
      </c>
      <c r="B77" t="s">
        <v>74</v>
      </c>
      <c r="C77">
        <v>15.5</v>
      </c>
    </row>
    <row r="78" spans="1:3">
      <c r="A78" t="s">
        <v>153</v>
      </c>
      <c r="B78" t="s">
        <v>154</v>
      </c>
      <c r="C78">
        <v>10.5</v>
      </c>
    </row>
    <row r="79" spans="1:3">
      <c r="A79" t="s">
        <v>155</v>
      </c>
      <c r="B79" t="s">
        <v>119</v>
      </c>
      <c r="C79">
        <v>11.6</v>
      </c>
    </row>
    <row r="80" spans="1:3">
      <c r="A80" t="s">
        <v>156</v>
      </c>
      <c r="B80" t="s">
        <v>74</v>
      </c>
      <c r="C80">
        <v>27.3</v>
      </c>
    </row>
    <row r="81" spans="1:3">
      <c r="A81" t="s">
        <v>157</v>
      </c>
      <c r="B81" t="s">
        <v>74</v>
      </c>
      <c r="C81">
        <v>42.8</v>
      </c>
    </row>
    <row r="82" spans="1:3">
      <c r="A82" t="s">
        <v>158</v>
      </c>
      <c r="B82" t="s">
        <v>74</v>
      </c>
      <c r="C82">
        <v>17.8</v>
      </c>
    </row>
    <row r="83" spans="1:3">
      <c r="A83" t="s">
        <v>159</v>
      </c>
      <c r="B83" t="s">
        <v>74</v>
      </c>
      <c r="C83">
        <v>20.8</v>
      </c>
    </row>
    <row r="84" spans="1:3">
      <c r="A84" t="s">
        <v>160</v>
      </c>
      <c r="B84" t="s">
        <v>74</v>
      </c>
      <c r="C84">
        <v>5.4</v>
      </c>
    </row>
    <row r="85" spans="1:3">
      <c r="A85" t="s">
        <v>161</v>
      </c>
      <c r="B85" t="s">
        <v>74</v>
      </c>
      <c r="C85">
        <v>8.3000000000000007</v>
      </c>
    </row>
    <row r="86" spans="1:3">
      <c r="A86" t="s">
        <v>162</v>
      </c>
      <c r="B86" t="s">
        <v>74</v>
      </c>
      <c r="C86">
        <v>34</v>
      </c>
    </row>
    <row r="87" spans="1:3">
      <c r="A87" t="s">
        <v>163</v>
      </c>
      <c r="B87" t="s">
        <v>74</v>
      </c>
      <c r="C87">
        <v>26.6</v>
      </c>
    </row>
    <row r="88" spans="1:3">
      <c r="A88" t="s">
        <v>164</v>
      </c>
      <c r="B88" t="s">
        <v>74</v>
      </c>
      <c r="C88">
        <v>11.3</v>
      </c>
    </row>
    <row r="89" spans="1:3">
      <c r="A89" t="s">
        <v>165</v>
      </c>
      <c r="B89" t="s">
        <v>74</v>
      </c>
      <c r="C89">
        <v>16.399999999999999</v>
      </c>
    </row>
    <row r="90" spans="1:3">
      <c r="A90" t="s">
        <v>166</v>
      </c>
      <c r="B90" t="s">
        <v>74</v>
      </c>
      <c r="C90">
        <v>22.7</v>
      </c>
    </row>
    <row r="91" spans="1:3">
      <c r="A91" t="s">
        <v>9967</v>
      </c>
      <c r="B91" t="s">
        <v>74</v>
      </c>
      <c r="C91">
        <v>10.5</v>
      </c>
    </row>
    <row r="92" spans="1:3">
      <c r="A92" t="s">
        <v>167</v>
      </c>
      <c r="B92" t="s">
        <v>74</v>
      </c>
      <c r="C92">
        <v>18.2</v>
      </c>
    </row>
    <row r="93" spans="1:3">
      <c r="A93" t="s">
        <v>168</v>
      </c>
      <c r="B93" t="s">
        <v>74</v>
      </c>
      <c r="C93">
        <v>9.4</v>
      </c>
    </row>
    <row r="94" spans="1:3">
      <c r="A94" t="s">
        <v>169</v>
      </c>
      <c r="B94" t="s">
        <v>74</v>
      </c>
      <c r="C94">
        <v>22.6</v>
      </c>
    </row>
    <row r="95" spans="1:3">
      <c r="A95" t="s">
        <v>170</v>
      </c>
      <c r="B95" t="s">
        <v>74</v>
      </c>
      <c r="C95">
        <v>11.5</v>
      </c>
    </row>
    <row r="96" spans="1:3">
      <c r="A96" t="s">
        <v>171</v>
      </c>
      <c r="B96" t="s">
        <v>74</v>
      </c>
      <c r="C96">
        <v>26.9</v>
      </c>
    </row>
    <row r="97" spans="1:3">
      <c r="A97" t="s">
        <v>172</v>
      </c>
      <c r="B97" t="s">
        <v>74</v>
      </c>
      <c r="C97">
        <v>18.399999999999999</v>
      </c>
    </row>
    <row r="98" spans="1:3">
      <c r="A98" t="s">
        <v>173</v>
      </c>
      <c r="B98" t="s">
        <v>74</v>
      </c>
      <c r="C98">
        <v>19</v>
      </c>
    </row>
    <row r="99" spans="1:3">
      <c r="A99" t="s">
        <v>174</v>
      </c>
      <c r="B99" t="s">
        <v>74</v>
      </c>
      <c r="C99">
        <v>13.3</v>
      </c>
    </row>
    <row r="100" spans="1:3">
      <c r="A100" t="s">
        <v>175</v>
      </c>
      <c r="B100" t="s">
        <v>74</v>
      </c>
      <c r="C100">
        <v>25.2</v>
      </c>
    </row>
    <row r="101" spans="1:3">
      <c r="A101" t="s">
        <v>176</v>
      </c>
      <c r="B101" t="s">
        <v>74</v>
      </c>
      <c r="C101">
        <v>9.3000000000000007</v>
      </c>
    </row>
    <row r="102" spans="1:3">
      <c r="A102" t="s">
        <v>177</v>
      </c>
      <c r="B102" t="s">
        <v>74</v>
      </c>
      <c r="C102">
        <v>18.8</v>
      </c>
    </row>
    <row r="103" spans="1:3">
      <c r="A103" t="s">
        <v>178</v>
      </c>
      <c r="B103" t="s">
        <v>74</v>
      </c>
      <c r="C103">
        <v>23.6</v>
      </c>
    </row>
    <row r="104" spans="1:3">
      <c r="A104" t="s">
        <v>9968</v>
      </c>
      <c r="B104" t="s">
        <v>74</v>
      </c>
      <c r="C104">
        <v>22.1</v>
      </c>
    </row>
    <row r="105" spans="1:3">
      <c r="A105" t="s">
        <v>179</v>
      </c>
      <c r="B105" t="s">
        <v>74</v>
      </c>
      <c r="C105">
        <v>22.4</v>
      </c>
    </row>
    <row r="106" spans="1:3">
      <c r="A106" t="s">
        <v>180</v>
      </c>
      <c r="B106" t="s">
        <v>74</v>
      </c>
      <c r="C106">
        <v>22.4</v>
      </c>
    </row>
    <row r="107" spans="1:3">
      <c r="A107" t="s">
        <v>181</v>
      </c>
      <c r="B107" t="s">
        <v>182</v>
      </c>
      <c r="C107">
        <v>11.2</v>
      </c>
    </row>
    <row r="108" spans="1:3">
      <c r="A108" t="s">
        <v>183</v>
      </c>
      <c r="B108" t="s">
        <v>74</v>
      </c>
      <c r="C108">
        <v>37.299999999999997</v>
      </c>
    </row>
    <row r="109" spans="1:3">
      <c r="A109" t="s">
        <v>184</v>
      </c>
      <c r="B109" t="s">
        <v>9975</v>
      </c>
      <c r="C109">
        <v>35.700000000000003</v>
      </c>
    </row>
    <row r="110" spans="1:3">
      <c r="A110" t="s">
        <v>186</v>
      </c>
      <c r="B110" t="s">
        <v>74</v>
      </c>
      <c r="C110">
        <v>23</v>
      </c>
    </row>
    <row r="111" spans="1:3">
      <c r="A111" t="s">
        <v>187</v>
      </c>
      <c r="B111" t="s">
        <v>74</v>
      </c>
      <c r="C111">
        <v>18.2</v>
      </c>
    </row>
    <row r="112" spans="1:3">
      <c r="A112" t="s">
        <v>188</v>
      </c>
      <c r="B112" t="s">
        <v>74</v>
      </c>
      <c r="C112">
        <v>17.5</v>
      </c>
    </row>
    <row r="113" spans="1:3">
      <c r="A113" t="s">
        <v>189</v>
      </c>
      <c r="B113" t="s">
        <v>74</v>
      </c>
      <c r="C113">
        <v>12.1</v>
      </c>
    </row>
    <row r="114" spans="1:3">
      <c r="A114" t="s">
        <v>190</v>
      </c>
      <c r="B114" t="s">
        <v>74</v>
      </c>
      <c r="C114">
        <v>19</v>
      </c>
    </row>
    <row r="115" spans="1:3">
      <c r="A115" t="s">
        <v>191</v>
      </c>
      <c r="B115" t="s">
        <v>74</v>
      </c>
      <c r="C115">
        <v>28.3</v>
      </c>
    </row>
    <row r="116" spans="1:3">
      <c r="A116" t="s">
        <v>192</v>
      </c>
      <c r="B116" t="s">
        <v>193</v>
      </c>
      <c r="C116">
        <v>18.5</v>
      </c>
    </row>
    <row r="117" spans="1:3">
      <c r="A117" t="s">
        <v>194</v>
      </c>
      <c r="B117" t="s">
        <v>74</v>
      </c>
      <c r="C117">
        <v>7.9</v>
      </c>
    </row>
    <row r="118" spans="1:3">
      <c r="A118" t="s">
        <v>195</v>
      </c>
      <c r="B118" t="s">
        <v>74</v>
      </c>
      <c r="C118">
        <v>14.3</v>
      </c>
    </row>
    <row r="119" spans="1:3">
      <c r="A119" t="s">
        <v>196</v>
      </c>
      <c r="B119" t="s">
        <v>74</v>
      </c>
      <c r="C119">
        <v>12.2</v>
      </c>
    </row>
    <row r="120" spans="1:3">
      <c r="A120" t="s">
        <v>197</v>
      </c>
      <c r="B120" t="s">
        <v>74</v>
      </c>
      <c r="C120">
        <v>10.199999999999999</v>
      </c>
    </row>
    <row r="121" spans="1:3">
      <c r="A121" t="s">
        <v>198</v>
      </c>
      <c r="B121" t="s">
        <v>74</v>
      </c>
      <c r="C121">
        <v>14.3</v>
      </c>
    </row>
    <row r="122" spans="1:3">
      <c r="A122" t="s">
        <v>199</v>
      </c>
      <c r="B122" t="s">
        <v>81</v>
      </c>
      <c r="C122">
        <v>11.6</v>
      </c>
    </row>
    <row r="123" spans="1:3">
      <c r="A123" t="s">
        <v>201</v>
      </c>
      <c r="B123" t="s">
        <v>74</v>
      </c>
      <c r="C123">
        <v>22.4</v>
      </c>
    </row>
    <row r="124" spans="1:3">
      <c r="A124" t="s">
        <v>202</v>
      </c>
      <c r="B124" t="s">
        <v>74</v>
      </c>
      <c r="C124">
        <v>16.399999999999999</v>
      </c>
    </row>
    <row r="125" spans="1:3">
      <c r="A125" t="s">
        <v>203</v>
      </c>
      <c r="B125" t="s">
        <v>74</v>
      </c>
      <c r="C125">
        <v>30.8</v>
      </c>
    </row>
    <row r="126" spans="1:3">
      <c r="A126" t="s">
        <v>204</v>
      </c>
      <c r="B126" t="s">
        <v>74</v>
      </c>
      <c r="C126">
        <v>21.7</v>
      </c>
    </row>
    <row r="127" spans="1:3">
      <c r="A127" t="s">
        <v>205</v>
      </c>
      <c r="B127" t="s">
        <v>74</v>
      </c>
      <c r="C127">
        <v>6.5</v>
      </c>
    </row>
    <row r="128" spans="1:3">
      <c r="A128" t="s">
        <v>206</v>
      </c>
      <c r="B128" t="s">
        <v>74</v>
      </c>
      <c r="C128">
        <v>19.100000000000001</v>
      </c>
    </row>
    <row r="129" spans="1:3">
      <c r="A129" t="s">
        <v>207</v>
      </c>
      <c r="B129" t="s">
        <v>74</v>
      </c>
      <c r="C129">
        <v>16.3</v>
      </c>
    </row>
    <row r="130" spans="1:3">
      <c r="A130" t="s">
        <v>208</v>
      </c>
      <c r="B130" t="s">
        <v>74</v>
      </c>
      <c r="C130">
        <v>24.2</v>
      </c>
    </row>
    <row r="131" spans="1:3">
      <c r="A131" t="s">
        <v>209</v>
      </c>
      <c r="B131" t="s">
        <v>74</v>
      </c>
      <c r="C131">
        <v>15.1</v>
      </c>
    </row>
    <row r="132" spans="1:3">
      <c r="A132" t="s">
        <v>210</v>
      </c>
      <c r="B132" t="s">
        <v>74</v>
      </c>
      <c r="C132">
        <v>20.3</v>
      </c>
    </row>
    <row r="133" spans="1:3">
      <c r="A133" t="s">
        <v>211</v>
      </c>
      <c r="B133" t="s">
        <v>212</v>
      </c>
      <c r="C133">
        <v>15.6</v>
      </c>
    </row>
    <row r="134" spans="1:3">
      <c r="A134" t="s">
        <v>213</v>
      </c>
      <c r="B134" t="s">
        <v>74</v>
      </c>
      <c r="C134">
        <v>11</v>
      </c>
    </row>
    <row r="135" spans="1:3">
      <c r="A135" t="s">
        <v>214</v>
      </c>
      <c r="B135" t="s">
        <v>74</v>
      </c>
      <c r="C135">
        <v>9.8000000000000007</v>
      </c>
    </row>
    <row r="136" spans="1:3">
      <c r="A136" t="s">
        <v>215</v>
      </c>
      <c r="B136" t="s">
        <v>74</v>
      </c>
      <c r="C136">
        <v>5.0999999999999996</v>
      </c>
    </row>
    <row r="137" spans="1:3">
      <c r="A137" t="s">
        <v>216</v>
      </c>
      <c r="B137" t="s">
        <v>74</v>
      </c>
      <c r="C137">
        <v>9</v>
      </c>
    </row>
    <row r="138" spans="1:3">
      <c r="A138" t="s">
        <v>217</v>
      </c>
      <c r="B138" t="s">
        <v>74</v>
      </c>
      <c r="C138">
        <v>21.8</v>
      </c>
    </row>
    <row r="139" spans="1:3">
      <c r="A139" t="s">
        <v>218</v>
      </c>
      <c r="B139" t="s">
        <v>74</v>
      </c>
      <c r="C139">
        <v>14.3</v>
      </c>
    </row>
    <row r="140" spans="1:3">
      <c r="A140" t="s">
        <v>219</v>
      </c>
      <c r="B140" t="s">
        <v>74</v>
      </c>
      <c r="C140">
        <v>11.2</v>
      </c>
    </row>
    <row r="141" spans="1:3">
      <c r="A141" t="s">
        <v>220</v>
      </c>
      <c r="B141" t="s">
        <v>74</v>
      </c>
      <c r="C141">
        <v>20.399999999999999</v>
      </c>
    </row>
    <row r="142" spans="1:3">
      <c r="A142" t="s">
        <v>221</v>
      </c>
      <c r="B142" t="s">
        <v>222</v>
      </c>
      <c r="C142">
        <v>9.9</v>
      </c>
    </row>
    <row r="143" spans="1:3">
      <c r="A143" t="s">
        <v>223</v>
      </c>
      <c r="B143" t="s">
        <v>74</v>
      </c>
      <c r="C143">
        <v>22.1</v>
      </c>
    </row>
    <row r="144" spans="1:3">
      <c r="A144" t="s">
        <v>224</v>
      </c>
      <c r="B144" t="s">
        <v>74</v>
      </c>
      <c r="C144">
        <v>41.9</v>
      </c>
    </row>
    <row r="145" spans="1:3">
      <c r="A145" t="s">
        <v>225</v>
      </c>
      <c r="B145" t="s">
        <v>74</v>
      </c>
      <c r="C145">
        <v>34.4</v>
      </c>
    </row>
    <row r="146" spans="1:3">
      <c r="A146" t="s">
        <v>226</v>
      </c>
      <c r="B146" t="s">
        <v>74</v>
      </c>
      <c r="C146">
        <v>15.9</v>
      </c>
    </row>
    <row r="147" spans="1:3">
      <c r="A147" t="s">
        <v>227</v>
      </c>
      <c r="B147" t="s">
        <v>74</v>
      </c>
      <c r="C147">
        <v>32.6</v>
      </c>
    </row>
    <row r="148" spans="1:3">
      <c r="A148" t="s">
        <v>228</v>
      </c>
      <c r="B148" t="s">
        <v>74</v>
      </c>
      <c r="C148">
        <v>15.7</v>
      </c>
    </row>
    <row r="149" spans="1:3">
      <c r="A149" t="s">
        <v>229</v>
      </c>
      <c r="B149" t="s">
        <v>74</v>
      </c>
      <c r="C149">
        <v>16.899999999999999</v>
      </c>
    </row>
    <row r="150" spans="1:3">
      <c r="A150" t="s">
        <v>230</v>
      </c>
      <c r="B150" t="s">
        <v>74</v>
      </c>
      <c r="C150">
        <v>13.4</v>
      </c>
    </row>
    <row r="151" spans="1:3">
      <c r="A151" t="s">
        <v>231</v>
      </c>
      <c r="B151" t="s">
        <v>232</v>
      </c>
      <c r="C151">
        <v>20.7</v>
      </c>
    </row>
    <row r="152" spans="1:3">
      <c r="A152" t="s">
        <v>233</v>
      </c>
      <c r="B152" t="s">
        <v>74</v>
      </c>
      <c r="C152">
        <v>11.3</v>
      </c>
    </row>
    <row r="153" spans="1:3">
      <c r="A153" t="s">
        <v>234</v>
      </c>
      <c r="B153" t="s">
        <v>74</v>
      </c>
      <c r="C153">
        <v>16.600000000000001</v>
      </c>
    </row>
    <row r="154" spans="1:3">
      <c r="A154" t="s">
        <v>9976</v>
      </c>
      <c r="B154" t="s">
        <v>9977</v>
      </c>
      <c r="C154">
        <v>16.100000000000001</v>
      </c>
    </row>
    <row r="155" spans="1:3">
      <c r="A155" t="s">
        <v>235</v>
      </c>
      <c r="B155" t="s">
        <v>74</v>
      </c>
      <c r="C155">
        <v>19.399999999999999</v>
      </c>
    </row>
    <row r="156" spans="1:3">
      <c r="A156" t="s">
        <v>236</v>
      </c>
      <c r="B156" t="s">
        <v>74</v>
      </c>
      <c r="C156">
        <v>10.7</v>
      </c>
    </row>
    <row r="157" spans="1:3">
      <c r="A157" t="s">
        <v>1750</v>
      </c>
      <c r="B157" t="s">
        <v>603</v>
      </c>
      <c r="C157">
        <v>13.1</v>
      </c>
    </row>
    <row r="158" spans="1:3">
      <c r="A158" t="s">
        <v>237</v>
      </c>
      <c r="B158" t="s">
        <v>74</v>
      </c>
      <c r="C158">
        <v>22.6</v>
      </c>
    </row>
    <row r="159" spans="1:3">
      <c r="A159" t="s">
        <v>238</v>
      </c>
      <c r="B159" t="s">
        <v>74</v>
      </c>
      <c r="C159">
        <v>24.2</v>
      </c>
    </row>
    <row r="160" spans="1:3">
      <c r="A160" t="s">
        <v>239</v>
      </c>
      <c r="B160" t="s">
        <v>74</v>
      </c>
      <c r="C160">
        <v>14</v>
      </c>
    </row>
    <row r="161" spans="1:3">
      <c r="A161" t="s">
        <v>240</v>
      </c>
      <c r="B161" t="s">
        <v>241</v>
      </c>
      <c r="C161">
        <v>18.7</v>
      </c>
    </row>
    <row r="162" spans="1:3">
      <c r="A162" t="s">
        <v>242</v>
      </c>
      <c r="B162" t="s">
        <v>74</v>
      </c>
      <c r="C162">
        <v>22.7</v>
      </c>
    </row>
    <row r="163" spans="1:3">
      <c r="A163" t="s">
        <v>10103</v>
      </c>
      <c r="B163" t="s">
        <v>1712</v>
      </c>
      <c r="C163">
        <v>22</v>
      </c>
    </row>
    <row r="164" spans="1:3">
      <c r="A164" t="s">
        <v>243</v>
      </c>
      <c r="B164" t="s">
        <v>74</v>
      </c>
      <c r="C164">
        <v>16.7</v>
      </c>
    </row>
    <row r="165" spans="1:3">
      <c r="A165" t="s">
        <v>244</v>
      </c>
      <c r="B165" t="s">
        <v>74</v>
      </c>
      <c r="C165">
        <v>6.9</v>
      </c>
    </row>
    <row r="166" spans="1:3">
      <c r="A166" t="s">
        <v>245</v>
      </c>
      <c r="B166" t="s">
        <v>246</v>
      </c>
      <c r="C166">
        <v>24.6</v>
      </c>
    </row>
    <row r="167" spans="1:3">
      <c r="A167" t="s">
        <v>247</v>
      </c>
      <c r="B167" t="s">
        <v>74</v>
      </c>
      <c r="C167">
        <v>17.3</v>
      </c>
    </row>
    <row r="168" spans="1:3">
      <c r="A168" t="s">
        <v>248</v>
      </c>
      <c r="B168" t="s">
        <v>74</v>
      </c>
      <c r="C168">
        <v>20.3</v>
      </c>
    </row>
    <row r="169" spans="1:3">
      <c r="A169" t="s">
        <v>249</v>
      </c>
      <c r="B169" t="s">
        <v>250</v>
      </c>
      <c r="C169">
        <v>17.899999999999999</v>
      </c>
    </row>
    <row r="170" spans="1:3">
      <c r="A170" t="s">
        <v>251</v>
      </c>
      <c r="B170" t="s">
        <v>74</v>
      </c>
      <c r="C170">
        <v>8.9</v>
      </c>
    </row>
    <row r="171" spans="1:3">
      <c r="A171" t="s">
        <v>252</v>
      </c>
      <c r="B171" t="s">
        <v>74</v>
      </c>
      <c r="C171">
        <v>7.2</v>
      </c>
    </row>
    <row r="172" spans="1:3">
      <c r="A172" t="s">
        <v>253</v>
      </c>
      <c r="B172" t="s">
        <v>74</v>
      </c>
      <c r="C172">
        <v>5.8</v>
      </c>
    </row>
    <row r="173" spans="1:3">
      <c r="A173" t="s">
        <v>254</v>
      </c>
      <c r="B173" t="s">
        <v>255</v>
      </c>
      <c r="C173">
        <v>20.5</v>
      </c>
    </row>
    <row r="174" spans="1:3">
      <c r="A174" t="s">
        <v>256</v>
      </c>
      <c r="B174" t="s">
        <v>74</v>
      </c>
      <c r="C174">
        <v>22.8</v>
      </c>
    </row>
    <row r="175" spans="1:3">
      <c r="A175" t="s">
        <v>257</v>
      </c>
      <c r="B175" t="s">
        <v>258</v>
      </c>
      <c r="C175">
        <v>27.7</v>
      </c>
    </row>
    <row r="176" spans="1:3">
      <c r="A176" t="s">
        <v>259</v>
      </c>
      <c r="B176" t="s">
        <v>74</v>
      </c>
      <c r="C176">
        <v>15.3</v>
      </c>
    </row>
    <row r="177" spans="1:3">
      <c r="A177" t="s">
        <v>260</v>
      </c>
      <c r="B177" t="s">
        <v>74</v>
      </c>
      <c r="C177">
        <v>15.9</v>
      </c>
    </row>
    <row r="178" spans="1:3">
      <c r="A178" t="s">
        <v>261</v>
      </c>
      <c r="B178" t="s">
        <v>74</v>
      </c>
      <c r="C178">
        <v>4.5</v>
      </c>
    </row>
    <row r="179" spans="1:3">
      <c r="A179" t="s">
        <v>262</v>
      </c>
      <c r="B179" t="s">
        <v>74</v>
      </c>
      <c r="C179">
        <v>20.8</v>
      </c>
    </row>
    <row r="180" spans="1:3">
      <c r="A180" t="s">
        <v>263</v>
      </c>
      <c r="B180" t="s">
        <v>74</v>
      </c>
      <c r="C180">
        <v>15.8</v>
      </c>
    </row>
    <row r="181" spans="1:3">
      <c r="A181" t="s">
        <v>264</v>
      </c>
      <c r="B181" t="s">
        <v>74</v>
      </c>
      <c r="C181">
        <v>22</v>
      </c>
    </row>
    <row r="182" spans="1:3">
      <c r="A182" t="s">
        <v>265</v>
      </c>
      <c r="B182" t="s">
        <v>74</v>
      </c>
      <c r="C182">
        <v>13.3</v>
      </c>
    </row>
    <row r="183" spans="1:3">
      <c r="A183" t="s">
        <v>266</v>
      </c>
      <c r="B183" t="s">
        <v>74</v>
      </c>
      <c r="C183">
        <v>24.5</v>
      </c>
    </row>
    <row r="184" spans="1:3">
      <c r="A184" t="s">
        <v>267</v>
      </c>
      <c r="B184" t="s">
        <v>74</v>
      </c>
      <c r="C184">
        <v>33.299999999999997</v>
      </c>
    </row>
    <row r="185" spans="1:3">
      <c r="A185" t="s">
        <v>268</v>
      </c>
      <c r="B185" t="s">
        <v>74</v>
      </c>
      <c r="C185">
        <v>21.8</v>
      </c>
    </row>
    <row r="186" spans="1:3">
      <c r="A186" t="s">
        <v>269</v>
      </c>
      <c r="B186" t="s">
        <v>74</v>
      </c>
      <c r="C186">
        <v>11.3</v>
      </c>
    </row>
    <row r="187" spans="1:3">
      <c r="A187" t="s">
        <v>270</v>
      </c>
      <c r="B187" t="s">
        <v>74</v>
      </c>
      <c r="C187">
        <v>15.3</v>
      </c>
    </row>
    <row r="188" spans="1:3">
      <c r="A188" t="s">
        <v>271</v>
      </c>
      <c r="B188" t="s">
        <v>74</v>
      </c>
      <c r="C188">
        <v>15.7</v>
      </c>
    </row>
    <row r="189" spans="1:3">
      <c r="A189" t="s">
        <v>272</v>
      </c>
      <c r="B189" t="s">
        <v>74</v>
      </c>
      <c r="C189">
        <v>19.5</v>
      </c>
    </row>
    <row r="190" spans="1:3">
      <c r="A190" t="s">
        <v>273</v>
      </c>
      <c r="B190" t="s">
        <v>74</v>
      </c>
      <c r="C190">
        <v>15</v>
      </c>
    </row>
    <row r="191" spans="1:3">
      <c r="A191" t="s">
        <v>2019</v>
      </c>
      <c r="B191" t="s">
        <v>74</v>
      </c>
      <c r="C191">
        <v>6.3</v>
      </c>
    </row>
    <row r="192" spans="1:3">
      <c r="A192" t="s">
        <v>274</v>
      </c>
      <c r="B192" t="s">
        <v>275</v>
      </c>
      <c r="C192">
        <v>3.4</v>
      </c>
    </row>
    <row r="193" spans="1:3">
      <c r="A193" t="s">
        <v>9978</v>
      </c>
      <c r="B193" t="s">
        <v>9979</v>
      </c>
      <c r="C193">
        <v>9.6</v>
      </c>
    </row>
    <row r="194" spans="1:3">
      <c r="A194" t="s">
        <v>276</v>
      </c>
      <c r="B194" t="s">
        <v>74</v>
      </c>
      <c r="C194">
        <v>21.9</v>
      </c>
    </row>
    <row r="195" spans="1:3">
      <c r="A195" t="s">
        <v>277</v>
      </c>
      <c r="B195" t="s">
        <v>74</v>
      </c>
      <c r="C195">
        <v>15.5</v>
      </c>
    </row>
    <row r="196" spans="1:3">
      <c r="A196" t="s">
        <v>278</v>
      </c>
      <c r="B196" t="s">
        <v>74</v>
      </c>
      <c r="C196">
        <v>10.1</v>
      </c>
    </row>
    <row r="197" spans="1:3">
      <c r="A197" t="s">
        <v>279</v>
      </c>
      <c r="B197" t="s">
        <v>74</v>
      </c>
      <c r="C197">
        <v>29.7</v>
      </c>
    </row>
    <row r="198" spans="1:3">
      <c r="A198" t="s">
        <v>280</v>
      </c>
      <c r="B198" t="s">
        <v>74</v>
      </c>
      <c r="C198">
        <v>25.9</v>
      </c>
    </row>
    <row r="199" spans="1:3">
      <c r="A199" t="s">
        <v>281</v>
      </c>
      <c r="B199" t="s">
        <v>74</v>
      </c>
      <c r="C199">
        <v>14.7</v>
      </c>
    </row>
    <row r="200" spans="1:3">
      <c r="A200" t="s">
        <v>282</v>
      </c>
      <c r="B200" t="s">
        <v>74</v>
      </c>
      <c r="C200">
        <v>11.6</v>
      </c>
    </row>
    <row r="201" spans="1:3">
      <c r="A201" t="s">
        <v>283</v>
      </c>
      <c r="B201" t="s">
        <v>74</v>
      </c>
      <c r="C201">
        <v>15.8</v>
      </c>
    </row>
    <row r="202" spans="1:3">
      <c r="A202" t="s">
        <v>284</v>
      </c>
      <c r="B202" t="s">
        <v>74</v>
      </c>
      <c r="C202">
        <v>21.5</v>
      </c>
    </row>
    <row r="203" spans="1:3">
      <c r="A203" t="s">
        <v>285</v>
      </c>
      <c r="B203" t="s">
        <v>74</v>
      </c>
      <c r="C203">
        <v>16</v>
      </c>
    </row>
    <row r="204" spans="1:3">
      <c r="A204" t="s">
        <v>286</v>
      </c>
      <c r="B204" t="s">
        <v>74</v>
      </c>
      <c r="C204">
        <v>12.5</v>
      </c>
    </row>
    <row r="205" spans="1:3">
      <c r="A205" t="s">
        <v>287</v>
      </c>
      <c r="B205" t="s">
        <v>74</v>
      </c>
      <c r="C205">
        <v>15.6</v>
      </c>
    </row>
    <row r="206" spans="1:3">
      <c r="A206" t="s">
        <v>288</v>
      </c>
      <c r="B206" t="s">
        <v>74</v>
      </c>
      <c r="C206">
        <v>22</v>
      </c>
    </row>
    <row r="207" spans="1:3">
      <c r="A207" t="s">
        <v>289</v>
      </c>
      <c r="B207" t="s">
        <v>74</v>
      </c>
      <c r="C207">
        <v>22.7</v>
      </c>
    </row>
    <row r="208" spans="1:3">
      <c r="A208" t="s">
        <v>290</v>
      </c>
      <c r="B208" t="s">
        <v>74</v>
      </c>
      <c r="C208">
        <v>10.199999999999999</v>
      </c>
    </row>
    <row r="209" spans="1:3">
      <c r="A209" t="s">
        <v>291</v>
      </c>
      <c r="B209" t="s">
        <v>74</v>
      </c>
      <c r="C209">
        <v>23.4</v>
      </c>
    </row>
    <row r="210" spans="1:3">
      <c r="A210" t="s">
        <v>292</v>
      </c>
      <c r="B210" t="s">
        <v>74</v>
      </c>
      <c r="C210">
        <v>5.3</v>
      </c>
    </row>
    <row r="211" spans="1:3">
      <c r="A211" t="s">
        <v>293</v>
      </c>
      <c r="B211" t="s">
        <v>74</v>
      </c>
      <c r="C211">
        <v>22.5</v>
      </c>
    </row>
    <row r="212" spans="1:3">
      <c r="A212" t="s">
        <v>294</v>
      </c>
      <c r="B212" t="s">
        <v>246</v>
      </c>
      <c r="C212">
        <v>16.2</v>
      </c>
    </row>
    <row r="213" spans="1:3">
      <c r="A213" t="s">
        <v>297</v>
      </c>
      <c r="B213" t="s">
        <v>74</v>
      </c>
      <c r="C213">
        <v>13.2</v>
      </c>
    </row>
    <row r="214" spans="1:3">
      <c r="A214" t="s">
        <v>296</v>
      </c>
      <c r="B214" t="s">
        <v>74</v>
      </c>
      <c r="C214">
        <v>12</v>
      </c>
    </row>
    <row r="215" spans="1:3">
      <c r="A215" t="s">
        <v>298</v>
      </c>
      <c r="B215" t="s">
        <v>74</v>
      </c>
      <c r="C215">
        <v>31.4</v>
      </c>
    </row>
    <row r="216" spans="1:3">
      <c r="A216" t="s">
        <v>299</v>
      </c>
      <c r="B216" t="s">
        <v>74</v>
      </c>
      <c r="C216">
        <v>12.1</v>
      </c>
    </row>
    <row r="217" spans="1:3">
      <c r="A217" t="s">
        <v>300</v>
      </c>
      <c r="B217" t="s">
        <v>74</v>
      </c>
      <c r="C217">
        <v>7.7</v>
      </c>
    </row>
    <row r="218" spans="1:3">
      <c r="A218" t="s">
        <v>301</v>
      </c>
      <c r="B218" t="s">
        <v>74</v>
      </c>
      <c r="C218">
        <v>16.399999999999999</v>
      </c>
    </row>
    <row r="219" spans="1:3">
      <c r="A219" t="s">
        <v>301</v>
      </c>
      <c r="B219" t="s">
        <v>74</v>
      </c>
      <c r="C219">
        <v>23.9</v>
      </c>
    </row>
    <row r="220" spans="1:3">
      <c r="A220" t="s">
        <v>303</v>
      </c>
      <c r="B220" t="s">
        <v>74</v>
      </c>
      <c r="C220">
        <v>10.3</v>
      </c>
    </row>
    <row r="221" spans="1:3">
      <c r="A221" t="s">
        <v>304</v>
      </c>
      <c r="B221" t="s">
        <v>74</v>
      </c>
      <c r="C221">
        <v>28.7</v>
      </c>
    </row>
    <row r="222" spans="1:3">
      <c r="A222" t="s">
        <v>305</v>
      </c>
      <c r="B222" t="s">
        <v>74</v>
      </c>
      <c r="C222">
        <v>24.8</v>
      </c>
    </row>
    <row r="223" spans="1:3">
      <c r="A223" t="s">
        <v>306</v>
      </c>
      <c r="B223" t="s">
        <v>74</v>
      </c>
      <c r="C223">
        <v>12.2</v>
      </c>
    </row>
    <row r="224" spans="1:3">
      <c r="A224" t="s">
        <v>307</v>
      </c>
      <c r="B224" t="s">
        <v>74</v>
      </c>
      <c r="C224">
        <v>20.100000000000001</v>
      </c>
    </row>
    <row r="225" spans="1:3">
      <c r="A225" t="s">
        <v>308</v>
      </c>
      <c r="B225" t="s">
        <v>74</v>
      </c>
      <c r="C225">
        <v>12.6</v>
      </c>
    </row>
    <row r="226" spans="1:3">
      <c r="A226" t="s">
        <v>309</v>
      </c>
      <c r="B226" t="s">
        <v>74</v>
      </c>
      <c r="C226">
        <v>9.1999999999999993</v>
      </c>
    </row>
    <row r="227" spans="1:3">
      <c r="A227" t="s">
        <v>310</v>
      </c>
      <c r="B227" t="s">
        <v>74</v>
      </c>
      <c r="C227">
        <v>21.5</v>
      </c>
    </row>
    <row r="228" spans="1:3">
      <c r="A228" t="s">
        <v>311</v>
      </c>
      <c r="B228" t="s">
        <v>74</v>
      </c>
      <c r="C228">
        <v>10.9</v>
      </c>
    </row>
    <row r="229" spans="1:3">
      <c r="A229" t="s">
        <v>312</v>
      </c>
      <c r="B229" t="s">
        <v>74</v>
      </c>
      <c r="C229">
        <v>22</v>
      </c>
    </row>
    <row r="230" spans="1:3">
      <c r="A230" t="s">
        <v>313</v>
      </c>
      <c r="B230" t="s">
        <v>74</v>
      </c>
      <c r="C230">
        <v>13.4</v>
      </c>
    </row>
    <row r="231" spans="1:3">
      <c r="A231" t="s">
        <v>314</v>
      </c>
      <c r="B231" t="s">
        <v>74</v>
      </c>
      <c r="C231">
        <v>19.899999999999999</v>
      </c>
    </row>
    <row r="232" spans="1:3">
      <c r="A232" t="s">
        <v>315</v>
      </c>
      <c r="B232" t="s">
        <v>74</v>
      </c>
      <c r="C232">
        <v>26.2</v>
      </c>
    </row>
    <row r="233" spans="1:3">
      <c r="A233" t="s">
        <v>316</v>
      </c>
      <c r="B233" t="s">
        <v>74</v>
      </c>
      <c r="C233">
        <v>8.6</v>
      </c>
    </row>
    <row r="234" spans="1:3">
      <c r="A234" t="s">
        <v>317</v>
      </c>
      <c r="B234" t="s">
        <v>74</v>
      </c>
      <c r="C234">
        <v>40.299999999999997</v>
      </c>
    </row>
    <row r="235" spans="1:3">
      <c r="A235" t="s">
        <v>318</v>
      </c>
      <c r="B235" t="s">
        <v>74</v>
      </c>
      <c r="C235">
        <v>35</v>
      </c>
    </row>
    <row r="236" spans="1:3">
      <c r="A236" t="s">
        <v>319</v>
      </c>
      <c r="B236" t="s">
        <v>74</v>
      </c>
      <c r="C236">
        <v>18.3</v>
      </c>
    </row>
    <row r="237" spans="1:3">
      <c r="A237" t="s">
        <v>320</v>
      </c>
      <c r="B237" t="s">
        <v>74</v>
      </c>
      <c r="C237">
        <v>18</v>
      </c>
    </row>
    <row r="238" spans="1:3">
      <c r="A238" t="s">
        <v>321</v>
      </c>
      <c r="B238" t="s">
        <v>74</v>
      </c>
      <c r="C238">
        <v>30.4</v>
      </c>
    </row>
    <row r="239" spans="1:3">
      <c r="A239" t="s">
        <v>322</v>
      </c>
      <c r="B239" t="s">
        <v>74</v>
      </c>
      <c r="C239">
        <v>19.399999999999999</v>
      </c>
    </row>
    <row r="240" spans="1:3">
      <c r="A240" t="s">
        <v>323</v>
      </c>
      <c r="B240" t="s">
        <v>74</v>
      </c>
      <c r="C240">
        <v>27</v>
      </c>
    </row>
    <row r="241" spans="1:3">
      <c r="A241" t="s">
        <v>324</v>
      </c>
      <c r="B241" t="s">
        <v>74</v>
      </c>
      <c r="C241">
        <v>28.9</v>
      </c>
    </row>
    <row r="242" spans="1:3">
      <c r="A242" t="s">
        <v>325</v>
      </c>
      <c r="B242" t="s">
        <v>74</v>
      </c>
      <c r="C242">
        <v>12.5</v>
      </c>
    </row>
    <row r="243" spans="1:3">
      <c r="A243" t="s">
        <v>326</v>
      </c>
      <c r="B243" t="s">
        <v>74</v>
      </c>
      <c r="C243">
        <v>8.4</v>
      </c>
    </row>
    <row r="244" spans="1:3">
      <c r="A244" t="s">
        <v>327</v>
      </c>
      <c r="B244" t="s">
        <v>74</v>
      </c>
      <c r="C244">
        <v>32.5</v>
      </c>
    </row>
    <row r="245" spans="1:3">
      <c r="A245" t="s">
        <v>328</v>
      </c>
      <c r="B245" t="s">
        <v>329</v>
      </c>
      <c r="C245">
        <v>14.5</v>
      </c>
    </row>
    <row r="246" spans="1:3">
      <c r="A246" t="s">
        <v>330</v>
      </c>
      <c r="B246" t="s">
        <v>74</v>
      </c>
      <c r="C246">
        <v>8.1</v>
      </c>
    </row>
    <row r="247" spans="1:3">
      <c r="A247" t="s">
        <v>331</v>
      </c>
      <c r="B247" t="s">
        <v>74</v>
      </c>
      <c r="C247">
        <v>15</v>
      </c>
    </row>
    <row r="248" spans="1:3">
      <c r="A248" t="s">
        <v>332</v>
      </c>
      <c r="B248" t="s">
        <v>74</v>
      </c>
      <c r="C248">
        <v>16.600000000000001</v>
      </c>
    </row>
    <row r="249" spans="1:3">
      <c r="A249" t="s">
        <v>333</v>
      </c>
      <c r="B249" t="s">
        <v>85</v>
      </c>
      <c r="C249">
        <v>26.7</v>
      </c>
    </row>
    <row r="250" spans="1:3">
      <c r="A250" t="s">
        <v>334</v>
      </c>
      <c r="B250" t="s">
        <v>74</v>
      </c>
      <c r="C250">
        <v>14.7</v>
      </c>
    </row>
    <row r="251" spans="1:3">
      <c r="A251" t="s">
        <v>335</v>
      </c>
      <c r="B251" t="s">
        <v>74</v>
      </c>
      <c r="C251">
        <v>37.700000000000003</v>
      </c>
    </row>
    <row r="252" spans="1:3">
      <c r="A252" t="s">
        <v>337</v>
      </c>
      <c r="B252" t="s">
        <v>74</v>
      </c>
      <c r="C252">
        <v>17.7</v>
      </c>
    </row>
    <row r="253" spans="1:3">
      <c r="A253" t="s">
        <v>336</v>
      </c>
      <c r="B253" t="s">
        <v>74</v>
      </c>
      <c r="C253">
        <v>18.399999999999999</v>
      </c>
    </row>
    <row r="254" spans="1:3">
      <c r="A254" t="s">
        <v>338</v>
      </c>
      <c r="B254" t="s">
        <v>74</v>
      </c>
      <c r="C254">
        <v>13.4</v>
      </c>
    </row>
    <row r="255" spans="1:3">
      <c r="A255" t="s">
        <v>339</v>
      </c>
      <c r="B255" t="s">
        <v>74</v>
      </c>
      <c r="C255">
        <v>13.1</v>
      </c>
    </row>
    <row r="256" spans="1:3">
      <c r="A256" t="s">
        <v>340</v>
      </c>
      <c r="B256" t="s">
        <v>74</v>
      </c>
      <c r="C256">
        <v>26.9</v>
      </c>
    </row>
    <row r="257" spans="1:3">
      <c r="A257" t="s">
        <v>341</v>
      </c>
      <c r="B257" t="s">
        <v>74</v>
      </c>
      <c r="C257">
        <v>17.7</v>
      </c>
    </row>
    <row r="258" spans="1:3">
      <c r="A258" t="s">
        <v>342</v>
      </c>
      <c r="B258" t="s">
        <v>343</v>
      </c>
      <c r="C258">
        <v>29.6</v>
      </c>
    </row>
    <row r="259" spans="1:3">
      <c r="A259" t="s">
        <v>9980</v>
      </c>
      <c r="B259" t="s">
        <v>1968</v>
      </c>
      <c r="C259">
        <v>0.9</v>
      </c>
    </row>
    <row r="260" spans="1:3">
      <c r="A260" t="s">
        <v>345</v>
      </c>
      <c r="B260" t="s">
        <v>346</v>
      </c>
      <c r="C260">
        <v>16</v>
      </c>
    </row>
    <row r="261" spans="1:3">
      <c r="A261" t="s">
        <v>347</v>
      </c>
      <c r="B261" t="s">
        <v>74</v>
      </c>
      <c r="C261">
        <v>20.399999999999999</v>
      </c>
    </row>
    <row r="262" spans="1:3">
      <c r="A262" t="s">
        <v>348</v>
      </c>
      <c r="B262" t="s">
        <v>74</v>
      </c>
      <c r="C262">
        <v>11.6</v>
      </c>
    </row>
    <row r="263" spans="1:3">
      <c r="A263" t="s">
        <v>349</v>
      </c>
      <c r="B263" t="s">
        <v>350</v>
      </c>
      <c r="C263">
        <v>23.7</v>
      </c>
    </row>
    <row r="264" spans="1:3">
      <c r="A264" t="s">
        <v>351</v>
      </c>
      <c r="B264" t="s">
        <v>74</v>
      </c>
      <c r="C264">
        <v>9</v>
      </c>
    </row>
    <row r="265" spans="1:3">
      <c r="A265" t="s">
        <v>352</v>
      </c>
      <c r="B265" t="s">
        <v>74</v>
      </c>
      <c r="C265">
        <v>20.399999999999999</v>
      </c>
    </row>
    <row r="266" spans="1:3">
      <c r="A266" t="s">
        <v>353</v>
      </c>
      <c r="B266" t="s">
        <v>74</v>
      </c>
      <c r="C266">
        <v>12.6</v>
      </c>
    </row>
    <row r="267" spans="1:3">
      <c r="A267" t="s">
        <v>354</v>
      </c>
      <c r="B267" t="s">
        <v>74</v>
      </c>
      <c r="C267">
        <v>11.7</v>
      </c>
    </row>
    <row r="268" spans="1:3">
      <c r="A268" t="s">
        <v>355</v>
      </c>
      <c r="B268" t="s">
        <v>74</v>
      </c>
      <c r="C268">
        <v>12.5</v>
      </c>
    </row>
    <row r="269" spans="1:3">
      <c r="A269" t="s">
        <v>356</v>
      </c>
      <c r="B269" t="s">
        <v>74</v>
      </c>
      <c r="C269">
        <v>17.2</v>
      </c>
    </row>
    <row r="270" spans="1:3">
      <c r="A270" t="s">
        <v>357</v>
      </c>
      <c r="B270" t="s">
        <v>74</v>
      </c>
      <c r="C270">
        <v>21</v>
      </c>
    </row>
    <row r="271" spans="1:3">
      <c r="A271" t="s">
        <v>358</v>
      </c>
      <c r="B271" t="s">
        <v>74</v>
      </c>
      <c r="C271">
        <v>8.1999999999999993</v>
      </c>
    </row>
    <row r="272" spans="1:3">
      <c r="A272" t="s">
        <v>359</v>
      </c>
      <c r="B272" t="s">
        <v>74</v>
      </c>
      <c r="C272">
        <v>20</v>
      </c>
    </row>
    <row r="273" spans="1:3">
      <c r="A273" t="s">
        <v>360</v>
      </c>
      <c r="B273" t="s">
        <v>74</v>
      </c>
      <c r="C273">
        <v>34.700000000000003</v>
      </c>
    </row>
    <row r="274" spans="1:3">
      <c r="A274" t="s">
        <v>361</v>
      </c>
      <c r="B274" t="s">
        <v>74</v>
      </c>
      <c r="C274">
        <v>28.2</v>
      </c>
    </row>
    <row r="275" spans="1:3">
      <c r="A275" t="s">
        <v>362</v>
      </c>
      <c r="B275" t="s">
        <v>74</v>
      </c>
      <c r="C275">
        <v>18.5</v>
      </c>
    </row>
    <row r="276" spans="1:3">
      <c r="A276" t="s">
        <v>363</v>
      </c>
      <c r="B276" t="s">
        <v>74</v>
      </c>
      <c r="C276">
        <v>11.1</v>
      </c>
    </row>
    <row r="277" spans="1:3">
      <c r="A277" t="s">
        <v>364</v>
      </c>
      <c r="B277" t="s">
        <v>74</v>
      </c>
      <c r="C277">
        <v>21.4</v>
      </c>
    </row>
    <row r="278" spans="1:3">
      <c r="A278" t="s">
        <v>365</v>
      </c>
      <c r="B278" t="s">
        <v>74</v>
      </c>
      <c r="C278">
        <v>8.6</v>
      </c>
    </row>
    <row r="279" spans="1:3">
      <c r="A279" t="s">
        <v>1751</v>
      </c>
      <c r="B279" t="s">
        <v>1752</v>
      </c>
      <c r="C279">
        <v>1.4</v>
      </c>
    </row>
    <row r="280" spans="1:3">
      <c r="A280" t="s">
        <v>366</v>
      </c>
      <c r="B280" t="s">
        <v>74</v>
      </c>
      <c r="C280">
        <v>31.9</v>
      </c>
    </row>
    <row r="281" spans="1:3">
      <c r="A281" t="s">
        <v>367</v>
      </c>
      <c r="B281" t="s">
        <v>74</v>
      </c>
      <c r="C281">
        <v>44.5</v>
      </c>
    </row>
    <row r="282" spans="1:3">
      <c r="A282" t="s">
        <v>368</v>
      </c>
      <c r="B282" t="s">
        <v>74</v>
      </c>
      <c r="C282">
        <v>12</v>
      </c>
    </row>
    <row r="283" spans="1:3">
      <c r="A283" t="s">
        <v>369</v>
      </c>
      <c r="B283" t="s">
        <v>74</v>
      </c>
      <c r="C283">
        <v>41</v>
      </c>
    </row>
    <row r="284" spans="1:3">
      <c r="A284" t="s">
        <v>370</v>
      </c>
      <c r="B284" t="s">
        <v>74</v>
      </c>
      <c r="C284">
        <v>12.7</v>
      </c>
    </row>
    <row r="285" spans="1:3">
      <c r="A285" t="s">
        <v>371</v>
      </c>
      <c r="B285" t="s">
        <v>74</v>
      </c>
      <c r="C285">
        <v>16.5</v>
      </c>
    </row>
    <row r="286" spans="1:3">
      <c r="A286" t="s">
        <v>372</v>
      </c>
      <c r="B286" t="s">
        <v>74</v>
      </c>
      <c r="C286">
        <v>21.8</v>
      </c>
    </row>
    <row r="287" spans="1:3">
      <c r="A287" t="s">
        <v>373</v>
      </c>
      <c r="B287" t="s">
        <v>74</v>
      </c>
      <c r="C287">
        <v>7.2</v>
      </c>
    </row>
    <row r="288" spans="1:3">
      <c r="A288" t="s">
        <v>374</v>
      </c>
      <c r="B288" t="s">
        <v>74</v>
      </c>
      <c r="C288">
        <v>14.7</v>
      </c>
    </row>
    <row r="289" spans="1:3">
      <c r="A289" t="s">
        <v>375</v>
      </c>
      <c r="B289" t="s">
        <v>74</v>
      </c>
      <c r="C289">
        <v>34.700000000000003</v>
      </c>
    </row>
    <row r="290" spans="1:3">
      <c r="A290" t="s">
        <v>376</v>
      </c>
      <c r="B290" t="s">
        <v>74</v>
      </c>
      <c r="C290">
        <v>17.7</v>
      </c>
    </row>
    <row r="291" spans="1:3">
      <c r="A291" t="s">
        <v>377</v>
      </c>
      <c r="B291" t="s">
        <v>74</v>
      </c>
      <c r="C291">
        <v>19.5</v>
      </c>
    </row>
    <row r="292" spans="1:3">
      <c r="A292" t="s">
        <v>378</v>
      </c>
      <c r="B292" t="s">
        <v>74</v>
      </c>
      <c r="C292">
        <v>32.6</v>
      </c>
    </row>
    <row r="293" spans="1:3">
      <c r="A293" t="s">
        <v>379</v>
      </c>
      <c r="B293" t="s">
        <v>74</v>
      </c>
      <c r="C293">
        <v>16</v>
      </c>
    </row>
    <row r="294" spans="1:3">
      <c r="A294" t="s">
        <v>380</v>
      </c>
      <c r="B294" t="s">
        <v>74</v>
      </c>
      <c r="C294">
        <v>20.2</v>
      </c>
    </row>
    <row r="295" spans="1:3">
      <c r="A295" t="s">
        <v>381</v>
      </c>
      <c r="B295" t="s">
        <v>74</v>
      </c>
      <c r="C295">
        <v>14</v>
      </c>
    </row>
    <row r="296" spans="1:3">
      <c r="A296" t="s">
        <v>382</v>
      </c>
      <c r="B296" t="s">
        <v>74</v>
      </c>
      <c r="C296">
        <v>15.5</v>
      </c>
    </row>
    <row r="297" spans="1:3">
      <c r="A297" t="s">
        <v>383</v>
      </c>
      <c r="B297" t="s">
        <v>74</v>
      </c>
      <c r="C297">
        <v>20.399999999999999</v>
      </c>
    </row>
    <row r="298" spans="1:3">
      <c r="A298" t="s">
        <v>384</v>
      </c>
      <c r="B298" t="s">
        <v>74</v>
      </c>
      <c r="C298">
        <v>24.4</v>
      </c>
    </row>
    <row r="299" spans="1:3">
      <c r="A299" t="s">
        <v>385</v>
      </c>
      <c r="B299" t="s">
        <v>74</v>
      </c>
      <c r="C299">
        <v>9.1999999999999993</v>
      </c>
    </row>
    <row r="300" spans="1:3">
      <c r="A300" t="s">
        <v>386</v>
      </c>
      <c r="B300" t="s">
        <v>74</v>
      </c>
      <c r="C300">
        <v>18.7</v>
      </c>
    </row>
    <row r="301" spans="1:3">
      <c r="A301" t="s">
        <v>387</v>
      </c>
      <c r="B301" t="s">
        <v>74</v>
      </c>
      <c r="C301">
        <v>12.9</v>
      </c>
    </row>
    <row r="302" spans="1:3">
      <c r="A302" t="s">
        <v>388</v>
      </c>
      <c r="B302" t="s">
        <v>74</v>
      </c>
      <c r="C302">
        <v>14</v>
      </c>
    </row>
    <row r="303" spans="1:3">
      <c r="A303" t="s">
        <v>389</v>
      </c>
      <c r="B303" t="s">
        <v>74</v>
      </c>
      <c r="C303">
        <v>17.2</v>
      </c>
    </row>
    <row r="304" spans="1:3">
      <c r="A304" t="s">
        <v>390</v>
      </c>
      <c r="B304" t="s">
        <v>74</v>
      </c>
      <c r="C304">
        <v>15</v>
      </c>
    </row>
    <row r="305" spans="1:3">
      <c r="A305" t="s">
        <v>391</v>
      </c>
      <c r="B305" t="s">
        <v>74</v>
      </c>
      <c r="C305">
        <v>13.4</v>
      </c>
    </row>
    <row r="306" spans="1:3">
      <c r="A306" t="s">
        <v>392</v>
      </c>
      <c r="B306" t="s">
        <v>74</v>
      </c>
      <c r="C306">
        <v>27.5</v>
      </c>
    </row>
    <row r="307" spans="1:3">
      <c r="A307" t="s">
        <v>393</v>
      </c>
      <c r="B307" t="s">
        <v>74</v>
      </c>
      <c r="C307">
        <v>17.3</v>
      </c>
    </row>
    <row r="308" spans="1:3">
      <c r="A308" t="s">
        <v>394</v>
      </c>
      <c r="B308" t="s">
        <v>74</v>
      </c>
      <c r="C308">
        <v>17.399999999999999</v>
      </c>
    </row>
    <row r="309" spans="1:3">
      <c r="A309" t="s">
        <v>395</v>
      </c>
      <c r="B309" t="s">
        <v>396</v>
      </c>
      <c r="C309">
        <v>9</v>
      </c>
    </row>
    <row r="310" spans="1:3">
      <c r="A310" t="s">
        <v>397</v>
      </c>
      <c r="B310" t="s">
        <v>74</v>
      </c>
      <c r="C310">
        <v>26.7</v>
      </c>
    </row>
    <row r="311" spans="1:3">
      <c r="A311" t="s">
        <v>398</v>
      </c>
      <c r="B311" t="s">
        <v>74</v>
      </c>
      <c r="C311">
        <v>8.9</v>
      </c>
    </row>
    <row r="312" spans="1:3">
      <c r="A312" t="s">
        <v>399</v>
      </c>
      <c r="B312" t="s">
        <v>74</v>
      </c>
      <c r="C312">
        <v>17.399999999999999</v>
      </c>
    </row>
    <row r="313" spans="1:3">
      <c r="A313" t="s">
        <v>400</v>
      </c>
      <c r="B313" t="s">
        <v>74</v>
      </c>
      <c r="C313">
        <v>22.1</v>
      </c>
    </row>
    <row r="314" spans="1:3">
      <c r="A314" t="s">
        <v>401</v>
      </c>
      <c r="B314" t="s">
        <v>74</v>
      </c>
      <c r="C314">
        <v>23.3</v>
      </c>
    </row>
    <row r="315" spans="1:3">
      <c r="A315" t="s">
        <v>402</v>
      </c>
      <c r="B315" t="s">
        <v>74</v>
      </c>
      <c r="C315">
        <v>11.9</v>
      </c>
    </row>
    <row r="316" spans="1:3">
      <c r="A316" t="s">
        <v>403</v>
      </c>
      <c r="B316" t="s">
        <v>74</v>
      </c>
      <c r="C316">
        <v>27.3</v>
      </c>
    </row>
    <row r="317" spans="1:3">
      <c r="A317" t="s">
        <v>404</v>
      </c>
      <c r="B317" t="s">
        <v>74</v>
      </c>
      <c r="C317">
        <v>12.1</v>
      </c>
    </row>
    <row r="318" spans="1:3">
      <c r="A318" t="s">
        <v>405</v>
      </c>
      <c r="B318" t="s">
        <v>74</v>
      </c>
      <c r="C318">
        <v>15.4</v>
      </c>
    </row>
    <row r="319" spans="1:3">
      <c r="A319" t="s">
        <v>406</v>
      </c>
      <c r="B319" t="s">
        <v>74</v>
      </c>
      <c r="C319">
        <v>18.3</v>
      </c>
    </row>
    <row r="320" spans="1:3">
      <c r="A320" t="s">
        <v>407</v>
      </c>
      <c r="B320" t="s">
        <v>154</v>
      </c>
      <c r="C320">
        <v>16</v>
      </c>
    </row>
    <row r="321" spans="1:3">
      <c r="A321" t="s">
        <v>408</v>
      </c>
      <c r="B321" t="s">
        <v>74</v>
      </c>
      <c r="C321">
        <v>12.6</v>
      </c>
    </row>
    <row r="322" spans="1:3">
      <c r="A322" t="s">
        <v>409</v>
      </c>
      <c r="B322" t="s">
        <v>74</v>
      </c>
      <c r="C322">
        <v>20.9</v>
      </c>
    </row>
    <row r="323" spans="1:3">
      <c r="A323" t="s">
        <v>410</v>
      </c>
      <c r="B323" t="s">
        <v>74</v>
      </c>
      <c r="C323">
        <v>20.7</v>
      </c>
    </row>
    <row r="324" spans="1:3">
      <c r="A324" t="s">
        <v>411</v>
      </c>
      <c r="B324" t="s">
        <v>74</v>
      </c>
      <c r="C324">
        <v>36</v>
      </c>
    </row>
    <row r="325" spans="1:3">
      <c r="A325" t="s">
        <v>412</v>
      </c>
      <c r="B325" t="s">
        <v>74</v>
      </c>
      <c r="C325">
        <v>13.8</v>
      </c>
    </row>
    <row r="326" spans="1:3">
      <c r="A326" t="s">
        <v>413</v>
      </c>
      <c r="B326" t="s">
        <v>74</v>
      </c>
      <c r="C326">
        <v>11.4</v>
      </c>
    </row>
    <row r="327" spans="1:3">
      <c r="A327" t="s">
        <v>414</v>
      </c>
      <c r="B327" t="s">
        <v>74</v>
      </c>
      <c r="C327">
        <v>25.3</v>
      </c>
    </row>
    <row r="328" spans="1:3">
      <c r="A328" t="s">
        <v>415</v>
      </c>
      <c r="B328" t="s">
        <v>74</v>
      </c>
      <c r="C328">
        <v>15.1</v>
      </c>
    </row>
    <row r="329" spans="1:3">
      <c r="A329" t="s">
        <v>416</v>
      </c>
      <c r="B329" t="s">
        <v>74</v>
      </c>
      <c r="C329">
        <v>15</v>
      </c>
    </row>
    <row r="330" spans="1:3">
      <c r="A330" t="s">
        <v>417</v>
      </c>
      <c r="B330" t="s">
        <v>74</v>
      </c>
      <c r="C330">
        <v>23.3</v>
      </c>
    </row>
    <row r="331" spans="1:3">
      <c r="A331" t="s">
        <v>418</v>
      </c>
      <c r="B331" t="s">
        <v>74</v>
      </c>
      <c r="C331">
        <v>26.9</v>
      </c>
    </row>
    <row r="332" spans="1:3">
      <c r="A332" t="s">
        <v>419</v>
      </c>
      <c r="B332" t="s">
        <v>74</v>
      </c>
      <c r="C332">
        <v>8.6</v>
      </c>
    </row>
    <row r="333" spans="1:3">
      <c r="A333" t="s">
        <v>420</v>
      </c>
      <c r="B333" t="s">
        <v>74</v>
      </c>
      <c r="C333">
        <v>19.600000000000001</v>
      </c>
    </row>
    <row r="334" spans="1:3">
      <c r="A334" t="s">
        <v>421</v>
      </c>
      <c r="B334" t="s">
        <v>74</v>
      </c>
      <c r="C334">
        <v>27.4</v>
      </c>
    </row>
    <row r="335" spans="1:3">
      <c r="A335" t="s">
        <v>422</v>
      </c>
      <c r="B335" t="s">
        <v>74</v>
      </c>
      <c r="C335">
        <v>16.3</v>
      </c>
    </row>
    <row r="336" spans="1:3">
      <c r="A336" t="s">
        <v>423</v>
      </c>
      <c r="B336" t="s">
        <v>424</v>
      </c>
      <c r="C336">
        <v>24.8</v>
      </c>
    </row>
    <row r="337" spans="1:3">
      <c r="A337" t="s">
        <v>425</v>
      </c>
      <c r="B337" t="s">
        <v>74</v>
      </c>
      <c r="C337">
        <v>19.5</v>
      </c>
    </row>
    <row r="338" spans="1:3">
      <c r="A338" t="s">
        <v>426</v>
      </c>
      <c r="B338" t="s">
        <v>74</v>
      </c>
      <c r="C338">
        <v>11.7</v>
      </c>
    </row>
    <row r="339" spans="1:3">
      <c r="A339" t="s">
        <v>427</v>
      </c>
      <c r="B339" t="s">
        <v>74</v>
      </c>
      <c r="C339">
        <v>13.5</v>
      </c>
    </row>
    <row r="340" spans="1:3">
      <c r="A340" t="s">
        <v>428</v>
      </c>
      <c r="B340" t="s">
        <v>74</v>
      </c>
      <c r="C340">
        <v>26.8</v>
      </c>
    </row>
    <row r="341" spans="1:3">
      <c r="A341" t="s">
        <v>429</v>
      </c>
      <c r="B341" t="s">
        <v>74</v>
      </c>
      <c r="C341">
        <v>25.1</v>
      </c>
    </row>
    <row r="342" spans="1:3">
      <c r="A342" t="s">
        <v>430</v>
      </c>
      <c r="B342" t="s">
        <v>74</v>
      </c>
      <c r="C342">
        <v>16.600000000000001</v>
      </c>
    </row>
    <row r="343" spans="1:3">
      <c r="A343" t="s">
        <v>431</v>
      </c>
      <c r="B343" t="s">
        <v>74</v>
      </c>
      <c r="C343">
        <v>17.399999999999999</v>
      </c>
    </row>
    <row r="344" spans="1:3">
      <c r="A344" t="s">
        <v>10119</v>
      </c>
      <c r="B344" t="s">
        <v>74</v>
      </c>
      <c r="C344">
        <v>16.2</v>
      </c>
    </row>
    <row r="345" spans="1:3">
      <c r="A345" t="s">
        <v>432</v>
      </c>
      <c r="B345" t="s">
        <v>433</v>
      </c>
      <c r="C345">
        <v>8</v>
      </c>
    </row>
    <row r="346" spans="1:3">
      <c r="A346" t="s">
        <v>434</v>
      </c>
      <c r="B346" t="s">
        <v>74</v>
      </c>
      <c r="C346">
        <v>14.4</v>
      </c>
    </row>
    <row r="347" spans="1:3">
      <c r="A347" t="s">
        <v>435</v>
      </c>
      <c r="B347" t="s">
        <v>436</v>
      </c>
      <c r="C347">
        <v>2.4</v>
      </c>
    </row>
    <row r="348" spans="1:3">
      <c r="A348" t="s">
        <v>437</v>
      </c>
      <c r="B348" t="s">
        <v>74</v>
      </c>
      <c r="C348">
        <v>15.3</v>
      </c>
    </row>
    <row r="349" spans="1:3">
      <c r="A349" t="s">
        <v>438</v>
      </c>
      <c r="B349" t="s">
        <v>439</v>
      </c>
      <c r="C349">
        <v>18</v>
      </c>
    </row>
    <row r="350" spans="1:3">
      <c r="A350" t="s">
        <v>440</v>
      </c>
      <c r="B350" t="s">
        <v>74</v>
      </c>
      <c r="C350">
        <v>36.200000000000003</v>
      </c>
    </row>
    <row r="351" spans="1:3">
      <c r="A351" t="s">
        <v>441</v>
      </c>
      <c r="B351" t="s">
        <v>74</v>
      </c>
      <c r="C351">
        <v>14.8</v>
      </c>
    </row>
    <row r="352" spans="1:3">
      <c r="A352" t="s">
        <v>442</v>
      </c>
      <c r="B352" t="s">
        <v>74</v>
      </c>
      <c r="C352">
        <v>12.7</v>
      </c>
    </row>
    <row r="353" spans="1:3">
      <c r="A353" t="s">
        <v>443</v>
      </c>
      <c r="B353" t="s">
        <v>119</v>
      </c>
      <c r="C353">
        <v>18.8</v>
      </c>
    </row>
    <row r="354" spans="1:3">
      <c r="A354" t="s">
        <v>444</v>
      </c>
      <c r="B354" t="s">
        <v>74</v>
      </c>
      <c r="C354">
        <v>7.6</v>
      </c>
    </row>
    <row r="355" spans="1:3">
      <c r="A355" t="s">
        <v>446</v>
      </c>
      <c r="B355" t="s">
        <v>74</v>
      </c>
      <c r="C355">
        <v>29.8</v>
      </c>
    </row>
    <row r="356" spans="1:3">
      <c r="A356" t="s">
        <v>447</v>
      </c>
      <c r="B356" t="s">
        <v>448</v>
      </c>
      <c r="C356">
        <v>32.200000000000003</v>
      </c>
    </row>
    <row r="357" spans="1:3">
      <c r="A357" t="s">
        <v>449</v>
      </c>
      <c r="B357" t="s">
        <v>74</v>
      </c>
      <c r="C357">
        <v>10.7</v>
      </c>
    </row>
    <row r="358" spans="1:3">
      <c r="A358" t="s">
        <v>450</v>
      </c>
      <c r="B358" t="s">
        <v>74</v>
      </c>
      <c r="C358">
        <v>26.1</v>
      </c>
    </row>
    <row r="359" spans="1:3">
      <c r="A359" t="s">
        <v>451</v>
      </c>
      <c r="B359" t="s">
        <v>74</v>
      </c>
      <c r="C359">
        <v>16.100000000000001</v>
      </c>
    </row>
    <row r="360" spans="1:3">
      <c r="A360" t="s">
        <v>452</v>
      </c>
      <c r="B360" t="s">
        <v>74</v>
      </c>
      <c r="C360">
        <v>15.7</v>
      </c>
    </row>
    <row r="361" spans="1:3">
      <c r="A361" t="s">
        <v>453</v>
      </c>
      <c r="B361" t="s">
        <v>85</v>
      </c>
      <c r="C361">
        <v>17.8</v>
      </c>
    </row>
    <row r="362" spans="1:3">
      <c r="A362" t="s">
        <v>454</v>
      </c>
      <c r="B362" t="s">
        <v>74</v>
      </c>
      <c r="C362">
        <v>16.7</v>
      </c>
    </row>
    <row r="363" spans="1:3">
      <c r="A363" t="s">
        <v>9969</v>
      </c>
      <c r="B363" t="s">
        <v>74</v>
      </c>
      <c r="C363">
        <v>20.5</v>
      </c>
    </row>
    <row r="364" spans="1:3">
      <c r="A364" t="s">
        <v>455</v>
      </c>
      <c r="B364" t="s">
        <v>439</v>
      </c>
      <c r="C364">
        <v>10.9</v>
      </c>
    </row>
    <row r="365" spans="1:3">
      <c r="A365" t="s">
        <v>456</v>
      </c>
      <c r="B365" t="s">
        <v>74</v>
      </c>
      <c r="C365">
        <v>23.8</v>
      </c>
    </row>
    <row r="366" spans="1:3">
      <c r="A366" t="s">
        <v>457</v>
      </c>
      <c r="B366" t="s">
        <v>74</v>
      </c>
      <c r="C366">
        <v>20.6</v>
      </c>
    </row>
    <row r="367" spans="1:3">
      <c r="A367" t="s">
        <v>458</v>
      </c>
      <c r="B367" t="s">
        <v>74</v>
      </c>
      <c r="C367">
        <v>10.1</v>
      </c>
    </row>
    <row r="368" spans="1:3">
      <c r="A368" t="s">
        <v>459</v>
      </c>
      <c r="B368" t="s">
        <v>74</v>
      </c>
      <c r="C368">
        <v>16.2</v>
      </c>
    </row>
    <row r="369" spans="1:3">
      <c r="A369" t="s">
        <v>460</v>
      </c>
      <c r="B369" t="s">
        <v>461</v>
      </c>
      <c r="C369">
        <v>18.5</v>
      </c>
    </row>
    <row r="370" spans="1:3">
      <c r="A370" t="s">
        <v>462</v>
      </c>
      <c r="B370" t="s">
        <v>74</v>
      </c>
      <c r="C370">
        <v>21.5</v>
      </c>
    </row>
    <row r="371" spans="1:3">
      <c r="A371" t="s">
        <v>463</v>
      </c>
      <c r="B371" t="s">
        <v>464</v>
      </c>
      <c r="C371">
        <v>19.8</v>
      </c>
    </row>
    <row r="372" spans="1:3">
      <c r="A372" t="s">
        <v>465</v>
      </c>
      <c r="B372" t="s">
        <v>74</v>
      </c>
      <c r="C372">
        <v>29.4</v>
      </c>
    </row>
    <row r="373" spans="1:3">
      <c r="A373" t="s">
        <v>3626</v>
      </c>
      <c r="B373" t="s">
        <v>10226</v>
      </c>
      <c r="C373">
        <v>25.3</v>
      </c>
    </row>
    <row r="374" spans="1:3">
      <c r="A374" t="s">
        <v>468</v>
      </c>
      <c r="B374" t="s">
        <v>74</v>
      </c>
      <c r="C374">
        <v>14.8</v>
      </c>
    </row>
    <row r="375" spans="1:3">
      <c r="A375" t="s">
        <v>466</v>
      </c>
      <c r="B375" t="s">
        <v>467</v>
      </c>
      <c r="C375">
        <v>24.5</v>
      </c>
    </row>
    <row r="376" spans="1:3">
      <c r="A376" t="s">
        <v>469</v>
      </c>
      <c r="B376" t="s">
        <v>74</v>
      </c>
      <c r="C376">
        <v>20.6</v>
      </c>
    </row>
    <row r="377" spans="1:3">
      <c r="A377" t="s">
        <v>470</v>
      </c>
      <c r="B377" t="s">
        <v>74</v>
      </c>
      <c r="C377">
        <v>15</v>
      </c>
    </row>
    <row r="378" spans="1:3">
      <c r="A378" t="s">
        <v>471</v>
      </c>
      <c r="B378" t="s">
        <v>74</v>
      </c>
      <c r="C378">
        <v>24.7</v>
      </c>
    </row>
    <row r="379" spans="1:3">
      <c r="A379" t="s">
        <v>472</v>
      </c>
      <c r="B379" t="s">
        <v>74</v>
      </c>
      <c r="C379">
        <v>8.1</v>
      </c>
    </row>
    <row r="380" spans="1:3">
      <c r="A380" t="s">
        <v>473</v>
      </c>
      <c r="B380" t="s">
        <v>74</v>
      </c>
      <c r="C380">
        <v>8.8000000000000007</v>
      </c>
    </row>
    <row r="381" spans="1:3">
      <c r="A381" t="s">
        <v>474</v>
      </c>
      <c r="B381" t="s">
        <v>74</v>
      </c>
      <c r="C381">
        <v>13.9</v>
      </c>
    </row>
    <row r="382" spans="1:3">
      <c r="A382" t="s">
        <v>475</v>
      </c>
      <c r="B382" t="s">
        <v>74</v>
      </c>
      <c r="C382">
        <v>12.4</v>
      </c>
    </row>
    <row r="383" spans="1:3">
      <c r="A383" t="s">
        <v>476</v>
      </c>
      <c r="B383" t="s">
        <v>74</v>
      </c>
      <c r="C383">
        <v>31.3</v>
      </c>
    </row>
    <row r="384" spans="1:3">
      <c r="A384" t="s">
        <v>477</v>
      </c>
      <c r="B384" t="s">
        <v>74</v>
      </c>
      <c r="C384">
        <v>21</v>
      </c>
    </row>
    <row r="385" spans="1:3">
      <c r="A385" t="s">
        <v>2020</v>
      </c>
      <c r="B385" t="s">
        <v>74</v>
      </c>
      <c r="C385">
        <v>17.8</v>
      </c>
    </row>
    <row r="386" spans="1:3">
      <c r="A386" t="s">
        <v>478</v>
      </c>
      <c r="B386" t="s">
        <v>74</v>
      </c>
      <c r="C386">
        <v>3.4</v>
      </c>
    </row>
    <row r="387" spans="1:3">
      <c r="A387" t="s">
        <v>479</v>
      </c>
      <c r="B387" t="s">
        <v>74</v>
      </c>
      <c r="C387">
        <v>9.3000000000000007</v>
      </c>
    </row>
    <row r="388" spans="1:3">
      <c r="A388" t="s">
        <v>480</v>
      </c>
      <c r="B388" t="s">
        <v>74</v>
      </c>
      <c r="C388">
        <v>15.4</v>
      </c>
    </row>
    <row r="389" spans="1:3">
      <c r="A389" t="s">
        <v>481</v>
      </c>
      <c r="B389" t="s">
        <v>74</v>
      </c>
      <c r="C389">
        <v>9.6</v>
      </c>
    </row>
    <row r="390" spans="1:3">
      <c r="A390" t="s">
        <v>482</v>
      </c>
      <c r="B390" t="s">
        <v>74</v>
      </c>
      <c r="C390">
        <v>12.1</v>
      </c>
    </row>
    <row r="391" spans="1:3">
      <c r="A391" t="s">
        <v>483</v>
      </c>
      <c r="B391" t="s">
        <v>74</v>
      </c>
      <c r="C391">
        <v>26</v>
      </c>
    </row>
    <row r="392" spans="1:3">
      <c r="A392" t="s">
        <v>484</v>
      </c>
      <c r="B392" t="s">
        <v>74</v>
      </c>
      <c r="C392">
        <v>15.4</v>
      </c>
    </row>
    <row r="393" spans="1:3">
      <c r="A393" t="s">
        <v>485</v>
      </c>
      <c r="B393" t="s">
        <v>74</v>
      </c>
      <c r="C393">
        <v>25.7</v>
      </c>
    </row>
    <row r="394" spans="1:3">
      <c r="A394" t="s">
        <v>486</v>
      </c>
      <c r="B394" t="s">
        <v>74</v>
      </c>
      <c r="C394">
        <v>7.7</v>
      </c>
    </row>
    <row r="395" spans="1:3">
      <c r="A395" t="s">
        <v>487</v>
      </c>
      <c r="B395" t="s">
        <v>74</v>
      </c>
      <c r="C395">
        <v>18.899999999999999</v>
      </c>
    </row>
    <row r="396" spans="1:3">
      <c r="A396" t="s">
        <v>488</v>
      </c>
      <c r="B396" t="s">
        <v>74</v>
      </c>
      <c r="C396">
        <v>12</v>
      </c>
    </row>
    <row r="397" spans="1:3">
      <c r="A397" t="s">
        <v>489</v>
      </c>
      <c r="B397" t="s">
        <v>74</v>
      </c>
      <c r="C397">
        <v>19.100000000000001</v>
      </c>
    </row>
    <row r="398" spans="1:3">
      <c r="A398" t="s">
        <v>490</v>
      </c>
      <c r="B398" t="s">
        <v>74</v>
      </c>
      <c r="C398">
        <v>11.8</v>
      </c>
    </row>
    <row r="399" spans="1:3">
      <c r="A399" t="s">
        <v>491</v>
      </c>
      <c r="B399" t="s">
        <v>74</v>
      </c>
      <c r="C399">
        <v>20.3</v>
      </c>
    </row>
    <row r="400" spans="1:3">
      <c r="A400" t="s">
        <v>492</v>
      </c>
      <c r="B400" t="s">
        <v>74</v>
      </c>
      <c r="C400">
        <v>28.5</v>
      </c>
    </row>
    <row r="401" spans="1:3">
      <c r="A401" t="s">
        <v>493</v>
      </c>
      <c r="B401" t="s">
        <v>74</v>
      </c>
      <c r="C401">
        <v>25</v>
      </c>
    </row>
    <row r="402" spans="1:3">
      <c r="A402" t="s">
        <v>2021</v>
      </c>
      <c r="B402" t="s">
        <v>222</v>
      </c>
      <c r="C402">
        <v>10</v>
      </c>
    </row>
    <row r="403" spans="1:3">
      <c r="A403" t="s">
        <v>494</v>
      </c>
      <c r="B403" t="s">
        <v>74</v>
      </c>
      <c r="C403">
        <v>17.2</v>
      </c>
    </row>
    <row r="404" spans="1:3">
      <c r="A404" t="s">
        <v>495</v>
      </c>
      <c r="B404" t="s">
        <v>74</v>
      </c>
      <c r="C404">
        <v>17.2</v>
      </c>
    </row>
    <row r="405" spans="1:3">
      <c r="A405" t="s">
        <v>496</v>
      </c>
      <c r="B405" t="s">
        <v>74</v>
      </c>
      <c r="C405">
        <v>25.8</v>
      </c>
    </row>
    <row r="406" spans="1:3">
      <c r="A406" t="s">
        <v>497</v>
      </c>
      <c r="B406" t="s">
        <v>74</v>
      </c>
      <c r="C406">
        <v>8.8000000000000007</v>
      </c>
    </row>
    <row r="407" spans="1:3">
      <c r="A407" t="s">
        <v>498</v>
      </c>
      <c r="B407" t="s">
        <v>74</v>
      </c>
      <c r="C407">
        <v>11.4</v>
      </c>
    </row>
    <row r="408" spans="1:3">
      <c r="A408" t="s">
        <v>499</v>
      </c>
      <c r="B408" t="s">
        <v>74</v>
      </c>
      <c r="C408">
        <v>35.799999999999997</v>
      </c>
    </row>
    <row r="409" spans="1:3">
      <c r="A409" t="s">
        <v>500</v>
      </c>
      <c r="B409" t="s">
        <v>74</v>
      </c>
      <c r="C409">
        <v>21.1</v>
      </c>
    </row>
    <row r="410" spans="1:3">
      <c r="A410" t="s">
        <v>501</v>
      </c>
      <c r="B410" t="s">
        <v>74</v>
      </c>
      <c r="C410">
        <v>14.6</v>
      </c>
    </row>
    <row r="411" spans="1:3">
      <c r="A411" t="s">
        <v>502</v>
      </c>
      <c r="B411" t="s">
        <v>74</v>
      </c>
      <c r="C411">
        <v>21.8</v>
      </c>
    </row>
    <row r="412" spans="1:3">
      <c r="A412" t="s">
        <v>503</v>
      </c>
      <c r="B412" t="s">
        <v>74</v>
      </c>
      <c r="C412">
        <v>23.2</v>
      </c>
    </row>
    <row r="413" spans="1:3">
      <c r="A413" t="s">
        <v>9981</v>
      </c>
      <c r="B413" t="s">
        <v>74</v>
      </c>
      <c r="C413">
        <v>16.600000000000001</v>
      </c>
    </row>
    <row r="414" spans="1:3">
      <c r="A414" t="s">
        <v>504</v>
      </c>
      <c r="B414" t="s">
        <v>505</v>
      </c>
      <c r="C414">
        <v>18.8</v>
      </c>
    </row>
    <row r="415" spans="1:3">
      <c r="A415" t="s">
        <v>506</v>
      </c>
      <c r="B415" t="s">
        <v>74</v>
      </c>
      <c r="C415">
        <v>20.100000000000001</v>
      </c>
    </row>
    <row r="416" spans="1:3">
      <c r="A416" t="s">
        <v>507</v>
      </c>
      <c r="B416" t="s">
        <v>74</v>
      </c>
      <c r="C416">
        <v>17.3</v>
      </c>
    </row>
    <row r="417" spans="1:3">
      <c r="A417" t="s">
        <v>508</v>
      </c>
      <c r="B417" t="s">
        <v>74</v>
      </c>
      <c r="C417">
        <v>30.4</v>
      </c>
    </row>
    <row r="418" spans="1:3">
      <c r="A418" t="s">
        <v>509</v>
      </c>
      <c r="B418" t="s">
        <v>74</v>
      </c>
      <c r="C418">
        <v>16</v>
      </c>
    </row>
    <row r="419" spans="1:3">
      <c r="A419" t="s">
        <v>510</v>
      </c>
      <c r="B419" t="s">
        <v>74</v>
      </c>
      <c r="C419">
        <v>14.9</v>
      </c>
    </row>
    <row r="420" spans="1:3">
      <c r="A420" t="s">
        <v>511</v>
      </c>
      <c r="B420" t="s">
        <v>439</v>
      </c>
      <c r="C420">
        <v>16.100000000000001</v>
      </c>
    </row>
    <row r="421" spans="1:3">
      <c r="A421" t="s">
        <v>512</v>
      </c>
      <c r="B421" t="s">
        <v>74</v>
      </c>
      <c r="C421">
        <v>10.3</v>
      </c>
    </row>
    <row r="422" spans="1:3">
      <c r="A422" t="s">
        <v>513</v>
      </c>
      <c r="B422" t="s">
        <v>74</v>
      </c>
      <c r="C422">
        <v>20.8</v>
      </c>
    </row>
    <row r="423" spans="1:3">
      <c r="A423" t="s">
        <v>514</v>
      </c>
      <c r="B423" t="s">
        <v>74</v>
      </c>
      <c r="C423">
        <v>21.9</v>
      </c>
    </row>
    <row r="424" spans="1:3">
      <c r="A424" t="s">
        <v>515</v>
      </c>
      <c r="B424" t="s">
        <v>74</v>
      </c>
      <c r="C424">
        <v>20.399999999999999</v>
      </c>
    </row>
    <row r="425" spans="1:3">
      <c r="A425" t="s">
        <v>516</v>
      </c>
      <c r="B425" t="s">
        <v>74</v>
      </c>
      <c r="C425">
        <v>12.8</v>
      </c>
    </row>
    <row r="426" spans="1:3">
      <c r="A426" t="s">
        <v>517</v>
      </c>
      <c r="B426" t="s">
        <v>74</v>
      </c>
      <c r="C426">
        <v>8.1999999999999993</v>
      </c>
    </row>
    <row r="427" spans="1:3">
      <c r="A427" t="s">
        <v>518</v>
      </c>
      <c r="B427" t="s">
        <v>74</v>
      </c>
      <c r="C427">
        <v>24.4</v>
      </c>
    </row>
    <row r="428" spans="1:3">
      <c r="A428" t="s">
        <v>519</v>
      </c>
      <c r="B428" t="s">
        <v>74</v>
      </c>
      <c r="C428">
        <v>17.399999999999999</v>
      </c>
    </row>
    <row r="429" spans="1:3">
      <c r="A429" t="s">
        <v>520</v>
      </c>
      <c r="B429" t="s">
        <v>74</v>
      </c>
      <c r="C429">
        <v>22.5</v>
      </c>
    </row>
    <row r="430" spans="1:3">
      <c r="A430" t="s">
        <v>521</v>
      </c>
      <c r="B430" t="s">
        <v>74</v>
      </c>
      <c r="C430">
        <v>21.2</v>
      </c>
    </row>
    <row r="431" spans="1:3">
      <c r="A431" t="s">
        <v>522</v>
      </c>
      <c r="B431" t="s">
        <v>74</v>
      </c>
      <c r="C431">
        <v>20.9</v>
      </c>
    </row>
    <row r="432" spans="1:3">
      <c r="A432" t="s">
        <v>524</v>
      </c>
      <c r="B432" t="s">
        <v>74</v>
      </c>
      <c r="C432">
        <v>16.2</v>
      </c>
    </row>
    <row r="433" spans="1:3">
      <c r="A433" t="s">
        <v>523</v>
      </c>
      <c r="B433" t="s">
        <v>74</v>
      </c>
      <c r="C433">
        <v>27.7</v>
      </c>
    </row>
    <row r="434" spans="1:3">
      <c r="A434" t="s">
        <v>525</v>
      </c>
      <c r="B434" t="s">
        <v>526</v>
      </c>
      <c r="C434">
        <v>24.7</v>
      </c>
    </row>
    <row r="435" spans="1:3">
      <c r="A435" t="s">
        <v>527</v>
      </c>
      <c r="B435" t="s">
        <v>74</v>
      </c>
      <c r="C435">
        <v>24.2</v>
      </c>
    </row>
    <row r="436" spans="1:3">
      <c r="A436" t="s">
        <v>528</v>
      </c>
      <c r="B436" t="s">
        <v>74</v>
      </c>
      <c r="C436">
        <v>19.399999999999999</v>
      </c>
    </row>
    <row r="437" spans="1:3">
      <c r="A437" t="s">
        <v>529</v>
      </c>
      <c r="B437" t="s">
        <v>530</v>
      </c>
      <c r="C437">
        <v>18.2</v>
      </c>
    </row>
    <row r="438" spans="1:3">
      <c r="A438" t="s">
        <v>531</v>
      </c>
      <c r="B438" t="s">
        <v>74</v>
      </c>
      <c r="C438">
        <v>18.3</v>
      </c>
    </row>
    <row r="439" spans="1:3">
      <c r="A439" t="s">
        <v>532</v>
      </c>
      <c r="B439" t="s">
        <v>74</v>
      </c>
      <c r="C439">
        <v>21.4</v>
      </c>
    </row>
    <row r="440" spans="1:3">
      <c r="A440" t="s">
        <v>533</v>
      </c>
      <c r="B440" t="s">
        <v>74</v>
      </c>
      <c r="C440">
        <v>35</v>
      </c>
    </row>
    <row r="441" spans="1:3">
      <c r="A441" t="s">
        <v>534</v>
      </c>
      <c r="B441" t="s">
        <v>74</v>
      </c>
      <c r="C441">
        <v>9.1999999999999993</v>
      </c>
    </row>
    <row r="442" spans="1:3">
      <c r="A442" t="s">
        <v>535</v>
      </c>
      <c r="B442" t="s">
        <v>74</v>
      </c>
      <c r="C442">
        <v>24.2</v>
      </c>
    </row>
    <row r="443" spans="1:3">
      <c r="A443" t="s">
        <v>536</v>
      </c>
      <c r="B443" t="s">
        <v>74</v>
      </c>
      <c r="C443">
        <v>27.5</v>
      </c>
    </row>
    <row r="444" spans="1:3">
      <c r="A444" t="s">
        <v>537</v>
      </c>
      <c r="B444" t="s">
        <v>74</v>
      </c>
      <c r="C444">
        <v>25.5</v>
      </c>
    </row>
    <row r="445" spans="1:3">
      <c r="A445" t="s">
        <v>538</v>
      </c>
      <c r="B445" t="s">
        <v>74</v>
      </c>
      <c r="C445">
        <v>11.1</v>
      </c>
    </row>
    <row r="446" spans="1:3">
      <c r="A446" t="s">
        <v>539</v>
      </c>
      <c r="B446" t="s">
        <v>74</v>
      </c>
      <c r="C446">
        <v>22.2</v>
      </c>
    </row>
    <row r="447" spans="1:3">
      <c r="A447" t="s">
        <v>540</v>
      </c>
      <c r="B447" t="s">
        <v>74</v>
      </c>
      <c r="C447">
        <v>11.8</v>
      </c>
    </row>
    <row r="448" spans="1:3">
      <c r="A448" t="s">
        <v>541</v>
      </c>
      <c r="B448" t="s">
        <v>74</v>
      </c>
      <c r="C448">
        <v>23.3</v>
      </c>
    </row>
    <row r="449" spans="1:3">
      <c r="A449" t="s">
        <v>10130</v>
      </c>
      <c r="B449" t="s">
        <v>74</v>
      </c>
      <c r="C449">
        <v>15.8</v>
      </c>
    </row>
    <row r="450" spans="1:3">
      <c r="A450" t="s">
        <v>542</v>
      </c>
      <c r="B450" t="s">
        <v>74</v>
      </c>
      <c r="C450">
        <v>27.7</v>
      </c>
    </row>
    <row r="451" spans="1:3">
      <c r="A451" t="s">
        <v>543</v>
      </c>
      <c r="B451" t="s">
        <v>544</v>
      </c>
      <c r="C451">
        <v>23.1</v>
      </c>
    </row>
    <row r="452" spans="1:3">
      <c r="A452" t="s">
        <v>545</v>
      </c>
      <c r="B452" t="s">
        <v>74</v>
      </c>
      <c r="C452">
        <v>17.2</v>
      </c>
    </row>
    <row r="453" spans="1:3">
      <c r="A453" t="s">
        <v>546</v>
      </c>
      <c r="B453" t="s">
        <v>547</v>
      </c>
      <c r="C453">
        <v>12.7</v>
      </c>
    </row>
    <row r="454" spans="1:3">
      <c r="A454" t="s">
        <v>548</v>
      </c>
      <c r="B454" t="s">
        <v>74</v>
      </c>
      <c r="C454">
        <v>14.7</v>
      </c>
    </row>
    <row r="455" spans="1:3">
      <c r="A455" t="s">
        <v>549</v>
      </c>
      <c r="B455" t="s">
        <v>74</v>
      </c>
      <c r="C455">
        <v>15.6</v>
      </c>
    </row>
    <row r="456" spans="1:3">
      <c r="A456" t="s">
        <v>550</v>
      </c>
      <c r="B456" t="s">
        <v>74</v>
      </c>
      <c r="C456">
        <v>15.4</v>
      </c>
    </row>
    <row r="457" spans="1:3">
      <c r="A457" t="s">
        <v>551</v>
      </c>
      <c r="B457" t="s">
        <v>74</v>
      </c>
      <c r="C457">
        <v>9.1</v>
      </c>
    </row>
    <row r="458" spans="1:3">
      <c r="A458" t="s">
        <v>552</v>
      </c>
      <c r="B458" t="s">
        <v>9983</v>
      </c>
      <c r="C458">
        <v>3.6</v>
      </c>
    </row>
    <row r="459" spans="1:3">
      <c r="A459" t="s">
        <v>553</v>
      </c>
      <c r="B459" t="s">
        <v>74</v>
      </c>
      <c r="C459">
        <v>34.700000000000003</v>
      </c>
    </row>
    <row r="460" spans="1:3">
      <c r="A460" t="s">
        <v>554</v>
      </c>
      <c r="B460" t="s">
        <v>74</v>
      </c>
      <c r="C460">
        <v>22.7</v>
      </c>
    </row>
    <row r="461" spans="1:3">
      <c r="A461" t="s">
        <v>555</v>
      </c>
      <c r="B461" t="s">
        <v>74</v>
      </c>
      <c r="C461">
        <v>9.3000000000000007</v>
      </c>
    </row>
    <row r="462" spans="1:3">
      <c r="A462" t="s">
        <v>556</v>
      </c>
      <c r="B462" t="s">
        <v>74</v>
      </c>
      <c r="C462">
        <v>32.4</v>
      </c>
    </row>
    <row r="463" spans="1:3">
      <c r="A463" t="s">
        <v>557</v>
      </c>
      <c r="B463" t="s">
        <v>74</v>
      </c>
      <c r="C463">
        <v>9.5</v>
      </c>
    </row>
    <row r="464" spans="1:3">
      <c r="A464" t="s">
        <v>558</v>
      </c>
      <c r="B464" t="s">
        <v>74</v>
      </c>
      <c r="C464">
        <v>18.3</v>
      </c>
    </row>
    <row r="465" spans="1:3">
      <c r="A465" t="s">
        <v>559</v>
      </c>
      <c r="B465" t="s">
        <v>74</v>
      </c>
      <c r="C465">
        <v>25.2</v>
      </c>
    </row>
    <row r="466" spans="1:3">
      <c r="A466" t="s">
        <v>560</v>
      </c>
      <c r="B466" t="s">
        <v>74</v>
      </c>
      <c r="C466">
        <v>8.1</v>
      </c>
    </row>
    <row r="467" spans="1:3">
      <c r="A467" t="s">
        <v>561</v>
      </c>
      <c r="B467" t="s">
        <v>74</v>
      </c>
      <c r="C467">
        <v>8.4</v>
      </c>
    </row>
    <row r="468" spans="1:3">
      <c r="A468" t="s">
        <v>10134</v>
      </c>
      <c r="B468" t="s">
        <v>74</v>
      </c>
      <c r="C468">
        <v>7.4</v>
      </c>
    </row>
    <row r="469" spans="1:3">
      <c r="A469" t="s">
        <v>562</v>
      </c>
      <c r="B469" t="s">
        <v>74</v>
      </c>
      <c r="C469">
        <v>19.2</v>
      </c>
    </row>
    <row r="470" spans="1:3">
      <c r="A470" t="s">
        <v>563</v>
      </c>
      <c r="B470" t="s">
        <v>74</v>
      </c>
      <c r="C470">
        <v>26.5</v>
      </c>
    </row>
    <row r="471" spans="1:3">
      <c r="A471" t="s">
        <v>564</v>
      </c>
      <c r="B471" t="s">
        <v>74</v>
      </c>
      <c r="C471">
        <v>25.5</v>
      </c>
    </row>
    <row r="472" spans="1:3">
      <c r="A472" t="s">
        <v>565</v>
      </c>
      <c r="B472" t="s">
        <v>74</v>
      </c>
      <c r="C472">
        <v>5.5</v>
      </c>
    </row>
    <row r="473" spans="1:3">
      <c r="A473" t="s">
        <v>566</v>
      </c>
      <c r="B473" t="s">
        <v>74</v>
      </c>
      <c r="C473">
        <v>19.2</v>
      </c>
    </row>
    <row r="474" spans="1:3">
      <c r="A474" t="s">
        <v>567</v>
      </c>
      <c r="B474" t="s">
        <v>1754</v>
      </c>
      <c r="C474">
        <v>14</v>
      </c>
    </row>
    <row r="475" spans="1:3">
      <c r="A475" t="s">
        <v>568</v>
      </c>
      <c r="B475" t="s">
        <v>74</v>
      </c>
      <c r="C475">
        <v>17.899999999999999</v>
      </c>
    </row>
    <row r="476" spans="1:3">
      <c r="A476" t="s">
        <v>569</v>
      </c>
      <c r="B476" t="s">
        <v>74</v>
      </c>
      <c r="C476">
        <v>29.5</v>
      </c>
    </row>
    <row r="477" spans="1:3">
      <c r="A477" t="s">
        <v>9984</v>
      </c>
      <c r="B477" t="s">
        <v>9985</v>
      </c>
      <c r="C477">
        <v>20.7</v>
      </c>
    </row>
    <row r="478" spans="1:3">
      <c r="A478" t="s">
        <v>570</v>
      </c>
      <c r="B478" t="s">
        <v>74</v>
      </c>
      <c r="C478">
        <v>10.7</v>
      </c>
    </row>
    <row r="479" spans="1:3">
      <c r="A479" t="s">
        <v>571</v>
      </c>
      <c r="B479" t="s">
        <v>74</v>
      </c>
      <c r="C479">
        <v>7.7</v>
      </c>
    </row>
    <row r="480" spans="1:3">
      <c r="A480" t="s">
        <v>572</v>
      </c>
      <c r="B480" t="s">
        <v>74</v>
      </c>
      <c r="C480">
        <v>20.3</v>
      </c>
    </row>
    <row r="481" spans="1:3">
      <c r="A481" t="s">
        <v>573</v>
      </c>
      <c r="B481" t="s">
        <v>574</v>
      </c>
      <c r="C481">
        <v>8.3000000000000007</v>
      </c>
    </row>
    <row r="482" spans="1:3">
      <c r="A482" t="s">
        <v>575</v>
      </c>
      <c r="B482" t="s">
        <v>74</v>
      </c>
      <c r="C482">
        <v>14.7</v>
      </c>
    </row>
    <row r="483" spans="1:3">
      <c r="A483" t="s">
        <v>576</v>
      </c>
      <c r="B483" t="s">
        <v>74</v>
      </c>
      <c r="C483">
        <v>15.8</v>
      </c>
    </row>
    <row r="484" spans="1:3">
      <c r="A484" t="s">
        <v>577</v>
      </c>
      <c r="B484" t="s">
        <v>439</v>
      </c>
      <c r="C484">
        <v>21.4</v>
      </c>
    </row>
    <row r="485" spans="1:3">
      <c r="A485" t="s">
        <v>578</v>
      </c>
      <c r="B485" t="s">
        <v>74</v>
      </c>
      <c r="C485">
        <v>28.4</v>
      </c>
    </row>
    <row r="486" spans="1:3">
      <c r="A486" t="s">
        <v>579</v>
      </c>
      <c r="B486" t="s">
        <v>544</v>
      </c>
      <c r="C486">
        <v>13.6</v>
      </c>
    </row>
    <row r="487" spans="1:3">
      <c r="A487" t="s">
        <v>580</v>
      </c>
      <c r="B487" t="s">
        <v>74</v>
      </c>
      <c r="C487">
        <v>15.6</v>
      </c>
    </row>
    <row r="488" spans="1:3">
      <c r="A488" t="s">
        <v>581</v>
      </c>
      <c r="B488" t="s">
        <v>74</v>
      </c>
      <c r="C488">
        <v>13.4</v>
      </c>
    </row>
    <row r="489" spans="1:3">
      <c r="A489" t="s">
        <v>582</v>
      </c>
      <c r="B489" t="s">
        <v>85</v>
      </c>
      <c r="C489">
        <v>15.8</v>
      </c>
    </row>
    <row r="490" spans="1:3">
      <c r="A490" t="s">
        <v>583</v>
      </c>
      <c r="B490" t="s">
        <v>74</v>
      </c>
      <c r="C490">
        <v>8.3000000000000007</v>
      </c>
    </row>
    <row r="491" spans="1:3">
      <c r="A491" t="s">
        <v>584</v>
      </c>
      <c r="B491" t="s">
        <v>74</v>
      </c>
      <c r="C491">
        <v>12.5</v>
      </c>
    </row>
    <row r="492" spans="1:3">
      <c r="A492" t="s">
        <v>585</v>
      </c>
      <c r="B492" t="s">
        <v>74</v>
      </c>
      <c r="C492">
        <v>12.4</v>
      </c>
    </row>
    <row r="493" spans="1:3">
      <c r="A493" t="s">
        <v>586</v>
      </c>
      <c r="B493" t="s">
        <v>74</v>
      </c>
      <c r="C493">
        <v>13.8</v>
      </c>
    </row>
    <row r="494" spans="1:3">
      <c r="A494" t="s">
        <v>587</v>
      </c>
      <c r="B494" t="s">
        <v>74</v>
      </c>
      <c r="C494">
        <v>27.9</v>
      </c>
    </row>
    <row r="495" spans="1:3">
      <c r="A495" t="s">
        <v>588</v>
      </c>
      <c r="B495" t="s">
        <v>74</v>
      </c>
      <c r="C495">
        <v>15.5</v>
      </c>
    </row>
    <row r="496" spans="1:3">
      <c r="A496" t="s">
        <v>589</v>
      </c>
      <c r="B496" t="s">
        <v>74</v>
      </c>
      <c r="C496">
        <v>18.100000000000001</v>
      </c>
    </row>
    <row r="497" spans="1:3">
      <c r="A497" t="s">
        <v>590</v>
      </c>
      <c r="B497" t="s">
        <v>222</v>
      </c>
      <c r="C497">
        <v>9.1</v>
      </c>
    </row>
    <row r="498" spans="1:3">
      <c r="A498" t="s">
        <v>591</v>
      </c>
      <c r="B498" t="s">
        <v>74</v>
      </c>
      <c r="C498">
        <v>11</v>
      </c>
    </row>
    <row r="499" spans="1:3">
      <c r="A499" t="s">
        <v>592</v>
      </c>
      <c r="B499" t="s">
        <v>593</v>
      </c>
      <c r="C499">
        <v>4.5999999999999996</v>
      </c>
    </row>
    <row r="500" spans="1:3">
      <c r="A500" t="s">
        <v>594</v>
      </c>
      <c r="B500" t="s">
        <v>74</v>
      </c>
      <c r="C500">
        <v>9</v>
      </c>
    </row>
    <row r="501" spans="1:3">
      <c r="A501" t="s">
        <v>595</v>
      </c>
      <c r="B501" t="s">
        <v>74</v>
      </c>
      <c r="C501">
        <v>12.1</v>
      </c>
    </row>
    <row r="502" spans="1:3">
      <c r="A502" t="s">
        <v>596</v>
      </c>
      <c r="B502" t="s">
        <v>74</v>
      </c>
      <c r="C502">
        <v>15.3</v>
      </c>
    </row>
    <row r="503" spans="1:3">
      <c r="A503" t="s">
        <v>597</v>
      </c>
      <c r="B503" t="s">
        <v>74</v>
      </c>
      <c r="C503">
        <v>23.7</v>
      </c>
    </row>
    <row r="504" spans="1:3">
      <c r="A504" t="s">
        <v>598</v>
      </c>
      <c r="B504" t="s">
        <v>74</v>
      </c>
      <c r="C504">
        <v>14.6</v>
      </c>
    </row>
    <row r="505" spans="1:3">
      <c r="A505" t="s">
        <v>599</v>
      </c>
      <c r="B505" t="s">
        <v>74</v>
      </c>
      <c r="C505">
        <v>17.100000000000001</v>
      </c>
    </row>
    <row r="506" spans="1:3">
      <c r="A506" t="s">
        <v>600</v>
      </c>
      <c r="B506" t="s">
        <v>74</v>
      </c>
      <c r="C506">
        <v>19.2</v>
      </c>
    </row>
    <row r="507" spans="1:3">
      <c r="A507" t="s">
        <v>601</v>
      </c>
      <c r="B507" t="s">
        <v>74</v>
      </c>
      <c r="C507">
        <v>24.5</v>
      </c>
    </row>
    <row r="508" spans="1:3">
      <c r="A508" t="s">
        <v>602</v>
      </c>
      <c r="B508" t="s">
        <v>603</v>
      </c>
      <c r="C508">
        <v>11.5</v>
      </c>
    </row>
    <row r="509" spans="1:3">
      <c r="A509" t="s">
        <v>604</v>
      </c>
      <c r="B509" t="s">
        <v>193</v>
      </c>
      <c r="C509">
        <v>15.2</v>
      </c>
    </row>
    <row r="510" spans="1:3">
      <c r="A510" t="s">
        <v>605</v>
      </c>
      <c r="B510" t="s">
        <v>74</v>
      </c>
      <c r="C510">
        <v>15.1</v>
      </c>
    </row>
    <row r="511" spans="1:3">
      <c r="A511" t="s">
        <v>9986</v>
      </c>
      <c r="B511" t="s">
        <v>74</v>
      </c>
      <c r="C511">
        <v>20.6</v>
      </c>
    </row>
    <row r="512" spans="1:3">
      <c r="A512" t="s">
        <v>606</v>
      </c>
      <c r="B512" t="s">
        <v>74</v>
      </c>
      <c r="C512">
        <v>11.5</v>
      </c>
    </row>
    <row r="513" spans="1:3">
      <c r="A513" t="s">
        <v>607</v>
      </c>
      <c r="B513" t="s">
        <v>74</v>
      </c>
      <c r="C513">
        <v>17.2</v>
      </c>
    </row>
    <row r="514" spans="1:3">
      <c r="A514" t="s">
        <v>608</v>
      </c>
      <c r="B514" t="s">
        <v>74</v>
      </c>
      <c r="C514">
        <v>9.5</v>
      </c>
    </row>
    <row r="515" spans="1:3">
      <c r="A515" t="s">
        <v>609</v>
      </c>
      <c r="B515" t="s">
        <v>74</v>
      </c>
      <c r="C515">
        <v>10.7</v>
      </c>
    </row>
    <row r="516" spans="1:3">
      <c r="A516" t="s">
        <v>610</v>
      </c>
      <c r="B516" t="s">
        <v>74</v>
      </c>
      <c r="C516">
        <v>12.1</v>
      </c>
    </row>
    <row r="517" spans="1:3">
      <c r="A517" t="s">
        <v>611</v>
      </c>
      <c r="B517" t="s">
        <v>74</v>
      </c>
      <c r="C517">
        <v>24.3</v>
      </c>
    </row>
    <row r="518" spans="1:3">
      <c r="A518" t="s">
        <v>612</v>
      </c>
      <c r="B518" t="s">
        <v>74</v>
      </c>
      <c r="C518">
        <v>18.7</v>
      </c>
    </row>
    <row r="519" spans="1:3">
      <c r="A519" t="s">
        <v>613</v>
      </c>
      <c r="B519" t="s">
        <v>74</v>
      </c>
      <c r="C519">
        <v>12.4</v>
      </c>
    </row>
    <row r="520" spans="1:3">
      <c r="A520" t="s">
        <v>614</v>
      </c>
      <c r="B520" t="s">
        <v>74</v>
      </c>
      <c r="C520">
        <v>22.6</v>
      </c>
    </row>
    <row r="521" spans="1:3">
      <c r="A521" t="s">
        <v>615</v>
      </c>
      <c r="B521" t="s">
        <v>74</v>
      </c>
      <c r="C521">
        <v>16.2</v>
      </c>
    </row>
    <row r="522" spans="1:3">
      <c r="A522" t="s">
        <v>616</v>
      </c>
      <c r="B522" t="s">
        <v>617</v>
      </c>
      <c r="C522">
        <v>3.5</v>
      </c>
    </row>
    <row r="523" spans="1:3">
      <c r="A523" t="s">
        <v>618</v>
      </c>
      <c r="B523" t="s">
        <v>74</v>
      </c>
      <c r="C523">
        <v>12.7</v>
      </c>
    </row>
    <row r="524" spans="1:3">
      <c r="A524" t="s">
        <v>619</v>
      </c>
      <c r="B524" t="s">
        <v>593</v>
      </c>
      <c r="C524">
        <v>32.799999999999997</v>
      </c>
    </row>
    <row r="525" spans="1:3">
      <c r="A525" t="s">
        <v>620</v>
      </c>
      <c r="B525" t="s">
        <v>74</v>
      </c>
      <c r="C525">
        <v>12.4</v>
      </c>
    </row>
    <row r="526" spans="1:3">
      <c r="A526" t="s">
        <v>621</v>
      </c>
      <c r="B526" t="s">
        <v>433</v>
      </c>
      <c r="C526">
        <v>14.3</v>
      </c>
    </row>
    <row r="527" spans="1:3">
      <c r="A527" t="s">
        <v>622</v>
      </c>
      <c r="B527" t="s">
        <v>623</v>
      </c>
      <c r="C527">
        <v>20.8</v>
      </c>
    </row>
    <row r="528" spans="1:3">
      <c r="A528" t="s">
        <v>624</v>
      </c>
      <c r="B528" t="s">
        <v>74</v>
      </c>
      <c r="C528">
        <v>26.4</v>
      </c>
    </row>
    <row r="529" spans="1:3">
      <c r="A529" t="s">
        <v>625</v>
      </c>
      <c r="B529" t="s">
        <v>74</v>
      </c>
      <c r="C529">
        <v>19</v>
      </c>
    </row>
    <row r="530" spans="1:3">
      <c r="A530" t="s">
        <v>626</v>
      </c>
      <c r="B530" t="s">
        <v>74</v>
      </c>
      <c r="C530">
        <v>20.6</v>
      </c>
    </row>
    <row r="531" spans="1:3">
      <c r="A531" t="s">
        <v>627</v>
      </c>
      <c r="B531" t="s">
        <v>74</v>
      </c>
      <c r="C531">
        <v>24.8</v>
      </c>
    </row>
    <row r="532" spans="1:3">
      <c r="A532" t="s">
        <v>629</v>
      </c>
      <c r="B532" t="s">
        <v>74</v>
      </c>
      <c r="C532">
        <v>43.8</v>
      </c>
    </row>
    <row r="533" spans="1:3">
      <c r="A533" t="s">
        <v>628</v>
      </c>
      <c r="B533" t="s">
        <v>74</v>
      </c>
      <c r="C533">
        <v>24.5</v>
      </c>
    </row>
    <row r="534" spans="1:3">
      <c r="A534" t="s">
        <v>630</v>
      </c>
      <c r="B534" t="s">
        <v>74</v>
      </c>
      <c r="C534">
        <v>22</v>
      </c>
    </row>
    <row r="535" spans="1:3">
      <c r="A535" t="s">
        <v>631</v>
      </c>
      <c r="B535" t="s">
        <v>526</v>
      </c>
      <c r="C535">
        <v>22.6</v>
      </c>
    </row>
    <row r="536" spans="1:3">
      <c r="A536" t="s">
        <v>632</v>
      </c>
      <c r="B536" t="s">
        <v>633</v>
      </c>
      <c r="C536">
        <v>10.6</v>
      </c>
    </row>
    <row r="537" spans="1:3">
      <c r="A537" t="s">
        <v>634</v>
      </c>
      <c r="B537" t="s">
        <v>74</v>
      </c>
      <c r="C537">
        <v>34.9</v>
      </c>
    </row>
    <row r="538" spans="1:3">
      <c r="A538" t="s">
        <v>635</v>
      </c>
      <c r="B538" t="s">
        <v>636</v>
      </c>
      <c r="C538">
        <v>10.8</v>
      </c>
    </row>
    <row r="539" spans="1:3">
      <c r="A539" t="s">
        <v>637</v>
      </c>
      <c r="B539" t="s">
        <v>74</v>
      </c>
      <c r="C539">
        <v>15.2</v>
      </c>
    </row>
    <row r="540" spans="1:3">
      <c r="A540" t="s">
        <v>638</v>
      </c>
      <c r="B540" t="s">
        <v>74</v>
      </c>
      <c r="C540">
        <v>10.7</v>
      </c>
    </row>
    <row r="541" spans="1:3">
      <c r="A541" t="s">
        <v>639</v>
      </c>
      <c r="B541" t="s">
        <v>640</v>
      </c>
      <c r="C541">
        <v>16.100000000000001</v>
      </c>
    </row>
    <row r="542" spans="1:3">
      <c r="A542" t="s">
        <v>641</v>
      </c>
      <c r="B542" t="s">
        <v>74</v>
      </c>
      <c r="C542">
        <v>15.5</v>
      </c>
    </row>
    <row r="543" spans="1:3">
      <c r="A543" t="s">
        <v>642</v>
      </c>
      <c r="B543" t="s">
        <v>74</v>
      </c>
      <c r="C543">
        <v>11.5</v>
      </c>
    </row>
    <row r="544" spans="1:3">
      <c r="A544" t="s">
        <v>643</v>
      </c>
      <c r="B544" t="s">
        <v>74</v>
      </c>
      <c r="C544">
        <v>13</v>
      </c>
    </row>
    <row r="545" spans="1:3">
      <c r="A545" t="s">
        <v>644</v>
      </c>
      <c r="B545" t="s">
        <v>74</v>
      </c>
      <c r="C545">
        <v>13.2</v>
      </c>
    </row>
    <row r="546" spans="1:3">
      <c r="A546" t="s">
        <v>645</v>
      </c>
      <c r="B546" t="s">
        <v>74</v>
      </c>
      <c r="C546">
        <v>10</v>
      </c>
    </row>
    <row r="547" spans="1:3">
      <c r="A547" t="s">
        <v>646</v>
      </c>
      <c r="B547" t="s">
        <v>74</v>
      </c>
      <c r="C547">
        <v>18.5</v>
      </c>
    </row>
    <row r="548" spans="1:3">
      <c r="A548" t="s">
        <v>647</v>
      </c>
      <c r="B548" t="s">
        <v>74</v>
      </c>
      <c r="C548">
        <v>12.6</v>
      </c>
    </row>
    <row r="549" spans="1:3">
      <c r="A549" t="s">
        <v>648</v>
      </c>
      <c r="B549" t="s">
        <v>74</v>
      </c>
      <c r="C549">
        <v>12.3</v>
      </c>
    </row>
    <row r="550" spans="1:3">
      <c r="A550" t="s">
        <v>649</v>
      </c>
      <c r="B550" t="s">
        <v>74</v>
      </c>
      <c r="C550">
        <v>17.2</v>
      </c>
    </row>
    <row r="551" spans="1:3">
      <c r="A551" t="s">
        <v>650</v>
      </c>
      <c r="B551" t="s">
        <v>651</v>
      </c>
      <c r="C551">
        <v>2.2000000000000002</v>
      </c>
    </row>
    <row r="552" spans="1:3">
      <c r="A552" t="s">
        <v>652</v>
      </c>
      <c r="B552" t="s">
        <v>350</v>
      </c>
      <c r="C552">
        <v>12.4</v>
      </c>
    </row>
    <row r="553" spans="1:3">
      <c r="A553" t="s">
        <v>653</v>
      </c>
      <c r="B553" t="s">
        <v>74</v>
      </c>
      <c r="C553">
        <v>17.600000000000001</v>
      </c>
    </row>
    <row r="554" spans="1:3">
      <c r="A554" t="s">
        <v>654</v>
      </c>
      <c r="B554" t="s">
        <v>74</v>
      </c>
      <c r="C554">
        <v>8.6</v>
      </c>
    </row>
    <row r="555" spans="1:3">
      <c r="A555" t="s">
        <v>655</v>
      </c>
      <c r="B555" t="s">
        <v>154</v>
      </c>
      <c r="C555">
        <v>12.7</v>
      </c>
    </row>
    <row r="556" spans="1:3">
      <c r="A556" t="s">
        <v>656</v>
      </c>
      <c r="B556" t="s">
        <v>74</v>
      </c>
      <c r="C556">
        <v>3.4</v>
      </c>
    </row>
    <row r="557" spans="1:3">
      <c r="A557" t="s">
        <v>657</v>
      </c>
      <c r="B557" t="s">
        <v>74</v>
      </c>
      <c r="C557">
        <v>17.5</v>
      </c>
    </row>
    <row r="558" spans="1:3">
      <c r="A558" t="s">
        <v>583</v>
      </c>
      <c r="B558" t="s">
        <v>74</v>
      </c>
      <c r="C558">
        <v>9.4</v>
      </c>
    </row>
    <row r="559" spans="1:3">
      <c r="A559" t="s">
        <v>658</v>
      </c>
      <c r="B559" t="s">
        <v>74</v>
      </c>
      <c r="C559">
        <v>18.8</v>
      </c>
    </row>
    <row r="560" spans="1:3">
      <c r="A560" t="s">
        <v>9987</v>
      </c>
      <c r="B560" t="s">
        <v>74</v>
      </c>
      <c r="C560">
        <v>16.3</v>
      </c>
    </row>
    <row r="561" spans="1:3">
      <c r="A561" t="s">
        <v>659</v>
      </c>
      <c r="B561" t="s">
        <v>74</v>
      </c>
      <c r="C561">
        <v>18.399999999999999</v>
      </c>
    </row>
    <row r="562" spans="1:3">
      <c r="A562" t="s">
        <v>660</v>
      </c>
      <c r="B562" t="s">
        <v>74</v>
      </c>
      <c r="C562">
        <v>38.700000000000003</v>
      </c>
    </row>
    <row r="563" spans="1:3">
      <c r="A563" t="s">
        <v>661</v>
      </c>
      <c r="B563" t="s">
        <v>74</v>
      </c>
      <c r="C563">
        <v>9.4</v>
      </c>
    </row>
    <row r="564" spans="1:3">
      <c r="A564" t="s">
        <v>662</v>
      </c>
      <c r="B564" t="s">
        <v>74</v>
      </c>
      <c r="C564">
        <v>12.8</v>
      </c>
    </row>
    <row r="565" spans="1:3">
      <c r="A565" t="s">
        <v>663</v>
      </c>
      <c r="B565" t="s">
        <v>74</v>
      </c>
      <c r="C565">
        <v>13.4</v>
      </c>
    </row>
    <row r="566" spans="1:3">
      <c r="A566" t="s">
        <v>664</v>
      </c>
      <c r="B566" t="s">
        <v>74</v>
      </c>
      <c r="C566">
        <v>9.4</v>
      </c>
    </row>
    <row r="567" spans="1:3">
      <c r="A567" t="s">
        <v>665</v>
      </c>
      <c r="B567" t="s">
        <v>74</v>
      </c>
      <c r="C567">
        <v>9.6999999999999993</v>
      </c>
    </row>
    <row r="568" spans="1:3">
      <c r="A568" t="s">
        <v>666</v>
      </c>
      <c r="B568" t="s">
        <v>74</v>
      </c>
      <c r="C568">
        <v>15.4</v>
      </c>
    </row>
    <row r="569" spans="1:3">
      <c r="A569" t="s">
        <v>667</v>
      </c>
      <c r="B569" t="s">
        <v>74</v>
      </c>
      <c r="C569">
        <v>20.3</v>
      </c>
    </row>
    <row r="570" spans="1:3">
      <c r="A570" t="s">
        <v>668</v>
      </c>
      <c r="B570" t="s">
        <v>74</v>
      </c>
      <c r="C570">
        <v>36.200000000000003</v>
      </c>
    </row>
    <row r="571" spans="1:3">
      <c r="A571" t="s">
        <v>669</v>
      </c>
      <c r="B571" t="s">
        <v>74</v>
      </c>
      <c r="C571">
        <v>28.4</v>
      </c>
    </row>
    <row r="572" spans="1:3">
      <c r="A572" t="s">
        <v>670</v>
      </c>
      <c r="B572" t="s">
        <v>74</v>
      </c>
      <c r="C572">
        <v>13</v>
      </c>
    </row>
    <row r="573" spans="1:3">
      <c r="A573" t="s">
        <v>671</v>
      </c>
      <c r="B573" t="s">
        <v>74</v>
      </c>
      <c r="C573">
        <v>18.8</v>
      </c>
    </row>
    <row r="574" spans="1:3">
      <c r="A574" t="s">
        <v>1755</v>
      </c>
      <c r="B574" t="s">
        <v>74</v>
      </c>
      <c r="C574">
        <v>16.3</v>
      </c>
    </row>
    <row r="575" spans="1:3">
      <c r="A575" t="s">
        <v>672</v>
      </c>
      <c r="B575" t="s">
        <v>74</v>
      </c>
      <c r="C575">
        <v>18.100000000000001</v>
      </c>
    </row>
    <row r="576" spans="1:3">
      <c r="A576" t="s">
        <v>673</v>
      </c>
      <c r="B576" t="s">
        <v>74</v>
      </c>
      <c r="C576">
        <v>14.6</v>
      </c>
    </row>
    <row r="577" spans="1:3">
      <c r="A577" t="s">
        <v>674</v>
      </c>
      <c r="B577" t="s">
        <v>74</v>
      </c>
      <c r="C577">
        <v>26.3</v>
      </c>
    </row>
    <row r="578" spans="1:3">
      <c r="A578" t="s">
        <v>675</v>
      </c>
      <c r="B578" t="s">
        <v>74</v>
      </c>
      <c r="C578">
        <v>17.600000000000001</v>
      </c>
    </row>
    <row r="579" spans="1:3">
      <c r="A579" t="s">
        <v>676</v>
      </c>
      <c r="B579" t="s">
        <v>74</v>
      </c>
      <c r="C579">
        <v>11.9</v>
      </c>
    </row>
    <row r="580" spans="1:3">
      <c r="A580" t="s">
        <v>677</v>
      </c>
      <c r="B580" t="s">
        <v>74</v>
      </c>
      <c r="C580">
        <v>24.9</v>
      </c>
    </row>
    <row r="581" spans="1:3">
      <c r="A581" t="s">
        <v>678</v>
      </c>
      <c r="B581" t="s">
        <v>74</v>
      </c>
      <c r="C581">
        <v>8.4</v>
      </c>
    </row>
    <row r="582" spans="1:3">
      <c r="A582" t="s">
        <v>679</v>
      </c>
      <c r="B582" t="s">
        <v>74</v>
      </c>
      <c r="C582">
        <v>12.4</v>
      </c>
    </row>
    <row r="583" spans="1:3">
      <c r="A583" t="s">
        <v>680</v>
      </c>
      <c r="B583" t="s">
        <v>74</v>
      </c>
      <c r="C583">
        <v>12.5</v>
      </c>
    </row>
    <row r="584" spans="1:3">
      <c r="A584" t="s">
        <v>681</v>
      </c>
      <c r="B584" t="s">
        <v>329</v>
      </c>
      <c r="C584">
        <v>20.3</v>
      </c>
    </row>
    <row r="585" spans="1:3">
      <c r="A585" t="s">
        <v>682</v>
      </c>
      <c r="B585" t="s">
        <v>74</v>
      </c>
      <c r="C585">
        <v>20.399999999999999</v>
      </c>
    </row>
    <row r="586" spans="1:3">
      <c r="A586" t="s">
        <v>683</v>
      </c>
      <c r="B586" t="s">
        <v>74</v>
      </c>
      <c r="C586">
        <v>13.8</v>
      </c>
    </row>
    <row r="587" spans="1:3">
      <c r="A587" t="s">
        <v>684</v>
      </c>
      <c r="B587" t="s">
        <v>74</v>
      </c>
      <c r="C587">
        <v>35.6</v>
      </c>
    </row>
    <row r="588" spans="1:3">
      <c r="A588" t="s">
        <v>685</v>
      </c>
      <c r="B588" t="s">
        <v>74</v>
      </c>
      <c r="C588">
        <v>13.5</v>
      </c>
    </row>
    <row r="589" spans="1:3">
      <c r="A589" t="s">
        <v>686</v>
      </c>
      <c r="B589" t="s">
        <v>74</v>
      </c>
      <c r="C589">
        <v>3.2</v>
      </c>
    </row>
    <row r="590" spans="1:3">
      <c r="A590" t="s">
        <v>687</v>
      </c>
      <c r="B590" t="s">
        <v>74</v>
      </c>
      <c r="C590">
        <v>29.7</v>
      </c>
    </row>
    <row r="591" spans="1:3">
      <c r="A591" t="s">
        <v>688</v>
      </c>
      <c r="B591" t="s">
        <v>74</v>
      </c>
      <c r="C591">
        <v>29.1</v>
      </c>
    </row>
    <row r="592" spans="1:3">
      <c r="A592" t="s">
        <v>689</v>
      </c>
      <c r="B592" t="s">
        <v>74</v>
      </c>
      <c r="C592">
        <v>20.7</v>
      </c>
    </row>
    <row r="593" spans="1:3">
      <c r="A593" t="s">
        <v>690</v>
      </c>
      <c r="B593" t="s">
        <v>74</v>
      </c>
      <c r="C593">
        <v>8</v>
      </c>
    </row>
    <row r="594" spans="1:3">
      <c r="A594" t="s">
        <v>693</v>
      </c>
      <c r="B594" t="s">
        <v>74</v>
      </c>
      <c r="C594">
        <v>21.5</v>
      </c>
    </row>
    <row r="595" spans="1:3">
      <c r="A595" t="s">
        <v>694</v>
      </c>
      <c r="B595" t="s">
        <v>74</v>
      </c>
      <c r="C595">
        <v>8.5</v>
      </c>
    </row>
    <row r="596" spans="1:3">
      <c r="A596" t="s">
        <v>695</v>
      </c>
      <c r="B596" t="s">
        <v>74</v>
      </c>
      <c r="C596">
        <v>8.4</v>
      </c>
    </row>
    <row r="597" spans="1:3">
      <c r="A597" t="s">
        <v>2022</v>
      </c>
      <c r="B597" t="s">
        <v>74</v>
      </c>
      <c r="C597">
        <v>16.600000000000001</v>
      </c>
    </row>
    <row r="598" spans="1:3">
      <c r="A598" t="s">
        <v>696</v>
      </c>
      <c r="B598" t="s">
        <v>697</v>
      </c>
      <c r="C598">
        <v>12.1</v>
      </c>
    </row>
    <row r="599" spans="1:3">
      <c r="A599" t="s">
        <v>698</v>
      </c>
      <c r="B599" t="s">
        <v>74</v>
      </c>
      <c r="C599">
        <v>30.3</v>
      </c>
    </row>
    <row r="600" spans="1:3">
      <c r="A600" t="s">
        <v>699</v>
      </c>
      <c r="B600" t="s">
        <v>74</v>
      </c>
      <c r="C600">
        <v>12.5</v>
      </c>
    </row>
    <row r="601" spans="1:3">
      <c r="A601" t="s">
        <v>700</v>
      </c>
      <c r="B601" t="s">
        <v>74</v>
      </c>
      <c r="C601">
        <v>6.2</v>
      </c>
    </row>
    <row r="602" spans="1:3">
      <c r="A602" t="s">
        <v>701</v>
      </c>
      <c r="B602" t="s">
        <v>702</v>
      </c>
      <c r="C602">
        <v>17.8</v>
      </c>
    </row>
    <row r="603" spans="1:3">
      <c r="A603" t="s">
        <v>703</v>
      </c>
      <c r="B603" t="s">
        <v>74</v>
      </c>
      <c r="C603">
        <v>19.899999999999999</v>
      </c>
    </row>
    <row r="604" spans="1:3">
      <c r="A604" t="s">
        <v>704</v>
      </c>
      <c r="B604" t="s">
        <v>74</v>
      </c>
      <c r="C604">
        <v>16.100000000000001</v>
      </c>
    </row>
    <row r="605" spans="1:3">
      <c r="A605" t="s">
        <v>705</v>
      </c>
      <c r="B605" t="s">
        <v>74</v>
      </c>
      <c r="C605">
        <v>13</v>
      </c>
    </row>
    <row r="606" spans="1:3">
      <c r="A606" t="s">
        <v>706</v>
      </c>
      <c r="B606" t="s">
        <v>74</v>
      </c>
      <c r="C606">
        <v>29</v>
      </c>
    </row>
    <row r="607" spans="1:3">
      <c r="A607" t="s">
        <v>707</v>
      </c>
      <c r="B607" t="s">
        <v>74</v>
      </c>
      <c r="C607">
        <v>15.2</v>
      </c>
    </row>
    <row r="608" spans="1:3">
      <c r="A608" t="s">
        <v>708</v>
      </c>
      <c r="B608" t="s">
        <v>74</v>
      </c>
      <c r="C608">
        <v>18.600000000000001</v>
      </c>
    </row>
    <row r="609" spans="1:3">
      <c r="A609" t="s">
        <v>709</v>
      </c>
      <c r="B609" t="s">
        <v>74</v>
      </c>
      <c r="C609">
        <v>17.3</v>
      </c>
    </row>
    <row r="610" spans="1:3">
      <c r="A610" t="s">
        <v>710</v>
      </c>
      <c r="B610" t="s">
        <v>74</v>
      </c>
      <c r="C610">
        <v>25.7</v>
      </c>
    </row>
    <row r="611" spans="1:3">
      <c r="A611" t="s">
        <v>711</v>
      </c>
      <c r="B611" t="s">
        <v>74</v>
      </c>
      <c r="C611">
        <v>3</v>
      </c>
    </row>
    <row r="612" spans="1:3">
      <c r="A612" t="s">
        <v>712</v>
      </c>
      <c r="B612" t="s">
        <v>74</v>
      </c>
      <c r="C612">
        <v>21.2</v>
      </c>
    </row>
    <row r="613" spans="1:3">
      <c r="A613" t="s">
        <v>713</v>
      </c>
      <c r="B613" t="s">
        <v>74</v>
      </c>
      <c r="C613">
        <v>21.2</v>
      </c>
    </row>
    <row r="614" spans="1:3">
      <c r="A614" t="s">
        <v>714</v>
      </c>
      <c r="B614" t="s">
        <v>74</v>
      </c>
      <c r="C614">
        <v>19.899999999999999</v>
      </c>
    </row>
    <row r="615" spans="1:3">
      <c r="A615" t="s">
        <v>715</v>
      </c>
      <c r="B615" t="s">
        <v>74</v>
      </c>
      <c r="C615">
        <v>31.4</v>
      </c>
    </row>
    <row r="616" spans="1:3">
      <c r="A616" t="s">
        <v>716</v>
      </c>
      <c r="B616" t="s">
        <v>74</v>
      </c>
      <c r="C616">
        <v>24.8</v>
      </c>
    </row>
    <row r="617" spans="1:3">
      <c r="A617" t="s">
        <v>717</v>
      </c>
      <c r="B617" t="s">
        <v>74</v>
      </c>
      <c r="C617">
        <v>20.399999999999999</v>
      </c>
    </row>
    <row r="618" spans="1:3">
      <c r="A618" t="s">
        <v>718</v>
      </c>
      <c r="B618" t="s">
        <v>74</v>
      </c>
      <c r="C618">
        <v>5.4</v>
      </c>
    </row>
    <row r="619" spans="1:3">
      <c r="A619" t="s">
        <v>719</v>
      </c>
      <c r="B619" t="s">
        <v>74</v>
      </c>
      <c r="C619">
        <v>15.6</v>
      </c>
    </row>
    <row r="620" spans="1:3">
      <c r="A620" t="s">
        <v>720</v>
      </c>
      <c r="B620" t="s">
        <v>74</v>
      </c>
      <c r="C620">
        <v>13.6</v>
      </c>
    </row>
    <row r="621" spans="1:3">
      <c r="A621" t="s">
        <v>721</v>
      </c>
      <c r="B621" t="s">
        <v>1479</v>
      </c>
      <c r="C621">
        <v>11.2</v>
      </c>
    </row>
    <row r="622" spans="1:3">
      <c r="A622" t="s">
        <v>722</v>
      </c>
      <c r="B622" t="s">
        <v>74</v>
      </c>
      <c r="C622">
        <v>25.4</v>
      </c>
    </row>
    <row r="623" spans="1:3">
      <c r="A623" t="s">
        <v>723</v>
      </c>
      <c r="B623" t="s">
        <v>74</v>
      </c>
      <c r="C623">
        <v>8</v>
      </c>
    </row>
    <row r="624" spans="1:3">
      <c r="A624" t="s">
        <v>724</v>
      </c>
      <c r="B624" t="s">
        <v>74</v>
      </c>
      <c r="C624">
        <v>6.9</v>
      </c>
    </row>
    <row r="625" spans="1:3">
      <c r="A625" t="s">
        <v>725</v>
      </c>
      <c r="B625" t="s">
        <v>74</v>
      </c>
      <c r="C625">
        <v>18.399999999999999</v>
      </c>
    </row>
    <row r="626" spans="1:3">
      <c r="A626" t="s">
        <v>726</v>
      </c>
      <c r="B626" t="s">
        <v>74</v>
      </c>
      <c r="C626">
        <v>12</v>
      </c>
    </row>
    <row r="627" spans="1:3">
      <c r="A627" t="s">
        <v>727</v>
      </c>
      <c r="B627" t="s">
        <v>74</v>
      </c>
      <c r="C627">
        <v>20.6</v>
      </c>
    </row>
    <row r="628" spans="1:3">
      <c r="A628" t="s">
        <v>728</v>
      </c>
      <c r="B628" t="s">
        <v>74</v>
      </c>
      <c r="C628">
        <v>15.5</v>
      </c>
    </row>
    <row r="629" spans="1:3">
      <c r="A629" t="s">
        <v>729</v>
      </c>
      <c r="B629" t="s">
        <v>74</v>
      </c>
      <c r="C629">
        <v>27</v>
      </c>
    </row>
    <row r="630" spans="1:3">
      <c r="A630" t="s">
        <v>730</v>
      </c>
      <c r="B630" t="s">
        <v>74</v>
      </c>
      <c r="C630">
        <v>26.3</v>
      </c>
    </row>
    <row r="631" spans="1:3">
      <c r="A631" t="s">
        <v>731</v>
      </c>
      <c r="B631" t="s">
        <v>74</v>
      </c>
      <c r="C631">
        <v>17.399999999999999</v>
      </c>
    </row>
    <row r="632" spans="1:3">
      <c r="A632" t="s">
        <v>732</v>
      </c>
      <c r="B632" t="s">
        <v>74</v>
      </c>
      <c r="C632">
        <v>21.8</v>
      </c>
    </row>
    <row r="633" spans="1:3">
      <c r="A633" t="s">
        <v>733</v>
      </c>
      <c r="B633" t="s">
        <v>74</v>
      </c>
      <c r="C633">
        <v>26.7</v>
      </c>
    </row>
    <row r="634" spans="1:3">
      <c r="A634" t="s">
        <v>734</v>
      </c>
      <c r="B634" t="s">
        <v>74</v>
      </c>
      <c r="C634">
        <v>6.4</v>
      </c>
    </row>
    <row r="635" spans="1:3">
      <c r="A635" t="s">
        <v>735</v>
      </c>
      <c r="B635" t="s">
        <v>74</v>
      </c>
      <c r="C635">
        <v>12.9</v>
      </c>
    </row>
    <row r="636" spans="1:3">
      <c r="A636" t="s">
        <v>736</v>
      </c>
      <c r="B636" t="s">
        <v>74</v>
      </c>
      <c r="C636">
        <v>24</v>
      </c>
    </row>
    <row r="637" spans="1:3">
      <c r="A637" t="s">
        <v>737</v>
      </c>
      <c r="B637" t="s">
        <v>74</v>
      </c>
      <c r="C637">
        <v>10.6</v>
      </c>
    </row>
    <row r="638" spans="1:3">
      <c r="A638" t="s">
        <v>738</v>
      </c>
      <c r="B638" t="s">
        <v>246</v>
      </c>
      <c r="C638">
        <v>35.6</v>
      </c>
    </row>
    <row r="639" spans="1:3">
      <c r="A639" t="s">
        <v>739</v>
      </c>
      <c r="B639" t="s">
        <v>74</v>
      </c>
      <c r="C639">
        <v>19.399999999999999</v>
      </c>
    </row>
    <row r="640" spans="1:3">
      <c r="A640" t="s">
        <v>740</v>
      </c>
      <c r="B640" t="s">
        <v>74</v>
      </c>
      <c r="C640">
        <v>16.399999999999999</v>
      </c>
    </row>
    <row r="641" spans="1:3">
      <c r="A641" t="s">
        <v>741</v>
      </c>
      <c r="B641" t="s">
        <v>74</v>
      </c>
      <c r="C641">
        <v>18.2</v>
      </c>
    </row>
    <row r="642" spans="1:3">
      <c r="A642" t="s">
        <v>742</v>
      </c>
      <c r="B642" t="s">
        <v>74</v>
      </c>
      <c r="C642">
        <v>21.7</v>
      </c>
    </row>
    <row r="643" spans="1:3">
      <c r="A643" t="s">
        <v>743</v>
      </c>
      <c r="B643" t="s">
        <v>74</v>
      </c>
      <c r="C643">
        <v>21.5</v>
      </c>
    </row>
    <row r="644" spans="1:3">
      <c r="A644" t="s">
        <v>744</v>
      </c>
      <c r="B644" t="s">
        <v>74</v>
      </c>
      <c r="C644">
        <v>15.4</v>
      </c>
    </row>
    <row r="645" spans="1:3">
      <c r="A645" t="s">
        <v>745</v>
      </c>
      <c r="B645" t="s">
        <v>74</v>
      </c>
      <c r="C645">
        <v>22.4</v>
      </c>
    </row>
    <row r="646" spans="1:3">
      <c r="A646" t="s">
        <v>746</v>
      </c>
      <c r="B646" t="s">
        <v>74</v>
      </c>
      <c r="C646">
        <v>27.1</v>
      </c>
    </row>
    <row r="647" spans="1:3">
      <c r="A647" t="s">
        <v>747</v>
      </c>
      <c r="B647" t="s">
        <v>74</v>
      </c>
      <c r="C647">
        <v>23.5</v>
      </c>
    </row>
    <row r="648" spans="1:3">
      <c r="A648" t="s">
        <v>748</v>
      </c>
      <c r="B648" t="s">
        <v>74</v>
      </c>
      <c r="C648">
        <v>10.8</v>
      </c>
    </row>
    <row r="649" spans="1:3">
      <c r="A649" t="s">
        <v>749</v>
      </c>
      <c r="B649" t="s">
        <v>74</v>
      </c>
      <c r="C649">
        <v>14.3</v>
      </c>
    </row>
    <row r="650" spans="1:3">
      <c r="A650" t="s">
        <v>750</v>
      </c>
      <c r="B650" t="s">
        <v>74</v>
      </c>
      <c r="C650">
        <v>22</v>
      </c>
    </row>
    <row r="651" spans="1:3">
      <c r="A651" t="s">
        <v>751</v>
      </c>
      <c r="B651" t="s">
        <v>154</v>
      </c>
      <c r="C651">
        <v>13.7</v>
      </c>
    </row>
    <row r="652" spans="1:3">
      <c r="A652" t="s">
        <v>752</v>
      </c>
      <c r="B652" t="s">
        <v>753</v>
      </c>
      <c r="C652">
        <v>17.3</v>
      </c>
    </row>
    <row r="653" spans="1:3">
      <c r="A653" t="s">
        <v>754</v>
      </c>
      <c r="B653" t="s">
        <v>74</v>
      </c>
      <c r="C653">
        <v>31.6</v>
      </c>
    </row>
    <row r="654" spans="1:3">
      <c r="A654" t="s">
        <v>755</v>
      </c>
      <c r="B654" t="s">
        <v>74</v>
      </c>
      <c r="C654">
        <v>17.7</v>
      </c>
    </row>
    <row r="655" spans="1:3">
      <c r="A655" t="s">
        <v>756</v>
      </c>
      <c r="B655" t="s">
        <v>757</v>
      </c>
      <c r="C655">
        <v>4.3</v>
      </c>
    </row>
    <row r="656" spans="1:3">
      <c r="A656" t="s">
        <v>2023</v>
      </c>
      <c r="B656" t="s">
        <v>74</v>
      </c>
      <c r="C656">
        <v>29</v>
      </c>
    </row>
    <row r="657" spans="1:3">
      <c r="A657" t="s">
        <v>1756</v>
      </c>
      <c r="B657" t="s">
        <v>1757</v>
      </c>
      <c r="C657">
        <v>2.9</v>
      </c>
    </row>
    <row r="658" spans="1:3">
      <c r="A658" t="s">
        <v>758</v>
      </c>
      <c r="B658" t="s">
        <v>74</v>
      </c>
      <c r="C658">
        <v>35.700000000000003</v>
      </c>
    </row>
    <row r="659" spans="1:3">
      <c r="A659" t="s">
        <v>760</v>
      </c>
      <c r="B659" t="s">
        <v>74</v>
      </c>
      <c r="C659">
        <v>20.100000000000001</v>
      </c>
    </row>
    <row r="660" spans="1:3">
      <c r="A660" t="s">
        <v>761</v>
      </c>
      <c r="B660" t="s">
        <v>692</v>
      </c>
      <c r="C660">
        <v>5.8</v>
      </c>
    </row>
    <row r="661" spans="1:3">
      <c r="A661" t="s">
        <v>762</v>
      </c>
      <c r="B661" t="s">
        <v>74</v>
      </c>
      <c r="C661">
        <v>15.6</v>
      </c>
    </row>
    <row r="662" spans="1:3">
      <c r="A662" t="s">
        <v>763</v>
      </c>
      <c r="B662" t="s">
        <v>74</v>
      </c>
      <c r="C662">
        <v>14.4</v>
      </c>
    </row>
    <row r="663" spans="1:3">
      <c r="A663" t="s">
        <v>764</v>
      </c>
      <c r="B663" t="s">
        <v>74</v>
      </c>
      <c r="C663">
        <v>15.6</v>
      </c>
    </row>
    <row r="664" spans="1:3">
      <c r="A664" t="s">
        <v>765</v>
      </c>
      <c r="B664" t="s">
        <v>74</v>
      </c>
      <c r="C664">
        <v>22.3</v>
      </c>
    </row>
    <row r="665" spans="1:3">
      <c r="A665" t="s">
        <v>766</v>
      </c>
      <c r="B665" t="s">
        <v>74</v>
      </c>
      <c r="C665">
        <v>16.399999999999999</v>
      </c>
    </row>
    <row r="666" spans="1:3">
      <c r="A666" t="s">
        <v>767</v>
      </c>
      <c r="B666" t="s">
        <v>74</v>
      </c>
      <c r="C666">
        <v>31.9</v>
      </c>
    </row>
    <row r="667" spans="1:3">
      <c r="A667" t="s">
        <v>768</v>
      </c>
      <c r="B667" t="s">
        <v>74</v>
      </c>
      <c r="C667">
        <v>16.3</v>
      </c>
    </row>
    <row r="668" spans="1:3">
      <c r="A668" t="s">
        <v>769</v>
      </c>
      <c r="B668" t="s">
        <v>74</v>
      </c>
      <c r="C668">
        <v>22.5</v>
      </c>
    </row>
    <row r="669" spans="1:3">
      <c r="A669" t="s">
        <v>770</v>
      </c>
      <c r="B669" t="s">
        <v>74</v>
      </c>
      <c r="C669">
        <v>13.2</v>
      </c>
    </row>
    <row r="670" spans="1:3">
      <c r="A670" t="s">
        <v>10161</v>
      </c>
      <c r="B670" t="s">
        <v>74</v>
      </c>
      <c r="C670">
        <v>10.4</v>
      </c>
    </row>
    <row r="671" spans="1:3">
      <c r="A671" t="s">
        <v>771</v>
      </c>
      <c r="B671" t="s">
        <v>74</v>
      </c>
      <c r="C671">
        <v>23.2</v>
      </c>
    </row>
    <row r="672" spans="1:3">
      <c r="A672" t="s">
        <v>772</v>
      </c>
      <c r="B672" t="s">
        <v>74</v>
      </c>
      <c r="C672">
        <v>18.2</v>
      </c>
    </row>
    <row r="673" spans="1:3">
      <c r="A673" t="s">
        <v>773</v>
      </c>
      <c r="B673" t="s">
        <v>74</v>
      </c>
      <c r="C673">
        <v>10.6</v>
      </c>
    </row>
    <row r="674" spans="1:3">
      <c r="A674" t="s">
        <v>774</v>
      </c>
      <c r="B674" t="s">
        <v>74</v>
      </c>
      <c r="C674">
        <v>15</v>
      </c>
    </row>
    <row r="675" spans="1:3">
      <c r="A675" t="s">
        <v>775</v>
      </c>
      <c r="B675" t="s">
        <v>74</v>
      </c>
      <c r="C675">
        <v>10.199999999999999</v>
      </c>
    </row>
    <row r="676" spans="1:3">
      <c r="A676" t="s">
        <v>776</v>
      </c>
      <c r="B676" t="s">
        <v>74</v>
      </c>
      <c r="C676">
        <v>21.2</v>
      </c>
    </row>
    <row r="677" spans="1:3">
      <c r="A677" t="s">
        <v>777</v>
      </c>
      <c r="B677" t="s">
        <v>74</v>
      </c>
      <c r="C677">
        <v>25.6</v>
      </c>
    </row>
    <row r="678" spans="1:3">
      <c r="A678" t="s">
        <v>778</v>
      </c>
      <c r="B678" t="s">
        <v>74</v>
      </c>
      <c r="C678">
        <v>12.9</v>
      </c>
    </row>
    <row r="679" spans="1:3">
      <c r="A679" t="s">
        <v>779</v>
      </c>
      <c r="B679" t="s">
        <v>74</v>
      </c>
      <c r="C679">
        <v>16.2</v>
      </c>
    </row>
    <row r="680" spans="1:3">
      <c r="A680" t="s">
        <v>780</v>
      </c>
      <c r="B680" t="s">
        <v>74</v>
      </c>
      <c r="C680">
        <v>31.2</v>
      </c>
    </row>
    <row r="681" spans="1:3">
      <c r="A681" t="s">
        <v>781</v>
      </c>
      <c r="B681" t="s">
        <v>74</v>
      </c>
      <c r="C681">
        <v>23.9</v>
      </c>
    </row>
    <row r="682" spans="1:3">
      <c r="A682" t="s">
        <v>782</v>
      </c>
      <c r="B682" t="s">
        <v>396</v>
      </c>
      <c r="C682">
        <v>19.399999999999999</v>
      </c>
    </row>
    <row r="683" spans="1:3">
      <c r="A683" t="s">
        <v>783</v>
      </c>
      <c r="B683" t="s">
        <v>74</v>
      </c>
      <c r="C683">
        <v>10.8</v>
      </c>
    </row>
    <row r="684" spans="1:3">
      <c r="A684" t="s">
        <v>784</v>
      </c>
      <c r="B684" t="s">
        <v>785</v>
      </c>
      <c r="C684">
        <v>9.1</v>
      </c>
    </row>
    <row r="685" spans="1:3">
      <c r="A685" t="s">
        <v>786</v>
      </c>
      <c r="B685" t="s">
        <v>74</v>
      </c>
      <c r="C685">
        <v>29.2</v>
      </c>
    </row>
    <row r="686" spans="1:3">
      <c r="A686" t="s">
        <v>787</v>
      </c>
      <c r="B686" t="s">
        <v>74</v>
      </c>
      <c r="C686">
        <v>13.4</v>
      </c>
    </row>
    <row r="687" spans="1:3">
      <c r="A687" t="s">
        <v>788</v>
      </c>
      <c r="B687" t="s">
        <v>74</v>
      </c>
      <c r="C687">
        <v>10.5</v>
      </c>
    </row>
    <row r="688" spans="1:3">
      <c r="A688" t="s">
        <v>789</v>
      </c>
      <c r="B688" t="s">
        <v>74</v>
      </c>
      <c r="C688">
        <v>9.3000000000000007</v>
      </c>
    </row>
    <row r="689" spans="1:3">
      <c r="A689" t="s">
        <v>790</v>
      </c>
      <c r="B689" t="s">
        <v>785</v>
      </c>
      <c r="C689">
        <v>8.5</v>
      </c>
    </row>
    <row r="690" spans="1:3">
      <c r="A690" t="s">
        <v>791</v>
      </c>
      <c r="B690" t="s">
        <v>74</v>
      </c>
      <c r="C690">
        <v>38.9</v>
      </c>
    </row>
    <row r="691" spans="1:3">
      <c r="A691" t="s">
        <v>792</v>
      </c>
      <c r="B691" t="s">
        <v>74</v>
      </c>
      <c r="C691">
        <v>24.5</v>
      </c>
    </row>
    <row r="692" spans="1:3">
      <c r="A692" t="s">
        <v>793</v>
      </c>
      <c r="B692" t="s">
        <v>74</v>
      </c>
      <c r="C692">
        <v>4.3</v>
      </c>
    </row>
    <row r="693" spans="1:3">
      <c r="A693" t="s">
        <v>794</v>
      </c>
      <c r="B693" t="s">
        <v>74</v>
      </c>
      <c r="C693">
        <v>21.5</v>
      </c>
    </row>
    <row r="694" spans="1:3">
      <c r="A694" t="s">
        <v>796</v>
      </c>
      <c r="B694" t="s">
        <v>74</v>
      </c>
      <c r="C694">
        <v>27.8</v>
      </c>
    </row>
    <row r="695" spans="1:3">
      <c r="A695" t="s">
        <v>795</v>
      </c>
      <c r="B695" t="s">
        <v>544</v>
      </c>
      <c r="C695">
        <v>21</v>
      </c>
    </row>
    <row r="696" spans="1:3">
      <c r="A696" t="s">
        <v>797</v>
      </c>
      <c r="B696" t="s">
        <v>74</v>
      </c>
      <c r="C696">
        <v>39.4</v>
      </c>
    </row>
    <row r="697" spans="1:3">
      <c r="A697" t="s">
        <v>798</v>
      </c>
      <c r="B697" t="s">
        <v>799</v>
      </c>
      <c r="C697">
        <v>8.8000000000000007</v>
      </c>
    </row>
    <row r="698" spans="1:3">
      <c r="A698" t="s">
        <v>800</v>
      </c>
      <c r="B698" t="s">
        <v>74</v>
      </c>
      <c r="C698">
        <v>15.9</v>
      </c>
    </row>
    <row r="699" spans="1:3">
      <c r="A699" t="s">
        <v>801</v>
      </c>
      <c r="B699" t="s">
        <v>74</v>
      </c>
      <c r="C699">
        <v>9.6</v>
      </c>
    </row>
    <row r="700" spans="1:3">
      <c r="A700" t="s">
        <v>802</v>
      </c>
      <c r="B700" t="s">
        <v>74</v>
      </c>
      <c r="C700">
        <v>11.4</v>
      </c>
    </row>
    <row r="701" spans="1:3">
      <c r="A701" t="s">
        <v>803</v>
      </c>
      <c r="B701" t="s">
        <v>74</v>
      </c>
      <c r="C701">
        <v>14.8</v>
      </c>
    </row>
    <row r="702" spans="1:3">
      <c r="A702" t="s">
        <v>804</v>
      </c>
      <c r="B702" t="s">
        <v>74</v>
      </c>
      <c r="C702">
        <v>22.7</v>
      </c>
    </row>
    <row r="703" spans="1:3">
      <c r="A703" t="s">
        <v>805</v>
      </c>
      <c r="B703" t="s">
        <v>74</v>
      </c>
      <c r="C703">
        <v>26</v>
      </c>
    </row>
    <row r="704" spans="1:3">
      <c r="A704" t="s">
        <v>806</v>
      </c>
      <c r="B704" t="s">
        <v>74</v>
      </c>
      <c r="C704">
        <v>16.8</v>
      </c>
    </row>
    <row r="705" spans="1:3">
      <c r="A705" t="s">
        <v>807</v>
      </c>
      <c r="B705" t="s">
        <v>74</v>
      </c>
      <c r="C705">
        <v>29</v>
      </c>
    </row>
    <row r="706" spans="1:3">
      <c r="A706" t="s">
        <v>808</v>
      </c>
      <c r="B706" t="s">
        <v>74</v>
      </c>
      <c r="C706">
        <v>20.2</v>
      </c>
    </row>
    <row r="707" spans="1:3">
      <c r="A707" t="s">
        <v>809</v>
      </c>
      <c r="B707" t="s">
        <v>74</v>
      </c>
      <c r="C707">
        <v>21.9</v>
      </c>
    </row>
    <row r="708" spans="1:3">
      <c r="A708" t="s">
        <v>810</v>
      </c>
      <c r="B708" t="s">
        <v>74</v>
      </c>
      <c r="C708">
        <v>24.2</v>
      </c>
    </row>
    <row r="709" spans="1:3">
      <c r="A709" t="s">
        <v>811</v>
      </c>
      <c r="B709" t="s">
        <v>812</v>
      </c>
      <c r="C709">
        <v>19.2</v>
      </c>
    </row>
    <row r="710" spans="1:3">
      <c r="A710" t="s">
        <v>813</v>
      </c>
      <c r="B710" t="s">
        <v>74</v>
      </c>
      <c r="C710">
        <v>37.200000000000003</v>
      </c>
    </row>
    <row r="711" spans="1:3">
      <c r="A711" t="s">
        <v>814</v>
      </c>
      <c r="B711" t="s">
        <v>74</v>
      </c>
      <c r="C711">
        <v>11.5</v>
      </c>
    </row>
    <row r="712" spans="1:3">
      <c r="A712" t="s">
        <v>815</v>
      </c>
      <c r="B712" t="s">
        <v>74</v>
      </c>
      <c r="C712">
        <v>22.9</v>
      </c>
    </row>
    <row r="713" spans="1:3">
      <c r="A713" t="s">
        <v>816</v>
      </c>
      <c r="B713" t="s">
        <v>74</v>
      </c>
      <c r="C713">
        <v>18.2</v>
      </c>
    </row>
    <row r="714" spans="1:3">
      <c r="A714" t="s">
        <v>817</v>
      </c>
      <c r="B714" t="s">
        <v>74</v>
      </c>
      <c r="C714">
        <v>25.9</v>
      </c>
    </row>
    <row r="715" spans="1:3">
      <c r="A715" t="s">
        <v>9988</v>
      </c>
      <c r="B715" t="s">
        <v>74</v>
      </c>
      <c r="C715">
        <v>16.399999999999999</v>
      </c>
    </row>
    <row r="716" spans="1:3">
      <c r="A716" t="s">
        <v>818</v>
      </c>
      <c r="B716" t="s">
        <v>74</v>
      </c>
      <c r="C716">
        <v>21.5</v>
      </c>
    </row>
    <row r="717" spans="1:3">
      <c r="A717" t="s">
        <v>819</v>
      </c>
      <c r="B717" t="s">
        <v>74</v>
      </c>
      <c r="C717">
        <v>27.2</v>
      </c>
    </row>
    <row r="718" spans="1:3">
      <c r="A718" t="s">
        <v>820</v>
      </c>
      <c r="B718" t="s">
        <v>74</v>
      </c>
      <c r="C718">
        <v>29.9</v>
      </c>
    </row>
    <row r="719" spans="1:3">
      <c r="A719" t="s">
        <v>821</v>
      </c>
      <c r="B719" t="s">
        <v>822</v>
      </c>
      <c r="C719">
        <v>9.5</v>
      </c>
    </row>
    <row r="720" spans="1:3">
      <c r="A720" t="s">
        <v>823</v>
      </c>
      <c r="B720" t="s">
        <v>74</v>
      </c>
      <c r="C720">
        <v>23.4</v>
      </c>
    </row>
    <row r="721" spans="1:3">
      <c r="A721" t="s">
        <v>824</v>
      </c>
      <c r="B721" t="s">
        <v>825</v>
      </c>
      <c r="C721">
        <v>5</v>
      </c>
    </row>
    <row r="722" spans="1:3">
      <c r="A722" t="s">
        <v>826</v>
      </c>
      <c r="B722" t="s">
        <v>74</v>
      </c>
      <c r="C722">
        <v>19.7</v>
      </c>
    </row>
    <row r="723" spans="1:3">
      <c r="A723" t="s">
        <v>827</v>
      </c>
      <c r="B723" t="s">
        <v>74</v>
      </c>
      <c r="C723">
        <v>17.7</v>
      </c>
    </row>
    <row r="724" spans="1:3">
      <c r="A724" t="s">
        <v>828</v>
      </c>
      <c r="B724" t="s">
        <v>74</v>
      </c>
      <c r="C724">
        <v>15.9</v>
      </c>
    </row>
    <row r="725" spans="1:3">
      <c r="A725" t="s">
        <v>829</v>
      </c>
      <c r="B725" t="s">
        <v>74</v>
      </c>
      <c r="C725">
        <v>27.1</v>
      </c>
    </row>
    <row r="726" spans="1:3">
      <c r="A726" t="s">
        <v>830</v>
      </c>
      <c r="B726" t="s">
        <v>74</v>
      </c>
      <c r="C726">
        <v>22.8</v>
      </c>
    </row>
    <row r="727" spans="1:3">
      <c r="A727" t="s">
        <v>831</v>
      </c>
      <c r="B727" t="s">
        <v>74</v>
      </c>
      <c r="C727">
        <v>15.1</v>
      </c>
    </row>
    <row r="728" spans="1:3">
      <c r="A728" t="s">
        <v>832</v>
      </c>
      <c r="B728" t="s">
        <v>74</v>
      </c>
      <c r="C728">
        <v>12.6</v>
      </c>
    </row>
    <row r="729" spans="1:3">
      <c r="A729" t="s">
        <v>833</v>
      </c>
      <c r="B729" t="s">
        <v>74</v>
      </c>
      <c r="C729">
        <v>19.100000000000001</v>
      </c>
    </row>
    <row r="730" spans="1:3">
      <c r="A730" t="s">
        <v>834</v>
      </c>
      <c r="B730" t="s">
        <v>74</v>
      </c>
      <c r="C730">
        <v>19.2</v>
      </c>
    </row>
    <row r="731" spans="1:3">
      <c r="A731" t="s">
        <v>835</v>
      </c>
      <c r="B731" t="s">
        <v>74</v>
      </c>
      <c r="C731">
        <v>35.6</v>
      </c>
    </row>
    <row r="732" spans="1:3">
      <c r="A732" t="s">
        <v>836</v>
      </c>
      <c r="B732" t="s">
        <v>837</v>
      </c>
      <c r="C732">
        <v>13.8</v>
      </c>
    </row>
    <row r="733" spans="1:3">
      <c r="A733" t="s">
        <v>838</v>
      </c>
      <c r="B733" t="s">
        <v>74</v>
      </c>
      <c r="C733">
        <v>28.1</v>
      </c>
    </row>
    <row r="734" spans="1:3">
      <c r="A734" t="s">
        <v>839</v>
      </c>
      <c r="B734" t="s">
        <v>74</v>
      </c>
      <c r="C734">
        <v>9.6999999999999993</v>
      </c>
    </row>
    <row r="735" spans="1:3">
      <c r="A735" t="s">
        <v>840</v>
      </c>
      <c r="B735" t="s">
        <v>841</v>
      </c>
      <c r="C735">
        <v>9.3000000000000007</v>
      </c>
    </row>
    <row r="736" spans="1:3">
      <c r="A736" t="s">
        <v>842</v>
      </c>
      <c r="B736" t="s">
        <v>74</v>
      </c>
      <c r="C736">
        <v>12.7</v>
      </c>
    </row>
    <row r="737" spans="1:3">
      <c r="A737" t="s">
        <v>843</v>
      </c>
      <c r="B737" t="s">
        <v>74</v>
      </c>
      <c r="C737">
        <v>15.2</v>
      </c>
    </row>
    <row r="738" spans="1:3">
      <c r="A738" t="s">
        <v>844</v>
      </c>
      <c r="B738" t="s">
        <v>74</v>
      </c>
      <c r="C738">
        <v>17.2</v>
      </c>
    </row>
    <row r="739" spans="1:3">
      <c r="A739" t="s">
        <v>845</v>
      </c>
      <c r="B739" t="s">
        <v>74</v>
      </c>
      <c r="C739">
        <v>19.2</v>
      </c>
    </row>
    <row r="740" spans="1:3">
      <c r="A740" t="s">
        <v>846</v>
      </c>
      <c r="B740" t="s">
        <v>847</v>
      </c>
      <c r="C740">
        <v>25.5</v>
      </c>
    </row>
    <row r="741" spans="1:3">
      <c r="A741" t="s">
        <v>848</v>
      </c>
      <c r="B741" t="s">
        <v>74</v>
      </c>
      <c r="C741">
        <v>24.2</v>
      </c>
    </row>
    <row r="742" spans="1:3">
      <c r="A742" t="s">
        <v>849</v>
      </c>
      <c r="B742" t="s">
        <v>74</v>
      </c>
      <c r="C742">
        <v>17.600000000000001</v>
      </c>
    </row>
    <row r="743" spans="1:3">
      <c r="A743" t="s">
        <v>850</v>
      </c>
      <c r="B743" t="s">
        <v>74</v>
      </c>
      <c r="C743">
        <v>6.1</v>
      </c>
    </row>
    <row r="744" spans="1:3">
      <c r="A744" t="s">
        <v>851</v>
      </c>
      <c r="B744" t="s">
        <v>852</v>
      </c>
      <c r="C744">
        <v>15.1</v>
      </c>
    </row>
    <row r="745" spans="1:3">
      <c r="A745" t="s">
        <v>853</v>
      </c>
      <c r="B745" t="s">
        <v>854</v>
      </c>
      <c r="C745">
        <v>29.3</v>
      </c>
    </row>
    <row r="746" spans="1:3">
      <c r="A746" t="s">
        <v>855</v>
      </c>
      <c r="B746" t="s">
        <v>74</v>
      </c>
      <c r="C746">
        <v>12.6</v>
      </c>
    </row>
    <row r="747" spans="1:3">
      <c r="A747" t="s">
        <v>856</v>
      </c>
      <c r="B747" t="s">
        <v>74</v>
      </c>
      <c r="C747">
        <v>9.8000000000000007</v>
      </c>
    </row>
    <row r="748" spans="1:3">
      <c r="A748" t="s">
        <v>857</v>
      </c>
      <c r="B748" t="s">
        <v>74</v>
      </c>
      <c r="C748">
        <v>12.1</v>
      </c>
    </row>
    <row r="749" spans="1:3">
      <c r="A749" t="s">
        <v>858</v>
      </c>
      <c r="B749" t="s">
        <v>74</v>
      </c>
      <c r="C749">
        <v>17.399999999999999</v>
      </c>
    </row>
    <row r="750" spans="1:3">
      <c r="A750" t="s">
        <v>859</v>
      </c>
      <c r="B750" t="s">
        <v>74</v>
      </c>
      <c r="C750">
        <v>16.2</v>
      </c>
    </row>
    <row r="751" spans="1:3">
      <c r="A751" t="s">
        <v>860</v>
      </c>
      <c r="B751" t="s">
        <v>74</v>
      </c>
      <c r="C751">
        <v>16.399999999999999</v>
      </c>
    </row>
    <row r="752" spans="1:3">
      <c r="A752" t="s">
        <v>861</v>
      </c>
      <c r="B752" t="s">
        <v>74</v>
      </c>
      <c r="C752">
        <v>10.3</v>
      </c>
    </row>
    <row r="753" spans="1:3">
      <c r="A753" t="s">
        <v>862</v>
      </c>
      <c r="B753" t="s">
        <v>74</v>
      </c>
      <c r="C753">
        <v>13.1</v>
      </c>
    </row>
    <row r="754" spans="1:3">
      <c r="A754" t="s">
        <v>863</v>
      </c>
      <c r="B754" t="s">
        <v>74</v>
      </c>
      <c r="C754">
        <v>16.7</v>
      </c>
    </row>
    <row r="755" spans="1:3">
      <c r="A755" t="s">
        <v>864</v>
      </c>
      <c r="B755" t="s">
        <v>74</v>
      </c>
      <c r="C755">
        <v>27.9</v>
      </c>
    </row>
    <row r="756" spans="1:3">
      <c r="A756" t="s">
        <v>865</v>
      </c>
      <c r="B756" t="s">
        <v>74</v>
      </c>
      <c r="C756">
        <v>17.100000000000001</v>
      </c>
    </row>
    <row r="757" spans="1:3">
      <c r="A757" t="s">
        <v>866</v>
      </c>
      <c r="B757" t="s">
        <v>74</v>
      </c>
      <c r="C757">
        <v>24.5</v>
      </c>
    </row>
    <row r="758" spans="1:3">
      <c r="A758" t="s">
        <v>867</v>
      </c>
      <c r="B758" t="s">
        <v>74</v>
      </c>
      <c r="C758">
        <v>21.8</v>
      </c>
    </row>
    <row r="759" spans="1:3">
      <c r="A759" t="s">
        <v>868</v>
      </c>
      <c r="B759" t="s">
        <v>74</v>
      </c>
      <c r="C759">
        <v>10.9</v>
      </c>
    </row>
    <row r="760" spans="1:3">
      <c r="A760" t="s">
        <v>869</v>
      </c>
      <c r="B760" t="s">
        <v>74</v>
      </c>
      <c r="C760">
        <v>26.3</v>
      </c>
    </row>
    <row r="761" spans="1:3">
      <c r="A761" t="s">
        <v>870</v>
      </c>
      <c r="B761" t="s">
        <v>74</v>
      </c>
      <c r="C761">
        <v>12.5</v>
      </c>
    </row>
    <row r="762" spans="1:3">
      <c r="A762" t="s">
        <v>871</v>
      </c>
      <c r="B762" t="s">
        <v>74</v>
      </c>
      <c r="C762">
        <v>18.399999999999999</v>
      </c>
    </row>
    <row r="763" spans="1:3">
      <c r="A763" t="s">
        <v>872</v>
      </c>
      <c r="B763" t="s">
        <v>74</v>
      </c>
      <c r="C763">
        <v>19.2</v>
      </c>
    </row>
    <row r="764" spans="1:3">
      <c r="A764" t="s">
        <v>873</v>
      </c>
      <c r="B764" t="s">
        <v>74</v>
      </c>
      <c r="C764">
        <v>24.4</v>
      </c>
    </row>
    <row r="765" spans="1:3">
      <c r="A765" t="s">
        <v>874</v>
      </c>
      <c r="B765" t="s">
        <v>74</v>
      </c>
      <c r="C765">
        <v>29.8</v>
      </c>
    </row>
    <row r="766" spans="1:3">
      <c r="A766" t="s">
        <v>875</v>
      </c>
      <c r="B766" t="s">
        <v>74</v>
      </c>
      <c r="C766">
        <v>18.8</v>
      </c>
    </row>
    <row r="767" spans="1:3">
      <c r="A767" t="s">
        <v>876</v>
      </c>
      <c r="B767" t="s">
        <v>74</v>
      </c>
      <c r="C767">
        <v>22.1</v>
      </c>
    </row>
    <row r="768" spans="1:3">
      <c r="A768" t="s">
        <v>877</v>
      </c>
      <c r="B768" t="s">
        <v>74</v>
      </c>
      <c r="C768">
        <v>22.2</v>
      </c>
    </row>
    <row r="769" spans="1:3">
      <c r="A769" t="s">
        <v>878</v>
      </c>
      <c r="B769" t="s">
        <v>74</v>
      </c>
      <c r="C769">
        <v>18.600000000000001</v>
      </c>
    </row>
    <row r="770" spans="1:3">
      <c r="A770" t="s">
        <v>879</v>
      </c>
      <c r="B770" t="s">
        <v>74</v>
      </c>
      <c r="C770">
        <v>11.3</v>
      </c>
    </row>
    <row r="771" spans="1:3">
      <c r="A771" t="s">
        <v>880</v>
      </c>
      <c r="B771" t="s">
        <v>74</v>
      </c>
      <c r="C771">
        <v>37.1</v>
      </c>
    </row>
    <row r="772" spans="1:3">
      <c r="A772" t="s">
        <v>881</v>
      </c>
      <c r="B772" t="s">
        <v>74</v>
      </c>
      <c r="C772">
        <v>19.399999999999999</v>
      </c>
    </row>
    <row r="773" spans="1:3">
      <c r="A773" t="s">
        <v>882</v>
      </c>
      <c r="B773" t="s">
        <v>74</v>
      </c>
      <c r="C773">
        <v>25.2</v>
      </c>
    </row>
    <row r="774" spans="1:3">
      <c r="A774" t="s">
        <v>883</v>
      </c>
      <c r="B774" t="s">
        <v>884</v>
      </c>
      <c r="C774">
        <v>3</v>
      </c>
    </row>
    <row r="775" spans="1:3">
      <c r="A775" t="s">
        <v>885</v>
      </c>
      <c r="B775" t="s">
        <v>74</v>
      </c>
      <c r="C775">
        <v>21.8</v>
      </c>
    </row>
    <row r="776" spans="1:3">
      <c r="A776" t="s">
        <v>886</v>
      </c>
      <c r="B776" t="s">
        <v>74</v>
      </c>
      <c r="C776">
        <v>22.4</v>
      </c>
    </row>
    <row r="777" spans="1:3">
      <c r="A777" t="s">
        <v>887</v>
      </c>
      <c r="B777" t="s">
        <v>74</v>
      </c>
      <c r="C777">
        <v>17.600000000000001</v>
      </c>
    </row>
    <row r="778" spans="1:3">
      <c r="A778" t="s">
        <v>888</v>
      </c>
      <c r="B778" t="s">
        <v>889</v>
      </c>
      <c r="C778">
        <v>5.3</v>
      </c>
    </row>
    <row r="779" spans="1:3">
      <c r="A779" t="s">
        <v>890</v>
      </c>
      <c r="B779" t="s">
        <v>891</v>
      </c>
      <c r="C779">
        <v>19</v>
      </c>
    </row>
    <row r="780" spans="1:3">
      <c r="A780" t="s">
        <v>892</v>
      </c>
      <c r="B780" t="s">
        <v>74</v>
      </c>
      <c r="C780">
        <v>18.3</v>
      </c>
    </row>
    <row r="781" spans="1:3">
      <c r="A781" t="s">
        <v>893</v>
      </c>
      <c r="B781" t="s">
        <v>74</v>
      </c>
      <c r="C781">
        <v>15</v>
      </c>
    </row>
    <row r="782" spans="1:3">
      <c r="A782" t="s">
        <v>894</v>
      </c>
      <c r="B782" t="s">
        <v>74</v>
      </c>
      <c r="C782">
        <v>14.2</v>
      </c>
    </row>
    <row r="783" spans="1:3">
      <c r="A783" t="s">
        <v>896</v>
      </c>
      <c r="B783" t="s">
        <v>74</v>
      </c>
      <c r="C783">
        <v>13.6</v>
      </c>
    </row>
    <row r="784" spans="1:3">
      <c r="A784" t="s">
        <v>897</v>
      </c>
      <c r="B784" t="s">
        <v>74</v>
      </c>
      <c r="C784">
        <v>8.6</v>
      </c>
    </row>
    <row r="785" spans="1:3">
      <c r="A785" t="s">
        <v>898</v>
      </c>
      <c r="B785" t="s">
        <v>74</v>
      </c>
      <c r="C785">
        <v>15.3</v>
      </c>
    </row>
    <row r="786" spans="1:3">
      <c r="A786" t="s">
        <v>899</v>
      </c>
      <c r="B786" t="s">
        <v>467</v>
      </c>
      <c r="C786">
        <v>23.9</v>
      </c>
    </row>
    <row r="787" spans="1:3">
      <c r="A787" t="s">
        <v>900</v>
      </c>
      <c r="B787" t="s">
        <v>74</v>
      </c>
      <c r="C787">
        <v>28</v>
      </c>
    </row>
    <row r="788" spans="1:3">
      <c r="A788" t="s">
        <v>901</v>
      </c>
      <c r="B788" t="s">
        <v>74</v>
      </c>
      <c r="C788">
        <v>18</v>
      </c>
    </row>
    <row r="789" spans="1:3">
      <c r="A789" t="s">
        <v>902</v>
      </c>
      <c r="B789" t="s">
        <v>74</v>
      </c>
      <c r="C789">
        <v>9.3000000000000007</v>
      </c>
    </row>
    <row r="790" spans="1:3">
      <c r="A790" t="s">
        <v>10227</v>
      </c>
      <c r="B790" t="s">
        <v>74</v>
      </c>
      <c r="C790">
        <v>16.8</v>
      </c>
    </row>
    <row r="791" spans="1:3">
      <c r="A791" t="s">
        <v>903</v>
      </c>
      <c r="B791" t="s">
        <v>904</v>
      </c>
      <c r="C791">
        <v>12.5</v>
      </c>
    </row>
    <row r="792" spans="1:3">
      <c r="A792" t="s">
        <v>905</v>
      </c>
      <c r="B792" t="s">
        <v>74</v>
      </c>
      <c r="C792">
        <v>22.1</v>
      </c>
    </row>
    <row r="793" spans="1:3">
      <c r="A793" t="s">
        <v>906</v>
      </c>
      <c r="B793" t="s">
        <v>74</v>
      </c>
      <c r="C793">
        <v>14.5</v>
      </c>
    </row>
    <row r="794" spans="1:3">
      <c r="A794" t="s">
        <v>907</v>
      </c>
      <c r="B794" t="s">
        <v>74</v>
      </c>
      <c r="C794">
        <v>45.5</v>
      </c>
    </row>
    <row r="795" spans="1:3">
      <c r="A795" t="s">
        <v>908</v>
      </c>
      <c r="B795" t="s">
        <v>74</v>
      </c>
      <c r="C795">
        <v>11.9</v>
      </c>
    </row>
    <row r="796" spans="1:3">
      <c r="A796" t="s">
        <v>909</v>
      </c>
      <c r="B796" t="s">
        <v>74</v>
      </c>
      <c r="C796">
        <v>18.8</v>
      </c>
    </row>
    <row r="797" spans="1:3">
      <c r="A797" t="s">
        <v>910</v>
      </c>
      <c r="B797" t="s">
        <v>74</v>
      </c>
      <c r="C797">
        <v>13.5</v>
      </c>
    </row>
    <row r="798" spans="1:3">
      <c r="A798" t="s">
        <v>911</v>
      </c>
      <c r="B798" t="s">
        <v>74</v>
      </c>
      <c r="C798">
        <v>11.8</v>
      </c>
    </row>
    <row r="799" spans="1:3">
      <c r="A799" t="s">
        <v>912</v>
      </c>
      <c r="B799" t="s">
        <v>74</v>
      </c>
      <c r="C799">
        <v>12.6</v>
      </c>
    </row>
    <row r="800" spans="1:3">
      <c r="A800" t="s">
        <v>913</v>
      </c>
      <c r="B800" t="s">
        <v>439</v>
      </c>
      <c r="C800">
        <v>13.4</v>
      </c>
    </row>
    <row r="801" spans="1:3">
      <c r="A801" t="s">
        <v>914</v>
      </c>
      <c r="B801" t="s">
        <v>74</v>
      </c>
      <c r="C801">
        <v>23.5</v>
      </c>
    </row>
    <row r="802" spans="1:3">
      <c r="A802" t="s">
        <v>915</v>
      </c>
      <c r="B802" t="s">
        <v>74</v>
      </c>
      <c r="C802">
        <v>15.6</v>
      </c>
    </row>
    <row r="803" spans="1:3">
      <c r="A803" t="s">
        <v>916</v>
      </c>
      <c r="B803" t="s">
        <v>74</v>
      </c>
      <c r="C803">
        <v>20.6</v>
      </c>
    </row>
    <row r="804" spans="1:3">
      <c r="A804" t="s">
        <v>917</v>
      </c>
      <c r="B804" t="s">
        <v>74</v>
      </c>
      <c r="C804">
        <v>8</v>
      </c>
    </row>
    <row r="805" spans="1:3">
      <c r="A805" t="s">
        <v>918</v>
      </c>
      <c r="B805" t="s">
        <v>74</v>
      </c>
      <c r="C805">
        <v>32.700000000000003</v>
      </c>
    </row>
    <row r="806" spans="1:3">
      <c r="A806" t="s">
        <v>1758</v>
      </c>
      <c r="B806" t="s">
        <v>74</v>
      </c>
      <c r="C806">
        <v>28.9</v>
      </c>
    </row>
    <row r="807" spans="1:3">
      <c r="A807" t="s">
        <v>919</v>
      </c>
      <c r="B807" t="s">
        <v>74</v>
      </c>
      <c r="C807">
        <v>9.3000000000000007</v>
      </c>
    </row>
    <row r="808" spans="1:3">
      <c r="A808" t="s">
        <v>920</v>
      </c>
      <c r="B808" t="s">
        <v>74</v>
      </c>
      <c r="C808">
        <v>20.3</v>
      </c>
    </row>
    <row r="809" spans="1:3">
      <c r="A809" t="s">
        <v>922</v>
      </c>
      <c r="B809" t="s">
        <v>74</v>
      </c>
      <c r="C809">
        <v>12.1</v>
      </c>
    </row>
    <row r="810" spans="1:3">
      <c r="A810" t="s">
        <v>923</v>
      </c>
      <c r="B810" t="s">
        <v>74</v>
      </c>
      <c r="C810">
        <v>18.5</v>
      </c>
    </row>
    <row r="811" spans="1:3">
      <c r="A811" t="s">
        <v>924</v>
      </c>
      <c r="B811" t="s">
        <v>74</v>
      </c>
      <c r="C811">
        <v>22.9</v>
      </c>
    </row>
    <row r="812" spans="1:3">
      <c r="A812" t="s">
        <v>925</v>
      </c>
      <c r="B812" t="s">
        <v>74</v>
      </c>
      <c r="C812">
        <v>6.5</v>
      </c>
    </row>
    <row r="813" spans="1:3">
      <c r="A813" t="s">
        <v>926</v>
      </c>
      <c r="B813" t="s">
        <v>74</v>
      </c>
      <c r="C813">
        <v>20.3</v>
      </c>
    </row>
    <row r="814" spans="1:3">
      <c r="A814" t="s">
        <v>927</v>
      </c>
      <c r="B814" t="s">
        <v>928</v>
      </c>
      <c r="C814">
        <v>34.5</v>
      </c>
    </row>
    <row r="815" spans="1:3">
      <c r="A815" t="s">
        <v>929</v>
      </c>
      <c r="B815" t="s">
        <v>74</v>
      </c>
      <c r="C815">
        <v>28.5</v>
      </c>
    </row>
    <row r="816" spans="1:3">
      <c r="A816" t="s">
        <v>930</v>
      </c>
      <c r="B816" t="s">
        <v>74</v>
      </c>
      <c r="C816">
        <v>16.100000000000001</v>
      </c>
    </row>
    <row r="817" spans="1:3">
      <c r="A817" t="s">
        <v>931</v>
      </c>
      <c r="B817" t="s">
        <v>74</v>
      </c>
      <c r="C817">
        <v>14.2</v>
      </c>
    </row>
    <row r="818" spans="1:3">
      <c r="A818" t="s">
        <v>932</v>
      </c>
      <c r="B818" t="s">
        <v>74</v>
      </c>
      <c r="C818">
        <v>30.7</v>
      </c>
    </row>
    <row r="819" spans="1:3">
      <c r="A819" t="s">
        <v>933</v>
      </c>
      <c r="B819" t="s">
        <v>74</v>
      </c>
      <c r="C819">
        <v>20.5</v>
      </c>
    </row>
    <row r="820" spans="1:3">
      <c r="A820" t="s">
        <v>934</v>
      </c>
      <c r="B820" t="s">
        <v>74</v>
      </c>
      <c r="C820">
        <v>13.2</v>
      </c>
    </row>
    <row r="821" spans="1:3">
      <c r="A821" t="s">
        <v>935</v>
      </c>
      <c r="B821" t="s">
        <v>74</v>
      </c>
      <c r="C821">
        <v>28.8</v>
      </c>
    </row>
    <row r="822" spans="1:3">
      <c r="A822" t="s">
        <v>936</v>
      </c>
      <c r="B822" t="s">
        <v>74</v>
      </c>
      <c r="C822">
        <v>13.6</v>
      </c>
    </row>
    <row r="823" spans="1:3">
      <c r="A823" t="s">
        <v>937</v>
      </c>
      <c r="B823" t="s">
        <v>692</v>
      </c>
      <c r="C823">
        <v>12.4</v>
      </c>
    </row>
    <row r="824" spans="1:3">
      <c r="A824" t="s">
        <v>938</v>
      </c>
      <c r="B824" t="s">
        <v>74</v>
      </c>
      <c r="C824">
        <v>16.100000000000001</v>
      </c>
    </row>
    <row r="825" spans="1:3">
      <c r="A825" t="s">
        <v>939</v>
      </c>
      <c r="B825" t="s">
        <v>74</v>
      </c>
      <c r="C825">
        <v>24.8</v>
      </c>
    </row>
    <row r="826" spans="1:3">
      <c r="A826" t="s">
        <v>940</v>
      </c>
      <c r="B826" t="s">
        <v>74</v>
      </c>
      <c r="C826">
        <v>20.399999999999999</v>
      </c>
    </row>
    <row r="827" spans="1:3">
      <c r="A827" t="s">
        <v>941</v>
      </c>
      <c r="B827" t="s">
        <v>74</v>
      </c>
      <c r="C827">
        <v>29.2</v>
      </c>
    </row>
    <row r="828" spans="1:3">
      <c r="A828" t="s">
        <v>10228</v>
      </c>
      <c r="B828" t="s">
        <v>74</v>
      </c>
      <c r="C828">
        <v>14.9</v>
      </c>
    </row>
    <row r="829" spans="1:3">
      <c r="A829" t="s">
        <v>942</v>
      </c>
      <c r="B829" t="s">
        <v>74</v>
      </c>
      <c r="C829">
        <v>24.7</v>
      </c>
    </row>
    <row r="830" spans="1:3">
      <c r="A830" t="s">
        <v>943</v>
      </c>
      <c r="B830" t="s">
        <v>74</v>
      </c>
      <c r="C830">
        <v>23.4</v>
      </c>
    </row>
    <row r="831" spans="1:3">
      <c r="A831" t="s">
        <v>944</v>
      </c>
      <c r="B831" t="s">
        <v>74</v>
      </c>
      <c r="C831">
        <v>14.9</v>
      </c>
    </row>
    <row r="832" spans="1:3">
      <c r="A832" t="s">
        <v>945</v>
      </c>
      <c r="B832" t="s">
        <v>74</v>
      </c>
      <c r="C832">
        <v>15.5</v>
      </c>
    </row>
    <row r="833" spans="1:3">
      <c r="A833" t="s">
        <v>946</v>
      </c>
      <c r="B833" t="s">
        <v>74</v>
      </c>
      <c r="C833">
        <v>15.7</v>
      </c>
    </row>
    <row r="834" spans="1:3">
      <c r="A834" t="s">
        <v>947</v>
      </c>
      <c r="B834" t="s">
        <v>74</v>
      </c>
      <c r="C834">
        <v>12.9</v>
      </c>
    </row>
    <row r="835" spans="1:3">
      <c r="A835" t="s">
        <v>948</v>
      </c>
      <c r="B835" t="s">
        <v>74</v>
      </c>
      <c r="C835">
        <v>7.7</v>
      </c>
    </row>
    <row r="836" spans="1:3">
      <c r="A836" t="s">
        <v>949</v>
      </c>
      <c r="B836" t="s">
        <v>74</v>
      </c>
      <c r="C836">
        <v>7.9</v>
      </c>
    </row>
    <row r="837" spans="1:3">
      <c r="A837" t="s">
        <v>950</v>
      </c>
      <c r="B837" t="s">
        <v>74</v>
      </c>
      <c r="C837">
        <v>14.6</v>
      </c>
    </row>
    <row r="838" spans="1:3">
      <c r="A838" t="s">
        <v>951</v>
      </c>
      <c r="B838" t="s">
        <v>952</v>
      </c>
      <c r="C838">
        <v>10.8</v>
      </c>
    </row>
    <row r="839" spans="1:3">
      <c r="A839" t="s">
        <v>953</v>
      </c>
      <c r="B839" t="s">
        <v>117</v>
      </c>
      <c r="C839">
        <v>7.8</v>
      </c>
    </row>
    <row r="840" spans="1:3">
      <c r="A840" t="s">
        <v>954</v>
      </c>
      <c r="B840" t="s">
        <v>74</v>
      </c>
      <c r="C840">
        <v>17.2</v>
      </c>
    </row>
    <row r="841" spans="1:3">
      <c r="A841" t="s">
        <v>955</v>
      </c>
      <c r="B841" t="s">
        <v>74</v>
      </c>
      <c r="C841">
        <v>26.5</v>
      </c>
    </row>
    <row r="842" spans="1:3">
      <c r="A842" t="s">
        <v>956</v>
      </c>
      <c r="B842" t="s">
        <v>74</v>
      </c>
      <c r="C842">
        <v>7.7</v>
      </c>
    </row>
    <row r="843" spans="1:3">
      <c r="A843" t="s">
        <v>957</v>
      </c>
      <c r="B843" t="s">
        <v>74</v>
      </c>
      <c r="C843">
        <v>22.6</v>
      </c>
    </row>
    <row r="844" spans="1:3">
      <c r="A844" t="s">
        <v>958</v>
      </c>
      <c r="B844" t="s">
        <v>74</v>
      </c>
      <c r="C844">
        <v>28.7</v>
      </c>
    </row>
    <row r="845" spans="1:3">
      <c r="A845" t="s">
        <v>959</v>
      </c>
      <c r="B845" t="s">
        <v>74</v>
      </c>
      <c r="C845">
        <v>27.7</v>
      </c>
    </row>
    <row r="846" spans="1:3">
      <c r="A846" t="s">
        <v>960</v>
      </c>
      <c r="B846" t="s">
        <v>74</v>
      </c>
      <c r="C846">
        <v>17.7</v>
      </c>
    </row>
    <row r="847" spans="1:3">
      <c r="A847" t="s">
        <v>961</v>
      </c>
      <c r="B847" t="s">
        <v>74</v>
      </c>
      <c r="C847">
        <v>16.600000000000001</v>
      </c>
    </row>
    <row r="848" spans="1:3">
      <c r="A848" t="s">
        <v>962</v>
      </c>
      <c r="B848" t="s">
        <v>74</v>
      </c>
      <c r="C848">
        <v>18.100000000000001</v>
      </c>
    </row>
    <row r="849" spans="1:3">
      <c r="A849" t="s">
        <v>963</v>
      </c>
      <c r="B849" t="s">
        <v>74</v>
      </c>
      <c r="C849">
        <v>4.8</v>
      </c>
    </row>
    <row r="850" spans="1:3">
      <c r="A850" t="s">
        <v>964</v>
      </c>
      <c r="B850" t="s">
        <v>74</v>
      </c>
      <c r="C850">
        <v>12.3</v>
      </c>
    </row>
    <row r="851" spans="1:3">
      <c r="A851" t="s">
        <v>965</v>
      </c>
      <c r="B851" t="s">
        <v>74</v>
      </c>
      <c r="C851">
        <v>28.3</v>
      </c>
    </row>
    <row r="852" spans="1:3">
      <c r="A852" t="s">
        <v>966</v>
      </c>
      <c r="B852" t="s">
        <v>74</v>
      </c>
      <c r="C852">
        <v>31.2</v>
      </c>
    </row>
    <row r="853" spans="1:3">
      <c r="A853" t="s">
        <v>967</v>
      </c>
      <c r="B853" t="s">
        <v>439</v>
      </c>
      <c r="C853">
        <v>19.899999999999999</v>
      </c>
    </row>
    <row r="854" spans="1:3">
      <c r="A854" t="s">
        <v>968</v>
      </c>
      <c r="B854" t="s">
        <v>74</v>
      </c>
      <c r="C854">
        <v>25</v>
      </c>
    </row>
    <row r="855" spans="1:3">
      <c r="A855" t="s">
        <v>969</v>
      </c>
      <c r="B855" t="s">
        <v>74</v>
      </c>
      <c r="C855">
        <v>13.1</v>
      </c>
    </row>
    <row r="856" spans="1:3">
      <c r="A856" t="s">
        <v>970</v>
      </c>
      <c r="B856" t="s">
        <v>971</v>
      </c>
      <c r="C856">
        <v>9.1</v>
      </c>
    </row>
    <row r="857" spans="1:3">
      <c r="A857" t="s">
        <v>972</v>
      </c>
      <c r="B857" t="s">
        <v>74</v>
      </c>
      <c r="C857">
        <v>24.4</v>
      </c>
    </row>
    <row r="858" spans="1:3">
      <c r="A858" t="s">
        <v>973</v>
      </c>
      <c r="B858" t="s">
        <v>74</v>
      </c>
      <c r="C858">
        <v>24.5</v>
      </c>
    </row>
    <row r="859" spans="1:3">
      <c r="A859" t="s">
        <v>974</v>
      </c>
      <c r="B859" t="s">
        <v>74</v>
      </c>
      <c r="C859">
        <v>9.8000000000000007</v>
      </c>
    </row>
    <row r="860" spans="1:3">
      <c r="A860" t="s">
        <v>975</v>
      </c>
      <c r="B860" t="s">
        <v>74</v>
      </c>
      <c r="C860">
        <v>18.5</v>
      </c>
    </row>
    <row r="861" spans="1:3">
      <c r="A861" t="s">
        <v>976</v>
      </c>
      <c r="B861" t="s">
        <v>74</v>
      </c>
      <c r="C861">
        <v>15.3</v>
      </c>
    </row>
    <row r="862" spans="1:3">
      <c r="A862" t="s">
        <v>977</v>
      </c>
      <c r="B862" t="s">
        <v>74</v>
      </c>
      <c r="C862">
        <v>11.2</v>
      </c>
    </row>
    <row r="863" spans="1:3">
      <c r="A863" t="s">
        <v>978</v>
      </c>
      <c r="B863" t="s">
        <v>74</v>
      </c>
      <c r="C863">
        <v>8.6</v>
      </c>
    </row>
    <row r="864" spans="1:3">
      <c r="A864" t="s">
        <v>979</v>
      </c>
      <c r="B864" t="s">
        <v>74</v>
      </c>
      <c r="C864">
        <v>14.9</v>
      </c>
    </row>
    <row r="865" spans="1:3">
      <c r="A865" t="s">
        <v>980</v>
      </c>
      <c r="B865" t="s">
        <v>74</v>
      </c>
      <c r="C865">
        <v>7.3</v>
      </c>
    </row>
    <row r="866" spans="1:3">
      <c r="A866" t="s">
        <v>981</v>
      </c>
      <c r="B866" t="s">
        <v>74</v>
      </c>
      <c r="C866">
        <v>17.8</v>
      </c>
    </row>
    <row r="867" spans="1:3">
      <c r="A867" t="s">
        <v>982</v>
      </c>
      <c r="B867" t="s">
        <v>74</v>
      </c>
      <c r="C867">
        <v>15.4</v>
      </c>
    </row>
    <row r="868" spans="1:3">
      <c r="A868" t="s">
        <v>983</v>
      </c>
      <c r="B868" t="s">
        <v>74</v>
      </c>
      <c r="C868">
        <v>11.7</v>
      </c>
    </row>
    <row r="869" spans="1:3">
      <c r="A869" t="s">
        <v>984</v>
      </c>
      <c r="B869" t="s">
        <v>74</v>
      </c>
      <c r="C869">
        <v>2.2999999999999998</v>
      </c>
    </row>
    <row r="870" spans="1:3">
      <c r="A870" t="s">
        <v>985</v>
      </c>
      <c r="B870" t="s">
        <v>74</v>
      </c>
      <c r="C870">
        <v>6.9</v>
      </c>
    </row>
    <row r="871" spans="1:3">
      <c r="A871" t="s">
        <v>986</v>
      </c>
      <c r="B871" t="s">
        <v>74</v>
      </c>
      <c r="C871">
        <v>22.5</v>
      </c>
    </row>
    <row r="872" spans="1:3">
      <c r="A872" t="s">
        <v>987</v>
      </c>
      <c r="B872" t="s">
        <v>74</v>
      </c>
      <c r="C872">
        <v>13.5</v>
      </c>
    </row>
    <row r="873" spans="1:3">
      <c r="A873" t="s">
        <v>988</v>
      </c>
      <c r="B873" t="s">
        <v>74</v>
      </c>
      <c r="C873">
        <v>6.7</v>
      </c>
    </row>
    <row r="874" spans="1:3">
      <c r="A874" t="s">
        <v>989</v>
      </c>
      <c r="B874" t="s">
        <v>74</v>
      </c>
      <c r="C874">
        <v>16.100000000000001</v>
      </c>
    </row>
    <row r="875" spans="1:3">
      <c r="A875" t="s">
        <v>990</v>
      </c>
      <c r="B875" t="s">
        <v>74</v>
      </c>
      <c r="C875">
        <v>13</v>
      </c>
    </row>
    <row r="876" spans="1:3">
      <c r="A876" t="s">
        <v>991</v>
      </c>
      <c r="B876" t="s">
        <v>74</v>
      </c>
      <c r="C876">
        <v>15</v>
      </c>
    </row>
    <row r="877" spans="1:3">
      <c r="A877" t="s">
        <v>992</v>
      </c>
      <c r="B877" t="s">
        <v>464</v>
      </c>
      <c r="C877">
        <v>16.600000000000001</v>
      </c>
    </row>
    <row r="878" spans="1:3">
      <c r="A878" t="s">
        <v>993</v>
      </c>
      <c r="B878" t="s">
        <v>74</v>
      </c>
      <c r="C878">
        <v>25.1</v>
      </c>
    </row>
    <row r="879" spans="1:3">
      <c r="A879" t="s">
        <v>994</v>
      </c>
      <c r="B879" t="s">
        <v>74</v>
      </c>
      <c r="C879">
        <v>14.5</v>
      </c>
    </row>
    <row r="880" spans="1:3">
      <c r="A880" t="s">
        <v>995</v>
      </c>
      <c r="B880" t="s">
        <v>74</v>
      </c>
      <c r="C880">
        <v>25.2</v>
      </c>
    </row>
    <row r="881" spans="1:3">
      <c r="A881" t="s">
        <v>996</v>
      </c>
      <c r="B881" t="s">
        <v>74</v>
      </c>
      <c r="C881">
        <v>18.100000000000001</v>
      </c>
    </row>
    <row r="882" spans="1:3">
      <c r="A882" t="s">
        <v>997</v>
      </c>
      <c r="B882" t="s">
        <v>74</v>
      </c>
      <c r="C882">
        <v>29.4</v>
      </c>
    </row>
    <row r="883" spans="1:3">
      <c r="A883" t="s">
        <v>998</v>
      </c>
      <c r="B883" t="s">
        <v>74</v>
      </c>
      <c r="C883">
        <v>15.4</v>
      </c>
    </row>
    <row r="884" spans="1:3">
      <c r="A884" t="s">
        <v>999</v>
      </c>
      <c r="B884" t="s">
        <v>74</v>
      </c>
      <c r="C884">
        <v>15.4</v>
      </c>
    </row>
    <row r="885" spans="1:3">
      <c r="A885" t="s">
        <v>1000</v>
      </c>
      <c r="B885" t="s">
        <v>74</v>
      </c>
      <c r="C885">
        <v>19.600000000000001</v>
      </c>
    </row>
    <row r="886" spans="1:3">
      <c r="A886" t="s">
        <v>1001</v>
      </c>
      <c r="B886" t="s">
        <v>74</v>
      </c>
      <c r="C886">
        <v>37.299999999999997</v>
      </c>
    </row>
    <row r="887" spans="1:3">
      <c r="A887" t="s">
        <v>1002</v>
      </c>
      <c r="B887" t="s">
        <v>74</v>
      </c>
      <c r="C887">
        <v>13.6</v>
      </c>
    </row>
    <row r="888" spans="1:3">
      <c r="A888" t="s">
        <v>1003</v>
      </c>
      <c r="B888" t="s">
        <v>74</v>
      </c>
      <c r="C888">
        <v>29.1</v>
      </c>
    </row>
    <row r="889" spans="1:3">
      <c r="A889" t="s">
        <v>1005</v>
      </c>
      <c r="B889" t="s">
        <v>350</v>
      </c>
      <c r="C889">
        <v>26</v>
      </c>
    </row>
    <row r="890" spans="1:3">
      <c r="A890" t="s">
        <v>1006</v>
      </c>
      <c r="B890" t="s">
        <v>74</v>
      </c>
      <c r="C890">
        <v>15.3</v>
      </c>
    </row>
    <row r="891" spans="1:3">
      <c r="A891" t="s">
        <v>1007</v>
      </c>
      <c r="B891" t="s">
        <v>439</v>
      </c>
      <c r="C891">
        <v>14.9</v>
      </c>
    </row>
    <row r="892" spans="1:3">
      <c r="A892" t="s">
        <v>1008</v>
      </c>
      <c r="B892" t="s">
        <v>74</v>
      </c>
      <c r="C892">
        <v>9.5</v>
      </c>
    </row>
    <row r="893" spans="1:3">
      <c r="A893" t="s">
        <v>1009</v>
      </c>
      <c r="B893" t="s">
        <v>74</v>
      </c>
      <c r="C893">
        <v>8.6</v>
      </c>
    </row>
    <row r="894" spans="1:3">
      <c r="A894" t="s">
        <v>1010</v>
      </c>
      <c r="B894" t="s">
        <v>74</v>
      </c>
      <c r="C894">
        <v>21.6</v>
      </c>
    </row>
    <row r="895" spans="1:3">
      <c r="A895" t="s">
        <v>1011</v>
      </c>
      <c r="B895" t="s">
        <v>85</v>
      </c>
      <c r="C895">
        <v>26.6</v>
      </c>
    </row>
    <row r="896" spans="1:3">
      <c r="A896" t="s">
        <v>1012</v>
      </c>
      <c r="B896" t="s">
        <v>74</v>
      </c>
      <c r="C896">
        <v>15.8</v>
      </c>
    </row>
    <row r="897" spans="1:3">
      <c r="A897" t="s">
        <v>1013</v>
      </c>
      <c r="B897" t="s">
        <v>74</v>
      </c>
      <c r="C897">
        <v>22.9</v>
      </c>
    </row>
    <row r="898" spans="1:3">
      <c r="A898" t="s">
        <v>1014</v>
      </c>
      <c r="B898" t="s">
        <v>74</v>
      </c>
      <c r="C898">
        <v>13</v>
      </c>
    </row>
    <row r="899" spans="1:3">
      <c r="A899" t="s">
        <v>1015</v>
      </c>
      <c r="B899" t="s">
        <v>74</v>
      </c>
      <c r="C899">
        <v>20.7</v>
      </c>
    </row>
    <row r="900" spans="1:3">
      <c r="A900" t="s">
        <v>1016</v>
      </c>
      <c r="B900" t="s">
        <v>74</v>
      </c>
      <c r="C900">
        <v>10.4</v>
      </c>
    </row>
    <row r="901" spans="1:3">
      <c r="A901" t="s">
        <v>1017</v>
      </c>
      <c r="B901" t="s">
        <v>74</v>
      </c>
      <c r="C901">
        <v>9.6999999999999993</v>
      </c>
    </row>
    <row r="902" spans="1:3">
      <c r="A902" t="s">
        <v>1018</v>
      </c>
      <c r="B902" t="s">
        <v>952</v>
      </c>
      <c r="C902">
        <v>7.7</v>
      </c>
    </row>
    <row r="903" spans="1:3">
      <c r="A903" t="s">
        <v>1019</v>
      </c>
      <c r="B903" t="s">
        <v>74</v>
      </c>
      <c r="C903">
        <v>15.6</v>
      </c>
    </row>
    <row r="904" spans="1:3">
      <c r="A904" t="s">
        <v>1020</v>
      </c>
      <c r="B904" t="s">
        <v>74</v>
      </c>
      <c r="C904">
        <v>12.5</v>
      </c>
    </row>
    <row r="905" spans="1:3">
      <c r="A905" t="s">
        <v>1021</v>
      </c>
      <c r="B905" t="s">
        <v>74</v>
      </c>
      <c r="C905">
        <v>29.3</v>
      </c>
    </row>
    <row r="906" spans="1:3">
      <c r="A906" t="s">
        <v>1022</v>
      </c>
      <c r="B906" t="s">
        <v>74</v>
      </c>
      <c r="C906">
        <v>16.8</v>
      </c>
    </row>
    <row r="907" spans="1:3">
      <c r="A907" t="s">
        <v>1023</v>
      </c>
      <c r="B907" t="s">
        <v>74</v>
      </c>
      <c r="C907">
        <v>14.7</v>
      </c>
    </row>
    <row r="908" spans="1:3">
      <c r="A908" t="s">
        <v>1024</v>
      </c>
      <c r="B908" t="s">
        <v>74</v>
      </c>
      <c r="C908">
        <v>10.199999999999999</v>
      </c>
    </row>
    <row r="909" spans="1:3">
      <c r="A909" t="s">
        <v>1025</v>
      </c>
      <c r="B909" t="s">
        <v>74</v>
      </c>
      <c r="C909">
        <v>26.1</v>
      </c>
    </row>
    <row r="910" spans="1:3">
      <c r="A910" t="s">
        <v>1026</v>
      </c>
      <c r="B910" t="s">
        <v>74</v>
      </c>
      <c r="C910">
        <v>12.4</v>
      </c>
    </row>
    <row r="911" spans="1:3">
      <c r="A911" t="s">
        <v>1027</v>
      </c>
      <c r="B911" t="s">
        <v>74</v>
      </c>
      <c r="C911">
        <v>25.3</v>
      </c>
    </row>
    <row r="912" spans="1:3">
      <c r="A912" t="s">
        <v>1028</v>
      </c>
      <c r="B912" t="s">
        <v>74</v>
      </c>
      <c r="C912">
        <v>14.1</v>
      </c>
    </row>
    <row r="913" spans="1:3">
      <c r="A913" t="s">
        <v>1029</v>
      </c>
      <c r="B913" t="s">
        <v>1195</v>
      </c>
      <c r="C913">
        <v>8.6</v>
      </c>
    </row>
    <row r="914" spans="1:3">
      <c r="A914" t="s">
        <v>1030</v>
      </c>
      <c r="B914" t="s">
        <v>74</v>
      </c>
      <c r="C914">
        <v>29.7</v>
      </c>
    </row>
    <row r="915" spans="1:3">
      <c r="A915" t="s">
        <v>1031</v>
      </c>
      <c r="B915" t="s">
        <v>74</v>
      </c>
      <c r="C915">
        <v>21</v>
      </c>
    </row>
    <row r="916" spans="1:3">
      <c r="A916" t="s">
        <v>1032</v>
      </c>
      <c r="B916" t="s">
        <v>74</v>
      </c>
      <c r="C916">
        <v>10.199999999999999</v>
      </c>
    </row>
    <row r="917" spans="1:3">
      <c r="A917" t="s">
        <v>1033</v>
      </c>
      <c r="B917" t="s">
        <v>74</v>
      </c>
      <c r="C917">
        <v>20.100000000000001</v>
      </c>
    </row>
    <row r="918" spans="1:3">
      <c r="A918" t="s">
        <v>1034</v>
      </c>
      <c r="B918" t="s">
        <v>74</v>
      </c>
      <c r="C918">
        <v>12.2</v>
      </c>
    </row>
    <row r="919" spans="1:3">
      <c r="A919" t="s">
        <v>1035</v>
      </c>
      <c r="B919" t="s">
        <v>74</v>
      </c>
      <c r="C919">
        <v>5.5</v>
      </c>
    </row>
    <row r="920" spans="1:3">
      <c r="A920" t="s">
        <v>1036</v>
      </c>
      <c r="B920" t="s">
        <v>85</v>
      </c>
      <c r="C920">
        <v>20.100000000000001</v>
      </c>
    </row>
    <row r="921" spans="1:3">
      <c r="A921" t="s">
        <v>1037</v>
      </c>
      <c r="B921" t="s">
        <v>74</v>
      </c>
      <c r="C921">
        <v>28.6</v>
      </c>
    </row>
    <row r="922" spans="1:3">
      <c r="A922" t="s">
        <v>1038</v>
      </c>
      <c r="B922" t="s">
        <v>74</v>
      </c>
      <c r="C922">
        <v>16</v>
      </c>
    </row>
    <row r="923" spans="1:3">
      <c r="A923" t="s">
        <v>1039</v>
      </c>
      <c r="B923" t="s">
        <v>74</v>
      </c>
      <c r="C923">
        <v>14.7</v>
      </c>
    </row>
    <row r="924" spans="1:3">
      <c r="A924" t="s">
        <v>1040</v>
      </c>
      <c r="B924" t="s">
        <v>74</v>
      </c>
      <c r="C924">
        <v>20.7</v>
      </c>
    </row>
    <row r="925" spans="1:3">
      <c r="A925" t="s">
        <v>1041</v>
      </c>
      <c r="B925" t="s">
        <v>74</v>
      </c>
      <c r="C925">
        <v>28.9</v>
      </c>
    </row>
    <row r="926" spans="1:3">
      <c r="A926" t="s">
        <v>1042</v>
      </c>
      <c r="B926" t="s">
        <v>74</v>
      </c>
      <c r="C926">
        <v>7.1</v>
      </c>
    </row>
    <row r="927" spans="1:3">
      <c r="A927" t="s">
        <v>1043</v>
      </c>
      <c r="B927" t="s">
        <v>74</v>
      </c>
      <c r="C927">
        <v>10.1</v>
      </c>
    </row>
    <row r="928" spans="1:3">
      <c r="A928" t="s">
        <v>1044</v>
      </c>
      <c r="B928" t="s">
        <v>74</v>
      </c>
      <c r="C928">
        <v>12.9</v>
      </c>
    </row>
    <row r="929" spans="1:3">
      <c r="A929" t="s">
        <v>1045</v>
      </c>
      <c r="B929" t="s">
        <v>74</v>
      </c>
      <c r="C929">
        <v>20.9</v>
      </c>
    </row>
    <row r="930" spans="1:3">
      <c r="A930" t="s">
        <v>1046</v>
      </c>
      <c r="B930" t="s">
        <v>74</v>
      </c>
      <c r="C930">
        <v>10.199999999999999</v>
      </c>
    </row>
    <row r="931" spans="1:3">
      <c r="A931" t="s">
        <v>1047</v>
      </c>
      <c r="B931" t="s">
        <v>74</v>
      </c>
      <c r="C931">
        <v>18.600000000000001</v>
      </c>
    </row>
    <row r="932" spans="1:3">
      <c r="A932" t="s">
        <v>1048</v>
      </c>
      <c r="B932" t="s">
        <v>74</v>
      </c>
      <c r="C932">
        <v>15.8</v>
      </c>
    </row>
    <row r="933" spans="1:3">
      <c r="A933" t="s">
        <v>1049</v>
      </c>
      <c r="B933" t="s">
        <v>74</v>
      </c>
      <c r="C933">
        <v>12.7</v>
      </c>
    </row>
    <row r="934" spans="1:3">
      <c r="A934" t="s">
        <v>1050</v>
      </c>
      <c r="B934" t="s">
        <v>74</v>
      </c>
      <c r="C934">
        <v>30.4</v>
      </c>
    </row>
    <row r="935" spans="1:3">
      <c r="A935" t="s">
        <v>1051</v>
      </c>
      <c r="B935" t="s">
        <v>74</v>
      </c>
      <c r="C935">
        <v>26.7</v>
      </c>
    </row>
    <row r="936" spans="1:3">
      <c r="A936" t="s">
        <v>1052</v>
      </c>
      <c r="B936" t="s">
        <v>1195</v>
      </c>
      <c r="C936">
        <v>17.100000000000001</v>
      </c>
    </row>
    <row r="937" spans="1:3">
      <c r="A937" t="s">
        <v>1054</v>
      </c>
      <c r="B937" t="s">
        <v>74</v>
      </c>
      <c r="C937">
        <v>8</v>
      </c>
    </row>
    <row r="938" spans="1:3">
      <c r="A938" t="s">
        <v>1055</v>
      </c>
      <c r="B938" t="s">
        <v>74</v>
      </c>
      <c r="C938">
        <v>4.8</v>
      </c>
    </row>
    <row r="939" spans="1:3">
      <c r="A939" t="s">
        <v>1056</v>
      </c>
      <c r="B939" t="s">
        <v>74</v>
      </c>
      <c r="C939">
        <v>15.4</v>
      </c>
    </row>
    <row r="940" spans="1:3">
      <c r="A940" t="s">
        <v>1057</v>
      </c>
      <c r="B940" t="s">
        <v>74</v>
      </c>
      <c r="C940">
        <v>20.2</v>
      </c>
    </row>
    <row r="941" spans="1:3">
      <c r="A941" t="s">
        <v>1058</v>
      </c>
      <c r="B941" t="s">
        <v>74</v>
      </c>
      <c r="C941">
        <v>17.600000000000001</v>
      </c>
    </row>
    <row r="942" spans="1:3">
      <c r="A942" t="s">
        <v>1059</v>
      </c>
      <c r="B942" t="s">
        <v>74</v>
      </c>
      <c r="C942">
        <v>13.5</v>
      </c>
    </row>
    <row r="943" spans="1:3">
      <c r="A943" t="s">
        <v>1060</v>
      </c>
      <c r="B943" t="s">
        <v>74</v>
      </c>
      <c r="C943">
        <v>31.5</v>
      </c>
    </row>
    <row r="944" spans="1:3">
      <c r="A944" t="s">
        <v>1061</v>
      </c>
      <c r="B944" t="s">
        <v>74</v>
      </c>
      <c r="C944">
        <v>11</v>
      </c>
    </row>
    <row r="945" spans="1:3">
      <c r="A945" t="s">
        <v>1062</v>
      </c>
      <c r="B945" t="s">
        <v>74</v>
      </c>
      <c r="C945">
        <v>16.2</v>
      </c>
    </row>
    <row r="946" spans="1:3">
      <c r="A946" t="s">
        <v>1063</v>
      </c>
      <c r="B946" t="s">
        <v>1064</v>
      </c>
      <c r="C946">
        <v>33</v>
      </c>
    </row>
    <row r="947" spans="1:3">
      <c r="A947" t="s">
        <v>1065</v>
      </c>
      <c r="B947" t="s">
        <v>74</v>
      </c>
      <c r="C947">
        <v>16.899999999999999</v>
      </c>
    </row>
    <row r="948" spans="1:3">
      <c r="A948" t="s">
        <v>1066</v>
      </c>
      <c r="B948" t="s">
        <v>74</v>
      </c>
      <c r="C948">
        <v>16.7</v>
      </c>
    </row>
    <row r="949" spans="1:3">
      <c r="A949" t="s">
        <v>1067</v>
      </c>
      <c r="B949" t="s">
        <v>74</v>
      </c>
      <c r="C949">
        <v>6.9</v>
      </c>
    </row>
    <row r="950" spans="1:3">
      <c r="A950" t="s">
        <v>1068</v>
      </c>
      <c r="B950" t="s">
        <v>74</v>
      </c>
      <c r="C950">
        <v>23.6</v>
      </c>
    </row>
    <row r="951" spans="1:3">
      <c r="A951" t="s">
        <v>1069</v>
      </c>
      <c r="B951" t="s">
        <v>74</v>
      </c>
      <c r="C951">
        <v>1.2</v>
      </c>
    </row>
    <row r="952" spans="1:3">
      <c r="A952" t="s">
        <v>1070</v>
      </c>
      <c r="B952" t="s">
        <v>74</v>
      </c>
      <c r="C952">
        <v>40</v>
      </c>
    </row>
    <row r="953" spans="1:3">
      <c r="A953" t="s">
        <v>1071</v>
      </c>
      <c r="B953" t="s">
        <v>74</v>
      </c>
      <c r="C953">
        <v>13.9</v>
      </c>
    </row>
    <row r="954" spans="1:3">
      <c r="A954" t="s">
        <v>1072</v>
      </c>
      <c r="B954" t="s">
        <v>74</v>
      </c>
      <c r="C954">
        <v>25.9</v>
      </c>
    </row>
    <row r="955" spans="1:3">
      <c r="A955" t="s">
        <v>1073</v>
      </c>
      <c r="B955" t="s">
        <v>74</v>
      </c>
      <c r="C955">
        <v>10.199999999999999</v>
      </c>
    </row>
    <row r="956" spans="1:3">
      <c r="A956" t="s">
        <v>1074</v>
      </c>
      <c r="B956" t="s">
        <v>74</v>
      </c>
      <c r="C956">
        <v>7</v>
      </c>
    </row>
    <row r="957" spans="1:3">
      <c r="A957" t="s">
        <v>1075</v>
      </c>
      <c r="B957" t="s">
        <v>74</v>
      </c>
      <c r="C957">
        <v>18.5</v>
      </c>
    </row>
    <row r="958" spans="1:3">
      <c r="A958" t="s">
        <v>1076</v>
      </c>
      <c r="B958" t="s">
        <v>74</v>
      </c>
      <c r="C958">
        <v>12.3</v>
      </c>
    </row>
    <row r="959" spans="1:3">
      <c r="A959" t="s">
        <v>1077</v>
      </c>
      <c r="B959" t="s">
        <v>74</v>
      </c>
      <c r="C959">
        <v>22</v>
      </c>
    </row>
    <row r="960" spans="1:3">
      <c r="A960" t="s">
        <v>1078</v>
      </c>
      <c r="B960" t="s">
        <v>74</v>
      </c>
      <c r="C960">
        <v>21.3</v>
      </c>
    </row>
    <row r="961" spans="1:3">
      <c r="A961" t="s">
        <v>1079</v>
      </c>
      <c r="B961" t="s">
        <v>74</v>
      </c>
      <c r="C961">
        <v>14.6</v>
      </c>
    </row>
    <row r="962" spans="1:3">
      <c r="A962" t="s">
        <v>1080</v>
      </c>
      <c r="B962" t="s">
        <v>74</v>
      </c>
      <c r="C962">
        <v>19.5</v>
      </c>
    </row>
    <row r="963" spans="1:3">
      <c r="A963" t="s">
        <v>1081</v>
      </c>
      <c r="B963" t="s">
        <v>350</v>
      </c>
      <c r="C963">
        <v>9.9</v>
      </c>
    </row>
    <row r="964" spans="1:3">
      <c r="A964" t="s">
        <v>1082</v>
      </c>
      <c r="B964" t="s">
        <v>74</v>
      </c>
      <c r="C964">
        <v>15.1</v>
      </c>
    </row>
    <row r="965" spans="1:3">
      <c r="A965" t="s">
        <v>1083</v>
      </c>
      <c r="B965" t="s">
        <v>74</v>
      </c>
      <c r="C965">
        <v>9.1</v>
      </c>
    </row>
    <row r="966" spans="1:3">
      <c r="A966" t="s">
        <v>1084</v>
      </c>
      <c r="B966" t="s">
        <v>74</v>
      </c>
      <c r="C966">
        <v>17.2</v>
      </c>
    </row>
    <row r="967" spans="1:3">
      <c r="A967" t="s">
        <v>1085</v>
      </c>
      <c r="B967" t="s">
        <v>74</v>
      </c>
      <c r="C967">
        <v>22.8</v>
      </c>
    </row>
    <row r="968" spans="1:3">
      <c r="A968" t="s">
        <v>1086</v>
      </c>
      <c r="B968" t="s">
        <v>74</v>
      </c>
      <c r="C968">
        <v>25.5</v>
      </c>
    </row>
    <row r="969" spans="1:3">
      <c r="A969" t="s">
        <v>1087</v>
      </c>
      <c r="B969" t="s">
        <v>74</v>
      </c>
      <c r="C969">
        <v>4.5999999999999996</v>
      </c>
    </row>
    <row r="970" spans="1:3">
      <c r="A970" t="s">
        <v>1088</v>
      </c>
      <c r="B970" t="s">
        <v>74</v>
      </c>
      <c r="C970">
        <v>20</v>
      </c>
    </row>
    <row r="971" spans="1:3">
      <c r="A971" t="s">
        <v>1089</v>
      </c>
      <c r="B971" t="s">
        <v>74</v>
      </c>
      <c r="C971">
        <v>20.6</v>
      </c>
    </row>
    <row r="972" spans="1:3">
      <c r="A972" t="s">
        <v>1090</v>
      </c>
      <c r="B972" t="s">
        <v>119</v>
      </c>
      <c r="C972">
        <v>10.8</v>
      </c>
    </row>
    <row r="973" spans="1:3">
      <c r="A973" t="s">
        <v>1091</v>
      </c>
      <c r="B973" t="s">
        <v>74</v>
      </c>
      <c r="C973">
        <v>20.399999999999999</v>
      </c>
    </row>
    <row r="974" spans="1:3">
      <c r="A974" t="s">
        <v>1092</v>
      </c>
      <c r="B974" t="s">
        <v>1093</v>
      </c>
      <c r="C974">
        <v>8.5</v>
      </c>
    </row>
    <row r="975" spans="1:3">
      <c r="A975" t="s">
        <v>1094</v>
      </c>
      <c r="B975" t="s">
        <v>74</v>
      </c>
      <c r="C975">
        <v>22.8</v>
      </c>
    </row>
    <row r="976" spans="1:3">
      <c r="A976" t="s">
        <v>1095</v>
      </c>
      <c r="B976" t="s">
        <v>74</v>
      </c>
      <c r="C976">
        <v>23.2</v>
      </c>
    </row>
    <row r="977" spans="1:3">
      <c r="A977" t="s">
        <v>1096</v>
      </c>
      <c r="B977" t="s">
        <v>74</v>
      </c>
      <c r="C977">
        <v>29.6</v>
      </c>
    </row>
    <row r="978" spans="1:3">
      <c r="A978" t="s">
        <v>1097</v>
      </c>
      <c r="B978" t="s">
        <v>74</v>
      </c>
      <c r="C978">
        <v>12.8</v>
      </c>
    </row>
    <row r="979" spans="1:3">
      <c r="A979" t="s">
        <v>1760</v>
      </c>
      <c r="B979" t="s">
        <v>74</v>
      </c>
      <c r="C979">
        <v>17.3</v>
      </c>
    </row>
    <row r="980" spans="1:3">
      <c r="A980" t="s">
        <v>1098</v>
      </c>
      <c r="B980" t="s">
        <v>74</v>
      </c>
      <c r="C980">
        <v>19.899999999999999</v>
      </c>
    </row>
    <row r="981" spans="1:3">
      <c r="A981" t="s">
        <v>1099</v>
      </c>
      <c r="B981" t="s">
        <v>74</v>
      </c>
      <c r="C981">
        <v>9.6999999999999993</v>
      </c>
    </row>
    <row r="982" spans="1:3">
      <c r="A982" t="s">
        <v>1100</v>
      </c>
      <c r="B982" t="s">
        <v>74</v>
      </c>
      <c r="C982">
        <v>23.5</v>
      </c>
    </row>
    <row r="983" spans="1:3">
      <c r="A983" t="s">
        <v>1101</v>
      </c>
      <c r="B983" t="s">
        <v>74</v>
      </c>
      <c r="C983">
        <v>13.1</v>
      </c>
    </row>
    <row r="984" spans="1:3">
      <c r="A984" t="s">
        <v>1102</v>
      </c>
      <c r="B984" t="s">
        <v>74</v>
      </c>
      <c r="C984">
        <v>19.2</v>
      </c>
    </row>
    <row r="985" spans="1:3">
      <c r="A985" t="s">
        <v>1103</v>
      </c>
      <c r="B985" t="s">
        <v>74</v>
      </c>
      <c r="C985">
        <v>23.7</v>
      </c>
    </row>
    <row r="986" spans="1:3">
      <c r="A986" t="s">
        <v>1104</v>
      </c>
      <c r="B986" t="s">
        <v>74</v>
      </c>
      <c r="C986">
        <v>16.3</v>
      </c>
    </row>
    <row r="987" spans="1:3">
      <c r="A987" t="s">
        <v>1105</v>
      </c>
      <c r="B987" t="s">
        <v>74</v>
      </c>
      <c r="C987">
        <v>18.8</v>
      </c>
    </row>
    <row r="988" spans="1:3">
      <c r="A988" t="s">
        <v>1106</v>
      </c>
      <c r="B988" t="s">
        <v>74</v>
      </c>
      <c r="C988">
        <v>20.7</v>
      </c>
    </row>
    <row r="989" spans="1:3">
      <c r="A989" t="s">
        <v>1107</v>
      </c>
      <c r="B989" t="s">
        <v>74</v>
      </c>
      <c r="C989">
        <v>12.6</v>
      </c>
    </row>
    <row r="990" spans="1:3">
      <c r="A990" t="s">
        <v>1108</v>
      </c>
      <c r="B990" t="s">
        <v>74</v>
      </c>
      <c r="C990">
        <v>23.6</v>
      </c>
    </row>
    <row r="991" spans="1:3">
      <c r="A991" t="s">
        <v>1109</v>
      </c>
      <c r="B991" t="s">
        <v>74</v>
      </c>
      <c r="C991">
        <v>20.2</v>
      </c>
    </row>
    <row r="992" spans="1:3">
      <c r="A992" t="s">
        <v>1110</v>
      </c>
      <c r="B992" t="s">
        <v>74</v>
      </c>
      <c r="C992">
        <v>18.3</v>
      </c>
    </row>
    <row r="993" spans="1:3">
      <c r="A993" t="s">
        <v>1111</v>
      </c>
      <c r="B993" t="s">
        <v>74</v>
      </c>
      <c r="C993">
        <v>8.6</v>
      </c>
    </row>
    <row r="994" spans="1:3">
      <c r="A994" t="s">
        <v>1112</v>
      </c>
      <c r="B994" t="s">
        <v>74</v>
      </c>
      <c r="C994">
        <v>26.2</v>
      </c>
    </row>
    <row r="995" spans="1:3">
      <c r="A995" t="s">
        <v>1113</v>
      </c>
      <c r="B995" t="s">
        <v>74</v>
      </c>
      <c r="C995">
        <v>10.6</v>
      </c>
    </row>
    <row r="996" spans="1:3">
      <c r="A996" t="s">
        <v>1114</v>
      </c>
      <c r="B996" t="s">
        <v>74</v>
      </c>
      <c r="C996">
        <v>11.6</v>
      </c>
    </row>
    <row r="997" spans="1:3">
      <c r="A997" t="s">
        <v>1115</v>
      </c>
      <c r="B997" t="s">
        <v>74</v>
      </c>
      <c r="C997">
        <v>31.3</v>
      </c>
    </row>
    <row r="998" spans="1:3">
      <c r="A998" t="s">
        <v>1116</v>
      </c>
      <c r="B998" t="s">
        <v>74</v>
      </c>
      <c r="C998">
        <v>14.6</v>
      </c>
    </row>
    <row r="999" spans="1:3">
      <c r="A999" t="s">
        <v>1117</v>
      </c>
      <c r="B999" t="s">
        <v>74</v>
      </c>
      <c r="C999">
        <v>17.600000000000001</v>
      </c>
    </row>
    <row r="1000" spans="1:3">
      <c r="A1000" t="s">
        <v>1118</v>
      </c>
      <c r="B1000" t="s">
        <v>74</v>
      </c>
      <c r="C1000">
        <v>28.2</v>
      </c>
    </row>
    <row r="1001" spans="1:3">
      <c r="A1001" t="s">
        <v>1119</v>
      </c>
      <c r="B1001" t="s">
        <v>74</v>
      </c>
      <c r="C1001">
        <v>21.3</v>
      </c>
    </row>
    <row r="1002" spans="1:3">
      <c r="A1002" t="s">
        <v>10229</v>
      </c>
      <c r="B1002" t="s">
        <v>74</v>
      </c>
      <c r="C1002">
        <v>5.4</v>
      </c>
    </row>
    <row r="1003" spans="1:3">
      <c r="A1003" t="s">
        <v>1120</v>
      </c>
      <c r="B1003" t="s">
        <v>74</v>
      </c>
      <c r="C1003">
        <v>42.2</v>
      </c>
    </row>
    <row r="1004" spans="1:3">
      <c r="A1004" t="s">
        <v>1121</v>
      </c>
      <c r="B1004" t="s">
        <v>74</v>
      </c>
      <c r="C1004">
        <v>22.3</v>
      </c>
    </row>
    <row r="1005" spans="1:3">
      <c r="A1005" t="s">
        <v>1122</v>
      </c>
      <c r="B1005" t="s">
        <v>74</v>
      </c>
      <c r="C1005">
        <v>19.899999999999999</v>
      </c>
    </row>
    <row r="1006" spans="1:3">
      <c r="A1006" t="s">
        <v>1123</v>
      </c>
      <c r="B1006" t="s">
        <v>74</v>
      </c>
      <c r="C1006">
        <v>14.6</v>
      </c>
    </row>
    <row r="1007" spans="1:3">
      <c r="A1007" t="s">
        <v>1124</v>
      </c>
      <c r="B1007" t="s">
        <v>74</v>
      </c>
      <c r="C1007">
        <v>23.7</v>
      </c>
    </row>
    <row r="1008" spans="1:3">
      <c r="A1008" t="s">
        <v>1125</v>
      </c>
      <c r="B1008" t="s">
        <v>74</v>
      </c>
      <c r="C1008">
        <v>14.6</v>
      </c>
    </row>
    <row r="1009" spans="1:3">
      <c r="A1009" t="s">
        <v>1126</v>
      </c>
      <c r="B1009" t="s">
        <v>74</v>
      </c>
      <c r="C1009">
        <v>9.8000000000000007</v>
      </c>
    </row>
    <row r="1010" spans="1:3">
      <c r="A1010" t="s">
        <v>1127</v>
      </c>
      <c r="B1010" t="s">
        <v>74</v>
      </c>
      <c r="C1010">
        <v>10.7</v>
      </c>
    </row>
    <row r="1011" spans="1:3">
      <c r="A1011" t="s">
        <v>1128</v>
      </c>
      <c r="B1011" t="s">
        <v>74</v>
      </c>
      <c r="C1011">
        <v>15.7</v>
      </c>
    </row>
    <row r="1012" spans="1:3">
      <c r="A1012" t="s">
        <v>1129</v>
      </c>
      <c r="B1012" t="s">
        <v>74</v>
      </c>
      <c r="C1012">
        <v>13.9</v>
      </c>
    </row>
    <row r="1013" spans="1:3">
      <c r="A1013" t="s">
        <v>1130</v>
      </c>
      <c r="B1013" t="s">
        <v>74</v>
      </c>
      <c r="C1013">
        <v>17.8</v>
      </c>
    </row>
    <row r="1014" spans="1:3">
      <c r="A1014" t="s">
        <v>1131</v>
      </c>
      <c r="B1014" t="s">
        <v>74</v>
      </c>
      <c r="C1014">
        <v>12.5</v>
      </c>
    </row>
    <row r="1015" spans="1:3">
      <c r="A1015" t="s">
        <v>1132</v>
      </c>
      <c r="B1015" t="s">
        <v>74</v>
      </c>
      <c r="C1015">
        <v>14.9</v>
      </c>
    </row>
    <row r="1016" spans="1:3">
      <c r="A1016" t="s">
        <v>1133</v>
      </c>
      <c r="B1016" t="s">
        <v>74</v>
      </c>
      <c r="C1016">
        <v>25.4</v>
      </c>
    </row>
    <row r="1017" spans="1:3">
      <c r="A1017" t="s">
        <v>1134</v>
      </c>
      <c r="B1017" t="s">
        <v>74</v>
      </c>
      <c r="C1017">
        <v>16.8</v>
      </c>
    </row>
    <row r="1018" spans="1:3">
      <c r="A1018" t="s">
        <v>1135</v>
      </c>
      <c r="B1018" t="s">
        <v>74</v>
      </c>
      <c r="C1018">
        <v>1.8</v>
      </c>
    </row>
    <row r="1019" spans="1:3">
      <c r="A1019" t="s">
        <v>1136</v>
      </c>
      <c r="B1019" t="s">
        <v>74</v>
      </c>
      <c r="C1019">
        <v>27.6</v>
      </c>
    </row>
    <row r="1020" spans="1:3">
      <c r="A1020" t="s">
        <v>1138</v>
      </c>
      <c r="B1020" t="s">
        <v>74</v>
      </c>
      <c r="C1020">
        <v>15.5</v>
      </c>
    </row>
    <row r="1021" spans="1:3">
      <c r="A1021" t="s">
        <v>1139</v>
      </c>
      <c r="B1021" t="s">
        <v>74</v>
      </c>
      <c r="C1021">
        <v>7.3</v>
      </c>
    </row>
    <row r="1022" spans="1:3">
      <c r="A1022" t="s">
        <v>1140</v>
      </c>
      <c r="B1022" t="s">
        <v>74</v>
      </c>
      <c r="C1022">
        <v>23</v>
      </c>
    </row>
    <row r="1023" spans="1:3">
      <c r="A1023" t="s">
        <v>1141</v>
      </c>
      <c r="B1023" t="s">
        <v>74</v>
      </c>
      <c r="C1023">
        <v>19.3</v>
      </c>
    </row>
    <row r="1024" spans="1:3">
      <c r="A1024" t="s">
        <v>1142</v>
      </c>
      <c r="B1024" t="s">
        <v>74</v>
      </c>
      <c r="C1024">
        <v>31.2</v>
      </c>
    </row>
    <row r="1025" spans="1:3">
      <c r="A1025" t="s">
        <v>1143</v>
      </c>
      <c r="B1025" t="s">
        <v>74</v>
      </c>
      <c r="C1025">
        <v>14.3</v>
      </c>
    </row>
    <row r="1026" spans="1:3">
      <c r="A1026" t="s">
        <v>1144</v>
      </c>
      <c r="B1026" t="s">
        <v>74</v>
      </c>
      <c r="C1026">
        <v>18.2</v>
      </c>
    </row>
    <row r="1027" spans="1:3">
      <c r="A1027" t="s">
        <v>1145</v>
      </c>
      <c r="B1027" t="s">
        <v>74</v>
      </c>
      <c r="C1027">
        <v>13.9</v>
      </c>
    </row>
    <row r="1028" spans="1:3">
      <c r="A1028" t="s">
        <v>1146</v>
      </c>
      <c r="B1028" t="s">
        <v>74</v>
      </c>
      <c r="C1028">
        <v>16.399999999999999</v>
      </c>
    </row>
    <row r="1029" spans="1:3">
      <c r="A1029" t="s">
        <v>1147</v>
      </c>
      <c r="B1029" t="s">
        <v>439</v>
      </c>
      <c r="C1029">
        <v>10.3</v>
      </c>
    </row>
    <row r="1030" spans="1:3">
      <c r="A1030" t="s">
        <v>1148</v>
      </c>
      <c r="B1030" t="s">
        <v>74</v>
      </c>
      <c r="C1030">
        <v>19.899999999999999</v>
      </c>
    </row>
    <row r="1031" spans="1:3">
      <c r="A1031" t="s">
        <v>1149</v>
      </c>
      <c r="B1031" t="s">
        <v>1150</v>
      </c>
      <c r="C1031">
        <v>14.9</v>
      </c>
    </row>
    <row r="1032" spans="1:3">
      <c r="A1032" t="s">
        <v>1151</v>
      </c>
      <c r="B1032" t="s">
        <v>74</v>
      </c>
      <c r="C1032">
        <v>25.7</v>
      </c>
    </row>
    <row r="1033" spans="1:3">
      <c r="A1033" t="s">
        <v>1152</v>
      </c>
      <c r="B1033" t="s">
        <v>439</v>
      </c>
      <c r="C1033">
        <v>11.3</v>
      </c>
    </row>
    <row r="1034" spans="1:3">
      <c r="A1034" t="s">
        <v>1153</v>
      </c>
      <c r="B1034" t="s">
        <v>74</v>
      </c>
      <c r="C1034">
        <v>11</v>
      </c>
    </row>
    <row r="1035" spans="1:3">
      <c r="A1035" t="s">
        <v>1154</v>
      </c>
      <c r="B1035" t="s">
        <v>74</v>
      </c>
      <c r="C1035">
        <v>25.9</v>
      </c>
    </row>
    <row r="1036" spans="1:3">
      <c r="A1036" t="s">
        <v>1155</v>
      </c>
      <c r="B1036" t="s">
        <v>74</v>
      </c>
      <c r="C1036">
        <v>14.2</v>
      </c>
    </row>
    <row r="1037" spans="1:3">
      <c r="A1037" t="s">
        <v>1156</v>
      </c>
      <c r="B1037" t="s">
        <v>74</v>
      </c>
      <c r="C1037">
        <v>24.8</v>
      </c>
    </row>
    <row r="1038" spans="1:3">
      <c r="A1038" t="s">
        <v>1157</v>
      </c>
      <c r="B1038" t="s">
        <v>74</v>
      </c>
      <c r="C1038">
        <v>34.200000000000003</v>
      </c>
    </row>
    <row r="1039" spans="1:3">
      <c r="A1039" t="s">
        <v>1158</v>
      </c>
      <c r="B1039" t="s">
        <v>74</v>
      </c>
      <c r="C1039">
        <v>27.2</v>
      </c>
    </row>
    <row r="1040" spans="1:3">
      <c r="A1040" t="s">
        <v>1159</v>
      </c>
      <c r="B1040" t="s">
        <v>74</v>
      </c>
      <c r="C1040">
        <v>8.4</v>
      </c>
    </row>
    <row r="1041" spans="1:3">
      <c r="A1041" t="s">
        <v>1160</v>
      </c>
      <c r="B1041" t="s">
        <v>74</v>
      </c>
      <c r="C1041">
        <v>9.5</v>
      </c>
    </row>
    <row r="1042" spans="1:3">
      <c r="A1042" t="s">
        <v>1161</v>
      </c>
      <c r="B1042" t="s">
        <v>74</v>
      </c>
      <c r="C1042">
        <v>22.5</v>
      </c>
    </row>
    <row r="1043" spans="1:3">
      <c r="A1043" t="s">
        <v>1162</v>
      </c>
      <c r="B1043" t="s">
        <v>74</v>
      </c>
      <c r="C1043">
        <v>23.7</v>
      </c>
    </row>
    <row r="1044" spans="1:3">
      <c r="A1044" t="s">
        <v>1163</v>
      </c>
      <c r="B1044" t="s">
        <v>74</v>
      </c>
      <c r="C1044">
        <v>9.1</v>
      </c>
    </row>
    <row r="1045" spans="1:3">
      <c r="A1045" t="s">
        <v>1164</v>
      </c>
      <c r="B1045" t="s">
        <v>74</v>
      </c>
      <c r="C1045">
        <v>23.9</v>
      </c>
    </row>
    <row r="1046" spans="1:3">
      <c r="A1046" t="s">
        <v>1165</v>
      </c>
      <c r="B1046" t="s">
        <v>74</v>
      </c>
      <c r="C1046">
        <v>26.1</v>
      </c>
    </row>
    <row r="1047" spans="1:3">
      <c r="A1047" t="s">
        <v>1166</v>
      </c>
      <c r="B1047" t="s">
        <v>74</v>
      </c>
      <c r="C1047">
        <v>18.399999999999999</v>
      </c>
    </row>
    <row r="1048" spans="1:3">
      <c r="A1048" t="s">
        <v>1167</v>
      </c>
      <c r="B1048" t="s">
        <v>74</v>
      </c>
      <c r="C1048">
        <v>23.6</v>
      </c>
    </row>
    <row r="1049" spans="1:3">
      <c r="A1049" t="s">
        <v>1168</v>
      </c>
      <c r="B1049" t="s">
        <v>74</v>
      </c>
      <c r="C1049">
        <v>21.6</v>
      </c>
    </row>
    <row r="1050" spans="1:3">
      <c r="A1050" t="s">
        <v>1169</v>
      </c>
      <c r="B1050" t="s">
        <v>74</v>
      </c>
      <c r="C1050">
        <v>24.2</v>
      </c>
    </row>
    <row r="1051" spans="1:3">
      <c r="A1051" t="s">
        <v>1170</v>
      </c>
      <c r="B1051" t="s">
        <v>74</v>
      </c>
      <c r="C1051">
        <v>24.3</v>
      </c>
    </row>
    <row r="1052" spans="1:3">
      <c r="A1052" t="s">
        <v>1171</v>
      </c>
      <c r="B1052" t="s">
        <v>74</v>
      </c>
      <c r="C1052">
        <v>15.2</v>
      </c>
    </row>
    <row r="1053" spans="1:3">
      <c r="A1053" t="s">
        <v>1172</v>
      </c>
      <c r="B1053" t="s">
        <v>74</v>
      </c>
      <c r="C1053">
        <v>14.1</v>
      </c>
    </row>
    <row r="1054" spans="1:3">
      <c r="A1054" t="s">
        <v>1173</v>
      </c>
      <c r="B1054" t="s">
        <v>74</v>
      </c>
      <c r="C1054">
        <v>26.5</v>
      </c>
    </row>
    <row r="1055" spans="1:3">
      <c r="A1055" t="s">
        <v>1174</v>
      </c>
      <c r="B1055" t="s">
        <v>74</v>
      </c>
      <c r="C1055">
        <v>14.5</v>
      </c>
    </row>
    <row r="1056" spans="1:3">
      <c r="A1056" t="s">
        <v>1175</v>
      </c>
      <c r="B1056" t="s">
        <v>74</v>
      </c>
      <c r="C1056">
        <v>34.700000000000003</v>
      </c>
    </row>
    <row r="1057" spans="1:3">
      <c r="A1057" t="s">
        <v>1176</v>
      </c>
      <c r="B1057" t="s">
        <v>74</v>
      </c>
      <c r="C1057">
        <v>17.399999999999999</v>
      </c>
    </row>
    <row r="1058" spans="1:3">
      <c r="A1058" t="s">
        <v>1177</v>
      </c>
      <c r="B1058" t="s">
        <v>439</v>
      </c>
      <c r="C1058">
        <v>19.2</v>
      </c>
    </row>
    <row r="1059" spans="1:3">
      <c r="A1059" t="s">
        <v>1178</v>
      </c>
      <c r="B1059" t="s">
        <v>74</v>
      </c>
      <c r="C1059">
        <v>18.100000000000001</v>
      </c>
    </row>
    <row r="1060" spans="1:3">
      <c r="A1060" t="s">
        <v>1179</v>
      </c>
      <c r="B1060" t="s">
        <v>74</v>
      </c>
      <c r="C1060">
        <v>25.2</v>
      </c>
    </row>
    <row r="1061" spans="1:3">
      <c r="A1061" t="s">
        <v>1180</v>
      </c>
      <c r="B1061" t="s">
        <v>74</v>
      </c>
      <c r="C1061">
        <v>13.5</v>
      </c>
    </row>
    <row r="1062" spans="1:3">
      <c r="A1062" t="s">
        <v>1181</v>
      </c>
      <c r="B1062" t="s">
        <v>74</v>
      </c>
      <c r="C1062">
        <v>14.7</v>
      </c>
    </row>
    <row r="1063" spans="1:3">
      <c r="A1063" t="s">
        <v>1182</v>
      </c>
      <c r="B1063" t="s">
        <v>74</v>
      </c>
      <c r="C1063">
        <v>13.1</v>
      </c>
    </row>
    <row r="1064" spans="1:3">
      <c r="A1064" t="s">
        <v>1183</v>
      </c>
      <c r="B1064" t="s">
        <v>74</v>
      </c>
      <c r="C1064">
        <v>14.4</v>
      </c>
    </row>
    <row r="1065" spans="1:3">
      <c r="A1065" t="s">
        <v>1184</v>
      </c>
      <c r="B1065" t="s">
        <v>74</v>
      </c>
      <c r="C1065">
        <v>17</v>
      </c>
    </row>
    <row r="1066" spans="1:3">
      <c r="A1066" t="s">
        <v>1186</v>
      </c>
      <c r="B1066" t="s">
        <v>74</v>
      </c>
      <c r="C1066">
        <v>18</v>
      </c>
    </row>
    <row r="1067" spans="1:3">
      <c r="A1067" t="s">
        <v>1187</v>
      </c>
      <c r="B1067" t="s">
        <v>74</v>
      </c>
      <c r="C1067">
        <v>13.1</v>
      </c>
    </row>
    <row r="1068" spans="1:3">
      <c r="A1068" t="s">
        <v>1188</v>
      </c>
      <c r="B1068" t="s">
        <v>74</v>
      </c>
      <c r="C1068">
        <v>12.5</v>
      </c>
    </row>
    <row r="1069" spans="1:3">
      <c r="A1069" t="s">
        <v>1189</v>
      </c>
      <c r="B1069" t="s">
        <v>74</v>
      </c>
      <c r="C1069">
        <v>14.5</v>
      </c>
    </row>
    <row r="1070" spans="1:3">
      <c r="A1070" t="s">
        <v>1190</v>
      </c>
      <c r="B1070" t="s">
        <v>74</v>
      </c>
      <c r="C1070">
        <v>37.1</v>
      </c>
    </row>
    <row r="1071" spans="1:3">
      <c r="A1071" t="s">
        <v>1191</v>
      </c>
      <c r="B1071" t="s">
        <v>74</v>
      </c>
      <c r="C1071">
        <v>21</v>
      </c>
    </row>
    <row r="1072" spans="1:3">
      <c r="A1072" t="s">
        <v>1192</v>
      </c>
      <c r="B1072" t="s">
        <v>74</v>
      </c>
      <c r="C1072">
        <v>9.1</v>
      </c>
    </row>
    <row r="1073" spans="1:3">
      <c r="A1073" t="s">
        <v>1193</v>
      </c>
      <c r="B1073" t="s">
        <v>74</v>
      </c>
      <c r="C1073">
        <v>15.4</v>
      </c>
    </row>
    <row r="1074" spans="1:3">
      <c r="A1074" t="s">
        <v>1194</v>
      </c>
      <c r="B1074" t="s">
        <v>1195</v>
      </c>
      <c r="C1074">
        <v>27.6</v>
      </c>
    </row>
    <row r="1075" spans="1:3">
      <c r="A1075" t="s">
        <v>1196</v>
      </c>
      <c r="B1075" t="s">
        <v>119</v>
      </c>
      <c r="C1075">
        <v>8.6</v>
      </c>
    </row>
    <row r="1076" spans="1:3">
      <c r="A1076" t="s">
        <v>1197</v>
      </c>
      <c r="B1076" t="s">
        <v>74</v>
      </c>
      <c r="C1076">
        <v>9.1999999999999993</v>
      </c>
    </row>
    <row r="1077" spans="1:3">
      <c r="A1077" t="s">
        <v>1198</v>
      </c>
      <c r="B1077" t="s">
        <v>74</v>
      </c>
      <c r="C1077">
        <v>19.7</v>
      </c>
    </row>
    <row r="1078" spans="1:3">
      <c r="A1078" t="s">
        <v>1199</v>
      </c>
      <c r="B1078" t="s">
        <v>74</v>
      </c>
      <c r="C1078">
        <v>12.9</v>
      </c>
    </row>
    <row r="1079" spans="1:3">
      <c r="A1079" t="s">
        <v>1200</v>
      </c>
      <c r="B1079" t="s">
        <v>74</v>
      </c>
      <c r="C1079">
        <v>21.2</v>
      </c>
    </row>
    <row r="1080" spans="1:3">
      <c r="A1080" t="s">
        <v>1201</v>
      </c>
      <c r="B1080" t="s">
        <v>74</v>
      </c>
      <c r="C1080">
        <v>26.5</v>
      </c>
    </row>
    <row r="1081" spans="1:3">
      <c r="A1081" t="s">
        <v>10194</v>
      </c>
      <c r="B1081" t="s">
        <v>74</v>
      </c>
      <c r="C1081">
        <v>14</v>
      </c>
    </row>
    <row r="1082" spans="1:3">
      <c r="A1082" t="s">
        <v>2024</v>
      </c>
      <c r="B1082" t="s">
        <v>74</v>
      </c>
      <c r="C1082">
        <v>23.8</v>
      </c>
    </row>
    <row r="1083" spans="1:3">
      <c r="A1083" t="s">
        <v>1202</v>
      </c>
      <c r="B1083" t="s">
        <v>74</v>
      </c>
      <c r="C1083">
        <v>28.2</v>
      </c>
    </row>
    <row r="1084" spans="1:3">
      <c r="A1084" t="s">
        <v>1203</v>
      </c>
      <c r="B1084" t="s">
        <v>74</v>
      </c>
      <c r="C1084">
        <v>12.9</v>
      </c>
    </row>
    <row r="1085" spans="1:3">
      <c r="A1085" t="s">
        <v>1204</v>
      </c>
      <c r="B1085" t="s">
        <v>74</v>
      </c>
      <c r="C1085">
        <v>22.2</v>
      </c>
    </row>
    <row r="1086" spans="1:3">
      <c r="A1086" t="s">
        <v>1205</v>
      </c>
      <c r="B1086" t="s">
        <v>74</v>
      </c>
      <c r="C1086">
        <v>17</v>
      </c>
    </row>
    <row r="1087" spans="1:3">
      <c r="A1087" t="s">
        <v>1206</v>
      </c>
      <c r="B1087" t="s">
        <v>74</v>
      </c>
      <c r="C1087">
        <v>12.3</v>
      </c>
    </row>
    <row r="1088" spans="1:3">
      <c r="A1088" t="s">
        <v>1207</v>
      </c>
      <c r="B1088" t="s">
        <v>74</v>
      </c>
      <c r="C1088">
        <v>17.8</v>
      </c>
    </row>
    <row r="1089" spans="1:3">
      <c r="A1089" t="s">
        <v>1208</v>
      </c>
      <c r="B1089" t="s">
        <v>74</v>
      </c>
      <c r="C1089">
        <v>30.4</v>
      </c>
    </row>
    <row r="1090" spans="1:3">
      <c r="A1090" t="s">
        <v>2025</v>
      </c>
      <c r="B1090" t="s">
        <v>74</v>
      </c>
      <c r="C1090">
        <v>12.9</v>
      </c>
    </row>
    <row r="1091" spans="1:3">
      <c r="A1091" t="s">
        <v>1209</v>
      </c>
      <c r="B1091" t="s">
        <v>74</v>
      </c>
      <c r="C1091">
        <v>16.3</v>
      </c>
    </row>
    <row r="1092" spans="1:3">
      <c r="A1092" t="s">
        <v>1210</v>
      </c>
      <c r="B1092" t="s">
        <v>74</v>
      </c>
      <c r="C1092">
        <v>20.9</v>
      </c>
    </row>
    <row r="1093" spans="1:3">
      <c r="A1093" t="s">
        <v>1211</v>
      </c>
      <c r="B1093" t="s">
        <v>74</v>
      </c>
      <c r="C1093">
        <v>18.7</v>
      </c>
    </row>
    <row r="1094" spans="1:3">
      <c r="A1094" t="s">
        <v>1212</v>
      </c>
      <c r="B1094" t="s">
        <v>74</v>
      </c>
      <c r="C1094">
        <v>28.5</v>
      </c>
    </row>
    <row r="1095" spans="1:3">
      <c r="A1095" t="s">
        <v>1213</v>
      </c>
      <c r="B1095" t="s">
        <v>74</v>
      </c>
      <c r="C1095">
        <v>32.4</v>
      </c>
    </row>
    <row r="1096" spans="1:3">
      <c r="A1096" t="s">
        <v>1214</v>
      </c>
      <c r="B1096" t="s">
        <v>74</v>
      </c>
      <c r="C1096">
        <v>17.899999999999999</v>
      </c>
    </row>
    <row r="1097" spans="1:3">
      <c r="A1097" t="s">
        <v>1215</v>
      </c>
      <c r="B1097" t="s">
        <v>74</v>
      </c>
      <c r="C1097">
        <v>16.7</v>
      </c>
    </row>
    <row r="1098" spans="1:3">
      <c r="A1098" t="s">
        <v>1216</v>
      </c>
      <c r="B1098" t="s">
        <v>74</v>
      </c>
      <c r="C1098">
        <v>14.4</v>
      </c>
    </row>
    <row r="1099" spans="1:3">
      <c r="A1099" t="s">
        <v>1217</v>
      </c>
      <c r="B1099" t="s">
        <v>74</v>
      </c>
      <c r="C1099">
        <v>17.5</v>
      </c>
    </row>
    <row r="1100" spans="1:3">
      <c r="A1100" t="s">
        <v>1218</v>
      </c>
      <c r="B1100" t="s">
        <v>971</v>
      </c>
      <c r="C1100">
        <v>19.7</v>
      </c>
    </row>
    <row r="1101" spans="1:3">
      <c r="A1101" t="s">
        <v>1219</v>
      </c>
      <c r="B1101" t="s">
        <v>74</v>
      </c>
      <c r="C1101">
        <v>10.7</v>
      </c>
    </row>
    <row r="1102" spans="1:3">
      <c r="A1102" t="s">
        <v>1220</v>
      </c>
      <c r="B1102" t="s">
        <v>74</v>
      </c>
      <c r="C1102">
        <v>11.3</v>
      </c>
    </row>
    <row r="1103" spans="1:3">
      <c r="A1103" t="s">
        <v>1221</v>
      </c>
      <c r="B1103" t="s">
        <v>74</v>
      </c>
      <c r="C1103">
        <v>11</v>
      </c>
    </row>
    <row r="1104" spans="1:3">
      <c r="A1104" t="s">
        <v>1222</v>
      </c>
      <c r="B1104" t="s">
        <v>74</v>
      </c>
      <c r="C1104">
        <v>20.6</v>
      </c>
    </row>
    <row r="1105" spans="1:3">
      <c r="A1105" t="s">
        <v>1223</v>
      </c>
      <c r="B1105" t="s">
        <v>74</v>
      </c>
      <c r="C1105">
        <v>11</v>
      </c>
    </row>
    <row r="1106" spans="1:3">
      <c r="A1106" t="s">
        <v>1224</v>
      </c>
      <c r="B1106" t="s">
        <v>74</v>
      </c>
      <c r="C1106">
        <v>27.5</v>
      </c>
    </row>
    <row r="1107" spans="1:3">
      <c r="A1107" t="s">
        <v>1225</v>
      </c>
      <c r="B1107" t="s">
        <v>74</v>
      </c>
      <c r="C1107">
        <v>23.7</v>
      </c>
    </row>
    <row r="1108" spans="1:3">
      <c r="A1108" t="s">
        <v>1226</v>
      </c>
      <c r="B1108" t="s">
        <v>74</v>
      </c>
      <c r="C1108">
        <v>27.5</v>
      </c>
    </row>
    <row r="1109" spans="1:3">
      <c r="A1109" t="s">
        <v>1227</v>
      </c>
      <c r="B1109" t="s">
        <v>74</v>
      </c>
      <c r="C1109">
        <v>8.1</v>
      </c>
    </row>
    <row r="1110" spans="1:3">
      <c r="A1110" t="s">
        <v>1228</v>
      </c>
      <c r="B1110" t="s">
        <v>74</v>
      </c>
      <c r="C1110">
        <v>12.3</v>
      </c>
    </row>
    <row r="1111" spans="1:3">
      <c r="A1111" t="s">
        <v>1229</v>
      </c>
      <c r="B1111" t="s">
        <v>74</v>
      </c>
      <c r="C1111">
        <v>26.4</v>
      </c>
    </row>
    <row r="1112" spans="1:3">
      <c r="A1112" t="s">
        <v>1230</v>
      </c>
      <c r="B1112" t="s">
        <v>74</v>
      </c>
      <c r="C1112">
        <v>8.6999999999999993</v>
      </c>
    </row>
    <row r="1113" spans="1:3">
      <c r="A1113" t="s">
        <v>1231</v>
      </c>
      <c r="B1113" t="s">
        <v>74</v>
      </c>
      <c r="C1113">
        <v>16.3</v>
      </c>
    </row>
    <row r="1114" spans="1:3">
      <c r="A1114" t="s">
        <v>1232</v>
      </c>
      <c r="B1114" t="s">
        <v>74</v>
      </c>
      <c r="C1114">
        <v>14</v>
      </c>
    </row>
    <row r="1115" spans="1:3">
      <c r="A1115" t="s">
        <v>1233</v>
      </c>
      <c r="B1115" t="s">
        <v>74</v>
      </c>
      <c r="C1115">
        <v>4.8</v>
      </c>
    </row>
    <row r="1116" spans="1:3">
      <c r="A1116" t="s">
        <v>1234</v>
      </c>
      <c r="B1116" t="s">
        <v>74</v>
      </c>
      <c r="C1116">
        <v>6.9</v>
      </c>
    </row>
    <row r="1117" spans="1:3">
      <c r="A1117" t="s">
        <v>1235</v>
      </c>
      <c r="B1117" t="s">
        <v>74</v>
      </c>
      <c r="C1117">
        <v>21.2</v>
      </c>
    </row>
    <row r="1118" spans="1:3">
      <c r="A1118" t="s">
        <v>1236</v>
      </c>
      <c r="B1118" t="s">
        <v>74</v>
      </c>
      <c r="C1118">
        <v>13.5</v>
      </c>
    </row>
    <row r="1119" spans="1:3">
      <c r="A1119" t="s">
        <v>1237</v>
      </c>
      <c r="B1119" t="s">
        <v>74</v>
      </c>
      <c r="C1119">
        <v>14.4</v>
      </c>
    </row>
    <row r="1120" spans="1:3">
      <c r="A1120" t="s">
        <v>1238</v>
      </c>
      <c r="B1120" t="s">
        <v>74</v>
      </c>
      <c r="C1120">
        <v>34.299999999999997</v>
      </c>
    </row>
    <row r="1121" spans="1:3">
      <c r="A1121" t="s">
        <v>1239</v>
      </c>
      <c r="B1121" t="s">
        <v>74</v>
      </c>
      <c r="C1121">
        <v>16.2</v>
      </c>
    </row>
    <row r="1122" spans="1:3">
      <c r="A1122" t="s">
        <v>1240</v>
      </c>
      <c r="B1122" t="s">
        <v>74</v>
      </c>
      <c r="C1122">
        <v>9.3000000000000007</v>
      </c>
    </row>
    <row r="1123" spans="1:3">
      <c r="A1123" t="s">
        <v>1241</v>
      </c>
      <c r="B1123" t="s">
        <v>74</v>
      </c>
      <c r="C1123">
        <v>25.5</v>
      </c>
    </row>
    <row r="1124" spans="1:3">
      <c r="A1124" t="s">
        <v>1242</v>
      </c>
      <c r="B1124" t="s">
        <v>1243</v>
      </c>
      <c r="C1124">
        <v>13.4</v>
      </c>
    </row>
    <row r="1125" spans="1:3">
      <c r="A1125" t="s">
        <v>1244</v>
      </c>
      <c r="B1125" t="s">
        <v>74</v>
      </c>
      <c r="C1125">
        <v>22.7</v>
      </c>
    </row>
    <row r="1126" spans="1:3">
      <c r="A1126" t="s">
        <v>1245</v>
      </c>
      <c r="B1126" t="s">
        <v>1246</v>
      </c>
      <c r="C1126">
        <v>8.8000000000000007</v>
      </c>
    </row>
    <row r="1127" spans="1:3">
      <c r="A1127" t="s">
        <v>1247</v>
      </c>
      <c r="B1127" t="s">
        <v>74</v>
      </c>
      <c r="C1127">
        <v>9.6</v>
      </c>
    </row>
    <row r="1128" spans="1:3">
      <c r="A1128" t="s">
        <v>1248</v>
      </c>
      <c r="B1128" t="s">
        <v>74</v>
      </c>
      <c r="C1128">
        <v>13.7</v>
      </c>
    </row>
    <row r="1129" spans="1:3">
      <c r="A1129" t="s">
        <v>1249</v>
      </c>
      <c r="B1129" t="s">
        <v>74</v>
      </c>
      <c r="C1129">
        <v>9.9</v>
      </c>
    </row>
    <row r="1130" spans="1:3">
      <c r="A1130" t="s">
        <v>1251</v>
      </c>
      <c r="B1130" t="s">
        <v>74</v>
      </c>
      <c r="C1130">
        <v>14.1</v>
      </c>
    </row>
    <row r="1131" spans="1:3">
      <c r="A1131" t="s">
        <v>1252</v>
      </c>
      <c r="B1131" t="s">
        <v>74</v>
      </c>
      <c r="C1131">
        <v>9.5</v>
      </c>
    </row>
    <row r="1132" spans="1:3">
      <c r="A1132" t="s">
        <v>1253</v>
      </c>
      <c r="B1132" t="s">
        <v>74</v>
      </c>
      <c r="C1132">
        <v>7.8</v>
      </c>
    </row>
    <row r="1133" spans="1:3">
      <c r="A1133" t="s">
        <v>1254</v>
      </c>
      <c r="B1133" t="s">
        <v>544</v>
      </c>
      <c r="C1133">
        <v>44.3</v>
      </c>
    </row>
    <row r="1134" spans="1:3">
      <c r="A1134" t="s">
        <v>1255</v>
      </c>
      <c r="B1134" t="s">
        <v>74</v>
      </c>
      <c r="C1134">
        <v>13.4</v>
      </c>
    </row>
    <row r="1135" spans="1:3">
      <c r="A1135" t="s">
        <v>1256</v>
      </c>
      <c r="B1135" t="s">
        <v>74</v>
      </c>
      <c r="C1135">
        <v>16.899999999999999</v>
      </c>
    </row>
    <row r="1136" spans="1:3">
      <c r="A1136" t="s">
        <v>1257</v>
      </c>
      <c r="B1136" t="s">
        <v>74</v>
      </c>
      <c r="C1136">
        <v>8.1999999999999993</v>
      </c>
    </row>
    <row r="1137" spans="1:3">
      <c r="A1137" t="s">
        <v>1258</v>
      </c>
      <c r="B1137" t="s">
        <v>74</v>
      </c>
      <c r="C1137">
        <v>21.7</v>
      </c>
    </row>
    <row r="1138" spans="1:3">
      <c r="A1138" t="s">
        <v>1259</v>
      </c>
      <c r="B1138" t="s">
        <v>74</v>
      </c>
      <c r="C1138">
        <v>12.5</v>
      </c>
    </row>
    <row r="1139" spans="1:3">
      <c r="A1139" t="s">
        <v>1260</v>
      </c>
      <c r="B1139" t="s">
        <v>1261</v>
      </c>
      <c r="C1139">
        <v>5.4</v>
      </c>
    </row>
    <row r="1140" spans="1:3">
      <c r="A1140" t="s">
        <v>1262</v>
      </c>
      <c r="B1140" t="s">
        <v>74</v>
      </c>
      <c r="C1140">
        <v>8.4</v>
      </c>
    </row>
    <row r="1141" spans="1:3">
      <c r="A1141" t="s">
        <v>1263</v>
      </c>
      <c r="B1141" t="s">
        <v>74</v>
      </c>
      <c r="C1141">
        <v>5.2</v>
      </c>
    </row>
    <row r="1142" spans="1:3">
      <c r="A1142" t="s">
        <v>1264</v>
      </c>
      <c r="B1142" t="s">
        <v>74</v>
      </c>
      <c r="C1142">
        <v>8.6999999999999993</v>
      </c>
    </row>
    <row r="1143" spans="1:3">
      <c r="A1143" t="s">
        <v>1265</v>
      </c>
      <c r="B1143" t="s">
        <v>74</v>
      </c>
      <c r="C1143">
        <v>17.8</v>
      </c>
    </row>
    <row r="1144" spans="1:3">
      <c r="A1144" t="s">
        <v>1266</v>
      </c>
      <c r="B1144" t="s">
        <v>74</v>
      </c>
      <c r="C1144">
        <v>9.3000000000000007</v>
      </c>
    </row>
    <row r="1145" spans="1:3">
      <c r="A1145" t="s">
        <v>1267</v>
      </c>
      <c r="B1145" t="s">
        <v>74</v>
      </c>
      <c r="C1145">
        <v>12.9</v>
      </c>
    </row>
    <row r="1146" spans="1:3">
      <c r="A1146" t="s">
        <v>1268</v>
      </c>
      <c r="B1146" t="s">
        <v>74</v>
      </c>
      <c r="C1146">
        <v>23.1</v>
      </c>
    </row>
    <row r="1147" spans="1:3">
      <c r="A1147" t="s">
        <v>1269</v>
      </c>
      <c r="B1147" t="s">
        <v>74</v>
      </c>
      <c r="C1147">
        <v>22</v>
      </c>
    </row>
    <row r="1148" spans="1:3">
      <c r="A1148" t="s">
        <v>1270</v>
      </c>
      <c r="B1148" t="s">
        <v>74</v>
      </c>
      <c r="C1148">
        <v>25.9</v>
      </c>
    </row>
    <row r="1149" spans="1:3">
      <c r="A1149" t="s">
        <v>1271</v>
      </c>
      <c r="B1149" t="s">
        <v>74</v>
      </c>
      <c r="C1149">
        <v>21.2</v>
      </c>
    </row>
    <row r="1150" spans="1:3">
      <c r="A1150" t="s">
        <v>1272</v>
      </c>
      <c r="B1150" t="s">
        <v>74</v>
      </c>
      <c r="C1150">
        <v>36.9</v>
      </c>
    </row>
    <row r="1151" spans="1:3">
      <c r="A1151" t="s">
        <v>1273</v>
      </c>
      <c r="B1151" t="s">
        <v>74</v>
      </c>
      <c r="C1151">
        <v>15.1</v>
      </c>
    </row>
    <row r="1152" spans="1:3">
      <c r="A1152" t="s">
        <v>1274</v>
      </c>
      <c r="B1152" t="s">
        <v>74</v>
      </c>
      <c r="C1152">
        <v>9.6</v>
      </c>
    </row>
    <row r="1153" spans="1:3">
      <c r="A1153" t="s">
        <v>1275</v>
      </c>
      <c r="B1153" t="s">
        <v>74</v>
      </c>
      <c r="C1153">
        <v>18.899999999999999</v>
      </c>
    </row>
    <row r="1154" spans="1:3">
      <c r="A1154" t="s">
        <v>1276</v>
      </c>
      <c r="B1154" t="s">
        <v>74</v>
      </c>
      <c r="C1154">
        <v>13</v>
      </c>
    </row>
    <row r="1155" spans="1:3">
      <c r="A1155" t="s">
        <v>1277</v>
      </c>
      <c r="B1155" t="s">
        <v>74</v>
      </c>
      <c r="C1155">
        <v>14.5</v>
      </c>
    </row>
    <row r="1156" spans="1:3">
      <c r="A1156" t="s">
        <v>1278</v>
      </c>
      <c r="B1156" t="s">
        <v>74</v>
      </c>
      <c r="C1156">
        <v>18.8</v>
      </c>
    </row>
    <row r="1157" spans="1:3">
      <c r="A1157" t="s">
        <v>1279</v>
      </c>
      <c r="B1157" t="s">
        <v>1280</v>
      </c>
      <c r="C1157">
        <v>13.9</v>
      </c>
    </row>
    <row r="1158" spans="1:3">
      <c r="A1158" t="s">
        <v>1281</v>
      </c>
      <c r="B1158" t="s">
        <v>74</v>
      </c>
      <c r="C1158">
        <v>25.1</v>
      </c>
    </row>
    <row r="1159" spans="1:3">
      <c r="A1159" t="s">
        <v>1282</v>
      </c>
      <c r="B1159" t="s">
        <v>74</v>
      </c>
      <c r="C1159">
        <v>14.2</v>
      </c>
    </row>
    <row r="1160" spans="1:3">
      <c r="A1160" t="s">
        <v>1283</v>
      </c>
      <c r="B1160" t="s">
        <v>74</v>
      </c>
      <c r="C1160">
        <v>19.100000000000001</v>
      </c>
    </row>
    <row r="1161" spans="1:3">
      <c r="A1161" t="s">
        <v>1284</v>
      </c>
      <c r="B1161" t="s">
        <v>74</v>
      </c>
      <c r="C1161">
        <v>22.9</v>
      </c>
    </row>
    <row r="1162" spans="1:3">
      <c r="A1162" t="s">
        <v>1285</v>
      </c>
      <c r="B1162" t="s">
        <v>74</v>
      </c>
      <c r="C1162">
        <v>21.3</v>
      </c>
    </row>
    <row r="1163" spans="1:3">
      <c r="A1163" t="s">
        <v>1286</v>
      </c>
      <c r="B1163" t="s">
        <v>74</v>
      </c>
      <c r="C1163">
        <v>19.8</v>
      </c>
    </row>
    <row r="1164" spans="1:3">
      <c r="A1164" t="s">
        <v>1287</v>
      </c>
      <c r="B1164" t="s">
        <v>329</v>
      </c>
      <c r="C1164">
        <v>5.9</v>
      </c>
    </row>
    <row r="1165" spans="1:3">
      <c r="A1165" t="s">
        <v>1288</v>
      </c>
      <c r="B1165" t="s">
        <v>119</v>
      </c>
      <c r="C1165">
        <v>6.1</v>
      </c>
    </row>
    <row r="1166" spans="1:3">
      <c r="A1166" t="s">
        <v>1289</v>
      </c>
      <c r="B1166" t="s">
        <v>74</v>
      </c>
      <c r="C1166">
        <v>15</v>
      </c>
    </row>
    <row r="1167" spans="1:3">
      <c r="A1167" t="s">
        <v>1290</v>
      </c>
      <c r="B1167" t="s">
        <v>74</v>
      </c>
      <c r="C1167">
        <v>22.2</v>
      </c>
    </row>
    <row r="1168" spans="1:3">
      <c r="A1168" t="s">
        <v>1291</v>
      </c>
      <c r="B1168" t="s">
        <v>74</v>
      </c>
      <c r="C1168">
        <v>16.8</v>
      </c>
    </row>
    <row r="1169" spans="1:3">
      <c r="A1169" t="s">
        <v>1292</v>
      </c>
      <c r="B1169" t="s">
        <v>74</v>
      </c>
      <c r="C1169">
        <v>6.6</v>
      </c>
    </row>
    <row r="1170" spans="1:3">
      <c r="A1170" t="s">
        <v>1293</v>
      </c>
      <c r="B1170" t="s">
        <v>74</v>
      </c>
      <c r="C1170">
        <v>18.3</v>
      </c>
    </row>
    <row r="1171" spans="1:3">
      <c r="A1171" t="s">
        <v>9970</v>
      </c>
      <c r="B1171" t="s">
        <v>9971</v>
      </c>
      <c r="C1171">
        <v>20</v>
      </c>
    </row>
    <row r="1172" spans="1:3">
      <c r="A1172" t="s">
        <v>1294</v>
      </c>
      <c r="B1172" t="s">
        <v>74</v>
      </c>
      <c r="C1172">
        <v>27.8</v>
      </c>
    </row>
    <row r="1173" spans="1:3">
      <c r="A1173" t="s">
        <v>1295</v>
      </c>
      <c r="B1173" t="s">
        <v>74</v>
      </c>
      <c r="C1173">
        <v>28</v>
      </c>
    </row>
    <row r="1174" spans="1:3">
      <c r="A1174" t="s">
        <v>1296</v>
      </c>
      <c r="B1174" t="s">
        <v>222</v>
      </c>
      <c r="C1174">
        <v>11.6</v>
      </c>
    </row>
    <row r="1175" spans="1:3">
      <c r="A1175" t="s">
        <v>1297</v>
      </c>
      <c r="B1175" t="s">
        <v>222</v>
      </c>
      <c r="C1175">
        <v>9.1999999999999993</v>
      </c>
    </row>
    <row r="1176" spans="1:3">
      <c r="A1176" t="s">
        <v>1298</v>
      </c>
      <c r="B1176" t="s">
        <v>74</v>
      </c>
      <c r="C1176">
        <v>21.2</v>
      </c>
    </row>
    <row r="1177" spans="1:3">
      <c r="A1177" t="s">
        <v>1299</v>
      </c>
      <c r="B1177" t="s">
        <v>74</v>
      </c>
      <c r="C1177">
        <v>28.4</v>
      </c>
    </row>
    <row r="1178" spans="1:3">
      <c r="A1178" t="s">
        <v>1300</v>
      </c>
      <c r="B1178" t="s">
        <v>74</v>
      </c>
      <c r="C1178">
        <v>20.8</v>
      </c>
    </row>
    <row r="1179" spans="1:3">
      <c r="A1179" t="s">
        <v>1301</v>
      </c>
      <c r="B1179" t="s">
        <v>74</v>
      </c>
      <c r="C1179">
        <v>13.4</v>
      </c>
    </row>
    <row r="1180" spans="1:3">
      <c r="A1180" t="s">
        <v>1302</v>
      </c>
      <c r="B1180" t="s">
        <v>74</v>
      </c>
      <c r="C1180">
        <v>6.9</v>
      </c>
    </row>
    <row r="1181" spans="1:3">
      <c r="A1181" t="s">
        <v>1303</v>
      </c>
      <c r="B1181" t="s">
        <v>74</v>
      </c>
      <c r="C1181">
        <v>7.6</v>
      </c>
    </row>
    <row r="1182" spans="1:3">
      <c r="A1182" t="s">
        <v>1304</v>
      </c>
      <c r="B1182" t="s">
        <v>74</v>
      </c>
      <c r="C1182">
        <v>39.4</v>
      </c>
    </row>
    <row r="1183" spans="1:3">
      <c r="A1183" t="s">
        <v>1305</v>
      </c>
      <c r="B1183" t="s">
        <v>74</v>
      </c>
      <c r="C1183">
        <v>8.9</v>
      </c>
    </row>
    <row r="1184" spans="1:3">
      <c r="A1184" t="s">
        <v>1306</v>
      </c>
      <c r="B1184" t="s">
        <v>74</v>
      </c>
      <c r="C1184">
        <v>16.3</v>
      </c>
    </row>
    <row r="1185" spans="1:3">
      <c r="A1185" t="s">
        <v>1307</v>
      </c>
      <c r="B1185" t="s">
        <v>74</v>
      </c>
      <c r="C1185">
        <v>5.9</v>
      </c>
    </row>
    <row r="1186" spans="1:3">
      <c r="A1186" t="s">
        <v>1308</v>
      </c>
      <c r="B1186" t="s">
        <v>74</v>
      </c>
      <c r="C1186">
        <v>17</v>
      </c>
    </row>
    <row r="1187" spans="1:3">
      <c r="A1187" t="s">
        <v>2027</v>
      </c>
      <c r="B1187" t="s">
        <v>74</v>
      </c>
      <c r="C1187">
        <v>9.4</v>
      </c>
    </row>
    <row r="1188" spans="1:3">
      <c r="A1188" t="s">
        <v>1309</v>
      </c>
      <c r="B1188" t="s">
        <v>74</v>
      </c>
      <c r="C1188">
        <v>19.899999999999999</v>
      </c>
    </row>
    <row r="1189" spans="1:3">
      <c r="A1189" t="s">
        <v>1310</v>
      </c>
      <c r="B1189" t="s">
        <v>74</v>
      </c>
      <c r="C1189">
        <v>20.8</v>
      </c>
    </row>
    <row r="1190" spans="1:3">
      <c r="A1190" t="s">
        <v>1311</v>
      </c>
      <c r="B1190" t="s">
        <v>74</v>
      </c>
      <c r="C1190">
        <v>15</v>
      </c>
    </row>
    <row r="1191" spans="1:3">
      <c r="A1191" t="s">
        <v>1312</v>
      </c>
      <c r="B1191" t="s">
        <v>74</v>
      </c>
      <c r="C1191">
        <v>16.8</v>
      </c>
    </row>
    <row r="1192" spans="1:3">
      <c r="A1192" t="s">
        <v>1313</v>
      </c>
      <c r="B1192" t="s">
        <v>74</v>
      </c>
      <c r="C1192">
        <v>25.3</v>
      </c>
    </row>
    <row r="1193" spans="1:3">
      <c r="A1193" t="s">
        <v>1314</v>
      </c>
      <c r="B1193" t="s">
        <v>74</v>
      </c>
      <c r="C1193">
        <v>13.6</v>
      </c>
    </row>
    <row r="1194" spans="1:3">
      <c r="A1194" t="s">
        <v>1315</v>
      </c>
      <c r="B1194" t="s">
        <v>74</v>
      </c>
      <c r="C1194">
        <v>5.2</v>
      </c>
    </row>
    <row r="1195" spans="1:3">
      <c r="A1195" t="s">
        <v>1316</v>
      </c>
      <c r="B1195" t="s">
        <v>74</v>
      </c>
      <c r="C1195">
        <v>14.3</v>
      </c>
    </row>
    <row r="1196" spans="1:3">
      <c r="A1196" t="s">
        <v>1317</v>
      </c>
      <c r="B1196" t="s">
        <v>74</v>
      </c>
      <c r="C1196">
        <v>11.4</v>
      </c>
    </row>
    <row r="1197" spans="1:3">
      <c r="A1197" t="s">
        <v>1318</v>
      </c>
      <c r="B1197" t="s">
        <v>74</v>
      </c>
      <c r="C1197">
        <v>16.899999999999999</v>
      </c>
    </row>
    <row r="1198" spans="1:3">
      <c r="A1198" t="s">
        <v>1319</v>
      </c>
      <c r="B1198" t="s">
        <v>74</v>
      </c>
      <c r="C1198">
        <v>5.4</v>
      </c>
    </row>
    <row r="1199" spans="1:3">
      <c r="A1199" t="s">
        <v>1320</v>
      </c>
      <c r="B1199" t="s">
        <v>74</v>
      </c>
      <c r="C1199">
        <v>1.1000000000000001</v>
      </c>
    </row>
    <row r="1200" spans="1:3">
      <c r="A1200" t="s">
        <v>1321</v>
      </c>
      <c r="B1200" t="s">
        <v>74</v>
      </c>
      <c r="C1200">
        <v>25</v>
      </c>
    </row>
    <row r="1201" spans="1:3">
      <c r="A1201" t="s">
        <v>2028</v>
      </c>
      <c r="B1201" t="s">
        <v>74</v>
      </c>
      <c r="C1201">
        <v>17.600000000000001</v>
      </c>
    </row>
    <row r="1202" spans="1:3">
      <c r="A1202" t="s">
        <v>1322</v>
      </c>
      <c r="B1202" t="s">
        <v>74</v>
      </c>
      <c r="C1202">
        <v>16.5</v>
      </c>
    </row>
    <row r="1203" spans="1:3">
      <c r="A1203" t="s">
        <v>1323</v>
      </c>
      <c r="B1203" t="s">
        <v>74</v>
      </c>
      <c r="C1203">
        <v>18.600000000000001</v>
      </c>
    </row>
    <row r="1204" spans="1:3">
      <c r="A1204" t="s">
        <v>1324</v>
      </c>
      <c r="B1204" t="s">
        <v>74</v>
      </c>
      <c r="C1204">
        <v>19.100000000000001</v>
      </c>
    </row>
    <row r="1205" spans="1:3">
      <c r="A1205" t="s">
        <v>1325</v>
      </c>
      <c r="B1205" t="s">
        <v>74</v>
      </c>
      <c r="C1205">
        <v>7.8</v>
      </c>
    </row>
    <row r="1206" spans="1:3">
      <c r="A1206" t="s">
        <v>1326</v>
      </c>
      <c r="B1206" t="s">
        <v>74</v>
      </c>
      <c r="C1206">
        <v>23.8</v>
      </c>
    </row>
    <row r="1207" spans="1:3">
      <c r="A1207" t="s">
        <v>1327</v>
      </c>
      <c r="B1207" t="s">
        <v>74</v>
      </c>
      <c r="C1207">
        <v>19.7</v>
      </c>
    </row>
    <row r="1208" spans="1:3">
      <c r="A1208" t="s">
        <v>1328</v>
      </c>
      <c r="B1208" t="s">
        <v>1329</v>
      </c>
      <c r="C1208">
        <v>18.7</v>
      </c>
    </row>
    <row r="1209" spans="1:3">
      <c r="A1209" t="s">
        <v>1330</v>
      </c>
      <c r="B1209" t="s">
        <v>74</v>
      </c>
      <c r="C1209">
        <v>18.7</v>
      </c>
    </row>
    <row r="1210" spans="1:3">
      <c r="A1210" t="s">
        <v>1331</v>
      </c>
      <c r="B1210" t="s">
        <v>74</v>
      </c>
      <c r="C1210">
        <v>24.8</v>
      </c>
    </row>
    <row r="1211" spans="1:3">
      <c r="A1211" t="s">
        <v>1332</v>
      </c>
      <c r="B1211" t="s">
        <v>74</v>
      </c>
      <c r="C1211">
        <v>21.1</v>
      </c>
    </row>
    <row r="1212" spans="1:3">
      <c r="A1212" t="s">
        <v>1333</v>
      </c>
      <c r="B1212" t="s">
        <v>74</v>
      </c>
      <c r="C1212">
        <v>24.5</v>
      </c>
    </row>
    <row r="1213" spans="1:3">
      <c r="A1213" t="s">
        <v>1334</v>
      </c>
      <c r="B1213" t="s">
        <v>74</v>
      </c>
      <c r="C1213">
        <v>9</v>
      </c>
    </row>
    <row r="1214" spans="1:3">
      <c r="A1214" t="s">
        <v>1335</v>
      </c>
      <c r="B1214" t="s">
        <v>74</v>
      </c>
      <c r="C1214">
        <v>19.8</v>
      </c>
    </row>
    <row r="1215" spans="1:3">
      <c r="A1215" t="s">
        <v>1336</v>
      </c>
      <c r="B1215" t="s">
        <v>74</v>
      </c>
      <c r="C1215">
        <v>12.6</v>
      </c>
    </row>
    <row r="1216" spans="1:3">
      <c r="A1216" t="s">
        <v>1337</v>
      </c>
      <c r="B1216" t="s">
        <v>74</v>
      </c>
      <c r="C1216">
        <v>20.6</v>
      </c>
    </row>
    <row r="1217" spans="1:3">
      <c r="A1217" t="s">
        <v>1338</v>
      </c>
      <c r="B1217" t="s">
        <v>74</v>
      </c>
      <c r="C1217">
        <v>14.1</v>
      </c>
    </row>
    <row r="1218" spans="1:3">
      <c r="A1218" t="s">
        <v>1339</v>
      </c>
      <c r="B1218" t="s">
        <v>74</v>
      </c>
      <c r="C1218">
        <v>6.2</v>
      </c>
    </row>
    <row r="1219" spans="1:3">
      <c r="A1219" t="s">
        <v>1340</v>
      </c>
      <c r="B1219" t="s">
        <v>74</v>
      </c>
      <c r="C1219">
        <v>21.1</v>
      </c>
    </row>
    <row r="1220" spans="1:3">
      <c r="A1220" t="s">
        <v>1341</v>
      </c>
      <c r="B1220" t="s">
        <v>74</v>
      </c>
      <c r="C1220">
        <v>20.6</v>
      </c>
    </row>
    <row r="1221" spans="1:3">
      <c r="A1221" t="s">
        <v>1342</v>
      </c>
      <c r="B1221" t="s">
        <v>74</v>
      </c>
      <c r="C1221">
        <v>25.2</v>
      </c>
    </row>
    <row r="1222" spans="1:3">
      <c r="A1222" t="s">
        <v>1343</v>
      </c>
      <c r="B1222" t="s">
        <v>636</v>
      </c>
      <c r="C1222">
        <v>15.6</v>
      </c>
    </row>
    <row r="1223" spans="1:3">
      <c r="A1223" t="s">
        <v>1344</v>
      </c>
      <c r="B1223" t="s">
        <v>74</v>
      </c>
      <c r="C1223">
        <v>12.1</v>
      </c>
    </row>
    <row r="1224" spans="1:3">
      <c r="A1224" t="s">
        <v>1345</v>
      </c>
      <c r="B1224" t="s">
        <v>350</v>
      </c>
      <c r="C1224">
        <v>12.6</v>
      </c>
    </row>
    <row r="1225" spans="1:3">
      <c r="A1225" t="s">
        <v>1346</v>
      </c>
      <c r="B1225" t="s">
        <v>74</v>
      </c>
      <c r="C1225">
        <v>19.3</v>
      </c>
    </row>
    <row r="1226" spans="1:3">
      <c r="A1226" t="s">
        <v>1347</v>
      </c>
      <c r="B1226" t="s">
        <v>1348</v>
      </c>
      <c r="C1226">
        <v>11.2</v>
      </c>
    </row>
    <row r="1227" spans="1:3">
      <c r="A1227" t="s">
        <v>1349</v>
      </c>
      <c r="B1227" t="s">
        <v>439</v>
      </c>
      <c r="C1227">
        <v>13.9</v>
      </c>
    </row>
    <row r="1228" spans="1:3">
      <c r="A1228" t="s">
        <v>1350</v>
      </c>
      <c r="B1228" t="s">
        <v>74</v>
      </c>
      <c r="C1228">
        <v>15.3</v>
      </c>
    </row>
    <row r="1229" spans="1:3">
      <c r="A1229" t="s">
        <v>1351</v>
      </c>
      <c r="B1229" t="s">
        <v>74</v>
      </c>
      <c r="C1229">
        <v>31.8</v>
      </c>
    </row>
    <row r="1230" spans="1:3">
      <c r="A1230" t="s">
        <v>1352</v>
      </c>
      <c r="B1230" t="s">
        <v>74</v>
      </c>
      <c r="C1230">
        <v>2</v>
      </c>
    </row>
    <row r="1231" spans="1:3">
      <c r="A1231" t="s">
        <v>1353</v>
      </c>
      <c r="B1231" t="s">
        <v>74</v>
      </c>
      <c r="C1231">
        <v>6.3</v>
      </c>
    </row>
    <row r="1232" spans="1:3">
      <c r="A1232" t="s">
        <v>1354</v>
      </c>
      <c r="B1232" t="s">
        <v>9975</v>
      </c>
      <c r="C1232">
        <v>6.4</v>
      </c>
    </row>
    <row r="1233" spans="1:3">
      <c r="A1233" t="s">
        <v>1355</v>
      </c>
      <c r="B1233" t="s">
        <v>952</v>
      </c>
      <c r="C1233">
        <v>18.100000000000001</v>
      </c>
    </row>
    <row r="1234" spans="1:3">
      <c r="A1234" t="s">
        <v>1356</v>
      </c>
      <c r="B1234" t="s">
        <v>1357</v>
      </c>
      <c r="C1234">
        <v>10</v>
      </c>
    </row>
    <row r="1235" spans="1:3">
      <c r="A1235" t="s">
        <v>1358</v>
      </c>
      <c r="B1235" t="s">
        <v>74</v>
      </c>
      <c r="C1235">
        <v>12.7</v>
      </c>
    </row>
    <row r="1236" spans="1:3">
      <c r="A1236" t="s">
        <v>1359</v>
      </c>
      <c r="B1236" t="s">
        <v>952</v>
      </c>
      <c r="C1236">
        <v>4.3</v>
      </c>
    </row>
    <row r="1237" spans="1:3">
      <c r="A1237" t="s">
        <v>1360</v>
      </c>
      <c r="B1237" t="s">
        <v>74</v>
      </c>
      <c r="C1237">
        <v>26</v>
      </c>
    </row>
    <row r="1238" spans="1:3">
      <c r="A1238" t="s">
        <v>1361</v>
      </c>
      <c r="B1238" t="s">
        <v>74</v>
      </c>
      <c r="C1238">
        <v>32.299999999999997</v>
      </c>
    </row>
    <row r="1239" spans="1:3">
      <c r="A1239" t="s">
        <v>1362</v>
      </c>
      <c r="B1239" t="s">
        <v>74</v>
      </c>
      <c r="C1239">
        <v>24.3</v>
      </c>
    </row>
    <row r="1240" spans="1:3">
      <c r="A1240" t="s">
        <v>1363</v>
      </c>
      <c r="B1240" t="s">
        <v>74</v>
      </c>
      <c r="C1240">
        <v>9.1999999999999993</v>
      </c>
    </row>
    <row r="1241" spans="1:3">
      <c r="A1241" t="s">
        <v>1364</v>
      </c>
      <c r="B1241" t="s">
        <v>74</v>
      </c>
      <c r="C1241">
        <v>26.5</v>
      </c>
    </row>
    <row r="1242" spans="1:3">
      <c r="A1242" t="s">
        <v>1365</v>
      </c>
      <c r="B1242" t="s">
        <v>74</v>
      </c>
      <c r="C1242">
        <v>19.3</v>
      </c>
    </row>
    <row r="1243" spans="1:3">
      <c r="A1243" t="s">
        <v>1366</v>
      </c>
      <c r="B1243" t="s">
        <v>74</v>
      </c>
      <c r="C1243">
        <v>18</v>
      </c>
    </row>
    <row r="1244" spans="1:3">
      <c r="A1244" t="s">
        <v>1367</v>
      </c>
      <c r="B1244" t="s">
        <v>74</v>
      </c>
      <c r="C1244">
        <v>17.5</v>
      </c>
    </row>
    <row r="1245" spans="1:3">
      <c r="A1245" t="s">
        <v>1368</v>
      </c>
      <c r="B1245" t="s">
        <v>74</v>
      </c>
      <c r="C1245">
        <v>21.1</v>
      </c>
    </row>
    <row r="1246" spans="1:3">
      <c r="A1246" t="s">
        <v>1369</v>
      </c>
      <c r="B1246" t="s">
        <v>74</v>
      </c>
      <c r="C1246">
        <v>41.8</v>
      </c>
    </row>
    <row r="1247" spans="1:3">
      <c r="A1247" t="s">
        <v>1370</v>
      </c>
      <c r="B1247" t="s">
        <v>74</v>
      </c>
      <c r="C1247">
        <v>24.2</v>
      </c>
    </row>
    <row r="1248" spans="1:3">
      <c r="A1248" t="s">
        <v>1371</v>
      </c>
      <c r="B1248" t="s">
        <v>74</v>
      </c>
      <c r="C1248">
        <v>6.5</v>
      </c>
    </row>
    <row r="1249" spans="1:3">
      <c r="A1249" t="s">
        <v>1372</v>
      </c>
      <c r="B1249" t="s">
        <v>81</v>
      </c>
      <c r="C1249">
        <v>18.3</v>
      </c>
    </row>
    <row r="1250" spans="1:3">
      <c r="A1250" t="s">
        <v>1373</v>
      </c>
      <c r="B1250" t="s">
        <v>74</v>
      </c>
      <c r="C1250">
        <v>28.4</v>
      </c>
    </row>
    <row r="1251" spans="1:3">
      <c r="A1251" t="s">
        <v>1374</v>
      </c>
      <c r="B1251" t="s">
        <v>74</v>
      </c>
      <c r="C1251">
        <v>16.399999999999999</v>
      </c>
    </row>
    <row r="1252" spans="1:3">
      <c r="A1252" t="s">
        <v>1375</v>
      </c>
      <c r="B1252" t="s">
        <v>74</v>
      </c>
      <c r="C1252">
        <v>8.8000000000000007</v>
      </c>
    </row>
    <row r="1253" spans="1:3">
      <c r="A1253" t="s">
        <v>1376</v>
      </c>
      <c r="B1253" t="s">
        <v>753</v>
      </c>
      <c r="C1253">
        <v>14.1</v>
      </c>
    </row>
    <row r="1254" spans="1:3">
      <c r="A1254" t="s">
        <v>1377</v>
      </c>
      <c r="B1254" t="s">
        <v>74</v>
      </c>
      <c r="C1254">
        <v>18.7</v>
      </c>
    </row>
    <row r="1255" spans="1:3">
      <c r="A1255" t="s">
        <v>1378</v>
      </c>
      <c r="B1255" t="s">
        <v>74</v>
      </c>
      <c r="C1255">
        <v>14.6</v>
      </c>
    </row>
    <row r="1256" spans="1:3">
      <c r="A1256" t="s">
        <v>1379</v>
      </c>
      <c r="B1256" t="s">
        <v>74</v>
      </c>
      <c r="C1256">
        <v>18.3</v>
      </c>
    </row>
    <row r="1257" spans="1:3">
      <c r="A1257" t="s">
        <v>1380</v>
      </c>
      <c r="B1257" t="s">
        <v>74</v>
      </c>
      <c r="C1257">
        <v>21.3</v>
      </c>
    </row>
    <row r="1258" spans="1:3">
      <c r="A1258" t="s">
        <v>1381</v>
      </c>
      <c r="B1258" t="s">
        <v>74</v>
      </c>
      <c r="C1258">
        <v>29.3</v>
      </c>
    </row>
    <row r="1259" spans="1:3">
      <c r="A1259" t="s">
        <v>1382</v>
      </c>
      <c r="B1259" t="s">
        <v>74</v>
      </c>
      <c r="C1259">
        <v>21.2</v>
      </c>
    </row>
    <row r="1260" spans="1:3">
      <c r="A1260" t="s">
        <v>1383</v>
      </c>
      <c r="B1260" t="s">
        <v>74</v>
      </c>
      <c r="C1260">
        <v>6.9</v>
      </c>
    </row>
    <row r="1261" spans="1:3">
      <c r="A1261" t="s">
        <v>1384</v>
      </c>
      <c r="B1261" t="s">
        <v>74</v>
      </c>
      <c r="C1261">
        <v>28.9</v>
      </c>
    </row>
    <row r="1262" spans="1:3">
      <c r="A1262" t="s">
        <v>1385</v>
      </c>
      <c r="B1262" t="s">
        <v>1386</v>
      </c>
      <c r="C1262">
        <v>6</v>
      </c>
    </row>
    <row r="1263" spans="1:3">
      <c r="A1263" t="s">
        <v>1387</v>
      </c>
      <c r="B1263" t="s">
        <v>74</v>
      </c>
      <c r="C1263">
        <v>4.7</v>
      </c>
    </row>
    <row r="1264" spans="1:3">
      <c r="A1264" t="s">
        <v>1388</v>
      </c>
      <c r="B1264" t="s">
        <v>74</v>
      </c>
      <c r="C1264">
        <v>17.600000000000001</v>
      </c>
    </row>
    <row r="1265" spans="1:3">
      <c r="A1265" t="s">
        <v>1389</v>
      </c>
      <c r="B1265" t="s">
        <v>74</v>
      </c>
      <c r="C1265">
        <v>26.4</v>
      </c>
    </row>
    <row r="1266" spans="1:3">
      <c r="A1266" t="s">
        <v>1390</v>
      </c>
      <c r="B1266" t="s">
        <v>74</v>
      </c>
      <c r="C1266">
        <v>9.8000000000000007</v>
      </c>
    </row>
    <row r="1267" spans="1:3">
      <c r="A1267" t="s">
        <v>1391</v>
      </c>
      <c r="B1267" t="s">
        <v>74</v>
      </c>
      <c r="C1267">
        <v>16.399999999999999</v>
      </c>
    </row>
    <row r="1268" spans="1:3">
      <c r="A1268" t="s">
        <v>1392</v>
      </c>
      <c r="B1268" t="s">
        <v>74</v>
      </c>
      <c r="C1268">
        <v>31.8</v>
      </c>
    </row>
    <row r="1269" spans="1:3">
      <c r="A1269" t="s">
        <v>1393</v>
      </c>
      <c r="B1269" t="s">
        <v>544</v>
      </c>
      <c r="C1269">
        <v>10.3</v>
      </c>
    </row>
    <row r="1270" spans="1:3">
      <c r="A1270" t="s">
        <v>1394</v>
      </c>
      <c r="B1270" t="s">
        <v>74</v>
      </c>
      <c r="C1270">
        <v>15.4</v>
      </c>
    </row>
    <row r="1271" spans="1:3">
      <c r="A1271" t="s">
        <v>1395</v>
      </c>
      <c r="B1271" t="s">
        <v>74</v>
      </c>
      <c r="C1271">
        <v>11.1</v>
      </c>
    </row>
    <row r="1272" spans="1:3">
      <c r="A1272" t="s">
        <v>1396</v>
      </c>
      <c r="B1272" t="s">
        <v>74</v>
      </c>
      <c r="C1272">
        <v>14.9</v>
      </c>
    </row>
    <row r="1273" spans="1:3">
      <c r="A1273" t="s">
        <v>1397</v>
      </c>
      <c r="B1273" t="s">
        <v>74</v>
      </c>
      <c r="C1273">
        <v>15.9</v>
      </c>
    </row>
    <row r="1274" spans="1:3">
      <c r="A1274" t="s">
        <v>1398</v>
      </c>
      <c r="B1274" t="s">
        <v>1399</v>
      </c>
      <c r="C1274">
        <v>27.1</v>
      </c>
    </row>
    <row r="1275" spans="1:3">
      <c r="A1275" t="s">
        <v>1400</v>
      </c>
      <c r="B1275" t="s">
        <v>74</v>
      </c>
      <c r="C1275">
        <v>9</v>
      </c>
    </row>
    <row r="1276" spans="1:3">
      <c r="A1276" t="s">
        <v>1401</v>
      </c>
      <c r="B1276" t="s">
        <v>74</v>
      </c>
      <c r="C1276">
        <v>10.9</v>
      </c>
    </row>
    <row r="1277" spans="1:3">
      <c r="A1277" t="s">
        <v>1402</v>
      </c>
      <c r="B1277" t="s">
        <v>74</v>
      </c>
      <c r="C1277">
        <v>6.6</v>
      </c>
    </row>
    <row r="1278" spans="1:3">
      <c r="A1278" t="s">
        <v>1403</v>
      </c>
      <c r="B1278" t="s">
        <v>74</v>
      </c>
      <c r="C1278">
        <v>18.100000000000001</v>
      </c>
    </row>
    <row r="1279" spans="1:3">
      <c r="A1279" t="s">
        <v>1404</v>
      </c>
      <c r="B1279" t="s">
        <v>74</v>
      </c>
      <c r="C1279">
        <v>11.8</v>
      </c>
    </row>
    <row r="1280" spans="1:3">
      <c r="A1280" t="s">
        <v>1405</v>
      </c>
      <c r="B1280" t="s">
        <v>74</v>
      </c>
      <c r="C1280">
        <v>18.600000000000001</v>
      </c>
    </row>
    <row r="1281" spans="1:3">
      <c r="A1281" t="s">
        <v>1406</v>
      </c>
      <c r="B1281" t="s">
        <v>74</v>
      </c>
      <c r="C1281">
        <v>25.9</v>
      </c>
    </row>
    <row r="1282" spans="1:3">
      <c r="A1282" t="s">
        <v>1407</v>
      </c>
      <c r="B1282" t="s">
        <v>9975</v>
      </c>
      <c r="C1282">
        <v>6.9</v>
      </c>
    </row>
    <row r="1283" spans="1:3">
      <c r="A1283" t="s">
        <v>1408</v>
      </c>
      <c r="B1283" t="s">
        <v>74</v>
      </c>
      <c r="C1283">
        <v>20.8</v>
      </c>
    </row>
    <row r="1284" spans="1:3">
      <c r="A1284" t="s">
        <v>1409</v>
      </c>
      <c r="B1284" t="s">
        <v>74</v>
      </c>
      <c r="C1284">
        <v>32</v>
      </c>
    </row>
    <row r="1285" spans="1:3">
      <c r="A1285" t="s">
        <v>1410</v>
      </c>
      <c r="B1285" t="s">
        <v>74</v>
      </c>
      <c r="C1285">
        <v>22.6</v>
      </c>
    </row>
    <row r="1286" spans="1:3">
      <c r="A1286" t="s">
        <v>1411</v>
      </c>
      <c r="B1286" t="s">
        <v>74</v>
      </c>
      <c r="C1286">
        <v>37.1</v>
      </c>
    </row>
    <row r="1287" spans="1:3">
      <c r="A1287" t="s">
        <v>1412</v>
      </c>
      <c r="B1287" t="s">
        <v>74</v>
      </c>
      <c r="C1287">
        <v>21.6</v>
      </c>
    </row>
    <row r="1288" spans="1:3">
      <c r="A1288" t="s">
        <v>1413</v>
      </c>
      <c r="B1288" t="s">
        <v>74</v>
      </c>
      <c r="C1288">
        <v>25.7</v>
      </c>
    </row>
    <row r="1289" spans="1:3">
      <c r="A1289" t="s">
        <v>1414</v>
      </c>
      <c r="B1289" t="s">
        <v>350</v>
      </c>
      <c r="C1289">
        <v>3.9</v>
      </c>
    </row>
    <row r="1290" spans="1:3">
      <c r="A1290" t="s">
        <v>1415</v>
      </c>
      <c r="B1290" t="s">
        <v>74</v>
      </c>
      <c r="C1290">
        <v>11.1</v>
      </c>
    </row>
    <row r="1291" spans="1:3">
      <c r="A1291" t="s">
        <v>1416</v>
      </c>
      <c r="B1291" t="s">
        <v>74</v>
      </c>
      <c r="C1291">
        <v>45.6</v>
      </c>
    </row>
    <row r="1292" spans="1:3">
      <c r="A1292" t="s">
        <v>1417</v>
      </c>
      <c r="B1292" t="s">
        <v>74</v>
      </c>
      <c r="C1292">
        <v>14.1</v>
      </c>
    </row>
    <row r="1293" spans="1:3">
      <c r="A1293" t="s">
        <v>1418</v>
      </c>
      <c r="B1293" t="s">
        <v>74</v>
      </c>
      <c r="C1293">
        <v>38.700000000000003</v>
      </c>
    </row>
    <row r="1294" spans="1:3">
      <c r="A1294" t="s">
        <v>1419</v>
      </c>
      <c r="B1294" t="s">
        <v>74</v>
      </c>
      <c r="C1294">
        <v>18.600000000000001</v>
      </c>
    </row>
    <row r="1295" spans="1:3">
      <c r="A1295" t="s">
        <v>1420</v>
      </c>
      <c r="B1295" t="s">
        <v>74</v>
      </c>
      <c r="C1295">
        <v>54</v>
      </c>
    </row>
    <row r="1296" spans="1:3">
      <c r="A1296" t="s">
        <v>1421</v>
      </c>
      <c r="B1296" t="s">
        <v>439</v>
      </c>
      <c r="C1296">
        <v>15.4</v>
      </c>
    </row>
    <row r="1297" spans="1:3">
      <c r="A1297" t="s">
        <v>1422</v>
      </c>
      <c r="B1297" t="s">
        <v>74</v>
      </c>
      <c r="C1297">
        <v>7.4</v>
      </c>
    </row>
    <row r="1298" spans="1:3">
      <c r="A1298" t="s">
        <v>10212</v>
      </c>
      <c r="B1298" t="s">
        <v>74</v>
      </c>
      <c r="C1298">
        <v>21.6</v>
      </c>
    </row>
    <row r="1299" spans="1:3">
      <c r="A1299" t="s">
        <v>1423</v>
      </c>
      <c r="B1299" t="s">
        <v>74</v>
      </c>
      <c r="C1299">
        <v>23.7</v>
      </c>
    </row>
    <row r="1300" spans="1:3">
      <c r="A1300" t="s">
        <v>1424</v>
      </c>
      <c r="B1300" t="s">
        <v>101</v>
      </c>
      <c r="C1300">
        <v>19.399999999999999</v>
      </c>
    </row>
    <row r="1301" spans="1:3">
      <c r="A1301" t="s">
        <v>1425</v>
      </c>
      <c r="B1301" t="s">
        <v>74</v>
      </c>
      <c r="C1301">
        <v>13.8</v>
      </c>
    </row>
    <row r="1302" spans="1:3">
      <c r="A1302" t="s">
        <v>1426</v>
      </c>
      <c r="B1302" t="s">
        <v>74</v>
      </c>
      <c r="C1302">
        <v>20.8</v>
      </c>
    </row>
    <row r="1303" spans="1:3">
      <c r="A1303" t="s">
        <v>1427</v>
      </c>
      <c r="B1303" t="s">
        <v>74</v>
      </c>
      <c r="C1303">
        <v>12.6</v>
      </c>
    </row>
    <row r="1304" spans="1:3">
      <c r="A1304" t="s">
        <v>1428</v>
      </c>
      <c r="B1304" t="s">
        <v>74</v>
      </c>
      <c r="C1304">
        <v>19.3</v>
      </c>
    </row>
    <row r="1305" spans="1:3">
      <c r="A1305" t="s">
        <v>1429</v>
      </c>
      <c r="B1305" t="s">
        <v>74</v>
      </c>
      <c r="C1305">
        <v>17.600000000000001</v>
      </c>
    </row>
    <row r="1306" spans="1:3">
      <c r="A1306" t="s">
        <v>1430</v>
      </c>
      <c r="B1306" t="s">
        <v>74</v>
      </c>
      <c r="C1306">
        <v>7.2</v>
      </c>
    </row>
    <row r="1307" spans="1:3">
      <c r="A1307" t="s">
        <v>1431</v>
      </c>
      <c r="B1307" t="s">
        <v>74</v>
      </c>
      <c r="C1307">
        <v>12.7</v>
      </c>
    </row>
    <row r="1308" spans="1:3">
      <c r="A1308" t="s">
        <v>1432</v>
      </c>
      <c r="B1308" t="s">
        <v>74</v>
      </c>
      <c r="C1308">
        <v>34.4</v>
      </c>
    </row>
    <row r="1309" spans="1:3">
      <c r="A1309" t="s">
        <v>1433</v>
      </c>
      <c r="B1309" t="s">
        <v>74</v>
      </c>
      <c r="C1309">
        <v>21</v>
      </c>
    </row>
    <row r="1310" spans="1:3">
      <c r="A1310" t="s">
        <v>1434</v>
      </c>
      <c r="B1310" t="s">
        <v>74</v>
      </c>
      <c r="C1310">
        <v>20.2</v>
      </c>
    </row>
    <row r="1311" spans="1:3">
      <c r="A1311" t="s">
        <v>1435</v>
      </c>
      <c r="B1311" t="s">
        <v>436</v>
      </c>
      <c r="C1311">
        <v>15.6</v>
      </c>
    </row>
    <row r="1312" spans="1:3">
      <c r="A1312" t="s">
        <v>2029</v>
      </c>
      <c r="B1312" t="s">
        <v>1357</v>
      </c>
      <c r="C1312">
        <v>4</v>
      </c>
    </row>
    <row r="1313" spans="1:3">
      <c r="A1313" t="s">
        <v>1436</v>
      </c>
      <c r="B1313" t="s">
        <v>74</v>
      </c>
      <c r="C1313">
        <v>17.600000000000001</v>
      </c>
    </row>
    <row r="1314" spans="1:3">
      <c r="A1314" t="s">
        <v>1437</v>
      </c>
      <c r="B1314" t="s">
        <v>74</v>
      </c>
      <c r="C1314">
        <v>6.9</v>
      </c>
    </row>
    <row r="1315" spans="1:3">
      <c r="A1315" t="s">
        <v>1438</v>
      </c>
      <c r="B1315" t="s">
        <v>74</v>
      </c>
      <c r="C1315">
        <v>16</v>
      </c>
    </row>
    <row r="1316" spans="1:3">
      <c r="A1316" t="s">
        <v>1439</v>
      </c>
      <c r="B1316" t="s">
        <v>74</v>
      </c>
      <c r="C1316">
        <v>24.2</v>
      </c>
    </row>
    <row r="1317" spans="1:3">
      <c r="A1317" t="s">
        <v>1440</v>
      </c>
      <c r="B1317" t="s">
        <v>1441</v>
      </c>
      <c r="C1317">
        <v>16.3</v>
      </c>
    </row>
    <row r="1318" spans="1:3">
      <c r="A1318" t="s">
        <v>1442</v>
      </c>
      <c r="B1318" t="s">
        <v>74</v>
      </c>
      <c r="C1318">
        <v>21.9</v>
      </c>
    </row>
    <row r="1319" spans="1:3">
      <c r="A1319" t="s">
        <v>1443</v>
      </c>
      <c r="B1319" t="s">
        <v>74</v>
      </c>
      <c r="C1319">
        <v>16.5</v>
      </c>
    </row>
    <row r="1320" spans="1:3">
      <c r="A1320" t="s">
        <v>1444</v>
      </c>
      <c r="B1320" t="s">
        <v>74</v>
      </c>
      <c r="C1320">
        <v>34.299999999999997</v>
      </c>
    </row>
    <row r="1321" spans="1:3">
      <c r="A1321" t="s">
        <v>1445</v>
      </c>
      <c r="B1321" t="s">
        <v>74</v>
      </c>
      <c r="C1321">
        <v>17</v>
      </c>
    </row>
    <row r="1322" spans="1:3">
      <c r="A1322" t="s">
        <v>1446</v>
      </c>
      <c r="B1322" t="s">
        <v>852</v>
      </c>
      <c r="C1322">
        <v>10.3</v>
      </c>
    </row>
    <row r="1323" spans="1:3">
      <c r="A1323" t="s">
        <v>1447</v>
      </c>
      <c r="B1323" t="s">
        <v>74</v>
      </c>
      <c r="C1323">
        <v>9.3000000000000007</v>
      </c>
    </row>
    <row r="1324" spans="1:3">
      <c r="A1324" t="s">
        <v>1448</v>
      </c>
      <c r="B1324" t="s">
        <v>640</v>
      </c>
      <c r="C1324">
        <v>7.1</v>
      </c>
    </row>
    <row r="1325" spans="1:3">
      <c r="A1325" t="s">
        <v>1449</v>
      </c>
      <c r="B1325" t="s">
        <v>74</v>
      </c>
      <c r="C1325">
        <v>24.8</v>
      </c>
    </row>
    <row r="1326" spans="1:3">
      <c r="A1326" t="s">
        <v>1450</v>
      </c>
      <c r="B1326" t="s">
        <v>74</v>
      </c>
      <c r="C1326">
        <v>14.6</v>
      </c>
    </row>
    <row r="1327" spans="1:3">
      <c r="A1327" t="s">
        <v>1451</v>
      </c>
      <c r="B1327" t="s">
        <v>74</v>
      </c>
      <c r="C1327">
        <v>5</v>
      </c>
    </row>
    <row r="1328" spans="1:3">
      <c r="A1328" t="s">
        <v>1452</v>
      </c>
      <c r="B1328" t="s">
        <v>85</v>
      </c>
      <c r="C1328">
        <v>14.4</v>
      </c>
    </row>
    <row r="1329" spans="1:3">
      <c r="A1329" t="s">
        <v>1453</v>
      </c>
      <c r="B1329" t="s">
        <v>74</v>
      </c>
      <c r="C1329">
        <v>21.1</v>
      </c>
    </row>
    <row r="1330" spans="1:3">
      <c r="A1330" t="s">
        <v>1454</v>
      </c>
      <c r="B1330" t="s">
        <v>74</v>
      </c>
      <c r="C1330">
        <v>29.5</v>
      </c>
    </row>
    <row r="1331" spans="1:3">
      <c r="A1331" t="s">
        <v>1455</v>
      </c>
      <c r="B1331" t="s">
        <v>74</v>
      </c>
      <c r="C1331">
        <v>10.6</v>
      </c>
    </row>
    <row r="1332" spans="1:3">
      <c r="A1332" t="s">
        <v>1456</v>
      </c>
      <c r="B1332" t="s">
        <v>74</v>
      </c>
      <c r="C1332">
        <v>21.7</v>
      </c>
    </row>
    <row r="1333" spans="1:3">
      <c r="A1333" t="s">
        <v>1457</v>
      </c>
      <c r="B1333" t="s">
        <v>74</v>
      </c>
      <c r="C1333">
        <v>12.7</v>
      </c>
    </row>
    <row r="1334" spans="1:3">
      <c r="A1334" t="s">
        <v>1458</v>
      </c>
      <c r="B1334" t="s">
        <v>74</v>
      </c>
      <c r="C1334">
        <v>17.100000000000001</v>
      </c>
    </row>
    <row r="1335" spans="1:3">
      <c r="A1335" t="s">
        <v>1459</v>
      </c>
      <c r="B1335" t="s">
        <v>74</v>
      </c>
      <c r="C1335">
        <v>7.8</v>
      </c>
    </row>
    <row r="1336" spans="1:3">
      <c r="A1336" t="s">
        <v>1460</v>
      </c>
      <c r="B1336" t="s">
        <v>74</v>
      </c>
      <c r="C1336">
        <v>13.8</v>
      </c>
    </row>
    <row r="1337" spans="1:3">
      <c r="A1337" t="s">
        <v>1461</v>
      </c>
      <c r="B1337" t="s">
        <v>74</v>
      </c>
      <c r="C1337">
        <v>17.3</v>
      </c>
    </row>
    <row r="1338" spans="1:3">
      <c r="A1338" t="s">
        <v>1462</v>
      </c>
      <c r="B1338" t="s">
        <v>74</v>
      </c>
      <c r="C1338">
        <v>28.9</v>
      </c>
    </row>
    <row r="1339" spans="1:3">
      <c r="A1339" t="s">
        <v>1463</v>
      </c>
      <c r="B1339" t="s">
        <v>74</v>
      </c>
      <c r="C1339">
        <v>11.5</v>
      </c>
    </row>
    <row r="1340" spans="1:3">
      <c r="A1340" t="s">
        <v>1464</v>
      </c>
      <c r="B1340" t="s">
        <v>74</v>
      </c>
      <c r="C1340">
        <v>12.3</v>
      </c>
    </row>
    <row r="1341" spans="1:3">
      <c r="A1341" t="s">
        <v>1465</v>
      </c>
      <c r="B1341" t="s">
        <v>74</v>
      </c>
      <c r="C1341">
        <v>12</v>
      </c>
    </row>
    <row r="1342" spans="1:3">
      <c r="A1342" t="s">
        <v>1466</v>
      </c>
      <c r="B1342" t="s">
        <v>74</v>
      </c>
      <c r="C1342">
        <v>21.1</v>
      </c>
    </row>
    <row r="1343" spans="1:3">
      <c r="A1343" t="s">
        <v>1467</v>
      </c>
      <c r="B1343" t="s">
        <v>74</v>
      </c>
      <c r="C1343">
        <v>14.9</v>
      </c>
    </row>
    <row r="1344" spans="1:3">
      <c r="A1344" t="s">
        <v>1468</v>
      </c>
      <c r="B1344" t="s">
        <v>74</v>
      </c>
      <c r="C1344">
        <v>30</v>
      </c>
    </row>
    <row r="1345" spans="1:3">
      <c r="A1345" t="s">
        <v>1469</v>
      </c>
      <c r="B1345" t="s">
        <v>74</v>
      </c>
      <c r="C1345">
        <v>22.1</v>
      </c>
    </row>
    <row r="1346" spans="1:3">
      <c r="A1346" t="s">
        <v>1470</v>
      </c>
      <c r="B1346" t="s">
        <v>74</v>
      </c>
      <c r="C1346">
        <v>22.6</v>
      </c>
    </row>
    <row r="1347" spans="1:3">
      <c r="A1347" t="s">
        <v>1471</v>
      </c>
      <c r="B1347" t="s">
        <v>74</v>
      </c>
      <c r="C1347">
        <v>19.7</v>
      </c>
    </row>
    <row r="1348" spans="1:3">
      <c r="A1348" t="s">
        <v>1472</v>
      </c>
      <c r="B1348" t="s">
        <v>74</v>
      </c>
      <c r="C1348">
        <v>16.600000000000001</v>
      </c>
    </row>
    <row r="1349" spans="1:3">
      <c r="A1349" t="s">
        <v>1473</v>
      </c>
      <c r="B1349" t="s">
        <v>74</v>
      </c>
      <c r="C1349">
        <v>2.7</v>
      </c>
    </row>
    <row r="1350" spans="1:3">
      <c r="A1350" t="s">
        <v>1474</v>
      </c>
      <c r="B1350" t="s">
        <v>74</v>
      </c>
      <c r="C1350">
        <v>17.7</v>
      </c>
    </row>
    <row r="1351" spans="1:3">
      <c r="A1351" t="s">
        <v>1475</v>
      </c>
      <c r="B1351" t="s">
        <v>74</v>
      </c>
      <c r="C1351">
        <v>10.3</v>
      </c>
    </row>
    <row r="1352" spans="1:3">
      <c r="A1352" t="s">
        <v>1476</v>
      </c>
      <c r="B1352" t="s">
        <v>74</v>
      </c>
      <c r="C1352">
        <v>23.8</v>
      </c>
    </row>
    <row r="1353" spans="1:3">
      <c r="A1353" t="s">
        <v>1477</v>
      </c>
      <c r="B1353" t="s">
        <v>74</v>
      </c>
      <c r="C1353">
        <v>13.1</v>
      </c>
    </row>
    <row r="1354" spans="1:3">
      <c r="A1354" t="s">
        <v>1478</v>
      </c>
      <c r="B1354" t="s">
        <v>1479</v>
      </c>
      <c r="C1354">
        <v>15.6</v>
      </c>
    </row>
    <row r="1355" spans="1:3">
      <c r="A1355" t="s">
        <v>1480</v>
      </c>
      <c r="B1355" t="s">
        <v>74</v>
      </c>
      <c r="C1355">
        <v>19.600000000000001</v>
      </c>
    </row>
    <row r="1356" spans="1:3">
      <c r="A1356" t="s">
        <v>1481</v>
      </c>
      <c r="B1356" t="s">
        <v>74</v>
      </c>
      <c r="C1356">
        <v>14.7</v>
      </c>
    </row>
    <row r="1357" spans="1:3">
      <c r="A1357" t="s">
        <v>1482</v>
      </c>
      <c r="B1357" t="s">
        <v>74</v>
      </c>
      <c r="C1357">
        <v>14.2</v>
      </c>
    </row>
    <row r="1358" spans="1:3">
      <c r="A1358" t="s">
        <v>1483</v>
      </c>
      <c r="B1358" t="s">
        <v>74</v>
      </c>
      <c r="C1358">
        <v>22.6</v>
      </c>
    </row>
    <row r="1359" spans="1:3">
      <c r="A1359" t="s">
        <v>1484</v>
      </c>
      <c r="B1359" t="s">
        <v>74</v>
      </c>
      <c r="C1359">
        <v>27.8</v>
      </c>
    </row>
    <row r="1360" spans="1:3">
      <c r="A1360" t="s">
        <v>9989</v>
      </c>
      <c r="B1360" t="s">
        <v>9990</v>
      </c>
      <c r="C1360">
        <v>4.7</v>
      </c>
    </row>
    <row r="1361" spans="1:3">
      <c r="A1361" t="s">
        <v>1485</v>
      </c>
      <c r="B1361" t="s">
        <v>74</v>
      </c>
      <c r="C1361">
        <v>8.4</v>
      </c>
    </row>
    <row r="1362" spans="1:3">
      <c r="A1362" t="s">
        <v>1486</v>
      </c>
      <c r="B1362" t="s">
        <v>74</v>
      </c>
      <c r="C1362">
        <v>3</v>
      </c>
    </row>
    <row r="1363" spans="1:3">
      <c r="A1363" t="s">
        <v>1488</v>
      </c>
      <c r="B1363" t="s">
        <v>350</v>
      </c>
      <c r="C1363">
        <v>18.600000000000001</v>
      </c>
    </row>
    <row r="1364" spans="1:3">
      <c r="A1364" t="s">
        <v>1487</v>
      </c>
      <c r="B1364" t="s">
        <v>74</v>
      </c>
      <c r="C1364">
        <v>31</v>
      </c>
    </row>
    <row r="1365" spans="1:3">
      <c r="A1365" t="s">
        <v>1489</v>
      </c>
      <c r="B1365" t="s">
        <v>74</v>
      </c>
      <c r="C1365">
        <v>17.3</v>
      </c>
    </row>
    <row r="1366" spans="1:3">
      <c r="A1366" t="s">
        <v>1490</v>
      </c>
      <c r="B1366" t="s">
        <v>74</v>
      </c>
      <c r="C1366">
        <v>9.5</v>
      </c>
    </row>
    <row r="1367" spans="1:3">
      <c r="A1367" t="s">
        <v>1491</v>
      </c>
      <c r="B1367" t="s">
        <v>85</v>
      </c>
      <c r="C1367">
        <v>18.2</v>
      </c>
    </row>
    <row r="1368" spans="1:3">
      <c r="A1368" t="s">
        <v>1492</v>
      </c>
      <c r="B1368" t="s">
        <v>74</v>
      </c>
      <c r="C1368">
        <v>35.700000000000003</v>
      </c>
    </row>
    <row r="1369" spans="1:3">
      <c r="A1369" t="s">
        <v>1493</v>
      </c>
      <c r="B1369" t="s">
        <v>74</v>
      </c>
      <c r="C1369">
        <v>29.2</v>
      </c>
    </row>
    <row r="1370" spans="1:3">
      <c r="A1370" t="s">
        <v>1494</v>
      </c>
      <c r="B1370" t="s">
        <v>74</v>
      </c>
      <c r="C1370">
        <v>14.3</v>
      </c>
    </row>
    <row r="1371" spans="1:3">
      <c r="A1371" t="s">
        <v>1495</v>
      </c>
      <c r="B1371" t="s">
        <v>74</v>
      </c>
      <c r="C1371">
        <v>23</v>
      </c>
    </row>
    <row r="1372" spans="1:3">
      <c r="A1372" t="s">
        <v>1496</v>
      </c>
      <c r="B1372" t="s">
        <v>74</v>
      </c>
      <c r="C1372">
        <v>18.7</v>
      </c>
    </row>
    <row r="1373" spans="1:3">
      <c r="A1373" t="s">
        <v>1497</v>
      </c>
      <c r="B1373" t="s">
        <v>74</v>
      </c>
      <c r="C1373">
        <v>16.899999999999999</v>
      </c>
    </row>
    <row r="1374" spans="1:3">
      <c r="A1374" t="s">
        <v>1498</v>
      </c>
      <c r="B1374" t="s">
        <v>74</v>
      </c>
      <c r="C1374">
        <v>24.6</v>
      </c>
    </row>
    <row r="1375" spans="1:3">
      <c r="A1375" t="s">
        <v>1499</v>
      </c>
      <c r="B1375" t="s">
        <v>74</v>
      </c>
      <c r="C1375">
        <v>35.6</v>
      </c>
    </row>
    <row r="1376" spans="1:3">
      <c r="A1376" t="s">
        <v>1500</v>
      </c>
      <c r="B1376" t="s">
        <v>1501</v>
      </c>
      <c r="C1376">
        <v>5.3</v>
      </c>
    </row>
    <row r="1377" spans="1:3">
      <c r="A1377" t="s">
        <v>1502</v>
      </c>
      <c r="B1377" t="s">
        <v>74</v>
      </c>
      <c r="C1377">
        <v>24.9</v>
      </c>
    </row>
    <row r="1378" spans="1:3">
      <c r="A1378" t="s">
        <v>1503</v>
      </c>
      <c r="B1378" t="s">
        <v>74</v>
      </c>
      <c r="C1378">
        <v>12.3</v>
      </c>
    </row>
    <row r="1379" spans="1:3">
      <c r="A1379" t="s">
        <v>1504</v>
      </c>
      <c r="B1379" t="s">
        <v>74</v>
      </c>
      <c r="C1379">
        <v>18.5</v>
      </c>
    </row>
    <row r="1380" spans="1:3">
      <c r="A1380" t="s">
        <v>1505</v>
      </c>
      <c r="B1380" t="s">
        <v>74</v>
      </c>
      <c r="C1380">
        <v>9.5</v>
      </c>
    </row>
    <row r="1381" spans="1:3">
      <c r="A1381" t="s">
        <v>1506</v>
      </c>
      <c r="B1381" t="s">
        <v>119</v>
      </c>
      <c r="C1381">
        <v>4.8</v>
      </c>
    </row>
    <row r="1382" spans="1:3">
      <c r="A1382" t="s">
        <v>1507</v>
      </c>
      <c r="B1382" t="s">
        <v>74</v>
      </c>
      <c r="C1382">
        <v>14.7</v>
      </c>
    </row>
    <row r="1383" spans="1:3">
      <c r="A1383" t="s">
        <v>1508</v>
      </c>
      <c r="B1383" t="s">
        <v>74</v>
      </c>
      <c r="C1383">
        <v>23.3</v>
      </c>
    </row>
    <row r="1384" spans="1:3">
      <c r="A1384" t="s">
        <v>1509</v>
      </c>
      <c r="B1384" t="s">
        <v>74</v>
      </c>
      <c r="C1384">
        <v>21.1</v>
      </c>
    </row>
    <row r="1385" spans="1:3">
      <c r="A1385" t="s">
        <v>1510</v>
      </c>
      <c r="B1385" t="s">
        <v>74</v>
      </c>
      <c r="C1385">
        <v>7.4</v>
      </c>
    </row>
    <row r="1386" spans="1:3">
      <c r="A1386" t="s">
        <v>1511</v>
      </c>
      <c r="B1386" t="s">
        <v>154</v>
      </c>
      <c r="C1386">
        <v>15.4</v>
      </c>
    </row>
    <row r="1387" spans="1:3">
      <c r="A1387" t="s">
        <v>1512</v>
      </c>
      <c r="B1387" t="s">
        <v>74</v>
      </c>
      <c r="C1387">
        <v>10</v>
      </c>
    </row>
    <row r="1388" spans="1:3">
      <c r="A1388" t="s">
        <v>1513</v>
      </c>
      <c r="B1388" t="s">
        <v>74</v>
      </c>
      <c r="C1388">
        <v>23.7</v>
      </c>
    </row>
    <row r="1389" spans="1:3">
      <c r="A1389" t="s">
        <v>1514</v>
      </c>
      <c r="B1389" t="s">
        <v>74</v>
      </c>
      <c r="C1389">
        <v>23.1</v>
      </c>
    </row>
    <row r="1390" spans="1:3">
      <c r="A1390" t="s">
        <v>1515</v>
      </c>
      <c r="B1390" t="s">
        <v>74</v>
      </c>
      <c r="C1390">
        <v>18.100000000000001</v>
      </c>
    </row>
    <row r="1391" spans="1:3">
      <c r="A1391" t="s">
        <v>1516</v>
      </c>
      <c r="B1391" t="s">
        <v>74</v>
      </c>
      <c r="C1391">
        <v>19.899999999999999</v>
      </c>
    </row>
    <row r="1392" spans="1:3">
      <c r="A1392" t="s">
        <v>1517</v>
      </c>
      <c r="B1392" t="s">
        <v>74</v>
      </c>
      <c r="C1392">
        <v>11.9</v>
      </c>
    </row>
    <row r="1393" spans="1:3">
      <c r="A1393" t="s">
        <v>1518</v>
      </c>
      <c r="B1393" t="s">
        <v>74</v>
      </c>
      <c r="C1393">
        <v>10.6</v>
      </c>
    </row>
    <row r="1394" spans="1:3">
      <c r="A1394" t="s">
        <v>1519</v>
      </c>
      <c r="B1394" t="s">
        <v>74</v>
      </c>
      <c r="C1394">
        <v>35.700000000000003</v>
      </c>
    </row>
    <row r="1395" spans="1:3">
      <c r="A1395" t="s">
        <v>1520</v>
      </c>
      <c r="B1395" t="s">
        <v>74</v>
      </c>
      <c r="C1395">
        <v>20.399999999999999</v>
      </c>
    </row>
    <row r="1396" spans="1:3">
      <c r="A1396" t="s">
        <v>1521</v>
      </c>
      <c r="B1396" t="s">
        <v>74</v>
      </c>
      <c r="C1396">
        <v>19.399999999999999</v>
      </c>
    </row>
    <row r="1397" spans="1:3">
      <c r="A1397" t="s">
        <v>1522</v>
      </c>
      <c r="B1397" t="s">
        <v>74</v>
      </c>
      <c r="C1397">
        <v>17.600000000000001</v>
      </c>
    </row>
    <row r="1398" spans="1:3">
      <c r="A1398" t="s">
        <v>1523</v>
      </c>
      <c r="B1398" t="s">
        <v>74</v>
      </c>
      <c r="C1398">
        <v>24.2</v>
      </c>
    </row>
    <row r="1399" spans="1:3">
      <c r="A1399" t="s">
        <v>1524</v>
      </c>
      <c r="B1399" t="s">
        <v>74</v>
      </c>
      <c r="C1399">
        <v>11.8</v>
      </c>
    </row>
    <row r="1400" spans="1:3">
      <c r="A1400" t="s">
        <v>1525</v>
      </c>
      <c r="B1400" t="s">
        <v>74</v>
      </c>
      <c r="C1400">
        <v>23.6</v>
      </c>
    </row>
    <row r="1401" spans="1:3">
      <c r="A1401" t="s">
        <v>1526</v>
      </c>
      <c r="B1401" t="s">
        <v>74</v>
      </c>
      <c r="C1401">
        <v>22.5</v>
      </c>
    </row>
    <row r="1402" spans="1:3">
      <c r="A1402" t="s">
        <v>2030</v>
      </c>
      <c r="B1402" t="s">
        <v>74</v>
      </c>
      <c r="C1402">
        <v>19</v>
      </c>
    </row>
    <row r="1403" spans="1:3">
      <c r="A1403" t="s">
        <v>1527</v>
      </c>
      <c r="B1403" t="s">
        <v>74</v>
      </c>
      <c r="C1403">
        <v>20.6</v>
      </c>
    </row>
    <row r="1404" spans="1:3">
      <c r="A1404" t="s">
        <v>1528</v>
      </c>
      <c r="B1404" t="s">
        <v>346</v>
      </c>
      <c r="C1404">
        <v>11.1</v>
      </c>
    </row>
    <row r="1405" spans="1:3">
      <c r="A1405" t="s">
        <v>1529</v>
      </c>
      <c r="B1405" t="s">
        <v>74</v>
      </c>
      <c r="C1405">
        <v>13.4</v>
      </c>
    </row>
    <row r="1406" spans="1:3">
      <c r="A1406" t="s">
        <v>1530</v>
      </c>
      <c r="B1406" t="s">
        <v>74</v>
      </c>
      <c r="C1406">
        <v>20.5</v>
      </c>
    </row>
    <row r="1407" spans="1:3">
      <c r="A1407" t="s">
        <v>1531</v>
      </c>
      <c r="B1407" t="s">
        <v>74</v>
      </c>
      <c r="C1407">
        <v>28.1</v>
      </c>
    </row>
    <row r="1408" spans="1:3">
      <c r="A1408" t="s">
        <v>1532</v>
      </c>
      <c r="B1408" t="s">
        <v>574</v>
      </c>
      <c r="C1408">
        <v>13.7</v>
      </c>
    </row>
    <row r="1409" spans="1:3">
      <c r="A1409" t="s">
        <v>1533</v>
      </c>
      <c r="B1409" t="s">
        <v>74</v>
      </c>
      <c r="C1409">
        <v>12.7</v>
      </c>
    </row>
    <row r="1410" spans="1:3">
      <c r="A1410" t="s">
        <v>1534</v>
      </c>
      <c r="B1410" t="s">
        <v>74</v>
      </c>
      <c r="C1410">
        <v>23</v>
      </c>
    </row>
    <row r="1411" spans="1:3">
      <c r="A1411" t="s">
        <v>1535</v>
      </c>
      <c r="B1411" t="s">
        <v>74</v>
      </c>
      <c r="C1411">
        <v>23</v>
      </c>
    </row>
    <row r="1412" spans="1:3">
      <c r="A1412" t="s">
        <v>1536</v>
      </c>
      <c r="B1412" t="s">
        <v>74</v>
      </c>
      <c r="C1412">
        <v>29.2</v>
      </c>
    </row>
    <row r="1413" spans="1:3">
      <c r="A1413" t="s">
        <v>1537</v>
      </c>
      <c r="B1413" t="s">
        <v>74</v>
      </c>
      <c r="C1413">
        <v>16.8</v>
      </c>
    </row>
    <row r="1414" spans="1:3">
      <c r="A1414" t="s">
        <v>1538</v>
      </c>
      <c r="B1414" t="s">
        <v>74</v>
      </c>
      <c r="C1414">
        <v>12.1</v>
      </c>
    </row>
    <row r="1415" spans="1:3">
      <c r="A1415" t="s">
        <v>1539</v>
      </c>
      <c r="B1415" t="s">
        <v>74</v>
      </c>
      <c r="C1415">
        <v>9.5</v>
      </c>
    </row>
    <row r="1416" spans="1:3">
      <c r="A1416" t="s">
        <v>1540</v>
      </c>
      <c r="B1416" t="s">
        <v>146</v>
      </c>
      <c r="C1416">
        <v>23.2</v>
      </c>
    </row>
    <row r="1417" spans="1:3">
      <c r="A1417" t="s">
        <v>1541</v>
      </c>
      <c r="B1417" t="s">
        <v>74</v>
      </c>
      <c r="C1417">
        <v>14.7</v>
      </c>
    </row>
    <row r="1418" spans="1:3">
      <c r="A1418" t="s">
        <v>1542</v>
      </c>
      <c r="B1418" t="s">
        <v>74</v>
      </c>
      <c r="C1418">
        <v>18.2</v>
      </c>
    </row>
    <row r="1419" spans="1:3">
      <c r="A1419" t="s">
        <v>1543</v>
      </c>
      <c r="B1419" t="s">
        <v>74</v>
      </c>
      <c r="C1419">
        <v>28</v>
      </c>
    </row>
    <row r="1420" spans="1:3">
      <c r="A1420" t="s">
        <v>1544</v>
      </c>
      <c r="B1420" t="s">
        <v>74</v>
      </c>
      <c r="C1420">
        <v>17.899999999999999</v>
      </c>
    </row>
    <row r="1421" spans="1:3">
      <c r="A1421" t="s">
        <v>1545</v>
      </c>
      <c r="B1421" t="s">
        <v>74</v>
      </c>
      <c r="C1421">
        <v>24.6</v>
      </c>
    </row>
    <row r="1422" spans="1:3">
      <c r="A1422" t="s">
        <v>1546</v>
      </c>
      <c r="B1422" t="s">
        <v>74</v>
      </c>
      <c r="C1422">
        <v>19.3</v>
      </c>
    </row>
    <row r="1423" spans="1:3">
      <c r="A1423" t="s">
        <v>1547</v>
      </c>
      <c r="B1423" t="s">
        <v>505</v>
      </c>
      <c r="C1423">
        <v>17.8</v>
      </c>
    </row>
    <row r="1424" spans="1:3">
      <c r="A1424" t="s">
        <v>1548</v>
      </c>
      <c r="B1424" t="s">
        <v>74</v>
      </c>
      <c r="C1424">
        <v>21.6</v>
      </c>
    </row>
    <row r="1425" spans="1:3">
      <c r="A1425" t="s">
        <v>1549</v>
      </c>
      <c r="B1425" t="s">
        <v>74</v>
      </c>
      <c r="C1425">
        <v>11.7</v>
      </c>
    </row>
    <row r="1426" spans="1:3">
      <c r="A1426" t="s">
        <v>1550</v>
      </c>
      <c r="B1426" t="s">
        <v>74</v>
      </c>
      <c r="C1426">
        <v>15.9</v>
      </c>
    </row>
    <row r="1427" spans="1:3">
      <c r="A1427" t="s">
        <v>1551</v>
      </c>
      <c r="B1427" t="s">
        <v>74</v>
      </c>
      <c r="C1427">
        <v>21.6</v>
      </c>
    </row>
    <row r="1428" spans="1:3">
      <c r="A1428" t="s">
        <v>1552</v>
      </c>
      <c r="B1428" t="s">
        <v>74</v>
      </c>
      <c r="C1428">
        <v>15.6</v>
      </c>
    </row>
    <row r="1429" spans="1:3">
      <c r="A1429" t="s">
        <v>1553</v>
      </c>
      <c r="B1429" t="s">
        <v>74</v>
      </c>
      <c r="C1429">
        <v>11.6</v>
      </c>
    </row>
    <row r="1430" spans="1:3">
      <c r="A1430" t="s">
        <v>1554</v>
      </c>
      <c r="B1430" t="s">
        <v>74</v>
      </c>
      <c r="C1430">
        <v>33.4</v>
      </c>
    </row>
    <row r="1431" spans="1:3">
      <c r="A1431" t="s">
        <v>1556</v>
      </c>
      <c r="B1431" t="s">
        <v>74</v>
      </c>
      <c r="C1431">
        <v>9.6999999999999993</v>
      </c>
    </row>
    <row r="1432" spans="1:3">
      <c r="A1432" t="s">
        <v>1557</v>
      </c>
      <c r="B1432" t="s">
        <v>74</v>
      </c>
      <c r="C1432">
        <v>19.2</v>
      </c>
    </row>
    <row r="1433" spans="1:3">
      <c r="A1433" t="s">
        <v>1558</v>
      </c>
      <c r="B1433" t="s">
        <v>74</v>
      </c>
      <c r="C1433">
        <v>36.5</v>
      </c>
    </row>
    <row r="1434" spans="1:3">
      <c r="A1434" t="s">
        <v>1559</v>
      </c>
      <c r="B1434" t="s">
        <v>74</v>
      </c>
      <c r="C1434">
        <v>11</v>
      </c>
    </row>
    <row r="1435" spans="1:3">
      <c r="A1435" t="s">
        <v>1560</v>
      </c>
      <c r="B1435" t="s">
        <v>74</v>
      </c>
      <c r="C1435">
        <v>14.4</v>
      </c>
    </row>
    <row r="1436" spans="1:3">
      <c r="A1436" t="s">
        <v>1561</v>
      </c>
      <c r="B1436" t="s">
        <v>74</v>
      </c>
      <c r="C1436">
        <v>24.4</v>
      </c>
    </row>
    <row r="1437" spans="1:3">
      <c r="A1437" t="s">
        <v>1562</v>
      </c>
      <c r="B1437" t="s">
        <v>74</v>
      </c>
      <c r="C1437">
        <v>18.8</v>
      </c>
    </row>
    <row r="1438" spans="1:3">
      <c r="A1438" t="s">
        <v>1563</v>
      </c>
      <c r="B1438" t="s">
        <v>74</v>
      </c>
      <c r="C1438">
        <v>28.2</v>
      </c>
    </row>
    <row r="1439" spans="1:3">
      <c r="A1439" t="s">
        <v>1564</v>
      </c>
      <c r="B1439" t="s">
        <v>74</v>
      </c>
      <c r="C1439">
        <v>32.299999999999997</v>
      </c>
    </row>
    <row r="1440" spans="1:3">
      <c r="A1440" t="s">
        <v>1565</v>
      </c>
      <c r="B1440" t="s">
        <v>74</v>
      </c>
      <c r="C1440">
        <v>34.9</v>
      </c>
    </row>
    <row r="1441" spans="1:3">
      <c r="A1441" t="s">
        <v>1566</v>
      </c>
      <c r="B1441" t="s">
        <v>1567</v>
      </c>
      <c r="C1441">
        <v>24.3</v>
      </c>
    </row>
    <row r="1442" spans="1:3">
      <c r="A1442" t="s">
        <v>2462</v>
      </c>
      <c r="B1442" t="s">
        <v>74</v>
      </c>
      <c r="C1442">
        <v>25</v>
      </c>
    </row>
    <row r="1443" spans="1:3">
      <c r="A1443" t="s">
        <v>1568</v>
      </c>
      <c r="B1443" t="s">
        <v>74</v>
      </c>
      <c r="C1443">
        <v>28.3</v>
      </c>
    </row>
    <row r="1444" spans="1:3">
      <c r="A1444" t="s">
        <v>1569</v>
      </c>
      <c r="B1444" t="s">
        <v>74</v>
      </c>
      <c r="C1444">
        <v>16.2</v>
      </c>
    </row>
    <row r="1445" spans="1:3">
      <c r="A1445" t="s">
        <v>1570</v>
      </c>
      <c r="B1445" t="s">
        <v>74</v>
      </c>
      <c r="C1445">
        <v>32.1</v>
      </c>
    </row>
    <row r="1446" spans="1:3">
      <c r="A1446" t="s">
        <v>1571</v>
      </c>
      <c r="B1446" t="s">
        <v>74</v>
      </c>
      <c r="C1446">
        <v>24.8</v>
      </c>
    </row>
    <row r="1447" spans="1:3">
      <c r="A1447" t="s">
        <v>1572</v>
      </c>
      <c r="B1447" t="s">
        <v>74</v>
      </c>
      <c r="C1447">
        <v>14.4</v>
      </c>
    </row>
    <row r="1448" spans="1:3">
      <c r="A1448" t="s">
        <v>1573</v>
      </c>
      <c r="B1448" t="s">
        <v>74</v>
      </c>
      <c r="C1448">
        <v>32.200000000000003</v>
      </c>
    </row>
    <row r="1449" spans="1:3">
      <c r="A1449" t="s">
        <v>1574</v>
      </c>
      <c r="B1449" t="s">
        <v>1575</v>
      </c>
      <c r="C1449">
        <v>12.5</v>
      </c>
    </row>
    <row r="1450" spans="1:3">
      <c r="A1450" t="s">
        <v>1576</v>
      </c>
      <c r="B1450" t="s">
        <v>74</v>
      </c>
      <c r="C1450">
        <v>12.7</v>
      </c>
    </row>
    <row r="1451" spans="1:3">
      <c r="A1451" t="s">
        <v>1577</v>
      </c>
      <c r="B1451" t="s">
        <v>74</v>
      </c>
      <c r="C1451">
        <v>15.5</v>
      </c>
    </row>
    <row r="1452" spans="1:3">
      <c r="A1452" t="s">
        <v>1578</v>
      </c>
      <c r="B1452" t="s">
        <v>74</v>
      </c>
      <c r="C1452">
        <v>29</v>
      </c>
    </row>
    <row r="1453" spans="1:3">
      <c r="A1453" t="s">
        <v>1579</v>
      </c>
      <c r="B1453" t="s">
        <v>74</v>
      </c>
      <c r="C1453">
        <v>22.4</v>
      </c>
    </row>
    <row r="1454" spans="1:3">
      <c r="A1454" t="s">
        <v>1580</v>
      </c>
      <c r="B1454" t="s">
        <v>74</v>
      </c>
      <c r="C1454">
        <v>26.7</v>
      </c>
    </row>
    <row r="1455" spans="1:3">
      <c r="A1455" t="s">
        <v>1581</v>
      </c>
      <c r="B1455" t="s">
        <v>74</v>
      </c>
      <c r="C1455">
        <v>20.8</v>
      </c>
    </row>
    <row r="1456" spans="1:3">
      <c r="A1456" t="s">
        <v>10230</v>
      </c>
      <c r="B1456" t="s">
        <v>74</v>
      </c>
      <c r="C1456">
        <v>8.1</v>
      </c>
    </row>
    <row r="1457" spans="1:3">
      <c r="A1457" t="s">
        <v>1582</v>
      </c>
      <c r="B1457" t="s">
        <v>74</v>
      </c>
      <c r="C1457">
        <v>41.4</v>
      </c>
    </row>
    <row r="1458" spans="1:3">
      <c r="A1458" t="s">
        <v>1583</v>
      </c>
      <c r="B1458" t="s">
        <v>74</v>
      </c>
      <c r="C1458">
        <v>34.9</v>
      </c>
    </row>
    <row r="1459" spans="1:3">
      <c r="A1459" t="s">
        <v>1584</v>
      </c>
      <c r="B1459" t="s">
        <v>74</v>
      </c>
      <c r="C1459">
        <v>18.8</v>
      </c>
    </row>
    <row r="1460" spans="1:3">
      <c r="A1460" t="s">
        <v>1585</v>
      </c>
      <c r="B1460" t="s">
        <v>1586</v>
      </c>
      <c r="C1460">
        <v>9.6</v>
      </c>
    </row>
    <row r="1461" spans="1:3">
      <c r="A1461" t="s">
        <v>1587</v>
      </c>
      <c r="B1461" t="s">
        <v>74</v>
      </c>
      <c r="C1461">
        <v>17</v>
      </c>
    </row>
    <row r="1462" spans="1:3">
      <c r="A1462" t="s">
        <v>1588</v>
      </c>
      <c r="B1462" t="s">
        <v>74</v>
      </c>
      <c r="C1462">
        <v>17.8</v>
      </c>
    </row>
    <row r="1463" spans="1:3">
      <c r="A1463" t="s">
        <v>1589</v>
      </c>
      <c r="B1463" t="s">
        <v>74</v>
      </c>
      <c r="C1463">
        <v>30.4</v>
      </c>
    </row>
    <row r="1464" spans="1:3">
      <c r="A1464" t="s">
        <v>1590</v>
      </c>
      <c r="B1464" t="s">
        <v>74</v>
      </c>
      <c r="C1464">
        <v>11.2</v>
      </c>
    </row>
    <row r="1465" spans="1:3">
      <c r="A1465" t="s">
        <v>1591</v>
      </c>
      <c r="B1465" t="s">
        <v>74</v>
      </c>
      <c r="C1465">
        <v>21.4</v>
      </c>
    </row>
    <row r="1466" spans="1:3">
      <c r="A1466" t="s">
        <v>1592</v>
      </c>
      <c r="B1466" t="s">
        <v>74</v>
      </c>
      <c r="C1466">
        <v>20.6</v>
      </c>
    </row>
    <row r="1467" spans="1:3">
      <c r="A1467" t="s">
        <v>1593</v>
      </c>
      <c r="B1467" t="s">
        <v>74</v>
      </c>
      <c r="C1467">
        <v>10.6</v>
      </c>
    </row>
    <row r="1468" spans="1:3">
      <c r="A1468" t="s">
        <v>1594</v>
      </c>
      <c r="B1468" t="s">
        <v>74</v>
      </c>
      <c r="C1468">
        <v>12.7</v>
      </c>
    </row>
    <row r="1469" spans="1:3">
      <c r="A1469" t="s">
        <v>1595</v>
      </c>
      <c r="B1469" t="s">
        <v>74</v>
      </c>
      <c r="C1469">
        <v>19.8</v>
      </c>
    </row>
    <row r="1470" spans="1:3">
      <c r="A1470" t="s">
        <v>1596</v>
      </c>
      <c r="B1470" t="s">
        <v>74</v>
      </c>
      <c r="C1470">
        <v>16.3</v>
      </c>
    </row>
    <row r="1471" spans="1:3">
      <c r="A1471" t="s">
        <v>1597</v>
      </c>
      <c r="B1471" t="s">
        <v>74</v>
      </c>
      <c r="C1471">
        <v>14.3</v>
      </c>
    </row>
    <row r="1472" spans="1:3">
      <c r="A1472" t="s">
        <v>1598</v>
      </c>
      <c r="B1472" t="s">
        <v>74</v>
      </c>
      <c r="C1472">
        <v>26.1</v>
      </c>
    </row>
    <row r="1473" spans="1:3">
      <c r="A1473" t="s">
        <v>1599</v>
      </c>
      <c r="B1473" t="s">
        <v>74</v>
      </c>
      <c r="C1473">
        <v>16.600000000000001</v>
      </c>
    </row>
    <row r="1474" spans="1:3">
      <c r="A1474" t="s">
        <v>1600</v>
      </c>
      <c r="B1474" t="s">
        <v>74</v>
      </c>
      <c r="C1474">
        <v>23.7</v>
      </c>
    </row>
    <row r="1475" spans="1:3">
      <c r="A1475" t="s">
        <v>1601</v>
      </c>
      <c r="B1475" t="s">
        <v>74</v>
      </c>
      <c r="C1475">
        <v>25.4</v>
      </c>
    </row>
    <row r="1476" spans="1:3">
      <c r="A1476" t="s">
        <v>1602</v>
      </c>
      <c r="B1476" t="s">
        <v>74</v>
      </c>
      <c r="C1476">
        <v>29</v>
      </c>
    </row>
    <row r="1477" spans="1:3">
      <c r="A1477" t="s">
        <v>1603</v>
      </c>
      <c r="B1477" t="s">
        <v>74</v>
      </c>
      <c r="C1477">
        <v>26.8</v>
      </c>
    </row>
    <row r="1478" spans="1:3">
      <c r="A1478" t="s">
        <v>1604</v>
      </c>
      <c r="B1478" t="s">
        <v>74</v>
      </c>
      <c r="C1478">
        <v>22</v>
      </c>
    </row>
    <row r="1479" spans="1:3">
      <c r="A1479" t="s">
        <v>1605</v>
      </c>
      <c r="B1479" t="s">
        <v>74</v>
      </c>
      <c r="C1479">
        <v>28.7</v>
      </c>
    </row>
    <row r="1480" spans="1:3">
      <c r="A1480" t="s">
        <v>1606</v>
      </c>
      <c r="B1480" t="s">
        <v>74</v>
      </c>
      <c r="C1480">
        <v>19</v>
      </c>
    </row>
    <row r="1481" spans="1:3">
      <c r="A1481" t="s">
        <v>1607</v>
      </c>
      <c r="B1481" t="s">
        <v>74</v>
      </c>
      <c r="C1481">
        <v>25.2</v>
      </c>
    </row>
    <row r="1482" spans="1:3">
      <c r="A1482" t="s">
        <v>1608</v>
      </c>
      <c r="B1482" t="s">
        <v>74</v>
      </c>
      <c r="C1482">
        <v>19.399999999999999</v>
      </c>
    </row>
    <row r="1483" spans="1:3">
      <c r="A1483" t="s">
        <v>1609</v>
      </c>
      <c r="B1483" t="s">
        <v>74</v>
      </c>
      <c r="C1483">
        <v>26</v>
      </c>
    </row>
    <row r="1484" spans="1:3">
      <c r="A1484" t="s">
        <v>1610</v>
      </c>
      <c r="B1484" t="s">
        <v>74</v>
      </c>
      <c r="C1484">
        <v>27</v>
      </c>
    </row>
    <row r="1485" spans="1:3">
      <c r="A1485" t="s">
        <v>1611</v>
      </c>
      <c r="B1485" t="s">
        <v>74</v>
      </c>
      <c r="C1485">
        <v>15.9</v>
      </c>
    </row>
    <row r="1486" spans="1:3">
      <c r="A1486" t="s">
        <v>1612</v>
      </c>
      <c r="B1486" t="s">
        <v>74</v>
      </c>
      <c r="C1486">
        <v>26</v>
      </c>
    </row>
    <row r="1487" spans="1:3">
      <c r="A1487" t="s">
        <v>1613</v>
      </c>
      <c r="B1487" t="s">
        <v>74</v>
      </c>
      <c r="C1487">
        <v>11.5</v>
      </c>
    </row>
    <row r="1488" spans="1:3">
      <c r="A1488" t="s">
        <v>1614</v>
      </c>
      <c r="B1488" t="s">
        <v>74</v>
      </c>
      <c r="C1488">
        <v>24</v>
      </c>
    </row>
    <row r="1489" spans="1:3">
      <c r="A1489" t="s">
        <v>1615</v>
      </c>
      <c r="B1489" t="s">
        <v>74</v>
      </c>
      <c r="C1489">
        <v>23.7</v>
      </c>
    </row>
    <row r="1490" spans="1:3">
      <c r="A1490" t="s">
        <v>1616</v>
      </c>
      <c r="B1490" t="s">
        <v>74</v>
      </c>
      <c r="C1490">
        <v>9.4</v>
      </c>
    </row>
    <row r="1491" spans="1:3">
      <c r="A1491" t="s">
        <v>1617</v>
      </c>
      <c r="B1491" t="s">
        <v>74</v>
      </c>
      <c r="C1491">
        <v>20.2</v>
      </c>
    </row>
    <row r="1492" spans="1:3">
      <c r="A1492" t="s">
        <v>1618</v>
      </c>
      <c r="B1492" t="s">
        <v>467</v>
      </c>
      <c r="C1492">
        <v>54</v>
      </c>
    </row>
    <row r="1493" spans="1:3">
      <c r="A1493" t="s">
        <v>1619</v>
      </c>
      <c r="B1493" t="s">
        <v>74</v>
      </c>
      <c r="C1493">
        <v>23.1</v>
      </c>
    </row>
    <row r="1494" spans="1:3">
      <c r="A1494" t="s">
        <v>1620</v>
      </c>
      <c r="B1494" t="s">
        <v>74</v>
      </c>
      <c r="C1494">
        <v>23.6</v>
      </c>
    </row>
    <row r="1495" spans="1:3">
      <c r="A1495" t="s">
        <v>1621</v>
      </c>
      <c r="B1495" t="s">
        <v>74</v>
      </c>
      <c r="C1495">
        <v>17.8</v>
      </c>
    </row>
    <row r="1496" spans="1:3">
      <c r="A1496" t="s">
        <v>1622</v>
      </c>
      <c r="B1496" t="s">
        <v>74</v>
      </c>
      <c r="C1496">
        <v>23.4</v>
      </c>
    </row>
    <row r="1497" spans="1:3">
      <c r="A1497" t="s">
        <v>1623</v>
      </c>
      <c r="B1497" t="s">
        <v>74</v>
      </c>
      <c r="C1497">
        <v>32.5</v>
      </c>
    </row>
    <row r="1498" spans="1:3">
      <c r="A1498" t="s">
        <v>1624</v>
      </c>
      <c r="B1498" t="s">
        <v>74</v>
      </c>
      <c r="C1498">
        <v>23.6</v>
      </c>
    </row>
    <row r="1499" spans="1:3">
      <c r="A1499" t="s">
        <v>1625</v>
      </c>
      <c r="B1499" t="s">
        <v>74</v>
      </c>
      <c r="C1499">
        <v>22</v>
      </c>
    </row>
    <row r="1500" spans="1:3">
      <c r="A1500" t="s">
        <v>1626</v>
      </c>
      <c r="B1500" t="s">
        <v>74</v>
      </c>
      <c r="C1500">
        <v>32.4</v>
      </c>
    </row>
    <row r="1501" spans="1:3">
      <c r="A1501" t="s">
        <v>1627</v>
      </c>
      <c r="B1501" t="s">
        <v>74</v>
      </c>
      <c r="C1501">
        <v>16.7</v>
      </c>
    </row>
    <row r="1502" spans="1:3">
      <c r="A1502" t="s">
        <v>1628</v>
      </c>
      <c r="B1502" t="s">
        <v>74</v>
      </c>
      <c r="C1502">
        <v>14.5</v>
      </c>
    </row>
    <row r="1503" spans="1:3">
      <c r="A1503" t="s">
        <v>1629</v>
      </c>
      <c r="B1503" t="s">
        <v>74</v>
      </c>
      <c r="C1503">
        <v>18.3</v>
      </c>
    </row>
    <row r="1504" spans="1:3">
      <c r="A1504" t="s">
        <v>1630</v>
      </c>
      <c r="B1504" t="s">
        <v>74</v>
      </c>
      <c r="C1504">
        <v>14.3</v>
      </c>
    </row>
    <row r="1505" spans="1:3">
      <c r="A1505" t="s">
        <v>1631</v>
      </c>
      <c r="B1505" t="s">
        <v>74</v>
      </c>
      <c r="C1505">
        <v>35.299999999999997</v>
      </c>
    </row>
    <row r="1506" spans="1:3">
      <c r="A1506" t="s">
        <v>1632</v>
      </c>
      <c r="B1506" t="s">
        <v>74</v>
      </c>
      <c r="C1506">
        <v>23.3</v>
      </c>
    </row>
    <row r="1507" spans="1:3">
      <c r="A1507" t="s">
        <v>1634</v>
      </c>
      <c r="B1507" t="s">
        <v>74</v>
      </c>
      <c r="C1507">
        <v>16.600000000000001</v>
      </c>
    </row>
    <row r="1508" spans="1:3">
      <c r="A1508" t="s">
        <v>1635</v>
      </c>
      <c r="B1508" t="s">
        <v>74</v>
      </c>
      <c r="C1508">
        <v>23.1</v>
      </c>
    </row>
    <row r="1509" spans="1:3">
      <c r="A1509" t="s">
        <v>1636</v>
      </c>
      <c r="B1509" t="s">
        <v>74</v>
      </c>
      <c r="C1509">
        <v>15.9</v>
      </c>
    </row>
    <row r="1510" spans="1:3">
      <c r="A1510" t="s">
        <v>1637</v>
      </c>
      <c r="B1510" t="s">
        <v>74</v>
      </c>
      <c r="C1510">
        <v>28</v>
      </c>
    </row>
    <row r="1511" spans="1:3">
      <c r="A1511" t="s">
        <v>1638</v>
      </c>
      <c r="B1511" t="s">
        <v>74</v>
      </c>
      <c r="C1511">
        <v>13.5</v>
      </c>
    </row>
    <row r="1512" spans="1:3">
      <c r="A1512" t="s">
        <v>1639</v>
      </c>
      <c r="B1512" t="s">
        <v>74</v>
      </c>
      <c r="C1512">
        <v>27.6</v>
      </c>
    </row>
    <row r="1513" spans="1:3">
      <c r="A1513" t="s">
        <v>1640</v>
      </c>
      <c r="B1513" t="s">
        <v>74</v>
      </c>
      <c r="C1513">
        <v>7.9</v>
      </c>
    </row>
    <row r="1514" spans="1:3">
      <c r="A1514" t="s">
        <v>1641</v>
      </c>
      <c r="B1514" t="s">
        <v>1642</v>
      </c>
      <c r="C1514">
        <v>20</v>
      </c>
    </row>
    <row r="1515" spans="1:3">
      <c r="A1515" t="s">
        <v>1643</v>
      </c>
      <c r="B1515" t="s">
        <v>74</v>
      </c>
      <c r="C1515">
        <v>10.199999999999999</v>
      </c>
    </row>
    <row r="1516" spans="1:3">
      <c r="A1516" t="s">
        <v>1644</v>
      </c>
      <c r="B1516" t="s">
        <v>154</v>
      </c>
      <c r="C1516">
        <v>35.1</v>
      </c>
    </row>
    <row r="1517" spans="1:3">
      <c r="A1517" t="s">
        <v>1645</v>
      </c>
      <c r="B1517" t="s">
        <v>74</v>
      </c>
      <c r="C1517">
        <v>28.2</v>
      </c>
    </row>
    <row r="1518" spans="1:3">
      <c r="A1518" t="s">
        <v>1646</v>
      </c>
      <c r="B1518" t="s">
        <v>74</v>
      </c>
      <c r="C1518">
        <v>25.3</v>
      </c>
    </row>
    <row r="1519" spans="1:3">
      <c r="A1519" t="s">
        <v>1647</v>
      </c>
      <c r="B1519" t="s">
        <v>74</v>
      </c>
      <c r="C1519">
        <v>14.5</v>
      </c>
    </row>
    <row r="1520" spans="1:3">
      <c r="A1520" t="s">
        <v>1648</v>
      </c>
      <c r="B1520" t="s">
        <v>74</v>
      </c>
      <c r="C1520">
        <v>20.399999999999999</v>
      </c>
    </row>
    <row r="1521" spans="1:3">
      <c r="A1521" t="s">
        <v>1649</v>
      </c>
      <c r="B1521" t="s">
        <v>74</v>
      </c>
      <c r="C1521">
        <v>17.7</v>
      </c>
    </row>
    <row r="1522" spans="1:3">
      <c r="A1522" t="s">
        <v>1650</v>
      </c>
      <c r="B1522" t="s">
        <v>702</v>
      </c>
      <c r="C1522">
        <v>18.7</v>
      </c>
    </row>
    <row r="1523" spans="1:3">
      <c r="A1523" t="s">
        <v>1651</v>
      </c>
      <c r="B1523" t="s">
        <v>74</v>
      </c>
      <c r="C1523">
        <v>19.5</v>
      </c>
    </row>
    <row r="1524" spans="1:3">
      <c r="A1524" t="s">
        <v>1652</v>
      </c>
      <c r="B1524" t="s">
        <v>74</v>
      </c>
      <c r="C1524">
        <v>21.3</v>
      </c>
    </row>
    <row r="1525" spans="1:3">
      <c r="A1525" t="s">
        <v>1653</v>
      </c>
      <c r="B1525" t="s">
        <v>74</v>
      </c>
      <c r="C1525">
        <v>28</v>
      </c>
    </row>
    <row r="1526" spans="1:3">
      <c r="A1526" t="s">
        <v>1652</v>
      </c>
      <c r="B1526" t="s">
        <v>74</v>
      </c>
      <c r="C1526">
        <v>16.8</v>
      </c>
    </row>
    <row r="1527" spans="1:3">
      <c r="A1527" t="s">
        <v>1654</v>
      </c>
      <c r="B1527" t="s">
        <v>74</v>
      </c>
      <c r="C1527">
        <v>14.5</v>
      </c>
    </row>
    <row r="1528" spans="1:3">
      <c r="A1528" t="s">
        <v>1655</v>
      </c>
      <c r="B1528" t="s">
        <v>74</v>
      </c>
      <c r="C1528">
        <v>9.4</v>
      </c>
    </row>
    <row r="1529" spans="1:3">
      <c r="A1529" t="s">
        <v>1656</v>
      </c>
      <c r="B1529" t="s">
        <v>74</v>
      </c>
      <c r="C1529">
        <v>11</v>
      </c>
    </row>
    <row r="1530" spans="1:3">
      <c r="A1530" t="s">
        <v>1657</v>
      </c>
      <c r="B1530" t="s">
        <v>74</v>
      </c>
      <c r="C1530">
        <v>15.1</v>
      </c>
    </row>
    <row r="1531" spans="1:3">
      <c r="A1531" t="s">
        <v>1658</v>
      </c>
      <c r="B1531" t="s">
        <v>119</v>
      </c>
      <c r="C1531">
        <v>26.5</v>
      </c>
    </row>
    <row r="1532" spans="1:3">
      <c r="A1532" t="s">
        <v>2031</v>
      </c>
      <c r="B1532" t="s">
        <v>1757</v>
      </c>
      <c r="C1532">
        <v>10.6</v>
      </c>
    </row>
    <row r="1533" spans="1:3">
      <c r="A1533" t="s">
        <v>1659</v>
      </c>
      <c r="B1533" t="s">
        <v>74</v>
      </c>
      <c r="C1533">
        <v>15</v>
      </c>
    </row>
    <row r="1534" spans="1:3">
      <c r="A1534" t="s">
        <v>1660</v>
      </c>
      <c r="B1534" t="s">
        <v>74</v>
      </c>
      <c r="C1534">
        <v>16.399999999999999</v>
      </c>
    </row>
    <row r="1535" spans="1:3">
      <c r="A1535" t="s">
        <v>1661</v>
      </c>
      <c r="B1535" t="s">
        <v>74</v>
      </c>
      <c r="C1535">
        <v>27.4</v>
      </c>
    </row>
    <row r="1536" spans="1:3">
      <c r="A1536" t="s">
        <v>1662</v>
      </c>
      <c r="B1536" t="s">
        <v>74</v>
      </c>
      <c r="C1536">
        <v>24.4</v>
      </c>
    </row>
    <row r="1537" spans="1:3">
      <c r="A1537" t="s">
        <v>1663</v>
      </c>
      <c r="B1537" t="s">
        <v>74</v>
      </c>
      <c r="C1537">
        <v>30.8</v>
      </c>
    </row>
    <row r="1538" spans="1:3">
      <c r="A1538" t="s">
        <v>1664</v>
      </c>
      <c r="B1538" t="s">
        <v>74</v>
      </c>
      <c r="C1538">
        <v>26.2</v>
      </c>
    </row>
    <row r="1539" spans="1:3">
      <c r="A1539" t="s">
        <v>1665</v>
      </c>
      <c r="B1539" t="s">
        <v>74</v>
      </c>
      <c r="C1539">
        <v>10</v>
      </c>
    </row>
    <row r="1540" spans="1:3">
      <c r="A1540" t="s">
        <v>1666</v>
      </c>
      <c r="B1540" t="s">
        <v>74</v>
      </c>
      <c r="C1540">
        <v>15.4</v>
      </c>
    </row>
    <row r="1541" spans="1:3">
      <c r="A1541" t="s">
        <v>1667</v>
      </c>
      <c r="B1541" t="s">
        <v>74</v>
      </c>
      <c r="C1541">
        <v>21.1</v>
      </c>
    </row>
    <row r="1542" spans="1:3">
      <c r="A1542" t="s">
        <v>1668</v>
      </c>
      <c r="B1542" t="s">
        <v>852</v>
      </c>
      <c r="C1542">
        <v>24.8</v>
      </c>
    </row>
    <row r="1543" spans="1:3">
      <c r="A1543" t="s">
        <v>1669</v>
      </c>
      <c r="B1543" t="s">
        <v>74</v>
      </c>
      <c r="C1543">
        <v>28.1</v>
      </c>
    </row>
    <row r="1544" spans="1:3">
      <c r="A1544" t="s">
        <v>1670</v>
      </c>
      <c r="B1544" t="s">
        <v>74</v>
      </c>
      <c r="C1544">
        <v>27.9</v>
      </c>
    </row>
    <row r="1545" spans="1:3">
      <c r="A1545" t="s">
        <v>1671</v>
      </c>
      <c r="B1545" t="s">
        <v>74</v>
      </c>
      <c r="C1545">
        <v>10.199999999999999</v>
      </c>
    </row>
    <row r="1546" spans="1:3">
      <c r="A1546" t="s">
        <v>9991</v>
      </c>
      <c r="B1546" t="s">
        <v>74</v>
      </c>
      <c r="C1546">
        <v>10</v>
      </c>
    </row>
    <row r="1547" spans="1:3">
      <c r="A1547" t="s">
        <v>1672</v>
      </c>
      <c r="B1547" t="s">
        <v>74</v>
      </c>
      <c r="C1547">
        <v>21.8</v>
      </c>
    </row>
    <row r="1548" spans="1:3">
      <c r="A1548" t="s">
        <v>1673</v>
      </c>
      <c r="B1548" t="s">
        <v>74</v>
      </c>
      <c r="C1548">
        <v>24.3</v>
      </c>
    </row>
    <row r="1549" spans="1:3">
      <c r="A1549" t="s">
        <v>1674</v>
      </c>
      <c r="B1549" t="s">
        <v>74</v>
      </c>
      <c r="C1549">
        <v>33.9</v>
      </c>
    </row>
    <row r="1550" spans="1:3">
      <c r="A1550" t="s">
        <v>1675</v>
      </c>
      <c r="B1550" t="s">
        <v>74</v>
      </c>
      <c r="C1550">
        <v>18.899999999999999</v>
      </c>
    </row>
    <row r="1551" spans="1:3">
      <c r="A1551" t="s">
        <v>1676</v>
      </c>
      <c r="B1551" t="s">
        <v>74</v>
      </c>
      <c r="C1551">
        <v>25.7</v>
      </c>
    </row>
    <row r="1552" spans="1:3">
      <c r="A1552" t="s">
        <v>1677</v>
      </c>
      <c r="B1552" t="s">
        <v>74</v>
      </c>
      <c r="C1552">
        <v>18.100000000000001</v>
      </c>
    </row>
    <row r="1553" spans="1:3">
      <c r="A1553" t="s">
        <v>1678</v>
      </c>
      <c r="B1553" t="s">
        <v>74</v>
      </c>
      <c r="C1553">
        <v>24.7</v>
      </c>
    </row>
    <row r="1554" spans="1:3">
      <c r="A1554" t="s">
        <v>1679</v>
      </c>
      <c r="B1554" t="s">
        <v>74</v>
      </c>
      <c r="C1554">
        <v>11.2</v>
      </c>
    </row>
    <row r="1555" spans="1:3">
      <c r="A1555" t="s">
        <v>1680</v>
      </c>
      <c r="B1555" t="s">
        <v>74</v>
      </c>
      <c r="C1555">
        <v>11</v>
      </c>
    </row>
    <row r="1556" spans="1:3">
      <c r="A1556" t="s">
        <v>1681</v>
      </c>
      <c r="B1556" t="s">
        <v>74</v>
      </c>
      <c r="C1556">
        <v>25.3</v>
      </c>
    </row>
    <row r="1557" spans="1:3">
      <c r="A1557" t="s">
        <v>1682</v>
      </c>
      <c r="B1557" t="s">
        <v>74</v>
      </c>
      <c r="C1557">
        <v>13.4</v>
      </c>
    </row>
    <row r="1558" spans="1:3">
      <c r="A1558" t="s">
        <v>1683</v>
      </c>
      <c r="B1558" t="s">
        <v>74</v>
      </c>
      <c r="C1558">
        <v>22.4</v>
      </c>
    </row>
    <row r="1559" spans="1:3">
      <c r="A1559" t="s">
        <v>1684</v>
      </c>
      <c r="B1559" t="s">
        <v>74</v>
      </c>
      <c r="C1559">
        <v>20.3</v>
      </c>
    </row>
    <row r="1560" spans="1:3">
      <c r="A1560" t="s">
        <v>1685</v>
      </c>
      <c r="B1560" t="s">
        <v>74</v>
      </c>
      <c r="C1560">
        <v>24.4</v>
      </c>
    </row>
    <row r="1561" spans="1:3">
      <c r="A1561" t="s">
        <v>1686</v>
      </c>
      <c r="B1561" t="s">
        <v>74</v>
      </c>
      <c r="C1561">
        <v>21.8</v>
      </c>
    </row>
    <row r="1562" spans="1:3">
      <c r="A1562" t="s">
        <v>1687</v>
      </c>
      <c r="B1562" t="s">
        <v>1688</v>
      </c>
      <c r="C1562">
        <v>7.7</v>
      </c>
    </row>
    <row r="1563" spans="1:3">
      <c r="A1563" t="s">
        <v>1689</v>
      </c>
      <c r="B1563" t="s">
        <v>74</v>
      </c>
      <c r="C1563">
        <v>18.399999999999999</v>
      </c>
    </row>
    <row r="1564" spans="1:3">
      <c r="A1564" t="s">
        <v>1690</v>
      </c>
      <c r="B1564" t="s">
        <v>74</v>
      </c>
      <c r="C1564">
        <v>15.8</v>
      </c>
    </row>
    <row r="1565" spans="1:3">
      <c r="A1565" t="s">
        <v>1691</v>
      </c>
      <c r="B1565" t="s">
        <v>74</v>
      </c>
      <c r="C1565">
        <v>16.399999999999999</v>
      </c>
    </row>
    <row r="1566" spans="1:3">
      <c r="A1566" t="s">
        <v>1692</v>
      </c>
      <c r="B1566" t="s">
        <v>74</v>
      </c>
      <c r="C1566">
        <v>36.6</v>
      </c>
    </row>
    <row r="1567" spans="1:3">
      <c r="A1567" t="s">
        <v>1693</v>
      </c>
      <c r="B1567" t="s">
        <v>74</v>
      </c>
      <c r="C1567">
        <v>23.5</v>
      </c>
    </row>
    <row r="1568" spans="1:3">
      <c r="A1568" t="s">
        <v>1694</v>
      </c>
      <c r="B1568" t="s">
        <v>74</v>
      </c>
      <c r="C1568">
        <v>11.5</v>
      </c>
    </row>
    <row r="1569" spans="1:3">
      <c r="A1569" t="s">
        <v>1695</v>
      </c>
      <c r="B1569" t="s">
        <v>74</v>
      </c>
      <c r="C1569">
        <v>37.9</v>
      </c>
    </row>
    <row r="1570" spans="1:3">
      <c r="A1570" t="s">
        <v>1696</v>
      </c>
      <c r="B1570" t="s">
        <v>74</v>
      </c>
      <c r="C1570">
        <v>35.700000000000003</v>
      </c>
    </row>
    <row r="1571" spans="1:3">
      <c r="A1571" t="s">
        <v>1697</v>
      </c>
      <c r="B1571" t="s">
        <v>74</v>
      </c>
      <c r="C1571">
        <v>30.6</v>
      </c>
    </row>
    <row r="1572" spans="1:3">
      <c r="A1572" t="s">
        <v>1698</v>
      </c>
      <c r="B1572" t="s">
        <v>74</v>
      </c>
      <c r="C1572">
        <v>29.8</v>
      </c>
    </row>
    <row r="1573" spans="1:3">
      <c r="A1573" t="s">
        <v>1699</v>
      </c>
      <c r="B1573" t="s">
        <v>74</v>
      </c>
      <c r="C1573">
        <v>5.3</v>
      </c>
    </row>
    <row r="1574" spans="1:3">
      <c r="A1574" t="s">
        <v>1700</v>
      </c>
      <c r="B1574" t="s">
        <v>74</v>
      </c>
      <c r="C1574">
        <v>16.600000000000001</v>
      </c>
    </row>
    <row r="1575" spans="1:3">
      <c r="A1575" t="s">
        <v>1701</v>
      </c>
      <c r="B1575" t="s">
        <v>74</v>
      </c>
      <c r="C1575">
        <v>26.5</v>
      </c>
    </row>
    <row r="1576" spans="1:3">
      <c r="A1576" t="s">
        <v>1702</v>
      </c>
      <c r="B1576" t="s">
        <v>74</v>
      </c>
      <c r="C1576">
        <v>8.4</v>
      </c>
    </row>
    <row r="1577" spans="1:3">
      <c r="A1577" t="s">
        <v>1703</v>
      </c>
      <c r="B1577" t="s">
        <v>74</v>
      </c>
      <c r="C1577">
        <v>33.4</v>
      </c>
    </row>
    <row r="1578" spans="1:3">
      <c r="A1578" t="s">
        <v>1704</v>
      </c>
      <c r="B1578" t="s">
        <v>74</v>
      </c>
      <c r="C1578">
        <v>24.2</v>
      </c>
    </row>
    <row r="1579" spans="1:3">
      <c r="A1579" t="s">
        <v>1705</v>
      </c>
      <c r="B1579" t="s">
        <v>74</v>
      </c>
      <c r="C1579">
        <v>19.600000000000001</v>
      </c>
    </row>
    <row r="1580" spans="1:3">
      <c r="A1580" t="s">
        <v>1706</v>
      </c>
      <c r="B1580" t="s">
        <v>74</v>
      </c>
      <c r="C1580">
        <v>25.1</v>
      </c>
    </row>
    <row r="1581" spans="1:3">
      <c r="A1581" t="s">
        <v>1707</v>
      </c>
      <c r="B1581" t="s">
        <v>74</v>
      </c>
      <c r="C1581">
        <v>14</v>
      </c>
    </row>
    <row r="1582" spans="1:3">
      <c r="A1582" t="s">
        <v>1708</v>
      </c>
      <c r="B1582" t="s">
        <v>74</v>
      </c>
      <c r="C1582">
        <v>25.5</v>
      </c>
    </row>
    <row r="1583" spans="1:3">
      <c r="A1583" t="s">
        <v>1709</v>
      </c>
      <c r="B1583" t="s">
        <v>74</v>
      </c>
      <c r="C1583">
        <v>21</v>
      </c>
    </row>
    <row r="1584" spans="1:3">
      <c r="A1584" t="s">
        <v>1710</v>
      </c>
      <c r="B1584" t="s">
        <v>74</v>
      </c>
      <c r="C1584">
        <v>27.1</v>
      </c>
    </row>
    <row r="1585" spans="1:3">
      <c r="A1585" t="s">
        <v>1711</v>
      </c>
      <c r="B1585" t="s">
        <v>1712</v>
      </c>
      <c r="C1585">
        <v>7</v>
      </c>
    </row>
    <row r="1586" spans="1:3">
      <c r="A1586" t="s">
        <v>1713</v>
      </c>
      <c r="B1586" t="s">
        <v>74</v>
      </c>
      <c r="C1586">
        <v>28.2</v>
      </c>
    </row>
    <row r="1587" spans="1:3">
      <c r="A1587" t="s">
        <v>1714</v>
      </c>
      <c r="B1587" t="s">
        <v>74</v>
      </c>
      <c r="C1587">
        <v>24.7</v>
      </c>
    </row>
    <row r="1588" spans="1:3">
      <c r="A1588" t="s">
        <v>1715</v>
      </c>
      <c r="B1588" t="s">
        <v>74</v>
      </c>
      <c r="C1588">
        <v>20.100000000000001</v>
      </c>
    </row>
    <row r="1589" spans="1:3">
      <c r="A1589" t="s">
        <v>1716</v>
      </c>
      <c r="B1589" t="s">
        <v>74</v>
      </c>
      <c r="C1589">
        <v>21.9</v>
      </c>
    </row>
    <row r="1590" spans="1:3">
      <c r="A1590" t="s">
        <v>1717</v>
      </c>
      <c r="B1590" t="s">
        <v>74</v>
      </c>
      <c r="C1590">
        <v>27.8</v>
      </c>
    </row>
    <row r="1591" spans="1:3">
      <c r="A1591" t="s">
        <v>1718</v>
      </c>
      <c r="B1591" t="s">
        <v>74</v>
      </c>
      <c r="C1591">
        <v>20.7</v>
      </c>
    </row>
    <row r="1592" spans="1:3">
      <c r="A1592" t="s">
        <v>1719</v>
      </c>
      <c r="B1592" t="s">
        <v>74</v>
      </c>
      <c r="C1592">
        <v>20.5</v>
      </c>
    </row>
    <row r="1593" spans="1:3">
      <c r="A1593" t="s">
        <v>1720</v>
      </c>
      <c r="B1593" t="s">
        <v>74</v>
      </c>
      <c r="C1593">
        <v>26.7</v>
      </c>
    </row>
    <row r="1594" spans="1:3">
      <c r="A1594" t="s">
        <v>1721</v>
      </c>
      <c r="B1594" t="s">
        <v>74</v>
      </c>
      <c r="C1594">
        <v>17</v>
      </c>
    </row>
    <row r="1595" spans="1:3">
      <c r="A1595" t="s">
        <v>1722</v>
      </c>
      <c r="B1595" t="s">
        <v>74</v>
      </c>
      <c r="C1595">
        <v>7.9</v>
      </c>
    </row>
    <row r="1596" spans="1:3">
      <c r="A1596" t="s">
        <v>1723</v>
      </c>
      <c r="B1596" t="s">
        <v>74</v>
      </c>
      <c r="C1596">
        <v>12.7</v>
      </c>
    </row>
    <row r="1597" spans="1:3">
      <c r="A1597" t="s">
        <v>1724</v>
      </c>
      <c r="B1597" t="s">
        <v>74</v>
      </c>
      <c r="C1597">
        <v>20</v>
      </c>
    </row>
    <row r="1598" spans="1:3">
      <c r="A1598" t="s">
        <v>1725</v>
      </c>
      <c r="B1598" t="s">
        <v>74</v>
      </c>
      <c r="C1598">
        <v>27</v>
      </c>
    </row>
    <row r="1599" spans="1:3">
      <c r="A1599" t="s">
        <v>1726</v>
      </c>
      <c r="B1599" t="s">
        <v>74</v>
      </c>
      <c r="C1599">
        <v>16.600000000000001</v>
      </c>
    </row>
    <row r="1600" spans="1:3">
      <c r="A1600" t="s">
        <v>1727</v>
      </c>
      <c r="B1600" t="s">
        <v>74</v>
      </c>
      <c r="C1600">
        <v>15.3</v>
      </c>
    </row>
    <row r="1601" spans="1:3">
      <c r="A1601" t="s">
        <v>1728</v>
      </c>
      <c r="B1601" t="s">
        <v>74</v>
      </c>
      <c r="C1601">
        <v>22</v>
      </c>
    </row>
    <row r="1602" spans="1:3">
      <c r="A1602" t="s">
        <v>1729</v>
      </c>
      <c r="B1602" t="s">
        <v>74</v>
      </c>
      <c r="C1602">
        <v>22.7</v>
      </c>
    </row>
    <row r="1603" spans="1:3">
      <c r="A1603" t="s">
        <v>1730</v>
      </c>
      <c r="B1603" t="s">
        <v>74</v>
      </c>
      <c r="C1603">
        <v>8.3000000000000007</v>
      </c>
    </row>
    <row r="1604" spans="1:3">
      <c r="A1604" t="s">
        <v>1731</v>
      </c>
      <c r="B1604" t="s">
        <v>74</v>
      </c>
      <c r="C1604">
        <v>28.7</v>
      </c>
    </row>
    <row r="1605" spans="1:3">
      <c r="A1605" t="s">
        <v>1732</v>
      </c>
      <c r="B1605" t="s">
        <v>74</v>
      </c>
      <c r="C1605">
        <v>11.3</v>
      </c>
    </row>
    <row r="1606" spans="1:3">
      <c r="A1606" t="s">
        <v>1733</v>
      </c>
      <c r="B1606" t="s">
        <v>74</v>
      </c>
      <c r="C1606">
        <v>27.6</v>
      </c>
    </row>
    <row r="1607" spans="1:3">
      <c r="A1607" t="s">
        <v>1734</v>
      </c>
      <c r="B1607" t="s">
        <v>74</v>
      </c>
      <c r="C1607">
        <v>33.1</v>
      </c>
    </row>
    <row r="1608" spans="1:3">
      <c r="A1608" t="s">
        <v>1735</v>
      </c>
      <c r="B1608" t="s">
        <v>436</v>
      </c>
      <c r="C1608">
        <v>16.5</v>
      </c>
    </row>
    <row r="1609" spans="1:3">
      <c r="A1609" t="s">
        <v>1736</v>
      </c>
      <c r="B1609" t="s">
        <v>74</v>
      </c>
      <c r="C1609">
        <v>19.7</v>
      </c>
    </row>
    <row r="1610" spans="1:3">
      <c r="A1610" t="s">
        <v>1737</v>
      </c>
      <c r="B1610" t="s">
        <v>74</v>
      </c>
      <c r="C1610">
        <v>21.1</v>
      </c>
    </row>
    <row r="1611" spans="1:3">
      <c r="A1611" t="s">
        <v>1738</v>
      </c>
      <c r="B1611" t="s">
        <v>74</v>
      </c>
      <c r="C1611">
        <v>35.6</v>
      </c>
    </row>
    <row r="1612" spans="1:3">
      <c r="A1612" t="s">
        <v>1739</v>
      </c>
      <c r="B1612" t="s">
        <v>74</v>
      </c>
      <c r="C1612">
        <v>16.600000000000001</v>
      </c>
    </row>
    <row r="1613" spans="1:3">
      <c r="A1613" t="s">
        <v>1740</v>
      </c>
      <c r="B1613" t="s">
        <v>74</v>
      </c>
      <c r="C1613">
        <v>26.9</v>
      </c>
    </row>
    <row r="1614" spans="1:3">
      <c r="A1614" t="s">
        <v>1741</v>
      </c>
      <c r="B1614" t="s">
        <v>74</v>
      </c>
      <c r="C1614">
        <v>19.399999999999999</v>
      </c>
    </row>
    <row r="1615" spans="1:3">
      <c r="A1615" t="s">
        <v>1742</v>
      </c>
      <c r="B1615" t="s">
        <v>74</v>
      </c>
      <c r="C1615">
        <v>29.7</v>
      </c>
    </row>
    <row r="1616" spans="1:3">
      <c r="A1616" t="s">
        <v>1743</v>
      </c>
      <c r="B1616" t="s">
        <v>74</v>
      </c>
      <c r="C1616">
        <v>18.7</v>
      </c>
    </row>
    <row r="1617" spans="1:3">
      <c r="A1617" t="s">
        <v>1744</v>
      </c>
      <c r="B1617" t="s">
        <v>74</v>
      </c>
      <c r="C1617">
        <v>5.4</v>
      </c>
    </row>
    <row r="1618" spans="1:3">
      <c r="A1618" t="s">
        <v>1745</v>
      </c>
      <c r="B1618" t="s">
        <v>74</v>
      </c>
      <c r="C1618">
        <v>26.7</v>
      </c>
    </row>
  </sheetData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ADD529-6BFE-4B60-82CC-A8111D1E8477}">
  <dimension ref="A3:C1619"/>
  <sheetViews>
    <sheetView workbookViewId="0">
      <selection activeCell="A3" sqref="A3"/>
    </sheetView>
  </sheetViews>
  <sheetFormatPr defaultRowHeight="18"/>
  <sheetData>
    <row r="3" spans="1:3">
      <c r="A3" t="s">
        <v>1961</v>
      </c>
      <c r="B3" t="s">
        <v>74</v>
      </c>
      <c r="C3">
        <v>19.3</v>
      </c>
    </row>
    <row r="4" spans="1:3">
      <c r="A4" t="s">
        <v>2018</v>
      </c>
      <c r="B4" t="s">
        <v>74</v>
      </c>
      <c r="C4">
        <v>9.3000000000000007</v>
      </c>
    </row>
    <row r="5" spans="1:3">
      <c r="A5" t="s">
        <v>75</v>
      </c>
      <c r="B5" t="s">
        <v>74</v>
      </c>
      <c r="C5">
        <v>15.8</v>
      </c>
    </row>
    <row r="6" spans="1:3">
      <c r="A6" t="s">
        <v>76</v>
      </c>
      <c r="B6" t="s">
        <v>74</v>
      </c>
      <c r="C6">
        <v>21.5</v>
      </c>
    </row>
    <row r="7" spans="1:3">
      <c r="A7" t="s">
        <v>77</v>
      </c>
      <c r="B7" t="s">
        <v>74</v>
      </c>
      <c r="C7">
        <v>14.5</v>
      </c>
    </row>
    <row r="8" spans="1:3">
      <c r="A8" t="s">
        <v>78</v>
      </c>
      <c r="B8" t="s">
        <v>74</v>
      </c>
      <c r="C8">
        <v>39.4</v>
      </c>
    </row>
    <row r="9" spans="1:3">
      <c r="A9" t="s">
        <v>79</v>
      </c>
      <c r="B9" t="s">
        <v>74</v>
      </c>
      <c r="C9">
        <v>27.2</v>
      </c>
    </row>
    <row r="10" spans="1:3">
      <c r="A10" t="s">
        <v>80</v>
      </c>
      <c r="B10" t="s">
        <v>81</v>
      </c>
      <c r="C10">
        <v>10.8</v>
      </c>
    </row>
    <row r="11" spans="1:3">
      <c r="A11" t="s">
        <v>80</v>
      </c>
      <c r="B11" t="s">
        <v>74</v>
      </c>
      <c r="C11">
        <v>14.8</v>
      </c>
    </row>
    <row r="12" spans="1:3">
      <c r="A12" t="s">
        <v>82</v>
      </c>
      <c r="B12" t="s">
        <v>74</v>
      </c>
      <c r="C12">
        <v>14.8</v>
      </c>
    </row>
    <row r="13" spans="1:3">
      <c r="A13" t="s">
        <v>83</v>
      </c>
      <c r="B13" t="s">
        <v>74</v>
      </c>
      <c r="C13">
        <v>21</v>
      </c>
    </row>
    <row r="14" spans="1:3">
      <c r="A14" t="s">
        <v>84</v>
      </c>
      <c r="B14" t="s">
        <v>85</v>
      </c>
      <c r="C14">
        <v>9.8000000000000007</v>
      </c>
    </row>
    <row r="15" spans="1:3">
      <c r="A15" t="s">
        <v>86</v>
      </c>
      <c r="B15" t="s">
        <v>74</v>
      </c>
      <c r="C15">
        <v>26.2</v>
      </c>
    </row>
    <row r="16" spans="1:3">
      <c r="A16" t="s">
        <v>87</v>
      </c>
      <c r="B16" t="s">
        <v>74</v>
      </c>
      <c r="C16">
        <v>10.9</v>
      </c>
    </row>
    <row r="17" spans="1:3">
      <c r="A17" t="s">
        <v>88</v>
      </c>
      <c r="B17" t="s">
        <v>74</v>
      </c>
      <c r="C17">
        <v>12.3</v>
      </c>
    </row>
    <row r="18" spans="1:3">
      <c r="A18" t="s">
        <v>89</v>
      </c>
      <c r="B18" t="s">
        <v>74</v>
      </c>
      <c r="C18">
        <v>17.3</v>
      </c>
    </row>
    <row r="19" spans="1:3">
      <c r="A19" t="s">
        <v>90</v>
      </c>
      <c r="B19" t="s">
        <v>74</v>
      </c>
      <c r="C19">
        <v>11.3</v>
      </c>
    </row>
    <row r="20" spans="1:3">
      <c r="A20" t="s">
        <v>91</v>
      </c>
      <c r="B20" t="s">
        <v>92</v>
      </c>
      <c r="C20">
        <v>4.3</v>
      </c>
    </row>
    <row r="21" spans="1:3">
      <c r="A21" t="s">
        <v>93</v>
      </c>
      <c r="B21" t="s">
        <v>74</v>
      </c>
      <c r="C21">
        <v>16.3</v>
      </c>
    </row>
    <row r="22" spans="1:3">
      <c r="A22" t="s">
        <v>94</v>
      </c>
      <c r="B22" t="s">
        <v>74</v>
      </c>
      <c r="C22">
        <v>15.7</v>
      </c>
    </row>
    <row r="23" spans="1:3">
      <c r="A23" t="s">
        <v>95</v>
      </c>
      <c r="B23" t="s">
        <v>74</v>
      </c>
      <c r="C23">
        <v>25.8</v>
      </c>
    </row>
    <row r="24" spans="1:3">
      <c r="A24" t="s">
        <v>96</v>
      </c>
      <c r="B24" t="s">
        <v>74</v>
      </c>
      <c r="C24">
        <v>22.8</v>
      </c>
    </row>
    <row r="25" spans="1:3">
      <c r="A25" t="s">
        <v>97</v>
      </c>
      <c r="B25" t="s">
        <v>98</v>
      </c>
      <c r="C25">
        <v>1.9</v>
      </c>
    </row>
    <row r="26" spans="1:3">
      <c r="A26" t="s">
        <v>99</v>
      </c>
      <c r="B26" t="s">
        <v>74</v>
      </c>
      <c r="C26">
        <v>28.5</v>
      </c>
    </row>
    <row r="27" spans="1:3">
      <c r="A27" t="s">
        <v>100</v>
      </c>
      <c r="B27" t="s">
        <v>101</v>
      </c>
      <c r="C27">
        <v>11.4</v>
      </c>
    </row>
    <row r="28" spans="1:3">
      <c r="A28" t="s">
        <v>102</v>
      </c>
      <c r="B28" t="s">
        <v>74</v>
      </c>
      <c r="C28">
        <v>19.2</v>
      </c>
    </row>
    <row r="29" spans="1:3">
      <c r="A29" t="s">
        <v>103</v>
      </c>
      <c r="B29" t="s">
        <v>74</v>
      </c>
      <c r="C29">
        <v>11.1</v>
      </c>
    </row>
    <row r="30" spans="1:3">
      <c r="A30" t="s">
        <v>104</v>
      </c>
      <c r="B30" t="s">
        <v>74</v>
      </c>
      <c r="C30">
        <v>11.2</v>
      </c>
    </row>
    <row r="31" spans="1:3">
      <c r="A31" t="s">
        <v>105</v>
      </c>
      <c r="B31" t="s">
        <v>74</v>
      </c>
      <c r="C31">
        <v>15.4</v>
      </c>
    </row>
    <row r="32" spans="1:3">
      <c r="A32" t="s">
        <v>106</v>
      </c>
      <c r="B32" t="s">
        <v>74</v>
      </c>
      <c r="C32">
        <v>11.6</v>
      </c>
    </row>
    <row r="33" spans="1:3">
      <c r="A33" t="s">
        <v>107</v>
      </c>
      <c r="B33" t="s">
        <v>74</v>
      </c>
      <c r="C33">
        <v>11.4</v>
      </c>
    </row>
    <row r="34" spans="1:3">
      <c r="A34" t="s">
        <v>108</v>
      </c>
      <c r="B34" t="s">
        <v>74</v>
      </c>
      <c r="C34">
        <v>16.899999999999999</v>
      </c>
    </row>
    <row r="35" spans="1:3">
      <c r="A35" t="s">
        <v>109</v>
      </c>
      <c r="B35" t="s">
        <v>74</v>
      </c>
      <c r="C35">
        <v>39.5</v>
      </c>
    </row>
    <row r="36" spans="1:3">
      <c r="A36" t="s">
        <v>110</v>
      </c>
      <c r="B36" t="s">
        <v>74</v>
      </c>
      <c r="C36">
        <v>20.3</v>
      </c>
    </row>
    <row r="37" spans="1:3">
      <c r="A37" t="s">
        <v>1748</v>
      </c>
      <c r="B37" t="s">
        <v>74</v>
      </c>
      <c r="C37">
        <v>3.2</v>
      </c>
    </row>
    <row r="38" spans="1:3">
      <c r="A38" t="s">
        <v>112</v>
      </c>
      <c r="B38" t="s">
        <v>74</v>
      </c>
      <c r="C38">
        <v>17.3</v>
      </c>
    </row>
    <row r="39" spans="1:3">
      <c r="A39" t="s">
        <v>113</v>
      </c>
      <c r="B39" t="s">
        <v>74</v>
      </c>
      <c r="C39">
        <v>9.9</v>
      </c>
    </row>
    <row r="40" spans="1:3">
      <c r="A40" t="s">
        <v>114</v>
      </c>
      <c r="B40" t="s">
        <v>74</v>
      </c>
      <c r="C40">
        <v>13.4</v>
      </c>
    </row>
    <row r="41" spans="1:3">
      <c r="A41" t="s">
        <v>115</v>
      </c>
      <c r="B41" t="s">
        <v>74</v>
      </c>
      <c r="C41">
        <v>22.1</v>
      </c>
    </row>
    <row r="42" spans="1:3">
      <c r="A42" t="s">
        <v>116</v>
      </c>
      <c r="B42" t="s">
        <v>117</v>
      </c>
      <c r="C42">
        <v>5</v>
      </c>
    </row>
    <row r="43" spans="1:3">
      <c r="A43" t="s">
        <v>118</v>
      </c>
      <c r="B43" t="s">
        <v>119</v>
      </c>
      <c r="C43">
        <v>33.299999999999997</v>
      </c>
    </row>
    <row r="44" spans="1:3">
      <c r="A44" t="s">
        <v>120</v>
      </c>
      <c r="B44" t="s">
        <v>74</v>
      </c>
      <c r="C44">
        <v>20.5</v>
      </c>
    </row>
    <row r="45" spans="1:3">
      <c r="A45" t="s">
        <v>121</v>
      </c>
      <c r="B45" t="s">
        <v>74</v>
      </c>
      <c r="C45">
        <v>29.5</v>
      </c>
    </row>
    <row r="46" spans="1:3">
      <c r="A46" t="s">
        <v>10089</v>
      </c>
      <c r="B46" t="s">
        <v>74</v>
      </c>
      <c r="C46">
        <v>15.4</v>
      </c>
    </row>
    <row r="47" spans="1:3">
      <c r="A47" t="s">
        <v>122</v>
      </c>
      <c r="B47" t="s">
        <v>74</v>
      </c>
      <c r="C47">
        <v>11.2</v>
      </c>
    </row>
    <row r="48" spans="1:3">
      <c r="A48" t="s">
        <v>123</v>
      </c>
      <c r="B48" t="s">
        <v>74</v>
      </c>
      <c r="C48">
        <v>21.6</v>
      </c>
    </row>
    <row r="49" spans="1:3">
      <c r="A49" t="s">
        <v>124</v>
      </c>
      <c r="B49" t="s">
        <v>74</v>
      </c>
      <c r="C49">
        <v>13.6</v>
      </c>
    </row>
    <row r="50" spans="1:3">
      <c r="A50" t="s">
        <v>125</v>
      </c>
      <c r="B50" t="s">
        <v>74</v>
      </c>
      <c r="C50">
        <v>7.3</v>
      </c>
    </row>
    <row r="51" spans="1:3">
      <c r="A51" t="s">
        <v>126</v>
      </c>
      <c r="B51" t="s">
        <v>74</v>
      </c>
      <c r="C51">
        <v>14.7</v>
      </c>
    </row>
    <row r="52" spans="1:3">
      <c r="A52" t="s">
        <v>127</v>
      </c>
      <c r="B52" t="s">
        <v>74</v>
      </c>
      <c r="C52">
        <v>9.4</v>
      </c>
    </row>
    <row r="53" spans="1:3">
      <c r="A53" t="s">
        <v>128</v>
      </c>
      <c r="B53" t="s">
        <v>74</v>
      </c>
      <c r="C53">
        <v>13.9</v>
      </c>
    </row>
    <row r="54" spans="1:3">
      <c r="A54" t="s">
        <v>129</v>
      </c>
      <c r="B54" t="s">
        <v>74</v>
      </c>
      <c r="C54">
        <v>25.1</v>
      </c>
    </row>
    <row r="55" spans="1:3">
      <c r="A55" t="s">
        <v>130</v>
      </c>
      <c r="B55" t="s">
        <v>131</v>
      </c>
      <c r="C55">
        <v>13.1</v>
      </c>
    </row>
    <row r="56" spans="1:3">
      <c r="A56" t="s">
        <v>132</v>
      </c>
      <c r="B56" t="s">
        <v>74</v>
      </c>
      <c r="C56">
        <v>16.2</v>
      </c>
    </row>
    <row r="57" spans="1:3">
      <c r="A57" t="s">
        <v>133</v>
      </c>
      <c r="B57" t="s">
        <v>74</v>
      </c>
      <c r="C57">
        <v>20.8</v>
      </c>
    </row>
    <row r="58" spans="1:3">
      <c r="A58" t="s">
        <v>134</v>
      </c>
      <c r="B58" t="s">
        <v>74</v>
      </c>
      <c r="C58">
        <v>16.3</v>
      </c>
    </row>
    <row r="59" spans="1:3">
      <c r="A59" t="s">
        <v>1749</v>
      </c>
      <c r="B59" t="s">
        <v>74</v>
      </c>
      <c r="C59">
        <v>19.5</v>
      </c>
    </row>
    <row r="60" spans="1:3">
      <c r="A60" t="s">
        <v>135</v>
      </c>
      <c r="B60" t="s">
        <v>74</v>
      </c>
      <c r="C60">
        <v>7.5</v>
      </c>
    </row>
    <row r="61" spans="1:3">
      <c r="A61" t="s">
        <v>136</v>
      </c>
      <c r="B61" t="s">
        <v>74</v>
      </c>
      <c r="C61">
        <v>11.9</v>
      </c>
    </row>
    <row r="62" spans="1:3">
      <c r="A62" t="s">
        <v>137</v>
      </c>
      <c r="B62" t="s">
        <v>74</v>
      </c>
      <c r="C62">
        <v>14.7</v>
      </c>
    </row>
    <row r="63" spans="1:3">
      <c r="A63" t="s">
        <v>138</v>
      </c>
      <c r="B63" t="s">
        <v>74</v>
      </c>
      <c r="C63">
        <v>18.3</v>
      </c>
    </row>
    <row r="64" spans="1:3">
      <c r="A64" t="s">
        <v>139</v>
      </c>
      <c r="B64" t="s">
        <v>74</v>
      </c>
      <c r="C64">
        <v>16.399999999999999</v>
      </c>
    </row>
    <row r="65" spans="1:3">
      <c r="A65" t="s">
        <v>140</v>
      </c>
      <c r="B65" t="s">
        <v>74</v>
      </c>
      <c r="C65">
        <v>17.899999999999999</v>
      </c>
    </row>
    <row r="66" spans="1:3">
      <c r="A66" t="s">
        <v>141</v>
      </c>
      <c r="B66" t="s">
        <v>74</v>
      </c>
      <c r="C66">
        <v>11</v>
      </c>
    </row>
    <row r="67" spans="1:3">
      <c r="A67" t="s">
        <v>142</v>
      </c>
      <c r="B67" t="s">
        <v>74</v>
      </c>
      <c r="C67">
        <v>11.5</v>
      </c>
    </row>
    <row r="68" spans="1:3">
      <c r="A68" t="s">
        <v>143</v>
      </c>
      <c r="B68" t="s">
        <v>74</v>
      </c>
      <c r="C68">
        <v>21.3</v>
      </c>
    </row>
    <row r="69" spans="1:3">
      <c r="A69" t="s">
        <v>144</v>
      </c>
      <c r="B69" t="s">
        <v>74</v>
      </c>
      <c r="C69">
        <v>8.5</v>
      </c>
    </row>
    <row r="70" spans="1:3">
      <c r="A70" t="s">
        <v>145</v>
      </c>
      <c r="B70" t="s">
        <v>146</v>
      </c>
      <c r="C70">
        <v>15.8</v>
      </c>
    </row>
    <row r="71" spans="1:3">
      <c r="A71" t="s">
        <v>147</v>
      </c>
      <c r="B71" t="s">
        <v>74</v>
      </c>
      <c r="C71">
        <v>16.899999999999999</v>
      </c>
    </row>
    <row r="72" spans="1:3">
      <c r="A72" t="s">
        <v>148</v>
      </c>
      <c r="B72" t="s">
        <v>74</v>
      </c>
      <c r="C72">
        <v>9.6999999999999993</v>
      </c>
    </row>
    <row r="73" spans="1:3">
      <c r="A73" t="s">
        <v>149</v>
      </c>
      <c r="B73" t="s">
        <v>74</v>
      </c>
      <c r="C73">
        <v>12.6</v>
      </c>
    </row>
    <row r="74" spans="1:3">
      <c r="A74" t="s">
        <v>150</v>
      </c>
      <c r="B74" t="s">
        <v>74</v>
      </c>
      <c r="C74">
        <v>15.3</v>
      </c>
    </row>
    <row r="75" spans="1:3">
      <c r="A75" t="s">
        <v>151</v>
      </c>
      <c r="B75" t="s">
        <v>74</v>
      </c>
      <c r="C75">
        <v>25.4</v>
      </c>
    </row>
    <row r="76" spans="1:3">
      <c r="A76" t="s">
        <v>152</v>
      </c>
      <c r="B76" t="s">
        <v>74</v>
      </c>
      <c r="C76">
        <v>15.5</v>
      </c>
    </row>
    <row r="77" spans="1:3">
      <c r="A77" t="s">
        <v>153</v>
      </c>
      <c r="B77" t="s">
        <v>154</v>
      </c>
      <c r="C77">
        <v>10.5</v>
      </c>
    </row>
    <row r="78" spans="1:3">
      <c r="A78" t="s">
        <v>155</v>
      </c>
      <c r="B78" t="s">
        <v>119</v>
      </c>
      <c r="C78">
        <v>12.2</v>
      </c>
    </row>
    <row r="79" spans="1:3">
      <c r="A79" t="s">
        <v>156</v>
      </c>
      <c r="B79" t="s">
        <v>74</v>
      </c>
      <c r="C79">
        <v>27.3</v>
      </c>
    </row>
    <row r="80" spans="1:3">
      <c r="A80" t="s">
        <v>157</v>
      </c>
      <c r="B80" t="s">
        <v>74</v>
      </c>
      <c r="C80">
        <v>42.8</v>
      </c>
    </row>
    <row r="81" spans="1:3">
      <c r="A81" t="s">
        <v>158</v>
      </c>
      <c r="B81" t="s">
        <v>74</v>
      </c>
      <c r="C81">
        <v>17.8</v>
      </c>
    </row>
    <row r="82" spans="1:3">
      <c r="A82" t="s">
        <v>159</v>
      </c>
      <c r="B82" t="s">
        <v>74</v>
      </c>
      <c r="C82">
        <v>20.8</v>
      </c>
    </row>
    <row r="83" spans="1:3">
      <c r="A83" t="s">
        <v>160</v>
      </c>
      <c r="B83" t="s">
        <v>74</v>
      </c>
      <c r="C83">
        <v>5.5</v>
      </c>
    </row>
    <row r="84" spans="1:3">
      <c r="A84" t="s">
        <v>161</v>
      </c>
      <c r="B84" t="s">
        <v>74</v>
      </c>
      <c r="C84">
        <v>8.3000000000000007</v>
      </c>
    </row>
    <row r="85" spans="1:3">
      <c r="A85" t="s">
        <v>162</v>
      </c>
      <c r="B85" t="s">
        <v>74</v>
      </c>
      <c r="C85">
        <v>34</v>
      </c>
    </row>
    <row r="86" spans="1:3">
      <c r="A86" t="s">
        <v>163</v>
      </c>
      <c r="B86" t="s">
        <v>74</v>
      </c>
      <c r="C86">
        <v>26.6</v>
      </c>
    </row>
    <row r="87" spans="1:3">
      <c r="A87" t="s">
        <v>164</v>
      </c>
      <c r="B87" t="s">
        <v>74</v>
      </c>
      <c r="C87">
        <v>11.3</v>
      </c>
    </row>
    <row r="88" spans="1:3">
      <c r="A88" t="s">
        <v>165</v>
      </c>
      <c r="B88" t="s">
        <v>74</v>
      </c>
      <c r="C88">
        <v>16.399999999999999</v>
      </c>
    </row>
    <row r="89" spans="1:3">
      <c r="A89" t="s">
        <v>166</v>
      </c>
      <c r="B89" t="s">
        <v>74</v>
      </c>
      <c r="C89">
        <v>22.7</v>
      </c>
    </row>
    <row r="90" spans="1:3">
      <c r="A90" t="s">
        <v>9967</v>
      </c>
      <c r="B90" t="s">
        <v>74</v>
      </c>
      <c r="C90">
        <v>11.2</v>
      </c>
    </row>
    <row r="91" spans="1:3">
      <c r="A91" t="s">
        <v>167</v>
      </c>
      <c r="B91" t="s">
        <v>74</v>
      </c>
      <c r="C91">
        <v>18.3</v>
      </c>
    </row>
    <row r="92" spans="1:3">
      <c r="A92" t="s">
        <v>168</v>
      </c>
      <c r="B92" t="s">
        <v>74</v>
      </c>
      <c r="C92">
        <v>9.1999999999999993</v>
      </c>
    </row>
    <row r="93" spans="1:3">
      <c r="A93" t="s">
        <v>169</v>
      </c>
      <c r="B93" t="s">
        <v>74</v>
      </c>
      <c r="C93">
        <v>22.6</v>
      </c>
    </row>
    <row r="94" spans="1:3">
      <c r="A94" t="s">
        <v>170</v>
      </c>
      <c r="B94" t="s">
        <v>74</v>
      </c>
      <c r="C94">
        <v>11.5</v>
      </c>
    </row>
    <row r="95" spans="1:3">
      <c r="A95" t="s">
        <v>171</v>
      </c>
      <c r="B95" t="s">
        <v>74</v>
      </c>
      <c r="C95">
        <v>26.9</v>
      </c>
    </row>
    <row r="96" spans="1:3">
      <c r="A96" t="s">
        <v>172</v>
      </c>
      <c r="B96" t="s">
        <v>74</v>
      </c>
      <c r="C96">
        <v>18.399999999999999</v>
      </c>
    </row>
    <row r="97" spans="1:3">
      <c r="A97" t="s">
        <v>173</v>
      </c>
      <c r="B97" t="s">
        <v>74</v>
      </c>
      <c r="C97">
        <v>19</v>
      </c>
    </row>
    <row r="98" spans="1:3">
      <c r="A98" t="s">
        <v>174</v>
      </c>
      <c r="B98" t="s">
        <v>74</v>
      </c>
      <c r="C98">
        <v>13.3</v>
      </c>
    </row>
    <row r="99" spans="1:3">
      <c r="A99" t="s">
        <v>175</v>
      </c>
      <c r="B99" t="s">
        <v>74</v>
      </c>
      <c r="C99">
        <v>25.2</v>
      </c>
    </row>
    <row r="100" spans="1:3">
      <c r="A100" t="s">
        <v>176</v>
      </c>
      <c r="B100" t="s">
        <v>74</v>
      </c>
      <c r="C100">
        <v>9.3000000000000007</v>
      </c>
    </row>
    <row r="101" spans="1:3">
      <c r="A101" t="s">
        <v>177</v>
      </c>
      <c r="B101" t="s">
        <v>74</v>
      </c>
      <c r="C101">
        <v>18.7</v>
      </c>
    </row>
    <row r="102" spans="1:3">
      <c r="A102" t="s">
        <v>178</v>
      </c>
      <c r="B102" t="s">
        <v>74</v>
      </c>
      <c r="C102">
        <v>23.6</v>
      </c>
    </row>
    <row r="103" spans="1:3">
      <c r="A103" t="s">
        <v>9968</v>
      </c>
      <c r="B103" t="s">
        <v>74</v>
      </c>
      <c r="C103">
        <v>22.1</v>
      </c>
    </row>
    <row r="104" spans="1:3">
      <c r="A104" t="s">
        <v>179</v>
      </c>
      <c r="B104" t="s">
        <v>74</v>
      </c>
      <c r="C104">
        <v>22.4</v>
      </c>
    </row>
    <row r="105" spans="1:3">
      <c r="A105" t="s">
        <v>180</v>
      </c>
      <c r="B105" t="s">
        <v>74</v>
      </c>
      <c r="C105">
        <v>22.4</v>
      </c>
    </row>
    <row r="106" spans="1:3">
      <c r="A106" t="s">
        <v>181</v>
      </c>
      <c r="B106" t="s">
        <v>182</v>
      </c>
      <c r="C106">
        <v>11.2</v>
      </c>
    </row>
    <row r="107" spans="1:3">
      <c r="A107" t="s">
        <v>183</v>
      </c>
      <c r="B107" t="s">
        <v>74</v>
      </c>
      <c r="C107">
        <v>37.299999999999997</v>
      </c>
    </row>
    <row r="108" spans="1:3">
      <c r="A108" t="s">
        <v>184</v>
      </c>
      <c r="B108" t="s">
        <v>9975</v>
      </c>
      <c r="C108">
        <v>35.700000000000003</v>
      </c>
    </row>
    <row r="109" spans="1:3">
      <c r="A109" t="s">
        <v>186</v>
      </c>
      <c r="B109" t="s">
        <v>74</v>
      </c>
      <c r="C109">
        <v>23</v>
      </c>
    </row>
    <row r="110" spans="1:3">
      <c r="A110" t="s">
        <v>187</v>
      </c>
      <c r="B110" t="s">
        <v>74</v>
      </c>
      <c r="C110">
        <v>18.2</v>
      </c>
    </row>
    <row r="111" spans="1:3">
      <c r="A111" t="s">
        <v>188</v>
      </c>
      <c r="B111" t="s">
        <v>74</v>
      </c>
      <c r="C111">
        <v>17.5</v>
      </c>
    </row>
    <row r="112" spans="1:3">
      <c r="A112" t="s">
        <v>189</v>
      </c>
      <c r="B112" t="s">
        <v>74</v>
      </c>
      <c r="C112">
        <v>12.1</v>
      </c>
    </row>
    <row r="113" spans="1:3">
      <c r="A113" t="s">
        <v>190</v>
      </c>
      <c r="B113" t="s">
        <v>74</v>
      </c>
      <c r="C113">
        <v>19</v>
      </c>
    </row>
    <row r="114" spans="1:3">
      <c r="A114" t="s">
        <v>191</v>
      </c>
      <c r="B114" t="s">
        <v>74</v>
      </c>
      <c r="C114">
        <v>28.3</v>
      </c>
    </row>
    <row r="115" spans="1:3">
      <c r="A115" t="s">
        <v>192</v>
      </c>
      <c r="B115" t="s">
        <v>193</v>
      </c>
      <c r="C115">
        <v>18.5</v>
      </c>
    </row>
    <row r="116" spans="1:3">
      <c r="A116" t="s">
        <v>194</v>
      </c>
      <c r="B116" t="s">
        <v>74</v>
      </c>
      <c r="C116">
        <v>7.9</v>
      </c>
    </row>
    <row r="117" spans="1:3">
      <c r="A117" t="s">
        <v>195</v>
      </c>
      <c r="B117" t="s">
        <v>74</v>
      </c>
      <c r="C117">
        <v>14.3</v>
      </c>
    </row>
    <row r="118" spans="1:3">
      <c r="A118" t="s">
        <v>196</v>
      </c>
      <c r="B118" t="s">
        <v>74</v>
      </c>
      <c r="C118">
        <v>12.2</v>
      </c>
    </row>
    <row r="119" spans="1:3">
      <c r="A119" t="s">
        <v>197</v>
      </c>
      <c r="B119" t="s">
        <v>74</v>
      </c>
      <c r="C119">
        <v>10.7</v>
      </c>
    </row>
    <row r="120" spans="1:3">
      <c r="A120" t="s">
        <v>198</v>
      </c>
      <c r="B120" t="s">
        <v>74</v>
      </c>
      <c r="C120">
        <v>14.3</v>
      </c>
    </row>
    <row r="121" spans="1:3">
      <c r="A121" t="s">
        <v>199</v>
      </c>
      <c r="B121" t="s">
        <v>81</v>
      </c>
      <c r="C121">
        <v>11.6</v>
      </c>
    </row>
    <row r="122" spans="1:3">
      <c r="A122" t="s">
        <v>201</v>
      </c>
      <c r="B122" t="s">
        <v>74</v>
      </c>
      <c r="C122">
        <v>22.4</v>
      </c>
    </row>
    <row r="123" spans="1:3">
      <c r="A123" t="s">
        <v>202</v>
      </c>
      <c r="B123" t="s">
        <v>74</v>
      </c>
      <c r="C123">
        <v>16.399999999999999</v>
      </c>
    </row>
    <row r="124" spans="1:3">
      <c r="A124" t="s">
        <v>203</v>
      </c>
      <c r="B124" t="s">
        <v>74</v>
      </c>
      <c r="C124">
        <v>30.8</v>
      </c>
    </row>
    <row r="125" spans="1:3">
      <c r="A125" t="s">
        <v>204</v>
      </c>
      <c r="B125" t="s">
        <v>74</v>
      </c>
      <c r="C125">
        <v>21.7</v>
      </c>
    </row>
    <row r="126" spans="1:3">
      <c r="A126" t="s">
        <v>205</v>
      </c>
      <c r="B126" t="s">
        <v>74</v>
      </c>
      <c r="C126">
        <v>6.5</v>
      </c>
    </row>
    <row r="127" spans="1:3">
      <c r="A127" t="s">
        <v>206</v>
      </c>
      <c r="B127" t="s">
        <v>74</v>
      </c>
      <c r="C127">
        <v>18.3</v>
      </c>
    </row>
    <row r="128" spans="1:3">
      <c r="A128" t="s">
        <v>207</v>
      </c>
      <c r="B128" t="s">
        <v>74</v>
      </c>
      <c r="C128">
        <v>16.3</v>
      </c>
    </row>
    <row r="129" spans="1:3">
      <c r="A129" t="s">
        <v>208</v>
      </c>
      <c r="B129" t="s">
        <v>74</v>
      </c>
      <c r="C129">
        <v>23.6</v>
      </c>
    </row>
    <row r="130" spans="1:3">
      <c r="A130" t="s">
        <v>209</v>
      </c>
      <c r="B130" t="s">
        <v>74</v>
      </c>
      <c r="C130">
        <v>15.1</v>
      </c>
    </row>
    <row r="131" spans="1:3">
      <c r="A131" t="s">
        <v>210</v>
      </c>
      <c r="B131" t="s">
        <v>74</v>
      </c>
      <c r="C131">
        <v>20.3</v>
      </c>
    </row>
    <row r="132" spans="1:3">
      <c r="A132" t="s">
        <v>211</v>
      </c>
      <c r="B132" t="s">
        <v>212</v>
      </c>
      <c r="C132">
        <v>15.1</v>
      </c>
    </row>
    <row r="133" spans="1:3">
      <c r="A133" t="s">
        <v>213</v>
      </c>
      <c r="B133" t="s">
        <v>74</v>
      </c>
      <c r="C133">
        <v>11</v>
      </c>
    </row>
    <row r="134" spans="1:3">
      <c r="A134" t="s">
        <v>214</v>
      </c>
      <c r="B134" t="s">
        <v>74</v>
      </c>
      <c r="C134">
        <v>10.7</v>
      </c>
    </row>
    <row r="135" spans="1:3">
      <c r="A135" t="s">
        <v>215</v>
      </c>
      <c r="B135" t="s">
        <v>74</v>
      </c>
      <c r="C135">
        <v>5.0999999999999996</v>
      </c>
    </row>
    <row r="136" spans="1:3">
      <c r="A136" t="s">
        <v>216</v>
      </c>
      <c r="B136" t="s">
        <v>74</v>
      </c>
      <c r="C136">
        <v>9</v>
      </c>
    </row>
    <row r="137" spans="1:3">
      <c r="A137" t="s">
        <v>217</v>
      </c>
      <c r="B137" t="s">
        <v>74</v>
      </c>
      <c r="C137">
        <v>21.8</v>
      </c>
    </row>
    <row r="138" spans="1:3">
      <c r="A138" t="s">
        <v>218</v>
      </c>
      <c r="B138" t="s">
        <v>74</v>
      </c>
      <c r="C138">
        <v>14.3</v>
      </c>
    </row>
    <row r="139" spans="1:3">
      <c r="A139" t="s">
        <v>219</v>
      </c>
      <c r="B139" t="s">
        <v>74</v>
      </c>
      <c r="C139">
        <v>11.6</v>
      </c>
    </row>
    <row r="140" spans="1:3">
      <c r="A140" t="s">
        <v>220</v>
      </c>
      <c r="B140" t="s">
        <v>74</v>
      </c>
      <c r="C140">
        <v>20.399999999999999</v>
      </c>
    </row>
    <row r="141" spans="1:3">
      <c r="A141" t="s">
        <v>221</v>
      </c>
      <c r="B141" t="s">
        <v>222</v>
      </c>
      <c r="C141">
        <v>9.8000000000000007</v>
      </c>
    </row>
    <row r="142" spans="1:3">
      <c r="A142" t="s">
        <v>223</v>
      </c>
      <c r="B142" t="s">
        <v>74</v>
      </c>
      <c r="C142">
        <v>22.1</v>
      </c>
    </row>
    <row r="143" spans="1:3">
      <c r="A143" t="s">
        <v>224</v>
      </c>
      <c r="B143" t="s">
        <v>74</v>
      </c>
      <c r="C143">
        <v>41.9</v>
      </c>
    </row>
    <row r="144" spans="1:3">
      <c r="A144" t="s">
        <v>225</v>
      </c>
      <c r="B144" t="s">
        <v>74</v>
      </c>
      <c r="C144">
        <v>34.4</v>
      </c>
    </row>
    <row r="145" spans="1:3">
      <c r="A145" t="s">
        <v>226</v>
      </c>
      <c r="B145" t="s">
        <v>74</v>
      </c>
      <c r="C145">
        <v>15.9</v>
      </c>
    </row>
    <row r="146" spans="1:3">
      <c r="A146" t="s">
        <v>227</v>
      </c>
      <c r="B146" t="s">
        <v>74</v>
      </c>
      <c r="C146">
        <v>32.4</v>
      </c>
    </row>
    <row r="147" spans="1:3">
      <c r="A147" t="s">
        <v>228</v>
      </c>
      <c r="B147" t="s">
        <v>74</v>
      </c>
      <c r="C147">
        <v>15.7</v>
      </c>
    </row>
    <row r="148" spans="1:3">
      <c r="A148" t="s">
        <v>229</v>
      </c>
      <c r="B148" t="s">
        <v>74</v>
      </c>
      <c r="C148">
        <v>17.399999999999999</v>
      </c>
    </row>
    <row r="149" spans="1:3">
      <c r="A149" t="s">
        <v>230</v>
      </c>
      <c r="B149" t="s">
        <v>74</v>
      </c>
      <c r="C149">
        <v>13.4</v>
      </c>
    </row>
    <row r="150" spans="1:3">
      <c r="A150" t="s">
        <v>231</v>
      </c>
      <c r="B150" t="s">
        <v>232</v>
      </c>
      <c r="C150">
        <v>20.7</v>
      </c>
    </row>
    <row r="151" spans="1:3">
      <c r="A151" t="s">
        <v>233</v>
      </c>
      <c r="B151" t="s">
        <v>74</v>
      </c>
      <c r="C151">
        <v>11.3</v>
      </c>
    </row>
    <row r="152" spans="1:3">
      <c r="A152" t="s">
        <v>234</v>
      </c>
      <c r="B152" t="s">
        <v>74</v>
      </c>
      <c r="C152">
        <v>16.600000000000001</v>
      </c>
    </row>
    <row r="153" spans="1:3">
      <c r="A153" t="s">
        <v>9976</v>
      </c>
      <c r="B153" t="s">
        <v>9977</v>
      </c>
      <c r="C153">
        <v>16.100000000000001</v>
      </c>
    </row>
    <row r="154" spans="1:3">
      <c r="A154" t="s">
        <v>235</v>
      </c>
      <c r="B154" t="s">
        <v>74</v>
      </c>
      <c r="C154">
        <v>19.399999999999999</v>
      </c>
    </row>
    <row r="155" spans="1:3">
      <c r="A155" t="s">
        <v>1750</v>
      </c>
      <c r="B155" t="s">
        <v>603</v>
      </c>
      <c r="C155">
        <v>13.7</v>
      </c>
    </row>
    <row r="156" spans="1:3">
      <c r="A156" t="s">
        <v>236</v>
      </c>
      <c r="B156" t="s">
        <v>74</v>
      </c>
      <c r="C156">
        <v>10.7</v>
      </c>
    </row>
    <row r="157" spans="1:3">
      <c r="A157" t="s">
        <v>237</v>
      </c>
      <c r="B157" t="s">
        <v>74</v>
      </c>
      <c r="C157">
        <v>22.3</v>
      </c>
    </row>
    <row r="158" spans="1:3">
      <c r="A158" t="s">
        <v>238</v>
      </c>
      <c r="B158" t="s">
        <v>74</v>
      </c>
      <c r="C158">
        <v>24.2</v>
      </c>
    </row>
    <row r="159" spans="1:3">
      <c r="A159" t="s">
        <v>239</v>
      </c>
      <c r="B159" t="s">
        <v>74</v>
      </c>
      <c r="C159">
        <v>14</v>
      </c>
    </row>
    <row r="160" spans="1:3">
      <c r="A160" t="s">
        <v>240</v>
      </c>
      <c r="B160" t="s">
        <v>241</v>
      </c>
      <c r="C160">
        <v>18.7</v>
      </c>
    </row>
    <row r="161" spans="1:3">
      <c r="A161" t="s">
        <v>242</v>
      </c>
      <c r="B161" t="s">
        <v>74</v>
      </c>
      <c r="C161">
        <v>22.7</v>
      </c>
    </row>
    <row r="162" spans="1:3">
      <c r="A162" t="s">
        <v>10103</v>
      </c>
      <c r="B162" t="s">
        <v>1712</v>
      </c>
      <c r="C162">
        <v>22</v>
      </c>
    </row>
    <row r="163" spans="1:3">
      <c r="A163" t="s">
        <v>243</v>
      </c>
      <c r="B163" t="s">
        <v>74</v>
      </c>
      <c r="C163">
        <v>16.7</v>
      </c>
    </row>
    <row r="164" spans="1:3">
      <c r="A164" t="s">
        <v>244</v>
      </c>
      <c r="B164" t="s">
        <v>74</v>
      </c>
      <c r="C164">
        <v>6.9</v>
      </c>
    </row>
    <row r="165" spans="1:3">
      <c r="A165" t="s">
        <v>245</v>
      </c>
      <c r="B165" t="s">
        <v>246</v>
      </c>
      <c r="C165">
        <v>24.6</v>
      </c>
    </row>
    <row r="166" spans="1:3">
      <c r="A166" t="s">
        <v>247</v>
      </c>
      <c r="B166" t="s">
        <v>74</v>
      </c>
      <c r="C166">
        <v>14.9</v>
      </c>
    </row>
    <row r="167" spans="1:3">
      <c r="A167" t="s">
        <v>248</v>
      </c>
      <c r="B167" t="s">
        <v>74</v>
      </c>
      <c r="C167">
        <v>20.3</v>
      </c>
    </row>
    <row r="168" spans="1:3">
      <c r="A168" t="s">
        <v>249</v>
      </c>
      <c r="B168" t="s">
        <v>250</v>
      </c>
      <c r="C168">
        <v>18.5</v>
      </c>
    </row>
    <row r="169" spans="1:3">
      <c r="A169" t="s">
        <v>251</v>
      </c>
      <c r="B169" t="s">
        <v>74</v>
      </c>
      <c r="C169">
        <v>8.9</v>
      </c>
    </row>
    <row r="170" spans="1:3">
      <c r="A170" t="s">
        <v>252</v>
      </c>
      <c r="B170" t="s">
        <v>74</v>
      </c>
      <c r="C170">
        <v>7.2</v>
      </c>
    </row>
    <row r="171" spans="1:3">
      <c r="A171" t="s">
        <v>253</v>
      </c>
      <c r="B171" t="s">
        <v>74</v>
      </c>
      <c r="C171">
        <v>6.5</v>
      </c>
    </row>
    <row r="172" spans="1:3">
      <c r="A172" t="s">
        <v>254</v>
      </c>
      <c r="B172" t="s">
        <v>255</v>
      </c>
      <c r="C172">
        <v>20.5</v>
      </c>
    </row>
    <row r="173" spans="1:3">
      <c r="A173" t="s">
        <v>256</v>
      </c>
      <c r="B173" t="s">
        <v>74</v>
      </c>
      <c r="C173">
        <v>22.8</v>
      </c>
    </row>
    <row r="174" spans="1:3">
      <c r="A174" t="s">
        <v>257</v>
      </c>
      <c r="B174" t="s">
        <v>258</v>
      </c>
      <c r="C174">
        <v>27.2</v>
      </c>
    </row>
    <row r="175" spans="1:3">
      <c r="A175" t="s">
        <v>259</v>
      </c>
      <c r="B175" t="s">
        <v>74</v>
      </c>
      <c r="C175">
        <v>14.7</v>
      </c>
    </row>
    <row r="176" spans="1:3">
      <c r="A176" t="s">
        <v>260</v>
      </c>
      <c r="B176" t="s">
        <v>74</v>
      </c>
      <c r="C176">
        <v>15.9</v>
      </c>
    </row>
    <row r="177" spans="1:3">
      <c r="A177" t="s">
        <v>261</v>
      </c>
      <c r="B177" t="s">
        <v>74</v>
      </c>
      <c r="C177">
        <v>4.5</v>
      </c>
    </row>
    <row r="178" spans="1:3">
      <c r="A178" t="s">
        <v>262</v>
      </c>
      <c r="B178" t="s">
        <v>74</v>
      </c>
      <c r="C178">
        <v>20.8</v>
      </c>
    </row>
    <row r="179" spans="1:3">
      <c r="A179" t="s">
        <v>263</v>
      </c>
      <c r="B179" t="s">
        <v>74</v>
      </c>
      <c r="C179">
        <v>15.8</v>
      </c>
    </row>
    <row r="180" spans="1:3">
      <c r="A180" t="s">
        <v>264</v>
      </c>
      <c r="B180" t="s">
        <v>74</v>
      </c>
      <c r="C180">
        <v>22</v>
      </c>
    </row>
    <row r="181" spans="1:3">
      <c r="A181" t="s">
        <v>265</v>
      </c>
      <c r="B181" t="s">
        <v>74</v>
      </c>
      <c r="C181">
        <v>13.3</v>
      </c>
    </row>
    <row r="182" spans="1:3">
      <c r="A182" t="s">
        <v>266</v>
      </c>
      <c r="B182" t="s">
        <v>74</v>
      </c>
      <c r="C182">
        <v>24.5</v>
      </c>
    </row>
    <row r="183" spans="1:3">
      <c r="A183" t="s">
        <v>267</v>
      </c>
      <c r="B183" t="s">
        <v>74</v>
      </c>
      <c r="C183">
        <v>33.299999999999997</v>
      </c>
    </row>
    <row r="184" spans="1:3">
      <c r="A184" t="s">
        <v>268</v>
      </c>
      <c r="B184" t="s">
        <v>74</v>
      </c>
      <c r="C184">
        <v>21.8</v>
      </c>
    </row>
    <row r="185" spans="1:3">
      <c r="A185" t="s">
        <v>269</v>
      </c>
      <c r="B185" t="s">
        <v>74</v>
      </c>
      <c r="C185">
        <v>11.3</v>
      </c>
    </row>
    <row r="186" spans="1:3">
      <c r="A186" t="s">
        <v>270</v>
      </c>
      <c r="B186" t="s">
        <v>74</v>
      </c>
      <c r="C186">
        <v>15.6</v>
      </c>
    </row>
    <row r="187" spans="1:3">
      <c r="A187" t="s">
        <v>271</v>
      </c>
      <c r="B187" t="s">
        <v>74</v>
      </c>
      <c r="C187">
        <v>15.4</v>
      </c>
    </row>
    <row r="188" spans="1:3">
      <c r="A188" t="s">
        <v>272</v>
      </c>
      <c r="B188" t="s">
        <v>74</v>
      </c>
      <c r="C188">
        <v>19.5</v>
      </c>
    </row>
    <row r="189" spans="1:3">
      <c r="A189" t="s">
        <v>273</v>
      </c>
      <c r="B189" t="s">
        <v>74</v>
      </c>
      <c r="C189">
        <v>15</v>
      </c>
    </row>
    <row r="190" spans="1:3">
      <c r="A190" t="s">
        <v>2019</v>
      </c>
      <c r="B190" t="s">
        <v>74</v>
      </c>
      <c r="C190">
        <v>7.3</v>
      </c>
    </row>
    <row r="191" spans="1:3">
      <c r="A191" t="s">
        <v>274</v>
      </c>
      <c r="B191" t="s">
        <v>275</v>
      </c>
      <c r="C191">
        <v>3.4</v>
      </c>
    </row>
    <row r="192" spans="1:3">
      <c r="A192" t="s">
        <v>9978</v>
      </c>
      <c r="B192" t="s">
        <v>9979</v>
      </c>
      <c r="C192">
        <v>9.3000000000000007</v>
      </c>
    </row>
    <row r="193" spans="1:3">
      <c r="A193" t="s">
        <v>276</v>
      </c>
      <c r="B193" t="s">
        <v>74</v>
      </c>
      <c r="C193">
        <v>21.8</v>
      </c>
    </row>
    <row r="194" spans="1:3">
      <c r="A194" t="s">
        <v>277</v>
      </c>
      <c r="B194" t="s">
        <v>74</v>
      </c>
      <c r="C194">
        <v>15.5</v>
      </c>
    </row>
    <row r="195" spans="1:3">
      <c r="A195" t="s">
        <v>278</v>
      </c>
      <c r="B195" t="s">
        <v>74</v>
      </c>
      <c r="C195">
        <v>10.1</v>
      </c>
    </row>
    <row r="196" spans="1:3">
      <c r="A196" t="s">
        <v>279</v>
      </c>
      <c r="B196" t="s">
        <v>74</v>
      </c>
      <c r="C196">
        <v>29.7</v>
      </c>
    </row>
    <row r="197" spans="1:3">
      <c r="A197" t="s">
        <v>280</v>
      </c>
      <c r="B197" t="s">
        <v>74</v>
      </c>
      <c r="C197">
        <v>25.9</v>
      </c>
    </row>
    <row r="198" spans="1:3">
      <c r="A198" t="s">
        <v>281</v>
      </c>
      <c r="B198" t="s">
        <v>74</v>
      </c>
      <c r="C198">
        <v>14.7</v>
      </c>
    </row>
    <row r="199" spans="1:3">
      <c r="A199" t="s">
        <v>282</v>
      </c>
      <c r="B199" t="s">
        <v>74</v>
      </c>
      <c r="C199">
        <v>11.6</v>
      </c>
    </row>
    <row r="200" spans="1:3">
      <c r="A200" t="s">
        <v>283</v>
      </c>
      <c r="B200" t="s">
        <v>74</v>
      </c>
      <c r="C200">
        <v>15.8</v>
      </c>
    </row>
    <row r="201" spans="1:3">
      <c r="A201" t="s">
        <v>284</v>
      </c>
      <c r="B201" t="s">
        <v>74</v>
      </c>
      <c r="C201">
        <v>21.9</v>
      </c>
    </row>
    <row r="202" spans="1:3">
      <c r="A202" t="s">
        <v>285</v>
      </c>
      <c r="B202" t="s">
        <v>74</v>
      </c>
      <c r="C202">
        <v>16</v>
      </c>
    </row>
    <row r="203" spans="1:3">
      <c r="A203" t="s">
        <v>286</v>
      </c>
      <c r="B203" t="s">
        <v>74</v>
      </c>
      <c r="C203">
        <v>12.3</v>
      </c>
    </row>
    <row r="204" spans="1:3">
      <c r="A204" t="s">
        <v>287</v>
      </c>
      <c r="B204" t="s">
        <v>74</v>
      </c>
      <c r="C204">
        <v>15.6</v>
      </c>
    </row>
    <row r="205" spans="1:3">
      <c r="A205" t="s">
        <v>288</v>
      </c>
      <c r="B205" t="s">
        <v>74</v>
      </c>
      <c r="C205">
        <v>22</v>
      </c>
    </row>
    <row r="206" spans="1:3">
      <c r="A206" t="s">
        <v>289</v>
      </c>
      <c r="B206" t="s">
        <v>74</v>
      </c>
      <c r="C206">
        <v>22.7</v>
      </c>
    </row>
    <row r="207" spans="1:3">
      <c r="A207" t="s">
        <v>290</v>
      </c>
      <c r="B207" t="s">
        <v>74</v>
      </c>
      <c r="C207">
        <v>10.1</v>
      </c>
    </row>
    <row r="208" spans="1:3">
      <c r="A208" t="s">
        <v>291</v>
      </c>
      <c r="B208" t="s">
        <v>74</v>
      </c>
      <c r="C208">
        <v>23.4</v>
      </c>
    </row>
    <row r="209" spans="1:3">
      <c r="A209" t="s">
        <v>292</v>
      </c>
      <c r="B209" t="s">
        <v>74</v>
      </c>
      <c r="C209">
        <v>4.5999999999999996</v>
      </c>
    </row>
    <row r="210" spans="1:3">
      <c r="A210" t="s">
        <v>293</v>
      </c>
      <c r="B210" t="s">
        <v>74</v>
      </c>
      <c r="C210">
        <v>22.5</v>
      </c>
    </row>
    <row r="211" spans="1:3">
      <c r="A211" t="s">
        <v>294</v>
      </c>
      <c r="B211" t="s">
        <v>246</v>
      </c>
      <c r="C211">
        <v>16.2</v>
      </c>
    </row>
    <row r="212" spans="1:3">
      <c r="A212" t="s">
        <v>296</v>
      </c>
      <c r="B212" t="s">
        <v>74</v>
      </c>
      <c r="C212">
        <v>12</v>
      </c>
    </row>
    <row r="213" spans="1:3">
      <c r="A213" t="s">
        <v>297</v>
      </c>
      <c r="B213" t="s">
        <v>74</v>
      </c>
      <c r="C213">
        <v>13.2</v>
      </c>
    </row>
    <row r="214" spans="1:3">
      <c r="A214" t="s">
        <v>298</v>
      </c>
      <c r="B214" t="s">
        <v>74</v>
      </c>
      <c r="C214">
        <v>31.4</v>
      </c>
    </row>
    <row r="215" spans="1:3">
      <c r="A215" t="s">
        <v>299</v>
      </c>
      <c r="B215" t="s">
        <v>74</v>
      </c>
      <c r="C215">
        <v>12.3</v>
      </c>
    </row>
    <row r="216" spans="1:3">
      <c r="A216" t="s">
        <v>300</v>
      </c>
      <c r="B216" t="s">
        <v>74</v>
      </c>
      <c r="C216">
        <v>7.7</v>
      </c>
    </row>
    <row r="217" spans="1:3">
      <c r="A217" t="s">
        <v>301</v>
      </c>
      <c r="B217" t="s">
        <v>74</v>
      </c>
      <c r="C217">
        <v>16.399999999999999</v>
      </c>
    </row>
    <row r="218" spans="1:3">
      <c r="A218" t="s">
        <v>301</v>
      </c>
      <c r="B218" t="s">
        <v>74</v>
      </c>
      <c r="C218">
        <v>24.3</v>
      </c>
    </row>
    <row r="219" spans="1:3">
      <c r="A219" t="s">
        <v>303</v>
      </c>
      <c r="B219" t="s">
        <v>74</v>
      </c>
      <c r="C219">
        <v>10.3</v>
      </c>
    </row>
    <row r="220" spans="1:3">
      <c r="A220" t="s">
        <v>304</v>
      </c>
      <c r="B220" t="s">
        <v>74</v>
      </c>
      <c r="C220">
        <v>28.7</v>
      </c>
    </row>
    <row r="221" spans="1:3">
      <c r="A221" t="s">
        <v>305</v>
      </c>
      <c r="B221" t="s">
        <v>74</v>
      </c>
      <c r="C221">
        <v>24.8</v>
      </c>
    </row>
    <row r="222" spans="1:3">
      <c r="A222" t="s">
        <v>306</v>
      </c>
      <c r="B222" t="s">
        <v>74</v>
      </c>
      <c r="C222">
        <v>12.2</v>
      </c>
    </row>
    <row r="223" spans="1:3">
      <c r="A223" t="s">
        <v>307</v>
      </c>
      <c r="B223" t="s">
        <v>74</v>
      </c>
      <c r="C223">
        <v>20.100000000000001</v>
      </c>
    </row>
    <row r="224" spans="1:3">
      <c r="A224" t="s">
        <v>308</v>
      </c>
      <c r="B224" t="s">
        <v>74</v>
      </c>
      <c r="C224">
        <v>12.6</v>
      </c>
    </row>
    <row r="225" spans="1:3">
      <c r="A225" t="s">
        <v>309</v>
      </c>
      <c r="B225" t="s">
        <v>74</v>
      </c>
      <c r="C225">
        <v>9.1999999999999993</v>
      </c>
    </row>
    <row r="226" spans="1:3">
      <c r="A226" t="s">
        <v>310</v>
      </c>
      <c r="B226" t="s">
        <v>74</v>
      </c>
      <c r="C226">
        <v>21.5</v>
      </c>
    </row>
    <row r="227" spans="1:3">
      <c r="A227" t="s">
        <v>311</v>
      </c>
      <c r="B227" t="s">
        <v>74</v>
      </c>
      <c r="C227">
        <v>10.9</v>
      </c>
    </row>
    <row r="228" spans="1:3">
      <c r="A228" t="s">
        <v>312</v>
      </c>
      <c r="B228" t="s">
        <v>74</v>
      </c>
      <c r="C228">
        <v>22.9</v>
      </c>
    </row>
    <row r="229" spans="1:3">
      <c r="A229" t="s">
        <v>313</v>
      </c>
      <c r="B229" t="s">
        <v>74</v>
      </c>
      <c r="C229">
        <v>13.4</v>
      </c>
    </row>
    <row r="230" spans="1:3">
      <c r="A230" t="s">
        <v>314</v>
      </c>
      <c r="B230" t="s">
        <v>74</v>
      </c>
      <c r="C230">
        <v>19.899999999999999</v>
      </c>
    </row>
    <row r="231" spans="1:3">
      <c r="A231" t="s">
        <v>315</v>
      </c>
      <c r="B231" t="s">
        <v>74</v>
      </c>
      <c r="C231">
        <v>26.2</v>
      </c>
    </row>
    <row r="232" spans="1:3">
      <c r="A232" t="s">
        <v>316</v>
      </c>
      <c r="B232" t="s">
        <v>74</v>
      </c>
      <c r="C232">
        <v>8.8000000000000007</v>
      </c>
    </row>
    <row r="233" spans="1:3">
      <c r="A233" t="s">
        <v>317</v>
      </c>
      <c r="B233" t="s">
        <v>74</v>
      </c>
      <c r="C233">
        <v>40.299999999999997</v>
      </c>
    </row>
    <row r="234" spans="1:3">
      <c r="A234" t="s">
        <v>318</v>
      </c>
      <c r="B234" t="s">
        <v>74</v>
      </c>
      <c r="C234">
        <v>35</v>
      </c>
    </row>
    <row r="235" spans="1:3">
      <c r="A235" t="s">
        <v>319</v>
      </c>
      <c r="B235" t="s">
        <v>74</v>
      </c>
      <c r="C235">
        <v>18.3</v>
      </c>
    </row>
    <row r="236" spans="1:3">
      <c r="A236" t="s">
        <v>320</v>
      </c>
      <c r="B236" t="s">
        <v>74</v>
      </c>
      <c r="C236">
        <v>18</v>
      </c>
    </row>
    <row r="237" spans="1:3">
      <c r="A237" t="s">
        <v>321</v>
      </c>
      <c r="B237" t="s">
        <v>74</v>
      </c>
      <c r="C237">
        <v>30.4</v>
      </c>
    </row>
    <row r="238" spans="1:3">
      <c r="A238" t="s">
        <v>322</v>
      </c>
      <c r="B238" t="s">
        <v>74</v>
      </c>
      <c r="C238">
        <v>19.399999999999999</v>
      </c>
    </row>
    <row r="239" spans="1:3">
      <c r="A239" t="s">
        <v>323</v>
      </c>
      <c r="B239" t="s">
        <v>74</v>
      </c>
      <c r="C239">
        <v>27</v>
      </c>
    </row>
    <row r="240" spans="1:3">
      <c r="A240" t="s">
        <v>324</v>
      </c>
      <c r="B240" t="s">
        <v>74</v>
      </c>
      <c r="C240">
        <v>28.9</v>
      </c>
    </row>
    <row r="241" spans="1:3">
      <c r="A241" t="s">
        <v>325</v>
      </c>
      <c r="B241" t="s">
        <v>74</v>
      </c>
      <c r="C241">
        <v>12.5</v>
      </c>
    </row>
    <row r="242" spans="1:3">
      <c r="A242" t="s">
        <v>326</v>
      </c>
      <c r="B242" t="s">
        <v>74</v>
      </c>
      <c r="C242">
        <v>8.4</v>
      </c>
    </row>
    <row r="243" spans="1:3">
      <c r="A243" t="s">
        <v>327</v>
      </c>
      <c r="B243" t="s">
        <v>74</v>
      </c>
      <c r="C243">
        <v>32.5</v>
      </c>
    </row>
    <row r="244" spans="1:3">
      <c r="A244" t="s">
        <v>328</v>
      </c>
      <c r="B244" t="s">
        <v>329</v>
      </c>
      <c r="C244">
        <v>14.4</v>
      </c>
    </row>
    <row r="245" spans="1:3">
      <c r="A245" t="s">
        <v>330</v>
      </c>
      <c r="B245" t="s">
        <v>74</v>
      </c>
      <c r="C245">
        <v>8.1</v>
      </c>
    </row>
    <row r="246" spans="1:3">
      <c r="A246" t="s">
        <v>331</v>
      </c>
      <c r="B246" t="s">
        <v>74</v>
      </c>
      <c r="C246">
        <v>15</v>
      </c>
    </row>
    <row r="247" spans="1:3">
      <c r="A247" t="s">
        <v>332</v>
      </c>
      <c r="B247" t="s">
        <v>74</v>
      </c>
      <c r="C247">
        <v>17.100000000000001</v>
      </c>
    </row>
    <row r="248" spans="1:3">
      <c r="A248" t="s">
        <v>333</v>
      </c>
      <c r="B248" t="s">
        <v>85</v>
      </c>
      <c r="C248">
        <v>26.5</v>
      </c>
    </row>
    <row r="249" spans="1:3">
      <c r="A249" t="s">
        <v>334</v>
      </c>
      <c r="B249" t="s">
        <v>74</v>
      </c>
      <c r="C249">
        <v>15.2</v>
      </c>
    </row>
    <row r="250" spans="1:3">
      <c r="A250" t="s">
        <v>335</v>
      </c>
      <c r="B250" t="s">
        <v>74</v>
      </c>
      <c r="C250">
        <v>37.700000000000003</v>
      </c>
    </row>
    <row r="251" spans="1:3">
      <c r="A251" t="s">
        <v>336</v>
      </c>
      <c r="B251" t="s">
        <v>74</v>
      </c>
      <c r="C251">
        <v>18.399999999999999</v>
      </c>
    </row>
    <row r="252" spans="1:3">
      <c r="A252" t="s">
        <v>337</v>
      </c>
      <c r="B252" t="s">
        <v>74</v>
      </c>
      <c r="C252">
        <v>17.2</v>
      </c>
    </row>
    <row r="253" spans="1:3">
      <c r="A253" t="s">
        <v>338</v>
      </c>
      <c r="B253" t="s">
        <v>74</v>
      </c>
      <c r="C253">
        <v>13.4</v>
      </c>
    </row>
    <row r="254" spans="1:3">
      <c r="A254" t="s">
        <v>339</v>
      </c>
      <c r="B254" t="s">
        <v>74</v>
      </c>
      <c r="C254">
        <v>13.5</v>
      </c>
    </row>
    <row r="255" spans="1:3">
      <c r="A255" t="s">
        <v>340</v>
      </c>
      <c r="B255" t="s">
        <v>74</v>
      </c>
      <c r="C255">
        <v>25.9</v>
      </c>
    </row>
    <row r="256" spans="1:3">
      <c r="A256" t="s">
        <v>341</v>
      </c>
      <c r="B256" t="s">
        <v>74</v>
      </c>
      <c r="C256">
        <v>17.7</v>
      </c>
    </row>
    <row r="257" spans="1:3">
      <c r="A257" t="s">
        <v>342</v>
      </c>
      <c r="B257" t="s">
        <v>343</v>
      </c>
      <c r="C257">
        <v>29.6</v>
      </c>
    </row>
    <row r="258" spans="1:3">
      <c r="A258" t="s">
        <v>9980</v>
      </c>
      <c r="B258" t="s">
        <v>1968</v>
      </c>
      <c r="C258">
        <v>0.9</v>
      </c>
    </row>
    <row r="259" spans="1:3">
      <c r="A259" t="s">
        <v>345</v>
      </c>
      <c r="B259" t="s">
        <v>346</v>
      </c>
      <c r="C259">
        <v>15.8</v>
      </c>
    </row>
    <row r="260" spans="1:3">
      <c r="A260" t="s">
        <v>347</v>
      </c>
      <c r="B260" t="s">
        <v>74</v>
      </c>
      <c r="C260">
        <v>20.7</v>
      </c>
    </row>
    <row r="261" spans="1:3">
      <c r="A261" t="s">
        <v>348</v>
      </c>
      <c r="B261" t="s">
        <v>74</v>
      </c>
      <c r="C261">
        <v>11.6</v>
      </c>
    </row>
    <row r="262" spans="1:3">
      <c r="A262" t="s">
        <v>349</v>
      </c>
      <c r="B262" t="s">
        <v>350</v>
      </c>
      <c r="C262">
        <v>23.7</v>
      </c>
    </row>
    <row r="263" spans="1:3">
      <c r="A263" t="s">
        <v>351</v>
      </c>
      <c r="B263" t="s">
        <v>74</v>
      </c>
      <c r="C263">
        <v>9</v>
      </c>
    </row>
    <row r="264" spans="1:3">
      <c r="A264" t="s">
        <v>352</v>
      </c>
      <c r="B264" t="s">
        <v>74</v>
      </c>
      <c r="C264">
        <v>20.399999999999999</v>
      </c>
    </row>
    <row r="265" spans="1:3">
      <c r="A265" t="s">
        <v>353</v>
      </c>
      <c r="B265" t="s">
        <v>74</v>
      </c>
      <c r="C265">
        <v>12</v>
      </c>
    </row>
    <row r="266" spans="1:3">
      <c r="A266" t="s">
        <v>354</v>
      </c>
      <c r="B266" t="s">
        <v>74</v>
      </c>
      <c r="C266">
        <v>11.7</v>
      </c>
    </row>
    <row r="267" spans="1:3">
      <c r="A267" t="s">
        <v>355</v>
      </c>
      <c r="B267" t="s">
        <v>74</v>
      </c>
      <c r="C267">
        <v>12.3</v>
      </c>
    </row>
    <row r="268" spans="1:3">
      <c r="A268" t="s">
        <v>356</v>
      </c>
      <c r="B268" t="s">
        <v>74</v>
      </c>
      <c r="C268">
        <v>17.2</v>
      </c>
    </row>
    <row r="269" spans="1:3">
      <c r="A269" t="s">
        <v>357</v>
      </c>
      <c r="B269" t="s">
        <v>74</v>
      </c>
      <c r="C269">
        <v>21.2</v>
      </c>
    </row>
    <row r="270" spans="1:3">
      <c r="A270" t="s">
        <v>358</v>
      </c>
      <c r="B270" t="s">
        <v>74</v>
      </c>
      <c r="C270">
        <v>8.1999999999999993</v>
      </c>
    </row>
    <row r="271" spans="1:3">
      <c r="A271" t="s">
        <v>359</v>
      </c>
      <c r="B271" t="s">
        <v>74</v>
      </c>
      <c r="C271">
        <v>20.2</v>
      </c>
    </row>
    <row r="272" spans="1:3">
      <c r="A272" t="s">
        <v>360</v>
      </c>
      <c r="B272" t="s">
        <v>74</v>
      </c>
      <c r="C272">
        <v>34.700000000000003</v>
      </c>
    </row>
    <row r="273" spans="1:3">
      <c r="A273" t="s">
        <v>361</v>
      </c>
      <c r="B273" t="s">
        <v>74</v>
      </c>
      <c r="C273">
        <v>28.2</v>
      </c>
    </row>
    <row r="274" spans="1:3">
      <c r="A274" t="s">
        <v>362</v>
      </c>
      <c r="B274" t="s">
        <v>74</v>
      </c>
      <c r="C274">
        <v>18.5</v>
      </c>
    </row>
    <row r="275" spans="1:3">
      <c r="A275" t="s">
        <v>363</v>
      </c>
      <c r="B275" t="s">
        <v>74</v>
      </c>
      <c r="C275">
        <v>11.1</v>
      </c>
    </row>
    <row r="276" spans="1:3">
      <c r="A276" t="s">
        <v>364</v>
      </c>
      <c r="B276" t="s">
        <v>74</v>
      </c>
      <c r="C276">
        <v>21.4</v>
      </c>
    </row>
    <row r="277" spans="1:3">
      <c r="A277" t="s">
        <v>365</v>
      </c>
      <c r="B277" t="s">
        <v>74</v>
      </c>
      <c r="C277">
        <v>8.6</v>
      </c>
    </row>
    <row r="278" spans="1:3">
      <c r="A278" t="s">
        <v>1751</v>
      </c>
      <c r="B278" t="s">
        <v>74</v>
      </c>
      <c r="C278">
        <v>1</v>
      </c>
    </row>
    <row r="279" spans="1:3">
      <c r="A279" t="s">
        <v>366</v>
      </c>
      <c r="B279" t="s">
        <v>74</v>
      </c>
      <c r="C279">
        <v>31.9</v>
      </c>
    </row>
    <row r="280" spans="1:3">
      <c r="A280" t="s">
        <v>367</v>
      </c>
      <c r="B280" t="s">
        <v>74</v>
      </c>
      <c r="C280">
        <v>44.5</v>
      </c>
    </row>
    <row r="281" spans="1:3">
      <c r="A281" t="s">
        <v>368</v>
      </c>
      <c r="B281" t="s">
        <v>74</v>
      </c>
      <c r="C281">
        <v>12</v>
      </c>
    </row>
    <row r="282" spans="1:3">
      <c r="A282" t="s">
        <v>369</v>
      </c>
      <c r="B282" t="s">
        <v>74</v>
      </c>
      <c r="C282">
        <v>41</v>
      </c>
    </row>
    <row r="283" spans="1:3">
      <c r="A283" t="s">
        <v>370</v>
      </c>
      <c r="B283" t="s">
        <v>74</v>
      </c>
      <c r="C283">
        <v>12.9</v>
      </c>
    </row>
    <row r="284" spans="1:3">
      <c r="A284" t="s">
        <v>371</v>
      </c>
      <c r="B284" t="s">
        <v>74</v>
      </c>
      <c r="C284">
        <v>16.5</v>
      </c>
    </row>
    <row r="285" spans="1:3">
      <c r="A285" t="s">
        <v>372</v>
      </c>
      <c r="B285" t="s">
        <v>74</v>
      </c>
      <c r="C285">
        <v>21.8</v>
      </c>
    </row>
    <row r="286" spans="1:3">
      <c r="A286" t="s">
        <v>373</v>
      </c>
      <c r="B286" t="s">
        <v>74</v>
      </c>
      <c r="C286">
        <v>7.2</v>
      </c>
    </row>
    <row r="287" spans="1:3">
      <c r="A287" t="s">
        <v>374</v>
      </c>
      <c r="B287" t="s">
        <v>74</v>
      </c>
      <c r="C287">
        <v>14.7</v>
      </c>
    </row>
    <row r="288" spans="1:3">
      <c r="A288" t="s">
        <v>375</v>
      </c>
      <c r="B288" t="s">
        <v>74</v>
      </c>
      <c r="C288">
        <v>34.700000000000003</v>
      </c>
    </row>
    <row r="289" spans="1:3">
      <c r="A289" t="s">
        <v>376</v>
      </c>
      <c r="B289" t="s">
        <v>74</v>
      </c>
      <c r="C289">
        <v>17.7</v>
      </c>
    </row>
    <row r="290" spans="1:3">
      <c r="A290" t="s">
        <v>377</v>
      </c>
      <c r="B290" t="s">
        <v>74</v>
      </c>
      <c r="C290">
        <v>19.899999999999999</v>
      </c>
    </row>
    <row r="291" spans="1:3">
      <c r="A291" t="s">
        <v>378</v>
      </c>
      <c r="B291" t="s">
        <v>74</v>
      </c>
      <c r="C291">
        <v>32.6</v>
      </c>
    </row>
    <row r="292" spans="1:3">
      <c r="A292" t="s">
        <v>379</v>
      </c>
      <c r="B292" t="s">
        <v>74</v>
      </c>
      <c r="C292">
        <v>16</v>
      </c>
    </row>
    <row r="293" spans="1:3">
      <c r="A293" t="s">
        <v>380</v>
      </c>
      <c r="B293" t="s">
        <v>74</v>
      </c>
      <c r="C293">
        <v>20.2</v>
      </c>
    </row>
    <row r="294" spans="1:3">
      <c r="A294" t="s">
        <v>381</v>
      </c>
      <c r="B294" t="s">
        <v>74</v>
      </c>
      <c r="C294">
        <v>14</v>
      </c>
    </row>
    <row r="295" spans="1:3">
      <c r="A295" t="s">
        <v>382</v>
      </c>
      <c r="B295" t="s">
        <v>74</v>
      </c>
      <c r="C295">
        <v>15.5</v>
      </c>
    </row>
    <row r="296" spans="1:3">
      <c r="A296" t="s">
        <v>383</v>
      </c>
      <c r="B296" t="s">
        <v>74</v>
      </c>
      <c r="C296">
        <v>20.399999999999999</v>
      </c>
    </row>
    <row r="297" spans="1:3">
      <c r="A297" t="s">
        <v>384</v>
      </c>
      <c r="B297" t="s">
        <v>74</v>
      </c>
      <c r="C297">
        <v>24.4</v>
      </c>
    </row>
    <row r="298" spans="1:3">
      <c r="A298" t="s">
        <v>385</v>
      </c>
      <c r="B298" t="s">
        <v>74</v>
      </c>
      <c r="C298">
        <v>9.1999999999999993</v>
      </c>
    </row>
    <row r="299" spans="1:3">
      <c r="A299" t="s">
        <v>386</v>
      </c>
      <c r="B299" t="s">
        <v>74</v>
      </c>
      <c r="C299">
        <v>18.8</v>
      </c>
    </row>
    <row r="300" spans="1:3">
      <c r="A300" t="s">
        <v>387</v>
      </c>
      <c r="B300" t="s">
        <v>74</v>
      </c>
      <c r="C300">
        <v>12.9</v>
      </c>
    </row>
    <row r="301" spans="1:3">
      <c r="A301" t="s">
        <v>388</v>
      </c>
      <c r="B301" t="s">
        <v>74</v>
      </c>
      <c r="C301">
        <v>14</v>
      </c>
    </row>
    <row r="302" spans="1:3">
      <c r="A302" t="s">
        <v>389</v>
      </c>
      <c r="B302" t="s">
        <v>74</v>
      </c>
      <c r="C302">
        <v>17.2</v>
      </c>
    </row>
    <row r="303" spans="1:3">
      <c r="A303" t="s">
        <v>390</v>
      </c>
      <c r="B303" t="s">
        <v>74</v>
      </c>
      <c r="C303">
        <v>15</v>
      </c>
    </row>
    <row r="304" spans="1:3">
      <c r="A304" t="s">
        <v>391</v>
      </c>
      <c r="B304" t="s">
        <v>74</v>
      </c>
      <c r="C304">
        <v>13.4</v>
      </c>
    </row>
    <row r="305" spans="1:3">
      <c r="A305" t="s">
        <v>392</v>
      </c>
      <c r="B305" t="s">
        <v>74</v>
      </c>
      <c r="C305">
        <v>27.5</v>
      </c>
    </row>
    <row r="306" spans="1:3">
      <c r="A306" t="s">
        <v>393</v>
      </c>
      <c r="B306" t="s">
        <v>74</v>
      </c>
      <c r="C306">
        <v>17.3</v>
      </c>
    </row>
    <row r="307" spans="1:3">
      <c r="A307" t="s">
        <v>394</v>
      </c>
      <c r="B307" t="s">
        <v>74</v>
      </c>
      <c r="C307">
        <v>17.399999999999999</v>
      </c>
    </row>
    <row r="308" spans="1:3">
      <c r="A308" t="s">
        <v>395</v>
      </c>
      <c r="B308" t="s">
        <v>396</v>
      </c>
      <c r="C308">
        <v>9.3000000000000007</v>
      </c>
    </row>
    <row r="309" spans="1:3">
      <c r="A309" t="s">
        <v>397</v>
      </c>
      <c r="B309" t="s">
        <v>74</v>
      </c>
      <c r="C309">
        <v>26.7</v>
      </c>
    </row>
    <row r="310" spans="1:3">
      <c r="A310" t="s">
        <v>398</v>
      </c>
      <c r="B310" t="s">
        <v>74</v>
      </c>
      <c r="C310">
        <v>9.9</v>
      </c>
    </row>
    <row r="311" spans="1:3">
      <c r="A311" t="s">
        <v>399</v>
      </c>
      <c r="B311" t="s">
        <v>74</v>
      </c>
      <c r="C311">
        <v>17.100000000000001</v>
      </c>
    </row>
    <row r="312" spans="1:3">
      <c r="A312" t="s">
        <v>400</v>
      </c>
      <c r="B312" t="s">
        <v>74</v>
      </c>
      <c r="C312">
        <v>22.1</v>
      </c>
    </row>
    <row r="313" spans="1:3">
      <c r="A313" t="s">
        <v>401</v>
      </c>
      <c r="B313" t="s">
        <v>74</v>
      </c>
      <c r="C313">
        <v>23.3</v>
      </c>
    </row>
    <row r="314" spans="1:3">
      <c r="A314" t="s">
        <v>402</v>
      </c>
      <c r="B314" t="s">
        <v>74</v>
      </c>
      <c r="C314">
        <v>11.9</v>
      </c>
    </row>
    <row r="315" spans="1:3">
      <c r="A315" t="s">
        <v>403</v>
      </c>
      <c r="B315" t="s">
        <v>74</v>
      </c>
      <c r="C315">
        <v>27.3</v>
      </c>
    </row>
    <row r="316" spans="1:3">
      <c r="A316" t="s">
        <v>404</v>
      </c>
      <c r="B316" t="s">
        <v>74</v>
      </c>
      <c r="C316">
        <v>12.1</v>
      </c>
    </row>
    <row r="317" spans="1:3">
      <c r="A317" t="s">
        <v>405</v>
      </c>
      <c r="B317" t="s">
        <v>74</v>
      </c>
      <c r="C317">
        <v>15.4</v>
      </c>
    </row>
    <row r="318" spans="1:3">
      <c r="A318" t="s">
        <v>406</v>
      </c>
      <c r="B318" t="s">
        <v>74</v>
      </c>
      <c r="C318">
        <v>18.100000000000001</v>
      </c>
    </row>
    <row r="319" spans="1:3">
      <c r="A319" t="s">
        <v>407</v>
      </c>
      <c r="B319" t="s">
        <v>154</v>
      </c>
      <c r="C319">
        <v>16</v>
      </c>
    </row>
    <row r="320" spans="1:3">
      <c r="A320" t="s">
        <v>408</v>
      </c>
      <c r="B320" t="s">
        <v>74</v>
      </c>
      <c r="C320">
        <v>12.6</v>
      </c>
    </row>
    <row r="321" spans="1:3">
      <c r="A321" t="s">
        <v>409</v>
      </c>
      <c r="B321" t="s">
        <v>74</v>
      </c>
      <c r="C321">
        <v>20.9</v>
      </c>
    </row>
    <row r="322" spans="1:3">
      <c r="A322" t="s">
        <v>410</v>
      </c>
      <c r="B322" t="s">
        <v>74</v>
      </c>
      <c r="C322">
        <v>20.7</v>
      </c>
    </row>
    <row r="323" spans="1:3">
      <c r="A323" t="s">
        <v>411</v>
      </c>
      <c r="B323" t="s">
        <v>74</v>
      </c>
      <c r="C323">
        <v>36.1</v>
      </c>
    </row>
    <row r="324" spans="1:3">
      <c r="A324" t="s">
        <v>412</v>
      </c>
      <c r="B324" t="s">
        <v>74</v>
      </c>
      <c r="C324">
        <v>13.8</v>
      </c>
    </row>
    <row r="325" spans="1:3">
      <c r="A325" t="s">
        <v>413</v>
      </c>
      <c r="B325" t="s">
        <v>74</v>
      </c>
      <c r="C325">
        <v>11.4</v>
      </c>
    </row>
    <row r="326" spans="1:3">
      <c r="A326" t="s">
        <v>414</v>
      </c>
      <c r="B326" t="s">
        <v>74</v>
      </c>
      <c r="C326">
        <v>25.3</v>
      </c>
    </row>
    <row r="327" spans="1:3">
      <c r="A327" t="s">
        <v>415</v>
      </c>
      <c r="B327" t="s">
        <v>74</v>
      </c>
      <c r="C327">
        <v>15.5</v>
      </c>
    </row>
    <row r="328" spans="1:3">
      <c r="A328" t="s">
        <v>416</v>
      </c>
      <c r="B328" t="s">
        <v>74</v>
      </c>
      <c r="C328">
        <v>15</v>
      </c>
    </row>
    <row r="329" spans="1:3">
      <c r="A329" t="s">
        <v>417</v>
      </c>
      <c r="B329" t="s">
        <v>74</v>
      </c>
      <c r="C329">
        <v>23.3</v>
      </c>
    </row>
    <row r="330" spans="1:3">
      <c r="A330" t="s">
        <v>418</v>
      </c>
      <c r="B330" t="s">
        <v>74</v>
      </c>
      <c r="C330">
        <v>26.9</v>
      </c>
    </row>
    <row r="331" spans="1:3">
      <c r="A331" t="s">
        <v>419</v>
      </c>
      <c r="B331" t="s">
        <v>74</v>
      </c>
      <c r="C331">
        <v>8.6</v>
      </c>
    </row>
    <row r="332" spans="1:3">
      <c r="A332" t="s">
        <v>420</v>
      </c>
      <c r="B332" t="s">
        <v>74</v>
      </c>
      <c r="C332">
        <v>18.899999999999999</v>
      </c>
    </row>
    <row r="333" spans="1:3">
      <c r="A333" t="s">
        <v>421</v>
      </c>
      <c r="B333" t="s">
        <v>74</v>
      </c>
      <c r="C333">
        <v>27.4</v>
      </c>
    </row>
    <row r="334" spans="1:3">
      <c r="A334" t="s">
        <v>422</v>
      </c>
      <c r="B334" t="s">
        <v>74</v>
      </c>
      <c r="C334">
        <v>16.3</v>
      </c>
    </row>
    <row r="335" spans="1:3">
      <c r="A335" t="s">
        <v>423</v>
      </c>
      <c r="B335" t="s">
        <v>424</v>
      </c>
      <c r="C335">
        <v>24.8</v>
      </c>
    </row>
    <row r="336" spans="1:3">
      <c r="A336" t="s">
        <v>425</v>
      </c>
      <c r="B336" t="s">
        <v>74</v>
      </c>
      <c r="C336">
        <v>20</v>
      </c>
    </row>
    <row r="337" spans="1:3">
      <c r="A337" t="s">
        <v>426</v>
      </c>
      <c r="B337" t="s">
        <v>74</v>
      </c>
      <c r="C337">
        <v>12.1</v>
      </c>
    </row>
    <row r="338" spans="1:3">
      <c r="A338" t="s">
        <v>427</v>
      </c>
      <c r="B338" t="s">
        <v>74</v>
      </c>
      <c r="C338">
        <v>13.3</v>
      </c>
    </row>
    <row r="339" spans="1:3">
      <c r="A339" t="s">
        <v>428</v>
      </c>
      <c r="B339" t="s">
        <v>74</v>
      </c>
      <c r="C339">
        <v>26.8</v>
      </c>
    </row>
    <row r="340" spans="1:3">
      <c r="A340" t="s">
        <v>429</v>
      </c>
      <c r="B340" t="s">
        <v>74</v>
      </c>
      <c r="C340">
        <v>25.5</v>
      </c>
    </row>
    <row r="341" spans="1:3">
      <c r="A341" t="s">
        <v>430</v>
      </c>
      <c r="B341" t="s">
        <v>74</v>
      </c>
      <c r="C341">
        <v>16.600000000000001</v>
      </c>
    </row>
    <row r="342" spans="1:3">
      <c r="A342" t="s">
        <v>431</v>
      </c>
      <c r="B342" t="s">
        <v>74</v>
      </c>
      <c r="C342">
        <v>17.399999999999999</v>
      </c>
    </row>
    <row r="343" spans="1:3">
      <c r="A343" t="s">
        <v>10119</v>
      </c>
      <c r="B343" t="s">
        <v>74</v>
      </c>
      <c r="C343">
        <v>15.8</v>
      </c>
    </row>
    <row r="344" spans="1:3">
      <c r="A344" t="s">
        <v>432</v>
      </c>
      <c r="B344" t="s">
        <v>433</v>
      </c>
      <c r="C344">
        <v>8</v>
      </c>
    </row>
    <row r="345" spans="1:3">
      <c r="A345" t="s">
        <v>434</v>
      </c>
      <c r="B345" t="s">
        <v>74</v>
      </c>
      <c r="C345">
        <v>14.4</v>
      </c>
    </row>
    <row r="346" spans="1:3">
      <c r="A346" t="s">
        <v>435</v>
      </c>
      <c r="B346" t="s">
        <v>436</v>
      </c>
      <c r="C346">
        <v>2.4</v>
      </c>
    </row>
    <row r="347" spans="1:3">
      <c r="A347" t="s">
        <v>437</v>
      </c>
      <c r="B347" t="s">
        <v>74</v>
      </c>
      <c r="C347">
        <v>15.3</v>
      </c>
    </row>
    <row r="348" spans="1:3">
      <c r="A348" t="s">
        <v>438</v>
      </c>
      <c r="B348" t="s">
        <v>439</v>
      </c>
      <c r="C348">
        <v>18</v>
      </c>
    </row>
    <row r="349" spans="1:3">
      <c r="A349" t="s">
        <v>440</v>
      </c>
      <c r="B349" t="s">
        <v>74</v>
      </c>
      <c r="C349">
        <v>36.200000000000003</v>
      </c>
    </row>
    <row r="350" spans="1:3">
      <c r="A350" t="s">
        <v>441</v>
      </c>
      <c r="B350" t="s">
        <v>74</v>
      </c>
      <c r="C350">
        <v>14.8</v>
      </c>
    </row>
    <row r="351" spans="1:3">
      <c r="A351" t="s">
        <v>442</v>
      </c>
      <c r="B351" t="s">
        <v>74</v>
      </c>
      <c r="C351">
        <v>12.7</v>
      </c>
    </row>
    <row r="352" spans="1:3">
      <c r="A352" t="s">
        <v>443</v>
      </c>
      <c r="B352" t="s">
        <v>119</v>
      </c>
      <c r="C352">
        <v>18.8</v>
      </c>
    </row>
    <row r="353" spans="1:3">
      <c r="A353" t="s">
        <v>444</v>
      </c>
      <c r="B353" t="s">
        <v>74</v>
      </c>
      <c r="C353">
        <v>7.6</v>
      </c>
    </row>
    <row r="354" spans="1:3">
      <c r="A354" t="s">
        <v>446</v>
      </c>
      <c r="B354" t="s">
        <v>74</v>
      </c>
      <c r="C354">
        <v>29.8</v>
      </c>
    </row>
    <row r="355" spans="1:3">
      <c r="A355" t="s">
        <v>447</v>
      </c>
      <c r="B355" t="s">
        <v>448</v>
      </c>
      <c r="C355">
        <v>32.200000000000003</v>
      </c>
    </row>
    <row r="356" spans="1:3">
      <c r="A356" t="s">
        <v>449</v>
      </c>
      <c r="B356" t="s">
        <v>74</v>
      </c>
      <c r="C356">
        <v>10.7</v>
      </c>
    </row>
    <row r="357" spans="1:3">
      <c r="A357" t="s">
        <v>450</v>
      </c>
      <c r="B357" t="s">
        <v>74</v>
      </c>
      <c r="C357">
        <v>26.1</v>
      </c>
    </row>
    <row r="358" spans="1:3">
      <c r="A358" t="s">
        <v>451</v>
      </c>
      <c r="B358" t="s">
        <v>74</v>
      </c>
      <c r="C358">
        <v>16</v>
      </c>
    </row>
    <row r="359" spans="1:3">
      <c r="A359" t="s">
        <v>452</v>
      </c>
      <c r="B359" t="s">
        <v>74</v>
      </c>
      <c r="C359">
        <v>15.7</v>
      </c>
    </row>
    <row r="360" spans="1:3">
      <c r="A360" t="s">
        <v>453</v>
      </c>
      <c r="B360" t="s">
        <v>85</v>
      </c>
      <c r="C360">
        <v>18</v>
      </c>
    </row>
    <row r="361" spans="1:3">
      <c r="A361" t="s">
        <v>454</v>
      </c>
      <c r="B361" t="s">
        <v>74</v>
      </c>
      <c r="C361">
        <v>16.7</v>
      </c>
    </row>
    <row r="362" spans="1:3">
      <c r="A362" t="s">
        <v>9969</v>
      </c>
      <c r="B362" t="s">
        <v>74</v>
      </c>
      <c r="C362">
        <v>21.1</v>
      </c>
    </row>
    <row r="363" spans="1:3">
      <c r="A363" t="s">
        <v>455</v>
      </c>
      <c r="B363" t="s">
        <v>439</v>
      </c>
      <c r="C363">
        <v>10.9</v>
      </c>
    </row>
    <row r="364" spans="1:3">
      <c r="A364" t="s">
        <v>456</v>
      </c>
      <c r="B364" t="s">
        <v>74</v>
      </c>
      <c r="C364">
        <v>23.8</v>
      </c>
    </row>
    <row r="365" spans="1:3">
      <c r="A365" t="s">
        <v>457</v>
      </c>
      <c r="B365" t="s">
        <v>74</v>
      </c>
      <c r="C365">
        <v>20.6</v>
      </c>
    </row>
    <row r="366" spans="1:3">
      <c r="A366" t="s">
        <v>458</v>
      </c>
      <c r="B366" t="s">
        <v>74</v>
      </c>
      <c r="C366">
        <v>10.1</v>
      </c>
    </row>
    <row r="367" spans="1:3">
      <c r="A367" t="s">
        <v>459</v>
      </c>
      <c r="B367" t="s">
        <v>74</v>
      </c>
      <c r="C367">
        <v>16.2</v>
      </c>
    </row>
    <row r="368" spans="1:3">
      <c r="A368" t="s">
        <v>460</v>
      </c>
      <c r="B368" t="s">
        <v>461</v>
      </c>
      <c r="C368">
        <v>18.600000000000001</v>
      </c>
    </row>
    <row r="369" spans="1:3">
      <c r="A369" t="s">
        <v>462</v>
      </c>
      <c r="B369" t="s">
        <v>74</v>
      </c>
      <c r="C369">
        <v>21.5</v>
      </c>
    </row>
    <row r="370" spans="1:3">
      <c r="A370" t="s">
        <v>463</v>
      </c>
      <c r="B370" t="s">
        <v>464</v>
      </c>
      <c r="C370">
        <v>19.8</v>
      </c>
    </row>
    <row r="371" spans="1:3">
      <c r="A371" t="s">
        <v>465</v>
      </c>
      <c r="B371" t="s">
        <v>74</v>
      </c>
      <c r="C371">
        <v>29.4</v>
      </c>
    </row>
    <row r="372" spans="1:3">
      <c r="A372" t="s">
        <v>3626</v>
      </c>
      <c r="B372" t="s">
        <v>10226</v>
      </c>
      <c r="C372">
        <v>25.3</v>
      </c>
    </row>
    <row r="373" spans="1:3">
      <c r="A373" t="s">
        <v>466</v>
      </c>
      <c r="B373" t="s">
        <v>467</v>
      </c>
      <c r="C373">
        <v>24.5</v>
      </c>
    </row>
    <row r="374" spans="1:3">
      <c r="A374" t="s">
        <v>468</v>
      </c>
      <c r="B374" t="s">
        <v>74</v>
      </c>
      <c r="C374">
        <v>14.8</v>
      </c>
    </row>
    <row r="375" spans="1:3">
      <c r="A375" t="s">
        <v>469</v>
      </c>
      <c r="B375" t="s">
        <v>74</v>
      </c>
      <c r="C375">
        <v>20.6</v>
      </c>
    </row>
    <row r="376" spans="1:3">
      <c r="A376" t="s">
        <v>470</v>
      </c>
      <c r="B376" t="s">
        <v>74</v>
      </c>
      <c r="C376">
        <v>15.3</v>
      </c>
    </row>
    <row r="377" spans="1:3">
      <c r="A377" t="s">
        <v>471</v>
      </c>
      <c r="B377" t="s">
        <v>74</v>
      </c>
      <c r="C377">
        <v>24.7</v>
      </c>
    </row>
    <row r="378" spans="1:3">
      <c r="A378" t="s">
        <v>472</v>
      </c>
      <c r="B378" t="s">
        <v>74</v>
      </c>
      <c r="C378">
        <v>8.1</v>
      </c>
    </row>
    <row r="379" spans="1:3">
      <c r="A379" t="s">
        <v>473</v>
      </c>
      <c r="B379" t="s">
        <v>74</v>
      </c>
      <c r="C379">
        <v>8.8000000000000007</v>
      </c>
    </row>
    <row r="380" spans="1:3">
      <c r="A380" t="s">
        <v>474</v>
      </c>
      <c r="B380" t="s">
        <v>74</v>
      </c>
      <c r="C380">
        <v>13.9</v>
      </c>
    </row>
    <row r="381" spans="1:3">
      <c r="A381" t="s">
        <v>475</v>
      </c>
      <c r="B381" t="s">
        <v>74</v>
      </c>
      <c r="C381">
        <v>12.4</v>
      </c>
    </row>
    <row r="382" spans="1:3">
      <c r="A382" t="s">
        <v>476</v>
      </c>
      <c r="B382" t="s">
        <v>74</v>
      </c>
      <c r="C382">
        <v>31.3</v>
      </c>
    </row>
    <row r="383" spans="1:3">
      <c r="A383" t="s">
        <v>477</v>
      </c>
      <c r="B383" t="s">
        <v>74</v>
      </c>
      <c r="C383">
        <v>21</v>
      </c>
    </row>
    <row r="384" spans="1:3">
      <c r="A384" t="s">
        <v>2020</v>
      </c>
      <c r="B384" t="s">
        <v>74</v>
      </c>
      <c r="C384">
        <v>18.3</v>
      </c>
    </row>
    <row r="385" spans="1:3">
      <c r="A385" t="s">
        <v>478</v>
      </c>
      <c r="B385" t="s">
        <v>74</v>
      </c>
      <c r="C385">
        <v>3.4</v>
      </c>
    </row>
    <row r="386" spans="1:3">
      <c r="A386" t="s">
        <v>479</v>
      </c>
      <c r="B386" t="s">
        <v>74</v>
      </c>
      <c r="C386">
        <v>9.3000000000000007</v>
      </c>
    </row>
    <row r="387" spans="1:3">
      <c r="A387" t="s">
        <v>480</v>
      </c>
      <c r="B387" t="s">
        <v>74</v>
      </c>
      <c r="C387">
        <v>15.4</v>
      </c>
    </row>
    <row r="388" spans="1:3">
      <c r="A388" t="s">
        <v>481</v>
      </c>
      <c r="B388" t="s">
        <v>74</v>
      </c>
      <c r="C388">
        <v>9.6</v>
      </c>
    </row>
    <row r="389" spans="1:3">
      <c r="A389" t="s">
        <v>482</v>
      </c>
      <c r="B389" t="s">
        <v>74</v>
      </c>
      <c r="C389">
        <v>12.1</v>
      </c>
    </row>
    <row r="390" spans="1:3">
      <c r="A390" t="s">
        <v>483</v>
      </c>
      <c r="B390" t="s">
        <v>74</v>
      </c>
      <c r="C390">
        <v>26.6</v>
      </c>
    </row>
    <row r="391" spans="1:3">
      <c r="A391" t="s">
        <v>484</v>
      </c>
      <c r="B391" t="s">
        <v>74</v>
      </c>
      <c r="C391">
        <v>15.4</v>
      </c>
    </row>
    <row r="392" spans="1:3">
      <c r="A392" t="s">
        <v>485</v>
      </c>
      <c r="B392" t="s">
        <v>74</v>
      </c>
      <c r="C392">
        <v>25.7</v>
      </c>
    </row>
    <row r="393" spans="1:3">
      <c r="A393" t="s">
        <v>486</v>
      </c>
      <c r="B393" t="s">
        <v>74</v>
      </c>
      <c r="C393">
        <v>7.7</v>
      </c>
    </row>
    <row r="394" spans="1:3">
      <c r="A394" t="s">
        <v>487</v>
      </c>
      <c r="B394" t="s">
        <v>74</v>
      </c>
      <c r="C394">
        <v>18.899999999999999</v>
      </c>
    </row>
    <row r="395" spans="1:3">
      <c r="A395" t="s">
        <v>488</v>
      </c>
      <c r="B395" t="s">
        <v>74</v>
      </c>
      <c r="C395">
        <v>12</v>
      </c>
    </row>
    <row r="396" spans="1:3">
      <c r="A396" t="s">
        <v>489</v>
      </c>
      <c r="B396" t="s">
        <v>74</v>
      </c>
      <c r="C396">
        <v>19.100000000000001</v>
      </c>
    </row>
    <row r="397" spans="1:3">
      <c r="A397" t="s">
        <v>490</v>
      </c>
      <c r="B397" t="s">
        <v>74</v>
      </c>
      <c r="C397">
        <v>11.8</v>
      </c>
    </row>
    <row r="398" spans="1:3">
      <c r="A398" t="s">
        <v>491</v>
      </c>
      <c r="B398" t="s">
        <v>74</v>
      </c>
      <c r="C398">
        <v>19.899999999999999</v>
      </c>
    </row>
    <row r="399" spans="1:3">
      <c r="A399" t="s">
        <v>492</v>
      </c>
      <c r="B399" t="s">
        <v>74</v>
      </c>
      <c r="C399">
        <v>28.5</v>
      </c>
    </row>
    <row r="400" spans="1:3">
      <c r="A400" t="s">
        <v>493</v>
      </c>
      <c r="B400" t="s">
        <v>74</v>
      </c>
      <c r="C400">
        <v>24.9</v>
      </c>
    </row>
    <row r="401" spans="1:3">
      <c r="A401" t="s">
        <v>2021</v>
      </c>
      <c r="B401" t="s">
        <v>222</v>
      </c>
      <c r="C401">
        <v>9.9</v>
      </c>
    </row>
    <row r="402" spans="1:3">
      <c r="A402" t="s">
        <v>494</v>
      </c>
      <c r="B402" t="s">
        <v>74</v>
      </c>
      <c r="C402">
        <v>17.2</v>
      </c>
    </row>
    <row r="403" spans="1:3">
      <c r="A403" t="s">
        <v>495</v>
      </c>
      <c r="B403" t="s">
        <v>74</v>
      </c>
      <c r="C403">
        <v>17.2</v>
      </c>
    </row>
    <row r="404" spans="1:3">
      <c r="A404" t="s">
        <v>496</v>
      </c>
      <c r="B404" t="s">
        <v>74</v>
      </c>
      <c r="C404">
        <v>25.1</v>
      </c>
    </row>
    <row r="405" spans="1:3">
      <c r="A405" t="s">
        <v>497</v>
      </c>
      <c r="B405" t="s">
        <v>74</v>
      </c>
      <c r="C405">
        <v>8.8000000000000007</v>
      </c>
    </row>
    <row r="406" spans="1:3">
      <c r="A406" t="s">
        <v>498</v>
      </c>
      <c r="B406" t="s">
        <v>74</v>
      </c>
      <c r="C406">
        <v>11.4</v>
      </c>
    </row>
    <row r="407" spans="1:3">
      <c r="A407" t="s">
        <v>499</v>
      </c>
      <c r="B407" t="s">
        <v>74</v>
      </c>
      <c r="C407">
        <v>35.799999999999997</v>
      </c>
    </row>
    <row r="408" spans="1:3">
      <c r="A408" t="s">
        <v>500</v>
      </c>
      <c r="B408" t="s">
        <v>74</v>
      </c>
      <c r="C408">
        <v>21.1</v>
      </c>
    </row>
    <row r="409" spans="1:3">
      <c r="A409" t="s">
        <v>501</v>
      </c>
      <c r="B409" t="s">
        <v>74</v>
      </c>
      <c r="C409">
        <v>14.6</v>
      </c>
    </row>
    <row r="410" spans="1:3">
      <c r="A410" t="s">
        <v>502</v>
      </c>
      <c r="B410" t="s">
        <v>74</v>
      </c>
      <c r="C410">
        <v>21.8</v>
      </c>
    </row>
    <row r="411" spans="1:3">
      <c r="A411" t="s">
        <v>503</v>
      </c>
      <c r="B411" t="s">
        <v>74</v>
      </c>
      <c r="C411">
        <v>23.2</v>
      </c>
    </row>
    <row r="412" spans="1:3">
      <c r="A412" t="s">
        <v>9981</v>
      </c>
      <c r="B412" t="s">
        <v>74</v>
      </c>
      <c r="C412">
        <v>16.600000000000001</v>
      </c>
    </row>
    <row r="413" spans="1:3">
      <c r="A413" t="s">
        <v>504</v>
      </c>
      <c r="B413" t="s">
        <v>505</v>
      </c>
      <c r="C413">
        <v>18.8</v>
      </c>
    </row>
    <row r="414" spans="1:3">
      <c r="A414" t="s">
        <v>506</v>
      </c>
      <c r="B414" t="s">
        <v>74</v>
      </c>
      <c r="C414">
        <v>20.100000000000001</v>
      </c>
    </row>
    <row r="415" spans="1:3">
      <c r="A415" t="s">
        <v>507</v>
      </c>
      <c r="B415" t="s">
        <v>74</v>
      </c>
      <c r="C415">
        <v>17.3</v>
      </c>
    </row>
    <row r="416" spans="1:3">
      <c r="A416" t="s">
        <v>508</v>
      </c>
      <c r="B416" t="s">
        <v>74</v>
      </c>
      <c r="C416">
        <v>30.4</v>
      </c>
    </row>
    <row r="417" spans="1:3">
      <c r="A417" t="s">
        <v>509</v>
      </c>
      <c r="B417" t="s">
        <v>74</v>
      </c>
      <c r="C417">
        <v>16</v>
      </c>
    </row>
    <row r="418" spans="1:3">
      <c r="A418" t="s">
        <v>510</v>
      </c>
      <c r="B418" t="s">
        <v>74</v>
      </c>
      <c r="C418">
        <v>14.9</v>
      </c>
    </row>
    <row r="419" spans="1:3">
      <c r="A419" t="s">
        <v>511</v>
      </c>
      <c r="B419" t="s">
        <v>439</v>
      </c>
      <c r="C419">
        <v>16</v>
      </c>
    </row>
    <row r="420" spans="1:3">
      <c r="A420" t="s">
        <v>512</v>
      </c>
      <c r="B420" t="s">
        <v>74</v>
      </c>
      <c r="C420">
        <v>10.3</v>
      </c>
    </row>
    <row r="421" spans="1:3">
      <c r="A421" t="s">
        <v>513</v>
      </c>
      <c r="B421" t="s">
        <v>74</v>
      </c>
      <c r="C421">
        <v>20.8</v>
      </c>
    </row>
    <row r="422" spans="1:3">
      <c r="A422" t="s">
        <v>514</v>
      </c>
      <c r="B422" t="s">
        <v>74</v>
      </c>
      <c r="C422">
        <v>21.9</v>
      </c>
    </row>
    <row r="423" spans="1:3">
      <c r="A423" t="s">
        <v>515</v>
      </c>
      <c r="B423" t="s">
        <v>74</v>
      </c>
      <c r="C423">
        <v>20.399999999999999</v>
      </c>
    </row>
    <row r="424" spans="1:3">
      <c r="A424" t="s">
        <v>516</v>
      </c>
      <c r="B424" t="s">
        <v>74</v>
      </c>
      <c r="C424">
        <v>12.8</v>
      </c>
    </row>
    <row r="425" spans="1:3">
      <c r="A425" t="s">
        <v>517</v>
      </c>
      <c r="B425" t="s">
        <v>74</v>
      </c>
      <c r="C425">
        <v>8</v>
      </c>
    </row>
    <row r="426" spans="1:3">
      <c r="A426" t="s">
        <v>518</v>
      </c>
      <c r="B426" t="s">
        <v>74</v>
      </c>
      <c r="C426">
        <v>25.1</v>
      </c>
    </row>
    <row r="427" spans="1:3">
      <c r="A427" t="s">
        <v>519</v>
      </c>
      <c r="B427" t="s">
        <v>74</v>
      </c>
      <c r="C427">
        <v>17.8</v>
      </c>
    </row>
    <row r="428" spans="1:3">
      <c r="A428" t="s">
        <v>520</v>
      </c>
      <c r="B428" t="s">
        <v>74</v>
      </c>
      <c r="C428">
        <v>22.5</v>
      </c>
    </row>
    <row r="429" spans="1:3">
      <c r="A429" t="s">
        <v>521</v>
      </c>
      <c r="B429" t="s">
        <v>74</v>
      </c>
      <c r="C429">
        <v>21.2</v>
      </c>
    </row>
    <row r="430" spans="1:3">
      <c r="A430" t="s">
        <v>522</v>
      </c>
      <c r="B430" t="s">
        <v>74</v>
      </c>
      <c r="C430">
        <v>21</v>
      </c>
    </row>
    <row r="431" spans="1:3">
      <c r="A431" t="s">
        <v>524</v>
      </c>
      <c r="B431" t="s">
        <v>74</v>
      </c>
      <c r="C431">
        <v>16.2</v>
      </c>
    </row>
    <row r="432" spans="1:3">
      <c r="A432" t="s">
        <v>523</v>
      </c>
      <c r="B432" t="s">
        <v>74</v>
      </c>
      <c r="C432">
        <v>27.7</v>
      </c>
    </row>
    <row r="433" spans="1:3">
      <c r="A433" t="s">
        <v>525</v>
      </c>
      <c r="B433" t="s">
        <v>526</v>
      </c>
      <c r="C433">
        <v>25.1</v>
      </c>
    </row>
    <row r="434" spans="1:3">
      <c r="A434" t="s">
        <v>527</v>
      </c>
      <c r="B434" t="s">
        <v>74</v>
      </c>
      <c r="C434">
        <v>24.2</v>
      </c>
    </row>
    <row r="435" spans="1:3">
      <c r="A435" t="s">
        <v>528</v>
      </c>
      <c r="B435" t="s">
        <v>74</v>
      </c>
      <c r="C435">
        <v>19.399999999999999</v>
      </c>
    </row>
    <row r="436" spans="1:3">
      <c r="A436" t="s">
        <v>529</v>
      </c>
      <c r="B436" t="s">
        <v>530</v>
      </c>
      <c r="C436">
        <v>18.2</v>
      </c>
    </row>
    <row r="437" spans="1:3">
      <c r="A437" t="s">
        <v>531</v>
      </c>
      <c r="B437" t="s">
        <v>74</v>
      </c>
      <c r="C437">
        <v>18.3</v>
      </c>
    </row>
    <row r="438" spans="1:3">
      <c r="A438" t="s">
        <v>532</v>
      </c>
      <c r="B438" t="s">
        <v>74</v>
      </c>
      <c r="C438">
        <v>21.4</v>
      </c>
    </row>
    <row r="439" spans="1:3">
      <c r="A439" t="s">
        <v>533</v>
      </c>
      <c r="B439" t="s">
        <v>74</v>
      </c>
      <c r="C439">
        <v>35</v>
      </c>
    </row>
    <row r="440" spans="1:3">
      <c r="A440" t="s">
        <v>534</v>
      </c>
      <c r="B440" t="s">
        <v>74</v>
      </c>
      <c r="C440">
        <v>9.1999999999999993</v>
      </c>
    </row>
    <row r="441" spans="1:3">
      <c r="A441" t="s">
        <v>535</v>
      </c>
      <c r="B441" t="s">
        <v>74</v>
      </c>
      <c r="C441">
        <v>24.2</v>
      </c>
    </row>
    <row r="442" spans="1:3">
      <c r="A442" t="s">
        <v>536</v>
      </c>
      <c r="B442" t="s">
        <v>74</v>
      </c>
      <c r="C442">
        <v>27.5</v>
      </c>
    </row>
    <row r="443" spans="1:3">
      <c r="A443" t="s">
        <v>537</v>
      </c>
      <c r="B443" t="s">
        <v>74</v>
      </c>
      <c r="C443">
        <v>25.5</v>
      </c>
    </row>
    <row r="444" spans="1:3">
      <c r="A444" t="s">
        <v>538</v>
      </c>
      <c r="B444" t="s">
        <v>74</v>
      </c>
      <c r="C444">
        <v>11.1</v>
      </c>
    </row>
    <row r="445" spans="1:3">
      <c r="A445" t="s">
        <v>539</v>
      </c>
      <c r="B445" t="s">
        <v>74</v>
      </c>
      <c r="C445">
        <v>22.2</v>
      </c>
    </row>
    <row r="446" spans="1:3">
      <c r="A446" t="s">
        <v>540</v>
      </c>
      <c r="B446" t="s">
        <v>74</v>
      </c>
      <c r="C446">
        <v>12.1</v>
      </c>
    </row>
    <row r="447" spans="1:3">
      <c r="A447" t="s">
        <v>541</v>
      </c>
      <c r="B447" t="s">
        <v>74</v>
      </c>
      <c r="C447">
        <v>23.3</v>
      </c>
    </row>
    <row r="448" spans="1:3">
      <c r="A448" t="s">
        <v>10130</v>
      </c>
      <c r="B448" t="s">
        <v>74</v>
      </c>
      <c r="C448">
        <v>15.8</v>
      </c>
    </row>
    <row r="449" spans="1:3">
      <c r="A449" t="s">
        <v>542</v>
      </c>
      <c r="B449" t="s">
        <v>74</v>
      </c>
      <c r="C449">
        <v>27.7</v>
      </c>
    </row>
    <row r="450" spans="1:3">
      <c r="A450" t="s">
        <v>543</v>
      </c>
      <c r="B450" t="s">
        <v>544</v>
      </c>
      <c r="C450">
        <v>23.1</v>
      </c>
    </row>
    <row r="451" spans="1:3">
      <c r="A451" t="s">
        <v>545</v>
      </c>
      <c r="B451" t="s">
        <v>74</v>
      </c>
      <c r="C451">
        <v>17.2</v>
      </c>
    </row>
    <row r="452" spans="1:3">
      <c r="A452" t="s">
        <v>546</v>
      </c>
      <c r="B452" t="s">
        <v>547</v>
      </c>
      <c r="C452">
        <v>13.1</v>
      </c>
    </row>
    <row r="453" spans="1:3">
      <c r="A453" t="s">
        <v>548</v>
      </c>
      <c r="B453" t="s">
        <v>74</v>
      </c>
      <c r="C453">
        <v>14.7</v>
      </c>
    </row>
    <row r="454" spans="1:3">
      <c r="A454" t="s">
        <v>549</v>
      </c>
      <c r="B454" t="s">
        <v>74</v>
      </c>
      <c r="C454">
        <v>15.6</v>
      </c>
    </row>
    <row r="455" spans="1:3">
      <c r="A455" t="s">
        <v>550</v>
      </c>
      <c r="B455" t="s">
        <v>74</v>
      </c>
      <c r="C455">
        <v>15.4</v>
      </c>
    </row>
    <row r="456" spans="1:3">
      <c r="A456" t="s">
        <v>551</v>
      </c>
      <c r="B456" t="s">
        <v>74</v>
      </c>
      <c r="C456">
        <v>8.6</v>
      </c>
    </row>
    <row r="457" spans="1:3">
      <c r="A457" t="s">
        <v>552</v>
      </c>
      <c r="B457" t="s">
        <v>9983</v>
      </c>
      <c r="C457">
        <v>3.6</v>
      </c>
    </row>
    <row r="458" spans="1:3">
      <c r="A458" t="s">
        <v>553</v>
      </c>
      <c r="B458" t="s">
        <v>74</v>
      </c>
      <c r="C458">
        <v>35.5</v>
      </c>
    </row>
    <row r="459" spans="1:3">
      <c r="A459" t="s">
        <v>554</v>
      </c>
      <c r="B459" t="s">
        <v>74</v>
      </c>
      <c r="C459">
        <v>22.7</v>
      </c>
    </row>
    <row r="460" spans="1:3">
      <c r="A460" t="s">
        <v>555</v>
      </c>
      <c r="B460" t="s">
        <v>74</v>
      </c>
      <c r="C460">
        <v>9.3000000000000007</v>
      </c>
    </row>
    <row r="461" spans="1:3">
      <c r="A461" t="s">
        <v>556</v>
      </c>
      <c r="B461" t="s">
        <v>74</v>
      </c>
      <c r="C461">
        <v>32.4</v>
      </c>
    </row>
    <row r="462" spans="1:3">
      <c r="A462" t="s">
        <v>557</v>
      </c>
      <c r="B462" t="s">
        <v>74</v>
      </c>
      <c r="C462">
        <v>9.3000000000000007</v>
      </c>
    </row>
    <row r="463" spans="1:3">
      <c r="A463" t="s">
        <v>558</v>
      </c>
      <c r="B463" t="s">
        <v>74</v>
      </c>
      <c r="C463">
        <v>18.3</v>
      </c>
    </row>
    <row r="464" spans="1:3">
      <c r="A464" t="s">
        <v>559</v>
      </c>
      <c r="B464" t="s">
        <v>74</v>
      </c>
      <c r="C464">
        <v>25.2</v>
      </c>
    </row>
    <row r="465" spans="1:3">
      <c r="A465" t="s">
        <v>560</v>
      </c>
      <c r="B465" t="s">
        <v>74</v>
      </c>
      <c r="C465">
        <v>8.8000000000000007</v>
      </c>
    </row>
    <row r="466" spans="1:3">
      <c r="A466" t="s">
        <v>561</v>
      </c>
      <c r="B466" t="s">
        <v>74</v>
      </c>
      <c r="C466">
        <v>8.6</v>
      </c>
    </row>
    <row r="467" spans="1:3">
      <c r="A467" t="s">
        <v>10134</v>
      </c>
      <c r="B467" t="s">
        <v>74</v>
      </c>
      <c r="C467">
        <v>7.4</v>
      </c>
    </row>
    <row r="468" spans="1:3">
      <c r="A468" t="s">
        <v>562</v>
      </c>
      <c r="B468" t="s">
        <v>74</v>
      </c>
      <c r="C468">
        <v>19.2</v>
      </c>
    </row>
    <row r="469" spans="1:3">
      <c r="A469" t="s">
        <v>563</v>
      </c>
      <c r="B469" t="s">
        <v>74</v>
      </c>
      <c r="C469">
        <v>26.5</v>
      </c>
    </row>
    <row r="470" spans="1:3">
      <c r="A470" t="s">
        <v>564</v>
      </c>
      <c r="B470" t="s">
        <v>74</v>
      </c>
      <c r="C470">
        <v>22.4</v>
      </c>
    </row>
    <row r="471" spans="1:3">
      <c r="A471" t="s">
        <v>565</v>
      </c>
      <c r="B471" t="s">
        <v>74</v>
      </c>
      <c r="C471">
        <v>5.5</v>
      </c>
    </row>
    <row r="472" spans="1:3">
      <c r="A472" t="s">
        <v>566</v>
      </c>
      <c r="B472" t="s">
        <v>74</v>
      </c>
      <c r="C472">
        <v>19.2</v>
      </c>
    </row>
    <row r="473" spans="1:3">
      <c r="A473" t="s">
        <v>567</v>
      </c>
      <c r="B473" t="s">
        <v>1754</v>
      </c>
      <c r="C473">
        <v>14.1</v>
      </c>
    </row>
    <row r="474" spans="1:3">
      <c r="A474" t="s">
        <v>568</v>
      </c>
      <c r="B474" t="s">
        <v>74</v>
      </c>
      <c r="C474">
        <v>17.899999999999999</v>
      </c>
    </row>
    <row r="475" spans="1:3">
      <c r="A475" t="s">
        <v>569</v>
      </c>
      <c r="B475" t="s">
        <v>74</v>
      </c>
      <c r="C475">
        <v>29.5</v>
      </c>
    </row>
    <row r="476" spans="1:3">
      <c r="A476" t="s">
        <v>9984</v>
      </c>
      <c r="B476" t="s">
        <v>9985</v>
      </c>
      <c r="C476">
        <v>20.7</v>
      </c>
    </row>
    <row r="477" spans="1:3">
      <c r="A477" t="s">
        <v>570</v>
      </c>
      <c r="B477" t="s">
        <v>74</v>
      </c>
      <c r="C477">
        <v>10.7</v>
      </c>
    </row>
    <row r="478" spans="1:3">
      <c r="A478" t="s">
        <v>571</v>
      </c>
      <c r="B478" t="s">
        <v>74</v>
      </c>
      <c r="C478">
        <v>7.6</v>
      </c>
    </row>
    <row r="479" spans="1:3">
      <c r="A479" t="s">
        <v>572</v>
      </c>
      <c r="B479" t="s">
        <v>74</v>
      </c>
      <c r="C479">
        <v>21.2</v>
      </c>
    </row>
    <row r="480" spans="1:3">
      <c r="A480" t="s">
        <v>573</v>
      </c>
      <c r="B480" t="s">
        <v>574</v>
      </c>
      <c r="C480">
        <v>7.6</v>
      </c>
    </row>
    <row r="481" spans="1:3">
      <c r="A481" t="s">
        <v>575</v>
      </c>
      <c r="B481" t="s">
        <v>74</v>
      </c>
      <c r="C481">
        <v>14.7</v>
      </c>
    </row>
    <row r="482" spans="1:3">
      <c r="A482" t="s">
        <v>576</v>
      </c>
      <c r="B482" t="s">
        <v>74</v>
      </c>
      <c r="C482">
        <v>15.5</v>
      </c>
    </row>
    <row r="483" spans="1:3">
      <c r="A483" t="s">
        <v>577</v>
      </c>
      <c r="B483" t="s">
        <v>439</v>
      </c>
      <c r="C483">
        <v>21.4</v>
      </c>
    </row>
    <row r="484" spans="1:3">
      <c r="A484" t="s">
        <v>578</v>
      </c>
      <c r="B484" t="s">
        <v>74</v>
      </c>
      <c r="C484">
        <v>28.4</v>
      </c>
    </row>
    <row r="485" spans="1:3">
      <c r="A485" t="s">
        <v>579</v>
      </c>
      <c r="B485" t="s">
        <v>544</v>
      </c>
      <c r="C485">
        <v>13.5</v>
      </c>
    </row>
    <row r="486" spans="1:3">
      <c r="A486" t="s">
        <v>580</v>
      </c>
      <c r="B486" t="s">
        <v>74</v>
      </c>
      <c r="C486">
        <v>15.9</v>
      </c>
    </row>
    <row r="487" spans="1:3">
      <c r="A487" t="s">
        <v>581</v>
      </c>
      <c r="B487" t="s">
        <v>74</v>
      </c>
      <c r="C487">
        <v>13.4</v>
      </c>
    </row>
    <row r="488" spans="1:3">
      <c r="A488" t="s">
        <v>582</v>
      </c>
      <c r="B488" t="s">
        <v>85</v>
      </c>
      <c r="C488">
        <v>15.6</v>
      </c>
    </row>
    <row r="489" spans="1:3">
      <c r="A489" t="s">
        <v>583</v>
      </c>
      <c r="B489" t="s">
        <v>74</v>
      </c>
      <c r="C489">
        <v>8.3000000000000007</v>
      </c>
    </row>
    <row r="490" spans="1:3">
      <c r="A490" t="s">
        <v>584</v>
      </c>
      <c r="B490" t="s">
        <v>74</v>
      </c>
      <c r="C490">
        <v>12.5</v>
      </c>
    </row>
    <row r="491" spans="1:3">
      <c r="A491" t="s">
        <v>585</v>
      </c>
      <c r="B491" t="s">
        <v>74</v>
      </c>
      <c r="C491">
        <v>12.1</v>
      </c>
    </row>
    <row r="492" spans="1:3">
      <c r="A492" t="s">
        <v>586</v>
      </c>
      <c r="B492" t="s">
        <v>74</v>
      </c>
      <c r="C492">
        <v>14.2</v>
      </c>
    </row>
    <row r="493" spans="1:3">
      <c r="A493" t="s">
        <v>587</v>
      </c>
      <c r="B493" t="s">
        <v>74</v>
      </c>
      <c r="C493">
        <v>27.9</v>
      </c>
    </row>
    <row r="494" spans="1:3">
      <c r="A494" t="s">
        <v>588</v>
      </c>
      <c r="B494" t="s">
        <v>74</v>
      </c>
      <c r="C494">
        <v>15.5</v>
      </c>
    </row>
    <row r="495" spans="1:3">
      <c r="A495" t="s">
        <v>589</v>
      </c>
      <c r="B495" t="s">
        <v>74</v>
      </c>
      <c r="C495">
        <v>17.399999999999999</v>
      </c>
    </row>
    <row r="496" spans="1:3">
      <c r="A496" t="s">
        <v>590</v>
      </c>
      <c r="B496" t="s">
        <v>222</v>
      </c>
      <c r="C496">
        <v>9</v>
      </c>
    </row>
    <row r="497" spans="1:3">
      <c r="A497" t="s">
        <v>591</v>
      </c>
      <c r="B497" t="s">
        <v>74</v>
      </c>
      <c r="C497">
        <v>11</v>
      </c>
    </row>
    <row r="498" spans="1:3">
      <c r="A498" t="s">
        <v>592</v>
      </c>
      <c r="B498" t="s">
        <v>593</v>
      </c>
      <c r="C498">
        <v>5</v>
      </c>
    </row>
    <row r="499" spans="1:3">
      <c r="A499" t="s">
        <v>594</v>
      </c>
      <c r="B499" t="s">
        <v>74</v>
      </c>
      <c r="C499">
        <v>9</v>
      </c>
    </row>
    <row r="500" spans="1:3">
      <c r="A500" t="s">
        <v>595</v>
      </c>
      <c r="B500" t="s">
        <v>74</v>
      </c>
      <c r="C500">
        <v>12.1</v>
      </c>
    </row>
    <row r="501" spans="1:3">
      <c r="A501" t="s">
        <v>596</v>
      </c>
      <c r="B501" t="s">
        <v>74</v>
      </c>
      <c r="C501">
        <v>15.3</v>
      </c>
    </row>
    <row r="502" spans="1:3">
      <c r="A502" t="s">
        <v>597</v>
      </c>
      <c r="B502" t="s">
        <v>74</v>
      </c>
      <c r="C502">
        <v>23.7</v>
      </c>
    </row>
    <row r="503" spans="1:3">
      <c r="A503" t="s">
        <v>598</v>
      </c>
      <c r="B503" t="s">
        <v>74</v>
      </c>
      <c r="C503">
        <v>14.6</v>
      </c>
    </row>
    <row r="504" spans="1:3">
      <c r="A504" t="s">
        <v>599</v>
      </c>
      <c r="B504" t="s">
        <v>74</v>
      </c>
      <c r="C504">
        <v>17.100000000000001</v>
      </c>
    </row>
    <row r="505" spans="1:3">
      <c r="A505" t="s">
        <v>600</v>
      </c>
      <c r="B505" t="s">
        <v>74</v>
      </c>
      <c r="C505">
        <v>19.8</v>
      </c>
    </row>
    <row r="506" spans="1:3">
      <c r="A506" t="s">
        <v>601</v>
      </c>
      <c r="B506" t="s">
        <v>74</v>
      </c>
      <c r="C506">
        <v>24.5</v>
      </c>
    </row>
    <row r="507" spans="1:3">
      <c r="A507" t="s">
        <v>602</v>
      </c>
      <c r="B507" t="s">
        <v>603</v>
      </c>
      <c r="C507">
        <v>11.7</v>
      </c>
    </row>
    <row r="508" spans="1:3">
      <c r="A508" t="s">
        <v>604</v>
      </c>
      <c r="B508" t="s">
        <v>193</v>
      </c>
      <c r="C508">
        <v>15</v>
      </c>
    </row>
    <row r="509" spans="1:3">
      <c r="A509" t="s">
        <v>605</v>
      </c>
      <c r="B509" t="s">
        <v>74</v>
      </c>
      <c r="C509">
        <v>15.1</v>
      </c>
    </row>
    <row r="510" spans="1:3">
      <c r="A510" t="s">
        <v>9986</v>
      </c>
      <c r="B510" t="s">
        <v>74</v>
      </c>
      <c r="C510">
        <v>20.6</v>
      </c>
    </row>
    <row r="511" spans="1:3">
      <c r="A511" t="s">
        <v>606</v>
      </c>
      <c r="B511" t="s">
        <v>74</v>
      </c>
      <c r="C511">
        <v>11.5</v>
      </c>
    </row>
    <row r="512" spans="1:3">
      <c r="A512" t="s">
        <v>607</v>
      </c>
      <c r="B512" t="s">
        <v>74</v>
      </c>
      <c r="C512">
        <v>17.2</v>
      </c>
    </row>
    <row r="513" spans="1:3">
      <c r="A513" t="s">
        <v>608</v>
      </c>
      <c r="B513" t="s">
        <v>74</v>
      </c>
      <c r="C513">
        <v>9.5</v>
      </c>
    </row>
    <row r="514" spans="1:3">
      <c r="A514" t="s">
        <v>609</v>
      </c>
      <c r="B514" t="s">
        <v>74</v>
      </c>
      <c r="C514">
        <v>10.7</v>
      </c>
    </row>
    <row r="515" spans="1:3">
      <c r="A515" t="s">
        <v>610</v>
      </c>
      <c r="B515" t="s">
        <v>74</v>
      </c>
      <c r="C515">
        <v>11.9</v>
      </c>
    </row>
    <row r="516" spans="1:3">
      <c r="A516" t="s">
        <v>611</v>
      </c>
      <c r="B516" t="s">
        <v>74</v>
      </c>
      <c r="C516">
        <v>24.3</v>
      </c>
    </row>
    <row r="517" spans="1:3">
      <c r="A517" t="s">
        <v>612</v>
      </c>
      <c r="B517" t="s">
        <v>74</v>
      </c>
      <c r="C517">
        <v>18.7</v>
      </c>
    </row>
    <row r="518" spans="1:3">
      <c r="A518" t="s">
        <v>613</v>
      </c>
      <c r="B518" t="s">
        <v>74</v>
      </c>
      <c r="C518">
        <v>12.4</v>
      </c>
    </row>
    <row r="519" spans="1:3">
      <c r="A519" t="s">
        <v>614</v>
      </c>
      <c r="B519" t="s">
        <v>74</v>
      </c>
      <c r="C519">
        <v>22.9</v>
      </c>
    </row>
    <row r="520" spans="1:3">
      <c r="A520" t="s">
        <v>615</v>
      </c>
      <c r="B520" t="s">
        <v>74</v>
      </c>
      <c r="C520">
        <v>15.7</v>
      </c>
    </row>
    <row r="521" spans="1:3">
      <c r="A521" t="s">
        <v>616</v>
      </c>
      <c r="B521" t="s">
        <v>617</v>
      </c>
      <c r="C521">
        <v>3.5</v>
      </c>
    </row>
    <row r="522" spans="1:3">
      <c r="A522" t="s">
        <v>618</v>
      </c>
      <c r="B522" t="s">
        <v>74</v>
      </c>
      <c r="C522">
        <v>12.7</v>
      </c>
    </row>
    <row r="523" spans="1:3">
      <c r="A523" t="s">
        <v>619</v>
      </c>
      <c r="B523" t="s">
        <v>593</v>
      </c>
      <c r="C523">
        <v>32.799999999999997</v>
      </c>
    </row>
    <row r="524" spans="1:3">
      <c r="A524" t="s">
        <v>620</v>
      </c>
      <c r="B524" t="s">
        <v>74</v>
      </c>
      <c r="C524">
        <v>12.4</v>
      </c>
    </row>
    <row r="525" spans="1:3">
      <c r="A525" t="s">
        <v>621</v>
      </c>
      <c r="B525" t="s">
        <v>433</v>
      </c>
      <c r="C525">
        <v>14.3</v>
      </c>
    </row>
    <row r="526" spans="1:3">
      <c r="A526" t="s">
        <v>622</v>
      </c>
      <c r="B526" t="s">
        <v>623</v>
      </c>
      <c r="C526">
        <v>21.8</v>
      </c>
    </row>
    <row r="527" spans="1:3">
      <c r="A527" t="s">
        <v>624</v>
      </c>
      <c r="B527" t="s">
        <v>74</v>
      </c>
      <c r="C527">
        <v>26.4</v>
      </c>
    </row>
    <row r="528" spans="1:3">
      <c r="A528" t="s">
        <v>625</v>
      </c>
      <c r="B528" t="s">
        <v>74</v>
      </c>
      <c r="C528">
        <v>19</v>
      </c>
    </row>
    <row r="529" spans="1:3">
      <c r="A529" t="s">
        <v>626</v>
      </c>
      <c r="B529" t="s">
        <v>74</v>
      </c>
      <c r="C529">
        <v>20.6</v>
      </c>
    </row>
    <row r="530" spans="1:3">
      <c r="A530" t="s">
        <v>627</v>
      </c>
      <c r="B530" t="s">
        <v>74</v>
      </c>
      <c r="C530">
        <v>24.8</v>
      </c>
    </row>
    <row r="531" spans="1:3">
      <c r="A531" t="s">
        <v>628</v>
      </c>
      <c r="B531" t="s">
        <v>74</v>
      </c>
      <c r="C531">
        <v>24.5</v>
      </c>
    </row>
    <row r="532" spans="1:3">
      <c r="A532" t="s">
        <v>629</v>
      </c>
      <c r="B532" t="s">
        <v>74</v>
      </c>
      <c r="C532">
        <v>43.8</v>
      </c>
    </row>
    <row r="533" spans="1:3">
      <c r="A533" t="s">
        <v>630</v>
      </c>
      <c r="B533" t="s">
        <v>74</v>
      </c>
      <c r="C533">
        <v>22</v>
      </c>
    </row>
    <row r="534" spans="1:3">
      <c r="A534" t="s">
        <v>631</v>
      </c>
      <c r="B534" t="s">
        <v>526</v>
      </c>
      <c r="C534">
        <v>22.6</v>
      </c>
    </row>
    <row r="535" spans="1:3">
      <c r="A535" t="s">
        <v>632</v>
      </c>
      <c r="B535" t="s">
        <v>633</v>
      </c>
      <c r="C535">
        <v>10.6</v>
      </c>
    </row>
    <row r="536" spans="1:3">
      <c r="A536" t="s">
        <v>634</v>
      </c>
      <c r="B536" t="s">
        <v>74</v>
      </c>
      <c r="C536">
        <v>34.9</v>
      </c>
    </row>
    <row r="537" spans="1:3">
      <c r="A537" t="s">
        <v>635</v>
      </c>
      <c r="B537" t="s">
        <v>636</v>
      </c>
      <c r="C537">
        <v>13.5</v>
      </c>
    </row>
    <row r="538" spans="1:3">
      <c r="A538" t="s">
        <v>637</v>
      </c>
      <c r="B538" t="s">
        <v>74</v>
      </c>
      <c r="C538">
        <v>15.2</v>
      </c>
    </row>
    <row r="539" spans="1:3">
      <c r="A539" t="s">
        <v>638</v>
      </c>
      <c r="B539" t="s">
        <v>74</v>
      </c>
      <c r="C539">
        <v>10.4</v>
      </c>
    </row>
    <row r="540" spans="1:3">
      <c r="A540" t="s">
        <v>639</v>
      </c>
      <c r="B540" t="s">
        <v>640</v>
      </c>
      <c r="C540">
        <v>16.100000000000001</v>
      </c>
    </row>
    <row r="541" spans="1:3">
      <c r="A541" t="s">
        <v>641</v>
      </c>
      <c r="B541" t="s">
        <v>74</v>
      </c>
      <c r="C541">
        <v>15.5</v>
      </c>
    </row>
    <row r="542" spans="1:3">
      <c r="A542" t="s">
        <v>642</v>
      </c>
      <c r="B542" t="s">
        <v>74</v>
      </c>
      <c r="C542">
        <v>10.8</v>
      </c>
    </row>
    <row r="543" spans="1:3">
      <c r="A543" t="s">
        <v>643</v>
      </c>
      <c r="B543" t="s">
        <v>74</v>
      </c>
      <c r="C543">
        <v>13</v>
      </c>
    </row>
    <row r="544" spans="1:3">
      <c r="A544" t="s">
        <v>644</v>
      </c>
      <c r="B544" t="s">
        <v>74</v>
      </c>
      <c r="C544">
        <v>13.2</v>
      </c>
    </row>
    <row r="545" spans="1:3">
      <c r="A545" t="s">
        <v>645</v>
      </c>
      <c r="B545" t="s">
        <v>74</v>
      </c>
      <c r="C545">
        <v>10.3</v>
      </c>
    </row>
    <row r="546" spans="1:3">
      <c r="A546" t="s">
        <v>646</v>
      </c>
      <c r="B546" t="s">
        <v>74</v>
      </c>
      <c r="C546">
        <v>18.5</v>
      </c>
    </row>
    <row r="547" spans="1:3">
      <c r="A547" t="s">
        <v>647</v>
      </c>
      <c r="B547" t="s">
        <v>74</v>
      </c>
      <c r="C547">
        <v>12.9</v>
      </c>
    </row>
    <row r="548" spans="1:3">
      <c r="A548" t="s">
        <v>648</v>
      </c>
      <c r="B548" t="s">
        <v>74</v>
      </c>
      <c r="C548">
        <v>12.3</v>
      </c>
    </row>
    <row r="549" spans="1:3">
      <c r="A549" t="s">
        <v>649</v>
      </c>
      <c r="B549" t="s">
        <v>74</v>
      </c>
      <c r="C549">
        <v>17.2</v>
      </c>
    </row>
    <row r="550" spans="1:3">
      <c r="A550" t="s">
        <v>650</v>
      </c>
      <c r="B550" t="s">
        <v>651</v>
      </c>
      <c r="C550">
        <v>2.2000000000000002</v>
      </c>
    </row>
    <row r="551" spans="1:3">
      <c r="A551" t="s">
        <v>652</v>
      </c>
      <c r="B551" t="s">
        <v>350</v>
      </c>
      <c r="C551">
        <v>12.4</v>
      </c>
    </row>
    <row r="552" spans="1:3">
      <c r="A552" t="s">
        <v>653</v>
      </c>
      <c r="B552" t="s">
        <v>74</v>
      </c>
      <c r="C552">
        <v>17.600000000000001</v>
      </c>
    </row>
    <row r="553" spans="1:3">
      <c r="A553" t="s">
        <v>654</v>
      </c>
      <c r="B553" t="s">
        <v>74</v>
      </c>
      <c r="C553">
        <v>7.6</v>
      </c>
    </row>
    <row r="554" spans="1:3">
      <c r="A554" t="s">
        <v>655</v>
      </c>
      <c r="B554" t="s">
        <v>154</v>
      </c>
      <c r="C554">
        <v>12.7</v>
      </c>
    </row>
    <row r="555" spans="1:3">
      <c r="A555" t="s">
        <v>656</v>
      </c>
      <c r="B555" t="s">
        <v>74</v>
      </c>
      <c r="C555">
        <v>3.4</v>
      </c>
    </row>
    <row r="556" spans="1:3">
      <c r="A556" t="s">
        <v>657</v>
      </c>
      <c r="B556" t="s">
        <v>74</v>
      </c>
      <c r="C556">
        <v>17.5</v>
      </c>
    </row>
    <row r="557" spans="1:3">
      <c r="A557" t="s">
        <v>583</v>
      </c>
      <c r="B557" t="s">
        <v>74</v>
      </c>
      <c r="C557">
        <v>9.4</v>
      </c>
    </row>
    <row r="558" spans="1:3">
      <c r="A558" t="s">
        <v>658</v>
      </c>
      <c r="B558" t="s">
        <v>74</v>
      </c>
      <c r="C558">
        <v>18.8</v>
      </c>
    </row>
    <row r="559" spans="1:3">
      <c r="A559" t="s">
        <v>9987</v>
      </c>
      <c r="B559" t="s">
        <v>74</v>
      </c>
      <c r="C559">
        <v>16.3</v>
      </c>
    </row>
    <row r="560" spans="1:3">
      <c r="A560" t="s">
        <v>659</v>
      </c>
      <c r="B560" t="s">
        <v>74</v>
      </c>
      <c r="C560">
        <v>18.100000000000001</v>
      </c>
    </row>
    <row r="561" spans="1:3">
      <c r="A561" t="s">
        <v>660</v>
      </c>
      <c r="B561" t="s">
        <v>74</v>
      </c>
      <c r="C561">
        <v>38.700000000000003</v>
      </c>
    </row>
    <row r="562" spans="1:3">
      <c r="A562" t="s">
        <v>661</v>
      </c>
      <c r="B562" t="s">
        <v>74</v>
      </c>
      <c r="C562">
        <v>9.4</v>
      </c>
    </row>
    <row r="563" spans="1:3">
      <c r="A563" t="s">
        <v>662</v>
      </c>
      <c r="B563" t="s">
        <v>74</v>
      </c>
      <c r="C563">
        <v>12.8</v>
      </c>
    </row>
    <row r="564" spans="1:3">
      <c r="A564" t="s">
        <v>663</v>
      </c>
      <c r="B564" t="s">
        <v>74</v>
      </c>
      <c r="C564">
        <v>13.4</v>
      </c>
    </row>
    <row r="565" spans="1:3">
      <c r="A565" t="s">
        <v>664</v>
      </c>
      <c r="B565" t="s">
        <v>74</v>
      </c>
      <c r="C565">
        <v>9.4</v>
      </c>
    </row>
    <row r="566" spans="1:3">
      <c r="A566" t="s">
        <v>665</v>
      </c>
      <c r="B566" t="s">
        <v>74</v>
      </c>
      <c r="C566">
        <v>9.6999999999999993</v>
      </c>
    </row>
    <row r="567" spans="1:3">
      <c r="A567" t="s">
        <v>666</v>
      </c>
      <c r="B567" t="s">
        <v>74</v>
      </c>
      <c r="C567">
        <v>15.4</v>
      </c>
    </row>
    <row r="568" spans="1:3">
      <c r="A568" t="s">
        <v>667</v>
      </c>
      <c r="B568" t="s">
        <v>74</v>
      </c>
      <c r="C568">
        <v>20.3</v>
      </c>
    </row>
    <row r="569" spans="1:3">
      <c r="A569" t="s">
        <v>668</v>
      </c>
      <c r="B569" t="s">
        <v>74</v>
      </c>
      <c r="C569">
        <v>36.200000000000003</v>
      </c>
    </row>
    <row r="570" spans="1:3">
      <c r="A570" t="s">
        <v>669</v>
      </c>
      <c r="B570" t="s">
        <v>74</v>
      </c>
      <c r="C570">
        <v>29.1</v>
      </c>
    </row>
    <row r="571" spans="1:3">
      <c r="A571" t="s">
        <v>670</v>
      </c>
      <c r="B571" t="s">
        <v>74</v>
      </c>
      <c r="C571">
        <v>13</v>
      </c>
    </row>
    <row r="572" spans="1:3">
      <c r="A572" t="s">
        <v>671</v>
      </c>
      <c r="B572" t="s">
        <v>74</v>
      </c>
      <c r="C572">
        <v>18.8</v>
      </c>
    </row>
    <row r="573" spans="1:3">
      <c r="A573" t="s">
        <v>1755</v>
      </c>
      <c r="B573" t="s">
        <v>74</v>
      </c>
      <c r="C573">
        <v>16.8</v>
      </c>
    </row>
    <row r="574" spans="1:3">
      <c r="A574" t="s">
        <v>672</v>
      </c>
      <c r="B574" t="s">
        <v>74</v>
      </c>
      <c r="C574">
        <v>18.100000000000001</v>
      </c>
    </row>
    <row r="575" spans="1:3">
      <c r="A575" t="s">
        <v>673</v>
      </c>
      <c r="B575" t="s">
        <v>74</v>
      </c>
      <c r="C575">
        <v>14.4</v>
      </c>
    </row>
    <row r="576" spans="1:3">
      <c r="A576" t="s">
        <v>674</v>
      </c>
      <c r="B576" t="s">
        <v>74</v>
      </c>
      <c r="C576">
        <v>26.3</v>
      </c>
    </row>
    <row r="577" spans="1:3">
      <c r="A577" t="s">
        <v>675</v>
      </c>
      <c r="B577" t="s">
        <v>74</v>
      </c>
      <c r="C577">
        <v>18.100000000000001</v>
      </c>
    </row>
    <row r="578" spans="1:3">
      <c r="A578" t="s">
        <v>676</v>
      </c>
      <c r="B578" t="s">
        <v>74</v>
      </c>
      <c r="C578">
        <v>11.9</v>
      </c>
    </row>
    <row r="579" spans="1:3">
      <c r="A579" t="s">
        <v>677</v>
      </c>
      <c r="B579" t="s">
        <v>74</v>
      </c>
      <c r="C579">
        <v>24.9</v>
      </c>
    </row>
    <row r="580" spans="1:3">
      <c r="A580" t="s">
        <v>678</v>
      </c>
      <c r="B580" t="s">
        <v>74</v>
      </c>
      <c r="C580">
        <v>8.4</v>
      </c>
    </row>
    <row r="581" spans="1:3">
      <c r="A581" t="s">
        <v>679</v>
      </c>
      <c r="B581" t="s">
        <v>74</v>
      </c>
      <c r="C581">
        <v>12.4</v>
      </c>
    </row>
    <row r="582" spans="1:3">
      <c r="A582" t="s">
        <v>680</v>
      </c>
      <c r="B582" t="s">
        <v>74</v>
      </c>
      <c r="C582">
        <v>12.5</v>
      </c>
    </row>
    <row r="583" spans="1:3">
      <c r="A583" t="s">
        <v>681</v>
      </c>
      <c r="B583" t="s">
        <v>329</v>
      </c>
      <c r="C583">
        <v>20.3</v>
      </c>
    </row>
    <row r="584" spans="1:3">
      <c r="A584" t="s">
        <v>682</v>
      </c>
      <c r="B584" t="s">
        <v>74</v>
      </c>
      <c r="C584">
        <v>20.399999999999999</v>
      </c>
    </row>
    <row r="585" spans="1:3">
      <c r="A585" t="s">
        <v>683</v>
      </c>
      <c r="B585" t="s">
        <v>74</v>
      </c>
      <c r="C585">
        <v>13.8</v>
      </c>
    </row>
    <row r="586" spans="1:3">
      <c r="A586" t="s">
        <v>684</v>
      </c>
      <c r="B586" t="s">
        <v>74</v>
      </c>
      <c r="C586">
        <v>35.6</v>
      </c>
    </row>
    <row r="587" spans="1:3">
      <c r="A587" t="s">
        <v>685</v>
      </c>
      <c r="B587" t="s">
        <v>74</v>
      </c>
      <c r="C587">
        <v>13.5</v>
      </c>
    </row>
    <row r="588" spans="1:3">
      <c r="A588" t="s">
        <v>686</v>
      </c>
      <c r="B588" t="s">
        <v>74</v>
      </c>
      <c r="C588">
        <v>2.5</v>
      </c>
    </row>
    <row r="589" spans="1:3">
      <c r="A589" t="s">
        <v>687</v>
      </c>
      <c r="B589" t="s">
        <v>74</v>
      </c>
      <c r="C589">
        <v>29.8</v>
      </c>
    </row>
    <row r="590" spans="1:3">
      <c r="A590" t="s">
        <v>688</v>
      </c>
      <c r="B590" t="s">
        <v>74</v>
      </c>
      <c r="C590">
        <v>29.1</v>
      </c>
    </row>
    <row r="591" spans="1:3">
      <c r="A591" t="s">
        <v>689</v>
      </c>
      <c r="B591" t="s">
        <v>74</v>
      </c>
      <c r="C591">
        <v>20.7</v>
      </c>
    </row>
    <row r="592" spans="1:3">
      <c r="A592" t="s">
        <v>690</v>
      </c>
      <c r="B592" t="s">
        <v>74</v>
      </c>
      <c r="C592">
        <v>7.6</v>
      </c>
    </row>
    <row r="593" spans="1:3">
      <c r="A593" t="s">
        <v>693</v>
      </c>
      <c r="B593" t="s">
        <v>74</v>
      </c>
      <c r="C593">
        <v>22</v>
      </c>
    </row>
    <row r="594" spans="1:3">
      <c r="A594" t="s">
        <v>694</v>
      </c>
      <c r="B594" t="s">
        <v>74</v>
      </c>
      <c r="C594">
        <v>8.5</v>
      </c>
    </row>
    <row r="595" spans="1:3">
      <c r="A595" t="s">
        <v>695</v>
      </c>
      <c r="B595" t="s">
        <v>74</v>
      </c>
      <c r="C595">
        <v>8.4</v>
      </c>
    </row>
    <row r="596" spans="1:3">
      <c r="A596" t="s">
        <v>2022</v>
      </c>
      <c r="B596" t="s">
        <v>74</v>
      </c>
      <c r="C596">
        <v>16.600000000000001</v>
      </c>
    </row>
    <row r="597" spans="1:3">
      <c r="A597" t="s">
        <v>696</v>
      </c>
      <c r="B597" t="s">
        <v>697</v>
      </c>
      <c r="C597">
        <v>12.1</v>
      </c>
    </row>
    <row r="598" spans="1:3">
      <c r="A598" t="s">
        <v>698</v>
      </c>
      <c r="B598" t="s">
        <v>74</v>
      </c>
      <c r="C598">
        <v>30.3</v>
      </c>
    </row>
    <row r="599" spans="1:3">
      <c r="A599" t="s">
        <v>699</v>
      </c>
      <c r="B599" t="s">
        <v>74</v>
      </c>
      <c r="C599">
        <v>12.9</v>
      </c>
    </row>
    <row r="600" spans="1:3">
      <c r="A600" t="s">
        <v>700</v>
      </c>
      <c r="B600" t="s">
        <v>74</v>
      </c>
      <c r="C600">
        <v>6.2</v>
      </c>
    </row>
    <row r="601" spans="1:3">
      <c r="A601" t="s">
        <v>701</v>
      </c>
      <c r="B601" t="s">
        <v>702</v>
      </c>
      <c r="C601">
        <v>17.8</v>
      </c>
    </row>
    <row r="602" spans="1:3">
      <c r="A602" t="s">
        <v>703</v>
      </c>
      <c r="B602" t="s">
        <v>74</v>
      </c>
      <c r="C602">
        <v>19.899999999999999</v>
      </c>
    </row>
    <row r="603" spans="1:3">
      <c r="A603" t="s">
        <v>704</v>
      </c>
      <c r="B603" t="s">
        <v>74</v>
      </c>
      <c r="C603">
        <v>16.100000000000001</v>
      </c>
    </row>
    <row r="604" spans="1:3">
      <c r="A604" t="s">
        <v>705</v>
      </c>
      <c r="B604" t="s">
        <v>74</v>
      </c>
      <c r="C604">
        <v>13</v>
      </c>
    </row>
    <row r="605" spans="1:3">
      <c r="A605" t="s">
        <v>706</v>
      </c>
      <c r="B605" t="s">
        <v>74</v>
      </c>
      <c r="C605">
        <v>29</v>
      </c>
    </row>
    <row r="606" spans="1:3">
      <c r="A606" t="s">
        <v>707</v>
      </c>
      <c r="B606" t="s">
        <v>74</v>
      </c>
      <c r="C606">
        <v>15.2</v>
      </c>
    </row>
    <row r="607" spans="1:3">
      <c r="A607" t="s">
        <v>708</v>
      </c>
      <c r="B607" t="s">
        <v>74</v>
      </c>
      <c r="C607">
        <v>18.600000000000001</v>
      </c>
    </row>
    <row r="608" spans="1:3">
      <c r="A608" t="s">
        <v>709</v>
      </c>
      <c r="B608" t="s">
        <v>74</v>
      </c>
      <c r="C608">
        <v>17.3</v>
      </c>
    </row>
    <row r="609" spans="1:3">
      <c r="A609" t="s">
        <v>710</v>
      </c>
      <c r="B609" t="s">
        <v>74</v>
      </c>
      <c r="C609">
        <v>25.7</v>
      </c>
    </row>
    <row r="610" spans="1:3">
      <c r="A610" t="s">
        <v>711</v>
      </c>
      <c r="B610" t="s">
        <v>74</v>
      </c>
      <c r="C610">
        <v>3</v>
      </c>
    </row>
    <row r="611" spans="1:3">
      <c r="A611" t="s">
        <v>712</v>
      </c>
      <c r="B611" t="s">
        <v>74</v>
      </c>
      <c r="C611">
        <v>21.2</v>
      </c>
    </row>
    <row r="612" spans="1:3">
      <c r="A612" t="s">
        <v>713</v>
      </c>
      <c r="B612" t="s">
        <v>74</v>
      </c>
      <c r="C612">
        <v>21.2</v>
      </c>
    </row>
    <row r="613" spans="1:3">
      <c r="A613" t="s">
        <v>714</v>
      </c>
      <c r="B613" t="s">
        <v>74</v>
      </c>
      <c r="C613">
        <v>20.2</v>
      </c>
    </row>
    <row r="614" spans="1:3">
      <c r="A614" t="s">
        <v>715</v>
      </c>
      <c r="B614" t="s">
        <v>74</v>
      </c>
      <c r="C614">
        <v>31.4</v>
      </c>
    </row>
    <row r="615" spans="1:3">
      <c r="A615" t="s">
        <v>716</v>
      </c>
      <c r="B615" t="s">
        <v>74</v>
      </c>
      <c r="C615">
        <v>24.8</v>
      </c>
    </row>
    <row r="616" spans="1:3">
      <c r="A616" t="s">
        <v>717</v>
      </c>
      <c r="B616" t="s">
        <v>74</v>
      </c>
      <c r="C616">
        <v>20.399999999999999</v>
      </c>
    </row>
    <row r="617" spans="1:3">
      <c r="A617" t="s">
        <v>718</v>
      </c>
      <c r="B617" t="s">
        <v>74</v>
      </c>
      <c r="C617">
        <v>5.4</v>
      </c>
    </row>
    <row r="618" spans="1:3">
      <c r="A618" t="s">
        <v>719</v>
      </c>
      <c r="B618" t="s">
        <v>74</v>
      </c>
      <c r="C618">
        <v>15.6</v>
      </c>
    </row>
    <row r="619" spans="1:3">
      <c r="A619" t="s">
        <v>720</v>
      </c>
      <c r="B619" t="s">
        <v>74</v>
      </c>
      <c r="C619">
        <v>13.6</v>
      </c>
    </row>
    <row r="620" spans="1:3">
      <c r="A620" t="s">
        <v>721</v>
      </c>
      <c r="B620" t="s">
        <v>1479</v>
      </c>
      <c r="C620">
        <v>11.2</v>
      </c>
    </row>
    <row r="621" spans="1:3">
      <c r="A621" t="s">
        <v>722</v>
      </c>
      <c r="B621" t="s">
        <v>74</v>
      </c>
      <c r="C621">
        <v>25.4</v>
      </c>
    </row>
    <row r="622" spans="1:3">
      <c r="A622" t="s">
        <v>723</v>
      </c>
      <c r="B622" t="s">
        <v>74</v>
      </c>
      <c r="C622">
        <v>8</v>
      </c>
    </row>
    <row r="623" spans="1:3">
      <c r="A623" t="s">
        <v>724</v>
      </c>
      <c r="B623" t="s">
        <v>74</v>
      </c>
      <c r="C623">
        <v>6.8</v>
      </c>
    </row>
    <row r="624" spans="1:3">
      <c r="A624" t="s">
        <v>725</v>
      </c>
      <c r="B624" t="s">
        <v>74</v>
      </c>
      <c r="C624">
        <v>19.2</v>
      </c>
    </row>
    <row r="625" spans="1:3">
      <c r="A625" t="s">
        <v>726</v>
      </c>
      <c r="B625" t="s">
        <v>74</v>
      </c>
      <c r="C625">
        <v>12</v>
      </c>
    </row>
    <row r="626" spans="1:3">
      <c r="A626" t="s">
        <v>727</v>
      </c>
      <c r="B626" t="s">
        <v>74</v>
      </c>
      <c r="C626">
        <v>20.6</v>
      </c>
    </row>
    <row r="627" spans="1:3">
      <c r="A627" t="s">
        <v>728</v>
      </c>
      <c r="B627" t="s">
        <v>74</v>
      </c>
      <c r="C627">
        <v>15.5</v>
      </c>
    </row>
    <row r="628" spans="1:3">
      <c r="A628" t="s">
        <v>729</v>
      </c>
      <c r="B628" t="s">
        <v>74</v>
      </c>
      <c r="C628">
        <v>27</v>
      </c>
    </row>
    <row r="629" spans="1:3">
      <c r="A629" t="s">
        <v>730</v>
      </c>
      <c r="B629" t="s">
        <v>74</v>
      </c>
      <c r="C629">
        <v>26.3</v>
      </c>
    </row>
    <row r="630" spans="1:3">
      <c r="A630" t="s">
        <v>731</v>
      </c>
      <c r="B630" t="s">
        <v>74</v>
      </c>
      <c r="C630">
        <v>16.7</v>
      </c>
    </row>
    <row r="631" spans="1:3">
      <c r="A631" t="s">
        <v>732</v>
      </c>
      <c r="B631" t="s">
        <v>74</v>
      </c>
      <c r="C631">
        <v>21.8</v>
      </c>
    </row>
    <row r="632" spans="1:3">
      <c r="A632" t="s">
        <v>733</v>
      </c>
      <c r="B632" t="s">
        <v>74</v>
      </c>
      <c r="C632">
        <v>26.7</v>
      </c>
    </row>
    <row r="633" spans="1:3">
      <c r="A633" t="s">
        <v>734</v>
      </c>
      <c r="B633" t="s">
        <v>74</v>
      </c>
      <c r="C633">
        <v>6.4</v>
      </c>
    </row>
    <row r="634" spans="1:3">
      <c r="A634" t="s">
        <v>735</v>
      </c>
      <c r="B634" t="s">
        <v>74</v>
      </c>
      <c r="C634">
        <v>12.9</v>
      </c>
    </row>
    <row r="635" spans="1:3">
      <c r="A635" t="s">
        <v>736</v>
      </c>
      <c r="B635" t="s">
        <v>74</v>
      </c>
      <c r="C635">
        <v>24</v>
      </c>
    </row>
    <row r="636" spans="1:3">
      <c r="A636" t="s">
        <v>737</v>
      </c>
      <c r="B636" t="s">
        <v>74</v>
      </c>
      <c r="C636">
        <v>10.6</v>
      </c>
    </row>
    <row r="637" spans="1:3">
      <c r="A637" t="s">
        <v>738</v>
      </c>
      <c r="B637" t="s">
        <v>246</v>
      </c>
      <c r="C637">
        <v>35.6</v>
      </c>
    </row>
    <row r="638" spans="1:3">
      <c r="A638" t="s">
        <v>739</v>
      </c>
      <c r="B638" t="s">
        <v>74</v>
      </c>
      <c r="C638">
        <v>19.399999999999999</v>
      </c>
    </row>
    <row r="639" spans="1:3">
      <c r="A639" t="s">
        <v>740</v>
      </c>
      <c r="B639" t="s">
        <v>74</v>
      </c>
      <c r="C639">
        <v>16.399999999999999</v>
      </c>
    </row>
    <row r="640" spans="1:3">
      <c r="A640" t="s">
        <v>741</v>
      </c>
      <c r="B640" t="s">
        <v>74</v>
      </c>
      <c r="C640">
        <v>18.600000000000001</v>
      </c>
    </row>
    <row r="641" spans="1:3">
      <c r="A641" t="s">
        <v>742</v>
      </c>
      <c r="B641" t="s">
        <v>74</v>
      </c>
      <c r="C641">
        <v>21.7</v>
      </c>
    </row>
    <row r="642" spans="1:3">
      <c r="A642" t="s">
        <v>743</v>
      </c>
      <c r="B642" t="s">
        <v>74</v>
      </c>
      <c r="C642">
        <v>21.5</v>
      </c>
    </row>
    <row r="643" spans="1:3">
      <c r="A643" t="s">
        <v>744</v>
      </c>
      <c r="B643" t="s">
        <v>74</v>
      </c>
      <c r="C643">
        <v>15.8</v>
      </c>
    </row>
    <row r="644" spans="1:3">
      <c r="A644" t="s">
        <v>745</v>
      </c>
      <c r="B644" t="s">
        <v>74</v>
      </c>
      <c r="C644">
        <v>22.4</v>
      </c>
    </row>
    <row r="645" spans="1:3">
      <c r="A645" t="s">
        <v>746</v>
      </c>
      <c r="B645" t="s">
        <v>74</v>
      </c>
      <c r="C645">
        <v>27.1</v>
      </c>
    </row>
    <row r="646" spans="1:3">
      <c r="A646" t="s">
        <v>747</v>
      </c>
      <c r="B646" t="s">
        <v>74</v>
      </c>
      <c r="C646">
        <v>23.5</v>
      </c>
    </row>
    <row r="647" spans="1:3">
      <c r="A647" t="s">
        <v>748</v>
      </c>
      <c r="B647" t="s">
        <v>74</v>
      </c>
      <c r="C647">
        <v>10.8</v>
      </c>
    </row>
    <row r="648" spans="1:3">
      <c r="A648" t="s">
        <v>749</v>
      </c>
      <c r="B648" t="s">
        <v>74</v>
      </c>
      <c r="C648">
        <v>14.3</v>
      </c>
    </row>
    <row r="649" spans="1:3">
      <c r="A649" t="s">
        <v>750</v>
      </c>
      <c r="B649" t="s">
        <v>74</v>
      </c>
      <c r="C649">
        <v>22</v>
      </c>
    </row>
    <row r="650" spans="1:3">
      <c r="A650" t="s">
        <v>751</v>
      </c>
      <c r="B650" t="s">
        <v>154</v>
      </c>
      <c r="C650">
        <v>14</v>
      </c>
    </row>
    <row r="651" spans="1:3">
      <c r="A651" t="s">
        <v>752</v>
      </c>
      <c r="B651" t="s">
        <v>753</v>
      </c>
      <c r="C651">
        <v>17.399999999999999</v>
      </c>
    </row>
    <row r="652" spans="1:3">
      <c r="A652" t="s">
        <v>754</v>
      </c>
      <c r="B652" t="s">
        <v>74</v>
      </c>
      <c r="C652">
        <v>31.6</v>
      </c>
    </row>
    <row r="653" spans="1:3">
      <c r="A653" t="s">
        <v>755</v>
      </c>
      <c r="B653" t="s">
        <v>74</v>
      </c>
      <c r="C653">
        <v>17.7</v>
      </c>
    </row>
    <row r="654" spans="1:3">
      <c r="A654" t="s">
        <v>756</v>
      </c>
      <c r="B654" t="s">
        <v>757</v>
      </c>
      <c r="C654">
        <v>4.3</v>
      </c>
    </row>
    <row r="655" spans="1:3">
      <c r="A655" t="s">
        <v>2023</v>
      </c>
      <c r="B655" t="s">
        <v>74</v>
      </c>
      <c r="C655">
        <v>29</v>
      </c>
    </row>
    <row r="656" spans="1:3">
      <c r="A656" t="s">
        <v>1756</v>
      </c>
      <c r="B656" t="s">
        <v>1757</v>
      </c>
      <c r="C656">
        <v>2.9</v>
      </c>
    </row>
    <row r="657" spans="1:3">
      <c r="A657" t="s">
        <v>758</v>
      </c>
      <c r="B657" t="s">
        <v>74</v>
      </c>
      <c r="C657">
        <v>35.1</v>
      </c>
    </row>
    <row r="658" spans="1:3">
      <c r="A658" t="s">
        <v>760</v>
      </c>
      <c r="B658" t="s">
        <v>74</v>
      </c>
      <c r="C658">
        <v>20.100000000000001</v>
      </c>
    </row>
    <row r="659" spans="1:3">
      <c r="A659" t="s">
        <v>761</v>
      </c>
      <c r="B659" t="s">
        <v>692</v>
      </c>
      <c r="C659">
        <v>6.2</v>
      </c>
    </row>
    <row r="660" spans="1:3">
      <c r="A660" t="s">
        <v>762</v>
      </c>
      <c r="B660" t="s">
        <v>74</v>
      </c>
      <c r="C660">
        <v>15.6</v>
      </c>
    </row>
    <row r="661" spans="1:3">
      <c r="A661" t="s">
        <v>763</v>
      </c>
      <c r="B661" t="s">
        <v>74</v>
      </c>
      <c r="C661">
        <v>14.4</v>
      </c>
    </row>
    <row r="662" spans="1:3">
      <c r="A662" t="s">
        <v>764</v>
      </c>
      <c r="B662" t="s">
        <v>74</v>
      </c>
      <c r="C662">
        <v>15.6</v>
      </c>
    </row>
    <row r="663" spans="1:3">
      <c r="A663" t="s">
        <v>765</v>
      </c>
      <c r="B663" t="s">
        <v>74</v>
      </c>
      <c r="C663">
        <v>22.3</v>
      </c>
    </row>
    <row r="664" spans="1:3">
      <c r="A664" t="s">
        <v>766</v>
      </c>
      <c r="B664" t="s">
        <v>74</v>
      </c>
      <c r="C664">
        <v>16.7</v>
      </c>
    </row>
    <row r="665" spans="1:3">
      <c r="A665" t="s">
        <v>767</v>
      </c>
      <c r="B665" t="s">
        <v>74</v>
      </c>
      <c r="C665">
        <v>31.9</v>
      </c>
    </row>
    <row r="666" spans="1:3">
      <c r="A666" t="s">
        <v>768</v>
      </c>
      <c r="B666" t="s">
        <v>74</v>
      </c>
      <c r="C666">
        <v>16.5</v>
      </c>
    </row>
    <row r="667" spans="1:3">
      <c r="A667" t="s">
        <v>769</v>
      </c>
      <c r="B667" t="s">
        <v>74</v>
      </c>
      <c r="C667">
        <v>22.5</v>
      </c>
    </row>
    <row r="668" spans="1:3">
      <c r="A668" t="s">
        <v>770</v>
      </c>
      <c r="B668" t="s">
        <v>74</v>
      </c>
      <c r="C668">
        <v>13.2</v>
      </c>
    </row>
    <row r="669" spans="1:3">
      <c r="A669" t="s">
        <v>10161</v>
      </c>
      <c r="B669" t="s">
        <v>74</v>
      </c>
      <c r="C669">
        <v>10.4</v>
      </c>
    </row>
    <row r="670" spans="1:3">
      <c r="A670" t="s">
        <v>771</v>
      </c>
      <c r="B670" t="s">
        <v>74</v>
      </c>
      <c r="C670">
        <v>23.5</v>
      </c>
    </row>
    <row r="671" spans="1:3">
      <c r="A671" t="s">
        <v>772</v>
      </c>
      <c r="B671" t="s">
        <v>74</v>
      </c>
      <c r="C671">
        <v>18.100000000000001</v>
      </c>
    </row>
    <row r="672" spans="1:3">
      <c r="A672" t="s">
        <v>773</v>
      </c>
      <c r="B672" t="s">
        <v>74</v>
      </c>
      <c r="C672">
        <v>10.6</v>
      </c>
    </row>
    <row r="673" spans="1:3">
      <c r="A673" t="s">
        <v>774</v>
      </c>
      <c r="B673" t="s">
        <v>74</v>
      </c>
      <c r="C673">
        <v>15</v>
      </c>
    </row>
    <row r="674" spans="1:3">
      <c r="A674" t="s">
        <v>775</v>
      </c>
      <c r="B674" t="s">
        <v>74</v>
      </c>
      <c r="C674">
        <v>10.199999999999999</v>
      </c>
    </row>
    <row r="675" spans="1:3">
      <c r="A675" t="s">
        <v>776</v>
      </c>
      <c r="B675" t="s">
        <v>74</v>
      </c>
      <c r="C675">
        <v>21.2</v>
      </c>
    </row>
    <row r="676" spans="1:3">
      <c r="A676" t="s">
        <v>777</v>
      </c>
      <c r="B676" t="s">
        <v>74</v>
      </c>
      <c r="C676">
        <v>25.6</v>
      </c>
    </row>
    <row r="677" spans="1:3">
      <c r="A677" t="s">
        <v>778</v>
      </c>
      <c r="B677" t="s">
        <v>74</v>
      </c>
      <c r="C677">
        <v>12.9</v>
      </c>
    </row>
    <row r="678" spans="1:3">
      <c r="A678" t="s">
        <v>779</v>
      </c>
      <c r="B678" t="s">
        <v>74</v>
      </c>
      <c r="C678">
        <v>16.2</v>
      </c>
    </row>
    <row r="679" spans="1:3">
      <c r="A679" t="s">
        <v>780</v>
      </c>
      <c r="B679" t="s">
        <v>74</v>
      </c>
      <c r="C679">
        <v>31.2</v>
      </c>
    </row>
    <row r="680" spans="1:3">
      <c r="A680" t="s">
        <v>781</v>
      </c>
      <c r="B680" t="s">
        <v>74</v>
      </c>
      <c r="C680">
        <v>24.3</v>
      </c>
    </row>
    <row r="681" spans="1:3">
      <c r="A681" t="s">
        <v>782</v>
      </c>
      <c r="B681" t="s">
        <v>396</v>
      </c>
      <c r="C681">
        <v>20</v>
      </c>
    </row>
    <row r="682" spans="1:3">
      <c r="A682" t="s">
        <v>783</v>
      </c>
      <c r="B682" t="s">
        <v>74</v>
      </c>
      <c r="C682">
        <v>10.8</v>
      </c>
    </row>
    <row r="683" spans="1:3">
      <c r="A683" t="s">
        <v>784</v>
      </c>
      <c r="B683" t="s">
        <v>785</v>
      </c>
      <c r="C683">
        <v>8</v>
      </c>
    </row>
    <row r="684" spans="1:3">
      <c r="A684" t="s">
        <v>786</v>
      </c>
      <c r="B684" t="s">
        <v>74</v>
      </c>
      <c r="C684">
        <v>29.2</v>
      </c>
    </row>
    <row r="685" spans="1:3">
      <c r="A685" t="s">
        <v>787</v>
      </c>
      <c r="B685" t="s">
        <v>74</v>
      </c>
      <c r="C685">
        <v>13.6</v>
      </c>
    </row>
    <row r="686" spans="1:3">
      <c r="A686" t="s">
        <v>788</v>
      </c>
      <c r="B686" t="s">
        <v>74</v>
      </c>
      <c r="C686">
        <v>10.5</v>
      </c>
    </row>
    <row r="687" spans="1:3">
      <c r="A687" t="s">
        <v>789</v>
      </c>
      <c r="B687" t="s">
        <v>74</v>
      </c>
      <c r="C687">
        <v>9.6999999999999993</v>
      </c>
    </row>
    <row r="688" spans="1:3">
      <c r="A688" t="s">
        <v>790</v>
      </c>
      <c r="B688" t="s">
        <v>785</v>
      </c>
      <c r="C688">
        <v>8.5</v>
      </c>
    </row>
    <row r="689" spans="1:3">
      <c r="A689" t="s">
        <v>791</v>
      </c>
      <c r="B689" t="s">
        <v>74</v>
      </c>
      <c r="C689">
        <v>38.9</v>
      </c>
    </row>
    <row r="690" spans="1:3">
      <c r="A690" t="s">
        <v>792</v>
      </c>
      <c r="B690" t="s">
        <v>74</v>
      </c>
      <c r="C690">
        <v>24.5</v>
      </c>
    </row>
    <row r="691" spans="1:3">
      <c r="A691" t="s">
        <v>793</v>
      </c>
      <c r="B691" t="s">
        <v>74</v>
      </c>
      <c r="C691">
        <v>4.8</v>
      </c>
    </row>
    <row r="692" spans="1:3">
      <c r="A692" t="s">
        <v>794</v>
      </c>
      <c r="B692" t="s">
        <v>74</v>
      </c>
      <c r="C692">
        <v>21.5</v>
      </c>
    </row>
    <row r="693" spans="1:3">
      <c r="A693" t="s">
        <v>796</v>
      </c>
      <c r="B693" t="s">
        <v>74</v>
      </c>
      <c r="C693">
        <v>27.7</v>
      </c>
    </row>
    <row r="694" spans="1:3">
      <c r="A694" t="s">
        <v>795</v>
      </c>
      <c r="B694" t="s">
        <v>544</v>
      </c>
      <c r="C694">
        <v>21</v>
      </c>
    </row>
    <row r="695" spans="1:3">
      <c r="A695" t="s">
        <v>797</v>
      </c>
      <c r="B695" t="s">
        <v>74</v>
      </c>
      <c r="C695">
        <v>39.4</v>
      </c>
    </row>
    <row r="696" spans="1:3">
      <c r="A696" t="s">
        <v>798</v>
      </c>
      <c r="B696" t="s">
        <v>799</v>
      </c>
      <c r="C696">
        <v>8.8000000000000007</v>
      </c>
    </row>
    <row r="697" spans="1:3">
      <c r="A697" t="s">
        <v>800</v>
      </c>
      <c r="B697" t="s">
        <v>74</v>
      </c>
      <c r="C697">
        <v>15.9</v>
      </c>
    </row>
    <row r="698" spans="1:3">
      <c r="A698" t="s">
        <v>801</v>
      </c>
      <c r="B698" t="s">
        <v>74</v>
      </c>
      <c r="C698">
        <v>9.6</v>
      </c>
    </row>
    <row r="699" spans="1:3">
      <c r="A699" t="s">
        <v>802</v>
      </c>
      <c r="B699" t="s">
        <v>74</v>
      </c>
      <c r="C699">
        <v>11.4</v>
      </c>
    </row>
    <row r="700" spans="1:3">
      <c r="A700" t="s">
        <v>803</v>
      </c>
      <c r="B700" t="s">
        <v>74</v>
      </c>
      <c r="C700">
        <v>14.8</v>
      </c>
    </row>
    <row r="701" spans="1:3">
      <c r="A701" t="s">
        <v>804</v>
      </c>
      <c r="B701" t="s">
        <v>74</v>
      </c>
      <c r="C701">
        <v>22.7</v>
      </c>
    </row>
    <row r="702" spans="1:3">
      <c r="A702" t="s">
        <v>805</v>
      </c>
      <c r="B702" t="s">
        <v>74</v>
      </c>
      <c r="C702">
        <v>26</v>
      </c>
    </row>
    <row r="703" spans="1:3">
      <c r="A703" t="s">
        <v>806</v>
      </c>
      <c r="B703" t="s">
        <v>74</v>
      </c>
      <c r="C703">
        <v>16.8</v>
      </c>
    </row>
    <row r="704" spans="1:3">
      <c r="A704" t="s">
        <v>807</v>
      </c>
      <c r="B704" t="s">
        <v>74</v>
      </c>
      <c r="C704">
        <v>29</v>
      </c>
    </row>
    <row r="705" spans="1:3">
      <c r="A705" t="s">
        <v>808</v>
      </c>
      <c r="B705" t="s">
        <v>74</v>
      </c>
      <c r="C705">
        <v>20.2</v>
      </c>
    </row>
    <row r="706" spans="1:3">
      <c r="A706" t="s">
        <v>809</v>
      </c>
      <c r="B706" t="s">
        <v>74</v>
      </c>
      <c r="C706">
        <v>21.9</v>
      </c>
    </row>
    <row r="707" spans="1:3">
      <c r="A707" t="s">
        <v>810</v>
      </c>
      <c r="B707" t="s">
        <v>74</v>
      </c>
      <c r="C707">
        <v>24.2</v>
      </c>
    </row>
    <row r="708" spans="1:3">
      <c r="A708" t="s">
        <v>811</v>
      </c>
      <c r="B708" t="s">
        <v>812</v>
      </c>
      <c r="C708">
        <v>19.2</v>
      </c>
    </row>
    <row r="709" spans="1:3">
      <c r="A709" t="s">
        <v>813</v>
      </c>
      <c r="B709" t="s">
        <v>74</v>
      </c>
      <c r="C709">
        <v>37.299999999999997</v>
      </c>
    </row>
    <row r="710" spans="1:3">
      <c r="A710" t="s">
        <v>814</v>
      </c>
      <c r="B710" t="s">
        <v>74</v>
      </c>
      <c r="C710">
        <v>11.5</v>
      </c>
    </row>
    <row r="711" spans="1:3">
      <c r="A711" t="s">
        <v>815</v>
      </c>
      <c r="B711" t="s">
        <v>74</v>
      </c>
      <c r="C711">
        <v>22.9</v>
      </c>
    </row>
    <row r="712" spans="1:3">
      <c r="A712" t="s">
        <v>816</v>
      </c>
      <c r="B712" t="s">
        <v>74</v>
      </c>
      <c r="C712">
        <v>18.2</v>
      </c>
    </row>
    <row r="713" spans="1:3">
      <c r="A713" t="s">
        <v>817</v>
      </c>
      <c r="B713" t="s">
        <v>74</v>
      </c>
      <c r="C713">
        <v>25.9</v>
      </c>
    </row>
    <row r="714" spans="1:3">
      <c r="A714" t="s">
        <v>9988</v>
      </c>
      <c r="B714" t="s">
        <v>74</v>
      </c>
      <c r="C714">
        <v>15.6</v>
      </c>
    </row>
    <row r="715" spans="1:3">
      <c r="A715" t="s">
        <v>818</v>
      </c>
      <c r="B715" t="s">
        <v>74</v>
      </c>
      <c r="C715">
        <v>21.5</v>
      </c>
    </row>
    <row r="716" spans="1:3">
      <c r="A716" t="s">
        <v>819</v>
      </c>
      <c r="B716" t="s">
        <v>74</v>
      </c>
      <c r="C716">
        <v>26.5</v>
      </c>
    </row>
    <row r="717" spans="1:3">
      <c r="A717" t="s">
        <v>820</v>
      </c>
      <c r="B717" t="s">
        <v>74</v>
      </c>
      <c r="C717">
        <v>30.6</v>
      </c>
    </row>
    <row r="718" spans="1:3">
      <c r="A718" t="s">
        <v>821</v>
      </c>
      <c r="B718" t="s">
        <v>822</v>
      </c>
      <c r="C718">
        <v>9.5</v>
      </c>
    </row>
    <row r="719" spans="1:3">
      <c r="A719" t="s">
        <v>823</v>
      </c>
      <c r="B719" t="s">
        <v>74</v>
      </c>
      <c r="C719">
        <v>23.4</v>
      </c>
    </row>
    <row r="720" spans="1:3">
      <c r="A720" t="s">
        <v>824</v>
      </c>
      <c r="B720" t="s">
        <v>825</v>
      </c>
      <c r="C720">
        <v>4.5</v>
      </c>
    </row>
    <row r="721" spans="1:3">
      <c r="A721" t="s">
        <v>826</v>
      </c>
      <c r="B721" t="s">
        <v>74</v>
      </c>
      <c r="C721">
        <v>19.7</v>
      </c>
    </row>
    <row r="722" spans="1:3">
      <c r="A722" t="s">
        <v>827</v>
      </c>
      <c r="B722" t="s">
        <v>74</v>
      </c>
      <c r="C722">
        <v>17.7</v>
      </c>
    </row>
    <row r="723" spans="1:3">
      <c r="A723" t="s">
        <v>828</v>
      </c>
      <c r="B723" t="s">
        <v>74</v>
      </c>
      <c r="C723">
        <v>15.9</v>
      </c>
    </row>
    <row r="724" spans="1:3">
      <c r="A724" t="s">
        <v>829</v>
      </c>
      <c r="B724" t="s">
        <v>74</v>
      </c>
      <c r="C724">
        <v>27.1</v>
      </c>
    </row>
    <row r="725" spans="1:3">
      <c r="A725" t="s">
        <v>830</v>
      </c>
      <c r="B725" t="s">
        <v>74</v>
      </c>
      <c r="C725">
        <v>22</v>
      </c>
    </row>
    <row r="726" spans="1:3">
      <c r="A726" t="s">
        <v>831</v>
      </c>
      <c r="B726" t="s">
        <v>74</v>
      </c>
      <c r="C726">
        <v>15.1</v>
      </c>
    </row>
    <row r="727" spans="1:3">
      <c r="A727" t="s">
        <v>832</v>
      </c>
      <c r="B727" t="s">
        <v>74</v>
      </c>
      <c r="C727">
        <v>12.6</v>
      </c>
    </row>
    <row r="728" spans="1:3">
      <c r="A728" t="s">
        <v>833</v>
      </c>
      <c r="B728" t="s">
        <v>74</v>
      </c>
      <c r="C728">
        <v>19.100000000000001</v>
      </c>
    </row>
    <row r="729" spans="1:3">
      <c r="A729" t="s">
        <v>834</v>
      </c>
      <c r="B729" t="s">
        <v>74</v>
      </c>
      <c r="C729">
        <v>19.2</v>
      </c>
    </row>
    <row r="730" spans="1:3">
      <c r="A730" t="s">
        <v>835</v>
      </c>
      <c r="B730" t="s">
        <v>74</v>
      </c>
      <c r="C730">
        <v>35.6</v>
      </c>
    </row>
    <row r="731" spans="1:3">
      <c r="A731" t="s">
        <v>836</v>
      </c>
      <c r="B731" t="s">
        <v>837</v>
      </c>
      <c r="C731">
        <v>13.8</v>
      </c>
    </row>
    <row r="732" spans="1:3">
      <c r="A732" t="s">
        <v>838</v>
      </c>
      <c r="B732" t="s">
        <v>74</v>
      </c>
      <c r="C732">
        <v>28.1</v>
      </c>
    </row>
    <row r="733" spans="1:3">
      <c r="A733" t="s">
        <v>839</v>
      </c>
      <c r="B733" t="s">
        <v>74</v>
      </c>
      <c r="C733">
        <v>9.6999999999999993</v>
      </c>
    </row>
    <row r="734" spans="1:3">
      <c r="A734" t="s">
        <v>840</v>
      </c>
      <c r="B734" t="s">
        <v>841</v>
      </c>
      <c r="C734">
        <v>9</v>
      </c>
    </row>
    <row r="735" spans="1:3">
      <c r="A735" t="s">
        <v>842</v>
      </c>
      <c r="B735" t="s">
        <v>74</v>
      </c>
      <c r="C735">
        <v>12.5</v>
      </c>
    </row>
    <row r="736" spans="1:3">
      <c r="A736" t="s">
        <v>843</v>
      </c>
      <c r="B736" t="s">
        <v>74</v>
      </c>
      <c r="C736">
        <v>15.2</v>
      </c>
    </row>
    <row r="737" spans="1:3">
      <c r="A737" t="s">
        <v>844</v>
      </c>
      <c r="B737" t="s">
        <v>74</v>
      </c>
      <c r="C737">
        <v>17.2</v>
      </c>
    </row>
    <row r="738" spans="1:3">
      <c r="A738" t="s">
        <v>845</v>
      </c>
      <c r="B738" t="s">
        <v>74</v>
      </c>
      <c r="C738">
        <v>19.2</v>
      </c>
    </row>
    <row r="739" spans="1:3">
      <c r="A739" t="s">
        <v>846</v>
      </c>
      <c r="B739" t="s">
        <v>847</v>
      </c>
      <c r="C739">
        <v>25.5</v>
      </c>
    </row>
    <row r="740" spans="1:3">
      <c r="A740" t="s">
        <v>848</v>
      </c>
      <c r="B740" t="s">
        <v>74</v>
      </c>
      <c r="C740">
        <v>24.2</v>
      </c>
    </row>
    <row r="741" spans="1:3">
      <c r="A741" t="s">
        <v>849</v>
      </c>
      <c r="B741" t="s">
        <v>74</v>
      </c>
      <c r="C741">
        <v>17.600000000000001</v>
      </c>
    </row>
    <row r="742" spans="1:3">
      <c r="A742" t="s">
        <v>850</v>
      </c>
      <c r="B742" t="s">
        <v>74</v>
      </c>
      <c r="C742">
        <v>6.3</v>
      </c>
    </row>
    <row r="743" spans="1:3">
      <c r="A743" t="s">
        <v>851</v>
      </c>
      <c r="B743" t="s">
        <v>852</v>
      </c>
      <c r="C743">
        <v>15.1</v>
      </c>
    </row>
    <row r="744" spans="1:3">
      <c r="A744" t="s">
        <v>853</v>
      </c>
      <c r="B744" t="s">
        <v>854</v>
      </c>
      <c r="C744">
        <v>29.6</v>
      </c>
    </row>
    <row r="745" spans="1:3">
      <c r="A745" t="s">
        <v>855</v>
      </c>
      <c r="B745" t="s">
        <v>74</v>
      </c>
      <c r="C745">
        <v>12.6</v>
      </c>
    </row>
    <row r="746" spans="1:3">
      <c r="A746" t="s">
        <v>856</v>
      </c>
      <c r="B746" t="s">
        <v>74</v>
      </c>
      <c r="C746">
        <v>9.8000000000000007</v>
      </c>
    </row>
    <row r="747" spans="1:3">
      <c r="A747" t="s">
        <v>857</v>
      </c>
      <c r="B747" t="s">
        <v>74</v>
      </c>
      <c r="C747">
        <v>12.1</v>
      </c>
    </row>
    <row r="748" spans="1:3">
      <c r="A748" t="s">
        <v>858</v>
      </c>
      <c r="B748" t="s">
        <v>74</v>
      </c>
      <c r="C748">
        <v>17.100000000000001</v>
      </c>
    </row>
    <row r="749" spans="1:3">
      <c r="A749" t="s">
        <v>859</v>
      </c>
      <c r="B749" t="s">
        <v>74</v>
      </c>
      <c r="C749">
        <v>15.9</v>
      </c>
    </row>
    <row r="750" spans="1:3">
      <c r="A750" t="s">
        <v>860</v>
      </c>
      <c r="B750" t="s">
        <v>74</v>
      </c>
      <c r="C750">
        <v>16.399999999999999</v>
      </c>
    </row>
    <row r="751" spans="1:3">
      <c r="A751" t="s">
        <v>861</v>
      </c>
      <c r="B751" t="s">
        <v>74</v>
      </c>
      <c r="C751">
        <v>10.3</v>
      </c>
    </row>
    <row r="752" spans="1:3">
      <c r="A752" t="s">
        <v>862</v>
      </c>
      <c r="B752" t="s">
        <v>74</v>
      </c>
      <c r="C752">
        <v>13.1</v>
      </c>
    </row>
    <row r="753" spans="1:3">
      <c r="A753" t="s">
        <v>863</v>
      </c>
      <c r="B753" t="s">
        <v>74</v>
      </c>
      <c r="C753">
        <v>16.7</v>
      </c>
    </row>
    <row r="754" spans="1:3">
      <c r="A754" t="s">
        <v>864</v>
      </c>
      <c r="B754" t="s">
        <v>74</v>
      </c>
      <c r="C754">
        <v>27.9</v>
      </c>
    </row>
    <row r="755" spans="1:3">
      <c r="A755" t="s">
        <v>865</v>
      </c>
      <c r="B755" t="s">
        <v>74</v>
      </c>
      <c r="C755">
        <v>17.100000000000001</v>
      </c>
    </row>
    <row r="756" spans="1:3">
      <c r="A756" t="s">
        <v>866</v>
      </c>
      <c r="B756" t="s">
        <v>74</v>
      </c>
      <c r="C756">
        <v>24.5</v>
      </c>
    </row>
    <row r="757" spans="1:3">
      <c r="A757" t="s">
        <v>867</v>
      </c>
      <c r="B757" t="s">
        <v>74</v>
      </c>
      <c r="C757">
        <v>21.5</v>
      </c>
    </row>
    <row r="758" spans="1:3">
      <c r="A758" t="s">
        <v>868</v>
      </c>
      <c r="B758" t="s">
        <v>74</v>
      </c>
      <c r="C758">
        <v>10.9</v>
      </c>
    </row>
    <row r="759" spans="1:3">
      <c r="A759" t="s">
        <v>869</v>
      </c>
      <c r="B759" t="s">
        <v>74</v>
      </c>
      <c r="C759">
        <v>26.3</v>
      </c>
    </row>
    <row r="760" spans="1:3">
      <c r="A760" t="s">
        <v>870</v>
      </c>
      <c r="B760" t="s">
        <v>74</v>
      </c>
      <c r="C760">
        <v>12.5</v>
      </c>
    </row>
    <row r="761" spans="1:3">
      <c r="A761" t="s">
        <v>871</v>
      </c>
      <c r="B761" t="s">
        <v>74</v>
      </c>
      <c r="C761">
        <v>18.899999999999999</v>
      </c>
    </row>
    <row r="762" spans="1:3">
      <c r="A762" t="s">
        <v>872</v>
      </c>
      <c r="B762" t="s">
        <v>74</v>
      </c>
      <c r="C762">
        <v>19.2</v>
      </c>
    </row>
    <row r="763" spans="1:3">
      <c r="A763" t="s">
        <v>873</v>
      </c>
      <c r="B763" t="s">
        <v>74</v>
      </c>
      <c r="C763">
        <v>25.1</v>
      </c>
    </row>
    <row r="764" spans="1:3">
      <c r="A764" t="s">
        <v>874</v>
      </c>
      <c r="B764" t="s">
        <v>74</v>
      </c>
      <c r="C764">
        <v>29.8</v>
      </c>
    </row>
    <row r="765" spans="1:3">
      <c r="A765" t="s">
        <v>875</v>
      </c>
      <c r="B765" t="s">
        <v>74</v>
      </c>
      <c r="C765">
        <v>18.8</v>
      </c>
    </row>
    <row r="766" spans="1:3">
      <c r="A766" t="s">
        <v>876</v>
      </c>
      <c r="B766" t="s">
        <v>74</v>
      </c>
      <c r="C766">
        <v>22.4</v>
      </c>
    </row>
    <row r="767" spans="1:3">
      <c r="A767" t="s">
        <v>877</v>
      </c>
      <c r="B767" t="s">
        <v>74</v>
      </c>
      <c r="C767">
        <v>22.2</v>
      </c>
    </row>
    <row r="768" spans="1:3">
      <c r="A768" t="s">
        <v>878</v>
      </c>
      <c r="B768" t="s">
        <v>74</v>
      </c>
      <c r="C768">
        <v>18.600000000000001</v>
      </c>
    </row>
    <row r="769" spans="1:3">
      <c r="A769" t="s">
        <v>879</v>
      </c>
      <c r="B769" t="s">
        <v>74</v>
      </c>
      <c r="C769">
        <v>11.3</v>
      </c>
    </row>
    <row r="770" spans="1:3">
      <c r="A770" t="s">
        <v>880</v>
      </c>
      <c r="B770" t="s">
        <v>74</v>
      </c>
      <c r="C770">
        <v>37.1</v>
      </c>
    </row>
    <row r="771" spans="1:3">
      <c r="A771" t="s">
        <v>881</v>
      </c>
      <c r="B771" t="s">
        <v>74</v>
      </c>
      <c r="C771">
        <v>19.2</v>
      </c>
    </row>
    <row r="772" spans="1:3">
      <c r="A772" t="s">
        <v>882</v>
      </c>
      <c r="B772" t="s">
        <v>74</v>
      </c>
      <c r="C772">
        <v>25</v>
      </c>
    </row>
    <row r="773" spans="1:3">
      <c r="A773" t="s">
        <v>883</v>
      </c>
      <c r="B773" t="s">
        <v>884</v>
      </c>
      <c r="C773">
        <v>3</v>
      </c>
    </row>
    <row r="774" spans="1:3">
      <c r="A774" t="s">
        <v>885</v>
      </c>
      <c r="B774" t="s">
        <v>74</v>
      </c>
      <c r="C774">
        <v>21.8</v>
      </c>
    </row>
    <row r="775" spans="1:3">
      <c r="A775" t="s">
        <v>886</v>
      </c>
      <c r="B775" t="s">
        <v>74</v>
      </c>
      <c r="C775">
        <v>22.4</v>
      </c>
    </row>
    <row r="776" spans="1:3">
      <c r="A776" t="s">
        <v>887</v>
      </c>
      <c r="B776" t="s">
        <v>74</v>
      </c>
      <c r="C776">
        <v>17.7</v>
      </c>
    </row>
    <row r="777" spans="1:3">
      <c r="A777" t="s">
        <v>888</v>
      </c>
      <c r="B777" t="s">
        <v>889</v>
      </c>
      <c r="C777">
        <v>5.3</v>
      </c>
    </row>
    <row r="778" spans="1:3">
      <c r="A778" t="s">
        <v>890</v>
      </c>
      <c r="B778" t="s">
        <v>891</v>
      </c>
      <c r="C778">
        <v>18.600000000000001</v>
      </c>
    </row>
    <row r="779" spans="1:3">
      <c r="A779" t="s">
        <v>892</v>
      </c>
      <c r="B779" t="s">
        <v>74</v>
      </c>
      <c r="C779">
        <v>18.3</v>
      </c>
    </row>
    <row r="780" spans="1:3">
      <c r="A780" t="s">
        <v>893</v>
      </c>
      <c r="B780" t="s">
        <v>74</v>
      </c>
      <c r="C780">
        <v>15</v>
      </c>
    </row>
    <row r="781" spans="1:3">
      <c r="A781" t="s">
        <v>894</v>
      </c>
      <c r="B781" t="s">
        <v>74</v>
      </c>
      <c r="C781">
        <v>14.2</v>
      </c>
    </row>
    <row r="782" spans="1:3">
      <c r="A782" t="s">
        <v>896</v>
      </c>
      <c r="B782" t="s">
        <v>74</v>
      </c>
      <c r="C782">
        <v>13.6</v>
      </c>
    </row>
    <row r="783" spans="1:3">
      <c r="A783" t="s">
        <v>897</v>
      </c>
      <c r="B783" t="s">
        <v>74</v>
      </c>
      <c r="C783">
        <v>8.4</v>
      </c>
    </row>
    <row r="784" spans="1:3">
      <c r="A784" t="s">
        <v>898</v>
      </c>
      <c r="B784" t="s">
        <v>74</v>
      </c>
      <c r="C784">
        <v>15.3</v>
      </c>
    </row>
    <row r="785" spans="1:3">
      <c r="A785" t="s">
        <v>899</v>
      </c>
      <c r="B785" t="s">
        <v>467</v>
      </c>
      <c r="C785">
        <v>23.9</v>
      </c>
    </row>
    <row r="786" spans="1:3">
      <c r="A786" t="s">
        <v>900</v>
      </c>
      <c r="B786" t="s">
        <v>74</v>
      </c>
      <c r="C786">
        <v>28</v>
      </c>
    </row>
    <row r="787" spans="1:3">
      <c r="A787" t="s">
        <v>901</v>
      </c>
      <c r="B787" t="s">
        <v>74</v>
      </c>
      <c r="C787">
        <v>18</v>
      </c>
    </row>
    <row r="788" spans="1:3">
      <c r="A788" t="s">
        <v>902</v>
      </c>
      <c r="B788" t="s">
        <v>74</v>
      </c>
      <c r="C788">
        <v>8.6999999999999993</v>
      </c>
    </row>
    <row r="789" spans="1:3">
      <c r="A789" t="s">
        <v>10227</v>
      </c>
      <c r="B789" t="s">
        <v>74</v>
      </c>
      <c r="C789">
        <v>16.8</v>
      </c>
    </row>
    <row r="790" spans="1:3">
      <c r="A790" t="s">
        <v>903</v>
      </c>
      <c r="B790" t="s">
        <v>904</v>
      </c>
      <c r="C790">
        <v>12.8</v>
      </c>
    </row>
    <row r="791" spans="1:3">
      <c r="A791" t="s">
        <v>905</v>
      </c>
      <c r="B791" t="s">
        <v>74</v>
      </c>
      <c r="C791">
        <v>22.1</v>
      </c>
    </row>
    <row r="792" spans="1:3">
      <c r="A792" t="s">
        <v>906</v>
      </c>
      <c r="B792" t="s">
        <v>74</v>
      </c>
      <c r="C792">
        <v>14.5</v>
      </c>
    </row>
    <row r="793" spans="1:3">
      <c r="A793" t="s">
        <v>907</v>
      </c>
      <c r="B793" t="s">
        <v>74</v>
      </c>
      <c r="C793">
        <v>45.5</v>
      </c>
    </row>
    <row r="794" spans="1:3">
      <c r="A794" t="s">
        <v>908</v>
      </c>
      <c r="B794" t="s">
        <v>74</v>
      </c>
      <c r="C794">
        <v>11.9</v>
      </c>
    </row>
    <row r="795" spans="1:3">
      <c r="A795" t="s">
        <v>909</v>
      </c>
      <c r="B795" t="s">
        <v>74</v>
      </c>
      <c r="C795">
        <v>18.8</v>
      </c>
    </row>
    <row r="796" spans="1:3">
      <c r="A796" t="s">
        <v>910</v>
      </c>
      <c r="B796" t="s">
        <v>74</v>
      </c>
      <c r="C796">
        <v>13.5</v>
      </c>
    </row>
    <row r="797" spans="1:3">
      <c r="A797" t="s">
        <v>911</v>
      </c>
      <c r="B797" t="s">
        <v>74</v>
      </c>
      <c r="C797">
        <v>11.8</v>
      </c>
    </row>
    <row r="798" spans="1:3">
      <c r="A798" t="s">
        <v>912</v>
      </c>
      <c r="B798" t="s">
        <v>74</v>
      </c>
      <c r="C798">
        <v>12.6</v>
      </c>
    </row>
    <row r="799" spans="1:3">
      <c r="A799" t="s">
        <v>913</v>
      </c>
      <c r="B799" t="s">
        <v>439</v>
      </c>
      <c r="C799">
        <v>12.6</v>
      </c>
    </row>
    <row r="800" spans="1:3">
      <c r="A800" t="s">
        <v>914</v>
      </c>
      <c r="B800" t="s">
        <v>74</v>
      </c>
      <c r="C800">
        <v>23.5</v>
      </c>
    </row>
    <row r="801" spans="1:3">
      <c r="A801" t="s">
        <v>915</v>
      </c>
      <c r="B801" t="s">
        <v>74</v>
      </c>
      <c r="C801">
        <v>15.6</v>
      </c>
    </row>
    <row r="802" spans="1:3">
      <c r="A802" t="s">
        <v>916</v>
      </c>
      <c r="B802" t="s">
        <v>74</v>
      </c>
      <c r="C802">
        <v>20.6</v>
      </c>
    </row>
    <row r="803" spans="1:3">
      <c r="A803" t="s">
        <v>917</v>
      </c>
      <c r="B803" t="s">
        <v>74</v>
      </c>
      <c r="C803">
        <v>8</v>
      </c>
    </row>
    <row r="804" spans="1:3">
      <c r="A804" t="s">
        <v>918</v>
      </c>
      <c r="B804" t="s">
        <v>74</v>
      </c>
      <c r="C804">
        <v>32.700000000000003</v>
      </c>
    </row>
    <row r="805" spans="1:3">
      <c r="A805" t="s">
        <v>1758</v>
      </c>
      <c r="B805" t="s">
        <v>74</v>
      </c>
      <c r="C805">
        <v>26.3</v>
      </c>
    </row>
    <row r="806" spans="1:3">
      <c r="A806" t="s">
        <v>919</v>
      </c>
      <c r="B806" t="s">
        <v>74</v>
      </c>
      <c r="C806">
        <v>9.6999999999999993</v>
      </c>
    </row>
    <row r="807" spans="1:3">
      <c r="A807" t="s">
        <v>920</v>
      </c>
      <c r="B807" t="s">
        <v>74</v>
      </c>
      <c r="C807">
        <v>20.3</v>
      </c>
    </row>
    <row r="808" spans="1:3">
      <c r="A808" t="s">
        <v>922</v>
      </c>
      <c r="B808" t="s">
        <v>74</v>
      </c>
      <c r="C808">
        <v>12.4</v>
      </c>
    </row>
    <row r="809" spans="1:3">
      <c r="A809" t="s">
        <v>923</v>
      </c>
      <c r="B809" t="s">
        <v>74</v>
      </c>
      <c r="C809">
        <v>18.5</v>
      </c>
    </row>
    <row r="810" spans="1:3">
      <c r="A810" t="s">
        <v>924</v>
      </c>
      <c r="B810" t="s">
        <v>74</v>
      </c>
      <c r="C810">
        <v>22.9</v>
      </c>
    </row>
    <row r="811" spans="1:3">
      <c r="A811" t="s">
        <v>925</v>
      </c>
      <c r="B811" t="s">
        <v>74</v>
      </c>
      <c r="C811">
        <v>6.2</v>
      </c>
    </row>
    <row r="812" spans="1:3">
      <c r="A812" t="s">
        <v>926</v>
      </c>
      <c r="B812" t="s">
        <v>74</v>
      </c>
      <c r="C812">
        <v>20.3</v>
      </c>
    </row>
    <row r="813" spans="1:3">
      <c r="A813" t="s">
        <v>927</v>
      </c>
      <c r="B813" t="s">
        <v>928</v>
      </c>
      <c r="C813">
        <v>34.5</v>
      </c>
    </row>
    <row r="814" spans="1:3">
      <c r="A814" t="s">
        <v>929</v>
      </c>
      <c r="B814" t="s">
        <v>74</v>
      </c>
      <c r="C814">
        <v>28.5</v>
      </c>
    </row>
    <row r="815" spans="1:3">
      <c r="A815" t="s">
        <v>930</v>
      </c>
      <c r="B815" t="s">
        <v>74</v>
      </c>
      <c r="C815">
        <v>16.100000000000001</v>
      </c>
    </row>
    <row r="816" spans="1:3">
      <c r="A816" t="s">
        <v>931</v>
      </c>
      <c r="B816" t="s">
        <v>74</v>
      </c>
      <c r="C816">
        <v>14.2</v>
      </c>
    </row>
    <row r="817" spans="1:3">
      <c r="A817" t="s">
        <v>932</v>
      </c>
      <c r="B817" t="s">
        <v>74</v>
      </c>
      <c r="C817">
        <v>30.7</v>
      </c>
    </row>
    <row r="818" spans="1:3">
      <c r="A818" t="s">
        <v>933</v>
      </c>
      <c r="B818" t="s">
        <v>74</v>
      </c>
      <c r="C818">
        <v>20.2</v>
      </c>
    </row>
    <row r="819" spans="1:3">
      <c r="A819" t="s">
        <v>934</v>
      </c>
      <c r="B819" t="s">
        <v>74</v>
      </c>
      <c r="C819">
        <v>13.2</v>
      </c>
    </row>
    <row r="820" spans="1:3">
      <c r="A820" t="s">
        <v>935</v>
      </c>
      <c r="B820" t="s">
        <v>74</v>
      </c>
      <c r="C820">
        <v>28.8</v>
      </c>
    </row>
    <row r="821" spans="1:3">
      <c r="A821" t="s">
        <v>936</v>
      </c>
      <c r="B821" t="s">
        <v>74</v>
      </c>
      <c r="C821">
        <v>13.6</v>
      </c>
    </row>
    <row r="822" spans="1:3">
      <c r="A822" t="s">
        <v>937</v>
      </c>
      <c r="B822" t="s">
        <v>692</v>
      </c>
      <c r="C822">
        <v>12.4</v>
      </c>
    </row>
    <row r="823" spans="1:3">
      <c r="A823" t="s">
        <v>938</v>
      </c>
      <c r="B823" t="s">
        <v>74</v>
      </c>
      <c r="C823">
        <v>15.7</v>
      </c>
    </row>
    <row r="824" spans="1:3">
      <c r="A824" t="s">
        <v>939</v>
      </c>
      <c r="B824" t="s">
        <v>74</v>
      </c>
      <c r="C824">
        <v>24.8</v>
      </c>
    </row>
    <row r="825" spans="1:3">
      <c r="A825" t="s">
        <v>940</v>
      </c>
      <c r="B825" t="s">
        <v>74</v>
      </c>
      <c r="C825">
        <v>20.399999999999999</v>
      </c>
    </row>
    <row r="826" spans="1:3">
      <c r="A826" t="s">
        <v>941</v>
      </c>
      <c r="B826" t="s">
        <v>74</v>
      </c>
      <c r="C826">
        <v>31.5</v>
      </c>
    </row>
    <row r="827" spans="1:3">
      <c r="A827" t="s">
        <v>10228</v>
      </c>
      <c r="B827" t="s">
        <v>74</v>
      </c>
      <c r="C827">
        <v>14.9</v>
      </c>
    </row>
    <row r="828" spans="1:3">
      <c r="A828" t="s">
        <v>942</v>
      </c>
      <c r="B828" t="s">
        <v>74</v>
      </c>
      <c r="C828">
        <v>24.7</v>
      </c>
    </row>
    <row r="829" spans="1:3">
      <c r="A829" t="s">
        <v>943</v>
      </c>
      <c r="B829" t="s">
        <v>74</v>
      </c>
      <c r="C829">
        <v>21.1</v>
      </c>
    </row>
    <row r="830" spans="1:3">
      <c r="A830" t="s">
        <v>944</v>
      </c>
      <c r="B830" t="s">
        <v>74</v>
      </c>
      <c r="C830">
        <v>14.9</v>
      </c>
    </row>
    <row r="831" spans="1:3">
      <c r="A831" t="s">
        <v>945</v>
      </c>
      <c r="B831" t="s">
        <v>74</v>
      </c>
      <c r="C831">
        <v>15.5</v>
      </c>
    </row>
    <row r="832" spans="1:3">
      <c r="A832" t="s">
        <v>946</v>
      </c>
      <c r="B832" t="s">
        <v>74</v>
      </c>
      <c r="C832">
        <v>15.7</v>
      </c>
    </row>
    <row r="833" spans="1:3">
      <c r="A833" t="s">
        <v>947</v>
      </c>
      <c r="B833" t="s">
        <v>74</v>
      </c>
      <c r="C833">
        <v>12.9</v>
      </c>
    </row>
    <row r="834" spans="1:3">
      <c r="A834" t="s">
        <v>948</v>
      </c>
      <c r="B834" t="s">
        <v>74</v>
      </c>
      <c r="C834">
        <v>7.7</v>
      </c>
    </row>
    <row r="835" spans="1:3">
      <c r="A835" t="s">
        <v>949</v>
      </c>
      <c r="B835" t="s">
        <v>74</v>
      </c>
      <c r="C835">
        <v>8.1999999999999993</v>
      </c>
    </row>
    <row r="836" spans="1:3">
      <c r="A836" t="s">
        <v>950</v>
      </c>
      <c r="B836" t="s">
        <v>74</v>
      </c>
      <c r="C836">
        <v>14.6</v>
      </c>
    </row>
    <row r="837" spans="1:3">
      <c r="A837" t="s">
        <v>951</v>
      </c>
      <c r="B837" t="s">
        <v>952</v>
      </c>
      <c r="C837">
        <v>10.3</v>
      </c>
    </row>
    <row r="838" spans="1:3">
      <c r="A838" t="s">
        <v>953</v>
      </c>
      <c r="B838" t="s">
        <v>117</v>
      </c>
      <c r="C838">
        <v>7.4</v>
      </c>
    </row>
    <row r="839" spans="1:3">
      <c r="A839" t="s">
        <v>954</v>
      </c>
      <c r="B839" t="s">
        <v>74</v>
      </c>
      <c r="C839">
        <v>17.7</v>
      </c>
    </row>
    <row r="840" spans="1:3">
      <c r="A840" t="s">
        <v>955</v>
      </c>
      <c r="B840" t="s">
        <v>74</v>
      </c>
      <c r="C840">
        <v>26.5</v>
      </c>
    </row>
    <row r="841" spans="1:3">
      <c r="A841" t="s">
        <v>956</v>
      </c>
      <c r="B841" t="s">
        <v>74</v>
      </c>
      <c r="C841">
        <v>7.7</v>
      </c>
    </row>
    <row r="842" spans="1:3">
      <c r="A842" t="s">
        <v>957</v>
      </c>
      <c r="B842" t="s">
        <v>74</v>
      </c>
      <c r="C842">
        <v>22.6</v>
      </c>
    </row>
    <row r="843" spans="1:3">
      <c r="A843" t="s">
        <v>958</v>
      </c>
      <c r="B843" t="s">
        <v>74</v>
      </c>
      <c r="C843">
        <v>28.7</v>
      </c>
    </row>
    <row r="844" spans="1:3">
      <c r="A844" t="s">
        <v>959</v>
      </c>
      <c r="B844" t="s">
        <v>74</v>
      </c>
      <c r="C844">
        <v>27.7</v>
      </c>
    </row>
    <row r="845" spans="1:3">
      <c r="A845" t="s">
        <v>960</v>
      </c>
      <c r="B845" t="s">
        <v>74</v>
      </c>
      <c r="C845">
        <v>17.7</v>
      </c>
    </row>
    <row r="846" spans="1:3">
      <c r="A846" t="s">
        <v>961</v>
      </c>
      <c r="B846" t="s">
        <v>74</v>
      </c>
      <c r="C846">
        <v>16.8</v>
      </c>
    </row>
    <row r="847" spans="1:3">
      <c r="A847" t="s">
        <v>962</v>
      </c>
      <c r="B847" t="s">
        <v>74</v>
      </c>
      <c r="C847">
        <v>18.100000000000001</v>
      </c>
    </row>
    <row r="848" spans="1:3">
      <c r="A848" t="s">
        <v>963</v>
      </c>
      <c r="B848" t="s">
        <v>74</v>
      </c>
      <c r="C848">
        <v>5.7</v>
      </c>
    </row>
    <row r="849" spans="1:3">
      <c r="A849" t="s">
        <v>964</v>
      </c>
      <c r="B849" t="s">
        <v>74</v>
      </c>
      <c r="C849">
        <v>12.3</v>
      </c>
    </row>
    <row r="850" spans="1:3">
      <c r="A850" t="s">
        <v>965</v>
      </c>
      <c r="B850" t="s">
        <v>74</v>
      </c>
      <c r="C850">
        <v>28.3</v>
      </c>
    </row>
    <row r="851" spans="1:3">
      <c r="A851" t="s">
        <v>966</v>
      </c>
      <c r="B851" t="s">
        <v>74</v>
      </c>
      <c r="C851">
        <v>31.2</v>
      </c>
    </row>
    <row r="852" spans="1:3">
      <c r="A852" t="s">
        <v>967</v>
      </c>
      <c r="B852" t="s">
        <v>439</v>
      </c>
      <c r="C852">
        <v>19.5</v>
      </c>
    </row>
    <row r="853" spans="1:3">
      <c r="A853" t="s">
        <v>968</v>
      </c>
      <c r="B853" t="s">
        <v>74</v>
      </c>
      <c r="C853">
        <v>25</v>
      </c>
    </row>
    <row r="854" spans="1:3">
      <c r="A854" t="s">
        <v>969</v>
      </c>
      <c r="B854" t="s">
        <v>74</v>
      </c>
      <c r="C854">
        <v>13.1</v>
      </c>
    </row>
    <row r="855" spans="1:3">
      <c r="A855" t="s">
        <v>970</v>
      </c>
      <c r="B855" t="s">
        <v>971</v>
      </c>
      <c r="C855">
        <v>8.5</v>
      </c>
    </row>
    <row r="856" spans="1:3">
      <c r="A856" t="s">
        <v>972</v>
      </c>
      <c r="B856" t="s">
        <v>74</v>
      </c>
      <c r="C856">
        <v>24.7</v>
      </c>
    </row>
    <row r="857" spans="1:3">
      <c r="A857" t="s">
        <v>973</v>
      </c>
      <c r="B857" t="s">
        <v>74</v>
      </c>
      <c r="C857">
        <v>24.5</v>
      </c>
    </row>
    <row r="858" spans="1:3">
      <c r="A858" t="s">
        <v>974</v>
      </c>
      <c r="B858" t="s">
        <v>74</v>
      </c>
      <c r="C858">
        <v>9.8000000000000007</v>
      </c>
    </row>
    <row r="859" spans="1:3">
      <c r="A859" t="s">
        <v>975</v>
      </c>
      <c r="B859" t="s">
        <v>74</v>
      </c>
      <c r="C859">
        <v>18.5</v>
      </c>
    </row>
    <row r="860" spans="1:3">
      <c r="A860" t="s">
        <v>976</v>
      </c>
      <c r="B860" t="s">
        <v>74</v>
      </c>
      <c r="C860">
        <v>15.3</v>
      </c>
    </row>
    <row r="861" spans="1:3">
      <c r="A861" t="s">
        <v>977</v>
      </c>
      <c r="B861" t="s">
        <v>74</v>
      </c>
      <c r="C861">
        <v>10.4</v>
      </c>
    </row>
    <row r="862" spans="1:3">
      <c r="A862" t="s">
        <v>978</v>
      </c>
      <c r="B862" t="s">
        <v>74</v>
      </c>
      <c r="C862">
        <v>8.6</v>
      </c>
    </row>
    <row r="863" spans="1:3">
      <c r="A863" t="s">
        <v>979</v>
      </c>
      <c r="B863" t="s">
        <v>74</v>
      </c>
      <c r="C863">
        <v>14.9</v>
      </c>
    </row>
    <row r="864" spans="1:3">
      <c r="A864" t="s">
        <v>980</v>
      </c>
      <c r="B864" t="s">
        <v>74</v>
      </c>
      <c r="C864">
        <v>7.3</v>
      </c>
    </row>
    <row r="865" spans="1:3">
      <c r="A865" t="s">
        <v>981</v>
      </c>
      <c r="B865" t="s">
        <v>74</v>
      </c>
      <c r="C865">
        <v>17.8</v>
      </c>
    </row>
    <row r="866" spans="1:3">
      <c r="A866" t="s">
        <v>982</v>
      </c>
      <c r="B866" t="s">
        <v>74</v>
      </c>
      <c r="C866">
        <v>15.4</v>
      </c>
    </row>
    <row r="867" spans="1:3">
      <c r="A867" t="s">
        <v>983</v>
      </c>
      <c r="B867" t="s">
        <v>74</v>
      </c>
      <c r="C867">
        <v>11.7</v>
      </c>
    </row>
    <row r="868" spans="1:3">
      <c r="A868" t="s">
        <v>984</v>
      </c>
      <c r="B868" t="s">
        <v>74</v>
      </c>
      <c r="C868">
        <v>2.2999999999999998</v>
      </c>
    </row>
    <row r="869" spans="1:3">
      <c r="A869" t="s">
        <v>985</v>
      </c>
      <c r="B869" t="s">
        <v>74</v>
      </c>
      <c r="C869">
        <v>6.8</v>
      </c>
    </row>
    <row r="870" spans="1:3">
      <c r="A870" t="s">
        <v>986</v>
      </c>
      <c r="B870" t="s">
        <v>74</v>
      </c>
      <c r="C870">
        <v>22.5</v>
      </c>
    </row>
    <row r="871" spans="1:3">
      <c r="A871" t="s">
        <v>987</v>
      </c>
      <c r="B871" t="s">
        <v>74</v>
      </c>
      <c r="C871">
        <v>13.5</v>
      </c>
    </row>
    <row r="872" spans="1:3">
      <c r="A872" t="s">
        <v>988</v>
      </c>
      <c r="B872" t="s">
        <v>74</v>
      </c>
      <c r="C872">
        <v>6.7</v>
      </c>
    </row>
    <row r="873" spans="1:3">
      <c r="A873" t="s">
        <v>989</v>
      </c>
      <c r="B873" t="s">
        <v>74</v>
      </c>
      <c r="C873">
        <v>16.100000000000001</v>
      </c>
    </row>
    <row r="874" spans="1:3">
      <c r="A874" t="s">
        <v>990</v>
      </c>
      <c r="B874" t="s">
        <v>74</v>
      </c>
      <c r="C874">
        <v>13</v>
      </c>
    </row>
    <row r="875" spans="1:3">
      <c r="A875" t="s">
        <v>991</v>
      </c>
      <c r="B875" t="s">
        <v>74</v>
      </c>
      <c r="C875">
        <v>15</v>
      </c>
    </row>
    <row r="876" spans="1:3">
      <c r="A876" t="s">
        <v>992</v>
      </c>
      <c r="B876" t="s">
        <v>464</v>
      </c>
      <c r="C876">
        <v>16.7</v>
      </c>
    </row>
    <row r="877" spans="1:3">
      <c r="A877" t="s">
        <v>993</v>
      </c>
      <c r="B877" t="s">
        <v>74</v>
      </c>
      <c r="C877">
        <v>25.1</v>
      </c>
    </row>
    <row r="878" spans="1:3">
      <c r="A878" t="s">
        <v>994</v>
      </c>
      <c r="B878" t="s">
        <v>74</v>
      </c>
      <c r="C878">
        <v>14.5</v>
      </c>
    </row>
    <row r="879" spans="1:3">
      <c r="A879" t="s">
        <v>995</v>
      </c>
      <c r="B879" t="s">
        <v>74</v>
      </c>
      <c r="C879">
        <v>25.2</v>
      </c>
    </row>
    <row r="880" spans="1:3">
      <c r="A880" t="s">
        <v>996</v>
      </c>
      <c r="B880" t="s">
        <v>74</v>
      </c>
      <c r="C880">
        <v>18.100000000000001</v>
      </c>
    </row>
    <row r="881" spans="1:3">
      <c r="A881" t="s">
        <v>997</v>
      </c>
      <c r="B881" t="s">
        <v>74</v>
      </c>
      <c r="C881">
        <v>29.4</v>
      </c>
    </row>
    <row r="882" spans="1:3">
      <c r="A882" t="s">
        <v>998</v>
      </c>
      <c r="B882" t="s">
        <v>74</v>
      </c>
      <c r="C882">
        <v>15.4</v>
      </c>
    </row>
    <row r="883" spans="1:3">
      <c r="A883" t="s">
        <v>999</v>
      </c>
      <c r="B883" t="s">
        <v>74</v>
      </c>
      <c r="C883">
        <v>15.4</v>
      </c>
    </row>
    <row r="884" spans="1:3">
      <c r="A884" t="s">
        <v>1000</v>
      </c>
      <c r="B884" t="s">
        <v>74</v>
      </c>
      <c r="C884">
        <v>19.3</v>
      </c>
    </row>
    <row r="885" spans="1:3">
      <c r="A885" t="s">
        <v>1001</v>
      </c>
      <c r="B885" t="s">
        <v>74</v>
      </c>
      <c r="C885">
        <v>37.299999999999997</v>
      </c>
    </row>
    <row r="886" spans="1:3">
      <c r="A886" t="s">
        <v>1002</v>
      </c>
      <c r="B886" t="s">
        <v>74</v>
      </c>
      <c r="C886">
        <v>13.4</v>
      </c>
    </row>
    <row r="887" spans="1:3">
      <c r="A887" t="s">
        <v>1003</v>
      </c>
      <c r="B887" t="s">
        <v>74</v>
      </c>
      <c r="C887">
        <v>29.1</v>
      </c>
    </row>
    <row r="888" spans="1:3">
      <c r="A888" t="s">
        <v>1005</v>
      </c>
      <c r="B888" t="s">
        <v>350</v>
      </c>
      <c r="C888">
        <v>25.8</v>
      </c>
    </row>
    <row r="889" spans="1:3">
      <c r="A889" t="s">
        <v>1006</v>
      </c>
      <c r="B889" t="s">
        <v>74</v>
      </c>
      <c r="C889">
        <v>15</v>
      </c>
    </row>
    <row r="890" spans="1:3">
      <c r="A890" t="s">
        <v>1007</v>
      </c>
      <c r="B890" t="s">
        <v>439</v>
      </c>
      <c r="C890">
        <v>13.9</v>
      </c>
    </row>
    <row r="891" spans="1:3">
      <c r="A891" t="s">
        <v>1008</v>
      </c>
      <c r="B891" t="s">
        <v>74</v>
      </c>
      <c r="C891">
        <v>9.5</v>
      </c>
    </row>
    <row r="892" spans="1:3">
      <c r="A892" t="s">
        <v>1009</v>
      </c>
      <c r="B892" t="s">
        <v>74</v>
      </c>
      <c r="C892">
        <v>9.1</v>
      </c>
    </row>
    <row r="893" spans="1:3">
      <c r="A893" t="s">
        <v>1010</v>
      </c>
      <c r="B893" t="s">
        <v>74</v>
      </c>
      <c r="C893">
        <v>21.6</v>
      </c>
    </row>
    <row r="894" spans="1:3">
      <c r="A894" t="s">
        <v>1011</v>
      </c>
      <c r="B894" t="s">
        <v>85</v>
      </c>
      <c r="C894">
        <v>25.6</v>
      </c>
    </row>
    <row r="895" spans="1:3">
      <c r="A895" t="s">
        <v>1012</v>
      </c>
      <c r="B895" t="s">
        <v>74</v>
      </c>
      <c r="C895">
        <v>15.8</v>
      </c>
    </row>
    <row r="896" spans="1:3">
      <c r="A896" t="s">
        <v>1013</v>
      </c>
      <c r="B896" t="s">
        <v>74</v>
      </c>
      <c r="C896">
        <v>22.9</v>
      </c>
    </row>
    <row r="897" spans="1:3">
      <c r="A897" t="s">
        <v>1014</v>
      </c>
      <c r="B897" t="s">
        <v>74</v>
      </c>
      <c r="C897">
        <v>13</v>
      </c>
    </row>
    <row r="898" spans="1:3">
      <c r="A898" t="s">
        <v>1015</v>
      </c>
      <c r="B898" t="s">
        <v>74</v>
      </c>
      <c r="C898">
        <v>20.7</v>
      </c>
    </row>
    <row r="899" spans="1:3">
      <c r="A899" t="s">
        <v>1016</v>
      </c>
      <c r="B899" t="s">
        <v>74</v>
      </c>
      <c r="C899">
        <v>10.4</v>
      </c>
    </row>
    <row r="900" spans="1:3">
      <c r="A900" t="s">
        <v>1017</v>
      </c>
      <c r="B900" t="s">
        <v>74</v>
      </c>
      <c r="C900">
        <v>9.6999999999999993</v>
      </c>
    </row>
    <row r="901" spans="1:3">
      <c r="A901" t="s">
        <v>1018</v>
      </c>
      <c r="B901" t="s">
        <v>952</v>
      </c>
      <c r="C901">
        <v>7.5</v>
      </c>
    </row>
    <row r="902" spans="1:3">
      <c r="A902" t="s">
        <v>1019</v>
      </c>
      <c r="B902" t="s">
        <v>74</v>
      </c>
      <c r="C902">
        <v>15.2</v>
      </c>
    </row>
    <row r="903" spans="1:3">
      <c r="A903" t="s">
        <v>1020</v>
      </c>
      <c r="B903" t="s">
        <v>74</v>
      </c>
      <c r="C903">
        <v>12.5</v>
      </c>
    </row>
    <row r="904" spans="1:3">
      <c r="A904" t="s">
        <v>1021</v>
      </c>
      <c r="B904" t="s">
        <v>74</v>
      </c>
      <c r="C904">
        <v>29.3</v>
      </c>
    </row>
    <row r="905" spans="1:3">
      <c r="A905" t="s">
        <v>1022</v>
      </c>
      <c r="B905" t="s">
        <v>74</v>
      </c>
      <c r="C905">
        <v>16.8</v>
      </c>
    </row>
    <row r="906" spans="1:3">
      <c r="A906" t="s">
        <v>1023</v>
      </c>
      <c r="B906" t="s">
        <v>74</v>
      </c>
      <c r="C906">
        <v>14.7</v>
      </c>
    </row>
    <row r="907" spans="1:3">
      <c r="A907" t="s">
        <v>1024</v>
      </c>
      <c r="B907" t="s">
        <v>74</v>
      </c>
      <c r="C907">
        <v>10.199999999999999</v>
      </c>
    </row>
    <row r="908" spans="1:3">
      <c r="A908" t="s">
        <v>1025</v>
      </c>
      <c r="B908" t="s">
        <v>74</v>
      </c>
      <c r="C908">
        <v>26.1</v>
      </c>
    </row>
    <row r="909" spans="1:3">
      <c r="A909" t="s">
        <v>1026</v>
      </c>
      <c r="B909" t="s">
        <v>74</v>
      </c>
      <c r="C909">
        <v>12.6</v>
      </c>
    </row>
    <row r="910" spans="1:3">
      <c r="A910" t="s">
        <v>1027</v>
      </c>
      <c r="B910" t="s">
        <v>74</v>
      </c>
      <c r="C910">
        <v>25.3</v>
      </c>
    </row>
    <row r="911" spans="1:3">
      <c r="A911" t="s">
        <v>1028</v>
      </c>
      <c r="B911" t="s">
        <v>74</v>
      </c>
      <c r="C911">
        <v>14.1</v>
      </c>
    </row>
    <row r="912" spans="1:3">
      <c r="A912" t="s">
        <v>1029</v>
      </c>
      <c r="B912" t="s">
        <v>1195</v>
      </c>
      <c r="C912">
        <v>8.6</v>
      </c>
    </row>
    <row r="913" spans="1:3">
      <c r="A913" t="s">
        <v>1030</v>
      </c>
      <c r="B913" t="s">
        <v>74</v>
      </c>
      <c r="C913">
        <v>29.7</v>
      </c>
    </row>
    <row r="914" spans="1:3">
      <c r="A914" t="s">
        <v>1031</v>
      </c>
      <c r="B914" t="s">
        <v>74</v>
      </c>
      <c r="C914">
        <v>21</v>
      </c>
    </row>
    <row r="915" spans="1:3">
      <c r="A915" t="s">
        <v>1032</v>
      </c>
      <c r="B915" t="s">
        <v>74</v>
      </c>
      <c r="C915">
        <v>10.199999999999999</v>
      </c>
    </row>
    <row r="916" spans="1:3">
      <c r="A916" t="s">
        <v>1033</v>
      </c>
      <c r="B916" t="s">
        <v>74</v>
      </c>
      <c r="C916">
        <v>20.100000000000001</v>
      </c>
    </row>
    <row r="917" spans="1:3">
      <c r="A917" t="s">
        <v>1034</v>
      </c>
      <c r="B917" t="s">
        <v>74</v>
      </c>
      <c r="C917">
        <v>12.2</v>
      </c>
    </row>
    <row r="918" spans="1:3">
      <c r="A918" t="s">
        <v>1035</v>
      </c>
      <c r="B918" t="s">
        <v>74</v>
      </c>
      <c r="C918">
        <v>5</v>
      </c>
    </row>
    <row r="919" spans="1:3">
      <c r="A919" t="s">
        <v>1036</v>
      </c>
      <c r="B919" t="s">
        <v>85</v>
      </c>
      <c r="C919">
        <v>21.6</v>
      </c>
    </row>
    <row r="920" spans="1:3">
      <c r="A920" t="s">
        <v>1037</v>
      </c>
      <c r="B920" t="s">
        <v>74</v>
      </c>
      <c r="C920">
        <v>29.5</v>
      </c>
    </row>
    <row r="921" spans="1:3">
      <c r="A921" t="s">
        <v>1038</v>
      </c>
      <c r="B921" t="s">
        <v>74</v>
      </c>
      <c r="C921">
        <v>16.5</v>
      </c>
    </row>
    <row r="922" spans="1:3">
      <c r="A922" t="s">
        <v>1039</v>
      </c>
      <c r="B922" t="s">
        <v>74</v>
      </c>
      <c r="C922">
        <v>14.7</v>
      </c>
    </row>
    <row r="923" spans="1:3">
      <c r="A923" t="s">
        <v>1040</v>
      </c>
      <c r="B923" t="s">
        <v>74</v>
      </c>
      <c r="C923">
        <v>20.6</v>
      </c>
    </row>
    <row r="924" spans="1:3">
      <c r="A924" t="s">
        <v>1041</v>
      </c>
      <c r="B924" t="s">
        <v>74</v>
      </c>
      <c r="C924">
        <v>28.9</v>
      </c>
    </row>
    <row r="925" spans="1:3">
      <c r="A925" t="s">
        <v>1042</v>
      </c>
      <c r="B925" t="s">
        <v>74</v>
      </c>
      <c r="C925">
        <v>6.8</v>
      </c>
    </row>
    <row r="926" spans="1:3">
      <c r="A926" t="s">
        <v>1043</v>
      </c>
      <c r="B926" t="s">
        <v>74</v>
      </c>
      <c r="C926">
        <v>9.9</v>
      </c>
    </row>
    <row r="927" spans="1:3">
      <c r="A927" t="s">
        <v>1044</v>
      </c>
      <c r="B927" t="s">
        <v>74</v>
      </c>
      <c r="C927">
        <v>12.9</v>
      </c>
    </row>
    <row r="928" spans="1:3">
      <c r="A928" t="s">
        <v>1045</v>
      </c>
      <c r="B928" t="s">
        <v>74</v>
      </c>
      <c r="C928">
        <v>20.9</v>
      </c>
    </row>
    <row r="929" spans="1:3">
      <c r="A929" t="s">
        <v>1046</v>
      </c>
      <c r="B929" t="s">
        <v>74</v>
      </c>
      <c r="C929">
        <v>10.199999999999999</v>
      </c>
    </row>
    <row r="930" spans="1:3">
      <c r="A930" t="s">
        <v>1047</v>
      </c>
      <c r="B930" t="s">
        <v>74</v>
      </c>
      <c r="C930">
        <v>18.600000000000001</v>
      </c>
    </row>
    <row r="931" spans="1:3">
      <c r="A931" t="s">
        <v>1048</v>
      </c>
      <c r="B931" t="s">
        <v>74</v>
      </c>
      <c r="C931">
        <v>15.8</v>
      </c>
    </row>
    <row r="932" spans="1:3">
      <c r="A932" t="s">
        <v>1049</v>
      </c>
      <c r="B932" t="s">
        <v>74</v>
      </c>
      <c r="C932">
        <v>12.4</v>
      </c>
    </row>
    <row r="933" spans="1:3">
      <c r="A933" t="s">
        <v>1050</v>
      </c>
      <c r="B933" t="s">
        <v>74</v>
      </c>
      <c r="C933">
        <v>30.4</v>
      </c>
    </row>
    <row r="934" spans="1:3">
      <c r="A934" t="s">
        <v>1051</v>
      </c>
      <c r="B934" t="s">
        <v>74</v>
      </c>
      <c r="C934">
        <v>26.7</v>
      </c>
    </row>
    <row r="935" spans="1:3">
      <c r="A935" t="s">
        <v>1052</v>
      </c>
      <c r="B935" t="s">
        <v>1195</v>
      </c>
      <c r="C935">
        <v>17.100000000000001</v>
      </c>
    </row>
    <row r="936" spans="1:3">
      <c r="A936" t="s">
        <v>1054</v>
      </c>
      <c r="B936" t="s">
        <v>74</v>
      </c>
      <c r="C936">
        <v>8</v>
      </c>
    </row>
    <row r="937" spans="1:3">
      <c r="A937" t="s">
        <v>1055</v>
      </c>
      <c r="B937" t="s">
        <v>74</v>
      </c>
      <c r="C937">
        <v>4.8</v>
      </c>
    </row>
    <row r="938" spans="1:3">
      <c r="A938" t="s">
        <v>1056</v>
      </c>
      <c r="B938" t="s">
        <v>74</v>
      </c>
      <c r="C938">
        <v>15.4</v>
      </c>
    </row>
    <row r="939" spans="1:3">
      <c r="A939" t="s">
        <v>10181</v>
      </c>
      <c r="B939" t="s">
        <v>74</v>
      </c>
      <c r="C939">
        <v>8.1</v>
      </c>
    </row>
    <row r="940" spans="1:3">
      <c r="A940" t="s">
        <v>1057</v>
      </c>
      <c r="B940" t="s">
        <v>74</v>
      </c>
      <c r="C940">
        <v>20.2</v>
      </c>
    </row>
    <row r="941" spans="1:3">
      <c r="A941" t="s">
        <v>1058</v>
      </c>
      <c r="B941" t="s">
        <v>74</v>
      </c>
      <c r="C941">
        <v>17.600000000000001</v>
      </c>
    </row>
    <row r="942" spans="1:3">
      <c r="A942" t="s">
        <v>1059</v>
      </c>
      <c r="B942" t="s">
        <v>74</v>
      </c>
      <c r="C942">
        <v>13.5</v>
      </c>
    </row>
    <row r="943" spans="1:3">
      <c r="A943" t="s">
        <v>1060</v>
      </c>
      <c r="B943" t="s">
        <v>74</v>
      </c>
      <c r="C943">
        <v>31.5</v>
      </c>
    </row>
    <row r="944" spans="1:3">
      <c r="A944" t="s">
        <v>1061</v>
      </c>
      <c r="B944" t="s">
        <v>74</v>
      </c>
      <c r="C944">
        <v>11</v>
      </c>
    </row>
    <row r="945" spans="1:3">
      <c r="A945" t="s">
        <v>1062</v>
      </c>
      <c r="B945" t="s">
        <v>74</v>
      </c>
      <c r="C945">
        <v>16.2</v>
      </c>
    </row>
    <row r="946" spans="1:3">
      <c r="A946" t="s">
        <v>1063</v>
      </c>
      <c r="B946" t="s">
        <v>1064</v>
      </c>
      <c r="C946">
        <v>33</v>
      </c>
    </row>
    <row r="947" spans="1:3">
      <c r="A947" t="s">
        <v>1065</v>
      </c>
      <c r="B947" t="s">
        <v>74</v>
      </c>
      <c r="C947">
        <v>16.899999999999999</v>
      </c>
    </row>
    <row r="948" spans="1:3">
      <c r="A948" t="s">
        <v>1066</v>
      </c>
      <c r="B948" t="s">
        <v>74</v>
      </c>
      <c r="C948">
        <v>16.7</v>
      </c>
    </row>
    <row r="949" spans="1:3">
      <c r="A949" t="s">
        <v>1067</v>
      </c>
      <c r="B949" t="s">
        <v>74</v>
      </c>
      <c r="C949">
        <v>6.9</v>
      </c>
    </row>
    <row r="950" spans="1:3">
      <c r="A950" t="s">
        <v>1068</v>
      </c>
      <c r="B950" t="s">
        <v>74</v>
      </c>
      <c r="C950">
        <v>23.5</v>
      </c>
    </row>
    <row r="951" spans="1:3">
      <c r="A951" t="s">
        <v>1069</v>
      </c>
      <c r="B951" t="s">
        <v>74</v>
      </c>
      <c r="C951">
        <v>1.4</v>
      </c>
    </row>
    <row r="952" spans="1:3">
      <c r="A952" t="s">
        <v>1070</v>
      </c>
      <c r="B952" t="s">
        <v>74</v>
      </c>
      <c r="C952">
        <v>40</v>
      </c>
    </row>
    <row r="953" spans="1:3">
      <c r="A953" t="s">
        <v>1071</v>
      </c>
      <c r="B953" t="s">
        <v>74</v>
      </c>
      <c r="C953">
        <v>13.8</v>
      </c>
    </row>
    <row r="954" spans="1:3">
      <c r="A954" t="s">
        <v>1072</v>
      </c>
      <c r="B954" t="s">
        <v>74</v>
      </c>
      <c r="C954">
        <v>25.8</v>
      </c>
    </row>
    <row r="955" spans="1:3">
      <c r="A955" t="s">
        <v>1073</v>
      </c>
      <c r="B955" t="s">
        <v>74</v>
      </c>
      <c r="C955">
        <v>10.199999999999999</v>
      </c>
    </row>
    <row r="956" spans="1:3">
      <c r="A956" t="s">
        <v>1074</v>
      </c>
      <c r="B956" t="s">
        <v>74</v>
      </c>
      <c r="C956">
        <v>7</v>
      </c>
    </row>
    <row r="957" spans="1:3">
      <c r="A957" t="s">
        <v>1075</v>
      </c>
      <c r="B957" t="s">
        <v>74</v>
      </c>
      <c r="C957">
        <v>16.7</v>
      </c>
    </row>
    <row r="958" spans="1:3">
      <c r="A958" t="s">
        <v>1076</v>
      </c>
      <c r="B958" t="s">
        <v>74</v>
      </c>
      <c r="C958">
        <v>12.3</v>
      </c>
    </row>
    <row r="959" spans="1:3">
      <c r="A959" t="s">
        <v>1077</v>
      </c>
      <c r="B959" t="s">
        <v>74</v>
      </c>
      <c r="C959">
        <v>22</v>
      </c>
    </row>
    <row r="960" spans="1:3">
      <c r="A960" t="s">
        <v>1078</v>
      </c>
      <c r="B960" t="s">
        <v>74</v>
      </c>
      <c r="C960">
        <v>21.3</v>
      </c>
    </row>
    <row r="961" spans="1:3">
      <c r="A961" t="s">
        <v>1079</v>
      </c>
      <c r="B961" t="s">
        <v>74</v>
      </c>
      <c r="C961">
        <v>14.2</v>
      </c>
    </row>
    <row r="962" spans="1:3">
      <c r="A962" t="s">
        <v>1080</v>
      </c>
      <c r="B962" t="s">
        <v>74</v>
      </c>
      <c r="C962">
        <v>18.7</v>
      </c>
    </row>
    <row r="963" spans="1:3">
      <c r="A963" t="s">
        <v>1081</v>
      </c>
      <c r="B963" t="s">
        <v>350</v>
      </c>
      <c r="C963">
        <v>11.2</v>
      </c>
    </row>
    <row r="964" spans="1:3">
      <c r="A964" t="s">
        <v>1082</v>
      </c>
      <c r="B964" t="s">
        <v>74</v>
      </c>
      <c r="C964">
        <v>15.1</v>
      </c>
    </row>
    <row r="965" spans="1:3">
      <c r="A965" t="s">
        <v>1083</v>
      </c>
      <c r="B965" t="s">
        <v>74</v>
      </c>
      <c r="C965">
        <v>10</v>
      </c>
    </row>
    <row r="966" spans="1:3">
      <c r="A966" t="s">
        <v>1084</v>
      </c>
      <c r="B966" t="s">
        <v>74</v>
      </c>
      <c r="C966">
        <v>17.2</v>
      </c>
    </row>
    <row r="967" spans="1:3">
      <c r="A967" t="s">
        <v>1085</v>
      </c>
      <c r="B967" t="s">
        <v>74</v>
      </c>
      <c r="C967">
        <v>22.8</v>
      </c>
    </row>
    <row r="968" spans="1:3">
      <c r="A968" t="s">
        <v>1086</v>
      </c>
      <c r="B968" t="s">
        <v>74</v>
      </c>
      <c r="C968">
        <v>25.5</v>
      </c>
    </row>
    <row r="969" spans="1:3">
      <c r="A969" t="s">
        <v>1087</v>
      </c>
      <c r="B969" t="s">
        <v>74</v>
      </c>
      <c r="C969">
        <v>3.6</v>
      </c>
    </row>
    <row r="970" spans="1:3">
      <c r="A970" t="s">
        <v>1088</v>
      </c>
      <c r="B970" t="s">
        <v>74</v>
      </c>
      <c r="C970">
        <v>20</v>
      </c>
    </row>
    <row r="971" spans="1:3">
      <c r="A971" t="s">
        <v>1089</v>
      </c>
      <c r="B971" t="s">
        <v>74</v>
      </c>
      <c r="C971">
        <v>20.6</v>
      </c>
    </row>
    <row r="972" spans="1:3">
      <c r="A972" t="s">
        <v>1090</v>
      </c>
      <c r="B972" t="s">
        <v>119</v>
      </c>
      <c r="C972">
        <v>10.9</v>
      </c>
    </row>
    <row r="973" spans="1:3">
      <c r="A973" t="s">
        <v>1091</v>
      </c>
      <c r="B973" t="s">
        <v>74</v>
      </c>
      <c r="C973">
        <v>20.399999999999999</v>
      </c>
    </row>
    <row r="974" spans="1:3">
      <c r="A974" t="s">
        <v>1092</v>
      </c>
      <c r="B974" t="s">
        <v>1093</v>
      </c>
      <c r="C974">
        <v>8.5</v>
      </c>
    </row>
    <row r="975" spans="1:3">
      <c r="A975" t="s">
        <v>1094</v>
      </c>
      <c r="B975" t="s">
        <v>74</v>
      </c>
      <c r="C975">
        <v>23.1</v>
      </c>
    </row>
    <row r="976" spans="1:3">
      <c r="A976" t="s">
        <v>1095</v>
      </c>
      <c r="B976" t="s">
        <v>74</v>
      </c>
      <c r="C976">
        <v>23.2</v>
      </c>
    </row>
    <row r="977" spans="1:3">
      <c r="A977" t="s">
        <v>1096</v>
      </c>
      <c r="B977" t="s">
        <v>74</v>
      </c>
      <c r="C977">
        <v>29.6</v>
      </c>
    </row>
    <row r="978" spans="1:3">
      <c r="A978" t="s">
        <v>1097</v>
      </c>
      <c r="B978" t="s">
        <v>74</v>
      </c>
      <c r="C978">
        <v>12.8</v>
      </c>
    </row>
    <row r="979" spans="1:3">
      <c r="A979" t="s">
        <v>1760</v>
      </c>
      <c r="B979" t="s">
        <v>74</v>
      </c>
      <c r="C979">
        <v>17.3</v>
      </c>
    </row>
    <row r="980" spans="1:3">
      <c r="A980" t="s">
        <v>1098</v>
      </c>
      <c r="B980" t="s">
        <v>74</v>
      </c>
      <c r="C980">
        <v>19.899999999999999</v>
      </c>
    </row>
    <row r="981" spans="1:3">
      <c r="A981" t="s">
        <v>1099</v>
      </c>
      <c r="B981" t="s">
        <v>74</v>
      </c>
      <c r="C981">
        <v>10.3</v>
      </c>
    </row>
    <row r="982" spans="1:3">
      <c r="A982" t="s">
        <v>1100</v>
      </c>
      <c r="B982" t="s">
        <v>74</v>
      </c>
      <c r="C982">
        <v>23.5</v>
      </c>
    </row>
    <row r="983" spans="1:3">
      <c r="A983" t="s">
        <v>1101</v>
      </c>
      <c r="B983" t="s">
        <v>74</v>
      </c>
      <c r="C983">
        <v>13.4</v>
      </c>
    </row>
    <row r="984" spans="1:3">
      <c r="A984" t="s">
        <v>1102</v>
      </c>
      <c r="B984" t="s">
        <v>74</v>
      </c>
      <c r="C984">
        <v>19.2</v>
      </c>
    </row>
    <row r="985" spans="1:3">
      <c r="A985" t="s">
        <v>1103</v>
      </c>
      <c r="B985" t="s">
        <v>74</v>
      </c>
      <c r="C985">
        <v>24.2</v>
      </c>
    </row>
    <row r="986" spans="1:3">
      <c r="A986" t="s">
        <v>1104</v>
      </c>
      <c r="B986" t="s">
        <v>74</v>
      </c>
      <c r="C986">
        <v>16.3</v>
      </c>
    </row>
    <row r="987" spans="1:3">
      <c r="A987" t="s">
        <v>1105</v>
      </c>
      <c r="B987" t="s">
        <v>74</v>
      </c>
      <c r="C987">
        <v>18.8</v>
      </c>
    </row>
    <row r="988" spans="1:3">
      <c r="A988" t="s">
        <v>1106</v>
      </c>
      <c r="B988" t="s">
        <v>74</v>
      </c>
      <c r="C988">
        <v>21.4</v>
      </c>
    </row>
    <row r="989" spans="1:3">
      <c r="A989" t="s">
        <v>1107</v>
      </c>
      <c r="B989" t="s">
        <v>74</v>
      </c>
      <c r="C989">
        <v>12.2</v>
      </c>
    </row>
    <row r="990" spans="1:3">
      <c r="A990" t="s">
        <v>1108</v>
      </c>
      <c r="B990" t="s">
        <v>74</v>
      </c>
      <c r="C990">
        <v>23.6</v>
      </c>
    </row>
    <row r="991" spans="1:3">
      <c r="A991" t="s">
        <v>1109</v>
      </c>
      <c r="B991" t="s">
        <v>74</v>
      </c>
      <c r="C991">
        <v>20.3</v>
      </c>
    </row>
    <row r="992" spans="1:3">
      <c r="A992" t="s">
        <v>1110</v>
      </c>
      <c r="B992" t="s">
        <v>74</v>
      </c>
      <c r="C992">
        <v>18.3</v>
      </c>
    </row>
    <row r="993" spans="1:3">
      <c r="A993" t="s">
        <v>1111</v>
      </c>
      <c r="B993" t="s">
        <v>74</v>
      </c>
      <c r="C993">
        <v>8.6</v>
      </c>
    </row>
    <row r="994" spans="1:3">
      <c r="A994" t="s">
        <v>1112</v>
      </c>
      <c r="B994" t="s">
        <v>74</v>
      </c>
      <c r="C994">
        <v>26.2</v>
      </c>
    </row>
    <row r="995" spans="1:3">
      <c r="A995" t="s">
        <v>1113</v>
      </c>
      <c r="B995" t="s">
        <v>74</v>
      </c>
      <c r="C995">
        <v>10.6</v>
      </c>
    </row>
    <row r="996" spans="1:3">
      <c r="A996" t="s">
        <v>1114</v>
      </c>
      <c r="B996" t="s">
        <v>74</v>
      </c>
      <c r="C996">
        <v>11.6</v>
      </c>
    </row>
    <row r="997" spans="1:3">
      <c r="A997" t="s">
        <v>1115</v>
      </c>
      <c r="B997" t="s">
        <v>74</v>
      </c>
      <c r="C997">
        <v>31.3</v>
      </c>
    </row>
    <row r="998" spans="1:3">
      <c r="A998" t="s">
        <v>1116</v>
      </c>
      <c r="B998" t="s">
        <v>74</v>
      </c>
      <c r="C998">
        <v>14.6</v>
      </c>
    </row>
    <row r="999" spans="1:3">
      <c r="A999" t="s">
        <v>1117</v>
      </c>
      <c r="B999" t="s">
        <v>74</v>
      </c>
      <c r="C999">
        <v>17.600000000000001</v>
      </c>
    </row>
    <row r="1000" spans="1:3">
      <c r="A1000" t="s">
        <v>1118</v>
      </c>
      <c r="B1000" t="s">
        <v>74</v>
      </c>
      <c r="C1000">
        <v>28.2</v>
      </c>
    </row>
    <row r="1001" spans="1:3">
      <c r="A1001" t="s">
        <v>1119</v>
      </c>
      <c r="B1001" t="s">
        <v>74</v>
      </c>
      <c r="C1001">
        <v>19.8</v>
      </c>
    </row>
    <row r="1002" spans="1:3">
      <c r="A1002" t="s">
        <v>10229</v>
      </c>
      <c r="B1002" t="s">
        <v>74</v>
      </c>
      <c r="C1002">
        <v>8.3000000000000007</v>
      </c>
    </row>
    <row r="1003" spans="1:3">
      <c r="A1003" t="s">
        <v>1120</v>
      </c>
      <c r="B1003" t="s">
        <v>74</v>
      </c>
      <c r="C1003">
        <v>42.2</v>
      </c>
    </row>
    <row r="1004" spans="1:3">
      <c r="A1004" t="s">
        <v>1121</v>
      </c>
      <c r="B1004" t="s">
        <v>74</v>
      </c>
      <c r="C1004">
        <v>22.3</v>
      </c>
    </row>
    <row r="1005" spans="1:3">
      <c r="A1005" t="s">
        <v>1122</v>
      </c>
      <c r="B1005" t="s">
        <v>74</v>
      </c>
      <c r="C1005">
        <v>19.899999999999999</v>
      </c>
    </row>
    <row r="1006" spans="1:3">
      <c r="A1006" t="s">
        <v>1123</v>
      </c>
      <c r="B1006" t="s">
        <v>74</v>
      </c>
      <c r="C1006">
        <v>14.6</v>
      </c>
    </row>
    <row r="1007" spans="1:3">
      <c r="A1007" t="s">
        <v>1124</v>
      </c>
      <c r="B1007" t="s">
        <v>74</v>
      </c>
      <c r="C1007">
        <v>23.7</v>
      </c>
    </row>
    <row r="1008" spans="1:3">
      <c r="A1008" t="s">
        <v>1125</v>
      </c>
      <c r="B1008" t="s">
        <v>74</v>
      </c>
      <c r="C1008">
        <v>14.6</v>
      </c>
    </row>
    <row r="1009" spans="1:3">
      <c r="A1009" t="s">
        <v>1126</v>
      </c>
      <c r="B1009" t="s">
        <v>74</v>
      </c>
      <c r="C1009">
        <v>9.8000000000000007</v>
      </c>
    </row>
    <row r="1010" spans="1:3">
      <c r="A1010" t="s">
        <v>1127</v>
      </c>
      <c r="B1010" t="s">
        <v>74</v>
      </c>
      <c r="C1010">
        <v>10.7</v>
      </c>
    </row>
    <row r="1011" spans="1:3">
      <c r="A1011" t="s">
        <v>1128</v>
      </c>
      <c r="B1011" t="s">
        <v>74</v>
      </c>
      <c r="C1011">
        <v>15.7</v>
      </c>
    </row>
    <row r="1012" spans="1:3">
      <c r="A1012" t="s">
        <v>1129</v>
      </c>
      <c r="B1012" t="s">
        <v>74</v>
      </c>
      <c r="C1012">
        <v>13.9</v>
      </c>
    </row>
    <row r="1013" spans="1:3">
      <c r="A1013" t="s">
        <v>1130</v>
      </c>
      <c r="B1013" t="s">
        <v>74</v>
      </c>
      <c r="C1013">
        <v>17.8</v>
      </c>
    </row>
    <row r="1014" spans="1:3">
      <c r="A1014" t="s">
        <v>1131</v>
      </c>
      <c r="B1014" t="s">
        <v>74</v>
      </c>
      <c r="C1014">
        <v>12.8</v>
      </c>
    </row>
    <row r="1015" spans="1:3">
      <c r="A1015" t="s">
        <v>1132</v>
      </c>
      <c r="B1015" t="s">
        <v>74</v>
      </c>
      <c r="C1015">
        <v>14.3</v>
      </c>
    </row>
    <row r="1016" spans="1:3">
      <c r="A1016" t="s">
        <v>1133</v>
      </c>
      <c r="B1016" t="s">
        <v>74</v>
      </c>
      <c r="C1016">
        <v>25.4</v>
      </c>
    </row>
    <row r="1017" spans="1:3">
      <c r="A1017" t="s">
        <v>1134</v>
      </c>
      <c r="B1017" t="s">
        <v>74</v>
      </c>
      <c r="C1017">
        <v>16.8</v>
      </c>
    </row>
    <row r="1018" spans="1:3">
      <c r="A1018" t="s">
        <v>1135</v>
      </c>
      <c r="B1018" t="s">
        <v>74</v>
      </c>
      <c r="C1018">
        <v>3.1</v>
      </c>
    </row>
    <row r="1019" spans="1:3">
      <c r="A1019" t="s">
        <v>1136</v>
      </c>
      <c r="B1019" t="s">
        <v>74</v>
      </c>
      <c r="C1019">
        <v>27.6</v>
      </c>
    </row>
    <row r="1020" spans="1:3">
      <c r="A1020" t="s">
        <v>1138</v>
      </c>
      <c r="B1020" t="s">
        <v>74</v>
      </c>
      <c r="C1020">
        <v>15.5</v>
      </c>
    </row>
    <row r="1021" spans="1:3">
      <c r="A1021" t="s">
        <v>1139</v>
      </c>
      <c r="B1021" t="s">
        <v>74</v>
      </c>
      <c r="C1021">
        <v>7.3</v>
      </c>
    </row>
    <row r="1022" spans="1:3">
      <c r="A1022" t="s">
        <v>1140</v>
      </c>
      <c r="B1022" t="s">
        <v>74</v>
      </c>
      <c r="C1022">
        <v>23</v>
      </c>
    </row>
    <row r="1023" spans="1:3">
      <c r="A1023" t="s">
        <v>1141</v>
      </c>
      <c r="B1023" t="s">
        <v>74</v>
      </c>
      <c r="C1023">
        <v>19.3</v>
      </c>
    </row>
    <row r="1024" spans="1:3">
      <c r="A1024" t="s">
        <v>1142</v>
      </c>
      <c r="B1024" t="s">
        <v>74</v>
      </c>
      <c r="C1024">
        <v>31.2</v>
      </c>
    </row>
    <row r="1025" spans="1:3">
      <c r="A1025" t="s">
        <v>1143</v>
      </c>
      <c r="B1025" t="s">
        <v>74</v>
      </c>
      <c r="C1025">
        <v>14.3</v>
      </c>
    </row>
    <row r="1026" spans="1:3">
      <c r="A1026" t="s">
        <v>1144</v>
      </c>
      <c r="B1026" t="s">
        <v>74</v>
      </c>
      <c r="C1026">
        <v>18.2</v>
      </c>
    </row>
    <row r="1027" spans="1:3">
      <c r="A1027" t="s">
        <v>1145</v>
      </c>
      <c r="B1027" t="s">
        <v>74</v>
      </c>
      <c r="C1027">
        <v>13.9</v>
      </c>
    </row>
    <row r="1028" spans="1:3">
      <c r="A1028" t="s">
        <v>1146</v>
      </c>
      <c r="B1028" t="s">
        <v>74</v>
      </c>
      <c r="C1028">
        <v>16.399999999999999</v>
      </c>
    </row>
    <row r="1029" spans="1:3">
      <c r="A1029" t="s">
        <v>1147</v>
      </c>
      <c r="B1029" t="s">
        <v>439</v>
      </c>
      <c r="C1029">
        <v>9.8000000000000007</v>
      </c>
    </row>
    <row r="1030" spans="1:3">
      <c r="A1030" t="s">
        <v>1148</v>
      </c>
      <c r="B1030" t="s">
        <v>74</v>
      </c>
      <c r="C1030">
        <v>19.899999999999999</v>
      </c>
    </row>
    <row r="1031" spans="1:3">
      <c r="A1031" t="s">
        <v>1149</v>
      </c>
      <c r="B1031" t="s">
        <v>1150</v>
      </c>
      <c r="C1031">
        <v>14.9</v>
      </c>
    </row>
    <row r="1032" spans="1:3">
      <c r="A1032" t="s">
        <v>1151</v>
      </c>
      <c r="B1032" t="s">
        <v>74</v>
      </c>
      <c r="C1032">
        <v>25.7</v>
      </c>
    </row>
    <row r="1033" spans="1:3">
      <c r="A1033" t="s">
        <v>1152</v>
      </c>
      <c r="B1033" t="s">
        <v>439</v>
      </c>
      <c r="C1033">
        <v>11.9</v>
      </c>
    </row>
    <row r="1034" spans="1:3">
      <c r="A1034" t="s">
        <v>1153</v>
      </c>
      <c r="B1034" t="s">
        <v>74</v>
      </c>
      <c r="C1034">
        <v>11</v>
      </c>
    </row>
    <row r="1035" spans="1:3">
      <c r="A1035" t="s">
        <v>1154</v>
      </c>
      <c r="B1035" t="s">
        <v>74</v>
      </c>
      <c r="C1035">
        <v>26.3</v>
      </c>
    </row>
    <row r="1036" spans="1:3">
      <c r="A1036" t="s">
        <v>1155</v>
      </c>
      <c r="B1036" t="s">
        <v>74</v>
      </c>
      <c r="C1036">
        <v>14.1</v>
      </c>
    </row>
    <row r="1037" spans="1:3">
      <c r="A1037" t="s">
        <v>1156</v>
      </c>
      <c r="B1037" t="s">
        <v>74</v>
      </c>
      <c r="C1037">
        <v>24.8</v>
      </c>
    </row>
    <row r="1038" spans="1:3">
      <c r="A1038" t="s">
        <v>1157</v>
      </c>
      <c r="B1038" t="s">
        <v>74</v>
      </c>
      <c r="C1038">
        <v>34.200000000000003</v>
      </c>
    </row>
    <row r="1039" spans="1:3">
      <c r="A1039" t="s">
        <v>1158</v>
      </c>
      <c r="B1039" t="s">
        <v>74</v>
      </c>
      <c r="C1039">
        <v>27.1</v>
      </c>
    </row>
    <row r="1040" spans="1:3">
      <c r="A1040" t="s">
        <v>1159</v>
      </c>
      <c r="B1040" t="s">
        <v>74</v>
      </c>
      <c r="C1040">
        <v>8.4</v>
      </c>
    </row>
    <row r="1041" spans="1:3">
      <c r="A1041" t="s">
        <v>1160</v>
      </c>
      <c r="B1041" t="s">
        <v>74</v>
      </c>
      <c r="C1041">
        <v>9.5</v>
      </c>
    </row>
    <row r="1042" spans="1:3">
      <c r="A1042" t="s">
        <v>1161</v>
      </c>
      <c r="B1042" t="s">
        <v>74</v>
      </c>
      <c r="C1042">
        <v>22.5</v>
      </c>
    </row>
    <row r="1043" spans="1:3">
      <c r="A1043" t="s">
        <v>1162</v>
      </c>
      <c r="B1043" t="s">
        <v>74</v>
      </c>
      <c r="C1043">
        <v>23.7</v>
      </c>
    </row>
    <row r="1044" spans="1:3">
      <c r="A1044" t="s">
        <v>1163</v>
      </c>
      <c r="B1044" t="s">
        <v>74</v>
      </c>
      <c r="C1044">
        <v>9.1</v>
      </c>
    </row>
    <row r="1045" spans="1:3">
      <c r="A1045" t="s">
        <v>1164</v>
      </c>
      <c r="B1045" t="s">
        <v>74</v>
      </c>
      <c r="C1045">
        <v>23.9</v>
      </c>
    </row>
    <row r="1046" spans="1:3">
      <c r="A1046" t="s">
        <v>1165</v>
      </c>
      <c r="B1046" t="s">
        <v>74</v>
      </c>
      <c r="C1046">
        <v>26.1</v>
      </c>
    </row>
    <row r="1047" spans="1:3">
      <c r="A1047" t="s">
        <v>1166</v>
      </c>
      <c r="B1047" t="s">
        <v>74</v>
      </c>
      <c r="C1047">
        <v>18.399999999999999</v>
      </c>
    </row>
    <row r="1048" spans="1:3">
      <c r="A1048" t="s">
        <v>1167</v>
      </c>
      <c r="B1048" t="s">
        <v>74</v>
      </c>
      <c r="C1048">
        <v>23.6</v>
      </c>
    </row>
    <row r="1049" spans="1:3">
      <c r="A1049" t="s">
        <v>1168</v>
      </c>
      <c r="B1049" t="s">
        <v>74</v>
      </c>
      <c r="C1049">
        <v>21.6</v>
      </c>
    </row>
    <row r="1050" spans="1:3">
      <c r="A1050" t="s">
        <v>1169</v>
      </c>
      <c r="B1050" t="s">
        <v>74</v>
      </c>
      <c r="C1050">
        <v>23.3</v>
      </c>
    </row>
    <row r="1051" spans="1:3">
      <c r="A1051" t="s">
        <v>1170</v>
      </c>
      <c r="B1051" t="s">
        <v>74</v>
      </c>
      <c r="C1051">
        <v>24.3</v>
      </c>
    </row>
    <row r="1052" spans="1:3">
      <c r="A1052" t="s">
        <v>1171</v>
      </c>
      <c r="B1052" t="s">
        <v>74</v>
      </c>
      <c r="C1052">
        <v>15.2</v>
      </c>
    </row>
    <row r="1053" spans="1:3">
      <c r="A1053" t="s">
        <v>1172</v>
      </c>
      <c r="B1053" t="s">
        <v>74</v>
      </c>
      <c r="C1053">
        <v>13.2</v>
      </c>
    </row>
    <row r="1054" spans="1:3">
      <c r="A1054" t="s">
        <v>1173</v>
      </c>
      <c r="B1054" t="s">
        <v>74</v>
      </c>
      <c r="C1054">
        <v>26.5</v>
      </c>
    </row>
    <row r="1055" spans="1:3">
      <c r="A1055" t="s">
        <v>1174</v>
      </c>
      <c r="B1055" t="s">
        <v>74</v>
      </c>
      <c r="C1055">
        <v>14.5</v>
      </c>
    </row>
    <row r="1056" spans="1:3">
      <c r="A1056" t="s">
        <v>1175</v>
      </c>
      <c r="B1056" t="s">
        <v>74</v>
      </c>
      <c r="C1056">
        <v>34.1</v>
      </c>
    </row>
    <row r="1057" spans="1:3">
      <c r="A1057" t="s">
        <v>1176</v>
      </c>
      <c r="B1057" t="s">
        <v>74</v>
      </c>
      <c r="C1057">
        <v>17.100000000000001</v>
      </c>
    </row>
    <row r="1058" spans="1:3">
      <c r="A1058" t="s">
        <v>1177</v>
      </c>
      <c r="B1058" t="s">
        <v>439</v>
      </c>
      <c r="C1058">
        <v>19.2</v>
      </c>
    </row>
    <row r="1059" spans="1:3">
      <c r="A1059" t="s">
        <v>1178</v>
      </c>
      <c r="B1059" t="s">
        <v>74</v>
      </c>
      <c r="C1059">
        <v>18.100000000000001</v>
      </c>
    </row>
    <row r="1060" spans="1:3">
      <c r="A1060" t="s">
        <v>1179</v>
      </c>
      <c r="B1060" t="s">
        <v>74</v>
      </c>
      <c r="C1060">
        <v>25.5</v>
      </c>
    </row>
    <row r="1061" spans="1:3">
      <c r="A1061" t="s">
        <v>1180</v>
      </c>
      <c r="B1061" t="s">
        <v>74</v>
      </c>
      <c r="C1061">
        <v>13.5</v>
      </c>
    </row>
    <row r="1062" spans="1:3">
      <c r="A1062" t="s">
        <v>1181</v>
      </c>
      <c r="B1062" t="s">
        <v>74</v>
      </c>
      <c r="C1062">
        <v>14.7</v>
      </c>
    </row>
    <row r="1063" spans="1:3">
      <c r="A1063" t="s">
        <v>1182</v>
      </c>
      <c r="B1063" t="s">
        <v>74</v>
      </c>
      <c r="C1063">
        <v>13.1</v>
      </c>
    </row>
    <row r="1064" spans="1:3">
      <c r="A1064" t="s">
        <v>1183</v>
      </c>
      <c r="B1064" t="s">
        <v>74</v>
      </c>
      <c r="C1064">
        <v>14.4</v>
      </c>
    </row>
    <row r="1065" spans="1:3">
      <c r="A1065" t="s">
        <v>1184</v>
      </c>
      <c r="B1065" t="s">
        <v>74</v>
      </c>
      <c r="C1065">
        <v>17</v>
      </c>
    </row>
    <row r="1066" spans="1:3">
      <c r="A1066" t="s">
        <v>10231</v>
      </c>
      <c r="B1066" t="s">
        <v>1399</v>
      </c>
      <c r="C1066">
        <v>15.7</v>
      </c>
    </row>
    <row r="1067" spans="1:3">
      <c r="A1067" t="s">
        <v>1186</v>
      </c>
      <c r="B1067" t="s">
        <v>74</v>
      </c>
      <c r="C1067">
        <v>18</v>
      </c>
    </row>
    <row r="1068" spans="1:3">
      <c r="A1068" t="s">
        <v>1187</v>
      </c>
      <c r="B1068" t="s">
        <v>74</v>
      </c>
      <c r="C1068">
        <v>13.1</v>
      </c>
    </row>
    <row r="1069" spans="1:3">
      <c r="A1069" t="s">
        <v>1188</v>
      </c>
      <c r="B1069" t="s">
        <v>74</v>
      </c>
      <c r="C1069">
        <v>12.5</v>
      </c>
    </row>
    <row r="1070" spans="1:3">
      <c r="A1070" t="s">
        <v>1189</v>
      </c>
      <c r="B1070" t="s">
        <v>74</v>
      </c>
      <c r="C1070">
        <v>14.4</v>
      </c>
    </row>
    <row r="1071" spans="1:3">
      <c r="A1071" t="s">
        <v>1190</v>
      </c>
      <c r="B1071" t="s">
        <v>74</v>
      </c>
      <c r="C1071">
        <v>37.1</v>
      </c>
    </row>
    <row r="1072" spans="1:3">
      <c r="A1072" t="s">
        <v>1191</v>
      </c>
      <c r="B1072" t="s">
        <v>74</v>
      </c>
      <c r="C1072">
        <v>21</v>
      </c>
    </row>
    <row r="1073" spans="1:3">
      <c r="A1073" t="s">
        <v>1192</v>
      </c>
      <c r="B1073" t="s">
        <v>74</v>
      </c>
      <c r="C1073">
        <v>9.1</v>
      </c>
    </row>
    <row r="1074" spans="1:3">
      <c r="A1074" t="s">
        <v>1193</v>
      </c>
      <c r="B1074" t="s">
        <v>74</v>
      </c>
      <c r="C1074">
        <v>15.4</v>
      </c>
    </row>
    <row r="1075" spans="1:3">
      <c r="A1075" t="s">
        <v>1194</v>
      </c>
      <c r="B1075" t="s">
        <v>1195</v>
      </c>
      <c r="C1075">
        <v>27.6</v>
      </c>
    </row>
    <row r="1076" spans="1:3">
      <c r="A1076" t="s">
        <v>1196</v>
      </c>
      <c r="B1076" t="s">
        <v>119</v>
      </c>
      <c r="C1076">
        <v>8.6</v>
      </c>
    </row>
    <row r="1077" spans="1:3">
      <c r="A1077" t="s">
        <v>1197</v>
      </c>
      <c r="B1077" t="s">
        <v>74</v>
      </c>
      <c r="C1077">
        <v>9.3000000000000007</v>
      </c>
    </row>
    <row r="1078" spans="1:3">
      <c r="A1078" t="s">
        <v>1198</v>
      </c>
      <c r="B1078" t="s">
        <v>74</v>
      </c>
      <c r="C1078">
        <v>19.7</v>
      </c>
    </row>
    <row r="1079" spans="1:3">
      <c r="A1079" t="s">
        <v>1199</v>
      </c>
      <c r="B1079" t="s">
        <v>74</v>
      </c>
      <c r="C1079">
        <v>12.9</v>
      </c>
    </row>
    <row r="1080" spans="1:3">
      <c r="A1080" t="s">
        <v>1200</v>
      </c>
      <c r="B1080" t="s">
        <v>74</v>
      </c>
      <c r="C1080">
        <v>21.2</v>
      </c>
    </row>
    <row r="1081" spans="1:3">
      <c r="A1081" t="s">
        <v>1201</v>
      </c>
      <c r="B1081" t="s">
        <v>74</v>
      </c>
      <c r="C1081">
        <v>26.5</v>
      </c>
    </row>
    <row r="1082" spans="1:3">
      <c r="A1082" t="s">
        <v>10194</v>
      </c>
      <c r="B1082" t="s">
        <v>74</v>
      </c>
      <c r="C1082">
        <v>15</v>
      </c>
    </row>
    <row r="1083" spans="1:3">
      <c r="A1083" t="s">
        <v>2024</v>
      </c>
      <c r="B1083" t="s">
        <v>74</v>
      </c>
      <c r="C1083">
        <v>23.8</v>
      </c>
    </row>
    <row r="1084" spans="1:3">
      <c r="A1084" t="s">
        <v>1202</v>
      </c>
      <c r="B1084" t="s">
        <v>74</v>
      </c>
      <c r="C1084">
        <v>28.2</v>
      </c>
    </row>
    <row r="1085" spans="1:3">
      <c r="A1085" t="s">
        <v>1203</v>
      </c>
      <c r="B1085" t="s">
        <v>74</v>
      </c>
      <c r="C1085">
        <v>12.9</v>
      </c>
    </row>
    <row r="1086" spans="1:3">
      <c r="A1086" t="s">
        <v>1204</v>
      </c>
      <c r="B1086" t="s">
        <v>74</v>
      </c>
      <c r="C1086">
        <v>22.2</v>
      </c>
    </row>
    <row r="1087" spans="1:3">
      <c r="A1087" t="s">
        <v>1205</v>
      </c>
      <c r="B1087" t="s">
        <v>74</v>
      </c>
      <c r="C1087">
        <v>17</v>
      </c>
    </row>
    <row r="1088" spans="1:3">
      <c r="A1088" t="s">
        <v>1206</v>
      </c>
      <c r="B1088" t="s">
        <v>74</v>
      </c>
      <c r="C1088">
        <v>12.3</v>
      </c>
    </row>
    <row r="1089" spans="1:3">
      <c r="A1089" t="s">
        <v>1207</v>
      </c>
      <c r="B1089" t="s">
        <v>74</v>
      </c>
      <c r="C1089">
        <v>17.8</v>
      </c>
    </row>
    <row r="1090" spans="1:3">
      <c r="A1090" t="s">
        <v>1208</v>
      </c>
      <c r="B1090" t="s">
        <v>74</v>
      </c>
      <c r="C1090">
        <v>30.4</v>
      </c>
    </row>
    <row r="1091" spans="1:3">
      <c r="A1091" t="s">
        <v>2025</v>
      </c>
      <c r="B1091" t="s">
        <v>74</v>
      </c>
      <c r="C1091">
        <v>12.7</v>
      </c>
    </row>
    <row r="1092" spans="1:3">
      <c r="A1092" t="s">
        <v>1209</v>
      </c>
      <c r="B1092" t="s">
        <v>74</v>
      </c>
      <c r="C1092">
        <v>15.7</v>
      </c>
    </row>
    <row r="1093" spans="1:3">
      <c r="A1093" t="s">
        <v>1210</v>
      </c>
      <c r="B1093" t="s">
        <v>74</v>
      </c>
      <c r="C1093">
        <v>20.7</v>
      </c>
    </row>
    <row r="1094" spans="1:3">
      <c r="A1094" t="s">
        <v>1211</v>
      </c>
      <c r="B1094" t="s">
        <v>74</v>
      </c>
      <c r="C1094">
        <v>18.7</v>
      </c>
    </row>
    <row r="1095" spans="1:3">
      <c r="A1095" t="s">
        <v>1212</v>
      </c>
      <c r="B1095" t="s">
        <v>74</v>
      </c>
      <c r="C1095">
        <v>28.5</v>
      </c>
    </row>
    <row r="1096" spans="1:3">
      <c r="A1096" t="s">
        <v>1213</v>
      </c>
      <c r="B1096" t="s">
        <v>74</v>
      </c>
      <c r="C1096">
        <v>32.1</v>
      </c>
    </row>
    <row r="1097" spans="1:3">
      <c r="A1097" t="s">
        <v>1214</v>
      </c>
      <c r="B1097" t="s">
        <v>74</v>
      </c>
      <c r="C1097">
        <v>18.5</v>
      </c>
    </row>
    <row r="1098" spans="1:3">
      <c r="A1098" t="s">
        <v>1215</v>
      </c>
      <c r="B1098" t="s">
        <v>74</v>
      </c>
      <c r="C1098">
        <v>16.7</v>
      </c>
    </row>
    <row r="1099" spans="1:3">
      <c r="A1099" t="s">
        <v>1216</v>
      </c>
      <c r="B1099" t="s">
        <v>74</v>
      </c>
      <c r="C1099">
        <v>14.1</v>
      </c>
    </row>
    <row r="1100" spans="1:3">
      <c r="A1100" t="s">
        <v>1217</v>
      </c>
      <c r="B1100" t="s">
        <v>74</v>
      </c>
      <c r="C1100">
        <v>17.5</v>
      </c>
    </row>
    <row r="1101" spans="1:3">
      <c r="A1101" t="s">
        <v>1218</v>
      </c>
      <c r="B1101" t="s">
        <v>971</v>
      </c>
      <c r="C1101">
        <v>19.7</v>
      </c>
    </row>
    <row r="1102" spans="1:3">
      <c r="A1102" t="s">
        <v>1219</v>
      </c>
      <c r="B1102" t="s">
        <v>74</v>
      </c>
      <c r="C1102">
        <v>10.7</v>
      </c>
    </row>
    <row r="1103" spans="1:3">
      <c r="A1103" t="s">
        <v>1220</v>
      </c>
      <c r="B1103" t="s">
        <v>74</v>
      </c>
      <c r="C1103">
        <v>11.3</v>
      </c>
    </row>
    <row r="1104" spans="1:3">
      <c r="A1104" t="s">
        <v>1221</v>
      </c>
      <c r="B1104" t="s">
        <v>74</v>
      </c>
      <c r="C1104">
        <v>10.5</v>
      </c>
    </row>
    <row r="1105" spans="1:3">
      <c r="A1105" t="s">
        <v>1222</v>
      </c>
      <c r="B1105" t="s">
        <v>74</v>
      </c>
      <c r="C1105">
        <v>20.6</v>
      </c>
    </row>
    <row r="1106" spans="1:3">
      <c r="A1106" t="s">
        <v>1223</v>
      </c>
      <c r="B1106" t="s">
        <v>74</v>
      </c>
      <c r="C1106">
        <v>11</v>
      </c>
    </row>
    <row r="1107" spans="1:3">
      <c r="A1107" t="s">
        <v>1224</v>
      </c>
      <c r="B1107" t="s">
        <v>74</v>
      </c>
      <c r="C1107">
        <v>27.5</v>
      </c>
    </row>
    <row r="1108" spans="1:3">
      <c r="A1108" t="s">
        <v>1225</v>
      </c>
      <c r="B1108" t="s">
        <v>74</v>
      </c>
      <c r="C1108">
        <v>23.7</v>
      </c>
    </row>
    <row r="1109" spans="1:3">
      <c r="A1109" t="s">
        <v>1226</v>
      </c>
      <c r="B1109" t="s">
        <v>74</v>
      </c>
      <c r="C1109">
        <v>27.5</v>
      </c>
    </row>
    <row r="1110" spans="1:3">
      <c r="A1110" t="s">
        <v>1227</v>
      </c>
      <c r="B1110" t="s">
        <v>74</v>
      </c>
      <c r="C1110">
        <v>8.1</v>
      </c>
    </row>
    <row r="1111" spans="1:3">
      <c r="A1111" t="s">
        <v>1228</v>
      </c>
      <c r="B1111" t="s">
        <v>74</v>
      </c>
      <c r="C1111">
        <v>12.3</v>
      </c>
    </row>
    <row r="1112" spans="1:3">
      <c r="A1112" t="s">
        <v>1229</v>
      </c>
      <c r="B1112" t="s">
        <v>74</v>
      </c>
      <c r="C1112">
        <v>26.4</v>
      </c>
    </row>
    <row r="1113" spans="1:3">
      <c r="A1113" t="s">
        <v>1230</v>
      </c>
      <c r="B1113" t="s">
        <v>74</v>
      </c>
      <c r="C1113">
        <v>8.6999999999999993</v>
      </c>
    </row>
    <row r="1114" spans="1:3">
      <c r="A1114" t="s">
        <v>1231</v>
      </c>
      <c r="B1114" t="s">
        <v>74</v>
      </c>
      <c r="C1114">
        <v>16.3</v>
      </c>
    </row>
    <row r="1115" spans="1:3">
      <c r="A1115" t="s">
        <v>1232</v>
      </c>
      <c r="B1115" t="s">
        <v>74</v>
      </c>
      <c r="C1115">
        <v>14.2</v>
      </c>
    </row>
    <row r="1116" spans="1:3">
      <c r="A1116" t="s">
        <v>1233</v>
      </c>
      <c r="B1116" t="s">
        <v>74</v>
      </c>
      <c r="C1116">
        <v>4.8</v>
      </c>
    </row>
    <row r="1117" spans="1:3">
      <c r="A1117" t="s">
        <v>1234</v>
      </c>
      <c r="B1117" t="s">
        <v>74</v>
      </c>
      <c r="C1117">
        <v>6.9</v>
      </c>
    </row>
    <row r="1118" spans="1:3">
      <c r="A1118" t="s">
        <v>1235</v>
      </c>
      <c r="B1118" t="s">
        <v>74</v>
      </c>
      <c r="C1118">
        <v>21.2</v>
      </c>
    </row>
    <row r="1119" spans="1:3">
      <c r="A1119" t="s">
        <v>1236</v>
      </c>
      <c r="B1119" t="s">
        <v>74</v>
      </c>
      <c r="C1119">
        <v>13.5</v>
      </c>
    </row>
    <row r="1120" spans="1:3">
      <c r="A1120" t="s">
        <v>1237</v>
      </c>
      <c r="B1120" t="s">
        <v>74</v>
      </c>
      <c r="C1120">
        <v>14.4</v>
      </c>
    </row>
    <row r="1121" spans="1:3">
      <c r="A1121" t="s">
        <v>1238</v>
      </c>
      <c r="B1121" t="s">
        <v>74</v>
      </c>
      <c r="C1121">
        <v>34.299999999999997</v>
      </c>
    </row>
    <row r="1122" spans="1:3">
      <c r="A1122" t="s">
        <v>1239</v>
      </c>
      <c r="B1122" t="s">
        <v>74</v>
      </c>
      <c r="C1122">
        <v>16.2</v>
      </c>
    </row>
    <row r="1123" spans="1:3">
      <c r="A1123" t="s">
        <v>1240</v>
      </c>
      <c r="B1123" t="s">
        <v>74</v>
      </c>
      <c r="C1123">
        <v>9.1999999999999993</v>
      </c>
    </row>
    <row r="1124" spans="1:3">
      <c r="A1124" t="s">
        <v>1241</v>
      </c>
      <c r="B1124" t="s">
        <v>74</v>
      </c>
      <c r="C1124">
        <v>25.5</v>
      </c>
    </row>
    <row r="1125" spans="1:3">
      <c r="A1125" t="s">
        <v>1242</v>
      </c>
      <c r="B1125" t="s">
        <v>1243</v>
      </c>
      <c r="C1125">
        <v>13.4</v>
      </c>
    </row>
    <row r="1126" spans="1:3">
      <c r="A1126" t="s">
        <v>1244</v>
      </c>
      <c r="B1126" t="s">
        <v>74</v>
      </c>
      <c r="C1126">
        <v>22.7</v>
      </c>
    </row>
    <row r="1127" spans="1:3">
      <c r="A1127" t="s">
        <v>1245</v>
      </c>
      <c r="B1127" t="s">
        <v>1246</v>
      </c>
      <c r="C1127">
        <v>8.8000000000000007</v>
      </c>
    </row>
    <row r="1128" spans="1:3">
      <c r="A1128" t="s">
        <v>1247</v>
      </c>
      <c r="B1128" t="s">
        <v>74</v>
      </c>
      <c r="C1128">
        <v>9.6</v>
      </c>
    </row>
    <row r="1129" spans="1:3">
      <c r="A1129" t="s">
        <v>1248</v>
      </c>
      <c r="B1129" t="s">
        <v>74</v>
      </c>
      <c r="C1129">
        <v>13.7</v>
      </c>
    </row>
    <row r="1130" spans="1:3">
      <c r="A1130" t="s">
        <v>1249</v>
      </c>
      <c r="B1130" t="s">
        <v>74</v>
      </c>
      <c r="C1130">
        <v>10</v>
      </c>
    </row>
    <row r="1131" spans="1:3">
      <c r="A1131" t="s">
        <v>1251</v>
      </c>
      <c r="B1131" t="s">
        <v>74</v>
      </c>
      <c r="C1131">
        <v>14.1</v>
      </c>
    </row>
    <row r="1132" spans="1:3">
      <c r="A1132" t="s">
        <v>1252</v>
      </c>
      <c r="B1132" t="s">
        <v>74</v>
      </c>
      <c r="C1132">
        <v>9</v>
      </c>
    </row>
    <row r="1133" spans="1:3">
      <c r="A1133" t="s">
        <v>1253</v>
      </c>
      <c r="B1133" t="s">
        <v>74</v>
      </c>
      <c r="C1133">
        <v>7.7</v>
      </c>
    </row>
    <row r="1134" spans="1:3">
      <c r="A1134" t="s">
        <v>1254</v>
      </c>
      <c r="B1134" t="s">
        <v>544</v>
      </c>
      <c r="C1134">
        <v>44.3</v>
      </c>
    </row>
    <row r="1135" spans="1:3">
      <c r="A1135" t="s">
        <v>1255</v>
      </c>
      <c r="B1135" t="s">
        <v>74</v>
      </c>
      <c r="C1135">
        <v>13.4</v>
      </c>
    </row>
    <row r="1136" spans="1:3">
      <c r="A1136" t="s">
        <v>1256</v>
      </c>
      <c r="B1136" t="s">
        <v>74</v>
      </c>
      <c r="C1136">
        <v>16.899999999999999</v>
      </c>
    </row>
    <row r="1137" spans="1:3">
      <c r="A1137" t="s">
        <v>1257</v>
      </c>
      <c r="B1137" t="s">
        <v>74</v>
      </c>
      <c r="C1137">
        <v>8.1</v>
      </c>
    </row>
    <row r="1138" spans="1:3">
      <c r="A1138" t="s">
        <v>1258</v>
      </c>
      <c r="B1138" t="s">
        <v>74</v>
      </c>
      <c r="C1138">
        <v>22.5</v>
      </c>
    </row>
    <row r="1139" spans="1:3">
      <c r="A1139" t="s">
        <v>1259</v>
      </c>
      <c r="B1139" t="s">
        <v>74</v>
      </c>
      <c r="C1139">
        <v>12.5</v>
      </c>
    </row>
    <row r="1140" spans="1:3">
      <c r="A1140" t="s">
        <v>1260</v>
      </c>
      <c r="B1140" t="s">
        <v>1261</v>
      </c>
      <c r="C1140">
        <v>5.4</v>
      </c>
    </row>
    <row r="1141" spans="1:3">
      <c r="A1141" t="s">
        <v>1262</v>
      </c>
      <c r="B1141" t="s">
        <v>74</v>
      </c>
      <c r="C1141">
        <v>8.4</v>
      </c>
    </row>
    <row r="1142" spans="1:3">
      <c r="A1142" t="s">
        <v>1263</v>
      </c>
      <c r="B1142" t="s">
        <v>74</v>
      </c>
      <c r="C1142">
        <v>5.2</v>
      </c>
    </row>
    <row r="1143" spans="1:3">
      <c r="A1143" t="s">
        <v>1264</v>
      </c>
      <c r="B1143" t="s">
        <v>74</v>
      </c>
      <c r="C1143">
        <v>8.6999999999999993</v>
      </c>
    </row>
    <row r="1144" spans="1:3">
      <c r="A1144" t="s">
        <v>1265</v>
      </c>
      <c r="B1144" t="s">
        <v>74</v>
      </c>
      <c r="C1144">
        <v>17.8</v>
      </c>
    </row>
    <row r="1145" spans="1:3">
      <c r="A1145" t="s">
        <v>1266</v>
      </c>
      <c r="B1145" t="s">
        <v>74</v>
      </c>
      <c r="C1145">
        <v>9.3000000000000007</v>
      </c>
    </row>
    <row r="1146" spans="1:3">
      <c r="A1146" t="s">
        <v>1267</v>
      </c>
      <c r="B1146" t="s">
        <v>74</v>
      </c>
      <c r="C1146">
        <v>12.9</v>
      </c>
    </row>
    <row r="1147" spans="1:3">
      <c r="A1147" t="s">
        <v>1268</v>
      </c>
      <c r="B1147" t="s">
        <v>74</v>
      </c>
      <c r="C1147">
        <v>23.1</v>
      </c>
    </row>
    <row r="1148" spans="1:3">
      <c r="A1148" t="s">
        <v>1269</v>
      </c>
      <c r="B1148" t="s">
        <v>74</v>
      </c>
      <c r="C1148">
        <v>22</v>
      </c>
    </row>
    <row r="1149" spans="1:3">
      <c r="A1149" t="s">
        <v>1270</v>
      </c>
      <c r="B1149" t="s">
        <v>74</v>
      </c>
      <c r="C1149">
        <v>25.9</v>
      </c>
    </row>
    <row r="1150" spans="1:3">
      <c r="A1150" t="s">
        <v>1271</v>
      </c>
      <c r="B1150" t="s">
        <v>74</v>
      </c>
      <c r="C1150">
        <v>21.2</v>
      </c>
    </row>
    <row r="1151" spans="1:3">
      <c r="A1151" t="s">
        <v>1272</v>
      </c>
      <c r="B1151" t="s">
        <v>74</v>
      </c>
      <c r="C1151">
        <v>36.9</v>
      </c>
    </row>
    <row r="1152" spans="1:3">
      <c r="A1152" t="s">
        <v>1273</v>
      </c>
      <c r="B1152" t="s">
        <v>74</v>
      </c>
      <c r="C1152">
        <v>15.1</v>
      </c>
    </row>
    <row r="1153" spans="1:3">
      <c r="A1153" t="s">
        <v>1274</v>
      </c>
      <c r="B1153" t="s">
        <v>74</v>
      </c>
      <c r="C1153">
        <v>9.8000000000000007</v>
      </c>
    </row>
    <row r="1154" spans="1:3">
      <c r="A1154" t="s">
        <v>1275</v>
      </c>
      <c r="B1154" t="s">
        <v>74</v>
      </c>
      <c r="C1154">
        <v>19</v>
      </c>
    </row>
    <row r="1155" spans="1:3">
      <c r="A1155" t="s">
        <v>1276</v>
      </c>
      <c r="B1155" t="s">
        <v>74</v>
      </c>
      <c r="C1155">
        <v>13</v>
      </c>
    </row>
    <row r="1156" spans="1:3">
      <c r="A1156" t="s">
        <v>1277</v>
      </c>
      <c r="B1156" t="s">
        <v>74</v>
      </c>
      <c r="C1156">
        <v>14.5</v>
      </c>
    </row>
    <row r="1157" spans="1:3">
      <c r="A1157" t="s">
        <v>1278</v>
      </c>
      <c r="B1157" t="s">
        <v>74</v>
      </c>
      <c r="C1157">
        <v>18.8</v>
      </c>
    </row>
    <row r="1158" spans="1:3">
      <c r="A1158" t="s">
        <v>1279</v>
      </c>
      <c r="B1158" t="s">
        <v>1280</v>
      </c>
      <c r="C1158">
        <v>13.9</v>
      </c>
    </row>
    <row r="1159" spans="1:3">
      <c r="A1159" t="s">
        <v>1281</v>
      </c>
      <c r="B1159" t="s">
        <v>74</v>
      </c>
      <c r="C1159">
        <v>28.7</v>
      </c>
    </row>
    <row r="1160" spans="1:3">
      <c r="A1160" t="s">
        <v>1282</v>
      </c>
      <c r="B1160" t="s">
        <v>74</v>
      </c>
      <c r="C1160">
        <v>14.2</v>
      </c>
    </row>
    <row r="1161" spans="1:3">
      <c r="A1161" t="s">
        <v>1283</v>
      </c>
      <c r="B1161" t="s">
        <v>74</v>
      </c>
      <c r="C1161">
        <v>18.3</v>
      </c>
    </row>
    <row r="1162" spans="1:3">
      <c r="A1162" t="s">
        <v>1284</v>
      </c>
      <c r="B1162" t="s">
        <v>74</v>
      </c>
      <c r="C1162">
        <v>22.9</v>
      </c>
    </row>
    <row r="1163" spans="1:3">
      <c r="A1163" t="s">
        <v>1285</v>
      </c>
      <c r="B1163" t="s">
        <v>74</v>
      </c>
      <c r="C1163">
        <v>21.3</v>
      </c>
    </row>
    <row r="1164" spans="1:3">
      <c r="A1164" t="s">
        <v>1286</v>
      </c>
      <c r="B1164" t="s">
        <v>74</v>
      </c>
      <c r="C1164">
        <v>19.8</v>
      </c>
    </row>
    <row r="1165" spans="1:3">
      <c r="A1165" t="s">
        <v>1287</v>
      </c>
      <c r="B1165" t="s">
        <v>329</v>
      </c>
      <c r="C1165">
        <v>6.1</v>
      </c>
    </row>
    <row r="1166" spans="1:3">
      <c r="A1166" t="s">
        <v>1288</v>
      </c>
      <c r="B1166" t="s">
        <v>119</v>
      </c>
      <c r="C1166">
        <v>7.1</v>
      </c>
    </row>
    <row r="1167" spans="1:3">
      <c r="A1167" t="s">
        <v>1289</v>
      </c>
      <c r="B1167" t="s">
        <v>74</v>
      </c>
      <c r="C1167">
        <v>14.8</v>
      </c>
    </row>
    <row r="1168" spans="1:3">
      <c r="A1168" t="s">
        <v>1290</v>
      </c>
      <c r="B1168" t="s">
        <v>74</v>
      </c>
      <c r="C1168">
        <v>22.2</v>
      </c>
    </row>
    <row r="1169" spans="1:3">
      <c r="A1169" t="s">
        <v>1291</v>
      </c>
      <c r="B1169" t="s">
        <v>74</v>
      </c>
      <c r="C1169">
        <v>16.8</v>
      </c>
    </row>
    <row r="1170" spans="1:3">
      <c r="A1170" t="s">
        <v>1292</v>
      </c>
      <c r="B1170" t="s">
        <v>74</v>
      </c>
      <c r="C1170">
        <v>6.6</v>
      </c>
    </row>
    <row r="1171" spans="1:3">
      <c r="A1171" t="s">
        <v>1293</v>
      </c>
      <c r="B1171" t="s">
        <v>74</v>
      </c>
      <c r="C1171">
        <v>18.3</v>
      </c>
    </row>
    <row r="1172" spans="1:3">
      <c r="A1172" t="s">
        <v>9970</v>
      </c>
      <c r="B1172" t="s">
        <v>9971</v>
      </c>
      <c r="C1172">
        <v>20.399999999999999</v>
      </c>
    </row>
    <row r="1173" spans="1:3">
      <c r="A1173" t="s">
        <v>1294</v>
      </c>
      <c r="B1173" t="s">
        <v>74</v>
      </c>
      <c r="C1173">
        <v>27.8</v>
      </c>
    </row>
    <row r="1174" spans="1:3">
      <c r="A1174" t="s">
        <v>1295</v>
      </c>
      <c r="B1174" t="s">
        <v>74</v>
      </c>
      <c r="C1174">
        <v>28</v>
      </c>
    </row>
    <row r="1175" spans="1:3">
      <c r="A1175" t="s">
        <v>1296</v>
      </c>
      <c r="B1175" t="s">
        <v>222</v>
      </c>
      <c r="C1175">
        <v>11.5</v>
      </c>
    </row>
    <row r="1176" spans="1:3">
      <c r="A1176" t="s">
        <v>1297</v>
      </c>
      <c r="B1176" t="s">
        <v>222</v>
      </c>
      <c r="C1176">
        <v>9.1999999999999993</v>
      </c>
    </row>
    <row r="1177" spans="1:3">
      <c r="A1177" t="s">
        <v>1298</v>
      </c>
      <c r="B1177" t="s">
        <v>74</v>
      </c>
      <c r="C1177">
        <v>21.2</v>
      </c>
    </row>
    <row r="1178" spans="1:3">
      <c r="A1178" t="s">
        <v>1299</v>
      </c>
      <c r="B1178" t="s">
        <v>74</v>
      </c>
      <c r="C1178">
        <v>28.4</v>
      </c>
    </row>
    <row r="1179" spans="1:3">
      <c r="A1179" t="s">
        <v>1300</v>
      </c>
      <c r="B1179" t="s">
        <v>74</v>
      </c>
      <c r="C1179">
        <v>20.8</v>
      </c>
    </row>
    <row r="1180" spans="1:3">
      <c r="A1180" t="s">
        <v>1301</v>
      </c>
      <c r="B1180" t="s">
        <v>74</v>
      </c>
      <c r="C1180">
        <v>13.4</v>
      </c>
    </row>
    <row r="1181" spans="1:3">
      <c r="A1181" t="s">
        <v>1302</v>
      </c>
      <c r="B1181" t="s">
        <v>74</v>
      </c>
      <c r="C1181">
        <v>6.9</v>
      </c>
    </row>
    <row r="1182" spans="1:3">
      <c r="A1182" t="s">
        <v>1303</v>
      </c>
      <c r="B1182" t="s">
        <v>74</v>
      </c>
      <c r="C1182">
        <v>8.1</v>
      </c>
    </row>
    <row r="1183" spans="1:3">
      <c r="A1183" t="s">
        <v>1304</v>
      </c>
      <c r="B1183" t="s">
        <v>74</v>
      </c>
      <c r="C1183">
        <v>39.299999999999997</v>
      </c>
    </row>
    <row r="1184" spans="1:3">
      <c r="A1184" t="s">
        <v>1305</v>
      </c>
      <c r="B1184" t="s">
        <v>74</v>
      </c>
      <c r="C1184">
        <v>8.9</v>
      </c>
    </row>
    <row r="1185" spans="1:3">
      <c r="A1185" t="s">
        <v>1306</v>
      </c>
      <c r="B1185" t="s">
        <v>74</v>
      </c>
      <c r="C1185">
        <v>16.3</v>
      </c>
    </row>
    <row r="1186" spans="1:3">
      <c r="A1186" t="s">
        <v>1307</v>
      </c>
      <c r="B1186" t="s">
        <v>74</v>
      </c>
      <c r="C1186">
        <v>5.8</v>
      </c>
    </row>
    <row r="1187" spans="1:3">
      <c r="A1187" t="s">
        <v>1308</v>
      </c>
      <c r="B1187" t="s">
        <v>74</v>
      </c>
      <c r="C1187">
        <v>17</v>
      </c>
    </row>
    <row r="1188" spans="1:3">
      <c r="A1188" t="s">
        <v>2027</v>
      </c>
      <c r="B1188" t="s">
        <v>74</v>
      </c>
      <c r="C1188">
        <v>9.4</v>
      </c>
    </row>
    <row r="1189" spans="1:3">
      <c r="A1189" t="s">
        <v>1309</v>
      </c>
      <c r="B1189" t="s">
        <v>74</v>
      </c>
      <c r="C1189">
        <v>19.899999999999999</v>
      </c>
    </row>
    <row r="1190" spans="1:3">
      <c r="A1190" t="s">
        <v>1310</v>
      </c>
      <c r="B1190" t="s">
        <v>74</v>
      </c>
      <c r="C1190">
        <v>20.8</v>
      </c>
    </row>
    <row r="1191" spans="1:3">
      <c r="A1191" t="s">
        <v>1311</v>
      </c>
      <c r="B1191" t="s">
        <v>74</v>
      </c>
      <c r="C1191">
        <v>15</v>
      </c>
    </row>
    <row r="1192" spans="1:3">
      <c r="A1192" t="s">
        <v>1312</v>
      </c>
      <c r="B1192" t="s">
        <v>74</v>
      </c>
      <c r="C1192">
        <v>16.8</v>
      </c>
    </row>
    <row r="1193" spans="1:3">
      <c r="A1193" t="s">
        <v>1313</v>
      </c>
      <c r="B1193" t="s">
        <v>74</v>
      </c>
      <c r="C1193">
        <v>25.3</v>
      </c>
    </row>
    <row r="1194" spans="1:3">
      <c r="A1194" t="s">
        <v>1314</v>
      </c>
      <c r="B1194" t="s">
        <v>74</v>
      </c>
      <c r="C1194">
        <v>13.6</v>
      </c>
    </row>
    <row r="1195" spans="1:3">
      <c r="A1195" t="s">
        <v>1315</v>
      </c>
      <c r="B1195" t="s">
        <v>74</v>
      </c>
      <c r="C1195">
        <v>5.2</v>
      </c>
    </row>
    <row r="1196" spans="1:3">
      <c r="A1196" t="s">
        <v>1316</v>
      </c>
      <c r="B1196" t="s">
        <v>74</v>
      </c>
      <c r="C1196">
        <v>14.3</v>
      </c>
    </row>
    <row r="1197" spans="1:3">
      <c r="A1197" t="s">
        <v>1317</v>
      </c>
      <c r="B1197" t="s">
        <v>74</v>
      </c>
      <c r="C1197">
        <v>11.4</v>
      </c>
    </row>
    <row r="1198" spans="1:3">
      <c r="A1198" t="s">
        <v>1318</v>
      </c>
      <c r="B1198" t="s">
        <v>74</v>
      </c>
      <c r="C1198">
        <v>16.899999999999999</v>
      </c>
    </row>
    <row r="1199" spans="1:3">
      <c r="A1199" t="s">
        <v>1319</v>
      </c>
      <c r="B1199" t="s">
        <v>74</v>
      </c>
      <c r="C1199">
        <v>5.6</v>
      </c>
    </row>
    <row r="1200" spans="1:3">
      <c r="A1200" t="s">
        <v>1320</v>
      </c>
      <c r="B1200" t="s">
        <v>74</v>
      </c>
      <c r="C1200">
        <v>0.5</v>
      </c>
    </row>
    <row r="1201" spans="1:3">
      <c r="A1201" t="s">
        <v>1321</v>
      </c>
      <c r="B1201" t="s">
        <v>74</v>
      </c>
      <c r="C1201">
        <v>25</v>
      </c>
    </row>
    <row r="1202" spans="1:3">
      <c r="A1202" t="s">
        <v>2028</v>
      </c>
      <c r="B1202" t="s">
        <v>74</v>
      </c>
      <c r="C1202">
        <v>19.600000000000001</v>
      </c>
    </row>
    <row r="1203" spans="1:3">
      <c r="A1203" t="s">
        <v>1322</v>
      </c>
      <c r="B1203" t="s">
        <v>74</v>
      </c>
      <c r="C1203">
        <v>16.5</v>
      </c>
    </row>
    <row r="1204" spans="1:3">
      <c r="A1204" t="s">
        <v>1323</v>
      </c>
      <c r="B1204" t="s">
        <v>74</v>
      </c>
      <c r="C1204">
        <v>18.600000000000001</v>
      </c>
    </row>
    <row r="1205" spans="1:3">
      <c r="A1205" t="s">
        <v>1324</v>
      </c>
      <c r="B1205" t="s">
        <v>74</v>
      </c>
      <c r="C1205">
        <v>19.100000000000001</v>
      </c>
    </row>
    <row r="1206" spans="1:3">
      <c r="A1206" t="s">
        <v>1325</v>
      </c>
      <c r="B1206" t="s">
        <v>74</v>
      </c>
      <c r="C1206">
        <v>7.8</v>
      </c>
    </row>
    <row r="1207" spans="1:3">
      <c r="A1207" t="s">
        <v>1326</v>
      </c>
      <c r="B1207" t="s">
        <v>74</v>
      </c>
      <c r="C1207">
        <v>23.8</v>
      </c>
    </row>
    <row r="1208" spans="1:3">
      <c r="A1208" t="s">
        <v>1327</v>
      </c>
      <c r="B1208" t="s">
        <v>74</v>
      </c>
      <c r="C1208">
        <v>19.7</v>
      </c>
    </row>
    <row r="1209" spans="1:3">
      <c r="A1209" t="s">
        <v>1328</v>
      </c>
      <c r="B1209" t="s">
        <v>1329</v>
      </c>
      <c r="C1209">
        <v>18.7</v>
      </c>
    </row>
    <row r="1210" spans="1:3">
      <c r="A1210" t="s">
        <v>1330</v>
      </c>
      <c r="B1210" t="s">
        <v>74</v>
      </c>
      <c r="C1210">
        <v>17.8</v>
      </c>
    </row>
    <row r="1211" spans="1:3">
      <c r="A1211" t="s">
        <v>1331</v>
      </c>
      <c r="B1211" t="s">
        <v>74</v>
      </c>
      <c r="C1211">
        <v>24.8</v>
      </c>
    </row>
    <row r="1212" spans="1:3">
      <c r="A1212" t="s">
        <v>1332</v>
      </c>
      <c r="B1212" t="s">
        <v>74</v>
      </c>
      <c r="C1212">
        <v>21.1</v>
      </c>
    </row>
    <row r="1213" spans="1:3">
      <c r="A1213" t="s">
        <v>1333</v>
      </c>
      <c r="B1213" t="s">
        <v>74</v>
      </c>
      <c r="C1213">
        <v>24.5</v>
      </c>
    </row>
    <row r="1214" spans="1:3">
      <c r="A1214" t="s">
        <v>1334</v>
      </c>
      <c r="B1214" t="s">
        <v>74</v>
      </c>
      <c r="C1214">
        <v>9</v>
      </c>
    </row>
    <row r="1215" spans="1:3">
      <c r="A1215" t="s">
        <v>1335</v>
      </c>
      <c r="B1215" t="s">
        <v>74</v>
      </c>
      <c r="C1215">
        <v>19.8</v>
      </c>
    </row>
    <row r="1216" spans="1:3">
      <c r="A1216" t="s">
        <v>1336</v>
      </c>
      <c r="B1216" t="s">
        <v>74</v>
      </c>
      <c r="C1216">
        <v>12.6</v>
      </c>
    </row>
    <row r="1217" spans="1:3">
      <c r="A1217" t="s">
        <v>1337</v>
      </c>
      <c r="B1217" t="s">
        <v>74</v>
      </c>
      <c r="C1217">
        <v>20.5</v>
      </c>
    </row>
    <row r="1218" spans="1:3">
      <c r="A1218" t="s">
        <v>1338</v>
      </c>
      <c r="B1218" t="s">
        <v>74</v>
      </c>
      <c r="C1218">
        <v>14.1</v>
      </c>
    </row>
    <row r="1219" spans="1:3">
      <c r="A1219" t="s">
        <v>1339</v>
      </c>
      <c r="B1219" t="s">
        <v>74</v>
      </c>
      <c r="C1219">
        <v>6.2</v>
      </c>
    </row>
    <row r="1220" spans="1:3">
      <c r="A1220" t="s">
        <v>1340</v>
      </c>
      <c r="B1220" t="s">
        <v>74</v>
      </c>
      <c r="C1220">
        <v>21.1</v>
      </c>
    </row>
    <row r="1221" spans="1:3">
      <c r="A1221" t="s">
        <v>1341</v>
      </c>
      <c r="B1221" t="s">
        <v>74</v>
      </c>
      <c r="C1221">
        <v>20.6</v>
      </c>
    </row>
    <row r="1222" spans="1:3">
      <c r="A1222" t="s">
        <v>1342</v>
      </c>
      <c r="B1222" t="s">
        <v>74</v>
      </c>
      <c r="C1222">
        <v>25.2</v>
      </c>
    </row>
    <row r="1223" spans="1:3">
      <c r="A1223" t="s">
        <v>1343</v>
      </c>
      <c r="B1223" t="s">
        <v>636</v>
      </c>
      <c r="C1223">
        <v>15.8</v>
      </c>
    </row>
    <row r="1224" spans="1:3">
      <c r="A1224" t="s">
        <v>1344</v>
      </c>
      <c r="B1224" t="s">
        <v>74</v>
      </c>
      <c r="C1224">
        <v>12.1</v>
      </c>
    </row>
    <row r="1225" spans="1:3">
      <c r="A1225" t="s">
        <v>1345</v>
      </c>
      <c r="B1225" t="s">
        <v>350</v>
      </c>
      <c r="C1225">
        <v>12.6</v>
      </c>
    </row>
    <row r="1226" spans="1:3">
      <c r="A1226" t="s">
        <v>1346</v>
      </c>
      <c r="B1226" t="s">
        <v>74</v>
      </c>
      <c r="C1226">
        <v>19.3</v>
      </c>
    </row>
    <row r="1227" spans="1:3">
      <c r="A1227" t="s">
        <v>1347</v>
      </c>
      <c r="B1227" t="s">
        <v>1348</v>
      </c>
      <c r="C1227">
        <v>11.2</v>
      </c>
    </row>
    <row r="1228" spans="1:3">
      <c r="A1228" t="s">
        <v>1349</v>
      </c>
      <c r="B1228" t="s">
        <v>439</v>
      </c>
      <c r="C1228">
        <v>14.5</v>
      </c>
    </row>
    <row r="1229" spans="1:3">
      <c r="A1229" t="s">
        <v>1350</v>
      </c>
      <c r="B1229" t="s">
        <v>74</v>
      </c>
      <c r="C1229">
        <v>15.3</v>
      </c>
    </row>
    <row r="1230" spans="1:3">
      <c r="A1230" t="s">
        <v>1351</v>
      </c>
      <c r="B1230" t="s">
        <v>74</v>
      </c>
      <c r="C1230">
        <v>31.8</v>
      </c>
    </row>
    <row r="1231" spans="1:3">
      <c r="A1231" t="s">
        <v>1352</v>
      </c>
      <c r="B1231" t="s">
        <v>74</v>
      </c>
      <c r="C1231">
        <v>3</v>
      </c>
    </row>
    <row r="1232" spans="1:3">
      <c r="A1232" t="s">
        <v>1353</v>
      </c>
      <c r="B1232" t="s">
        <v>74</v>
      </c>
      <c r="C1232">
        <v>6.2</v>
      </c>
    </row>
    <row r="1233" spans="1:3">
      <c r="A1233" t="s">
        <v>1354</v>
      </c>
      <c r="B1233" t="s">
        <v>9975</v>
      </c>
      <c r="C1233">
        <v>6.4</v>
      </c>
    </row>
    <row r="1234" spans="1:3">
      <c r="A1234" t="s">
        <v>1355</v>
      </c>
      <c r="B1234" t="s">
        <v>952</v>
      </c>
      <c r="C1234">
        <v>18.100000000000001</v>
      </c>
    </row>
    <row r="1235" spans="1:3">
      <c r="A1235" t="s">
        <v>1356</v>
      </c>
      <c r="B1235" t="s">
        <v>1357</v>
      </c>
      <c r="C1235">
        <v>10</v>
      </c>
    </row>
    <row r="1236" spans="1:3">
      <c r="A1236" t="s">
        <v>1358</v>
      </c>
      <c r="B1236" t="s">
        <v>74</v>
      </c>
      <c r="C1236">
        <v>12.7</v>
      </c>
    </row>
    <row r="1237" spans="1:3">
      <c r="A1237" t="s">
        <v>1359</v>
      </c>
      <c r="B1237" t="s">
        <v>952</v>
      </c>
      <c r="C1237">
        <v>3.4</v>
      </c>
    </row>
    <row r="1238" spans="1:3">
      <c r="A1238" t="s">
        <v>1360</v>
      </c>
      <c r="B1238" t="s">
        <v>74</v>
      </c>
      <c r="C1238">
        <v>26</v>
      </c>
    </row>
    <row r="1239" spans="1:3">
      <c r="A1239" t="s">
        <v>1361</v>
      </c>
      <c r="B1239" t="s">
        <v>74</v>
      </c>
      <c r="C1239">
        <v>32.299999999999997</v>
      </c>
    </row>
    <row r="1240" spans="1:3">
      <c r="A1240" t="s">
        <v>1362</v>
      </c>
      <c r="B1240" t="s">
        <v>74</v>
      </c>
      <c r="C1240">
        <v>22.7</v>
      </c>
    </row>
    <row r="1241" spans="1:3">
      <c r="A1241" t="s">
        <v>1363</v>
      </c>
      <c r="B1241" t="s">
        <v>74</v>
      </c>
      <c r="C1241">
        <v>9.1999999999999993</v>
      </c>
    </row>
    <row r="1242" spans="1:3">
      <c r="A1242" t="s">
        <v>1364</v>
      </c>
      <c r="B1242" t="s">
        <v>74</v>
      </c>
      <c r="C1242">
        <v>26.5</v>
      </c>
    </row>
    <row r="1243" spans="1:3">
      <c r="A1243" t="s">
        <v>1365</v>
      </c>
      <c r="B1243" t="s">
        <v>74</v>
      </c>
      <c r="C1243">
        <v>19.3</v>
      </c>
    </row>
    <row r="1244" spans="1:3">
      <c r="A1244" t="s">
        <v>1366</v>
      </c>
      <c r="B1244" t="s">
        <v>74</v>
      </c>
      <c r="C1244">
        <v>18</v>
      </c>
    </row>
    <row r="1245" spans="1:3">
      <c r="A1245" t="s">
        <v>1367</v>
      </c>
      <c r="B1245" t="s">
        <v>74</v>
      </c>
      <c r="C1245">
        <v>17.100000000000001</v>
      </c>
    </row>
    <row r="1246" spans="1:3">
      <c r="A1246" t="s">
        <v>1368</v>
      </c>
      <c r="B1246" t="s">
        <v>74</v>
      </c>
      <c r="C1246">
        <v>20.9</v>
      </c>
    </row>
    <row r="1247" spans="1:3">
      <c r="A1247" t="s">
        <v>1369</v>
      </c>
      <c r="B1247" t="s">
        <v>74</v>
      </c>
      <c r="C1247">
        <v>41.8</v>
      </c>
    </row>
    <row r="1248" spans="1:3">
      <c r="A1248" t="s">
        <v>1370</v>
      </c>
      <c r="B1248" t="s">
        <v>74</v>
      </c>
      <c r="C1248">
        <v>24.2</v>
      </c>
    </row>
    <row r="1249" spans="1:3">
      <c r="A1249" t="s">
        <v>1371</v>
      </c>
      <c r="B1249" t="s">
        <v>74</v>
      </c>
      <c r="C1249">
        <v>6.5</v>
      </c>
    </row>
    <row r="1250" spans="1:3">
      <c r="A1250" t="s">
        <v>1372</v>
      </c>
      <c r="B1250" t="s">
        <v>81</v>
      </c>
      <c r="C1250">
        <v>18.3</v>
      </c>
    </row>
    <row r="1251" spans="1:3">
      <c r="A1251" t="s">
        <v>1373</v>
      </c>
      <c r="B1251" t="s">
        <v>74</v>
      </c>
      <c r="C1251">
        <v>28.4</v>
      </c>
    </row>
    <row r="1252" spans="1:3">
      <c r="A1252" t="s">
        <v>1374</v>
      </c>
      <c r="B1252" t="s">
        <v>74</v>
      </c>
      <c r="C1252">
        <v>16.7</v>
      </c>
    </row>
    <row r="1253" spans="1:3">
      <c r="A1253" t="s">
        <v>1375</v>
      </c>
      <c r="B1253" t="s">
        <v>74</v>
      </c>
      <c r="C1253">
        <v>8.8000000000000007</v>
      </c>
    </row>
    <row r="1254" spans="1:3">
      <c r="A1254" t="s">
        <v>1376</v>
      </c>
      <c r="B1254" t="s">
        <v>753</v>
      </c>
      <c r="C1254">
        <v>14.1</v>
      </c>
    </row>
    <row r="1255" spans="1:3">
      <c r="A1255" t="s">
        <v>1377</v>
      </c>
      <c r="B1255" t="s">
        <v>74</v>
      </c>
      <c r="C1255">
        <v>18.7</v>
      </c>
    </row>
    <row r="1256" spans="1:3">
      <c r="A1256" t="s">
        <v>1378</v>
      </c>
      <c r="B1256" t="s">
        <v>74</v>
      </c>
      <c r="C1256">
        <v>14.6</v>
      </c>
    </row>
    <row r="1257" spans="1:3">
      <c r="A1257" t="s">
        <v>1379</v>
      </c>
      <c r="B1257" t="s">
        <v>74</v>
      </c>
      <c r="C1257">
        <v>18.3</v>
      </c>
    </row>
    <row r="1258" spans="1:3">
      <c r="A1258" t="s">
        <v>1380</v>
      </c>
      <c r="B1258" t="s">
        <v>74</v>
      </c>
      <c r="C1258">
        <v>21.3</v>
      </c>
    </row>
    <row r="1259" spans="1:3">
      <c r="A1259" t="s">
        <v>1381</v>
      </c>
      <c r="B1259" t="s">
        <v>74</v>
      </c>
      <c r="C1259">
        <v>28.8</v>
      </c>
    </row>
    <row r="1260" spans="1:3">
      <c r="A1260" t="s">
        <v>1382</v>
      </c>
      <c r="B1260" t="s">
        <v>74</v>
      </c>
      <c r="C1260">
        <v>21</v>
      </c>
    </row>
    <row r="1261" spans="1:3">
      <c r="A1261" t="s">
        <v>1383</v>
      </c>
      <c r="B1261" t="s">
        <v>74</v>
      </c>
      <c r="C1261">
        <v>6.9</v>
      </c>
    </row>
    <row r="1262" spans="1:3">
      <c r="A1262" t="s">
        <v>1384</v>
      </c>
      <c r="B1262" t="s">
        <v>74</v>
      </c>
      <c r="C1262">
        <v>28.9</v>
      </c>
    </row>
    <row r="1263" spans="1:3">
      <c r="A1263" t="s">
        <v>1385</v>
      </c>
      <c r="B1263" t="s">
        <v>1386</v>
      </c>
      <c r="C1263">
        <v>6</v>
      </c>
    </row>
    <row r="1264" spans="1:3">
      <c r="A1264" t="s">
        <v>1387</v>
      </c>
      <c r="B1264" t="s">
        <v>74</v>
      </c>
      <c r="C1264">
        <v>5</v>
      </c>
    </row>
    <row r="1265" spans="1:3">
      <c r="A1265" t="s">
        <v>1388</v>
      </c>
      <c r="B1265" t="s">
        <v>74</v>
      </c>
      <c r="C1265">
        <v>18</v>
      </c>
    </row>
    <row r="1266" spans="1:3">
      <c r="A1266" t="s">
        <v>1389</v>
      </c>
      <c r="B1266" t="s">
        <v>74</v>
      </c>
      <c r="C1266">
        <v>26.4</v>
      </c>
    </row>
    <row r="1267" spans="1:3">
      <c r="A1267" t="s">
        <v>1390</v>
      </c>
      <c r="B1267" t="s">
        <v>74</v>
      </c>
      <c r="C1267">
        <v>9.8000000000000007</v>
      </c>
    </row>
    <row r="1268" spans="1:3">
      <c r="A1268" t="s">
        <v>1391</v>
      </c>
      <c r="B1268" t="s">
        <v>74</v>
      </c>
      <c r="C1268">
        <v>16.399999999999999</v>
      </c>
    </row>
    <row r="1269" spans="1:3">
      <c r="A1269" t="s">
        <v>1392</v>
      </c>
      <c r="B1269" t="s">
        <v>74</v>
      </c>
      <c r="C1269">
        <v>31.8</v>
      </c>
    </row>
    <row r="1270" spans="1:3">
      <c r="A1270" t="s">
        <v>1393</v>
      </c>
      <c r="B1270" t="s">
        <v>544</v>
      </c>
      <c r="C1270">
        <v>10.3</v>
      </c>
    </row>
    <row r="1271" spans="1:3">
      <c r="A1271" t="s">
        <v>1394</v>
      </c>
      <c r="B1271" t="s">
        <v>74</v>
      </c>
      <c r="C1271">
        <v>15.4</v>
      </c>
    </row>
    <row r="1272" spans="1:3">
      <c r="A1272" t="s">
        <v>1395</v>
      </c>
      <c r="B1272" t="s">
        <v>74</v>
      </c>
      <c r="C1272">
        <v>11.4</v>
      </c>
    </row>
    <row r="1273" spans="1:3">
      <c r="A1273" t="s">
        <v>1396</v>
      </c>
      <c r="B1273" t="s">
        <v>74</v>
      </c>
      <c r="C1273">
        <v>14.9</v>
      </c>
    </row>
    <row r="1274" spans="1:3">
      <c r="A1274" t="s">
        <v>1397</v>
      </c>
      <c r="B1274" t="s">
        <v>74</v>
      </c>
      <c r="C1274">
        <v>15.9</v>
      </c>
    </row>
    <row r="1275" spans="1:3">
      <c r="A1275" t="s">
        <v>1398</v>
      </c>
      <c r="B1275" t="s">
        <v>1399</v>
      </c>
      <c r="C1275">
        <v>26.9</v>
      </c>
    </row>
    <row r="1276" spans="1:3">
      <c r="A1276" t="s">
        <v>1400</v>
      </c>
      <c r="B1276" t="s">
        <v>74</v>
      </c>
      <c r="C1276">
        <v>8.6999999999999993</v>
      </c>
    </row>
    <row r="1277" spans="1:3">
      <c r="A1277" t="s">
        <v>1401</v>
      </c>
      <c r="B1277" t="s">
        <v>74</v>
      </c>
      <c r="C1277">
        <v>10.9</v>
      </c>
    </row>
    <row r="1278" spans="1:3">
      <c r="A1278" t="s">
        <v>1402</v>
      </c>
      <c r="B1278" t="s">
        <v>74</v>
      </c>
      <c r="C1278">
        <v>6.7</v>
      </c>
    </row>
    <row r="1279" spans="1:3">
      <c r="A1279" t="s">
        <v>1403</v>
      </c>
      <c r="B1279" t="s">
        <v>74</v>
      </c>
      <c r="C1279">
        <v>18.100000000000001</v>
      </c>
    </row>
    <row r="1280" spans="1:3">
      <c r="A1280" t="s">
        <v>1404</v>
      </c>
      <c r="B1280" t="s">
        <v>74</v>
      </c>
      <c r="C1280">
        <v>12.2</v>
      </c>
    </row>
    <row r="1281" spans="1:3">
      <c r="A1281" t="s">
        <v>1405</v>
      </c>
      <c r="B1281" t="s">
        <v>74</v>
      </c>
      <c r="C1281">
        <v>18.600000000000001</v>
      </c>
    </row>
    <row r="1282" spans="1:3">
      <c r="A1282" t="s">
        <v>1406</v>
      </c>
      <c r="B1282" t="s">
        <v>74</v>
      </c>
      <c r="C1282">
        <v>25.9</v>
      </c>
    </row>
    <row r="1283" spans="1:3">
      <c r="A1283" t="s">
        <v>1407</v>
      </c>
      <c r="B1283" t="s">
        <v>9975</v>
      </c>
      <c r="C1283">
        <v>6.9</v>
      </c>
    </row>
    <row r="1284" spans="1:3">
      <c r="A1284" t="s">
        <v>1408</v>
      </c>
      <c r="B1284" t="s">
        <v>74</v>
      </c>
      <c r="C1284">
        <v>20.8</v>
      </c>
    </row>
    <row r="1285" spans="1:3">
      <c r="A1285" t="s">
        <v>1409</v>
      </c>
      <c r="B1285" t="s">
        <v>74</v>
      </c>
      <c r="C1285">
        <v>32</v>
      </c>
    </row>
    <row r="1286" spans="1:3">
      <c r="A1286" t="s">
        <v>1410</v>
      </c>
      <c r="B1286" t="s">
        <v>74</v>
      </c>
      <c r="C1286">
        <v>22.6</v>
      </c>
    </row>
    <row r="1287" spans="1:3">
      <c r="A1287" t="s">
        <v>1411</v>
      </c>
      <c r="B1287" t="s">
        <v>74</v>
      </c>
      <c r="C1287">
        <v>37.1</v>
      </c>
    </row>
    <row r="1288" spans="1:3">
      <c r="A1288" t="s">
        <v>1412</v>
      </c>
      <c r="B1288" t="s">
        <v>74</v>
      </c>
      <c r="C1288">
        <v>21.6</v>
      </c>
    </row>
    <row r="1289" spans="1:3">
      <c r="A1289" t="s">
        <v>1413</v>
      </c>
      <c r="B1289" t="s">
        <v>74</v>
      </c>
      <c r="C1289">
        <v>25.9</v>
      </c>
    </row>
    <row r="1290" spans="1:3">
      <c r="A1290" t="s">
        <v>1414</v>
      </c>
      <c r="B1290" t="s">
        <v>350</v>
      </c>
      <c r="C1290">
        <v>3.9</v>
      </c>
    </row>
    <row r="1291" spans="1:3">
      <c r="A1291" t="s">
        <v>1415</v>
      </c>
      <c r="B1291" t="s">
        <v>74</v>
      </c>
      <c r="C1291">
        <v>11.6</v>
      </c>
    </row>
    <row r="1292" spans="1:3">
      <c r="A1292" t="s">
        <v>1416</v>
      </c>
      <c r="B1292" t="s">
        <v>74</v>
      </c>
      <c r="C1292">
        <v>45.6</v>
      </c>
    </row>
    <row r="1293" spans="1:3">
      <c r="A1293" t="s">
        <v>1417</v>
      </c>
      <c r="B1293" t="s">
        <v>74</v>
      </c>
      <c r="C1293">
        <v>14.1</v>
      </c>
    </row>
    <row r="1294" spans="1:3">
      <c r="A1294" t="s">
        <v>1418</v>
      </c>
      <c r="B1294" t="s">
        <v>74</v>
      </c>
      <c r="C1294">
        <v>38.700000000000003</v>
      </c>
    </row>
    <row r="1295" spans="1:3">
      <c r="A1295" t="s">
        <v>1419</v>
      </c>
      <c r="B1295" t="s">
        <v>74</v>
      </c>
      <c r="C1295">
        <v>18.600000000000001</v>
      </c>
    </row>
    <row r="1296" spans="1:3">
      <c r="A1296" t="s">
        <v>1420</v>
      </c>
      <c r="B1296" t="s">
        <v>74</v>
      </c>
      <c r="C1296">
        <v>54</v>
      </c>
    </row>
    <row r="1297" spans="1:3">
      <c r="A1297" t="s">
        <v>1421</v>
      </c>
      <c r="B1297" t="s">
        <v>439</v>
      </c>
      <c r="C1297">
        <v>15.4</v>
      </c>
    </row>
    <row r="1298" spans="1:3">
      <c r="A1298" t="s">
        <v>1422</v>
      </c>
      <c r="B1298" t="s">
        <v>74</v>
      </c>
      <c r="C1298">
        <v>7.4</v>
      </c>
    </row>
    <row r="1299" spans="1:3">
      <c r="A1299" t="s">
        <v>10212</v>
      </c>
      <c r="B1299" t="s">
        <v>74</v>
      </c>
      <c r="C1299">
        <v>22.6</v>
      </c>
    </row>
    <row r="1300" spans="1:3">
      <c r="A1300" t="s">
        <v>1423</v>
      </c>
      <c r="B1300" t="s">
        <v>74</v>
      </c>
      <c r="C1300">
        <v>23.7</v>
      </c>
    </row>
    <row r="1301" spans="1:3">
      <c r="A1301" t="s">
        <v>1424</v>
      </c>
      <c r="B1301" t="s">
        <v>101</v>
      </c>
      <c r="C1301">
        <v>19.600000000000001</v>
      </c>
    </row>
    <row r="1302" spans="1:3">
      <c r="A1302" t="s">
        <v>1425</v>
      </c>
      <c r="B1302" t="s">
        <v>74</v>
      </c>
      <c r="C1302">
        <v>13.8</v>
      </c>
    </row>
    <row r="1303" spans="1:3">
      <c r="A1303" t="s">
        <v>1426</v>
      </c>
      <c r="B1303" t="s">
        <v>74</v>
      </c>
      <c r="C1303">
        <v>20.8</v>
      </c>
    </row>
    <row r="1304" spans="1:3">
      <c r="A1304" t="s">
        <v>1427</v>
      </c>
      <c r="B1304" t="s">
        <v>74</v>
      </c>
      <c r="C1304">
        <v>12.6</v>
      </c>
    </row>
    <row r="1305" spans="1:3">
      <c r="A1305" t="s">
        <v>1428</v>
      </c>
      <c r="B1305" t="s">
        <v>74</v>
      </c>
      <c r="C1305">
        <v>19.3</v>
      </c>
    </row>
    <row r="1306" spans="1:3">
      <c r="A1306" t="s">
        <v>1429</v>
      </c>
      <c r="B1306" t="s">
        <v>74</v>
      </c>
      <c r="C1306">
        <v>17.100000000000001</v>
      </c>
    </row>
    <row r="1307" spans="1:3">
      <c r="A1307" t="s">
        <v>1430</v>
      </c>
      <c r="B1307" t="s">
        <v>74</v>
      </c>
      <c r="C1307">
        <v>7.2</v>
      </c>
    </row>
    <row r="1308" spans="1:3">
      <c r="A1308" t="s">
        <v>1431</v>
      </c>
      <c r="B1308" t="s">
        <v>74</v>
      </c>
      <c r="C1308">
        <v>12.7</v>
      </c>
    </row>
    <row r="1309" spans="1:3">
      <c r="A1309" t="s">
        <v>1432</v>
      </c>
      <c r="B1309" t="s">
        <v>74</v>
      </c>
      <c r="C1309">
        <v>35.1</v>
      </c>
    </row>
    <row r="1310" spans="1:3">
      <c r="A1310" t="s">
        <v>1433</v>
      </c>
      <c r="B1310" t="s">
        <v>74</v>
      </c>
      <c r="C1310">
        <v>20.2</v>
      </c>
    </row>
    <row r="1311" spans="1:3">
      <c r="A1311" t="s">
        <v>1434</v>
      </c>
      <c r="B1311" t="s">
        <v>74</v>
      </c>
      <c r="C1311">
        <v>20.2</v>
      </c>
    </row>
    <row r="1312" spans="1:3">
      <c r="A1312" t="s">
        <v>1435</v>
      </c>
      <c r="B1312" t="s">
        <v>436</v>
      </c>
      <c r="C1312">
        <v>15.4</v>
      </c>
    </row>
    <row r="1313" spans="1:3">
      <c r="A1313" t="s">
        <v>2029</v>
      </c>
      <c r="B1313" t="s">
        <v>1357</v>
      </c>
      <c r="C1313">
        <v>4.5999999999999996</v>
      </c>
    </row>
    <row r="1314" spans="1:3">
      <c r="A1314" t="s">
        <v>1436</v>
      </c>
      <c r="B1314" t="s">
        <v>74</v>
      </c>
      <c r="C1314">
        <v>17.600000000000001</v>
      </c>
    </row>
    <row r="1315" spans="1:3">
      <c r="A1315" t="s">
        <v>1437</v>
      </c>
      <c r="B1315" t="s">
        <v>74</v>
      </c>
      <c r="C1315">
        <v>6.9</v>
      </c>
    </row>
    <row r="1316" spans="1:3">
      <c r="A1316" t="s">
        <v>1438</v>
      </c>
      <c r="B1316" t="s">
        <v>74</v>
      </c>
      <c r="C1316">
        <v>16</v>
      </c>
    </row>
    <row r="1317" spans="1:3">
      <c r="A1317" t="s">
        <v>1439</v>
      </c>
      <c r="B1317" t="s">
        <v>74</v>
      </c>
      <c r="C1317">
        <v>24.2</v>
      </c>
    </row>
    <row r="1318" spans="1:3">
      <c r="A1318" t="s">
        <v>1440</v>
      </c>
      <c r="B1318" t="s">
        <v>1441</v>
      </c>
      <c r="C1318">
        <v>16.3</v>
      </c>
    </row>
    <row r="1319" spans="1:3">
      <c r="A1319" t="s">
        <v>1442</v>
      </c>
      <c r="B1319" t="s">
        <v>74</v>
      </c>
      <c r="C1319">
        <v>21.9</v>
      </c>
    </row>
    <row r="1320" spans="1:3">
      <c r="A1320" t="s">
        <v>1443</v>
      </c>
      <c r="B1320" t="s">
        <v>74</v>
      </c>
      <c r="C1320">
        <v>16.5</v>
      </c>
    </row>
    <row r="1321" spans="1:3">
      <c r="A1321" t="s">
        <v>1444</v>
      </c>
      <c r="B1321" t="s">
        <v>74</v>
      </c>
      <c r="C1321">
        <v>34.4</v>
      </c>
    </row>
    <row r="1322" spans="1:3">
      <c r="A1322" t="s">
        <v>1445</v>
      </c>
      <c r="B1322" t="s">
        <v>74</v>
      </c>
      <c r="C1322">
        <v>17.399999999999999</v>
      </c>
    </row>
    <row r="1323" spans="1:3">
      <c r="A1323" t="s">
        <v>1446</v>
      </c>
      <c r="B1323" t="s">
        <v>852</v>
      </c>
      <c r="C1323">
        <v>10.3</v>
      </c>
    </row>
    <row r="1324" spans="1:3">
      <c r="A1324" t="s">
        <v>1447</v>
      </c>
      <c r="B1324" t="s">
        <v>74</v>
      </c>
      <c r="C1324">
        <v>9.3000000000000007</v>
      </c>
    </row>
    <row r="1325" spans="1:3">
      <c r="A1325" t="s">
        <v>1448</v>
      </c>
      <c r="B1325" t="s">
        <v>640</v>
      </c>
      <c r="C1325">
        <v>7.1</v>
      </c>
    </row>
    <row r="1326" spans="1:3">
      <c r="A1326" t="s">
        <v>1449</v>
      </c>
      <c r="B1326" t="s">
        <v>74</v>
      </c>
      <c r="C1326">
        <v>24.8</v>
      </c>
    </row>
    <row r="1327" spans="1:3">
      <c r="A1327" t="s">
        <v>1450</v>
      </c>
      <c r="B1327" t="s">
        <v>74</v>
      </c>
      <c r="C1327">
        <v>14.8</v>
      </c>
    </row>
    <row r="1328" spans="1:3">
      <c r="A1328" t="s">
        <v>1451</v>
      </c>
      <c r="B1328" t="s">
        <v>74</v>
      </c>
      <c r="C1328">
        <v>5</v>
      </c>
    </row>
    <row r="1329" spans="1:3">
      <c r="A1329" t="s">
        <v>1452</v>
      </c>
      <c r="B1329" t="s">
        <v>85</v>
      </c>
      <c r="C1329">
        <v>14.1</v>
      </c>
    </row>
    <row r="1330" spans="1:3">
      <c r="A1330" t="s">
        <v>1453</v>
      </c>
      <c r="B1330" t="s">
        <v>74</v>
      </c>
      <c r="C1330">
        <v>20.5</v>
      </c>
    </row>
    <row r="1331" spans="1:3">
      <c r="A1331" t="s">
        <v>1454</v>
      </c>
      <c r="B1331" t="s">
        <v>74</v>
      </c>
      <c r="C1331">
        <v>30.5</v>
      </c>
    </row>
    <row r="1332" spans="1:3">
      <c r="A1332" t="s">
        <v>1455</v>
      </c>
      <c r="B1332" t="s">
        <v>74</v>
      </c>
      <c r="C1332">
        <v>10.6</v>
      </c>
    </row>
    <row r="1333" spans="1:3">
      <c r="A1333" t="s">
        <v>1456</v>
      </c>
      <c r="B1333" t="s">
        <v>74</v>
      </c>
      <c r="C1333">
        <v>21.7</v>
      </c>
    </row>
    <row r="1334" spans="1:3">
      <c r="A1334" t="s">
        <v>1457</v>
      </c>
      <c r="B1334" t="s">
        <v>74</v>
      </c>
      <c r="C1334">
        <v>13.1</v>
      </c>
    </row>
    <row r="1335" spans="1:3">
      <c r="A1335" t="s">
        <v>1458</v>
      </c>
      <c r="B1335" t="s">
        <v>74</v>
      </c>
      <c r="C1335">
        <v>17.100000000000001</v>
      </c>
    </row>
    <row r="1336" spans="1:3">
      <c r="A1336" t="s">
        <v>1459</v>
      </c>
      <c r="B1336" t="s">
        <v>74</v>
      </c>
      <c r="C1336">
        <v>7.8</v>
      </c>
    </row>
    <row r="1337" spans="1:3">
      <c r="A1337" t="s">
        <v>1460</v>
      </c>
      <c r="B1337" t="s">
        <v>74</v>
      </c>
      <c r="C1337">
        <v>13.8</v>
      </c>
    </row>
    <row r="1338" spans="1:3">
      <c r="A1338" t="s">
        <v>1461</v>
      </c>
      <c r="B1338" t="s">
        <v>74</v>
      </c>
      <c r="C1338">
        <v>17.3</v>
      </c>
    </row>
    <row r="1339" spans="1:3">
      <c r="A1339" t="s">
        <v>1462</v>
      </c>
      <c r="B1339" t="s">
        <v>74</v>
      </c>
      <c r="C1339">
        <v>28.9</v>
      </c>
    </row>
    <row r="1340" spans="1:3">
      <c r="A1340" t="s">
        <v>1463</v>
      </c>
      <c r="B1340" t="s">
        <v>74</v>
      </c>
      <c r="C1340">
        <v>11.5</v>
      </c>
    </row>
    <row r="1341" spans="1:3">
      <c r="A1341" t="s">
        <v>1464</v>
      </c>
      <c r="B1341" t="s">
        <v>74</v>
      </c>
      <c r="C1341">
        <v>12.3</v>
      </c>
    </row>
    <row r="1342" spans="1:3">
      <c r="A1342" t="s">
        <v>1465</v>
      </c>
      <c r="B1342" t="s">
        <v>74</v>
      </c>
      <c r="C1342">
        <v>12</v>
      </c>
    </row>
    <row r="1343" spans="1:3">
      <c r="A1343" t="s">
        <v>1466</v>
      </c>
      <c r="B1343" t="s">
        <v>74</v>
      </c>
      <c r="C1343">
        <v>21.1</v>
      </c>
    </row>
    <row r="1344" spans="1:3">
      <c r="A1344" t="s">
        <v>1467</v>
      </c>
      <c r="B1344" t="s">
        <v>74</v>
      </c>
      <c r="C1344">
        <v>14.9</v>
      </c>
    </row>
    <row r="1345" spans="1:3">
      <c r="A1345" t="s">
        <v>1468</v>
      </c>
      <c r="B1345" t="s">
        <v>74</v>
      </c>
      <c r="C1345">
        <v>30</v>
      </c>
    </row>
    <row r="1346" spans="1:3">
      <c r="A1346" t="s">
        <v>1469</v>
      </c>
      <c r="B1346" t="s">
        <v>74</v>
      </c>
      <c r="C1346">
        <v>22.3</v>
      </c>
    </row>
    <row r="1347" spans="1:3">
      <c r="A1347" t="s">
        <v>1470</v>
      </c>
      <c r="B1347" t="s">
        <v>74</v>
      </c>
      <c r="C1347">
        <v>22.6</v>
      </c>
    </row>
    <row r="1348" spans="1:3">
      <c r="A1348" t="s">
        <v>1471</v>
      </c>
      <c r="B1348" t="s">
        <v>74</v>
      </c>
      <c r="C1348">
        <v>19.7</v>
      </c>
    </row>
    <row r="1349" spans="1:3">
      <c r="A1349" t="s">
        <v>1472</v>
      </c>
      <c r="B1349" t="s">
        <v>74</v>
      </c>
      <c r="C1349">
        <v>16.600000000000001</v>
      </c>
    </row>
    <row r="1350" spans="1:3">
      <c r="A1350" t="s">
        <v>1473</v>
      </c>
      <c r="B1350" t="s">
        <v>74</v>
      </c>
      <c r="C1350">
        <v>2.4</v>
      </c>
    </row>
    <row r="1351" spans="1:3">
      <c r="A1351" t="s">
        <v>1474</v>
      </c>
      <c r="B1351" t="s">
        <v>74</v>
      </c>
      <c r="C1351">
        <v>17.7</v>
      </c>
    </row>
    <row r="1352" spans="1:3">
      <c r="A1352" t="s">
        <v>1475</v>
      </c>
      <c r="B1352" t="s">
        <v>74</v>
      </c>
      <c r="C1352">
        <v>11.1</v>
      </c>
    </row>
    <row r="1353" spans="1:3">
      <c r="A1353" t="s">
        <v>1476</v>
      </c>
      <c r="B1353" t="s">
        <v>74</v>
      </c>
      <c r="C1353">
        <v>23.8</v>
      </c>
    </row>
    <row r="1354" spans="1:3">
      <c r="A1354" t="s">
        <v>1477</v>
      </c>
      <c r="B1354" t="s">
        <v>74</v>
      </c>
      <c r="C1354">
        <v>13.1</v>
      </c>
    </row>
    <row r="1355" spans="1:3">
      <c r="A1355" t="s">
        <v>1478</v>
      </c>
      <c r="B1355" t="s">
        <v>1479</v>
      </c>
      <c r="C1355">
        <v>15.4</v>
      </c>
    </row>
    <row r="1356" spans="1:3">
      <c r="A1356" t="s">
        <v>1480</v>
      </c>
      <c r="B1356" t="s">
        <v>74</v>
      </c>
      <c r="C1356">
        <v>19.600000000000001</v>
      </c>
    </row>
    <row r="1357" spans="1:3">
      <c r="A1357" t="s">
        <v>1481</v>
      </c>
      <c r="B1357" t="s">
        <v>74</v>
      </c>
      <c r="C1357">
        <v>14.7</v>
      </c>
    </row>
    <row r="1358" spans="1:3">
      <c r="A1358" t="s">
        <v>1482</v>
      </c>
      <c r="B1358" t="s">
        <v>74</v>
      </c>
      <c r="C1358">
        <v>14</v>
      </c>
    </row>
    <row r="1359" spans="1:3">
      <c r="A1359" t="s">
        <v>1483</v>
      </c>
      <c r="B1359" t="s">
        <v>74</v>
      </c>
      <c r="C1359">
        <v>23</v>
      </c>
    </row>
    <row r="1360" spans="1:3">
      <c r="A1360" t="s">
        <v>1484</v>
      </c>
      <c r="B1360" t="s">
        <v>74</v>
      </c>
      <c r="C1360">
        <v>27.8</v>
      </c>
    </row>
    <row r="1361" spans="1:3">
      <c r="A1361" t="s">
        <v>9989</v>
      </c>
      <c r="B1361" t="s">
        <v>9990</v>
      </c>
      <c r="C1361">
        <v>5.2</v>
      </c>
    </row>
    <row r="1362" spans="1:3">
      <c r="A1362" t="s">
        <v>1485</v>
      </c>
      <c r="B1362" t="s">
        <v>74</v>
      </c>
      <c r="C1362">
        <v>8.3000000000000007</v>
      </c>
    </row>
    <row r="1363" spans="1:3">
      <c r="A1363" t="s">
        <v>1486</v>
      </c>
      <c r="B1363" t="s">
        <v>74</v>
      </c>
      <c r="C1363">
        <v>3</v>
      </c>
    </row>
    <row r="1364" spans="1:3">
      <c r="A1364" t="s">
        <v>1488</v>
      </c>
      <c r="B1364" t="s">
        <v>350</v>
      </c>
      <c r="C1364">
        <v>17</v>
      </c>
    </row>
    <row r="1365" spans="1:3">
      <c r="A1365" t="s">
        <v>1487</v>
      </c>
      <c r="B1365" t="s">
        <v>74</v>
      </c>
      <c r="C1365">
        <v>31</v>
      </c>
    </row>
    <row r="1366" spans="1:3">
      <c r="A1366" t="s">
        <v>1489</v>
      </c>
      <c r="B1366" t="s">
        <v>74</v>
      </c>
      <c r="C1366">
        <v>17.3</v>
      </c>
    </row>
    <row r="1367" spans="1:3">
      <c r="A1367" t="s">
        <v>1490</v>
      </c>
      <c r="B1367" t="s">
        <v>74</v>
      </c>
      <c r="C1367">
        <v>9.4</v>
      </c>
    </row>
    <row r="1368" spans="1:3">
      <c r="A1368" t="s">
        <v>1491</v>
      </c>
      <c r="B1368" t="s">
        <v>85</v>
      </c>
      <c r="C1368">
        <v>18.2</v>
      </c>
    </row>
    <row r="1369" spans="1:3">
      <c r="A1369" t="s">
        <v>1492</v>
      </c>
      <c r="B1369" t="s">
        <v>74</v>
      </c>
      <c r="C1369">
        <v>35.700000000000003</v>
      </c>
    </row>
    <row r="1370" spans="1:3">
      <c r="A1370" t="s">
        <v>1493</v>
      </c>
      <c r="B1370" t="s">
        <v>74</v>
      </c>
      <c r="C1370">
        <v>29.2</v>
      </c>
    </row>
    <row r="1371" spans="1:3">
      <c r="A1371" t="s">
        <v>1494</v>
      </c>
      <c r="B1371" t="s">
        <v>74</v>
      </c>
      <c r="C1371">
        <v>14.3</v>
      </c>
    </row>
    <row r="1372" spans="1:3">
      <c r="A1372" t="s">
        <v>1495</v>
      </c>
      <c r="B1372" t="s">
        <v>74</v>
      </c>
      <c r="C1372">
        <v>23</v>
      </c>
    </row>
    <row r="1373" spans="1:3">
      <c r="A1373" t="s">
        <v>1496</v>
      </c>
      <c r="B1373" t="s">
        <v>74</v>
      </c>
      <c r="C1373">
        <v>18.7</v>
      </c>
    </row>
    <row r="1374" spans="1:3">
      <c r="A1374" t="s">
        <v>1497</v>
      </c>
      <c r="B1374" t="s">
        <v>74</v>
      </c>
      <c r="C1374">
        <v>16.899999999999999</v>
      </c>
    </row>
    <row r="1375" spans="1:3">
      <c r="A1375" t="s">
        <v>1498</v>
      </c>
      <c r="B1375" t="s">
        <v>74</v>
      </c>
      <c r="C1375">
        <v>24.6</v>
      </c>
    </row>
    <row r="1376" spans="1:3">
      <c r="A1376" t="s">
        <v>1499</v>
      </c>
      <c r="B1376" t="s">
        <v>74</v>
      </c>
      <c r="C1376">
        <v>35.6</v>
      </c>
    </row>
    <row r="1377" spans="1:3">
      <c r="A1377" t="s">
        <v>1500</v>
      </c>
      <c r="B1377" t="s">
        <v>1501</v>
      </c>
      <c r="C1377">
        <v>5.3</v>
      </c>
    </row>
    <row r="1378" spans="1:3">
      <c r="A1378" t="s">
        <v>1502</v>
      </c>
      <c r="B1378" t="s">
        <v>74</v>
      </c>
      <c r="C1378">
        <v>24.9</v>
      </c>
    </row>
    <row r="1379" spans="1:3">
      <c r="A1379" t="s">
        <v>1503</v>
      </c>
      <c r="B1379" t="s">
        <v>74</v>
      </c>
      <c r="C1379">
        <v>12.3</v>
      </c>
    </row>
    <row r="1380" spans="1:3">
      <c r="A1380" t="s">
        <v>1504</v>
      </c>
      <c r="B1380" t="s">
        <v>74</v>
      </c>
      <c r="C1380">
        <v>18.5</v>
      </c>
    </row>
    <row r="1381" spans="1:3">
      <c r="A1381" t="s">
        <v>1505</v>
      </c>
      <c r="B1381" t="s">
        <v>74</v>
      </c>
      <c r="C1381">
        <v>9.5</v>
      </c>
    </row>
    <row r="1382" spans="1:3">
      <c r="A1382" t="s">
        <v>1506</v>
      </c>
      <c r="B1382" t="s">
        <v>119</v>
      </c>
      <c r="C1382">
        <v>4.5999999999999996</v>
      </c>
    </row>
    <row r="1383" spans="1:3">
      <c r="A1383" t="s">
        <v>1507</v>
      </c>
      <c r="B1383" t="s">
        <v>74</v>
      </c>
      <c r="C1383">
        <v>14.7</v>
      </c>
    </row>
    <row r="1384" spans="1:3">
      <c r="A1384" t="s">
        <v>1508</v>
      </c>
      <c r="B1384" t="s">
        <v>74</v>
      </c>
      <c r="C1384">
        <v>23.2</v>
      </c>
    </row>
    <row r="1385" spans="1:3">
      <c r="A1385" t="s">
        <v>1509</v>
      </c>
      <c r="B1385" t="s">
        <v>74</v>
      </c>
      <c r="C1385">
        <v>21.1</v>
      </c>
    </row>
    <row r="1386" spans="1:3">
      <c r="A1386" t="s">
        <v>1510</v>
      </c>
      <c r="B1386" t="s">
        <v>74</v>
      </c>
      <c r="C1386">
        <v>7.4</v>
      </c>
    </row>
    <row r="1387" spans="1:3">
      <c r="A1387" t="s">
        <v>1511</v>
      </c>
      <c r="B1387" t="s">
        <v>154</v>
      </c>
      <c r="C1387">
        <v>15.4</v>
      </c>
    </row>
    <row r="1388" spans="1:3">
      <c r="A1388" t="s">
        <v>1512</v>
      </c>
      <c r="B1388" t="s">
        <v>74</v>
      </c>
      <c r="C1388">
        <v>10</v>
      </c>
    </row>
    <row r="1389" spans="1:3">
      <c r="A1389" t="s">
        <v>1513</v>
      </c>
      <c r="B1389" t="s">
        <v>74</v>
      </c>
      <c r="C1389">
        <v>23.7</v>
      </c>
    </row>
    <row r="1390" spans="1:3">
      <c r="A1390" t="s">
        <v>1514</v>
      </c>
      <c r="B1390" t="s">
        <v>74</v>
      </c>
      <c r="C1390">
        <v>23.1</v>
      </c>
    </row>
    <row r="1391" spans="1:3">
      <c r="A1391" t="s">
        <v>1515</v>
      </c>
      <c r="B1391" t="s">
        <v>74</v>
      </c>
      <c r="C1391">
        <v>18.100000000000001</v>
      </c>
    </row>
    <row r="1392" spans="1:3">
      <c r="A1392" t="s">
        <v>1516</v>
      </c>
      <c r="B1392" t="s">
        <v>74</v>
      </c>
      <c r="C1392">
        <v>19.899999999999999</v>
      </c>
    </row>
    <row r="1393" spans="1:3">
      <c r="A1393" t="s">
        <v>1517</v>
      </c>
      <c r="B1393" t="s">
        <v>74</v>
      </c>
      <c r="C1393">
        <v>11.9</v>
      </c>
    </row>
    <row r="1394" spans="1:3">
      <c r="A1394" t="s">
        <v>1518</v>
      </c>
      <c r="B1394" t="s">
        <v>74</v>
      </c>
      <c r="C1394">
        <v>10.6</v>
      </c>
    </row>
    <row r="1395" spans="1:3">
      <c r="A1395" t="s">
        <v>1519</v>
      </c>
      <c r="B1395" t="s">
        <v>74</v>
      </c>
      <c r="C1395">
        <v>35.700000000000003</v>
      </c>
    </row>
    <row r="1396" spans="1:3">
      <c r="A1396" t="s">
        <v>1520</v>
      </c>
      <c r="B1396" t="s">
        <v>74</v>
      </c>
      <c r="C1396">
        <v>20.399999999999999</v>
      </c>
    </row>
    <row r="1397" spans="1:3">
      <c r="A1397" t="s">
        <v>1521</v>
      </c>
      <c r="B1397" t="s">
        <v>74</v>
      </c>
      <c r="C1397">
        <v>19.399999999999999</v>
      </c>
    </row>
    <row r="1398" spans="1:3">
      <c r="A1398" t="s">
        <v>1522</v>
      </c>
      <c r="B1398" t="s">
        <v>74</v>
      </c>
      <c r="C1398">
        <v>16.600000000000001</v>
      </c>
    </row>
    <row r="1399" spans="1:3">
      <c r="A1399" t="s">
        <v>1523</v>
      </c>
      <c r="B1399" t="s">
        <v>74</v>
      </c>
      <c r="C1399">
        <v>24.2</v>
      </c>
    </row>
    <row r="1400" spans="1:3">
      <c r="A1400" t="s">
        <v>1524</v>
      </c>
      <c r="B1400" t="s">
        <v>74</v>
      </c>
      <c r="C1400">
        <v>11.8</v>
      </c>
    </row>
    <row r="1401" spans="1:3">
      <c r="A1401" t="s">
        <v>1525</v>
      </c>
      <c r="B1401" t="s">
        <v>74</v>
      </c>
      <c r="C1401">
        <v>23.6</v>
      </c>
    </row>
    <row r="1402" spans="1:3">
      <c r="A1402" t="s">
        <v>1526</v>
      </c>
      <c r="B1402" t="s">
        <v>74</v>
      </c>
      <c r="C1402">
        <v>22.5</v>
      </c>
    </row>
    <row r="1403" spans="1:3">
      <c r="A1403" t="s">
        <v>2030</v>
      </c>
      <c r="B1403" t="s">
        <v>74</v>
      </c>
      <c r="C1403">
        <v>19</v>
      </c>
    </row>
    <row r="1404" spans="1:3">
      <c r="A1404" t="s">
        <v>1527</v>
      </c>
      <c r="B1404" t="s">
        <v>74</v>
      </c>
      <c r="C1404">
        <v>20.6</v>
      </c>
    </row>
    <row r="1405" spans="1:3">
      <c r="A1405" t="s">
        <v>1528</v>
      </c>
      <c r="B1405" t="s">
        <v>346</v>
      </c>
      <c r="C1405">
        <v>11.2</v>
      </c>
    </row>
    <row r="1406" spans="1:3">
      <c r="A1406" t="s">
        <v>1529</v>
      </c>
      <c r="B1406" t="s">
        <v>74</v>
      </c>
      <c r="C1406">
        <v>13.4</v>
      </c>
    </row>
    <row r="1407" spans="1:3">
      <c r="A1407" t="s">
        <v>1530</v>
      </c>
      <c r="B1407" t="s">
        <v>74</v>
      </c>
      <c r="C1407">
        <v>20.5</v>
      </c>
    </row>
    <row r="1408" spans="1:3">
      <c r="A1408" t="s">
        <v>1531</v>
      </c>
      <c r="B1408" t="s">
        <v>74</v>
      </c>
      <c r="C1408">
        <v>29</v>
      </c>
    </row>
    <row r="1409" spans="1:3">
      <c r="A1409" t="s">
        <v>1532</v>
      </c>
      <c r="B1409" t="s">
        <v>574</v>
      </c>
      <c r="C1409">
        <v>13.7</v>
      </c>
    </row>
    <row r="1410" spans="1:3">
      <c r="A1410" t="s">
        <v>1533</v>
      </c>
      <c r="B1410" t="s">
        <v>74</v>
      </c>
      <c r="C1410">
        <v>12.7</v>
      </c>
    </row>
    <row r="1411" spans="1:3">
      <c r="A1411" t="s">
        <v>1534</v>
      </c>
      <c r="B1411" t="s">
        <v>74</v>
      </c>
      <c r="C1411">
        <v>23</v>
      </c>
    </row>
    <row r="1412" spans="1:3">
      <c r="A1412" t="s">
        <v>1535</v>
      </c>
      <c r="B1412" t="s">
        <v>74</v>
      </c>
      <c r="C1412">
        <v>23</v>
      </c>
    </row>
    <row r="1413" spans="1:3">
      <c r="A1413" t="s">
        <v>1536</v>
      </c>
      <c r="B1413" t="s">
        <v>74</v>
      </c>
      <c r="C1413">
        <v>29.2</v>
      </c>
    </row>
    <row r="1414" spans="1:3">
      <c r="A1414" t="s">
        <v>1537</v>
      </c>
      <c r="B1414" t="s">
        <v>74</v>
      </c>
      <c r="C1414">
        <v>16.7</v>
      </c>
    </row>
    <row r="1415" spans="1:3">
      <c r="A1415" t="s">
        <v>1538</v>
      </c>
      <c r="B1415" t="s">
        <v>74</v>
      </c>
      <c r="C1415">
        <v>12.1</v>
      </c>
    </row>
    <row r="1416" spans="1:3">
      <c r="A1416" t="s">
        <v>1539</v>
      </c>
      <c r="B1416" t="s">
        <v>74</v>
      </c>
      <c r="C1416">
        <v>9.6999999999999993</v>
      </c>
    </row>
    <row r="1417" spans="1:3">
      <c r="A1417" t="s">
        <v>1540</v>
      </c>
      <c r="B1417" t="s">
        <v>146</v>
      </c>
      <c r="C1417">
        <v>23.2</v>
      </c>
    </row>
    <row r="1418" spans="1:3">
      <c r="A1418" t="s">
        <v>1541</v>
      </c>
      <c r="B1418" t="s">
        <v>74</v>
      </c>
      <c r="C1418">
        <v>14.7</v>
      </c>
    </row>
    <row r="1419" spans="1:3">
      <c r="A1419" t="s">
        <v>1542</v>
      </c>
      <c r="B1419" t="s">
        <v>74</v>
      </c>
      <c r="C1419">
        <v>18.2</v>
      </c>
    </row>
    <row r="1420" spans="1:3">
      <c r="A1420" t="s">
        <v>1543</v>
      </c>
      <c r="B1420" t="s">
        <v>74</v>
      </c>
      <c r="C1420">
        <v>28</v>
      </c>
    </row>
    <row r="1421" spans="1:3">
      <c r="A1421" t="s">
        <v>1544</v>
      </c>
      <c r="B1421" t="s">
        <v>74</v>
      </c>
      <c r="C1421">
        <v>17.899999999999999</v>
      </c>
    </row>
    <row r="1422" spans="1:3">
      <c r="A1422" t="s">
        <v>1545</v>
      </c>
      <c r="B1422" t="s">
        <v>74</v>
      </c>
      <c r="C1422">
        <v>25.6</v>
      </c>
    </row>
    <row r="1423" spans="1:3">
      <c r="A1423" t="s">
        <v>1546</v>
      </c>
      <c r="B1423" t="s">
        <v>74</v>
      </c>
      <c r="C1423">
        <v>19.3</v>
      </c>
    </row>
    <row r="1424" spans="1:3">
      <c r="A1424" t="s">
        <v>1547</v>
      </c>
      <c r="B1424" t="s">
        <v>505</v>
      </c>
      <c r="C1424">
        <v>17.2</v>
      </c>
    </row>
    <row r="1425" spans="1:3">
      <c r="A1425" t="s">
        <v>1548</v>
      </c>
      <c r="B1425" t="s">
        <v>74</v>
      </c>
      <c r="C1425">
        <v>21.6</v>
      </c>
    </row>
    <row r="1426" spans="1:3">
      <c r="A1426" t="s">
        <v>1549</v>
      </c>
      <c r="B1426" t="s">
        <v>74</v>
      </c>
      <c r="C1426">
        <v>11.7</v>
      </c>
    </row>
    <row r="1427" spans="1:3">
      <c r="A1427" t="s">
        <v>1550</v>
      </c>
      <c r="B1427" t="s">
        <v>74</v>
      </c>
      <c r="C1427">
        <v>15.9</v>
      </c>
    </row>
    <row r="1428" spans="1:3">
      <c r="A1428" t="s">
        <v>1551</v>
      </c>
      <c r="B1428" t="s">
        <v>74</v>
      </c>
      <c r="C1428">
        <v>21.6</v>
      </c>
    </row>
    <row r="1429" spans="1:3">
      <c r="A1429" t="s">
        <v>1552</v>
      </c>
      <c r="B1429" t="s">
        <v>74</v>
      </c>
      <c r="C1429">
        <v>15</v>
      </c>
    </row>
    <row r="1430" spans="1:3">
      <c r="A1430" t="s">
        <v>1553</v>
      </c>
      <c r="B1430" t="s">
        <v>74</v>
      </c>
      <c r="C1430">
        <v>11.6</v>
      </c>
    </row>
    <row r="1431" spans="1:3">
      <c r="A1431" t="s">
        <v>1554</v>
      </c>
      <c r="B1431" t="s">
        <v>74</v>
      </c>
      <c r="C1431">
        <v>33.4</v>
      </c>
    </row>
    <row r="1432" spans="1:3">
      <c r="A1432" t="s">
        <v>1556</v>
      </c>
      <c r="B1432" t="s">
        <v>74</v>
      </c>
      <c r="C1432">
        <v>9.6999999999999993</v>
      </c>
    </row>
    <row r="1433" spans="1:3">
      <c r="A1433" t="s">
        <v>1557</v>
      </c>
      <c r="B1433" t="s">
        <v>74</v>
      </c>
      <c r="C1433">
        <v>19.2</v>
      </c>
    </row>
    <row r="1434" spans="1:3">
      <c r="A1434" t="s">
        <v>1558</v>
      </c>
      <c r="B1434" t="s">
        <v>74</v>
      </c>
      <c r="C1434">
        <v>36.5</v>
      </c>
    </row>
    <row r="1435" spans="1:3">
      <c r="A1435" t="s">
        <v>1559</v>
      </c>
      <c r="B1435" t="s">
        <v>74</v>
      </c>
      <c r="C1435">
        <v>11</v>
      </c>
    </row>
    <row r="1436" spans="1:3">
      <c r="A1436" t="s">
        <v>1560</v>
      </c>
      <c r="B1436" t="s">
        <v>74</v>
      </c>
      <c r="C1436">
        <v>14.4</v>
      </c>
    </row>
    <row r="1437" spans="1:3">
      <c r="A1437" t="s">
        <v>1561</v>
      </c>
      <c r="B1437" t="s">
        <v>74</v>
      </c>
      <c r="C1437">
        <v>24.4</v>
      </c>
    </row>
    <row r="1438" spans="1:3">
      <c r="A1438" t="s">
        <v>1562</v>
      </c>
      <c r="B1438" t="s">
        <v>74</v>
      </c>
      <c r="C1438">
        <v>18.8</v>
      </c>
    </row>
    <row r="1439" spans="1:3">
      <c r="A1439" t="s">
        <v>1563</v>
      </c>
      <c r="B1439" t="s">
        <v>74</v>
      </c>
      <c r="C1439">
        <v>27.9</v>
      </c>
    </row>
    <row r="1440" spans="1:3">
      <c r="A1440" t="s">
        <v>1564</v>
      </c>
      <c r="B1440" t="s">
        <v>74</v>
      </c>
      <c r="C1440">
        <v>31.9</v>
      </c>
    </row>
    <row r="1441" spans="1:3">
      <c r="A1441" t="s">
        <v>1565</v>
      </c>
      <c r="B1441" t="s">
        <v>74</v>
      </c>
      <c r="C1441">
        <v>35.5</v>
      </c>
    </row>
    <row r="1442" spans="1:3">
      <c r="A1442" t="s">
        <v>1566</v>
      </c>
      <c r="B1442" t="s">
        <v>1567</v>
      </c>
      <c r="C1442">
        <v>24.3</v>
      </c>
    </row>
    <row r="1443" spans="1:3">
      <c r="A1443" t="s">
        <v>2462</v>
      </c>
      <c r="B1443" t="s">
        <v>74</v>
      </c>
      <c r="C1443">
        <v>25</v>
      </c>
    </row>
    <row r="1444" spans="1:3">
      <c r="A1444" t="s">
        <v>1568</v>
      </c>
      <c r="B1444" t="s">
        <v>74</v>
      </c>
      <c r="C1444">
        <v>28.3</v>
      </c>
    </row>
    <row r="1445" spans="1:3">
      <c r="A1445" t="s">
        <v>1569</v>
      </c>
      <c r="B1445" t="s">
        <v>74</v>
      </c>
      <c r="C1445">
        <v>16.2</v>
      </c>
    </row>
    <row r="1446" spans="1:3">
      <c r="A1446" t="s">
        <v>1570</v>
      </c>
      <c r="B1446" t="s">
        <v>74</v>
      </c>
      <c r="C1446">
        <v>32.1</v>
      </c>
    </row>
    <row r="1447" spans="1:3">
      <c r="A1447" t="s">
        <v>1571</v>
      </c>
      <c r="B1447" t="s">
        <v>74</v>
      </c>
      <c r="C1447">
        <v>24.8</v>
      </c>
    </row>
    <row r="1448" spans="1:3">
      <c r="A1448" t="s">
        <v>1572</v>
      </c>
      <c r="B1448" t="s">
        <v>74</v>
      </c>
      <c r="C1448">
        <v>15.2</v>
      </c>
    </row>
    <row r="1449" spans="1:3">
      <c r="A1449" t="s">
        <v>1573</v>
      </c>
      <c r="B1449" t="s">
        <v>74</v>
      </c>
      <c r="C1449">
        <v>32.200000000000003</v>
      </c>
    </row>
    <row r="1450" spans="1:3">
      <c r="A1450" t="s">
        <v>1574</v>
      </c>
      <c r="B1450" t="s">
        <v>1575</v>
      </c>
      <c r="C1450">
        <v>12.5</v>
      </c>
    </row>
    <row r="1451" spans="1:3">
      <c r="A1451" t="s">
        <v>1576</v>
      </c>
      <c r="B1451" t="s">
        <v>74</v>
      </c>
      <c r="C1451">
        <v>12.5</v>
      </c>
    </row>
    <row r="1452" spans="1:3">
      <c r="A1452" t="s">
        <v>1577</v>
      </c>
      <c r="B1452" t="s">
        <v>74</v>
      </c>
      <c r="C1452">
        <v>15.5</v>
      </c>
    </row>
    <row r="1453" spans="1:3">
      <c r="A1453" t="s">
        <v>1578</v>
      </c>
      <c r="B1453" t="s">
        <v>74</v>
      </c>
      <c r="C1453">
        <v>29</v>
      </c>
    </row>
    <row r="1454" spans="1:3">
      <c r="A1454" t="s">
        <v>1579</v>
      </c>
      <c r="B1454" t="s">
        <v>74</v>
      </c>
      <c r="C1454">
        <v>22.4</v>
      </c>
    </row>
    <row r="1455" spans="1:3">
      <c r="A1455" t="s">
        <v>1580</v>
      </c>
      <c r="B1455" t="s">
        <v>74</v>
      </c>
      <c r="C1455">
        <v>26.7</v>
      </c>
    </row>
    <row r="1456" spans="1:3">
      <c r="A1456" t="s">
        <v>1581</v>
      </c>
      <c r="B1456" t="s">
        <v>74</v>
      </c>
      <c r="C1456">
        <v>20.8</v>
      </c>
    </row>
    <row r="1457" spans="1:3">
      <c r="A1457" t="s">
        <v>10230</v>
      </c>
      <c r="B1457" t="s">
        <v>74</v>
      </c>
      <c r="C1457">
        <v>8.1</v>
      </c>
    </row>
    <row r="1458" spans="1:3">
      <c r="A1458" t="s">
        <v>1582</v>
      </c>
      <c r="B1458" t="s">
        <v>74</v>
      </c>
      <c r="C1458">
        <v>41.4</v>
      </c>
    </row>
    <row r="1459" spans="1:3">
      <c r="A1459" t="s">
        <v>1583</v>
      </c>
      <c r="B1459" t="s">
        <v>74</v>
      </c>
      <c r="C1459">
        <v>34.9</v>
      </c>
    </row>
    <row r="1460" spans="1:3">
      <c r="A1460" t="s">
        <v>1584</v>
      </c>
      <c r="B1460" t="s">
        <v>74</v>
      </c>
      <c r="C1460">
        <v>19.600000000000001</v>
      </c>
    </row>
    <row r="1461" spans="1:3">
      <c r="A1461" t="s">
        <v>1585</v>
      </c>
      <c r="B1461" t="s">
        <v>1586</v>
      </c>
      <c r="C1461">
        <v>9</v>
      </c>
    </row>
    <row r="1462" spans="1:3">
      <c r="A1462" t="s">
        <v>1587</v>
      </c>
      <c r="B1462" t="s">
        <v>74</v>
      </c>
      <c r="C1462">
        <v>17</v>
      </c>
    </row>
    <row r="1463" spans="1:3">
      <c r="A1463" t="s">
        <v>1588</v>
      </c>
      <c r="B1463" t="s">
        <v>74</v>
      </c>
      <c r="C1463">
        <v>17.8</v>
      </c>
    </row>
    <row r="1464" spans="1:3">
      <c r="A1464" t="s">
        <v>1589</v>
      </c>
      <c r="B1464" t="s">
        <v>74</v>
      </c>
      <c r="C1464">
        <v>29.7</v>
      </c>
    </row>
    <row r="1465" spans="1:3">
      <c r="A1465" t="s">
        <v>1590</v>
      </c>
      <c r="B1465" t="s">
        <v>74</v>
      </c>
      <c r="C1465">
        <v>11.4</v>
      </c>
    </row>
    <row r="1466" spans="1:3">
      <c r="A1466" t="s">
        <v>1591</v>
      </c>
      <c r="B1466" t="s">
        <v>74</v>
      </c>
      <c r="C1466">
        <v>21.3</v>
      </c>
    </row>
    <row r="1467" spans="1:3">
      <c r="A1467" t="s">
        <v>1592</v>
      </c>
      <c r="B1467" t="s">
        <v>74</v>
      </c>
      <c r="C1467">
        <v>20.6</v>
      </c>
    </row>
    <row r="1468" spans="1:3">
      <c r="A1468" t="s">
        <v>1593</v>
      </c>
      <c r="B1468" t="s">
        <v>74</v>
      </c>
      <c r="C1468">
        <v>10.4</v>
      </c>
    </row>
    <row r="1469" spans="1:3">
      <c r="A1469" t="s">
        <v>1594</v>
      </c>
      <c r="B1469" t="s">
        <v>74</v>
      </c>
      <c r="C1469">
        <v>12.7</v>
      </c>
    </row>
    <row r="1470" spans="1:3">
      <c r="A1470" t="s">
        <v>1595</v>
      </c>
      <c r="B1470" t="s">
        <v>74</v>
      </c>
      <c r="C1470">
        <v>19.8</v>
      </c>
    </row>
    <row r="1471" spans="1:3">
      <c r="A1471" t="s">
        <v>1596</v>
      </c>
      <c r="B1471" t="s">
        <v>74</v>
      </c>
      <c r="C1471">
        <v>16.3</v>
      </c>
    </row>
    <row r="1472" spans="1:3">
      <c r="A1472" t="s">
        <v>1597</v>
      </c>
      <c r="B1472" t="s">
        <v>74</v>
      </c>
      <c r="C1472">
        <v>15</v>
      </c>
    </row>
    <row r="1473" spans="1:3">
      <c r="A1473" t="s">
        <v>1598</v>
      </c>
      <c r="B1473" t="s">
        <v>74</v>
      </c>
      <c r="C1473">
        <v>26.1</v>
      </c>
    </row>
    <row r="1474" spans="1:3">
      <c r="A1474" t="s">
        <v>1599</v>
      </c>
      <c r="B1474" t="s">
        <v>74</v>
      </c>
      <c r="C1474">
        <v>16.600000000000001</v>
      </c>
    </row>
    <row r="1475" spans="1:3">
      <c r="A1475" t="s">
        <v>1600</v>
      </c>
      <c r="B1475" t="s">
        <v>74</v>
      </c>
      <c r="C1475">
        <v>23.7</v>
      </c>
    </row>
    <row r="1476" spans="1:3">
      <c r="A1476" t="s">
        <v>1601</v>
      </c>
      <c r="B1476" t="s">
        <v>74</v>
      </c>
      <c r="C1476">
        <v>25.4</v>
      </c>
    </row>
    <row r="1477" spans="1:3">
      <c r="A1477" t="s">
        <v>1602</v>
      </c>
      <c r="B1477" t="s">
        <v>74</v>
      </c>
      <c r="C1477">
        <v>29</v>
      </c>
    </row>
    <row r="1478" spans="1:3">
      <c r="A1478" t="s">
        <v>1603</v>
      </c>
      <c r="B1478" t="s">
        <v>74</v>
      </c>
      <c r="C1478">
        <v>27</v>
      </c>
    </row>
    <row r="1479" spans="1:3">
      <c r="A1479" t="s">
        <v>1604</v>
      </c>
      <c r="B1479" t="s">
        <v>74</v>
      </c>
      <c r="C1479">
        <v>22</v>
      </c>
    </row>
    <row r="1480" spans="1:3">
      <c r="A1480" t="s">
        <v>1605</v>
      </c>
      <c r="B1480" t="s">
        <v>74</v>
      </c>
      <c r="C1480">
        <v>28.7</v>
      </c>
    </row>
    <row r="1481" spans="1:3">
      <c r="A1481" t="s">
        <v>1606</v>
      </c>
      <c r="B1481" t="s">
        <v>74</v>
      </c>
      <c r="C1481">
        <v>19</v>
      </c>
    </row>
    <row r="1482" spans="1:3">
      <c r="A1482" t="s">
        <v>1607</v>
      </c>
      <c r="B1482" t="s">
        <v>74</v>
      </c>
      <c r="C1482">
        <v>25.2</v>
      </c>
    </row>
    <row r="1483" spans="1:3">
      <c r="A1483" t="s">
        <v>1608</v>
      </c>
      <c r="B1483" t="s">
        <v>74</v>
      </c>
      <c r="C1483">
        <v>19.399999999999999</v>
      </c>
    </row>
    <row r="1484" spans="1:3">
      <c r="A1484" t="s">
        <v>1609</v>
      </c>
      <c r="B1484" t="s">
        <v>74</v>
      </c>
      <c r="C1484">
        <v>26</v>
      </c>
    </row>
    <row r="1485" spans="1:3">
      <c r="A1485" t="s">
        <v>1610</v>
      </c>
      <c r="B1485" t="s">
        <v>74</v>
      </c>
      <c r="C1485">
        <v>27</v>
      </c>
    </row>
    <row r="1486" spans="1:3">
      <c r="A1486" t="s">
        <v>1611</v>
      </c>
      <c r="B1486" t="s">
        <v>74</v>
      </c>
      <c r="C1486">
        <v>15.9</v>
      </c>
    </row>
    <row r="1487" spans="1:3">
      <c r="A1487" t="s">
        <v>1612</v>
      </c>
      <c r="B1487" t="s">
        <v>74</v>
      </c>
      <c r="C1487">
        <v>26</v>
      </c>
    </row>
    <row r="1488" spans="1:3">
      <c r="A1488" t="s">
        <v>1613</v>
      </c>
      <c r="B1488" t="s">
        <v>74</v>
      </c>
      <c r="C1488">
        <v>11.5</v>
      </c>
    </row>
    <row r="1489" spans="1:3">
      <c r="A1489" t="s">
        <v>1614</v>
      </c>
      <c r="B1489" t="s">
        <v>74</v>
      </c>
      <c r="C1489">
        <v>24</v>
      </c>
    </row>
    <row r="1490" spans="1:3">
      <c r="A1490" t="s">
        <v>1615</v>
      </c>
      <c r="B1490" t="s">
        <v>74</v>
      </c>
      <c r="C1490">
        <v>23.9</v>
      </c>
    </row>
    <row r="1491" spans="1:3">
      <c r="A1491" t="s">
        <v>1616</v>
      </c>
      <c r="B1491" t="s">
        <v>74</v>
      </c>
      <c r="C1491">
        <v>9.4</v>
      </c>
    </row>
    <row r="1492" spans="1:3">
      <c r="A1492" t="s">
        <v>1617</v>
      </c>
      <c r="B1492" t="s">
        <v>74</v>
      </c>
      <c r="C1492">
        <v>20.2</v>
      </c>
    </row>
    <row r="1493" spans="1:3">
      <c r="A1493" t="s">
        <v>1618</v>
      </c>
      <c r="B1493" t="s">
        <v>467</v>
      </c>
      <c r="C1493">
        <v>54</v>
      </c>
    </row>
    <row r="1494" spans="1:3">
      <c r="A1494" t="s">
        <v>1619</v>
      </c>
      <c r="B1494" t="s">
        <v>74</v>
      </c>
      <c r="C1494">
        <v>22.8</v>
      </c>
    </row>
    <row r="1495" spans="1:3">
      <c r="A1495" t="s">
        <v>1620</v>
      </c>
      <c r="B1495" t="s">
        <v>74</v>
      </c>
      <c r="C1495">
        <v>23.6</v>
      </c>
    </row>
    <row r="1496" spans="1:3">
      <c r="A1496" t="s">
        <v>1621</v>
      </c>
      <c r="B1496" t="s">
        <v>74</v>
      </c>
      <c r="C1496">
        <v>17.8</v>
      </c>
    </row>
    <row r="1497" spans="1:3">
      <c r="A1497" t="s">
        <v>1622</v>
      </c>
      <c r="B1497" t="s">
        <v>74</v>
      </c>
      <c r="C1497">
        <v>22.4</v>
      </c>
    </row>
    <row r="1498" spans="1:3">
      <c r="A1498" t="s">
        <v>1623</v>
      </c>
      <c r="B1498" t="s">
        <v>74</v>
      </c>
      <c r="C1498">
        <v>32.5</v>
      </c>
    </row>
    <row r="1499" spans="1:3">
      <c r="A1499" t="s">
        <v>1624</v>
      </c>
      <c r="B1499" t="s">
        <v>74</v>
      </c>
      <c r="C1499">
        <v>23.6</v>
      </c>
    </row>
    <row r="1500" spans="1:3">
      <c r="A1500" t="s">
        <v>1625</v>
      </c>
      <c r="B1500" t="s">
        <v>74</v>
      </c>
      <c r="C1500">
        <v>22</v>
      </c>
    </row>
    <row r="1501" spans="1:3">
      <c r="A1501" t="s">
        <v>1626</v>
      </c>
      <c r="B1501" t="s">
        <v>74</v>
      </c>
      <c r="C1501">
        <v>32.4</v>
      </c>
    </row>
    <row r="1502" spans="1:3">
      <c r="A1502" t="s">
        <v>1627</v>
      </c>
      <c r="B1502" t="s">
        <v>74</v>
      </c>
      <c r="C1502">
        <v>16.7</v>
      </c>
    </row>
    <row r="1503" spans="1:3">
      <c r="A1503" t="s">
        <v>1628</v>
      </c>
      <c r="B1503" t="s">
        <v>74</v>
      </c>
      <c r="C1503">
        <v>14.5</v>
      </c>
    </row>
    <row r="1504" spans="1:3">
      <c r="A1504" t="s">
        <v>1629</v>
      </c>
      <c r="B1504" t="s">
        <v>74</v>
      </c>
      <c r="C1504">
        <v>18.3</v>
      </c>
    </row>
    <row r="1505" spans="1:3">
      <c r="A1505" t="s">
        <v>1630</v>
      </c>
      <c r="B1505" t="s">
        <v>74</v>
      </c>
      <c r="C1505">
        <v>14.3</v>
      </c>
    </row>
    <row r="1506" spans="1:3">
      <c r="A1506" t="s">
        <v>1631</v>
      </c>
      <c r="B1506" t="s">
        <v>74</v>
      </c>
      <c r="C1506">
        <v>33.6</v>
      </c>
    </row>
    <row r="1507" spans="1:3">
      <c r="A1507" t="s">
        <v>1632</v>
      </c>
      <c r="B1507" t="s">
        <v>74</v>
      </c>
      <c r="C1507">
        <v>23.3</v>
      </c>
    </row>
    <row r="1508" spans="1:3">
      <c r="A1508" t="s">
        <v>1634</v>
      </c>
      <c r="B1508" t="s">
        <v>74</v>
      </c>
      <c r="C1508">
        <v>16.600000000000001</v>
      </c>
    </row>
    <row r="1509" spans="1:3">
      <c r="A1509" t="s">
        <v>1635</v>
      </c>
      <c r="B1509" t="s">
        <v>74</v>
      </c>
      <c r="C1509">
        <v>23.1</v>
      </c>
    </row>
    <row r="1510" spans="1:3">
      <c r="A1510" t="s">
        <v>1636</v>
      </c>
      <c r="B1510" t="s">
        <v>74</v>
      </c>
      <c r="C1510">
        <v>15.9</v>
      </c>
    </row>
    <row r="1511" spans="1:3">
      <c r="A1511" t="s">
        <v>1637</v>
      </c>
      <c r="B1511" t="s">
        <v>74</v>
      </c>
      <c r="C1511">
        <v>28.3</v>
      </c>
    </row>
    <row r="1512" spans="1:3">
      <c r="A1512" t="s">
        <v>1638</v>
      </c>
      <c r="B1512" t="s">
        <v>74</v>
      </c>
      <c r="C1512">
        <v>13.5</v>
      </c>
    </row>
    <row r="1513" spans="1:3">
      <c r="A1513" t="s">
        <v>1639</v>
      </c>
      <c r="B1513" t="s">
        <v>74</v>
      </c>
      <c r="C1513">
        <v>27.6</v>
      </c>
    </row>
    <row r="1514" spans="1:3">
      <c r="A1514" t="s">
        <v>1640</v>
      </c>
      <c r="B1514" t="s">
        <v>74</v>
      </c>
      <c r="C1514">
        <v>7.9</v>
      </c>
    </row>
    <row r="1515" spans="1:3">
      <c r="A1515" t="s">
        <v>1641</v>
      </c>
      <c r="B1515" t="s">
        <v>1642</v>
      </c>
      <c r="C1515">
        <v>19</v>
      </c>
    </row>
    <row r="1516" spans="1:3">
      <c r="A1516" t="s">
        <v>1643</v>
      </c>
      <c r="B1516" t="s">
        <v>74</v>
      </c>
      <c r="C1516">
        <v>9.9</v>
      </c>
    </row>
    <row r="1517" spans="1:3">
      <c r="A1517" t="s">
        <v>1644</v>
      </c>
      <c r="B1517" t="s">
        <v>154</v>
      </c>
      <c r="C1517">
        <v>35.1</v>
      </c>
    </row>
    <row r="1518" spans="1:3">
      <c r="A1518" t="s">
        <v>1645</v>
      </c>
      <c r="B1518" t="s">
        <v>74</v>
      </c>
      <c r="C1518">
        <v>30.2</v>
      </c>
    </row>
    <row r="1519" spans="1:3">
      <c r="A1519" t="s">
        <v>1646</v>
      </c>
      <c r="B1519" t="s">
        <v>74</v>
      </c>
      <c r="C1519">
        <v>25.3</v>
      </c>
    </row>
    <row r="1520" spans="1:3">
      <c r="A1520" t="s">
        <v>1647</v>
      </c>
      <c r="B1520" t="s">
        <v>74</v>
      </c>
      <c r="C1520">
        <v>14.5</v>
      </c>
    </row>
    <row r="1521" spans="1:3">
      <c r="A1521" t="s">
        <v>1648</v>
      </c>
      <c r="B1521" t="s">
        <v>74</v>
      </c>
      <c r="C1521">
        <v>20.399999999999999</v>
      </c>
    </row>
    <row r="1522" spans="1:3">
      <c r="A1522" t="s">
        <v>1649</v>
      </c>
      <c r="B1522" t="s">
        <v>74</v>
      </c>
      <c r="C1522">
        <v>19.399999999999999</v>
      </c>
    </row>
    <row r="1523" spans="1:3">
      <c r="A1523" t="s">
        <v>1650</v>
      </c>
      <c r="B1523" t="s">
        <v>702</v>
      </c>
      <c r="C1523">
        <v>18.7</v>
      </c>
    </row>
    <row r="1524" spans="1:3">
      <c r="A1524" t="s">
        <v>1651</v>
      </c>
      <c r="B1524" t="s">
        <v>74</v>
      </c>
      <c r="C1524">
        <v>19.5</v>
      </c>
    </row>
    <row r="1525" spans="1:3">
      <c r="A1525" t="s">
        <v>1652</v>
      </c>
      <c r="B1525" t="s">
        <v>74</v>
      </c>
      <c r="C1525">
        <v>21.3</v>
      </c>
    </row>
    <row r="1526" spans="1:3">
      <c r="A1526" t="s">
        <v>1653</v>
      </c>
      <c r="B1526" t="s">
        <v>74</v>
      </c>
      <c r="C1526">
        <v>28</v>
      </c>
    </row>
    <row r="1527" spans="1:3">
      <c r="A1527" t="s">
        <v>1652</v>
      </c>
      <c r="B1527" t="s">
        <v>74</v>
      </c>
      <c r="C1527">
        <v>16.8</v>
      </c>
    </row>
    <row r="1528" spans="1:3">
      <c r="A1528" t="s">
        <v>1654</v>
      </c>
      <c r="B1528" t="s">
        <v>74</v>
      </c>
      <c r="C1528">
        <v>14.5</v>
      </c>
    </row>
    <row r="1529" spans="1:3">
      <c r="A1529" t="s">
        <v>1655</v>
      </c>
      <c r="B1529" t="s">
        <v>74</v>
      </c>
      <c r="C1529">
        <v>9.1</v>
      </c>
    </row>
    <row r="1530" spans="1:3">
      <c r="A1530" t="s">
        <v>1656</v>
      </c>
      <c r="B1530" t="s">
        <v>74</v>
      </c>
      <c r="C1530">
        <v>10.8</v>
      </c>
    </row>
    <row r="1531" spans="1:3">
      <c r="A1531" t="s">
        <v>1657</v>
      </c>
      <c r="B1531" t="s">
        <v>74</v>
      </c>
      <c r="C1531">
        <v>15.1</v>
      </c>
    </row>
    <row r="1532" spans="1:3">
      <c r="A1532" t="s">
        <v>1658</v>
      </c>
      <c r="B1532" t="s">
        <v>119</v>
      </c>
      <c r="C1532">
        <v>26.5</v>
      </c>
    </row>
    <row r="1533" spans="1:3">
      <c r="A1533" t="s">
        <v>2031</v>
      </c>
      <c r="B1533" t="s">
        <v>1757</v>
      </c>
      <c r="C1533">
        <v>10.6</v>
      </c>
    </row>
    <row r="1534" spans="1:3">
      <c r="A1534" t="s">
        <v>1659</v>
      </c>
      <c r="B1534" t="s">
        <v>74</v>
      </c>
      <c r="C1534">
        <v>15</v>
      </c>
    </row>
    <row r="1535" spans="1:3">
      <c r="A1535" t="s">
        <v>1660</v>
      </c>
      <c r="B1535" t="s">
        <v>74</v>
      </c>
      <c r="C1535">
        <v>16.399999999999999</v>
      </c>
    </row>
    <row r="1536" spans="1:3">
      <c r="A1536" t="s">
        <v>1661</v>
      </c>
      <c r="B1536" t="s">
        <v>74</v>
      </c>
      <c r="C1536">
        <v>27.4</v>
      </c>
    </row>
    <row r="1537" spans="1:3">
      <c r="A1537" t="s">
        <v>1662</v>
      </c>
      <c r="B1537" t="s">
        <v>74</v>
      </c>
      <c r="C1537">
        <v>24.4</v>
      </c>
    </row>
    <row r="1538" spans="1:3">
      <c r="A1538" t="s">
        <v>1663</v>
      </c>
      <c r="B1538" t="s">
        <v>74</v>
      </c>
      <c r="C1538">
        <v>30.8</v>
      </c>
    </row>
    <row r="1539" spans="1:3">
      <c r="A1539" t="s">
        <v>1664</v>
      </c>
      <c r="B1539" t="s">
        <v>74</v>
      </c>
      <c r="C1539">
        <v>26.2</v>
      </c>
    </row>
    <row r="1540" spans="1:3">
      <c r="A1540" t="s">
        <v>1665</v>
      </c>
      <c r="B1540" t="s">
        <v>74</v>
      </c>
      <c r="C1540">
        <v>10.1</v>
      </c>
    </row>
    <row r="1541" spans="1:3">
      <c r="A1541" t="s">
        <v>1666</v>
      </c>
      <c r="B1541" t="s">
        <v>74</v>
      </c>
      <c r="C1541">
        <v>15.4</v>
      </c>
    </row>
    <row r="1542" spans="1:3">
      <c r="A1542" t="s">
        <v>1667</v>
      </c>
      <c r="B1542" t="s">
        <v>74</v>
      </c>
      <c r="C1542">
        <v>21</v>
      </c>
    </row>
    <row r="1543" spans="1:3">
      <c r="A1543" t="s">
        <v>1668</v>
      </c>
      <c r="B1543" t="s">
        <v>852</v>
      </c>
      <c r="C1543">
        <v>24.8</v>
      </c>
    </row>
    <row r="1544" spans="1:3">
      <c r="A1544" t="s">
        <v>1669</v>
      </c>
      <c r="B1544" t="s">
        <v>74</v>
      </c>
      <c r="C1544">
        <v>28.1</v>
      </c>
    </row>
    <row r="1545" spans="1:3">
      <c r="A1545" t="s">
        <v>1670</v>
      </c>
      <c r="B1545" t="s">
        <v>74</v>
      </c>
      <c r="C1545">
        <v>27.9</v>
      </c>
    </row>
    <row r="1546" spans="1:3">
      <c r="A1546" t="s">
        <v>1671</v>
      </c>
      <c r="B1546" t="s">
        <v>74</v>
      </c>
      <c r="C1546">
        <v>10.199999999999999</v>
      </c>
    </row>
    <row r="1547" spans="1:3">
      <c r="A1547" t="s">
        <v>9991</v>
      </c>
      <c r="B1547" t="s">
        <v>74</v>
      </c>
      <c r="C1547">
        <v>10</v>
      </c>
    </row>
    <row r="1548" spans="1:3">
      <c r="A1548" t="s">
        <v>1672</v>
      </c>
      <c r="B1548" t="s">
        <v>74</v>
      </c>
      <c r="C1548">
        <v>21.8</v>
      </c>
    </row>
    <row r="1549" spans="1:3">
      <c r="A1549" t="s">
        <v>1673</v>
      </c>
      <c r="B1549" t="s">
        <v>74</v>
      </c>
      <c r="C1549">
        <v>24.6</v>
      </c>
    </row>
    <row r="1550" spans="1:3">
      <c r="A1550" t="s">
        <v>1674</v>
      </c>
      <c r="B1550" t="s">
        <v>74</v>
      </c>
      <c r="C1550">
        <v>33.9</v>
      </c>
    </row>
    <row r="1551" spans="1:3">
      <c r="A1551" t="s">
        <v>1675</v>
      </c>
      <c r="B1551" t="s">
        <v>74</v>
      </c>
      <c r="C1551">
        <v>18.899999999999999</v>
      </c>
    </row>
    <row r="1552" spans="1:3">
      <c r="A1552" t="s">
        <v>1676</v>
      </c>
      <c r="B1552" t="s">
        <v>74</v>
      </c>
      <c r="C1552">
        <v>25.7</v>
      </c>
    </row>
    <row r="1553" spans="1:3">
      <c r="A1553" t="s">
        <v>1677</v>
      </c>
      <c r="B1553" t="s">
        <v>74</v>
      </c>
      <c r="C1553">
        <v>17.899999999999999</v>
      </c>
    </row>
    <row r="1554" spans="1:3">
      <c r="A1554" t="s">
        <v>1678</v>
      </c>
      <c r="B1554" t="s">
        <v>74</v>
      </c>
      <c r="C1554">
        <v>24.7</v>
      </c>
    </row>
    <row r="1555" spans="1:3">
      <c r="A1555" t="s">
        <v>1679</v>
      </c>
      <c r="B1555" t="s">
        <v>74</v>
      </c>
      <c r="C1555">
        <v>11.2</v>
      </c>
    </row>
    <row r="1556" spans="1:3">
      <c r="A1556" t="s">
        <v>1680</v>
      </c>
      <c r="B1556" t="s">
        <v>74</v>
      </c>
      <c r="C1556">
        <v>11</v>
      </c>
    </row>
    <row r="1557" spans="1:3">
      <c r="A1557" t="s">
        <v>1681</v>
      </c>
      <c r="B1557" t="s">
        <v>74</v>
      </c>
      <c r="C1557">
        <v>25.3</v>
      </c>
    </row>
    <row r="1558" spans="1:3">
      <c r="A1558" t="s">
        <v>1682</v>
      </c>
      <c r="B1558" t="s">
        <v>74</v>
      </c>
      <c r="C1558">
        <v>13.4</v>
      </c>
    </row>
    <row r="1559" spans="1:3">
      <c r="A1559" t="s">
        <v>1683</v>
      </c>
      <c r="B1559" t="s">
        <v>74</v>
      </c>
      <c r="C1559">
        <v>22.4</v>
      </c>
    </row>
    <row r="1560" spans="1:3">
      <c r="A1560" t="s">
        <v>1684</v>
      </c>
      <c r="B1560" t="s">
        <v>74</v>
      </c>
      <c r="C1560">
        <v>20.3</v>
      </c>
    </row>
    <row r="1561" spans="1:3">
      <c r="A1561" t="s">
        <v>1685</v>
      </c>
      <c r="B1561" t="s">
        <v>74</v>
      </c>
      <c r="C1561">
        <v>24.4</v>
      </c>
    </row>
    <row r="1562" spans="1:3">
      <c r="A1562" t="s">
        <v>1686</v>
      </c>
      <c r="B1562" t="s">
        <v>74</v>
      </c>
      <c r="C1562">
        <v>21.6</v>
      </c>
    </row>
    <row r="1563" spans="1:3">
      <c r="A1563" t="s">
        <v>1687</v>
      </c>
      <c r="B1563" t="s">
        <v>1688</v>
      </c>
      <c r="C1563">
        <v>8.4</v>
      </c>
    </row>
    <row r="1564" spans="1:3">
      <c r="A1564" t="s">
        <v>1689</v>
      </c>
      <c r="B1564" t="s">
        <v>74</v>
      </c>
      <c r="C1564">
        <v>18.5</v>
      </c>
    </row>
    <row r="1565" spans="1:3">
      <c r="A1565" t="s">
        <v>1690</v>
      </c>
      <c r="B1565" t="s">
        <v>74</v>
      </c>
      <c r="C1565">
        <v>15.8</v>
      </c>
    </row>
    <row r="1566" spans="1:3">
      <c r="A1566" t="s">
        <v>1691</v>
      </c>
      <c r="B1566" t="s">
        <v>74</v>
      </c>
      <c r="C1566">
        <v>16.399999999999999</v>
      </c>
    </row>
    <row r="1567" spans="1:3">
      <c r="A1567" t="s">
        <v>1692</v>
      </c>
      <c r="B1567" t="s">
        <v>74</v>
      </c>
      <c r="C1567">
        <v>36.6</v>
      </c>
    </row>
    <row r="1568" spans="1:3">
      <c r="A1568" t="s">
        <v>1693</v>
      </c>
      <c r="B1568" t="s">
        <v>74</v>
      </c>
      <c r="C1568">
        <v>23.5</v>
      </c>
    </row>
    <row r="1569" spans="1:3">
      <c r="A1569" t="s">
        <v>1694</v>
      </c>
      <c r="B1569" t="s">
        <v>74</v>
      </c>
      <c r="C1569">
        <v>10.4</v>
      </c>
    </row>
    <row r="1570" spans="1:3">
      <c r="A1570" t="s">
        <v>1695</v>
      </c>
      <c r="B1570" t="s">
        <v>74</v>
      </c>
      <c r="C1570">
        <v>37.9</v>
      </c>
    </row>
    <row r="1571" spans="1:3">
      <c r="A1571" t="s">
        <v>1696</v>
      </c>
      <c r="B1571" t="s">
        <v>74</v>
      </c>
      <c r="C1571">
        <v>35.6</v>
      </c>
    </row>
    <row r="1572" spans="1:3">
      <c r="A1572" t="s">
        <v>1697</v>
      </c>
      <c r="B1572" t="s">
        <v>74</v>
      </c>
      <c r="C1572">
        <v>30.6</v>
      </c>
    </row>
    <row r="1573" spans="1:3">
      <c r="A1573" t="s">
        <v>1698</v>
      </c>
      <c r="B1573" t="s">
        <v>74</v>
      </c>
      <c r="C1573">
        <v>29.8</v>
      </c>
    </row>
    <row r="1574" spans="1:3">
      <c r="A1574" t="s">
        <v>1699</v>
      </c>
      <c r="B1574" t="s">
        <v>74</v>
      </c>
      <c r="C1574">
        <v>4.9000000000000004</v>
      </c>
    </row>
    <row r="1575" spans="1:3">
      <c r="A1575" t="s">
        <v>1700</v>
      </c>
      <c r="B1575" t="s">
        <v>74</v>
      </c>
      <c r="C1575">
        <v>16.600000000000001</v>
      </c>
    </row>
    <row r="1576" spans="1:3">
      <c r="A1576" t="s">
        <v>1701</v>
      </c>
      <c r="B1576" t="s">
        <v>74</v>
      </c>
      <c r="C1576">
        <v>26.5</v>
      </c>
    </row>
    <row r="1577" spans="1:3">
      <c r="A1577" t="s">
        <v>1702</v>
      </c>
      <c r="B1577" t="s">
        <v>74</v>
      </c>
      <c r="C1577">
        <v>8.4</v>
      </c>
    </row>
    <row r="1578" spans="1:3">
      <c r="A1578" t="s">
        <v>1703</v>
      </c>
      <c r="B1578" t="s">
        <v>74</v>
      </c>
      <c r="C1578">
        <v>33.4</v>
      </c>
    </row>
    <row r="1579" spans="1:3">
      <c r="A1579" t="s">
        <v>1704</v>
      </c>
      <c r="B1579" t="s">
        <v>74</v>
      </c>
      <c r="C1579">
        <v>24.2</v>
      </c>
    </row>
    <row r="1580" spans="1:3">
      <c r="A1580" t="s">
        <v>1705</v>
      </c>
      <c r="B1580" t="s">
        <v>74</v>
      </c>
      <c r="C1580">
        <v>19.600000000000001</v>
      </c>
    </row>
    <row r="1581" spans="1:3">
      <c r="A1581" t="s">
        <v>1706</v>
      </c>
      <c r="B1581" t="s">
        <v>74</v>
      </c>
      <c r="C1581">
        <v>25.1</v>
      </c>
    </row>
    <row r="1582" spans="1:3">
      <c r="A1582" t="s">
        <v>1707</v>
      </c>
      <c r="B1582" t="s">
        <v>74</v>
      </c>
      <c r="C1582">
        <v>14</v>
      </c>
    </row>
    <row r="1583" spans="1:3">
      <c r="A1583" t="s">
        <v>1708</v>
      </c>
      <c r="B1583" t="s">
        <v>74</v>
      </c>
      <c r="C1583">
        <v>25</v>
      </c>
    </row>
    <row r="1584" spans="1:3">
      <c r="A1584" t="s">
        <v>1709</v>
      </c>
      <c r="B1584" t="s">
        <v>74</v>
      </c>
      <c r="C1584">
        <v>21</v>
      </c>
    </row>
    <row r="1585" spans="1:3">
      <c r="A1585" t="s">
        <v>1710</v>
      </c>
      <c r="B1585" t="s">
        <v>74</v>
      </c>
      <c r="C1585">
        <v>27.1</v>
      </c>
    </row>
    <row r="1586" spans="1:3">
      <c r="A1586" t="s">
        <v>1711</v>
      </c>
      <c r="B1586" t="s">
        <v>1712</v>
      </c>
      <c r="C1586">
        <v>7</v>
      </c>
    </row>
    <row r="1587" spans="1:3">
      <c r="A1587" t="s">
        <v>1713</v>
      </c>
      <c r="B1587" t="s">
        <v>74</v>
      </c>
      <c r="C1587">
        <v>28.2</v>
      </c>
    </row>
    <row r="1588" spans="1:3">
      <c r="A1588" t="s">
        <v>1714</v>
      </c>
      <c r="B1588" t="s">
        <v>74</v>
      </c>
      <c r="C1588">
        <v>24.7</v>
      </c>
    </row>
    <row r="1589" spans="1:3">
      <c r="A1589" t="s">
        <v>1715</v>
      </c>
      <c r="B1589" t="s">
        <v>74</v>
      </c>
      <c r="C1589">
        <v>20.100000000000001</v>
      </c>
    </row>
    <row r="1590" spans="1:3">
      <c r="A1590" t="s">
        <v>1716</v>
      </c>
      <c r="B1590" t="s">
        <v>74</v>
      </c>
      <c r="C1590">
        <v>21.9</v>
      </c>
    </row>
    <row r="1591" spans="1:3">
      <c r="A1591" t="s">
        <v>1717</v>
      </c>
      <c r="B1591" t="s">
        <v>74</v>
      </c>
      <c r="C1591">
        <v>27.8</v>
      </c>
    </row>
    <row r="1592" spans="1:3">
      <c r="A1592" t="s">
        <v>1718</v>
      </c>
      <c r="B1592" t="s">
        <v>74</v>
      </c>
      <c r="C1592">
        <v>19.8</v>
      </c>
    </row>
    <row r="1593" spans="1:3">
      <c r="A1593" t="s">
        <v>1719</v>
      </c>
      <c r="B1593" t="s">
        <v>74</v>
      </c>
      <c r="C1593">
        <v>20.5</v>
      </c>
    </row>
    <row r="1594" spans="1:3">
      <c r="A1594" t="s">
        <v>1720</v>
      </c>
      <c r="B1594" t="s">
        <v>74</v>
      </c>
      <c r="C1594">
        <v>26.7</v>
      </c>
    </row>
    <row r="1595" spans="1:3">
      <c r="A1595" t="s">
        <v>1721</v>
      </c>
      <c r="B1595" t="s">
        <v>74</v>
      </c>
      <c r="C1595">
        <v>17</v>
      </c>
    </row>
    <row r="1596" spans="1:3">
      <c r="A1596" t="s">
        <v>1722</v>
      </c>
      <c r="B1596" t="s">
        <v>74</v>
      </c>
      <c r="C1596">
        <v>7.9</v>
      </c>
    </row>
    <row r="1597" spans="1:3">
      <c r="A1597" t="s">
        <v>1723</v>
      </c>
      <c r="B1597" t="s">
        <v>74</v>
      </c>
      <c r="C1597">
        <v>12.7</v>
      </c>
    </row>
    <row r="1598" spans="1:3">
      <c r="A1598" t="s">
        <v>1724</v>
      </c>
      <c r="B1598" t="s">
        <v>74</v>
      </c>
      <c r="C1598">
        <v>20</v>
      </c>
    </row>
    <row r="1599" spans="1:3">
      <c r="A1599" t="s">
        <v>1725</v>
      </c>
      <c r="B1599" t="s">
        <v>74</v>
      </c>
      <c r="C1599">
        <v>27</v>
      </c>
    </row>
    <row r="1600" spans="1:3">
      <c r="A1600" t="s">
        <v>1726</v>
      </c>
      <c r="B1600" t="s">
        <v>74</v>
      </c>
      <c r="C1600">
        <v>16.600000000000001</v>
      </c>
    </row>
    <row r="1601" spans="1:3">
      <c r="A1601" t="s">
        <v>1727</v>
      </c>
      <c r="B1601" t="s">
        <v>74</v>
      </c>
      <c r="C1601">
        <v>15.3</v>
      </c>
    </row>
    <row r="1602" spans="1:3">
      <c r="A1602" t="s">
        <v>1728</v>
      </c>
      <c r="B1602" t="s">
        <v>74</v>
      </c>
      <c r="C1602">
        <v>22</v>
      </c>
    </row>
    <row r="1603" spans="1:3">
      <c r="A1603" t="s">
        <v>1729</v>
      </c>
      <c r="B1603" t="s">
        <v>74</v>
      </c>
      <c r="C1603">
        <v>22.7</v>
      </c>
    </row>
    <row r="1604" spans="1:3">
      <c r="A1604" t="s">
        <v>1730</v>
      </c>
      <c r="B1604" t="s">
        <v>74</v>
      </c>
      <c r="C1604">
        <v>8.3000000000000007</v>
      </c>
    </row>
    <row r="1605" spans="1:3">
      <c r="A1605" t="s">
        <v>1731</v>
      </c>
      <c r="B1605" t="s">
        <v>74</v>
      </c>
      <c r="C1605">
        <v>28.7</v>
      </c>
    </row>
    <row r="1606" spans="1:3">
      <c r="A1606" t="s">
        <v>1732</v>
      </c>
      <c r="B1606" t="s">
        <v>74</v>
      </c>
      <c r="C1606">
        <v>11.3</v>
      </c>
    </row>
    <row r="1607" spans="1:3">
      <c r="A1607" t="s">
        <v>1733</v>
      </c>
      <c r="B1607" t="s">
        <v>74</v>
      </c>
      <c r="C1607">
        <v>27.5</v>
      </c>
    </row>
    <row r="1608" spans="1:3">
      <c r="A1608" t="s">
        <v>1734</v>
      </c>
      <c r="B1608" t="s">
        <v>74</v>
      </c>
      <c r="C1608">
        <v>33.1</v>
      </c>
    </row>
    <row r="1609" spans="1:3">
      <c r="A1609" t="s">
        <v>1735</v>
      </c>
      <c r="B1609" t="s">
        <v>436</v>
      </c>
      <c r="C1609">
        <v>16.7</v>
      </c>
    </row>
    <row r="1610" spans="1:3">
      <c r="A1610" t="s">
        <v>1736</v>
      </c>
      <c r="B1610" t="s">
        <v>74</v>
      </c>
      <c r="C1610">
        <v>19.7</v>
      </c>
    </row>
    <row r="1611" spans="1:3">
      <c r="A1611" t="s">
        <v>1737</v>
      </c>
      <c r="B1611" t="s">
        <v>74</v>
      </c>
      <c r="C1611">
        <v>21.1</v>
      </c>
    </row>
    <row r="1612" spans="1:3">
      <c r="A1612" t="s">
        <v>1738</v>
      </c>
      <c r="B1612" t="s">
        <v>74</v>
      </c>
      <c r="C1612">
        <v>35.6</v>
      </c>
    </row>
    <row r="1613" spans="1:3">
      <c r="A1613" t="s">
        <v>1739</v>
      </c>
      <c r="B1613" t="s">
        <v>74</v>
      </c>
      <c r="C1613">
        <v>16.600000000000001</v>
      </c>
    </row>
    <row r="1614" spans="1:3">
      <c r="A1614" t="s">
        <v>1740</v>
      </c>
      <c r="B1614" t="s">
        <v>74</v>
      </c>
      <c r="C1614">
        <v>26.9</v>
      </c>
    </row>
    <row r="1615" spans="1:3">
      <c r="A1615" t="s">
        <v>1741</v>
      </c>
      <c r="B1615" t="s">
        <v>74</v>
      </c>
      <c r="C1615">
        <v>19.399999999999999</v>
      </c>
    </row>
    <row r="1616" spans="1:3">
      <c r="A1616" t="s">
        <v>1742</v>
      </c>
      <c r="B1616" t="s">
        <v>74</v>
      </c>
      <c r="C1616">
        <v>29.7</v>
      </c>
    </row>
    <row r="1617" spans="1:3">
      <c r="A1617" t="s">
        <v>1743</v>
      </c>
      <c r="B1617" t="s">
        <v>74</v>
      </c>
      <c r="C1617">
        <v>18.7</v>
      </c>
    </row>
    <row r="1618" spans="1:3">
      <c r="A1618" t="s">
        <v>1744</v>
      </c>
      <c r="B1618" t="s">
        <v>74</v>
      </c>
      <c r="C1618">
        <v>5.4</v>
      </c>
    </row>
    <row r="1619" spans="1:3">
      <c r="A1619" t="s">
        <v>1745</v>
      </c>
      <c r="B1619" t="s">
        <v>74</v>
      </c>
      <c r="C1619">
        <v>26.7</v>
      </c>
    </row>
  </sheetData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CA320-C803-4881-A8AC-2268A3A688E6}">
  <dimension ref="A3:C1638"/>
  <sheetViews>
    <sheetView workbookViewId="0">
      <selection activeCell="A3" sqref="A3"/>
    </sheetView>
  </sheetViews>
  <sheetFormatPr defaultRowHeight="18"/>
  <sheetData>
    <row r="3" spans="1:3">
      <c r="A3" t="s">
        <v>1746</v>
      </c>
      <c r="B3" t="s">
        <v>1747</v>
      </c>
      <c r="C3">
        <v>8.01</v>
      </c>
    </row>
    <row r="4" spans="1:3">
      <c r="A4" t="s">
        <v>1760</v>
      </c>
      <c r="B4" t="s">
        <v>74</v>
      </c>
      <c r="C4">
        <v>17.3</v>
      </c>
    </row>
    <row r="5" spans="1:3">
      <c r="A5" t="s">
        <v>104</v>
      </c>
      <c r="B5" t="s">
        <v>74</v>
      </c>
      <c r="C5">
        <v>11.2</v>
      </c>
    </row>
    <row r="6" spans="1:3">
      <c r="A6" t="s">
        <v>115</v>
      </c>
      <c r="B6" t="s">
        <v>74</v>
      </c>
      <c r="C6">
        <v>22.1</v>
      </c>
    </row>
    <row r="7" spans="1:3">
      <c r="A7" t="s">
        <v>116</v>
      </c>
      <c r="B7" t="s">
        <v>117</v>
      </c>
      <c r="C7">
        <v>4.9000000000000004</v>
      </c>
    </row>
    <row r="8" spans="1:3">
      <c r="A8" t="s">
        <v>118</v>
      </c>
      <c r="B8" t="s">
        <v>119</v>
      </c>
      <c r="C8">
        <v>33.299999999999997</v>
      </c>
    </row>
    <row r="9" spans="1:3">
      <c r="A9" t="s">
        <v>1565</v>
      </c>
      <c r="B9" t="s">
        <v>74</v>
      </c>
      <c r="C9">
        <v>34.9</v>
      </c>
    </row>
    <row r="10" spans="1:3">
      <c r="A10" t="s">
        <v>121</v>
      </c>
      <c r="B10" t="s">
        <v>74</v>
      </c>
      <c r="C10">
        <v>29.5</v>
      </c>
    </row>
    <row r="11" spans="1:3">
      <c r="A11" t="s">
        <v>120</v>
      </c>
      <c r="B11" t="s">
        <v>74</v>
      </c>
      <c r="C11">
        <v>20.6</v>
      </c>
    </row>
    <row r="12" spans="1:3">
      <c r="A12" t="s">
        <v>124</v>
      </c>
      <c r="B12" t="s">
        <v>74</v>
      </c>
      <c r="C12">
        <v>14</v>
      </c>
    </row>
    <row r="13" spans="1:3">
      <c r="A13" t="s">
        <v>2462</v>
      </c>
      <c r="B13" t="s">
        <v>74</v>
      </c>
      <c r="C13">
        <v>25</v>
      </c>
    </row>
    <row r="14" spans="1:3">
      <c r="A14" t="s">
        <v>1423</v>
      </c>
      <c r="B14" t="s">
        <v>74</v>
      </c>
      <c r="C14">
        <v>23.7</v>
      </c>
    </row>
    <row r="15" spans="1:3">
      <c r="A15" t="s">
        <v>1424</v>
      </c>
      <c r="B15" t="s">
        <v>101</v>
      </c>
      <c r="C15">
        <v>19.399999999999999</v>
      </c>
    </row>
    <row r="16" spans="1:3">
      <c r="A16" t="s">
        <v>1428</v>
      </c>
      <c r="B16" t="s">
        <v>74</v>
      </c>
      <c r="C16">
        <v>19.3</v>
      </c>
    </row>
    <row r="17" spans="1:3">
      <c r="A17" t="s">
        <v>1427</v>
      </c>
      <c r="B17" t="s">
        <v>74</v>
      </c>
      <c r="C17">
        <v>12.6</v>
      </c>
    </row>
    <row r="18" spans="1:3">
      <c r="A18" t="s">
        <v>1426</v>
      </c>
      <c r="B18" t="s">
        <v>74</v>
      </c>
      <c r="C18">
        <v>20.8</v>
      </c>
    </row>
    <row r="19" spans="1:3">
      <c r="A19" t="s">
        <v>140</v>
      </c>
      <c r="B19" t="s">
        <v>74</v>
      </c>
      <c r="C19">
        <v>17.899999999999999</v>
      </c>
    </row>
    <row r="20" spans="1:3">
      <c r="A20" t="s">
        <v>141</v>
      </c>
      <c r="B20" t="s">
        <v>74</v>
      </c>
      <c r="C20">
        <v>11</v>
      </c>
    </row>
    <row r="21" spans="1:3">
      <c r="A21" t="s">
        <v>1569</v>
      </c>
      <c r="B21" t="s">
        <v>74</v>
      </c>
      <c r="C21">
        <v>16.2</v>
      </c>
    </row>
    <row r="22" spans="1:3">
      <c r="A22" t="s">
        <v>1425</v>
      </c>
      <c r="B22" t="s">
        <v>74</v>
      </c>
      <c r="C22">
        <v>13.8</v>
      </c>
    </row>
    <row r="23" spans="1:3">
      <c r="A23" t="s">
        <v>1732</v>
      </c>
      <c r="B23" t="s">
        <v>74</v>
      </c>
      <c r="C23">
        <v>11.3</v>
      </c>
    </row>
    <row r="24" spans="1:3">
      <c r="A24" t="s">
        <v>1566</v>
      </c>
      <c r="B24" t="s">
        <v>1567</v>
      </c>
      <c r="C24">
        <v>24.3</v>
      </c>
    </row>
    <row r="25" spans="1:3">
      <c r="A25" t="s">
        <v>139</v>
      </c>
      <c r="B25" t="s">
        <v>74</v>
      </c>
      <c r="C25">
        <v>16.399999999999999</v>
      </c>
    </row>
    <row r="26" spans="1:3">
      <c r="A26" t="s">
        <v>1568</v>
      </c>
      <c r="B26" t="s">
        <v>74</v>
      </c>
      <c r="C26">
        <v>28.3</v>
      </c>
    </row>
    <row r="27" spans="1:3">
      <c r="A27" t="s">
        <v>142</v>
      </c>
      <c r="B27" t="s">
        <v>74</v>
      </c>
      <c r="C27">
        <v>11.5</v>
      </c>
    </row>
    <row r="28" spans="1:3">
      <c r="A28" t="s">
        <v>9968</v>
      </c>
      <c r="B28" t="s">
        <v>74</v>
      </c>
      <c r="C28">
        <v>22.1</v>
      </c>
    </row>
    <row r="29" spans="1:3">
      <c r="A29" t="s">
        <v>209</v>
      </c>
      <c r="B29" t="s">
        <v>74</v>
      </c>
      <c r="C29">
        <v>15.1</v>
      </c>
    </row>
    <row r="30" spans="1:3">
      <c r="A30" t="s">
        <v>1578</v>
      </c>
      <c r="B30" t="s">
        <v>74</v>
      </c>
      <c r="C30">
        <v>29</v>
      </c>
    </row>
    <row r="31" spans="1:3">
      <c r="A31" t="s">
        <v>1577</v>
      </c>
      <c r="B31" t="s">
        <v>74</v>
      </c>
      <c r="C31">
        <v>15.7</v>
      </c>
    </row>
    <row r="32" spans="1:3">
      <c r="A32" t="s">
        <v>1580</v>
      </c>
      <c r="B32" t="s">
        <v>74</v>
      </c>
      <c r="C32">
        <v>26.7</v>
      </c>
    </row>
    <row r="33" spans="1:3">
      <c r="A33" t="s">
        <v>208</v>
      </c>
      <c r="B33" t="s">
        <v>74</v>
      </c>
      <c r="C33">
        <v>24.2</v>
      </c>
    </row>
    <row r="34" spans="1:3">
      <c r="A34" t="s">
        <v>211</v>
      </c>
      <c r="B34" t="s">
        <v>212</v>
      </c>
      <c r="C34">
        <v>16.3</v>
      </c>
    </row>
    <row r="35" spans="1:3">
      <c r="A35" t="s">
        <v>214</v>
      </c>
      <c r="B35" t="s">
        <v>74</v>
      </c>
      <c r="C35">
        <v>9.8000000000000007</v>
      </c>
    </row>
    <row r="36" spans="1:3">
      <c r="A36" t="s">
        <v>202</v>
      </c>
      <c r="B36" t="s">
        <v>74</v>
      </c>
      <c r="C36">
        <v>16.399999999999999</v>
      </c>
    </row>
    <row r="37" spans="1:3">
      <c r="A37" t="s">
        <v>220</v>
      </c>
      <c r="B37" t="s">
        <v>74</v>
      </c>
      <c r="C37">
        <v>20.399999999999999</v>
      </c>
    </row>
    <row r="38" spans="1:3">
      <c r="A38" t="s">
        <v>1579</v>
      </c>
      <c r="B38" t="s">
        <v>74</v>
      </c>
      <c r="C38">
        <v>22.4</v>
      </c>
    </row>
    <row r="39" spans="1:3">
      <c r="A39" t="s">
        <v>203</v>
      </c>
      <c r="B39" t="s">
        <v>74</v>
      </c>
      <c r="C39">
        <v>30.8</v>
      </c>
    </row>
    <row r="40" spans="1:3">
      <c r="A40" t="s">
        <v>204</v>
      </c>
      <c r="B40" t="s">
        <v>74</v>
      </c>
      <c r="C40">
        <v>21.7</v>
      </c>
    </row>
    <row r="41" spans="1:3">
      <c r="A41" t="s">
        <v>1581</v>
      </c>
      <c r="B41" t="s">
        <v>74</v>
      </c>
      <c r="C41">
        <v>20.8</v>
      </c>
    </row>
    <row r="42" spans="1:3">
      <c r="A42" t="s">
        <v>215</v>
      </c>
      <c r="B42" t="s">
        <v>74</v>
      </c>
      <c r="C42">
        <v>5.6</v>
      </c>
    </row>
    <row r="43" spans="1:3">
      <c r="A43" t="s">
        <v>201</v>
      </c>
      <c r="B43" t="s">
        <v>74</v>
      </c>
      <c r="C43">
        <v>22.4</v>
      </c>
    </row>
    <row r="44" spans="1:3">
      <c r="A44" t="s">
        <v>205</v>
      </c>
      <c r="B44" t="s">
        <v>74</v>
      </c>
      <c r="C44">
        <v>6.5</v>
      </c>
    </row>
    <row r="45" spans="1:3">
      <c r="A45" t="s">
        <v>218</v>
      </c>
      <c r="B45" t="s">
        <v>74</v>
      </c>
      <c r="C45">
        <v>14.3</v>
      </c>
    </row>
    <row r="46" spans="1:3">
      <c r="A46" t="s">
        <v>213</v>
      </c>
      <c r="B46" t="s">
        <v>74</v>
      </c>
      <c r="C46">
        <v>11</v>
      </c>
    </row>
    <row r="47" spans="1:3">
      <c r="A47" t="s">
        <v>210</v>
      </c>
      <c r="B47" t="s">
        <v>74</v>
      </c>
      <c r="C47">
        <v>20.3</v>
      </c>
    </row>
    <row r="48" spans="1:3">
      <c r="A48" t="s">
        <v>206</v>
      </c>
      <c r="B48" t="s">
        <v>74</v>
      </c>
      <c r="C48">
        <v>19.100000000000001</v>
      </c>
    </row>
    <row r="49" spans="1:3">
      <c r="A49" t="s">
        <v>219</v>
      </c>
      <c r="B49" t="s">
        <v>74</v>
      </c>
      <c r="C49">
        <v>11.2</v>
      </c>
    </row>
    <row r="50" spans="1:3">
      <c r="A50" t="s">
        <v>216</v>
      </c>
      <c r="B50" t="s">
        <v>74</v>
      </c>
      <c r="C50">
        <v>9</v>
      </c>
    </row>
    <row r="51" spans="1:3">
      <c r="A51" t="s">
        <v>217</v>
      </c>
      <c r="B51" t="s">
        <v>74</v>
      </c>
      <c r="C51">
        <v>21.8</v>
      </c>
    </row>
    <row r="52" spans="1:3">
      <c r="A52" t="s">
        <v>207</v>
      </c>
      <c r="B52" t="s">
        <v>74</v>
      </c>
      <c r="C52">
        <v>16.3</v>
      </c>
    </row>
    <row r="53" spans="1:3">
      <c r="A53" t="s">
        <v>221</v>
      </c>
      <c r="B53" t="s">
        <v>222</v>
      </c>
      <c r="C53">
        <v>9.8000000000000007</v>
      </c>
    </row>
    <row r="54" spans="1:3">
      <c r="A54" t="s">
        <v>238</v>
      </c>
      <c r="B54" t="s">
        <v>74</v>
      </c>
      <c r="C54">
        <v>24.2</v>
      </c>
    </row>
    <row r="55" spans="1:3">
      <c r="A55" t="s">
        <v>1582</v>
      </c>
      <c r="B55" t="s">
        <v>74</v>
      </c>
      <c r="C55">
        <v>41.4</v>
      </c>
    </row>
    <row r="56" spans="1:3">
      <c r="A56" t="s">
        <v>239</v>
      </c>
      <c r="B56" t="s">
        <v>74</v>
      </c>
      <c r="C56">
        <v>14</v>
      </c>
    </row>
    <row r="57" spans="1:3">
      <c r="A57" t="s">
        <v>152</v>
      </c>
      <c r="B57" t="s">
        <v>74</v>
      </c>
      <c r="C57">
        <v>15.5</v>
      </c>
    </row>
    <row r="58" spans="1:3">
      <c r="A58" t="s">
        <v>151</v>
      </c>
      <c r="B58" t="s">
        <v>74</v>
      </c>
      <c r="C58">
        <v>25.4</v>
      </c>
    </row>
    <row r="59" spans="1:3">
      <c r="A59" t="s">
        <v>9976</v>
      </c>
      <c r="B59" t="s">
        <v>9977</v>
      </c>
      <c r="C59">
        <v>16.2</v>
      </c>
    </row>
    <row r="60" spans="1:3">
      <c r="A60" t="s">
        <v>234</v>
      </c>
      <c r="B60" t="s">
        <v>74</v>
      </c>
      <c r="C60">
        <v>16.600000000000001</v>
      </c>
    </row>
    <row r="61" spans="1:3">
      <c r="A61" t="s">
        <v>237</v>
      </c>
      <c r="B61" t="s">
        <v>74</v>
      </c>
      <c r="C61">
        <v>22.6</v>
      </c>
    </row>
    <row r="62" spans="1:3">
      <c r="A62" t="s">
        <v>1750</v>
      </c>
      <c r="B62" t="s">
        <v>603</v>
      </c>
      <c r="C62">
        <v>13.1</v>
      </c>
    </row>
    <row r="63" spans="1:3">
      <c r="A63" t="s">
        <v>236</v>
      </c>
      <c r="B63" t="s">
        <v>74</v>
      </c>
      <c r="C63">
        <v>10.7</v>
      </c>
    </row>
    <row r="64" spans="1:3">
      <c r="A64" t="s">
        <v>231</v>
      </c>
      <c r="B64" t="s">
        <v>232</v>
      </c>
      <c r="C64">
        <v>20.7</v>
      </c>
    </row>
    <row r="65" spans="1:3">
      <c r="A65" t="s">
        <v>235</v>
      </c>
      <c r="B65" t="s">
        <v>74</v>
      </c>
      <c r="C65">
        <v>19.399999999999999</v>
      </c>
    </row>
    <row r="66" spans="1:3">
      <c r="A66" t="s">
        <v>233</v>
      </c>
      <c r="B66" t="s">
        <v>74</v>
      </c>
      <c r="C66">
        <v>11.3</v>
      </c>
    </row>
    <row r="67" spans="1:3">
      <c r="A67" t="s">
        <v>240</v>
      </c>
      <c r="B67" t="s">
        <v>241</v>
      </c>
      <c r="C67">
        <v>18.7</v>
      </c>
    </row>
    <row r="68" spans="1:3">
      <c r="A68" t="s">
        <v>242</v>
      </c>
      <c r="B68" t="s">
        <v>74</v>
      </c>
      <c r="C68">
        <v>22.7</v>
      </c>
    </row>
    <row r="69" spans="1:3">
      <c r="A69" t="s">
        <v>148</v>
      </c>
      <c r="B69" t="s">
        <v>74</v>
      </c>
      <c r="C69">
        <v>9.6999999999999993</v>
      </c>
    </row>
    <row r="70" spans="1:3">
      <c r="A70" t="s">
        <v>190</v>
      </c>
      <c r="B70" t="s">
        <v>74</v>
      </c>
      <c r="C70">
        <v>19</v>
      </c>
    </row>
    <row r="71" spans="1:3">
      <c r="A71" t="s">
        <v>188</v>
      </c>
      <c r="B71" t="s">
        <v>74</v>
      </c>
      <c r="C71">
        <v>17.5</v>
      </c>
    </row>
    <row r="72" spans="1:3">
      <c r="A72" t="s">
        <v>189</v>
      </c>
      <c r="B72" t="s">
        <v>74</v>
      </c>
      <c r="C72">
        <v>12.1</v>
      </c>
    </row>
    <row r="73" spans="1:3">
      <c r="A73" t="s">
        <v>254</v>
      </c>
      <c r="B73" t="s">
        <v>255</v>
      </c>
      <c r="C73">
        <v>20.5</v>
      </c>
    </row>
    <row r="74" spans="1:3">
      <c r="A74" t="s">
        <v>179</v>
      </c>
      <c r="B74" t="s">
        <v>74</v>
      </c>
      <c r="C74">
        <v>22.4</v>
      </c>
    </row>
    <row r="75" spans="1:3">
      <c r="A75" t="s">
        <v>186</v>
      </c>
      <c r="B75" t="s">
        <v>74</v>
      </c>
      <c r="C75">
        <v>23</v>
      </c>
    </row>
    <row r="76" spans="1:3">
      <c r="A76" t="s">
        <v>184</v>
      </c>
      <c r="B76" t="s">
        <v>9975</v>
      </c>
      <c r="C76">
        <v>35.700000000000003</v>
      </c>
    </row>
    <row r="77" spans="1:3">
      <c r="A77" t="s">
        <v>183</v>
      </c>
      <c r="B77" t="s">
        <v>74</v>
      </c>
      <c r="C77">
        <v>37.299999999999997</v>
      </c>
    </row>
    <row r="78" spans="1:3">
      <c r="A78" t="s">
        <v>199</v>
      </c>
      <c r="B78" t="s">
        <v>81</v>
      </c>
      <c r="C78">
        <v>11.6</v>
      </c>
    </row>
    <row r="79" spans="1:3">
      <c r="A79" t="s">
        <v>196</v>
      </c>
      <c r="B79" t="s">
        <v>74</v>
      </c>
      <c r="C79">
        <v>12.2</v>
      </c>
    </row>
    <row r="80" spans="1:3">
      <c r="A80" t="s">
        <v>224</v>
      </c>
      <c r="B80" t="s">
        <v>74</v>
      </c>
      <c r="C80">
        <v>41.9</v>
      </c>
    </row>
    <row r="81" spans="1:3">
      <c r="A81" t="s">
        <v>226</v>
      </c>
      <c r="B81" t="s">
        <v>74</v>
      </c>
      <c r="C81">
        <v>15.9</v>
      </c>
    </row>
    <row r="82" spans="1:3">
      <c r="A82" t="s">
        <v>225</v>
      </c>
      <c r="B82" t="s">
        <v>74</v>
      </c>
      <c r="C82">
        <v>34.4</v>
      </c>
    </row>
    <row r="83" spans="1:3">
      <c r="A83" t="s">
        <v>223</v>
      </c>
      <c r="B83" t="s">
        <v>74</v>
      </c>
      <c r="C83">
        <v>22.1</v>
      </c>
    </row>
    <row r="84" spans="1:3">
      <c r="A84" t="s">
        <v>229</v>
      </c>
      <c r="B84" t="s">
        <v>74</v>
      </c>
      <c r="C84">
        <v>16.399999999999999</v>
      </c>
    </row>
    <row r="85" spans="1:3">
      <c r="A85" t="s">
        <v>227</v>
      </c>
      <c r="B85" t="s">
        <v>74</v>
      </c>
      <c r="C85">
        <v>32.6</v>
      </c>
    </row>
    <row r="86" spans="1:3">
      <c r="A86" t="s">
        <v>1160</v>
      </c>
      <c r="B86" t="s">
        <v>74</v>
      </c>
      <c r="C86">
        <v>9.5</v>
      </c>
    </row>
    <row r="87" spans="1:3">
      <c r="A87" t="s">
        <v>305</v>
      </c>
      <c r="B87" t="s">
        <v>74</v>
      </c>
      <c r="C87">
        <v>24.8</v>
      </c>
    </row>
    <row r="88" spans="1:3">
      <c r="A88" t="s">
        <v>304</v>
      </c>
      <c r="B88" t="s">
        <v>74</v>
      </c>
      <c r="C88">
        <v>28.7</v>
      </c>
    </row>
    <row r="89" spans="1:3">
      <c r="A89" t="s">
        <v>1113</v>
      </c>
      <c r="B89" t="s">
        <v>74</v>
      </c>
      <c r="C89">
        <v>10.6</v>
      </c>
    </row>
    <row r="90" spans="1:3">
      <c r="A90" t="s">
        <v>288</v>
      </c>
      <c r="B90" t="s">
        <v>74</v>
      </c>
      <c r="C90">
        <v>21</v>
      </c>
    </row>
    <row r="91" spans="1:3">
      <c r="A91" t="s">
        <v>289</v>
      </c>
      <c r="B91" t="s">
        <v>74</v>
      </c>
      <c r="C91">
        <v>22.7</v>
      </c>
    </row>
    <row r="92" spans="1:3">
      <c r="A92" t="s">
        <v>290</v>
      </c>
      <c r="B92" t="s">
        <v>74</v>
      </c>
      <c r="C92">
        <v>10.9</v>
      </c>
    </row>
    <row r="93" spans="1:3">
      <c r="A93" t="s">
        <v>307</v>
      </c>
      <c r="B93" t="s">
        <v>74</v>
      </c>
      <c r="C93">
        <v>20.100000000000001</v>
      </c>
    </row>
    <row r="94" spans="1:3">
      <c r="A94" t="s">
        <v>308</v>
      </c>
      <c r="B94" t="s">
        <v>74</v>
      </c>
      <c r="C94">
        <v>12.6</v>
      </c>
    </row>
    <row r="95" spans="1:3">
      <c r="A95" t="s">
        <v>443</v>
      </c>
      <c r="B95" t="s">
        <v>119</v>
      </c>
      <c r="C95">
        <v>18.8</v>
      </c>
    </row>
    <row r="96" spans="1:3">
      <c r="A96" t="s">
        <v>1029</v>
      </c>
      <c r="B96" t="s">
        <v>1195</v>
      </c>
      <c r="C96">
        <v>8.6</v>
      </c>
    </row>
    <row r="97" spans="1:3">
      <c r="A97" t="s">
        <v>1028</v>
      </c>
      <c r="B97" t="s">
        <v>74</v>
      </c>
      <c r="C97">
        <v>14.1</v>
      </c>
    </row>
    <row r="98" spans="1:3">
      <c r="A98" t="s">
        <v>1035</v>
      </c>
      <c r="B98" t="s">
        <v>74</v>
      </c>
      <c r="C98">
        <v>6.3</v>
      </c>
    </row>
    <row r="99" spans="1:3">
      <c r="A99" t="s">
        <v>1034</v>
      </c>
      <c r="B99" t="s">
        <v>74</v>
      </c>
      <c r="C99">
        <v>12.2</v>
      </c>
    </row>
    <row r="100" spans="1:3">
      <c r="A100" t="s">
        <v>1032</v>
      </c>
      <c r="B100" t="s">
        <v>74</v>
      </c>
      <c r="C100">
        <v>10.199999999999999</v>
      </c>
    </row>
    <row r="101" spans="1:3">
      <c r="A101" t="s">
        <v>1268</v>
      </c>
      <c r="B101" t="s">
        <v>74</v>
      </c>
      <c r="C101">
        <v>23.1</v>
      </c>
    </row>
    <row r="102" spans="1:3">
      <c r="A102" t="s">
        <v>309</v>
      </c>
      <c r="B102" t="s">
        <v>74</v>
      </c>
      <c r="C102">
        <v>9.4</v>
      </c>
    </row>
    <row r="103" spans="1:3">
      <c r="A103" t="s">
        <v>828</v>
      </c>
      <c r="B103" t="s">
        <v>74</v>
      </c>
      <c r="C103">
        <v>15.9</v>
      </c>
    </row>
    <row r="104" spans="1:3">
      <c r="A104" t="s">
        <v>314</v>
      </c>
      <c r="B104" t="s">
        <v>74</v>
      </c>
      <c r="C104">
        <v>19.899999999999999</v>
      </c>
    </row>
    <row r="105" spans="1:3">
      <c r="A105" t="s">
        <v>313</v>
      </c>
      <c r="B105" t="s">
        <v>74</v>
      </c>
      <c r="C105">
        <v>13.4</v>
      </c>
    </row>
    <row r="106" spans="1:3">
      <c r="A106" t="s">
        <v>1654</v>
      </c>
      <c r="B106" t="s">
        <v>74</v>
      </c>
      <c r="C106">
        <v>14.5</v>
      </c>
    </row>
    <row r="107" spans="1:3">
      <c r="A107" t="s">
        <v>726</v>
      </c>
      <c r="B107" t="s">
        <v>74</v>
      </c>
      <c r="C107">
        <v>12</v>
      </c>
    </row>
    <row r="108" spans="1:3">
      <c r="A108" t="s">
        <v>725</v>
      </c>
      <c r="B108" t="s">
        <v>74</v>
      </c>
      <c r="C108">
        <v>18.399999999999999</v>
      </c>
    </row>
    <row r="109" spans="1:3">
      <c r="A109" t="s">
        <v>724</v>
      </c>
      <c r="B109" t="s">
        <v>74</v>
      </c>
      <c r="C109">
        <v>6.9</v>
      </c>
    </row>
    <row r="110" spans="1:3">
      <c r="A110" t="s">
        <v>403</v>
      </c>
      <c r="B110" t="s">
        <v>74</v>
      </c>
      <c r="C110">
        <v>27.3</v>
      </c>
    </row>
    <row r="111" spans="1:3">
      <c r="A111" t="s">
        <v>404</v>
      </c>
      <c r="B111" t="s">
        <v>74</v>
      </c>
      <c r="C111">
        <v>12.1</v>
      </c>
    </row>
    <row r="112" spans="1:3">
      <c r="A112" t="s">
        <v>407</v>
      </c>
      <c r="B112" t="s">
        <v>154</v>
      </c>
      <c r="C112">
        <v>16</v>
      </c>
    </row>
    <row r="113" spans="1:3">
      <c r="A113" t="s">
        <v>405</v>
      </c>
      <c r="B113" t="s">
        <v>74</v>
      </c>
      <c r="C113">
        <v>15.4</v>
      </c>
    </row>
    <row r="114" spans="1:3">
      <c r="A114" t="s">
        <v>406</v>
      </c>
      <c r="B114" t="s">
        <v>74</v>
      </c>
      <c r="C114">
        <v>18.2</v>
      </c>
    </row>
    <row r="115" spans="1:3">
      <c r="A115" t="s">
        <v>1610</v>
      </c>
      <c r="B115" t="s">
        <v>74</v>
      </c>
      <c r="C115">
        <v>27</v>
      </c>
    </row>
    <row r="116" spans="1:3">
      <c r="A116" t="s">
        <v>414</v>
      </c>
      <c r="B116" t="s">
        <v>74</v>
      </c>
      <c r="C116">
        <v>25.3</v>
      </c>
    </row>
    <row r="117" spans="1:3">
      <c r="A117" t="s">
        <v>1499</v>
      </c>
      <c r="B117" t="s">
        <v>74</v>
      </c>
      <c r="C117">
        <v>35.6</v>
      </c>
    </row>
    <row r="118" spans="1:3">
      <c r="A118" t="s">
        <v>1513</v>
      </c>
      <c r="B118" t="s">
        <v>74</v>
      </c>
      <c r="C118">
        <v>23.7</v>
      </c>
    </row>
    <row r="119" spans="1:3">
      <c r="A119" t="s">
        <v>1508</v>
      </c>
      <c r="B119" t="s">
        <v>74</v>
      </c>
      <c r="C119">
        <v>23.3</v>
      </c>
    </row>
    <row r="120" spans="1:3">
      <c r="A120" t="s">
        <v>1744</v>
      </c>
      <c r="B120" t="s">
        <v>74</v>
      </c>
      <c r="C120">
        <v>5.4</v>
      </c>
    </row>
    <row r="121" spans="1:3">
      <c r="A121" t="s">
        <v>1510</v>
      </c>
      <c r="B121" t="s">
        <v>74</v>
      </c>
      <c r="C121">
        <v>7.3</v>
      </c>
    </row>
    <row r="122" spans="1:3">
      <c r="A122" t="s">
        <v>1512</v>
      </c>
      <c r="B122" t="s">
        <v>74</v>
      </c>
      <c r="C122">
        <v>10</v>
      </c>
    </row>
    <row r="123" spans="1:3">
      <c r="A123" t="s">
        <v>1511</v>
      </c>
      <c r="B123" t="s">
        <v>154</v>
      </c>
      <c r="C123">
        <v>15.4</v>
      </c>
    </row>
    <row r="124" spans="1:3">
      <c r="A124" t="s">
        <v>1509</v>
      </c>
      <c r="B124" t="s">
        <v>74</v>
      </c>
      <c r="C124">
        <v>21.1</v>
      </c>
    </row>
    <row r="125" spans="1:3">
      <c r="A125" t="s">
        <v>1514</v>
      </c>
      <c r="B125" t="s">
        <v>74</v>
      </c>
      <c r="C125">
        <v>23.1</v>
      </c>
    </row>
    <row r="126" spans="1:3">
      <c r="A126" t="s">
        <v>1500</v>
      </c>
      <c r="B126" t="s">
        <v>1501</v>
      </c>
      <c r="C126">
        <v>5.3</v>
      </c>
    </row>
    <row r="127" spans="1:3">
      <c r="A127" t="s">
        <v>1743</v>
      </c>
      <c r="B127" t="s">
        <v>74</v>
      </c>
      <c r="C127">
        <v>18.7</v>
      </c>
    </row>
    <row r="128" spans="1:3">
      <c r="A128" t="s">
        <v>1502</v>
      </c>
      <c r="B128" t="s">
        <v>74</v>
      </c>
      <c r="C128">
        <v>24.9</v>
      </c>
    </row>
    <row r="129" spans="1:3">
      <c r="A129" t="s">
        <v>1503</v>
      </c>
      <c r="B129" t="s">
        <v>74</v>
      </c>
      <c r="C129">
        <v>12.3</v>
      </c>
    </row>
    <row r="130" spans="1:3">
      <c r="A130" t="s">
        <v>1505</v>
      </c>
      <c r="B130" t="s">
        <v>74</v>
      </c>
      <c r="C130">
        <v>9.5</v>
      </c>
    </row>
    <row r="131" spans="1:3">
      <c r="A131" t="s">
        <v>1504</v>
      </c>
      <c r="B131" t="s">
        <v>74</v>
      </c>
      <c r="C131">
        <v>18.899999999999999</v>
      </c>
    </row>
    <row r="132" spans="1:3">
      <c r="A132" t="s">
        <v>1506</v>
      </c>
      <c r="B132" t="s">
        <v>119</v>
      </c>
      <c r="C132">
        <v>4.8</v>
      </c>
    </row>
    <row r="133" spans="1:3">
      <c r="A133" t="s">
        <v>1507</v>
      </c>
      <c r="B133" t="s">
        <v>74</v>
      </c>
      <c r="C133">
        <v>14.7</v>
      </c>
    </row>
    <row r="134" spans="1:3">
      <c r="A134" t="s">
        <v>317</v>
      </c>
      <c r="B134" t="s">
        <v>74</v>
      </c>
      <c r="C134">
        <v>40.299999999999997</v>
      </c>
    </row>
    <row r="135" spans="1:3">
      <c r="A135" t="s">
        <v>376</v>
      </c>
      <c r="B135" t="s">
        <v>74</v>
      </c>
      <c r="C135">
        <v>17.7</v>
      </c>
    </row>
    <row r="136" spans="1:3">
      <c r="A136" t="s">
        <v>386</v>
      </c>
      <c r="B136" t="s">
        <v>74</v>
      </c>
      <c r="C136">
        <v>18.7</v>
      </c>
    </row>
    <row r="137" spans="1:3">
      <c r="A137" t="s">
        <v>381</v>
      </c>
      <c r="B137" t="s">
        <v>74</v>
      </c>
      <c r="C137">
        <v>14</v>
      </c>
    </row>
    <row r="138" spans="1:3">
      <c r="A138" t="s">
        <v>374</v>
      </c>
      <c r="B138" t="s">
        <v>74</v>
      </c>
      <c r="C138">
        <v>14.7</v>
      </c>
    </row>
    <row r="139" spans="1:3">
      <c r="A139" t="s">
        <v>378</v>
      </c>
      <c r="B139" t="s">
        <v>74</v>
      </c>
      <c r="C139">
        <v>32.6</v>
      </c>
    </row>
    <row r="140" spans="1:3">
      <c r="A140" t="s">
        <v>379</v>
      </c>
      <c r="B140" t="s">
        <v>74</v>
      </c>
      <c r="C140">
        <v>16</v>
      </c>
    </row>
    <row r="141" spans="1:3">
      <c r="A141" t="s">
        <v>380</v>
      </c>
      <c r="B141" t="s">
        <v>74</v>
      </c>
      <c r="C141">
        <v>20.2</v>
      </c>
    </row>
    <row r="142" spans="1:3">
      <c r="A142" t="s">
        <v>377</v>
      </c>
      <c r="B142" t="s">
        <v>74</v>
      </c>
      <c r="C142">
        <v>19.2</v>
      </c>
    </row>
    <row r="143" spans="1:3">
      <c r="A143" t="s">
        <v>1603</v>
      </c>
      <c r="B143" t="s">
        <v>74</v>
      </c>
      <c r="C143">
        <v>26.8</v>
      </c>
    </row>
    <row r="144" spans="1:3">
      <c r="A144" t="s">
        <v>384</v>
      </c>
      <c r="B144" t="s">
        <v>74</v>
      </c>
      <c r="C144">
        <v>24.4</v>
      </c>
    </row>
    <row r="145" spans="1:3">
      <c r="A145" t="s">
        <v>382</v>
      </c>
      <c r="B145" t="s">
        <v>74</v>
      </c>
      <c r="C145">
        <v>15.5</v>
      </c>
    </row>
    <row r="146" spans="1:3">
      <c r="A146" t="s">
        <v>383</v>
      </c>
      <c r="B146" t="s">
        <v>74</v>
      </c>
      <c r="C146">
        <v>20.399999999999999</v>
      </c>
    </row>
    <row r="147" spans="1:3">
      <c r="A147" t="s">
        <v>385</v>
      </c>
      <c r="B147" t="s">
        <v>74</v>
      </c>
      <c r="C147">
        <v>9.1999999999999993</v>
      </c>
    </row>
    <row r="148" spans="1:3">
      <c r="A148" t="s">
        <v>387</v>
      </c>
      <c r="B148" t="s">
        <v>74</v>
      </c>
      <c r="C148">
        <v>12.9</v>
      </c>
    </row>
    <row r="149" spans="1:3">
      <c r="A149" t="s">
        <v>388</v>
      </c>
      <c r="B149" t="s">
        <v>74</v>
      </c>
      <c r="C149">
        <v>14</v>
      </c>
    </row>
    <row r="150" spans="1:3">
      <c r="A150" t="s">
        <v>375</v>
      </c>
      <c r="B150" t="s">
        <v>74</v>
      </c>
      <c r="C150">
        <v>34.700000000000003</v>
      </c>
    </row>
    <row r="151" spans="1:3">
      <c r="A151" t="s">
        <v>1604</v>
      </c>
      <c r="B151" t="s">
        <v>74</v>
      </c>
      <c r="C151">
        <v>22</v>
      </c>
    </row>
    <row r="152" spans="1:3">
      <c r="A152" t="s">
        <v>402</v>
      </c>
      <c r="B152" t="s">
        <v>74</v>
      </c>
      <c r="C152">
        <v>11.9</v>
      </c>
    </row>
    <row r="153" spans="1:3">
      <c r="A153" t="s">
        <v>401</v>
      </c>
      <c r="B153" t="s">
        <v>74</v>
      </c>
      <c r="C153">
        <v>23.3</v>
      </c>
    </row>
    <row r="154" spans="1:3">
      <c r="A154" t="s">
        <v>408</v>
      </c>
      <c r="B154" t="s">
        <v>74</v>
      </c>
      <c r="C154">
        <v>12.6</v>
      </c>
    </row>
    <row r="155" spans="1:3">
      <c r="A155" t="s">
        <v>418</v>
      </c>
      <c r="B155" t="s">
        <v>74</v>
      </c>
      <c r="C155">
        <v>26.9</v>
      </c>
    </row>
    <row r="156" spans="1:3">
      <c r="A156" t="s">
        <v>1658</v>
      </c>
      <c r="B156" t="s">
        <v>119</v>
      </c>
      <c r="C156">
        <v>26.5</v>
      </c>
    </row>
    <row r="157" spans="1:3">
      <c r="A157" t="s">
        <v>2023</v>
      </c>
      <c r="B157" t="s">
        <v>74</v>
      </c>
      <c r="C157">
        <v>31.2</v>
      </c>
    </row>
    <row r="158" spans="1:3">
      <c r="A158" t="s">
        <v>756</v>
      </c>
      <c r="B158" t="s">
        <v>757</v>
      </c>
      <c r="C158">
        <v>3.8</v>
      </c>
    </row>
    <row r="159" spans="1:3">
      <c r="A159" t="s">
        <v>1657</v>
      </c>
      <c r="B159" t="s">
        <v>74</v>
      </c>
      <c r="C159">
        <v>14.1</v>
      </c>
    </row>
    <row r="160" spans="1:3">
      <c r="A160" t="s">
        <v>752</v>
      </c>
      <c r="B160" t="s">
        <v>753</v>
      </c>
      <c r="C160">
        <v>17.3</v>
      </c>
    </row>
    <row r="161" spans="1:3">
      <c r="A161" t="s">
        <v>754</v>
      </c>
      <c r="B161" t="s">
        <v>74</v>
      </c>
      <c r="C161">
        <v>31.6</v>
      </c>
    </row>
    <row r="162" spans="1:3">
      <c r="A162" t="s">
        <v>751</v>
      </c>
      <c r="B162" t="s">
        <v>154</v>
      </c>
      <c r="C162">
        <v>13.5</v>
      </c>
    </row>
    <row r="163" spans="1:3">
      <c r="A163" t="s">
        <v>755</v>
      </c>
      <c r="B163" t="s">
        <v>74</v>
      </c>
      <c r="C163">
        <v>17.7</v>
      </c>
    </row>
    <row r="164" spans="1:3">
      <c r="A164" t="s">
        <v>462</v>
      </c>
      <c r="B164" t="s">
        <v>74</v>
      </c>
      <c r="C164">
        <v>21.5</v>
      </c>
    </row>
    <row r="165" spans="1:3">
      <c r="A165" t="s">
        <v>1618</v>
      </c>
      <c r="B165" t="s">
        <v>467</v>
      </c>
      <c r="C165">
        <v>54</v>
      </c>
    </row>
    <row r="166" spans="1:3">
      <c r="A166" t="s">
        <v>470</v>
      </c>
      <c r="B166" t="s">
        <v>74</v>
      </c>
      <c r="C166">
        <v>15</v>
      </c>
    </row>
    <row r="167" spans="1:3">
      <c r="A167" t="s">
        <v>1617</v>
      </c>
      <c r="B167" t="s">
        <v>74</v>
      </c>
      <c r="C167">
        <v>20.2</v>
      </c>
    </row>
    <row r="168" spans="1:3">
      <c r="A168" t="s">
        <v>471</v>
      </c>
      <c r="B168" t="s">
        <v>74</v>
      </c>
      <c r="C168">
        <v>24.7</v>
      </c>
    </row>
    <row r="169" spans="1:3">
      <c r="A169" t="s">
        <v>2020</v>
      </c>
      <c r="B169" t="s">
        <v>74</v>
      </c>
      <c r="C169">
        <v>17.7</v>
      </c>
    </row>
    <row r="170" spans="1:3">
      <c r="A170" t="s">
        <v>472</v>
      </c>
      <c r="B170" t="s">
        <v>74</v>
      </c>
      <c r="C170">
        <v>8.1</v>
      </c>
    </row>
    <row r="171" spans="1:3">
      <c r="A171" t="s">
        <v>468</v>
      </c>
      <c r="B171" t="s">
        <v>74</v>
      </c>
      <c r="C171">
        <v>14.8</v>
      </c>
    </row>
    <row r="172" spans="1:3">
      <c r="A172" t="s">
        <v>477</v>
      </c>
      <c r="B172" t="s">
        <v>74</v>
      </c>
      <c r="C172">
        <v>21</v>
      </c>
    </row>
    <row r="173" spans="1:3">
      <c r="A173" t="s">
        <v>469</v>
      </c>
      <c r="B173" t="s">
        <v>74</v>
      </c>
      <c r="C173">
        <v>20.6</v>
      </c>
    </row>
    <row r="174" spans="1:3">
      <c r="A174" t="s">
        <v>473</v>
      </c>
      <c r="B174" t="s">
        <v>74</v>
      </c>
      <c r="C174">
        <v>9</v>
      </c>
    </row>
    <row r="175" spans="1:3">
      <c r="A175" t="s">
        <v>476</v>
      </c>
      <c r="B175" t="s">
        <v>74</v>
      </c>
      <c r="C175">
        <v>31.3</v>
      </c>
    </row>
    <row r="176" spans="1:3">
      <c r="A176" t="s">
        <v>475</v>
      </c>
      <c r="B176" t="s">
        <v>74</v>
      </c>
      <c r="C176">
        <v>12.4</v>
      </c>
    </row>
    <row r="177" spans="1:3">
      <c r="A177" t="s">
        <v>466</v>
      </c>
      <c r="B177" t="s">
        <v>467</v>
      </c>
      <c r="C177">
        <v>24.5</v>
      </c>
    </row>
    <row r="178" spans="1:3">
      <c r="A178" t="s">
        <v>478</v>
      </c>
      <c r="B178" t="s">
        <v>74</v>
      </c>
      <c r="C178">
        <v>3.4</v>
      </c>
    </row>
    <row r="179" spans="1:3">
      <c r="A179" t="s">
        <v>474</v>
      </c>
      <c r="B179" t="s">
        <v>74</v>
      </c>
      <c r="C179">
        <v>13.9</v>
      </c>
    </row>
    <row r="180" spans="1:3">
      <c r="A180" t="s">
        <v>1042</v>
      </c>
      <c r="B180" t="s">
        <v>74</v>
      </c>
      <c r="C180">
        <v>7.1</v>
      </c>
    </row>
    <row r="181" spans="1:3">
      <c r="A181" t="s">
        <v>511</v>
      </c>
      <c r="B181" t="s">
        <v>439</v>
      </c>
      <c r="C181">
        <v>16.2</v>
      </c>
    </row>
    <row r="182" spans="1:3">
      <c r="A182" t="s">
        <v>497</v>
      </c>
      <c r="B182" t="s">
        <v>74</v>
      </c>
      <c r="C182">
        <v>8.8000000000000007</v>
      </c>
    </row>
    <row r="183" spans="1:3">
      <c r="A183" t="s">
        <v>499</v>
      </c>
      <c r="B183" t="s">
        <v>74</v>
      </c>
      <c r="C183">
        <v>35.799999999999997</v>
      </c>
    </row>
    <row r="184" spans="1:3">
      <c r="A184" t="s">
        <v>507</v>
      </c>
      <c r="B184" t="s">
        <v>74</v>
      </c>
      <c r="C184">
        <v>17.2</v>
      </c>
    </row>
    <row r="185" spans="1:3">
      <c r="A185" t="s">
        <v>504</v>
      </c>
      <c r="B185" t="s">
        <v>505</v>
      </c>
      <c r="C185">
        <v>18.8</v>
      </c>
    </row>
    <row r="186" spans="1:3">
      <c r="A186" t="s">
        <v>509</v>
      </c>
      <c r="B186" t="s">
        <v>74</v>
      </c>
      <c r="C186">
        <v>16</v>
      </c>
    </row>
    <row r="187" spans="1:3">
      <c r="A187" t="s">
        <v>515</v>
      </c>
      <c r="B187" t="s">
        <v>74</v>
      </c>
      <c r="C187">
        <v>20.399999999999999</v>
      </c>
    </row>
    <row r="188" spans="1:3">
      <c r="A188" t="s">
        <v>311</v>
      </c>
      <c r="B188" t="s">
        <v>74</v>
      </c>
      <c r="C188">
        <v>10.9</v>
      </c>
    </row>
    <row r="189" spans="1:3">
      <c r="A189" t="s">
        <v>312</v>
      </c>
      <c r="B189" t="s">
        <v>74</v>
      </c>
      <c r="C189">
        <v>21.5</v>
      </c>
    </row>
    <row r="190" spans="1:3">
      <c r="A190" t="s">
        <v>1328</v>
      </c>
      <c r="B190" t="s">
        <v>1329</v>
      </c>
      <c r="C190">
        <v>18.7</v>
      </c>
    </row>
    <row r="191" spans="1:3">
      <c r="A191" t="s">
        <v>440</v>
      </c>
      <c r="B191" t="s">
        <v>74</v>
      </c>
      <c r="C191">
        <v>36.200000000000003</v>
      </c>
    </row>
    <row r="192" spans="1:3">
      <c r="A192" t="s">
        <v>807</v>
      </c>
      <c r="B192" t="s">
        <v>74</v>
      </c>
      <c r="C192">
        <v>29</v>
      </c>
    </row>
    <row r="193" spans="1:3">
      <c r="A193" t="s">
        <v>442</v>
      </c>
      <c r="B193" t="s">
        <v>74</v>
      </c>
      <c r="C193">
        <v>12.7</v>
      </c>
    </row>
    <row r="194" spans="1:3">
      <c r="A194" t="s">
        <v>960</v>
      </c>
      <c r="B194" t="s">
        <v>74</v>
      </c>
      <c r="C194">
        <v>17.7</v>
      </c>
    </row>
    <row r="195" spans="1:3">
      <c r="A195" t="s">
        <v>959</v>
      </c>
      <c r="B195" t="s">
        <v>74</v>
      </c>
      <c r="C195">
        <v>27.7</v>
      </c>
    </row>
    <row r="196" spans="1:3">
      <c r="A196" t="s">
        <v>446</v>
      </c>
      <c r="B196" t="s">
        <v>74</v>
      </c>
      <c r="C196">
        <v>29.8</v>
      </c>
    </row>
    <row r="197" spans="1:3">
      <c r="A197" t="s">
        <v>455</v>
      </c>
      <c r="B197" t="s">
        <v>439</v>
      </c>
      <c r="C197">
        <v>10.9</v>
      </c>
    </row>
    <row r="198" spans="1:3">
      <c r="A198" t="s">
        <v>454</v>
      </c>
      <c r="B198" t="s">
        <v>74</v>
      </c>
      <c r="C198">
        <v>16.7</v>
      </c>
    </row>
    <row r="199" spans="1:3">
      <c r="A199" t="s">
        <v>453</v>
      </c>
      <c r="B199" t="s">
        <v>85</v>
      </c>
      <c r="C199">
        <v>17.7</v>
      </c>
    </row>
    <row r="200" spans="1:3">
      <c r="A200" t="s">
        <v>9969</v>
      </c>
      <c r="B200" t="s">
        <v>74</v>
      </c>
      <c r="C200">
        <v>20.6</v>
      </c>
    </row>
    <row r="201" spans="1:3">
      <c r="A201" t="s">
        <v>449</v>
      </c>
      <c r="B201" t="s">
        <v>74</v>
      </c>
      <c r="C201">
        <v>10.7</v>
      </c>
    </row>
    <row r="202" spans="1:3">
      <c r="A202" t="s">
        <v>452</v>
      </c>
      <c r="B202" t="s">
        <v>74</v>
      </c>
      <c r="C202">
        <v>15.7</v>
      </c>
    </row>
    <row r="203" spans="1:3">
      <c r="A203" t="s">
        <v>450</v>
      </c>
      <c r="B203" t="s">
        <v>74</v>
      </c>
      <c r="C203">
        <v>26.1</v>
      </c>
    </row>
    <row r="204" spans="1:3">
      <c r="A204" t="s">
        <v>451</v>
      </c>
      <c r="B204" t="s">
        <v>74</v>
      </c>
      <c r="C204">
        <v>16.100000000000001</v>
      </c>
    </row>
    <row r="205" spans="1:3">
      <c r="A205" t="s">
        <v>956</v>
      </c>
      <c r="B205" t="s">
        <v>74</v>
      </c>
      <c r="C205">
        <v>7.7</v>
      </c>
    </row>
    <row r="206" spans="1:3">
      <c r="A206" t="s">
        <v>564</v>
      </c>
      <c r="B206" t="s">
        <v>74</v>
      </c>
      <c r="C206">
        <v>25.5</v>
      </c>
    </row>
    <row r="207" spans="1:3">
      <c r="A207" t="s">
        <v>444</v>
      </c>
      <c r="B207" t="s">
        <v>74</v>
      </c>
      <c r="C207">
        <v>7.6</v>
      </c>
    </row>
    <row r="208" spans="1:3">
      <c r="A208" t="s">
        <v>494</v>
      </c>
      <c r="B208" t="s">
        <v>74</v>
      </c>
      <c r="C208">
        <v>17.2</v>
      </c>
    </row>
    <row r="209" spans="1:3">
      <c r="A209" t="s">
        <v>495</v>
      </c>
      <c r="B209" t="s">
        <v>74</v>
      </c>
      <c r="C209">
        <v>17.2</v>
      </c>
    </row>
    <row r="210" spans="1:3">
      <c r="A210" t="s">
        <v>514</v>
      </c>
      <c r="B210" t="s">
        <v>74</v>
      </c>
      <c r="C210">
        <v>21.9</v>
      </c>
    </row>
    <row r="211" spans="1:3">
      <c r="A211" t="s">
        <v>703</v>
      </c>
      <c r="B211" t="s">
        <v>74</v>
      </c>
      <c r="C211">
        <v>19.899999999999999</v>
      </c>
    </row>
    <row r="212" spans="1:3">
      <c r="A212" t="s">
        <v>1651</v>
      </c>
      <c r="B212" t="s">
        <v>74</v>
      </c>
      <c r="C212">
        <v>19.5</v>
      </c>
    </row>
    <row r="213" spans="1:3">
      <c r="A213" t="s">
        <v>1267</v>
      </c>
      <c r="B213" t="s">
        <v>74</v>
      </c>
      <c r="C213">
        <v>12.9</v>
      </c>
    </row>
    <row r="214" spans="1:3">
      <c r="A214" t="s">
        <v>1272</v>
      </c>
      <c r="B214" t="s">
        <v>74</v>
      </c>
      <c r="C214">
        <v>36.9</v>
      </c>
    </row>
    <row r="215" spans="1:3">
      <c r="A215" t="s">
        <v>1306</v>
      </c>
      <c r="B215" t="s">
        <v>74</v>
      </c>
      <c r="C215">
        <v>16.3</v>
      </c>
    </row>
    <row r="216" spans="1:3">
      <c r="A216" t="s">
        <v>1307</v>
      </c>
      <c r="B216" t="s">
        <v>74</v>
      </c>
      <c r="C216">
        <v>5.9</v>
      </c>
    </row>
    <row r="217" spans="1:3">
      <c r="A217" t="s">
        <v>809</v>
      </c>
      <c r="B217" t="s">
        <v>74</v>
      </c>
      <c r="C217">
        <v>21.9</v>
      </c>
    </row>
    <row r="218" spans="1:3">
      <c r="A218" t="s">
        <v>814</v>
      </c>
      <c r="B218" t="s">
        <v>74</v>
      </c>
      <c r="C218">
        <v>11.5</v>
      </c>
    </row>
    <row r="219" spans="1:3">
      <c r="A219" t="s">
        <v>816</v>
      </c>
      <c r="B219" t="s">
        <v>74</v>
      </c>
      <c r="C219">
        <v>18.899999999999999</v>
      </c>
    </row>
    <row r="220" spans="1:3">
      <c r="A220" t="s">
        <v>815</v>
      </c>
      <c r="B220" t="s">
        <v>74</v>
      </c>
      <c r="C220">
        <v>22.9</v>
      </c>
    </row>
    <row r="221" spans="1:3">
      <c r="A221" t="s">
        <v>813</v>
      </c>
      <c r="B221" t="s">
        <v>74</v>
      </c>
      <c r="C221">
        <v>37.200000000000003</v>
      </c>
    </row>
    <row r="222" spans="1:3">
      <c r="A222" t="s">
        <v>811</v>
      </c>
      <c r="B222" t="s">
        <v>812</v>
      </c>
      <c r="C222">
        <v>19.2</v>
      </c>
    </row>
    <row r="223" spans="1:3">
      <c r="A223" t="s">
        <v>818</v>
      </c>
      <c r="B223" t="s">
        <v>74</v>
      </c>
      <c r="C223">
        <v>21.5</v>
      </c>
    </row>
    <row r="224" spans="1:3">
      <c r="A224" t="s">
        <v>817</v>
      </c>
      <c r="B224" t="s">
        <v>74</v>
      </c>
      <c r="C224">
        <v>25.9</v>
      </c>
    </row>
    <row r="225" spans="1:3">
      <c r="A225" t="s">
        <v>810</v>
      </c>
      <c r="B225" t="s">
        <v>74</v>
      </c>
      <c r="C225">
        <v>24.2</v>
      </c>
    </row>
    <row r="226" spans="1:3">
      <c r="A226" t="s">
        <v>528</v>
      </c>
      <c r="B226" t="s">
        <v>74</v>
      </c>
      <c r="C226">
        <v>19.399999999999999</v>
      </c>
    </row>
    <row r="227" spans="1:3">
      <c r="A227" t="s">
        <v>529</v>
      </c>
      <c r="B227" t="s">
        <v>530</v>
      </c>
      <c r="C227">
        <v>18.2</v>
      </c>
    </row>
    <row r="228" spans="1:3">
      <c r="A228" t="s">
        <v>531</v>
      </c>
      <c r="B228" t="s">
        <v>74</v>
      </c>
      <c r="C228">
        <v>18.3</v>
      </c>
    </row>
    <row r="229" spans="1:3">
      <c r="A229" t="s">
        <v>533</v>
      </c>
      <c r="B229" t="s">
        <v>74</v>
      </c>
      <c r="C229">
        <v>35</v>
      </c>
    </row>
    <row r="230" spans="1:3">
      <c r="A230" t="s">
        <v>532</v>
      </c>
      <c r="B230" t="s">
        <v>74</v>
      </c>
      <c r="C230">
        <v>21.4</v>
      </c>
    </row>
    <row r="231" spans="1:3">
      <c r="A231" t="s">
        <v>527</v>
      </c>
      <c r="B231" t="s">
        <v>74</v>
      </c>
      <c r="C231">
        <v>24.2</v>
      </c>
    </row>
    <row r="232" spans="1:3">
      <c r="A232" t="s">
        <v>257</v>
      </c>
      <c r="B232" t="s">
        <v>258</v>
      </c>
      <c r="C232">
        <v>27.7</v>
      </c>
    </row>
    <row r="233" spans="1:3">
      <c r="A233" t="s">
        <v>259</v>
      </c>
      <c r="B233" t="s">
        <v>74</v>
      </c>
      <c r="C233">
        <v>15.3</v>
      </c>
    </row>
    <row r="234" spans="1:3">
      <c r="A234" t="s">
        <v>270</v>
      </c>
      <c r="B234" t="s">
        <v>74</v>
      </c>
      <c r="C234">
        <v>15.3</v>
      </c>
    </row>
    <row r="235" spans="1:3">
      <c r="A235" t="s">
        <v>272</v>
      </c>
      <c r="B235" t="s">
        <v>74</v>
      </c>
      <c r="C235">
        <v>19.5</v>
      </c>
    </row>
    <row r="236" spans="1:3">
      <c r="A236" t="s">
        <v>1587</v>
      </c>
      <c r="B236" t="s">
        <v>74</v>
      </c>
      <c r="C236">
        <v>17</v>
      </c>
    </row>
    <row r="237" spans="1:3">
      <c r="A237" t="s">
        <v>2019</v>
      </c>
      <c r="B237" t="s">
        <v>74</v>
      </c>
      <c r="C237">
        <v>6.3</v>
      </c>
    </row>
    <row r="238" spans="1:3">
      <c r="A238" t="s">
        <v>266</v>
      </c>
      <c r="B238" t="s">
        <v>74</v>
      </c>
      <c r="C238">
        <v>24.5</v>
      </c>
    </row>
    <row r="239" spans="1:3">
      <c r="A239" t="s">
        <v>268</v>
      </c>
      <c r="B239" t="s">
        <v>74</v>
      </c>
      <c r="C239">
        <v>21.8</v>
      </c>
    </row>
    <row r="240" spans="1:3">
      <c r="A240" t="s">
        <v>264</v>
      </c>
      <c r="B240" t="s">
        <v>74</v>
      </c>
      <c r="C240">
        <v>22</v>
      </c>
    </row>
    <row r="241" spans="1:3">
      <c r="A241" t="s">
        <v>267</v>
      </c>
      <c r="B241" t="s">
        <v>74</v>
      </c>
      <c r="C241">
        <v>33.299999999999997</v>
      </c>
    </row>
    <row r="242" spans="1:3">
      <c r="A242" t="s">
        <v>265</v>
      </c>
      <c r="B242" t="s">
        <v>74</v>
      </c>
      <c r="C242">
        <v>13.3</v>
      </c>
    </row>
    <row r="243" spans="1:3">
      <c r="A243" t="s">
        <v>260</v>
      </c>
      <c r="B243" t="s">
        <v>74</v>
      </c>
      <c r="C243">
        <v>15.9</v>
      </c>
    </row>
    <row r="244" spans="1:3">
      <c r="A244" t="s">
        <v>1588</v>
      </c>
      <c r="B244" t="s">
        <v>74</v>
      </c>
      <c r="C244">
        <v>17.8</v>
      </c>
    </row>
    <row r="245" spans="1:3">
      <c r="A245" t="s">
        <v>273</v>
      </c>
      <c r="B245" t="s">
        <v>74</v>
      </c>
      <c r="C245">
        <v>15</v>
      </c>
    </row>
    <row r="246" spans="1:3">
      <c r="A246" t="s">
        <v>274</v>
      </c>
      <c r="B246" t="s">
        <v>275</v>
      </c>
      <c r="C246">
        <v>3.4</v>
      </c>
    </row>
    <row r="247" spans="1:3">
      <c r="A247" t="s">
        <v>261</v>
      </c>
      <c r="B247" t="s">
        <v>74</v>
      </c>
      <c r="C247">
        <v>4.5</v>
      </c>
    </row>
    <row r="248" spans="1:3">
      <c r="A248" t="s">
        <v>271</v>
      </c>
      <c r="B248" t="s">
        <v>74</v>
      </c>
      <c r="C248">
        <v>16</v>
      </c>
    </row>
    <row r="249" spans="1:3">
      <c r="A249" t="s">
        <v>269</v>
      </c>
      <c r="B249" t="s">
        <v>74</v>
      </c>
      <c r="C249">
        <v>11.3</v>
      </c>
    </row>
    <row r="250" spans="1:3">
      <c r="A250" t="s">
        <v>262</v>
      </c>
      <c r="B250" t="s">
        <v>74</v>
      </c>
      <c r="C250">
        <v>20.8</v>
      </c>
    </row>
    <row r="251" spans="1:3">
      <c r="A251" t="s">
        <v>1585</v>
      </c>
      <c r="B251" t="s">
        <v>1586</v>
      </c>
      <c r="C251">
        <v>9.6</v>
      </c>
    </row>
    <row r="252" spans="1:3">
      <c r="A252" t="s">
        <v>263</v>
      </c>
      <c r="B252" t="s">
        <v>74</v>
      </c>
      <c r="C252">
        <v>15.8</v>
      </c>
    </row>
    <row r="253" spans="1:3">
      <c r="A253" t="s">
        <v>1627</v>
      </c>
      <c r="B253" t="s">
        <v>74</v>
      </c>
      <c r="C253">
        <v>16.7</v>
      </c>
    </row>
    <row r="254" spans="1:3">
      <c r="A254" t="s">
        <v>535</v>
      </c>
      <c r="B254" t="s">
        <v>74</v>
      </c>
      <c r="C254">
        <v>24.2</v>
      </c>
    </row>
    <row r="255" spans="1:3">
      <c r="A255" t="s">
        <v>536</v>
      </c>
      <c r="B255" t="s">
        <v>74</v>
      </c>
      <c r="C255">
        <v>27.5</v>
      </c>
    </row>
    <row r="256" spans="1:3">
      <c r="A256" t="s">
        <v>521</v>
      </c>
      <c r="B256" t="s">
        <v>74</v>
      </c>
      <c r="C256">
        <v>21.2</v>
      </c>
    </row>
    <row r="257" spans="1:3">
      <c r="A257" t="s">
        <v>420</v>
      </c>
      <c r="B257" t="s">
        <v>74</v>
      </c>
      <c r="C257">
        <v>19.600000000000001</v>
      </c>
    </row>
    <row r="258" spans="1:3">
      <c r="A258" t="s">
        <v>419</v>
      </c>
      <c r="B258" t="s">
        <v>74</v>
      </c>
      <c r="C258">
        <v>8.6</v>
      </c>
    </row>
    <row r="259" spans="1:3">
      <c r="A259" t="s">
        <v>2021</v>
      </c>
      <c r="B259" t="s">
        <v>222</v>
      </c>
      <c r="C259">
        <v>10.7</v>
      </c>
    </row>
    <row r="260" spans="1:3">
      <c r="A260" t="s">
        <v>1622</v>
      </c>
      <c r="B260" t="s">
        <v>74</v>
      </c>
      <c r="C260">
        <v>23.4</v>
      </c>
    </row>
    <row r="261" spans="1:3">
      <c r="A261" t="s">
        <v>493</v>
      </c>
      <c r="B261" t="s">
        <v>74</v>
      </c>
      <c r="C261">
        <v>25</v>
      </c>
    </row>
    <row r="262" spans="1:3">
      <c r="A262" t="s">
        <v>525</v>
      </c>
      <c r="B262" t="s">
        <v>526</v>
      </c>
      <c r="C262">
        <v>24.7</v>
      </c>
    </row>
    <row r="263" spans="1:3">
      <c r="A263" t="s">
        <v>524</v>
      </c>
      <c r="B263" t="s">
        <v>74</v>
      </c>
      <c r="C263">
        <v>16.2</v>
      </c>
    </row>
    <row r="264" spans="1:3">
      <c r="A264" t="s">
        <v>523</v>
      </c>
      <c r="B264" t="s">
        <v>74</v>
      </c>
      <c r="C264">
        <v>27.7</v>
      </c>
    </row>
    <row r="265" spans="1:3">
      <c r="A265" t="s">
        <v>522</v>
      </c>
      <c r="B265" t="s">
        <v>74</v>
      </c>
      <c r="C265">
        <v>20.9</v>
      </c>
    </row>
    <row r="266" spans="1:3">
      <c r="A266" t="s">
        <v>1517</v>
      </c>
      <c r="B266" t="s">
        <v>74</v>
      </c>
      <c r="C266">
        <v>11.9</v>
      </c>
    </row>
    <row r="267" spans="1:3">
      <c r="A267" t="s">
        <v>1515</v>
      </c>
      <c r="B267" t="s">
        <v>74</v>
      </c>
      <c r="C267">
        <v>18.100000000000001</v>
      </c>
    </row>
    <row r="268" spans="1:3">
      <c r="A268" t="s">
        <v>1516</v>
      </c>
      <c r="B268" t="s">
        <v>74</v>
      </c>
      <c r="C268">
        <v>19.899999999999999</v>
      </c>
    </row>
    <row r="269" spans="1:3">
      <c r="A269" t="s">
        <v>1532</v>
      </c>
      <c r="B269" t="s">
        <v>574</v>
      </c>
      <c r="C269">
        <v>13.7</v>
      </c>
    </row>
    <row r="270" spans="1:3">
      <c r="A270" t="s">
        <v>1534</v>
      </c>
      <c r="B270" t="s">
        <v>74</v>
      </c>
      <c r="C270">
        <v>23</v>
      </c>
    </row>
    <row r="271" spans="1:3">
      <c r="A271" t="s">
        <v>1533</v>
      </c>
      <c r="B271" t="s">
        <v>74</v>
      </c>
      <c r="C271">
        <v>12.7</v>
      </c>
    </row>
    <row r="272" spans="1:3">
      <c r="A272" t="s">
        <v>1520</v>
      </c>
      <c r="B272" t="s">
        <v>74</v>
      </c>
      <c r="C272">
        <v>20.399999999999999</v>
      </c>
    </row>
    <row r="273" spans="1:3">
      <c r="A273" t="s">
        <v>1536</v>
      </c>
      <c r="B273" t="s">
        <v>74</v>
      </c>
      <c r="C273">
        <v>29.2</v>
      </c>
    </row>
    <row r="274" spans="1:3">
      <c r="A274" t="s">
        <v>1518</v>
      </c>
      <c r="B274" t="s">
        <v>74</v>
      </c>
      <c r="C274">
        <v>10.6</v>
      </c>
    </row>
    <row r="275" spans="1:3">
      <c r="A275" t="s">
        <v>1519</v>
      </c>
      <c r="B275" t="s">
        <v>74</v>
      </c>
      <c r="C275">
        <v>35.700000000000003</v>
      </c>
    </row>
    <row r="276" spans="1:3">
      <c r="A276" t="s">
        <v>1537</v>
      </c>
      <c r="B276" t="s">
        <v>74</v>
      </c>
      <c r="C276">
        <v>16.8</v>
      </c>
    </row>
    <row r="277" spans="1:3">
      <c r="A277" t="s">
        <v>548</v>
      </c>
      <c r="B277" t="s">
        <v>74</v>
      </c>
      <c r="C277">
        <v>14.7</v>
      </c>
    </row>
    <row r="278" spans="1:3">
      <c r="A278" t="s">
        <v>1528</v>
      </c>
      <c r="B278" t="s">
        <v>346</v>
      </c>
      <c r="C278">
        <v>11.1</v>
      </c>
    </row>
    <row r="279" spans="1:3">
      <c r="A279" t="s">
        <v>1523</v>
      </c>
      <c r="B279" t="s">
        <v>74</v>
      </c>
      <c r="C279">
        <v>24.2</v>
      </c>
    </row>
    <row r="280" spans="1:3">
      <c r="A280" t="s">
        <v>1526</v>
      </c>
      <c r="B280" t="s">
        <v>74</v>
      </c>
      <c r="C280">
        <v>22.5</v>
      </c>
    </row>
    <row r="281" spans="1:3">
      <c r="A281" t="s">
        <v>1524</v>
      </c>
      <c r="B281" t="s">
        <v>74</v>
      </c>
      <c r="C281">
        <v>11.8</v>
      </c>
    </row>
    <row r="282" spans="1:3">
      <c r="A282" t="s">
        <v>1529</v>
      </c>
      <c r="B282" t="s">
        <v>74</v>
      </c>
      <c r="C282">
        <v>13.4</v>
      </c>
    </row>
    <row r="283" spans="1:3">
      <c r="A283" t="s">
        <v>1522</v>
      </c>
      <c r="B283" t="s">
        <v>74</v>
      </c>
      <c r="C283">
        <v>17.600000000000001</v>
      </c>
    </row>
    <row r="284" spans="1:3">
      <c r="A284" t="s">
        <v>1525</v>
      </c>
      <c r="B284" t="s">
        <v>74</v>
      </c>
      <c r="C284">
        <v>23.6</v>
      </c>
    </row>
    <row r="285" spans="1:3">
      <c r="A285" t="s">
        <v>2030</v>
      </c>
      <c r="B285" t="s">
        <v>74</v>
      </c>
      <c r="C285">
        <v>19</v>
      </c>
    </row>
    <row r="286" spans="1:3">
      <c r="A286" t="s">
        <v>1527</v>
      </c>
      <c r="B286" t="s">
        <v>74</v>
      </c>
      <c r="C286">
        <v>20.6</v>
      </c>
    </row>
    <row r="287" spans="1:3">
      <c r="A287" t="s">
        <v>1521</v>
      </c>
      <c r="B287" t="s">
        <v>74</v>
      </c>
      <c r="C287">
        <v>19.399999999999999</v>
      </c>
    </row>
    <row r="288" spans="1:3">
      <c r="A288" t="s">
        <v>1535</v>
      </c>
      <c r="B288" t="s">
        <v>74</v>
      </c>
      <c r="C288">
        <v>23</v>
      </c>
    </row>
    <row r="289" spans="1:3">
      <c r="A289" t="s">
        <v>1531</v>
      </c>
      <c r="B289" t="s">
        <v>74</v>
      </c>
      <c r="C289">
        <v>28.1</v>
      </c>
    </row>
    <row r="290" spans="1:3">
      <c r="A290" t="s">
        <v>1530</v>
      </c>
      <c r="B290" t="s">
        <v>74</v>
      </c>
      <c r="C290">
        <v>20.5</v>
      </c>
    </row>
    <row r="291" spans="1:3">
      <c r="A291" t="s">
        <v>545</v>
      </c>
      <c r="B291" t="s">
        <v>74</v>
      </c>
      <c r="C291">
        <v>17.2</v>
      </c>
    </row>
    <row r="292" spans="1:3">
      <c r="A292" t="s">
        <v>576</v>
      </c>
      <c r="B292" t="s">
        <v>74</v>
      </c>
      <c r="C292">
        <v>15.8</v>
      </c>
    </row>
    <row r="293" spans="1:3">
      <c r="A293" t="s">
        <v>9984</v>
      </c>
      <c r="B293" t="s">
        <v>9985</v>
      </c>
      <c r="C293">
        <v>20.7</v>
      </c>
    </row>
    <row r="294" spans="1:3">
      <c r="A294" t="s">
        <v>571</v>
      </c>
      <c r="B294" t="s">
        <v>74</v>
      </c>
      <c r="C294">
        <v>7.7</v>
      </c>
    </row>
    <row r="295" spans="1:3">
      <c r="A295" t="s">
        <v>570</v>
      </c>
      <c r="B295" t="s">
        <v>74</v>
      </c>
      <c r="C295">
        <v>10.7</v>
      </c>
    </row>
    <row r="296" spans="1:3">
      <c r="A296" t="s">
        <v>568</v>
      </c>
      <c r="B296" t="s">
        <v>74</v>
      </c>
      <c r="C296">
        <v>18.7</v>
      </c>
    </row>
    <row r="297" spans="1:3">
      <c r="A297" t="s">
        <v>569</v>
      </c>
      <c r="B297" t="s">
        <v>74</v>
      </c>
      <c r="C297">
        <v>29.5</v>
      </c>
    </row>
    <row r="298" spans="1:3">
      <c r="A298" t="s">
        <v>584</v>
      </c>
      <c r="B298" t="s">
        <v>74</v>
      </c>
      <c r="C298">
        <v>12.5</v>
      </c>
    </row>
    <row r="299" spans="1:3">
      <c r="A299" t="s">
        <v>316</v>
      </c>
      <c r="B299" t="s">
        <v>74</v>
      </c>
      <c r="C299">
        <v>8.6</v>
      </c>
    </row>
    <row r="300" spans="1:3">
      <c r="A300" t="s">
        <v>1337</v>
      </c>
      <c r="B300" t="s">
        <v>74</v>
      </c>
      <c r="C300">
        <v>21.2</v>
      </c>
    </row>
    <row r="301" spans="1:3">
      <c r="A301" t="s">
        <v>1354</v>
      </c>
      <c r="B301" t="s">
        <v>9975</v>
      </c>
      <c r="C301">
        <v>6.4</v>
      </c>
    </row>
    <row r="302" spans="1:3">
      <c r="A302" t="s">
        <v>1342</v>
      </c>
      <c r="B302" t="s">
        <v>74</v>
      </c>
      <c r="C302">
        <v>25.2</v>
      </c>
    </row>
    <row r="303" spans="1:3">
      <c r="A303" t="s">
        <v>1345</v>
      </c>
      <c r="B303" t="s">
        <v>350</v>
      </c>
      <c r="C303">
        <v>12.5</v>
      </c>
    </row>
    <row r="304" spans="1:3">
      <c r="A304" t="s">
        <v>1344</v>
      </c>
      <c r="B304" t="s">
        <v>74</v>
      </c>
      <c r="C304">
        <v>12.3</v>
      </c>
    </row>
    <row r="305" spans="1:3">
      <c r="A305" t="s">
        <v>1338</v>
      </c>
      <c r="B305" t="s">
        <v>74</v>
      </c>
      <c r="C305">
        <v>14.1</v>
      </c>
    </row>
    <row r="306" spans="1:3">
      <c r="A306" t="s">
        <v>1339</v>
      </c>
      <c r="B306" t="s">
        <v>74</v>
      </c>
      <c r="C306">
        <v>6.3</v>
      </c>
    </row>
    <row r="307" spans="1:3">
      <c r="A307" t="s">
        <v>1727</v>
      </c>
      <c r="B307" t="s">
        <v>74</v>
      </c>
      <c r="C307">
        <v>15.3</v>
      </c>
    </row>
    <row r="308" spans="1:3">
      <c r="A308" t="s">
        <v>1349</v>
      </c>
      <c r="B308" t="s">
        <v>439</v>
      </c>
      <c r="C308">
        <v>13.9</v>
      </c>
    </row>
    <row r="309" spans="1:3">
      <c r="A309" t="s">
        <v>1353</v>
      </c>
      <c r="B309" t="s">
        <v>74</v>
      </c>
      <c r="C309">
        <v>7</v>
      </c>
    </row>
    <row r="310" spans="1:3">
      <c r="A310" t="s">
        <v>1343</v>
      </c>
      <c r="B310" t="s">
        <v>636</v>
      </c>
      <c r="C310">
        <v>15.3</v>
      </c>
    </row>
    <row r="311" spans="1:3">
      <c r="A311" t="s">
        <v>1351</v>
      </c>
      <c r="B311" t="s">
        <v>74</v>
      </c>
      <c r="C311">
        <v>31.8</v>
      </c>
    </row>
    <row r="312" spans="1:3">
      <c r="A312" t="s">
        <v>1350</v>
      </c>
      <c r="B312" t="s">
        <v>74</v>
      </c>
      <c r="C312">
        <v>15.3</v>
      </c>
    </row>
    <row r="313" spans="1:3">
      <c r="A313" t="s">
        <v>1352</v>
      </c>
      <c r="B313" t="s">
        <v>74</v>
      </c>
      <c r="C313">
        <v>1.8</v>
      </c>
    </row>
    <row r="314" spans="1:3">
      <c r="A314" t="s">
        <v>1728</v>
      </c>
      <c r="B314" t="s">
        <v>74</v>
      </c>
      <c r="C314">
        <v>22</v>
      </c>
    </row>
    <row r="315" spans="1:3">
      <c r="A315" t="s">
        <v>1358</v>
      </c>
      <c r="B315" t="s">
        <v>74</v>
      </c>
      <c r="C315">
        <v>12.7</v>
      </c>
    </row>
    <row r="316" spans="1:3">
      <c r="A316" t="s">
        <v>1356</v>
      </c>
      <c r="B316" t="s">
        <v>1357</v>
      </c>
      <c r="C316">
        <v>10</v>
      </c>
    </row>
    <row r="317" spans="1:3">
      <c r="A317" t="s">
        <v>1359</v>
      </c>
      <c r="B317" t="s">
        <v>952</v>
      </c>
      <c r="C317">
        <v>4.3</v>
      </c>
    </row>
    <row r="318" spans="1:3">
      <c r="A318" t="s">
        <v>1355</v>
      </c>
      <c r="B318" t="s">
        <v>952</v>
      </c>
      <c r="C318">
        <v>18.100000000000001</v>
      </c>
    </row>
    <row r="319" spans="1:3">
      <c r="A319" t="s">
        <v>1346</v>
      </c>
      <c r="B319" t="s">
        <v>74</v>
      </c>
      <c r="C319">
        <v>19.3</v>
      </c>
    </row>
    <row r="320" spans="1:3">
      <c r="A320" t="s">
        <v>1347</v>
      </c>
      <c r="B320" t="s">
        <v>1348</v>
      </c>
      <c r="C320">
        <v>11.2</v>
      </c>
    </row>
    <row r="321" spans="1:3">
      <c r="A321" t="s">
        <v>228</v>
      </c>
      <c r="B321" t="s">
        <v>74</v>
      </c>
      <c r="C321">
        <v>17.8</v>
      </c>
    </row>
    <row r="322" spans="1:3">
      <c r="A322" t="s">
        <v>561</v>
      </c>
      <c r="B322" t="s">
        <v>74</v>
      </c>
      <c r="C322">
        <v>8.4</v>
      </c>
    </row>
    <row r="323" spans="1:3">
      <c r="A323" t="s">
        <v>1100</v>
      </c>
      <c r="B323" t="s">
        <v>74</v>
      </c>
      <c r="C323">
        <v>23.5</v>
      </c>
    </row>
    <row r="324" spans="1:3">
      <c r="A324" t="s">
        <v>1099</v>
      </c>
      <c r="B324" t="s">
        <v>74</v>
      </c>
      <c r="C324">
        <v>9.6999999999999993</v>
      </c>
    </row>
    <row r="325" spans="1:3">
      <c r="A325" t="s">
        <v>1101</v>
      </c>
      <c r="B325" t="s">
        <v>74</v>
      </c>
      <c r="C325">
        <v>14</v>
      </c>
    </row>
    <row r="326" spans="1:3">
      <c r="A326" t="s">
        <v>1103</v>
      </c>
      <c r="B326" t="s">
        <v>74</v>
      </c>
      <c r="C326">
        <v>23.4</v>
      </c>
    </row>
    <row r="327" spans="1:3">
      <c r="A327" t="s">
        <v>1104</v>
      </c>
      <c r="B327" t="s">
        <v>74</v>
      </c>
      <c r="C327">
        <v>16.3</v>
      </c>
    </row>
    <row r="328" spans="1:3">
      <c r="A328" t="s">
        <v>1102</v>
      </c>
      <c r="B328" t="s">
        <v>74</v>
      </c>
      <c r="C328">
        <v>19.2</v>
      </c>
    </row>
    <row r="329" spans="1:3">
      <c r="A329" t="s">
        <v>659</v>
      </c>
      <c r="B329" t="s">
        <v>74</v>
      </c>
      <c r="C329">
        <v>18.5</v>
      </c>
    </row>
    <row r="330" spans="1:3">
      <c r="A330" t="s">
        <v>933</v>
      </c>
      <c r="B330" t="s">
        <v>74</v>
      </c>
      <c r="C330">
        <v>20.5</v>
      </c>
    </row>
    <row r="331" spans="1:3">
      <c r="A331" t="s">
        <v>932</v>
      </c>
      <c r="B331" t="s">
        <v>74</v>
      </c>
      <c r="C331">
        <v>30.7</v>
      </c>
    </row>
    <row r="332" spans="1:3">
      <c r="A332" t="s">
        <v>10134</v>
      </c>
      <c r="B332" t="s">
        <v>10223</v>
      </c>
      <c r="C332">
        <v>7.4</v>
      </c>
    </row>
    <row r="333" spans="1:3">
      <c r="A333" t="s">
        <v>781</v>
      </c>
      <c r="B333" t="s">
        <v>74</v>
      </c>
      <c r="C333">
        <v>23.9</v>
      </c>
    </row>
    <row r="334" spans="1:3">
      <c r="A334" t="s">
        <v>820</v>
      </c>
      <c r="B334" t="s">
        <v>74</v>
      </c>
      <c r="C334">
        <v>29.9</v>
      </c>
    </row>
    <row r="335" spans="1:3">
      <c r="A335" t="s">
        <v>1644</v>
      </c>
      <c r="B335" t="s">
        <v>154</v>
      </c>
      <c r="C335">
        <v>35.1</v>
      </c>
    </row>
    <row r="336" spans="1:3">
      <c r="A336" t="s">
        <v>656</v>
      </c>
      <c r="B336" t="s">
        <v>74</v>
      </c>
      <c r="C336">
        <v>3.4</v>
      </c>
    </row>
    <row r="337" spans="1:3">
      <c r="A337" t="s">
        <v>655</v>
      </c>
      <c r="B337" t="s">
        <v>154</v>
      </c>
      <c r="C337">
        <v>12.7</v>
      </c>
    </row>
    <row r="338" spans="1:3">
      <c r="A338" t="s">
        <v>481</v>
      </c>
      <c r="B338" t="s">
        <v>74</v>
      </c>
      <c r="C338">
        <v>9.6</v>
      </c>
    </row>
    <row r="339" spans="1:3">
      <c r="A339" t="s">
        <v>555</v>
      </c>
      <c r="B339" t="s">
        <v>74</v>
      </c>
      <c r="C339">
        <v>9.3000000000000007</v>
      </c>
    </row>
    <row r="340" spans="1:3">
      <c r="A340" t="s">
        <v>554</v>
      </c>
      <c r="B340" t="s">
        <v>74</v>
      </c>
      <c r="C340">
        <v>22.7</v>
      </c>
    </row>
    <row r="341" spans="1:3">
      <c r="A341" t="s">
        <v>1621</v>
      </c>
      <c r="B341" t="s">
        <v>74</v>
      </c>
      <c r="C341">
        <v>17.8</v>
      </c>
    </row>
    <row r="342" spans="1:3">
      <c r="A342" t="s">
        <v>489</v>
      </c>
      <c r="B342" t="s">
        <v>74</v>
      </c>
      <c r="C342">
        <v>19.100000000000001</v>
      </c>
    </row>
    <row r="343" spans="1:3">
      <c r="A343" t="s">
        <v>487</v>
      </c>
      <c r="B343" t="s">
        <v>74</v>
      </c>
      <c r="C343">
        <v>18.899999999999999</v>
      </c>
    </row>
    <row r="344" spans="1:3">
      <c r="A344" t="s">
        <v>486</v>
      </c>
      <c r="B344" t="s">
        <v>74</v>
      </c>
      <c r="C344">
        <v>7.7</v>
      </c>
    </row>
    <row r="345" spans="1:3">
      <c r="A345" t="s">
        <v>488</v>
      </c>
      <c r="B345" t="s">
        <v>74</v>
      </c>
      <c r="C345">
        <v>12</v>
      </c>
    </row>
    <row r="346" spans="1:3">
      <c r="A346" t="s">
        <v>483</v>
      </c>
      <c r="B346" t="s">
        <v>74</v>
      </c>
      <c r="C346">
        <v>26</v>
      </c>
    </row>
    <row r="347" spans="1:3">
      <c r="A347" t="s">
        <v>484</v>
      </c>
      <c r="B347" t="s">
        <v>74</v>
      </c>
      <c r="C347">
        <v>15.4</v>
      </c>
    </row>
    <row r="348" spans="1:3">
      <c r="A348" t="s">
        <v>1619</v>
      </c>
      <c r="B348" t="s">
        <v>74</v>
      </c>
      <c r="C348">
        <v>23.1</v>
      </c>
    </row>
    <row r="349" spans="1:3">
      <c r="A349" t="s">
        <v>490</v>
      </c>
      <c r="B349" t="s">
        <v>74</v>
      </c>
      <c r="C349">
        <v>11.8</v>
      </c>
    </row>
    <row r="350" spans="1:3">
      <c r="A350" t="s">
        <v>657</v>
      </c>
      <c r="B350" t="s">
        <v>74</v>
      </c>
      <c r="C350">
        <v>17.5</v>
      </c>
    </row>
    <row r="351" spans="1:3">
      <c r="A351" t="s">
        <v>482</v>
      </c>
      <c r="B351" t="s">
        <v>74</v>
      </c>
      <c r="C351">
        <v>12.1</v>
      </c>
    </row>
    <row r="352" spans="1:3">
      <c r="A352" t="s">
        <v>572</v>
      </c>
      <c r="B352" t="s">
        <v>74</v>
      </c>
      <c r="C352">
        <v>20.7</v>
      </c>
    </row>
    <row r="353" spans="1:3">
      <c r="A353" t="s">
        <v>573</v>
      </c>
      <c r="B353" t="s">
        <v>574</v>
      </c>
      <c r="C353">
        <v>7.5</v>
      </c>
    </row>
    <row r="354" spans="1:3">
      <c r="A354" t="s">
        <v>1630</v>
      </c>
      <c r="B354" t="s">
        <v>74</v>
      </c>
      <c r="C354">
        <v>14.4</v>
      </c>
    </row>
    <row r="355" spans="1:3">
      <c r="A355" t="s">
        <v>575</v>
      </c>
      <c r="B355" t="s">
        <v>74</v>
      </c>
      <c r="C355">
        <v>14.7</v>
      </c>
    </row>
    <row r="356" spans="1:3">
      <c r="A356" t="s">
        <v>582</v>
      </c>
      <c r="B356" t="s">
        <v>85</v>
      </c>
      <c r="C356">
        <v>15.8</v>
      </c>
    </row>
    <row r="357" spans="1:3">
      <c r="A357" t="s">
        <v>580</v>
      </c>
      <c r="B357" t="s">
        <v>74</v>
      </c>
      <c r="C357">
        <v>15.5</v>
      </c>
    </row>
    <row r="358" spans="1:3">
      <c r="A358" t="s">
        <v>581</v>
      </c>
      <c r="B358" t="s">
        <v>74</v>
      </c>
      <c r="C358">
        <v>13.4</v>
      </c>
    </row>
    <row r="359" spans="1:3">
      <c r="A359" t="s">
        <v>591</v>
      </c>
      <c r="B359" t="s">
        <v>74</v>
      </c>
      <c r="C359">
        <v>11</v>
      </c>
    </row>
    <row r="360" spans="1:3">
      <c r="A360" t="s">
        <v>1631</v>
      </c>
      <c r="B360" t="s">
        <v>74</v>
      </c>
      <c r="C360">
        <v>35.299999999999997</v>
      </c>
    </row>
    <row r="361" spans="1:3">
      <c r="A361" t="s">
        <v>485</v>
      </c>
      <c r="B361" t="s">
        <v>74</v>
      </c>
      <c r="C361">
        <v>25.7</v>
      </c>
    </row>
    <row r="362" spans="1:3">
      <c r="A362" t="s">
        <v>1620</v>
      </c>
      <c r="B362" t="s">
        <v>74</v>
      </c>
      <c r="C362">
        <v>23.6</v>
      </c>
    </row>
    <row r="363" spans="1:3">
      <c r="A363" t="s">
        <v>592</v>
      </c>
      <c r="B363" t="s">
        <v>593</v>
      </c>
      <c r="C363">
        <v>4.5</v>
      </c>
    </row>
    <row r="364" spans="1:3">
      <c r="A364" t="s">
        <v>230</v>
      </c>
      <c r="B364" t="s">
        <v>74</v>
      </c>
      <c r="C364">
        <v>13.4</v>
      </c>
    </row>
    <row r="365" spans="1:3">
      <c r="A365" t="s">
        <v>441</v>
      </c>
      <c r="B365" t="s">
        <v>74</v>
      </c>
      <c r="C365">
        <v>14.8</v>
      </c>
    </row>
    <row r="366" spans="1:3">
      <c r="A366" t="s">
        <v>1144</v>
      </c>
      <c r="B366" t="s">
        <v>74</v>
      </c>
      <c r="C366">
        <v>18.2</v>
      </c>
    </row>
    <row r="367" spans="1:3">
      <c r="A367" t="s">
        <v>1145</v>
      </c>
      <c r="B367" t="s">
        <v>74</v>
      </c>
      <c r="C367">
        <v>13.9</v>
      </c>
    </row>
    <row r="368" spans="1:3">
      <c r="A368" t="s">
        <v>1140</v>
      </c>
      <c r="B368" t="s">
        <v>74</v>
      </c>
      <c r="C368">
        <v>23</v>
      </c>
    </row>
    <row r="369" spans="1:3">
      <c r="A369" t="s">
        <v>1702</v>
      </c>
      <c r="B369" t="s">
        <v>74</v>
      </c>
      <c r="C369">
        <v>8.4</v>
      </c>
    </row>
    <row r="370" spans="1:3">
      <c r="A370" t="s">
        <v>1147</v>
      </c>
      <c r="B370" t="s">
        <v>439</v>
      </c>
      <c r="C370">
        <v>10.8</v>
      </c>
    </row>
    <row r="371" spans="1:3">
      <c r="A371" t="s">
        <v>1148</v>
      </c>
      <c r="B371" t="s">
        <v>74</v>
      </c>
      <c r="C371">
        <v>19.899999999999999</v>
      </c>
    </row>
    <row r="372" spans="1:3">
      <c r="A372" t="s">
        <v>1700</v>
      </c>
      <c r="B372" t="s">
        <v>74</v>
      </c>
      <c r="C372">
        <v>16.600000000000001</v>
      </c>
    </row>
    <row r="373" spans="1:3">
      <c r="A373" t="s">
        <v>1143</v>
      </c>
      <c r="B373" t="s">
        <v>74</v>
      </c>
      <c r="C373">
        <v>14.3</v>
      </c>
    </row>
    <row r="374" spans="1:3">
      <c r="A374" t="s">
        <v>1141</v>
      </c>
      <c r="B374" t="s">
        <v>74</v>
      </c>
      <c r="C374">
        <v>19.3</v>
      </c>
    </row>
    <row r="375" spans="1:3">
      <c r="A375" t="s">
        <v>1142</v>
      </c>
      <c r="B375" t="s">
        <v>74</v>
      </c>
      <c r="C375">
        <v>31.4</v>
      </c>
    </row>
    <row r="376" spans="1:3">
      <c r="A376" t="s">
        <v>1701</v>
      </c>
      <c r="B376" t="s">
        <v>74</v>
      </c>
      <c r="C376">
        <v>26.5</v>
      </c>
    </row>
    <row r="377" spans="1:3">
      <c r="A377" t="s">
        <v>1146</v>
      </c>
      <c r="B377" t="s">
        <v>74</v>
      </c>
      <c r="C377">
        <v>16.399999999999999</v>
      </c>
    </row>
    <row r="378" spans="1:3">
      <c r="A378" t="s">
        <v>612</v>
      </c>
      <c r="B378" t="s">
        <v>74</v>
      </c>
      <c r="C378">
        <v>18.7</v>
      </c>
    </row>
    <row r="379" spans="1:3">
      <c r="A379" t="s">
        <v>604</v>
      </c>
      <c r="B379" t="s">
        <v>193</v>
      </c>
      <c r="C379">
        <v>15.2</v>
      </c>
    </row>
    <row r="380" spans="1:3">
      <c r="A380" t="s">
        <v>605</v>
      </c>
      <c r="B380" t="s">
        <v>74</v>
      </c>
      <c r="C380">
        <v>15.1</v>
      </c>
    </row>
    <row r="381" spans="1:3">
      <c r="A381" t="s">
        <v>620</v>
      </c>
      <c r="B381" t="s">
        <v>74</v>
      </c>
      <c r="C381">
        <v>12.4</v>
      </c>
    </row>
    <row r="382" spans="1:3">
      <c r="A382" t="s">
        <v>1638</v>
      </c>
      <c r="B382" t="s">
        <v>74</v>
      </c>
      <c r="C382">
        <v>13.5</v>
      </c>
    </row>
    <row r="383" spans="1:3">
      <c r="A383" t="s">
        <v>1226</v>
      </c>
      <c r="B383" t="s">
        <v>74</v>
      </c>
      <c r="C383">
        <v>27.5</v>
      </c>
    </row>
    <row r="384" spans="1:3">
      <c r="A384" t="s">
        <v>1228</v>
      </c>
      <c r="B384" t="s">
        <v>74</v>
      </c>
      <c r="C384">
        <v>12.3</v>
      </c>
    </row>
    <row r="385" spans="1:3">
      <c r="A385" t="s">
        <v>1227</v>
      </c>
      <c r="B385" t="s">
        <v>74</v>
      </c>
      <c r="C385">
        <v>8.1</v>
      </c>
    </row>
    <row r="386" spans="1:3">
      <c r="A386" t="s">
        <v>968</v>
      </c>
      <c r="B386" t="s">
        <v>74</v>
      </c>
      <c r="C386">
        <v>25</v>
      </c>
    </row>
    <row r="387" spans="1:3">
      <c r="A387" t="s">
        <v>978</v>
      </c>
      <c r="B387" t="s">
        <v>74</v>
      </c>
      <c r="C387">
        <v>8.6</v>
      </c>
    </row>
    <row r="388" spans="1:3">
      <c r="A388" t="s">
        <v>1680</v>
      </c>
      <c r="B388" t="s">
        <v>74</v>
      </c>
      <c r="C388">
        <v>11</v>
      </c>
    </row>
    <row r="389" spans="1:3">
      <c r="A389" t="s">
        <v>149</v>
      </c>
      <c r="B389" t="s">
        <v>74</v>
      </c>
      <c r="C389">
        <v>12.6</v>
      </c>
    </row>
    <row r="390" spans="1:3">
      <c r="A390" t="s">
        <v>150</v>
      </c>
      <c r="B390" t="s">
        <v>74</v>
      </c>
      <c r="C390">
        <v>15.3</v>
      </c>
    </row>
    <row r="391" spans="1:3">
      <c r="A391" t="s">
        <v>662</v>
      </c>
      <c r="B391" t="s">
        <v>74</v>
      </c>
      <c r="C391">
        <v>12.8</v>
      </c>
    </row>
    <row r="392" spans="1:3">
      <c r="A392" t="s">
        <v>583</v>
      </c>
      <c r="B392" t="s">
        <v>74</v>
      </c>
      <c r="C392">
        <v>9.1999999999999993</v>
      </c>
    </row>
    <row r="393" spans="1:3">
      <c r="A393" t="s">
        <v>583</v>
      </c>
      <c r="B393" t="s">
        <v>74</v>
      </c>
      <c r="C393">
        <v>9.4</v>
      </c>
    </row>
    <row r="394" spans="1:3">
      <c r="A394" t="s">
        <v>658</v>
      </c>
      <c r="B394" t="s">
        <v>74</v>
      </c>
      <c r="C394">
        <v>18.8</v>
      </c>
    </row>
    <row r="395" spans="1:3">
      <c r="A395" t="s">
        <v>1645</v>
      </c>
      <c r="B395" t="s">
        <v>74</v>
      </c>
      <c r="C395">
        <v>28.2</v>
      </c>
    </row>
    <row r="396" spans="1:3">
      <c r="A396" t="s">
        <v>660</v>
      </c>
      <c r="B396" t="s">
        <v>74</v>
      </c>
      <c r="C396">
        <v>38.700000000000003</v>
      </c>
    </row>
    <row r="397" spans="1:3">
      <c r="A397" t="s">
        <v>661</v>
      </c>
      <c r="B397" t="s">
        <v>74</v>
      </c>
      <c r="C397">
        <v>9.4</v>
      </c>
    </row>
    <row r="398" spans="1:3">
      <c r="A398" t="s">
        <v>553</v>
      </c>
      <c r="B398" t="s">
        <v>74</v>
      </c>
      <c r="C398">
        <v>34.700000000000003</v>
      </c>
    </row>
    <row r="399" spans="1:3">
      <c r="A399" t="s">
        <v>114</v>
      </c>
      <c r="B399" t="s">
        <v>74</v>
      </c>
      <c r="C399">
        <v>12.8</v>
      </c>
    </row>
    <row r="400" spans="1:3">
      <c r="A400" t="s">
        <v>1363</v>
      </c>
      <c r="B400" t="s">
        <v>74</v>
      </c>
      <c r="C400">
        <v>9.1999999999999993</v>
      </c>
    </row>
    <row r="401" spans="1:3">
      <c r="A401" t="s">
        <v>1364</v>
      </c>
      <c r="B401" t="s">
        <v>74</v>
      </c>
      <c r="C401">
        <v>26.5</v>
      </c>
    </row>
    <row r="402" spans="1:3">
      <c r="A402" t="s">
        <v>565</v>
      </c>
      <c r="B402" t="s">
        <v>74</v>
      </c>
      <c r="C402">
        <v>5.5</v>
      </c>
    </row>
    <row r="403" spans="1:3">
      <c r="A403" t="s">
        <v>566</v>
      </c>
      <c r="B403" t="s">
        <v>74</v>
      </c>
      <c r="C403">
        <v>19.399999999999999</v>
      </c>
    </row>
    <row r="404" spans="1:3">
      <c r="A404" t="s">
        <v>1184</v>
      </c>
      <c r="B404" t="s">
        <v>74</v>
      </c>
      <c r="C404">
        <v>17</v>
      </c>
    </row>
    <row r="405" spans="1:3">
      <c r="A405" t="s">
        <v>958</v>
      </c>
      <c r="B405" t="s">
        <v>74</v>
      </c>
      <c r="C405">
        <v>28.7</v>
      </c>
    </row>
    <row r="406" spans="1:3">
      <c r="A406" t="s">
        <v>310</v>
      </c>
      <c r="B406" t="s">
        <v>74</v>
      </c>
      <c r="C406">
        <v>21.5</v>
      </c>
    </row>
    <row r="407" spans="1:3">
      <c r="A407" t="s">
        <v>1593</v>
      </c>
      <c r="B407" t="s">
        <v>74</v>
      </c>
      <c r="C407">
        <v>10.8</v>
      </c>
    </row>
    <row r="408" spans="1:3">
      <c r="A408" t="s">
        <v>1321</v>
      </c>
      <c r="B408" t="s">
        <v>74</v>
      </c>
      <c r="C408">
        <v>25</v>
      </c>
    </row>
    <row r="409" spans="1:3">
      <c r="A409" t="s">
        <v>2028</v>
      </c>
      <c r="B409" t="s">
        <v>74</v>
      </c>
      <c r="C409">
        <v>17.600000000000001</v>
      </c>
    </row>
    <row r="410" spans="1:3">
      <c r="A410" t="s">
        <v>600</v>
      </c>
      <c r="B410" t="s">
        <v>74</v>
      </c>
      <c r="C410">
        <v>19</v>
      </c>
    </row>
    <row r="411" spans="1:3">
      <c r="A411" t="s">
        <v>437</v>
      </c>
      <c r="B411" t="s">
        <v>74</v>
      </c>
      <c r="C411">
        <v>15.3</v>
      </c>
    </row>
    <row r="412" spans="1:3">
      <c r="A412" t="s">
        <v>1069</v>
      </c>
      <c r="B412" t="s">
        <v>74</v>
      </c>
      <c r="C412">
        <v>1.1000000000000001</v>
      </c>
    </row>
    <row r="413" spans="1:3">
      <c r="A413" t="s">
        <v>129</v>
      </c>
      <c r="B413" t="s">
        <v>74</v>
      </c>
      <c r="C413">
        <v>26.2</v>
      </c>
    </row>
    <row r="414" spans="1:3">
      <c r="A414" t="s">
        <v>133</v>
      </c>
      <c r="B414" t="s">
        <v>74</v>
      </c>
      <c r="C414">
        <v>20.8</v>
      </c>
    </row>
    <row r="415" spans="1:3">
      <c r="A415" t="s">
        <v>134</v>
      </c>
      <c r="B415" t="s">
        <v>74</v>
      </c>
      <c r="C415">
        <v>16.8</v>
      </c>
    </row>
    <row r="416" spans="1:3">
      <c r="A416" t="s">
        <v>128</v>
      </c>
      <c r="B416" t="s">
        <v>74</v>
      </c>
      <c r="C416">
        <v>14.4</v>
      </c>
    </row>
    <row r="417" spans="1:3">
      <c r="A417" t="s">
        <v>1749</v>
      </c>
      <c r="B417" t="s">
        <v>74</v>
      </c>
      <c r="C417">
        <v>19.600000000000001</v>
      </c>
    </row>
    <row r="418" spans="1:3">
      <c r="A418" t="s">
        <v>136</v>
      </c>
      <c r="B418" t="s">
        <v>74</v>
      </c>
      <c r="C418">
        <v>11.5</v>
      </c>
    </row>
    <row r="419" spans="1:3">
      <c r="A419" t="s">
        <v>137</v>
      </c>
      <c r="B419" t="s">
        <v>74</v>
      </c>
      <c r="C419">
        <v>15.6</v>
      </c>
    </row>
    <row r="420" spans="1:3">
      <c r="A420" t="s">
        <v>1623</v>
      </c>
      <c r="B420" t="s">
        <v>74</v>
      </c>
      <c r="C420">
        <v>32.5</v>
      </c>
    </row>
    <row r="421" spans="1:3">
      <c r="A421" t="s">
        <v>1613</v>
      </c>
      <c r="B421" t="s">
        <v>74</v>
      </c>
      <c r="C421">
        <v>11.5</v>
      </c>
    </row>
    <row r="422" spans="1:3">
      <c r="A422" t="s">
        <v>438</v>
      </c>
      <c r="B422" t="s">
        <v>439</v>
      </c>
      <c r="C422">
        <v>18</v>
      </c>
    </row>
    <row r="423" spans="1:3">
      <c r="A423" t="s">
        <v>839</v>
      </c>
      <c r="B423" t="s">
        <v>74</v>
      </c>
      <c r="C423">
        <v>9.5</v>
      </c>
    </row>
    <row r="424" spans="1:3">
      <c r="A424" t="s">
        <v>1668</v>
      </c>
      <c r="B424" t="s">
        <v>852</v>
      </c>
      <c r="C424">
        <v>24.8</v>
      </c>
    </row>
    <row r="425" spans="1:3">
      <c r="A425" t="s">
        <v>851</v>
      </c>
      <c r="B425" t="s">
        <v>852</v>
      </c>
      <c r="C425">
        <v>15.1</v>
      </c>
    </row>
    <row r="426" spans="1:3">
      <c r="A426" t="s">
        <v>846</v>
      </c>
      <c r="B426" t="s">
        <v>847</v>
      </c>
      <c r="C426">
        <v>25.5</v>
      </c>
    </row>
    <row r="427" spans="1:3">
      <c r="A427" t="s">
        <v>848</v>
      </c>
      <c r="B427" t="s">
        <v>74</v>
      </c>
      <c r="C427">
        <v>24.2</v>
      </c>
    </row>
    <row r="428" spans="1:3">
      <c r="A428" t="s">
        <v>10224</v>
      </c>
      <c r="B428" t="s">
        <v>74</v>
      </c>
      <c r="C428">
        <v>16.2</v>
      </c>
    </row>
    <row r="429" spans="1:3">
      <c r="A429" t="s">
        <v>845</v>
      </c>
      <c r="B429" t="s">
        <v>74</v>
      </c>
      <c r="C429">
        <v>19.2</v>
      </c>
    </row>
    <row r="430" spans="1:3">
      <c r="A430" t="s">
        <v>853</v>
      </c>
      <c r="B430" t="s">
        <v>854</v>
      </c>
      <c r="C430">
        <v>28</v>
      </c>
    </row>
    <row r="431" spans="1:3">
      <c r="A431" t="s">
        <v>862</v>
      </c>
      <c r="B431" t="s">
        <v>74</v>
      </c>
      <c r="C431">
        <v>13.1</v>
      </c>
    </row>
    <row r="432" spans="1:3">
      <c r="A432" t="s">
        <v>861</v>
      </c>
      <c r="B432" t="s">
        <v>74</v>
      </c>
      <c r="C432">
        <v>10.3</v>
      </c>
    </row>
    <row r="433" spans="1:3">
      <c r="A433" t="s">
        <v>855</v>
      </c>
      <c r="B433" t="s">
        <v>74</v>
      </c>
      <c r="C433">
        <v>12.6</v>
      </c>
    </row>
    <row r="434" spans="1:3">
      <c r="A434" t="s">
        <v>832</v>
      </c>
      <c r="B434" t="s">
        <v>74</v>
      </c>
      <c r="C434">
        <v>12.6</v>
      </c>
    </row>
    <row r="435" spans="1:3">
      <c r="A435" t="s">
        <v>833</v>
      </c>
      <c r="B435" t="s">
        <v>74</v>
      </c>
      <c r="C435">
        <v>19.100000000000001</v>
      </c>
    </row>
    <row r="436" spans="1:3">
      <c r="A436" t="s">
        <v>835</v>
      </c>
      <c r="B436" t="s">
        <v>74</v>
      </c>
      <c r="C436">
        <v>35.6</v>
      </c>
    </row>
    <row r="437" spans="1:3">
      <c r="A437" t="s">
        <v>857</v>
      </c>
      <c r="B437" t="s">
        <v>74</v>
      </c>
      <c r="C437">
        <v>12.1</v>
      </c>
    </row>
    <row r="438" spans="1:3">
      <c r="A438" t="s">
        <v>830</v>
      </c>
      <c r="B438" t="s">
        <v>74</v>
      </c>
      <c r="C438">
        <v>22.8</v>
      </c>
    </row>
    <row r="439" spans="1:3">
      <c r="A439" t="s">
        <v>829</v>
      </c>
      <c r="B439" t="s">
        <v>74</v>
      </c>
      <c r="C439">
        <v>27.1</v>
      </c>
    </row>
    <row r="440" spans="1:3">
      <c r="A440" t="s">
        <v>838</v>
      </c>
      <c r="B440" t="s">
        <v>74</v>
      </c>
      <c r="C440">
        <v>28.1</v>
      </c>
    </row>
    <row r="441" spans="1:3">
      <c r="A441" t="s">
        <v>860</v>
      </c>
      <c r="B441" t="s">
        <v>74</v>
      </c>
      <c r="C441">
        <v>16.399999999999999</v>
      </c>
    </row>
    <row r="442" spans="1:3">
      <c r="A442" t="s">
        <v>859</v>
      </c>
      <c r="B442" t="s">
        <v>74</v>
      </c>
      <c r="C442">
        <v>16.2</v>
      </c>
    </row>
    <row r="443" spans="1:3">
      <c r="A443" t="s">
        <v>858</v>
      </c>
      <c r="B443" t="s">
        <v>74</v>
      </c>
      <c r="C443">
        <v>17.399999999999999</v>
      </c>
    </row>
    <row r="444" spans="1:3">
      <c r="A444" t="s">
        <v>836</v>
      </c>
      <c r="B444" t="s">
        <v>837</v>
      </c>
      <c r="C444">
        <v>13.8</v>
      </c>
    </row>
    <row r="445" spans="1:3">
      <c r="A445" t="s">
        <v>644</v>
      </c>
      <c r="B445" t="s">
        <v>74</v>
      </c>
      <c r="C445">
        <v>13.2</v>
      </c>
    </row>
    <row r="446" spans="1:3">
      <c r="A446" t="s">
        <v>601</v>
      </c>
      <c r="B446" t="s">
        <v>74</v>
      </c>
      <c r="C446">
        <v>24.5</v>
      </c>
    </row>
    <row r="447" spans="1:3">
      <c r="A447" t="s">
        <v>9987</v>
      </c>
      <c r="B447" t="s">
        <v>74</v>
      </c>
      <c r="C447">
        <v>16.3</v>
      </c>
    </row>
    <row r="448" spans="1:3">
      <c r="A448" t="s">
        <v>585</v>
      </c>
      <c r="B448" t="s">
        <v>74</v>
      </c>
      <c r="C448">
        <v>12.4</v>
      </c>
    </row>
    <row r="449" spans="1:3">
      <c r="A449" t="s">
        <v>589</v>
      </c>
      <c r="B449" t="s">
        <v>74</v>
      </c>
      <c r="C449">
        <v>18.100000000000001</v>
      </c>
    </row>
    <row r="450" spans="1:3">
      <c r="A450" t="s">
        <v>588</v>
      </c>
      <c r="B450" t="s">
        <v>74</v>
      </c>
      <c r="C450">
        <v>15.5</v>
      </c>
    </row>
    <row r="451" spans="1:3">
      <c r="A451" t="s">
        <v>590</v>
      </c>
      <c r="B451" t="s">
        <v>222</v>
      </c>
      <c r="C451">
        <v>9.1</v>
      </c>
    </row>
    <row r="452" spans="1:3">
      <c r="A452" t="s">
        <v>587</v>
      </c>
      <c r="B452" t="s">
        <v>74</v>
      </c>
      <c r="C452">
        <v>27.9</v>
      </c>
    </row>
    <row r="453" spans="1:3">
      <c r="A453" t="s">
        <v>586</v>
      </c>
      <c r="B453" t="s">
        <v>74</v>
      </c>
      <c r="C453">
        <v>13.8</v>
      </c>
    </row>
    <row r="454" spans="1:3">
      <c r="A454" t="s">
        <v>10103</v>
      </c>
      <c r="B454" t="s">
        <v>1712</v>
      </c>
      <c r="C454">
        <v>22.5</v>
      </c>
    </row>
    <row r="455" spans="1:3">
      <c r="A455" t="s">
        <v>247</v>
      </c>
      <c r="B455" t="s">
        <v>74</v>
      </c>
      <c r="C455">
        <v>19.600000000000001</v>
      </c>
    </row>
    <row r="456" spans="1:3">
      <c r="A456" t="s">
        <v>245</v>
      </c>
      <c r="B456" t="s">
        <v>246</v>
      </c>
      <c r="C456">
        <v>24.6</v>
      </c>
    </row>
    <row r="457" spans="1:3">
      <c r="A457" t="s">
        <v>244</v>
      </c>
      <c r="B457" t="s">
        <v>74</v>
      </c>
      <c r="C457">
        <v>6.9</v>
      </c>
    </row>
    <row r="458" spans="1:3">
      <c r="A458" t="s">
        <v>253</v>
      </c>
      <c r="B458" t="s">
        <v>74</v>
      </c>
      <c r="C458">
        <v>5.8</v>
      </c>
    </row>
    <row r="459" spans="1:3">
      <c r="A459" t="s">
        <v>1583</v>
      </c>
      <c r="B459" t="s">
        <v>74</v>
      </c>
      <c r="C459">
        <v>34.9</v>
      </c>
    </row>
    <row r="460" spans="1:3">
      <c r="A460" t="s">
        <v>251</v>
      </c>
      <c r="B460" t="s">
        <v>74</v>
      </c>
      <c r="C460">
        <v>8.9</v>
      </c>
    </row>
    <row r="461" spans="1:3">
      <c r="A461" t="s">
        <v>252</v>
      </c>
      <c r="B461" t="s">
        <v>74</v>
      </c>
      <c r="C461">
        <v>7.2</v>
      </c>
    </row>
    <row r="462" spans="1:3">
      <c r="A462" t="s">
        <v>243</v>
      </c>
      <c r="B462" t="s">
        <v>74</v>
      </c>
      <c r="C462">
        <v>17.100000000000001</v>
      </c>
    </row>
    <row r="463" spans="1:3">
      <c r="A463" t="s">
        <v>1584</v>
      </c>
      <c r="B463" t="s">
        <v>74</v>
      </c>
      <c r="C463">
        <v>18.5</v>
      </c>
    </row>
    <row r="464" spans="1:3">
      <c r="A464" t="s">
        <v>249</v>
      </c>
      <c r="B464" t="s">
        <v>250</v>
      </c>
      <c r="C464">
        <v>17.899999999999999</v>
      </c>
    </row>
    <row r="465" spans="1:3">
      <c r="A465" t="s">
        <v>248</v>
      </c>
      <c r="B465" t="s">
        <v>74</v>
      </c>
      <c r="C465">
        <v>20.3</v>
      </c>
    </row>
    <row r="466" spans="1:3">
      <c r="A466" t="s">
        <v>1074</v>
      </c>
      <c r="B466" t="s">
        <v>74</v>
      </c>
      <c r="C466">
        <v>7</v>
      </c>
    </row>
    <row r="467" spans="1:3">
      <c r="A467" t="s">
        <v>1697</v>
      </c>
      <c r="B467" t="s">
        <v>74</v>
      </c>
      <c r="C467">
        <v>30.6</v>
      </c>
    </row>
    <row r="468" spans="1:3">
      <c r="A468" t="s">
        <v>1076</v>
      </c>
      <c r="B468" t="s">
        <v>74</v>
      </c>
      <c r="C468">
        <v>12.3</v>
      </c>
    </row>
    <row r="469" spans="1:3">
      <c r="A469" t="s">
        <v>1075</v>
      </c>
      <c r="B469" t="s">
        <v>74</v>
      </c>
      <c r="C469">
        <v>18.5</v>
      </c>
    </row>
    <row r="470" spans="1:3">
      <c r="A470" t="s">
        <v>1077</v>
      </c>
      <c r="B470" t="s">
        <v>74</v>
      </c>
      <c r="C470">
        <v>22</v>
      </c>
    </row>
    <row r="471" spans="1:3">
      <c r="A471" t="s">
        <v>1649</v>
      </c>
      <c r="B471" t="s">
        <v>74</v>
      </c>
      <c r="C471">
        <v>17.7</v>
      </c>
    </row>
    <row r="472" spans="1:3">
      <c r="A472" t="s">
        <v>699</v>
      </c>
      <c r="B472" t="s">
        <v>74</v>
      </c>
      <c r="C472">
        <v>12.3</v>
      </c>
    </row>
    <row r="473" spans="1:3">
      <c r="A473" t="s">
        <v>701</v>
      </c>
      <c r="B473" t="s">
        <v>702</v>
      </c>
      <c r="C473">
        <v>17.8</v>
      </c>
    </row>
    <row r="474" spans="1:3">
      <c r="A474" t="s">
        <v>700</v>
      </c>
      <c r="B474" t="s">
        <v>74</v>
      </c>
      <c r="C474">
        <v>6.2</v>
      </c>
    </row>
    <row r="475" spans="1:3">
      <c r="A475" t="s">
        <v>698</v>
      </c>
      <c r="B475" t="s">
        <v>74</v>
      </c>
      <c r="C475">
        <v>30.3</v>
      </c>
    </row>
    <row r="476" spans="1:3">
      <c r="A476" t="s">
        <v>1650</v>
      </c>
      <c r="B476" t="s">
        <v>702</v>
      </c>
      <c r="C476">
        <v>18.7</v>
      </c>
    </row>
    <row r="477" spans="1:3">
      <c r="A477" t="s">
        <v>720</v>
      </c>
      <c r="B477" t="s">
        <v>74</v>
      </c>
      <c r="C477">
        <v>13.6</v>
      </c>
    </row>
    <row r="478" spans="1:3">
      <c r="A478" t="s">
        <v>718</v>
      </c>
      <c r="B478" t="s">
        <v>74</v>
      </c>
      <c r="C478">
        <v>5.7</v>
      </c>
    </row>
    <row r="479" spans="1:3">
      <c r="A479" t="s">
        <v>713</v>
      </c>
      <c r="B479" t="s">
        <v>74</v>
      </c>
      <c r="C479">
        <v>21.2</v>
      </c>
    </row>
    <row r="480" spans="1:3">
      <c r="A480" t="s">
        <v>707</v>
      </c>
      <c r="B480" t="s">
        <v>74</v>
      </c>
      <c r="C480">
        <v>15.2</v>
      </c>
    </row>
    <row r="481" spans="1:3">
      <c r="A481" t="s">
        <v>708</v>
      </c>
      <c r="B481" t="s">
        <v>74</v>
      </c>
      <c r="C481">
        <v>18.600000000000001</v>
      </c>
    </row>
    <row r="482" spans="1:3">
      <c r="A482" t="s">
        <v>704</v>
      </c>
      <c r="B482" t="s">
        <v>74</v>
      </c>
      <c r="C482">
        <v>16.100000000000001</v>
      </c>
    </row>
    <row r="483" spans="1:3">
      <c r="A483" t="s">
        <v>709</v>
      </c>
      <c r="B483" t="s">
        <v>74</v>
      </c>
      <c r="C483">
        <v>17.3</v>
      </c>
    </row>
    <row r="484" spans="1:3">
      <c r="A484" t="s">
        <v>715</v>
      </c>
      <c r="B484" t="s">
        <v>74</v>
      </c>
      <c r="C484">
        <v>31.4</v>
      </c>
    </row>
    <row r="485" spans="1:3">
      <c r="A485" t="s">
        <v>705</v>
      </c>
      <c r="B485" t="s">
        <v>74</v>
      </c>
      <c r="C485">
        <v>13</v>
      </c>
    </row>
    <row r="486" spans="1:3">
      <c r="A486" t="s">
        <v>712</v>
      </c>
      <c r="B486" t="s">
        <v>74</v>
      </c>
      <c r="C486">
        <v>21.2</v>
      </c>
    </row>
    <row r="487" spans="1:3">
      <c r="A487" t="s">
        <v>714</v>
      </c>
      <c r="B487" t="s">
        <v>74</v>
      </c>
      <c r="C487">
        <v>19.899999999999999</v>
      </c>
    </row>
    <row r="488" spans="1:3">
      <c r="A488" t="s">
        <v>1652</v>
      </c>
      <c r="B488" t="s">
        <v>74</v>
      </c>
      <c r="C488">
        <v>16.8</v>
      </c>
    </row>
    <row r="489" spans="1:3">
      <c r="A489" t="s">
        <v>1652</v>
      </c>
      <c r="B489" t="s">
        <v>74</v>
      </c>
      <c r="C489">
        <v>21.3</v>
      </c>
    </row>
    <row r="490" spans="1:3">
      <c r="A490" t="s">
        <v>716</v>
      </c>
      <c r="B490" t="s">
        <v>74</v>
      </c>
      <c r="C490">
        <v>24.8</v>
      </c>
    </row>
    <row r="491" spans="1:3">
      <c r="A491" t="s">
        <v>717</v>
      </c>
      <c r="B491" t="s">
        <v>74</v>
      </c>
      <c r="C491">
        <v>18.8</v>
      </c>
    </row>
    <row r="492" spans="1:3">
      <c r="A492" t="s">
        <v>710</v>
      </c>
      <c r="B492" t="s">
        <v>74</v>
      </c>
      <c r="C492">
        <v>25.7</v>
      </c>
    </row>
    <row r="493" spans="1:3">
      <c r="A493" t="s">
        <v>719</v>
      </c>
      <c r="B493" t="s">
        <v>74</v>
      </c>
      <c r="C493">
        <v>15.6</v>
      </c>
    </row>
    <row r="494" spans="1:3">
      <c r="A494" t="s">
        <v>711</v>
      </c>
      <c r="B494" t="s">
        <v>74</v>
      </c>
      <c r="C494">
        <v>4</v>
      </c>
    </row>
    <row r="495" spans="1:3">
      <c r="A495" t="s">
        <v>1653</v>
      </c>
      <c r="B495" t="s">
        <v>74</v>
      </c>
      <c r="C495">
        <v>28</v>
      </c>
    </row>
    <row r="496" spans="1:3">
      <c r="A496" t="s">
        <v>706</v>
      </c>
      <c r="B496" t="s">
        <v>74</v>
      </c>
      <c r="C496">
        <v>29</v>
      </c>
    </row>
    <row r="497" spans="1:3">
      <c r="A497" t="s">
        <v>674</v>
      </c>
      <c r="B497" t="s">
        <v>74</v>
      </c>
      <c r="C497">
        <v>26.3</v>
      </c>
    </row>
    <row r="498" spans="1:3">
      <c r="A498" t="s">
        <v>1646</v>
      </c>
      <c r="B498" t="s">
        <v>74</v>
      </c>
      <c r="C498">
        <v>25.3</v>
      </c>
    </row>
    <row r="499" spans="1:3">
      <c r="A499" t="s">
        <v>1234</v>
      </c>
      <c r="B499" t="s">
        <v>74</v>
      </c>
      <c r="C499">
        <v>6.9</v>
      </c>
    </row>
    <row r="500" spans="1:3">
      <c r="A500" t="s">
        <v>1235</v>
      </c>
      <c r="B500" t="s">
        <v>74</v>
      </c>
      <c r="C500">
        <v>21.7</v>
      </c>
    </row>
    <row r="501" spans="1:3">
      <c r="A501" t="s">
        <v>1236</v>
      </c>
      <c r="B501" t="s">
        <v>74</v>
      </c>
      <c r="C501">
        <v>13.5</v>
      </c>
    </row>
    <row r="502" spans="1:3">
      <c r="A502" t="s">
        <v>1237</v>
      </c>
      <c r="B502" t="s">
        <v>74</v>
      </c>
      <c r="C502">
        <v>14.4</v>
      </c>
    </row>
    <row r="503" spans="1:3">
      <c r="A503" t="s">
        <v>682</v>
      </c>
      <c r="B503" t="s">
        <v>74</v>
      </c>
      <c r="C503">
        <v>19.5</v>
      </c>
    </row>
    <row r="504" spans="1:3">
      <c r="A504" t="s">
        <v>683</v>
      </c>
      <c r="B504" t="s">
        <v>74</v>
      </c>
      <c r="C504">
        <v>13.8</v>
      </c>
    </row>
    <row r="505" spans="1:3">
      <c r="A505" t="s">
        <v>1161</v>
      </c>
      <c r="B505" t="s">
        <v>74</v>
      </c>
      <c r="C505">
        <v>22.5</v>
      </c>
    </row>
    <row r="506" spans="1:3">
      <c r="A506" t="s">
        <v>685</v>
      </c>
      <c r="B506" t="s">
        <v>74</v>
      </c>
      <c r="C506">
        <v>13.5</v>
      </c>
    </row>
    <row r="507" spans="1:3">
      <c r="A507" t="s">
        <v>686</v>
      </c>
      <c r="B507" t="s">
        <v>74</v>
      </c>
      <c r="C507">
        <v>3.2</v>
      </c>
    </row>
    <row r="508" spans="1:3">
      <c r="A508" t="s">
        <v>687</v>
      </c>
      <c r="B508" t="s">
        <v>74</v>
      </c>
      <c r="C508">
        <v>29.7</v>
      </c>
    </row>
    <row r="509" spans="1:3">
      <c r="A509" t="s">
        <v>688</v>
      </c>
      <c r="B509" t="s">
        <v>74</v>
      </c>
      <c r="C509">
        <v>29.1</v>
      </c>
    </row>
    <row r="510" spans="1:3">
      <c r="A510" t="s">
        <v>684</v>
      </c>
      <c r="B510" t="s">
        <v>74</v>
      </c>
      <c r="C510">
        <v>35.6</v>
      </c>
    </row>
    <row r="511" spans="1:3">
      <c r="A511" t="s">
        <v>689</v>
      </c>
      <c r="B511" t="s">
        <v>74</v>
      </c>
      <c r="C511">
        <v>20.7</v>
      </c>
    </row>
    <row r="512" spans="1:3">
      <c r="A512" t="s">
        <v>681</v>
      </c>
      <c r="B512" t="s">
        <v>329</v>
      </c>
      <c r="C512">
        <v>20.3</v>
      </c>
    </row>
    <row r="513" spans="1:3">
      <c r="A513" t="s">
        <v>690</v>
      </c>
      <c r="B513" t="s">
        <v>74</v>
      </c>
      <c r="C513">
        <v>8</v>
      </c>
    </row>
    <row r="514" spans="1:3">
      <c r="A514" t="s">
        <v>696</v>
      </c>
      <c r="B514" t="s">
        <v>697</v>
      </c>
      <c r="C514">
        <v>12.1</v>
      </c>
    </row>
    <row r="515" spans="1:3">
      <c r="A515" t="s">
        <v>1322</v>
      </c>
      <c r="B515" t="s">
        <v>74</v>
      </c>
      <c r="C515">
        <v>16.5</v>
      </c>
    </row>
    <row r="516" spans="1:3">
      <c r="A516" t="s">
        <v>1323</v>
      </c>
      <c r="B516" t="s">
        <v>74</v>
      </c>
      <c r="C516">
        <v>18.600000000000001</v>
      </c>
    </row>
    <row r="517" spans="1:3">
      <c r="A517" t="s">
        <v>2027</v>
      </c>
      <c r="B517" t="s">
        <v>74</v>
      </c>
      <c r="C517">
        <v>9.4</v>
      </c>
    </row>
    <row r="518" spans="1:3">
      <c r="A518" t="s">
        <v>1309</v>
      </c>
      <c r="B518" t="s">
        <v>74</v>
      </c>
      <c r="C518">
        <v>19.899999999999999</v>
      </c>
    </row>
    <row r="519" spans="1:3">
      <c r="A519" t="s">
        <v>1310</v>
      </c>
      <c r="B519" t="s">
        <v>74</v>
      </c>
      <c r="C519">
        <v>20.8</v>
      </c>
    </row>
    <row r="520" spans="1:3">
      <c r="A520" t="s">
        <v>1360</v>
      </c>
      <c r="B520" t="s">
        <v>74</v>
      </c>
      <c r="C520">
        <v>26</v>
      </c>
    </row>
    <row r="521" spans="1:3">
      <c r="A521" t="s">
        <v>1324</v>
      </c>
      <c r="B521" t="s">
        <v>74</v>
      </c>
      <c r="C521">
        <v>19.100000000000001</v>
      </c>
    </row>
    <row r="522" spans="1:3">
      <c r="A522" t="s">
        <v>1311</v>
      </c>
      <c r="B522" t="s">
        <v>74</v>
      </c>
      <c r="C522">
        <v>15</v>
      </c>
    </row>
    <row r="523" spans="1:3">
      <c r="A523" t="s">
        <v>666</v>
      </c>
      <c r="B523" t="s">
        <v>74</v>
      </c>
      <c r="C523">
        <v>15.4</v>
      </c>
    </row>
    <row r="524" spans="1:3">
      <c r="A524" t="s">
        <v>1340</v>
      </c>
      <c r="B524" t="s">
        <v>74</v>
      </c>
      <c r="C524">
        <v>21.1</v>
      </c>
    </row>
    <row r="525" spans="1:3">
      <c r="A525" t="s">
        <v>1341</v>
      </c>
      <c r="B525" t="s">
        <v>74</v>
      </c>
      <c r="C525">
        <v>20.6</v>
      </c>
    </row>
    <row r="526" spans="1:3">
      <c r="A526" t="s">
        <v>1726</v>
      </c>
      <c r="B526" t="s">
        <v>74</v>
      </c>
      <c r="C526">
        <v>16.600000000000001</v>
      </c>
    </row>
    <row r="527" spans="1:3">
      <c r="A527" t="s">
        <v>1330</v>
      </c>
      <c r="B527" t="s">
        <v>74</v>
      </c>
      <c r="C527">
        <v>18.8</v>
      </c>
    </row>
    <row r="528" spans="1:3">
      <c r="A528" t="s">
        <v>1312</v>
      </c>
      <c r="B528" t="s">
        <v>74</v>
      </c>
      <c r="C528">
        <v>16.8</v>
      </c>
    </row>
    <row r="529" spans="1:3">
      <c r="A529" t="s">
        <v>1729</v>
      </c>
      <c r="B529" t="s">
        <v>74</v>
      </c>
      <c r="C529">
        <v>22.7</v>
      </c>
    </row>
    <row r="530" spans="1:3">
      <c r="A530" t="s">
        <v>1362</v>
      </c>
      <c r="B530" t="s">
        <v>74</v>
      </c>
      <c r="C530">
        <v>24.3</v>
      </c>
    </row>
    <row r="531" spans="1:3">
      <c r="A531" t="s">
        <v>1361</v>
      </c>
      <c r="B531" t="s">
        <v>74</v>
      </c>
      <c r="C531">
        <v>32.299999999999997</v>
      </c>
    </row>
    <row r="532" spans="1:3">
      <c r="A532" t="s">
        <v>1436</v>
      </c>
      <c r="B532" t="s">
        <v>74</v>
      </c>
      <c r="C532">
        <v>17.600000000000001</v>
      </c>
    </row>
    <row r="533" spans="1:3">
      <c r="A533" t="s">
        <v>1458</v>
      </c>
      <c r="B533" t="s">
        <v>74</v>
      </c>
      <c r="C533">
        <v>17.100000000000001</v>
      </c>
    </row>
    <row r="534" spans="1:3">
      <c r="A534" t="s">
        <v>1452</v>
      </c>
      <c r="B534" t="s">
        <v>85</v>
      </c>
      <c r="C534">
        <v>14.9</v>
      </c>
    </row>
    <row r="535" spans="1:3">
      <c r="A535" t="s">
        <v>1455</v>
      </c>
      <c r="B535" t="s">
        <v>74</v>
      </c>
      <c r="C535">
        <v>10.6</v>
      </c>
    </row>
    <row r="536" spans="1:3">
      <c r="A536" t="s">
        <v>1454</v>
      </c>
      <c r="B536" t="s">
        <v>74</v>
      </c>
      <c r="C536">
        <v>29.5</v>
      </c>
    </row>
    <row r="537" spans="1:3">
      <c r="A537" t="s">
        <v>1453</v>
      </c>
      <c r="B537" t="s">
        <v>74</v>
      </c>
      <c r="C537">
        <v>21.1</v>
      </c>
    </row>
    <row r="538" spans="1:3">
      <c r="A538" t="s">
        <v>1456</v>
      </c>
      <c r="B538" t="s">
        <v>74</v>
      </c>
      <c r="C538">
        <v>21.7</v>
      </c>
    </row>
    <row r="539" spans="1:3">
      <c r="A539" t="s">
        <v>1457</v>
      </c>
      <c r="B539" t="s">
        <v>74</v>
      </c>
      <c r="C539">
        <v>13.1</v>
      </c>
    </row>
    <row r="540" spans="1:3">
      <c r="A540" t="s">
        <v>1443</v>
      </c>
      <c r="B540" t="s">
        <v>74</v>
      </c>
      <c r="C540">
        <v>16.5</v>
      </c>
    </row>
    <row r="541" spans="1:3">
      <c r="A541" t="s">
        <v>1440</v>
      </c>
      <c r="B541" t="s">
        <v>1441</v>
      </c>
      <c r="C541">
        <v>16.3</v>
      </c>
    </row>
    <row r="542" spans="1:3">
      <c r="A542" t="s">
        <v>1438</v>
      </c>
      <c r="B542" t="s">
        <v>74</v>
      </c>
      <c r="C542">
        <v>16</v>
      </c>
    </row>
    <row r="543" spans="1:3">
      <c r="A543" t="s">
        <v>1445</v>
      </c>
      <c r="B543" t="s">
        <v>74</v>
      </c>
      <c r="C543">
        <v>17.7</v>
      </c>
    </row>
    <row r="544" spans="1:3">
      <c r="A544" t="s">
        <v>1444</v>
      </c>
      <c r="B544" t="s">
        <v>74</v>
      </c>
      <c r="C544">
        <v>34.299999999999997</v>
      </c>
    </row>
    <row r="545" spans="1:3">
      <c r="A545" t="s">
        <v>1446</v>
      </c>
      <c r="B545" t="s">
        <v>852</v>
      </c>
      <c r="C545">
        <v>10.3</v>
      </c>
    </row>
    <row r="546" spans="1:3">
      <c r="A546" t="s">
        <v>1739</v>
      </c>
      <c r="B546" t="s">
        <v>74</v>
      </c>
      <c r="C546">
        <v>16.600000000000001</v>
      </c>
    </row>
    <row r="547" spans="1:3">
      <c r="A547" t="s">
        <v>1477</v>
      </c>
      <c r="B547" t="s">
        <v>74</v>
      </c>
      <c r="C547">
        <v>13.5</v>
      </c>
    </row>
    <row r="548" spans="1:3">
      <c r="A548" t="s">
        <v>1738</v>
      </c>
      <c r="B548" t="s">
        <v>74</v>
      </c>
      <c r="C548">
        <v>35.6</v>
      </c>
    </row>
    <row r="549" spans="1:3">
      <c r="A549" t="s">
        <v>1448</v>
      </c>
      <c r="B549" t="s">
        <v>640</v>
      </c>
      <c r="C549">
        <v>7.8</v>
      </c>
    </row>
    <row r="550" spans="1:3">
      <c r="A550" t="s">
        <v>1449</v>
      </c>
      <c r="B550" t="s">
        <v>74</v>
      </c>
      <c r="C550">
        <v>24.8</v>
      </c>
    </row>
    <row r="551" spans="1:3">
      <c r="A551" t="s">
        <v>1447</v>
      </c>
      <c r="B551" t="s">
        <v>74</v>
      </c>
      <c r="C551">
        <v>8.6</v>
      </c>
    </row>
    <row r="552" spans="1:3">
      <c r="A552" t="s">
        <v>1451</v>
      </c>
      <c r="B552" t="s">
        <v>74</v>
      </c>
      <c r="C552">
        <v>5</v>
      </c>
    </row>
    <row r="553" spans="1:3">
      <c r="A553" t="s">
        <v>1450</v>
      </c>
      <c r="B553" t="s">
        <v>74</v>
      </c>
      <c r="C553">
        <v>14.6</v>
      </c>
    </row>
    <row r="554" spans="1:3">
      <c r="A554" t="s">
        <v>1481</v>
      </c>
      <c r="B554" t="s">
        <v>74</v>
      </c>
      <c r="C554">
        <v>14.7</v>
      </c>
    </row>
    <row r="555" spans="1:3">
      <c r="A555" t="s">
        <v>1459</v>
      </c>
      <c r="B555" t="s">
        <v>74</v>
      </c>
      <c r="C555">
        <v>8.1</v>
      </c>
    </row>
    <row r="556" spans="1:3">
      <c r="A556" t="s">
        <v>1437</v>
      </c>
      <c r="B556" t="s">
        <v>74</v>
      </c>
      <c r="C556">
        <v>6.9</v>
      </c>
    </row>
    <row r="557" spans="1:3">
      <c r="A557" t="s">
        <v>1480</v>
      </c>
      <c r="B557" t="s">
        <v>74</v>
      </c>
      <c r="C557">
        <v>19.600000000000001</v>
      </c>
    </row>
    <row r="558" spans="1:3">
      <c r="A558" t="s">
        <v>1740</v>
      </c>
      <c r="B558" t="s">
        <v>74</v>
      </c>
      <c r="C558">
        <v>26.9</v>
      </c>
    </row>
    <row r="559" spans="1:3">
      <c r="A559" t="s">
        <v>1478</v>
      </c>
      <c r="B559" t="s">
        <v>1479</v>
      </c>
      <c r="C559">
        <v>15.6</v>
      </c>
    </row>
    <row r="560" spans="1:3">
      <c r="A560" t="s">
        <v>1475</v>
      </c>
      <c r="B560" t="s">
        <v>74</v>
      </c>
      <c r="C560">
        <v>9.6999999999999993</v>
      </c>
    </row>
    <row r="561" spans="1:3">
      <c r="A561" t="s">
        <v>1474</v>
      </c>
      <c r="B561" t="s">
        <v>74</v>
      </c>
      <c r="C561">
        <v>17.7</v>
      </c>
    </row>
    <row r="562" spans="1:3">
      <c r="A562" t="s">
        <v>1476</v>
      </c>
      <c r="B562" t="s">
        <v>74</v>
      </c>
      <c r="C562">
        <v>23.8</v>
      </c>
    </row>
    <row r="563" spans="1:3">
      <c r="A563" t="s">
        <v>1471</v>
      </c>
      <c r="B563" t="s">
        <v>74</v>
      </c>
      <c r="C563">
        <v>19.7</v>
      </c>
    </row>
    <row r="564" spans="1:3">
      <c r="A564" t="s">
        <v>1469</v>
      </c>
      <c r="B564" t="s">
        <v>74</v>
      </c>
      <c r="C564">
        <v>22.1</v>
      </c>
    </row>
    <row r="565" spans="1:3">
      <c r="A565" t="s">
        <v>1462</v>
      </c>
      <c r="B565" t="s">
        <v>74</v>
      </c>
      <c r="C565">
        <v>28.9</v>
      </c>
    </row>
    <row r="566" spans="1:3">
      <c r="A566" t="s">
        <v>1463</v>
      </c>
      <c r="B566" t="s">
        <v>74</v>
      </c>
      <c r="C566">
        <v>11.5</v>
      </c>
    </row>
    <row r="567" spans="1:3">
      <c r="A567" t="s">
        <v>1468</v>
      </c>
      <c r="B567" t="s">
        <v>74</v>
      </c>
      <c r="C567">
        <v>30</v>
      </c>
    </row>
    <row r="568" spans="1:3">
      <c r="A568" t="s">
        <v>1737</v>
      </c>
      <c r="B568" t="s">
        <v>74</v>
      </c>
      <c r="C568">
        <v>21.1</v>
      </c>
    </row>
    <row r="569" spans="1:3">
      <c r="A569" t="s">
        <v>1461</v>
      </c>
      <c r="B569" t="s">
        <v>74</v>
      </c>
      <c r="C569">
        <v>17.3</v>
      </c>
    </row>
    <row r="570" spans="1:3">
      <c r="A570" t="s">
        <v>1464</v>
      </c>
      <c r="B570" t="s">
        <v>74</v>
      </c>
      <c r="C570">
        <v>12.3</v>
      </c>
    </row>
    <row r="571" spans="1:3">
      <c r="A571" t="s">
        <v>1736</v>
      </c>
      <c r="B571" t="s">
        <v>74</v>
      </c>
      <c r="C571">
        <v>19.7</v>
      </c>
    </row>
    <row r="572" spans="1:3">
      <c r="A572" t="s">
        <v>1472</v>
      </c>
      <c r="B572" t="s">
        <v>74</v>
      </c>
      <c r="C572">
        <v>16.600000000000001</v>
      </c>
    </row>
    <row r="573" spans="1:3">
      <c r="A573" t="s">
        <v>1470</v>
      </c>
      <c r="B573" t="s">
        <v>74</v>
      </c>
      <c r="C573">
        <v>22.6</v>
      </c>
    </row>
    <row r="574" spans="1:3">
      <c r="A574" t="s">
        <v>1473</v>
      </c>
      <c r="B574" t="s">
        <v>74</v>
      </c>
      <c r="C574">
        <v>2.5</v>
      </c>
    </row>
    <row r="575" spans="1:3">
      <c r="A575" t="s">
        <v>1460</v>
      </c>
      <c r="B575" t="s">
        <v>74</v>
      </c>
      <c r="C575">
        <v>13.8</v>
      </c>
    </row>
    <row r="576" spans="1:3">
      <c r="A576" t="s">
        <v>1466</v>
      </c>
      <c r="B576" t="s">
        <v>74</v>
      </c>
      <c r="C576">
        <v>21.1</v>
      </c>
    </row>
    <row r="577" spans="1:3">
      <c r="A577" t="s">
        <v>1467</v>
      </c>
      <c r="B577" t="s">
        <v>74</v>
      </c>
      <c r="C577">
        <v>14.9</v>
      </c>
    </row>
    <row r="578" spans="1:3">
      <c r="A578" t="s">
        <v>1465</v>
      </c>
      <c r="B578" t="s">
        <v>74</v>
      </c>
      <c r="C578">
        <v>12</v>
      </c>
    </row>
    <row r="579" spans="1:3">
      <c r="A579" t="s">
        <v>1493</v>
      </c>
      <c r="B579" t="s">
        <v>74</v>
      </c>
      <c r="C579">
        <v>29.2</v>
      </c>
    </row>
    <row r="580" spans="1:3">
      <c r="A580" t="s">
        <v>1483</v>
      </c>
      <c r="B580" t="s">
        <v>74</v>
      </c>
      <c r="C580">
        <v>21.4</v>
      </c>
    </row>
    <row r="581" spans="1:3">
      <c r="A581" t="s">
        <v>1485</v>
      </c>
      <c r="B581" t="s">
        <v>74</v>
      </c>
      <c r="C581">
        <v>8.4</v>
      </c>
    </row>
    <row r="582" spans="1:3">
      <c r="A582" t="s">
        <v>1484</v>
      </c>
      <c r="B582" t="s">
        <v>74</v>
      </c>
      <c r="C582">
        <v>27.8</v>
      </c>
    </row>
    <row r="583" spans="1:3">
      <c r="A583" t="s">
        <v>9989</v>
      </c>
      <c r="B583" t="s">
        <v>9990</v>
      </c>
      <c r="C583">
        <v>4.7</v>
      </c>
    </row>
    <row r="584" spans="1:3">
      <c r="A584" t="s">
        <v>1492</v>
      </c>
      <c r="B584" t="s">
        <v>74</v>
      </c>
      <c r="C584">
        <v>35.700000000000003</v>
      </c>
    </row>
    <row r="585" spans="1:3">
      <c r="A585" t="s">
        <v>1494</v>
      </c>
      <c r="B585" t="s">
        <v>74</v>
      </c>
      <c r="C585">
        <v>14.3</v>
      </c>
    </row>
    <row r="586" spans="1:3">
      <c r="A586" t="s">
        <v>1487</v>
      </c>
      <c r="B586" t="s">
        <v>74</v>
      </c>
      <c r="C586">
        <v>31</v>
      </c>
    </row>
    <row r="587" spans="1:3">
      <c r="A587" t="s">
        <v>1488</v>
      </c>
      <c r="B587" t="s">
        <v>350</v>
      </c>
      <c r="C587">
        <v>18.600000000000001</v>
      </c>
    </row>
    <row r="588" spans="1:3">
      <c r="A588" t="s">
        <v>1490</v>
      </c>
      <c r="B588" t="s">
        <v>74</v>
      </c>
      <c r="C588">
        <v>9.5</v>
      </c>
    </row>
    <row r="589" spans="1:3">
      <c r="A589" t="s">
        <v>1482</v>
      </c>
      <c r="B589" t="s">
        <v>74</v>
      </c>
      <c r="C589">
        <v>12.6</v>
      </c>
    </row>
    <row r="590" spans="1:3">
      <c r="A590" t="s">
        <v>1489</v>
      </c>
      <c r="B590" t="s">
        <v>74</v>
      </c>
      <c r="C590">
        <v>17.7</v>
      </c>
    </row>
    <row r="591" spans="1:3">
      <c r="A591" t="s">
        <v>1491</v>
      </c>
      <c r="B591" t="s">
        <v>85</v>
      </c>
      <c r="C591">
        <v>18.2</v>
      </c>
    </row>
    <row r="592" spans="1:3">
      <c r="A592" t="s">
        <v>1741</v>
      </c>
      <c r="B592" t="s">
        <v>74</v>
      </c>
      <c r="C592">
        <v>19.399999999999999</v>
      </c>
    </row>
    <row r="593" spans="1:3">
      <c r="A593" t="s">
        <v>1495</v>
      </c>
      <c r="B593" t="s">
        <v>74</v>
      </c>
      <c r="C593">
        <v>23</v>
      </c>
    </row>
    <row r="594" spans="1:3">
      <c r="A594" t="s">
        <v>1486</v>
      </c>
      <c r="B594" t="s">
        <v>74</v>
      </c>
      <c r="C594">
        <v>3</v>
      </c>
    </row>
    <row r="595" spans="1:3">
      <c r="A595" t="s">
        <v>1442</v>
      </c>
      <c r="B595" t="s">
        <v>74</v>
      </c>
      <c r="C595">
        <v>21.9</v>
      </c>
    </row>
    <row r="596" spans="1:3">
      <c r="A596" t="s">
        <v>1439</v>
      </c>
      <c r="B596" t="s">
        <v>74</v>
      </c>
      <c r="C596">
        <v>24.2</v>
      </c>
    </row>
    <row r="597" spans="1:3">
      <c r="A597" t="s">
        <v>948</v>
      </c>
      <c r="B597" t="s">
        <v>74</v>
      </c>
      <c r="C597">
        <v>7.7</v>
      </c>
    </row>
    <row r="598" spans="1:3">
      <c r="A598" t="s">
        <v>197</v>
      </c>
      <c r="B598" t="s">
        <v>74</v>
      </c>
      <c r="C598">
        <v>10.199999999999999</v>
      </c>
    </row>
    <row r="599" spans="1:3">
      <c r="A599" t="s">
        <v>198</v>
      </c>
      <c r="B599" t="s">
        <v>74</v>
      </c>
      <c r="C599">
        <v>14.3</v>
      </c>
    </row>
    <row r="600" spans="1:3">
      <c r="A600" t="s">
        <v>1574</v>
      </c>
      <c r="B600" t="s">
        <v>1575</v>
      </c>
      <c r="C600">
        <v>12.5</v>
      </c>
    </row>
    <row r="601" spans="1:3">
      <c r="A601" t="s">
        <v>1576</v>
      </c>
      <c r="B601" t="s">
        <v>74</v>
      </c>
      <c r="C601">
        <v>12.7</v>
      </c>
    </row>
    <row r="602" spans="1:3">
      <c r="A602" t="s">
        <v>192</v>
      </c>
      <c r="B602" t="s">
        <v>193</v>
      </c>
      <c r="C602">
        <v>18.5</v>
      </c>
    </row>
    <row r="603" spans="1:3">
      <c r="A603" t="s">
        <v>194</v>
      </c>
      <c r="B603" t="s">
        <v>74</v>
      </c>
      <c r="C603">
        <v>7.9</v>
      </c>
    </row>
    <row r="604" spans="1:3">
      <c r="A604" t="s">
        <v>191</v>
      </c>
      <c r="B604" t="s">
        <v>74</v>
      </c>
      <c r="C604">
        <v>28.3</v>
      </c>
    </row>
    <row r="605" spans="1:3">
      <c r="A605" t="s">
        <v>195</v>
      </c>
      <c r="B605" t="s">
        <v>74</v>
      </c>
      <c r="C605">
        <v>14.3</v>
      </c>
    </row>
    <row r="606" spans="1:3">
      <c r="A606" t="s">
        <v>727</v>
      </c>
      <c r="B606" t="s">
        <v>74</v>
      </c>
      <c r="C606">
        <v>20.6</v>
      </c>
    </row>
    <row r="607" spans="1:3">
      <c r="A607" t="s">
        <v>728</v>
      </c>
      <c r="B607" t="s">
        <v>74</v>
      </c>
      <c r="C607">
        <v>15.5</v>
      </c>
    </row>
    <row r="608" spans="1:3">
      <c r="A608" t="s">
        <v>750</v>
      </c>
      <c r="B608" t="s">
        <v>74</v>
      </c>
      <c r="C608">
        <v>22</v>
      </c>
    </row>
    <row r="609" spans="1:3">
      <c r="A609" t="s">
        <v>1746</v>
      </c>
      <c r="B609" t="s">
        <v>1747</v>
      </c>
      <c r="C609">
        <v>8.01</v>
      </c>
    </row>
    <row r="610" spans="1:3">
      <c r="A610" t="s">
        <v>1746</v>
      </c>
      <c r="B610" t="s">
        <v>1747</v>
      </c>
      <c r="C610">
        <v>8.01</v>
      </c>
    </row>
    <row r="611" spans="1:3">
      <c r="A611" t="s">
        <v>1746</v>
      </c>
      <c r="B611" t="s">
        <v>1747</v>
      </c>
      <c r="C611">
        <v>8.01</v>
      </c>
    </row>
    <row r="612" spans="1:3">
      <c r="A612" t="s">
        <v>1746</v>
      </c>
      <c r="B612" t="s">
        <v>1747</v>
      </c>
      <c r="C612">
        <v>8.01</v>
      </c>
    </row>
    <row r="613" spans="1:3">
      <c r="A613" t="s">
        <v>1746</v>
      </c>
      <c r="B613" t="s">
        <v>1747</v>
      </c>
      <c r="C613">
        <v>8.01</v>
      </c>
    </row>
    <row r="614" spans="1:3">
      <c r="A614" t="s">
        <v>1746</v>
      </c>
      <c r="B614" t="s">
        <v>1747</v>
      </c>
      <c r="C614">
        <v>8.01</v>
      </c>
    </row>
    <row r="615" spans="1:3">
      <c r="A615" t="s">
        <v>1746</v>
      </c>
      <c r="B615" t="s">
        <v>1747</v>
      </c>
      <c r="C615">
        <v>8.01</v>
      </c>
    </row>
    <row r="616" spans="1:3">
      <c r="A616" t="s">
        <v>1746</v>
      </c>
      <c r="B616" t="s">
        <v>1747</v>
      </c>
      <c r="C616">
        <v>8.01</v>
      </c>
    </row>
    <row r="617" spans="1:3">
      <c r="A617" t="s">
        <v>1746</v>
      </c>
      <c r="B617" t="s">
        <v>1747</v>
      </c>
      <c r="C617">
        <v>8.01</v>
      </c>
    </row>
    <row r="618" spans="1:3">
      <c r="A618" t="s">
        <v>1746</v>
      </c>
      <c r="B618" t="s">
        <v>1747</v>
      </c>
      <c r="C618">
        <v>8.01</v>
      </c>
    </row>
    <row r="619" spans="1:3">
      <c r="A619" t="s">
        <v>1746</v>
      </c>
      <c r="B619" t="s">
        <v>1747</v>
      </c>
      <c r="C619">
        <v>8.01</v>
      </c>
    </row>
    <row r="620" spans="1:3">
      <c r="A620" t="s">
        <v>1746</v>
      </c>
      <c r="B620" t="s">
        <v>1747</v>
      </c>
      <c r="C620">
        <v>8.01</v>
      </c>
    </row>
    <row r="621" spans="1:3">
      <c r="A621" t="s">
        <v>1746</v>
      </c>
      <c r="B621" t="s">
        <v>1747</v>
      </c>
      <c r="C621">
        <v>8.01</v>
      </c>
    </row>
    <row r="622" spans="1:3">
      <c r="A622" t="s">
        <v>1746</v>
      </c>
      <c r="B622" t="s">
        <v>1747</v>
      </c>
      <c r="C622">
        <v>8.01</v>
      </c>
    </row>
    <row r="623" spans="1:3">
      <c r="A623" t="s">
        <v>1746</v>
      </c>
      <c r="B623" t="s">
        <v>1747</v>
      </c>
      <c r="C623">
        <v>8.01</v>
      </c>
    </row>
    <row r="624" spans="1:3">
      <c r="A624" t="s">
        <v>1746</v>
      </c>
      <c r="B624" t="s">
        <v>1747</v>
      </c>
      <c r="C624">
        <v>8.01</v>
      </c>
    </row>
    <row r="625" spans="1:3">
      <c r="A625" t="s">
        <v>1746</v>
      </c>
      <c r="B625" t="s">
        <v>1747</v>
      </c>
      <c r="C625">
        <v>8.01</v>
      </c>
    </row>
    <row r="626" spans="1:3">
      <c r="A626" t="s">
        <v>1746</v>
      </c>
      <c r="B626" t="s">
        <v>1747</v>
      </c>
      <c r="C626">
        <v>8.01</v>
      </c>
    </row>
    <row r="627" spans="1:3">
      <c r="A627" t="s">
        <v>1746</v>
      </c>
      <c r="B627" t="s">
        <v>1747</v>
      </c>
      <c r="C627">
        <v>8.01</v>
      </c>
    </row>
    <row r="628" spans="1:3">
      <c r="A628" t="s">
        <v>1746</v>
      </c>
      <c r="B628" t="s">
        <v>1747</v>
      </c>
      <c r="C628">
        <v>8.01</v>
      </c>
    </row>
    <row r="629" spans="1:3">
      <c r="A629" t="s">
        <v>1746</v>
      </c>
      <c r="B629" t="s">
        <v>1747</v>
      </c>
      <c r="C629">
        <v>8.01</v>
      </c>
    </row>
    <row r="630" spans="1:3">
      <c r="A630" t="s">
        <v>1746</v>
      </c>
      <c r="B630" t="s">
        <v>1747</v>
      </c>
      <c r="C630">
        <v>8.01</v>
      </c>
    </row>
    <row r="631" spans="1:3">
      <c r="A631" t="s">
        <v>1746</v>
      </c>
      <c r="B631" t="s">
        <v>1747</v>
      </c>
      <c r="C631">
        <v>8.01</v>
      </c>
    </row>
    <row r="632" spans="1:3">
      <c r="A632" t="s">
        <v>1746</v>
      </c>
      <c r="B632" t="s">
        <v>1747</v>
      </c>
      <c r="C632">
        <v>8.01</v>
      </c>
    </row>
    <row r="633" spans="1:3">
      <c r="A633" t="s">
        <v>1746</v>
      </c>
      <c r="B633" t="s">
        <v>1747</v>
      </c>
      <c r="C633">
        <v>8.01</v>
      </c>
    </row>
    <row r="634" spans="1:3">
      <c r="A634" t="s">
        <v>1746</v>
      </c>
      <c r="B634" t="s">
        <v>1747</v>
      </c>
      <c r="C634">
        <v>8.01</v>
      </c>
    </row>
    <row r="635" spans="1:3">
      <c r="A635" t="s">
        <v>1746</v>
      </c>
      <c r="B635" t="s">
        <v>1747</v>
      </c>
      <c r="C635">
        <v>8.01</v>
      </c>
    </row>
    <row r="636" spans="1:3">
      <c r="A636" t="s">
        <v>1746</v>
      </c>
      <c r="B636" t="s">
        <v>1747</v>
      </c>
      <c r="C636">
        <v>8.01</v>
      </c>
    </row>
    <row r="637" spans="1:3">
      <c r="A637" t="s">
        <v>731</v>
      </c>
      <c r="B637" t="s">
        <v>74</v>
      </c>
      <c r="C637">
        <v>17</v>
      </c>
    </row>
    <row r="638" spans="1:3">
      <c r="A638" t="s">
        <v>964</v>
      </c>
      <c r="B638" t="s">
        <v>74</v>
      </c>
      <c r="C638">
        <v>12.3</v>
      </c>
    </row>
    <row r="639" spans="1:3">
      <c r="A639" t="s">
        <v>966</v>
      </c>
      <c r="B639" t="s">
        <v>74</v>
      </c>
      <c r="C639">
        <v>31.2</v>
      </c>
    </row>
    <row r="640" spans="1:3">
      <c r="A640" t="s">
        <v>965</v>
      </c>
      <c r="B640" t="s">
        <v>74</v>
      </c>
      <c r="C640">
        <v>28.3</v>
      </c>
    </row>
    <row r="641" spans="1:3">
      <c r="A641" t="s">
        <v>1382</v>
      </c>
      <c r="B641" t="s">
        <v>74</v>
      </c>
      <c r="C641">
        <v>21.7</v>
      </c>
    </row>
    <row r="642" spans="1:3">
      <c r="A642" t="s">
        <v>969</v>
      </c>
      <c r="B642" t="s">
        <v>74</v>
      </c>
      <c r="C642">
        <v>13.1</v>
      </c>
    </row>
    <row r="643" spans="1:3">
      <c r="A643" t="s">
        <v>729</v>
      </c>
      <c r="B643" t="s">
        <v>74</v>
      </c>
      <c r="C643">
        <v>27</v>
      </c>
    </row>
    <row r="644" spans="1:3">
      <c r="A644" t="s">
        <v>730</v>
      </c>
      <c r="B644" t="s">
        <v>74</v>
      </c>
      <c r="C644">
        <v>26.3</v>
      </c>
    </row>
    <row r="645" spans="1:3">
      <c r="A645" t="s">
        <v>735</v>
      </c>
      <c r="B645" t="s">
        <v>74</v>
      </c>
      <c r="C645">
        <v>12.9</v>
      </c>
    </row>
    <row r="646" spans="1:3">
      <c r="A646" t="s">
        <v>732</v>
      </c>
      <c r="B646" t="s">
        <v>74</v>
      </c>
      <c r="C646">
        <v>21.8</v>
      </c>
    </row>
    <row r="647" spans="1:3">
      <c r="A647" t="s">
        <v>733</v>
      </c>
      <c r="B647" t="s">
        <v>74</v>
      </c>
      <c r="C647">
        <v>26.7</v>
      </c>
    </row>
    <row r="648" spans="1:3">
      <c r="A648" t="s">
        <v>734</v>
      </c>
      <c r="B648" t="s">
        <v>74</v>
      </c>
      <c r="C648">
        <v>7.3</v>
      </c>
    </row>
    <row r="649" spans="1:3">
      <c r="A649" t="s">
        <v>736</v>
      </c>
      <c r="B649" t="s">
        <v>74</v>
      </c>
      <c r="C649">
        <v>24</v>
      </c>
    </row>
    <row r="650" spans="1:3">
      <c r="A650" t="s">
        <v>739</v>
      </c>
      <c r="B650" t="s">
        <v>74</v>
      </c>
      <c r="C650">
        <v>19.399999999999999</v>
      </c>
    </row>
    <row r="651" spans="1:3">
      <c r="A651" t="s">
        <v>741</v>
      </c>
      <c r="B651" t="s">
        <v>74</v>
      </c>
      <c r="C651">
        <v>18.5</v>
      </c>
    </row>
    <row r="652" spans="1:3">
      <c r="A652" t="s">
        <v>737</v>
      </c>
      <c r="B652" t="s">
        <v>74</v>
      </c>
      <c r="C652">
        <v>11.5</v>
      </c>
    </row>
    <row r="653" spans="1:3">
      <c r="A653" t="s">
        <v>1655</v>
      </c>
      <c r="B653" t="s">
        <v>74</v>
      </c>
      <c r="C653">
        <v>8.9</v>
      </c>
    </row>
    <row r="654" spans="1:3">
      <c r="A654" t="s">
        <v>738</v>
      </c>
      <c r="B654" t="s">
        <v>246</v>
      </c>
      <c r="C654">
        <v>35.6</v>
      </c>
    </row>
    <row r="655" spans="1:3">
      <c r="A655" t="s">
        <v>740</v>
      </c>
      <c r="B655" t="s">
        <v>74</v>
      </c>
      <c r="C655">
        <v>16.100000000000001</v>
      </c>
    </row>
    <row r="656" spans="1:3">
      <c r="A656" t="s">
        <v>1542</v>
      </c>
      <c r="B656" t="s">
        <v>74</v>
      </c>
      <c r="C656">
        <v>18.2</v>
      </c>
    </row>
    <row r="657" spans="1:3">
      <c r="A657" t="s">
        <v>1543</v>
      </c>
      <c r="B657" t="s">
        <v>74</v>
      </c>
      <c r="C657">
        <v>28</v>
      </c>
    </row>
    <row r="658" spans="1:3">
      <c r="A658" t="s">
        <v>1544</v>
      </c>
      <c r="B658" t="s">
        <v>74</v>
      </c>
      <c r="C658">
        <v>17.899999999999999</v>
      </c>
    </row>
    <row r="659" spans="1:3">
      <c r="A659" t="s">
        <v>1745</v>
      </c>
      <c r="B659" t="s">
        <v>74</v>
      </c>
      <c r="C659">
        <v>26.7</v>
      </c>
    </row>
    <row r="660" spans="1:3">
      <c r="A660" t="s">
        <v>1410</v>
      </c>
      <c r="B660" t="s">
        <v>74</v>
      </c>
      <c r="C660">
        <v>22.6</v>
      </c>
    </row>
    <row r="661" spans="1:3">
      <c r="A661" t="s">
        <v>1408</v>
      </c>
      <c r="B661" t="s">
        <v>74</v>
      </c>
      <c r="C661">
        <v>20.8</v>
      </c>
    </row>
    <row r="662" spans="1:3">
      <c r="A662" t="s">
        <v>1409</v>
      </c>
      <c r="B662" t="s">
        <v>74</v>
      </c>
      <c r="C662">
        <v>32</v>
      </c>
    </row>
    <row r="663" spans="1:3">
      <c r="A663" t="s">
        <v>491</v>
      </c>
      <c r="B663" t="s">
        <v>74</v>
      </c>
      <c r="C663">
        <v>20.6</v>
      </c>
    </row>
    <row r="664" spans="1:3">
      <c r="A664" t="s">
        <v>677</v>
      </c>
      <c r="B664" t="s">
        <v>74</v>
      </c>
      <c r="C664">
        <v>24.9</v>
      </c>
    </row>
    <row r="665" spans="1:3">
      <c r="A665" t="s">
        <v>678</v>
      </c>
      <c r="B665" t="s">
        <v>74</v>
      </c>
      <c r="C665">
        <v>8.4</v>
      </c>
    </row>
    <row r="666" spans="1:3">
      <c r="A666" t="s">
        <v>679</v>
      </c>
      <c r="B666" t="s">
        <v>74</v>
      </c>
      <c r="C666">
        <v>12.6</v>
      </c>
    </row>
    <row r="667" spans="1:3">
      <c r="A667" t="s">
        <v>1647</v>
      </c>
      <c r="B667" t="s">
        <v>74</v>
      </c>
      <c r="C667">
        <v>14.5</v>
      </c>
    </row>
    <row r="668" spans="1:3">
      <c r="A668" t="s">
        <v>680</v>
      </c>
      <c r="B668" t="s">
        <v>74</v>
      </c>
      <c r="C668">
        <v>12.5</v>
      </c>
    </row>
    <row r="669" spans="1:3">
      <c r="A669" t="s">
        <v>1666</v>
      </c>
      <c r="B669" t="s">
        <v>74</v>
      </c>
      <c r="C669">
        <v>15.4</v>
      </c>
    </row>
    <row r="670" spans="1:3">
      <c r="A670" t="s">
        <v>102</v>
      </c>
      <c r="B670" t="s">
        <v>74</v>
      </c>
      <c r="C670">
        <v>19.2</v>
      </c>
    </row>
    <row r="671" spans="1:3">
      <c r="A671" t="s">
        <v>103</v>
      </c>
      <c r="B671" t="s">
        <v>74</v>
      </c>
      <c r="C671">
        <v>12.4</v>
      </c>
    </row>
    <row r="672" spans="1:3">
      <c r="A672" t="s">
        <v>1563</v>
      </c>
      <c r="B672" t="s">
        <v>74</v>
      </c>
      <c r="C672">
        <v>28.2</v>
      </c>
    </row>
    <row r="673" spans="1:3">
      <c r="A673" t="s">
        <v>1562</v>
      </c>
      <c r="B673" t="s">
        <v>74</v>
      </c>
      <c r="C673">
        <v>18.8</v>
      </c>
    </row>
    <row r="674" spans="1:3">
      <c r="A674" t="s">
        <v>100</v>
      </c>
      <c r="B674" t="s">
        <v>101</v>
      </c>
      <c r="C674">
        <v>11.4</v>
      </c>
    </row>
    <row r="675" spans="1:3">
      <c r="A675" t="s">
        <v>1225</v>
      </c>
      <c r="B675" t="s">
        <v>74</v>
      </c>
      <c r="C675">
        <v>23.7</v>
      </c>
    </row>
    <row r="676" spans="1:3">
      <c r="A676" t="s">
        <v>806</v>
      </c>
      <c r="B676" t="s">
        <v>74</v>
      </c>
      <c r="C676">
        <v>16.8</v>
      </c>
    </row>
    <row r="677" spans="1:3">
      <c r="A677" t="s">
        <v>804</v>
      </c>
      <c r="B677" t="s">
        <v>74</v>
      </c>
      <c r="C677">
        <v>22.7</v>
      </c>
    </row>
    <row r="678" spans="1:3">
      <c r="A678" t="s">
        <v>803</v>
      </c>
      <c r="B678" t="s">
        <v>74</v>
      </c>
      <c r="C678">
        <v>14.8</v>
      </c>
    </row>
    <row r="679" spans="1:3">
      <c r="A679" t="s">
        <v>805</v>
      </c>
      <c r="B679" t="s">
        <v>74</v>
      </c>
      <c r="C679">
        <v>26</v>
      </c>
    </row>
    <row r="680" spans="1:3">
      <c r="A680" t="s">
        <v>742</v>
      </c>
      <c r="B680" t="s">
        <v>74</v>
      </c>
      <c r="C680">
        <v>21.8</v>
      </c>
    </row>
    <row r="681" spans="1:3">
      <c r="A681" t="s">
        <v>967</v>
      </c>
      <c r="B681" t="s">
        <v>439</v>
      </c>
      <c r="C681">
        <v>19.899999999999999</v>
      </c>
    </row>
    <row r="682" spans="1:3">
      <c r="A682" t="s">
        <v>802</v>
      </c>
      <c r="B682" t="s">
        <v>74</v>
      </c>
      <c r="C682">
        <v>11.4</v>
      </c>
    </row>
    <row r="683" spans="1:3">
      <c r="A683" t="s">
        <v>1413</v>
      </c>
      <c r="B683" t="s">
        <v>74</v>
      </c>
      <c r="C683">
        <v>25.7</v>
      </c>
    </row>
    <row r="684" spans="1:3">
      <c r="A684" t="s">
        <v>1414</v>
      </c>
      <c r="B684" t="s">
        <v>350</v>
      </c>
      <c r="C684">
        <v>3.9</v>
      </c>
    </row>
    <row r="685" spans="1:3">
      <c r="A685" t="s">
        <v>1665</v>
      </c>
      <c r="B685" t="s">
        <v>74</v>
      </c>
      <c r="C685">
        <v>10.5</v>
      </c>
    </row>
    <row r="686" spans="1:3">
      <c r="A686" t="s">
        <v>1616</v>
      </c>
      <c r="B686" t="s">
        <v>74</v>
      </c>
      <c r="C686">
        <v>9.4</v>
      </c>
    </row>
    <row r="687" spans="1:3">
      <c r="A687" t="s">
        <v>463</v>
      </c>
      <c r="B687" t="s">
        <v>464</v>
      </c>
      <c r="C687">
        <v>20.3</v>
      </c>
    </row>
    <row r="688" spans="1:3">
      <c r="A688" t="s">
        <v>465</v>
      </c>
      <c r="B688" t="s">
        <v>74</v>
      </c>
      <c r="C688">
        <v>29.4</v>
      </c>
    </row>
    <row r="689" spans="1:3">
      <c r="A689" t="s">
        <v>389</v>
      </c>
      <c r="B689" t="s">
        <v>74</v>
      </c>
      <c r="C689">
        <v>17.2</v>
      </c>
    </row>
    <row r="690" spans="1:3">
      <c r="A690" t="s">
        <v>607</v>
      </c>
      <c r="B690" t="s">
        <v>74</v>
      </c>
      <c r="C690">
        <v>17.2</v>
      </c>
    </row>
    <row r="691" spans="1:3">
      <c r="A691" t="s">
        <v>1641</v>
      </c>
      <c r="B691" t="s">
        <v>1642</v>
      </c>
      <c r="C691">
        <v>19.8</v>
      </c>
    </row>
    <row r="692" spans="1:3">
      <c r="A692" t="s">
        <v>647</v>
      </c>
      <c r="B692" t="s">
        <v>74</v>
      </c>
      <c r="C692">
        <v>12.6</v>
      </c>
    </row>
    <row r="693" spans="1:3">
      <c r="A693" t="s">
        <v>9986</v>
      </c>
      <c r="B693" t="s">
        <v>74</v>
      </c>
      <c r="C693">
        <v>20.6</v>
      </c>
    </row>
    <row r="694" spans="1:3">
      <c r="A694" t="s">
        <v>627</v>
      </c>
      <c r="B694" t="s">
        <v>74</v>
      </c>
      <c r="C694">
        <v>24.4</v>
      </c>
    </row>
    <row r="695" spans="1:3">
      <c r="A695" t="s">
        <v>430</v>
      </c>
      <c r="B695" t="s">
        <v>74</v>
      </c>
      <c r="C695">
        <v>16.600000000000001</v>
      </c>
    </row>
    <row r="696" spans="1:3">
      <c r="A696" t="s">
        <v>1634</v>
      </c>
      <c r="B696" t="s">
        <v>74</v>
      </c>
      <c r="C696">
        <v>16.600000000000001</v>
      </c>
    </row>
    <row r="697" spans="1:3">
      <c r="A697" t="s">
        <v>610</v>
      </c>
      <c r="B697" t="s">
        <v>74</v>
      </c>
      <c r="C697">
        <v>12.1</v>
      </c>
    </row>
    <row r="698" spans="1:3">
      <c r="A698" t="s">
        <v>609</v>
      </c>
      <c r="B698" t="s">
        <v>74</v>
      </c>
      <c r="C698">
        <v>10.7</v>
      </c>
    </row>
    <row r="699" spans="1:3">
      <c r="A699" t="s">
        <v>652</v>
      </c>
      <c r="B699" t="s">
        <v>350</v>
      </c>
      <c r="C699">
        <v>12.4</v>
      </c>
    </row>
    <row r="700" spans="1:3">
      <c r="A700" t="s">
        <v>653</v>
      </c>
      <c r="B700" t="s">
        <v>74</v>
      </c>
      <c r="C700">
        <v>17.600000000000001</v>
      </c>
    </row>
    <row r="701" spans="1:3">
      <c r="A701" t="s">
        <v>1643</v>
      </c>
      <c r="B701" t="s">
        <v>74</v>
      </c>
      <c r="C701">
        <v>10.199999999999999</v>
      </c>
    </row>
    <row r="702" spans="1:3">
      <c r="A702" t="s">
        <v>654</v>
      </c>
      <c r="B702" t="s">
        <v>74</v>
      </c>
      <c r="C702">
        <v>8.8000000000000007</v>
      </c>
    </row>
    <row r="703" spans="1:3">
      <c r="A703" t="s">
        <v>434</v>
      </c>
      <c r="B703" t="s">
        <v>74</v>
      </c>
      <c r="C703">
        <v>14.4</v>
      </c>
    </row>
    <row r="704" spans="1:3">
      <c r="A704" t="s">
        <v>435</v>
      </c>
      <c r="B704" t="s">
        <v>436</v>
      </c>
      <c r="C704">
        <v>2.4</v>
      </c>
    </row>
    <row r="705" spans="1:3">
      <c r="A705" t="s">
        <v>432</v>
      </c>
      <c r="B705" t="s">
        <v>433</v>
      </c>
      <c r="C705">
        <v>8</v>
      </c>
    </row>
    <row r="706" spans="1:3">
      <c r="A706" t="s">
        <v>650</v>
      </c>
      <c r="B706" t="s">
        <v>651</v>
      </c>
      <c r="C706">
        <v>3.3</v>
      </c>
    </row>
    <row r="707" spans="1:3">
      <c r="A707" t="s">
        <v>596</v>
      </c>
      <c r="B707" t="s">
        <v>74</v>
      </c>
      <c r="C707">
        <v>15.3</v>
      </c>
    </row>
    <row r="708" spans="1:3">
      <c r="A708" t="s">
        <v>645</v>
      </c>
      <c r="B708" t="s">
        <v>74</v>
      </c>
      <c r="C708">
        <v>10</v>
      </c>
    </row>
    <row r="709" spans="1:3">
      <c r="A709" t="s">
        <v>649</v>
      </c>
      <c r="B709" t="s">
        <v>74</v>
      </c>
      <c r="C709">
        <v>17.2</v>
      </c>
    </row>
    <row r="710" spans="1:3">
      <c r="A710" t="s">
        <v>648</v>
      </c>
      <c r="B710" t="s">
        <v>74</v>
      </c>
      <c r="C710">
        <v>12.3</v>
      </c>
    </row>
    <row r="711" spans="1:3">
      <c r="A711" t="s">
        <v>621</v>
      </c>
      <c r="B711" t="s">
        <v>433</v>
      </c>
      <c r="C711">
        <v>14.3</v>
      </c>
    </row>
    <row r="712" spans="1:3">
      <c r="A712" t="s">
        <v>619</v>
      </c>
      <c r="B712" t="s">
        <v>593</v>
      </c>
      <c r="C712">
        <v>32.799999999999997</v>
      </c>
    </row>
    <row r="713" spans="1:3">
      <c r="A713" t="s">
        <v>1637</v>
      </c>
      <c r="B713" t="s">
        <v>74</v>
      </c>
      <c r="C713">
        <v>28</v>
      </c>
    </row>
    <row r="714" spans="1:3">
      <c r="A714" t="s">
        <v>1636</v>
      </c>
      <c r="B714" t="s">
        <v>74</v>
      </c>
      <c r="C714">
        <v>15.9</v>
      </c>
    </row>
    <row r="715" spans="1:3">
      <c r="A715" t="s">
        <v>618</v>
      </c>
      <c r="B715" t="s">
        <v>74</v>
      </c>
      <c r="C715">
        <v>12.7</v>
      </c>
    </row>
    <row r="716" spans="1:3">
      <c r="A716" t="s">
        <v>624</v>
      </c>
      <c r="B716" t="s">
        <v>74</v>
      </c>
      <c r="C716">
        <v>26.4</v>
      </c>
    </row>
    <row r="717" spans="1:3">
      <c r="A717" t="s">
        <v>626</v>
      </c>
      <c r="B717" t="s">
        <v>74</v>
      </c>
      <c r="C717">
        <v>20.6</v>
      </c>
    </row>
    <row r="718" spans="1:3">
      <c r="A718" t="s">
        <v>625</v>
      </c>
      <c r="B718" t="s">
        <v>74</v>
      </c>
      <c r="C718">
        <v>19</v>
      </c>
    </row>
    <row r="719" spans="1:3">
      <c r="A719" t="s">
        <v>399</v>
      </c>
      <c r="B719" t="s">
        <v>74</v>
      </c>
      <c r="C719">
        <v>17.5</v>
      </c>
    </row>
    <row r="720" spans="1:3">
      <c r="A720" t="s">
        <v>395</v>
      </c>
      <c r="B720" t="s">
        <v>396</v>
      </c>
      <c r="C720">
        <v>9.4</v>
      </c>
    </row>
    <row r="721" spans="1:3">
      <c r="A721" t="s">
        <v>390</v>
      </c>
      <c r="B721" t="s">
        <v>74</v>
      </c>
      <c r="C721">
        <v>15</v>
      </c>
    </row>
    <row r="722" spans="1:3">
      <c r="A722" t="s">
        <v>391</v>
      </c>
      <c r="B722" t="s">
        <v>74</v>
      </c>
      <c r="C722">
        <v>13.4</v>
      </c>
    </row>
    <row r="723" spans="1:3">
      <c r="A723" t="s">
        <v>394</v>
      </c>
      <c r="B723" t="s">
        <v>74</v>
      </c>
      <c r="C723">
        <v>17.399999999999999</v>
      </c>
    </row>
    <row r="724" spans="1:3">
      <c r="A724" t="s">
        <v>392</v>
      </c>
      <c r="B724" t="s">
        <v>74</v>
      </c>
      <c r="C724">
        <v>27.5</v>
      </c>
    </row>
    <row r="725" spans="1:3">
      <c r="A725" t="s">
        <v>397</v>
      </c>
      <c r="B725" t="s">
        <v>74</v>
      </c>
      <c r="C725">
        <v>26.2</v>
      </c>
    </row>
    <row r="726" spans="1:3">
      <c r="A726" t="s">
        <v>398</v>
      </c>
      <c r="B726" t="s">
        <v>74</v>
      </c>
      <c r="C726">
        <v>8.9</v>
      </c>
    </row>
    <row r="727" spans="1:3">
      <c r="A727" t="s">
        <v>393</v>
      </c>
      <c r="B727" t="s">
        <v>74</v>
      </c>
      <c r="C727">
        <v>17.3</v>
      </c>
    </row>
    <row r="728" spans="1:3">
      <c r="A728" t="s">
        <v>595</v>
      </c>
      <c r="B728" t="s">
        <v>74</v>
      </c>
      <c r="C728">
        <v>12.1</v>
      </c>
    </row>
    <row r="729" spans="1:3">
      <c r="A729" t="s">
        <v>594</v>
      </c>
      <c r="B729" t="s">
        <v>74</v>
      </c>
      <c r="C729">
        <v>9</v>
      </c>
    </row>
    <row r="730" spans="1:3">
      <c r="A730" t="s">
        <v>1632</v>
      </c>
      <c r="B730" t="s">
        <v>74</v>
      </c>
      <c r="C730">
        <v>23.3</v>
      </c>
    </row>
    <row r="731" spans="1:3">
      <c r="A731" t="s">
        <v>622</v>
      </c>
      <c r="B731" t="s">
        <v>623</v>
      </c>
      <c r="C731">
        <v>21</v>
      </c>
    </row>
    <row r="732" spans="1:3">
      <c r="A732" t="s">
        <v>616</v>
      </c>
      <c r="B732" t="s">
        <v>617</v>
      </c>
      <c r="C732">
        <v>3.5</v>
      </c>
    </row>
    <row r="733" spans="1:3">
      <c r="A733" t="s">
        <v>614</v>
      </c>
      <c r="B733" t="s">
        <v>74</v>
      </c>
      <c r="C733">
        <v>23</v>
      </c>
    </row>
    <row r="734" spans="1:3">
      <c r="A734" t="s">
        <v>615</v>
      </c>
      <c r="B734" t="s">
        <v>74</v>
      </c>
      <c r="C734">
        <v>16.2</v>
      </c>
    </row>
    <row r="735" spans="1:3">
      <c r="A735" t="s">
        <v>429</v>
      </c>
      <c r="B735" t="s">
        <v>74</v>
      </c>
      <c r="C735">
        <v>25.1</v>
      </c>
    </row>
    <row r="736" spans="1:3">
      <c r="A736" t="s">
        <v>608</v>
      </c>
      <c r="B736" t="s">
        <v>74</v>
      </c>
      <c r="C736">
        <v>9.5</v>
      </c>
    </row>
    <row r="737" spans="1:3">
      <c r="A737" t="s">
        <v>1639</v>
      </c>
      <c r="B737" t="s">
        <v>74</v>
      </c>
      <c r="C737">
        <v>27.6</v>
      </c>
    </row>
    <row r="738" spans="1:3">
      <c r="A738" t="s">
        <v>646</v>
      </c>
      <c r="B738" t="s">
        <v>74</v>
      </c>
      <c r="C738">
        <v>18.600000000000001</v>
      </c>
    </row>
    <row r="739" spans="1:3">
      <c r="A739" t="s">
        <v>1640</v>
      </c>
      <c r="B739" t="s">
        <v>74</v>
      </c>
      <c r="C739">
        <v>7.9</v>
      </c>
    </row>
    <row r="740" spans="1:3">
      <c r="A740" t="s">
        <v>643</v>
      </c>
      <c r="B740" t="s">
        <v>74</v>
      </c>
      <c r="C740">
        <v>13</v>
      </c>
    </row>
    <row r="741" spans="1:3">
      <c r="A741" t="s">
        <v>10119</v>
      </c>
      <c r="B741" t="s">
        <v>74</v>
      </c>
      <c r="C741">
        <v>14.2</v>
      </c>
    </row>
    <row r="742" spans="1:3">
      <c r="A742" t="s">
        <v>400</v>
      </c>
      <c r="B742" t="s">
        <v>74</v>
      </c>
      <c r="C742">
        <v>22.1</v>
      </c>
    </row>
    <row r="743" spans="1:3">
      <c r="A743" t="s">
        <v>421</v>
      </c>
      <c r="B743" t="s">
        <v>74</v>
      </c>
      <c r="C743">
        <v>27.4</v>
      </c>
    </row>
    <row r="744" spans="1:3">
      <c r="A744" t="s">
        <v>425</v>
      </c>
      <c r="B744" t="s">
        <v>74</v>
      </c>
      <c r="C744">
        <v>19.5</v>
      </c>
    </row>
    <row r="745" spans="1:3">
      <c r="A745" t="s">
        <v>423</v>
      </c>
      <c r="B745" t="s">
        <v>424</v>
      </c>
      <c r="C745">
        <v>24.8</v>
      </c>
    </row>
    <row r="746" spans="1:3">
      <c r="A746" t="s">
        <v>427</v>
      </c>
      <c r="B746" t="s">
        <v>74</v>
      </c>
      <c r="C746">
        <v>13.6</v>
      </c>
    </row>
    <row r="747" spans="1:3">
      <c r="A747" t="s">
        <v>422</v>
      </c>
      <c r="B747" t="s">
        <v>74</v>
      </c>
      <c r="C747">
        <v>16.3</v>
      </c>
    </row>
    <row r="748" spans="1:3">
      <c r="A748" t="s">
        <v>1612</v>
      </c>
      <c r="B748" t="s">
        <v>74</v>
      </c>
      <c r="C748">
        <v>26</v>
      </c>
    </row>
    <row r="749" spans="1:3">
      <c r="A749" t="s">
        <v>426</v>
      </c>
      <c r="B749" t="s">
        <v>74</v>
      </c>
      <c r="C749">
        <v>11.7</v>
      </c>
    </row>
    <row r="750" spans="1:3">
      <c r="A750" t="s">
        <v>428</v>
      </c>
      <c r="B750" t="s">
        <v>74</v>
      </c>
      <c r="C750">
        <v>26.8</v>
      </c>
    </row>
    <row r="751" spans="1:3">
      <c r="A751" t="s">
        <v>628</v>
      </c>
      <c r="B751" t="s">
        <v>74</v>
      </c>
      <c r="C751">
        <v>24.5</v>
      </c>
    </row>
    <row r="752" spans="1:3">
      <c r="A752" t="s">
        <v>641</v>
      </c>
      <c r="B752" t="s">
        <v>74</v>
      </c>
      <c r="C752">
        <v>15.5</v>
      </c>
    </row>
    <row r="753" spans="1:3">
      <c r="A753" t="s">
        <v>635</v>
      </c>
      <c r="B753" t="s">
        <v>636</v>
      </c>
      <c r="C753">
        <v>10.8</v>
      </c>
    </row>
    <row r="754" spans="1:3">
      <c r="A754" t="s">
        <v>631</v>
      </c>
      <c r="B754" t="s">
        <v>526</v>
      </c>
      <c r="C754">
        <v>23.8</v>
      </c>
    </row>
    <row r="755" spans="1:3">
      <c r="A755" t="s">
        <v>630</v>
      </c>
      <c r="B755" t="s">
        <v>74</v>
      </c>
      <c r="C755">
        <v>22</v>
      </c>
    </row>
    <row r="756" spans="1:3">
      <c r="A756" t="s">
        <v>637</v>
      </c>
      <c r="B756" t="s">
        <v>74</v>
      </c>
      <c r="C756">
        <v>15.2</v>
      </c>
    </row>
    <row r="757" spans="1:3">
      <c r="A757" t="s">
        <v>632</v>
      </c>
      <c r="B757" t="s">
        <v>633</v>
      </c>
      <c r="C757">
        <v>10.6</v>
      </c>
    </row>
    <row r="758" spans="1:3">
      <c r="A758" t="s">
        <v>639</v>
      </c>
      <c r="B758" t="s">
        <v>640</v>
      </c>
      <c r="C758">
        <v>16.8</v>
      </c>
    </row>
    <row r="759" spans="1:3">
      <c r="A759" t="s">
        <v>638</v>
      </c>
      <c r="B759" t="s">
        <v>74</v>
      </c>
      <c r="C759">
        <v>10.3</v>
      </c>
    </row>
    <row r="760" spans="1:3">
      <c r="A760" t="s">
        <v>642</v>
      </c>
      <c r="B760" t="s">
        <v>74</v>
      </c>
      <c r="C760">
        <v>11.2</v>
      </c>
    </row>
    <row r="761" spans="1:3">
      <c r="A761" t="s">
        <v>634</v>
      </c>
      <c r="B761" t="s">
        <v>74</v>
      </c>
      <c r="C761">
        <v>34.5</v>
      </c>
    </row>
    <row r="762" spans="1:3">
      <c r="A762" t="s">
        <v>629</v>
      </c>
      <c r="B762" t="s">
        <v>74</v>
      </c>
      <c r="C762">
        <v>43.8</v>
      </c>
    </row>
    <row r="763" spans="1:3">
      <c r="A763" t="s">
        <v>1609</v>
      </c>
      <c r="B763" t="s">
        <v>74</v>
      </c>
      <c r="C763">
        <v>26</v>
      </c>
    </row>
    <row r="764" spans="1:3">
      <c r="A764" t="s">
        <v>412</v>
      </c>
      <c r="B764" t="s">
        <v>74</v>
      </c>
      <c r="C764">
        <v>14.2</v>
      </c>
    </row>
    <row r="765" spans="1:3">
      <c r="A765" t="s">
        <v>1276</v>
      </c>
      <c r="B765" t="s">
        <v>74</v>
      </c>
      <c r="C765">
        <v>13</v>
      </c>
    </row>
    <row r="766" spans="1:3">
      <c r="A766" t="s">
        <v>1717</v>
      </c>
      <c r="B766" t="s">
        <v>74</v>
      </c>
      <c r="C766">
        <v>27.8</v>
      </c>
    </row>
    <row r="767" spans="1:3">
      <c r="A767" t="s">
        <v>1275</v>
      </c>
      <c r="B767" t="s">
        <v>74</v>
      </c>
      <c r="C767">
        <v>19.600000000000001</v>
      </c>
    </row>
    <row r="768" spans="1:3">
      <c r="A768" t="s">
        <v>1277</v>
      </c>
      <c r="B768" t="s">
        <v>74</v>
      </c>
      <c r="C768">
        <v>14.5</v>
      </c>
    </row>
    <row r="769" spans="1:3">
      <c r="A769" t="s">
        <v>1279</v>
      </c>
      <c r="B769" t="s">
        <v>1280</v>
      </c>
      <c r="C769">
        <v>13.9</v>
      </c>
    </row>
    <row r="770" spans="1:3">
      <c r="A770" t="s">
        <v>1278</v>
      </c>
      <c r="B770" t="s">
        <v>74</v>
      </c>
      <c r="C770">
        <v>18.8</v>
      </c>
    </row>
    <row r="771" spans="1:3">
      <c r="A771" t="s">
        <v>1291</v>
      </c>
      <c r="B771" t="s">
        <v>74</v>
      </c>
      <c r="C771">
        <v>16.8</v>
      </c>
    </row>
    <row r="772" spans="1:3">
      <c r="A772" t="s">
        <v>1283</v>
      </c>
      <c r="B772" t="s">
        <v>74</v>
      </c>
      <c r="C772">
        <v>19.100000000000001</v>
      </c>
    </row>
    <row r="773" spans="1:3">
      <c r="A773" t="s">
        <v>1718</v>
      </c>
      <c r="B773" t="s">
        <v>74</v>
      </c>
      <c r="C773">
        <v>20.7</v>
      </c>
    </row>
    <row r="774" spans="1:3">
      <c r="A774" t="s">
        <v>1284</v>
      </c>
      <c r="B774" t="s">
        <v>74</v>
      </c>
      <c r="C774">
        <v>22.9</v>
      </c>
    </row>
    <row r="775" spans="1:3">
      <c r="A775" t="s">
        <v>1293</v>
      </c>
      <c r="B775" t="s">
        <v>74</v>
      </c>
      <c r="C775">
        <v>18.3</v>
      </c>
    </row>
    <row r="776" spans="1:3">
      <c r="A776" t="s">
        <v>9970</v>
      </c>
      <c r="B776" t="s">
        <v>9971</v>
      </c>
      <c r="C776">
        <v>20.100000000000001</v>
      </c>
    </row>
    <row r="777" spans="1:3">
      <c r="A777" t="s">
        <v>1304</v>
      </c>
      <c r="B777" t="s">
        <v>74</v>
      </c>
      <c r="C777">
        <v>39.4</v>
      </c>
    </row>
    <row r="778" spans="1:3">
      <c r="A778" t="s">
        <v>1289</v>
      </c>
      <c r="B778" t="s">
        <v>74</v>
      </c>
      <c r="C778">
        <v>15</v>
      </c>
    </row>
    <row r="779" spans="1:3">
      <c r="A779" t="s">
        <v>1294</v>
      </c>
      <c r="B779" t="s">
        <v>74</v>
      </c>
      <c r="C779">
        <v>27.8</v>
      </c>
    </row>
    <row r="780" spans="1:3">
      <c r="A780" t="s">
        <v>1719</v>
      </c>
      <c r="B780" t="s">
        <v>74</v>
      </c>
      <c r="C780">
        <v>20.5</v>
      </c>
    </row>
    <row r="781" spans="1:3">
      <c r="A781" t="s">
        <v>1290</v>
      </c>
      <c r="B781" t="s">
        <v>74</v>
      </c>
      <c r="C781">
        <v>22.2</v>
      </c>
    </row>
    <row r="782" spans="1:3">
      <c r="A782" t="s">
        <v>1720</v>
      </c>
      <c r="B782" t="s">
        <v>74</v>
      </c>
      <c r="C782">
        <v>26.7</v>
      </c>
    </row>
    <row r="783" spans="1:3">
      <c r="A783" t="s">
        <v>1281</v>
      </c>
      <c r="B783" t="s">
        <v>74</v>
      </c>
      <c r="C783">
        <v>25.1</v>
      </c>
    </row>
    <row r="784" spans="1:3">
      <c r="A784" t="s">
        <v>1282</v>
      </c>
      <c r="B784" t="s">
        <v>74</v>
      </c>
      <c r="C784">
        <v>14.2</v>
      </c>
    </row>
    <row r="785" spans="1:3">
      <c r="A785" t="s">
        <v>1285</v>
      </c>
      <c r="B785" t="s">
        <v>74</v>
      </c>
      <c r="C785">
        <v>21.3</v>
      </c>
    </row>
    <row r="786" spans="1:3">
      <c r="A786" t="s">
        <v>1302</v>
      </c>
      <c r="B786" t="s">
        <v>74</v>
      </c>
      <c r="C786">
        <v>7.3</v>
      </c>
    </row>
    <row r="787" spans="1:3">
      <c r="A787" t="s">
        <v>1296</v>
      </c>
      <c r="B787" t="s">
        <v>222</v>
      </c>
      <c r="C787">
        <v>12.3</v>
      </c>
    </row>
    <row r="788" spans="1:3">
      <c r="A788" t="s">
        <v>1299</v>
      </c>
      <c r="B788" t="s">
        <v>74</v>
      </c>
      <c r="C788">
        <v>28.4</v>
      </c>
    </row>
    <row r="789" spans="1:3">
      <c r="A789" t="s">
        <v>1295</v>
      </c>
      <c r="B789" t="s">
        <v>74</v>
      </c>
      <c r="C789">
        <v>28</v>
      </c>
    </row>
    <row r="790" spans="1:3">
      <c r="A790" t="s">
        <v>1301</v>
      </c>
      <c r="B790" t="s">
        <v>74</v>
      </c>
      <c r="C790">
        <v>13.4</v>
      </c>
    </row>
    <row r="791" spans="1:3">
      <c r="A791" t="s">
        <v>1721</v>
      </c>
      <c r="B791" t="s">
        <v>74</v>
      </c>
      <c r="C791">
        <v>17</v>
      </c>
    </row>
    <row r="792" spans="1:3">
      <c r="A792" t="s">
        <v>1298</v>
      </c>
      <c r="B792" t="s">
        <v>74</v>
      </c>
      <c r="C792">
        <v>21.2</v>
      </c>
    </row>
    <row r="793" spans="1:3">
      <c r="A793" t="s">
        <v>1297</v>
      </c>
      <c r="B793" t="s">
        <v>222</v>
      </c>
      <c r="C793">
        <v>9.1999999999999993</v>
      </c>
    </row>
    <row r="794" spans="1:3">
      <c r="A794" t="s">
        <v>1300</v>
      </c>
      <c r="B794" t="s">
        <v>74</v>
      </c>
      <c r="C794">
        <v>20.8</v>
      </c>
    </row>
    <row r="795" spans="1:3">
      <c r="A795" t="s">
        <v>1303</v>
      </c>
      <c r="B795" t="s">
        <v>74</v>
      </c>
      <c r="C795">
        <v>7.6</v>
      </c>
    </row>
    <row r="796" spans="1:3">
      <c r="A796" t="s">
        <v>1286</v>
      </c>
      <c r="B796" t="s">
        <v>74</v>
      </c>
      <c r="C796">
        <v>23.5</v>
      </c>
    </row>
    <row r="797" spans="1:3">
      <c r="A797" t="s">
        <v>1292</v>
      </c>
      <c r="B797" t="s">
        <v>74</v>
      </c>
      <c r="C797">
        <v>6.6</v>
      </c>
    </row>
    <row r="798" spans="1:3">
      <c r="A798" t="s">
        <v>1288</v>
      </c>
      <c r="B798" t="s">
        <v>119</v>
      </c>
      <c r="C798">
        <v>6</v>
      </c>
    </row>
    <row r="799" spans="1:3">
      <c r="A799" t="s">
        <v>1287</v>
      </c>
      <c r="B799" t="s">
        <v>329</v>
      </c>
      <c r="C799">
        <v>5.9</v>
      </c>
    </row>
    <row r="800" spans="1:3">
      <c r="A800" t="s">
        <v>1071</v>
      </c>
      <c r="B800" t="s">
        <v>74</v>
      </c>
      <c r="C800">
        <v>13.9</v>
      </c>
    </row>
    <row r="801" spans="1:3">
      <c r="A801" t="s">
        <v>1073</v>
      </c>
      <c r="B801" t="s">
        <v>74</v>
      </c>
      <c r="C801">
        <v>10.199999999999999</v>
      </c>
    </row>
    <row r="802" spans="1:3">
      <c r="A802" t="s">
        <v>1072</v>
      </c>
      <c r="B802" t="s">
        <v>74</v>
      </c>
      <c r="C802">
        <v>25.9</v>
      </c>
    </row>
    <row r="803" spans="1:3">
      <c r="A803" t="s">
        <v>1070</v>
      </c>
      <c r="B803" t="s">
        <v>74</v>
      </c>
      <c r="C803">
        <v>40</v>
      </c>
    </row>
    <row r="804" spans="1:3">
      <c r="A804" t="s">
        <v>1591</v>
      </c>
      <c r="B804" t="s">
        <v>74</v>
      </c>
      <c r="C804">
        <v>21.4</v>
      </c>
    </row>
    <row r="805" spans="1:3">
      <c r="A805" t="s">
        <v>286</v>
      </c>
      <c r="B805" t="s">
        <v>74</v>
      </c>
      <c r="C805">
        <v>12.5</v>
      </c>
    </row>
    <row r="806" spans="1:3">
      <c r="A806" t="s">
        <v>287</v>
      </c>
      <c r="B806" t="s">
        <v>74</v>
      </c>
      <c r="C806">
        <v>15.6</v>
      </c>
    </row>
    <row r="807" spans="1:3">
      <c r="A807" t="s">
        <v>9978</v>
      </c>
      <c r="B807" t="s">
        <v>9979</v>
      </c>
      <c r="C807">
        <v>9.8000000000000007</v>
      </c>
    </row>
    <row r="808" spans="1:3">
      <c r="A808" t="s">
        <v>492</v>
      </c>
      <c r="B808" t="s">
        <v>74</v>
      </c>
      <c r="C808">
        <v>28.7</v>
      </c>
    </row>
    <row r="809" spans="1:3">
      <c r="A809" t="s">
        <v>276</v>
      </c>
      <c r="B809" t="s">
        <v>74</v>
      </c>
      <c r="C809">
        <v>21.9</v>
      </c>
    </row>
    <row r="810" spans="1:3">
      <c r="A810" t="s">
        <v>279</v>
      </c>
      <c r="B810" t="s">
        <v>74</v>
      </c>
      <c r="C810">
        <v>29.7</v>
      </c>
    </row>
    <row r="811" spans="1:3">
      <c r="A811" t="s">
        <v>277</v>
      </c>
      <c r="B811" t="s">
        <v>74</v>
      </c>
      <c r="C811">
        <v>15.5</v>
      </c>
    </row>
    <row r="812" spans="1:3">
      <c r="A812" t="s">
        <v>278</v>
      </c>
      <c r="B812" t="s">
        <v>74</v>
      </c>
      <c r="C812">
        <v>10.1</v>
      </c>
    </row>
    <row r="813" spans="1:3">
      <c r="A813" t="s">
        <v>280</v>
      </c>
      <c r="B813" t="s">
        <v>74</v>
      </c>
      <c r="C813">
        <v>25.9</v>
      </c>
    </row>
    <row r="814" spans="1:3">
      <c r="A814" t="s">
        <v>1589</v>
      </c>
      <c r="B814" t="s">
        <v>74</v>
      </c>
      <c r="C814">
        <v>30.4</v>
      </c>
    </row>
    <row r="815" spans="1:3">
      <c r="A815" t="s">
        <v>282</v>
      </c>
      <c r="B815" t="s">
        <v>74</v>
      </c>
      <c r="C815">
        <v>11.6</v>
      </c>
    </row>
    <row r="816" spans="1:3">
      <c r="A816" t="s">
        <v>283</v>
      </c>
      <c r="B816" t="s">
        <v>74</v>
      </c>
      <c r="C816">
        <v>16.3</v>
      </c>
    </row>
    <row r="817" spans="1:3">
      <c r="A817" t="s">
        <v>284</v>
      </c>
      <c r="B817" t="s">
        <v>74</v>
      </c>
      <c r="C817">
        <v>23.5</v>
      </c>
    </row>
    <row r="818" spans="1:3">
      <c r="A818" t="s">
        <v>281</v>
      </c>
      <c r="B818" t="s">
        <v>74</v>
      </c>
      <c r="C818">
        <v>14.7</v>
      </c>
    </row>
    <row r="819" spans="1:3">
      <c r="A819" t="s">
        <v>285</v>
      </c>
      <c r="B819" t="s">
        <v>74</v>
      </c>
      <c r="C819">
        <v>16</v>
      </c>
    </row>
    <row r="820" spans="1:3">
      <c r="A820" t="s">
        <v>768</v>
      </c>
      <c r="B820" t="s">
        <v>74</v>
      </c>
      <c r="C820">
        <v>16.100000000000001</v>
      </c>
    </row>
    <row r="821" spans="1:3">
      <c r="A821" t="s">
        <v>957</v>
      </c>
      <c r="B821" t="s">
        <v>74</v>
      </c>
      <c r="C821">
        <v>22.6</v>
      </c>
    </row>
    <row r="822" spans="1:3">
      <c r="A822" t="s">
        <v>1590</v>
      </c>
      <c r="B822" t="s">
        <v>74</v>
      </c>
      <c r="C822">
        <v>11</v>
      </c>
    </row>
    <row r="823" spans="1:3">
      <c r="A823" t="s">
        <v>135</v>
      </c>
      <c r="B823" t="s">
        <v>74</v>
      </c>
      <c r="C823">
        <v>7.5</v>
      </c>
    </row>
    <row r="824" spans="1:3">
      <c r="A824" t="s">
        <v>125</v>
      </c>
      <c r="B824" t="s">
        <v>74</v>
      </c>
      <c r="C824">
        <v>7.3</v>
      </c>
    </row>
    <row r="825" spans="1:3">
      <c r="A825" t="s">
        <v>126</v>
      </c>
      <c r="B825" t="s">
        <v>74</v>
      </c>
      <c r="C825">
        <v>15.2</v>
      </c>
    </row>
    <row r="826" spans="1:3">
      <c r="A826" t="s">
        <v>130</v>
      </c>
      <c r="B826" t="s">
        <v>131</v>
      </c>
      <c r="C826">
        <v>13.1</v>
      </c>
    </row>
    <row r="827" spans="1:3">
      <c r="A827" t="s">
        <v>127</v>
      </c>
      <c r="B827" t="s">
        <v>74</v>
      </c>
      <c r="C827">
        <v>9.4</v>
      </c>
    </row>
    <row r="828" spans="1:3">
      <c r="A828" t="s">
        <v>132</v>
      </c>
      <c r="B828" t="s">
        <v>74</v>
      </c>
      <c r="C828">
        <v>16.7</v>
      </c>
    </row>
    <row r="829" spans="1:3">
      <c r="A829" t="s">
        <v>1052</v>
      </c>
      <c r="B829" t="s">
        <v>1195</v>
      </c>
      <c r="C829">
        <v>17.100000000000001</v>
      </c>
    </row>
    <row r="830" spans="1:3">
      <c r="A830" t="s">
        <v>1054</v>
      </c>
      <c r="B830" t="s">
        <v>74</v>
      </c>
      <c r="C830">
        <v>8</v>
      </c>
    </row>
    <row r="831" spans="1:3">
      <c r="A831" t="s">
        <v>1406</v>
      </c>
      <c r="B831" t="s">
        <v>74</v>
      </c>
      <c r="C831">
        <v>25.9</v>
      </c>
    </row>
    <row r="832" spans="1:3">
      <c r="A832" t="s">
        <v>1398</v>
      </c>
      <c r="B832" t="s">
        <v>1399</v>
      </c>
      <c r="C832">
        <v>26.9</v>
      </c>
    </row>
    <row r="833" spans="1:3">
      <c r="A833" t="s">
        <v>1393</v>
      </c>
      <c r="B833" t="s">
        <v>544</v>
      </c>
      <c r="C833">
        <v>10.3</v>
      </c>
    </row>
    <row r="834" spans="1:3">
      <c r="A834" t="s">
        <v>1396</v>
      </c>
      <c r="B834" t="s">
        <v>74</v>
      </c>
      <c r="C834">
        <v>14.9</v>
      </c>
    </row>
    <row r="835" spans="1:3">
      <c r="A835" t="s">
        <v>1395</v>
      </c>
      <c r="B835" t="s">
        <v>74</v>
      </c>
      <c r="C835">
        <v>11.1</v>
      </c>
    </row>
    <row r="836" spans="1:3">
      <c r="A836" t="s">
        <v>1397</v>
      </c>
      <c r="B836" t="s">
        <v>74</v>
      </c>
      <c r="C836">
        <v>15.9</v>
      </c>
    </row>
    <row r="837" spans="1:3">
      <c r="A837" t="s">
        <v>1412</v>
      </c>
      <c r="B837" t="s">
        <v>74</v>
      </c>
      <c r="C837">
        <v>21.6</v>
      </c>
    </row>
    <row r="838" spans="1:3">
      <c r="A838" t="s">
        <v>1407</v>
      </c>
      <c r="B838" t="s">
        <v>9975</v>
      </c>
      <c r="C838">
        <v>6.9</v>
      </c>
    </row>
    <row r="839" spans="1:3">
      <c r="A839" t="s">
        <v>1394</v>
      </c>
      <c r="B839" t="s">
        <v>74</v>
      </c>
      <c r="C839">
        <v>15.4</v>
      </c>
    </row>
    <row r="840" spans="1:3">
      <c r="A840" t="s">
        <v>1401</v>
      </c>
      <c r="B840" t="s">
        <v>74</v>
      </c>
      <c r="C840">
        <v>10.9</v>
      </c>
    </row>
    <row r="841" spans="1:3">
      <c r="A841" t="s">
        <v>1404</v>
      </c>
      <c r="B841" t="s">
        <v>74</v>
      </c>
      <c r="C841">
        <v>13.4</v>
      </c>
    </row>
    <row r="842" spans="1:3">
      <c r="A842" t="s">
        <v>1400</v>
      </c>
      <c r="B842" t="s">
        <v>74</v>
      </c>
      <c r="C842">
        <v>9.1999999999999993</v>
      </c>
    </row>
    <row r="843" spans="1:3">
      <c r="A843" t="s">
        <v>1403</v>
      </c>
      <c r="B843" t="s">
        <v>74</v>
      </c>
      <c r="C843">
        <v>18.100000000000001</v>
      </c>
    </row>
    <row r="844" spans="1:3">
      <c r="A844" t="s">
        <v>1402</v>
      </c>
      <c r="B844" t="s">
        <v>74</v>
      </c>
      <c r="C844">
        <v>6.6</v>
      </c>
    </row>
    <row r="845" spans="1:3">
      <c r="A845" t="s">
        <v>1392</v>
      </c>
      <c r="B845" t="s">
        <v>74</v>
      </c>
      <c r="C845">
        <v>31.8</v>
      </c>
    </row>
    <row r="846" spans="1:3">
      <c r="A846" t="s">
        <v>1731</v>
      </c>
      <c r="B846" t="s">
        <v>74</v>
      </c>
      <c r="C846">
        <v>28.7</v>
      </c>
    </row>
    <row r="847" spans="1:3">
      <c r="A847" t="s">
        <v>1391</v>
      </c>
      <c r="B847" t="s">
        <v>74</v>
      </c>
      <c r="C847">
        <v>16.399999999999999</v>
      </c>
    </row>
    <row r="848" spans="1:3">
      <c r="A848" t="s">
        <v>1191</v>
      </c>
      <c r="B848" t="s">
        <v>74</v>
      </c>
      <c r="C848">
        <v>21</v>
      </c>
    </row>
    <row r="849" spans="1:3">
      <c r="A849" t="s">
        <v>1190</v>
      </c>
      <c r="B849" t="s">
        <v>74</v>
      </c>
      <c r="C849">
        <v>37.1</v>
      </c>
    </row>
    <row r="850" spans="1:3">
      <c r="A850" t="s">
        <v>1189</v>
      </c>
      <c r="B850" t="s">
        <v>74</v>
      </c>
      <c r="C850">
        <v>15.6</v>
      </c>
    </row>
    <row r="851" spans="1:3">
      <c r="A851" t="s">
        <v>1708</v>
      </c>
      <c r="B851" t="s">
        <v>74</v>
      </c>
      <c r="C851">
        <v>25.7</v>
      </c>
    </row>
    <row r="852" spans="1:3">
      <c r="A852" t="s">
        <v>1722</v>
      </c>
      <c r="B852" t="s">
        <v>74</v>
      </c>
      <c r="C852">
        <v>7.9</v>
      </c>
    </row>
    <row r="853" spans="1:3">
      <c r="A853" t="s">
        <v>1266</v>
      </c>
      <c r="B853" t="s">
        <v>74</v>
      </c>
      <c r="C853">
        <v>9.8000000000000007</v>
      </c>
    </row>
    <row r="854" spans="1:3">
      <c r="A854" t="s">
        <v>769</v>
      </c>
      <c r="B854" t="s">
        <v>74</v>
      </c>
      <c r="C854">
        <v>22.5</v>
      </c>
    </row>
    <row r="855" spans="1:3">
      <c r="A855" t="s">
        <v>1626</v>
      </c>
      <c r="B855" t="s">
        <v>74</v>
      </c>
      <c r="C855">
        <v>32.4</v>
      </c>
    </row>
    <row r="856" spans="1:3">
      <c r="A856" t="s">
        <v>519</v>
      </c>
      <c r="B856" t="s">
        <v>74</v>
      </c>
      <c r="C856">
        <v>17.899999999999999</v>
      </c>
    </row>
    <row r="857" spans="1:3">
      <c r="A857" t="s">
        <v>602</v>
      </c>
      <c r="B857" t="s">
        <v>603</v>
      </c>
      <c r="C857">
        <v>10.7</v>
      </c>
    </row>
    <row r="858" spans="1:3">
      <c r="A858" t="s">
        <v>517</v>
      </c>
      <c r="B858" t="s">
        <v>74</v>
      </c>
      <c r="C858">
        <v>8.1999999999999993</v>
      </c>
    </row>
    <row r="859" spans="1:3">
      <c r="A859" t="s">
        <v>1149</v>
      </c>
      <c r="B859" t="s">
        <v>1150</v>
      </c>
      <c r="C859">
        <v>14.9</v>
      </c>
    </row>
    <row r="860" spans="1:3">
      <c r="A860" t="s">
        <v>1063</v>
      </c>
      <c r="B860" t="s">
        <v>1064</v>
      </c>
      <c r="C860">
        <v>33</v>
      </c>
    </row>
    <row r="861" spans="1:3">
      <c r="A861" t="s">
        <v>1659</v>
      </c>
      <c r="B861" t="s">
        <v>74</v>
      </c>
      <c r="C861">
        <v>15</v>
      </c>
    </row>
    <row r="862" spans="1:3">
      <c r="A862" t="s">
        <v>801</v>
      </c>
      <c r="B862" t="s">
        <v>74</v>
      </c>
      <c r="C862">
        <v>9.6</v>
      </c>
    </row>
    <row r="863" spans="1:3">
      <c r="A863" t="s">
        <v>939</v>
      </c>
      <c r="B863" t="s">
        <v>74</v>
      </c>
      <c r="C863">
        <v>24.8</v>
      </c>
    </row>
    <row r="864" spans="1:3">
      <c r="A864" t="s">
        <v>1319</v>
      </c>
      <c r="B864" t="s">
        <v>74</v>
      </c>
      <c r="C864">
        <v>5.5</v>
      </c>
    </row>
    <row r="865" spans="1:3">
      <c r="A865" t="s">
        <v>1320</v>
      </c>
      <c r="B865" t="s">
        <v>74</v>
      </c>
      <c r="C865">
        <v>1.8</v>
      </c>
    </row>
    <row r="866" spans="1:3">
      <c r="A866" t="s">
        <v>1314</v>
      </c>
      <c r="B866" t="s">
        <v>74</v>
      </c>
      <c r="C866">
        <v>13.6</v>
      </c>
    </row>
    <row r="867" spans="1:3">
      <c r="A867" t="s">
        <v>1313</v>
      </c>
      <c r="B867" t="s">
        <v>74</v>
      </c>
      <c r="C867">
        <v>25.3</v>
      </c>
    </row>
    <row r="868" spans="1:3">
      <c r="A868" t="s">
        <v>1318</v>
      </c>
      <c r="B868" t="s">
        <v>74</v>
      </c>
      <c r="C868">
        <v>16.899999999999999</v>
      </c>
    </row>
    <row r="869" spans="1:3">
      <c r="A869" t="s">
        <v>1723</v>
      </c>
      <c r="B869" t="s">
        <v>74</v>
      </c>
      <c r="C869">
        <v>12.7</v>
      </c>
    </row>
    <row r="870" spans="1:3">
      <c r="A870" t="s">
        <v>1315</v>
      </c>
      <c r="B870" t="s">
        <v>74</v>
      </c>
      <c r="C870">
        <v>5.2</v>
      </c>
    </row>
    <row r="871" spans="1:3">
      <c r="A871" t="s">
        <v>1316</v>
      </c>
      <c r="B871" t="s">
        <v>74</v>
      </c>
      <c r="C871">
        <v>14.3</v>
      </c>
    </row>
    <row r="872" spans="1:3">
      <c r="A872" t="s">
        <v>1317</v>
      </c>
      <c r="B872" t="s">
        <v>74</v>
      </c>
      <c r="C872">
        <v>11.4</v>
      </c>
    </row>
    <row r="873" spans="1:3">
      <c r="A873" t="s">
        <v>1664</v>
      </c>
      <c r="B873" t="s">
        <v>74</v>
      </c>
      <c r="C873">
        <v>26.2</v>
      </c>
    </row>
    <row r="874" spans="1:3">
      <c r="A874" t="s">
        <v>458</v>
      </c>
      <c r="B874" t="s">
        <v>74</v>
      </c>
      <c r="C874">
        <v>10.1</v>
      </c>
    </row>
    <row r="875" spans="1:3">
      <c r="A875" t="s">
        <v>771</v>
      </c>
      <c r="B875" t="s">
        <v>74</v>
      </c>
      <c r="C875">
        <v>23.2</v>
      </c>
    </row>
    <row r="876" spans="1:3">
      <c r="A876" t="s">
        <v>772</v>
      </c>
      <c r="B876" t="s">
        <v>74</v>
      </c>
      <c r="C876">
        <v>17.600000000000001</v>
      </c>
    </row>
    <row r="877" spans="1:3">
      <c r="A877" t="s">
        <v>778</v>
      </c>
      <c r="B877" t="s">
        <v>74</v>
      </c>
      <c r="C877">
        <v>12.9</v>
      </c>
    </row>
    <row r="878" spans="1:3">
      <c r="A878" t="s">
        <v>777</v>
      </c>
      <c r="B878" t="s">
        <v>74</v>
      </c>
      <c r="C878">
        <v>25.6</v>
      </c>
    </row>
    <row r="879" spans="1:3">
      <c r="A879" t="s">
        <v>779</v>
      </c>
      <c r="B879" t="s">
        <v>74</v>
      </c>
      <c r="C879">
        <v>16.2</v>
      </c>
    </row>
    <row r="880" spans="1:3">
      <c r="A880" t="s">
        <v>773</v>
      </c>
      <c r="B880" t="s">
        <v>74</v>
      </c>
      <c r="C880">
        <v>10.6</v>
      </c>
    </row>
    <row r="881" spans="1:3">
      <c r="A881" t="s">
        <v>776</v>
      </c>
      <c r="B881" t="s">
        <v>74</v>
      </c>
      <c r="C881">
        <v>21.2</v>
      </c>
    </row>
    <row r="882" spans="1:3">
      <c r="A882" t="s">
        <v>774</v>
      </c>
      <c r="B882" t="s">
        <v>74</v>
      </c>
      <c r="C882">
        <v>15</v>
      </c>
    </row>
    <row r="883" spans="1:3">
      <c r="A883" t="s">
        <v>775</v>
      </c>
      <c r="B883" t="s">
        <v>74</v>
      </c>
      <c r="C883">
        <v>10.199999999999999</v>
      </c>
    </row>
    <row r="884" spans="1:3">
      <c r="A884" t="s">
        <v>516</v>
      </c>
      <c r="B884" t="s">
        <v>74</v>
      </c>
      <c r="C884">
        <v>12.8</v>
      </c>
    </row>
    <row r="885" spans="1:3">
      <c r="A885" t="s">
        <v>770</v>
      </c>
      <c r="B885" t="s">
        <v>74</v>
      </c>
      <c r="C885">
        <v>13.2</v>
      </c>
    </row>
    <row r="886" spans="1:3">
      <c r="A886" t="s">
        <v>780</v>
      </c>
      <c r="B886" t="s">
        <v>74</v>
      </c>
      <c r="C886">
        <v>31.2</v>
      </c>
    </row>
    <row r="887" spans="1:3">
      <c r="A887" t="s">
        <v>518</v>
      </c>
      <c r="B887" t="s">
        <v>74</v>
      </c>
      <c r="C887">
        <v>24.4</v>
      </c>
    </row>
    <row r="888" spans="1:3">
      <c r="A888" t="s">
        <v>1625</v>
      </c>
      <c r="B888" t="s">
        <v>74</v>
      </c>
      <c r="C888">
        <v>21.7</v>
      </c>
    </row>
    <row r="889" spans="1:3">
      <c r="A889" t="s">
        <v>808</v>
      </c>
      <c r="B889" t="s">
        <v>74</v>
      </c>
      <c r="C889">
        <v>20.2</v>
      </c>
    </row>
    <row r="890" spans="1:3">
      <c r="A890" t="s">
        <v>1694</v>
      </c>
      <c r="B890" t="s">
        <v>74</v>
      </c>
      <c r="C890">
        <v>11.8</v>
      </c>
    </row>
    <row r="891" spans="1:3">
      <c r="A891" t="s">
        <v>1047</v>
      </c>
      <c r="B891" t="s">
        <v>74</v>
      </c>
      <c r="C891">
        <v>18.600000000000001</v>
      </c>
    </row>
    <row r="892" spans="1:3">
      <c r="A892" t="s">
        <v>1048</v>
      </c>
      <c r="B892" t="s">
        <v>74</v>
      </c>
      <c r="C892">
        <v>15.8</v>
      </c>
    </row>
    <row r="893" spans="1:3">
      <c r="A893" t="s">
        <v>1715</v>
      </c>
      <c r="B893" t="s">
        <v>74</v>
      </c>
      <c r="C893">
        <v>20.100000000000001</v>
      </c>
    </row>
    <row r="894" spans="1:3">
      <c r="A894" t="s">
        <v>1231</v>
      </c>
      <c r="B894" t="s">
        <v>74</v>
      </c>
      <c r="C894">
        <v>16.3</v>
      </c>
    </row>
    <row r="895" spans="1:3">
      <c r="A895" t="s">
        <v>1232</v>
      </c>
      <c r="B895" t="s">
        <v>74</v>
      </c>
      <c r="C895">
        <v>14</v>
      </c>
    </row>
    <row r="896" spans="1:3">
      <c r="A896" t="s">
        <v>1233</v>
      </c>
      <c r="B896" t="s">
        <v>74</v>
      </c>
      <c r="C896">
        <v>4.8</v>
      </c>
    </row>
    <row r="897" spans="1:3">
      <c r="A897" t="s">
        <v>749</v>
      </c>
      <c r="B897" t="s">
        <v>74</v>
      </c>
      <c r="C897">
        <v>14.3</v>
      </c>
    </row>
    <row r="898" spans="1:3">
      <c r="A898" t="s">
        <v>747</v>
      </c>
      <c r="B898" t="s">
        <v>74</v>
      </c>
      <c r="C898">
        <v>23.5</v>
      </c>
    </row>
    <row r="899" spans="1:3">
      <c r="A899" t="s">
        <v>748</v>
      </c>
      <c r="B899" t="s">
        <v>74</v>
      </c>
      <c r="C899">
        <v>10.8</v>
      </c>
    </row>
    <row r="900" spans="1:3">
      <c r="A900" t="s">
        <v>1411</v>
      </c>
      <c r="B900" t="s">
        <v>74</v>
      </c>
      <c r="C900">
        <v>37.1</v>
      </c>
    </row>
    <row r="901" spans="1:3">
      <c r="A901" t="s">
        <v>1056</v>
      </c>
      <c r="B901" t="s">
        <v>74</v>
      </c>
      <c r="C901">
        <v>15.4</v>
      </c>
    </row>
    <row r="902" spans="1:3">
      <c r="A902" t="s">
        <v>1058</v>
      </c>
      <c r="B902" t="s">
        <v>74</v>
      </c>
      <c r="C902">
        <v>17.600000000000001</v>
      </c>
    </row>
    <row r="903" spans="1:3">
      <c r="A903" t="s">
        <v>1067</v>
      </c>
      <c r="B903" t="s">
        <v>74</v>
      </c>
      <c r="C903">
        <v>7</v>
      </c>
    </row>
    <row r="904" spans="1:3">
      <c r="A904" t="s">
        <v>1068</v>
      </c>
      <c r="B904" t="s">
        <v>74</v>
      </c>
      <c r="C904">
        <v>23.3</v>
      </c>
    </row>
    <row r="905" spans="1:3">
      <c r="A905" t="s">
        <v>1066</v>
      </c>
      <c r="B905" t="s">
        <v>74</v>
      </c>
      <c r="C905">
        <v>16.7</v>
      </c>
    </row>
    <row r="906" spans="1:3">
      <c r="A906" t="s">
        <v>1055</v>
      </c>
      <c r="B906" t="s">
        <v>74</v>
      </c>
      <c r="C906">
        <v>4.8</v>
      </c>
    </row>
    <row r="907" spans="1:3">
      <c r="A907" t="s">
        <v>1057</v>
      </c>
      <c r="B907" t="s">
        <v>74</v>
      </c>
      <c r="C907">
        <v>20.2</v>
      </c>
    </row>
    <row r="908" spans="1:3">
      <c r="A908" t="s">
        <v>1696</v>
      </c>
      <c r="B908" t="s">
        <v>74</v>
      </c>
      <c r="C908">
        <v>35.700000000000003</v>
      </c>
    </row>
    <row r="909" spans="1:3">
      <c r="A909" t="s">
        <v>1065</v>
      </c>
      <c r="B909" t="s">
        <v>74</v>
      </c>
      <c r="C909">
        <v>16.899999999999999</v>
      </c>
    </row>
    <row r="910" spans="1:3">
      <c r="A910" t="s">
        <v>1062</v>
      </c>
      <c r="B910" t="s">
        <v>74</v>
      </c>
      <c r="C910">
        <v>19.899999999999999</v>
      </c>
    </row>
    <row r="911" spans="1:3">
      <c r="A911" t="s">
        <v>1061</v>
      </c>
      <c r="B911" t="s">
        <v>74</v>
      </c>
      <c r="C911">
        <v>11</v>
      </c>
    </row>
    <row r="912" spans="1:3">
      <c r="A912" t="s">
        <v>1060</v>
      </c>
      <c r="B912" t="s">
        <v>74</v>
      </c>
      <c r="C912">
        <v>31.5</v>
      </c>
    </row>
    <row r="913" spans="1:3">
      <c r="A913" t="s">
        <v>1059</v>
      </c>
      <c r="B913" t="s">
        <v>74</v>
      </c>
      <c r="C913">
        <v>13.5</v>
      </c>
    </row>
    <row r="914" spans="1:3">
      <c r="A914" t="s">
        <v>1561</v>
      </c>
      <c r="B914" t="s">
        <v>74</v>
      </c>
      <c r="C914">
        <v>24.4</v>
      </c>
    </row>
    <row r="915" spans="1:3">
      <c r="A915" t="s">
        <v>1560</v>
      </c>
      <c r="B915" t="s">
        <v>74</v>
      </c>
      <c r="C915">
        <v>14.4</v>
      </c>
    </row>
    <row r="916" spans="1:3">
      <c r="A916" t="s">
        <v>84</v>
      </c>
      <c r="B916" t="s">
        <v>85</v>
      </c>
      <c r="C916">
        <v>8.3000000000000007</v>
      </c>
    </row>
    <row r="917" spans="1:3">
      <c r="A917" t="s">
        <v>87</v>
      </c>
      <c r="B917" t="s">
        <v>74</v>
      </c>
      <c r="C917">
        <v>10.9</v>
      </c>
    </row>
    <row r="918" spans="1:3">
      <c r="A918" t="s">
        <v>79</v>
      </c>
      <c r="B918" t="s">
        <v>74</v>
      </c>
      <c r="C918">
        <v>28.2</v>
      </c>
    </row>
    <row r="919" spans="1:3">
      <c r="A919" t="s">
        <v>86</v>
      </c>
      <c r="B919" t="s">
        <v>74</v>
      </c>
      <c r="C919">
        <v>26.2</v>
      </c>
    </row>
    <row r="920" spans="1:3">
      <c r="A920" t="s">
        <v>82</v>
      </c>
      <c r="B920" t="s">
        <v>74</v>
      </c>
      <c r="C920">
        <v>15.4</v>
      </c>
    </row>
    <row r="921" spans="1:3">
      <c r="A921" t="s">
        <v>80</v>
      </c>
      <c r="B921" t="s">
        <v>81</v>
      </c>
      <c r="C921">
        <v>10.199999999999999</v>
      </c>
    </row>
    <row r="922" spans="1:3">
      <c r="A922" t="s">
        <v>80</v>
      </c>
      <c r="B922" t="s">
        <v>74</v>
      </c>
      <c r="C922">
        <v>14.8</v>
      </c>
    </row>
    <row r="923" spans="1:3">
      <c r="A923" t="s">
        <v>83</v>
      </c>
      <c r="B923" t="s">
        <v>74</v>
      </c>
      <c r="C923">
        <v>21</v>
      </c>
    </row>
    <row r="924" spans="1:3">
      <c r="A924" t="s">
        <v>88</v>
      </c>
      <c r="B924" t="s">
        <v>74</v>
      </c>
      <c r="C924">
        <v>12.3</v>
      </c>
    </row>
    <row r="925" spans="1:3">
      <c r="A925" t="s">
        <v>89</v>
      </c>
      <c r="B925" t="s">
        <v>74</v>
      </c>
      <c r="C925">
        <v>17.3</v>
      </c>
    </row>
    <row r="926" spans="1:3">
      <c r="A926" t="s">
        <v>668</v>
      </c>
      <c r="B926" t="s">
        <v>74</v>
      </c>
      <c r="C926">
        <v>36.200000000000003</v>
      </c>
    </row>
    <row r="927" spans="1:3">
      <c r="A927" t="s">
        <v>665</v>
      </c>
      <c r="B927" t="s">
        <v>74</v>
      </c>
      <c r="C927">
        <v>9.6999999999999993</v>
      </c>
    </row>
    <row r="928" spans="1:3">
      <c r="A928" t="s">
        <v>156</v>
      </c>
      <c r="B928" t="s">
        <v>74</v>
      </c>
      <c r="C928">
        <v>27.3</v>
      </c>
    </row>
    <row r="929" spans="1:3">
      <c r="A929" t="s">
        <v>158</v>
      </c>
      <c r="B929" t="s">
        <v>74</v>
      </c>
      <c r="C929">
        <v>17.8</v>
      </c>
    </row>
    <row r="930" spans="1:3">
      <c r="A930" t="s">
        <v>157</v>
      </c>
      <c r="B930" t="s">
        <v>74</v>
      </c>
      <c r="C930">
        <v>42.8</v>
      </c>
    </row>
    <row r="931" spans="1:3">
      <c r="A931" t="s">
        <v>1570</v>
      </c>
      <c r="B931" t="s">
        <v>74</v>
      </c>
      <c r="C931">
        <v>32.1</v>
      </c>
    </row>
    <row r="932" spans="1:3">
      <c r="A932" t="s">
        <v>161</v>
      </c>
      <c r="B932" t="s">
        <v>74</v>
      </c>
      <c r="C932">
        <v>8.3000000000000007</v>
      </c>
    </row>
    <row r="933" spans="1:3">
      <c r="A933" t="s">
        <v>160</v>
      </c>
      <c r="B933" t="s">
        <v>74</v>
      </c>
      <c r="C933">
        <v>5.4</v>
      </c>
    </row>
    <row r="934" spans="1:3">
      <c r="A934" t="s">
        <v>159</v>
      </c>
      <c r="B934" t="s">
        <v>74</v>
      </c>
      <c r="C934">
        <v>20.8</v>
      </c>
    </row>
    <row r="935" spans="1:3">
      <c r="A935" t="s">
        <v>162</v>
      </c>
      <c r="B935" t="s">
        <v>74</v>
      </c>
      <c r="C935">
        <v>34</v>
      </c>
    </row>
    <row r="936" spans="1:3">
      <c r="A936" t="s">
        <v>168</v>
      </c>
      <c r="B936" t="s">
        <v>74</v>
      </c>
      <c r="C936">
        <v>9.4</v>
      </c>
    </row>
    <row r="937" spans="1:3">
      <c r="A937" t="s">
        <v>177</v>
      </c>
      <c r="B937" t="s">
        <v>74</v>
      </c>
      <c r="C937">
        <v>18.2</v>
      </c>
    </row>
    <row r="938" spans="1:3">
      <c r="A938" t="s">
        <v>178</v>
      </c>
      <c r="B938" t="s">
        <v>74</v>
      </c>
      <c r="C938">
        <v>23.6</v>
      </c>
    </row>
    <row r="939" spans="1:3">
      <c r="A939" t="s">
        <v>167</v>
      </c>
      <c r="B939" t="s">
        <v>74</v>
      </c>
      <c r="C939">
        <v>18.399999999999999</v>
      </c>
    </row>
    <row r="940" spans="1:3">
      <c r="A940" t="s">
        <v>9967</v>
      </c>
      <c r="B940" t="s">
        <v>74</v>
      </c>
      <c r="C940">
        <v>11.1</v>
      </c>
    </row>
    <row r="941" spans="1:3">
      <c r="A941" t="s">
        <v>165</v>
      </c>
      <c r="B941" t="s">
        <v>74</v>
      </c>
      <c r="C941">
        <v>16.5</v>
      </c>
    </row>
    <row r="942" spans="1:3">
      <c r="A942" t="s">
        <v>164</v>
      </c>
      <c r="B942" t="s">
        <v>74</v>
      </c>
      <c r="C942">
        <v>11.3</v>
      </c>
    </row>
    <row r="943" spans="1:3">
      <c r="A943" t="s">
        <v>166</v>
      </c>
      <c r="B943" t="s">
        <v>74</v>
      </c>
      <c r="C943">
        <v>22.7</v>
      </c>
    </row>
    <row r="944" spans="1:3">
      <c r="A944" t="s">
        <v>163</v>
      </c>
      <c r="B944" t="s">
        <v>74</v>
      </c>
      <c r="C944">
        <v>26.6</v>
      </c>
    </row>
    <row r="945" spans="1:3">
      <c r="A945" t="s">
        <v>169</v>
      </c>
      <c r="B945" t="s">
        <v>74</v>
      </c>
      <c r="C945">
        <v>22.6</v>
      </c>
    </row>
    <row r="946" spans="1:3">
      <c r="A946" t="s">
        <v>176</v>
      </c>
      <c r="B946" t="s">
        <v>74</v>
      </c>
      <c r="C946">
        <v>9.3000000000000007</v>
      </c>
    </row>
    <row r="947" spans="1:3">
      <c r="A947" t="s">
        <v>175</v>
      </c>
      <c r="B947" t="s">
        <v>74</v>
      </c>
      <c r="C947">
        <v>25.2</v>
      </c>
    </row>
    <row r="948" spans="1:3">
      <c r="A948" t="s">
        <v>171</v>
      </c>
      <c r="B948" t="s">
        <v>74</v>
      </c>
      <c r="C948">
        <v>26.9</v>
      </c>
    </row>
    <row r="949" spans="1:3">
      <c r="A949" t="s">
        <v>170</v>
      </c>
      <c r="B949" t="s">
        <v>74</v>
      </c>
      <c r="C949">
        <v>11.5</v>
      </c>
    </row>
    <row r="950" spans="1:3">
      <c r="A950" t="s">
        <v>173</v>
      </c>
      <c r="B950" t="s">
        <v>74</v>
      </c>
      <c r="C950">
        <v>19</v>
      </c>
    </row>
    <row r="951" spans="1:3">
      <c r="A951" t="s">
        <v>174</v>
      </c>
      <c r="B951" t="s">
        <v>74</v>
      </c>
      <c r="C951">
        <v>13.3</v>
      </c>
    </row>
    <row r="952" spans="1:3">
      <c r="A952" t="s">
        <v>1571</v>
      </c>
      <c r="B952" t="s">
        <v>74</v>
      </c>
      <c r="C952">
        <v>24.8</v>
      </c>
    </row>
    <row r="953" spans="1:3">
      <c r="A953" t="s">
        <v>172</v>
      </c>
      <c r="B953" t="s">
        <v>74</v>
      </c>
      <c r="C953">
        <v>18.399999999999999</v>
      </c>
    </row>
    <row r="954" spans="1:3">
      <c r="A954" t="s">
        <v>1572</v>
      </c>
      <c r="B954" t="s">
        <v>74</v>
      </c>
      <c r="C954">
        <v>14.4</v>
      </c>
    </row>
    <row r="955" spans="1:3">
      <c r="A955" t="s">
        <v>819</v>
      </c>
      <c r="B955" t="s">
        <v>74</v>
      </c>
      <c r="C955">
        <v>27.2</v>
      </c>
    </row>
    <row r="956" spans="1:3">
      <c r="A956" t="s">
        <v>95</v>
      </c>
      <c r="B956" t="s">
        <v>74</v>
      </c>
      <c r="C956">
        <v>25.8</v>
      </c>
    </row>
    <row r="957" spans="1:3">
      <c r="A957" t="s">
        <v>96</v>
      </c>
      <c r="B957" t="s">
        <v>74</v>
      </c>
      <c r="C957">
        <v>22.1</v>
      </c>
    </row>
    <row r="958" spans="1:3">
      <c r="A958" t="s">
        <v>90</v>
      </c>
      <c r="B958" t="s">
        <v>74</v>
      </c>
      <c r="C958">
        <v>11.3</v>
      </c>
    </row>
    <row r="959" spans="1:3">
      <c r="A959" t="s">
        <v>91</v>
      </c>
      <c r="B959" t="s">
        <v>92</v>
      </c>
      <c r="C959">
        <v>3.7</v>
      </c>
    </row>
    <row r="960" spans="1:3">
      <c r="A960" t="s">
        <v>97</v>
      </c>
      <c r="B960" t="s">
        <v>98</v>
      </c>
      <c r="C960">
        <v>1.5</v>
      </c>
    </row>
    <row r="961" spans="1:3">
      <c r="A961" t="s">
        <v>93</v>
      </c>
      <c r="B961" t="s">
        <v>74</v>
      </c>
      <c r="C961">
        <v>16.3</v>
      </c>
    </row>
    <row r="962" spans="1:3">
      <c r="A962" t="s">
        <v>546</v>
      </c>
      <c r="B962" t="s">
        <v>547</v>
      </c>
      <c r="C962">
        <v>12.7</v>
      </c>
    </row>
    <row r="963" spans="1:3">
      <c r="A963" t="s">
        <v>941</v>
      </c>
      <c r="B963" t="s">
        <v>74</v>
      </c>
      <c r="C963">
        <v>29.2</v>
      </c>
    </row>
    <row r="964" spans="1:3">
      <c r="A964" t="s">
        <v>943</v>
      </c>
      <c r="B964" t="s">
        <v>74</v>
      </c>
      <c r="C964">
        <v>23.4</v>
      </c>
    </row>
    <row r="965" spans="1:3">
      <c r="A965" t="s">
        <v>1676</v>
      </c>
      <c r="B965" t="s">
        <v>74</v>
      </c>
      <c r="C965">
        <v>25.7</v>
      </c>
    </row>
    <row r="966" spans="1:3">
      <c r="A966" t="s">
        <v>944</v>
      </c>
      <c r="B966" t="s">
        <v>74</v>
      </c>
      <c r="C966">
        <v>14.9</v>
      </c>
    </row>
    <row r="967" spans="1:3">
      <c r="A967" t="s">
        <v>942</v>
      </c>
      <c r="B967" t="s">
        <v>74</v>
      </c>
      <c r="C967">
        <v>24.7</v>
      </c>
    </row>
    <row r="968" spans="1:3">
      <c r="A968" t="s">
        <v>496</v>
      </c>
      <c r="B968" t="s">
        <v>74</v>
      </c>
      <c r="C968">
        <v>26</v>
      </c>
    </row>
    <row r="969" spans="1:3">
      <c r="A969" t="s">
        <v>503</v>
      </c>
      <c r="B969" t="s">
        <v>74</v>
      </c>
      <c r="C969">
        <v>23.2</v>
      </c>
    </row>
    <row r="970" spans="1:3">
      <c r="A970" t="s">
        <v>1624</v>
      </c>
      <c r="B970" t="s">
        <v>74</v>
      </c>
      <c r="C970">
        <v>23.6</v>
      </c>
    </row>
    <row r="971" spans="1:3">
      <c r="A971" t="s">
        <v>512</v>
      </c>
      <c r="B971" t="s">
        <v>74</v>
      </c>
      <c r="C971">
        <v>10.3</v>
      </c>
    </row>
    <row r="972" spans="1:3">
      <c r="A972" t="s">
        <v>501</v>
      </c>
      <c r="B972" t="s">
        <v>74</v>
      </c>
      <c r="C972">
        <v>14.6</v>
      </c>
    </row>
    <row r="973" spans="1:3">
      <c r="A973" t="s">
        <v>502</v>
      </c>
      <c r="B973" t="s">
        <v>74</v>
      </c>
      <c r="C973">
        <v>21.8</v>
      </c>
    </row>
    <row r="974" spans="1:3">
      <c r="A974" t="s">
        <v>500</v>
      </c>
      <c r="B974" t="s">
        <v>74</v>
      </c>
      <c r="C974">
        <v>21.1</v>
      </c>
    </row>
    <row r="975" spans="1:3">
      <c r="A975" t="s">
        <v>498</v>
      </c>
      <c r="B975" t="s">
        <v>74</v>
      </c>
      <c r="C975">
        <v>11.2</v>
      </c>
    </row>
    <row r="976" spans="1:3">
      <c r="A976" t="s">
        <v>9981</v>
      </c>
      <c r="B976" t="s">
        <v>74</v>
      </c>
      <c r="C976">
        <v>15.5</v>
      </c>
    </row>
    <row r="977" spans="1:3">
      <c r="A977" t="s">
        <v>506</v>
      </c>
      <c r="B977" t="s">
        <v>74</v>
      </c>
      <c r="C977">
        <v>20.100000000000001</v>
      </c>
    </row>
    <row r="978" spans="1:3">
      <c r="A978" t="s">
        <v>510</v>
      </c>
      <c r="B978" t="s">
        <v>74</v>
      </c>
      <c r="C978">
        <v>14.9</v>
      </c>
    </row>
    <row r="979" spans="1:3">
      <c r="A979" t="s">
        <v>513</v>
      </c>
      <c r="B979" t="s">
        <v>74</v>
      </c>
      <c r="C979">
        <v>20.8</v>
      </c>
    </row>
    <row r="980" spans="1:3">
      <c r="A980" t="s">
        <v>508</v>
      </c>
      <c r="B980" t="s">
        <v>74</v>
      </c>
      <c r="C980">
        <v>30.4</v>
      </c>
    </row>
    <row r="981" spans="1:3">
      <c r="A981" t="s">
        <v>1573</v>
      </c>
      <c r="B981" t="s">
        <v>74</v>
      </c>
      <c r="C981">
        <v>32.200000000000003</v>
      </c>
    </row>
    <row r="982" spans="1:3">
      <c r="A982" t="s">
        <v>106</v>
      </c>
      <c r="B982" t="s">
        <v>74</v>
      </c>
      <c r="C982">
        <v>11.2</v>
      </c>
    </row>
    <row r="983" spans="1:3">
      <c r="A983" t="s">
        <v>107</v>
      </c>
      <c r="B983" t="s">
        <v>74</v>
      </c>
      <c r="C983">
        <v>11.4</v>
      </c>
    </row>
    <row r="984" spans="1:3">
      <c r="A984" t="s">
        <v>112</v>
      </c>
      <c r="B984" t="s">
        <v>74</v>
      </c>
      <c r="C984">
        <v>17.3</v>
      </c>
    </row>
    <row r="985" spans="1:3">
      <c r="A985" t="s">
        <v>113</v>
      </c>
      <c r="B985" t="s">
        <v>74</v>
      </c>
      <c r="C985">
        <v>10.1</v>
      </c>
    </row>
    <row r="986" spans="1:3">
      <c r="A986" t="s">
        <v>1564</v>
      </c>
      <c r="B986" t="s">
        <v>74</v>
      </c>
      <c r="C986">
        <v>33.4</v>
      </c>
    </row>
    <row r="987" spans="1:3">
      <c r="A987" t="s">
        <v>110</v>
      </c>
      <c r="B987" t="s">
        <v>74</v>
      </c>
      <c r="C987">
        <v>20.3</v>
      </c>
    </row>
    <row r="988" spans="1:3">
      <c r="A988" t="s">
        <v>1224</v>
      </c>
      <c r="B988" t="s">
        <v>74</v>
      </c>
      <c r="C988">
        <v>27.5</v>
      </c>
    </row>
    <row r="989" spans="1:3">
      <c r="A989" t="s">
        <v>1223</v>
      </c>
      <c r="B989" t="s">
        <v>74</v>
      </c>
      <c r="C989">
        <v>10.9</v>
      </c>
    </row>
    <row r="990" spans="1:3">
      <c r="A990" t="s">
        <v>1716</v>
      </c>
      <c r="B990" t="s">
        <v>74</v>
      </c>
      <c r="C990">
        <v>21.9</v>
      </c>
    </row>
    <row r="991" spans="1:3">
      <c r="A991" t="s">
        <v>1257</v>
      </c>
      <c r="B991" t="s">
        <v>74</v>
      </c>
      <c r="C991">
        <v>8.9</v>
      </c>
    </row>
    <row r="992" spans="1:3">
      <c r="A992" t="s">
        <v>1265</v>
      </c>
      <c r="B992" t="s">
        <v>74</v>
      </c>
      <c r="C992">
        <v>17.8</v>
      </c>
    </row>
    <row r="993" spans="1:3">
      <c r="A993" t="s">
        <v>1263</v>
      </c>
      <c r="B993" t="s">
        <v>74</v>
      </c>
      <c r="C993">
        <v>5.2</v>
      </c>
    </row>
    <row r="994" spans="1:3">
      <c r="A994" t="s">
        <v>1264</v>
      </c>
      <c r="B994" t="s">
        <v>74</v>
      </c>
      <c r="C994">
        <v>8.6999999999999993</v>
      </c>
    </row>
    <row r="995" spans="1:3">
      <c r="A995" t="s">
        <v>1262</v>
      </c>
      <c r="B995" t="s">
        <v>74</v>
      </c>
      <c r="C995">
        <v>8.6</v>
      </c>
    </row>
    <row r="996" spans="1:3">
      <c r="A996" t="s">
        <v>1260</v>
      </c>
      <c r="B996" t="s">
        <v>1261</v>
      </c>
      <c r="C996">
        <v>5.4</v>
      </c>
    </row>
    <row r="997" spans="1:3">
      <c r="A997" t="s">
        <v>1259</v>
      </c>
      <c r="B997" t="s">
        <v>74</v>
      </c>
      <c r="C997">
        <v>12.3</v>
      </c>
    </row>
    <row r="998" spans="1:3">
      <c r="A998" t="s">
        <v>1258</v>
      </c>
      <c r="B998" t="s">
        <v>74</v>
      </c>
      <c r="C998">
        <v>21.7</v>
      </c>
    </row>
    <row r="999" spans="1:3">
      <c r="A999" t="s">
        <v>821</v>
      </c>
      <c r="B999" t="s">
        <v>822</v>
      </c>
      <c r="C999">
        <v>9.8000000000000007</v>
      </c>
    </row>
    <row r="1000" spans="1:3">
      <c r="A1000" t="s">
        <v>827</v>
      </c>
      <c r="B1000" t="s">
        <v>74</v>
      </c>
      <c r="C1000">
        <v>17.7</v>
      </c>
    </row>
    <row r="1001" spans="1:3">
      <c r="A1001" t="s">
        <v>579</v>
      </c>
      <c r="B1001" t="s">
        <v>544</v>
      </c>
      <c r="C1001">
        <v>13.9</v>
      </c>
    </row>
    <row r="1002" spans="1:3">
      <c r="A1002" t="s">
        <v>578</v>
      </c>
      <c r="B1002" t="s">
        <v>74</v>
      </c>
      <c r="C1002">
        <v>28.4</v>
      </c>
    </row>
    <row r="1003" spans="1:3">
      <c r="A1003" t="s">
        <v>577</v>
      </c>
      <c r="B1003" t="s">
        <v>439</v>
      </c>
      <c r="C1003">
        <v>21.4</v>
      </c>
    </row>
    <row r="1004" spans="1:3">
      <c r="A1004" t="s">
        <v>1127</v>
      </c>
      <c r="B1004" t="s">
        <v>74</v>
      </c>
      <c r="C1004">
        <v>10.7</v>
      </c>
    </row>
    <row r="1005" spans="1:3">
      <c r="A1005" t="s">
        <v>1124</v>
      </c>
      <c r="B1005" t="s">
        <v>74</v>
      </c>
      <c r="C1005">
        <v>23.7</v>
      </c>
    </row>
    <row r="1006" spans="1:3">
      <c r="A1006" t="s">
        <v>1125</v>
      </c>
      <c r="B1006" t="s">
        <v>74</v>
      </c>
      <c r="C1006">
        <v>14.6</v>
      </c>
    </row>
    <row r="1007" spans="1:3">
      <c r="A1007" t="s">
        <v>1126</v>
      </c>
      <c r="B1007" t="s">
        <v>74</v>
      </c>
      <c r="C1007">
        <v>10.7</v>
      </c>
    </row>
    <row r="1008" spans="1:3">
      <c r="A1008" t="s">
        <v>1139</v>
      </c>
      <c r="B1008" t="s">
        <v>74</v>
      </c>
      <c r="C1008">
        <v>7.3</v>
      </c>
    </row>
    <row r="1009" spans="1:3">
      <c r="A1009" t="s">
        <v>2018</v>
      </c>
      <c r="B1009" t="s">
        <v>74</v>
      </c>
      <c r="C1009">
        <v>9.3000000000000007</v>
      </c>
    </row>
    <row r="1010" spans="1:3">
      <c r="A1010" t="s">
        <v>73</v>
      </c>
      <c r="B1010" t="s">
        <v>74</v>
      </c>
      <c r="C1010">
        <v>19.3</v>
      </c>
    </row>
    <row r="1011" spans="1:3">
      <c r="A1011" t="s">
        <v>75</v>
      </c>
      <c r="B1011" t="s">
        <v>74</v>
      </c>
      <c r="C1011">
        <v>15.8</v>
      </c>
    </row>
    <row r="1012" spans="1:3">
      <c r="A1012" t="s">
        <v>78</v>
      </c>
      <c r="B1012" t="s">
        <v>74</v>
      </c>
      <c r="C1012">
        <v>38.799999999999997</v>
      </c>
    </row>
    <row r="1013" spans="1:3">
      <c r="A1013" t="s">
        <v>76</v>
      </c>
      <c r="B1013" t="s">
        <v>74</v>
      </c>
      <c r="C1013">
        <v>21.5</v>
      </c>
    </row>
    <row r="1014" spans="1:3">
      <c r="A1014" t="s">
        <v>77</v>
      </c>
      <c r="B1014" t="s">
        <v>74</v>
      </c>
      <c r="C1014">
        <v>14.5</v>
      </c>
    </row>
    <row r="1015" spans="1:3">
      <c r="A1015" t="s">
        <v>823</v>
      </c>
      <c r="B1015" t="s">
        <v>74</v>
      </c>
      <c r="C1015">
        <v>23.4</v>
      </c>
    </row>
    <row r="1016" spans="1:3">
      <c r="A1016" t="s">
        <v>824</v>
      </c>
      <c r="B1016" t="s">
        <v>825</v>
      </c>
      <c r="C1016">
        <v>5.3</v>
      </c>
    </row>
    <row r="1017" spans="1:3">
      <c r="A1017" t="s">
        <v>562</v>
      </c>
      <c r="B1017" t="s">
        <v>74</v>
      </c>
      <c r="C1017">
        <v>19.2</v>
      </c>
    </row>
    <row r="1018" spans="1:3">
      <c r="A1018" t="s">
        <v>1269</v>
      </c>
      <c r="B1018" t="s">
        <v>74</v>
      </c>
      <c r="C1018">
        <v>22</v>
      </c>
    </row>
    <row r="1019" spans="1:3">
      <c r="A1019" t="s">
        <v>1270</v>
      </c>
      <c r="B1019" t="s">
        <v>74</v>
      </c>
      <c r="C1019">
        <v>25.9</v>
      </c>
    </row>
    <row r="1020" spans="1:3">
      <c r="A1020" t="s">
        <v>1271</v>
      </c>
      <c r="B1020" t="s">
        <v>74</v>
      </c>
      <c r="C1020">
        <v>21.2</v>
      </c>
    </row>
    <row r="1021" spans="1:3">
      <c r="A1021" t="s">
        <v>1367</v>
      </c>
      <c r="B1021" t="s">
        <v>74</v>
      </c>
      <c r="C1021">
        <v>17.5</v>
      </c>
    </row>
    <row r="1022" spans="1:3">
      <c r="A1022" t="s">
        <v>1368</v>
      </c>
      <c r="B1022" t="s">
        <v>74</v>
      </c>
      <c r="C1022">
        <v>21.1</v>
      </c>
    </row>
    <row r="1023" spans="1:3">
      <c r="A1023" t="s">
        <v>1379</v>
      </c>
      <c r="B1023" t="s">
        <v>74</v>
      </c>
      <c r="C1023">
        <v>18.600000000000001</v>
      </c>
    </row>
    <row r="1024" spans="1:3">
      <c r="A1024" t="s">
        <v>1378</v>
      </c>
      <c r="B1024" t="s">
        <v>74</v>
      </c>
      <c r="C1024">
        <v>14.6</v>
      </c>
    </row>
    <row r="1025" spans="1:3">
      <c r="A1025" t="s">
        <v>1370</v>
      </c>
      <c r="B1025" t="s">
        <v>74</v>
      </c>
      <c r="C1025">
        <v>24.2</v>
      </c>
    </row>
    <row r="1026" spans="1:3">
      <c r="A1026" t="s">
        <v>1369</v>
      </c>
      <c r="B1026" t="s">
        <v>74</v>
      </c>
      <c r="C1026">
        <v>41.8</v>
      </c>
    </row>
    <row r="1027" spans="1:3">
      <c r="A1027" t="s">
        <v>1371</v>
      </c>
      <c r="B1027" t="s">
        <v>74</v>
      </c>
      <c r="C1027">
        <v>6.5</v>
      </c>
    </row>
    <row r="1028" spans="1:3">
      <c r="A1028" t="s">
        <v>1372</v>
      </c>
      <c r="B1028" t="s">
        <v>81</v>
      </c>
      <c r="C1028">
        <v>18.3</v>
      </c>
    </row>
    <row r="1029" spans="1:3">
      <c r="A1029" t="s">
        <v>1374</v>
      </c>
      <c r="B1029" t="s">
        <v>74</v>
      </c>
      <c r="C1029">
        <v>16.399999999999999</v>
      </c>
    </row>
    <row r="1030" spans="1:3">
      <c r="A1030" t="s">
        <v>1730</v>
      </c>
      <c r="B1030" t="s">
        <v>74</v>
      </c>
      <c r="C1030">
        <v>8.3000000000000007</v>
      </c>
    </row>
    <row r="1031" spans="1:3">
      <c r="A1031" t="s">
        <v>1373</v>
      </c>
      <c r="B1031" t="s">
        <v>74</v>
      </c>
      <c r="C1031">
        <v>28.4</v>
      </c>
    </row>
    <row r="1032" spans="1:3">
      <c r="A1032" t="s">
        <v>1375</v>
      </c>
      <c r="B1032" t="s">
        <v>74</v>
      </c>
      <c r="C1032">
        <v>8.8000000000000007</v>
      </c>
    </row>
    <row r="1033" spans="1:3">
      <c r="A1033" t="s">
        <v>1376</v>
      </c>
      <c r="B1033" t="s">
        <v>753</v>
      </c>
      <c r="C1033">
        <v>14.1</v>
      </c>
    </row>
    <row r="1034" spans="1:3">
      <c r="A1034" t="s">
        <v>1377</v>
      </c>
      <c r="B1034" t="s">
        <v>74</v>
      </c>
      <c r="C1034">
        <v>18.7</v>
      </c>
    </row>
    <row r="1035" spans="1:3">
      <c r="A1035" t="s">
        <v>864</v>
      </c>
      <c r="B1035" t="s">
        <v>74</v>
      </c>
      <c r="C1035">
        <v>27.9</v>
      </c>
    </row>
    <row r="1036" spans="1:3">
      <c r="A1036" t="s">
        <v>902</v>
      </c>
      <c r="B1036" t="s">
        <v>74</v>
      </c>
      <c r="C1036">
        <v>9.3000000000000007</v>
      </c>
    </row>
    <row r="1037" spans="1:3">
      <c r="A1037" t="s">
        <v>868</v>
      </c>
      <c r="B1037" t="s">
        <v>74</v>
      </c>
      <c r="C1037">
        <v>10.9</v>
      </c>
    </row>
    <row r="1038" spans="1:3">
      <c r="A1038" t="s">
        <v>341</v>
      </c>
      <c r="B1038" t="s">
        <v>74</v>
      </c>
      <c r="C1038">
        <v>17.7</v>
      </c>
    </row>
    <row r="1039" spans="1:3">
      <c r="A1039" t="s">
        <v>9980</v>
      </c>
      <c r="B1039" t="s">
        <v>1968</v>
      </c>
      <c r="C1039">
        <v>0.9</v>
      </c>
    </row>
    <row r="1040" spans="1:3">
      <c r="A1040" t="s">
        <v>347</v>
      </c>
      <c r="B1040" t="s">
        <v>74</v>
      </c>
      <c r="C1040">
        <v>20.399999999999999</v>
      </c>
    </row>
    <row r="1041" spans="1:3">
      <c r="A1041" t="s">
        <v>345</v>
      </c>
      <c r="B1041" t="s">
        <v>346</v>
      </c>
      <c r="C1041">
        <v>16</v>
      </c>
    </row>
    <row r="1042" spans="1:3">
      <c r="A1042" t="s">
        <v>1598</v>
      </c>
      <c r="B1042" t="s">
        <v>74</v>
      </c>
      <c r="C1042">
        <v>26.1</v>
      </c>
    </row>
    <row r="1043" spans="1:3">
      <c r="A1043" t="s">
        <v>342</v>
      </c>
      <c r="B1043" t="s">
        <v>343</v>
      </c>
      <c r="C1043">
        <v>29.6</v>
      </c>
    </row>
    <row r="1044" spans="1:3">
      <c r="A1044" t="s">
        <v>931</v>
      </c>
      <c r="B1044" t="s">
        <v>74</v>
      </c>
      <c r="C1044">
        <v>14.2</v>
      </c>
    </row>
    <row r="1045" spans="1:3">
      <c r="A1045" t="s">
        <v>292</v>
      </c>
      <c r="B1045" t="s">
        <v>74</v>
      </c>
      <c r="C1045">
        <v>5.3</v>
      </c>
    </row>
    <row r="1046" spans="1:3">
      <c r="A1046" t="s">
        <v>1594</v>
      </c>
      <c r="B1046" t="s">
        <v>74</v>
      </c>
      <c r="C1046">
        <v>12.7</v>
      </c>
    </row>
    <row r="1047" spans="1:3">
      <c r="A1047" t="s">
        <v>318</v>
      </c>
      <c r="B1047" t="s">
        <v>74</v>
      </c>
      <c r="C1047">
        <v>35</v>
      </c>
    </row>
    <row r="1048" spans="1:3">
      <c r="A1048" t="s">
        <v>1596</v>
      </c>
      <c r="B1048" t="s">
        <v>74</v>
      </c>
      <c r="C1048">
        <v>16.3</v>
      </c>
    </row>
    <row r="1049" spans="1:3">
      <c r="A1049" t="s">
        <v>326</v>
      </c>
      <c r="B1049" t="s">
        <v>74</v>
      </c>
      <c r="C1049">
        <v>8.4</v>
      </c>
    </row>
    <row r="1050" spans="1:3">
      <c r="A1050" t="s">
        <v>325</v>
      </c>
      <c r="B1050" t="s">
        <v>74</v>
      </c>
      <c r="C1050">
        <v>12.5</v>
      </c>
    </row>
    <row r="1051" spans="1:3">
      <c r="A1051" t="s">
        <v>323</v>
      </c>
      <c r="B1051" t="s">
        <v>74</v>
      </c>
      <c r="C1051">
        <v>27</v>
      </c>
    </row>
    <row r="1052" spans="1:3">
      <c r="A1052" t="s">
        <v>327</v>
      </c>
      <c r="B1052" t="s">
        <v>74</v>
      </c>
      <c r="C1052">
        <v>32.5</v>
      </c>
    </row>
    <row r="1053" spans="1:3">
      <c r="A1053" t="s">
        <v>366</v>
      </c>
      <c r="B1053" t="s">
        <v>74</v>
      </c>
      <c r="C1053">
        <v>31.5</v>
      </c>
    </row>
    <row r="1054" spans="1:3">
      <c r="A1054" t="s">
        <v>356</v>
      </c>
      <c r="B1054" t="s">
        <v>74</v>
      </c>
      <c r="C1054">
        <v>17.2</v>
      </c>
    </row>
    <row r="1055" spans="1:3">
      <c r="A1055" t="s">
        <v>357</v>
      </c>
      <c r="B1055" t="s">
        <v>74</v>
      </c>
      <c r="C1055">
        <v>21</v>
      </c>
    </row>
    <row r="1056" spans="1:3">
      <c r="A1056" t="s">
        <v>330</v>
      </c>
      <c r="B1056" t="s">
        <v>74</v>
      </c>
      <c r="C1056">
        <v>8.1</v>
      </c>
    </row>
    <row r="1057" spans="1:3">
      <c r="A1057" t="s">
        <v>331</v>
      </c>
      <c r="B1057" t="s">
        <v>74</v>
      </c>
      <c r="C1057">
        <v>15</v>
      </c>
    </row>
    <row r="1058" spans="1:3">
      <c r="A1058" t="s">
        <v>328</v>
      </c>
      <c r="B1058" t="s">
        <v>329</v>
      </c>
      <c r="C1058">
        <v>14.5</v>
      </c>
    </row>
    <row r="1059" spans="1:3">
      <c r="A1059" t="s">
        <v>1751</v>
      </c>
      <c r="B1059" t="s">
        <v>1752</v>
      </c>
      <c r="C1059">
        <v>2.6</v>
      </c>
    </row>
    <row r="1060" spans="1:3">
      <c r="A1060" t="s">
        <v>332</v>
      </c>
      <c r="B1060" t="s">
        <v>74</v>
      </c>
      <c r="C1060">
        <v>16.600000000000001</v>
      </c>
    </row>
    <row r="1061" spans="1:3">
      <c r="A1061" t="s">
        <v>1597</v>
      </c>
      <c r="B1061" t="s">
        <v>74</v>
      </c>
      <c r="C1061">
        <v>14.3</v>
      </c>
    </row>
    <row r="1062" spans="1:3">
      <c r="A1062" t="s">
        <v>368</v>
      </c>
      <c r="B1062" t="s">
        <v>74</v>
      </c>
      <c r="C1062">
        <v>12</v>
      </c>
    </row>
    <row r="1063" spans="1:3">
      <c r="A1063" t="s">
        <v>322</v>
      </c>
      <c r="B1063" t="s">
        <v>74</v>
      </c>
      <c r="C1063">
        <v>19.399999999999999</v>
      </c>
    </row>
    <row r="1064" spans="1:3">
      <c r="A1064" t="s">
        <v>1595</v>
      </c>
      <c r="B1064" t="s">
        <v>74</v>
      </c>
      <c r="C1064">
        <v>19.8</v>
      </c>
    </row>
    <row r="1065" spans="1:3">
      <c r="A1065" t="s">
        <v>1602</v>
      </c>
      <c r="B1065" t="s">
        <v>74</v>
      </c>
      <c r="C1065">
        <v>29</v>
      </c>
    </row>
    <row r="1066" spans="1:3">
      <c r="A1066" t="s">
        <v>373</v>
      </c>
      <c r="B1066" t="s">
        <v>74</v>
      </c>
      <c r="C1066">
        <v>7.7</v>
      </c>
    </row>
    <row r="1067" spans="1:3">
      <c r="A1067" t="s">
        <v>340</v>
      </c>
      <c r="B1067" t="s">
        <v>74</v>
      </c>
      <c r="C1067">
        <v>26.9</v>
      </c>
    </row>
    <row r="1068" spans="1:3">
      <c r="A1068" t="s">
        <v>1601</v>
      </c>
      <c r="B1068" t="s">
        <v>74</v>
      </c>
      <c r="C1068">
        <v>25.4</v>
      </c>
    </row>
    <row r="1069" spans="1:3">
      <c r="A1069" t="s">
        <v>370</v>
      </c>
      <c r="B1069" t="s">
        <v>74</v>
      </c>
      <c r="C1069">
        <v>12.3</v>
      </c>
    </row>
    <row r="1070" spans="1:3">
      <c r="A1070" t="s">
        <v>372</v>
      </c>
      <c r="B1070" t="s">
        <v>74</v>
      </c>
      <c r="C1070">
        <v>21.8</v>
      </c>
    </row>
    <row r="1071" spans="1:3">
      <c r="A1071" t="s">
        <v>371</v>
      </c>
      <c r="B1071" t="s">
        <v>74</v>
      </c>
      <c r="C1071">
        <v>16.5</v>
      </c>
    </row>
    <row r="1072" spans="1:3">
      <c r="A1072" t="s">
        <v>361</v>
      </c>
      <c r="B1072" t="s">
        <v>74</v>
      </c>
      <c r="C1072">
        <v>28.2</v>
      </c>
    </row>
    <row r="1073" spans="1:3">
      <c r="A1073" t="s">
        <v>359</v>
      </c>
      <c r="B1073" t="s">
        <v>74</v>
      </c>
      <c r="C1073">
        <v>20</v>
      </c>
    </row>
    <row r="1074" spans="1:3">
      <c r="A1074" t="s">
        <v>360</v>
      </c>
      <c r="B1074" t="s">
        <v>74</v>
      </c>
      <c r="C1074">
        <v>34.700000000000003</v>
      </c>
    </row>
    <row r="1075" spans="1:3">
      <c r="A1075" t="s">
        <v>320</v>
      </c>
      <c r="B1075" t="s">
        <v>74</v>
      </c>
      <c r="C1075">
        <v>18</v>
      </c>
    </row>
    <row r="1076" spans="1:3">
      <c r="A1076" t="s">
        <v>324</v>
      </c>
      <c r="B1076" t="s">
        <v>74</v>
      </c>
      <c r="C1076">
        <v>28.9</v>
      </c>
    </row>
    <row r="1077" spans="1:3">
      <c r="A1077" t="s">
        <v>367</v>
      </c>
      <c r="B1077" t="s">
        <v>74</v>
      </c>
      <c r="C1077">
        <v>44.5</v>
      </c>
    </row>
    <row r="1078" spans="1:3">
      <c r="A1078" t="s">
        <v>1599</v>
      </c>
      <c r="B1078" t="s">
        <v>74</v>
      </c>
      <c r="C1078">
        <v>16.600000000000001</v>
      </c>
    </row>
    <row r="1079" spans="1:3">
      <c r="A1079" t="s">
        <v>349</v>
      </c>
      <c r="B1079" t="s">
        <v>350</v>
      </c>
      <c r="C1079">
        <v>23.7</v>
      </c>
    </row>
    <row r="1080" spans="1:3">
      <c r="A1080" t="s">
        <v>355</v>
      </c>
      <c r="B1080" t="s">
        <v>74</v>
      </c>
      <c r="C1080">
        <v>13.1</v>
      </c>
    </row>
    <row r="1081" spans="1:3">
      <c r="A1081" t="s">
        <v>354</v>
      </c>
      <c r="B1081" t="s">
        <v>74</v>
      </c>
      <c r="C1081">
        <v>11.7</v>
      </c>
    </row>
    <row r="1082" spans="1:3">
      <c r="A1082" t="s">
        <v>319</v>
      </c>
      <c r="B1082" t="s">
        <v>74</v>
      </c>
      <c r="C1082">
        <v>18.3</v>
      </c>
    </row>
    <row r="1083" spans="1:3">
      <c r="A1083" t="s">
        <v>352</v>
      </c>
      <c r="B1083" t="s">
        <v>74</v>
      </c>
      <c r="C1083">
        <v>20.399999999999999</v>
      </c>
    </row>
    <row r="1084" spans="1:3">
      <c r="A1084" t="s">
        <v>351</v>
      </c>
      <c r="B1084" t="s">
        <v>74</v>
      </c>
      <c r="C1084">
        <v>9</v>
      </c>
    </row>
    <row r="1085" spans="1:3">
      <c r="A1085" t="s">
        <v>353</v>
      </c>
      <c r="B1085" t="s">
        <v>74</v>
      </c>
      <c r="C1085">
        <v>13.9</v>
      </c>
    </row>
    <row r="1086" spans="1:3">
      <c r="A1086" t="s">
        <v>358</v>
      </c>
      <c r="B1086" t="s">
        <v>74</v>
      </c>
      <c r="C1086">
        <v>8.1999999999999993</v>
      </c>
    </row>
    <row r="1087" spans="1:3">
      <c r="A1087" t="s">
        <v>338</v>
      </c>
      <c r="B1087" t="s">
        <v>74</v>
      </c>
      <c r="C1087">
        <v>13.4</v>
      </c>
    </row>
    <row r="1088" spans="1:3">
      <c r="A1088" t="s">
        <v>337</v>
      </c>
      <c r="B1088" t="s">
        <v>74</v>
      </c>
      <c r="C1088">
        <v>17.7</v>
      </c>
    </row>
    <row r="1089" spans="1:3">
      <c r="A1089" t="s">
        <v>336</v>
      </c>
      <c r="B1089" t="s">
        <v>74</v>
      </c>
      <c r="C1089">
        <v>18.399999999999999</v>
      </c>
    </row>
    <row r="1090" spans="1:3">
      <c r="A1090" t="s">
        <v>339</v>
      </c>
      <c r="B1090" t="s">
        <v>74</v>
      </c>
      <c r="C1090">
        <v>13.1</v>
      </c>
    </row>
    <row r="1091" spans="1:3">
      <c r="A1091" t="s">
        <v>321</v>
      </c>
      <c r="B1091" t="s">
        <v>74</v>
      </c>
      <c r="C1091">
        <v>30.4</v>
      </c>
    </row>
    <row r="1092" spans="1:3">
      <c r="A1092" t="s">
        <v>431</v>
      </c>
      <c r="B1092" t="s">
        <v>74</v>
      </c>
      <c r="C1092">
        <v>17.399999999999999</v>
      </c>
    </row>
    <row r="1093" spans="1:3">
      <c r="A1093" t="s">
        <v>369</v>
      </c>
      <c r="B1093" t="s">
        <v>74</v>
      </c>
      <c r="C1093">
        <v>41</v>
      </c>
    </row>
    <row r="1094" spans="1:3">
      <c r="A1094" t="s">
        <v>362</v>
      </c>
      <c r="B1094" t="s">
        <v>74</v>
      </c>
      <c r="C1094">
        <v>18.5</v>
      </c>
    </row>
    <row r="1095" spans="1:3">
      <c r="A1095" t="s">
        <v>364</v>
      </c>
      <c r="B1095" t="s">
        <v>74</v>
      </c>
      <c r="C1095">
        <v>21.4</v>
      </c>
    </row>
    <row r="1096" spans="1:3">
      <c r="A1096" t="s">
        <v>365</v>
      </c>
      <c r="B1096" t="s">
        <v>74</v>
      </c>
      <c r="C1096">
        <v>8.6</v>
      </c>
    </row>
    <row r="1097" spans="1:3">
      <c r="A1097" t="s">
        <v>363</v>
      </c>
      <c r="B1097" t="s">
        <v>74</v>
      </c>
      <c r="C1097">
        <v>11.1</v>
      </c>
    </row>
    <row r="1098" spans="1:3">
      <c r="A1098" t="s">
        <v>1600</v>
      </c>
      <c r="B1098" t="s">
        <v>74</v>
      </c>
      <c r="C1098">
        <v>23.7</v>
      </c>
    </row>
    <row r="1099" spans="1:3">
      <c r="A1099" t="s">
        <v>348</v>
      </c>
      <c r="B1099" t="s">
        <v>74</v>
      </c>
      <c r="C1099">
        <v>11.6</v>
      </c>
    </row>
    <row r="1100" spans="1:3">
      <c r="A1100" t="s">
        <v>335</v>
      </c>
      <c r="B1100" t="s">
        <v>74</v>
      </c>
      <c r="C1100">
        <v>37.700000000000003</v>
      </c>
    </row>
    <row r="1101" spans="1:3">
      <c r="A1101" t="s">
        <v>333</v>
      </c>
      <c r="B1101" t="s">
        <v>85</v>
      </c>
      <c r="C1101">
        <v>26.7</v>
      </c>
    </row>
    <row r="1102" spans="1:3">
      <c r="A1102" t="s">
        <v>334</v>
      </c>
      <c r="B1102" t="s">
        <v>74</v>
      </c>
      <c r="C1102">
        <v>14.7</v>
      </c>
    </row>
    <row r="1103" spans="1:3">
      <c r="A1103" t="s">
        <v>872</v>
      </c>
      <c r="B1103" t="s">
        <v>74</v>
      </c>
      <c r="C1103">
        <v>19.2</v>
      </c>
    </row>
    <row r="1104" spans="1:3">
      <c r="A1104" t="s">
        <v>869</v>
      </c>
      <c r="B1104" t="s">
        <v>74</v>
      </c>
      <c r="C1104">
        <v>26.3</v>
      </c>
    </row>
    <row r="1105" spans="1:3">
      <c r="A1105" t="s">
        <v>1669</v>
      </c>
      <c r="B1105" t="s">
        <v>74</v>
      </c>
      <c r="C1105">
        <v>28.1</v>
      </c>
    </row>
    <row r="1106" spans="1:3">
      <c r="A1106" t="s">
        <v>867</v>
      </c>
      <c r="B1106" t="s">
        <v>74</v>
      </c>
      <c r="C1106">
        <v>22.2</v>
      </c>
    </row>
    <row r="1107" spans="1:3">
      <c r="A1107" t="s">
        <v>873</v>
      </c>
      <c r="B1107" t="s">
        <v>74</v>
      </c>
      <c r="C1107">
        <v>24.4</v>
      </c>
    </row>
    <row r="1108" spans="1:3">
      <c r="A1108" t="s">
        <v>871</v>
      </c>
      <c r="B1108" t="s">
        <v>74</v>
      </c>
      <c r="C1108">
        <v>18.399999999999999</v>
      </c>
    </row>
    <row r="1109" spans="1:3">
      <c r="A1109" t="s">
        <v>870</v>
      </c>
      <c r="B1109" t="s">
        <v>74</v>
      </c>
      <c r="C1109">
        <v>12.5</v>
      </c>
    </row>
    <row r="1110" spans="1:3">
      <c r="A1110" t="s">
        <v>903</v>
      </c>
      <c r="B1110" t="s">
        <v>904</v>
      </c>
      <c r="C1110">
        <v>12.3</v>
      </c>
    </row>
    <row r="1111" spans="1:3">
      <c r="A1111" t="s">
        <v>905</v>
      </c>
      <c r="B1111" t="s">
        <v>74</v>
      </c>
      <c r="C1111">
        <v>22.8</v>
      </c>
    </row>
    <row r="1112" spans="1:3">
      <c r="A1112" t="s">
        <v>9991</v>
      </c>
      <c r="B1112" t="s">
        <v>74</v>
      </c>
      <c r="C1112">
        <v>10</v>
      </c>
    </row>
    <row r="1113" spans="1:3">
      <c r="A1113" t="s">
        <v>906</v>
      </c>
      <c r="B1113" t="s">
        <v>74</v>
      </c>
      <c r="C1113">
        <v>14.5</v>
      </c>
    </row>
    <row r="1114" spans="1:3">
      <c r="A1114" t="s">
        <v>929</v>
      </c>
      <c r="B1114" t="s">
        <v>74</v>
      </c>
      <c r="C1114">
        <v>29.1</v>
      </c>
    </row>
    <row r="1115" spans="1:3">
      <c r="A1115" t="s">
        <v>930</v>
      </c>
      <c r="B1115" t="s">
        <v>74</v>
      </c>
      <c r="C1115">
        <v>16.100000000000001</v>
      </c>
    </row>
    <row r="1116" spans="1:3">
      <c r="A1116" t="s">
        <v>1675</v>
      </c>
      <c r="B1116" t="s">
        <v>74</v>
      </c>
      <c r="C1116">
        <v>18.899999999999999</v>
      </c>
    </row>
    <row r="1117" spans="1:3">
      <c r="A1117" t="s">
        <v>1421</v>
      </c>
      <c r="B1117" t="s">
        <v>439</v>
      </c>
      <c r="C1117">
        <v>15.3</v>
      </c>
    </row>
    <row r="1118" spans="1:3">
      <c r="A1118" t="s">
        <v>1422</v>
      </c>
      <c r="B1118" t="s">
        <v>74</v>
      </c>
      <c r="C1118">
        <v>7.4</v>
      </c>
    </row>
    <row r="1119" spans="1:3">
      <c r="A1119" t="s">
        <v>1419</v>
      </c>
      <c r="B1119" t="s">
        <v>74</v>
      </c>
      <c r="C1119">
        <v>18.600000000000001</v>
      </c>
    </row>
    <row r="1120" spans="1:3">
      <c r="A1120" t="s">
        <v>938</v>
      </c>
      <c r="B1120" t="s">
        <v>74</v>
      </c>
      <c r="C1120">
        <v>16.2</v>
      </c>
    </row>
    <row r="1121" spans="1:3">
      <c r="A1121" t="s">
        <v>940</v>
      </c>
      <c r="B1121" t="s">
        <v>74</v>
      </c>
      <c r="C1121">
        <v>20.399999999999999</v>
      </c>
    </row>
    <row r="1122" spans="1:3">
      <c r="A1122" t="s">
        <v>155</v>
      </c>
      <c r="B1122" t="s">
        <v>119</v>
      </c>
      <c r="C1122">
        <v>11.1</v>
      </c>
    </row>
    <row r="1123" spans="1:3">
      <c r="A1123" t="s">
        <v>153</v>
      </c>
      <c r="B1123" t="s">
        <v>154</v>
      </c>
      <c r="C1123">
        <v>10.6</v>
      </c>
    </row>
    <row r="1124" spans="1:3">
      <c r="A1124" t="s">
        <v>880</v>
      </c>
      <c r="B1124" t="s">
        <v>74</v>
      </c>
      <c r="C1124">
        <v>37.1</v>
      </c>
    </row>
    <row r="1125" spans="1:3">
      <c r="A1125" t="s">
        <v>890</v>
      </c>
      <c r="B1125" t="s">
        <v>891</v>
      </c>
      <c r="C1125">
        <v>19</v>
      </c>
    </row>
    <row r="1126" spans="1:3">
      <c r="A1126" t="s">
        <v>898</v>
      </c>
      <c r="B1126" t="s">
        <v>74</v>
      </c>
      <c r="C1126">
        <v>15.3</v>
      </c>
    </row>
    <row r="1127" spans="1:3">
      <c r="A1127" t="s">
        <v>894</v>
      </c>
      <c r="B1127" t="s">
        <v>74</v>
      </c>
      <c r="C1127">
        <v>14.7</v>
      </c>
    </row>
    <row r="1128" spans="1:3">
      <c r="A1128" t="s">
        <v>893</v>
      </c>
      <c r="B1128" t="s">
        <v>74</v>
      </c>
      <c r="C1128">
        <v>15</v>
      </c>
    </row>
    <row r="1129" spans="1:3">
      <c r="A1129" t="s">
        <v>883</v>
      </c>
      <c r="B1129" t="s">
        <v>884</v>
      </c>
      <c r="C1129">
        <v>2.9</v>
      </c>
    </row>
    <row r="1130" spans="1:3">
      <c r="A1130" t="s">
        <v>886</v>
      </c>
      <c r="B1130" t="s">
        <v>74</v>
      </c>
      <c r="C1130">
        <v>22.4</v>
      </c>
    </row>
    <row r="1131" spans="1:3">
      <c r="A1131" t="s">
        <v>882</v>
      </c>
      <c r="B1131" t="s">
        <v>74</v>
      </c>
      <c r="C1131">
        <v>25.2</v>
      </c>
    </row>
    <row r="1132" spans="1:3">
      <c r="A1132" t="s">
        <v>885</v>
      </c>
      <c r="B1132" t="s">
        <v>74</v>
      </c>
      <c r="C1132">
        <v>21.8</v>
      </c>
    </row>
    <row r="1133" spans="1:3">
      <c r="A1133" t="s">
        <v>888</v>
      </c>
      <c r="B1133" t="s">
        <v>889</v>
      </c>
      <c r="C1133">
        <v>5.3</v>
      </c>
    </row>
    <row r="1134" spans="1:3">
      <c r="A1134" t="s">
        <v>887</v>
      </c>
      <c r="B1134" t="s">
        <v>74</v>
      </c>
      <c r="C1134">
        <v>17.600000000000001</v>
      </c>
    </row>
    <row r="1135" spans="1:3">
      <c r="A1135" t="s">
        <v>892</v>
      </c>
      <c r="B1135" t="s">
        <v>74</v>
      </c>
      <c r="C1135">
        <v>18.3</v>
      </c>
    </row>
    <row r="1136" spans="1:3">
      <c r="A1136" t="s">
        <v>989</v>
      </c>
      <c r="B1136" t="s">
        <v>74</v>
      </c>
      <c r="C1136">
        <v>16.100000000000001</v>
      </c>
    </row>
    <row r="1137" spans="1:3">
      <c r="A1137" t="s">
        <v>990</v>
      </c>
      <c r="B1137" t="s">
        <v>74</v>
      </c>
      <c r="C1137">
        <v>13</v>
      </c>
    </row>
    <row r="1138" spans="1:3">
      <c r="A1138" t="s">
        <v>992</v>
      </c>
      <c r="B1138" t="s">
        <v>464</v>
      </c>
      <c r="C1138">
        <v>17.3</v>
      </c>
    </row>
    <row r="1139" spans="1:3">
      <c r="A1139" t="s">
        <v>1007</v>
      </c>
      <c r="B1139" t="s">
        <v>439</v>
      </c>
      <c r="C1139">
        <v>14.8</v>
      </c>
    </row>
    <row r="1140" spans="1:3">
      <c r="A1140" t="s">
        <v>1005</v>
      </c>
      <c r="B1140" t="s">
        <v>350</v>
      </c>
      <c r="C1140">
        <v>26</v>
      </c>
    </row>
    <row r="1141" spans="1:3">
      <c r="A1141" t="s">
        <v>993</v>
      </c>
      <c r="B1141" t="s">
        <v>74</v>
      </c>
      <c r="C1141">
        <v>25.1</v>
      </c>
    </row>
    <row r="1142" spans="1:3">
      <c r="A1142" t="s">
        <v>1024</v>
      </c>
      <c r="B1142" t="s">
        <v>74</v>
      </c>
      <c r="C1142">
        <v>10.199999999999999</v>
      </c>
    </row>
    <row r="1143" spans="1:3">
      <c r="A1143" t="s">
        <v>1025</v>
      </c>
      <c r="B1143" t="s">
        <v>74</v>
      </c>
      <c r="C1143">
        <v>26.1</v>
      </c>
    </row>
    <row r="1144" spans="1:3">
      <c r="A1144" t="s">
        <v>1026</v>
      </c>
      <c r="B1144" t="s">
        <v>74</v>
      </c>
      <c r="C1144">
        <v>12.4</v>
      </c>
    </row>
    <row r="1145" spans="1:3">
      <c r="A1145" t="s">
        <v>999</v>
      </c>
      <c r="B1145" t="s">
        <v>74</v>
      </c>
      <c r="C1145">
        <v>15.4</v>
      </c>
    </row>
    <row r="1146" spans="1:3">
      <c r="A1146" t="s">
        <v>1683</v>
      </c>
      <c r="B1146" t="s">
        <v>74</v>
      </c>
      <c r="C1146">
        <v>22.4</v>
      </c>
    </row>
    <row r="1147" spans="1:3">
      <c r="A1147" t="s">
        <v>991</v>
      </c>
      <c r="B1147" t="s">
        <v>74</v>
      </c>
      <c r="C1147">
        <v>15</v>
      </c>
    </row>
    <row r="1148" spans="1:3">
      <c r="A1148" t="s">
        <v>1011</v>
      </c>
      <c r="B1148" t="s">
        <v>85</v>
      </c>
      <c r="C1148">
        <v>27.3</v>
      </c>
    </row>
    <row r="1149" spans="1:3">
      <c r="A1149" t="s">
        <v>1686</v>
      </c>
      <c r="B1149" t="s">
        <v>74</v>
      </c>
      <c r="C1149">
        <v>21.8</v>
      </c>
    </row>
    <row r="1150" spans="1:3">
      <c r="A1150" t="s">
        <v>1014</v>
      </c>
      <c r="B1150" t="s">
        <v>74</v>
      </c>
      <c r="C1150">
        <v>13</v>
      </c>
    </row>
    <row r="1151" spans="1:3">
      <c r="A1151" t="s">
        <v>1018</v>
      </c>
      <c r="B1151" t="s">
        <v>952</v>
      </c>
      <c r="C1151">
        <v>7.1</v>
      </c>
    </row>
    <row r="1152" spans="1:3">
      <c r="A1152" t="s">
        <v>1021</v>
      </c>
      <c r="B1152" t="s">
        <v>74</v>
      </c>
      <c r="C1152">
        <v>29.3</v>
      </c>
    </row>
    <row r="1153" spans="1:3">
      <c r="A1153" t="s">
        <v>1013</v>
      </c>
      <c r="B1153" t="s">
        <v>74</v>
      </c>
      <c r="C1153">
        <v>22.9</v>
      </c>
    </row>
    <row r="1154" spans="1:3">
      <c r="A1154" t="s">
        <v>1015</v>
      </c>
      <c r="B1154" t="s">
        <v>74</v>
      </c>
      <c r="C1154">
        <v>20.9</v>
      </c>
    </row>
    <row r="1155" spans="1:3">
      <c r="A1155" t="s">
        <v>1017</v>
      </c>
      <c r="B1155" t="s">
        <v>74</v>
      </c>
      <c r="C1155">
        <v>9.6999999999999993</v>
      </c>
    </row>
    <row r="1156" spans="1:3">
      <c r="A1156" t="s">
        <v>1687</v>
      </c>
      <c r="B1156" t="s">
        <v>1688</v>
      </c>
      <c r="C1156">
        <v>7.7</v>
      </c>
    </row>
    <row r="1157" spans="1:3">
      <c r="A1157" t="s">
        <v>1010</v>
      </c>
      <c r="B1157" t="s">
        <v>74</v>
      </c>
      <c r="C1157">
        <v>21.6</v>
      </c>
    </row>
    <row r="1158" spans="1:3">
      <c r="A1158" t="s">
        <v>1019</v>
      </c>
      <c r="B1158" t="s">
        <v>74</v>
      </c>
      <c r="C1158">
        <v>15.6</v>
      </c>
    </row>
    <row r="1159" spans="1:3">
      <c r="A1159" t="s">
        <v>1012</v>
      </c>
      <c r="B1159" t="s">
        <v>74</v>
      </c>
      <c r="C1159">
        <v>15.8</v>
      </c>
    </row>
    <row r="1160" spans="1:3">
      <c r="A1160" t="s">
        <v>1023</v>
      </c>
      <c r="B1160" t="s">
        <v>74</v>
      </c>
      <c r="C1160">
        <v>14.7</v>
      </c>
    </row>
    <row r="1161" spans="1:3">
      <c r="A1161" t="s">
        <v>1689</v>
      </c>
      <c r="B1161" t="s">
        <v>74</v>
      </c>
      <c r="C1161">
        <v>18.399999999999999</v>
      </c>
    </row>
    <row r="1162" spans="1:3">
      <c r="A1162" t="s">
        <v>1008</v>
      </c>
      <c r="B1162" t="s">
        <v>74</v>
      </c>
      <c r="C1162">
        <v>9.5</v>
      </c>
    </row>
    <row r="1163" spans="1:3">
      <c r="A1163" t="s">
        <v>1009</v>
      </c>
      <c r="B1163" t="s">
        <v>74</v>
      </c>
      <c r="C1163">
        <v>8.6999999999999993</v>
      </c>
    </row>
    <row r="1164" spans="1:3">
      <c r="A1164" t="s">
        <v>1016</v>
      </c>
      <c r="B1164" t="s">
        <v>74</v>
      </c>
      <c r="C1164">
        <v>10.4</v>
      </c>
    </row>
    <row r="1165" spans="1:3">
      <c r="A1165" t="s">
        <v>1022</v>
      </c>
      <c r="B1165" t="s">
        <v>74</v>
      </c>
      <c r="C1165">
        <v>16.8</v>
      </c>
    </row>
    <row r="1166" spans="1:3">
      <c r="A1166" t="s">
        <v>1690</v>
      </c>
      <c r="B1166" t="s">
        <v>74</v>
      </c>
      <c r="C1166">
        <v>15.8</v>
      </c>
    </row>
    <row r="1167" spans="1:3">
      <c r="A1167" t="s">
        <v>1006</v>
      </c>
      <c r="B1167" t="s">
        <v>74</v>
      </c>
      <c r="C1167">
        <v>15.1</v>
      </c>
    </row>
    <row r="1168" spans="1:3">
      <c r="A1168" t="s">
        <v>998</v>
      </c>
      <c r="B1168" t="s">
        <v>74</v>
      </c>
      <c r="C1168">
        <v>15.4</v>
      </c>
    </row>
    <row r="1169" spans="1:3">
      <c r="A1169" t="s">
        <v>995</v>
      </c>
      <c r="B1169" t="s">
        <v>74</v>
      </c>
      <c r="C1169">
        <v>25.2</v>
      </c>
    </row>
    <row r="1170" spans="1:3">
      <c r="A1170" t="s">
        <v>997</v>
      </c>
      <c r="B1170" t="s">
        <v>74</v>
      </c>
      <c r="C1170">
        <v>29.4</v>
      </c>
    </row>
    <row r="1171" spans="1:3">
      <c r="A1171" t="s">
        <v>996</v>
      </c>
      <c r="B1171" t="s">
        <v>74</v>
      </c>
      <c r="C1171">
        <v>18.100000000000001</v>
      </c>
    </row>
    <row r="1172" spans="1:3">
      <c r="A1172" t="s">
        <v>1000</v>
      </c>
      <c r="B1172" t="s">
        <v>74</v>
      </c>
      <c r="C1172">
        <v>19.8</v>
      </c>
    </row>
    <row r="1173" spans="1:3">
      <c r="A1173" t="s">
        <v>1684</v>
      </c>
      <c r="B1173" t="s">
        <v>74</v>
      </c>
      <c r="C1173">
        <v>20.3</v>
      </c>
    </row>
    <row r="1174" spans="1:3">
      <c r="A1174" t="s">
        <v>1002</v>
      </c>
      <c r="B1174" t="s">
        <v>74</v>
      </c>
      <c r="C1174">
        <v>12.9</v>
      </c>
    </row>
    <row r="1175" spans="1:3">
      <c r="A1175" t="s">
        <v>1001</v>
      </c>
      <c r="B1175" t="s">
        <v>74</v>
      </c>
      <c r="C1175">
        <v>37.299999999999997</v>
      </c>
    </row>
    <row r="1176" spans="1:3">
      <c r="A1176" t="s">
        <v>1003</v>
      </c>
      <c r="B1176" t="s">
        <v>74</v>
      </c>
      <c r="C1176">
        <v>29.1</v>
      </c>
    </row>
    <row r="1177" spans="1:3">
      <c r="A1177" t="s">
        <v>1685</v>
      </c>
      <c r="B1177" t="s">
        <v>74</v>
      </c>
      <c r="C1177">
        <v>24.4</v>
      </c>
    </row>
    <row r="1178" spans="1:3">
      <c r="A1178" t="s">
        <v>994</v>
      </c>
      <c r="B1178" t="s">
        <v>74</v>
      </c>
      <c r="C1178">
        <v>14.5</v>
      </c>
    </row>
    <row r="1179" spans="1:3">
      <c r="A1179" t="s">
        <v>1020</v>
      </c>
      <c r="B1179" t="s">
        <v>74</v>
      </c>
      <c r="C1179">
        <v>12.5</v>
      </c>
    </row>
    <row r="1180" spans="1:3">
      <c r="A1180" t="s">
        <v>767</v>
      </c>
      <c r="B1180" t="s">
        <v>74</v>
      </c>
      <c r="C1180">
        <v>31.9</v>
      </c>
    </row>
    <row r="1181" spans="1:3">
      <c r="A1181" t="s">
        <v>109</v>
      </c>
      <c r="B1181" t="s">
        <v>74</v>
      </c>
      <c r="C1181">
        <v>38.9</v>
      </c>
    </row>
    <row r="1182" spans="1:3">
      <c r="A1182" t="s">
        <v>1748</v>
      </c>
      <c r="B1182" t="s">
        <v>74</v>
      </c>
      <c r="C1182">
        <v>3</v>
      </c>
    </row>
    <row r="1183" spans="1:3">
      <c r="A1183" t="s">
        <v>108</v>
      </c>
      <c r="B1183" t="s">
        <v>74</v>
      </c>
      <c r="C1183">
        <v>17</v>
      </c>
    </row>
    <row r="1184" spans="1:3">
      <c r="A1184" t="s">
        <v>1274</v>
      </c>
      <c r="B1184" t="s">
        <v>74</v>
      </c>
      <c r="C1184">
        <v>9.8000000000000007</v>
      </c>
    </row>
    <row r="1185" spans="1:3">
      <c r="A1185" t="s">
        <v>1273</v>
      </c>
      <c r="B1185" t="s">
        <v>74</v>
      </c>
      <c r="C1185">
        <v>15.1</v>
      </c>
    </row>
    <row r="1186" spans="1:3">
      <c r="A1186" t="s">
        <v>1027</v>
      </c>
      <c r="B1186" t="s">
        <v>74</v>
      </c>
      <c r="C1186">
        <v>25.3</v>
      </c>
    </row>
    <row r="1187" spans="1:3">
      <c r="A1187" t="s">
        <v>1038</v>
      </c>
      <c r="B1187" t="s">
        <v>74</v>
      </c>
      <c r="C1187">
        <v>16</v>
      </c>
    </row>
    <row r="1188" spans="1:3">
      <c r="A1188" t="s">
        <v>1030</v>
      </c>
      <c r="B1188" t="s">
        <v>74</v>
      </c>
      <c r="C1188">
        <v>29.7</v>
      </c>
    </row>
    <row r="1189" spans="1:3">
      <c r="A1189" t="s">
        <v>1039</v>
      </c>
      <c r="B1189" t="s">
        <v>74</v>
      </c>
      <c r="C1189">
        <v>14.7</v>
      </c>
    </row>
    <row r="1190" spans="1:3">
      <c r="A1190" t="s">
        <v>1692</v>
      </c>
      <c r="B1190" t="s">
        <v>74</v>
      </c>
      <c r="C1190">
        <v>36.6</v>
      </c>
    </row>
    <row r="1191" spans="1:3">
      <c r="A1191" t="s">
        <v>1693</v>
      </c>
      <c r="B1191" t="s">
        <v>74</v>
      </c>
      <c r="C1191">
        <v>24.3</v>
      </c>
    </row>
    <row r="1192" spans="1:3">
      <c r="A1192" t="s">
        <v>1109</v>
      </c>
      <c r="B1192" t="s">
        <v>74</v>
      </c>
      <c r="C1192">
        <v>20.2</v>
      </c>
    </row>
    <row r="1193" spans="1:3">
      <c r="A1193" t="s">
        <v>1110</v>
      </c>
      <c r="B1193" t="s">
        <v>74</v>
      </c>
      <c r="C1193">
        <v>18.3</v>
      </c>
    </row>
    <row r="1194" spans="1:3">
      <c r="A1194" t="s">
        <v>1105</v>
      </c>
      <c r="B1194" t="s">
        <v>74</v>
      </c>
      <c r="C1194">
        <v>18.8</v>
      </c>
    </row>
    <row r="1195" spans="1:3">
      <c r="A1195" t="s">
        <v>1106</v>
      </c>
      <c r="B1195" t="s">
        <v>74</v>
      </c>
      <c r="C1195">
        <v>20.7</v>
      </c>
    </row>
    <row r="1196" spans="1:3">
      <c r="A1196" t="s">
        <v>1107</v>
      </c>
      <c r="B1196" t="s">
        <v>74</v>
      </c>
      <c r="C1196">
        <v>13</v>
      </c>
    </row>
    <row r="1197" spans="1:3">
      <c r="A1197" t="s">
        <v>1108</v>
      </c>
      <c r="B1197" t="s">
        <v>74</v>
      </c>
      <c r="C1197">
        <v>23.6</v>
      </c>
    </row>
    <row r="1198" spans="1:3">
      <c r="A1198" t="s">
        <v>1691</v>
      </c>
      <c r="B1198" t="s">
        <v>74</v>
      </c>
      <c r="C1198">
        <v>16.399999999999999</v>
      </c>
    </row>
    <row r="1199" spans="1:3">
      <c r="A1199" t="s">
        <v>1033</v>
      </c>
      <c r="B1199" t="s">
        <v>74</v>
      </c>
      <c r="C1199">
        <v>20.100000000000001</v>
      </c>
    </row>
    <row r="1200" spans="1:3">
      <c r="A1200" t="s">
        <v>1605</v>
      </c>
      <c r="B1200" t="s">
        <v>74</v>
      </c>
      <c r="C1200">
        <v>28.7</v>
      </c>
    </row>
    <row r="1201" spans="1:3">
      <c r="A1201" t="s">
        <v>409</v>
      </c>
      <c r="B1201" t="s">
        <v>74</v>
      </c>
      <c r="C1201">
        <v>20.9</v>
      </c>
    </row>
    <row r="1202" spans="1:3">
      <c r="A1202" t="s">
        <v>1031</v>
      </c>
      <c r="B1202" t="s">
        <v>74</v>
      </c>
      <c r="C1202">
        <v>21</v>
      </c>
    </row>
    <row r="1203" spans="1:3">
      <c r="A1203" t="s">
        <v>1036</v>
      </c>
      <c r="B1203" t="s">
        <v>85</v>
      </c>
      <c r="C1203">
        <v>19.600000000000001</v>
      </c>
    </row>
    <row r="1204" spans="1:3">
      <c r="A1204" t="s">
        <v>1037</v>
      </c>
      <c r="B1204" t="s">
        <v>74</v>
      </c>
      <c r="C1204">
        <v>28.8</v>
      </c>
    </row>
    <row r="1205" spans="1:3">
      <c r="A1205" t="s">
        <v>947</v>
      </c>
      <c r="B1205" t="s">
        <v>74</v>
      </c>
      <c r="C1205">
        <v>12.9</v>
      </c>
    </row>
    <row r="1206" spans="1:3">
      <c r="A1206" t="s">
        <v>963</v>
      </c>
      <c r="B1206" t="s">
        <v>74</v>
      </c>
      <c r="C1206">
        <v>5.3</v>
      </c>
    </row>
    <row r="1207" spans="1:3">
      <c r="A1207" t="s">
        <v>950</v>
      </c>
      <c r="B1207" t="s">
        <v>74</v>
      </c>
      <c r="C1207">
        <v>14.6</v>
      </c>
    </row>
    <row r="1208" spans="1:3">
      <c r="A1208" t="s">
        <v>315</v>
      </c>
      <c r="B1208" t="s">
        <v>74</v>
      </c>
      <c r="C1208">
        <v>26.2</v>
      </c>
    </row>
    <row r="1209" spans="1:3">
      <c r="A1209" t="s">
        <v>945</v>
      </c>
      <c r="B1209" t="s">
        <v>74</v>
      </c>
      <c r="C1209">
        <v>15.5</v>
      </c>
    </row>
    <row r="1210" spans="1:3">
      <c r="A1210" t="s">
        <v>946</v>
      </c>
      <c r="B1210" t="s">
        <v>74</v>
      </c>
      <c r="C1210">
        <v>15.7</v>
      </c>
    </row>
    <row r="1211" spans="1:3">
      <c r="A1211" t="s">
        <v>1677</v>
      </c>
      <c r="B1211" t="s">
        <v>74</v>
      </c>
      <c r="C1211">
        <v>18.100000000000001</v>
      </c>
    </row>
    <row r="1212" spans="1:3">
      <c r="A1212" t="s">
        <v>949</v>
      </c>
      <c r="B1212" t="s">
        <v>74</v>
      </c>
      <c r="C1212">
        <v>7.9</v>
      </c>
    </row>
    <row r="1213" spans="1:3">
      <c r="A1213" t="s">
        <v>962</v>
      </c>
      <c r="B1213" t="s">
        <v>74</v>
      </c>
      <c r="C1213">
        <v>18.100000000000001</v>
      </c>
    </row>
    <row r="1214" spans="1:3">
      <c r="A1214" t="s">
        <v>961</v>
      </c>
      <c r="B1214" t="s">
        <v>74</v>
      </c>
      <c r="C1214">
        <v>16.600000000000001</v>
      </c>
    </row>
    <row r="1215" spans="1:3">
      <c r="A1215" t="s">
        <v>955</v>
      </c>
      <c r="B1215" t="s">
        <v>74</v>
      </c>
      <c r="C1215">
        <v>26.5</v>
      </c>
    </row>
    <row r="1216" spans="1:3">
      <c r="A1216" t="s">
        <v>122</v>
      </c>
      <c r="B1216" t="s">
        <v>74</v>
      </c>
      <c r="C1216">
        <v>11.2</v>
      </c>
    </row>
    <row r="1217" spans="1:3">
      <c r="A1217" t="s">
        <v>123</v>
      </c>
      <c r="B1217" t="s">
        <v>74</v>
      </c>
      <c r="C1217">
        <v>21.6</v>
      </c>
    </row>
    <row r="1218" spans="1:3">
      <c r="A1218" t="s">
        <v>874</v>
      </c>
      <c r="B1218" t="s">
        <v>74</v>
      </c>
      <c r="C1218">
        <v>29.8</v>
      </c>
    </row>
    <row r="1219" spans="1:3">
      <c r="A1219" t="s">
        <v>878</v>
      </c>
      <c r="B1219" t="s">
        <v>74</v>
      </c>
      <c r="C1219">
        <v>18.600000000000001</v>
      </c>
    </row>
    <row r="1220" spans="1:3">
      <c r="A1220" t="s">
        <v>877</v>
      </c>
      <c r="B1220" t="s">
        <v>74</v>
      </c>
      <c r="C1220">
        <v>22.2</v>
      </c>
    </row>
    <row r="1221" spans="1:3">
      <c r="A1221" t="s">
        <v>876</v>
      </c>
      <c r="B1221" t="s">
        <v>74</v>
      </c>
      <c r="C1221">
        <v>22.1</v>
      </c>
    </row>
    <row r="1222" spans="1:3">
      <c r="A1222" t="s">
        <v>875</v>
      </c>
      <c r="B1222" t="s">
        <v>74</v>
      </c>
      <c r="C1222">
        <v>18.8</v>
      </c>
    </row>
    <row r="1223" spans="1:3">
      <c r="A1223" t="s">
        <v>865</v>
      </c>
      <c r="B1223" t="s">
        <v>74</v>
      </c>
      <c r="C1223">
        <v>17.100000000000001</v>
      </c>
    </row>
    <row r="1224" spans="1:3">
      <c r="A1224" t="s">
        <v>866</v>
      </c>
      <c r="B1224" t="s">
        <v>74</v>
      </c>
      <c r="C1224">
        <v>24.5</v>
      </c>
    </row>
    <row r="1225" spans="1:3">
      <c r="A1225" t="s">
        <v>935</v>
      </c>
      <c r="B1225" t="s">
        <v>74</v>
      </c>
      <c r="C1225">
        <v>28.8</v>
      </c>
    </row>
    <row r="1226" spans="1:3">
      <c r="A1226" t="s">
        <v>934</v>
      </c>
      <c r="B1226" t="s">
        <v>74</v>
      </c>
      <c r="C1226">
        <v>13.2</v>
      </c>
    </row>
    <row r="1227" spans="1:3">
      <c r="A1227" t="s">
        <v>937</v>
      </c>
      <c r="B1227" t="s">
        <v>692</v>
      </c>
      <c r="C1227">
        <v>13.1</v>
      </c>
    </row>
    <row r="1228" spans="1:3">
      <c r="A1228" t="s">
        <v>936</v>
      </c>
      <c r="B1228" t="s">
        <v>74</v>
      </c>
      <c r="C1228">
        <v>13.6</v>
      </c>
    </row>
    <row r="1229" spans="1:3">
      <c r="A1229" t="s">
        <v>899</v>
      </c>
      <c r="B1229" t="s">
        <v>467</v>
      </c>
      <c r="C1229">
        <v>23.9</v>
      </c>
    </row>
    <row r="1230" spans="1:3">
      <c r="A1230" t="s">
        <v>1673</v>
      </c>
      <c r="B1230" t="s">
        <v>74</v>
      </c>
      <c r="C1230">
        <v>24.3</v>
      </c>
    </row>
    <row r="1231" spans="1:3">
      <c r="A1231" t="s">
        <v>927</v>
      </c>
      <c r="B1231" t="s">
        <v>928</v>
      </c>
      <c r="C1231">
        <v>34.5</v>
      </c>
    </row>
    <row r="1232" spans="1:3">
      <c r="A1232" t="s">
        <v>916</v>
      </c>
      <c r="B1232" t="s">
        <v>74</v>
      </c>
      <c r="C1232">
        <v>20.6</v>
      </c>
    </row>
    <row r="1233" spans="1:3">
      <c r="A1233" t="s">
        <v>924</v>
      </c>
      <c r="B1233" t="s">
        <v>74</v>
      </c>
      <c r="C1233">
        <v>22.9</v>
      </c>
    </row>
    <row r="1234" spans="1:3">
      <c r="A1234" t="s">
        <v>918</v>
      </c>
      <c r="B1234" t="s">
        <v>74</v>
      </c>
      <c r="C1234">
        <v>32.700000000000003</v>
      </c>
    </row>
    <row r="1235" spans="1:3">
      <c r="A1235" t="s">
        <v>909</v>
      </c>
      <c r="B1235" t="s">
        <v>74</v>
      </c>
      <c r="C1235">
        <v>18.8</v>
      </c>
    </row>
    <row r="1236" spans="1:3">
      <c r="A1236" t="s">
        <v>920</v>
      </c>
      <c r="B1236" t="s">
        <v>74</v>
      </c>
      <c r="C1236">
        <v>20.3</v>
      </c>
    </row>
    <row r="1237" spans="1:3">
      <c r="A1237" t="s">
        <v>1758</v>
      </c>
      <c r="B1237" t="s">
        <v>74</v>
      </c>
      <c r="C1237">
        <v>29.3</v>
      </c>
    </row>
    <row r="1238" spans="1:3">
      <c r="A1238" t="s">
        <v>912</v>
      </c>
      <c r="B1238" t="s">
        <v>74</v>
      </c>
      <c r="C1238">
        <v>12.6</v>
      </c>
    </row>
    <row r="1239" spans="1:3">
      <c r="A1239" t="s">
        <v>917</v>
      </c>
      <c r="B1239" t="s">
        <v>74</v>
      </c>
      <c r="C1239">
        <v>8</v>
      </c>
    </row>
    <row r="1240" spans="1:3">
      <c r="A1240" t="s">
        <v>923</v>
      </c>
      <c r="B1240" t="s">
        <v>74</v>
      </c>
      <c r="C1240">
        <v>18.5</v>
      </c>
    </row>
    <row r="1241" spans="1:3">
      <c r="A1241" t="s">
        <v>913</v>
      </c>
      <c r="B1241" t="s">
        <v>439</v>
      </c>
      <c r="C1241">
        <v>14.5</v>
      </c>
    </row>
    <row r="1242" spans="1:3">
      <c r="A1242" t="s">
        <v>922</v>
      </c>
      <c r="B1242" t="s">
        <v>74</v>
      </c>
      <c r="C1242">
        <v>12.1</v>
      </c>
    </row>
    <row r="1243" spans="1:3">
      <c r="A1243" t="s">
        <v>1672</v>
      </c>
      <c r="B1243" t="s">
        <v>74</v>
      </c>
      <c r="C1243">
        <v>21.8</v>
      </c>
    </row>
    <row r="1244" spans="1:3">
      <c r="A1244" t="s">
        <v>908</v>
      </c>
      <c r="B1244" t="s">
        <v>74</v>
      </c>
      <c r="C1244">
        <v>11.9</v>
      </c>
    </row>
    <row r="1245" spans="1:3">
      <c r="A1245" t="s">
        <v>910</v>
      </c>
      <c r="B1245" t="s">
        <v>74</v>
      </c>
      <c r="C1245">
        <v>13.5</v>
      </c>
    </row>
    <row r="1246" spans="1:3">
      <c r="A1246" t="s">
        <v>911</v>
      </c>
      <c r="B1246" t="s">
        <v>74</v>
      </c>
      <c r="C1246">
        <v>11.8</v>
      </c>
    </row>
    <row r="1247" spans="1:3">
      <c r="A1247" t="s">
        <v>915</v>
      </c>
      <c r="B1247" t="s">
        <v>74</v>
      </c>
      <c r="C1247">
        <v>15.6</v>
      </c>
    </row>
    <row r="1248" spans="1:3">
      <c r="A1248" t="s">
        <v>1674</v>
      </c>
      <c r="B1248" t="s">
        <v>74</v>
      </c>
      <c r="C1248">
        <v>33.9</v>
      </c>
    </row>
    <row r="1249" spans="1:3">
      <c r="A1249" t="s">
        <v>926</v>
      </c>
      <c r="B1249" t="s">
        <v>74</v>
      </c>
      <c r="C1249">
        <v>20.3</v>
      </c>
    </row>
    <row r="1250" spans="1:3">
      <c r="A1250" t="s">
        <v>925</v>
      </c>
      <c r="B1250" t="s">
        <v>74</v>
      </c>
      <c r="C1250">
        <v>7</v>
      </c>
    </row>
    <row r="1251" spans="1:3">
      <c r="A1251" t="s">
        <v>907</v>
      </c>
      <c r="B1251" t="s">
        <v>74</v>
      </c>
      <c r="C1251">
        <v>45.5</v>
      </c>
    </row>
    <row r="1252" spans="1:3">
      <c r="A1252" t="s">
        <v>919</v>
      </c>
      <c r="B1252" t="s">
        <v>74</v>
      </c>
      <c r="C1252">
        <v>9.3000000000000007</v>
      </c>
    </row>
    <row r="1253" spans="1:3">
      <c r="A1253" t="s">
        <v>914</v>
      </c>
      <c r="B1253" t="s">
        <v>74</v>
      </c>
      <c r="C1253">
        <v>23.5</v>
      </c>
    </row>
    <row r="1254" spans="1:3">
      <c r="A1254" t="s">
        <v>901</v>
      </c>
      <c r="B1254" t="s">
        <v>74</v>
      </c>
      <c r="C1254">
        <v>18</v>
      </c>
    </row>
    <row r="1255" spans="1:3">
      <c r="A1255" t="s">
        <v>900</v>
      </c>
      <c r="B1255" t="s">
        <v>74</v>
      </c>
      <c r="C1255">
        <v>28</v>
      </c>
    </row>
    <row r="1256" spans="1:3">
      <c r="A1256" t="s">
        <v>1405</v>
      </c>
      <c r="B1256" t="s">
        <v>74</v>
      </c>
      <c r="C1256">
        <v>19.7</v>
      </c>
    </row>
    <row r="1257" spans="1:3">
      <c r="A1257" t="s">
        <v>1556</v>
      </c>
      <c r="B1257" t="s">
        <v>74</v>
      </c>
      <c r="C1257">
        <v>10.3</v>
      </c>
    </row>
    <row r="1258" spans="1:3">
      <c r="A1258" t="s">
        <v>1557</v>
      </c>
      <c r="B1258" t="s">
        <v>74</v>
      </c>
      <c r="C1258">
        <v>19.2</v>
      </c>
    </row>
    <row r="1259" spans="1:3">
      <c r="A1259" t="s">
        <v>1552</v>
      </c>
      <c r="B1259" t="s">
        <v>74</v>
      </c>
      <c r="C1259">
        <v>16.3</v>
      </c>
    </row>
    <row r="1260" spans="1:3">
      <c r="A1260" t="s">
        <v>1547</v>
      </c>
      <c r="B1260" t="s">
        <v>505</v>
      </c>
      <c r="C1260">
        <v>17.8</v>
      </c>
    </row>
    <row r="1261" spans="1:3">
      <c r="A1261" t="s">
        <v>1548</v>
      </c>
      <c r="B1261" t="s">
        <v>74</v>
      </c>
      <c r="C1261">
        <v>21.6</v>
      </c>
    </row>
    <row r="1262" spans="1:3">
      <c r="A1262" t="s">
        <v>1550</v>
      </c>
      <c r="B1262" t="s">
        <v>74</v>
      </c>
      <c r="C1262">
        <v>15.9</v>
      </c>
    </row>
    <row r="1263" spans="1:3">
      <c r="A1263" t="s">
        <v>1553</v>
      </c>
      <c r="B1263" t="s">
        <v>74</v>
      </c>
      <c r="C1263">
        <v>11.6</v>
      </c>
    </row>
    <row r="1264" spans="1:3">
      <c r="A1264" t="s">
        <v>1549</v>
      </c>
      <c r="B1264" t="s">
        <v>74</v>
      </c>
      <c r="C1264">
        <v>11.7</v>
      </c>
    </row>
    <row r="1265" spans="1:3">
      <c r="A1265" t="s">
        <v>1551</v>
      </c>
      <c r="B1265" t="s">
        <v>74</v>
      </c>
      <c r="C1265">
        <v>21.6</v>
      </c>
    </row>
    <row r="1266" spans="1:3">
      <c r="A1266" t="s">
        <v>1554</v>
      </c>
      <c r="B1266" t="s">
        <v>74</v>
      </c>
      <c r="C1266">
        <v>33.4</v>
      </c>
    </row>
    <row r="1267" spans="1:3">
      <c r="A1267" t="s">
        <v>982</v>
      </c>
      <c r="B1267" t="s">
        <v>74</v>
      </c>
      <c r="C1267">
        <v>15.4</v>
      </c>
    </row>
    <row r="1268" spans="1:3">
      <c r="A1268" t="s">
        <v>953</v>
      </c>
      <c r="B1268" t="s">
        <v>117</v>
      </c>
      <c r="C1268">
        <v>7.8</v>
      </c>
    </row>
    <row r="1269" spans="1:3">
      <c r="A1269" t="s">
        <v>951</v>
      </c>
      <c r="B1269" t="s">
        <v>952</v>
      </c>
      <c r="C1269">
        <v>11.2</v>
      </c>
    </row>
    <row r="1270" spans="1:3">
      <c r="A1270" t="s">
        <v>983</v>
      </c>
      <c r="B1270" t="s">
        <v>74</v>
      </c>
      <c r="C1270">
        <v>11.7</v>
      </c>
    </row>
    <row r="1271" spans="1:3">
      <c r="A1271" t="s">
        <v>1678</v>
      </c>
      <c r="B1271" t="s">
        <v>74</v>
      </c>
      <c r="C1271">
        <v>24.7</v>
      </c>
    </row>
    <row r="1272" spans="1:3">
      <c r="A1272" t="s">
        <v>743</v>
      </c>
      <c r="B1272" t="s">
        <v>74</v>
      </c>
      <c r="C1272">
        <v>21.5</v>
      </c>
    </row>
    <row r="1273" spans="1:3">
      <c r="A1273" t="s">
        <v>746</v>
      </c>
      <c r="B1273" t="s">
        <v>74</v>
      </c>
      <c r="C1273">
        <v>27.1</v>
      </c>
    </row>
    <row r="1274" spans="1:3">
      <c r="A1274" t="s">
        <v>745</v>
      </c>
      <c r="B1274" t="s">
        <v>74</v>
      </c>
      <c r="C1274">
        <v>22.4</v>
      </c>
    </row>
    <row r="1275" spans="1:3">
      <c r="A1275" t="s">
        <v>1656</v>
      </c>
      <c r="B1275" t="s">
        <v>74</v>
      </c>
      <c r="C1275">
        <v>10.8</v>
      </c>
    </row>
    <row r="1276" spans="1:3">
      <c r="A1276" t="s">
        <v>1164</v>
      </c>
      <c r="B1276" t="s">
        <v>74</v>
      </c>
      <c r="C1276">
        <v>23.9</v>
      </c>
    </row>
    <row r="1277" spans="1:3">
      <c r="A1277" t="s">
        <v>1390</v>
      </c>
      <c r="B1277" t="s">
        <v>74</v>
      </c>
      <c r="C1277">
        <v>9.9</v>
      </c>
    </row>
    <row r="1278" spans="1:3">
      <c r="A1278" t="s">
        <v>1496</v>
      </c>
      <c r="B1278" t="s">
        <v>74</v>
      </c>
      <c r="C1278">
        <v>18.7</v>
      </c>
    </row>
    <row r="1279" spans="1:3">
      <c r="A1279" t="s">
        <v>1742</v>
      </c>
      <c r="B1279" t="s">
        <v>74</v>
      </c>
      <c r="C1279">
        <v>29.7</v>
      </c>
    </row>
    <row r="1280" spans="1:3">
      <c r="A1280" t="s">
        <v>1497</v>
      </c>
      <c r="B1280" t="s">
        <v>74</v>
      </c>
      <c r="C1280">
        <v>17.3</v>
      </c>
    </row>
    <row r="1281" spans="1:3">
      <c r="A1281" t="s">
        <v>1498</v>
      </c>
      <c r="B1281" t="s">
        <v>74</v>
      </c>
      <c r="C1281">
        <v>24.6</v>
      </c>
    </row>
    <row r="1282" spans="1:3">
      <c r="A1282" t="s">
        <v>954</v>
      </c>
      <c r="B1282" t="s">
        <v>74</v>
      </c>
      <c r="C1282">
        <v>17.2</v>
      </c>
    </row>
    <row r="1283" spans="1:3">
      <c r="A1283" t="s">
        <v>1711</v>
      </c>
      <c r="B1283" t="s">
        <v>1712</v>
      </c>
      <c r="C1283">
        <v>6.7</v>
      </c>
    </row>
    <row r="1284" spans="1:3">
      <c r="A1284" t="s">
        <v>1204</v>
      </c>
      <c r="B1284" t="s">
        <v>74</v>
      </c>
      <c r="C1284">
        <v>22.2</v>
      </c>
    </row>
    <row r="1285" spans="1:3">
      <c r="A1285" t="s">
        <v>1203</v>
      </c>
      <c r="B1285" t="s">
        <v>74</v>
      </c>
      <c r="C1285">
        <v>12.9</v>
      </c>
    </row>
    <row r="1286" spans="1:3">
      <c r="A1286" t="s">
        <v>2024</v>
      </c>
      <c r="B1286" t="s">
        <v>74</v>
      </c>
      <c r="C1286">
        <v>23.8</v>
      </c>
    </row>
    <row r="1287" spans="1:3">
      <c r="A1287" t="s">
        <v>1205</v>
      </c>
      <c r="B1287" t="s">
        <v>74</v>
      </c>
      <c r="C1287">
        <v>17.3</v>
      </c>
    </row>
    <row r="1288" spans="1:3">
      <c r="A1288" t="s">
        <v>1206</v>
      </c>
      <c r="B1288" t="s">
        <v>74</v>
      </c>
      <c r="C1288">
        <v>12.3</v>
      </c>
    </row>
    <row r="1289" spans="1:3">
      <c r="A1289" t="s">
        <v>1202</v>
      </c>
      <c r="B1289" t="s">
        <v>74</v>
      </c>
      <c r="C1289">
        <v>28.2</v>
      </c>
    </row>
    <row r="1290" spans="1:3">
      <c r="A1290" t="s">
        <v>1214</v>
      </c>
      <c r="B1290" t="s">
        <v>74</v>
      </c>
      <c r="C1290">
        <v>18.3</v>
      </c>
    </row>
    <row r="1291" spans="1:3">
      <c r="A1291" t="s">
        <v>2025</v>
      </c>
      <c r="B1291" t="s">
        <v>74</v>
      </c>
      <c r="C1291">
        <v>12.9</v>
      </c>
    </row>
    <row r="1292" spans="1:3">
      <c r="A1292" t="s">
        <v>1211</v>
      </c>
      <c r="B1292" t="s">
        <v>74</v>
      </c>
      <c r="C1292">
        <v>18.7</v>
      </c>
    </row>
    <row r="1293" spans="1:3">
      <c r="A1293" t="s">
        <v>1216</v>
      </c>
      <c r="B1293" t="s">
        <v>74</v>
      </c>
      <c r="C1293">
        <v>14.4</v>
      </c>
    </row>
    <row r="1294" spans="1:3">
      <c r="A1294" t="s">
        <v>1220</v>
      </c>
      <c r="B1294" t="s">
        <v>74</v>
      </c>
      <c r="C1294">
        <v>11.6</v>
      </c>
    </row>
    <row r="1295" spans="1:3">
      <c r="A1295" t="s">
        <v>1207</v>
      </c>
      <c r="B1295" t="s">
        <v>74</v>
      </c>
      <c r="C1295">
        <v>17.8</v>
      </c>
    </row>
    <row r="1296" spans="1:3">
      <c r="A1296" t="s">
        <v>1713</v>
      </c>
      <c r="B1296" t="s">
        <v>74</v>
      </c>
      <c r="C1296">
        <v>28.2</v>
      </c>
    </row>
    <row r="1297" spans="1:3">
      <c r="A1297" t="s">
        <v>1208</v>
      </c>
      <c r="B1297" t="s">
        <v>74</v>
      </c>
      <c r="C1297">
        <v>30.4</v>
      </c>
    </row>
    <row r="1298" spans="1:3">
      <c r="A1298" t="s">
        <v>1212</v>
      </c>
      <c r="B1298" t="s">
        <v>74</v>
      </c>
      <c r="C1298">
        <v>28.5</v>
      </c>
    </row>
    <row r="1299" spans="1:3">
      <c r="A1299" t="s">
        <v>1210</v>
      </c>
      <c r="B1299" t="s">
        <v>74</v>
      </c>
      <c r="C1299">
        <v>20.9</v>
      </c>
    </row>
    <row r="1300" spans="1:3">
      <c r="A1300" t="s">
        <v>1209</v>
      </c>
      <c r="B1300" t="s">
        <v>74</v>
      </c>
      <c r="C1300">
        <v>16.3</v>
      </c>
    </row>
    <row r="1301" spans="1:3">
      <c r="A1301" t="s">
        <v>1217</v>
      </c>
      <c r="B1301" t="s">
        <v>74</v>
      </c>
      <c r="C1301">
        <v>17.5</v>
      </c>
    </row>
    <row r="1302" spans="1:3">
      <c r="A1302" t="s">
        <v>1213</v>
      </c>
      <c r="B1302" t="s">
        <v>74</v>
      </c>
      <c r="C1302">
        <v>32.4</v>
      </c>
    </row>
    <row r="1303" spans="1:3">
      <c r="A1303" t="s">
        <v>1218</v>
      </c>
      <c r="B1303" t="s">
        <v>971</v>
      </c>
      <c r="C1303">
        <v>19.7</v>
      </c>
    </row>
    <row r="1304" spans="1:3">
      <c r="A1304" t="s">
        <v>1219</v>
      </c>
      <c r="B1304" t="s">
        <v>74</v>
      </c>
      <c r="C1304">
        <v>10.7</v>
      </c>
    </row>
    <row r="1305" spans="1:3">
      <c r="A1305" t="s">
        <v>1215</v>
      </c>
      <c r="B1305" t="s">
        <v>74</v>
      </c>
      <c r="C1305">
        <v>16.7</v>
      </c>
    </row>
    <row r="1306" spans="1:3">
      <c r="A1306" t="s">
        <v>974</v>
      </c>
      <c r="B1306" t="s">
        <v>74</v>
      </c>
      <c r="C1306">
        <v>9.8000000000000007</v>
      </c>
    </row>
    <row r="1307" spans="1:3">
      <c r="A1307" t="s">
        <v>1679</v>
      </c>
      <c r="B1307" t="s">
        <v>74</v>
      </c>
      <c r="C1307">
        <v>11.2</v>
      </c>
    </row>
    <row r="1308" spans="1:3">
      <c r="A1308" t="s">
        <v>970</v>
      </c>
      <c r="B1308" t="s">
        <v>971</v>
      </c>
      <c r="C1308">
        <v>8.8000000000000007</v>
      </c>
    </row>
    <row r="1309" spans="1:3">
      <c r="A1309" t="s">
        <v>972</v>
      </c>
      <c r="B1309" t="s">
        <v>74</v>
      </c>
      <c r="C1309">
        <v>24.4</v>
      </c>
    </row>
    <row r="1310" spans="1:3">
      <c r="A1310" t="s">
        <v>973</v>
      </c>
      <c r="B1310" t="s">
        <v>74</v>
      </c>
      <c r="C1310">
        <v>24.5</v>
      </c>
    </row>
    <row r="1311" spans="1:3">
      <c r="A1311" t="s">
        <v>1045</v>
      </c>
      <c r="B1311" t="s">
        <v>74</v>
      </c>
      <c r="C1311">
        <v>20.9</v>
      </c>
    </row>
    <row r="1312" spans="1:3">
      <c r="A1312" t="s">
        <v>1044</v>
      </c>
      <c r="B1312" t="s">
        <v>74</v>
      </c>
      <c r="C1312">
        <v>13</v>
      </c>
    </row>
    <row r="1313" spans="1:3">
      <c r="A1313" t="s">
        <v>1040</v>
      </c>
      <c r="B1313" t="s">
        <v>74</v>
      </c>
      <c r="C1313">
        <v>20.100000000000001</v>
      </c>
    </row>
    <row r="1314" spans="1:3">
      <c r="A1314" t="s">
        <v>291</v>
      </c>
      <c r="B1314" t="s">
        <v>74</v>
      </c>
      <c r="C1314">
        <v>23.4</v>
      </c>
    </row>
    <row r="1315" spans="1:3">
      <c r="A1315" t="s">
        <v>301</v>
      </c>
      <c r="B1315" t="s">
        <v>74</v>
      </c>
      <c r="C1315">
        <v>16.399999999999999</v>
      </c>
    </row>
    <row r="1316" spans="1:3">
      <c r="A1316" t="s">
        <v>301</v>
      </c>
      <c r="B1316" t="s">
        <v>74</v>
      </c>
      <c r="C1316">
        <v>23.9</v>
      </c>
    </row>
    <row r="1317" spans="1:3">
      <c r="A1317" t="s">
        <v>300</v>
      </c>
      <c r="B1317" t="s">
        <v>74</v>
      </c>
      <c r="C1317">
        <v>7.7</v>
      </c>
    </row>
    <row r="1318" spans="1:3">
      <c r="A1318" t="s">
        <v>303</v>
      </c>
      <c r="B1318" t="s">
        <v>74</v>
      </c>
      <c r="C1318">
        <v>10.3</v>
      </c>
    </row>
    <row r="1319" spans="1:3">
      <c r="A1319" t="s">
        <v>297</v>
      </c>
      <c r="B1319" t="s">
        <v>74</v>
      </c>
      <c r="C1319">
        <v>13.2</v>
      </c>
    </row>
    <row r="1320" spans="1:3">
      <c r="A1320" t="s">
        <v>296</v>
      </c>
      <c r="B1320" t="s">
        <v>74</v>
      </c>
      <c r="C1320">
        <v>12</v>
      </c>
    </row>
    <row r="1321" spans="1:3">
      <c r="A1321" t="s">
        <v>1592</v>
      </c>
      <c r="B1321" t="s">
        <v>74</v>
      </c>
      <c r="C1321">
        <v>20.6</v>
      </c>
    </row>
    <row r="1322" spans="1:3">
      <c r="A1322" t="s">
        <v>298</v>
      </c>
      <c r="B1322" t="s">
        <v>74</v>
      </c>
      <c r="C1322">
        <v>31.4</v>
      </c>
    </row>
    <row r="1323" spans="1:3">
      <c r="A1323" t="s">
        <v>293</v>
      </c>
      <c r="B1323" t="s">
        <v>74</v>
      </c>
      <c r="C1323">
        <v>22.5</v>
      </c>
    </row>
    <row r="1324" spans="1:3">
      <c r="A1324" t="s">
        <v>299</v>
      </c>
      <c r="B1324" t="s">
        <v>74</v>
      </c>
      <c r="C1324">
        <v>12.3</v>
      </c>
    </row>
    <row r="1325" spans="1:3">
      <c r="A1325" t="s">
        <v>294</v>
      </c>
      <c r="B1325" t="s">
        <v>246</v>
      </c>
      <c r="C1325">
        <v>16.5</v>
      </c>
    </row>
    <row r="1326" spans="1:3">
      <c r="A1326" t="s">
        <v>987</v>
      </c>
      <c r="B1326" t="s">
        <v>74</v>
      </c>
      <c r="C1326">
        <v>13.9</v>
      </c>
    </row>
    <row r="1327" spans="1:3">
      <c r="A1327" t="s">
        <v>1681</v>
      </c>
      <c r="B1327" t="s">
        <v>74</v>
      </c>
      <c r="C1327">
        <v>25.3</v>
      </c>
    </row>
    <row r="1328" spans="1:3">
      <c r="A1328" t="s">
        <v>984</v>
      </c>
      <c r="B1328" t="s">
        <v>74</v>
      </c>
      <c r="C1328">
        <v>2.2999999999999998</v>
      </c>
    </row>
    <row r="1329" spans="1:3">
      <c r="A1329" t="s">
        <v>988</v>
      </c>
      <c r="B1329" t="s">
        <v>74</v>
      </c>
      <c r="C1329">
        <v>6.7</v>
      </c>
    </row>
    <row r="1330" spans="1:3">
      <c r="A1330" t="s">
        <v>985</v>
      </c>
      <c r="B1330" t="s">
        <v>74</v>
      </c>
      <c r="C1330">
        <v>7.6</v>
      </c>
    </row>
    <row r="1331" spans="1:3">
      <c r="A1331" t="s">
        <v>986</v>
      </c>
      <c r="B1331" t="s">
        <v>74</v>
      </c>
      <c r="C1331">
        <v>22.5</v>
      </c>
    </row>
    <row r="1332" spans="1:3">
      <c r="A1332" t="s">
        <v>1682</v>
      </c>
      <c r="B1332" t="s">
        <v>74</v>
      </c>
      <c r="C1332">
        <v>13.4</v>
      </c>
    </row>
    <row r="1333" spans="1:3">
      <c r="A1333" t="s">
        <v>1041</v>
      </c>
      <c r="B1333" t="s">
        <v>74</v>
      </c>
      <c r="C1333">
        <v>28.9</v>
      </c>
    </row>
    <row r="1334" spans="1:3">
      <c r="A1334" t="s">
        <v>1046</v>
      </c>
      <c r="B1334" t="s">
        <v>74</v>
      </c>
      <c r="C1334">
        <v>10.199999999999999</v>
      </c>
    </row>
    <row r="1335" spans="1:3">
      <c r="A1335" t="s">
        <v>1333</v>
      </c>
      <c r="B1335" t="s">
        <v>74</v>
      </c>
      <c r="C1335">
        <v>24.5</v>
      </c>
    </row>
    <row r="1336" spans="1:3">
      <c r="A1336" t="s">
        <v>1334</v>
      </c>
      <c r="B1336" t="s">
        <v>74</v>
      </c>
      <c r="C1336">
        <v>9</v>
      </c>
    </row>
    <row r="1337" spans="1:3">
      <c r="A1337" t="s">
        <v>1050</v>
      </c>
      <c r="B1337" t="s">
        <v>74</v>
      </c>
      <c r="C1337">
        <v>30.4</v>
      </c>
    </row>
    <row r="1338" spans="1:3">
      <c r="A1338" t="s">
        <v>1051</v>
      </c>
      <c r="B1338" t="s">
        <v>74</v>
      </c>
      <c r="C1338">
        <v>26.2</v>
      </c>
    </row>
    <row r="1339" spans="1:3">
      <c r="A1339" t="s">
        <v>1695</v>
      </c>
      <c r="B1339" t="s">
        <v>74</v>
      </c>
      <c r="C1339">
        <v>37.9</v>
      </c>
    </row>
    <row r="1340" spans="1:3">
      <c r="A1340" t="s">
        <v>563</v>
      </c>
      <c r="B1340" t="s">
        <v>74</v>
      </c>
      <c r="C1340">
        <v>26.5</v>
      </c>
    </row>
    <row r="1341" spans="1:3">
      <c r="A1341" t="s">
        <v>1221</v>
      </c>
      <c r="B1341" t="s">
        <v>74</v>
      </c>
      <c r="C1341">
        <v>10.8</v>
      </c>
    </row>
    <row r="1342" spans="1:3">
      <c r="A1342" t="s">
        <v>1169</v>
      </c>
      <c r="B1342" t="s">
        <v>74</v>
      </c>
      <c r="C1342">
        <v>24.7</v>
      </c>
    </row>
    <row r="1343" spans="1:3">
      <c r="A1343" t="s">
        <v>1167</v>
      </c>
      <c r="B1343" t="s">
        <v>74</v>
      </c>
      <c r="C1343">
        <v>23.6</v>
      </c>
    </row>
    <row r="1344" spans="1:3">
      <c r="A1344" t="s">
        <v>1170</v>
      </c>
      <c r="B1344" t="s">
        <v>74</v>
      </c>
      <c r="C1344">
        <v>24.3</v>
      </c>
    </row>
    <row r="1345" spans="1:3">
      <c r="A1345" t="s">
        <v>256</v>
      </c>
      <c r="B1345" t="s">
        <v>74</v>
      </c>
      <c r="C1345">
        <v>23.2</v>
      </c>
    </row>
    <row r="1346" spans="1:3">
      <c r="A1346" t="s">
        <v>1091</v>
      </c>
      <c r="B1346" t="s">
        <v>74</v>
      </c>
      <c r="C1346">
        <v>20.399999999999999</v>
      </c>
    </row>
    <row r="1347" spans="1:3">
      <c r="A1347" t="s">
        <v>1112</v>
      </c>
      <c r="B1347" t="s">
        <v>74</v>
      </c>
      <c r="C1347">
        <v>26.2</v>
      </c>
    </row>
    <row r="1348" spans="1:3">
      <c r="A1348" t="s">
        <v>1153</v>
      </c>
      <c r="B1348" t="s">
        <v>74</v>
      </c>
      <c r="C1348">
        <v>11</v>
      </c>
    </row>
    <row r="1349" spans="1:3">
      <c r="A1349" t="s">
        <v>1155</v>
      </c>
      <c r="B1349" t="s">
        <v>74</v>
      </c>
      <c r="C1349">
        <v>14.2</v>
      </c>
    </row>
    <row r="1350" spans="1:3">
      <c r="A1350" t="s">
        <v>1159</v>
      </c>
      <c r="B1350" t="s">
        <v>74</v>
      </c>
      <c r="C1350">
        <v>8.4</v>
      </c>
    </row>
    <row r="1351" spans="1:3">
      <c r="A1351" t="s">
        <v>1704</v>
      </c>
      <c r="B1351" t="s">
        <v>74</v>
      </c>
      <c r="C1351">
        <v>24.2</v>
      </c>
    </row>
    <row r="1352" spans="1:3">
      <c r="A1352" t="s">
        <v>1156</v>
      </c>
      <c r="B1352" t="s">
        <v>74</v>
      </c>
      <c r="C1352">
        <v>24.8</v>
      </c>
    </row>
    <row r="1353" spans="1:3">
      <c r="A1353" t="s">
        <v>1157</v>
      </c>
      <c r="B1353" t="s">
        <v>74</v>
      </c>
      <c r="C1353">
        <v>34.200000000000003</v>
      </c>
    </row>
    <row r="1354" spans="1:3">
      <c r="A1354" t="s">
        <v>1158</v>
      </c>
      <c r="B1354" t="s">
        <v>74</v>
      </c>
      <c r="C1354">
        <v>27.2</v>
      </c>
    </row>
    <row r="1355" spans="1:3">
      <c r="A1355" t="s">
        <v>1703</v>
      </c>
      <c r="B1355" t="s">
        <v>74</v>
      </c>
      <c r="C1355">
        <v>33.4</v>
      </c>
    </row>
    <row r="1356" spans="1:3">
      <c r="A1356" t="s">
        <v>1705</v>
      </c>
      <c r="B1356" t="s">
        <v>74</v>
      </c>
      <c r="C1356">
        <v>19.600000000000001</v>
      </c>
    </row>
    <row r="1357" spans="1:3">
      <c r="A1357" t="s">
        <v>1154</v>
      </c>
      <c r="B1357" t="s">
        <v>74</v>
      </c>
      <c r="C1357">
        <v>25.6</v>
      </c>
    </row>
    <row r="1358" spans="1:3">
      <c r="A1358" t="s">
        <v>1308</v>
      </c>
      <c r="B1358" t="s">
        <v>74</v>
      </c>
      <c r="C1358">
        <v>17</v>
      </c>
    </row>
    <row r="1359" spans="1:3">
      <c r="A1359" t="s">
        <v>306</v>
      </c>
      <c r="B1359" t="s">
        <v>74</v>
      </c>
      <c r="C1359">
        <v>12.2</v>
      </c>
    </row>
    <row r="1360" spans="1:3">
      <c r="A1360" t="s">
        <v>1098</v>
      </c>
      <c r="B1360" t="s">
        <v>74</v>
      </c>
      <c r="C1360">
        <v>19.899999999999999</v>
      </c>
    </row>
    <row r="1361" spans="1:3">
      <c r="A1361" t="s">
        <v>1615</v>
      </c>
      <c r="B1361" t="s">
        <v>74</v>
      </c>
      <c r="C1361">
        <v>23.5</v>
      </c>
    </row>
    <row r="1362" spans="1:3">
      <c r="A1362" t="s">
        <v>1614</v>
      </c>
      <c r="B1362" t="s">
        <v>74</v>
      </c>
      <c r="C1362">
        <v>24</v>
      </c>
    </row>
    <row r="1363" spans="1:3">
      <c r="A1363" t="s">
        <v>447</v>
      </c>
      <c r="B1363" t="s">
        <v>448</v>
      </c>
      <c r="C1363">
        <v>32.200000000000003</v>
      </c>
    </row>
    <row r="1364" spans="1:3">
      <c r="A1364" t="s">
        <v>1756</v>
      </c>
      <c r="B1364" t="s">
        <v>1757</v>
      </c>
      <c r="C1364">
        <v>4.4000000000000004</v>
      </c>
    </row>
    <row r="1365" spans="1:3">
      <c r="A1365" t="s">
        <v>758</v>
      </c>
      <c r="B1365" t="s">
        <v>74</v>
      </c>
      <c r="C1365">
        <v>35.700000000000003</v>
      </c>
    </row>
    <row r="1366" spans="1:3">
      <c r="A1366" t="s">
        <v>2031</v>
      </c>
      <c r="B1366" t="s">
        <v>1757</v>
      </c>
      <c r="C1366">
        <v>10.5</v>
      </c>
    </row>
    <row r="1367" spans="1:3">
      <c r="A1367" t="s">
        <v>766</v>
      </c>
      <c r="B1367" t="s">
        <v>74</v>
      </c>
      <c r="C1367">
        <v>17.3</v>
      </c>
    </row>
    <row r="1368" spans="1:3">
      <c r="A1368" t="s">
        <v>760</v>
      </c>
      <c r="B1368" t="s">
        <v>74</v>
      </c>
      <c r="C1368">
        <v>20.100000000000001</v>
      </c>
    </row>
    <row r="1369" spans="1:3">
      <c r="A1369" t="s">
        <v>761</v>
      </c>
      <c r="B1369" t="s">
        <v>692</v>
      </c>
      <c r="C1369">
        <v>5.3</v>
      </c>
    </row>
    <row r="1370" spans="1:3">
      <c r="A1370" t="s">
        <v>762</v>
      </c>
      <c r="B1370" t="s">
        <v>74</v>
      </c>
      <c r="C1370">
        <v>15.6</v>
      </c>
    </row>
    <row r="1371" spans="1:3">
      <c r="A1371" t="s">
        <v>763</v>
      </c>
      <c r="B1371" t="s">
        <v>74</v>
      </c>
      <c r="C1371">
        <v>14.4</v>
      </c>
    </row>
    <row r="1372" spans="1:3">
      <c r="A1372" t="s">
        <v>765</v>
      </c>
      <c r="B1372" t="s">
        <v>74</v>
      </c>
      <c r="C1372">
        <v>22.3</v>
      </c>
    </row>
    <row r="1373" spans="1:3">
      <c r="A1373" t="s">
        <v>764</v>
      </c>
      <c r="B1373" t="s">
        <v>74</v>
      </c>
      <c r="C1373">
        <v>15.6</v>
      </c>
    </row>
    <row r="1374" spans="1:3">
      <c r="A1374" t="s">
        <v>457</v>
      </c>
      <c r="B1374" t="s">
        <v>74</v>
      </c>
      <c r="C1374">
        <v>20.6</v>
      </c>
    </row>
    <row r="1375" spans="1:3">
      <c r="A1375" t="s">
        <v>456</v>
      </c>
      <c r="B1375" t="s">
        <v>74</v>
      </c>
      <c r="C1375">
        <v>23.8</v>
      </c>
    </row>
    <row r="1376" spans="1:3">
      <c r="A1376" t="s">
        <v>2022</v>
      </c>
      <c r="B1376" t="s">
        <v>74</v>
      </c>
      <c r="C1376">
        <v>16.600000000000001</v>
      </c>
    </row>
    <row r="1377" spans="1:3">
      <c r="A1377" t="s">
        <v>1111</v>
      </c>
      <c r="B1377" t="s">
        <v>74</v>
      </c>
      <c r="C1377">
        <v>8.6</v>
      </c>
    </row>
    <row r="1378" spans="1:3">
      <c r="A1378" t="s">
        <v>1114</v>
      </c>
      <c r="B1378" t="s">
        <v>74</v>
      </c>
      <c r="C1378">
        <v>11.6</v>
      </c>
    </row>
    <row r="1379" spans="1:3">
      <c r="A1379" t="s">
        <v>1420</v>
      </c>
      <c r="B1379" t="s">
        <v>74</v>
      </c>
      <c r="C1379">
        <v>54</v>
      </c>
    </row>
    <row r="1380" spans="1:3">
      <c r="A1380" t="s">
        <v>1416</v>
      </c>
      <c r="B1380" t="s">
        <v>74</v>
      </c>
      <c r="C1380">
        <v>45.6</v>
      </c>
    </row>
    <row r="1381" spans="1:3">
      <c r="A1381" t="s">
        <v>1417</v>
      </c>
      <c r="B1381" t="s">
        <v>74</v>
      </c>
      <c r="C1381">
        <v>14.1</v>
      </c>
    </row>
    <row r="1382" spans="1:3">
      <c r="A1382" t="s">
        <v>1151</v>
      </c>
      <c r="B1382" t="s">
        <v>74</v>
      </c>
      <c r="C1382">
        <v>25.8</v>
      </c>
    </row>
    <row r="1383" spans="1:3">
      <c r="A1383" t="s">
        <v>1162</v>
      </c>
      <c r="B1383" t="s">
        <v>74</v>
      </c>
      <c r="C1383">
        <v>23.7</v>
      </c>
    </row>
    <row r="1384" spans="1:3">
      <c r="A1384" t="s">
        <v>187</v>
      </c>
      <c r="B1384" t="s">
        <v>74</v>
      </c>
      <c r="C1384">
        <v>18.2</v>
      </c>
    </row>
    <row r="1385" spans="1:3">
      <c r="A1385" t="s">
        <v>1152</v>
      </c>
      <c r="B1385" t="s">
        <v>439</v>
      </c>
      <c r="C1385">
        <v>10.8</v>
      </c>
    </row>
    <row r="1386" spans="1:3">
      <c r="A1386" t="s">
        <v>143</v>
      </c>
      <c r="B1386" t="s">
        <v>74</v>
      </c>
      <c r="C1386">
        <v>21.3</v>
      </c>
    </row>
    <row r="1387" spans="1:3">
      <c r="A1387" t="s">
        <v>145</v>
      </c>
      <c r="B1387" t="s">
        <v>146</v>
      </c>
      <c r="C1387">
        <v>13.8</v>
      </c>
    </row>
    <row r="1388" spans="1:3">
      <c r="A1388" t="s">
        <v>144</v>
      </c>
      <c r="B1388" t="s">
        <v>74</v>
      </c>
      <c r="C1388">
        <v>9.1999999999999993</v>
      </c>
    </row>
    <row r="1389" spans="1:3">
      <c r="A1389" t="s">
        <v>147</v>
      </c>
      <c r="B1389" t="s">
        <v>74</v>
      </c>
      <c r="C1389">
        <v>16.899999999999999</v>
      </c>
    </row>
    <row r="1390" spans="1:3">
      <c r="A1390" t="s">
        <v>1182</v>
      </c>
      <c r="B1390" t="s">
        <v>74</v>
      </c>
      <c r="C1390">
        <v>13.1</v>
      </c>
    </row>
    <row r="1391" spans="1:3">
      <c r="A1391" t="s">
        <v>1181</v>
      </c>
      <c r="B1391" t="s">
        <v>74</v>
      </c>
      <c r="C1391">
        <v>14.7</v>
      </c>
    </row>
    <row r="1392" spans="1:3">
      <c r="A1392" t="s">
        <v>597</v>
      </c>
      <c r="B1392" t="s">
        <v>74</v>
      </c>
      <c r="C1392">
        <v>23.7</v>
      </c>
    </row>
    <row r="1393" spans="1:3">
      <c r="A1393" t="s">
        <v>598</v>
      </c>
      <c r="B1393" t="s">
        <v>74</v>
      </c>
      <c r="C1393">
        <v>14.6</v>
      </c>
    </row>
    <row r="1394" spans="1:3">
      <c r="A1394" t="s">
        <v>1165</v>
      </c>
      <c r="B1394" t="s">
        <v>74</v>
      </c>
      <c r="C1394">
        <v>26.1</v>
      </c>
    </row>
    <row r="1395" spans="1:3">
      <c r="A1395" t="s">
        <v>1166</v>
      </c>
      <c r="B1395" t="s">
        <v>74</v>
      </c>
      <c r="C1395">
        <v>18.8</v>
      </c>
    </row>
    <row r="1396" spans="1:3">
      <c r="A1396" t="s">
        <v>1606</v>
      </c>
      <c r="B1396" t="s">
        <v>74</v>
      </c>
      <c r="C1396">
        <v>19</v>
      </c>
    </row>
    <row r="1397" spans="1:3">
      <c r="A1397" t="s">
        <v>410</v>
      </c>
      <c r="B1397" t="s">
        <v>74</v>
      </c>
      <c r="C1397">
        <v>20.7</v>
      </c>
    </row>
    <row r="1398" spans="1:3">
      <c r="A1398" t="s">
        <v>1607</v>
      </c>
      <c r="B1398" t="s">
        <v>74</v>
      </c>
      <c r="C1398">
        <v>25.2</v>
      </c>
    </row>
    <row r="1399" spans="1:3">
      <c r="A1399" t="s">
        <v>411</v>
      </c>
      <c r="B1399" t="s">
        <v>74</v>
      </c>
      <c r="C1399">
        <v>36</v>
      </c>
    </row>
    <row r="1400" spans="1:3">
      <c r="A1400" t="s">
        <v>413</v>
      </c>
      <c r="B1400" t="s">
        <v>74</v>
      </c>
      <c r="C1400">
        <v>11.4</v>
      </c>
    </row>
    <row r="1401" spans="1:3">
      <c r="A1401" t="s">
        <v>1608</v>
      </c>
      <c r="B1401" t="s">
        <v>74</v>
      </c>
      <c r="C1401">
        <v>19.399999999999999</v>
      </c>
    </row>
    <row r="1402" spans="1:3">
      <c r="A1402" t="s">
        <v>1168</v>
      </c>
      <c r="B1402" t="s">
        <v>74</v>
      </c>
      <c r="C1402">
        <v>21.6</v>
      </c>
    </row>
    <row r="1403" spans="1:3">
      <c r="A1403" t="s">
        <v>1229</v>
      </c>
      <c r="B1403" t="s">
        <v>74</v>
      </c>
      <c r="C1403">
        <v>26.4</v>
      </c>
    </row>
    <row r="1404" spans="1:3">
      <c r="A1404" t="s">
        <v>977</v>
      </c>
      <c r="B1404" t="s">
        <v>74</v>
      </c>
      <c r="C1404">
        <v>11.2</v>
      </c>
    </row>
    <row r="1405" spans="1:3">
      <c r="A1405" t="s">
        <v>975</v>
      </c>
      <c r="B1405" t="s">
        <v>74</v>
      </c>
      <c r="C1405">
        <v>18.5</v>
      </c>
    </row>
    <row r="1406" spans="1:3">
      <c r="A1406" t="s">
        <v>976</v>
      </c>
      <c r="B1406" t="s">
        <v>74</v>
      </c>
      <c r="C1406">
        <v>15.3</v>
      </c>
    </row>
    <row r="1407" spans="1:3">
      <c r="A1407" t="s">
        <v>879</v>
      </c>
      <c r="B1407" t="s">
        <v>74</v>
      </c>
      <c r="C1407">
        <v>11.3</v>
      </c>
    </row>
    <row r="1408" spans="1:3">
      <c r="A1408" t="s">
        <v>897</v>
      </c>
      <c r="B1408" t="s">
        <v>74</v>
      </c>
      <c r="C1408">
        <v>9.1</v>
      </c>
    </row>
    <row r="1409" spans="1:3">
      <c r="A1409" t="s">
        <v>1366</v>
      </c>
      <c r="B1409" t="s">
        <v>74</v>
      </c>
      <c r="C1409">
        <v>18</v>
      </c>
    </row>
    <row r="1410" spans="1:3">
      <c r="A1410" t="s">
        <v>1365</v>
      </c>
      <c r="B1410" t="s">
        <v>74</v>
      </c>
      <c r="C1410">
        <v>19.3</v>
      </c>
    </row>
    <row r="1411" spans="1:3">
      <c r="A1411" t="s">
        <v>881</v>
      </c>
      <c r="B1411" t="s">
        <v>74</v>
      </c>
      <c r="C1411">
        <v>20</v>
      </c>
    </row>
    <row r="1412" spans="1:3">
      <c r="A1412" t="s">
        <v>896</v>
      </c>
      <c r="B1412" t="s">
        <v>74</v>
      </c>
      <c r="C1412">
        <v>13.6</v>
      </c>
    </row>
    <row r="1413" spans="1:3">
      <c r="A1413" t="s">
        <v>1671</v>
      </c>
      <c r="B1413" t="s">
        <v>74</v>
      </c>
      <c r="C1413">
        <v>10.199999999999999</v>
      </c>
    </row>
    <row r="1414" spans="1:3">
      <c r="A1414" t="s">
        <v>1670</v>
      </c>
      <c r="B1414" t="s">
        <v>74</v>
      </c>
      <c r="C1414">
        <v>27.9</v>
      </c>
    </row>
    <row r="1415" spans="1:3">
      <c r="A1415" t="s">
        <v>826</v>
      </c>
      <c r="B1415" t="s">
        <v>74</v>
      </c>
      <c r="C1415">
        <v>19.7</v>
      </c>
    </row>
    <row r="1416" spans="1:3">
      <c r="A1416" t="s">
        <v>1118</v>
      </c>
      <c r="B1416" t="s">
        <v>74</v>
      </c>
      <c r="C1416">
        <v>28.2</v>
      </c>
    </row>
    <row r="1417" spans="1:3">
      <c r="A1417" t="s">
        <v>1117</v>
      </c>
      <c r="B1417" t="s">
        <v>74</v>
      </c>
      <c r="C1417">
        <v>17.600000000000001</v>
      </c>
    </row>
    <row r="1418" spans="1:3">
      <c r="A1418" t="s">
        <v>1119</v>
      </c>
      <c r="B1418" t="s">
        <v>74</v>
      </c>
      <c r="C1418">
        <v>24.8</v>
      </c>
    </row>
    <row r="1419" spans="1:3">
      <c r="A1419" t="s">
        <v>1116</v>
      </c>
      <c r="B1419" t="s">
        <v>74</v>
      </c>
      <c r="C1419">
        <v>14.6</v>
      </c>
    </row>
    <row r="1420" spans="1:3">
      <c r="A1420" t="s">
        <v>1709</v>
      </c>
      <c r="B1420" t="s">
        <v>74</v>
      </c>
      <c r="C1420">
        <v>21</v>
      </c>
    </row>
    <row r="1421" spans="1:3">
      <c r="A1421" t="s">
        <v>1192</v>
      </c>
      <c r="B1421" t="s">
        <v>74</v>
      </c>
      <c r="C1421">
        <v>9.1</v>
      </c>
    </row>
    <row r="1422" spans="1:3">
      <c r="A1422" t="s">
        <v>1201</v>
      </c>
      <c r="B1422" t="s">
        <v>74</v>
      </c>
      <c r="C1422">
        <v>26.5</v>
      </c>
    </row>
    <row r="1423" spans="1:3">
      <c r="A1423" t="s">
        <v>1710</v>
      </c>
      <c r="B1423" t="s">
        <v>74</v>
      </c>
      <c r="C1423">
        <v>27.1</v>
      </c>
    </row>
    <row r="1424" spans="1:3">
      <c r="A1424" t="s">
        <v>1194</v>
      </c>
      <c r="B1424" t="s">
        <v>1195</v>
      </c>
      <c r="C1424">
        <v>27.6</v>
      </c>
    </row>
    <row r="1425" spans="1:3">
      <c r="A1425" t="s">
        <v>1193</v>
      </c>
      <c r="B1425" t="s">
        <v>74</v>
      </c>
      <c r="C1425">
        <v>15.4</v>
      </c>
    </row>
    <row r="1426" spans="1:3">
      <c r="A1426" t="s">
        <v>1198</v>
      </c>
      <c r="B1426" t="s">
        <v>74</v>
      </c>
      <c r="C1426">
        <v>19.7</v>
      </c>
    </row>
    <row r="1427" spans="1:3">
      <c r="A1427" t="s">
        <v>1200</v>
      </c>
      <c r="B1427" t="s">
        <v>74</v>
      </c>
      <c r="C1427">
        <v>21.3</v>
      </c>
    </row>
    <row r="1428" spans="1:3">
      <c r="A1428" t="s">
        <v>1199</v>
      </c>
      <c r="B1428" t="s">
        <v>74</v>
      </c>
      <c r="C1428">
        <v>12.9</v>
      </c>
    </row>
    <row r="1429" spans="1:3">
      <c r="A1429" t="s">
        <v>1196</v>
      </c>
      <c r="B1429" t="s">
        <v>119</v>
      </c>
      <c r="C1429">
        <v>8.1999999999999993</v>
      </c>
    </row>
    <row r="1430" spans="1:3">
      <c r="A1430" t="s">
        <v>1197</v>
      </c>
      <c r="B1430" t="s">
        <v>74</v>
      </c>
      <c r="C1430">
        <v>9.1999999999999993</v>
      </c>
    </row>
    <row r="1431" spans="1:3">
      <c r="A1431" t="s">
        <v>1171</v>
      </c>
      <c r="B1431" t="s">
        <v>74</v>
      </c>
      <c r="C1431">
        <v>15.2</v>
      </c>
    </row>
    <row r="1432" spans="1:3">
      <c r="A1432" t="s">
        <v>1172</v>
      </c>
      <c r="B1432" t="s">
        <v>74</v>
      </c>
      <c r="C1432">
        <v>14.1</v>
      </c>
    </row>
    <row r="1433" spans="1:3">
      <c r="A1433" t="s">
        <v>1176</v>
      </c>
      <c r="B1433" t="s">
        <v>74</v>
      </c>
      <c r="C1433">
        <v>17.2</v>
      </c>
    </row>
    <row r="1434" spans="1:3">
      <c r="A1434" t="s">
        <v>1173</v>
      </c>
      <c r="B1434" t="s">
        <v>74</v>
      </c>
      <c r="C1434">
        <v>26.5</v>
      </c>
    </row>
    <row r="1435" spans="1:3">
      <c r="A1435" t="s">
        <v>1174</v>
      </c>
      <c r="B1435" t="s">
        <v>74</v>
      </c>
      <c r="C1435">
        <v>14.5</v>
      </c>
    </row>
    <row r="1436" spans="1:3">
      <c r="A1436" t="s">
        <v>1175</v>
      </c>
      <c r="B1436" t="s">
        <v>74</v>
      </c>
      <c r="C1436">
        <v>34.700000000000003</v>
      </c>
    </row>
    <row r="1437" spans="1:3">
      <c r="A1437" t="s">
        <v>1707</v>
      </c>
      <c r="B1437" t="s">
        <v>74</v>
      </c>
      <c r="C1437">
        <v>14</v>
      </c>
    </row>
    <row r="1438" spans="1:3">
      <c r="A1438" t="s">
        <v>1178</v>
      </c>
      <c r="B1438" t="s">
        <v>74</v>
      </c>
      <c r="C1438">
        <v>18.100000000000001</v>
      </c>
    </row>
    <row r="1439" spans="1:3">
      <c r="A1439" t="s">
        <v>1179</v>
      </c>
      <c r="B1439" t="s">
        <v>74</v>
      </c>
      <c r="C1439">
        <v>25.3</v>
      </c>
    </row>
    <row r="1440" spans="1:3">
      <c r="A1440" t="s">
        <v>1177</v>
      </c>
      <c r="B1440" t="s">
        <v>439</v>
      </c>
      <c r="C1440">
        <v>19.2</v>
      </c>
    </row>
    <row r="1441" spans="1:3">
      <c r="A1441" t="s">
        <v>1180</v>
      </c>
      <c r="B1441" t="s">
        <v>74</v>
      </c>
      <c r="C1441">
        <v>13.5</v>
      </c>
    </row>
    <row r="1442" spans="1:3">
      <c r="A1442" t="s">
        <v>1043</v>
      </c>
      <c r="B1442" t="s">
        <v>74</v>
      </c>
      <c r="C1442">
        <v>10.1</v>
      </c>
    </row>
    <row r="1443" spans="1:3">
      <c r="A1443" t="s">
        <v>1540</v>
      </c>
      <c r="B1443" t="s">
        <v>146</v>
      </c>
      <c r="C1443">
        <v>23.2</v>
      </c>
    </row>
    <row r="1444" spans="1:3">
      <c r="A1444" t="s">
        <v>1541</v>
      </c>
      <c r="B1444" t="s">
        <v>74</v>
      </c>
      <c r="C1444">
        <v>14.7</v>
      </c>
    </row>
    <row r="1445" spans="1:3">
      <c r="A1445" t="s">
        <v>1539</v>
      </c>
      <c r="B1445" t="s">
        <v>74</v>
      </c>
      <c r="C1445">
        <v>9.5</v>
      </c>
    </row>
    <row r="1446" spans="1:3">
      <c r="A1446" t="s">
        <v>1538</v>
      </c>
      <c r="B1446" t="s">
        <v>74</v>
      </c>
      <c r="C1446">
        <v>12.1</v>
      </c>
    </row>
    <row r="1447" spans="1:3">
      <c r="A1447" t="s">
        <v>459</v>
      </c>
      <c r="B1447" t="s">
        <v>74</v>
      </c>
      <c r="C1447">
        <v>16.2</v>
      </c>
    </row>
    <row r="1448" spans="1:3">
      <c r="A1448" t="s">
        <v>460</v>
      </c>
      <c r="B1448" t="s">
        <v>461</v>
      </c>
      <c r="C1448">
        <v>18</v>
      </c>
    </row>
    <row r="1449" spans="1:3">
      <c r="A1449" t="s">
        <v>1230</v>
      </c>
      <c r="B1449" t="s">
        <v>74</v>
      </c>
      <c r="C1449">
        <v>8.6999999999999993</v>
      </c>
    </row>
    <row r="1450" spans="1:3">
      <c r="A1450" t="s">
        <v>1240</v>
      </c>
      <c r="B1450" t="s">
        <v>74</v>
      </c>
      <c r="C1450">
        <v>9.3000000000000007</v>
      </c>
    </row>
    <row r="1451" spans="1:3">
      <c r="A1451" t="s">
        <v>1714</v>
      </c>
      <c r="B1451" t="s">
        <v>74</v>
      </c>
      <c r="C1451">
        <v>24.7</v>
      </c>
    </row>
    <row r="1452" spans="1:3">
      <c r="A1452" t="s">
        <v>863</v>
      </c>
      <c r="B1452" t="s">
        <v>74</v>
      </c>
      <c r="C1452">
        <v>16.7</v>
      </c>
    </row>
    <row r="1453" spans="1:3">
      <c r="A1453" t="s">
        <v>1335</v>
      </c>
      <c r="B1453" t="s">
        <v>74</v>
      </c>
      <c r="C1453">
        <v>19.8</v>
      </c>
    </row>
    <row r="1454" spans="1:3">
      <c r="A1454" t="s">
        <v>1115</v>
      </c>
      <c r="B1454" t="s">
        <v>74</v>
      </c>
      <c r="C1454">
        <v>31.3</v>
      </c>
    </row>
    <row r="1455" spans="1:3">
      <c r="A1455" t="s">
        <v>979</v>
      </c>
      <c r="B1455" t="s">
        <v>74</v>
      </c>
      <c r="C1455">
        <v>14.9</v>
      </c>
    </row>
    <row r="1456" spans="1:3">
      <c r="A1456" t="s">
        <v>981</v>
      </c>
      <c r="B1456" t="s">
        <v>74</v>
      </c>
      <c r="C1456">
        <v>17.8</v>
      </c>
    </row>
    <row r="1457" spans="1:3">
      <c r="A1457" t="s">
        <v>980</v>
      </c>
      <c r="B1457" t="s">
        <v>74</v>
      </c>
      <c r="C1457">
        <v>7.3</v>
      </c>
    </row>
    <row r="1458" spans="1:3">
      <c r="A1458" t="s">
        <v>1381</v>
      </c>
      <c r="B1458" t="s">
        <v>74</v>
      </c>
      <c r="C1458">
        <v>28.5</v>
      </c>
    </row>
    <row r="1459" spans="1:3">
      <c r="A1459" t="s">
        <v>1383</v>
      </c>
      <c r="B1459" t="s">
        <v>74</v>
      </c>
      <c r="C1459">
        <v>6.9</v>
      </c>
    </row>
    <row r="1460" spans="1:3">
      <c r="A1460" t="s">
        <v>1380</v>
      </c>
      <c r="B1460" t="s">
        <v>74</v>
      </c>
      <c r="C1460">
        <v>21.3</v>
      </c>
    </row>
    <row r="1461" spans="1:3">
      <c r="A1461" t="s">
        <v>1384</v>
      </c>
      <c r="B1461" t="s">
        <v>74</v>
      </c>
      <c r="C1461">
        <v>28.9</v>
      </c>
    </row>
    <row r="1462" spans="1:3">
      <c r="A1462" t="s">
        <v>1385</v>
      </c>
      <c r="B1462" t="s">
        <v>1386</v>
      </c>
      <c r="C1462">
        <v>6</v>
      </c>
    </row>
    <row r="1463" spans="1:3">
      <c r="A1463" t="s">
        <v>537</v>
      </c>
      <c r="B1463" t="s">
        <v>74</v>
      </c>
      <c r="C1463">
        <v>25.5</v>
      </c>
    </row>
    <row r="1464" spans="1:3">
      <c r="A1464" t="s">
        <v>540</v>
      </c>
      <c r="B1464" t="s">
        <v>74</v>
      </c>
      <c r="C1464">
        <v>11.8</v>
      </c>
    </row>
    <row r="1465" spans="1:3">
      <c r="A1465" t="s">
        <v>542</v>
      </c>
      <c r="B1465" t="s">
        <v>74</v>
      </c>
      <c r="C1465">
        <v>27.7</v>
      </c>
    </row>
    <row r="1466" spans="1:3">
      <c r="A1466" t="s">
        <v>539</v>
      </c>
      <c r="B1466" t="s">
        <v>74</v>
      </c>
      <c r="C1466">
        <v>22.2</v>
      </c>
    </row>
    <row r="1467" spans="1:3">
      <c r="A1467" t="s">
        <v>541</v>
      </c>
      <c r="B1467" t="s">
        <v>74</v>
      </c>
      <c r="C1467">
        <v>23.3</v>
      </c>
    </row>
    <row r="1468" spans="1:3">
      <c r="A1468" t="s">
        <v>10130</v>
      </c>
      <c r="B1468" t="s">
        <v>74</v>
      </c>
      <c r="C1468">
        <v>18</v>
      </c>
    </row>
    <row r="1469" spans="1:3">
      <c r="A1469" t="s">
        <v>543</v>
      </c>
      <c r="B1469" t="s">
        <v>544</v>
      </c>
      <c r="C1469">
        <v>23.1</v>
      </c>
    </row>
    <row r="1470" spans="1:3">
      <c r="A1470" t="s">
        <v>538</v>
      </c>
      <c r="B1470" t="s">
        <v>74</v>
      </c>
      <c r="C1470">
        <v>11.1</v>
      </c>
    </row>
    <row r="1471" spans="1:3">
      <c r="A1471" t="s">
        <v>1241</v>
      </c>
      <c r="B1471" t="s">
        <v>74</v>
      </c>
      <c r="C1471">
        <v>25.5</v>
      </c>
    </row>
    <row r="1472" spans="1:3">
      <c r="A1472" t="s">
        <v>1248</v>
      </c>
      <c r="B1472" t="s">
        <v>74</v>
      </c>
      <c r="C1472">
        <v>13.7</v>
      </c>
    </row>
    <row r="1473" spans="1:3">
      <c r="A1473" t="s">
        <v>1244</v>
      </c>
      <c r="B1473" t="s">
        <v>74</v>
      </c>
      <c r="C1473">
        <v>22.7</v>
      </c>
    </row>
    <row r="1474" spans="1:3">
      <c r="A1474" t="s">
        <v>1245</v>
      </c>
      <c r="B1474" t="s">
        <v>1246</v>
      </c>
      <c r="C1474">
        <v>8.8000000000000007</v>
      </c>
    </row>
    <row r="1475" spans="1:3">
      <c r="A1475" t="s">
        <v>1247</v>
      </c>
      <c r="B1475" t="s">
        <v>74</v>
      </c>
      <c r="C1475">
        <v>9.6</v>
      </c>
    </row>
    <row r="1476" spans="1:3">
      <c r="A1476" t="s">
        <v>1238</v>
      </c>
      <c r="B1476" t="s">
        <v>74</v>
      </c>
      <c r="C1476">
        <v>34.299999999999997</v>
      </c>
    </row>
    <row r="1477" spans="1:3">
      <c r="A1477" t="s">
        <v>1242</v>
      </c>
      <c r="B1477" t="s">
        <v>1243</v>
      </c>
      <c r="C1477">
        <v>13.4</v>
      </c>
    </row>
    <row r="1478" spans="1:3">
      <c r="A1478" t="s">
        <v>1249</v>
      </c>
      <c r="B1478" t="s">
        <v>74</v>
      </c>
      <c r="C1478">
        <v>9.9</v>
      </c>
    </row>
    <row r="1479" spans="1:3">
      <c r="A1479" t="s">
        <v>1388</v>
      </c>
      <c r="B1479" t="s">
        <v>74</v>
      </c>
      <c r="C1479">
        <v>17.600000000000001</v>
      </c>
    </row>
    <row r="1480" spans="1:3">
      <c r="A1480" t="s">
        <v>1256</v>
      </c>
      <c r="B1480" t="s">
        <v>74</v>
      </c>
      <c r="C1480">
        <v>16.899999999999999</v>
      </c>
    </row>
    <row r="1481" spans="1:3">
      <c r="A1481" t="s">
        <v>1255</v>
      </c>
      <c r="B1481" t="s">
        <v>74</v>
      </c>
      <c r="C1481">
        <v>13.4</v>
      </c>
    </row>
    <row r="1482" spans="1:3">
      <c r="A1482" t="s">
        <v>1254</v>
      </c>
      <c r="B1482" t="s">
        <v>544</v>
      </c>
      <c r="C1482">
        <v>44.3</v>
      </c>
    </row>
    <row r="1483" spans="1:3">
      <c r="A1483" t="s">
        <v>1389</v>
      </c>
      <c r="B1483" t="s">
        <v>74</v>
      </c>
      <c r="C1483">
        <v>26.4</v>
      </c>
    </row>
    <row r="1484" spans="1:3">
      <c r="A1484" t="s">
        <v>1251</v>
      </c>
      <c r="B1484" t="s">
        <v>74</v>
      </c>
      <c r="C1484">
        <v>14.1</v>
      </c>
    </row>
    <row r="1485" spans="1:3">
      <c r="A1485" t="s">
        <v>1252</v>
      </c>
      <c r="B1485" t="s">
        <v>74</v>
      </c>
      <c r="C1485">
        <v>11.9</v>
      </c>
    </row>
    <row r="1486" spans="1:3">
      <c r="A1486" t="s">
        <v>1253</v>
      </c>
      <c r="B1486" t="s">
        <v>74</v>
      </c>
      <c r="C1486">
        <v>8.1</v>
      </c>
    </row>
    <row r="1487" spans="1:3">
      <c r="A1487" t="s">
        <v>1387</v>
      </c>
      <c r="B1487" t="s">
        <v>74</v>
      </c>
      <c r="C1487">
        <v>4</v>
      </c>
    </row>
    <row r="1488" spans="1:3">
      <c r="A1488" t="s">
        <v>1660</v>
      </c>
      <c r="B1488" t="s">
        <v>74</v>
      </c>
      <c r="C1488">
        <v>16.5</v>
      </c>
    </row>
    <row r="1489" spans="1:3">
      <c r="A1489" t="s">
        <v>1725</v>
      </c>
      <c r="B1489" t="s">
        <v>74</v>
      </c>
      <c r="C1489">
        <v>27</v>
      </c>
    </row>
    <row r="1490" spans="1:3">
      <c r="A1490" t="s">
        <v>1332</v>
      </c>
      <c r="B1490" t="s">
        <v>74</v>
      </c>
      <c r="C1490">
        <v>21.1</v>
      </c>
    </row>
    <row r="1491" spans="1:3">
      <c r="A1491" t="s">
        <v>1331</v>
      </c>
      <c r="B1491" t="s">
        <v>74</v>
      </c>
      <c r="C1491">
        <v>24.8</v>
      </c>
    </row>
    <row r="1492" spans="1:3">
      <c r="A1492" t="s">
        <v>94</v>
      </c>
      <c r="B1492" t="s">
        <v>74</v>
      </c>
      <c r="C1492">
        <v>15.7</v>
      </c>
    </row>
    <row r="1493" spans="1:3">
      <c r="A1493" t="s">
        <v>105</v>
      </c>
      <c r="B1493" t="s">
        <v>74</v>
      </c>
      <c r="C1493">
        <v>15.4</v>
      </c>
    </row>
    <row r="1494" spans="1:3">
      <c r="A1494" t="s">
        <v>1049</v>
      </c>
      <c r="B1494" t="s">
        <v>74</v>
      </c>
      <c r="C1494">
        <v>12.7</v>
      </c>
    </row>
    <row r="1495" spans="1:3">
      <c r="A1495" t="s">
        <v>1628</v>
      </c>
      <c r="B1495" t="s">
        <v>74</v>
      </c>
      <c r="C1495">
        <v>14.5</v>
      </c>
    </row>
    <row r="1496" spans="1:3">
      <c r="A1496" t="s">
        <v>551</v>
      </c>
      <c r="B1496" t="s">
        <v>74</v>
      </c>
      <c r="C1496">
        <v>9.1999999999999993</v>
      </c>
    </row>
    <row r="1497" spans="1:3">
      <c r="A1497" t="s">
        <v>550</v>
      </c>
      <c r="B1497" t="s">
        <v>74</v>
      </c>
      <c r="C1497">
        <v>15.4</v>
      </c>
    </row>
    <row r="1498" spans="1:3">
      <c r="A1498" t="s">
        <v>552</v>
      </c>
      <c r="B1498" t="s">
        <v>9983</v>
      </c>
      <c r="C1498">
        <v>3.6</v>
      </c>
    </row>
    <row r="1499" spans="1:3">
      <c r="A1499" t="s">
        <v>560</v>
      </c>
      <c r="B1499" t="s">
        <v>74</v>
      </c>
      <c r="C1499">
        <v>8.1</v>
      </c>
    </row>
    <row r="1500" spans="1:3">
      <c r="A1500" t="s">
        <v>534</v>
      </c>
      <c r="B1500" t="s">
        <v>74</v>
      </c>
      <c r="C1500">
        <v>9.1999999999999993</v>
      </c>
    </row>
    <row r="1501" spans="1:3">
      <c r="A1501" t="s">
        <v>556</v>
      </c>
      <c r="B1501" t="s">
        <v>74</v>
      </c>
      <c r="C1501">
        <v>32.4</v>
      </c>
    </row>
    <row r="1502" spans="1:3">
      <c r="A1502" t="s">
        <v>558</v>
      </c>
      <c r="B1502" t="s">
        <v>74</v>
      </c>
      <c r="C1502">
        <v>18.3</v>
      </c>
    </row>
    <row r="1503" spans="1:3">
      <c r="A1503" t="s">
        <v>559</v>
      </c>
      <c r="B1503" t="s">
        <v>74</v>
      </c>
      <c r="C1503">
        <v>25.2</v>
      </c>
    </row>
    <row r="1504" spans="1:3">
      <c r="A1504" t="s">
        <v>1629</v>
      </c>
      <c r="B1504" t="s">
        <v>74</v>
      </c>
      <c r="C1504">
        <v>19</v>
      </c>
    </row>
    <row r="1505" spans="1:3">
      <c r="A1505" t="s">
        <v>557</v>
      </c>
      <c r="B1505" t="s">
        <v>74</v>
      </c>
      <c r="C1505">
        <v>9.1999999999999993</v>
      </c>
    </row>
    <row r="1506" spans="1:3">
      <c r="A1506" t="s">
        <v>549</v>
      </c>
      <c r="B1506" t="s">
        <v>74</v>
      </c>
      <c r="C1506">
        <v>15.6</v>
      </c>
    </row>
    <row r="1507" spans="1:3">
      <c r="A1507" t="s">
        <v>520</v>
      </c>
      <c r="B1507" t="s">
        <v>74</v>
      </c>
      <c r="C1507">
        <v>22.5</v>
      </c>
    </row>
    <row r="1508" spans="1:3">
      <c r="A1508" t="s">
        <v>1415</v>
      </c>
      <c r="B1508" t="s">
        <v>74</v>
      </c>
      <c r="C1508">
        <v>11.1</v>
      </c>
    </row>
    <row r="1509" spans="1:3">
      <c r="A1509" t="s">
        <v>479</v>
      </c>
      <c r="B1509" t="s">
        <v>74</v>
      </c>
      <c r="C1509">
        <v>9.3000000000000007</v>
      </c>
    </row>
    <row r="1510" spans="1:3">
      <c r="A1510" t="s">
        <v>480</v>
      </c>
      <c r="B1510" t="s">
        <v>74</v>
      </c>
      <c r="C1510">
        <v>15.4</v>
      </c>
    </row>
    <row r="1511" spans="1:3">
      <c r="A1511" t="s">
        <v>1082</v>
      </c>
      <c r="B1511" t="s">
        <v>74</v>
      </c>
      <c r="C1511">
        <v>15.1</v>
      </c>
    </row>
    <row r="1512" spans="1:3">
      <c r="A1512" t="s">
        <v>1080</v>
      </c>
      <c r="B1512" t="s">
        <v>74</v>
      </c>
      <c r="C1512">
        <v>20.3</v>
      </c>
    </row>
    <row r="1513" spans="1:3">
      <c r="A1513" t="s">
        <v>1081</v>
      </c>
      <c r="B1513" t="s">
        <v>350</v>
      </c>
      <c r="C1513">
        <v>9.9</v>
      </c>
    </row>
    <row r="1514" spans="1:3">
      <c r="A1514" t="s">
        <v>1079</v>
      </c>
      <c r="B1514" t="s">
        <v>74</v>
      </c>
      <c r="C1514">
        <v>15.5</v>
      </c>
    </row>
    <row r="1515" spans="1:3">
      <c r="A1515" t="s">
        <v>1078</v>
      </c>
      <c r="B1515" t="s">
        <v>74</v>
      </c>
      <c r="C1515">
        <v>21</v>
      </c>
    </row>
    <row r="1516" spans="1:3">
      <c r="A1516" t="s">
        <v>1698</v>
      </c>
      <c r="B1516" t="s">
        <v>74</v>
      </c>
      <c r="C1516">
        <v>29.8</v>
      </c>
    </row>
    <row r="1517" spans="1:3">
      <c r="A1517" t="s">
        <v>1083</v>
      </c>
      <c r="B1517" t="s">
        <v>74</v>
      </c>
      <c r="C1517">
        <v>9.1</v>
      </c>
    </row>
    <row r="1518" spans="1:3">
      <c r="A1518" t="s">
        <v>1084</v>
      </c>
      <c r="B1518" t="s">
        <v>74</v>
      </c>
      <c r="C1518">
        <v>17.2</v>
      </c>
    </row>
    <row r="1519" spans="1:3">
      <c r="A1519" t="s">
        <v>1699</v>
      </c>
      <c r="B1519" t="s">
        <v>74</v>
      </c>
      <c r="C1519">
        <v>5.3</v>
      </c>
    </row>
    <row r="1520" spans="1:3">
      <c r="A1520" t="s">
        <v>1097</v>
      </c>
      <c r="B1520" t="s">
        <v>74</v>
      </c>
      <c r="C1520">
        <v>12.8</v>
      </c>
    </row>
    <row r="1521" spans="1:3">
      <c r="A1521" t="s">
        <v>1096</v>
      </c>
      <c r="B1521" t="s">
        <v>74</v>
      </c>
      <c r="C1521">
        <v>29.6</v>
      </c>
    </row>
    <row r="1522" spans="1:3">
      <c r="A1522" t="s">
        <v>1094</v>
      </c>
      <c r="B1522" t="s">
        <v>74</v>
      </c>
      <c r="C1522">
        <v>22.8</v>
      </c>
    </row>
    <row r="1523" spans="1:3">
      <c r="A1523" t="s">
        <v>1092</v>
      </c>
      <c r="B1523" t="s">
        <v>1093</v>
      </c>
      <c r="C1523">
        <v>8.5</v>
      </c>
    </row>
    <row r="1524" spans="1:3">
      <c r="A1524" t="s">
        <v>1095</v>
      </c>
      <c r="B1524" t="s">
        <v>74</v>
      </c>
      <c r="C1524">
        <v>23.2</v>
      </c>
    </row>
    <row r="1525" spans="1:3">
      <c r="A1525" t="s">
        <v>1088</v>
      </c>
      <c r="B1525" t="s">
        <v>74</v>
      </c>
      <c r="C1525">
        <v>20</v>
      </c>
    </row>
    <row r="1526" spans="1:3">
      <c r="A1526" t="s">
        <v>1089</v>
      </c>
      <c r="B1526" t="s">
        <v>74</v>
      </c>
      <c r="C1526">
        <v>20.6</v>
      </c>
    </row>
    <row r="1527" spans="1:3">
      <c r="A1527" t="s">
        <v>1090</v>
      </c>
      <c r="B1527" t="s">
        <v>119</v>
      </c>
      <c r="C1527">
        <v>10.7</v>
      </c>
    </row>
    <row r="1528" spans="1:3">
      <c r="A1528" t="s">
        <v>1085</v>
      </c>
      <c r="B1528" t="s">
        <v>74</v>
      </c>
      <c r="C1528">
        <v>22.8</v>
      </c>
    </row>
    <row r="1529" spans="1:3">
      <c r="A1529" t="s">
        <v>1086</v>
      </c>
      <c r="B1529" t="s">
        <v>74</v>
      </c>
      <c r="C1529">
        <v>25.5</v>
      </c>
    </row>
    <row r="1530" spans="1:3">
      <c r="A1530" t="s">
        <v>1087</v>
      </c>
      <c r="B1530" t="s">
        <v>74</v>
      </c>
      <c r="C1530">
        <v>4.5999999999999996</v>
      </c>
    </row>
    <row r="1531" spans="1:3">
      <c r="A1531" t="s">
        <v>10212</v>
      </c>
      <c r="B1531" t="s">
        <v>74</v>
      </c>
      <c r="C1531">
        <v>20.6</v>
      </c>
    </row>
    <row r="1532" spans="1:3">
      <c r="A1532" t="s">
        <v>2029</v>
      </c>
      <c r="B1532" t="s">
        <v>1357</v>
      </c>
      <c r="C1532">
        <v>4.4000000000000004</v>
      </c>
    </row>
    <row r="1533" spans="1:3">
      <c r="A1533" t="s">
        <v>1433</v>
      </c>
      <c r="B1533" t="s">
        <v>74</v>
      </c>
      <c r="C1533">
        <v>21.5</v>
      </c>
    </row>
    <row r="1534" spans="1:3">
      <c r="A1534" t="s">
        <v>1434</v>
      </c>
      <c r="B1534" t="s">
        <v>74</v>
      </c>
      <c r="C1534">
        <v>20</v>
      </c>
    </row>
    <row r="1535" spans="1:3">
      <c r="A1535" t="s">
        <v>1734</v>
      </c>
      <c r="B1535" t="s">
        <v>74</v>
      </c>
      <c r="C1535">
        <v>33.1</v>
      </c>
    </row>
    <row r="1536" spans="1:3">
      <c r="A1536" t="s">
        <v>1418</v>
      </c>
      <c r="B1536" t="s">
        <v>74</v>
      </c>
      <c r="C1536">
        <v>38.700000000000003</v>
      </c>
    </row>
    <row r="1537" spans="1:3">
      <c r="A1537" t="s">
        <v>1430</v>
      </c>
      <c r="B1537" t="s">
        <v>74</v>
      </c>
      <c r="C1537">
        <v>7.2</v>
      </c>
    </row>
    <row r="1538" spans="1:3">
      <c r="A1538" t="s">
        <v>1429</v>
      </c>
      <c r="B1538" t="s">
        <v>74</v>
      </c>
      <c r="C1538">
        <v>17.600000000000001</v>
      </c>
    </row>
    <row r="1539" spans="1:3">
      <c r="A1539" t="s">
        <v>1432</v>
      </c>
      <c r="B1539" t="s">
        <v>74</v>
      </c>
      <c r="C1539">
        <v>34.4</v>
      </c>
    </row>
    <row r="1540" spans="1:3">
      <c r="A1540" t="s">
        <v>1733</v>
      </c>
      <c r="B1540" t="s">
        <v>74</v>
      </c>
      <c r="C1540">
        <v>27.6</v>
      </c>
    </row>
    <row r="1541" spans="1:3">
      <c r="A1541" t="s">
        <v>138</v>
      </c>
      <c r="B1541" t="s">
        <v>74</v>
      </c>
      <c r="C1541">
        <v>18.3</v>
      </c>
    </row>
    <row r="1542" spans="1:3">
      <c r="A1542" t="s">
        <v>613</v>
      </c>
      <c r="B1542" t="s">
        <v>74</v>
      </c>
      <c r="C1542">
        <v>12.4</v>
      </c>
    </row>
    <row r="1543" spans="1:3">
      <c r="A1543" t="s">
        <v>1635</v>
      </c>
      <c r="B1543" t="s">
        <v>74</v>
      </c>
      <c r="C1543">
        <v>23.1</v>
      </c>
    </row>
    <row r="1544" spans="1:3">
      <c r="A1544" t="s">
        <v>611</v>
      </c>
      <c r="B1544" t="s">
        <v>74</v>
      </c>
      <c r="C1544">
        <v>24.3</v>
      </c>
    </row>
    <row r="1545" spans="1:3">
      <c r="A1545" t="s">
        <v>1611</v>
      </c>
      <c r="B1545" t="s">
        <v>74</v>
      </c>
      <c r="C1545">
        <v>15.9</v>
      </c>
    </row>
    <row r="1546" spans="1:3">
      <c r="A1546" t="s">
        <v>417</v>
      </c>
      <c r="B1546" t="s">
        <v>74</v>
      </c>
      <c r="C1546">
        <v>23.3</v>
      </c>
    </row>
    <row r="1547" spans="1:3">
      <c r="A1547" t="s">
        <v>416</v>
      </c>
      <c r="B1547" t="s">
        <v>74</v>
      </c>
      <c r="C1547">
        <v>15</v>
      </c>
    </row>
    <row r="1548" spans="1:3">
      <c r="A1548" t="s">
        <v>415</v>
      </c>
      <c r="B1548" t="s">
        <v>74</v>
      </c>
      <c r="C1548">
        <v>15.1</v>
      </c>
    </row>
    <row r="1549" spans="1:3">
      <c r="A1549" t="s">
        <v>1326</v>
      </c>
      <c r="B1549" t="s">
        <v>74</v>
      </c>
      <c r="C1549">
        <v>23.8</v>
      </c>
    </row>
    <row r="1550" spans="1:3">
      <c r="A1550" t="s">
        <v>1325</v>
      </c>
      <c r="B1550" t="s">
        <v>74</v>
      </c>
      <c r="C1550">
        <v>7.8</v>
      </c>
    </row>
    <row r="1551" spans="1:3">
      <c r="A1551" t="s">
        <v>1724</v>
      </c>
      <c r="B1551" t="s">
        <v>74</v>
      </c>
      <c r="C1551">
        <v>20</v>
      </c>
    </row>
    <row r="1552" spans="1:3">
      <c r="A1552" t="s">
        <v>1327</v>
      </c>
      <c r="B1552" t="s">
        <v>74</v>
      </c>
      <c r="C1552">
        <v>19.7</v>
      </c>
    </row>
    <row r="1553" spans="1:3">
      <c r="A1553" t="s">
        <v>1130</v>
      </c>
      <c r="B1553" t="s">
        <v>74</v>
      </c>
      <c r="C1553">
        <v>17.8</v>
      </c>
    </row>
    <row r="1554" spans="1:3">
      <c r="A1554" t="s">
        <v>1129</v>
      </c>
      <c r="B1554" t="s">
        <v>74</v>
      </c>
      <c r="C1554">
        <v>13.9</v>
      </c>
    </row>
    <row r="1555" spans="1:3">
      <c r="A1555" t="s">
        <v>1135</v>
      </c>
      <c r="B1555" t="s">
        <v>74</v>
      </c>
      <c r="C1555">
        <v>2.4</v>
      </c>
    </row>
    <row r="1556" spans="1:3">
      <c r="A1556" t="s">
        <v>1131</v>
      </c>
      <c r="B1556" t="s">
        <v>74</v>
      </c>
      <c r="C1556">
        <v>12.3</v>
      </c>
    </row>
    <row r="1557" spans="1:3">
      <c r="A1557" t="s">
        <v>1133</v>
      </c>
      <c r="B1557" t="s">
        <v>74</v>
      </c>
      <c r="C1557">
        <v>25.4</v>
      </c>
    </row>
    <row r="1558" spans="1:3">
      <c r="A1558" t="s">
        <v>1132</v>
      </c>
      <c r="B1558" t="s">
        <v>74</v>
      </c>
      <c r="C1558">
        <v>15.8</v>
      </c>
    </row>
    <row r="1559" spans="1:3">
      <c r="A1559" t="s">
        <v>1134</v>
      </c>
      <c r="B1559" t="s">
        <v>74</v>
      </c>
      <c r="C1559">
        <v>16.8</v>
      </c>
    </row>
    <row r="1560" spans="1:3">
      <c r="A1560" t="s">
        <v>1138</v>
      </c>
      <c r="B1560" t="s">
        <v>74</v>
      </c>
      <c r="C1560">
        <v>15.5</v>
      </c>
    </row>
    <row r="1561" spans="1:3">
      <c r="A1561" t="s">
        <v>1128</v>
      </c>
      <c r="B1561" t="s">
        <v>74</v>
      </c>
      <c r="C1561">
        <v>15.7</v>
      </c>
    </row>
    <row r="1562" spans="1:3">
      <c r="A1562" t="s">
        <v>1136</v>
      </c>
      <c r="B1562" t="s">
        <v>74</v>
      </c>
      <c r="C1562">
        <v>27.6</v>
      </c>
    </row>
    <row r="1563" spans="1:3">
      <c r="A1563" t="s">
        <v>800</v>
      </c>
      <c r="B1563" t="s">
        <v>74</v>
      </c>
      <c r="C1563">
        <v>15.9</v>
      </c>
    </row>
    <row r="1564" spans="1:3">
      <c r="A1564" t="s">
        <v>1663</v>
      </c>
      <c r="B1564" t="s">
        <v>74</v>
      </c>
      <c r="C1564">
        <v>30.8</v>
      </c>
    </row>
    <row r="1565" spans="1:3">
      <c r="A1565" t="s">
        <v>793</v>
      </c>
      <c r="B1565" t="s">
        <v>74</v>
      </c>
      <c r="C1565">
        <v>4.3</v>
      </c>
    </row>
    <row r="1566" spans="1:3">
      <c r="A1566" t="s">
        <v>792</v>
      </c>
      <c r="B1566" t="s">
        <v>74</v>
      </c>
      <c r="C1566">
        <v>24.5</v>
      </c>
    </row>
    <row r="1567" spans="1:3">
      <c r="A1567" t="s">
        <v>797</v>
      </c>
      <c r="B1567" t="s">
        <v>74</v>
      </c>
      <c r="C1567">
        <v>39.4</v>
      </c>
    </row>
    <row r="1568" spans="1:3">
      <c r="A1568" t="s">
        <v>782</v>
      </c>
      <c r="B1568" t="s">
        <v>396</v>
      </c>
      <c r="C1568">
        <v>19.399999999999999</v>
      </c>
    </row>
    <row r="1569" spans="1:3">
      <c r="A1569" t="s">
        <v>796</v>
      </c>
      <c r="B1569" t="s">
        <v>74</v>
      </c>
      <c r="C1569">
        <v>27.8</v>
      </c>
    </row>
    <row r="1570" spans="1:3">
      <c r="A1570" t="s">
        <v>784</v>
      </c>
      <c r="B1570" t="s">
        <v>785</v>
      </c>
      <c r="C1570">
        <v>9.1</v>
      </c>
    </row>
    <row r="1571" spans="1:3">
      <c r="A1571" t="s">
        <v>789</v>
      </c>
      <c r="B1571" t="s">
        <v>74</v>
      </c>
      <c r="C1571">
        <v>11.7</v>
      </c>
    </row>
    <row r="1572" spans="1:3">
      <c r="A1572" t="s">
        <v>783</v>
      </c>
      <c r="B1572" t="s">
        <v>74</v>
      </c>
      <c r="C1572">
        <v>10.8</v>
      </c>
    </row>
    <row r="1573" spans="1:3">
      <c r="A1573" t="s">
        <v>791</v>
      </c>
      <c r="B1573" t="s">
        <v>74</v>
      </c>
      <c r="C1573">
        <v>38.9</v>
      </c>
    </row>
    <row r="1574" spans="1:3">
      <c r="A1574" t="s">
        <v>790</v>
      </c>
      <c r="B1574" t="s">
        <v>785</v>
      </c>
      <c r="C1574">
        <v>8.6</v>
      </c>
    </row>
    <row r="1575" spans="1:3">
      <c r="A1575" t="s">
        <v>794</v>
      </c>
      <c r="B1575" t="s">
        <v>74</v>
      </c>
      <c r="C1575">
        <v>21.5</v>
      </c>
    </row>
    <row r="1576" spans="1:3">
      <c r="A1576" t="s">
        <v>788</v>
      </c>
      <c r="B1576" t="s">
        <v>74</v>
      </c>
      <c r="C1576">
        <v>10.7</v>
      </c>
    </row>
    <row r="1577" spans="1:3">
      <c r="A1577" t="s">
        <v>1662</v>
      </c>
      <c r="B1577" t="s">
        <v>74</v>
      </c>
      <c r="C1577">
        <v>24.4</v>
      </c>
    </row>
    <row r="1578" spans="1:3">
      <c r="A1578" t="s">
        <v>1661</v>
      </c>
      <c r="B1578" t="s">
        <v>74</v>
      </c>
      <c r="C1578">
        <v>27.4</v>
      </c>
    </row>
    <row r="1579" spans="1:3">
      <c r="A1579" t="s">
        <v>795</v>
      </c>
      <c r="B1579" t="s">
        <v>544</v>
      </c>
      <c r="C1579">
        <v>20.8</v>
      </c>
    </row>
    <row r="1580" spans="1:3">
      <c r="A1580" t="s">
        <v>787</v>
      </c>
      <c r="B1580" t="s">
        <v>74</v>
      </c>
      <c r="C1580">
        <v>13.4</v>
      </c>
    </row>
    <row r="1581" spans="1:3">
      <c r="A1581" t="s">
        <v>786</v>
      </c>
      <c r="B1581" t="s">
        <v>74</v>
      </c>
      <c r="C1581">
        <v>29.2</v>
      </c>
    </row>
    <row r="1582" spans="1:3">
      <c r="A1582" t="s">
        <v>798</v>
      </c>
      <c r="B1582" t="s">
        <v>799</v>
      </c>
      <c r="C1582">
        <v>8.8000000000000007</v>
      </c>
    </row>
    <row r="1583" spans="1:3">
      <c r="A1583" t="s">
        <v>1558</v>
      </c>
      <c r="B1583" t="s">
        <v>74</v>
      </c>
      <c r="C1583">
        <v>36.5</v>
      </c>
    </row>
    <row r="1584" spans="1:3">
      <c r="A1584" t="s">
        <v>1559</v>
      </c>
      <c r="B1584" t="s">
        <v>74</v>
      </c>
      <c r="C1584">
        <v>11</v>
      </c>
    </row>
    <row r="1585" spans="1:3">
      <c r="A1585" t="s">
        <v>1546</v>
      </c>
      <c r="B1585" t="s">
        <v>74</v>
      </c>
      <c r="C1585">
        <v>19.3</v>
      </c>
    </row>
    <row r="1586" spans="1:3">
      <c r="A1586" t="s">
        <v>1545</v>
      </c>
      <c r="B1586" t="s">
        <v>74</v>
      </c>
      <c r="C1586">
        <v>24.7</v>
      </c>
    </row>
    <row r="1587" spans="1:3">
      <c r="A1587" t="s">
        <v>567</v>
      </c>
      <c r="B1587" t="s">
        <v>1754</v>
      </c>
      <c r="C1587">
        <v>14.4</v>
      </c>
    </row>
    <row r="1588" spans="1:3">
      <c r="A1588" t="s">
        <v>606</v>
      </c>
      <c r="B1588" t="s">
        <v>74</v>
      </c>
      <c r="C1588">
        <v>11.5</v>
      </c>
    </row>
    <row r="1589" spans="1:3">
      <c r="A1589" t="s">
        <v>744</v>
      </c>
      <c r="B1589" t="s">
        <v>74</v>
      </c>
      <c r="C1589">
        <v>15.4</v>
      </c>
    </row>
    <row r="1590" spans="1:3">
      <c r="A1590" t="s">
        <v>664</v>
      </c>
      <c r="B1590" t="s">
        <v>74</v>
      </c>
      <c r="C1590">
        <v>9.4</v>
      </c>
    </row>
    <row r="1591" spans="1:3">
      <c r="A1591" t="s">
        <v>663</v>
      </c>
      <c r="B1591" t="s">
        <v>74</v>
      </c>
      <c r="C1591">
        <v>13.4</v>
      </c>
    </row>
    <row r="1592" spans="1:3">
      <c r="A1592" t="s">
        <v>1186</v>
      </c>
      <c r="B1592" t="s">
        <v>74</v>
      </c>
      <c r="C1592">
        <v>18</v>
      </c>
    </row>
    <row r="1593" spans="1:3">
      <c r="A1593" t="s">
        <v>1187</v>
      </c>
      <c r="B1593" t="s">
        <v>74</v>
      </c>
      <c r="C1593">
        <v>13.1</v>
      </c>
    </row>
    <row r="1594" spans="1:3">
      <c r="A1594" t="s">
        <v>1188</v>
      </c>
      <c r="B1594" t="s">
        <v>74</v>
      </c>
      <c r="C1594">
        <v>12.5</v>
      </c>
    </row>
    <row r="1595" spans="1:3">
      <c r="A1595" t="s">
        <v>1183</v>
      </c>
      <c r="B1595" t="s">
        <v>74</v>
      </c>
      <c r="C1595">
        <v>14.4</v>
      </c>
    </row>
    <row r="1596" spans="1:3">
      <c r="A1596" t="s">
        <v>1706</v>
      </c>
      <c r="B1596" t="s">
        <v>74</v>
      </c>
      <c r="C1596">
        <v>25.1</v>
      </c>
    </row>
    <row r="1597" spans="1:3">
      <c r="A1597" t="s">
        <v>1163</v>
      </c>
      <c r="B1597" t="s">
        <v>74</v>
      </c>
      <c r="C1597">
        <v>9.1</v>
      </c>
    </row>
    <row r="1598" spans="1:3">
      <c r="A1598" t="s">
        <v>693</v>
      </c>
      <c r="B1598" t="s">
        <v>74</v>
      </c>
      <c r="C1598">
        <v>20.9</v>
      </c>
    </row>
    <row r="1599" spans="1:3">
      <c r="A1599" t="s">
        <v>694</v>
      </c>
      <c r="B1599" t="s">
        <v>74</v>
      </c>
      <c r="C1599">
        <v>8.5</v>
      </c>
    </row>
    <row r="1600" spans="1:3">
      <c r="A1600" t="s">
        <v>1648</v>
      </c>
      <c r="B1600" t="s">
        <v>74</v>
      </c>
      <c r="C1600">
        <v>20.399999999999999</v>
      </c>
    </row>
    <row r="1601" spans="1:3">
      <c r="A1601" t="s">
        <v>695</v>
      </c>
      <c r="B1601" t="s">
        <v>74</v>
      </c>
      <c r="C1601">
        <v>8.4</v>
      </c>
    </row>
    <row r="1602" spans="1:3">
      <c r="A1602" t="s">
        <v>1222</v>
      </c>
      <c r="B1602" t="s">
        <v>74</v>
      </c>
      <c r="C1602">
        <v>20.6</v>
      </c>
    </row>
    <row r="1603" spans="1:3">
      <c r="A1603" t="s">
        <v>723</v>
      </c>
      <c r="B1603" t="s">
        <v>74</v>
      </c>
      <c r="C1603">
        <v>8</v>
      </c>
    </row>
    <row r="1604" spans="1:3">
      <c r="A1604" t="s">
        <v>721</v>
      </c>
      <c r="B1604" t="s">
        <v>1479</v>
      </c>
      <c r="C1604">
        <v>11.2</v>
      </c>
    </row>
    <row r="1605" spans="1:3">
      <c r="A1605" t="s">
        <v>722</v>
      </c>
      <c r="B1605" t="s">
        <v>74</v>
      </c>
      <c r="C1605">
        <v>25.4</v>
      </c>
    </row>
    <row r="1606" spans="1:3">
      <c r="A1606" t="s">
        <v>1122</v>
      </c>
      <c r="B1606" t="s">
        <v>74</v>
      </c>
      <c r="C1606">
        <v>19.899999999999999</v>
      </c>
    </row>
    <row r="1607" spans="1:3">
      <c r="A1607" t="s">
        <v>1120</v>
      </c>
      <c r="B1607" t="s">
        <v>74</v>
      </c>
      <c r="C1607">
        <v>42.2</v>
      </c>
    </row>
    <row r="1608" spans="1:3">
      <c r="A1608" t="s">
        <v>1123</v>
      </c>
      <c r="B1608" t="s">
        <v>74</v>
      </c>
      <c r="C1608">
        <v>14.6</v>
      </c>
    </row>
    <row r="1609" spans="1:3">
      <c r="A1609" t="s">
        <v>1239</v>
      </c>
      <c r="B1609" t="s">
        <v>74</v>
      </c>
      <c r="C1609">
        <v>16.2</v>
      </c>
    </row>
    <row r="1610" spans="1:3">
      <c r="A1610" t="s">
        <v>1305</v>
      </c>
      <c r="B1610" t="s">
        <v>74</v>
      </c>
      <c r="C1610">
        <v>8.9</v>
      </c>
    </row>
    <row r="1611" spans="1:3">
      <c r="A1611" t="s">
        <v>180</v>
      </c>
      <c r="B1611" t="s">
        <v>74</v>
      </c>
      <c r="C1611">
        <v>22.4</v>
      </c>
    </row>
    <row r="1612" spans="1:3">
      <c r="A1612" t="s">
        <v>181</v>
      </c>
      <c r="B1612" t="s">
        <v>182</v>
      </c>
      <c r="C1612">
        <v>10.4</v>
      </c>
    </row>
    <row r="1613" spans="1:3">
      <c r="A1613" t="s">
        <v>673</v>
      </c>
      <c r="B1613" t="s">
        <v>74</v>
      </c>
      <c r="C1613">
        <v>15.2</v>
      </c>
    </row>
    <row r="1614" spans="1:3">
      <c r="A1614" t="s">
        <v>669</v>
      </c>
      <c r="B1614" t="s">
        <v>74</v>
      </c>
      <c r="C1614">
        <v>28.4</v>
      </c>
    </row>
    <row r="1615" spans="1:3">
      <c r="A1615" t="s">
        <v>1755</v>
      </c>
      <c r="B1615" t="s">
        <v>74</v>
      </c>
      <c r="C1615">
        <v>16.3</v>
      </c>
    </row>
    <row r="1616" spans="1:3">
      <c r="A1616" t="s">
        <v>667</v>
      </c>
      <c r="B1616" t="s">
        <v>74</v>
      </c>
      <c r="C1616">
        <v>20.3</v>
      </c>
    </row>
    <row r="1617" spans="1:3">
      <c r="A1617" t="s">
        <v>670</v>
      </c>
      <c r="B1617" t="s">
        <v>74</v>
      </c>
      <c r="C1617">
        <v>13</v>
      </c>
    </row>
    <row r="1618" spans="1:3">
      <c r="A1618" t="s">
        <v>1336</v>
      </c>
      <c r="B1618" t="s">
        <v>74</v>
      </c>
      <c r="C1618">
        <v>12.6</v>
      </c>
    </row>
    <row r="1619" spans="1:3">
      <c r="A1619" t="s">
        <v>99</v>
      </c>
      <c r="B1619" t="s">
        <v>74</v>
      </c>
      <c r="C1619">
        <v>28.5</v>
      </c>
    </row>
    <row r="1620" spans="1:3">
      <c r="A1620" t="s">
        <v>1735</v>
      </c>
      <c r="B1620" t="s">
        <v>436</v>
      </c>
      <c r="C1620">
        <v>16.8</v>
      </c>
    </row>
    <row r="1621" spans="1:3">
      <c r="A1621" t="s">
        <v>1435</v>
      </c>
      <c r="B1621" t="s">
        <v>436</v>
      </c>
      <c r="C1621">
        <v>15.6</v>
      </c>
    </row>
    <row r="1622" spans="1:3">
      <c r="A1622" t="s">
        <v>9988</v>
      </c>
      <c r="B1622" t="s">
        <v>74</v>
      </c>
      <c r="C1622">
        <v>16.399999999999999</v>
      </c>
    </row>
    <row r="1623" spans="1:3">
      <c r="A1623" t="s">
        <v>675</v>
      </c>
      <c r="B1623" t="s">
        <v>74</v>
      </c>
      <c r="C1623">
        <v>17.600000000000001</v>
      </c>
    </row>
    <row r="1624" spans="1:3">
      <c r="A1624" t="s">
        <v>676</v>
      </c>
      <c r="B1624" t="s">
        <v>74</v>
      </c>
      <c r="C1624">
        <v>11.9</v>
      </c>
    </row>
    <row r="1625" spans="1:3">
      <c r="A1625" t="s">
        <v>671</v>
      </c>
      <c r="B1625" t="s">
        <v>74</v>
      </c>
      <c r="C1625">
        <v>18.8</v>
      </c>
    </row>
    <row r="1626" spans="1:3">
      <c r="A1626" t="s">
        <v>672</v>
      </c>
      <c r="B1626" t="s">
        <v>74</v>
      </c>
      <c r="C1626">
        <v>18.100000000000001</v>
      </c>
    </row>
    <row r="1627" spans="1:3">
      <c r="A1627" t="s">
        <v>1431</v>
      </c>
      <c r="B1627" t="s">
        <v>74</v>
      </c>
      <c r="C1627">
        <v>12.7</v>
      </c>
    </row>
    <row r="1628" spans="1:3">
      <c r="A1628" t="s">
        <v>1121</v>
      </c>
      <c r="B1628" t="s">
        <v>74</v>
      </c>
      <c r="C1628">
        <v>22.3</v>
      </c>
    </row>
    <row r="1629" spans="1:3">
      <c r="A1629" t="s">
        <v>840</v>
      </c>
      <c r="B1629" t="s">
        <v>841</v>
      </c>
      <c r="C1629">
        <v>8.9</v>
      </c>
    </row>
    <row r="1630" spans="1:3">
      <c r="A1630" t="s">
        <v>842</v>
      </c>
      <c r="B1630" t="s">
        <v>74</v>
      </c>
      <c r="C1630">
        <v>12.7</v>
      </c>
    </row>
    <row r="1631" spans="1:3">
      <c r="A1631" t="s">
        <v>850</v>
      </c>
      <c r="B1631" t="s">
        <v>74</v>
      </c>
      <c r="C1631">
        <v>6.3</v>
      </c>
    </row>
    <row r="1632" spans="1:3">
      <c r="A1632" t="s">
        <v>844</v>
      </c>
      <c r="B1632" t="s">
        <v>74</v>
      </c>
      <c r="C1632">
        <v>17.2</v>
      </c>
    </row>
    <row r="1633" spans="1:3">
      <c r="A1633" t="s">
        <v>849</v>
      </c>
      <c r="B1633" t="s">
        <v>74</v>
      </c>
      <c r="C1633">
        <v>17.600000000000001</v>
      </c>
    </row>
    <row r="1634" spans="1:3">
      <c r="A1634" t="s">
        <v>1667</v>
      </c>
      <c r="B1634" t="s">
        <v>74</v>
      </c>
      <c r="C1634">
        <v>22.4</v>
      </c>
    </row>
    <row r="1635" spans="1:3">
      <c r="A1635" t="s">
        <v>599</v>
      </c>
      <c r="B1635" t="s">
        <v>74</v>
      </c>
      <c r="C1635">
        <v>17.100000000000001</v>
      </c>
    </row>
    <row r="1636" spans="1:3">
      <c r="A1636" t="s">
        <v>856</v>
      </c>
      <c r="B1636" t="s">
        <v>74</v>
      </c>
      <c r="C1636">
        <v>9.8000000000000007</v>
      </c>
    </row>
    <row r="1637" spans="1:3">
      <c r="A1637" t="s">
        <v>834</v>
      </c>
      <c r="B1637" t="s">
        <v>74</v>
      </c>
      <c r="C1637">
        <v>19.2</v>
      </c>
    </row>
    <row r="1638" spans="1:3">
      <c r="A1638" t="s">
        <v>831</v>
      </c>
      <c r="B1638" t="s">
        <v>74</v>
      </c>
      <c r="C1638">
        <v>15.1</v>
      </c>
    </row>
  </sheetData>
  <sortState xmlns:xlrd2="http://schemas.microsoft.com/office/spreadsheetml/2017/richdata2" ref="A4:C1638">
    <sortCondition ref="A4:A1638"/>
  </sortState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A439FA-2562-493F-BC0F-2390341748A8}">
  <dimension ref="A3:C1605"/>
  <sheetViews>
    <sheetView workbookViewId="0">
      <selection activeCell="E28" sqref="E28"/>
    </sheetView>
  </sheetViews>
  <sheetFormatPr defaultRowHeight="18"/>
  <sheetData>
    <row r="3" spans="1:3">
      <c r="A3" t="s">
        <v>1746</v>
      </c>
      <c r="B3" t="s">
        <v>1747</v>
      </c>
      <c r="C3">
        <v>7.01</v>
      </c>
    </row>
    <row r="4" spans="1:3">
      <c r="A4" t="s">
        <v>73</v>
      </c>
      <c r="B4" t="s">
        <v>74</v>
      </c>
      <c r="C4">
        <v>19.3</v>
      </c>
    </row>
    <row r="5" spans="1:3">
      <c r="A5" t="s">
        <v>2018</v>
      </c>
      <c r="B5" t="s">
        <v>74</v>
      </c>
      <c r="C5">
        <v>9.3000000000000007</v>
      </c>
    </row>
    <row r="6" spans="1:3">
      <c r="A6" t="s">
        <v>75</v>
      </c>
      <c r="B6" t="s">
        <v>74</v>
      </c>
      <c r="C6">
        <v>15.8</v>
      </c>
    </row>
    <row r="7" spans="1:3">
      <c r="A7" t="s">
        <v>76</v>
      </c>
      <c r="B7" t="s">
        <v>74</v>
      </c>
      <c r="C7">
        <v>21.5</v>
      </c>
    </row>
    <row r="8" spans="1:3">
      <c r="A8" t="s">
        <v>77</v>
      </c>
      <c r="B8" t="s">
        <v>74</v>
      </c>
      <c r="C8">
        <v>14.5</v>
      </c>
    </row>
    <row r="9" spans="1:3">
      <c r="A9" t="s">
        <v>78</v>
      </c>
      <c r="B9" t="s">
        <v>74</v>
      </c>
      <c r="C9">
        <v>38.799999999999997</v>
      </c>
    </row>
    <row r="10" spans="1:3">
      <c r="A10" t="s">
        <v>79</v>
      </c>
      <c r="B10" t="s">
        <v>74</v>
      </c>
      <c r="C10">
        <v>28.2</v>
      </c>
    </row>
    <row r="11" spans="1:3">
      <c r="A11" t="s">
        <v>80</v>
      </c>
      <c r="B11" t="s">
        <v>81</v>
      </c>
      <c r="C11">
        <v>10.8</v>
      </c>
    </row>
    <row r="12" spans="1:3">
      <c r="A12" t="s">
        <v>80</v>
      </c>
      <c r="B12" t="s">
        <v>74</v>
      </c>
      <c r="C12">
        <v>14.8</v>
      </c>
    </row>
    <row r="13" spans="1:3">
      <c r="A13" t="s">
        <v>82</v>
      </c>
      <c r="B13" t="s">
        <v>74</v>
      </c>
      <c r="C13">
        <v>15.4</v>
      </c>
    </row>
    <row r="14" spans="1:3">
      <c r="A14" t="s">
        <v>83</v>
      </c>
      <c r="B14" t="s">
        <v>74</v>
      </c>
      <c r="C14">
        <v>21</v>
      </c>
    </row>
    <row r="15" spans="1:3">
      <c r="A15" t="s">
        <v>84</v>
      </c>
      <c r="B15" t="s">
        <v>85</v>
      </c>
      <c r="C15">
        <v>8.3000000000000007</v>
      </c>
    </row>
    <row r="16" spans="1:3">
      <c r="A16" t="s">
        <v>86</v>
      </c>
      <c r="B16" t="s">
        <v>74</v>
      </c>
      <c r="C16">
        <v>26.2</v>
      </c>
    </row>
    <row r="17" spans="1:3">
      <c r="A17" t="s">
        <v>87</v>
      </c>
      <c r="B17" t="s">
        <v>74</v>
      </c>
      <c r="C17">
        <v>10.9</v>
      </c>
    </row>
    <row r="18" spans="1:3">
      <c r="A18" t="s">
        <v>88</v>
      </c>
      <c r="B18" t="s">
        <v>74</v>
      </c>
      <c r="C18">
        <v>12.3</v>
      </c>
    </row>
    <row r="19" spans="1:3">
      <c r="A19" t="s">
        <v>89</v>
      </c>
      <c r="B19" t="s">
        <v>74</v>
      </c>
      <c r="C19">
        <v>17.3</v>
      </c>
    </row>
    <row r="20" spans="1:3">
      <c r="A20" t="s">
        <v>90</v>
      </c>
      <c r="B20" t="s">
        <v>74</v>
      </c>
      <c r="C20">
        <v>12.4</v>
      </c>
    </row>
    <row r="21" spans="1:3">
      <c r="A21" t="s">
        <v>91</v>
      </c>
      <c r="B21" t="s">
        <v>92</v>
      </c>
      <c r="C21">
        <v>4.2</v>
      </c>
    </row>
    <row r="22" spans="1:3">
      <c r="A22" t="s">
        <v>93</v>
      </c>
      <c r="B22" t="s">
        <v>74</v>
      </c>
      <c r="C22">
        <v>16.3</v>
      </c>
    </row>
    <row r="23" spans="1:3">
      <c r="A23" t="s">
        <v>94</v>
      </c>
      <c r="B23" t="s">
        <v>74</v>
      </c>
      <c r="C23">
        <v>15.7</v>
      </c>
    </row>
    <row r="24" spans="1:3">
      <c r="A24" t="s">
        <v>95</v>
      </c>
      <c r="B24" t="s">
        <v>74</v>
      </c>
      <c r="C24">
        <v>25.8</v>
      </c>
    </row>
    <row r="25" spans="1:3">
      <c r="A25" t="s">
        <v>96</v>
      </c>
      <c r="B25" t="s">
        <v>74</v>
      </c>
      <c r="C25">
        <v>22.6</v>
      </c>
    </row>
    <row r="26" spans="1:3">
      <c r="A26" t="s">
        <v>97</v>
      </c>
      <c r="B26" t="s">
        <v>98</v>
      </c>
      <c r="C26">
        <v>1.8</v>
      </c>
    </row>
    <row r="27" spans="1:3">
      <c r="A27" t="s">
        <v>99</v>
      </c>
      <c r="B27" t="s">
        <v>74</v>
      </c>
      <c r="C27">
        <v>28.5</v>
      </c>
    </row>
    <row r="28" spans="1:3">
      <c r="A28" t="s">
        <v>100</v>
      </c>
      <c r="B28" t="s">
        <v>101</v>
      </c>
      <c r="C28">
        <v>11.4</v>
      </c>
    </row>
    <row r="29" spans="1:3">
      <c r="A29" t="s">
        <v>102</v>
      </c>
      <c r="B29" t="s">
        <v>74</v>
      </c>
      <c r="C29">
        <v>19.2</v>
      </c>
    </row>
    <row r="30" spans="1:3">
      <c r="A30" t="s">
        <v>103</v>
      </c>
      <c r="B30" t="s">
        <v>74</v>
      </c>
      <c r="C30">
        <v>11.5</v>
      </c>
    </row>
    <row r="31" spans="1:3">
      <c r="A31" t="s">
        <v>104</v>
      </c>
      <c r="B31" t="s">
        <v>74</v>
      </c>
      <c r="C31">
        <v>11.2</v>
      </c>
    </row>
    <row r="32" spans="1:3">
      <c r="A32" t="s">
        <v>105</v>
      </c>
      <c r="B32" t="s">
        <v>74</v>
      </c>
      <c r="C32">
        <v>15.4</v>
      </c>
    </row>
    <row r="33" spans="1:3">
      <c r="A33" t="s">
        <v>106</v>
      </c>
      <c r="B33" t="s">
        <v>74</v>
      </c>
      <c r="C33">
        <v>11.1</v>
      </c>
    </row>
    <row r="34" spans="1:3">
      <c r="A34" t="s">
        <v>107</v>
      </c>
      <c r="B34" t="s">
        <v>74</v>
      </c>
      <c r="C34">
        <v>11.4</v>
      </c>
    </row>
    <row r="35" spans="1:3">
      <c r="A35" t="s">
        <v>108</v>
      </c>
      <c r="B35" t="s">
        <v>74</v>
      </c>
      <c r="C35">
        <v>16.2</v>
      </c>
    </row>
    <row r="36" spans="1:3">
      <c r="A36" t="s">
        <v>109</v>
      </c>
      <c r="B36" t="s">
        <v>74</v>
      </c>
      <c r="C36">
        <v>38.9</v>
      </c>
    </row>
    <row r="37" spans="1:3">
      <c r="A37" t="s">
        <v>110</v>
      </c>
      <c r="B37" t="s">
        <v>74</v>
      </c>
      <c r="C37">
        <v>20.3</v>
      </c>
    </row>
    <row r="38" spans="1:3">
      <c r="A38" t="s">
        <v>1748</v>
      </c>
      <c r="B38" t="s">
        <v>74</v>
      </c>
      <c r="C38">
        <v>3</v>
      </c>
    </row>
    <row r="39" spans="1:3">
      <c r="A39" t="s">
        <v>112</v>
      </c>
      <c r="B39" t="s">
        <v>74</v>
      </c>
      <c r="C39">
        <v>17.3</v>
      </c>
    </row>
    <row r="40" spans="1:3">
      <c r="A40" t="s">
        <v>113</v>
      </c>
      <c r="B40" t="s">
        <v>74</v>
      </c>
      <c r="C40">
        <v>10.1</v>
      </c>
    </row>
    <row r="41" spans="1:3">
      <c r="A41" t="s">
        <v>114</v>
      </c>
      <c r="B41" t="s">
        <v>74</v>
      </c>
      <c r="C41">
        <v>12.8</v>
      </c>
    </row>
    <row r="42" spans="1:3">
      <c r="A42" t="s">
        <v>115</v>
      </c>
      <c r="B42" t="s">
        <v>74</v>
      </c>
      <c r="C42">
        <v>22.1</v>
      </c>
    </row>
    <row r="43" spans="1:3">
      <c r="A43" t="s">
        <v>116</v>
      </c>
      <c r="B43" t="s">
        <v>117</v>
      </c>
      <c r="C43">
        <v>5.0999999999999996</v>
      </c>
    </row>
    <row r="44" spans="1:3">
      <c r="A44" t="s">
        <v>118</v>
      </c>
      <c r="B44" t="s">
        <v>119</v>
      </c>
      <c r="C44">
        <v>33.299999999999997</v>
      </c>
    </row>
    <row r="45" spans="1:3">
      <c r="A45" t="s">
        <v>120</v>
      </c>
      <c r="B45" t="s">
        <v>74</v>
      </c>
      <c r="C45">
        <v>20.9</v>
      </c>
    </row>
    <row r="46" spans="1:3">
      <c r="A46" t="s">
        <v>121</v>
      </c>
      <c r="B46" t="s">
        <v>74</v>
      </c>
      <c r="C46">
        <v>29.5</v>
      </c>
    </row>
    <row r="47" spans="1:3">
      <c r="A47" t="s">
        <v>122</v>
      </c>
      <c r="B47" t="s">
        <v>74</v>
      </c>
      <c r="C47">
        <v>11.2</v>
      </c>
    </row>
    <row r="48" spans="1:3">
      <c r="A48" t="s">
        <v>123</v>
      </c>
      <c r="B48" t="s">
        <v>74</v>
      </c>
      <c r="C48">
        <v>21.6</v>
      </c>
    </row>
    <row r="49" spans="1:3">
      <c r="A49" t="s">
        <v>124</v>
      </c>
      <c r="B49" t="s">
        <v>74</v>
      </c>
      <c r="C49">
        <v>13.9</v>
      </c>
    </row>
    <row r="50" spans="1:3">
      <c r="A50" t="s">
        <v>125</v>
      </c>
      <c r="B50" t="s">
        <v>74</v>
      </c>
      <c r="C50">
        <v>7.3</v>
      </c>
    </row>
    <row r="51" spans="1:3">
      <c r="A51" t="s">
        <v>126</v>
      </c>
      <c r="B51" t="s">
        <v>74</v>
      </c>
      <c r="C51">
        <v>16</v>
      </c>
    </row>
    <row r="52" spans="1:3">
      <c r="A52" t="s">
        <v>127</v>
      </c>
      <c r="B52" t="s">
        <v>74</v>
      </c>
      <c r="C52">
        <v>9.4</v>
      </c>
    </row>
    <row r="53" spans="1:3">
      <c r="A53" t="s">
        <v>128</v>
      </c>
      <c r="B53" t="s">
        <v>74</v>
      </c>
      <c r="C53">
        <v>14.4</v>
      </c>
    </row>
    <row r="54" spans="1:3">
      <c r="A54" t="s">
        <v>129</v>
      </c>
      <c r="B54" t="s">
        <v>74</v>
      </c>
      <c r="C54">
        <v>26.2</v>
      </c>
    </row>
    <row r="55" spans="1:3">
      <c r="A55" t="s">
        <v>130</v>
      </c>
      <c r="B55" t="s">
        <v>131</v>
      </c>
      <c r="C55">
        <v>13.1</v>
      </c>
    </row>
    <row r="56" spans="1:3">
      <c r="A56" t="s">
        <v>132</v>
      </c>
      <c r="B56" t="s">
        <v>74</v>
      </c>
      <c r="C56">
        <v>16.7</v>
      </c>
    </row>
    <row r="57" spans="1:3">
      <c r="A57" t="s">
        <v>133</v>
      </c>
      <c r="B57" t="s">
        <v>74</v>
      </c>
      <c r="C57">
        <v>20.8</v>
      </c>
    </row>
    <row r="58" spans="1:3">
      <c r="A58" t="s">
        <v>134</v>
      </c>
      <c r="B58" t="s">
        <v>74</v>
      </c>
      <c r="C58">
        <v>16.8</v>
      </c>
    </row>
    <row r="59" spans="1:3">
      <c r="A59" t="s">
        <v>1749</v>
      </c>
      <c r="B59" t="s">
        <v>74</v>
      </c>
      <c r="C59">
        <v>19.600000000000001</v>
      </c>
    </row>
    <row r="60" spans="1:3">
      <c r="A60" t="s">
        <v>135</v>
      </c>
      <c r="B60" t="s">
        <v>74</v>
      </c>
      <c r="C60">
        <v>7.5</v>
      </c>
    </row>
    <row r="61" spans="1:3">
      <c r="A61" t="s">
        <v>136</v>
      </c>
      <c r="B61" t="s">
        <v>74</v>
      </c>
      <c r="C61">
        <v>11.5</v>
      </c>
    </row>
    <row r="62" spans="1:3">
      <c r="A62" t="s">
        <v>137</v>
      </c>
      <c r="B62" t="s">
        <v>74</v>
      </c>
      <c r="C62">
        <v>16</v>
      </c>
    </row>
    <row r="63" spans="1:3">
      <c r="A63" t="s">
        <v>138</v>
      </c>
      <c r="B63" t="s">
        <v>74</v>
      </c>
      <c r="C63">
        <v>18.600000000000001</v>
      </c>
    </row>
    <row r="64" spans="1:3">
      <c r="A64" t="s">
        <v>139</v>
      </c>
      <c r="B64" t="s">
        <v>74</v>
      </c>
      <c r="C64">
        <v>16.399999999999999</v>
      </c>
    </row>
    <row r="65" spans="1:3">
      <c r="A65" t="s">
        <v>140</v>
      </c>
      <c r="B65" t="s">
        <v>74</v>
      </c>
      <c r="C65">
        <v>17.899999999999999</v>
      </c>
    </row>
    <row r="66" spans="1:3">
      <c r="A66" t="s">
        <v>141</v>
      </c>
      <c r="B66" t="s">
        <v>74</v>
      </c>
      <c r="C66">
        <v>11</v>
      </c>
    </row>
    <row r="67" spans="1:3">
      <c r="A67" t="s">
        <v>142</v>
      </c>
      <c r="B67" t="s">
        <v>74</v>
      </c>
      <c r="C67">
        <v>11.5</v>
      </c>
    </row>
    <row r="68" spans="1:3">
      <c r="A68" t="s">
        <v>143</v>
      </c>
      <c r="B68" t="s">
        <v>74</v>
      </c>
      <c r="C68">
        <v>21.3</v>
      </c>
    </row>
    <row r="69" spans="1:3">
      <c r="A69" t="s">
        <v>144</v>
      </c>
      <c r="B69" t="s">
        <v>74</v>
      </c>
      <c r="C69">
        <v>9.1999999999999993</v>
      </c>
    </row>
    <row r="70" spans="1:3">
      <c r="A70" t="s">
        <v>145</v>
      </c>
      <c r="B70" t="s">
        <v>146</v>
      </c>
      <c r="C70">
        <v>13.6</v>
      </c>
    </row>
    <row r="71" spans="1:3">
      <c r="A71" t="s">
        <v>147</v>
      </c>
      <c r="B71" t="s">
        <v>74</v>
      </c>
      <c r="C71">
        <v>16.899999999999999</v>
      </c>
    </row>
    <row r="72" spans="1:3">
      <c r="A72" t="s">
        <v>148</v>
      </c>
      <c r="B72" t="s">
        <v>74</v>
      </c>
      <c r="C72">
        <v>9.6999999999999993</v>
      </c>
    </row>
    <row r="73" spans="1:3">
      <c r="A73" t="s">
        <v>149</v>
      </c>
      <c r="B73" t="s">
        <v>74</v>
      </c>
      <c r="C73">
        <v>12.6</v>
      </c>
    </row>
    <row r="74" spans="1:3">
      <c r="A74" t="s">
        <v>150</v>
      </c>
      <c r="B74" t="s">
        <v>74</v>
      </c>
      <c r="C74">
        <v>15.5</v>
      </c>
    </row>
    <row r="75" spans="1:3">
      <c r="A75" t="s">
        <v>151</v>
      </c>
      <c r="B75" t="s">
        <v>74</v>
      </c>
      <c r="C75">
        <v>25.4</v>
      </c>
    </row>
    <row r="76" spans="1:3">
      <c r="A76" t="s">
        <v>152</v>
      </c>
      <c r="B76" t="s">
        <v>74</v>
      </c>
      <c r="C76">
        <v>15.5</v>
      </c>
    </row>
    <row r="77" spans="1:3">
      <c r="A77" t="s">
        <v>153</v>
      </c>
      <c r="B77" t="s">
        <v>154</v>
      </c>
      <c r="C77">
        <v>10.6</v>
      </c>
    </row>
    <row r="78" spans="1:3">
      <c r="A78" t="s">
        <v>155</v>
      </c>
      <c r="B78" t="s">
        <v>119</v>
      </c>
      <c r="C78">
        <v>10.9</v>
      </c>
    </row>
    <row r="79" spans="1:3">
      <c r="A79" t="s">
        <v>156</v>
      </c>
      <c r="B79" t="s">
        <v>74</v>
      </c>
      <c r="C79">
        <v>27.3</v>
      </c>
    </row>
    <row r="80" spans="1:3">
      <c r="A80" t="s">
        <v>157</v>
      </c>
      <c r="B80" t="s">
        <v>74</v>
      </c>
      <c r="C80">
        <v>42.8</v>
      </c>
    </row>
    <row r="81" spans="1:3">
      <c r="A81" t="s">
        <v>158</v>
      </c>
      <c r="B81" t="s">
        <v>74</v>
      </c>
      <c r="C81">
        <v>17.8</v>
      </c>
    </row>
    <row r="82" spans="1:3">
      <c r="A82" t="s">
        <v>159</v>
      </c>
      <c r="B82" t="s">
        <v>74</v>
      </c>
      <c r="C82">
        <v>20.8</v>
      </c>
    </row>
    <row r="83" spans="1:3">
      <c r="A83" t="s">
        <v>160</v>
      </c>
      <c r="B83" t="s">
        <v>74</v>
      </c>
      <c r="C83">
        <v>5.4</v>
      </c>
    </row>
    <row r="84" spans="1:3">
      <c r="A84" t="s">
        <v>161</v>
      </c>
      <c r="B84" t="s">
        <v>74</v>
      </c>
      <c r="C84">
        <v>8.3000000000000007</v>
      </c>
    </row>
    <row r="85" spans="1:3">
      <c r="A85" t="s">
        <v>162</v>
      </c>
      <c r="B85" t="s">
        <v>74</v>
      </c>
      <c r="C85">
        <v>34</v>
      </c>
    </row>
    <row r="86" spans="1:3">
      <c r="A86" t="s">
        <v>163</v>
      </c>
      <c r="B86" t="s">
        <v>74</v>
      </c>
      <c r="C86">
        <v>26.6</v>
      </c>
    </row>
    <row r="87" spans="1:3">
      <c r="A87" t="s">
        <v>164</v>
      </c>
      <c r="B87" t="s">
        <v>74</v>
      </c>
      <c r="C87">
        <v>11.3</v>
      </c>
    </row>
    <row r="88" spans="1:3">
      <c r="A88" t="s">
        <v>165</v>
      </c>
      <c r="B88" t="s">
        <v>74</v>
      </c>
      <c r="C88">
        <v>16.5</v>
      </c>
    </row>
    <row r="89" spans="1:3">
      <c r="A89" t="s">
        <v>166</v>
      </c>
      <c r="B89" t="s">
        <v>74</v>
      </c>
      <c r="C89">
        <v>22.7</v>
      </c>
    </row>
    <row r="90" spans="1:3">
      <c r="A90" t="s">
        <v>9967</v>
      </c>
      <c r="B90" t="s">
        <v>74</v>
      </c>
      <c r="C90">
        <v>13.4</v>
      </c>
    </row>
    <row r="91" spans="1:3">
      <c r="A91" t="s">
        <v>167</v>
      </c>
      <c r="B91" t="s">
        <v>74</v>
      </c>
      <c r="C91">
        <v>18.399999999999999</v>
      </c>
    </row>
    <row r="92" spans="1:3">
      <c r="A92" t="s">
        <v>168</v>
      </c>
      <c r="B92" t="s">
        <v>74</v>
      </c>
      <c r="C92">
        <v>9.4</v>
      </c>
    </row>
    <row r="93" spans="1:3">
      <c r="A93" t="s">
        <v>169</v>
      </c>
      <c r="B93" t="s">
        <v>74</v>
      </c>
      <c r="C93">
        <v>22.6</v>
      </c>
    </row>
    <row r="94" spans="1:3">
      <c r="A94" t="s">
        <v>170</v>
      </c>
      <c r="B94" t="s">
        <v>74</v>
      </c>
      <c r="C94">
        <v>11.5</v>
      </c>
    </row>
    <row r="95" spans="1:3">
      <c r="A95" t="s">
        <v>171</v>
      </c>
      <c r="B95" t="s">
        <v>74</v>
      </c>
      <c r="C95">
        <v>26.9</v>
      </c>
    </row>
    <row r="96" spans="1:3">
      <c r="A96" t="s">
        <v>172</v>
      </c>
      <c r="B96" t="s">
        <v>74</v>
      </c>
      <c r="C96">
        <v>18.399999999999999</v>
      </c>
    </row>
    <row r="97" spans="1:3">
      <c r="A97" t="s">
        <v>173</v>
      </c>
      <c r="B97" t="s">
        <v>74</v>
      </c>
      <c r="C97">
        <v>19</v>
      </c>
    </row>
    <row r="98" spans="1:3">
      <c r="A98" t="s">
        <v>174</v>
      </c>
      <c r="B98" t="s">
        <v>74</v>
      </c>
      <c r="C98">
        <v>13.3</v>
      </c>
    </row>
    <row r="99" spans="1:3">
      <c r="A99" t="s">
        <v>175</v>
      </c>
      <c r="B99" t="s">
        <v>74</v>
      </c>
      <c r="C99">
        <v>25.2</v>
      </c>
    </row>
    <row r="100" spans="1:3">
      <c r="A100" t="s">
        <v>176</v>
      </c>
      <c r="B100" t="s">
        <v>74</v>
      </c>
      <c r="C100">
        <v>9.3000000000000007</v>
      </c>
    </row>
    <row r="101" spans="1:3">
      <c r="A101" t="s">
        <v>177</v>
      </c>
      <c r="B101" t="s">
        <v>74</v>
      </c>
      <c r="C101">
        <v>17.7</v>
      </c>
    </row>
    <row r="102" spans="1:3">
      <c r="A102" t="s">
        <v>178</v>
      </c>
      <c r="B102" t="s">
        <v>74</v>
      </c>
      <c r="C102">
        <v>23.6</v>
      </c>
    </row>
    <row r="103" spans="1:3">
      <c r="A103" t="s">
        <v>9968</v>
      </c>
      <c r="B103" t="s">
        <v>74</v>
      </c>
      <c r="C103">
        <v>22.1</v>
      </c>
    </row>
    <row r="104" spans="1:3">
      <c r="A104" t="s">
        <v>179</v>
      </c>
      <c r="B104" t="s">
        <v>74</v>
      </c>
      <c r="C104">
        <v>22.4</v>
      </c>
    </row>
    <row r="105" spans="1:3">
      <c r="A105" t="s">
        <v>180</v>
      </c>
      <c r="B105" t="s">
        <v>74</v>
      </c>
      <c r="C105">
        <v>22.4</v>
      </c>
    </row>
    <row r="106" spans="1:3">
      <c r="A106" t="s">
        <v>181</v>
      </c>
      <c r="B106" t="s">
        <v>182</v>
      </c>
      <c r="C106">
        <v>10.4</v>
      </c>
    </row>
    <row r="107" spans="1:3">
      <c r="A107" t="s">
        <v>183</v>
      </c>
      <c r="B107" t="s">
        <v>74</v>
      </c>
      <c r="C107">
        <v>37.299999999999997</v>
      </c>
    </row>
    <row r="108" spans="1:3">
      <c r="A108" t="s">
        <v>184</v>
      </c>
      <c r="B108" t="s">
        <v>9975</v>
      </c>
      <c r="C108">
        <v>35.700000000000003</v>
      </c>
    </row>
    <row r="109" spans="1:3">
      <c r="A109" t="s">
        <v>186</v>
      </c>
      <c r="B109" t="s">
        <v>74</v>
      </c>
      <c r="C109">
        <v>23</v>
      </c>
    </row>
    <row r="110" spans="1:3">
      <c r="A110" t="s">
        <v>187</v>
      </c>
      <c r="B110" t="s">
        <v>74</v>
      </c>
      <c r="C110">
        <v>18.2</v>
      </c>
    </row>
    <row r="111" spans="1:3">
      <c r="A111" t="s">
        <v>188</v>
      </c>
      <c r="B111" t="s">
        <v>74</v>
      </c>
      <c r="C111">
        <v>17.5</v>
      </c>
    </row>
    <row r="112" spans="1:3">
      <c r="A112" t="s">
        <v>189</v>
      </c>
      <c r="B112" t="s">
        <v>74</v>
      </c>
      <c r="C112">
        <v>12.1</v>
      </c>
    </row>
    <row r="113" spans="1:3">
      <c r="A113" t="s">
        <v>190</v>
      </c>
      <c r="B113" t="s">
        <v>74</v>
      </c>
      <c r="C113">
        <v>19</v>
      </c>
    </row>
    <row r="114" spans="1:3">
      <c r="A114" t="s">
        <v>191</v>
      </c>
      <c r="B114" t="s">
        <v>74</v>
      </c>
      <c r="C114">
        <v>28.3</v>
      </c>
    </row>
    <row r="115" spans="1:3">
      <c r="A115" t="s">
        <v>192</v>
      </c>
      <c r="B115" t="s">
        <v>193</v>
      </c>
      <c r="C115">
        <v>18.5</v>
      </c>
    </row>
    <row r="116" spans="1:3">
      <c r="A116" t="s">
        <v>194</v>
      </c>
      <c r="B116" t="s">
        <v>74</v>
      </c>
      <c r="C116">
        <v>7.9</v>
      </c>
    </row>
    <row r="117" spans="1:3">
      <c r="A117" t="s">
        <v>195</v>
      </c>
      <c r="B117" t="s">
        <v>74</v>
      </c>
      <c r="C117">
        <v>14.3</v>
      </c>
    </row>
    <row r="118" spans="1:3">
      <c r="A118" t="s">
        <v>196</v>
      </c>
      <c r="B118" t="s">
        <v>74</v>
      </c>
      <c r="C118">
        <v>12.2</v>
      </c>
    </row>
    <row r="119" spans="1:3">
      <c r="A119" t="s">
        <v>197</v>
      </c>
      <c r="B119" t="s">
        <v>74</v>
      </c>
      <c r="C119">
        <v>10.199999999999999</v>
      </c>
    </row>
    <row r="120" spans="1:3">
      <c r="A120" t="s">
        <v>198</v>
      </c>
      <c r="B120" t="s">
        <v>74</v>
      </c>
      <c r="C120">
        <v>14.3</v>
      </c>
    </row>
    <row r="121" spans="1:3">
      <c r="A121" t="s">
        <v>199</v>
      </c>
      <c r="B121" t="s">
        <v>81</v>
      </c>
      <c r="C121">
        <v>11.6</v>
      </c>
    </row>
    <row r="122" spans="1:3">
      <c r="A122" t="s">
        <v>201</v>
      </c>
      <c r="B122" t="s">
        <v>74</v>
      </c>
      <c r="C122">
        <v>22.4</v>
      </c>
    </row>
    <row r="123" spans="1:3">
      <c r="A123" t="s">
        <v>202</v>
      </c>
      <c r="B123" t="s">
        <v>74</v>
      </c>
      <c r="C123">
        <v>16.399999999999999</v>
      </c>
    </row>
    <row r="124" spans="1:3">
      <c r="A124" t="s">
        <v>203</v>
      </c>
      <c r="B124" t="s">
        <v>74</v>
      </c>
      <c r="C124">
        <v>30.8</v>
      </c>
    </row>
    <row r="125" spans="1:3">
      <c r="A125" t="s">
        <v>204</v>
      </c>
      <c r="B125" t="s">
        <v>74</v>
      </c>
      <c r="C125">
        <v>21.7</v>
      </c>
    </row>
    <row r="126" spans="1:3">
      <c r="A126" t="s">
        <v>205</v>
      </c>
      <c r="B126" t="s">
        <v>74</v>
      </c>
      <c r="C126">
        <v>6.5</v>
      </c>
    </row>
    <row r="127" spans="1:3">
      <c r="A127" t="s">
        <v>206</v>
      </c>
      <c r="B127" t="s">
        <v>74</v>
      </c>
      <c r="C127">
        <v>18.8</v>
      </c>
    </row>
    <row r="128" spans="1:3">
      <c r="A128" t="s">
        <v>207</v>
      </c>
      <c r="B128" t="s">
        <v>74</v>
      </c>
      <c r="C128">
        <v>16.3</v>
      </c>
    </row>
    <row r="129" spans="1:3">
      <c r="A129" t="s">
        <v>208</v>
      </c>
      <c r="B129" t="s">
        <v>74</v>
      </c>
      <c r="C129">
        <v>23.7</v>
      </c>
    </row>
    <row r="130" spans="1:3">
      <c r="A130" t="s">
        <v>209</v>
      </c>
      <c r="B130" t="s">
        <v>74</v>
      </c>
      <c r="C130">
        <v>15.1</v>
      </c>
    </row>
    <row r="131" spans="1:3">
      <c r="A131" t="s">
        <v>210</v>
      </c>
      <c r="B131" t="s">
        <v>74</v>
      </c>
      <c r="C131">
        <v>20.100000000000001</v>
      </c>
    </row>
    <row r="132" spans="1:3">
      <c r="A132" t="s">
        <v>211</v>
      </c>
      <c r="B132" t="s">
        <v>212</v>
      </c>
      <c r="C132">
        <v>16.3</v>
      </c>
    </row>
    <row r="133" spans="1:3">
      <c r="A133" t="s">
        <v>213</v>
      </c>
      <c r="B133" t="s">
        <v>74</v>
      </c>
      <c r="C133">
        <v>11</v>
      </c>
    </row>
    <row r="134" spans="1:3">
      <c r="A134" t="s">
        <v>214</v>
      </c>
      <c r="B134" t="s">
        <v>74</v>
      </c>
      <c r="C134">
        <v>9.8000000000000007</v>
      </c>
    </row>
    <row r="135" spans="1:3">
      <c r="A135" t="s">
        <v>215</v>
      </c>
      <c r="B135" t="s">
        <v>74</v>
      </c>
      <c r="C135">
        <v>6.3</v>
      </c>
    </row>
    <row r="136" spans="1:3">
      <c r="A136" t="s">
        <v>216</v>
      </c>
      <c r="B136" t="s">
        <v>74</v>
      </c>
      <c r="C136">
        <v>9</v>
      </c>
    </row>
    <row r="137" spans="1:3">
      <c r="A137" t="s">
        <v>217</v>
      </c>
      <c r="B137" t="s">
        <v>74</v>
      </c>
      <c r="C137">
        <v>21.8</v>
      </c>
    </row>
    <row r="138" spans="1:3">
      <c r="A138" t="s">
        <v>218</v>
      </c>
      <c r="B138" t="s">
        <v>74</v>
      </c>
      <c r="C138">
        <v>14.3</v>
      </c>
    </row>
    <row r="139" spans="1:3">
      <c r="A139" t="s">
        <v>219</v>
      </c>
      <c r="B139" t="s">
        <v>74</v>
      </c>
      <c r="C139">
        <v>11</v>
      </c>
    </row>
    <row r="140" spans="1:3">
      <c r="A140" t="s">
        <v>220</v>
      </c>
      <c r="B140" t="s">
        <v>74</v>
      </c>
      <c r="C140">
        <v>20.399999999999999</v>
      </c>
    </row>
    <row r="141" spans="1:3">
      <c r="A141" t="s">
        <v>221</v>
      </c>
      <c r="B141" t="s">
        <v>222</v>
      </c>
      <c r="C141">
        <v>10</v>
      </c>
    </row>
    <row r="142" spans="1:3">
      <c r="A142" t="s">
        <v>223</v>
      </c>
      <c r="B142" t="s">
        <v>74</v>
      </c>
      <c r="C142">
        <v>22.1</v>
      </c>
    </row>
    <row r="143" spans="1:3">
      <c r="A143" t="s">
        <v>224</v>
      </c>
      <c r="B143" t="s">
        <v>74</v>
      </c>
      <c r="C143">
        <v>41.9</v>
      </c>
    </row>
    <row r="144" spans="1:3">
      <c r="A144" t="s">
        <v>225</v>
      </c>
      <c r="B144" t="s">
        <v>74</v>
      </c>
      <c r="C144">
        <v>34.4</v>
      </c>
    </row>
    <row r="145" spans="1:3">
      <c r="A145" t="s">
        <v>226</v>
      </c>
      <c r="B145" t="s">
        <v>74</v>
      </c>
      <c r="C145">
        <v>15.9</v>
      </c>
    </row>
    <row r="146" spans="1:3">
      <c r="A146" t="s">
        <v>227</v>
      </c>
      <c r="B146" t="s">
        <v>74</v>
      </c>
      <c r="C146">
        <v>33</v>
      </c>
    </row>
    <row r="147" spans="1:3">
      <c r="A147" t="s">
        <v>228</v>
      </c>
      <c r="B147" t="s">
        <v>74</v>
      </c>
      <c r="C147">
        <v>17.3</v>
      </c>
    </row>
    <row r="148" spans="1:3">
      <c r="A148" t="s">
        <v>229</v>
      </c>
      <c r="B148" t="s">
        <v>74</v>
      </c>
      <c r="C148">
        <v>15.6</v>
      </c>
    </row>
    <row r="149" spans="1:3">
      <c r="A149" t="s">
        <v>230</v>
      </c>
      <c r="B149" t="s">
        <v>74</v>
      </c>
      <c r="C149">
        <v>13.4</v>
      </c>
    </row>
    <row r="150" spans="1:3">
      <c r="A150" t="s">
        <v>231</v>
      </c>
      <c r="B150" t="s">
        <v>232</v>
      </c>
      <c r="C150">
        <v>20.7</v>
      </c>
    </row>
    <row r="151" spans="1:3">
      <c r="A151" t="s">
        <v>233</v>
      </c>
      <c r="B151" t="s">
        <v>74</v>
      </c>
      <c r="C151">
        <v>11.3</v>
      </c>
    </row>
    <row r="152" spans="1:3">
      <c r="A152" t="s">
        <v>234</v>
      </c>
      <c r="B152" t="s">
        <v>74</v>
      </c>
      <c r="C152">
        <v>16.600000000000001</v>
      </c>
    </row>
    <row r="153" spans="1:3">
      <c r="A153" t="s">
        <v>9976</v>
      </c>
      <c r="B153" t="s">
        <v>9977</v>
      </c>
      <c r="C153">
        <v>16.7</v>
      </c>
    </row>
    <row r="154" spans="1:3">
      <c r="A154" t="s">
        <v>235</v>
      </c>
      <c r="B154" t="s">
        <v>74</v>
      </c>
      <c r="C154">
        <v>19.399999999999999</v>
      </c>
    </row>
    <row r="155" spans="1:3">
      <c r="A155" t="s">
        <v>236</v>
      </c>
      <c r="B155" t="s">
        <v>74</v>
      </c>
      <c r="C155">
        <v>10.7</v>
      </c>
    </row>
    <row r="156" spans="1:3">
      <c r="A156" t="s">
        <v>1750</v>
      </c>
      <c r="B156" t="s">
        <v>603</v>
      </c>
      <c r="C156">
        <v>13.1</v>
      </c>
    </row>
    <row r="157" spans="1:3">
      <c r="A157" t="s">
        <v>237</v>
      </c>
      <c r="B157" t="s">
        <v>74</v>
      </c>
      <c r="C157">
        <v>22.5</v>
      </c>
    </row>
    <row r="158" spans="1:3">
      <c r="A158" t="s">
        <v>238</v>
      </c>
      <c r="B158" t="s">
        <v>74</v>
      </c>
      <c r="C158">
        <v>24.2</v>
      </c>
    </row>
    <row r="159" spans="1:3">
      <c r="A159" t="s">
        <v>239</v>
      </c>
      <c r="B159" t="s">
        <v>74</v>
      </c>
      <c r="C159">
        <v>14</v>
      </c>
    </row>
    <row r="160" spans="1:3">
      <c r="A160" t="s">
        <v>240</v>
      </c>
      <c r="B160" t="s">
        <v>241</v>
      </c>
      <c r="C160">
        <v>18.7</v>
      </c>
    </row>
    <row r="161" spans="1:3">
      <c r="A161" t="s">
        <v>242</v>
      </c>
      <c r="B161" t="s">
        <v>74</v>
      </c>
      <c r="C161">
        <v>22.7</v>
      </c>
    </row>
    <row r="162" spans="1:3">
      <c r="A162" t="s">
        <v>243</v>
      </c>
      <c r="B162" t="s">
        <v>74</v>
      </c>
      <c r="C162">
        <v>17.100000000000001</v>
      </c>
    </row>
    <row r="163" spans="1:3">
      <c r="A163" t="s">
        <v>244</v>
      </c>
      <c r="B163" t="s">
        <v>74</v>
      </c>
      <c r="C163">
        <v>6.9</v>
      </c>
    </row>
    <row r="164" spans="1:3">
      <c r="A164" t="s">
        <v>245</v>
      </c>
      <c r="B164" t="s">
        <v>246</v>
      </c>
      <c r="C164">
        <v>24.6</v>
      </c>
    </row>
    <row r="165" spans="1:3">
      <c r="A165" t="s">
        <v>247</v>
      </c>
      <c r="B165" t="s">
        <v>74</v>
      </c>
      <c r="C165">
        <v>19.899999999999999</v>
      </c>
    </row>
    <row r="166" spans="1:3">
      <c r="A166" t="s">
        <v>248</v>
      </c>
      <c r="B166" t="s">
        <v>74</v>
      </c>
      <c r="C166">
        <v>20.3</v>
      </c>
    </row>
    <row r="167" spans="1:3">
      <c r="A167" t="s">
        <v>249</v>
      </c>
      <c r="B167" t="s">
        <v>250</v>
      </c>
      <c r="C167">
        <v>17.3</v>
      </c>
    </row>
    <row r="168" spans="1:3">
      <c r="A168" t="s">
        <v>251</v>
      </c>
      <c r="B168" t="s">
        <v>74</v>
      </c>
      <c r="C168">
        <v>8.9</v>
      </c>
    </row>
    <row r="169" spans="1:3">
      <c r="A169" t="s">
        <v>252</v>
      </c>
      <c r="B169" t="s">
        <v>74</v>
      </c>
      <c r="C169">
        <v>7.2</v>
      </c>
    </row>
    <row r="170" spans="1:3">
      <c r="A170" t="s">
        <v>253</v>
      </c>
      <c r="B170" t="s">
        <v>74</v>
      </c>
      <c r="C170">
        <v>5.8</v>
      </c>
    </row>
    <row r="171" spans="1:3">
      <c r="A171" t="s">
        <v>254</v>
      </c>
      <c r="B171" t="s">
        <v>255</v>
      </c>
      <c r="C171">
        <v>20.5</v>
      </c>
    </row>
    <row r="172" spans="1:3">
      <c r="A172" t="s">
        <v>256</v>
      </c>
      <c r="B172" t="s">
        <v>74</v>
      </c>
      <c r="C172">
        <v>23.2</v>
      </c>
    </row>
    <row r="173" spans="1:3">
      <c r="A173" t="s">
        <v>257</v>
      </c>
      <c r="B173" t="s">
        <v>258</v>
      </c>
      <c r="C173">
        <v>27.7</v>
      </c>
    </row>
    <row r="174" spans="1:3">
      <c r="A174" t="s">
        <v>259</v>
      </c>
      <c r="B174" t="s">
        <v>74</v>
      </c>
      <c r="C174">
        <v>15.3</v>
      </c>
    </row>
    <row r="175" spans="1:3">
      <c r="A175" t="s">
        <v>260</v>
      </c>
      <c r="B175" t="s">
        <v>74</v>
      </c>
      <c r="C175">
        <v>15.9</v>
      </c>
    </row>
    <row r="176" spans="1:3">
      <c r="A176" t="s">
        <v>261</v>
      </c>
      <c r="B176" t="s">
        <v>74</v>
      </c>
      <c r="C176">
        <v>4.5</v>
      </c>
    </row>
    <row r="177" spans="1:3">
      <c r="A177" t="s">
        <v>262</v>
      </c>
      <c r="B177" t="s">
        <v>74</v>
      </c>
      <c r="C177">
        <v>20.399999999999999</v>
      </c>
    </row>
    <row r="178" spans="1:3">
      <c r="A178" t="s">
        <v>263</v>
      </c>
      <c r="B178" t="s">
        <v>74</v>
      </c>
      <c r="C178">
        <v>15.8</v>
      </c>
    </row>
    <row r="179" spans="1:3">
      <c r="A179" t="s">
        <v>264</v>
      </c>
      <c r="B179" t="s">
        <v>74</v>
      </c>
      <c r="C179">
        <v>22</v>
      </c>
    </row>
    <row r="180" spans="1:3">
      <c r="A180" t="s">
        <v>265</v>
      </c>
      <c r="B180" t="s">
        <v>74</v>
      </c>
      <c r="C180">
        <v>13.3</v>
      </c>
    </row>
    <row r="181" spans="1:3">
      <c r="A181" t="s">
        <v>266</v>
      </c>
      <c r="B181" t="s">
        <v>74</v>
      </c>
      <c r="C181">
        <v>24.5</v>
      </c>
    </row>
    <row r="182" spans="1:3">
      <c r="A182" t="s">
        <v>267</v>
      </c>
      <c r="B182" t="s">
        <v>74</v>
      </c>
      <c r="C182">
        <v>33.299999999999997</v>
      </c>
    </row>
    <row r="183" spans="1:3">
      <c r="A183" t="s">
        <v>268</v>
      </c>
      <c r="B183" t="s">
        <v>74</v>
      </c>
      <c r="C183">
        <v>21.8</v>
      </c>
    </row>
    <row r="184" spans="1:3">
      <c r="A184" t="s">
        <v>269</v>
      </c>
      <c r="B184" t="s">
        <v>74</v>
      </c>
      <c r="C184">
        <v>11.3</v>
      </c>
    </row>
    <row r="185" spans="1:3">
      <c r="A185" t="s">
        <v>270</v>
      </c>
      <c r="B185" t="s">
        <v>74</v>
      </c>
      <c r="C185">
        <v>15.3</v>
      </c>
    </row>
    <row r="186" spans="1:3">
      <c r="A186" t="s">
        <v>271</v>
      </c>
      <c r="B186" t="s">
        <v>74</v>
      </c>
      <c r="C186">
        <v>17.3</v>
      </c>
    </row>
    <row r="187" spans="1:3">
      <c r="A187" t="s">
        <v>272</v>
      </c>
      <c r="B187" t="s">
        <v>74</v>
      </c>
      <c r="C187">
        <v>19.5</v>
      </c>
    </row>
    <row r="188" spans="1:3">
      <c r="A188" t="s">
        <v>273</v>
      </c>
      <c r="B188" t="s">
        <v>74</v>
      </c>
      <c r="C188">
        <v>15</v>
      </c>
    </row>
    <row r="189" spans="1:3">
      <c r="A189" t="s">
        <v>2019</v>
      </c>
      <c r="B189" t="s">
        <v>74</v>
      </c>
      <c r="C189">
        <v>6.3</v>
      </c>
    </row>
    <row r="190" spans="1:3">
      <c r="A190" t="s">
        <v>274</v>
      </c>
      <c r="B190" t="s">
        <v>275</v>
      </c>
      <c r="C190">
        <v>3.4</v>
      </c>
    </row>
    <row r="191" spans="1:3">
      <c r="A191" t="s">
        <v>9978</v>
      </c>
      <c r="B191" t="s">
        <v>9979</v>
      </c>
      <c r="C191">
        <v>9.9</v>
      </c>
    </row>
    <row r="192" spans="1:3">
      <c r="A192" t="s">
        <v>276</v>
      </c>
      <c r="B192" t="s">
        <v>74</v>
      </c>
      <c r="C192">
        <v>21.9</v>
      </c>
    </row>
    <row r="193" spans="1:3">
      <c r="A193" t="s">
        <v>277</v>
      </c>
      <c r="B193" t="s">
        <v>74</v>
      </c>
      <c r="C193">
        <v>15.5</v>
      </c>
    </row>
    <row r="194" spans="1:3">
      <c r="A194" t="s">
        <v>278</v>
      </c>
      <c r="B194" t="s">
        <v>74</v>
      </c>
      <c r="C194">
        <v>10.1</v>
      </c>
    </row>
    <row r="195" spans="1:3">
      <c r="A195" t="s">
        <v>279</v>
      </c>
      <c r="B195" t="s">
        <v>74</v>
      </c>
      <c r="C195">
        <v>29.7</v>
      </c>
    </row>
    <row r="196" spans="1:3">
      <c r="A196" t="s">
        <v>280</v>
      </c>
      <c r="B196" t="s">
        <v>74</v>
      </c>
      <c r="C196">
        <v>25.9</v>
      </c>
    </row>
    <row r="197" spans="1:3">
      <c r="A197" t="s">
        <v>281</v>
      </c>
      <c r="B197" t="s">
        <v>74</v>
      </c>
      <c r="C197">
        <v>14.7</v>
      </c>
    </row>
    <row r="198" spans="1:3">
      <c r="A198" t="s">
        <v>282</v>
      </c>
      <c r="B198" t="s">
        <v>74</v>
      </c>
      <c r="C198">
        <v>11.6</v>
      </c>
    </row>
    <row r="199" spans="1:3">
      <c r="A199" t="s">
        <v>283</v>
      </c>
      <c r="B199" t="s">
        <v>74</v>
      </c>
      <c r="C199">
        <v>16.3</v>
      </c>
    </row>
    <row r="200" spans="1:3">
      <c r="A200" t="s">
        <v>284</v>
      </c>
      <c r="B200" t="s">
        <v>74</v>
      </c>
      <c r="C200">
        <v>23</v>
      </c>
    </row>
    <row r="201" spans="1:3">
      <c r="A201" t="s">
        <v>285</v>
      </c>
      <c r="B201" t="s">
        <v>74</v>
      </c>
      <c r="C201">
        <v>16</v>
      </c>
    </row>
    <row r="202" spans="1:3">
      <c r="A202" t="s">
        <v>286</v>
      </c>
      <c r="B202" t="s">
        <v>74</v>
      </c>
      <c r="C202">
        <v>13</v>
      </c>
    </row>
    <row r="203" spans="1:3">
      <c r="A203" t="s">
        <v>287</v>
      </c>
      <c r="B203" t="s">
        <v>74</v>
      </c>
      <c r="C203">
        <v>16.7</v>
      </c>
    </row>
    <row r="204" spans="1:3">
      <c r="A204" t="s">
        <v>288</v>
      </c>
      <c r="B204" t="s">
        <v>74</v>
      </c>
      <c r="C204">
        <v>20.8</v>
      </c>
    </row>
    <row r="205" spans="1:3">
      <c r="A205" t="s">
        <v>289</v>
      </c>
      <c r="B205" t="s">
        <v>74</v>
      </c>
      <c r="C205">
        <v>22.7</v>
      </c>
    </row>
    <row r="206" spans="1:3">
      <c r="A206" t="s">
        <v>290</v>
      </c>
      <c r="B206" t="s">
        <v>74</v>
      </c>
      <c r="C206">
        <v>11.9</v>
      </c>
    </row>
    <row r="207" spans="1:3">
      <c r="A207" t="s">
        <v>291</v>
      </c>
      <c r="B207" t="s">
        <v>74</v>
      </c>
      <c r="C207">
        <v>23.4</v>
      </c>
    </row>
    <row r="208" spans="1:3">
      <c r="A208" t="s">
        <v>292</v>
      </c>
      <c r="B208" t="s">
        <v>74</v>
      </c>
      <c r="C208">
        <v>5.3</v>
      </c>
    </row>
    <row r="209" spans="1:3">
      <c r="A209" t="s">
        <v>293</v>
      </c>
      <c r="B209" t="s">
        <v>74</v>
      </c>
      <c r="C209">
        <v>22.5</v>
      </c>
    </row>
    <row r="210" spans="1:3">
      <c r="A210" t="s">
        <v>294</v>
      </c>
      <c r="B210" t="s">
        <v>246</v>
      </c>
      <c r="C210">
        <v>16.5</v>
      </c>
    </row>
    <row r="211" spans="1:3">
      <c r="A211" t="s">
        <v>297</v>
      </c>
      <c r="B211" t="s">
        <v>74</v>
      </c>
      <c r="C211">
        <v>13.2</v>
      </c>
    </row>
    <row r="212" spans="1:3">
      <c r="A212" t="s">
        <v>296</v>
      </c>
      <c r="B212" t="s">
        <v>74</v>
      </c>
      <c r="C212">
        <v>12</v>
      </c>
    </row>
    <row r="213" spans="1:3">
      <c r="A213" t="s">
        <v>298</v>
      </c>
      <c r="B213" t="s">
        <v>74</v>
      </c>
      <c r="C213">
        <v>31.4</v>
      </c>
    </row>
    <row r="214" spans="1:3">
      <c r="A214" t="s">
        <v>299</v>
      </c>
      <c r="B214" t="s">
        <v>74</v>
      </c>
      <c r="C214">
        <v>12.3</v>
      </c>
    </row>
    <row r="215" spans="1:3">
      <c r="A215" t="s">
        <v>300</v>
      </c>
      <c r="B215" t="s">
        <v>74</v>
      </c>
      <c r="C215">
        <v>7.7</v>
      </c>
    </row>
    <row r="216" spans="1:3">
      <c r="A216" t="s">
        <v>301</v>
      </c>
      <c r="B216" t="s">
        <v>74</v>
      </c>
      <c r="C216">
        <v>16.399999999999999</v>
      </c>
    </row>
    <row r="217" spans="1:3">
      <c r="A217" t="s">
        <v>301</v>
      </c>
      <c r="B217" t="s">
        <v>74</v>
      </c>
      <c r="C217">
        <v>26.4</v>
      </c>
    </row>
    <row r="218" spans="1:3">
      <c r="A218" t="s">
        <v>303</v>
      </c>
      <c r="B218" t="s">
        <v>74</v>
      </c>
      <c r="C218">
        <v>10.3</v>
      </c>
    </row>
    <row r="219" spans="1:3">
      <c r="A219" t="s">
        <v>304</v>
      </c>
      <c r="B219" t="s">
        <v>74</v>
      </c>
      <c r="C219">
        <v>28.7</v>
      </c>
    </row>
    <row r="220" spans="1:3">
      <c r="A220" t="s">
        <v>305</v>
      </c>
      <c r="B220" t="s">
        <v>74</v>
      </c>
      <c r="C220">
        <v>24.8</v>
      </c>
    </row>
    <row r="221" spans="1:3">
      <c r="A221" t="s">
        <v>306</v>
      </c>
      <c r="B221" t="s">
        <v>74</v>
      </c>
      <c r="C221">
        <v>12.2</v>
      </c>
    </row>
    <row r="222" spans="1:3">
      <c r="A222" t="s">
        <v>307</v>
      </c>
      <c r="B222" t="s">
        <v>74</v>
      </c>
      <c r="C222">
        <v>20.100000000000001</v>
      </c>
    </row>
    <row r="223" spans="1:3">
      <c r="A223" t="s">
        <v>308</v>
      </c>
      <c r="B223" t="s">
        <v>74</v>
      </c>
      <c r="C223">
        <v>12.6</v>
      </c>
    </row>
    <row r="224" spans="1:3">
      <c r="A224" t="s">
        <v>309</v>
      </c>
      <c r="B224" t="s">
        <v>74</v>
      </c>
      <c r="C224">
        <v>9.3000000000000007</v>
      </c>
    </row>
    <row r="225" spans="1:3">
      <c r="A225" t="s">
        <v>310</v>
      </c>
      <c r="B225" t="s">
        <v>74</v>
      </c>
      <c r="C225">
        <v>21.5</v>
      </c>
    </row>
    <row r="226" spans="1:3">
      <c r="A226" t="s">
        <v>311</v>
      </c>
      <c r="B226" t="s">
        <v>74</v>
      </c>
      <c r="C226">
        <v>10.9</v>
      </c>
    </row>
    <row r="227" spans="1:3">
      <c r="A227" t="s">
        <v>312</v>
      </c>
      <c r="B227" t="s">
        <v>74</v>
      </c>
      <c r="C227">
        <v>21.7</v>
      </c>
    </row>
    <row r="228" spans="1:3">
      <c r="A228" t="s">
        <v>313</v>
      </c>
      <c r="B228" t="s">
        <v>74</v>
      </c>
      <c r="C228">
        <v>13.4</v>
      </c>
    </row>
    <row r="229" spans="1:3">
      <c r="A229" t="s">
        <v>314</v>
      </c>
      <c r="B229" t="s">
        <v>74</v>
      </c>
      <c r="C229">
        <v>19.899999999999999</v>
      </c>
    </row>
    <row r="230" spans="1:3">
      <c r="A230" t="s">
        <v>315</v>
      </c>
      <c r="B230" t="s">
        <v>74</v>
      </c>
      <c r="C230">
        <v>26.2</v>
      </c>
    </row>
    <row r="231" spans="1:3">
      <c r="A231" t="s">
        <v>316</v>
      </c>
      <c r="B231" t="s">
        <v>74</v>
      </c>
      <c r="C231">
        <v>8.6</v>
      </c>
    </row>
    <row r="232" spans="1:3">
      <c r="A232" t="s">
        <v>317</v>
      </c>
      <c r="B232" t="s">
        <v>74</v>
      </c>
      <c r="C232">
        <v>40.299999999999997</v>
      </c>
    </row>
    <row r="233" spans="1:3">
      <c r="A233" t="s">
        <v>318</v>
      </c>
      <c r="B233" t="s">
        <v>74</v>
      </c>
      <c r="C233">
        <v>35</v>
      </c>
    </row>
    <row r="234" spans="1:3">
      <c r="A234" t="s">
        <v>319</v>
      </c>
      <c r="B234" t="s">
        <v>74</v>
      </c>
      <c r="C234">
        <v>18.3</v>
      </c>
    </row>
    <row r="235" spans="1:3">
      <c r="A235" t="s">
        <v>320</v>
      </c>
      <c r="B235" t="s">
        <v>74</v>
      </c>
      <c r="C235">
        <v>17.899999999999999</v>
      </c>
    </row>
    <row r="236" spans="1:3">
      <c r="A236" t="s">
        <v>321</v>
      </c>
      <c r="B236" t="s">
        <v>74</v>
      </c>
      <c r="C236">
        <v>30.3</v>
      </c>
    </row>
    <row r="237" spans="1:3">
      <c r="A237" t="s">
        <v>322</v>
      </c>
      <c r="B237" t="s">
        <v>74</v>
      </c>
      <c r="C237">
        <v>19.399999999999999</v>
      </c>
    </row>
    <row r="238" spans="1:3">
      <c r="A238" t="s">
        <v>323</v>
      </c>
      <c r="B238" t="s">
        <v>74</v>
      </c>
      <c r="C238">
        <v>27</v>
      </c>
    </row>
    <row r="239" spans="1:3">
      <c r="A239" t="s">
        <v>324</v>
      </c>
      <c r="B239" t="s">
        <v>74</v>
      </c>
      <c r="C239">
        <v>28.9</v>
      </c>
    </row>
    <row r="240" spans="1:3">
      <c r="A240" t="s">
        <v>325</v>
      </c>
      <c r="B240" t="s">
        <v>74</v>
      </c>
      <c r="C240">
        <v>12.5</v>
      </c>
    </row>
    <row r="241" spans="1:3">
      <c r="A241" t="s">
        <v>326</v>
      </c>
      <c r="B241" t="s">
        <v>74</v>
      </c>
      <c r="C241">
        <v>8.4</v>
      </c>
    </row>
    <row r="242" spans="1:3">
      <c r="A242" t="s">
        <v>327</v>
      </c>
      <c r="B242" t="s">
        <v>74</v>
      </c>
      <c r="C242">
        <v>32.5</v>
      </c>
    </row>
    <row r="243" spans="1:3">
      <c r="A243" t="s">
        <v>328</v>
      </c>
      <c r="B243" t="s">
        <v>329</v>
      </c>
      <c r="C243">
        <v>14.5</v>
      </c>
    </row>
    <row r="244" spans="1:3">
      <c r="A244" t="s">
        <v>330</v>
      </c>
      <c r="B244" t="s">
        <v>74</v>
      </c>
      <c r="C244">
        <v>8.1</v>
      </c>
    </row>
    <row r="245" spans="1:3">
      <c r="A245" t="s">
        <v>331</v>
      </c>
      <c r="B245" t="s">
        <v>74</v>
      </c>
      <c r="C245">
        <v>15</v>
      </c>
    </row>
    <row r="246" spans="1:3">
      <c r="A246" t="s">
        <v>332</v>
      </c>
      <c r="B246" t="s">
        <v>74</v>
      </c>
      <c r="C246">
        <v>16.2</v>
      </c>
    </row>
    <row r="247" spans="1:3">
      <c r="A247" t="s">
        <v>333</v>
      </c>
      <c r="B247" t="s">
        <v>85</v>
      </c>
      <c r="C247">
        <v>26.7</v>
      </c>
    </row>
    <row r="248" spans="1:3">
      <c r="A248" t="s">
        <v>334</v>
      </c>
      <c r="B248" t="s">
        <v>74</v>
      </c>
      <c r="C248">
        <v>14.7</v>
      </c>
    </row>
    <row r="249" spans="1:3">
      <c r="A249" t="s">
        <v>335</v>
      </c>
      <c r="B249" t="s">
        <v>74</v>
      </c>
      <c r="C249">
        <v>37.700000000000003</v>
      </c>
    </row>
    <row r="250" spans="1:3">
      <c r="A250" t="s">
        <v>337</v>
      </c>
      <c r="B250" t="s">
        <v>74</v>
      </c>
      <c r="C250">
        <v>17.7</v>
      </c>
    </row>
    <row r="251" spans="1:3">
      <c r="A251" t="s">
        <v>336</v>
      </c>
      <c r="B251" t="s">
        <v>74</v>
      </c>
      <c r="C251">
        <v>18.399999999999999</v>
      </c>
    </row>
    <row r="252" spans="1:3">
      <c r="A252" t="s">
        <v>338</v>
      </c>
      <c r="B252" t="s">
        <v>74</v>
      </c>
      <c r="C252">
        <v>13.4</v>
      </c>
    </row>
    <row r="253" spans="1:3">
      <c r="A253" t="s">
        <v>339</v>
      </c>
      <c r="B253" t="s">
        <v>74</v>
      </c>
      <c r="C253">
        <v>13.1</v>
      </c>
    </row>
    <row r="254" spans="1:3">
      <c r="A254" t="s">
        <v>340</v>
      </c>
      <c r="B254" t="s">
        <v>74</v>
      </c>
      <c r="C254">
        <v>27</v>
      </c>
    </row>
    <row r="255" spans="1:3">
      <c r="A255" t="s">
        <v>341</v>
      </c>
      <c r="B255" t="s">
        <v>74</v>
      </c>
      <c r="C255">
        <v>17.7</v>
      </c>
    </row>
    <row r="256" spans="1:3">
      <c r="A256" t="s">
        <v>342</v>
      </c>
      <c r="B256" t="s">
        <v>343</v>
      </c>
      <c r="C256">
        <v>29.6</v>
      </c>
    </row>
    <row r="257" spans="1:3">
      <c r="A257" t="s">
        <v>9980</v>
      </c>
      <c r="B257" t="s">
        <v>1968</v>
      </c>
      <c r="C257">
        <v>0.9</v>
      </c>
    </row>
    <row r="258" spans="1:3">
      <c r="A258" t="s">
        <v>345</v>
      </c>
      <c r="B258" t="s">
        <v>346</v>
      </c>
      <c r="C258">
        <v>15.9</v>
      </c>
    </row>
    <row r="259" spans="1:3">
      <c r="A259" t="s">
        <v>347</v>
      </c>
      <c r="B259" t="s">
        <v>74</v>
      </c>
      <c r="C259">
        <v>20.399999999999999</v>
      </c>
    </row>
    <row r="260" spans="1:3">
      <c r="A260" t="s">
        <v>348</v>
      </c>
      <c r="B260" t="s">
        <v>74</v>
      </c>
      <c r="C260">
        <v>11.6</v>
      </c>
    </row>
    <row r="261" spans="1:3">
      <c r="A261" t="s">
        <v>349</v>
      </c>
      <c r="B261" t="s">
        <v>350</v>
      </c>
      <c r="C261">
        <v>23.7</v>
      </c>
    </row>
    <row r="262" spans="1:3">
      <c r="A262" t="s">
        <v>351</v>
      </c>
      <c r="B262" t="s">
        <v>74</v>
      </c>
      <c r="C262">
        <v>9</v>
      </c>
    </row>
    <row r="263" spans="1:3">
      <c r="A263" t="s">
        <v>352</v>
      </c>
      <c r="B263" t="s">
        <v>74</v>
      </c>
      <c r="C263">
        <v>20.399999999999999</v>
      </c>
    </row>
    <row r="264" spans="1:3">
      <c r="A264" t="s">
        <v>353</v>
      </c>
      <c r="B264" t="s">
        <v>74</v>
      </c>
      <c r="C264">
        <v>15.3</v>
      </c>
    </row>
    <row r="265" spans="1:3">
      <c r="A265" t="s">
        <v>354</v>
      </c>
      <c r="B265" t="s">
        <v>74</v>
      </c>
      <c r="C265">
        <v>11.9</v>
      </c>
    </row>
    <row r="266" spans="1:3">
      <c r="A266" t="s">
        <v>355</v>
      </c>
      <c r="B266" t="s">
        <v>74</v>
      </c>
      <c r="C266">
        <v>12.7</v>
      </c>
    </row>
    <row r="267" spans="1:3">
      <c r="A267" t="s">
        <v>356</v>
      </c>
      <c r="B267" t="s">
        <v>74</v>
      </c>
      <c r="C267">
        <v>17.2</v>
      </c>
    </row>
    <row r="268" spans="1:3">
      <c r="A268" t="s">
        <v>357</v>
      </c>
      <c r="B268" t="s">
        <v>74</v>
      </c>
      <c r="C268">
        <v>21</v>
      </c>
    </row>
    <row r="269" spans="1:3">
      <c r="A269" t="s">
        <v>358</v>
      </c>
      <c r="B269" t="s">
        <v>74</v>
      </c>
      <c r="C269">
        <v>8.1999999999999993</v>
      </c>
    </row>
    <row r="270" spans="1:3">
      <c r="A270" t="s">
        <v>359</v>
      </c>
      <c r="B270" t="s">
        <v>74</v>
      </c>
      <c r="C270">
        <v>20</v>
      </c>
    </row>
    <row r="271" spans="1:3">
      <c r="A271" t="s">
        <v>360</v>
      </c>
      <c r="B271" t="s">
        <v>74</v>
      </c>
      <c r="C271">
        <v>34.700000000000003</v>
      </c>
    </row>
    <row r="272" spans="1:3">
      <c r="A272" t="s">
        <v>361</v>
      </c>
      <c r="B272" t="s">
        <v>74</v>
      </c>
      <c r="C272">
        <v>28.2</v>
      </c>
    </row>
    <row r="273" spans="1:3">
      <c r="A273" t="s">
        <v>362</v>
      </c>
      <c r="B273" t="s">
        <v>74</v>
      </c>
      <c r="C273">
        <v>18.5</v>
      </c>
    </row>
    <row r="274" spans="1:3">
      <c r="A274" t="s">
        <v>363</v>
      </c>
      <c r="B274" t="s">
        <v>74</v>
      </c>
      <c r="C274">
        <v>11.1</v>
      </c>
    </row>
    <row r="275" spans="1:3">
      <c r="A275" t="s">
        <v>364</v>
      </c>
      <c r="B275" t="s">
        <v>74</v>
      </c>
      <c r="C275">
        <v>21.4</v>
      </c>
    </row>
    <row r="276" spans="1:3">
      <c r="A276" t="s">
        <v>365</v>
      </c>
      <c r="B276" t="s">
        <v>74</v>
      </c>
      <c r="C276">
        <v>8.6</v>
      </c>
    </row>
    <row r="277" spans="1:3">
      <c r="A277" t="s">
        <v>1751</v>
      </c>
      <c r="B277" t="s">
        <v>1752</v>
      </c>
      <c r="C277">
        <v>2.8</v>
      </c>
    </row>
    <row r="278" spans="1:3">
      <c r="A278" t="s">
        <v>366</v>
      </c>
      <c r="B278" t="s">
        <v>74</v>
      </c>
      <c r="C278">
        <v>31.5</v>
      </c>
    </row>
    <row r="279" spans="1:3">
      <c r="A279" t="s">
        <v>367</v>
      </c>
      <c r="B279" t="s">
        <v>74</v>
      </c>
      <c r="C279">
        <v>44.5</v>
      </c>
    </row>
    <row r="280" spans="1:3">
      <c r="A280" t="s">
        <v>368</v>
      </c>
      <c r="B280" t="s">
        <v>74</v>
      </c>
      <c r="C280">
        <v>12</v>
      </c>
    </row>
    <row r="281" spans="1:3">
      <c r="A281" t="s">
        <v>369</v>
      </c>
      <c r="B281" t="s">
        <v>74</v>
      </c>
      <c r="C281">
        <v>41</v>
      </c>
    </row>
    <row r="282" spans="1:3">
      <c r="A282" t="s">
        <v>370</v>
      </c>
      <c r="B282" t="s">
        <v>74</v>
      </c>
      <c r="C282">
        <v>12.3</v>
      </c>
    </row>
    <row r="283" spans="1:3">
      <c r="A283" t="s">
        <v>371</v>
      </c>
      <c r="B283" t="s">
        <v>74</v>
      </c>
      <c r="C283">
        <v>16.5</v>
      </c>
    </row>
    <row r="284" spans="1:3">
      <c r="A284" t="s">
        <v>372</v>
      </c>
      <c r="B284" t="s">
        <v>74</v>
      </c>
      <c r="C284">
        <v>21.8</v>
      </c>
    </row>
    <row r="285" spans="1:3">
      <c r="A285" t="s">
        <v>373</v>
      </c>
      <c r="B285" t="s">
        <v>74</v>
      </c>
      <c r="C285">
        <v>7.7</v>
      </c>
    </row>
    <row r="286" spans="1:3">
      <c r="A286" t="s">
        <v>374</v>
      </c>
      <c r="B286" t="s">
        <v>74</v>
      </c>
      <c r="C286">
        <v>14.7</v>
      </c>
    </row>
    <row r="287" spans="1:3">
      <c r="A287" t="s">
        <v>375</v>
      </c>
      <c r="B287" t="s">
        <v>74</v>
      </c>
      <c r="C287">
        <v>34.700000000000003</v>
      </c>
    </row>
    <row r="288" spans="1:3">
      <c r="A288" t="s">
        <v>376</v>
      </c>
      <c r="B288" t="s">
        <v>74</v>
      </c>
      <c r="C288">
        <v>17.7</v>
      </c>
    </row>
    <row r="289" spans="1:3">
      <c r="A289" t="s">
        <v>377</v>
      </c>
      <c r="B289" t="s">
        <v>74</v>
      </c>
      <c r="C289">
        <v>19.2</v>
      </c>
    </row>
    <row r="290" spans="1:3">
      <c r="A290" t="s">
        <v>378</v>
      </c>
      <c r="B290" t="s">
        <v>74</v>
      </c>
      <c r="C290">
        <v>32.6</v>
      </c>
    </row>
    <row r="291" spans="1:3">
      <c r="A291" t="s">
        <v>379</v>
      </c>
      <c r="B291" t="s">
        <v>74</v>
      </c>
      <c r="C291">
        <v>16</v>
      </c>
    </row>
    <row r="292" spans="1:3">
      <c r="A292" t="s">
        <v>380</v>
      </c>
      <c r="B292" t="s">
        <v>74</v>
      </c>
      <c r="C292">
        <v>20.2</v>
      </c>
    </row>
    <row r="293" spans="1:3">
      <c r="A293" t="s">
        <v>381</v>
      </c>
      <c r="B293" t="s">
        <v>74</v>
      </c>
      <c r="C293">
        <v>14</v>
      </c>
    </row>
    <row r="294" spans="1:3">
      <c r="A294" t="s">
        <v>382</v>
      </c>
      <c r="B294" t="s">
        <v>74</v>
      </c>
      <c r="C294">
        <v>15.5</v>
      </c>
    </row>
    <row r="295" spans="1:3">
      <c r="A295" t="s">
        <v>383</v>
      </c>
      <c r="B295" t="s">
        <v>74</v>
      </c>
      <c r="C295">
        <v>20.399999999999999</v>
      </c>
    </row>
    <row r="296" spans="1:3">
      <c r="A296" t="s">
        <v>384</v>
      </c>
      <c r="B296" t="s">
        <v>74</v>
      </c>
      <c r="C296">
        <v>24.4</v>
      </c>
    </row>
    <row r="297" spans="1:3">
      <c r="A297" t="s">
        <v>385</v>
      </c>
      <c r="B297" t="s">
        <v>74</v>
      </c>
      <c r="C297">
        <v>9.1999999999999993</v>
      </c>
    </row>
    <row r="298" spans="1:3">
      <c r="A298" t="s">
        <v>386</v>
      </c>
      <c r="B298" t="s">
        <v>74</v>
      </c>
      <c r="C298">
        <v>18</v>
      </c>
    </row>
    <row r="299" spans="1:3">
      <c r="A299" t="s">
        <v>387</v>
      </c>
      <c r="B299" t="s">
        <v>74</v>
      </c>
      <c r="C299">
        <v>12.9</v>
      </c>
    </row>
    <row r="300" spans="1:3">
      <c r="A300" t="s">
        <v>388</v>
      </c>
      <c r="B300" t="s">
        <v>74</v>
      </c>
      <c r="C300">
        <v>14</v>
      </c>
    </row>
    <row r="301" spans="1:3">
      <c r="A301" t="s">
        <v>389</v>
      </c>
      <c r="B301" t="s">
        <v>74</v>
      </c>
      <c r="C301">
        <v>17.2</v>
      </c>
    </row>
    <row r="302" spans="1:3">
      <c r="A302" t="s">
        <v>390</v>
      </c>
      <c r="B302" t="s">
        <v>74</v>
      </c>
      <c r="C302">
        <v>15</v>
      </c>
    </row>
    <row r="303" spans="1:3">
      <c r="A303" t="s">
        <v>391</v>
      </c>
      <c r="B303" t="s">
        <v>74</v>
      </c>
      <c r="C303">
        <v>13.4</v>
      </c>
    </row>
    <row r="304" spans="1:3">
      <c r="A304" t="s">
        <v>392</v>
      </c>
      <c r="B304" t="s">
        <v>74</v>
      </c>
      <c r="C304">
        <v>27.5</v>
      </c>
    </row>
    <row r="305" spans="1:3">
      <c r="A305" t="s">
        <v>393</v>
      </c>
      <c r="B305" t="s">
        <v>74</v>
      </c>
      <c r="C305">
        <v>17.3</v>
      </c>
    </row>
    <row r="306" spans="1:3">
      <c r="A306" t="s">
        <v>394</v>
      </c>
      <c r="B306" t="s">
        <v>74</v>
      </c>
      <c r="C306">
        <v>17.399999999999999</v>
      </c>
    </row>
    <row r="307" spans="1:3">
      <c r="A307" t="s">
        <v>395</v>
      </c>
      <c r="B307" t="s">
        <v>396</v>
      </c>
      <c r="C307">
        <v>8.5</v>
      </c>
    </row>
    <row r="308" spans="1:3">
      <c r="A308" t="s">
        <v>397</v>
      </c>
      <c r="B308" t="s">
        <v>74</v>
      </c>
      <c r="C308">
        <v>26.4</v>
      </c>
    </row>
    <row r="309" spans="1:3">
      <c r="A309" t="s">
        <v>398</v>
      </c>
      <c r="B309" t="s">
        <v>74</v>
      </c>
      <c r="C309">
        <v>8.9</v>
      </c>
    </row>
    <row r="310" spans="1:3">
      <c r="A310" t="s">
        <v>399</v>
      </c>
      <c r="B310" t="s">
        <v>74</v>
      </c>
      <c r="C310">
        <v>17.600000000000001</v>
      </c>
    </row>
    <row r="311" spans="1:3">
      <c r="A311" t="s">
        <v>400</v>
      </c>
      <c r="B311" t="s">
        <v>74</v>
      </c>
      <c r="C311">
        <v>22.1</v>
      </c>
    </row>
    <row r="312" spans="1:3">
      <c r="A312" t="s">
        <v>401</v>
      </c>
      <c r="B312" t="s">
        <v>74</v>
      </c>
      <c r="C312">
        <v>23.3</v>
      </c>
    </row>
    <row r="313" spans="1:3">
      <c r="A313" t="s">
        <v>402</v>
      </c>
      <c r="B313" t="s">
        <v>74</v>
      </c>
      <c r="C313">
        <v>11.9</v>
      </c>
    </row>
    <row r="314" spans="1:3">
      <c r="A314" t="s">
        <v>403</v>
      </c>
      <c r="B314" t="s">
        <v>74</v>
      </c>
      <c r="C314">
        <v>27.3</v>
      </c>
    </row>
    <row r="315" spans="1:3">
      <c r="A315" t="s">
        <v>404</v>
      </c>
      <c r="B315" t="s">
        <v>74</v>
      </c>
      <c r="C315">
        <v>12.1</v>
      </c>
    </row>
    <row r="316" spans="1:3">
      <c r="A316" t="s">
        <v>405</v>
      </c>
      <c r="B316" t="s">
        <v>74</v>
      </c>
      <c r="C316">
        <v>15.4</v>
      </c>
    </row>
    <row r="317" spans="1:3">
      <c r="A317" t="s">
        <v>406</v>
      </c>
      <c r="B317" t="s">
        <v>74</v>
      </c>
      <c r="C317">
        <v>19.100000000000001</v>
      </c>
    </row>
    <row r="318" spans="1:3">
      <c r="A318" t="s">
        <v>407</v>
      </c>
      <c r="B318" t="s">
        <v>154</v>
      </c>
      <c r="C318">
        <v>16</v>
      </c>
    </row>
    <row r="319" spans="1:3">
      <c r="A319" t="s">
        <v>408</v>
      </c>
      <c r="B319" t="s">
        <v>74</v>
      </c>
      <c r="C319">
        <v>12.6</v>
      </c>
    </row>
    <row r="320" spans="1:3">
      <c r="A320" t="s">
        <v>409</v>
      </c>
      <c r="B320" t="s">
        <v>74</v>
      </c>
      <c r="C320">
        <v>20.9</v>
      </c>
    </row>
    <row r="321" spans="1:3">
      <c r="A321" t="s">
        <v>410</v>
      </c>
      <c r="B321" t="s">
        <v>74</v>
      </c>
      <c r="C321">
        <v>20.7</v>
      </c>
    </row>
    <row r="322" spans="1:3">
      <c r="A322" t="s">
        <v>411</v>
      </c>
      <c r="B322" t="s">
        <v>74</v>
      </c>
      <c r="C322">
        <v>36.4</v>
      </c>
    </row>
    <row r="323" spans="1:3">
      <c r="A323" t="s">
        <v>412</v>
      </c>
      <c r="B323" t="s">
        <v>74</v>
      </c>
      <c r="C323">
        <v>14.3</v>
      </c>
    </row>
    <row r="324" spans="1:3">
      <c r="A324" t="s">
        <v>413</v>
      </c>
      <c r="B324" t="s">
        <v>74</v>
      </c>
      <c r="C324">
        <v>11.4</v>
      </c>
    </row>
    <row r="325" spans="1:3">
      <c r="A325" t="s">
        <v>414</v>
      </c>
      <c r="B325" t="s">
        <v>74</v>
      </c>
      <c r="C325">
        <v>25.3</v>
      </c>
    </row>
    <row r="326" spans="1:3">
      <c r="A326" t="s">
        <v>415</v>
      </c>
      <c r="B326" t="s">
        <v>74</v>
      </c>
      <c r="C326">
        <v>15.1</v>
      </c>
    </row>
    <row r="327" spans="1:3">
      <c r="A327" t="s">
        <v>416</v>
      </c>
      <c r="B327" t="s">
        <v>74</v>
      </c>
      <c r="C327">
        <v>15</v>
      </c>
    </row>
    <row r="328" spans="1:3">
      <c r="A328" t="s">
        <v>417</v>
      </c>
      <c r="B328" t="s">
        <v>74</v>
      </c>
      <c r="C328">
        <v>23.3</v>
      </c>
    </row>
    <row r="329" spans="1:3">
      <c r="A329" t="s">
        <v>418</v>
      </c>
      <c r="B329" t="s">
        <v>74</v>
      </c>
      <c r="C329">
        <v>27.6</v>
      </c>
    </row>
    <row r="330" spans="1:3">
      <c r="A330" t="s">
        <v>419</v>
      </c>
      <c r="B330" t="s">
        <v>74</v>
      </c>
      <c r="C330">
        <v>8.6</v>
      </c>
    </row>
    <row r="331" spans="1:3">
      <c r="A331" t="s">
        <v>420</v>
      </c>
      <c r="B331" t="s">
        <v>74</v>
      </c>
      <c r="C331">
        <v>19.600000000000001</v>
      </c>
    </row>
    <row r="332" spans="1:3">
      <c r="A332" t="s">
        <v>421</v>
      </c>
      <c r="B332" t="s">
        <v>74</v>
      </c>
      <c r="C332">
        <v>27.4</v>
      </c>
    </row>
    <row r="333" spans="1:3">
      <c r="A333" t="s">
        <v>422</v>
      </c>
      <c r="B333" t="s">
        <v>74</v>
      </c>
      <c r="C333">
        <v>18.3</v>
      </c>
    </row>
    <row r="334" spans="1:3">
      <c r="A334" t="s">
        <v>423</v>
      </c>
      <c r="B334" t="s">
        <v>424</v>
      </c>
      <c r="C334">
        <v>24.8</v>
      </c>
    </row>
    <row r="335" spans="1:3">
      <c r="A335" t="s">
        <v>425</v>
      </c>
      <c r="B335" t="s">
        <v>74</v>
      </c>
      <c r="C335">
        <v>19.7</v>
      </c>
    </row>
    <row r="336" spans="1:3">
      <c r="A336" t="s">
        <v>426</v>
      </c>
      <c r="B336" t="s">
        <v>74</v>
      </c>
      <c r="C336">
        <v>11.7</v>
      </c>
    </row>
    <row r="337" spans="1:3">
      <c r="A337" t="s">
        <v>427</v>
      </c>
      <c r="B337" t="s">
        <v>74</v>
      </c>
      <c r="C337">
        <v>14</v>
      </c>
    </row>
    <row r="338" spans="1:3">
      <c r="A338" t="s">
        <v>428</v>
      </c>
      <c r="B338" t="s">
        <v>74</v>
      </c>
      <c r="C338">
        <v>26.8</v>
      </c>
    </row>
    <row r="339" spans="1:3">
      <c r="A339" t="s">
        <v>429</v>
      </c>
      <c r="B339" t="s">
        <v>74</v>
      </c>
      <c r="C339">
        <v>24.1</v>
      </c>
    </row>
    <row r="340" spans="1:3">
      <c r="A340" t="s">
        <v>430</v>
      </c>
      <c r="B340" t="s">
        <v>74</v>
      </c>
      <c r="C340">
        <v>16.600000000000001</v>
      </c>
    </row>
    <row r="341" spans="1:3">
      <c r="A341" t="s">
        <v>431</v>
      </c>
      <c r="B341" t="s">
        <v>74</v>
      </c>
      <c r="C341">
        <v>17.399999999999999</v>
      </c>
    </row>
    <row r="342" spans="1:3">
      <c r="A342" t="s">
        <v>432</v>
      </c>
      <c r="B342" t="s">
        <v>433</v>
      </c>
      <c r="C342">
        <v>8.1999999999999993</v>
      </c>
    </row>
    <row r="343" spans="1:3">
      <c r="A343" t="s">
        <v>434</v>
      </c>
      <c r="B343" t="s">
        <v>74</v>
      </c>
      <c r="C343">
        <v>14.4</v>
      </c>
    </row>
    <row r="344" spans="1:3">
      <c r="A344" t="s">
        <v>435</v>
      </c>
      <c r="B344" t="s">
        <v>436</v>
      </c>
      <c r="C344">
        <v>2.4</v>
      </c>
    </row>
    <row r="345" spans="1:3">
      <c r="A345" t="s">
        <v>437</v>
      </c>
      <c r="B345" t="s">
        <v>74</v>
      </c>
      <c r="C345">
        <v>15.3</v>
      </c>
    </row>
    <row r="346" spans="1:3">
      <c r="A346" t="s">
        <v>438</v>
      </c>
      <c r="B346" t="s">
        <v>439</v>
      </c>
      <c r="C346">
        <v>18</v>
      </c>
    </row>
    <row r="347" spans="1:3">
      <c r="A347" t="s">
        <v>440</v>
      </c>
      <c r="B347" t="s">
        <v>74</v>
      </c>
      <c r="C347">
        <v>36.200000000000003</v>
      </c>
    </row>
    <row r="348" spans="1:3">
      <c r="A348" t="s">
        <v>441</v>
      </c>
      <c r="B348" t="s">
        <v>74</v>
      </c>
      <c r="C348">
        <v>14.8</v>
      </c>
    </row>
    <row r="349" spans="1:3">
      <c r="A349" t="s">
        <v>442</v>
      </c>
      <c r="B349" t="s">
        <v>74</v>
      </c>
      <c r="C349">
        <v>12.7</v>
      </c>
    </row>
    <row r="350" spans="1:3">
      <c r="A350" t="s">
        <v>443</v>
      </c>
      <c r="B350" t="s">
        <v>119</v>
      </c>
      <c r="C350">
        <v>18.8</v>
      </c>
    </row>
    <row r="351" spans="1:3">
      <c r="A351" t="s">
        <v>444</v>
      </c>
      <c r="B351" t="s">
        <v>74</v>
      </c>
      <c r="C351">
        <v>7.6</v>
      </c>
    </row>
    <row r="352" spans="1:3">
      <c r="A352" t="s">
        <v>446</v>
      </c>
      <c r="B352" t="s">
        <v>74</v>
      </c>
      <c r="C352">
        <v>29.8</v>
      </c>
    </row>
    <row r="353" spans="1:3">
      <c r="A353" t="s">
        <v>447</v>
      </c>
      <c r="B353" t="s">
        <v>448</v>
      </c>
      <c r="C353">
        <v>32.200000000000003</v>
      </c>
    </row>
    <row r="354" spans="1:3">
      <c r="A354" t="s">
        <v>449</v>
      </c>
      <c r="B354" t="s">
        <v>74</v>
      </c>
      <c r="C354">
        <v>10.7</v>
      </c>
    </row>
    <row r="355" spans="1:3">
      <c r="A355" t="s">
        <v>450</v>
      </c>
      <c r="B355" t="s">
        <v>74</v>
      </c>
      <c r="C355">
        <v>26.1</v>
      </c>
    </row>
    <row r="356" spans="1:3">
      <c r="A356" t="s">
        <v>451</v>
      </c>
      <c r="B356" t="s">
        <v>74</v>
      </c>
      <c r="C356">
        <v>16.3</v>
      </c>
    </row>
    <row r="357" spans="1:3">
      <c r="A357" t="s">
        <v>452</v>
      </c>
      <c r="B357" t="s">
        <v>74</v>
      </c>
      <c r="C357">
        <v>15.7</v>
      </c>
    </row>
    <row r="358" spans="1:3">
      <c r="A358" t="s">
        <v>453</v>
      </c>
      <c r="B358" t="s">
        <v>85</v>
      </c>
      <c r="C358">
        <v>17.899999999999999</v>
      </c>
    </row>
    <row r="359" spans="1:3">
      <c r="A359" t="s">
        <v>454</v>
      </c>
      <c r="B359" t="s">
        <v>74</v>
      </c>
      <c r="C359">
        <v>16.7</v>
      </c>
    </row>
    <row r="360" spans="1:3">
      <c r="A360" t="s">
        <v>9969</v>
      </c>
      <c r="B360" t="s">
        <v>74</v>
      </c>
      <c r="C360">
        <v>20.6</v>
      </c>
    </row>
    <row r="361" spans="1:3">
      <c r="A361" t="s">
        <v>455</v>
      </c>
      <c r="B361" t="s">
        <v>439</v>
      </c>
      <c r="C361">
        <v>10.9</v>
      </c>
    </row>
    <row r="362" spans="1:3">
      <c r="A362" t="s">
        <v>456</v>
      </c>
      <c r="B362" t="s">
        <v>74</v>
      </c>
      <c r="C362">
        <v>23.8</v>
      </c>
    </row>
    <row r="363" spans="1:3">
      <c r="A363" t="s">
        <v>457</v>
      </c>
      <c r="B363" t="s">
        <v>74</v>
      </c>
      <c r="C363">
        <v>20.6</v>
      </c>
    </row>
    <row r="364" spans="1:3">
      <c r="A364" t="s">
        <v>458</v>
      </c>
      <c r="B364" t="s">
        <v>74</v>
      </c>
      <c r="C364">
        <v>10.1</v>
      </c>
    </row>
    <row r="365" spans="1:3">
      <c r="A365" t="s">
        <v>459</v>
      </c>
      <c r="B365" t="s">
        <v>74</v>
      </c>
      <c r="C365">
        <v>16.2</v>
      </c>
    </row>
    <row r="366" spans="1:3">
      <c r="A366" t="s">
        <v>460</v>
      </c>
      <c r="B366" t="s">
        <v>461</v>
      </c>
      <c r="C366">
        <v>18.5</v>
      </c>
    </row>
    <row r="367" spans="1:3">
      <c r="A367" t="s">
        <v>462</v>
      </c>
      <c r="B367" t="s">
        <v>74</v>
      </c>
      <c r="C367">
        <v>21.5</v>
      </c>
    </row>
    <row r="368" spans="1:3">
      <c r="A368" t="s">
        <v>463</v>
      </c>
      <c r="B368" t="s">
        <v>464</v>
      </c>
      <c r="C368">
        <v>20.3</v>
      </c>
    </row>
    <row r="369" spans="1:3">
      <c r="A369" t="s">
        <v>465</v>
      </c>
      <c r="B369" t="s">
        <v>74</v>
      </c>
      <c r="C369">
        <v>29.4</v>
      </c>
    </row>
    <row r="370" spans="1:3">
      <c r="A370" t="s">
        <v>468</v>
      </c>
      <c r="B370" t="s">
        <v>74</v>
      </c>
      <c r="C370">
        <v>14.8</v>
      </c>
    </row>
    <row r="371" spans="1:3">
      <c r="A371" t="s">
        <v>466</v>
      </c>
      <c r="B371" t="s">
        <v>467</v>
      </c>
      <c r="C371">
        <v>24.5</v>
      </c>
    </row>
    <row r="372" spans="1:3">
      <c r="A372" t="s">
        <v>469</v>
      </c>
      <c r="B372" t="s">
        <v>74</v>
      </c>
      <c r="C372">
        <v>20.6</v>
      </c>
    </row>
    <row r="373" spans="1:3">
      <c r="A373" t="s">
        <v>470</v>
      </c>
      <c r="B373" t="s">
        <v>74</v>
      </c>
      <c r="C373">
        <v>15</v>
      </c>
    </row>
    <row r="374" spans="1:3">
      <c r="A374" t="s">
        <v>471</v>
      </c>
      <c r="B374" t="s">
        <v>74</v>
      </c>
      <c r="C374">
        <v>24.7</v>
      </c>
    </row>
    <row r="375" spans="1:3">
      <c r="A375" t="s">
        <v>472</v>
      </c>
      <c r="B375" t="s">
        <v>74</v>
      </c>
      <c r="C375">
        <v>8.1</v>
      </c>
    </row>
    <row r="376" spans="1:3">
      <c r="A376" t="s">
        <v>473</v>
      </c>
      <c r="B376" t="s">
        <v>74</v>
      </c>
      <c r="C376">
        <v>9.1</v>
      </c>
    </row>
    <row r="377" spans="1:3">
      <c r="A377" t="s">
        <v>474</v>
      </c>
      <c r="B377" t="s">
        <v>74</v>
      </c>
      <c r="C377">
        <v>14.2</v>
      </c>
    </row>
    <row r="378" spans="1:3">
      <c r="A378" t="s">
        <v>475</v>
      </c>
      <c r="B378" t="s">
        <v>74</v>
      </c>
      <c r="C378">
        <v>12.4</v>
      </c>
    </row>
    <row r="379" spans="1:3">
      <c r="A379" t="s">
        <v>476</v>
      </c>
      <c r="B379" t="s">
        <v>74</v>
      </c>
      <c r="C379">
        <v>31.3</v>
      </c>
    </row>
    <row r="380" spans="1:3">
      <c r="A380" t="s">
        <v>477</v>
      </c>
      <c r="B380" t="s">
        <v>74</v>
      </c>
      <c r="C380">
        <v>21</v>
      </c>
    </row>
    <row r="381" spans="1:3">
      <c r="A381" t="s">
        <v>2020</v>
      </c>
      <c r="B381" t="s">
        <v>74</v>
      </c>
      <c r="C381">
        <v>18.2</v>
      </c>
    </row>
    <row r="382" spans="1:3">
      <c r="A382" t="s">
        <v>478</v>
      </c>
      <c r="B382" t="s">
        <v>74</v>
      </c>
      <c r="C382">
        <v>3.6</v>
      </c>
    </row>
    <row r="383" spans="1:3">
      <c r="A383" t="s">
        <v>479</v>
      </c>
      <c r="B383" t="s">
        <v>74</v>
      </c>
      <c r="C383">
        <v>9.3000000000000007</v>
      </c>
    </row>
    <row r="384" spans="1:3">
      <c r="A384" t="s">
        <v>480</v>
      </c>
      <c r="B384" t="s">
        <v>74</v>
      </c>
      <c r="C384">
        <v>15.4</v>
      </c>
    </row>
    <row r="385" spans="1:3">
      <c r="A385" t="s">
        <v>481</v>
      </c>
      <c r="B385" t="s">
        <v>74</v>
      </c>
      <c r="C385">
        <v>9.6</v>
      </c>
    </row>
    <row r="386" spans="1:3">
      <c r="A386" t="s">
        <v>482</v>
      </c>
      <c r="B386" t="s">
        <v>74</v>
      </c>
      <c r="C386">
        <v>12.4</v>
      </c>
    </row>
    <row r="387" spans="1:3">
      <c r="A387" t="s">
        <v>483</v>
      </c>
      <c r="B387" t="s">
        <v>74</v>
      </c>
      <c r="C387">
        <v>26</v>
      </c>
    </row>
    <row r="388" spans="1:3">
      <c r="A388" t="s">
        <v>484</v>
      </c>
      <c r="B388" t="s">
        <v>74</v>
      </c>
      <c r="C388">
        <v>15.4</v>
      </c>
    </row>
    <row r="389" spans="1:3">
      <c r="A389" t="s">
        <v>485</v>
      </c>
      <c r="B389" t="s">
        <v>74</v>
      </c>
      <c r="C389">
        <v>25.7</v>
      </c>
    </row>
    <row r="390" spans="1:3">
      <c r="A390" t="s">
        <v>486</v>
      </c>
      <c r="B390" t="s">
        <v>74</v>
      </c>
      <c r="C390">
        <v>7.7</v>
      </c>
    </row>
    <row r="391" spans="1:3">
      <c r="A391" t="s">
        <v>487</v>
      </c>
      <c r="B391" t="s">
        <v>74</v>
      </c>
      <c r="C391">
        <v>19.100000000000001</v>
      </c>
    </row>
    <row r="392" spans="1:3">
      <c r="A392" t="s">
        <v>488</v>
      </c>
      <c r="B392" t="s">
        <v>74</v>
      </c>
      <c r="C392">
        <v>12</v>
      </c>
    </row>
    <row r="393" spans="1:3">
      <c r="A393" t="s">
        <v>489</v>
      </c>
      <c r="B393" t="s">
        <v>74</v>
      </c>
      <c r="C393">
        <v>19.100000000000001</v>
      </c>
    </row>
    <row r="394" spans="1:3">
      <c r="A394" t="s">
        <v>490</v>
      </c>
      <c r="B394" t="s">
        <v>74</v>
      </c>
      <c r="C394">
        <v>11.8</v>
      </c>
    </row>
    <row r="395" spans="1:3">
      <c r="A395" t="s">
        <v>491</v>
      </c>
      <c r="B395" t="s">
        <v>74</v>
      </c>
      <c r="C395">
        <v>20.6</v>
      </c>
    </row>
    <row r="396" spans="1:3">
      <c r="A396" t="s">
        <v>492</v>
      </c>
      <c r="B396" t="s">
        <v>74</v>
      </c>
      <c r="C396">
        <v>28.7</v>
      </c>
    </row>
    <row r="397" spans="1:3">
      <c r="A397" t="s">
        <v>493</v>
      </c>
      <c r="B397" t="s">
        <v>74</v>
      </c>
      <c r="C397">
        <v>26.1</v>
      </c>
    </row>
    <row r="398" spans="1:3">
      <c r="A398" t="s">
        <v>2021</v>
      </c>
      <c r="B398" t="s">
        <v>222</v>
      </c>
      <c r="C398">
        <v>11.2</v>
      </c>
    </row>
    <row r="399" spans="1:3">
      <c r="A399" t="s">
        <v>494</v>
      </c>
      <c r="B399" t="s">
        <v>74</v>
      </c>
      <c r="C399">
        <v>17.2</v>
      </c>
    </row>
    <row r="400" spans="1:3">
      <c r="A400" t="s">
        <v>495</v>
      </c>
      <c r="B400" t="s">
        <v>74</v>
      </c>
      <c r="C400">
        <v>17.2</v>
      </c>
    </row>
    <row r="401" spans="1:3">
      <c r="A401" t="s">
        <v>496</v>
      </c>
      <c r="B401" t="s">
        <v>74</v>
      </c>
      <c r="C401">
        <v>26.5</v>
      </c>
    </row>
    <row r="402" spans="1:3">
      <c r="A402" t="s">
        <v>497</v>
      </c>
      <c r="B402" t="s">
        <v>74</v>
      </c>
      <c r="C402">
        <v>8.8000000000000007</v>
      </c>
    </row>
    <row r="403" spans="1:3">
      <c r="A403" t="s">
        <v>498</v>
      </c>
      <c r="B403" t="s">
        <v>74</v>
      </c>
      <c r="C403">
        <v>11.6</v>
      </c>
    </row>
    <row r="404" spans="1:3">
      <c r="A404" t="s">
        <v>499</v>
      </c>
      <c r="B404" t="s">
        <v>74</v>
      </c>
      <c r="C404">
        <v>35.799999999999997</v>
      </c>
    </row>
    <row r="405" spans="1:3">
      <c r="A405" t="s">
        <v>500</v>
      </c>
      <c r="B405" t="s">
        <v>74</v>
      </c>
      <c r="C405">
        <v>21.1</v>
      </c>
    </row>
    <row r="406" spans="1:3">
      <c r="A406" t="s">
        <v>501</v>
      </c>
      <c r="B406" t="s">
        <v>74</v>
      </c>
      <c r="C406">
        <v>14.6</v>
      </c>
    </row>
    <row r="407" spans="1:3">
      <c r="A407" t="s">
        <v>502</v>
      </c>
      <c r="B407" t="s">
        <v>74</v>
      </c>
      <c r="C407">
        <v>21.8</v>
      </c>
    </row>
    <row r="408" spans="1:3">
      <c r="A408" t="s">
        <v>503</v>
      </c>
      <c r="B408" t="s">
        <v>74</v>
      </c>
      <c r="C408">
        <v>23.2</v>
      </c>
    </row>
    <row r="409" spans="1:3">
      <c r="A409" t="s">
        <v>9981</v>
      </c>
      <c r="B409" t="s">
        <v>9982</v>
      </c>
      <c r="C409">
        <v>14.2</v>
      </c>
    </row>
    <row r="410" spans="1:3">
      <c r="A410" t="s">
        <v>504</v>
      </c>
      <c r="B410" t="s">
        <v>505</v>
      </c>
      <c r="C410">
        <v>18.8</v>
      </c>
    </row>
    <row r="411" spans="1:3">
      <c r="A411" t="s">
        <v>506</v>
      </c>
      <c r="B411" t="s">
        <v>74</v>
      </c>
      <c r="C411">
        <v>20.100000000000001</v>
      </c>
    </row>
    <row r="412" spans="1:3">
      <c r="A412" t="s">
        <v>507</v>
      </c>
      <c r="B412" t="s">
        <v>74</v>
      </c>
      <c r="C412">
        <v>16.8</v>
      </c>
    </row>
    <row r="413" spans="1:3">
      <c r="A413" t="s">
        <v>508</v>
      </c>
      <c r="B413" t="s">
        <v>74</v>
      </c>
      <c r="C413">
        <v>30.4</v>
      </c>
    </row>
    <row r="414" spans="1:3">
      <c r="A414" t="s">
        <v>509</v>
      </c>
      <c r="B414" t="s">
        <v>74</v>
      </c>
      <c r="C414">
        <v>16</v>
      </c>
    </row>
    <row r="415" spans="1:3">
      <c r="A415" t="s">
        <v>510</v>
      </c>
      <c r="B415" t="s">
        <v>74</v>
      </c>
      <c r="C415">
        <v>15.4</v>
      </c>
    </row>
    <row r="416" spans="1:3">
      <c r="A416" t="s">
        <v>511</v>
      </c>
      <c r="B416" t="s">
        <v>439</v>
      </c>
      <c r="C416">
        <v>16.899999999999999</v>
      </c>
    </row>
    <row r="417" spans="1:3">
      <c r="A417" t="s">
        <v>512</v>
      </c>
      <c r="B417" t="s">
        <v>74</v>
      </c>
      <c r="C417">
        <v>10.3</v>
      </c>
    </row>
    <row r="418" spans="1:3">
      <c r="A418" t="s">
        <v>513</v>
      </c>
      <c r="B418" t="s">
        <v>74</v>
      </c>
      <c r="C418">
        <v>20.8</v>
      </c>
    </row>
    <row r="419" spans="1:3">
      <c r="A419" t="s">
        <v>514</v>
      </c>
      <c r="B419" t="s">
        <v>74</v>
      </c>
      <c r="C419">
        <v>21.9</v>
      </c>
    </row>
    <row r="420" spans="1:3">
      <c r="A420" t="s">
        <v>515</v>
      </c>
      <c r="B420" t="s">
        <v>74</v>
      </c>
      <c r="C420">
        <v>20.399999999999999</v>
      </c>
    </row>
    <row r="421" spans="1:3">
      <c r="A421" t="s">
        <v>516</v>
      </c>
      <c r="B421" t="s">
        <v>74</v>
      </c>
      <c r="C421">
        <v>12.8</v>
      </c>
    </row>
    <row r="422" spans="1:3">
      <c r="A422" t="s">
        <v>517</v>
      </c>
      <c r="B422" t="s">
        <v>74</v>
      </c>
      <c r="C422">
        <v>8.8000000000000007</v>
      </c>
    </row>
    <row r="423" spans="1:3">
      <c r="A423" t="s">
        <v>518</v>
      </c>
      <c r="B423" t="s">
        <v>74</v>
      </c>
      <c r="C423">
        <v>24.4</v>
      </c>
    </row>
    <row r="424" spans="1:3">
      <c r="A424" t="s">
        <v>519</v>
      </c>
      <c r="B424" t="s">
        <v>74</v>
      </c>
      <c r="C424">
        <v>17.899999999999999</v>
      </c>
    </row>
    <row r="425" spans="1:3">
      <c r="A425" t="s">
        <v>520</v>
      </c>
      <c r="B425" t="s">
        <v>74</v>
      </c>
      <c r="C425">
        <v>22.5</v>
      </c>
    </row>
    <row r="426" spans="1:3">
      <c r="A426" t="s">
        <v>521</v>
      </c>
      <c r="B426" t="s">
        <v>74</v>
      </c>
      <c r="C426">
        <v>21.2</v>
      </c>
    </row>
    <row r="427" spans="1:3">
      <c r="A427" t="s">
        <v>522</v>
      </c>
      <c r="B427" t="s">
        <v>74</v>
      </c>
      <c r="C427">
        <v>20.7</v>
      </c>
    </row>
    <row r="428" spans="1:3">
      <c r="A428" t="s">
        <v>524</v>
      </c>
      <c r="B428" t="s">
        <v>74</v>
      </c>
      <c r="C428">
        <v>16.2</v>
      </c>
    </row>
    <row r="429" spans="1:3">
      <c r="A429" t="s">
        <v>523</v>
      </c>
      <c r="B429" t="s">
        <v>74</v>
      </c>
      <c r="C429">
        <v>27.7</v>
      </c>
    </row>
    <row r="430" spans="1:3">
      <c r="A430" t="s">
        <v>525</v>
      </c>
      <c r="B430" t="s">
        <v>526</v>
      </c>
      <c r="C430">
        <v>24.7</v>
      </c>
    </row>
    <row r="431" spans="1:3">
      <c r="A431" t="s">
        <v>527</v>
      </c>
      <c r="B431" t="s">
        <v>74</v>
      </c>
      <c r="C431">
        <v>24.2</v>
      </c>
    </row>
    <row r="432" spans="1:3">
      <c r="A432" t="s">
        <v>528</v>
      </c>
      <c r="B432" t="s">
        <v>74</v>
      </c>
      <c r="C432">
        <v>19.399999999999999</v>
      </c>
    </row>
    <row r="433" spans="1:3">
      <c r="A433" t="s">
        <v>529</v>
      </c>
      <c r="B433" t="s">
        <v>530</v>
      </c>
      <c r="C433">
        <v>18.2</v>
      </c>
    </row>
    <row r="434" spans="1:3">
      <c r="A434" t="s">
        <v>531</v>
      </c>
      <c r="B434" t="s">
        <v>74</v>
      </c>
      <c r="C434">
        <v>18.3</v>
      </c>
    </row>
    <row r="435" spans="1:3">
      <c r="A435" t="s">
        <v>532</v>
      </c>
      <c r="B435" t="s">
        <v>74</v>
      </c>
      <c r="C435">
        <v>21.4</v>
      </c>
    </row>
    <row r="436" spans="1:3">
      <c r="A436" t="s">
        <v>533</v>
      </c>
      <c r="B436" t="s">
        <v>74</v>
      </c>
      <c r="C436">
        <v>35</v>
      </c>
    </row>
    <row r="437" spans="1:3">
      <c r="A437" t="s">
        <v>534</v>
      </c>
      <c r="B437" t="s">
        <v>74</v>
      </c>
      <c r="C437">
        <v>9.1999999999999993</v>
      </c>
    </row>
    <row r="438" spans="1:3">
      <c r="A438" t="s">
        <v>535</v>
      </c>
      <c r="B438" t="s">
        <v>74</v>
      </c>
      <c r="C438">
        <v>24.2</v>
      </c>
    </row>
    <row r="439" spans="1:3">
      <c r="A439" t="s">
        <v>536</v>
      </c>
      <c r="B439" t="s">
        <v>74</v>
      </c>
      <c r="C439">
        <v>27.5</v>
      </c>
    </row>
    <row r="440" spans="1:3">
      <c r="A440" t="s">
        <v>537</v>
      </c>
      <c r="B440" t="s">
        <v>74</v>
      </c>
      <c r="C440">
        <v>25.5</v>
      </c>
    </row>
    <row r="441" spans="1:3">
      <c r="A441" t="s">
        <v>538</v>
      </c>
      <c r="B441" t="s">
        <v>74</v>
      </c>
      <c r="C441">
        <v>11.1</v>
      </c>
    </row>
    <row r="442" spans="1:3">
      <c r="A442" t="s">
        <v>539</v>
      </c>
      <c r="B442" t="s">
        <v>74</v>
      </c>
      <c r="C442">
        <v>22.2</v>
      </c>
    </row>
    <row r="443" spans="1:3">
      <c r="A443" t="s">
        <v>540</v>
      </c>
      <c r="B443" t="s">
        <v>74</v>
      </c>
      <c r="C443">
        <v>11.8</v>
      </c>
    </row>
    <row r="444" spans="1:3">
      <c r="A444" t="s">
        <v>541</v>
      </c>
      <c r="B444" t="s">
        <v>74</v>
      </c>
      <c r="C444">
        <v>23.3</v>
      </c>
    </row>
    <row r="445" spans="1:3">
      <c r="A445" t="s">
        <v>542</v>
      </c>
      <c r="B445" t="s">
        <v>74</v>
      </c>
      <c r="C445">
        <v>27.7</v>
      </c>
    </row>
    <row r="446" spans="1:3">
      <c r="A446" t="s">
        <v>543</v>
      </c>
      <c r="B446" t="s">
        <v>544</v>
      </c>
      <c r="C446">
        <v>23.1</v>
      </c>
    </row>
    <row r="447" spans="1:3">
      <c r="A447" t="s">
        <v>545</v>
      </c>
      <c r="B447" t="s">
        <v>74</v>
      </c>
      <c r="C447">
        <v>17.100000000000001</v>
      </c>
    </row>
    <row r="448" spans="1:3">
      <c r="A448" t="s">
        <v>546</v>
      </c>
      <c r="B448" t="s">
        <v>547</v>
      </c>
      <c r="C448">
        <v>12.7</v>
      </c>
    </row>
    <row r="449" spans="1:3">
      <c r="A449" t="s">
        <v>548</v>
      </c>
      <c r="B449" t="s">
        <v>74</v>
      </c>
      <c r="C449">
        <v>14.7</v>
      </c>
    </row>
    <row r="450" spans="1:3">
      <c r="A450" t="s">
        <v>549</v>
      </c>
      <c r="B450" t="s">
        <v>74</v>
      </c>
      <c r="C450">
        <v>15.6</v>
      </c>
    </row>
    <row r="451" spans="1:3">
      <c r="A451" t="s">
        <v>550</v>
      </c>
      <c r="B451" t="s">
        <v>74</v>
      </c>
      <c r="C451">
        <v>15.4</v>
      </c>
    </row>
    <row r="452" spans="1:3">
      <c r="A452" t="s">
        <v>551</v>
      </c>
      <c r="B452" t="s">
        <v>74</v>
      </c>
      <c r="C452">
        <v>9.1999999999999993</v>
      </c>
    </row>
    <row r="453" spans="1:3">
      <c r="A453" t="s">
        <v>552</v>
      </c>
      <c r="B453" t="s">
        <v>9983</v>
      </c>
      <c r="C453">
        <v>3.6</v>
      </c>
    </row>
    <row r="454" spans="1:3">
      <c r="A454" t="s">
        <v>553</v>
      </c>
      <c r="B454" t="s">
        <v>74</v>
      </c>
      <c r="C454">
        <v>34.700000000000003</v>
      </c>
    </row>
    <row r="455" spans="1:3">
      <c r="A455" t="s">
        <v>554</v>
      </c>
      <c r="B455" t="s">
        <v>74</v>
      </c>
      <c r="C455">
        <v>22.7</v>
      </c>
    </row>
    <row r="456" spans="1:3">
      <c r="A456" t="s">
        <v>555</v>
      </c>
      <c r="B456" t="s">
        <v>74</v>
      </c>
      <c r="C456">
        <v>9.3000000000000007</v>
      </c>
    </row>
    <row r="457" spans="1:3">
      <c r="A457" t="s">
        <v>556</v>
      </c>
      <c r="B457" t="s">
        <v>74</v>
      </c>
      <c r="C457">
        <v>32.4</v>
      </c>
    </row>
    <row r="458" spans="1:3">
      <c r="A458" t="s">
        <v>557</v>
      </c>
      <c r="B458" t="s">
        <v>74</v>
      </c>
      <c r="C458">
        <v>9.1999999999999993</v>
      </c>
    </row>
    <row r="459" spans="1:3">
      <c r="A459" t="s">
        <v>558</v>
      </c>
      <c r="B459" t="s">
        <v>74</v>
      </c>
      <c r="C459">
        <v>18.3</v>
      </c>
    </row>
    <row r="460" spans="1:3">
      <c r="A460" t="s">
        <v>559</v>
      </c>
      <c r="B460" t="s">
        <v>74</v>
      </c>
      <c r="C460">
        <v>25.2</v>
      </c>
    </row>
    <row r="461" spans="1:3">
      <c r="A461" t="s">
        <v>560</v>
      </c>
      <c r="B461" t="s">
        <v>74</v>
      </c>
      <c r="C461">
        <v>8.1</v>
      </c>
    </row>
    <row r="462" spans="1:3">
      <c r="A462" t="s">
        <v>561</v>
      </c>
      <c r="B462" t="s">
        <v>74</v>
      </c>
      <c r="C462">
        <v>8.4</v>
      </c>
    </row>
    <row r="463" spans="1:3">
      <c r="A463" t="s">
        <v>562</v>
      </c>
      <c r="B463" t="s">
        <v>74</v>
      </c>
      <c r="C463">
        <v>19.2</v>
      </c>
    </row>
    <row r="464" spans="1:3">
      <c r="A464" t="s">
        <v>563</v>
      </c>
      <c r="B464" t="s">
        <v>74</v>
      </c>
      <c r="C464">
        <v>26.5</v>
      </c>
    </row>
    <row r="465" spans="1:3">
      <c r="A465" t="s">
        <v>564</v>
      </c>
      <c r="B465" t="s">
        <v>74</v>
      </c>
      <c r="C465">
        <v>25.5</v>
      </c>
    </row>
    <row r="466" spans="1:3">
      <c r="A466" t="s">
        <v>565</v>
      </c>
      <c r="B466" t="s">
        <v>74</v>
      </c>
      <c r="C466">
        <v>5.5</v>
      </c>
    </row>
    <row r="467" spans="1:3">
      <c r="A467" t="s">
        <v>566</v>
      </c>
      <c r="B467" t="s">
        <v>74</v>
      </c>
      <c r="C467">
        <v>19.399999999999999</v>
      </c>
    </row>
    <row r="468" spans="1:3">
      <c r="A468" t="s">
        <v>567</v>
      </c>
      <c r="B468" t="s">
        <v>1754</v>
      </c>
      <c r="C468">
        <v>14.3</v>
      </c>
    </row>
    <row r="469" spans="1:3">
      <c r="A469" t="s">
        <v>568</v>
      </c>
      <c r="B469" t="s">
        <v>74</v>
      </c>
      <c r="C469">
        <v>19.5</v>
      </c>
    </row>
    <row r="470" spans="1:3">
      <c r="A470" t="s">
        <v>569</v>
      </c>
      <c r="B470" t="s">
        <v>74</v>
      </c>
      <c r="C470">
        <v>29.5</v>
      </c>
    </row>
    <row r="471" spans="1:3">
      <c r="A471" t="s">
        <v>9984</v>
      </c>
      <c r="B471" t="s">
        <v>9985</v>
      </c>
      <c r="C471">
        <v>20.7</v>
      </c>
    </row>
    <row r="472" spans="1:3">
      <c r="A472" t="s">
        <v>570</v>
      </c>
      <c r="B472" t="s">
        <v>74</v>
      </c>
      <c r="C472">
        <v>10.7</v>
      </c>
    </row>
    <row r="473" spans="1:3">
      <c r="A473" t="s">
        <v>571</v>
      </c>
      <c r="B473" t="s">
        <v>74</v>
      </c>
      <c r="C473">
        <v>7.7</v>
      </c>
    </row>
    <row r="474" spans="1:3">
      <c r="A474" t="s">
        <v>572</v>
      </c>
      <c r="B474" t="s">
        <v>74</v>
      </c>
      <c r="C474">
        <v>20.2</v>
      </c>
    </row>
    <row r="475" spans="1:3">
      <c r="A475" t="s">
        <v>573</v>
      </c>
      <c r="B475" t="s">
        <v>574</v>
      </c>
      <c r="C475">
        <v>7.5</v>
      </c>
    </row>
    <row r="476" spans="1:3">
      <c r="A476" t="s">
        <v>575</v>
      </c>
      <c r="B476" t="s">
        <v>74</v>
      </c>
      <c r="C476">
        <v>14.6</v>
      </c>
    </row>
    <row r="477" spans="1:3">
      <c r="A477" t="s">
        <v>576</v>
      </c>
      <c r="B477" t="s">
        <v>74</v>
      </c>
      <c r="C477">
        <v>15.9</v>
      </c>
    </row>
    <row r="478" spans="1:3">
      <c r="A478" t="s">
        <v>577</v>
      </c>
      <c r="B478" t="s">
        <v>439</v>
      </c>
      <c r="C478">
        <v>21.4</v>
      </c>
    </row>
    <row r="479" spans="1:3">
      <c r="A479" t="s">
        <v>578</v>
      </c>
      <c r="B479" t="s">
        <v>74</v>
      </c>
      <c r="C479">
        <v>28.4</v>
      </c>
    </row>
    <row r="480" spans="1:3">
      <c r="A480" t="s">
        <v>579</v>
      </c>
      <c r="B480" t="s">
        <v>544</v>
      </c>
      <c r="C480">
        <v>13.9</v>
      </c>
    </row>
    <row r="481" spans="1:3">
      <c r="A481" t="s">
        <v>580</v>
      </c>
      <c r="B481" t="s">
        <v>74</v>
      </c>
      <c r="C481">
        <v>15.6</v>
      </c>
    </row>
    <row r="482" spans="1:3">
      <c r="A482" t="s">
        <v>581</v>
      </c>
      <c r="B482" t="s">
        <v>74</v>
      </c>
      <c r="C482">
        <v>13.4</v>
      </c>
    </row>
    <row r="483" spans="1:3">
      <c r="A483" t="s">
        <v>582</v>
      </c>
      <c r="B483" t="s">
        <v>85</v>
      </c>
      <c r="C483">
        <v>15.8</v>
      </c>
    </row>
    <row r="484" spans="1:3">
      <c r="A484" t="s">
        <v>583</v>
      </c>
      <c r="B484" t="s">
        <v>74</v>
      </c>
      <c r="C484">
        <v>9.1999999999999993</v>
      </c>
    </row>
    <row r="485" spans="1:3">
      <c r="A485" t="s">
        <v>584</v>
      </c>
      <c r="B485" t="s">
        <v>74</v>
      </c>
      <c r="C485">
        <v>12.5</v>
      </c>
    </row>
    <row r="486" spans="1:3">
      <c r="A486" t="s">
        <v>585</v>
      </c>
      <c r="B486" t="s">
        <v>74</v>
      </c>
      <c r="C486">
        <v>12.4</v>
      </c>
    </row>
    <row r="487" spans="1:3">
      <c r="A487" t="s">
        <v>586</v>
      </c>
      <c r="B487" t="s">
        <v>74</v>
      </c>
      <c r="C487">
        <v>13.3</v>
      </c>
    </row>
    <row r="488" spans="1:3">
      <c r="A488" t="s">
        <v>587</v>
      </c>
      <c r="B488" t="s">
        <v>74</v>
      </c>
      <c r="C488">
        <v>27.9</v>
      </c>
    </row>
    <row r="489" spans="1:3">
      <c r="A489" t="s">
        <v>588</v>
      </c>
      <c r="B489" t="s">
        <v>74</v>
      </c>
      <c r="C489">
        <v>15.5</v>
      </c>
    </row>
    <row r="490" spans="1:3">
      <c r="A490" t="s">
        <v>589</v>
      </c>
      <c r="B490" t="s">
        <v>74</v>
      </c>
      <c r="C490">
        <v>18.100000000000001</v>
      </c>
    </row>
    <row r="491" spans="1:3">
      <c r="A491" t="s">
        <v>590</v>
      </c>
      <c r="B491" t="s">
        <v>222</v>
      </c>
      <c r="C491">
        <v>9.1</v>
      </c>
    </row>
    <row r="492" spans="1:3">
      <c r="A492" t="s">
        <v>591</v>
      </c>
      <c r="B492" t="s">
        <v>74</v>
      </c>
      <c r="C492">
        <v>11</v>
      </c>
    </row>
    <row r="493" spans="1:3">
      <c r="A493" t="s">
        <v>592</v>
      </c>
      <c r="B493" t="s">
        <v>593</v>
      </c>
      <c r="C493">
        <v>5.8</v>
      </c>
    </row>
    <row r="494" spans="1:3">
      <c r="A494" t="s">
        <v>594</v>
      </c>
      <c r="B494" t="s">
        <v>74</v>
      </c>
      <c r="C494">
        <v>9</v>
      </c>
    </row>
    <row r="495" spans="1:3">
      <c r="A495" t="s">
        <v>595</v>
      </c>
      <c r="B495" t="s">
        <v>74</v>
      </c>
      <c r="C495">
        <v>12.1</v>
      </c>
    </row>
    <row r="496" spans="1:3">
      <c r="A496" t="s">
        <v>596</v>
      </c>
      <c r="B496" t="s">
        <v>74</v>
      </c>
      <c r="C496">
        <v>15.3</v>
      </c>
    </row>
    <row r="497" spans="1:3">
      <c r="A497" t="s">
        <v>597</v>
      </c>
      <c r="B497" t="s">
        <v>74</v>
      </c>
      <c r="C497">
        <v>23.7</v>
      </c>
    </row>
    <row r="498" spans="1:3">
      <c r="A498" t="s">
        <v>598</v>
      </c>
      <c r="B498" t="s">
        <v>74</v>
      </c>
      <c r="C498">
        <v>14.6</v>
      </c>
    </row>
    <row r="499" spans="1:3">
      <c r="A499" t="s">
        <v>599</v>
      </c>
      <c r="B499" t="s">
        <v>74</v>
      </c>
      <c r="C499">
        <v>17.100000000000001</v>
      </c>
    </row>
    <row r="500" spans="1:3">
      <c r="A500" t="s">
        <v>600</v>
      </c>
      <c r="B500" t="s">
        <v>74</v>
      </c>
      <c r="C500">
        <v>18.600000000000001</v>
      </c>
    </row>
    <row r="501" spans="1:3">
      <c r="A501" t="s">
        <v>601</v>
      </c>
      <c r="B501" t="s">
        <v>74</v>
      </c>
      <c r="C501">
        <v>24.5</v>
      </c>
    </row>
    <row r="502" spans="1:3">
      <c r="A502" t="s">
        <v>602</v>
      </c>
      <c r="B502" t="s">
        <v>603</v>
      </c>
      <c r="C502">
        <v>11.2</v>
      </c>
    </row>
    <row r="503" spans="1:3">
      <c r="A503" t="s">
        <v>604</v>
      </c>
      <c r="B503" t="s">
        <v>193</v>
      </c>
      <c r="C503">
        <v>15.2</v>
      </c>
    </row>
    <row r="504" spans="1:3">
      <c r="A504" t="s">
        <v>605</v>
      </c>
      <c r="B504" t="s">
        <v>74</v>
      </c>
      <c r="C504">
        <v>15.1</v>
      </c>
    </row>
    <row r="505" spans="1:3">
      <c r="A505" t="s">
        <v>9986</v>
      </c>
      <c r="B505" t="s">
        <v>74</v>
      </c>
      <c r="C505">
        <v>20.6</v>
      </c>
    </row>
    <row r="506" spans="1:3">
      <c r="A506" t="s">
        <v>606</v>
      </c>
      <c r="B506" t="s">
        <v>74</v>
      </c>
      <c r="C506">
        <v>11.5</v>
      </c>
    </row>
    <row r="507" spans="1:3">
      <c r="A507" t="s">
        <v>607</v>
      </c>
      <c r="B507" t="s">
        <v>74</v>
      </c>
      <c r="C507">
        <v>17.2</v>
      </c>
    </row>
    <row r="508" spans="1:3">
      <c r="A508" t="s">
        <v>608</v>
      </c>
      <c r="B508" t="s">
        <v>74</v>
      </c>
      <c r="C508">
        <v>9.5</v>
      </c>
    </row>
    <row r="509" spans="1:3">
      <c r="A509" t="s">
        <v>609</v>
      </c>
      <c r="B509" t="s">
        <v>74</v>
      </c>
      <c r="C509">
        <v>10.7</v>
      </c>
    </row>
    <row r="510" spans="1:3">
      <c r="A510" t="s">
        <v>610</v>
      </c>
      <c r="B510" t="s">
        <v>74</v>
      </c>
      <c r="C510">
        <v>12.1</v>
      </c>
    </row>
    <row r="511" spans="1:3">
      <c r="A511" t="s">
        <v>611</v>
      </c>
      <c r="B511" t="s">
        <v>74</v>
      </c>
      <c r="C511">
        <v>24.3</v>
      </c>
    </row>
    <row r="512" spans="1:3">
      <c r="A512" t="s">
        <v>612</v>
      </c>
      <c r="B512" t="s">
        <v>74</v>
      </c>
      <c r="C512">
        <v>18.7</v>
      </c>
    </row>
    <row r="513" spans="1:3">
      <c r="A513" t="s">
        <v>613</v>
      </c>
      <c r="B513" t="s">
        <v>74</v>
      </c>
      <c r="C513">
        <v>12.4</v>
      </c>
    </row>
    <row r="514" spans="1:3">
      <c r="A514" t="s">
        <v>614</v>
      </c>
      <c r="B514" t="s">
        <v>74</v>
      </c>
      <c r="C514">
        <v>22.6</v>
      </c>
    </row>
    <row r="515" spans="1:3">
      <c r="A515" t="s">
        <v>615</v>
      </c>
      <c r="B515" t="s">
        <v>74</v>
      </c>
      <c r="C515">
        <v>16.899999999999999</v>
      </c>
    </row>
    <row r="516" spans="1:3">
      <c r="A516" t="s">
        <v>616</v>
      </c>
      <c r="B516" t="s">
        <v>617</v>
      </c>
      <c r="C516">
        <v>4.5999999999999996</v>
      </c>
    </row>
    <row r="517" spans="1:3">
      <c r="A517" t="s">
        <v>618</v>
      </c>
      <c r="B517" t="s">
        <v>74</v>
      </c>
      <c r="C517">
        <v>12.7</v>
      </c>
    </row>
    <row r="518" spans="1:3">
      <c r="A518" t="s">
        <v>619</v>
      </c>
      <c r="B518" t="s">
        <v>593</v>
      </c>
      <c r="C518">
        <v>32.799999999999997</v>
      </c>
    </row>
    <row r="519" spans="1:3">
      <c r="A519" t="s">
        <v>620</v>
      </c>
      <c r="B519" t="s">
        <v>74</v>
      </c>
      <c r="C519">
        <v>12.4</v>
      </c>
    </row>
    <row r="520" spans="1:3">
      <c r="A520" t="s">
        <v>621</v>
      </c>
      <c r="B520" t="s">
        <v>433</v>
      </c>
      <c r="C520">
        <v>14.3</v>
      </c>
    </row>
    <row r="521" spans="1:3">
      <c r="A521" t="s">
        <v>622</v>
      </c>
      <c r="B521" t="s">
        <v>623</v>
      </c>
      <c r="C521">
        <v>20.8</v>
      </c>
    </row>
    <row r="522" spans="1:3">
      <c r="A522" t="s">
        <v>624</v>
      </c>
      <c r="B522" t="s">
        <v>74</v>
      </c>
      <c r="C522">
        <v>26.4</v>
      </c>
    </row>
    <row r="523" spans="1:3">
      <c r="A523" t="s">
        <v>625</v>
      </c>
      <c r="B523" t="s">
        <v>74</v>
      </c>
      <c r="C523">
        <v>19</v>
      </c>
    </row>
    <row r="524" spans="1:3">
      <c r="A524" t="s">
        <v>626</v>
      </c>
      <c r="B524" t="s">
        <v>74</v>
      </c>
      <c r="C524">
        <v>20.6</v>
      </c>
    </row>
    <row r="525" spans="1:3">
      <c r="A525" t="s">
        <v>627</v>
      </c>
      <c r="B525" t="s">
        <v>74</v>
      </c>
      <c r="C525">
        <v>23.7</v>
      </c>
    </row>
    <row r="526" spans="1:3">
      <c r="A526" t="s">
        <v>629</v>
      </c>
      <c r="B526" t="s">
        <v>74</v>
      </c>
      <c r="C526">
        <v>43.8</v>
      </c>
    </row>
    <row r="527" spans="1:3">
      <c r="A527" t="s">
        <v>628</v>
      </c>
      <c r="B527" t="s">
        <v>74</v>
      </c>
      <c r="C527">
        <v>24.5</v>
      </c>
    </row>
    <row r="528" spans="1:3">
      <c r="A528" t="s">
        <v>630</v>
      </c>
      <c r="B528" t="s">
        <v>74</v>
      </c>
      <c r="C528">
        <v>22</v>
      </c>
    </row>
    <row r="529" spans="1:3">
      <c r="A529" t="s">
        <v>631</v>
      </c>
      <c r="B529" t="s">
        <v>526</v>
      </c>
      <c r="C529">
        <v>22.4</v>
      </c>
    </row>
    <row r="530" spans="1:3">
      <c r="A530" t="s">
        <v>632</v>
      </c>
      <c r="B530" t="s">
        <v>633</v>
      </c>
      <c r="C530">
        <v>10.6</v>
      </c>
    </row>
    <row r="531" spans="1:3">
      <c r="A531" t="s">
        <v>634</v>
      </c>
      <c r="B531" t="s">
        <v>74</v>
      </c>
      <c r="C531">
        <v>34.5</v>
      </c>
    </row>
    <row r="532" spans="1:3">
      <c r="A532" t="s">
        <v>635</v>
      </c>
      <c r="B532" t="s">
        <v>636</v>
      </c>
      <c r="C532">
        <v>10.8</v>
      </c>
    </row>
    <row r="533" spans="1:3">
      <c r="A533" t="s">
        <v>637</v>
      </c>
      <c r="B533" t="s">
        <v>74</v>
      </c>
      <c r="C533">
        <v>15.2</v>
      </c>
    </row>
    <row r="534" spans="1:3">
      <c r="A534" t="s">
        <v>638</v>
      </c>
      <c r="B534" t="s">
        <v>74</v>
      </c>
      <c r="C534">
        <v>10</v>
      </c>
    </row>
    <row r="535" spans="1:3">
      <c r="A535" t="s">
        <v>639</v>
      </c>
      <c r="B535" t="s">
        <v>640</v>
      </c>
      <c r="C535">
        <v>16.8</v>
      </c>
    </row>
    <row r="536" spans="1:3">
      <c r="A536" t="s">
        <v>641</v>
      </c>
      <c r="B536" t="s">
        <v>74</v>
      </c>
      <c r="C536">
        <v>15.5</v>
      </c>
    </row>
    <row r="537" spans="1:3">
      <c r="A537" t="s">
        <v>642</v>
      </c>
      <c r="B537" t="s">
        <v>74</v>
      </c>
      <c r="C537">
        <v>11.2</v>
      </c>
    </row>
    <row r="538" spans="1:3">
      <c r="A538" t="s">
        <v>643</v>
      </c>
      <c r="B538" t="s">
        <v>74</v>
      </c>
      <c r="C538">
        <v>13</v>
      </c>
    </row>
    <row r="539" spans="1:3">
      <c r="A539" t="s">
        <v>644</v>
      </c>
      <c r="B539" t="s">
        <v>74</v>
      </c>
      <c r="C539">
        <v>13.2</v>
      </c>
    </row>
    <row r="540" spans="1:3">
      <c r="A540" t="s">
        <v>645</v>
      </c>
      <c r="B540" t="s">
        <v>74</v>
      </c>
      <c r="C540">
        <v>10</v>
      </c>
    </row>
    <row r="541" spans="1:3">
      <c r="A541" t="s">
        <v>646</v>
      </c>
      <c r="B541" t="s">
        <v>74</v>
      </c>
      <c r="C541">
        <v>18.600000000000001</v>
      </c>
    </row>
    <row r="542" spans="1:3">
      <c r="A542" t="s">
        <v>647</v>
      </c>
      <c r="B542" t="s">
        <v>74</v>
      </c>
      <c r="C542">
        <v>12.6</v>
      </c>
    </row>
    <row r="543" spans="1:3">
      <c r="A543" t="s">
        <v>648</v>
      </c>
      <c r="B543" t="s">
        <v>74</v>
      </c>
      <c r="C543">
        <v>12.3</v>
      </c>
    </row>
    <row r="544" spans="1:3">
      <c r="A544" t="s">
        <v>649</v>
      </c>
      <c r="B544" t="s">
        <v>74</v>
      </c>
      <c r="C544">
        <v>17.2</v>
      </c>
    </row>
    <row r="545" spans="1:3">
      <c r="A545" t="s">
        <v>650</v>
      </c>
      <c r="B545" t="s">
        <v>651</v>
      </c>
      <c r="C545">
        <v>4.2</v>
      </c>
    </row>
    <row r="546" spans="1:3">
      <c r="A546" t="s">
        <v>652</v>
      </c>
      <c r="B546" t="s">
        <v>350</v>
      </c>
      <c r="C546">
        <v>12.4</v>
      </c>
    </row>
    <row r="547" spans="1:3">
      <c r="A547" t="s">
        <v>653</v>
      </c>
      <c r="B547" t="s">
        <v>74</v>
      </c>
      <c r="C547">
        <v>17.600000000000001</v>
      </c>
    </row>
    <row r="548" spans="1:3">
      <c r="A548" t="s">
        <v>654</v>
      </c>
      <c r="B548" t="s">
        <v>74</v>
      </c>
      <c r="C548">
        <v>9.1</v>
      </c>
    </row>
    <row r="549" spans="1:3">
      <c r="A549" t="s">
        <v>655</v>
      </c>
      <c r="B549" t="s">
        <v>154</v>
      </c>
      <c r="C549">
        <v>12.7</v>
      </c>
    </row>
    <row r="550" spans="1:3">
      <c r="A550" t="s">
        <v>656</v>
      </c>
      <c r="B550" t="s">
        <v>74</v>
      </c>
      <c r="C550">
        <v>3.4</v>
      </c>
    </row>
    <row r="551" spans="1:3">
      <c r="A551" t="s">
        <v>657</v>
      </c>
      <c r="B551" t="s">
        <v>74</v>
      </c>
      <c r="C551">
        <v>17.5</v>
      </c>
    </row>
    <row r="552" spans="1:3">
      <c r="A552" t="s">
        <v>583</v>
      </c>
      <c r="B552" t="s">
        <v>74</v>
      </c>
      <c r="C552">
        <v>9.4</v>
      </c>
    </row>
    <row r="553" spans="1:3">
      <c r="A553" t="s">
        <v>658</v>
      </c>
      <c r="B553" t="s">
        <v>74</v>
      </c>
      <c r="C553">
        <v>18.8</v>
      </c>
    </row>
    <row r="554" spans="1:3">
      <c r="A554" t="s">
        <v>9987</v>
      </c>
      <c r="B554" t="s">
        <v>74</v>
      </c>
      <c r="C554">
        <v>16.3</v>
      </c>
    </row>
    <row r="555" spans="1:3">
      <c r="A555" t="s">
        <v>659</v>
      </c>
      <c r="B555" t="s">
        <v>74</v>
      </c>
      <c r="C555">
        <v>18.5</v>
      </c>
    </row>
    <row r="556" spans="1:3">
      <c r="A556" t="s">
        <v>660</v>
      </c>
      <c r="B556" t="s">
        <v>74</v>
      </c>
      <c r="C556">
        <v>38.700000000000003</v>
      </c>
    </row>
    <row r="557" spans="1:3">
      <c r="A557" t="s">
        <v>661</v>
      </c>
      <c r="B557" t="s">
        <v>74</v>
      </c>
      <c r="C557">
        <v>9.4</v>
      </c>
    </row>
    <row r="558" spans="1:3">
      <c r="A558" t="s">
        <v>662</v>
      </c>
      <c r="B558" t="s">
        <v>74</v>
      </c>
      <c r="C558">
        <v>12.8</v>
      </c>
    </row>
    <row r="559" spans="1:3">
      <c r="A559" t="s">
        <v>663</v>
      </c>
      <c r="B559" t="s">
        <v>74</v>
      </c>
      <c r="C559">
        <v>13.4</v>
      </c>
    </row>
    <row r="560" spans="1:3">
      <c r="A560" t="s">
        <v>664</v>
      </c>
      <c r="B560" t="s">
        <v>74</v>
      </c>
      <c r="C560">
        <v>9.4</v>
      </c>
    </row>
    <row r="561" spans="1:3">
      <c r="A561" t="s">
        <v>665</v>
      </c>
      <c r="B561" t="s">
        <v>74</v>
      </c>
      <c r="C561">
        <v>9.6999999999999993</v>
      </c>
    </row>
    <row r="562" spans="1:3">
      <c r="A562" t="s">
        <v>666</v>
      </c>
      <c r="B562" t="s">
        <v>74</v>
      </c>
      <c r="C562">
        <v>15.4</v>
      </c>
    </row>
    <row r="563" spans="1:3">
      <c r="A563" t="s">
        <v>667</v>
      </c>
      <c r="B563" t="s">
        <v>74</v>
      </c>
      <c r="C563">
        <v>20.3</v>
      </c>
    </row>
    <row r="564" spans="1:3">
      <c r="A564" t="s">
        <v>668</v>
      </c>
      <c r="B564" t="s">
        <v>74</v>
      </c>
      <c r="C564">
        <v>36.200000000000003</v>
      </c>
    </row>
    <row r="565" spans="1:3">
      <c r="A565" t="s">
        <v>669</v>
      </c>
      <c r="B565" t="s">
        <v>74</v>
      </c>
      <c r="C565">
        <v>28.4</v>
      </c>
    </row>
    <row r="566" spans="1:3">
      <c r="A566" t="s">
        <v>670</v>
      </c>
      <c r="B566" t="s">
        <v>74</v>
      </c>
      <c r="C566">
        <v>13</v>
      </c>
    </row>
    <row r="567" spans="1:3">
      <c r="A567" t="s">
        <v>671</v>
      </c>
      <c r="B567" t="s">
        <v>74</v>
      </c>
      <c r="C567">
        <v>18.8</v>
      </c>
    </row>
    <row r="568" spans="1:3">
      <c r="A568" t="s">
        <v>1755</v>
      </c>
      <c r="B568" t="s">
        <v>74</v>
      </c>
      <c r="C568">
        <v>16.3</v>
      </c>
    </row>
    <row r="569" spans="1:3">
      <c r="A569" t="s">
        <v>672</v>
      </c>
      <c r="B569" t="s">
        <v>74</v>
      </c>
      <c r="C569">
        <v>18.100000000000001</v>
      </c>
    </row>
    <row r="570" spans="1:3">
      <c r="A570" t="s">
        <v>673</v>
      </c>
      <c r="B570" t="s">
        <v>74</v>
      </c>
      <c r="C570">
        <v>15.2</v>
      </c>
    </row>
    <row r="571" spans="1:3">
      <c r="A571" t="s">
        <v>674</v>
      </c>
      <c r="B571" t="s">
        <v>74</v>
      </c>
      <c r="C571">
        <v>26.3</v>
      </c>
    </row>
    <row r="572" spans="1:3">
      <c r="A572" t="s">
        <v>675</v>
      </c>
      <c r="B572" t="s">
        <v>74</v>
      </c>
      <c r="C572">
        <v>17.600000000000001</v>
      </c>
    </row>
    <row r="573" spans="1:3">
      <c r="A573" t="s">
        <v>676</v>
      </c>
      <c r="B573" t="s">
        <v>74</v>
      </c>
      <c r="C573">
        <v>11.9</v>
      </c>
    </row>
    <row r="574" spans="1:3">
      <c r="A574" t="s">
        <v>677</v>
      </c>
      <c r="B574" t="s">
        <v>74</v>
      </c>
      <c r="C574">
        <v>24.9</v>
      </c>
    </row>
    <row r="575" spans="1:3">
      <c r="A575" t="s">
        <v>678</v>
      </c>
      <c r="B575" t="s">
        <v>74</v>
      </c>
      <c r="C575">
        <v>8.4</v>
      </c>
    </row>
    <row r="576" spans="1:3">
      <c r="A576" t="s">
        <v>679</v>
      </c>
      <c r="B576" t="s">
        <v>74</v>
      </c>
      <c r="C576">
        <v>13.2</v>
      </c>
    </row>
    <row r="577" spans="1:3">
      <c r="A577" t="s">
        <v>680</v>
      </c>
      <c r="B577" t="s">
        <v>74</v>
      </c>
      <c r="C577">
        <v>12.5</v>
      </c>
    </row>
    <row r="578" spans="1:3">
      <c r="A578" t="s">
        <v>681</v>
      </c>
      <c r="B578" t="s">
        <v>329</v>
      </c>
      <c r="C578">
        <v>20.3</v>
      </c>
    </row>
    <row r="579" spans="1:3">
      <c r="A579" t="s">
        <v>682</v>
      </c>
      <c r="B579" t="s">
        <v>74</v>
      </c>
      <c r="C579">
        <v>19.5</v>
      </c>
    </row>
    <row r="580" spans="1:3">
      <c r="A580" t="s">
        <v>683</v>
      </c>
      <c r="B580" t="s">
        <v>74</v>
      </c>
      <c r="C580">
        <v>13.8</v>
      </c>
    </row>
    <row r="581" spans="1:3">
      <c r="A581" t="s">
        <v>684</v>
      </c>
      <c r="B581" t="s">
        <v>74</v>
      </c>
      <c r="C581">
        <v>35.6</v>
      </c>
    </row>
    <row r="582" spans="1:3">
      <c r="A582" t="s">
        <v>685</v>
      </c>
      <c r="B582" t="s">
        <v>74</v>
      </c>
      <c r="C582">
        <v>13.5</v>
      </c>
    </row>
    <row r="583" spans="1:3">
      <c r="A583" t="s">
        <v>686</v>
      </c>
      <c r="B583" t="s">
        <v>74</v>
      </c>
      <c r="C583">
        <v>3.2</v>
      </c>
    </row>
    <row r="584" spans="1:3">
      <c r="A584" t="s">
        <v>687</v>
      </c>
      <c r="B584" t="s">
        <v>74</v>
      </c>
      <c r="C584">
        <v>29.7</v>
      </c>
    </row>
    <row r="585" spans="1:3">
      <c r="A585" t="s">
        <v>688</v>
      </c>
      <c r="B585" t="s">
        <v>74</v>
      </c>
      <c r="C585">
        <v>29.1</v>
      </c>
    </row>
    <row r="586" spans="1:3">
      <c r="A586" t="s">
        <v>689</v>
      </c>
      <c r="B586" t="s">
        <v>74</v>
      </c>
      <c r="C586">
        <v>20.7</v>
      </c>
    </row>
    <row r="587" spans="1:3">
      <c r="A587" t="s">
        <v>690</v>
      </c>
      <c r="B587" t="s">
        <v>74</v>
      </c>
      <c r="C587">
        <v>8.6999999999999993</v>
      </c>
    </row>
    <row r="588" spans="1:3">
      <c r="A588" t="s">
        <v>693</v>
      </c>
      <c r="B588" t="s">
        <v>74</v>
      </c>
      <c r="C588">
        <v>20.9</v>
      </c>
    </row>
    <row r="589" spans="1:3">
      <c r="A589" t="s">
        <v>694</v>
      </c>
      <c r="B589" t="s">
        <v>74</v>
      </c>
      <c r="C589">
        <v>8.5</v>
      </c>
    </row>
    <row r="590" spans="1:3">
      <c r="A590" t="s">
        <v>695</v>
      </c>
      <c r="B590" t="s">
        <v>74</v>
      </c>
      <c r="C590">
        <v>8.4</v>
      </c>
    </row>
    <row r="591" spans="1:3">
      <c r="A591" t="s">
        <v>2022</v>
      </c>
      <c r="B591" t="s">
        <v>74</v>
      </c>
      <c r="C591">
        <v>16.600000000000001</v>
      </c>
    </row>
    <row r="592" spans="1:3">
      <c r="A592" t="s">
        <v>696</v>
      </c>
      <c r="B592" t="s">
        <v>697</v>
      </c>
      <c r="C592">
        <v>12.1</v>
      </c>
    </row>
    <row r="593" spans="1:3">
      <c r="A593" t="s">
        <v>698</v>
      </c>
      <c r="B593" t="s">
        <v>74</v>
      </c>
      <c r="C593">
        <v>30.3</v>
      </c>
    </row>
    <row r="594" spans="1:3">
      <c r="A594" t="s">
        <v>699</v>
      </c>
      <c r="B594" t="s">
        <v>74</v>
      </c>
      <c r="C594">
        <v>12.3</v>
      </c>
    </row>
    <row r="595" spans="1:3">
      <c r="A595" t="s">
        <v>700</v>
      </c>
      <c r="B595" t="s">
        <v>74</v>
      </c>
      <c r="C595">
        <v>6.2</v>
      </c>
    </row>
    <row r="596" spans="1:3">
      <c r="A596" t="s">
        <v>701</v>
      </c>
      <c r="B596" t="s">
        <v>702</v>
      </c>
      <c r="C596">
        <v>17.8</v>
      </c>
    </row>
    <row r="597" spans="1:3">
      <c r="A597" t="s">
        <v>703</v>
      </c>
      <c r="B597" t="s">
        <v>74</v>
      </c>
      <c r="C597">
        <v>19.899999999999999</v>
      </c>
    </row>
    <row r="598" spans="1:3">
      <c r="A598" t="s">
        <v>704</v>
      </c>
      <c r="B598" t="s">
        <v>74</v>
      </c>
      <c r="C598">
        <v>16.100000000000001</v>
      </c>
    </row>
    <row r="599" spans="1:3">
      <c r="A599" t="s">
        <v>705</v>
      </c>
      <c r="B599" t="s">
        <v>74</v>
      </c>
      <c r="C599">
        <v>13</v>
      </c>
    </row>
    <row r="600" spans="1:3">
      <c r="A600" t="s">
        <v>706</v>
      </c>
      <c r="B600" t="s">
        <v>74</v>
      </c>
      <c r="C600">
        <v>29</v>
      </c>
    </row>
    <row r="601" spans="1:3">
      <c r="A601" t="s">
        <v>707</v>
      </c>
      <c r="B601" t="s">
        <v>74</v>
      </c>
      <c r="C601">
        <v>15.2</v>
      </c>
    </row>
    <row r="602" spans="1:3">
      <c r="A602" t="s">
        <v>708</v>
      </c>
      <c r="B602" t="s">
        <v>74</v>
      </c>
      <c r="C602">
        <v>18.600000000000001</v>
      </c>
    </row>
    <row r="603" spans="1:3">
      <c r="A603" t="s">
        <v>709</v>
      </c>
      <c r="B603" t="s">
        <v>74</v>
      </c>
      <c r="C603">
        <v>17.3</v>
      </c>
    </row>
    <row r="604" spans="1:3">
      <c r="A604" t="s">
        <v>710</v>
      </c>
      <c r="B604" t="s">
        <v>74</v>
      </c>
      <c r="C604">
        <v>25.7</v>
      </c>
    </row>
    <row r="605" spans="1:3">
      <c r="A605" t="s">
        <v>711</v>
      </c>
      <c r="B605" t="s">
        <v>74</v>
      </c>
      <c r="C605">
        <v>4</v>
      </c>
    </row>
    <row r="606" spans="1:3">
      <c r="A606" t="s">
        <v>712</v>
      </c>
      <c r="B606" t="s">
        <v>74</v>
      </c>
      <c r="C606">
        <v>21.2</v>
      </c>
    </row>
    <row r="607" spans="1:3">
      <c r="A607" t="s">
        <v>713</v>
      </c>
      <c r="B607" t="s">
        <v>74</v>
      </c>
      <c r="C607">
        <v>21.2</v>
      </c>
    </row>
    <row r="608" spans="1:3">
      <c r="A608" t="s">
        <v>714</v>
      </c>
      <c r="B608" t="s">
        <v>74</v>
      </c>
      <c r="C608">
        <v>19.899999999999999</v>
      </c>
    </row>
    <row r="609" spans="1:3">
      <c r="A609" t="s">
        <v>715</v>
      </c>
      <c r="B609" t="s">
        <v>74</v>
      </c>
      <c r="C609">
        <v>31.4</v>
      </c>
    </row>
    <row r="610" spans="1:3">
      <c r="A610" t="s">
        <v>716</v>
      </c>
      <c r="B610" t="s">
        <v>74</v>
      </c>
      <c r="C610">
        <v>24.8</v>
      </c>
    </row>
    <row r="611" spans="1:3">
      <c r="A611" t="s">
        <v>717</v>
      </c>
      <c r="B611" t="s">
        <v>74</v>
      </c>
      <c r="C611">
        <v>18.8</v>
      </c>
    </row>
    <row r="612" spans="1:3">
      <c r="A612" t="s">
        <v>718</v>
      </c>
      <c r="B612" t="s">
        <v>74</v>
      </c>
      <c r="C612">
        <v>5.7</v>
      </c>
    </row>
    <row r="613" spans="1:3">
      <c r="A613" t="s">
        <v>719</v>
      </c>
      <c r="B613" t="s">
        <v>74</v>
      </c>
      <c r="C613">
        <v>15.6</v>
      </c>
    </row>
    <row r="614" spans="1:3">
      <c r="A614" t="s">
        <v>720</v>
      </c>
      <c r="B614" t="s">
        <v>74</v>
      </c>
      <c r="C614">
        <v>13.6</v>
      </c>
    </row>
    <row r="615" spans="1:3">
      <c r="A615" t="s">
        <v>721</v>
      </c>
      <c r="B615" t="s">
        <v>1479</v>
      </c>
      <c r="C615">
        <v>11.2</v>
      </c>
    </row>
    <row r="616" spans="1:3">
      <c r="A616" t="s">
        <v>722</v>
      </c>
      <c r="B616" t="s">
        <v>74</v>
      </c>
      <c r="C616">
        <v>25.4</v>
      </c>
    </row>
    <row r="617" spans="1:3">
      <c r="A617" t="s">
        <v>723</v>
      </c>
      <c r="B617" t="s">
        <v>74</v>
      </c>
      <c r="C617">
        <v>8</v>
      </c>
    </row>
    <row r="618" spans="1:3">
      <c r="A618" t="s">
        <v>724</v>
      </c>
      <c r="B618" t="s">
        <v>74</v>
      </c>
      <c r="C618">
        <v>7.3</v>
      </c>
    </row>
    <row r="619" spans="1:3">
      <c r="A619" t="s">
        <v>725</v>
      </c>
      <c r="B619" t="s">
        <v>74</v>
      </c>
      <c r="C619">
        <v>18.399999999999999</v>
      </c>
    </row>
    <row r="620" spans="1:3">
      <c r="A620" t="s">
        <v>726</v>
      </c>
      <c r="B620" t="s">
        <v>74</v>
      </c>
      <c r="C620">
        <v>12</v>
      </c>
    </row>
    <row r="621" spans="1:3">
      <c r="A621" t="s">
        <v>727</v>
      </c>
      <c r="B621" t="s">
        <v>74</v>
      </c>
      <c r="C621">
        <v>20.6</v>
      </c>
    </row>
    <row r="622" spans="1:3">
      <c r="A622" t="s">
        <v>728</v>
      </c>
      <c r="B622" t="s">
        <v>74</v>
      </c>
      <c r="C622">
        <v>15.5</v>
      </c>
    </row>
    <row r="623" spans="1:3">
      <c r="A623" t="s">
        <v>729</v>
      </c>
      <c r="B623" t="s">
        <v>74</v>
      </c>
      <c r="C623">
        <v>27</v>
      </c>
    </row>
    <row r="624" spans="1:3">
      <c r="A624" t="s">
        <v>730</v>
      </c>
      <c r="B624" t="s">
        <v>74</v>
      </c>
      <c r="C624">
        <v>26.3</v>
      </c>
    </row>
    <row r="625" spans="1:3">
      <c r="A625" t="s">
        <v>731</v>
      </c>
      <c r="B625" t="s">
        <v>74</v>
      </c>
      <c r="C625">
        <v>17.7</v>
      </c>
    </row>
    <row r="626" spans="1:3">
      <c r="A626" t="s">
        <v>732</v>
      </c>
      <c r="B626" t="s">
        <v>74</v>
      </c>
      <c r="C626">
        <v>21.8</v>
      </c>
    </row>
    <row r="627" spans="1:3">
      <c r="A627" t="s">
        <v>733</v>
      </c>
      <c r="B627" t="s">
        <v>74</v>
      </c>
      <c r="C627">
        <v>26.7</v>
      </c>
    </row>
    <row r="628" spans="1:3">
      <c r="A628" t="s">
        <v>734</v>
      </c>
      <c r="B628" t="s">
        <v>74</v>
      </c>
      <c r="C628">
        <v>7.3</v>
      </c>
    </row>
    <row r="629" spans="1:3">
      <c r="A629" t="s">
        <v>735</v>
      </c>
      <c r="B629" t="s">
        <v>74</v>
      </c>
      <c r="C629">
        <v>12.9</v>
      </c>
    </row>
    <row r="630" spans="1:3">
      <c r="A630" t="s">
        <v>736</v>
      </c>
      <c r="B630" t="s">
        <v>74</v>
      </c>
      <c r="C630">
        <v>24</v>
      </c>
    </row>
    <row r="631" spans="1:3">
      <c r="A631" t="s">
        <v>737</v>
      </c>
      <c r="B631" t="s">
        <v>74</v>
      </c>
      <c r="C631">
        <v>11.5</v>
      </c>
    </row>
    <row r="632" spans="1:3">
      <c r="A632" t="s">
        <v>738</v>
      </c>
      <c r="B632" t="s">
        <v>246</v>
      </c>
      <c r="C632">
        <v>35.6</v>
      </c>
    </row>
    <row r="633" spans="1:3">
      <c r="A633" t="s">
        <v>739</v>
      </c>
      <c r="B633" t="s">
        <v>74</v>
      </c>
      <c r="C633">
        <v>19.399999999999999</v>
      </c>
    </row>
    <row r="634" spans="1:3">
      <c r="A634" t="s">
        <v>740</v>
      </c>
      <c r="B634" t="s">
        <v>74</v>
      </c>
      <c r="C634">
        <v>16.100000000000001</v>
      </c>
    </row>
    <row r="635" spans="1:3">
      <c r="A635" t="s">
        <v>741</v>
      </c>
      <c r="B635" t="s">
        <v>74</v>
      </c>
      <c r="C635">
        <v>19.3</v>
      </c>
    </row>
    <row r="636" spans="1:3">
      <c r="A636" t="s">
        <v>742</v>
      </c>
      <c r="B636" t="s">
        <v>74</v>
      </c>
      <c r="C636">
        <v>21.8</v>
      </c>
    </row>
    <row r="637" spans="1:3">
      <c r="A637" t="s">
        <v>743</v>
      </c>
      <c r="B637" t="s">
        <v>74</v>
      </c>
      <c r="C637">
        <v>21.5</v>
      </c>
    </row>
    <row r="638" spans="1:3">
      <c r="A638" t="s">
        <v>744</v>
      </c>
      <c r="B638" t="s">
        <v>74</v>
      </c>
      <c r="C638">
        <v>14.6</v>
      </c>
    </row>
    <row r="639" spans="1:3">
      <c r="A639" t="s">
        <v>745</v>
      </c>
      <c r="B639" t="s">
        <v>74</v>
      </c>
      <c r="C639">
        <v>22.4</v>
      </c>
    </row>
    <row r="640" spans="1:3">
      <c r="A640" t="s">
        <v>746</v>
      </c>
      <c r="B640" t="s">
        <v>74</v>
      </c>
      <c r="C640">
        <v>27.1</v>
      </c>
    </row>
    <row r="641" spans="1:3">
      <c r="A641" t="s">
        <v>747</v>
      </c>
      <c r="B641" t="s">
        <v>74</v>
      </c>
      <c r="C641">
        <v>23.5</v>
      </c>
    </row>
    <row r="642" spans="1:3">
      <c r="A642" t="s">
        <v>748</v>
      </c>
      <c r="B642" t="s">
        <v>74</v>
      </c>
      <c r="C642">
        <v>10.8</v>
      </c>
    </row>
    <row r="643" spans="1:3">
      <c r="A643" t="s">
        <v>749</v>
      </c>
      <c r="B643" t="s">
        <v>74</v>
      </c>
      <c r="C643">
        <v>14.3</v>
      </c>
    </row>
    <row r="644" spans="1:3">
      <c r="A644" t="s">
        <v>750</v>
      </c>
      <c r="B644" t="s">
        <v>74</v>
      </c>
      <c r="C644">
        <v>22</v>
      </c>
    </row>
    <row r="645" spans="1:3">
      <c r="A645" t="s">
        <v>751</v>
      </c>
      <c r="B645" t="s">
        <v>154</v>
      </c>
      <c r="C645">
        <v>13.9</v>
      </c>
    </row>
    <row r="646" spans="1:3">
      <c r="A646" t="s">
        <v>752</v>
      </c>
      <c r="B646" t="s">
        <v>753</v>
      </c>
      <c r="C646">
        <v>17.3</v>
      </c>
    </row>
    <row r="647" spans="1:3">
      <c r="A647" t="s">
        <v>754</v>
      </c>
      <c r="B647" t="s">
        <v>74</v>
      </c>
      <c r="C647">
        <v>31.6</v>
      </c>
    </row>
    <row r="648" spans="1:3">
      <c r="A648" t="s">
        <v>755</v>
      </c>
      <c r="B648" t="s">
        <v>74</v>
      </c>
      <c r="C648">
        <v>17.7</v>
      </c>
    </row>
    <row r="649" spans="1:3">
      <c r="A649" t="s">
        <v>756</v>
      </c>
      <c r="B649" t="s">
        <v>757</v>
      </c>
      <c r="C649">
        <v>4.3</v>
      </c>
    </row>
    <row r="650" spans="1:3">
      <c r="A650" t="s">
        <v>2023</v>
      </c>
      <c r="B650" t="s">
        <v>74</v>
      </c>
      <c r="C650">
        <v>33.200000000000003</v>
      </c>
    </row>
    <row r="651" spans="1:3">
      <c r="A651" t="s">
        <v>1756</v>
      </c>
      <c r="B651" t="s">
        <v>1757</v>
      </c>
      <c r="C651">
        <v>4.4000000000000004</v>
      </c>
    </row>
    <row r="652" spans="1:3">
      <c r="A652" t="s">
        <v>758</v>
      </c>
      <c r="B652" t="s">
        <v>74</v>
      </c>
      <c r="C652">
        <v>35.700000000000003</v>
      </c>
    </row>
    <row r="653" spans="1:3">
      <c r="A653" t="s">
        <v>760</v>
      </c>
      <c r="B653" t="s">
        <v>74</v>
      </c>
      <c r="C653">
        <v>20.100000000000001</v>
      </c>
    </row>
    <row r="654" spans="1:3">
      <c r="A654" t="s">
        <v>761</v>
      </c>
      <c r="B654" t="s">
        <v>692</v>
      </c>
      <c r="C654">
        <v>5.2</v>
      </c>
    </row>
    <row r="655" spans="1:3">
      <c r="A655" t="s">
        <v>762</v>
      </c>
      <c r="B655" t="s">
        <v>74</v>
      </c>
      <c r="C655">
        <v>15.6</v>
      </c>
    </row>
    <row r="656" spans="1:3">
      <c r="A656" t="s">
        <v>763</v>
      </c>
      <c r="B656" t="s">
        <v>74</v>
      </c>
      <c r="C656">
        <v>14.4</v>
      </c>
    </row>
    <row r="657" spans="1:3">
      <c r="A657" t="s">
        <v>764</v>
      </c>
      <c r="B657" t="s">
        <v>74</v>
      </c>
      <c r="C657">
        <v>15.6</v>
      </c>
    </row>
    <row r="658" spans="1:3">
      <c r="A658" t="s">
        <v>765</v>
      </c>
      <c r="B658" t="s">
        <v>74</v>
      </c>
      <c r="C658">
        <v>22.3</v>
      </c>
    </row>
    <row r="659" spans="1:3">
      <c r="A659" t="s">
        <v>766</v>
      </c>
      <c r="B659" t="s">
        <v>74</v>
      </c>
      <c r="C659">
        <v>17.899999999999999</v>
      </c>
    </row>
    <row r="660" spans="1:3">
      <c r="A660" t="s">
        <v>767</v>
      </c>
      <c r="B660" t="s">
        <v>74</v>
      </c>
      <c r="C660">
        <v>31.9</v>
      </c>
    </row>
    <row r="661" spans="1:3">
      <c r="A661" t="s">
        <v>768</v>
      </c>
      <c r="B661" t="s">
        <v>74</v>
      </c>
      <c r="C661">
        <v>17.100000000000001</v>
      </c>
    </row>
    <row r="662" spans="1:3">
      <c r="A662" t="s">
        <v>769</v>
      </c>
      <c r="B662" t="s">
        <v>74</v>
      </c>
      <c r="C662">
        <v>21.9</v>
      </c>
    </row>
    <row r="663" spans="1:3">
      <c r="A663" t="s">
        <v>770</v>
      </c>
      <c r="B663" t="s">
        <v>74</v>
      </c>
      <c r="C663">
        <v>12.2</v>
      </c>
    </row>
    <row r="664" spans="1:3">
      <c r="A664" t="s">
        <v>771</v>
      </c>
      <c r="B664" t="s">
        <v>74</v>
      </c>
      <c r="C664">
        <v>23.1</v>
      </c>
    </row>
    <row r="665" spans="1:3">
      <c r="A665" t="s">
        <v>772</v>
      </c>
      <c r="B665" t="s">
        <v>74</v>
      </c>
      <c r="C665">
        <v>17.899999999999999</v>
      </c>
    </row>
    <row r="666" spans="1:3">
      <c r="A666" t="s">
        <v>773</v>
      </c>
      <c r="B666" t="s">
        <v>74</v>
      </c>
      <c r="C666">
        <v>10.6</v>
      </c>
    </row>
    <row r="667" spans="1:3">
      <c r="A667" t="s">
        <v>774</v>
      </c>
      <c r="B667" t="s">
        <v>74</v>
      </c>
      <c r="C667">
        <v>15</v>
      </c>
    </row>
    <row r="668" spans="1:3">
      <c r="A668" t="s">
        <v>775</v>
      </c>
      <c r="B668" t="s">
        <v>74</v>
      </c>
      <c r="C668">
        <v>10.199999999999999</v>
      </c>
    </row>
    <row r="669" spans="1:3">
      <c r="A669" t="s">
        <v>776</v>
      </c>
      <c r="B669" t="s">
        <v>74</v>
      </c>
      <c r="C669">
        <v>21</v>
      </c>
    </row>
    <row r="670" spans="1:3">
      <c r="A670" t="s">
        <v>777</v>
      </c>
      <c r="B670" t="s">
        <v>74</v>
      </c>
      <c r="C670">
        <v>25.6</v>
      </c>
    </row>
    <row r="671" spans="1:3">
      <c r="A671" t="s">
        <v>778</v>
      </c>
      <c r="B671" t="s">
        <v>74</v>
      </c>
      <c r="C671">
        <v>12.7</v>
      </c>
    </row>
    <row r="672" spans="1:3">
      <c r="A672" t="s">
        <v>779</v>
      </c>
      <c r="B672" t="s">
        <v>74</v>
      </c>
      <c r="C672">
        <v>16.2</v>
      </c>
    </row>
    <row r="673" spans="1:3">
      <c r="A673" t="s">
        <v>780</v>
      </c>
      <c r="B673" t="s">
        <v>74</v>
      </c>
      <c r="C673">
        <v>31.2</v>
      </c>
    </row>
    <row r="674" spans="1:3">
      <c r="A674" t="s">
        <v>781</v>
      </c>
      <c r="B674" t="s">
        <v>74</v>
      </c>
      <c r="C674">
        <v>23.9</v>
      </c>
    </row>
    <row r="675" spans="1:3">
      <c r="A675" t="s">
        <v>782</v>
      </c>
      <c r="B675" t="s">
        <v>396</v>
      </c>
      <c r="C675">
        <v>19.399999999999999</v>
      </c>
    </row>
    <row r="676" spans="1:3">
      <c r="A676" t="s">
        <v>783</v>
      </c>
      <c r="B676" t="s">
        <v>74</v>
      </c>
      <c r="C676">
        <v>10.8</v>
      </c>
    </row>
    <row r="677" spans="1:3">
      <c r="A677" t="s">
        <v>784</v>
      </c>
      <c r="B677" t="s">
        <v>785</v>
      </c>
      <c r="C677">
        <v>9.1</v>
      </c>
    </row>
    <row r="678" spans="1:3">
      <c r="A678" t="s">
        <v>786</v>
      </c>
      <c r="B678" t="s">
        <v>74</v>
      </c>
      <c r="C678">
        <v>29.2</v>
      </c>
    </row>
    <row r="679" spans="1:3">
      <c r="A679" t="s">
        <v>787</v>
      </c>
      <c r="B679" t="s">
        <v>74</v>
      </c>
      <c r="C679">
        <v>13.4</v>
      </c>
    </row>
    <row r="680" spans="1:3">
      <c r="A680" t="s">
        <v>788</v>
      </c>
      <c r="B680" t="s">
        <v>74</v>
      </c>
      <c r="C680">
        <v>10.7</v>
      </c>
    </row>
    <row r="681" spans="1:3">
      <c r="A681" t="s">
        <v>789</v>
      </c>
      <c r="B681" t="s">
        <v>74</v>
      </c>
      <c r="C681">
        <v>11.7</v>
      </c>
    </row>
    <row r="682" spans="1:3">
      <c r="A682" t="s">
        <v>790</v>
      </c>
      <c r="B682" t="s">
        <v>785</v>
      </c>
      <c r="C682">
        <v>8.6</v>
      </c>
    </row>
    <row r="683" spans="1:3">
      <c r="A683" t="s">
        <v>791</v>
      </c>
      <c r="B683" t="s">
        <v>74</v>
      </c>
      <c r="C683">
        <v>38.9</v>
      </c>
    </row>
    <row r="684" spans="1:3">
      <c r="A684" t="s">
        <v>792</v>
      </c>
      <c r="B684" t="s">
        <v>74</v>
      </c>
      <c r="C684">
        <v>24.5</v>
      </c>
    </row>
    <row r="685" spans="1:3">
      <c r="A685" t="s">
        <v>793</v>
      </c>
      <c r="B685" t="s">
        <v>74</v>
      </c>
      <c r="C685">
        <v>4.3</v>
      </c>
    </row>
    <row r="686" spans="1:3">
      <c r="A686" t="s">
        <v>794</v>
      </c>
      <c r="B686" t="s">
        <v>74</v>
      </c>
      <c r="C686">
        <v>21.5</v>
      </c>
    </row>
    <row r="687" spans="1:3">
      <c r="A687" t="s">
        <v>796</v>
      </c>
      <c r="B687" t="s">
        <v>74</v>
      </c>
      <c r="C687">
        <v>27.8</v>
      </c>
    </row>
    <row r="688" spans="1:3">
      <c r="A688" t="s">
        <v>795</v>
      </c>
      <c r="B688" t="s">
        <v>544</v>
      </c>
      <c r="C688">
        <v>21.4</v>
      </c>
    </row>
    <row r="689" spans="1:3">
      <c r="A689" t="s">
        <v>797</v>
      </c>
      <c r="B689" t="s">
        <v>74</v>
      </c>
      <c r="C689">
        <v>39.4</v>
      </c>
    </row>
    <row r="690" spans="1:3">
      <c r="A690" t="s">
        <v>798</v>
      </c>
      <c r="B690" t="s">
        <v>799</v>
      </c>
      <c r="C690">
        <v>8.8000000000000007</v>
      </c>
    </row>
    <row r="691" spans="1:3">
      <c r="A691" t="s">
        <v>800</v>
      </c>
      <c r="B691" t="s">
        <v>74</v>
      </c>
      <c r="C691">
        <v>15.9</v>
      </c>
    </row>
    <row r="692" spans="1:3">
      <c r="A692" t="s">
        <v>801</v>
      </c>
      <c r="B692" t="s">
        <v>74</v>
      </c>
      <c r="C692">
        <v>10.4</v>
      </c>
    </row>
    <row r="693" spans="1:3">
      <c r="A693" t="s">
        <v>802</v>
      </c>
      <c r="B693" t="s">
        <v>74</v>
      </c>
      <c r="C693">
        <v>10.5</v>
      </c>
    </row>
    <row r="694" spans="1:3">
      <c r="A694" t="s">
        <v>803</v>
      </c>
      <c r="B694" t="s">
        <v>74</v>
      </c>
      <c r="C694">
        <v>14.8</v>
      </c>
    </row>
    <row r="695" spans="1:3">
      <c r="A695" t="s">
        <v>804</v>
      </c>
      <c r="B695" t="s">
        <v>74</v>
      </c>
      <c r="C695">
        <v>22.7</v>
      </c>
    </row>
    <row r="696" spans="1:3">
      <c r="A696" t="s">
        <v>805</v>
      </c>
      <c r="B696" t="s">
        <v>74</v>
      </c>
      <c r="C696">
        <v>26</v>
      </c>
    </row>
    <row r="697" spans="1:3">
      <c r="A697" t="s">
        <v>806</v>
      </c>
      <c r="B697" t="s">
        <v>74</v>
      </c>
      <c r="C697">
        <v>16.8</v>
      </c>
    </row>
    <row r="698" spans="1:3">
      <c r="A698" t="s">
        <v>807</v>
      </c>
      <c r="B698" t="s">
        <v>74</v>
      </c>
      <c r="C698">
        <v>29</v>
      </c>
    </row>
    <row r="699" spans="1:3">
      <c r="A699" t="s">
        <v>808</v>
      </c>
      <c r="B699" t="s">
        <v>74</v>
      </c>
      <c r="C699">
        <v>19.7</v>
      </c>
    </row>
    <row r="700" spans="1:3">
      <c r="A700" t="s">
        <v>809</v>
      </c>
      <c r="B700" t="s">
        <v>74</v>
      </c>
      <c r="C700">
        <v>21.9</v>
      </c>
    </row>
    <row r="701" spans="1:3">
      <c r="A701" t="s">
        <v>810</v>
      </c>
      <c r="B701" t="s">
        <v>74</v>
      </c>
      <c r="C701">
        <v>24.2</v>
      </c>
    </row>
    <row r="702" spans="1:3">
      <c r="A702" t="s">
        <v>811</v>
      </c>
      <c r="B702" t="s">
        <v>812</v>
      </c>
      <c r="C702">
        <v>20.2</v>
      </c>
    </row>
    <row r="703" spans="1:3">
      <c r="A703" t="s">
        <v>813</v>
      </c>
      <c r="B703" t="s">
        <v>74</v>
      </c>
      <c r="C703">
        <v>37.200000000000003</v>
      </c>
    </row>
    <row r="704" spans="1:3">
      <c r="A704" t="s">
        <v>814</v>
      </c>
      <c r="B704" t="s">
        <v>74</v>
      </c>
      <c r="C704">
        <v>11.5</v>
      </c>
    </row>
    <row r="705" spans="1:3">
      <c r="A705" t="s">
        <v>815</v>
      </c>
      <c r="B705" t="s">
        <v>74</v>
      </c>
      <c r="C705">
        <v>22.9</v>
      </c>
    </row>
    <row r="706" spans="1:3">
      <c r="A706" t="s">
        <v>816</v>
      </c>
      <c r="B706" t="s">
        <v>74</v>
      </c>
      <c r="C706">
        <v>18.899999999999999</v>
      </c>
    </row>
    <row r="707" spans="1:3">
      <c r="A707" t="s">
        <v>817</v>
      </c>
      <c r="B707" t="s">
        <v>74</v>
      </c>
      <c r="C707">
        <v>25.9</v>
      </c>
    </row>
    <row r="708" spans="1:3">
      <c r="A708" t="s">
        <v>9988</v>
      </c>
      <c r="B708" t="s">
        <v>74</v>
      </c>
      <c r="C708">
        <v>16.399999999999999</v>
      </c>
    </row>
    <row r="709" spans="1:3">
      <c r="A709" t="s">
        <v>818</v>
      </c>
      <c r="B709" t="s">
        <v>74</v>
      </c>
      <c r="C709">
        <v>21.5</v>
      </c>
    </row>
    <row r="710" spans="1:3">
      <c r="A710" t="s">
        <v>819</v>
      </c>
      <c r="B710" t="s">
        <v>74</v>
      </c>
      <c r="C710">
        <v>27.2</v>
      </c>
    </row>
    <row r="711" spans="1:3">
      <c r="A711" t="s">
        <v>820</v>
      </c>
      <c r="B711" t="s">
        <v>74</v>
      </c>
      <c r="C711">
        <v>29.9</v>
      </c>
    </row>
    <row r="712" spans="1:3">
      <c r="A712" t="s">
        <v>821</v>
      </c>
      <c r="B712" t="s">
        <v>822</v>
      </c>
      <c r="C712">
        <v>9.9</v>
      </c>
    </row>
    <row r="713" spans="1:3">
      <c r="A713" t="s">
        <v>823</v>
      </c>
      <c r="B713" t="s">
        <v>74</v>
      </c>
      <c r="C713">
        <v>23.4</v>
      </c>
    </row>
    <row r="714" spans="1:3">
      <c r="A714" t="s">
        <v>824</v>
      </c>
      <c r="B714" t="s">
        <v>825</v>
      </c>
      <c r="C714">
        <v>5.7</v>
      </c>
    </row>
    <row r="715" spans="1:3">
      <c r="A715" t="s">
        <v>826</v>
      </c>
      <c r="B715" t="s">
        <v>74</v>
      </c>
      <c r="C715">
        <v>19.7</v>
      </c>
    </row>
    <row r="716" spans="1:3">
      <c r="A716" t="s">
        <v>827</v>
      </c>
      <c r="B716" t="s">
        <v>74</v>
      </c>
      <c r="C716">
        <v>17.7</v>
      </c>
    </row>
    <row r="717" spans="1:3">
      <c r="A717" t="s">
        <v>828</v>
      </c>
      <c r="B717" t="s">
        <v>74</v>
      </c>
      <c r="C717">
        <v>15.9</v>
      </c>
    </row>
    <row r="718" spans="1:3">
      <c r="A718" t="s">
        <v>829</v>
      </c>
      <c r="B718" t="s">
        <v>74</v>
      </c>
      <c r="C718">
        <v>27.1</v>
      </c>
    </row>
    <row r="719" spans="1:3">
      <c r="A719" t="s">
        <v>830</v>
      </c>
      <c r="B719" t="s">
        <v>74</v>
      </c>
      <c r="C719">
        <v>22.8</v>
      </c>
    </row>
    <row r="720" spans="1:3">
      <c r="A720" t="s">
        <v>831</v>
      </c>
      <c r="B720" t="s">
        <v>74</v>
      </c>
      <c r="C720">
        <v>15.1</v>
      </c>
    </row>
    <row r="721" spans="1:3">
      <c r="A721" t="s">
        <v>832</v>
      </c>
      <c r="B721" t="s">
        <v>74</v>
      </c>
      <c r="C721">
        <v>12.6</v>
      </c>
    </row>
    <row r="722" spans="1:3">
      <c r="A722" t="s">
        <v>833</v>
      </c>
      <c r="B722" t="s">
        <v>74</v>
      </c>
      <c r="C722">
        <v>19.100000000000001</v>
      </c>
    </row>
    <row r="723" spans="1:3">
      <c r="A723" t="s">
        <v>834</v>
      </c>
      <c r="B723" t="s">
        <v>74</v>
      </c>
      <c r="C723">
        <v>19.2</v>
      </c>
    </row>
    <row r="724" spans="1:3">
      <c r="A724" t="s">
        <v>835</v>
      </c>
      <c r="B724" t="s">
        <v>74</v>
      </c>
      <c r="C724">
        <v>35.6</v>
      </c>
    </row>
    <row r="725" spans="1:3">
      <c r="A725" t="s">
        <v>836</v>
      </c>
      <c r="B725" t="s">
        <v>837</v>
      </c>
      <c r="C725">
        <v>13.8</v>
      </c>
    </row>
    <row r="726" spans="1:3">
      <c r="A726" t="s">
        <v>838</v>
      </c>
      <c r="B726" t="s">
        <v>74</v>
      </c>
      <c r="C726">
        <v>28.1</v>
      </c>
    </row>
    <row r="727" spans="1:3">
      <c r="A727" t="s">
        <v>839</v>
      </c>
      <c r="B727" t="s">
        <v>74</v>
      </c>
      <c r="C727">
        <v>9.5</v>
      </c>
    </row>
    <row r="728" spans="1:3">
      <c r="A728" t="s">
        <v>840</v>
      </c>
      <c r="B728" t="s">
        <v>841</v>
      </c>
      <c r="C728">
        <v>8.8000000000000007</v>
      </c>
    </row>
    <row r="729" spans="1:3">
      <c r="A729" t="s">
        <v>842</v>
      </c>
      <c r="B729" t="s">
        <v>74</v>
      </c>
      <c r="C729">
        <v>13.4</v>
      </c>
    </row>
    <row r="730" spans="1:3">
      <c r="A730" t="s">
        <v>843</v>
      </c>
      <c r="B730" t="s">
        <v>74</v>
      </c>
      <c r="C730">
        <v>16.399999999999999</v>
      </c>
    </row>
    <row r="731" spans="1:3">
      <c r="A731" t="s">
        <v>844</v>
      </c>
      <c r="B731" t="s">
        <v>74</v>
      </c>
      <c r="C731">
        <v>17.2</v>
      </c>
    </row>
    <row r="732" spans="1:3">
      <c r="A732" t="s">
        <v>845</v>
      </c>
      <c r="B732" t="s">
        <v>74</v>
      </c>
      <c r="C732">
        <v>19.2</v>
      </c>
    </row>
    <row r="733" spans="1:3">
      <c r="A733" t="s">
        <v>846</v>
      </c>
      <c r="B733" t="s">
        <v>847</v>
      </c>
      <c r="C733">
        <v>25.5</v>
      </c>
    </row>
    <row r="734" spans="1:3">
      <c r="A734" t="s">
        <v>848</v>
      </c>
      <c r="B734" t="s">
        <v>74</v>
      </c>
      <c r="C734">
        <v>24.2</v>
      </c>
    </row>
    <row r="735" spans="1:3">
      <c r="A735" t="s">
        <v>849</v>
      </c>
      <c r="B735" t="s">
        <v>74</v>
      </c>
      <c r="C735">
        <v>17.600000000000001</v>
      </c>
    </row>
    <row r="736" spans="1:3">
      <c r="A736" t="s">
        <v>850</v>
      </c>
      <c r="B736" t="s">
        <v>74</v>
      </c>
      <c r="C736">
        <v>6.3</v>
      </c>
    </row>
    <row r="737" spans="1:3">
      <c r="A737" t="s">
        <v>851</v>
      </c>
      <c r="B737" t="s">
        <v>852</v>
      </c>
      <c r="C737">
        <v>15.1</v>
      </c>
    </row>
    <row r="738" spans="1:3">
      <c r="A738" t="s">
        <v>853</v>
      </c>
      <c r="B738" t="s">
        <v>854</v>
      </c>
      <c r="C738">
        <v>28.3</v>
      </c>
    </row>
    <row r="739" spans="1:3">
      <c r="A739" t="s">
        <v>855</v>
      </c>
      <c r="B739" t="s">
        <v>74</v>
      </c>
      <c r="C739">
        <v>12.6</v>
      </c>
    </row>
    <row r="740" spans="1:3">
      <c r="A740" t="s">
        <v>856</v>
      </c>
      <c r="B740" t="s">
        <v>74</v>
      </c>
      <c r="C740">
        <v>10</v>
      </c>
    </row>
    <row r="741" spans="1:3">
      <c r="A741" t="s">
        <v>857</v>
      </c>
      <c r="B741" t="s">
        <v>74</v>
      </c>
      <c r="C741">
        <v>12.1</v>
      </c>
    </row>
    <row r="742" spans="1:3">
      <c r="A742" t="s">
        <v>858</v>
      </c>
      <c r="B742" t="s">
        <v>74</v>
      </c>
      <c r="C742">
        <v>17.7</v>
      </c>
    </row>
    <row r="743" spans="1:3">
      <c r="A743" t="s">
        <v>859</v>
      </c>
      <c r="B743" t="s">
        <v>74</v>
      </c>
      <c r="C743">
        <v>16.2</v>
      </c>
    </row>
    <row r="744" spans="1:3">
      <c r="A744" t="s">
        <v>860</v>
      </c>
      <c r="B744" t="s">
        <v>74</v>
      </c>
      <c r="C744">
        <v>16.399999999999999</v>
      </c>
    </row>
    <row r="745" spans="1:3">
      <c r="A745" t="s">
        <v>861</v>
      </c>
      <c r="B745" t="s">
        <v>74</v>
      </c>
      <c r="C745">
        <v>10.3</v>
      </c>
    </row>
    <row r="746" spans="1:3">
      <c r="A746" t="s">
        <v>862</v>
      </c>
      <c r="B746" t="s">
        <v>74</v>
      </c>
      <c r="C746">
        <v>13.1</v>
      </c>
    </row>
    <row r="747" spans="1:3">
      <c r="A747" t="s">
        <v>863</v>
      </c>
      <c r="B747" t="s">
        <v>74</v>
      </c>
      <c r="C747">
        <v>16.7</v>
      </c>
    </row>
    <row r="748" spans="1:3">
      <c r="A748" t="s">
        <v>864</v>
      </c>
      <c r="B748" t="s">
        <v>74</v>
      </c>
      <c r="C748">
        <v>27.9</v>
      </c>
    </row>
    <row r="749" spans="1:3">
      <c r="A749" t="s">
        <v>865</v>
      </c>
      <c r="B749" t="s">
        <v>74</v>
      </c>
      <c r="C749">
        <v>17.100000000000001</v>
      </c>
    </row>
    <row r="750" spans="1:3">
      <c r="A750" t="s">
        <v>866</v>
      </c>
      <c r="B750" t="s">
        <v>74</v>
      </c>
      <c r="C750">
        <v>24.5</v>
      </c>
    </row>
    <row r="751" spans="1:3">
      <c r="A751" t="s">
        <v>867</v>
      </c>
      <c r="B751" t="s">
        <v>74</v>
      </c>
      <c r="C751">
        <v>22.7</v>
      </c>
    </row>
    <row r="752" spans="1:3">
      <c r="A752" t="s">
        <v>868</v>
      </c>
      <c r="B752" t="s">
        <v>74</v>
      </c>
      <c r="C752">
        <v>10.9</v>
      </c>
    </row>
    <row r="753" spans="1:3">
      <c r="A753" t="s">
        <v>869</v>
      </c>
      <c r="B753" t="s">
        <v>74</v>
      </c>
      <c r="C753">
        <v>26.3</v>
      </c>
    </row>
    <row r="754" spans="1:3">
      <c r="A754" t="s">
        <v>870</v>
      </c>
      <c r="B754" t="s">
        <v>74</v>
      </c>
      <c r="C754">
        <v>12.5</v>
      </c>
    </row>
    <row r="755" spans="1:3">
      <c r="A755" t="s">
        <v>871</v>
      </c>
      <c r="B755" t="s">
        <v>74</v>
      </c>
      <c r="C755">
        <v>18.399999999999999</v>
      </c>
    </row>
    <row r="756" spans="1:3">
      <c r="A756" t="s">
        <v>872</v>
      </c>
      <c r="B756" t="s">
        <v>74</v>
      </c>
      <c r="C756">
        <v>19.2</v>
      </c>
    </row>
    <row r="757" spans="1:3">
      <c r="A757" t="s">
        <v>873</v>
      </c>
      <c r="B757" t="s">
        <v>74</v>
      </c>
      <c r="C757">
        <v>24.4</v>
      </c>
    </row>
    <row r="758" spans="1:3">
      <c r="A758" t="s">
        <v>874</v>
      </c>
      <c r="B758" t="s">
        <v>74</v>
      </c>
      <c r="C758">
        <v>29.8</v>
      </c>
    </row>
    <row r="759" spans="1:3">
      <c r="A759" t="s">
        <v>875</v>
      </c>
      <c r="B759" t="s">
        <v>74</v>
      </c>
      <c r="C759">
        <v>18.8</v>
      </c>
    </row>
    <row r="760" spans="1:3">
      <c r="A760" t="s">
        <v>876</v>
      </c>
      <c r="B760" t="s">
        <v>74</v>
      </c>
      <c r="C760">
        <v>22.1</v>
      </c>
    </row>
    <row r="761" spans="1:3">
      <c r="A761" t="s">
        <v>877</v>
      </c>
      <c r="B761" t="s">
        <v>74</v>
      </c>
      <c r="C761">
        <v>22.2</v>
      </c>
    </row>
    <row r="762" spans="1:3">
      <c r="A762" t="s">
        <v>878</v>
      </c>
      <c r="B762" t="s">
        <v>74</v>
      </c>
      <c r="C762">
        <v>18.600000000000001</v>
      </c>
    </row>
    <row r="763" spans="1:3">
      <c r="A763" t="s">
        <v>879</v>
      </c>
      <c r="B763" t="s">
        <v>74</v>
      </c>
      <c r="C763">
        <v>11.3</v>
      </c>
    </row>
    <row r="764" spans="1:3">
      <c r="A764" t="s">
        <v>880</v>
      </c>
      <c r="B764" t="s">
        <v>74</v>
      </c>
      <c r="C764">
        <v>37.1</v>
      </c>
    </row>
    <row r="765" spans="1:3">
      <c r="A765" t="s">
        <v>881</v>
      </c>
      <c r="B765" t="s">
        <v>74</v>
      </c>
      <c r="C765">
        <v>20.399999999999999</v>
      </c>
    </row>
    <row r="766" spans="1:3">
      <c r="A766" t="s">
        <v>882</v>
      </c>
      <c r="B766" t="s">
        <v>74</v>
      </c>
      <c r="C766">
        <v>25.2</v>
      </c>
    </row>
    <row r="767" spans="1:3">
      <c r="A767" t="s">
        <v>883</v>
      </c>
      <c r="B767" t="s">
        <v>884</v>
      </c>
      <c r="C767">
        <v>2.9</v>
      </c>
    </row>
    <row r="768" spans="1:3">
      <c r="A768" t="s">
        <v>885</v>
      </c>
      <c r="B768" t="s">
        <v>74</v>
      </c>
      <c r="C768">
        <v>21.8</v>
      </c>
    </row>
    <row r="769" spans="1:3">
      <c r="A769" t="s">
        <v>886</v>
      </c>
      <c r="B769" t="s">
        <v>74</v>
      </c>
      <c r="C769">
        <v>22.4</v>
      </c>
    </row>
    <row r="770" spans="1:3">
      <c r="A770" t="s">
        <v>887</v>
      </c>
      <c r="B770" t="s">
        <v>74</v>
      </c>
      <c r="C770">
        <v>18.2</v>
      </c>
    </row>
    <row r="771" spans="1:3">
      <c r="A771" t="s">
        <v>888</v>
      </c>
      <c r="B771" t="s">
        <v>889</v>
      </c>
      <c r="C771">
        <v>5.3</v>
      </c>
    </row>
    <row r="772" spans="1:3">
      <c r="A772" t="s">
        <v>890</v>
      </c>
      <c r="B772" t="s">
        <v>891</v>
      </c>
      <c r="C772">
        <v>19</v>
      </c>
    </row>
    <row r="773" spans="1:3">
      <c r="A773" t="s">
        <v>892</v>
      </c>
      <c r="B773" t="s">
        <v>74</v>
      </c>
      <c r="C773">
        <v>18.3</v>
      </c>
    </row>
    <row r="774" spans="1:3">
      <c r="A774" t="s">
        <v>893</v>
      </c>
      <c r="B774" t="s">
        <v>74</v>
      </c>
      <c r="C774">
        <v>15</v>
      </c>
    </row>
    <row r="775" spans="1:3">
      <c r="A775" t="s">
        <v>894</v>
      </c>
      <c r="B775" t="s">
        <v>74</v>
      </c>
      <c r="C775">
        <v>14.7</v>
      </c>
    </row>
    <row r="776" spans="1:3">
      <c r="A776" t="s">
        <v>896</v>
      </c>
      <c r="B776" t="s">
        <v>74</v>
      </c>
      <c r="C776">
        <v>13.6</v>
      </c>
    </row>
    <row r="777" spans="1:3">
      <c r="A777" t="s">
        <v>897</v>
      </c>
      <c r="B777" t="s">
        <v>74</v>
      </c>
      <c r="C777">
        <v>9.1</v>
      </c>
    </row>
    <row r="778" spans="1:3">
      <c r="A778" t="s">
        <v>898</v>
      </c>
      <c r="B778" t="s">
        <v>74</v>
      </c>
      <c r="C778">
        <v>15.3</v>
      </c>
    </row>
    <row r="779" spans="1:3">
      <c r="A779" t="s">
        <v>899</v>
      </c>
      <c r="B779" t="s">
        <v>467</v>
      </c>
      <c r="C779">
        <v>23.9</v>
      </c>
    </row>
    <row r="780" spans="1:3">
      <c r="A780" t="s">
        <v>900</v>
      </c>
      <c r="B780" t="s">
        <v>74</v>
      </c>
      <c r="C780">
        <v>28</v>
      </c>
    </row>
    <row r="781" spans="1:3">
      <c r="A781" t="s">
        <v>901</v>
      </c>
      <c r="B781" t="s">
        <v>74</v>
      </c>
      <c r="C781">
        <v>18</v>
      </c>
    </row>
    <row r="782" spans="1:3">
      <c r="A782" t="s">
        <v>902</v>
      </c>
      <c r="B782" t="s">
        <v>74</v>
      </c>
      <c r="C782">
        <v>9.3000000000000007</v>
      </c>
    </row>
    <row r="783" spans="1:3">
      <c r="A783" t="s">
        <v>903</v>
      </c>
      <c r="B783" t="s">
        <v>904</v>
      </c>
      <c r="C783">
        <v>12.7</v>
      </c>
    </row>
    <row r="784" spans="1:3">
      <c r="A784" t="s">
        <v>905</v>
      </c>
      <c r="B784" t="s">
        <v>74</v>
      </c>
      <c r="C784">
        <v>22.8</v>
      </c>
    </row>
    <row r="785" spans="1:3">
      <c r="A785" t="s">
        <v>906</v>
      </c>
      <c r="B785" t="s">
        <v>74</v>
      </c>
      <c r="C785">
        <v>14.5</v>
      </c>
    </row>
    <row r="786" spans="1:3">
      <c r="A786" t="s">
        <v>907</v>
      </c>
      <c r="B786" t="s">
        <v>74</v>
      </c>
      <c r="C786">
        <v>45.5</v>
      </c>
    </row>
    <row r="787" spans="1:3">
      <c r="A787" t="s">
        <v>908</v>
      </c>
      <c r="B787" t="s">
        <v>74</v>
      </c>
      <c r="C787">
        <v>11.9</v>
      </c>
    </row>
    <row r="788" spans="1:3">
      <c r="A788" t="s">
        <v>909</v>
      </c>
      <c r="B788" t="s">
        <v>74</v>
      </c>
      <c r="C788">
        <v>18.8</v>
      </c>
    </row>
    <row r="789" spans="1:3">
      <c r="A789" t="s">
        <v>910</v>
      </c>
      <c r="B789" t="s">
        <v>74</v>
      </c>
      <c r="C789">
        <v>13.5</v>
      </c>
    </row>
    <row r="790" spans="1:3">
      <c r="A790" t="s">
        <v>911</v>
      </c>
      <c r="B790" t="s">
        <v>74</v>
      </c>
      <c r="C790">
        <v>11.8</v>
      </c>
    </row>
    <row r="791" spans="1:3">
      <c r="A791" t="s">
        <v>912</v>
      </c>
      <c r="B791" t="s">
        <v>74</v>
      </c>
      <c r="C791">
        <v>12.6</v>
      </c>
    </row>
    <row r="792" spans="1:3">
      <c r="A792" t="s">
        <v>913</v>
      </c>
      <c r="B792" t="s">
        <v>439</v>
      </c>
      <c r="C792">
        <v>14.5</v>
      </c>
    </row>
    <row r="793" spans="1:3">
      <c r="A793" t="s">
        <v>914</v>
      </c>
      <c r="B793" t="s">
        <v>74</v>
      </c>
      <c r="C793">
        <v>23.5</v>
      </c>
    </row>
    <row r="794" spans="1:3">
      <c r="A794" t="s">
        <v>915</v>
      </c>
      <c r="B794" t="s">
        <v>74</v>
      </c>
      <c r="C794">
        <v>15.6</v>
      </c>
    </row>
    <row r="795" spans="1:3">
      <c r="A795" t="s">
        <v>916</v>
      </c>
      <c r="B795" t="s">
        <v>74</v>
      </c>
      <c r="C795">
        <v>20.6</v>
      </c>
    </row>
    <row r="796" spans="1:3">
      <c r="A796" t="s">
        <v>917</v>
      </c>
      <c r="B796" t="s">
        <v>74</v>
      </c>
      <c r="C796">
        <v>8</v>
      </c>
    </row>
    <row r="797" spans="1:3">
      <c r="A797" t="s">
        <v>918</v>
      </c>
      <c r="B797" t="s">
        <v>74</v>
      </c>
      <c r="C797">
        <v>32.700000000000003</v>
      </c>
    </row>
    <row r="798" spans="1:3">
      <c r="A798" t="s">
        <v>1758</v>
      </c>
      <c r="B798" t="s">
        <v>74</v>
      </c>
      <c r="C798">
        <v>28.3</v>
      </c>
    </row>
    <row r="799" spans="1:3">
      <c r="A799" t="s">
        <v>919</v>
      </c>
      <c r="B799" t="s">
        <v>74</v>
      </c>
      <c r="C799">
        <v>9.8000000000000007</v>
      </c>
    </row>
    <row r="800" spans="1:3">
      <c r="A800" t="s">
        <v>920</v>
      </c>
      <c r="B800" t="s">
        <v>74</v>
      </c>
      <c r="C800">
        <v>20.3</v>
      </c>
    </row>
    <row r="801" spans="1:3">
      <c r="A801" t="s">
        <v>922</v>
      </c>
      <c r="B801" t="s">
        <v>74</v>
      </c>
      <c r="C801">
        <v>12.1</v>
      </c>
    </row>
    <row r="802" spans="1:3">
      <c r="A802" t="s">
        <v>923</v>
      </c>
      <c r="B802" t="s">
        <v>74</v>
      </c>
      <c r="C802">
        <v>18.5</v>
      </c>
    </row>
    <row r="803" spans="1:3">
      <c r="A803" t="s">
        <v>924</v>
      </c>
      <c r="B803" t="s">
        <v>74</v>
      </c>
      <c r="C803">
        <v>22.9</v>
      </c>
    </row>
    <row r="804" spans="1:3">
      <c r="A804" t="s">
        <v>925</v>
      </c>
      <c r="B804" t="s">
        <v>74</v>
      </c>
      <c r="C804">
        <v>7</v>
      </c>
    </row>
    <row r="805" spans="1:3">
      <c r="A805" t="s">
        <v>926</v>
      </c>
      <c r="B805" t="s">
        <v>74</v>
      </c>
      <c r="C805">
        <v>20.3</v>
      </c>
    </row>
    <row r="806" spans="1:3">
      <c r="A806" t="s">
        <v>927</v>
      </c>
      <c r="B806" t="s">
        <v>928</v>
      </c>
      <c r="C806">
        <v>34.5</v>
      </c>
    </row>
    <row r="807" spans="1:3">
      <c r="A807" t="s">
        <v>929</v>
      </c>
      <c r="B807" t="s">
        <v>74</v>
      </c>
      <c r="C807">
        <v>29.2</v>
      </c>
    </row>
    <row r="808" spans="1:3">
      <c r="A808" t="s">
        <v>930</v>
      </c>
      <c r="B808" t="s">
        <v>74</v>
      </c>
      <c r="C808">
        <v>16.399999999999999</v>
      </c>
    </row>
    <row r="809" spans="1:3">
      <c r="A809" t="s">
        <v>931</v>
      </c>
      <c r="B809" t="s">
        <v>74</v>
      </c>
      <c r="C809">
        <v>14.2</v>
      </c>
    </row>
    <row r="810" spans="1:3">
      <c r="A810" t="s">
        <v>932</v>
      </c>
      <c r="B810" t="s">
        <v>74</v>
      </c>
      <c r="C810">
        <v>30.7</v>
      </c>
    </row>
    <row r="811" spans="1:3">
      <c r="A811" t="s">
        <v>933</v>
      </c>
      <c r="B811" t="s">
        <v>74</v>
      </c>
      <c r="C811">
        <v>20.3</v>
      </c>
    </row>
    <row r="812" spans="1:3">
      <c r="A812" t="s">
        <v>934</v>
      </c>
      <c r="B812" t="s">
        <v>74</v>
      </c>
      <c r="C812">
        <v>13.2</v>
      </c>
    </row>
    <row r="813" spans="1:3">
      <c r="A813" t="s">
        <v>935</v>
      </c>
      <c r="B813" t="s">
        <v>74</v>
      </c>
      <c r="C813">
        <v>28.8</v>
      </c>
    </row>
    <row r="814" spans="1:3">
      <c r="A814" t="s">
        <v>936</v>
      </c>
      <c r="B814" t="s">
        <v>74</v>
      </c>
      <c r="C814">
        <v>13.6</v>
      </c>
    </row>
    <row r="815" spans="1:3">
      <c r="A815" t="s">
        <v>937</v>
      </c>
      <c r="B815" t="s">
        <v>692</v>
      </c>
      <c r="C815">
        <v>13.3</v>
      </c>
    </row>
    <row r="816" spans="1:3">
      <c r="A816" t="s">
        <v>938</v>
      </c>
      <c r="B816" t="s">
        <v>74</v>
      </c>
      <c r="C816">
        <v>16.2</v>
      </c>
    </row>
    <row r="817" spans="1:3">
      <c r="A817" t="s">
        <v>939</v>
      </c>
      <c r="B817" t="s">
        <v>74</v>
      </c>
      <c r="C817">
        <v>24.8</v>
      </c>
    </row>
    <row r="818" spans="1:3">
      <c r="A818" t="s">
        <v>940</v>
      </c>
      <c r="B818" t="s">
        <v>74</v>
      </c>
      <c r="C818">
        <v>20.399999999999999</v>
      </c>
    </row>
    <row r="819" spans="1:3">
      <c r="A819" t="s">
        <v>941</v>
      </c>
      <c r="B819" t="s">
        <v>74</v>
      </c>
      <c r="C819">
        <v>29.2</v>
      </c>
    </row>
    <row r="820" spans="1:3">
      <c r="A820" t="s">
        <v>942</v>
      </c>
      <c r="B820" t="s">
        <v>74</v>
      </c>
      <c r="C820">
        <v>24.7</v>
      </c>
    </row>
    <row r="821" spans="1:3">
      <c r="A821" t="s">
        <v>943</v>
      </c>
      <c r="B821" t="s">
        <v>74</v>
      </c>
      <c r="C821">
        <v>23.4</v>
      </c>
    </row>
    <row r="822" spans="1:3">
      <c r="A822" t="s">
        <v>944</v>
      </c>
      <c r="B822" t="s">
        <v>74</v>
      </c>
      <c r="C822">
        <v>14.9</v>
      </c>
    </row>
    <row r="823" spans="1:3">
      <c r="A823" t="s">
        <v>945</v>
      </c>
      <c r="B823" t="s">
        <v>74</v>
      </c>
      <c r="C823">
        <v>15.5</v>
      </c>
    </row>
    <row r="824" spans="1:3">
      <c r="A824" t="s">
        <v>946</v>
      </c>
      <c r="B824" t="s">
        <v>74</v>
      </c>
      <c r="C824">
        <v>15.7</v>
      </c>
    </row>
    <row r="825" spans="1:3">
      <c r="A825" t="s">
        <v>947</v>
      </c>
      <c r="B825" t="s">
        <v>74</v>
      </c>
      <c r="C825">
        <v>12.9</v>
      </c>
    </row>
    <row r="826" spans="1:3">
      <c r="A826" t="s">
        <v>948</v>
      </c>
      <c r="B826" t="s">
        <v>74</v>
      </c>
      <c r="C826">
        <v>7.7</v>
      </c>
    </row>
    <row r="827" spans="1:3">
      <c r="A827" t="s">
        <v>949</v>
      </c>
      <c r="B827" t="s">
        <v>74</v>
      </c>
      <c r="C827">
        <v>8.3000000000000007</v>
      </c>
    </row>
    <row r="828" spans="1:3">
      <c r="A828" t="s">
        <v>950</v>
      </c>
      <c r="B828" t="s">
        <v>74</v>
      </c>
      <c r="C828">
        <v>14.6</v>
      </c>
    </row>
    <row r="829" spans="1:3">
      <c r="A829" t="s">
        <v>951</v>
      </c>
      <c r="B829" t="s">
        <v>952</v>
      </c>
      <c r="C829">
        <v>11.1</v>
      </c>
    </row>
    <row r="830" spans="1:3">
      <c r="A830" t="s">
        <v>953</v>
      </c>
      <c r="B830" t="s">
        <v>117</v>
      </c>
      <c r="C830">
        <v>7.8</v>
      </c>
    </row>
    <row r="831" spans="1:3">
      <c r="A831" t="s">
        <v>954</v>
      </c>
      <c r="B831" t="s">
        <v>74</v>
      </c>
      <c r="C831">
        <v>17.2</v>
      </c>
    </row>
    <row r="832" spans="1:3">
      <c r="A832" t="s">
        <v>955</v>
      </c>
      <c r="B832" t="s">
        <v>74</v>
      </c>
      <c r="C832">
        <v>26.5</v>
      </c>
    </row>
    <row r="833" spans="1:3">
      <c r="A833" t="s">
        <v>956</v>
      </c>
      <c r="B833" t="s">
        <v>74</v>
      </c>
      <c r="C833">
        <v>7.7</v>
      </c>
    </row>
    <row r="834" spans="1:3">
      <c r="A834" t="s">
        <v>957</v>
      </c>
      <c r="B834" t="s">
        <v>74</v>
      </c>
      <c r="C834">
        <v>22.6</v>
      </c>
    </row>
    <row r="835" spans="1:3">
      <c r="A835" t="s">
        <v>958</v>
      </c>
      <c r="B835" t="s">
        <v>74</v>
      </c>
      <c r="C835">
        <v>28.7</v>
      </c>
    </row>
    <row r="836" spans="1:3">
      <c r="A836" t="s">
        <v>959</v>
      </c>
      <c r="B836" t="s">
        <v>74</v>
      </c>
      <c r="C836">
        <v>27.7</v>
      </c>
    </row>
    <row r="837" spans="1:3">
      <c r="A837" t="s">
        <v>960</v>
      </c>
      <c r="B837" t="s">
        <v>74</v>
      </c>
      <c r="C837">
        <v>17.2</v>
      </c>
    </row>
    <row r="838" spans="1:3">
      <c r="A838" t="s">
        <v>961</v>
      </c>
      <c r="B838" t="s">
        <v>74</v>
      </c>
      <c r="C838">
        <v>16.600000000000001</v>
      </c>
    </row>
    <row r="839" spans="1:3">
      <c r="A839" t="s">
        <v>962</v>
      </c>
      <c r="B839" t="s">
        <v>74</v>
      </c>
      <c r="C839">
        <v>18.100000000000001</v>
      </c>
    </row>
    <row r="840" spans="1:3">
      <c r="A840" t="s">
        <v>963</v>
      </c>
      <c r="B840" t="s">
        <v>74</v>
      </c>
      <c r="C840">
        <v>5.3</v>
      </c>
    </row>
    <row r="841" spans="1:3">
      <c r="A841" t="s">
        <v>964</v>
      </c>
      <c r="B841" t="s">
        <v>74</v>
      </c>
      <c r="C841">
        <v>12.3</v>
      </c>
    </row>
    <row r="842" spans="1:3">
      <c r="A842" t="s">
        <v>965</v>
      </c>
      <c r="B842" t="s">
        <v>74</v>
      </c>
      <c r="C842">
        <v>28.3</v>
      </c>
    </row>
    <row r="843" spans="1:3">
      <c r="A843" t="s">
        <v>966</v>
      </c>
      <c r="B843" t="s">
        <v>74</v>
      </c>
      <c r="C843">
        <v>31.2</v>
      </c>
    </row>
    <row r="844" spans="1:3">
      <c r="A844" t="s">
        <v>967</v>
      </c>
      <c r="B844" t="s">
        <v>439</v>
      </c>
      <c r="C844">
        <v>20.3</v>
      </c>
    </row>
    <row r="845" spans="1:3">
      <c r="A845" t="s">
        <v>968</v>
      </c>
      <c r="B845" t="s">
        <v>74</v>
      </c>
      <c r="C845">
        <v>25</v>
      </c>
    </row>
    <row r="846" spans="1:3">
      <c r="A846" t="s">
        <v>969</v>
      </c>
      <c r="B846" t="s">
        <v>74</v>
      </c>
      <c r="C846">
        <v>13.1</v>
      </c>
    </row>
    <row r="847" spans="1:3">
      <c r="A847" t="s">
        <v>970</v>
      </c>
      <c r="B847" t="s">
        <v>971</v>
      </c>
      <c r="C847">
        <v>9.3000000000000007</v>
      </c>
    </row>
    <row r="848" spans="1:3">
      <c r="A848" t="s">
        <v>972</v>
      </c>
      <c r="B848" t="s">
        <v>74</v>
      </c>
      <c r="C848">
        <v>24.4</v>
      </c>
    </row>
    <row r="849" spans="1:3">
      <c r="A849" t="s">
        <v>973</v>
      </c>
      <c r="B849" t="s">
        <v>74</v>
      </c>
      <c r="C849">
        <v>24.5</v>
      </c>
    </row>
    <row r="850" spans="1:3">
      <c r="A850" t="s">
        <v>974</v>
      </c>
      <c r="B850" t="s">
        <v>74</v>
      </c>
      <c r="C850">
        <v>9.8000000000000007</v>
      </c>
    </row>
    <row r="851" spans="1:3">
      <c r="A851" t="s">
        <v>975</v>
      </c>
      <c r="B851" t="s">
        <v>74</v>
      </c>
      <c r="C851">
        <v>18.5</v>
      </c>
    </row>
    <row r="852" spans="1:3">
      <c r="A852" t="s">
        <v>976</v>
      </c>
      <c r="B852" t="s">
        <v>74</v>
      </c>
      <c r="C852">
        <v>15.3</v>
      </c>
    </row>
    <row r="853" spans="1:3">
      <c r="A853" t="s">
        <v>977</v>
      </c>
      <c r="B853" t="s">
        <v>74</v>
      </c>
      <c r="C853">
        <v>11.2</v>
      </c>
    </row>
    <row r="854" spans="1:3">
      <c r="A854" t="s">
        <v>978</v>
      </c>
      <c r="B854" t="s">
        <v>74</v>
      </c>
      <c r="C854">
        <v>8.6</v>
      </c>
    </row>
    <row r="855" spans="1:3">
      <c r="A855" t="s">
        <v>979</v>
      </c>
      <c r="B855" t="s">
        <v>74</v>
      </c>
      <c r="C855">
        <v>14.9</v>
      </c>
    </row>
    <row r="856" spans="1:3">
      <c r="A856" t="s">
        <v>980</v>
      </c>
      <c r="B856" t="s">
        <v>74</v>
      </c>
      <c r="C856">
        <v>7.3</v>
      </c>
    </row>
    <row r="857" spans="1:3">
      <c r="A857" t="s">
        <v>981</v>
      </c>
      <c r="B857" t="s">
        <v>74</v>
      </c>
      <c r="C857">
        <v>17.8</v>
      </c>
    </row>
    <row r="858" spans="1:3">
      <c r="A858" t="s">
        <v>982</v>
      </c>
      <c r="B858" t="s">
        <v>74</v>
      </c>
      <c r="C858">
        <v>15.4</v>
      </c>
    </row>
    <row r="859" spans="1:3">
      <c r="A859" t="s">
        <v>983</v>
      </c>
      <c r="B859" t="s">
        <v>74</v>
      </c>
      <c r="C859">
        <v>11.7</v>
      </c>
    </row>
    <row r="860" spans="1:3">
      <c r="A860" t="s">
        <v>984</v>
      </c>
      <c r="B860" t="s">
        <v>74</v>
      </c>
      <c r="C860">
        <v>2.2999999999999998</v>
      </c>
    </row>
    <row r="861" spans="1:3">
      <c r="A861" t="s">
        <v>985</v>
      </c>
      <c r="B861" t="s">
        <v>74</v>
      </c>
      <c r="C861">
        <v>7.6</v>
      </c>
    </row>
    <row r="862" spans="1:3">
      <c r="A862" t="s">
        <v>986</v>
      </c>
      <c r="B862" t="s">
        <v>74</v>
      </c>
      <c r="C862">
        <v>22.5</v>
      </c>
    </row>
    <row r="863" spans="1:3">
      <c r="A863" t="s">
        <v>987</v>
      </c>
      <c r="B863" t="s">
        <v>74</v>
      </c>
      <c r="C863">
        <v>13.9</v>
      </c>
    </row>
    <row r="864" spans="1:3">
      <c r="A864" t="s">
        <v>988</v>
      </c>
      <c r="B864" t="s">
        <v>74</v>
      </c>
      <c r="C864">
        <v>6.7</v>
      </c>
    </row>
    <row r="865" spans="1:3">
      <c r="A865" t="s">
        <v>989</v>
      </c>
      <c r="B865" t="s">
        <v>74</v>
      </c>
      <c r="C865">
        <v>16.100000000000001</v>
      </c>
    </row>
    <row r="866" spans="1:3">
      <c r="A866" t="s">
        <v>990</v>
      </c>
      <c r="B866" t="s">
        <v>74</v>
      </c>
      <c r="C866">
        <v>13</v>
      </c>
    </row>
    <row r="867" spans="1:3">
      <c r="A867" t="s">
        <v>991</v>
      </c>
      <c r="B867" t="s">
        <v>74</v>
      </c>
      <c r="C867">
        <v>15</v>
      </c>
    </row>
    <row r="868" spans="1:3">
      <c r="A868" t="s">
        <v>992</v>
      </c>
      <c r="B868" t="s">
        <v>464</v>
      </c>
      <c r="C868">
        <v>16.899999999999999</v>
      </c>
    </row>
    <row r="869" spans="1:3">
      <c r="A869" t="s">
        <v>993</v>
      </c>
      <c r="B869" t="s">
        <v>74</v>
      </c>
      <c r="C869">
        <v>25.1</v>
      </c>
    </row>
    <row r="870" spans="1:3">
      <c r="A870" t="s">
        <v>994</v>
      </c>
      <c r="B870" t="s">
        <v>74</v>
      </c>
      <c r="C870">
        <v>14.5</v>
      </c>
    </row>
    <row r="871" spans="1:3">
      <c r="A871" t="s">
        <v>995</v>
      </c>
      <c r="B871" t="s">
        <v>74</v>
      </c>
      <c r="C871">
        <v>25.2</v>
      </c>
    </row>
    <row r="872" spans="1:3">
      <c r="A872" t="s">
        <v>996</v>
      </c>
      <c r="B872" t="s">
        <v>74</v>
      </c>
      <c r="C872">
        <v>18.100000000000001</v>
      </c>
    </row>
    <row r="873" spans="1:3">
      <c r="A873" t="s">
        <v>997</v>
      </c>
      <c r="B873" t="s">
        <v>74</v>
      </c>
      <c r="C873">
        <v>29.4</v>
      </c>
    </row>
    <row r="874" spans="1:3">
      <c r="A874" t="s">
        <v>998</v>
      </c>
      <c r="B874" t="s">
        <v>74</v>
      </c>
      <c r="C874">
        <v>15.4</v>
      </c>
    </row>
    <row r="875" spans="1:3">
      <c r="A875" t="s">
        <v>999</v>
      </c>
      <c r="B875" t="s">
        <v>74</v>
      </c>
      <c r="C875">
        <v>15.4</v>
      </c>
    </row>
    <row r="876" spans="1:3">
      <c r="A876" t="s">
        <v>1000</v>
      </c>
      <c r="B876" t="s">
        <v>74</v>
      </c>
      <c r="C876">
        <v>21.1</v>
      </c>
    </row>
    <row r="877" spans="1:3">
      <c r="A877" t="s">
        <v>1001</v>
      </c>
      <c r="B877" t="s">
        <v>74</v>
      </c>
      <c r="C877">
        <v>37.299999999999997</v>
      </c>
    </row>
    <row r="878" spans="1:3">
      <c r="A878" t="s">
        <v>1002</v>
      </c>
      <c r="B878" t="s">
        <v>74</v>
      </c>
      <c r="C878">
        <v>12.5</v>
      </c>
    </row>
    <row r="879" spans="1:3">
      <c r="A879" t="s">
        <v>1003</v>
      </c>
      <c r="B879" t="s">
        <v>74</v>
      </c>
      <c r="C879">
        <v>29.1</v>
      </c>
    </row>
    <row r="880" spans="1:3">
      <c r="A880" t="s">
        <v>1005</v>
      </c>
      <c r="B880" t="s">
        <v>350</v>
      </c>
      <c r="C880">
        <v>26</v>
      </c>
    </row>
    <row r="881" spans="1:3">
      <c r="A881" t="s">
        <v>1006</v>
      </c>
      <c r="B881" t="s">
        <v>74</v>
      </c>
      <c r="C881">
        <v>15.5</v>
      </c>
    </row>
    <row r="882" spans="1:3">
      <c r="A882" t="s">
        <v>1007</v>
      </c>
      <c r="B882" t="s">
        <v>439</v>
      </c>
      <c r="C882">
        <v>15.2</v>
      </c>
    </row>
    <row r="883" spans="1:3">
      <c r="A883" t="s">
        <v>1008</v>
      </c>
      <c r="B883" t="s">
        <v>74</v>
      </c>
      <c r="C883">
        <v>9.8000000000000007</v>
      </c>
    </row>
    <row r="884" spans="1:3">
      <c r="A884" t="s">
        <v>1009</v>
      </c>
      <c r="B884" t="s">
        <v>74</v>
      </c>
      <c r="C884">
        <v>9.3000000000000007</v>
      </c>
    </row>
    <row r="885" spans="1:3">
      <c r="A885" t="s">
        <v>1010</v>
      </c>
      <c r="B885" t="s">
        <v>74</v>
      </c>
      <c r="C885">
        <v>21.6</v>
      </c>
    </row>
    <row r="886" spans="1:3">
      <c r="A886" t="s">
        <v>1011</v>
      </c>
      <c r="B886" t="s">
        <v>85</v>
      </c>
      <c r="C886">
        <v>28.6</v>
      </c>
    </row>
    <row r="887" spans="1:3">
      <c r="A887" t="s">
        <v>1012</v>
      </c>
      <c r="B887" t="s">
        <v>74</v>
      </c>
      <c r="C887">
        <v>15.8</v>
      </c>
    </row>
    <row r="888" spans="1:3">
      <c r="A888" t="s">
        <v>1013</v>
      </c>
      <c r="B888" t="s">
        <v>74</v>
      </c>
      <c r="C888">
        <v>22.7</v>
      </c>
    </row>
    <row r="889" spans="1:3">
      <c r="A889" t="s">
        <v>1014</v>
      </c>
      <c r="B889" t="s">
        <v>74</v>
      </c>
      <c r="C889">
        <v>13</v>
      </c>
    </row>
    <row r="890" spans="1:3">
      <c r="A890" t="s">
        <v>1015</v>
      </c>
      <c r="B890" t="s">
        <v>74</v>
      </c>
      <c r="C890">
        <v>20.9</v>
      </c>
    </row>
    <row r="891" spans="1:3">
      <c r="A891" t="s">
        <v>1016</v>
      </c>
      <c r="B891" t="s">
        <v>74</v>
      </c>
      <c r="C891">
        <v>10.4</v>
      </c>
    </row>
    <row r="892" spans="1:3">
      <c r="A892" t="s">
        <v>1017</v>
      </c>
      <c r="B892" t="s">
        <v>74</v>
      </c>
      <c r="C892">
        <v>9.6999999999999993</v>
      </c>
    </row>
    <row r="893" spans="1:3">
      <c r="A893" t="s">
        <v>1018</v>
      </c>
      <c r="B893" t="s">
        <v>952</v>
      </c>
      <c r="C893">
        <v>7.1</v>
      </c>
    </row>
    <row r="894" spans="1:3">
      <c r="A894" t="s">
        <v>1019</v>
      </c>
      <c r="B894" t="s">
        <v>74</v>
      </c>
      <c r="C894">
        <v>15.6</v>
      </c>
    </row>
    <row r="895" spans="1:3">
      <c r="A895" t="s">
        <v>1020</v>
      </c>
      <c r="B895" t="s">
        <v>74</v>
      </c>
      <c r="C895">
        <v>12.5</v>
      </c>
    </row>
    <row r="896" spans="1:3">
      <c r="A896" t="s">
        <v>1021</v>
      </c>
      <c r="B896" t="s">
        <v>74</v>
      </c>
      <c r="C896">
        <v>29.3</v>
      </c>
    </row>
    <row r="897" spans="1:3">
      <c r="A897" t="s">
        <v>1022</v>
      </c>
      <c r="B897" t="s">
        <v>74</v>
      </c>
      <c r="C897">
        <v>16.8</v>
      </c>
    </row>
    <row r="898" spans="1:3">
      <c r="A898" t="s">
        <v>1023</v>
      </c>
      <c r="B898" t="s">
        <v>74</v>
      </c>
      <c r="C898">
        <v>14.7</v>
      </c>
    </row>
    <row r="899" spans="1:3">
      <c r="A899" t="s">
        <v>1024</v>
      </c>
      <c r="B899" t="s">
        <v>74</v>
      </c>
      <c r="C899">
        <v>10.199999999999999</v>
      </c>
    </row>
    <row r="900" spans="1:3">
      <c r="A900" t="s">
        <v>1025</v>
      </c>
      <c r="B900" t="s">
        <v>74</v>
      </c>
      <c r="C900">
        <v>26.1</v>
      </c>
    </row>
    <row r="901" spans="1:3">
      <c r="A901" t="s">
        <v>1026</v>
      </c>
      <c r="B901" t="s">
        <v>74</v>
      </c>
      <c r="C901">
        <v>12.4</v>
      </c>
    </row>
    <row r="902" spans="1:3">
      <c r="A902" t="s">
        <v>1027</v>
      </c>
      <c r="B902" t="s">
        <v>74</v>
      </c>
      <c r="C902">
        <v>25.3</v>
      </c>
    </row>
    <row r="903" spans="1:3">
      <c r="A903" t="s">
        <v>1028</v>
      </c>
      <c r="B903" t="s">
        <v>74</v>
      </c>
      <c r="C903">
        <v>14.1</v>
      </c>
    </row>
    <row r="904" spans="1:3">
      <c r="A904" t="s">
        <v>1029</v>
      </c>
      <c r="B904" t="s">
        <v>74</v>
      </c>
      <c r="C904">
        <v>9.4</v>
      </c>
    </row>
    <row r="905" spans="1:3">
      <c r="A905" t="s">
        <v>1030</v>
      </c>
      <c r="B905" t="s">
        <v>74</v>
      </c>
      <c r="C905">
        <v>29.7</v>
      </c>
    </row>
    <row r="906" spans="1:3">
      <c r="A906" t="s">
        <v>1031</v>
      </c>
      <c r="B906" t="s">
        <v>74</v>
      </c>
      <c r="C906">
        <v>21</v>
      </c>
    </row>
    <row r="907" spans="1:3">
      <c r="A907" t="s">
        <v>1032</v>
      </c>
      <c r="B907" t="s">
        <v>74</v>
      </c>
      <c r="C907">
        <v>10.199999999999999</v>
      </c>
    </row>
    <row r="908" spans="1:3">
      <c r="A908" t="s">
        <v>1033</v>
      </c>
      <c r="B908" t="s">
        <v>74</v>
      </c>
      <c r="C908">
        <v>20.100000000000001</v>
      </c>
    </row>
    <row r="909" spans="1:3">
      <c r="A909" t="s">
        <v>1034</v>
      </c>
      <c r="B909" t="s">
        <v>74</v>
      </c>
      <c r="C909">
        <v>12.2</v>
      </c>
    </row>
    <row r="910" spans="1:3">
      <c r="A910" t="s">
        <v>1035</v>
      </c>
      <c r="B910" t="s">
        <v>74</v>
      </c>
      <c r="C910">
        <v>6.3</v>
      </c>
    </row>
    <row r="911" spans="1:3">
      <c r="A911" t="s">
        <v>1036</v>
      </c>
      <c r="B911" t="s">
        <v>85</v>
      </c>
      <c r="C911">
        <v>19.5</v>
      </c>
    </row>
    <row r="912" spans="1:3">
      <c r="A912" t="s">
        <v>1037</v>
      </c>
      <c r="B912" t="s">
        <v>74</v>
      </c>
      <c r="C912">
        <v>28.4</v>
      </c>
    </row>
    <row r="913" spans="1:3">
      <c r="A913" t="s">
        <v>1038</v>
      </c>
      <c r="B913" t="s">
        <v>74</v>
      </c>
      <c r="C913">
        <v>15.7</v>
      </c>
    </row>
    <row r="914" spans="1:3">
      <c r="A914" t="s">
        <v>1039</v>
      </c>
      <c r="B914" t="s">
        <v>74</v>
      </c>
      <c r="C914">
        <v>14.7</v>
      </c>
    </row>
    <row r="915" spans="1:3">
      <c r="A915" t="s">
        <v>1040</v>
      </c>
      <c r="B915" t="s">
        <v>74</v>
      </c>
      <c r="C915">
        <v>19.8</v>
      </c>
    </row>
    <row r="916" spans="1:3">
      <c r="A916" t="s">
        <v>1041</v>
      </c>
      <c r="B916" t="s">
        <v>74</v>
      </c>
      <c r="C916">
        <v>28.9</v>
      </c>
    </row>
    <row r="917" spans="1:3">
      <c r="A917" t="s">
        <v>1042</v>
      </c>
      <c r="B917" t="s">
        <v>74</v>
      </c>
      <c r="C917">
        <v>7.1</v>
      </c>
    </row>
    <row r="918" spans="1:3">
      <c r="A918" t="s">
        <v>1043</v>
      </c>
      <c r="B918" t="s">
        <v>74</v>
      </c>
      <c r="C918">
        <v>10.1</v>
      </c>
    </row>
    <row r="919" spans="1:3">
      <c r="A919" t="s">
        <v>1044</v>
      </c>
      <c r="B919" t="s">
        <v>74</v>
      </c>
      <c r="C919">
        <v>13</v>
      </c>
    </row>
    <row r="920" spans="1:3">
      <c r="A920" t="s">
        <v>1045</v>
      </c>
      <c r="B920" t="s">
        <v>74</v>
      </c>
      <c r="C920">
        <v>20.9</v>
      </c>
    </row>
    <row r="921" spans="1:3">
      <c r="A921" t="s">
        <v>1046</v>
      </c>
      <c r="B921" t="s">
        <v>74</v>
      </c>
      <c r="C921">
        <v>10.199999999999999</v>
      </c>
    </row>
    <row r="922" spans="1:3">
      <c r="A922" t="s">
        <v>1047</v>
      </c>
      <c r="B922" t="s">
        <v>74</v>
      </c>
      <c r="C922">
        <v>18.600000000000001</v>
      </c>
    </row>
    <row r="923" spans="1:3">
      <c r="A923" t="s">
        <v>1048</v>
      </c>
      <c r="B923" t="s">
        <v>74</v>
      </c>
      <c r="C923">
        <v>15.8</v>
      </c>
    </row>
    <row r="924" spans="1:3">
      <c r="A924" t="s">
        <v>1049</v>
      </c>
      <c r="B924" t="s">
        <v>74</v>
      </c>
      <c r="C924">
        <v>12.1</v>
      </c>
    </row>
    <row r="925" spans="1:3">
      <c r="A925" t="s">
        <v>1050</v>
      </c>
      <c r="B925" t="s">
        <v>74</v>
      </c>
      <c r="C925">
        <v>30.4</v>
      </c>
    </row>
    <row r="926" spans="1:3">
      <c r="A926" t="s">
        <v>1051</v>
      </c>
      <c r="B926" t="s">
        <v>74</v>
      </c>
      <c r="C926">
        <v>27.5</v>
      </c>
    </row>
    <row r="927" spans="1:3">
      <c r="A927" t="s">
        <v>1052</v>
      </c>
      <c r="B927" t="s">
        <v>1195</v>
      </c>
      <c r="C927">
        <v>17.100000000000001</v>
      </c>
    </row>
    <row r="928" spans="1:3">
      <c r="A928" t="s">
        <v>1054</v>
      </c>
      <c r="B928" t="s">
        <v>74</v>
      </c>
      <c r="C928">
        <v>8</v>
      </c>
    </row>
    <row r="929" spans="1:3">
      <c r="A929" t="s">
        <v>1055</v>
      </c>
      <c r="B929" t="s">
        <v>74</v>
      </c>
      <c r="C929">
        <v>4.8</v>
      </c>
    </row>
    <row r="930" spans="1:3">
      <c r="A930" t="s">
        <v>1056</v>
      </c>
      <c r="B930" t="s">
        <v>74</v>
      </c>
      <c r="C930">
        <v>15.4</v>
      </c>
    </row>
    <row r="931" spans="1:3">
      <c r="A931" t="s">
        <v>1057</v>
      </c>
      <c r="B931" t="s">
        <v>74</v>
      </c>
      <c r="C931">
        <v>20.2</v>
      </c>
    </row>
    <row r="932" spans="1:3">
      <c r="A932" t="s">
        <v>1058</v>
      </c>
      <c r="B932" t="s">
        <v>74</v>
      </c>
      <c r="C932">
        <v>17.600000000000001</v>
      </c>
    </row>
    <row r="933" spans="1:3">
      <c r="A933" t="s">
        <v>1059</v>
      </c>
      <c r="B933" t="s">
        <v>74</v>
      </c>
      <c r="C933">
        <v>13.5</v>
      </c>
    </row>
    <row r="934" spans="1:3">
      <c r="A934" t="s">
        <v>1060</v>
      </c>
      <c r="B934" t="s">
        <v>74</v>
      </c>
      <c r="C934">
        <v>31.5</v>
      </c>
    </row>
    <row r="935" spans="1:3">
      <c r="A935" t="s">
        <v>1061</v>
      </c>
      <c r="B935" t="s">
        <v>74</v>
      </c>
      <c r="C935">
        <v>11</v>
      </c>
    </row>
    <row r="936" spans="1:3">
      <c r="A936" t="s">
        <v>1062</v>
      </c>
      <c r="B936" t="s">
        <v>74</v>
      </c>
      <c r="C936">
        <v>19.5</v>
      </c>
    </row>
    <row r="937" spans="1:3">
      <c r="A937" t="s">
        <v>1063</v>
      </c>
      <c r="B937" t="s">
        <v>1064</v>
      </c>
      <c r="C937">
        <v>33</v>
      </c>
    </row>
    <row r="938" spans="1:3">
      <c r="A938" t="s">
        <v>1065</v>
      </c>
      <c r="B938" t="s">
        <v>74</v>
      </c>
      <c r="C938">
        <v>16.899999999999999</v>
      </c>
    </row>
    <row r="939" spans="1:3">
      <c r="A939" t="s">
        <v>1066</v>
      </c>
      <c r="B939" t="s">
        <v>74</v>
      </c>
      <c r="C939">
        <v>16.7</v>
      </c>
    </row>
    <row r="940" spans="1:3">
      <c r="A940" t="s">
        <v>1067</v>
      </c>
      <c r="B940" t="s">
        <v>74</v>
      </c>
      <c r="C940">
        <v>7</v>
      </c>
    </row>
    <row r="941" spans="1:3">
      <c r="A941" t="s">
        <v>1068</v>
      </c>
      <c r="B941" t="s">
        <v>74</v>
      </c>
      <c r="C941">
        <v>22.7</v>
      </c>
    </row>
    <row r="942" spans="1:3">
      <c r="A942" t="s">
        <v>1069</v>
      </c>
      <c r="B942" t="s">
        <v>74</v>
      </c>
      <c r="C942">
        <v>1.1000000000000001</v>
      </c>
    </row>
    <row r="943" spans="1:3">
      <c r="A943" t="s">
        <v>1070</v>
      </c>
      <c r="B943" t="s">
        <v>74</v>
      </c>
      <c r="C943">
        <v>40</v>
      </c>
    </row>
    <row r="944" spans="1:3">
      <c r="A944" t="s">
        <v>1071</v>
      </c>
      <c r="B944" t="s">
        <v>74</v>
      </c>
      <c r="C944">
        <v>13.9</v>
      </c>
    </row>
    <row r="945" spans="1:3">
      <c r="A945" t="s">
        <v>1072</v>
      </c>
      <c r="B945" t="s">
        <v>74</v>
      </c>
      <c r="C945">
        <v>25.9</v>
      </c>
    </row>
    <row r="946" spans="1:3">
      <c r="A946" t="s">
        <v>1073</v>
      </c>
      <c r="B946" t="s">
        <v>74</v>
      </c>
      <c r="C946">
        <v>10.199999999999999</v>
      </c>
    </row>
    <row r="947" spans="1:3">
      <c r="A947" t="s">
        <v>1074</v>
      </c>
      <c r="B947" t="s">
        <v>74</v>
      </c>
      <c r="C947">
        <v>7</v>
      </c>
    </row>
    <row r="948" spans="1:3">
      <c r="A948" t="s">
        <v>1075</v>
      </c>
      <c r="B948" t="s">
        <v>74</v>
      </c>
      <c r="C948">
        <v>18.5</v>
      </c>
    </row>
    <row r="949" spans="1:3">
      <c r="A949" t="s">
        <v>1076</v>
      </c>
      <c r="B949" t="s">
        <v>74</v>
      </c>
      <c r="C949">
        <v>12.3</v>
      </c>
    </row>
    <row r="950" spans="1:3">
      <c r="A950" t="s">
        <v>1077</v>
      </c>
      <c r="B950" t="s">
        <v>74</v>
      </c>
      <c r="C950">
        <v>22</v>
      </c>
    </row>
    <row r="951" spans="1:3">
      <c r="A951" t="s">
        <v>1078</v>
      </c>
      <c r="B951" t="s">
        <v>74</v>
      </c>
      <c r="C951">
        <v>21</v>
      </c>
    </row>
    <row r="952" spans="1:3">
      <c r="A952" t="s">
        <v>1079</v>
      </c>
      <c r="B952" t="s">
        <v>74</v>
      </c>
      <c r="C952">
        <v>15.5</v>
      </c>
    </row>
    <row r="953" spans="1:3">
      <c r="A953" t="s">
        <v>1080</v>
      </c>
      <c r="B953" t="s">
        <v>74</v>
      </c>
      <c r="C953">
        <v>20.8</v>
      </c>
    </row>
    <row r="954" spans="1:3">
      <c r="A954" t="s">
        <v>1081</v>
      </c>
      <c r="B954" t="s">
        <v>350</v>
      </c>
      <c r="C954">
        <v>9.9</v>
      </c>
    </row>
    <row r="955" spans="1:3">
      <c r="A955" t="s">
        <v>1082</v>
      </c>
      <c r="B955" t="s">
        <v>74</v>
      </c>
      <c r="C955">
        <v>15.1</v>
      </c>
    </row>
    <row r="956" spans="1:3">
      <c r="A956" t="s">
        <v>1083</v>
      </c>
      <c r="B956" t="s">
        <v>74</v>
      </c>
      <c r="C956">
        <v>8.8000000000000007</v>
      </c>
    </row>
    <row r="957" spans="1:3">
      <c r="A957" t="s">
        <v>1084</v>
      </c>
      <c r="B957" t="s">
        <v>74</v>
      </c>
      <c r="C957">
        <v>17.2</v>
      </c>
    </row>
    <row r="958" spans="1:3">
      <c r="A958" t="s">
        <v>1085</v>
      </c>
      <c r="B958" t="s">
        <v>74</v>
      </c>
      <c r="C958">
        <v>22.8</v>
      </c>
    </row>
    <row r="959" spans="1:3">
      <c r="A959" t="s">
        <v>1086</v>
      </c>
      <c r="B959" t="s">
        <v>74</v>
      </c>
      <c r="C959">
        <v>25.5</v>
      </c>
    </row>
    <row r="960" spans="1:3">
      <c r="A960" t="s">
        <v>1087</v>
      </c>
      <c r="B960" t="s">
        <v>74</v>
      </c>
      <c r="C960">
        <v>4.5999999999999996</v>
      </c>
    </row>
    <row r="961" spans="1:3">
      <c r="A961" t="s">
        <v>1088</v>
      </c>
      <c r="B961" t="s">
        <v>74</v>
      </c>
      <c r="C961">
        <v>20.8</v>
      </c>
    </row>
    <row r="962" spans="1:3">
      <c r="A962" t="s">
        <v>1089</v>
      </c>
      <c r="B962" t="s">
        <v>74</v>
      </c>
      <c r="C962">
        <v>20.6</v>
      </c>
    </row>
    <row r="963" spans="1:3">
      <c r="A963" t="s">
        <v>1090</v>
      </c>
      <c r="B963" t="s">
        <v>119</v>
      </c>
      <c r="C963">
        <v>10.8</v>
      </c>
    </row>
    <row r="964" spans="1:3">
      <c r="A964" t="s">
        <v>1091</v>
      </c>
      <c r="B964" t="s">
        <v>74</v>
      </c>
      <c r="C964">
        <v>20.399999999999999</v>
      </c>
    </row>
    <row r="965" spans="1:3">
      <c r="A965" t="s">
        <v>1092</v>
      </c>
      <c r="B965" t="s">
        <v>1093</v>
      </c>
      <c r="C965">
        <v>8.5</v>
      </c>
    </row>
    <row r="966" spans="1:3">
      <c r="A966" t="s">
        <v>1094</v>
      </c>
      <c r="B966" t="s">
        <v>74</v>
      </c>
      <c r="C966">
        <v>21.6</v>
      </c>
    </row>
    <row r="967" spans="1:3">
      <c r="A967" t="s">
        <v>1095</v>
      </c>
      <c r="B967" t="s">
        <v>74</v>
      </c>
      <c r="C967">
        <v>23.2</v>
      </c>
    </row>
    <row r="968" spans="1:3">
      <c r="A968" t="s">
        <v>1096</v>
      </c>
      <c r="B968" t="s">
        <v>74</v>
      </c>
      <c r="C968">
        <v>29.6</v>
      </c>
    </row>
    <row r="969" spans="1:3">
      <c r="A969" t="s">
        <v>1097</v>
      </c>
      <c r="B969" t="s">
        <v>74</v>
      </c>
      <c r="C969">
        <v>12.8</v>
      </c>
    </row>
    <row r="970" spans="1:3">
      <c r="A970" t="s">
        <v>1760</v>
      </c>
      <c r="B970" t="s">
        <v>74</v>
      </c>
      <c r="C970">
        <v>17.3</v>
      </c>
    </row>
    <row r="971" spans="1:3">
      <c r="A971" t="s">
        <v>1098</v>
      </c>
      <c r="B971" t="s">
        <v>74</v>
      </c>
      <c r="C971">
        <v>19.899999999999999</v>
      </c>
    </row>
    <row r="972" spans="1:3">
      <c r="A972" t="s">
        <v>1099</v>
      </c>
      <c r="B972" t="s">
        <v>74</v>
      </c>
      <c r="C972">
        <v>9.6999999999999993</v>
      </c>
    </row>
    <row r="973" spans="1:3">
      <c r="A973" t="s">
        <v>1100</v>
      </c>
      <c r="B973" t="s">
        <v>74</v>
      </c>
      <c r="C973">
        <v>23.5</v>
      </c>
    </row>
    <row r="974" spans="1:3">
      <c r="A974" t="s">
        <v>1101</v>
      </c>
      <c r="B974" t="s">
        <v>74</v>
      </c>
      <c r="C974">
        <v>14.8</v>
      </c>
    </row>
    <row r="975" spans="1:3">
      <c r="A975" t="s">
        <v>1102</v>
      </c>
      <c r="B975" t="s">
        <v>74</v>
      </c>
      <c r="C975">
        <v>19.2</v>
      </c>
    </row>
    <row r="976" spans="1:3">
      <c r="A976" t="s">
        <v>1103</v>
      </c>
      <c r="B976" t="s">
        <v>74</v>
      </c>
      <c r="C976">
        <v>23.8</v>
      </c>
    </row>
    <row r="977" spans="1:3">
      <c r="A977" t="s">
        <v>1104</v>
      </c>
      <c r="B977" t="s">
        <v>74</v>
      </c>
      <c r="C977">
        <v>16.3</v>
      </c>
    </row>
    <row r="978" spans="1:3">
      <c r="A978" t="s">
        <v>1105</v>
      </c>
      <c r="B978" t="s">
        <v>74</v>
      </c>
      <c r="C978">
        <v>18.8</v>
      </c>
    </row>
    <row r="979" spans="1:3">
      <c r="A979" t="s">
        <v>1106</v>
      </c>
      <c r="B979" t="s">
        <v>74</v>
      </c>
      <c r="C979">
        <v>21.6</v>
      </c>
    </row>
    <row r="980" spans="1:3">
      <c r="A980" t="s">
        <v>1107</v>
      </c>
      <c r="B980" t="s">
        <v>74</v>
      </c>
      <c r="C980">
        <v>13.6</v>
      </c>
    </row>
    <row r="981" spans="1:3">
      <c r="A981" t="s">
        <v>1108</v>
      </c>
      <c r="B981" t="s">
        <v>74</v>
      </c>
      <c r="C981">
        <v>23.6</v>
      </c>
    </row>
    <row r="982" spans="1:3">
      <c r="A982" t="s">
        <v>1109</v>
      </c>
      <c r="B982" t="s">
        <v>74</v>
      </c>
      <c r="C982">
        <v>20.2</v>
      </c>
    </row>
    <row r="983" spans="1:3">
      <c r="A983" t="s">
        <v>1110</v>
      </c>
      <c r="B983" t="s">
        <v>74</v>
      </c>
      <c r="C983">
        <v>18.3</v>
      </c>
    </row>
    <row r="984" spans="1:3">
      <c r="A984" t="s">
        <v>1111</v>
      </c>
      <c r="B984" t="s">
        <v>74</v>
      </c>
      <c r="C984">
        <v>8.6</v>
      </c>
    </row>
    <row r="985" spans="1:3">
      <c r="A985" t="s">
        <v>1112</v>
      </c>
      <c r="B985" t="s">
        <v>74</v>
      </c>
      <c r="C985">
        <v>26.2</v>
      </c>
    </row>
    <row r="986" spans="1:3">
      <c r="A986" t="s">
        <v>1113</v>
      </c>
      <c r="B986" t="s">
        <v>74</v>
      </c>
      <c r="C986">
        <v>10.6</v>
      </c>
    </row>
    <row r="987" spans="1:3">
      <c r="A987" t="s">
        <v>1114</v>
      </c>
      <c r="B987" t="s">
        <v>74</v>
      </c>
      <c r="C987">
        <v>12</v>
      </c>
    </row>
    <row r="988" spans="1:3">
      <c r="A988" t="s">
        <v>1115</v>
      </c>
      <c r="B988" t="s">
        <v>74</v>
      </c>
      <c r="C988">
        <v>31.3</v>
      </c>
    </row>
    <row r="989" spans="1:3">
      <c r="A989" t="s">
        <v>1116</v>
      </c>
      <c r="B989" t="s">
        <v>74</v>
      </c>
      <c r="C989">
        <v>14.7</v>
      </c>
    </row>
    <row r="990" spans="1:3">
      <c r="A990" t="s">
        <v>1117</v>
      </c>
      <c r="B990" t="s">
        <v>74</v>
      </c>
      <c r="C990">
        <v>17.600000000000001</v>
      </c>
    </row>
    <row r="991" spans="1:3">
      <c r="A991" t="s">
        <v>1118</v>
      </c>
      <c r="B991" t="s">
        <v>74</v>
      </c>
      <c r="C991">
        <v>28.2</v>
      </c>
    </row>
    <row r="992" spans="1:3">
      <c r="A992" t="s">
        <v>1119</v>
      </c>
      <c r="B992" t="s">
        <v>74</v>
      </c>
      <c r="C992">
        <v>24.8</v>
      </c>
    </row>
    <row r="993" spans="1:3">
      <c r="A993" t="s">
        <v>1120</v>
      </c>
      <c r="B993" t="s">
        <v>74</v>
      </c>
      <c r="C993">
        <v>42.2</v>
      </c>
    </row>
    <row r="994" spans="1:3">
      <c r="A994" t="s">
        <v>1121</v>
      </c>
      <c r="B994" t="s">
        <v>74</v>
      </c>
      <c r="C994">
        <v>22.3</v>
      </c>
    </row>
    <row r="995" spans="1:3">
      <c r="A995" t="s">
        <v>1122</v>
      </c>
      <c r="B995" t="s">
        <v>74</v>
      </c>
      <c r="C995">
        <v>19.600000000000001</v>
      </c>
    </row>
    <row r="996" spans="1:3">
      <c r="A996" t="s">
        <v>1123</v>
      </c>
      <c r="B996" t="s">
        <v>74</v>
      </c>
      <c r="C996">
        <v>14.6</v>
      </c>
    </row>
    <row r="997" spans="1:3">
      <c r="A997" t="s">
        <v>1124</v>
      </c>
      <c r="B997" t="s">
        <v>74</v>
      </c>
      <c r="C997">
        <v>23.7</v>
      </c>
    </row>
    <row r="998" spans="1:3">
      <c r="A998" t="s">
        <v>1125</v>
      </c>
      <c r="B998" t="s">
        <v>74</v>
      </c>
      <c r="C998">
        <v>14.6</v>
      </c>
    </row>
    <row r="999" spans="1:3">
      <c r="A999" t="s">
        <v>1126</v>
      </c>
      <c r="B999" t="s">
        <v>74</v>
      </c>
      <c r="C999">
        <v>10.6</v>
      </c>
    </row>
    <row r="1000" spans="1:3">
      <c r="A1000" t="s">
        <v>1127</v>
      </c>
      <c r="B1000" t="s">
        <v>74</v>
      </c>
      <c r="C1000">
        <v>10.7</v>
      </c>
    </row>
    <row r="1001" spans="1:3">
      <c r="A1001" t="s">
        <v>1128</v>
      </c>
      <c r="B1001" t="s">
        <v>74</v>
      </c>
      <c r="C1001">
        <v>15.7</v>
      </c>
    </row>
    <row r="1002" spans="1:3">
      <c r="A1002" t="s">
        <v>1129</v>
      </c>
      <c r="B1002" t="s">
        <v>74</v>
      </c>
      <c r="C1002">
        <v>13.9</v>
      </c>
    </row>
    <row r="1003" spans="1:3">
      <c r="A1003" t="s">
        <v>1130</v>
      </c>
      <c r="B1003" t="s">
        <v>74</v>
      </c>
      <c r="C1003">
        <v>17.8</v>
      </c>
    </row>
    <row r="1004" spans="1:3">
      <c r="A1004" t="s">
        <v>1131</v>
      </c>
      <c r="B1004" t="s">
        <v>74</v>
      </c>
      <c r="C1004">
        <v>12.3</v>
      </c>
    </row>
    <row r="1005" spans="1:3">
      <c r="A1005" t="s">
        <v>1132</v>
      </c>
      <c r="B1005" t="s">
        <v>74</v>
      </c>
      <c r="C1005">
        <v>17.3</v>
      </c>
    </row>
    <row r="1006" spans="1:3">
      <c r="A1006" t="s">
        <v>1133</v>
      </c>
      <c r="B1006" t="s">
        <v>74</v>
      </c>
      <c r="C1006">
        <v>25.4</v>
      </c>
    </row>
    <row r="1007" spans="1:3">
      <c r="A1007" t="s">
        <v>1134</v>
      </c>
      <c r="B1007" t="s">
        <v>74</v>
      </c>
      <c r="C1007">
        <v>16.8</v>
      </c>
    </row>
    <row r="1008" spans="1:3">
      <c r="A1008" t="s">
        <v>1135</v>
      </c>
      <c r="B1008" t="s">
        <v>74</v>
      </c>
      <c r="C1008">
        <v>2.4</v>
      </c>
    </row>
    <row r="1009" spans="1:3">
      <c r="A1009" t="s">
        <v>1136</v>
      </c>
      <c r="B1009" t="s">
        <v>74</v>
      </c>
      <c r="C1009">
        <v>27.6</v>
      </c>
    </row>
    <row r="1010" spans="1:3">
      <c r="A1010" t="s">
        <v>1138</v>
      </c>
      <c r="B1010" t="s">
        <v>74</v>
      </c>
      <c r="C1010">
        <v>15.5</v>
      </c>
    </row>
    <row r="1011" spans="1:3">
      <c r="A1011" t="s">
        <v>1139</v>
      </c>
      <c r="B1011" t="s">
        <v>74</v>
      </c>
      <c r="C1011">
        <v>7.3</v>
      </c>
    </row>
    <row r="1012" spans="1:3">
      <c r="A1012" t="s">
        <v>1140</v>
      </c>
      <c r="B1012" t="s">
        <v>74</v>
      </c>
      <c r="C1012">
        <v>23</v>
      </c>
    </row>
    <row r="1013" spans="1:3">
      <c r="A1013" t="s">
        <v>1141</v>
      </c>
      <c r="B1013" t="s">
        <v>74</v>
      </c>
      <c r="C1013">
        <v>19.2</v>
      </c>
    </row>
    <row r="1014" spans="1:3">
      <c r="A1014" t="s">
        <v>1142</v>
      </c>
      <c r="B1014" t="s">
        <v>74</v>
      </c>
      <c r="C1014">
        <v>31.1</v>
      </c>
    </row>
    <row r="1015" spans="1:3">
      <c r="A1015" t="s">
        <v>1143</v>
      </c>
      <c r="B1015" t="s">
        <v>74</v>
      </c>
      <c r="C1015">
        <v>14.3</v>
      </c>
    </row>
    <row r="1016" spans="1:3">
      <c r="A1016" t="s">
        <v>1144</v>
      </c>
      <c r="B1016" t="s">
        <v>74</v>
      </c>
      <c r="C1016">
        <v>18.2</v>
      </c>
    </row>
    <row r="1017" spans="1:3">
      <c r="A1017" t="s">
        <v>1145</v>
      </c>
      <c r="B1017" t="s">
        <v>74</v>
      </c>
      <c r="C1017">
        <v>13.9</v>
      </c>
    </row>
    <row r="1018" spans="1:3">
      <c r="A1018" t="s">
        <v>1146</v>
      </c>
      <c r="B1018" t="s">
        <v>74</v>
      </c>
      <c r="C1018">
        <v>16.399999999999999</v>
      </c>
    </row>
    <row r="1019" spans="1:3">
      <c r="A1019" t="s">
        <v>1147</v>
      </c>
      <c r="B1019" t="s">
        <v>439</v>
      </c>
      <c r="C1019">
        <v>11.1</v>
      </c>
    </row>
    <row r="1020" spans="1:3">
      <c r="A1020" t="s">
        <v>1148</v>
      </c>
      <c r="B1020" t="s">
        <v>74</v>
      </c>
      <c r="C1020">
        <v>19.899999999999999</v>
      </c>
    </row>
    <row r="1021" spans="1:3">
      <c r="A1021" t="s">
        <v>1149</v>
      </c>
      <c r="B1021" t="s">
        <v>1150</v>
      </c>
      <c r="C1021">
        <v>14.9</v>
      </c>
    </row>
    <row r="1022" spans="1:3">
      <c r="A1022" t="s">
        <v>1151</v>
      </c>
      <c r="B1022" t="s">
        <v>74</v>
      </c>
      <c r="C1022">
        <v>25.8</v>
      </c>
    </row>
    <row r="1023" spans="1:3">
      <c r="A1023" t="s">
        <v>1152</v>
      </c>
      <c r="B1023" t="s">
        <v>439</v>
      </c>
      <c r="C1023">
        <v>12</v>
      </c>
    </row>
    <row r="1024" spans="1:3">
      <c r="A1024" t="s">
        <v>1153</v>
      </c>
      <c r="B1024" t="s">
        <v>74</v>
      </c>
      <c r="C1024">
        <v>11</v>
      </c>
    </row>
    <row r="1025" spans="1:3">
      <c r="A1025" t="s">
        <v>1154</v>
      </c>
      <c r="B1025" t="s">
        <v>74</v>
      </c>
      <c r="C1025">
        <v>25</v>
      </c>
    </row>
    <row r="1026" spans="1:3">
      <c r="A1026" t="s">
        <v>1155</v>
      </c>
      <c r="B1026" t="s">
        <v>74</v>
      </c>
      <c r="C1026">
        <v>14.2</v>
      </c>
    </row>
    <row r="1027" spans="1:3">
      <c r="A1027" t="s">
        <v>1156</v>
      </c>
      <c r="B1027" t="s">
        <v>74</v>
      </c>
      <c r="C1027">
        <v>24.8</v>
      </c>
    </row>
    <row r="1028" spans="1:3">
      <c r="A1028" t="s">
        <v>1157</v>
      </c>
      <c r="B1028" t="s">
        <v>74</v>
      </c>
      <c r="C1028">
        <v>34.200000000000003</v>
      </c>
    </row>
    <row r="1029" spans="1:3">
      <c r="A1029" t="s">
        <v>1158</v>
      </c>
      <c r="B1029" t="s">
        <v>74</v>
      </c>
      <c r="C1029">
        <v>26.8</v>
      </c>
    </row>
    <row r="1030" spans="1:3">
      <c r="A1030" t="s">
        <v>1159</v>
      </c>
      <c r="B1030" t="s">
        <v>74</v>
      </c>
      <c r="C1030">
        <v>8.6</v>
      </c>
    </row>
    <row r="1031" spans="1:3">
      <c r="A1031" t="s">
        <v>1160</v>
      </c>
      <c r="B1031" t="s">
        <v>74</v>
      </c>
      <c r="C1031">
        <v>9</v>
      </c>
    </row>
    <row r="1032" spans="1:3">
      <c r="A1032" t="s">
        <v>1161</v>
      </c>
      <c r="B1032" t="s">
        <v>74</v>
      </c>
      <c r="C1032">
        <v>22.5</v>
      </c>
    </row>
    <row r="1033" spans="1:3">
      <c r="A1033" t="s">
        <v>1162</v>
      </c>
      <c r="B1033" t="s">
        <v>74</v>
      </c>
      <c r="C1033">
        <v>23.7</v>
      </c>
    </row>
    <row r="1034" spans="1:3">
      <c r="A1034" t="s">
        <v>1163</v>
      </c>
      <c r="B1034" t="s">
        <v>74</v>
      </c>
      <c r="C1034">
        <v>9.1</v>
      </c>
    </row>
    <row r="1035" spans="1:3">
      <c r="A1035" t="s">
        <v>1164</v>
      </c>
      <c r="B1035" t="s">
        <v>74</v>
      </c>
      <c r="C1035">
        <v>23.9</v>
      </c>
    </row>
    <row r="1036" spans="1:3">
      <c r="A1036" t="s">
        <v>1165</v>
      </c>
      <c r="B1036" t="s">
        <v>74</v>
      </c>
      <c r="C1036">
        <v>26.1</v>
      </c>
    </row>
    <row r="1037" spans="1:3">
      <c r="A1037" t="s">
        <v>1166</v>
      </c>
      <c r="B1037" t="s">
        <v>74</v>
      </c>
      <c r="C1037">
        <v>18.8</v>
      </c>
    </row>
    <row r="1038" spans="1:3">
      <c r="A1038" t="s">
        <v>1167</v>
      </c>
      <c r="B1038" t="s">
        <v>74</v>
      </c>
      <c r="C1038">
        <v>23.6</v>
      </c>
    </row>
    <row r="1039" spans="1:3">
      <c r="A1039" t="s">
        <v>1168</v>
      </c>
      <c r="B1039" t="s">
        <v>74</v>
      </c>
      <c r="C1039">
        <v>21.6</v>
      </c>
    </row>
    <row r="1040" spans="1:3">
      <c r="A1040" t="s">
        <v>1169</v>
      </c>
      <c r="B1040" t="s">
        <v>74</v>
      </c>
      <c r="C1040">
        <v>24.7</v>
      </c>
    </row>
    <row r="1041" spans="1:3">
      <c r="A1041" t="s">
        <v>1170</v>
      </c>
      <c r="B1041" t="s">
        <v>74</v>
      </c>
      <c r="C1041">
        <v>24.3</v>
      </c>
    </row>
    <row r="1042" spans="1:3">
      <c r="A1042" t="s">
        <v>1171</v>
      </c>
      <c r="B1042" t="s">
        <v>74</v>
      </c>
      <c r="C1042">
        <v>15.2</v>
      </c>
    </row>
    <row r="1043" spans="1:3">
      <c r="A1043" t="s">
        <v>1172</v>
      </c>
      <c r="B1043" t="s">
        <v>74</v>
      </c>
      <c r="C1043">
        <v>14.4</v>
      </c>
    </row>
    <row r="1044" spans="1:3">
      <c r="A1044" t="s">
        <v>1173</v>
      </c>
      <c r="B1044" t="s">
        <v>74</v>
      </c>
      <c r="C1044">
        <v>26.5</v>
      </c>
    </row>
    <row r="1045" spans="1:3">
      <c r="A1045" t="s">
        <v>1174</v>
      </c>
      <c r="B1045" t="s">
        <v>74</v>
      </c>
      <c r="C1045">
        <v>14.5</v>
      </c>
    </row>
    <row r="1046" spans="1:3">
      <c r="A1046" t="s">
        <v>1175</v>
      </c>
      <c r="B1046" t="s">
        <v>74</v>
      </c>
      <c r="C1046">
        <v>34.700000000000003</v>
      </c>
    </row>
    <row r="1047" spans="1:3">
      <c r="A1047" t="s">
        <v>1176</v>
      </c>
      <c r="B1047" t="s">
        <v>74</v>
      </c>
      <c r="C1047">
        <v>18</v>
      </c>
    </row>
    <row r="1048" spans="1:3">
      <c r="A1048" t="s">
        <v>1177</v>
      </c>
      <c r="B1048" t="s">
        <v>439</v>
      </c>
      <c r="C1048">
        <v>19.2</v>
      </c>
    </row>
    <row r="1049" spans="1:3">
      <c r="A1049" t="s">
        <v>1178</v>
      </c>
      <c r="B1049" t="s">
        <v>74</v>
      </c>
      <c r="C1049">
        <v>18.100000000000001</v>
      </c>
    </row>
    <row r="1050" spans="1:3">
      <c r="A1050" t="s">
        <v>1179</v>
      </c>
      <c r="B1050" t="s">
        <v>74</v>
      </c>
      <c r="C1050">
        <v>25.3</v>
      </c>
    </row>
    <row r="1051" spans="1:3">
      <c r="A1051" t="s">
        <v>1180</v>
      </c>
      <c r="B1051" t="s">
        <v>74</v>
      </c>
      <c r="C1051">
        <v>13.5</v>
      </c>
    </row>
    <row r="1052" spans="1:3">
      <c r="A1052" t="s">
        <v>1181</v>
      </c>
      <c r="B1052" t="s">
        <v>74</v>
      </c>
      <c r="C1052">
        <v>14.7</v>
      </c>
    </row>
    <row r="1053" spans="1:3">
      <c r="A1053" t="s">
        <v>1182</v>
      </c>
      <c r="B1053" t="s">
        <v>74</v>
      </c>
      <c r="C1053">
        <v>13.1</v>
      </c>
    </row>
    <row r="1054" spans="1:3">
      <c r="A1054" t="s">
        <v>1183</v>
      </c>
      <c r="B1054" t="s">
        <v>74</v>
      </c>
      <c r="C1054">
        <v>14.4</v>
      </c>
    </row>
    <row r="1055" spans="1:3">
      <c r="A1055" t="s">
        <v>1184</v>
      </c>
      <c r="B1055" t="s">
        <v>74</v>
      </c>
      <c r="C1055">
        <v>17</v>
      </c>
    </row>
    <row r="1056" spans="1:3">
      <c r="A1056" t="s">
        <v>1186</v>
      </c>
      <c r="B1056" t="s">
        <v>74</v>
      </c>
      <c r="C1056">
        <v>18</v>
      </c>
    </row>
    <row r="1057" spans="1:3">
      <c r="A1057" t="s">
        <v>1187</v>
      </c>
      <c r="B1057" t="s">
        <v>74</v>
      </c>
      <c r="C1057">
        <v>13.1</v>
      </c>
    </row>
    <row r="1058" spans="1:3">
      <c r="A1058" t="s">
        <v>1188</v>
      </c>
      <c r="B1058" t="s">
        <v>74</v>
      </c>
      <c r="C1058">
        <v>14.6</v>
      </c>
    </row>
    <row r="1059" spans="1:3">
      <c r="A1059" t="s">
        <v>1189</v>
      </c>
      <c r="B1059" t="s">
        <v>74</v>
      </c>
      <c r="C1059">
        <v>16.899999999999999</v>
      </c>
    </row>
    <row r="1060" spans="1:3">
      <c r="A1060" t="s">
        <v>1190</v>
      </c>
      <c r="B1060" t="s">
        <v>74</v>
      </c>
      <c r="C1060">
        <v>37.1</v>
      </c>
    </row>
    <row r="1061" spans="1:3">
      <c r="A1061" t="s">
        <v>1191</v>
      </c>
      <c r="B1061" t="s">
        <v>74</v>
      </c>
      <c r="C1061">
        <v>21</v>
      </c>
    </row>
    <row r="1062" spans="1:3">
      <c r="A1062" t="s">
        <v>1192</v>
      </c>
      <c r="B1062" t="s">
        <v>74</v>
      </c>
      <c r="C1062">
        <v>9.1</v>
      </c>
    </row>
    <row r="1063" spans="1:3">
      <c r="A1063" t="s">
        <v>1193</v>
      </c>
      <c r="B1063" t="s">
        <v>74</v>
      </c>
      <c r="C1063">
        <v>15.4</v>
      </c>
    </row>
    <row r="1064" spans="1:3">
      <c r="A1064" t="s">
        <v>1194</v>
      </c>
      <c r="B1064" t="s">
        <v>1195</v>
      </c>
      <c r="C1064">
        <v>27.6</v>
      </c>
    </row>
    <row r="1065" spans="1:3">
      <c r="A1065" t="s">
        <v>1196</v>
      </c>
      <c r="B1065" t="s">
        <v>119</v>
      </c>
      <c r="C1065">
        <v>8.1999999999999993</v>
      </c>
    </row>
    <row r="1066" spans="1:3">
      <c r="A1066" t="s">
        <v>1197</v>
      </c>
      <c r="B1066" t="s">
        <v>74</v>
      </c>
      <c r="C1066">
        <v>9.1999999999999993</v>
      </c>
    </row>
    <row r="1067" spans="1:3">
      <c r="A1067" t="s">
        <v>1198</v>
      </c>
      <c r="B1067" t="s">
        <v>74</v>
      </c>
      <c r="C1067">
        <v>19.7</v>
      </c>
    </row>
    <row r="1068" spans="1:3">
      <c r="A1068" t="s">
        <v>1199</v>
      </c>
      <c r="B1068" t="s">
        <v>74</v>
      </c>
      <c r="C1068">
        <v>12.9</v>
      </c>
    </row>
    <row r="1069" spans="1:3">
      <c r="A1069" t="s">
        <v>1200</v>
      </c>
      <c r="B1069" t="s">
        <v>74</v>
      </c>
      <c r="C1069">
        <v>21.3</v>
      </c>
    </row>
    <row r="1070" spans="1:3">
      <c r="A1070" t="s">
        <v>1201</v>
      </c>
      <c r="B1070" t="s">
        <v>74</v>
      </c>
      <c r="C1070">
        <v>26.5</v>
      </c>
    </row>
    <row r="1071" spans="1:3">
      <c r="A1071" t="s">
        <v>2024</v>
      </c>
      <c r="B1071" t="s">
        <v>74</v>
      </c>
      <c r="C1071">
        <v>23.8</v>
      </c>
    </row>
    <row r="1072" spans="1:3">
      <c r="A1072" t="s">
        <v>1202</v>
      </c>
      <c r="B1072" t="s">
        <v>74</v>
      </c>
      <c r="C1072">
        <v>28.2</v>
      </c>
    </row>
    <row r="1073" spans="1:3">
      <c r="A1073" t="s">
        <v>1203</v>
      </c>
      <c r="B1073" t="s">
        <v>74</v>
      </c>
      <c r="C1073">
        <v>12.9</v>
      </c>
    </row>
    <row r="1074" spans="1:3">
      <c r="A1074" t="s">
        <v>1204</v>
      </c>
      <c r="B1074" t="s">
        <v>74</v>
      </c>
      <c r="C1074">
        <v>22.2</v>
      </c>
    </row>
    <row r="1075" spans="1:3">
      <c r="A1075" t="s">
        <v>1205</v>
      </c>
      <c r="B1075" t="s">
        <v>74</v>
      </c>
      <c r="C1075">
        <v>17.5</v>
      </c>
    </row>
    <row r="1076" spans="1:3">
      <c r="A1076" t="s">
        <v>1206</v>
      </c>
      <c r="B1076" t="s">
        <v>74</v>
      </c>
      <c r="C1076">
        <v>12.3</v>
      </c>
    </row>
    <row r="1077" spans="1:3">
      <c r="A1077" t="s">
        <v>1207</v>
      </c>
      <c r="B1077" t="s">
        <v>74</v>
      </c>
      <c r="C1077">
        <v>17.8</v>
      </c>
    </row>
    <row r="1078" spans="1:3">
      <c r="A1078" t="s">
        <v>1208</v>
      </c>
      <c r="B1078" t="s">
        <v>74</v>
      </c>
      <c r="C1078">
        <v>30.4</v>
      </c>
    </row>
    <row r="1079" spans="1:3">
      <c r="A1079" t="s">
        <v>2025</v>
      </c>
      <c r="B1079" t="s">
        <v>74</v>
      </c>
      <c r="C1079">
        <v>12.9</v>
      </c>
    </row>
    <row r="1080" spans="1:3">
      <c r="A1080" t="s">
        <v>1209</v>
      </c>
      <c r="B1080" t="s">
        <v>74</v>
      </c>
      <c r="C1080">
        <v>16.3</v>
      </c>
    </row>
    <row r="1081" spans="1:3">
      <c r="A1081" t="s">
        <v>1210</v>
      </c>
      <c r="B1081" t="s">
        <v>74</v>
      </c>
      <c r="C1081">
        <v>20.9</v>
      </c>
    </row>
    <row r="1082" spans="1:3">
      <c r="A1082" t="s">
        <v>1211</v>
      </c>
      <c r="B1082" t="s">
        <v>74</v>
      </c>
      <c r="C1082">
        <v>18.7</v>
      </c>
    </row>
    <row r="1083" spans="1:3">
      <c r="A1083" t="s">
        <v>1212</v>
      </c>
      <c r="B1083" t="s">
        <v>74</v>
      </c>
      <c r="C1083">
        <v>28.5</v>
      </c>
    </row>
    <row r="1084" spans="1:3">
      <c r="A1084" t="s">
        <v>1213</v>
      </c>
      <c r="B1084" t="s">
        <v>74</v>
      </c>
      <c r="C1084">
        <v>32.4</v>
      </c>
    </row>
    <row r="1085" spans="1:3">
      <c r="A1085" t="s">
        <v>1214</v>
      </c>
      <c r="B1085" t="s">
        <v>74</v>
      </c>
      <c r="C1085">
        <v>18.100000000000001</v>
      </c>
    </row>
    <row r="1086" spans="1:3">
      <c r="A1086" t="s">
        <v>1215</v>
      </c>
      <c r="B1086" t="s">
        <v>74</v>
      </c>
      <c r="C1086">
        <v>16.7</v>
      </c>
    </row>
    <row r="1087" spans="1:3">
      <c r="A1087" t="s">
        <v>1216</v>
      </c>
      <c r="B1087" t="s">
        <v>74</v>
      </c>
      <c r="C1087">
        <v>17.899999999999999</v>
      </c>
    </row>
    <row r="1088" spans="1:3">
      <c r="A1088" t="s">
        <v>1217</v>
      </c>
      <c r="B1088" t="s">
        <v>74</v>
      </c>
      <c r="C1088">
        <v>17.5</v>
      </c>
    </row>
    <row r="1089" spans="1:3">
      <c r="A1089" t="s">
        <v>1218</v>
      </c>
      <c r="B1089" t="s">
        <v>971</v>
      </c>
      <c r="C1089">
        <v>19.5</v>
      </c>
    </row>
    <row r="1090" spans="1:3">
      <c r="A1090" t="s">
        <v>1219</v>
      </c>
      <c r="B1090" t="s">
        <v>74</v>
      </c>
      <c r="C1090">
        <v>10.7</v>
      </c>
    </row>
    <row r="1091" spans="1:3">
      <c r="A1091" t="s">
        <v>1220</v>
      </c>
      <c r="B1091" t="s">
        <v>74</v>
      </c>
      <c r="C1091">
        <v>11.6</v>
      </c>
    </row>
    <row r="1092" spans="1:3">
      <c r="A1092" t="s">
        <v>1221</v>
      </c>
      <c r="B1092" t="s">
        <v>74</v>
      </c>
      <c r="C1092">
        <v>11.2</v>
      </c>
    </row>
    <row r="1093" spans="1:3">
      <c r="A1093" t="s">
        <v>1222</v>
      </c>
      <c r="B1093" t="s">
        <v>74</v>
      </c>
      <c r="C1093">
        <v>20.7</v>
      </c>
    </row>
    <row r="1094" spans="1:3">
      <c r="A1094" t="s">
        <v>1223</v>
      </c>
      <c r="B1094" t="s">
        <v>74</v>
      </c>
      <c r="C1094">
        <v>11.2</v>
      </c>
    </row>
    <row r="1095" spans="1:3">
      <c r="A1095" t="s">
        <v>1224</v>
      </c>
      <c r="B1095" t="s">
        <v>74</v>
      </c>
      <c r="C1095">
        <v>27.5</v>
      </c>
    </row>
    <row r="1096" spans="1:3">
      <c r="A1096" t="s">
        <v>1225</v>
      </c>
      <c r="B1096" t="s">
        <v>74</v>
      </c>
      <c r="C1096">
        <v>23.7</v>
      </c>
    </row>
    <row r="1097" spans="1:3">
      <c r="A1097" t="s">
        <v>1226</v>
      </c>
      <c r="B1097" t="s">
        <v>74</v>
      </c>
      <c r="C1097">
        <v>27.5</v>
      </c>
    </row>
    <row r="1098" spans="1:3">
      <c r="A1098" t="s">
        <v>1227</v>
      </c>
      <c r="B1098" t="s">
        <v>74</v>
      </c>
      <c r="C1098">
        <v>8.1</v>
      </c>
    </row>
    <row r="1099" spans="1:3">
      <c r="A1099" t="s">
        <v>1228</v>
      </c>
      <c r="B1099" t="s">
        <v>74</v>
      </c>
      <c r="C1099">
        <v>12.3</v>
      </c>
    </row>
    <row r="1100" spans="1:3">
      <c r="A1100" t="s">
        <v>1229</v>
      </c>
      <c r="B1100" t="s">
        <v>74</v>
      </c>
      <c r="C1100">
        <v>26.4</v>
      </c>
    </row>
    <row r="1101" spans="1:3">
      <c r="A1101" t="s">
        <v>1230</v>
      </c>
      <c r="B1101" t="s">
        <v>74</v>
      </c>
      <c r="C1101">
        <v>8.6999999999999993</v>
      </c>
    </row>
    <row r="1102" spans="1:3">
      <c r="A1102" t="s">
        <v>1231</v>
      </c>
      <c r="B1102" t="s">
        <v>74</v>
      </c>
      <c r="C1102">
        <v>16.3</v>
      </c>
    </row>
    <row r="1103" spans="1:3">
      <c r="A1103" t="s">
        <v>1232</v>
      </c>
      <c r="B1103" t="s">
        <v>74</v>
      </c>
      <c r="C1103">
        <v>13.9</v>
      </c>
    </row>
    <row r="1104" spans="1:3">
      <c r="A1104" t="s">
        <v>1233</v>
      </c>
      <c r="B1104" t="s">
        <v>74</v>
      </c>
      <c r="C1104">
        <v>4.8</v>
      </c>
    </row>
    <row r="1105" spans="1:3">
      <c r="A1105" t="s">
        <v>1234</v>
      </c>
      <c r="B1105" t="s">
        <v>74</v>
      </c>
      <c r="C1105">
        <v>6.9</v>
      </c>
    </row>
    <row r="1106" spans="1:3">
      <c r="A1106" t="s">
        <v>1235</v>
      </c>
      <c r="B1106" t="s">
        <v>74</v>
      </c>
      <c r="C1106">
        <v>21.2</v>
      </c>
    </row>
    <row r="1107" spans="1:3">
      <c r="A1107" t="s">
        <v>1236</v>
      </c>
      <c r="B1107" t="s">
        <v>74</v>
      </c>
      <c r="C1107">
        <v>13.5</v>
      </c>
    </row>
    <row r="1108" spans="1:3">
      <c r="A1108" t="s">
        <v>1237</v>
      </c>
      <c r="B1108" t="s">
        <v>74</v>
      </c>
      <c r="C1108">
        <v>14.4</v>
      </c>
    </row>
    <row r="1109" spans="1:3">
      <c r="A1109" t="s">
        <v>1238</v>
      </c>
      <c r="B1109" t="s">
        <v>74</v>
      </c>
      <c r="C1109">
        <v>34.299999999999997</v>
      </c>
    </row>
    <row r="1110" spans="1:3">
      <c r="A1110" t="s">
        <v>1239</v>
      </c>
      <c r="B1110" t="s">
        <v>74</v>
      </c>
      <c r="C1110">
        <v>16.2</v>
      </c>
    </row>
    <row r="1111" spans="1:3">
      <c r="A1111" t="s">
        <v>1240</v>
      </c>
      <c r="B1111" t="s">
        <v>74</v>
      </c>
      <c r="C1111">
        <v>9.3000000000000007</v>
      </c>
    </row>
    <row r="1112" spans="1:3">
      <c r="A1112" t="s">
        <v>1241</v>
      </c>
      <c r="B1112" t="s">
        <v>74</v>
      </c>
      <c r="C1112">
        <v>25.5</v>
      </c>
    </row>
    <row r="1113" spans="1:3">
      <c r="A1113" t="s">
        <v>1242</v>
      </c>
      <c r="B1113" t="s">
        <v>1243</v>
      </c>
      <c r="C1113">
        <v>13.4</v>
      </c>
    </row>
    <row r="1114" spans="1:3">
      <c r="A1114" t="s">
        <v>1244</v>
      </c>
      <c r="B1114" t="s">
        <v>74</v>
      </c>
      <c r="C1114">
        <v>22.7</v>
      </c>
    </row>
    <row r="1115" spans="1:3">
      <c r="A1115" t="s">
        <v>1245</v>
      </c>
      <c r="B1115" t="s">
        <v>1246</v>
      </c>
      <c r="C1115">
        <v>8.8000000000000007</v>
      </c>
    </row>
    <row r="1116" spans="1:3">
      <c r="A1116" t="s">
        <v>1247</v>
      </c>
      <c r="B1116" t="s">
        <v>74</v>
      </c>
      <c r="C1116">
        <v>9.6</v>
      </c>
    </row>
    <row r="1117" spans="1:3">
      <c r="A1117" t="s">
        <v>1248</v>
      </c>
      <c r="B1117" t="s">
        <v>74</v>
      </c>
      <c r="C1117">
        <v>13.7</v>
      </c>
    </row>
    <row r="1118" spans="1:3">
      <c r="A1118" t="s">
        <v>1249</v>
      </c>
      <c r="B1118" t="s">
        <v>74</v>
      </c>
      <c r="C1118">
        <v>10</v>
      </c>
    </row>
    <row r="1119" spans="1:3">
      <c r="A1119" t="s">
        <v>1251</v>
      </c>
      <c r="B1119" t="s">
        <v>74</v>
      </c>
      <c r="C1119">
        <v>14.1</v>
      </c>
    </row>
    <row r="1120" spans="1:3">
      <c r="A1120" t="s">
        <v>1252</v>
      </c>
      <c r="B1120" t="s">
        <v>74</v>
      </c>
      <c r="C1120">
        <v>11.4</v>
      </c>
    </row>
    <row r="1121" spans="1:3">
      <c r="A1121" t="s">
        <v>1253</v>
      </c>
      <c r="B1121" t="s">
        <v>74</v>
      </c>
      <c r="C1121">
        <v>8.1</v>
      </c>
    </row>
    <row r="1122" spans="1:3">
      <c r="A1122" t="s">
        <v>1254</v>
      </c>
      <c r="B1122" t="s">
        <v>544</v>
      </c>
      <c r="C1122">
        <v>44.3</v>
      </c>
    </row>
    <row r="1123" spans="1:3">
      <c r="A1123" t="s">
        <v>1255</v>
      </c>
      <c r="B1123" t="s">
        <v>74</v>
      </c>
      <c r="C1123">
        <v>13.3</v>
      </c>
    </row>
    <row r="1124" spans="1:3">
      <c r="A1124" t="s">
        <v>1256</v>
      </c>
      <c r="B1124" t="s">
        <v>74</v>
      </c>
      <c r="C1124">
        <v>16.899999999999999</v>
      </c>
    </row>
    <row r="1125" spans="1:3">
      <c r="A1125" t="s">
        <v>1257</v>
      </c>
      <c r="B1125" t="s">
        <v>74</v>
      </c>
      <c r="C1125">
        <v>10.9</v>
      </c>
    </row>
    <row r="1126" spans="1:3">
      <c r="A1126" t="s">
        <v>1258</v>
      </c>
      <c r="B1126" t="s">
        <v>74</v>
      </c>
      <c r="C1126">
        <v>21.7</v>
      </c>
    </row>
    <row r="1127" spans="1:3">
      <c r="A1127" t="s">
        <v>1259</v>
      </c>
      <c r="B1127" t="s">
        <v>74</v>
      </c>
      <c r="C1127">
        <v>12.3</v>
      </c>
    </row>
    <row r="1128" spans="1:3">
      <c r="A1128" t="s">
        <v>1260</v>
      </c>
      <c r="B1128" t="s">
        <v>1261</v>
      </c>
      <c r="C1128">
        <v>5.4</v>
      </c>
    </row>
    <row r="1129" spans="1:3">
      <c r="A1129" t="s">
        <v>1262</v>
      </c>
      <c r="B1129" t="s">
        <v>74</v>
      </c>
      <c r="C1129">
        <v>8.8000000000000007</v>
      </c>
    </row>
    <row r="1130" spans="1:3">
      <c r="A1130" t="s">
        <v>1263</v>
      </c>
      <c r="B1130" t="s">
        <v>74</v>
      </c>
      <c r="C1130">
        <v>5.2</v>
      </c>
    </row>
    <row r="1131" spans="1:3">
      <c r="A1131" t="s">
        <v>1264</v>
      </c>
      <c r="B1131" t="s">
        <v>74</v>
      </c>
      <c r="C1131">
        <v>8.6999999999999993</v>
      </c>
    </row>
    <row r="1132" spans="1:3">
      <c r="A1132" t="s">
        <v>1265</v>
      </c>
      <c r="B1132" t="s">
        <v>74</v>
      </c>
      <c r="C1132">
        <v>17.8</v>
      </c>
    </row>
    <row r="1133" spans="1:3">
      <c r="A1133" t="s">
        <v>1266</v>
      </c>
      <c r="B1133" t="s">
        <v>74</v>
      </c>
      <c r="C1133">
        <v>10.199999999999999</v>
      </c>
    </row>
    <row r="1134" spans="1:3">
      <c r="A1134" t="s">
        <v>1267</v>
      </c>
      <c r="B1134" t="s">
        <v>74</v>
      </c>
      <c r="C1134">
        <v>12.9</v>
      </c>
    </row>
    <row r="1135" spans="1:3">
      <c r="A1135" t="s">
        <v>1268</v>
      </c>
      <c r="B1135" t="s">
        <v>74</v>
      </c>
      <c r="C1135">
        <v>23.1</v>
      </c>
    </row>
    <row r="1136" spans="1:3">
      <c r="A1136" t="s">
        <v>1269</v>
      </c>
      <c r="B1136" t="s">
        <v>74</v>
      </c>
      <c r="C1136">
        <v>22</v>
      </c>
    </row>
    <row r="1137" spans="1:3">
      <c r="A1137" t="s">
        <v>1270</v>
      </c>
      <c r="B1137" t="s">
        <v>74</v>
      </c>
      <c r="C1137">
        <v>25.9</v>
      </c>
    </row>
    <row r="1138" spans="1:3">
      <c r="A1138" t="s">
        <v>1271</v>
      </c>
      <c r="B1138" t="s">
        <v>74</v>
      </c>
      <c r="C1138">
        <v>21.2</v>
      </c>
    </row>
    <row r="1139" spans="1:3">
      <c r="A1139" t="s">
        <v>1272</v>
      </c>
      <c r="B1139" t="s">
        <v>74</v>
      </c>
      <c r="C1139">
        <v>36.9</v>
      </c>
    </row>
    <row r="1140" spans="1:3">
      <c r="A1140" t="s">
        <v>1273</v>
      </c>
      <c r="B1140" t="s">
        <v>74</v>
      </c>
      <c r="C1140">
        <v>15.1</v>
      </c>
    </row>
    <row r="1141" spans="1:3">
      <c r="A1141" t="s">
        <v>1274</v>
      </c>
      <c r="B1141" t="s">
        <v>74</v>
      </c>
      <c r="C1141">
        <v>9.8000000000000007</v>
      </c>
    </row>
    <row r="1142" spans="1:3">
      <c r="A1142" t="s">
        <v>1275</v>
      </c>
      <c r="B1142" t="s">
        <v>74</v>
      </c>
      <c r="C1142">
        <v>19.600000000000001</v>
      </c>
    </row>
    <row r="1143" spans="1:3">
      <c r="A1143" t="s">
        <v>1276</v>
      </c>
      <c r="B1143" t="s">
        <v>74</v>
      </c>
      <c r="C1143">
        <v>13</v>
      </c>
    </row>
    <row r="1144" spans="1:3">
      <c r="A1144" t="s">
        <v>1277</v>
      </c>
      <c r="B1144" t="s">
        <v>74</v>
      </c>
      <c r="C1144">
        <v>14.5</v>
      </c>
    </row>
    <row r="1145" spans="1:3">
      <c r="A1145" t="s">
        <v>1278</v>
      </c>
      <c r="B1145" t="s">
        <v>74</v>
      </c>
      <c r="C1145">
        <v>18.8</v>
      </c>
    </row>
    <row r="1146" spans="1:3">
      <c r="A1146" t="s">
        <v>1279</v>
      </c>
      <c r="B1146" t="s">
        <v>1280</v>
      </c>
      <c r="C1146">
        <v>13.9</v>
      </c>
    </row>
    <row r="1147" spans="1:3">
      <c r="A1147" t="s">
        <v>1281</v>
      </c>
      <c r="B1147" t="s">
        <v>74</v>
      </c>
      <c r="C1147">
        <v>25.1</v>
      </c>
    </row>
    <row r="1148" spans="1:3">
      <c r="A1148" t="s">
        <v>1282</v>
      </c>
      <c r="B1148" t="s">
        <v>74</v>
      </c>
      <c r="C1148">
        <v>14.2</v>
      </c>
    </row>
    <row r="1149" spans="1:3">
      <c r="A1149" t="s">
        <v>1283</v>
      </c>
      <c r="B1149" t="s">
        <v>74</v>
      </c>
      <c r="C1149">
        <v>18.3</v>
      </c>
    </row>
    <row r="1150" spans="1:3">
      <c r="A1150" t="s">
        <v>1284</v>
      </c>
      <c r="B1150" t="s">
        <v>74</v>
      </c>
      <c r="C1150">
        <v>22.9</v>
      </c>
    </row>
    <row r="1151" spans="1:3">
      <c r="A1151" t="s">
        <v>1285</v>
      </c>
      <c r="B1151" t="s">
        <v>74</v>
      </c>
      <c r="C1151">
        <v>21.3</v>
      </c>
    </row>
    <row r="1152" spans="1:3">
      <c r="A1152" t="s">
        <v>1286</v>
      </c>
      <c r="B1152" t="s">
        <v>74</v>
      </c>
      <c r="C1152">
        <v>23.5</v>
      </c>
    </row>
    <row r="1153" spans="1:3">
      <c r="A1153" t="s">
        <v>1287</v>
      </c>
      <c r="B1153" t="s">
        <v>329</v>
      </c>
      <c r="C1153">
        <v>6.4</v>
      </c>
    </row>
    <row r="1154" spans="1:3">
      <c r="A1154" t="s">
        <v>1288</v>
      </c>
      <c r="B1154" t="s">
        <v>119</v>
      </c>
      <c r="C1154">
        <v>6.3</v>
      </c>
    </row>
    <row r="1155" spans="1:3">
      <c r="A1155" t="s">
        <v>1289</v>
      </c>
      <c r="B1155" t="s">
        <v>74</v>
      </c>
      <c r="C1155">
        <v>15</v>
      </c>
    </row>
    <row r="1156" spans="1:3">
      <c r="A1156" t="s">
        <v>1290</v>
      </c>
      <c r="B1156" t="s">
        <v>74</v>
      </c>
      <c r="C1156">
        <v>22.2</v>
      </c>
    </row>
    <row r="1157" spans="1:3">
      <c r="A1157" t="s">
        <v>1291</v>
      </c>
      <c r="B1157" t="s">
        <v>74</v>
      </c>
      <c r="C1157">
        <v>16.8</v>
      </c>
    </row>
    <row r="1158" spans="1:3">
      <c r="A1158" t="s">
        <v>1292</v>
      </c>
      <c r="B1158" t="s">
        <v>74</v>
      </c>
      <c r="C1158">
        <v>6.6</v>
      </c>
    </row>
    <row r="1159" spans="1:3">
      <c r="A1159" t="s">
        <v>1293</v>
      </c>
      <c r="B1159" t="s">
        <v>74</v>
      </c>
      <c r="C1159">
        <v>18.3</v>
      </c>
    </row>
    <row r="1160" spans="1:3">
      <c r="A1160" t="s">
        <v>9970</v>
      </c>
      <c r="B1160" t="s">
        <v>9971</v>
      </c>
      <c r="C1160">
        <v>19.899999999999999</v>
      </c>
    </row>
    <row r="1161" spans="1:3">
      <c r="A1161" t="s">
        <v>1294</v>
      </c>
      <c r="B1161" t="s">
        <v>74</v>
      </c>
      <c r="C1161">
        <v>27.8</v>
      </c>
    </row>
    <row r="1162" spans="1:3">
      <c r="A1162" t="s">
        <v>1295</v>
      </c>
      <c r="B1162" t="s">
        <v>74</v>
      </c>
      <c r="C1162">
        <v>28</v>
      </c>
    </row>
    <row r="1163" spans="1:3">
      <c r="A1163" t="s">
        <v>1296</v>
      </c>
      <c r="B1163" t="s">
        <v>222</v>
      </c>
      <c r="C1163">
        <v>13.1</v>
      </c>
    </row>
    <row r="1164" spans="1:3">
      <c r="A1164" t="s">
        <v>1297</v>
      </c>
      <c r="B1164" t="s">
        <v>222</v>
      </c>
      <c r="C1164">
        <v>9.1999999999999993</v>
      </c>
    </row>
    <row r="1165" spans="1:3">
      <c r="A1165" t="s">
        <v>1298</v>
      </c>
      <c r="B1165" t="s">
        <v>74</v>
      </c>
      <c r="C1165">
        <v>21.2</v>
      </c>
    </row>
    <row r="1166" spans="1:3">
      <c r="A1166" t="s">
        <v>1299</v>
      </c>
      <c r="B1166" t="s">
        <v>74</v>
      </c>
      <c r="C1166">
        <v>28.4</v>
      </c>
    </row>
    <row r="1167" spans="1:3">
      <c r="A1167" t="s">
        <v>1300</v>
      </c>
      <c r="B1167" t="s">
        <v>74</v>
      </c>
      <c r="C1167">
        <v>20.8</v>
      </c>
    </row>
    <row r="1168" spans="1:3">
      <c r="A1168" t="s">
        <v>1301</v>
      </c>
      <c r="B1168" t="s">
        <v>74</v>
      </c>
      <c r="C1168">
        <v>13.4</v>
      </c>
    </row>
    <row r="1169" spans="1:3">
      <c r="A1169" t="s">
        <v>1302</v>
      </c>
      <c r="B1169" t="s">
        <v>74</v>
      </c>
      <c r="C1169">
        <v>7.3</v>
      </c>
    </row>
    <row r="1170" spans="1:3">
      <c r="A1170" t="s">
        <v>1303</v>
      </c>
      <c r="B1170" t="s">
        <v>74</v>
      </c>
      <c r="C1170">
        <v>7.6</v>
      </c>
    </row>
    <row r="1171" spans="1:3">
      <c r="A1171" t="s">
        <v>1304</v>
      </c>
      <c r="B1171" t="s">
        <v>74</v>
      </c>
      <c r="C1171">
        <v>39.4</v>
      </c>
    </row>
    <row r="1172" spans="1:3">
      <c r="A1172" t="s">
        <v>1305</v>
      </c>
      <c r="B1172" t="s">
        <v>74</v>
      </c>
      <c r="C1172">
        <v>8.9</v>
      </c>
    </row>
    <row r="1173" spans="1:3">
      <c r="A1173" t="s">
        <v>1306</v>
      </c>
      <c r="B1173" t="s">
        <v>74</v>
      </c>
      <c r="C1173">
        <v>16.3</v>
      </c>
    </row>
    <row r="1174" spans="1:3">
      <c r="A1174" t="s">
        <v>1307</v>
      </c>
      <c r="B1174" t="s">
        <v>74</v>
      </c>
      <c r="C1174">
        <v>7.3</v>
      </c>
    </row>
    <row r="1175" spans="1:3">
      <c r="A1175" t="s">
        <v>1308</v>
      </c>
      <c r="B1175" t="s">
        <v>74</v>
      </c>
      <c r="C1175">
        <v>17</v>
      </c>
    </row>
    <row r="1176" spans="1:3">
      <c r="A1176" t="s">
        <v>2027</v>
      </c>
      <c r="B1176" t="s">
        <v>74</v>
      </c>
      <c r="C1176">
        <v>9.4</v>
      </c>
    </row>
    <row r="1177" spans="1:3">
      <c r="A1177" t="s">
        <v>1309</v>
      </c>
      <c r="B1177" t="s">
        <v>74</v>
      </c>
      <c r="C1177">
        <v>19.899999999999999</v>
      </c>
    </row>
    <row r="1178" spans="1:3">
      <c r="A1178" t="s">
        <v>1310</v>
      </c>
      <c r="B1178" t="s">
        <v>74</v>
      </c>
      <c r="C1178">
        <v>20.8</v>
      </c>
    </row>
    <row r="1179" spans="1:3">
      <c r="A1179" t="s">
        <v>1311</v>
      </c>
      <c r="B1179" t="s">
        <v>74</v>
      </c>
      <c r="C1179">
        <v>15</v>
      </c>
    </row>
    <row r="1180" spans="1:3">
      <c r="A1180" t="s">
        <v>1312</v>
      </c>
      <c r="B1180" t="s">
        <v>74</v>
      </c>
      <c r="C1180">
        <v>16.8</v>
      </c>
    </row>
    <row r="1181" spans="1:3">
      <c r="A1181" t="s">
        <v>1313</v>
      </c>
      <c r="B1181" t="s">
        <v>74</v>
      </c>
      <c r="C1181">
        <v>25.3</v>
      </c>
    </row>
    <row r="1182" spans="1:3">
      <c r="A1182" t="s">
        <v>1314</v>
      </c>
      <c r="B1182" t="s">
        <v>74</v>
      </c>
      <c r="C1182">
        <v>14</v>
      </c>
    </row>
    <row r="1183" spans="1:3">
      <c r="A1183" t="s">
        <v>1315</v>
      </c>
      <c r="B1183" t="s">
        <v>74</v>
      </c>
      <c r="C1183">
        <v>5.2</v>
      </c>
    </row>
    <row r="1184" spans="1:3">
      <c r="A1184" t="s">
        <v>1316</v>
      </c>
      <c r="B1184" t="s">
        <v>74</v>
      </c>
      <c r="C1184">
        <v>14.3</v>
      </c>
    </row>
    <row r="1185" spans="1:3">
      <c r="A1185" t="s">
        <v>1317</v>
      </c>
      <c r="B1185" t="s">
        <v>74</v>
      </c>
      <c r="C1185">
        <v>11.4</v>
      </c>
    </row>
    <row r="1186" spans="1:3">
      <c r="A1186" t="s">
        <v>1318</v>
      </c>
      <c r="B1186" t="s">
        <v>74</v>
      </c>
      <c r="C1186">
        <v>16.899999999999999</v>
      </c>
    </row>
    <row r="1187" spans="1:3">
      <c r="A1187" t="s">
        <v>1319</v>
      </c>
      <c r="B1187" t="s">
        <v>74</v>
      </c>
      <c r="C1187">
        <v>5.7</v>
      </c>
    </row>
    <row r="1188" spans="1:3">
      <c r="A1188" t="s">
        <v>1320</v>
      </c>
      <c r="B1188" t="s">
        <v>74</v>
      </c>
      <c r="C1188">
        <v>1.8</v>
      </c>
    </row>
    <row r="1189" spans="1:3">
      <c r="A1189" t="s">
        <v>1321</v>
      </c>
      <c r="B1189" t="s">
        <v>74</v>
      </c>
      <c r="C1189">
        <v>25.3</v>
      </c>
    </row>
    <row r="1190" spans="1:3">
      <c r="A1190" t="s">
        <v>2028</v>
      </c>
      <c r="B1190" t="s">
        <v>74</v>
      </c>
      <c r="C1190">
        <v>17.600000000000001</v>
      </c>
    </row>
    <row r="1191" spans="1:3">
      <c r="A1191" t="s">
        <v>1322</v>
      </c>
      <c r="B1191" t="s">
        <v>74</v>
      </c>
      <c r="C1191">
        <v>16.5</v>
      </c>
    </row>
    <row r="1192" spans="1:3">
      <c r="A1192" t="s">
        <v>1323</v>
      </c>
      <c r="B1192" t="s">
        <v>74</v>
      </c>
      <c r="C1192">
        <v>18.600000000000001</v>
      </c>
    </row>
    <row r="1193" spans="1:3">
      <c r="A1193" t="s">
        <v>1324</v>
      </c>
      <c r="B1193" t="s">
        <v>74</v>
      </c>
      <c r="C1193">
        <v>19.100000000000001</v>
      </c>
    </row>
    <row r="1194" spans="1:3">
      <c r="A1194" t="s">
        <v>1325</v>
      </c>
      <c r="B1194" t="s">
        <v>74</v>
      </c>
      <c r="C1194">
        <v>7.8</v>
      </c>
    </row>
    <row r="1195" spans="1:3">
      <c r="A1195" t="s">
        <v>1326</v>
      </c>
      <c r="B1195" t="s">
        <v>74</v>
      </c>
      <c r="C1195">
        <v>23.8</v>
      </c>
    </row>
    <row r="1196" spans="1:3">
      <c r="A1196" t="s">
        <v>1327</v>
      </c>
      <c r="B1196" t="s">
        <v>74</v>
      </c>
      <c r="C1196">
        <v>19.7</v>
      </c>
    </row>
    <row r="1197" spans="1:3">
      <c r="A1197" t="s">
        <v>1328</v>
      </c>
      <c r="B1197" t="s">
        <v>1329</v>
      </c>
      <c r="C1197">
        <v>18.7</v>
      </c>
    </row>
    <row r="1198" spans="1:3">
      <c r="A1198" t="s">
        <v>1330</v>
      </c>
      <c r="B1198" t="s">
        <v>74</v>
      </c>
      <c r="C1198">
        <v>18.100000000000001</v>
      </c>
    </row>
    <row r="1199" spans="1:3">
      <c r="A1199" t="s">
        <v>1331</v>
      </c>
      <c r="B1199" t="s">
        <v>74</v>
      </c>
      <c r="C1199">
        <v>24.8</v>
      </c>
    </row>
    <row r="1200" spans="1:3">
      <c r="A1200" t="s">
        <v>1332</v>
      </c>
      <c r="B1200" t="s">
        <v>74</v>
      </c>
      <c r="C1200">
        <v>21.1</v>
      </c>
    </row>
    <row r="1201" spans="1:3">
      <c r="A1201" t="s">
        <v>1333</v>
      </c>
      <c r="B1201" t="s">
        <v>74</v>
      </c>
      <c r="C1201">
        <v>25.1</v>
      </c>
    </row>
    <row r="1202" spans="1:3">
      <c r="A1202" t="s">
        <v>1334</v>
      </c>
      <c r="B1202" t="s">
        <v>74</v>
      </c>
      <c r="C1202">
        <v>9</v>
      </c>
    </row>
    <row r="1203" spans="1:3">
      <c r="A1203" t="s">
        <v>1335</v>
      </c>
      <c r="B1203" t="s">
        <v>74</v>
      </c>
      <c r="C1203">
        <v>19.8</v>
      </c>
    </row>
    <row r="1204" spans="1:3">
      <c r="A1204" t="s">
        <v>1336</v>
      </c>
      <c r="B1204" t="s">
        <v>74</v>
      </c>
      <c r="C1204">
        <v>12.6</v>
      </c>
    </row>
    <row r="1205" spans="1:3">
      <c r="A1205" t="s">
        <v>1337</v>
      </c>
      <c r="B1205" t="s">
        <v>74</v>
      </c>
      <c r="C1205">
        <v>20.5</v>
      </c>
    </row>
    <row r="1206" spans="1:3">
      <c r="A1206" t="s">
        <v>1338</v>
      </c>
      <c r="B1206" t="s">
        <v>74</v>
      </c>
      <c r="C1206">
        <v>13.9</v>
      </c>
    </row>
    <row r="1207" spans="1:3">
      <c r="A1207" t="s">
        <v>1339</v>
      </c>
      <c r="B1207" t="s">
        <v>74</v>
      </c>
      <c r="C1207">
        <v>6.3</v>
      </c>
    </row>
    <row r="1208" spans="1:3">
      <c r="A1208" t="s">
        <v>1340</v>
      </c>
      <c r="B1208" t="s">
        <v>74</v>
      </c>
      <c r="C1208">
        <v>21.1</v>
      </c>
    </row>
    <row r="1209" spans="1:3">
      <c r="A1209" t="s">
        <v>1341</v>
      </c>
      <c r="B1209" t="s">
        <v>74</v>
      </c>
      <c r="C1209">
        <v>19.899999999999999</v>
      </c>
    </row>
    <row r="1210" spans="1:3">
      <c r="A1210" t="s">
        <v>1342</v>
      </c>
      <c r="B1210" t="s">
        <v>74</v>
      </c>
      <c r="C1210">
        <v>25.2</v>
      </c>
    </row>
    <row r="1211" spans="1:3">
      <c r="A1211" t="s">
        <v>1343</v>
      </c>
      <c r="B1211" t="s">
        <v>636</v>
      </c>
      <c r="C1211">
        <v>15.1</v>
      </c>
    </row>
    <row r="1212" spans="1:3">
      <c r="A1212" t="s">
        <v>1344</v>
      </c>
      <c r="B1212" t="s">
        <v>74</v>
      </c>
      <c r="C1212">
        <v>12.7</v>
      </c>
    </row>
    <row r="1213" spans="1:3">
      <c r="A1213" t="s">
        <v>1345</v>
      </c>
      <c r="B1213" t="s">
        <v>350</v>
      </c>
      <c r="C1213">
        <v>12.4</v>
      </c>
    </row>
    <row r="1214" spans="1:3">
      <c r="A1214" t="s">
        <v>1346</v>
      </c>
      <c r="B1214" t="s">
        <v>74</v>
      </c>
      <c r="C1214">
        <v>19.3</v>
      </c>
    </row>
    <row r="1215" spans="1:3">
      <c r="A1215" t="s">
        <v>1347</v>
      </c>
      <c r="B1215" t="s">
        <v>1348</v>
      </c>
      <c r="C1215">
        <v>11.2</v>
      </c>
    </row>
    <row r="1216" spans="1:3">
      <c r="A1216" t="s">
        <v>1349</v>
      </c>
      <c r="B1216" t="s">
        <v>439</v>
      </c>
      <c r="C1216">
        <v>14.4</v>
      </c>
    </row>
    <row r="1217" spans="1:3">
      <c r="A1217" t="s">
        <v>1350</v>
      </c>
      <c r="B1217" t="s">
        <v>74</v>
      </c>
      <c r="C1217">
        <v>15.3</v>
      </c>
    </row>
    <row r="1218" spans="1:3">
      <c r="A1218" t="s">
        <v>1351</v>
      </c>
      <c r="B1218" t="s">
        <v>74</v>
      </c>
      <c r="C1218">
        <v>31.8</v>
      </c>
    </row>
    <row r="1219" spans="1:3">
      <c r="A1219" t="s">
        <v>1352</v>
      </c>
      <c r="B1219" t="s">
        <v>74</v>
      </c>
      <c r="C1219">
        <v>3</v>
      </c>
    </row>
    <row r="1220" spans="1:3">
      <c r="A1220" t="s">
        <v>1353</v>
      </c>
      <c r="B1220" t="s">
        <v>74</v>
      </c>
      <c r="C1220">
        <v>7</v>
      </c>
    </row>
    <row r="1221" spans="1:3">
      <c r="A1221" t="s">
        <v>1354</v>
      </c>
      <c r="B1221" t="s">
        <v>9975</v>
      </c>
      <c r="C1221">
        <v>6.4</v>
      </c>
    </row>
    <row r="1222" spans="1:3">
      <c r="A1222" t="s">
        <v>1355</v>
      </c>
      <c r="B1222" t="s">
        <v>952</v>
      </c>
      <c r="C1222">
        <v>18.100000000000001</v>
      </c>
    </row>
    <row r="1223" spans="1:3">
      <c r="A1223" t="s">
        <v>1356</v>
      </c>
      <c r="B1223" t="s">
        <v>1357</v>
      </c>
      <c r="C1223">
        <v>10</v>
      </c>
    </row>
    <row r="1224" spans="1:3">
      <c r="A1224" t="s">
        <v>1358</v>
      </c>
      <c r="B1224" t="s">
        <v>74</v>
      </c>
      <c r="C1224">
        <v>12.7</v>
      </c>
    </row>
    <row r="1225" spans="1:3">
      <c r="A1225" t="s">
        <v>1359</v>
      </c>
      <c r="B1225" t="s">
        <v>952</v>
      </c>
      <c r="C1225">
        <v>4.0999999999999996</v>
      </c>
    </row>
    <row r="1226" spans="1:3">
      <c r="A1226" t="s">
        <v>1360</v>
      </c>
      <c r="B1226" t="s">
        <v>74</v>
      </c>
      <c r="C1226">
        <v>26</v>
      </c>
    </row>
    <row r="1227" spans="1:3">
      <c r="A1227" t="s">
        <v>1361</v>
      </c>
      <c r="B1227" t="s">
        <v>74</v>
      </c>
      <c r="C1227">
        <v>32.299999999999997</v>
      </c>
    </row>
    <row r="1228" spans="1:3">
      <c r="A1228" t="s">
        <v>1362</v>
      </c>
      <c r="B1228" t="s">
        <v>74</v>
      </c>
      <c r="C1228">
        <v>23.4</v>
      </c>
    </row>
    <row r="1229" spans="1:3">
      <c r="A1229" t="s">
        <v>1363</v>
      </c>
      <c r="B1229" t="s">
        <v>74</v>
      </c>
      <c r="C1229">
        <v>9.1999999999999993</v>
      </c>
    </row>
    <row r="1230" spans="1:3">
      <c r="A1230" t="s">
        <v>1364</v>
      </c>
      <c r="B1230" t="s">
        <v>74</v>
      </c>
      <c r="C1230">
        <v>26.5</v>
      </c>
    </row>
    <row r="1231" spans="1:3">
      <c r="A1231" t="s">
        <v>1365</v>
      </c>
      <c r="B1231" t="s">
        <v>74</v>
      </c>
      <c r="C1231">
        <v>19.3</v>
      </c>
    </row>
    <row r="1232" spans="1:3">
      <c r="A1232" t="s">
        <v>1366</v>
      </c>
      <c r="B1232" t="s">
        <v>74</v>
      </c>
      <c r="C1232">
        <v>18.100000000000001</v>
      </c>
    </row>
    <row r="1233" spans="1:3">
      <c r="A1233" t="s">
        <v>1367</v>
      </c>
      <c r="B1233" t="s">
        <v>74</v>
      </c>
      <c r="C1233">
        <v>17</v>
      </c>
    </row>
    <row r="1234" spans="1:3">
      <c r="A1234" t="s">
        <v>1368</v>
      </c>
      <c r="B1234" t="s">
        <v>74</v>
      </c>
      <c r="C1234">
        <v>21.1</v>
      </c>
    </row>
    <row r="1235" spans="1:3">
      <c r="A1235" t="s">
        <v>1369</v>
      </c>
      <c r="B1235" t="s">
        <v>74</v>
      </c>
      <c r="C1235">
        <v>41.8</v>
      </c>
    </row>
    <row r="1236" spans="1:3">
      <c r="A1236" t="s">
        <v>1370</v>
      </c>
      <c r="B1236" t="s">
        <v>74</v>
      </c>
      <c r="C1236">
        <v>24.2</v>
      </c>
    </row>
    <row r="1237" spans="1:3">
      <c r="A1237" t="s">
        <v>1371</v>
      </c>
      <c r="B1237" t="s">
        <v>74</v>
      </c>
      <c r="C1237">
        <v>6.5</v>
      </c>
    </row>
    <row r="1238" spans="1:3">
      <c r="A1238" t="s">
        <v>1372</v>
      </c>
      <c r="B1238" t="s">
        <v>81</v>
      </c>
      <c r="C1238">
        <v>18.3</v>
      </c>
    </row>
    <row r="1239" spans="1:3">
      <c r="A1239" t="s">
        <v>1373</v>
      </c>
      <c r="B1239" t="s">
        <v>74</v>
      </c>
      <c r="C1239">
        <v>28.4</v>
      </c>
    </row>
    <row r="1240" spans="1:3">
      <c r="A1240" t="s">
        <v>1374</v>
      </c>
      <c r="B1240" t="s">
        <v>74</v>
      </c>
      <c r="C1240">
        <v>16.399999999999999</v>
      </c>
    </row>
    <row r="1241" spans="1:3">
      <c r="A1241" t="s">
        <v>1375</v>
      </c>
      <c r="B1241" t="s">
        <v>74</v>
      </c>
      <c r="C1241">
        <v>8.8000000000000007</v>
      </c>
    </row>
    <row r="1242" spans="1:3">
      <c r="A1242" t="s">
        <v>1376</v>
      </c>
      <c r="B1242" t="s">
        <v>753</v>
      </c>
      <c r="C1242">
        <v>14.1</v>
      </c>
    </row>
    <row r="1243" spans="1:3">
      <c r="A1243" t="s">
        <v>1377</v>
      </c>
      <c r="B1243" t="s">
        <v>74</v>
      </c>
      <c r="C1243">
        <v>18.600000000000001</v>
      </c>
    </row>
    <row r="1244" spans="1:3">
      <c r="A1244" t="s">
        <v>1378</v>
      </c>
      <c r="B1244" t="s">
        <v>74</v>
      </c>
      <c r="C1244">
        <v>15.1</v>
      </c>
    </row>
    <row r="1245" spans="1:3">
      <c r="A1245" t="s">
        <v>1379</v>
      </c>
      <c r="B1245" t="s">
        <v>74</v>
      </c>
      <c r="C1245">
        <v>18.600000000000001</v>
      </c>
    </row>
    <row r="1246" spans="1:3">
      <c r="A1246" t="s">
        <v>1380</v>
      </c>
      <c r="B1246" t="s">
        <v>74</v>
      </c>
      <c r="C1246">
        <v>21.3</v>
      </c>
    </row>
    <row r="1247" spans="1:3">
      <c r="A1247" t="s">
        <v>1381</v>
      </c>
      <c r="B1247" t="s">
        <v>74</v>
      </c>
      <c r="C1247">
        <v>30</v>
      </c>
    </row>
    <row r="1248" spans="1:3">
      <c r="A1248" t="s">
        <v>1382</v>
      </c>
      <c r="B1248" t="s">
        <v>74</v>
      </c>
      <c r="C1248">
        <v>22.2</v>
      </c>
    </row>
    <row r="1249" spans="1:3">
      <c r="A1249" t="s">
        <v>1383</v>
      </c>
      <c r="B1249" t="s">
        <v>74</v>
      </c>
      <c r="C1249">
        <v>6.9</v>
      </c>
    </row>
    <row r="1250" spans="1:3">
      <c r="A1250" t="s">
        <v>1384</v>
      </c>
      <c r="B1250" t="s">
        <v>74</v>
      </c>
      <c r="C1250">
        <v>28.9</v>
      </c>
    </row>
    <row r="1251" spans="1:3">
      <c r="A1251" t="s">
        <v>1385</v>
      </c>
      <c r="B1251" t="s">
        <v>1386</v>
      </c>
      <c r="C1251">
        <v>6</v>
      </c>
    </row>
    <row r="1252" spans="1:3">
      <c r="A1252" t="s">
        <v>1387</v>
      </c>
      <c r="B1252" t="s">
        <v>74</v>
      </c>
      <c r="C1252">
        <v>4.0999999999999996</v>
      </c>
    </row>
    <row r="1253" spans="1:3">
      <c r="A1253" t="s">
        <v>1388</v>
      </c>
      <c r="B1253" t="s">
        <v>74</v>
      </c>
      <c r="C1253">
        <v>17</v>
      </c>
    </row>
    <row r="1254" spans="1:3">
      <c r="A1254" t="s">
        <v>1389</v>
      </c>
      <c r="B1254" t="s">
        <v>74</v>
      </c>
      <c r="C1254">
        <v>26.4</v>
      </c>
    </row>
    <row r="1255" spans="1:3">
      <c r="A1255" t="s">
        <v>1390</v>
      </c>
      <c r="B1255" t="s">
        <v>74</v>
      </c>
      <c r="C1255">
        <v>9.9</v>
      </c>
    </row>
    <row r="1256" spans="1:3">
      <c r="A1256" t="s">
        <v>1391</v>
      </c>
      <c r="B1256" t="s">
        <v>74</v>
      </c>
      <c r="C1256">
        <v>16.399999999999999</v>
      </c>
    </row>
    <row r="1257" spans="1:3">
      <c r="A1257" t="s">
        <v>1392</v>
      </c>
      <c r="B1257" t="s">
        <v>74</v>
      </c>
      <c r="C1257">
        <v>31.8</v>
      </c>
    </row>
    <row r="1258" spans="1:3">
      <c r="A1258" t="s">
        <v>1393</v>
      </c>
      <c r="B1258" t="s">
        <v>544</v>
      </c>
      <c r="C1258">
        <v>10.3</v>
      </c>
    </row>
    <row r="1259" spans="1:3">
      <c r="A1259" t="s">
        <v>1394</v>
      </c>
      <c r="B1259" t="s">
        <v>74</v>
      </c>
      <c r="C1259">
        <v>15.4</v>
      </c>
    </row>
    <row r="1260" spans="1:3">
      <c r="A1260" t="s">
        <v>1395</v>
      </c>
      <c r="B1260" t="s">
        <v>74</v>
      </c>
      <c r="C1260">
        <v>12.4</v>
      </c>
    </row>
    <row r="1261" spans="1:3">
      <c r="A1261" t="s">
        <v>1396</v>
      </c>
      <c r="B1261" t="s">
        <v>74</v>
      </c>
      <c r="C1261">
        <v>14.9</v>
      </c>
    </row>
    <row r="1262" spans="1:3">
      <c r="A1262" t="s">
        <v>1397</v>
      </c>
      <c r="B1262" t="s">
        <v>74</v>
      </c>
      <c r="C1262">
        <v>15.9</v>
      </c>
    </row>
    <row r="1263" spans="1:3">
      <c r="A1263" t="s">
        <v>1398</v>
      </c>
      <c r="B1263" t="s">
        <v>1399</v>
      </c>
      <c r="C1263">
        <v>26.6</v>
      </c>
    </row>
    <row r="1264" spans="1:3">
      <c r="A1264" t="s">
        <v>1400</v>
      </c>
      <c r="B1264" t="s">
        <v>74</v>
      </c>
      <c r="C1264">
        <v>9.5</v>
      </c>
    </row>
    <row r="1265" spans="1:3">
      <c r="A1265" t="s">
        <v>1401</v>
      </c>
      <c r="B1265" t="s">
        <v>74</v>
      </c>
      <c r="C1265">
        <v>10.9</v>
      </c>
    </row>
    <row r="1266" spans="1:3">
      <c r="A1266" t="s">
        <v>1402</v>
      </c>
      <c r="B1266" t="s">
        <v>74</v>
      </c>
      <c r="C1266">
        <v>6.8</v>
      </c>
    </row>
    <row r="1267" spans="1:3">
      <c r="A1267" t="s">
        <v>1403</v>
      </c>
      <c r="B1267" t="s">
        <v>74</v>
      </c>
      <c r="C1267">
        <v>17.5</v>
      </c>
    </row>
    <row r="1268" spans="1:3">
      <c r="A1268" t="s">
        <v>1404</v>
      </c>
      <c r="B1268" t="s">
        <v>74</v>
      </c>
      <c r="C1268">
        <v>13.4</v>
      </c>
    </row>
    <row r="1269" spans="1:3">
      <c r="A1269" t="s">
        <v>1405</v>
      </c>
      <c r="B1269" t="s">
        <v>74</v>
      </c>
      <c r="C1269">
        <v>19.899999999999999</v>
      </c>
    </row>
    <row r="1270" spans="1:3">
      <c r="A1270" t="s">
        <v>1406</v>
      </c>
      <c r="B1270" t="s">
        <v>74</v>
      </c>
      <c r="C1270">
        <v>25.9</v>
      </c>
    </row>
    <row r="1271" spans="1:3">
      <c r="A1271" t="s">
        <v>1407</v>
      </c>
      <c r="B1271" t="s">
        <v>9975</v>
      </c>
      <c r="C1271">
        <v>6.9</v>
      </c>
    </row>
    <row r="1272" spans="1:3">
      <c r="A1272" t="s">
        <v>1408</v>
      </c>
      <c r="B1272" t="s">
        <v>74</v>
      </c>
      <c r="C1272">
        <v>20.8</v>
      </c>
    </row>
    <row r="1273" spans="1:3">
      <c r="A1273" t="s">
        <v>1409</v>
      </c>
      <c r="B1273" t="s">
        <v>74</v>
      </c>
      <c r="C1273">
        <v>32</v>
      </c>
    </row>
    <row r="1274" spans="1:3">
      <c r="A1274" t="s">
        <v>1410</v>
      </c>
      <c r="B1274" t="s">
        <v>74</v>
      </c>
      <c r="C1274">
        <v>22.6</v>
      </c>
    </row>
    <row r="1275" spans="1:3">
      <c r="A1275" t="s">
        <v>1411</v>
      </c>
      <c r="B1275" t="s">
        <v>74</v>
      </c>
      <c r="C1275">
        <v>37.1</v>
      </c>
    </row>
    <row r="1276" spans="1:3">
      <c r="A1276" t="s">
        <v>1412</v>
      </c>
      <c r="B1276" t="s">
        <v>74</v>
      </c>
      <c r="C1276">
        <v>21.1</v>
      </c>
    </row>
    <row r="1277" spans="1:3">
      <c r="A1277" t="s">
        <v>1413</v>
      </c>
      <c r="B1277" t="s">
        <v>74</v>
      </c>
      <c r="C1277">
        <v>24.7</v>
      </c>
    </row>
    <row r="1278" spans="1:3">
      <c r="A1278" t="s">
        <v>1414</v>
      </c>
      <c r="B1278" t="s">
        <v>350</v>
      </c>
      <c r="C1278">
        <v>4</v>
      </c>
    </row>
    <row r="1279" spans="1:3">
      <c r="A1279" t="s">
        <v>1415</v>
      </c>
      <c r="B1279" t="s">
        <v>74</v>
      </c>
      <c r="C1279">
        <v>11.1</v>
      </c>
    </row>
    <row r="1280" spans="1:3">
      <c r="A1280" t="s">
        <v>1416</v>
      </c>
      <c r="B1280" t="s">
        <v>74</v>
      </c>
      <c r="C1280">
        <v>45.6</v>
      </c>
    </row>
    <row r="1281" spans="1:3">
      <c r="A1281" t="s">
        <v>1417</v>
      </c>
      <c r="B1281" t="s">
        <v>74</v>
      </c>
      <c r="C1281">
        <v>14.1</v>
      </c>
    </row>
    <row r="1282" spans="1:3">
      <c r="A1282" t="s">
        <v>1418</v>
      </c>
      <c r="B1282" t="s">
        <v>74</v>
      </c>
      <c r="C1282">
        <v>38.700000000000003</v>
      </c>
    </row>
    <row r="1283" spans="1:3">
      <c r="A1283" t="s">
        <v>1419</v>
      </c>
      <c r="B1283" t="s">
        <v>74</v>
      </c>
      <c r="C1283">
        <v>18.600000000000001</v>
      </c>
    </row>
    <row r="1284" spans="1:3">
      <c r="A1284" t="s">
        <v>1420</v>
      </c>
      <c r="B1284" t="s">
        <v>74</v>
      </c>
      <c r="C1284">
        <v>54</v>
      </c>
    </row>
    <row r="1285" spans="1:3">
      <c r="A1285" t="s">
        <v>1421</v>
      </c>
      <c r="B1285" t="s">
        <v>439</v>
      </c>
      <c r="C1285">
        <v>15.3</v>
      </c>
    </row>
    <row r="1286" spans="1:3">
      <c r="A1286" t="s">
        <v>1422</v>
      </c>
      <c r="B1286" t="s">
        <v>74</v>
      </c>
      <c r="C1286">
        <v>7.4</v>
      </c>
    </row>
    <row r="1287" spans="1:3">
      <c r="A1287" t="s">
        <v>1423</v>
      </c>
      <c r="B1287" t="s">
        <v>74</v>
      </c>
      <c r="C1287">
        <v>23.7</v>
      </c>
    </row>
    <row r="1288" spans="1:3">
      <c r="A1288" t="s">
        <v>1424</v>
      </c>
      <c r="B1288" t="s">
        <v>101</v>
      </c>
      <c r="C1288">
        <v>19.399999999999999</v>
      </c>
    </row>
    <row r="1289" spans="1:3">
      <c r="A1289" t="s">
        <v>1425</v>
      </c>
      <c r="B1289" t="s">
        <v>74</v>
      </c>
      <c r="C1289">
        <v>13.8</v>
      </c>
    </row>
    <row r="1290" spans="1:3">
      <c r="A1290" t="s">
        <v>1426</v>
      </c>
      <c r="B1290" t="s">
        <v>74</v>
      </c>
      <c r="C1290">
        <v>20.8</v>
      </c>
    </row>
    <row r="1291" spans="1:3">
      <c r="A1291" t="s">
        <v>1427</v>
      </c>
      <c r="B1291" t="s">
        <v>74</v>
      </c>
      <c r="C1291">
        <v>12.6</v>
      </c>
    </row>
    <row r="1292" spans="1:3">
      <c r="A1292" t="s">
        <v>1428</v>
      </c>
      <c r="B1292" t="s">
        <v>74</v>
      </c>
      <c r="C1292">
        <v>19.3</v>
      </c>
    </row>
    <row r="1293" spans="1:3">
      <c r="A1293" t="s">
        <v>1429</v>
      </c>
      <c r="B1293" t="s">
        <v>74</v>
      </c>
      <c r="C1293">
        <v>17.600000000000001</v>
      </c>
    </row>
    <row r="1294" spans="1:3">
      <c r="A1294" t="s">
        <v>1430</v>
      </c>
      <c r="B1294" t="s">
        <v>74</v>
      </c>
      <c r="C1294">
        <v>7.2</v>
      </c>
    </row>
    <row r="1295" spans="1:3">
      <c r="A1295" t="s">
        <v>1431</v>
      </c>
      <c r="B1295" t="s">
        <v>74</v>
      </c>
      <c r="C1295">
        <v>12.7</v>
      </c>
    </row>
    <row r="1296" spans="1:3">
      <c r="A1296" t="s">
        <v>1432</v>
      </c>
      <c r="B1296" t="s">
        <v>74</v>
      </c>
      <c r="C1296">
        <v>34.4</v>
      </c>
    </row>
    <row r="1297" spans="1:3">
      <c r="A1297" t="s">
        <v>1433</v>
      </c>
      <c r="B1297" t="s">
        <v>74</v>
      </c>
      <c r="C1297">
        <v>21.5</v>
      </c>
    </row>
    <row r="1298" spans="1:3">
      <c r="A1298" t="s">
        <v>1434</v>
      </c>
      <c r="B1298" t="s">
        <v>74</v>
      </c>
      <c r="C1298">
        <v>20</v>
      </c>
    </row>
    <row r="1299" spans="1:3">
      <c r="A1299" t="s">
        <v>1435</v>
      </c>
      <c r="B1299" t="s">
        <v>436</v>
      </c>
      <c r="C1299">
        <v>15.8</v>
      </c>
    </row>
    <row r="1300" spans="1:3">
      <c r="A1300" t="s">
        <v>2029</v>
      </c>
      <c r="B1300" t="s">
        <v>1357</v>
      </c>
      <c r="C1300">
        <v>4</v>
      </c>
    </row>
    <row r="1301" spans="1:3">
      <c r="A1301" t="s">
        <v>1436</v>
      </c>
      <c r="B1301" t="s">
        <v>74</v>
      </c>
      <c r="C1301">
        <v>18.7</v>
      </c>
    </row>
    <row r="1302" spans="1:3">
      <c r="A1302" t="s">
        <v>1437</v>
      </c>
      <c r="B1302" t="s">
        <v>74</v>
      </c>
      <c r="C1302">
        <v>6.9</v>
      </c>
    </row>
    <row r="1303" spans="1:3">
      <c r="A1303" t="s">
        <v>1438</v>
      </c>
      <c r="B1303" t="s">
        <v>74</v>
      </c>
      <c r="C1303">
        <v>16</v>
      </c>
    </row>
    <row r="1304" spans="1:3">
      <c r="A1304" t="s">
        <v>1439</v>
      </c>
      <c r="B1304" t="s">
        <v>74</v>
      </c>
      <c r="C1304">
        <v>24.2</v>
      </c>
    </row>
    <row r="1305" spans="1:3">
      <c r="A1305" t="s">
        <v>1440</v>
      </c>
      <c r="B1305" t="s">
        <v>1441</v>
      </c>
      <c r="C1305">
        <v>16.3</v>
      </c>
    </row>
    <row r="1306" spans="1:3">
      <c r="A1306" t="s">
        <v>1442</v>
      </c>
      <c r="B1306" t="s">
        <v>74</v>
      </c>
      <c r="C1306">
        <v>21.9</v>
      </c>
    </row>
    <row r="1307" spans="1:3">
      <c r="A1307" t="s">
        <v>1443</v>
      </c>
      <c r="B1307" t="s">
        <v>74</v>
      </c>
      <c r="C1307">
        <v>16.5</v>
      </c>
    </row>
    <row r="1308" spans="1:3">
      <c r="A1308" t="s">
        <v>1444</v>
      </c>
      <c r="B1308" t="s">
        <v>74</v>
      </c>
      <c r="C1308">
        <v>34.299999999999997</v>
      </c>
    </row>
    <row r="1309" spans="1:3">
      <c r="A1309" t="s">
        <v>1445</v>
      </c>
      <c r="B1309" t="s">
        <v>74</v>
      </c>
      <c r="C1309">
        <v>17</v>
      </c>
    </row>
    <row r="1310" spans="1:3">
      <c r="A1310" t="s">
        <v>1446</v>
      </c>
      <c r="B1310" t="s">
        <v>852</v>
      </c>
      <c r="C1310">
        <v>10.3</v>
      </c>
    </row>
    <row r="1311" spans="1:3">
      <c r="A1311" t="s">
        <v>1447</v>
      </c>
      <c r="B1311" t="s">
        <v>74</v>
      </c>
      <c r="C1311">
        <v>8.6</v>
      </c>
    </row>
    <row r="1312" spans="1:3">
      <c r="A1312" t="s">
        <v>1448</v>
      </c>
      <c r="B1312" t="s">
        <v>640</v>
      </c>
      <c r="C1312">
        <v>7.8</v>
      </c>
    </row>
    <row r="1313" spans="1:3">
      <c r="A1313" t="s">
        <v>1449</v>
      </c>
      <c r="B1313" t="s">
        <v>74</v>
      </c>
      <c r="C1313">
        <v>24.8</v>
      </c>
    </row>
    <row r="1314" spans="1:3">
      <c r="A1314" t="s">
        <v>1450</v>
      </c>
      <c r="B1314" t="s">
        <v>74</v>
      </c>
      <c r="C1314">
        <v>14.6</v>
      </c>
    </row>
    <row r="1315" spans="1:3">
      <c r="A1315" t="s">
        <v>1451</v>
      </c>
      <c r="B1315" t="s">
        <v>74</v>
      </c>
      <c r="C1315">
        <v>5</v>
      </c>
    </row>
    <row r="1316" spans="1:3">
      <c r="A1316" t="s">
        <v>1452</v>
      </c>
      <c r="B1316" t="s">
        <v>85</v>
      </c>
      <c r="C1316">
        <v>16.100000000000001</v>
      </c>
    </row>
    <row r="1317" spans="1:3">
      <c r="A1317" t="s">
        <v>1453</v>
      </c>
      <c r="B1317" t="s">
        <v>74</v>
      </c>
      <c r="C1317">
        <v>22</v>
      </c>
    </row>
    <row r="1318" spans="1:3">
      <c r="A1318" t="s">
        <v>1454</v>
      </c>
      <c r="B1318" t="s">
        <v>74</v>
      </c>
      <c r="C1318">
        <v>29.5</v>
      </c>
    </row>
    <row r="1319" spans="1:3">
      <c r="A1319" t="s">
        <v>1455</v>
      </c>
      <c r="B1319" t="s">
        <v>74</v>
      </c>
      <c r="C1319">
        <v>10.6</v>
      </c>
    </row>
    <row r="1320" spans="1:3">
      <c r="A1320" t="s">
        <v>1456</v>
      </c>
      <c r="B1320" t="s">
        <v>74</v>
      </c>
      <c r="C1320">
        <v>21.7</v>
      </c>
    </row>
    <row r="1321" spans="1:3">
      <c r="A1321" t="s">
        <v>1457</v>
      </c>
      <c r="B1321" t="s">
        <v>74</v>
      </c>
      <c r="C1321">
        <v>13.1</v>
      </c>
    </row>
    <row r="1322" spans="1:3">
      <c r="A1322" t="s">
        <v>1458</v>
      </c>
      <c r="B1322" t="s">
        <v>74</v>
      </c>
      <c r="C1322">
        <v>17.100000000000001</v>
      </c>
    </row>
    <row r="1323" spans="1:3">
      <c r="A1323" t="s">
        <v>1459</v>
      </c>
      <c r="B1323" t="s">
        <v>74</v>
      </c>
      <c r="C1323">
        <v>8.4</v>
      </c>
    </row>
    <row r="1324" spans="1:3">
      <c r="A1324" t="s">
        <v>1460</v>
      </c>
      <c r="B1324" t="s">
        <v>74</v>
      </c>
      <c r="C1324">
        <v>13.8</v>
      </c>
    </row>
    <row r="1325" spans="1:3">
      <c r="A1325" t="s">
        <v>1461</v>
      </c>
      <c r="B1325" t="s">
        <v>74</v>
      </c>
      <c r="C1325">
        <v>17.3</v>
      </c>
    </row>
    <row r="1326" spans="1:3">
      <c r="A1326" t="s">
        <v>1462</v>
      </c>
      <c r="B1326" t="s">
        <v>74</v>
      </c>
      <c r="C1326">
        <v>28.9</v>
      </c>
    </row>
    <row r="1327" spans="1:3">
      <c r="A1327" t="s">
        <v>1463</v>
      </c>
      <c r="B1327" t="s">
        <v>74</v>
      </c>
      <c r="C1327">
        <v>11.5</v>
      </c>
    </row>
    <row r="1328" spans="1:3">
      <c r="A1328" t="s">
        <v>1464</v>
      </c>
      <c r="B1328" t="s">
        <v>74</v>
      </c>
      <c r="C1328">
        <v>12.3</v>
      </c>
    </row>
    <row r="1329" spans="1:3">
      <c r="A1329" t="s">
        <v>1465</v>
      </c>
      <c r="B1329" t="s">
        <v>74</v>
      </c>
      <c r="C1329">
        <v>12</v>
      </c>
    </row>
    <row r="1330" spans="1:3">
      <c r="A1330" t="s">
        <v>1466</v>
      </c>
      <c r="B1330" t="s">
        <v>74</v>
      </c>
      <c r="C1330">
        <v>21.4</v>
      </c>
    </row>
    <row r="1331" spans="1:3">
      <c r="A1331" t="s">
        <v>1467</v>
      </c>
      <c r="B1331" t="s">
        <v>74</v>
      </c>
      <c r="C1331">
        <v>14.8</v>
      </c>
    </row>
    <row r="1332" spans="1:3">
      <c r="A1332" t="s">
        <v>1468</v>
      </c>
      <c r="B1332" t="s">
        <v>74</v>
      </c>
      <c r="C1332">
        <v>30</v>
      </c>
    </row>
    <row r="1333" spans="1:3">
      <c r="A1333" t="s">
        <v>1469</v>
      </c>
      <c r="B1333" t="s">
        <v>74</v>
      </c>
      <c r="C1333">
        <v>22.1</v>
      </c>
    </row>
    <row r="1334" spans="1:3">
      <c r="A1334" t="s">
        <v>1470</v>
      </c>
      <c r="B1334" t="s">
        <v>74</v>
      </c>
      <c r="C1334">
        <v>22.6</v>
      </c>
    </row>
    <row r="1335" spans="1:3">
      <c r="A1335" t="s">
        <v>1471</v>
      </c>
      <c r="B1335" t="s">
        <v>74</v>
      </c>
      <c r="C1335">
        <v>19.7</v>
      </c>
    </row>
    <row r="1336" spans="1:3">
      <c r="A1336" t="s">
        <v>1472</v>
      </c>
      <c r="B1336" t="s">
        <v>74</v>
      </c>
      <c r="C1336">
        <v>16.600000000000001</v>
      </c>
    </row>
    <row r="1337" spans="1:3">
      <c r="A1337" t="s">
        <v>1473</v>
      </c>
      <c r="B1337" t="s">
        <v>74</v>
      </c>
      <c r="C1337">
        <v>2.7</v>
      </c>
    </row>
    <row r="1338" spans="1:3">
      <c r="A1338" t="s">
        <v>1474</v>
      </c>
      <c r="B1338" t="s">
        <v>74</v>
      </c>
      <c r="C1338">
        <v>17.7</v>
      </c>
    </row>
    <row r="1339" spans="1:3">
      <c r="A1339" t="s">
        <v>1475</v>
      </c>
      <c r="B1339" t="s">
        <v>74</v>
      </c>
      <c r="C1339">
        <v>9.8000000000000007</v>
      </c>
    </row>
    <row r="1340" spans="1:3">
      <c r="A1340" t="s">
        <v>1476</v>
      </c>
      <c r="B1340" t="s">
        <v>74</v>
      </c>
      <c r="C1340">
        <v>23.8</v>
      </c>
    </row>
    <row r="1341" spans="1:3">
      <c r="A1341" t="s">
        <v>1477</v>
      </c>
      <c r="B1341" t="s">
        <v>74</v>
      </c>
      <c r="C1341">
        <v>13.5</v>
      </c>
    </row>
    <row r="1342" spans="1:3">
      <c r="A1342" t="s">
        <v>1478</v>
      </c>
      <c r="B1342" t="s">
        <v>1479</v>
      </c>
      <c r="C1342">
        <v>16.600000000000001</v>
      </c>
    </row>
    <row r="1343" spans="1:3">
      <c r="A1343" t="s">
        <v>1480</v>
      </c>
      <c r="B1343" t="s">
        <v>74</v>
      </c>
      <c r="C1343">
        <v>19.600000000000001</v>
      </c>
    </row>
    <row r="1344" spans="1:3">
      <c r="A1344" t="s">
        <v>1481</v>
      </c>
      <c r="B1344" t="s">
        <v>74</v>
      </c>
      <c r="C1344">
        <v>14.7</v>
      </c>
    </row>
    <row r="1345" spans="1:3">
      <c r="A1345" t="s">
        <v>1482</v>
      </c>
      <c r="B1345" t="s">
        <v>74</v>
      </c>
      <c r="C1345">
        <v>12.7</v>
      </c>
    </row>
    <row r="1346" spans="1:3">
      <c r="A1346" t="s">
        <v>1483</v>
      </c>
      <c r="B1346" t="s">
        <v>74</v>
      </c>
      <c r="C1346">
        <v>21.1</v>
      </c>
    </row>
    <row r="1347" spans="1:3">
      <c r="A1347" t="s">
        <v>1484</v>
      </c>
      <c r="B1347" t="s">
        <v>74</v>
      </c>
      <c r="C1347">
        <v>27.8</v>
      </c>
    </row>
    <row r="1348" spans="1:3">
      <c r="A1348" t="s">
        <v>9989</v>
      </c>
      <c r="B1348" t="s">
        <v>9990</v>
      </c>
      <c r="C1348">
        <v>5.3</v>
      </c>
    </row>
    <row r="1349" spans="1:3">
      <c r="A1349" t="s">
        <v>1485</v>
      </c>
      <c r="B1349" t="s">
        <v>74</v>
      </c>
      <c r="C1349">
        <v>8.1</v>
      </c>
    </row>
    <row r="1350" spans="1:3">
      <c r="A1350" t="s">
        <v>1486</v>
      </c>
      <c r="B1350" t="s">
        <v>74</v>
      </c>
      <c r="C1350">
        <v>3</v>
      </c>
    </row>
    <row r="1351" spans="1:3">
      <c r="A1351" t="s">
        <v>1487</v>
      </c>
      <c r="B1351" t="s">
        <v>74</v>
      </c>
      <c r="C1351">
        <v>31</v>
      </c>
    </row>
    <row r="1352" spans="1:3">
      <c r="A1352" t="s">
        <v>1488</v>
      </c>
      <c r="B1352" t="s">
        <v>350</v>
      </c>
      <c r="C1352">
        <v>18.600000000000001</v>
      </c>
    </row>
    <row r="1353" spans="1:3">
      <c r="A1353" t="s">
        <v>1489</v>
      </c>
      <c r="B1353" t="s">
        <v>74</v>
      </c>
      <c r="C1353">
        <v>17.7</v>
      </c>
    </row>
    <row r="1354" spans="1:3">
      <c r="A1354" t="s">
        <v>1490</v>
      </c>
      <c r="B1354" t="s">
        <v>74</v>
      </c>
      <c r="C1354">
        <v>10.4</v>
      </c>
    </row>
    <row r="1355" spans="1:3">
      <c r="A1355" t="s">
        <v>1491</v>
      </c>
      <c r="B1355" t="s">
        <v>85</v>
      </c>
      <c r="C1355">
        <v>17.899999999999999</v>
      </c>
    </row>
    <row r="1356" spans="1:3">
      <c r="A1356" t="s">
        <v>1492</v>
      </c>
      <c r="B1356" t="s">
        <v>74</v>
      </c>
      <c r="C1356">
        <v>35.700000000000003</v>
      </c>
    </row>
    <row r="1357" spans="1:3">
      <c r="A1357" t="s">
        <v>1493</v>
      </c>
      <c r="B1357" t="s">
        <v>74</v>
      </c>
      <c r="C1357">
        <v>29.2</v>
      </c>
    </row>
    <row r="1358" spans="1:3">
      <c r="A1358" t="s">
        <v>1494</v>
      </c>
      <c r="B1358" t="s">
        <v>74</v>
      </c>
      <c r="C1358">
        <v>14.3</v>
      </c>
    </row>
    <row r="1359" spans="1:3">
      <c r="A1359" t="s">
        <v>1495</v>
      </c>
      <c r="B1359" t="s">
        <v>74</v>
      </c>
      <c r="C1359">
        <v>23</v>
      </c>
    </row>
    <row r="1360" spans="1:3">
      <c r="A1360" t="s">
        <v>1496</v>
      </c>
      <c r="B1360" t="s">
        <v>74</v>
      </c>
      <c r="C1360">
        <v>18.7</v>
      </c>
    </row>
    <row r="1361" spans="1:3">
      <c r="A1361" t="s">
        <v>1497</v>
      </c>
      <c r="B1361" t="s">
        <v>74</v>
      </c>
      <c r="C1361">
        <v>17.3</v>
      </c>
    </row>
    <row r="1362" spans="1:3">
      <c r="A1362" t="s">
        <v>1498</v>
      </c>
      <c r="B1362" t="s">
        <v>74</v>
      </c>
      <c r="C1362">
        <v>24.6</v>
      </c>
    </row>
    <row r="1363" spans="1:3">
      <c r="A1363" t="s">
        <v>1499</v>
      </c>
      <c r="B1363" t="s">
        <v>74</v>
      </c>
      <c r="C1363">
        <v>35.6</v>
      </c>
    </row>
    <row r="1364" spans="1:3">
      <c r="A1364" t="s">
        <v>1500</v>
      </c>
      <c r="B1364" t="s">
        <v>1501</v>
      </c>
      <c r="C1364">
        <v>5.3</v>
      </c>
    </row>
    <row r="1365" spans="1:3">
      <c r="A1365" t="s">
        <v>1502</v>
      </c>
      <c r="B1365" t="s">
        <v>74</v>
      </c>
      <c r="C1365">
        <v>24.9</v>
      </c>
    </row>
    <row r="1366" spans="1:3">
      <c r="A1366" t="s">
        <v>1503</v>
      </c>
      <c r="B1366" t="s">
        <v>74</v>
      </c>
      <c r="C1366">
        <v>12.3</v>
      </c>
    </row>
    <row r="1367" spans="1:3">
      <c r="A1367" t="s">
        <v>1504</v>
      </c>
      <c r="B1367" t="s">
        <v>74</v>
      </c>
      <c r="C1367">
        <v>19.399999999999999</v>
      </c>
    </row>
    <row r="1368" spans="1:3">
      <c r="A1368" t="s">
        <v>1505</v>
      </c>
      <c r="B1368" t="s">
        <v>74</v>
      </c>
      <c r="C1368">
        <v>9.5</v>
      </c>
    </row>
    <row r="1369" spans="1:3">
      <c r="A1369" t="s">
        <v>1506</v>
      </c>
      <c r="B1369" t="s">
        <v>119</v>
      </c>
      <c r="C1369">
        <v>4.8</v>
      </c>
    </row>
    <row r="1370" spans="1:3">
      <c r="A1370" t="s">
        <v>1507</v>
      </c>
      <c r="B1370" t="s">
        <v>74</v>
      </c>
      <c r="C1370">
        <v>14.7</v>
      </c>
    </row>
    <row r="1371" spans="1:3">
      <c r="A1371" t="s">
        <v>1508</v>
      </c>
      <c r="B1371" t="s">
        <v>74</v>
      </c>
      <c r="C1371">
        <v>23.3</v>
      </c>
    </row>
    <row r="1372" spans="1:3">
      <c r="A1372" t="s">
        <v>1509</v>
      </c>
      <c r="B1372" t="s">
        <v>74</v>
      </c>
      <c r="C1372">
        <v>21.1</v>
      </c>
    </row>
    <row r="1373" spans="1:3">
      <c r="A1373" t="s">
        <v>1510</v>
      </c>
      <c r="B1373" t="s">
        <v>74</v>
      </c>
      <c r="C1373">
        <v>7.3</v>
      </c>
    </row>
    <row r="1374" spans="1:3">
      <c r="A1374" t="s">
        <v>1511</v>
      </c>
      <c r="B1374" t="s">
        <v>154</v>
      </c>
      <c r="C1374">
        <v>15.4</v>
      </c>
    </row>
    <row r="1375" spans="1:3">
      <c r="A1375" t="s">
        <v>1512</v>
      </c>
      <c r="B1375" t="s">
        <v>74</v>
      </c>
      <c r="C1375">
        <v>10</v>
      </c>
    </row>
    <row r="1376" spans="1:3">
      <c r="A1376" t="s">
        <v>1513</v>
      </c>
      <c r="B1376" t="s">
        <v>74</v>
      </c>
      <c r="C1376">
        <v>23.7</v>
      </c>
    </row>
    <row r="1377" spans="1:3">
      <c r="A1377" t="s">
        <v>1514</v>
      </c>
      <c r="B1377" t="s">
        <v>74</v>
      </c>
      <c r="C1377">
        <v>23.1</v>
      </c>
    </row>
    <row r="1378" spans="1:3">
      <c r="A1378" t="s">
        <v>1515</v>
      </c>
      <c r="B1378" t="s">
        <v>74</v>
      </c>
      <c r="C1378">
        <v>18.100000000000001</v>
      </c>
    </row>
    <row r="1379" spans="1:3">
      <c r="A1379" t="s">
        <v>1516</v>
      </c>
      <c r="B1379" t="s">
        <v>74</v>
      </c>
      <c r="C1379">
        <v>19.899999999999999</v>
      </c>
    </row>
    <row r="1380" spans="1:3">
      <c r="A1380" t="s">
        <v>1517</v>
      </c>
      <c r="B1380" t="s">
        <v>74</v>
      </c>
      <c r="C1380">
        <v>11.9</v>
      </c>
    </row>
    <row r="1381" spans="1:3">
      <c r="A1381" t="s">
        <v>1518</v>
      </c>
      <c r="B1381" t="s">
        <v>74</v>
      </c>
      <c r="C1381">
        <v>10.6</v>
      </c>
    </row>
    <row r="1382" spans="1:3">
      <c r="A1382" t="s">
        <v>1519</v>
      </c>
      <c r="B1382" t="s">
        <v>74</v>
      </c>
      <c r="C1382">
        <v>35.700000000000003</v>
      </c>
    </row>
    <row r="1383" spans="1:3">
      <c r="A1383" t="s">
        <v>1520</v>
      </c>
      <c r="B1383" t="s">
        <v>74</v>
      </c>
      <c r="C1383">
        <v>20.399999999999999</v>
      </c>
    </row>
    <row r="1384" spans="1:3">
      <c r="A1384" t="s">
        <v>1521</v>
      </c>
      <c r="B1384" t="s">
        <v>74</v>
      </c>
      <c r="C1384">
        <v>19.399999999999999</v>
      </c>
    </row>
    <row r="1385" spans="1:3">
      <c r="A1385" t="s">
        <v>1522</v>
      </c>
      <c r="B1385" t="s">
        <v>74</v>
      </c>
      <c r="C1385">
        <v>18.3</v>
      </c>
    </row>
    <row r="1386" spans="1:3">
      <c r="A1386" t="s">
        <v>1523</v>
      </c>
      <c r="B1386" t="s">
        <v>74</v>
      </c>
      <c r="C1386">
        <v>24.2</v>
      </c>
    </row>
    <row r="1387" spans="1:3">
      <c r="A1387" t="s">
        <v>1524</v>
      </c>
      <c r="B1387" t="s">
        <v>74</v>
      </c>
      <c r="C1387">
        <v>11.8</v>
      </c>
    </row>
    <row r="1388" spans="1:3">
      <c r="A1388" t="s">
        <v>1525</v>
      </c>
      <c r="B1388" t="s">
        <v>74</v>
      </c>
      <c r="C1388">
        <v>23.1</v>
      </c>
    </row>
    <row r="1389" spans="1:3">
      <c r="A1389" t="s">
        <v>1526</v>
      </c>
      <c r="B1389" t="s">
        <v>74</v>
      </c>
      <c r="C1389">
        <v>22.5</v>
      </c>
    </row>
    <row r="1390" spans="1:3">
      <c r="A1390" t="s">
        <v>2030</v>
      </c>
      <c r="B1390" t="s">
        <v>74</v>
      </c>
      <c r="C1390">
        <v>18.7</v>
      </c>
    </row>
    <row r="1391" spans="1:3">
      <c r="A1391" t="s">
        <v>1527</v>
      </c>
      <c r="B1391" t="s">
        <v>74</v>
      </c>
      <c r="C1391">
        <v>20.6</v>
      </c>
    </row>
    <row r="1392" spans="1:3">
      <c r="A1392" t="s">
        <v>1528</v>
      </c>
      <c r="B1392" t="s">
        <v>346</v>
      </c>
      <c r="C1392">
        <v>11.2</v>
      </c>
    </row>
    <row r="1393" spans="1:3">
      <c r="A1393" t="s">
        <v>1529</v>
      </c>
      <c r="B1393" t="s">
        <v>74</v>
      </c>
      <c r="C1393">
        <v>13.4</v>
      </c>
    </row>
    <row r="1394" spans="1:3">
      <c r="A1394" t="s">
        <v>1530</v>
      </c>
      <c r="B1394" t="s">
        <v>74</v>
      </c>
      <c r="C1394">
        <v>20.5</v>
      </c>
    </row>
    <row r="1395" spans="1:3">
      <c r="A1395" t="s">
        <v>1531</v>
      </c>
      <c r="B1395" t="s">
        <v>74</v>
      </c>
      <c r="C1395">
        <v>28.1</v>
      </c>
    </row>
    <row r="1396" spans="1:3">
      <c r="A1396" t="s">
        <v>1532</v>
      </c>
      <c r="B1396" t="s">
        <v>574</v>
      </c>
      <c r="C1396">
        <v>13.7</v>
      </c>
    </row>
    <row r="1397" spans="1:3">
      <c r="A1397" t="s">
        <v>1533</v>
      </c>
      <c r="B1397" t="s">
        <v>74</v>
      </c>
      <c r="C1397">
        <v>12.7</v>
      </c>
    </row>
    <row r="1398" spans="1:3">
      <c r="A1398" t="s">
        <v>1534</v>
      </c>
      <c r="B1398" t="s">
        <v>74</v>
      </c>
      <c r="C1398">
        <v>23</v>
      </c>
    </row>
    <row r="1399" spans="1:3">
      <c r="A1399" t="s">
        <v>1535</v>
      </c>
      <c r="B1399" t="s">
        <v>74</v>
      </c>
      <c r="C1399">
        <v>23</v>
      </c>
    </row>
    <row r="1400" spans="1:3">
      <c r="A1400" t="s">
        <v>1536</v>
      </c>
      <c r="B1400" t="s">
        <v>74</v>
      </c>
      <c r="C1400">
        <v>29.2</v>
      </c>
    </row>
    <row r="1401" spans="1:3">
      <c r="A1401" t="s">
        <v>1537</v>
      </c>
      <c r="B1401" t="s">
        <v>74</v>
      </c>
      <c r="C1401">
        <v>16.8</v>
      </c>
    </row>
    <row r="1402" spans="1:3">
      <c r="A1402" t="s">
        <v>1538</v>
      </c>
      <c r="B1402" t="s">
        <v>74</v>
      </c>
      <c r="C1402">
        <v>12.2</v>
      </c>
    </row>
    <row r="1403" spans="1:3">
      <c r="A1403" t="s">
        <v>1539</v>
      </c>
      <c r="B1403" t="s">
        <v>74</v>
      </c>
      <c r="C1403">
        <v>9.5</v>
      </c>
    </row>
    <row r="1404" spans="1:3">
      <c r="A1404" t="s">
        <v>1540</v>
      </c>
      <c r="B1404" t="s">
        <v>146</v>
      </c>
      <c r="C1404">
        <v>23.2</v>
      </c>
    </row>
    <row r="1405" spans="1:3">
      <c r="A1405" t="s">
        <v>1541</v>
      </c>
      <c r="B1405" t="s">
        <v>74</v>
      </c>
      <c r="C1405">
        <v>14.7</v>
      </c>
    </row>
    <row r="1406" spans="1:3">
      <c r="A1406" t="s">
        <v>1542</v>
      </c>
      <c r="B1406" t="s">
        <v>74</v>
      </c>
      <c r="C1406">
        <v>18.2</v>
      </c>
    </row>
    <row r="1407" spans="1:3">
      <c r="A1407" t="s">
        <v>1543</v>
      </c>
      <c r="B1407" t="s">
        <v>74</v>
      </c>
      <c r="C1407">
        <v>28</v>
      </c>
    </row>
    <row r="1408" spans="1:3">
      <c r="A1408" t="s">
        <v>1544</v>
      </c>
      <c r="B1408" t="s">
        <v>74</v>
      </c>
      <c r="C1408">
        <v>18</v>
      </c>
    </row>
    <row r="1409" spans="1:3">
      <c r="A1409" t="s">
        <v>1545</v>
      </c>
      <c r="B1409" t="s">
        <v>74</v>
      </c>
      <c r="C1409">
        <v>24.7</v>
      </c>
    </row>
    <row r="1410" spans="1:3">
      <c r="A1410" t="s">
        <v>1546</v>
      </c>
      <c r="B1410" t="s">
        <v>74</v>
      </c>
      <c r="C1410">
        <v>19.3</v>
      </c>
    </row>
    <row r="1411" spans="1:3">
      <c r="A1411" t="s">
        <v>1547</v>
      </c>
      <c r="B1411" t="s">
        <v>505</v>
      </c>
      <c r="C1411">
        <v>17.8</v>
      </c>
    </row>
    <row r="1412" spans="1:3">
      <c r="A1412" t="s">
        <v>1548</v>
      </c>
      <c r="B1412" t="s">
        <v>74</v>
      </c>
      <c r="C1412">
        <v>21.6</v>
      </c>
    </row>
    <row r="1413" spans="1:3">
      <c r="A1413" t="s">
        <v>1549</v>
      </c>
      <c r="B1413" t="s">
        <v>74</v>
      </c>
      <c r="C1413">
        <v>11.7</v>
      </c>
    </row>
    <row r="1414" spans="1:3">
      <c r="A1414" t="s">
        <v>1550</v>
      </c>
      <c r="B1414" t="s">
        <v>74</v>
      </c>
      <c r="C1414">
        <v>15.9</v>
      </c>
    </row>
    <row r="1415" spans="1:3">
      <c r="A1415" t="s">
        <v>1551</v>
      </c>
      <c r="B1415" t="s">
        <v>74</v>
      </c>
      <c r="C1415">
        <v>21.6</v>
      </c>
    </row>
    <row r="1416" spans="1:3">
      <c r="A1416" t="s">
        <v>1552</v>
      </c>
      <c r="B1416" t="s">
        <v>74</v>
      </c>
      <c r="C1416">
        <v>16.8</v>
      </c>
    </row>
    <row r="1417" spans="1:3">
      <c r="A1417" t="s">
        <v>1553</v>
      </c>
      <c r="B1417" t="s">
        <v>74</v>
      </c>
      <c r="C1417">
        <v>11.6</v>
      </c>
    </row>
    <row r="1418" spans="1:3">
      <c r="A1418" t="s">
        <v>1554</v>
      </c>
      <c r="B1418" t="s">
        <v>74</v>
      </c>
      <c r="C1418">
        <v>33.4</v>
      </c>
    </row>
    <row r="1419" spans="1:3">
      <c r="A1419" t="s">
        <v>1556</v>
      </c>
      <c r="B1419" t="s">
        <v>74</v>
      </c>
      <c r="C1419">
        <v>10.3</v>
      </c>
    </row>
    <row r="1420" spans="1:3">
      <c r="A1420" t="s">
        <v>1557</v>
      </c>
      <c r="B1420" t="s">
        <v>74</v>
      </c>
      <c r="C1420">
        <v>19.2</v>
      </c>
    </row>
    <row r="1421" spans="1:3">
      <c r="A1421" t="s">
        <v>1558</v>
      </c>
      <c r="B1421" t="s">
        <v>74</v>
      </c>
      <c r="C1421">
        <v>36.5</v>
      </c>
    </row>
    <row r="1422" spans="1:3">
      <c r="A1422" t="s">
        <v>1559</v>
      </c>
      <c r="B1422" t="s">
        <v>74</v>
      </c>
      <c r="C1422">
        <v>11</v>
      </c>
    </row>
    <row r="1423" spans="1:3">
      <c r="A1423" t="s">
        <v>1560</v>
      </c>
      <c r="B1423" t="s">
        <v>74</v>
      </c>
      <c r="C1423">
        <v>14.4</v>
      </c>
    </row>
    <row r="1424" spans="1:3">
      <c r="A1424" t="s">
        <v>1561</v>
      </c>
      <c r="B1424" t="s">
        <v>74</v>
      </c>
      <c r="C1424">
        <v>24.4</v>
      </c>
    </row>
    <row r="1425" spans="1:3">
      <c r="A1425" t="s">
        <v>1562</v>
      </c>
      <c r="B1425" t="s">
        <v>74</v>
      </c>
      <c r="C1425">
        <v>18.8</v>
      </c>
    </row>
    <row r="1426" spans="1:3">
      <c r="A1426" t="s">
        <v>1563</v>
      </c>
      <c r="B1426" t="s">
        <v>74</v>
      </c>
      <c r="C1426">
        <v>28.2</v>
      </c>
    </row>
    <row r="1427" spans="1:3">
      <c r="A1427" t="s">
        <v>1564</v>
      </c>
      <c r="B1427" t="s">
        <v>74</v>
      </c>
      <c r="C1427">
        <v>33.700000000000003</v>
      </c>
    </row>
    <row r="1428" spans="1:3">
      <c r="A1428" t="s">
        <v>1565</v>
      </c>
      <c r="B1428" t="s">
        <v>74</v>
      </c>
      <c r="C1428">
        <v>34.9</v>
      </c>
    </row>
    <row r="1429" spans="1:3">
      <c r="A1429" t="s">
        <v>1566</v>
      </c>
      <c r="B1429" t="s">
        <v>1567</v>
      </c>
      <c r="C1429">
        <v>24.3</v>
      </c>
    </row>
    <row r="1430" spans="1:3">
      <c r="A1430" t="s">
        <v>2462</v>
      </c>
      <c r="B1430" t="s">
        <v>74</v>
      </c>
      <c r="C1430">
        <v>25.7</v>
      </c>
    </row>
    <row r="1431" spans="1:3">
      <c r="A1431" t="s">
        <v>1568</v>
      </c>
      <c r="B1431" t="s">
        <v>74</v>
      </c>
      <c r="C1431">
        <v>28.3</v>
      </c>
    </row>
    <row r="1432" spans="1:3">
      <c r="A1432" t="s">
        <v>1569</v>
      </c>
      <c r="B1432" t="s">
        <v>74</v>
      </c>
      <c r="C1432">
        <v>16.2</v>
      </c>
    </row>
    <row r="1433" spans="1:3">
      <c r="A1433" t="s">
        <v>1570</v>
      </c>
      <c r="B1433" t="s">
        <v>74</v>
      </c>
      <c r="C1433">
        <v>32.1</v>
      </c>
    </row>
    <row r="1434" spans="1:3">
      <c r="A1434" t="s">
        <v>1571</v>
      </c>
      <c r="B1434" t="s">
        <v>74</v>
      </c>
      <c r="C1434">
        <v>24.8</v>
      </c>
    </row>
    <row r="1435" spans="1:3">
      <c r="A1435" t="s">
        <v>1572</v>
      </c>
      <c r="B1435" t="s">
        <v>74</v>
      </c>
      <c r="C1435">
        <v>14.7</v>
      </c>
    </row>
    <row r="1436" spans="1:3">
      <c r="A1436" t="s">
        <v>1573</v>
      </c>
      <c r="B1436" t="s">
        <v>74</v>
      </c>
      <c r="C1436">
        <v>32.200000000000003</v>
      </c>
    </row>
    <row r="1437" spans="1:3">
      <c r="A1437" t="s">
        <v>1574</v>
      </c>
      <c r="B1437" t="s">
        <v>1575</v>
      </c>
      <c r="C1437">
        <v>12.5</v>
      </c>
    </row>
    <row r="1438" spans="1:3">
      <c r="A1438" t="s">
        <v>1576</v>
      </c>
      <c r="B1438" t="s">
        <v>74</v>
      </c>
      <c r="C1438">
        <v>12.6</v>
      </c>
    </row>
    <row r="1439" spans="1:3">
      <c r="A1439" t="s">
        <v>1577</v>
      </c>
      <c r="B1439" t="s">
        <v>74</v>
      </c>
      <c r="C1439">
        <v>16.399999999999999</v>
      </c>
    </row>
    <row r="1440" spans="1:3">
      <c r="A1440" t="s">
        <v>1578</v>
      </c>
      <c r="B1440" t="s">
        <v>74</v>
      </c>
      <c r="C1440">
        <v>29</v>
      </c>
    </row>
    <row r="1441" spans="1:3">
      <c r="A1441" t="s">
        <v>1579</v>
      </c>
      <c r="B1441" t="s">
        <v>74</v>
      </c>
      <c r="C1441">
        <v>22.4</v>
      </c>
    </row>
    <row r="1442" spans="1:3">
      <c r="A1442" t="s">
        <v>1580</v>
      </c>
      <c r="B1442" t="s">
        <v>74</v>
      </c>
      <c r="C1442">
        <v>26.7</v>
      </c>
    </row>
    <row r="1443" spans="1:3">
      <c r="A1443" t="s">
        <v>1581</v>
      </c>
      <c r="B1443" t="s">
        <v>74</v>
      </c>
      <c r="C1443">
        <v>20.8</v>
      </c>
    </row>
    <row r="1444" spans="1:3">
      <c r="A1444" t="s">
        <v>1582</v>
      </c>
      <c r="B1444" t="s">
        <v>74</v>
      </c>
      <c r="C1444">
        <v>41.4</v>
      </c>
    </row>
    <row r="1445" spans="1:3">
      <c r="A1445" t="s">
        <v>1583</v>
      </c>
      <c r="B1445" t="s">
        <v>74</v>
      </c>
      <c r="C1445">
        <v>34.9</v>
      </c>
    </row>
    <row r="1446" spans="1:3">
      <c r="A1446" t="s">
        <v>1584</v>
      </c>
      <c r="B1446" t="s">
        <v>74</v>
      </c>
      <c r="C1446">
        <v>18.3</v>
      </c>
    </row>
    <row r="1447" spans="1:3">
      <c r="A1447" t="s">
        <v>1585</v>
      </c>
      <c r="B1447" t="s">
        <v>1586</v>
      </c>
      <c r="C1447">
        <v>10</v>
      </c>
    </row>
    <row r="1448" spans="1:3">
      <c r="A1448" t="s">
        <v>1587</v>
      </c>
      <c r="B1448" t="s">
        <v>74</v>
      </c>
      <c r="C1448">
        <v>17</v>
      </c>
    </row>
    <row r="1449" spans="1:3">
      <c r="A1449" t="s">
        <v>1588</v>
      </c>
      <c r="B1449" t="s">
        <v>74</v>
      </c>
      <c r="C1449">
        <v>17.8</v>
      </c>
    </row>
    <row r="1450" spans="1:3">
      <c r="A1450" t="s">
        <v>1589</v>
      </c>
      <c r="B1450" t="s">
        <v>74</v>
      </c>
      <c r="C1450">
        <v>30.9</v>
      </c>
    </row>
    <row r="1451" spans="1:3">
      <c r="A1451" t="s">
        <v>1590</v>
      </c>
      <c r="B1451" t="s">
        <v>74</v>
      </c>
      <c r="C1451">
        <v>11.2</v>
      </c>
    </row>
    <row r="1452" spans="1:3">
      <c r="A1452" t="s">
        <v>1591</v>
      </c>
      <c r="B1452" t="s">
        <v>74</v>
      </c>
      <c r="C1452">
        <v>21.5</v>
      </c>
    </row>
    <row r="1453" spans="1:3">
      <c r="A1453" t="s">
        <v>1592</v>
      </c>
      <c r="B1453" t="s">
        <v>74</v>
      </c>
      <c r="C1453">
        <v>20.6</v>
      </c>
    </row>
    <row r="1454" spans="1:3">
      <c r="A1454" t="s">
        <v>1593</v>
      </c>
      <c r="B1454" t="s">
        <v>74</v>
      </c>
      <c r="C1454">
        <v>10.6</v>
      </c>
    </row>
    <row r="1455" spans="1:3">
      <c r="A1455" t="s">
        <v>1594</v>
      </c>
      <c r="B1455" t="s">
        <v>74</v>
      </c>
      <c r="C1455">
        <v>12.7</v>
      </c>
    </row>
    <row r="1456" spans="1:3">
      <c r="A1456" t="s">
        <v>1595</v>
      </c>
      <c r="B1456" t="s">
        <v>74</v>
      </c>
      <c r="C1456">
        <v>20</v>
      </c>
    </row>
    <row r="1457" spans="1:3">
      <c r="A1457" t="s">
        <v>1596</v>
      </c>
      <c r="B1457" t="s">
        <v>74</v>
      </c>
      <c r="C1457">
        <v>16.3</v>
      </c>
    </row>
    <row r="1458" spans="1:3">
      <c r="A1458" t="s">
        <v>1597</v>
      </c>
      <c r="B1458" t="s">
        <v>74</v>
      </c>
      <c r="C1458">
        <v>14.6</v>
      </c>
    </row>
    <row r="1459" spans="1:3">
      <c r="A1459" t="s">
        <v>1598</v>
      </c>
      <c r="B1459" t="s">
        <v>74</v>
      </c>
      <c r="C1459">
        <v>26.1</v>
      </c>
    </row>
    <row r="1460" spans="1:3">
      <c r="A1460" t="s">
        <v>1599</v>
      </c>
      <c r="B1460" t="s">
        <v>74</v>
      </c>
      <c r="C1460">
        <v>16.600000000000001</v>
      </c>
    </row>
    <row r="1461" spans="1:3">
      <c r="A1461" t="s">
        <v>1600</v>
      </c>
      <c r="B1461" t="s">
        <v>74</v>
      </c>
      <c r="C1461">
        <v>23.7</v>
      </c>
    </row>
    <row r="1462" spans="1:3">
      <c r="A1462" t="s">
        <v>1601</v>
      </c>
      <c r="B1462" t="s">
        <v>74</v>
      </c>
      <c r="C1462">
        <v>25.4</v>
      </c>
    </row>
    <row r="1463" spans="1:3">
      <c r="A1463" t="s">
        <v>1602</v>
      </c>
      <c r="B1463" t="s">
        <v>74</v>
      </c>
      <c r="C1463">
        <v>29</v>
      </c>
    </row>
    <row r="1464" spans="1:3">
      <c r="A1464" t="s">
        <v>1603</v>
      </c>
      <c r="B1464" t="s">
        <v>74</v>
      </c>
      <c r="C1464">
        <v>26.1</v>
      </c>
    </row>
    <row r="1465" spans="1:3">
      <c r="A1465" t="s">
        <v>1604</v>
      </c>
      <c r="B1465" t="s">
        <v>74</v>
      </c>
      <c r="C1465">
        <v>22</v>
      </c>
    </row>
    <row r="1466" spans="1:3">
      <c r="A1466" t="s">
        <v>1605</v>
      </c>
      <c r="B1466" t="s">
        <v>74</v>
      </c>
      <c r="C1466">
        <v>28.7</v>
      </c>
    </row>
    <row r="1467" spans="1:3">
      <c r="A1467" t="s">
        <v>1606</v>
      </c>
      <c r="B1467" t="s">
        <v>74</v>
      </c>
      <c r="C1467">
        <v>19</v>
      </c>
    </row>
    <row r="1468" spans="1:3">
      <c r="A1468" t="s">
        <v>1607</v>
      </c>
      <c r="B1468" t="s">
        <v>74</v>
      </c>
      <c r="C1468">
        <v>25.2</v>
      </c>
    </row>
    <row r="1469" spans="1:3">
      <c r="A1469" t="s">
        <v>1608</v>
      </c>
      <c r="B1469" t="s">
        <v>74</v>
      </c>
      <c r="C1469">
        <v>19.100000000000001</v>
      </c>
    </row>
    <row r="1470" spans="1:3">
      <c r="A1470" t="s">
        <v>1609</v>
      </c>
      <c r="B1470" t="s">
        <v>74</v>
      </c>
      <c r="C1470">
        <v>26</v>
      </c>
    </row>
    <row r="1471" spans="1:3">
      <c r="A1471" t="s">
        <v>1610</v>
      </c>
      <c r="B1471" t="s">
        <v>74</v>
      </c>
      <c r="C1471">
        <v>27</v>
      </c>
    </row>
    <row r="1472" spans="1:3">
      <c r="A1472" t="s">
        <v>1611</v>
      </c>
      <c r="B1472" t="s">
        <v>74</v>
      </c>
      <c r="C1472">
        <v>15.9</v>
      </c>
    </row>
    <row r="1473" spans="1:3">
      <c r="A1473" t="s">
        <v>1612</v>
      </c>
      <c r="B1473" t="s">
        <v>74</v>
      </c>
      <c r="C1473">
        <v>26</v>
      </c>
    </row>
    <row r="1474" spans="1:3">
      <c r="A1474" t="s">
        <v>1613</v>
      </c>
      <c r="B1474" t="s">
        <v>74</v>
      </c>
      <c r="C1474">
        <v>11.5</v>
      </c>
    </row>
    <row r="1475" spans="1:3">
      <c r="A1475" t="s">
        <v>1614</v>
      </c>
      <c r="B1475" t="s">
        <v>74</v>
      </c>
      <c r="C1475">
        <v>24</v>
      </c>
    </row>
    <row r="1476" spans="1:3">
      <c r="A1476" t="s">
        <v>1615</v>
      </c>
      <c r="B1476" t="s">
        <v>74</v>
      </c>
      <c r="C1476">
        <v>23.5</v>
      </c>
    </row>
    <row r="1477" spans="1:3">
      <c r="A1477" t="s">
        <v>1616</v>
      </c>
      <c r="B1477" t="s">
        <v>74</v>
      </c>
      <c r="C1477">
        <v>9.4</v>
      </c>
    </row>
    <row r="1478" spans="1:3">
      <c r="A1478" t="s">
        <v>1617</v>
      </c>
      <c r="B1478" t="s">
        <v>74</v>
      </c>
      <c r="C1478">
        <v>20.399999999999999</v>
      </c>
    </row>
    <row r="1479" spans="1:3">
      <c r="A1479" t="s">
        <v>1618</v>
      </c>
      <c r="B1479" t="s">
        <v>467</v>
      </c>
      <c r="C1479">
        <v>54</v>
      </c>
    </row>
    <row r="1480" spans="1:3">
      <c r="A1480" t="s">
        <v>1619</v>
      </c>
      <c r="B1480" t="s">
        <v>74</v>
      </c>
      <c r="C1480">
        <v>23.1</v>
      </c>
    </row>
    <row r="1481" spans="1:3">
      <c r="A1481" t="s">
        <v>1620</v>
      </c>
      <c r="B1481" t="s">
        <v>74</v>
      </c>
      <c r="C1481">
        <v>23.6</v>
      </c>
    </row>
    <row r="1482" spans="1:3">
      <c r="A1482" t="s">
        <v>1621</v>
      </c>
      <c r="B1482" t="s">
        <v>74</v>
      </c>
      <c r="C1482">
        <v>17.8</v>
      </c>
    </row>
    <row r="1483" spans="1:3">
      <c r="A1483" t="s">
        <v>1622</v>
      </c>
      <c r="B1483" t="s">
        <v>74</v>
      </c>
      <c r="C1483">
        <v>23.4</v>
      </c>
    </row>
    <row r="1484" spans="1:3">
      <c r="A1484" t="s">
        <v>1623</v>
      </c>
      <c r="B1484" t="s">
        <v>74</v>
      </c>
      <c r="C1484">
        <v>32.5</v>
      </c>
    </row>
    <row r="1485" spans="1:3">
      <c r="A1485" t="s">
        <v>1624</v>
      </c>
      <c r="B1485" t="s">
        <v>74</v>
      </c>
      <c r="C1485">
        <v>23.6</v>
      </c>
    </row>
    <row r="1486" spans="1:3">
      <c r="A1486" t="s">
        <v>1625</v>
      </c>
      <c r="B1486" t="s">
        <v>74</v>
      </c>
      <c r="C1486">
        <v>21.6</v>
      </c>
    </row>
    <row r="1487" spans="1:3">
      <c r="A1487" t="s">
        <v>1626</v>
      </c>
      <c r="B1487" t="s">
        <v>74</v>
      </c>
      <c r="C1487">
        <v>32.4</v>
      </c>
    </row>
    <row r="1488" spans="1:3">
      <c r="A1488" t="s">
        <v>1627</v>
      </c>
      <c r="B1488" t="s">
        <v>74</v>
      </c>
      <c r="C1488">
        <v>16.7</v>
      </c>
    </row>
    <row r="1489" spans="1:3">
      <c r="A1489" t="s">
        <v>1628</v>
      </c>
      <c r="B1489" t="s">
        <v>74</v>
      </c>
      <c r="C1489">
        <v>14.5</v>
      </c>
    </row>
    <row r="1490" spans="1:3">
      <c r="A1490" t="s">
        <v>1629</v>
      </c>
      <c r="B1490" t="s">
        <v>74</v>
      </c>
      <c r="C1490">
        <v>19</v>
      </c>
    </row>
    <row r="1491" spans="1:3">
      <c r="A1491" t="s">
        <v>1630</v>
      </c>
      <c r="B1491" t="s">
        <v>74</v>
      </c>
      <c r="C1491">
        <v>14.5</v>
      </c>
    </row>
    <row r="1492" spans="1:3">
      <c r="A1492" t="s">
        <v>1631</v>
      </c>
      <c r="B1492" t="s">
        <v>74</v>
      </c>
      <c r="C1492">
        <v>35.299999999999997</v>
      </c>
    </row>
    <row r="1493" spans="1:3">
      <c r="A1493" t="s">
        <v>1632</v>
      </c>
      <c r="B1493" t="s">
        <v>74</v>
      </c>
      <c r="C1493">
        <v>23.3</v>
      </c>
    </row>
    <row r="1494" spans="1:3">
      <c r="A1494" t="s">
        <v>1634</v>
      </c>
      <c r="B1494" t="s">
        <v>74</v>
      </c>
      <c r="C1494">
        <v>16.600000000000001</v>
      </c>
    </row>
    <row r="1495" spans="1:3">
      <c r="A1495" t="s">
        <v>1635</v>
      </c>
      <c r="B1495" t="s">
        <v>74</v>
      </c>
      <c r="C1495">
        <v>23.1</v>
      </c>
    </row>
    <row r="1496" spans="1:3">
      <c r="A1496" t="s">
        <v>1636</v>
      </c>
      <c r="B1496" t="s">
        <v>74</v>
      </c>
      <c r="C1496">
        <v>15.9</v>
      </c>
    </row>
    <row r="1497" spans="1:3">
      <c r="A1497" t="s">
        <v>1637</v>
      </c>
      <c r="B1497" t="s">
        <v>74</v>
      </c>
      <c r="C1497">
        <v>27.1</v>
      </c>
    </row>
    <row r="1498" spans="1:3">
      <c r="A1498" t="s">
        <v>1638</v>
      </c>
      <c r="B1498" t="s">
        <v>74</v>
      </c>
      <c r="C1498">
        <v>13.5</v>
      </c>
    </row>
    <row r="1499" spans="1:3">
      <c r="A1499" t="s">
        <v>1639</v>
      </c>
      <c r="B1499" t="s">
        <v>74</v>
      </c>
      <c r="C1499">
        <v>27.6</v>
      </c>
    </row>
    <row r="1500" spans="1:3">
      <c r="A1500" t="s">
        <v>1640</v>
      </c>
      <c r="B1500" t="s">
        <v>74</v>
      </c>
      <c r="C1500">
        <v>7.9</v>
      </c>
    </row>
    <row r="1501" spans="1:3">
      <c r="A1501" t="s">
        <v>1641</v>
      </c>
      <c r="B1501" t="s">
        <v>1642</v>
      </c>
      <c r="C1501">
        <v>20</v>
      </c>
    </row>
    <row r="1502" spans="1:3">
      <c r="A1502" t="s">
        <v>1643</v>
      </c>
      <c r="B1502" t="s">
        <v>74</v>
      </c>
      <c r="C1502">
        <v>10.5</v>
      </c>
    </row>
    <row r="1503" spans="1:3">
      <c r="A1503" t="s">
        <v>1644</v>
      </c>
      <c r="B1503" t="s">
        <v>154</v>
      </c>
      <c r="C1503">
        <v>35.1</v>
      </c>
    </row>
    <row r="1504" spans="1:3">
      <c r="A1504" t="s">
        <v>1645</v>
      </c>
      <c r="B1504" t="s">
        <v>74</v>
      </c>
      <c r="C1504">
        <v>28.1</v>
      </c>
    </row>
    <row r="1505" spans="1:3">
      <c r="A1505" t="s">
        <v>1646</v>
      </c>
      <c r="B1505" t="s">
        <v>74</v>
      </c>
      <c r="C1505">
        <v>25.3</v>
      </c>
    </row>
    <row r="1506" spans="1:3">
      <c r="A1506" t="s">
        <v>1647</v>
      </c>
      <c r="B1506" t="s">
        <v>74</v>
      </c>
      <c r="C1506">
        <v>14.5</v>
      </c>
    </row>
    <row r="1507" spans="1:3">
      <c r="A1507" t="s">
        <v>1648</v>
      </c>
      <c r="B1507" t="s">
        <v>74</v>
      </c>
      <c r="C1507">
        <v>20.399999999999999</v>
      </c>
    </row>
    <row r="1508" spans="1:3">
      <c r="A1508" t="s">
        <v>1649</v>
      </c>
      <c r="B1508" t="s">
        <v>74</v>
      </c>
      <c r="C1508">
        <v>17.7</v>
      </c>
    </row>
    <row r="1509" spans="1:3">
      <c r="A1509" t="s">
        <v>1650</v>
      </c>
      <c r="B1509" t="s">
        <v>702</v>
      </c>
      <c r="C1509">
        <v>18.7</v>
      </c>
    </row>
    <row r="1510" spans="1:3">
      <c r="A1510" t="s">
        <v>1651</v>
      </c>
      <c r="B1510" t="s">
        <v>74</v>
      </c>
      <c r="C1510">
        <v>19.5</v>
      </c>
    </row>
    <row r="1511" spans="1:3">
      <c r="A1511" t="s">
        <v>1652</v>
      </c>
      <c r="B1511" t="s">
        <v>74</v>
      </c>
      <c r="C1511">
        <v>21.3</v>
      </c>
    </row>
    <row r="1512" spans="1:3">
      <c r="A1512" t="s">
        <v>1653</v>
      </c>
      <c r="B1512" t="s">
        <v>74</v>
      </c>
      <c r="C1512">
        <v>28</v>
      </c>
    </row>
    <row r="1513" spans="1:3">
      <c r="A1513" t="s">
        <v>1652</v>
      </c>
      <c r="B1513" t="s">
        <v>74</v>
      </c>
      <c r="C1513">
        <v>16.8</v>
      </c>
    </row>
    <row r="1514" spans="1:3">
      <c r="A1514" t="s">
        <v>1654</v>
      </c>
      <c r="B1514" t="s">
        <v>74</v>
      </c>
      <c r="C1514">
        <v>14.5</v>
      </c>
    </row>
    <row r="1515" spans="1:3">
      <c r="A1515" t="s">
        <v>1655</v>
      </c>
      <c r="B1515" t="s">
        <v>74</v>
      </c>
      <c r="C1515">
        <v>8.9</v>
      </c>
    </row>
    <row r="1516" spans="1:3">
      <c r="A1516" t="s">
        <v>1656</v>
      </c>
      <c r="B1516" t="s">
        <v>74</v>
      </c>
      <c r="C1516">
        <v>10.8</v>
      </c>
    </row>
    <row r="1517" spans="1:3">
      <c r="A1517" t="s">
        <v>1657</v>
      </c>
      <c r="B1517" t="s">
        <v>74</v>
      </c>
      <c r="C1517">
        <v>14.1</v>
      </c>
    </row>
    <row r="1518" spans="1:3">
      <c r="A1518" t="s">
        <v>1658</v>
      </c>
      <c r="B1518" t="s">
        <v>119</v>
      </c>
      <c r="C1518">
        <v>26.5</v>
      </c>
    </row>
    <row r="1519" spans="1:3">
      <c r="A1519" t="s">
        <v>2031</v>
      </c>
      <c r="B1519" t="s">
        <v>1757</v>
      </c>
      <c r="C1519">
        <v>10.9</v>
      </c>
    </row>
    <row r="1520" spans="1:3">
      <c r="A1520" t="s">
        <v>1659</v>
      </c>
      <c r="B1520" t="s">
        <v>74</v>
      </c>
      <c r="C1520">
        <v>15</v>
      </c>
    </row>
    <row r="1521" spans="1:3">
      <c r="A1521" t="s">
        <v>1660</v>
      </c>
      <c r="B1521" t="s">
        <v>74</v>
      </c>
      <c r="C1521">
        <v>16.8</v>
      </c>
    </row>
    <row r="1522" spans="1:3">
      <c r="A1522" t="s">
        <v>1661</v>
      </c>
      <c r="B1522" t="s">
        <v>74</v>
      </c>
      <c r="C1522">
        <v>27.4</v>
      </c>
    </row>
    <row r="1523" spans="1:3">
      <c r="A1523" t="s">
        <v>1662</v>
      </c>
      <c r="B1523" t="s">
        <v>74</v>
      </c>
      <c r="C1523">
        <v>24.4</v>
      </c>
    </row>
    <row r="1524" spans="1:3">
      <c r="A1524" t="s">
        <v>1663</v>
      </c>
      <c r="B1524" t="s">
        <v>74</v>
      </c>
      <c r="C1524">
        <v>30.8</v>
      </c>
    </row>
    <row r="1525" spans="1:3">
      <c r="A1525" t="s">
        <v>1664</v>
      </c>
      <c r="B1525" t="s">
        <v>74</v>
      </c>
      <c r="C1525">
        <v>26.2</v>
      </c>
    </row>
    <row r="1526" spans="1:3">
      <c r="A1526" t="s">
        <v>1665</v>
      </c>
      <c r="B1526" t="s">
        <v>74</v>
      </c>
      <c r="C1526">
        <v>14.5</v>
      </c>
    </row>
    <row r="1527" spans="1:3">
      <c r="A1527" t="s">
        <v>1666</v>
      </c>
      <c r="B1527" t="s">
        <v>74</v>
      </c>
      <c r="C1527">
        <v>15.4</v>
      </c>
    </row>
    <row r="1528" spans="1:3">
      <c r="A1528" t="s">
        <v>1667</v>
      </c>
      <c r="B1528" t="s">
        <v>74</v>
      </c>
      <c r="C1528">
        <v>22.4</v>
      </c>
    </row>
    <row r="1529" spans="1:3">
      <c r="A1529" t="s">
        <v>1668</v>
      </c>
      <c r="B1529" t="s">
        <v>852</v>
      </c>
      <c r="C1529">
        <v>24.8</v>
      </c>
    </row>
    <row r="1530" spans="1:3">
      <c r="A1530" t="s">
        <v>1669</v>
      </c>
      <c r="B1530" t="s">
        <v>74</v>
      </c>
      <c r="C1530">
        <v>28.1</v>
      </c>
    </row>
    <row r="1531" spans="1:3">
      <c r="A1531" t="s">
        <v>1670</v>
      </c>
      <c r="B1531" t="s">
        <v>74</v>
      </c>
      <c r="C1531">
        <v>27.8</v>
      </c>
    </row>
    <row r="1532" spans="1:3">
      <c r="A1532" t="s">
        <v>1671</v>
      </c>
      <c r="B1532" t="s">
        <v>74</v>
      </c>
      <c r="C1532">
        <v>10.199999999999999</v>
      </c>
    </row>
    <row r="1533" spans="1:3">
      <c r="A1533" t="s">
        <v>9991</v>
      </c>
      <c r="B1533" t="s">
        <v>74</v>
      </c>
      <c r="C1533">
        <v>10</v>
      </c>
    </row>
    <row r="1534" spans="1:3">
      <c r="A1534" t="s">
        <v>1672</v>
      </c>
      <c r="B1534" t="s">
        <v>74</v>
      </c>
      <c r="C1534">
        <v>21.8</v>
      </c>
    </row>
    <row r="1535" spans="1:3">
      <c r="A1535" t="s">
        <v>1673</v>
      </c>
      <c r="B1535" t="s">
        <v>74</v>
      </c>
      <c r="C1535">
        <v>24.3</v>
      </c>
    </row>
    <row r="1536" spans="1:3">
      <c r="A1536" t="s">
        <v>1674</v>
      </c>
      <c r="B1536" t="s">
        <v>74</v>
      </c>
      <c r="C1536">
        <v>33.9</v>
      </c>
    </row>
    <row r="1537" spans="1:3">
      <c r="A1537" t="s">
        <v>1675</v>
      </c>
      <c r="B1537" t="s">
        <v>74</v>
      </c>
      <c r="C1537">
        <v>18.899999999999999</v>
      </c>
    </row>
    <row r="1538" spans="1:3">
      <c r="A1538" t="s">
        <v>1676</v>
      </c>
      <c r="B1538" t="s">
        <v>74</v>
      </c>
      <c r="C1538">
        <v>25.7</v>
      </c>
    </row>
    <row r="1539" spans="1:3">
      <c r="A1539" t="s">
        <v>1677</v>
      </c>
      <c r="B1539" t="s">
        <v>74</v>
      </c>
      <c r="C1539">
        <v>18.100000000000001</v>
      </c>
    </row>
    <row r="1540" spans="1:3">
      <c r="A1540" t="s">
        <v>1678</v>
      </c>
      <c r="B1540" t="s">
        <v>74</v>
      </c>
      <c r="C1540">
        <v>24.7</v>
      </c>
    </row>
    <row r="1541" spans="1:3">
      <c r="A1541" t="s">
        <v>1679</v>
      </c>
      <c r="B1541" t="s">
        <v>74</v>
      </c>
      <c r="C1541">
        <v>11.2</v>
      </c>
    </row>
    <row r="1542" spans="1:3">
      <c r="A1542" t="s">
        <v>1680</v>
      </c>
      <c r="B1542" t="s">
        <v>74</v>
      </c>
      <c r="C1542">
        <v>11</v>
      </c>
    </row>
    <row r="1543" spans="1:3">
      <c r="A1543" t="s">
        <v>1681</v>
      </c>
      <c r="B1543" t="s">
        <v>74</v>
      </c>
      <c r="C1543">
        <v>25.3</v>
      </c>
    </row>
    <row r="1544" spans="1:3">
      <c r="A1544" t="s">
        <v>1682</v>
      </c>
      <c r="B1544" t="s">
        <v>74</v>
      </c>
      <c r="C1544">
        <v>13.4</v>
      </c>
    </row>
    <row r="1545" spans="1:3">
      <c r="A1545" t="s">
        <v>1683</v>
      </c>
      <c r="B1545" t="s">
        <v>74</v>
      </c>
      <c r="C1545">
        <v>22.4</v>
      </c>
    </row>
    <row r="1546" spans="1:3">
      <c r="A1546" t="s">
        <v>1684</v>
      </c>
      <c r="B1546" t="s">
        <v>74</v>
      </c>
      <c r="C1546">
        <v>20.3</v>
      </c>
    </row>
    <row r="1547" spans="1:3">
      <c r="A1547" t="s">
        <v>1685</v>
      </c>
      <c r="B1547" t="s">
        <v>74</v>
      </c>
      <c r="C1547">
        <v>24.4</v>
      </c>
    </row>
    <row r="1548" spans="1:3">
      <c r="A1548" t="s">
        <v>1686</v>
      </c>
      <c r="B1548" t="s">
        <v>74</v>
      </c>
      <c r="C1548">
        <v>21.8</v>
      </c>
    </row>
    <row r="1549" spans="1:3">
      <c r="A1549" t="s">
        <v>1687</v>
      </c>
      <c r="B1549" t="s">
        <v>1688</v>
      </c>
      <c r="C1549">
        <v>8.1999999999999993</v>
      </c>
    </row>
    <row r="1550" spans="1:3">
      <c r="A1550" t="s">
        <v>1689</v>
      </c>
      <c r="B1550" t="s">
        <v>74</v>
      </c>
      <c r="C1550">
        <v>18.600000000000001</v>
      </c>
    </row>
    <row r="1551" spans="1:3">
      <c r="A1551" t="s">
        <v>1690</v>
      </c>
      <c r="B1551" t="s">
        <v>74</v>
      </c>
      <c r="C1551">
        <v>15.8</v>
      </c>
    </row>
    <row r="1552" spans="1:3">
      <c r="A1552" t="s">
        <v>1691</v>
      </c>
      <c r="B1552" t="s">
        <v>74</v>
      </c>
      <c r="C1552">
        <v>16.399999999999999</v>
      </c>
    </row>
    <row r="1553" spans="1:3">
      <c r="A1553" t="s">
        <v>1692</v>
      </c>
      <c r="B1553" t="s">
        <v>74</v>
      </c>
      <c r="C1553">
        <v>36.6</v>
      </c>
    </row>
    <row r="1554" spans="1:3">
      <c r="A1554" t="s">
        <v>1693</v>
      </c>
      <c r="B1554" t="s">
        <v>74</v>
      </c>
      <c r="C1554">
        <v>24</v>
      </c>
    </row>
    <row r="1555" spans="1:3">
      <c r="A1555" t="s">
        <v>1694</v>
      </c>
      <c r="B1555" t="s">
        <v>74</v>
      </c>
      <c r="C1555">
        <v>11.8</v>
      </c>
    </row>
    <row r="1556" spans="1:3">
      <c r="A1556" t="s">
        <v>1695</v>
      </c>
      <c r="B1556" t="s">
        <v>74</v>
      </c>
      <c r="C1556">
        <v>37.9</v>
      </c>
    </row>
    <row r="1557" spans="1:3">
      <c r="A1557" t="s">
        <v>1696</v>
      </c>
      <c r="B1557" t="s">
        <v>74</v>
      </c>
      <c r="C1557">
        <v>34.700000000000003</v>
      </c>
    </row>
    <row r="1558" spans="1:3">
      <c r="A1558" t="s">
        <v>1697</v>
      </c>
      <c r="B1558" t="s">
        <v>74</v>
      </c>
      <c r="C1558">
        <v>30.6</v>
      </c>
    </row>
    <row r="1559" spans="1:3">
      <c r="A1559" t="s">
        <v>1698</v>
      </c>
      <c r="B1559" t="s">
        <v>74</v>
      </c>
      <c r="C1559">
        <v>29.8</v>
      </c>
    </row>
    <row r="1560" spans="1:3">
      <c r="A1560" t="s">
        <v>1699</v>
      </c>
      <c r="B1560" t="s">
        <v>74</v>
      </c>
      <c r="C1560">
        <v>5.7</v>
      </c>
    </row>
    <row r="1561" spans="1:3">
      <c r="A1561" t="s">
        <v>1700</v>
      </c>
      <c r="B1561" t="s">
        <v>74</v>
      </c>
      <c r="C1561">
        <v>16.600000000000001</v>
      </c>
    </row>
    <row r="1562" spans="1:3">
      <c r="A1562" t="s">
        <v>1701</v>
      </c>
      <c r="B1562" t="s">
        <v>74</v>
      </c>
      <c r="C1562">
        <v>26.5</v>
      </c>
    </row>
    <row r="1563" spans="1:3">
      <c r="A1563" t="s">
        <v>1702</v>
      </c>
      <c r="B1563" t="s">
        <v>74</v>
      </c>
      <c r="C1563">
        <v>8.4</v>
      </c>
    </row>
    <row r="1564" spans="1:3">
      <c r="A1564" t="s">
        <v>1703</v>
      </c>
      <c r="B1564" t="s">
        <v>74</v>
      </c>
      <c r="C1564">
        <v>33.4</v>
      </c>
    </row>
    <row r="1565" spans="1:3">
      <c r="A1565" t="s">
        <v>1704</v>
      </c>
      <c r="B1565" t="s">
        <v>74</v>
      </c>
      <c r="C1565">
        <v>24.2</v>
      </c>
    </row>
    <row r="1566" spans="1:3">
      <c r="A1566" t="s">
        <v>1705</v>
      </c>
      <c r="B1566" t="s">
        <v>74</v>
      </c>
      <c r="C1566">
        <v>19.600000000000001</v>
      </c>
    </row>
    <row r="1567" spans="1:3">
      <c r="A1567" t="s">
        <v>1706</v>
      </c>
      <c r="B1567" t="s">
        <v>74</v>
      </c>
      <c r="C1567">
        <v>25.1</v>
      </c>
    </row>
    <row r="1568" spans="1:3">
      <c r="A1568" t="s">
        <v>1707</v>
      </c>
      <c r="B1568" t="s">
        <v>74</v>
      </c>
      <c r="C1568">
        <v>14</v>
      </c>
    </row>
    <row r="1569" spans="1:3">
      <c r="A1569" t="s">
        <v>1708</v>
      </c>
      <c r="B1569" t="s">
        <v>74</v>
      </c>
      <c r="C1569">
        <v>25.7</v>
      </c>
    </row>
    <row r="1570" spans="1:3">
      <c r="A1570" t="s">
        <v>1709</v>
      </c>
      <c r="B1570" t="s">
        <v>74</v>
      </c>
      <c r="C1570">
        <v>21</v>
      </c>
    </row>
    <row r="1571" spans="1:3">
      <c r="A1571" t="s">
        <v>1710</v>
      </c>
      <c r="B1571" t="s">
        <v>74</v>
      </c>
      <c r="C1571">
        <v>27.1</v>
      </c>
    </row>
    <row r="1572" spans="1:3">
      <c r="A1572" t="s">
        <v>1711</v>
      </c>
      <c r="B1572" t="s">
        <v>1712</v>
      </c>
      <c r="C1572">
        <v>6.7</v>
      </c>
    </row>
    <row r="1573" spans="1:3">
      <c r="A1573" t="s">
        <v>1713</v>
      </c>
      <c r="B1573" t="s">
        <v>74</v>
      </c>
      <c r="C1573">
        <v>28.2</v>
      </c>
    </row>
    <row r="1574" spans="1:3">
      <c r="A1574" t="s">
        <v>1714</v>
      </c>
      <c r="B1574" t="s">
        <v>74</v>
      </c>
      <c r="C1574">
        <v>24.7</v>
      </c>
    </row>
    <row r="1575" spans="1:3">
      <c r="A1575" t="s">
        <v>1715</v>
      </c>
      <c r="B1575" t="s">
        <v>74</v>
      </c>
      <c r="C1575">
        <v>20.100000000000001</v>
      </c>
    </row>
    <row r="1576" spans="1:3">
      <c r="A1576" t="s">
        <v>1716</v>
      </c>
      <c r="B1576" t="s">
        <v>74</v>
      </c>
      <c r="C1576">
        <v>21.9</v>
      </c>
    </row>
    <row r="1577" spans="1:3">
      <c r="A1577" t="s">
        <v>1717</v>
      </c>
      <c r="B1577" t="s">
        <v>74</v>
      </c>
      <c r="C1577">
        <v>27.8</v>
      </c>
    </row>
    <row r="1578" spans="1:3">
      <c r="A1578" t="s">
        <v>1718</v>
      </c>
      <c r="B1578" t="s">
        <v>74</v>
      </c>
      <c r="C1578">
        <v>20.7</v>
      </c>
    </row>
    <row r="1579" spans="1:3">
      <c r="A1579" t="s">
        <v>1719</v>
      </c>
      <c r="B1579" t="s">
        <v>74</v>
      </c>
      <c r="C1579">
        <v>20.5</v>
      </c>
    </row>
    <row r="1580" spans="1:3">
      <c r="A1580" t="s">
        <v>1720</v>
      </c>
      <c r="B1580" t="s">
        <v>74</v>
      </c>
      <c r="C1580">
        <v>26.7</v>
      </c>
    </row>
    <row r="1581" spans="1:3">
      <c r="A1581" t="s">
        <v>1721</v>
      </c>
      <c r="B1581" t="s">
        <v>74</v>
      </c>
      <c r="C1581">
        <v>17</v>
      </c>
    </row>
    <row r="1582" spans="1:3">
      <c r="A1582" t="s">
        <v>1722</v>
      </c>
      <c r="B1582" t="s">
        <v>74</v>
      </c>
      <c r="C1582">
        <v>7.9</v>
      </c>
    </row>
    <row r="1583" spans="1:3">
      <c r="A1583" t="s">
        <v>1723</v>
      </c>
      <c r="B1583" t="s">
        <v>74</v>
      </c>
      <c r="C1583">
        <v>12.7</v>
      </c>
    </row>
    <row r="1584" spans="1:3">
      <c r="A1584" t="s">
        <v>1724</v>
      </c>
      <c r="B1584" t="s">
        <v>74</v>
      </c>
      <c r="C1584">
        <v>20</v>
      </c>
    </row>
    <row r="1585" spans="1:3">
      <c r="A1585" t="s">
        <v>1725</v>
      </c>
      <c r="B1585" t="s">
        <v>74</v>
      </c>
      <c r="C1585">
        <v>27</v>
      </c>
    </row>
    <row r="1586" spans="1:3">
      <c r="A1586" t="s">
        <v>1726</v>
      </c>
      <c r="B1586" t="s">
        <v>74</v>
      </c>
      <c r="C1586">
        <v>16.600000000000001</v>
      </c>
    </row>
    <row r="1587" spans="1:3">
      <c r="A1587" t="s">
        <v>1727</v>
      </c>
      <c r="B1587" t="s">
        <v>74</v>
      </c>
      <c r="C1587">
        <v>15.3</v>
      </c>
    </row>
    <row r="1588" spans="1:3">
      <c r="A1588" t="s">
        <v>1728</v>
      </c>
      <c r="B1588" t="s">
        <v>74</v>
      </c>
      <c r="C1588">
        <v>22.4</v>
      </c>
    </row>
    <row r="1589" spans="1:3">
      <c r="A1589" t="s">
        <v>1729</v>
      </c>
      <c r="B1589" t="s">
        <v>74</v>
      </c>
      <c r="C1589">
        <v>22.7</v>
      </c>
    </row>
    <row r="1590" spans="1:3">
      <c r="A1590" t="s">
        <v>1730</v>
      </c>
      <c r="B1590" t="s">
        <v>74</v>
      </c>
      <c r="C1590">
        <v>8.3000000000000007</v>
      </c>
    </row>
    <row r="1591" spans="1:3">
      <c r="A1591" t="s">
        <v>1731</v>
      </c>
      <c r="B1591" t="s">
        <v>74</v>
      </c>
      <c r="C1591">
        <v>28.7</v>
      </c>
    </row>
    <row r="1592" spans="1:3">
      <c r="A1592" t="s">
        <v>1732</v>
      </c>
      <c r="B1592" t="s">
        <v>74</v>
      </c>
      <c r="C1592">
        <v>11.3</v>
      </c>
    </row>
    <row r="1593" spans="1:3">
      <c r="A1593" t="s">
        <v>1733</v>
      </c>
      <c r="B1593" t="s">
        <v>74</v>
      </c>
      <c r="C1593">
        <v>28.6</v>
      </c>
    </row>
    <row r="1594" spans="1:3">
      <c r="A1594" t="s">
        <v>1734</v>
      </c>
      <c r="B1594" t="s">
        <v>74</v>
      </c>
      <c r="C1594">
        <v>33.1</v>
      </c>
    </row>
    <row r="1595" spans="1:3">
      <c r="A1595" t="s">
        <v>1735</v>
      </c>
      <c r="B1595" t="s">
        <v>436</v>
      </c>
      <c r="C1595">
        <v>16.600000000000001</v>
      </c>
    </row>
    <row r="1596" spans="1:3">
      <c r="A1596" t="s">
        <v>1736</v>
      </c>
      <c r="B1596" t="s">
        <v>74</v>
      </c>
      <c r="C1596">
        <v>19.7</v>
      </c>
    </row>
    <row r="1597" spans="1:3">
      <c r="A1597" t="s">
        <v>1737</v>
      </c>
      <c r="B1597" t="s">
        <v>74</v>
      </c>
      <c r="C1597">
        <v>21.1</v>
      </c>
    </row>
    <row r="1598" spans="1:3">
      <c r="A1598" t="s">
        <v>1738</v>
      </c>
      <c r="B1598" t="s">
        <v>74</v>
      </c>
      <c r="C1598">
        <v>35.6</v>
      </c>
    </row>
    <row r="1599" spans="1:3">
      <c r="A1599" t="s">
        <v>1739</v>
      </c>
      <c r="B1599" t="s">
        <v>74</v>
      </c>
      <c r="C1599">
        <v>16.600000000000001</v>
      </c>
    </row>
    <row r="1600" spans="1:3">
      <c r="A1600" t="s">
        <v>1740</v>
      </c>
      <c r="B1600" t="s">
        <v>74</v>
      </c>
      <c r="C1600">
        <v>26.9</v>
      </c>
    </row>
    <row r="1601" spans="1:3">
      <c r="A1601" t="s">
        <v>1741</v>
      </c>
      <c r="B1601" t="s">
        <v>74</v>
      </c>
      <c r="C1601">
        <v>19.399999999999999</v>
      </c>
    </row>
    <row r="1602" spans="1:3">
      <c r="A1602" t="s">
        <v>1742</v>
      </c>
      <c r="B1602" t="s">
        <v>74</v>
      </c>
      <c r="C1602">
        <v>29.7</v>
      </c>
    </row>
    <row r="1603" spans="1:3">
      <c r="A1603" t="s">
        <v>1743</v>
      </c>
      <c r="B1603" t="s">
        <v>74</v>
      </c>
      <c r="C1603">
        <v>18.7</v>
      </c>
    </row>
    <row r="1604" spans="1:3">
      <c r="A1604" t="s">
        <v>1744</v>
      </c>
      <c r="B1604" t="s">
        <v>74</v>
      </c>
      <c r="C1604">
        <v>4.8</v>
      </c>
    </row>
    <row r="1605" spans="1:3">
      <c r="A1605" t="s">
        <v>1745</v>
      </c>
      <c r="B1605" t="s">
        <v>74</v>
      </c>
      <c r="C1605">
        <v>26.7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54</vt:i4>
      </vt:variant>
      <vt:variant>
        <vt:lpstr>名前付き一覧</vt:lpstr>
      </vt:variant>
      <vt:variant>
        <vt:i4>7</vt:i4>
      </vt:variant>
    </vt:vector>
  </HeadingPairs>
  <TitlesOfParts>
    <vt:vector size="61" baseType="lpstr">
      <vt:lpstr>Par90</vt:lpstr>
      <vt:lpstr>202504</vt:lpstr>
      <vt:lpstr>202503</vt:lpstr>
      <vt:lpstr>202501</vt:lpstr>
      <vt:lpstr>202412</vt:lpstr>
      <vt:lpstr>202410</vt:lpstr>
      <vt:lpstr>202411</vt:lpstr>
      <vt:lpstr>202409</vt:lpstr>
      <vt:lpstr>202408</vt:lpstr>
      <vt:lpstr>202407</vt:lpstr>
      <vt:lpstr>202403</vt:lpstr>
      <vt:lpstr>202405</vt:lpstr>
      <vt:lpstr>202404</vt:lpstr>
      <vt:lpstr>202401</vt:lpstr>
      <vt:lpstr>202308</vt:lpstr>
      <vt:lpstr>202309</vt:lpstr>
      <vt:lpstr>202307</vt:lpstr>
      <vt:lpstr>202306</vt:lpstr>
      <vt:lpstr>202305</vt:lpstr>
      <vt:lpstr>202304</vt:lpstr>
      <vt:lpstr>202303</vt:lpstr>
      <vt:lpstr>202212</vt:lpstr>
      <vt:lpstr>202211</vt:lpstr>
      <vt:lpstr>202210</vt:lpstr>
      <vt:lpstr>202209</vt:lpstr>
      <vt:lpstr>202402</vt:lpstr>
      <vt:lpstr>202406</vt:lpstr>
      <vt:lpstr>年間推移</vt:lpstr>
      <vt:lpstr>萩友会</vt:lpstr>
      <vt:lpstr>202302</vt:lpstr>
      <vt:lpstr>202311</vt:lpstr>
      <vt:lpstr>202310</vt:lpstr>
      <vt:lpstr>202312</vt:lpstr>
      <vt:lpstr>会員名簿</vt:lpstr>
      <vt:lpstr>2024年6月</vt:lpstr>
      <vt:lpstr>2024年12月</vt:lpstr>
      <vt:lpstr>更新履歴</vt:lpstr>
      <vt:lpstr>HP</vt:lpstr>
      <vt:lpstr>202505</vt:lpstr>
      <vt:lpstr>ソート用</vt:lpstr>
      <vt:lpstr>202502</vt:lpstr>
      <vt:lpstr>2023年4月</vt:lpstr>
      <vt:lpstr>2023年10月</vt:lpstr>
      <vt:lpstr>202301</vt:lpstr>
      <vt:lpstr>202208</vt:lpstr>
      <vt:lpstr>202207</vt:lpstr>
      <vt:lpstr>202206</vt:lpstr>
      <vt:lpstr>202205</vt:lpstr>
      <vt:lpstr>202204</vt:lpstr>
      <vt:lpstr>202203</vt:lpstr>
      <vt:lpstr>2022年8月</vt:lpstr>
      <vt:lpstr>2022年6月</vt:lpstr>
      <vt:lpstr>2023年6月</vt:lpstr>
      <vt:lpstr>2021年12月</vt:lpstr>
      <vt:lpstr>'Par90'!Print_Area</vt:lpstr>
      <vt:lpstr>会員名簿!Print_Area</vt:lpstr>
      <vt:lpstr>年間推移!Print_Area</vt:lpstr>
      <vt:lpstr>萩友会!Print_Area</vt:lpstr>
      <vt:lpstr>'Par90'!Print_Titles</vt:lpstr>
      <vt:lpstr>年間推移!Print_Titles</vt:lpstr>
      <vt:lpstr>萩友会!Print_Titles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櫻井将</dc:creator>
  <cp:keywords/>
  <dc:description/>
  <cp:lastModifiedBy>将 櫻井</cp:lastModifiedBy>
  <cp:revision/>
  <cp:lastPrinted>2024-11-02T06:24:23Z</cp:lastPrinted>
  <dcterms:created xsi:type="dcterms:W3CDTF">2022-03-11T09:29:29Z</dcterms:created>
  <dcterms:modified xsi:type="dcterms:W3CDTF">2025-04-01T23:04:25Z</dcterms:modified>
  <cp:category/>
  <cp:contentStatus/>
</cp:coreProperties>
</file>